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worksheets/sheet405.xml" ContentType="application/vnd.openxmlformats-officedocument.spreadsheetml.worksheet+xml"/>
  <Override PartName="/xl/worksheets/sheet406.xml" ContentType="application/vnd.openxmlformats-officedocument.spreadsheetml.worksheet+xml"/>
  <Override PartName="/xl/worksheets/sheet407.xml" ContentType="application/vnd.openxmlformats-officedocument.spreadsheetml.worksheet+xml"/>
  <Override PartName="/xl/worksheets/sheet408.xml" ContentType="application/vnd.openxmlformats-officedocument.spreadsheetml.worksheet+xml"/>
  <Override PartName="/xl/worksheets/sheet409.xml" ContentType="application/vnd.openxmlformats-officedocument.spreadsheetml.worksheet+xml"/>
  <Override PartName="/xl/worksheets/sheet410.xml" ContentType="application/vnd.openxmlformats-officedocument.spreadsheetml.worksheet+xml"/>
  <Override PartName="/xl/worksheets/sheet411.xml" ContentType="application/vnd.openxmlformats-officedocument.spreadsheetml.worksheet+xml"/>
  <Override PartName="/xl/worksheets/sheet412.xml" ContentType="application/vnd.openxmlformats-officedocument.spreadsheetml.worksheet+xml"/>
  <Override PartName="/xl/worksheets/sheet413.xml" ContentType="application/vnd.openxmlformats-officedocument.spreadsheetml.worksheet+xml"/>
  <Override PartName="/xl/worksheets/sheet414.xml" ContentType="application/vnd.openxmlformats-officedocument.spreadsheetml.worksheet+xml"/>
  <Override PartName="/xl/worksheets/sheet415.xml" ContentType="application/vnd.openxmlformats-officedocument.spreadsheetml.worksheet+xml"/>
  <Override PartName="/xl/worksheets/sheet416.xml" ContentType="application/vnd.openxmlformats-officedocument.spreadsheetml.worksheet+xml"/>
  <Override PartName="/xl/worksheets/sheet417.xml" ContentType="application/vnd.openxmlformats-officedocument.spreadsheetml.worksheet+xml"/>
  <Override PartName="/xl/worksheets/sheet418.xml" ContentType="application/vnd.openxmlformats-officedocument.spreadsheetml.worksheet+xml"/>
  <Override PartName="/xl/worksheets/sheet419.xml" ContentType="application/vnd.openxmlformats-officedocument.spreadsheetml.worksheet+xml"/>
  <Override PartName="/xl/worksheets/sheet420.xml" ContentType="application/vnd.openxmlformats-officedocument.spreadsheetml.worksheet+xml"/>
  <Override PartName="/xl/worksheets/sheet421.xml" ContentType="application/vnd.openxmlformats-officedocument.spreadsheetml.worksheet+xml"/>
  <Override PartName="/xl/worksheets/sheet422.xml" ContentType="application/vnd.openxmlformats-officedocument.spreadsheetml.worksheet+xml"/>
  <Override PartName="/xl/worksheets/sheet423.xml" ContentType="application/vnd.openxmlformats-officedocument.spreadsheetml.worksheet+xml"/>
  <Override PartName="/xl/worksheets/sheet424.xml" ContentType="application/vnd.openxmlformats-officedocument.spreadsheetml.worksheet+xml"/>
  <Override PartName="/xl/worksheets/sheet425.xml" ContentType="application/vnd.openxmlformats-officedocument.spreadsheetml.worksheet+xml"/>
  <Override PartName="/xl/worksheets/sheet426.xml" ContentType="application/vnd.openxmlformats-officedocument.spreadsheetml.worksheet+xml"/>
  <Override PartName="/xl/worksheets/sheet427.xml" ContentType="application/vnd.openxmlformats-officedocument.spreadsheetml.worksheet+xml"/>
  <Override PartName="/xl/worksheets/sheet428.xml" ContentType="application/vnd.openxmlformats-officedocument.spreadsheetml.worksheet+xml"/>
  <Override PartName="/xl/worksheets/sheet429.xml" ContentType="application/vnd.openxmlformats-officedocument.spreadsheetml.worksheet+xml"/>
  <Override PartName="/xl/worksheets/sheet430.xml" ContentType="application/vnd.openxmlformats-officedocument.spreadsheetml.worksheet+xml"/>
  <Override PartName="/xl/worksheets/sheet431.xml" ContentType="application/vnd.openxmlformats-officedocument.spreadsheetml.worksheet+xml"/>
  <Override PartName="/xl/worksheets/sheet432.xml" ContentType="application/vnd.openxmlformats-officedocument.spreadsheetml.worksheet+xml"/>
  <Override PartName="/xl/worksheets/sheet433.xml" ContentType="application/vnd.openxmlformats-officedocument.spreadsheetml.worksheet+xml"/>
  <Override PartName="/xl/worksheets/sheet434.xml" ContentType="application/vnd.openxmlformats-officedocument.spreadsheetml.worksheet+xml"/>
  <Override PartName="/xl/worksheets/sheet435.xml" ContentType="application/vnd.openxmlformats-officedocument.spreadsheetml.worksheet+xml"/>
  <Override PartName="/xl/worksheets/sheet436.xml" ContentType="application/vnd.openxmlformats-officedocument.spreadsheetml.worksheet+xml"/>
  <Override PartName="/xl/worksheets/sheet437.xml" ContentType="application/vnd.openxmlformats-officedocument.spreadsheetml.worksheet+xml"/>
  <Override PartName="/xl/worksheets/sheet438.xml" ContentType="application/vnd.openxmlformats-officedocument.spreadsheetml.worksheet+xml"/>
  <Override PartName="/xl/worksheets/sheet439.xml" ContentType="application/vnd.openxmlformats-officedocument.spreadsheetml.worksheet+xml"/>
  <Override PartName="/xl/worksheets/sheet440.xml" ContentType="application/vnd.openxmlformats-officedocument.spreadsheetml.worksheet+xml"/>
  <Override PartName="/xl/worksheets/sheet441.xml" ContentType="application/vnd.openxmlformats-officedocument.spreadsheetml.worksheet+xml"/>
  <Override PartName="/xl/worksheets/sheet442.xml" ContentType="application/vnd.openxmlformats-officedocument.spreadsheetml.worksheet+xml"/>
  <Override PartName="/xl/worksheets/sheet443.xml" ContentType="application/vnd.openxmlformats-officedocument.spreadsheetml.worksheet+xml"/>
  <Override PartName="/xl/worksheets/sheet444.xml" ContentType="application/vnd.openxmlformats-officedocument.spreadsheetml.worksheet+xml"/>
  <Override PartName="/xl/worksheets/sheet445.xml" ContentType="application/vnd.openxmlformats-officedocument.spreadsheetml.worksheet+xml"/>
  <Override PartName="/xl/worksheets/sheet446.xml" ContentType="application/vnd.openxmlformats-officedocument.spreadsheetml.worksheet+xml"/>
  <Override PartName="/xl/worksheets/sheet447.xml" ContentType="application/vnd.openxmlformats-officedocument.spreadsheetml.worksheet+xml"/>
  <Override PartName="/xl/worksheets/sheet448.xml" ContentType="application/vnd.openxmlformats-officedocument.spreadsheetml.worksheet+xml"/>
  <Override PartName="/xl/worksheets/sheet449.xml" ContentType="application/vnd.openxmlformats-officedocument.spreadsheetml.worksheet+xml"/>
  <Override PartName="/xl/worksheets/sheet450.xml" ContentType="application/vnd.openxmlformats-officedocument.spreadsheetml.worksheet+xml"/>
  <Override PartName="/xl/worksheets/sheet451.xml" ContentType="application/vnd.openxmlformats-officedocument.spreadsheetml.worksheet+xml"/>
  <Override PartName="/xl/worksheets/sheet452.xml" ContentType="application/vnd.openxmlformats-officedocument.spreadsheetml.worksheet+xml"/>
  <Override PartName="/xl/worksheets/sheet453.xml" ContentType="application/vnd.openxmlformats-officedocument.spreadsheetml.worksheet+xml"/>
  <Override PartName="/xl/worksheets/sheet454.xml" ContentType="application/vnd.openxmlformats-officedocument.spreadsheetml.worksheet+xml"/>
  <Override PartName="/xl/worksheets/sheet455.xml" ContentType="application/vnd.openxmlformats-officedocument.spreadsheetml.worksheet+xml"/>
  <Override PartName="/xl/worksheets/sheet456.xml" ContentType="application/vnd.openxmlformats-officedocument.spreadsheetml.worksheet+xml"/>
  <Override PartName="/xl/worksheets/sheet457.xml" ContentType="application/vnd.openxmlformats-officedocument.spreadsheetml.worksheet+xml"/>
  <Override PartName="/xl/worksheets/sheet458.xml" ContentType="application/vnd.openxmlformats-officedocument.spreadsheetml.worksheet+xml"/>
  <Override PartName="/xl/worksheets/sheet459.xml" ContentType="application/vnd.openxmlformats-officedocument.spreadsheetml.worksheet+xml"/>
  <Override PartName="/xl/worksheets/sheet460.xml" ContentType="application/vnd.openxmlformats-officedocument.spreadsheetml.worksheet+xml"/>
  <Override PartName="/xl/worksheets/sheet461.xml" ContentType="application/vnd.openxmlformats-officedocument.spreadsheetml.worksheet+xml"/>
  <Override PartName="/xl/worksheets/sheet462.xml" ContentType="application/vnd.openxmlformats-officedocument.spreadsheetml.worksheet+xml"/>
  <Override PartName="/xl/worksheets/sheet46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9.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1.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6.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7.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8.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9.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0.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21.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22.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3.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24.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25.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6.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27.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2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29.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0.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31.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32.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33.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34.xml" ContentType="application/vnd.openxmlformats-officedocument.drawing+xml"/>
  <Override PartName="/xl/ctrlProps/ctrlProp55.xml" ContentType="application/vnd.ms-excel.controlproperties+xml"/>
  <Override PartName="/xl/ctrlProps/ctrlProp56.xml" ContentType="application/vnd.ms-excel.controlproperties+xml"/>
  <Override PartName="/xl/drawings/drawing35.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36.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37.xml" ContentType="application/vnd.openxmlformats-officedocument.drawing+xml"/>
  <Override PartName="/xl/ctrlProps/ctrlProp61.xml" ContentType="application/vnd.ms-excel.controlproperties+xml"/>
  <Override PartName="/xl/ctrlProps/ctrlProp62.xml" ContentType="application/vnd.ms-excel.controlproperties+xml"/>
  <Override PartName="/xl/drawings/drawing38.xml" ContentType="application/vnd.openxmlformats-officedocument.drawing+xml"/>
  <Override PartName="/xl/ctrlProps/ctrlProp63.xml" ContentType="application/vnd.ms-excel.controlproperties+xml"/>
  <Override PartName="/xl/ctrlProps/ctrlProp64.xml" ContentType="application/vnd.ms-excel.controlproperties+xml"/>
  <Override PartName="/xl/drawings/drawing39.xml" ContentType="application/vnd.openxmlformats-officedocument.drawing+xml"/>
  <Override PartName="/xl/ctrlProps/ctrlProp65.xml" ContentType="application/vnd.ms-excel.controlproperties+xml"/>
  <Override PartName="/xl/ctrlProps/ctrlProp66.xml" ContentType="application/vnd.ms-excel.controlproperties+xml"/>
  <Override PartName="/xl/drawings/drawing40.xml" ContentType="application/vnd.openxmlformats-officedocument.drawing+xml"/>
  <Override PartName="/xl/ctrlProps/ctrlProp67.xml" ContentType="application/vnd.ms-excel.controlproperties+xml"/>
  <Override PartName="/xl/ctrlProps/ctrlProp68.xml" ContentType="application/vnd.ms-excel.controlproperties+xml"/>
  <Override PartName="/xl/drawings/drawing41.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42.xml" ContentType="application/vnd.openxmlformats-officedocument.drawing+xml"/>
  <Override PartName="/xl/ctrlProps/ctrlProp71.xml" ContentType="application/vnd.ms-excel.controlproperties+xml"/>
  <Override PartName="/xl/ctrlProps/ctrlProp72.xml" ContentType="application/vnd.ms-excel.controlproperties+xml"/>
  <Override PartName="/xl/drawings/drawing43.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44.xml" ContentType="application/vnd.openxmlformats-officedocument.drawing+xml"/>
  <Override PartName="/xl/ctrlProps/ctrlProp75.xml" ContentType="application/vnd.ms-excel.controlproperties+xml"/>
  <Override PartName="/xl/ctrlProps/ctrlProp76.xml" ContentType="application/vnd.ms-excel.controlproperties+xml"/>
  <Override PartName="/xl/drawings/drawing45.xml" ContentType="application/vnd.openxmlformats-officedocument.drawing+xml"/>
  <Override PartName="/xl/ctrlProps/ctrlProp77.xml" ContentType="application/vnd.ms-excel.controlproperties+xml"/>
  <Override PartName="/xl/ctrlProps/ctrlProp78.xml" ContentType="application/vnd.ms-excel.controlproperties+xml"/>
  <Override PartName="/xl/drawings/drawing46.xml" ContentType="application/vnd.openxmlformats-officedocument.drawing+xml"/>
  <Override PartName="/xl/ctrlProps/ctrlProp79.xml" ContentType="application/vnd.ms-excel.controlproperties+xml"/>
  <Override PartName="/xl/ctrlProps/ctrlProp80.xml" ContentType="application/vnd.ms-excel.controlproperties+xml"/>
  <Override PartName="/xl/drawings/drawing47.xml" ContentType="application/vnd.openxmlformats-officedocument.drawing+xml"/>
  <Override PartName="/xl/ctrlProps/ctrlProp81.xml" ContentType="application/vnd.ms-excel.controlproperties+xml"/>
  <Override PartName="/xl/ctrlProps/ctrlProp82.xml" ContentType="application/vnd.ms-excel.controlproperties+xml"/>
  <Override PartName="/xl/drawings/drawing48.xml" ContentType="application/vnd.openxmlformats-officedocument.drawing+xml"/>
  <Override PartName="/xl/ctrlProps/ctrlProp83.xml" ContentType="application/vnd.ms-excel.controlproperties+xml"/>
  <Override PartName="/xl/ctrlProps/ctrlProp84.xml" ContentType="application/vnd.ms-excel.controlproperties+xml"/>
  <Override PartName="/xl/drawings/drawing49.xml" ContentType="application/vnd.openxmlformats-officedocument.drawing+xml"/>
  <Override PartName="/xl/ctrlProps/ctrlProp85.xml" ContentType="application/vnd.ms-excel.controlproperties+xml"/>
  <Override PartName="/xl/ctrlProps/ctrlProp86.xml" ContentType="application/vnd.ms-excel.controlproperties+xml"/>
  <Override PartName="/xl/drawings/drawing50.xml" ContentType="application/vnd.openxmlformats-officedocument.drawing+xml"/>
  <Override PartName="/xl/ctrlProps/ctrlProp87.xml" ContentType="application/vnd.ms-excel.controlproperties+xml"/>
  <Override PartName="/xl/ctrlProps/ctrlProp88.xml" ContentType="application/vnd.ms-excel.controlproperties+xml"/>
  <Override PartName="/xl/drawings/drawing51.xml" ContentType="application/vnd.openxmlformats-officedocument.drawing+xml"/>
  <Override PartName="/xl/ctrlProps/ctrlProp89.xml" ContentType="application/vnd.ms-excel.controlproperties+xml"/>
  <Override PartName="/xl/ctrlProps/ctrlProp90.xml" ContentType="application/vnd.ms-excel.controlproperties+xml"/>
  <Override PartName="/xl/drawings/drawing52.xml" ContentType="application/vnd.openxmlformats-officedocument.drawing+xml"/>
  <Override PartName="/xl/ctrlProps/ctrlProp91.xml" ContentType="application/vnd.ms-excel.controlproperties+xml"/>
  <Override PartName="/xl/ctrlProps/ctrlProp92.xml" ContentType="application/vnd.ms-excel.controlproperties+xml"/>
  <Override PartName="/xl/drawings/drawing53.xml" ContentType="application/vnd.openxmlformats-officedocument.drawing+xml"/>
  <Override PartName="/xl/ctrlProps/ctrlProp93.xml" ContentType="application/vnd.ms-excel.controlproperties+xml"/>
  <Override PartName="/xl/ctrlProps/ctrlProp94.xml" ContentType="application/vnd.ms-excel.controlproperties+xml"/>
  <Override PartName="/xl/drawings/drawing54.xml" ContentType="application/vnd.openxmlformats-officedocument.drawing+xml"/>
  <Override PartName="/xl/ctrlProps/ctrlProp95.xml" ContentType="application/vnd.ms-excel.controlproperties+xml"/>
  <Override PartName="/xl/ctrlProps/ctrlProp96.xml" ContentType="application/vnd.ms-excel.controlproperties+xml"/>
  <Override PartName="/xl/drawings/drawing55.xml" ContentType="application/vnd.openxmlformats-officedocument.drawing+xml"/>
  <Override PartName="/xl/ctrlProps/ctrlProp97.xml" ContentType="application/vnd.ms-excel.controlproperties+xml"/>
  <Override PartName="/xl/ctrlProps/ctrlProp98.xml" ContentType="application/vnd.ms-excel.controlproperties+xml"/>
  <Override PartName="/xl/drawings/drawing56.xml" ContentType="application/vnd.openxmlformats-officedocument.drawing+xml"/>
  <Override PartName="/xl/ctrlProps/ctrlProp99.xml" ContentType="application/vnd.ms-excel.controlproperties+xml"/>
  <Override PartName="/xl/ctrlProps/ctrlProp100.xml" ContentType="application/vnd.ms-excel.controlproperties+xml"/>
  <Override PartName="/xl/drawings/drawing57.xml" ContentType="application/vnd.openxmlformats-officedocument.drawing+xml"/>
  <Override PartName="/xl/ctrlProps/ctrlProp101.xml" ContentType="application/vnd.ms-excel.controlproperties+xml"/>
  <Override PartName="/xl/ctrlProps/ctrlProp102.xml" ContentType="application/vnd.ms-excel.controlproperties+xml"/>
  <Override PartName="/xl/drawings/drawing58.xml" ContentType="application/vnd.openxmlformats-officedocument.drawing+xml"/>
  <Override PartName="/xl/ctrlProps/ctrlProp103.xml" ContentType="application/vnd.ms-excel.controlproperties+xml"/>
  <Override PartName="/xl/ctrlProps/ctrlProp104.xml" ContentType="application/vnd.ms-excel.controlproperties+xml"/>
  <Override PartName="/xl/drawings/drawing5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drawings/drawing60.xml" ContentType="application/vnd.openxmlformats-officedocument.drawing+xml"/>
  <Override PartName="/xl/ctrlProps/ctrlProp107.xml" ContentType="application/vnd.ms-excel.controlproperties+xml"/>
  <Override PartName="/xl/ctrlProps/ctrlProp108.xml" ContentType="application/vnd.ms-excel.controlproperties+xml"/>
  <Override PartName="/xl/drawings/drawing61.xml" ContentType="application/vnd.openxmlformats-officedocument.drawing+xml"/>
  <Override PartName="/xl/ctrlProps/ctrlProp109.xml" ContentType="application/vnd.ms-excel.controlproperties+xml"/>
  <Override PartName="/xl/ctrlProps/ctrlProp110.xml" ContentType="application/vnd.ms-excel.controlproperties+xml"/>
  <Override PartName="/xl/drawings/drawing62.xml" ContentType="application/vnd.openxmlformats-officedocument.drawing+xml"/>
  <Override PartName="/xl/ctrlProps/ctrlProp111.xml" ContentType="application/vnd.ms-excel.controlproperties+xml"/>
  <Override PartName="/xl/ctrlProps/ctrlProp112.xml" ContentType="application/vnd.ms-excel.controlproperties+xml"/>
  <Override PartName="/xl/drawings/drawing63.xml" ContentType="application/vnd.openxmlformats-officedocument.drawing+xml"/>
  <Override PartName="/xl/ctrlProps/ctrlProp113.xml" ContentType="application/vnd.ms-excel.controlproperties+xml"/>
  <Override PartName="/xl/ctrlProps/ctrlProp114.xml" ContentType="application/vnd.ms-excel.controlproperties+xml"/>
  <Override PartName="/xl/drawings/drawing64.xml" ContentType="application/vnd.openxmlformats-officedocument.drawing+xml"/>
  <Override PartName="/xl/ctrlProps/ctrlProp115.xml" ContentType="application/vnd.ms-excel.controlproperties+xml"/>
  <Override PartName="/xl/ctrlProps/ctrlProp116.xml" ContentType="application/vnd.ms-excel.controlproperties+xml"/>
  <Override PartName="/xl/drawings/drawing65.xml" ContentType="application/vnd.openxmlformats-officedocument.drawing+xml"/>
  <Override PartName="/xl/ctrlProps/ctrlProp117.xml" ContentType="application/vnd.ms-excel.controlproperties+xml"/>
  <Override PartName="/xl/ctrlProps/ctrlProp118.xml" ContentType="application/vnd.ms-excel.controlproperties+xml"/>
  <Override PartName="/xl/drawings/drawing66.xml" ContentType="application/vnd.openxmlformats-officedocument.drawing+xml"/>
  <Override PartName="/xl/ctrlProps/ctrlProp119.xml" ContentType="application/vnd.ms-excel.controlproperties+xml"/>
  <Override PartName="/xl/ctrlProps/ctrlProp120.xml" ContentType="application/vnd.ms-excel.controlproperties+xml"/>
  <Override PartName="/xl/drawings/drawing67.xml" ContentType="application/vnd.openxmlformats-officedocument.drawing+xml"/>
  <Override PartName="/xl/ctrlProps/ctrlProp121.xml" ContentType="application/vnd.ms-excel.controlproperties+xml"/>
  <Override PartName="/xl/ctrlProps/ctrlProp122.xml" ContentType="application/vnd.ms-excel.controlproperties+xml"/>
  <Override PartName="/xl/drawings/drawing68.xml" ContentType="application/vnd.openxmlformats-officedocument.drawing+xml"/>
  <Override PartName="/xl/ctrlProps/ctrlProp123.xml" ContentType="application/vnd.ms-excel.controlproperties+xml"/>
  <Override PartName="/xl/ctrlProps/ctrlProp124.xml" ContentType="application/vnd.ms-excel.controlproperties+xml"/>
  <Override PartName="/xl/drawings/drawing69.xml" ContentType="application/vnd.openxmlformats-officedocument.drawing+xml"/>
  <Override PartName="/xl/ctrlProps/ctrlProp125.xml" ContentType="application/vnd.ms-excel.controlproperties+xml"/>
  <Override PartName="/xl/ctrlProps/ctrlProp126.xml" ContentType="application/vnd.ms-excel.controlproperties+xml"/>
  <Override PartName="/xl/drawings/drawing70.xml" ContentType="application/vnd.openxmlformats-officedocument.drawing+xml"/>
  <Override PartName="/xl/ctrlProps/ctrlProp127.xml" ContentType="application/vnd.ms-excel.controlproperties+xml"/>
  <Override PartName="/xl/ctrlProps/ctrlProp128.xml" ContentType="application/vnd.ms-excel.controlproperties+xml"/>
  <Override PartName="/xl/drawings/drawing71.xml" ContentType="application/vnd.openxmlformats-officedocument.drawing+xml"/>
  <Override PartName="/xl/ctrlProps/ctrlProp129.xml" ContentType="application/vnd.ms-excel.controlproperties+xml"/>
  <Override PartName="/xl/ctrlProps/ctrlProp130.xml" ContentType="application/vnd.ms-excel.controlproperties+xml"/>
  <Override PartName="/xl/drawings/drawing72.xml" ContentType="application/vnd.openxmlformats-officedocument.drawing+xml"/>
  <Override PartName="/xl/ctrlProps/ctrlProp131.xml" ContentType="application/vnd.ms-excel.controlproperties+xml"/>
  <Override PartName="/xl/ctrlProps/ctrlProp132.xml" ContentType="application/vnd.ms-excel.controlproperties+xml"/>
  <Override PartName="/xl/drawings/drawing73.xml" ContentType="application/vnd.openxmlformats-officedocument.drawing+xml"/>
  <Override PartName="/xl/ctrlProps/ctrlProp133.xml" ContentType="application/vnd.ms-excel.controlproperties+xml"/>
  <Override PartName="/xl/ctrlProps/ctrlProp134.xml" ContentType="application/vnd.ms-excel.controlproperties+xml"/>
  <Override PartName="/xl/drawings/drawing74.xml" ContentType="application/vnd.openxmlformats-officedocument.drawing+xml"/>
  <Override PartName="/xl/ctrlProps/ctrlProp135.xml" ContentType="application/vnd.ms-excel.controlproperties+xml"/>
  <Override PartName="/xl/ctrlProps/ctrlProp136.xml" ContentType="application/vnd.ms-excel.controlproperties+xml"/>
  <Override PartName="/xl/drawings/drawing75.xml" ContentType="application/vnd.openxmlformats-officedocument.drawing+xml"/>
  <Override PartName="/xl/ctrlProps/ctrlProp137.xml" ContentType="application/vnd.ms-excel.controlproperties+xml"/>
  <Override PartName="/xl/ctrlProps/ctrlProp138.xml" ContentType="application/vnd.ms-excel.controlproperties+xml"/>
  <Override PartName="/xl/drawings/drawing76.xml" ContentType="application/vnd.openxmlformats-officedocument.drawing+xml"/>
  <Override PartName="/xl/ctrlProps/ctrlProp139.xml" ContentType="application/vnd.ms-excel.controlproperties+xml"/>
  <Override PartName="/xl/ctrlProps/ctrlProp140.xml" ContentType="application/vnd.ms-excel.controlproperties+xml"/>
  <Override PartName="/xl/drawings/drawing77.xml" ContentType="application/vnd.openxmlformats-officedocument.drawing+xml"/>
  <Override PartName="/xl/ctrlProps/ctrlProp141.xml" ContentType="application/vnd.ms-excel.controlproperties+xml"/>
  <Override PartName="/xl/ctrlProps/ctrlProp142.xml" ContentType="application/vnd.ms-excel.controlproperties+xml"/>
  <Override PartName="/xl/drawings/drawing78.xml" ContentType="application/vnd.openxmlformats-officedocument.drawing+xml"/>
  <Override PartName="/xl/ctrlProps/ctrlProp143.xml" ContentType="application/vnd.ms-excel.controlproperties+xml"/>
  <Override PartName="/xl/ctrlProps/ctrlProp144.xml" ContentType="application/vnd.ms-excel.controlproperties+xml"/>
  <Override PartName="/xl/drawings/drawing79.xml" ContentType="application/vnd.openxmlformats-officedocument.drawing+xml"/>
  <Override PartName="/xl/ctrlProps/ctrlProp145.xml" ContentType="application/vnd.ms-excel.controlproperties+xml"/>
  <Override PartName="/xl/ctrlProps/ctrlProp146.xml" ContentType="application/vnd.ms-excel.controlproperties+xml"/>
  <Override PartName="/xl/drawings/drawing80.xml" ContentType="application/vnd.openxmlformats-officedocument.drawing+xml"/>
  <Override PartName="/xl/ctrlProps/ctrlProp147.xml" ContentType="application/vnd.ms-excel.controlproperties+xml"/>
  <Override PartName="/xl/ctrlProps/ctrlProp148.xml" ContentType="application/vnd.ms-excel.controlproperties+xml"/>
  <Override PartName="/xl/drawings/drawing81.xml" ContentType="application/vnd.openxmlformats-officedocument.drawing+xml"/>
  <Override PartName="/xl/ctrlProps/ctrlProp149.xml" ContentType="application/vnd.ms-excel.controlproperties+xml"/>
  <Override PartName="/xl/ctrlProps/ctrlProp150.xml" ContentType="application/vnd.ms-excel.controlproperties+xml"/>
  <Override PartName="/xl/drawings/drawing82.xml" ContentType="application/vnd.openxmlformats-officedocument.drawing+xml"/>
  <Override PartName="/xl/ctrlProps/ctrlProp151.xml" ContentType="application/vnd.ms-excel.controlproperties+xml"/>
  <Override PartName="/xl/ctrlProps/ctrlProp152.xml" ContentType="application/vnd.ms-excel.controlproperties+xml"/>
  <Override PartName="/xl/drawings/drawing83.xml" ContentType="application/vnd.openxmlformats-officedocument.drawing+xml"/>
  <Override PartName="/xl/ctrlProps/ctrlProp153.xml" ContentType="application/vnd.ms-excel.controlproperties+xml"/>
  <Override PartName="/xl/ctrlProps/ctrlProp154.xml" ContentType="application/vnd.ms-excel.controlproperties+xml"/>
  <Override PartName="/xl/drawings/drawing84.xml" ContentType="application/vnd.openxmlformats-officedocument.drawing+xml"/>
  <Override PartName="/xl/ctrlProps/ctrlProp155.xml" ContentType="application/vnd.ms-excel.controlproperties+xml"/>
  <Override PartName="/xl/ctrlProps/ctrlProp156.xml" ContentType="application/vnd.ms-excel.controlproperties+xml"/>
  <Override PartName="/xl/drawings/drawing85.xml" ContentType="application/vnd.openxmlformats-officedocument.drawing+xml"/>
  <Override PartName="/xl/ctrlProps/ctrlProp157.xml" ContentType="application/vnd.ms-excel.controlproperties+xml"/>
  <Override PartName="/xl/ctrlProps/ctrlProp158.xml" ContentType="application/vnd.ms-excel.controlproperties+xml"/>
  <Override PartName="/xl/drawings/drawing86.xml" ContentType="application/vnd.openxmlformats-officedocument.drawing+xml"/>
  <Override PartName="/xl/ctrlProps/ctrlProp159.xml" ContentType="application/vnd.ms-excel.controlproperties+xml"/>
  <Override PartName="/xl/ctrlProps/ctrlProp160.xml" ContentType="application/vnd.ms-excel.controlproperties+xml"/>
  <Override PartName="/xl/drawings/drawing87.xml" ContentType="application/vnd.openxmlformats-officedocument.drawing+xml"/>
  <Override PartName="/xl/ctrlProps/ctrlProp161.xml" ContentType="application/vnd.ms-excel.controlproperties+xml"/>
  <Override PartName="/xl/ctrlProps/ctrlProp162.xml" ContentType="application/vnd.ms-excel.controlproperties+xml"/>
  <Override PartName="/xl/drawings/drawing88.xml" ContentType="application/vnd.openxmlformats-officedocument.drawing+xml"/>
  <Override PartName="/xl/ctrlProps/ctrlProp163.xml" ContentType="application/vnd.ms-excel.controlproperties+xml"/>
  <Override PartName="/xl/ctrlProps/ctrlProp164.xml" ContentType="application/vnd.ms-excel.controlproperties+xml"/>
  <Override PartName="/xl/drawings/drawing89.xml" ContentType="application/vnd.openxmlformats-officedocument.drawing+xml"/>
  <Override PartName="/xl/ctrlProps/ctrlProp165.xml" ContentType="application/vnd.ms-excel.controlproperties+xml"/>
  <Override PartName="/xl/ctrlProps/ctrlProp166.xml" ContentType="application/vnd.ms-excel.controlproperties+xml"/>
  <Override PartName="/xl/drawings/drawing90.xml" ContentType="application/vnd.openxmlformats-officedocument.drawing+xml"/>
  <Override PartName="/xl/ctrlProps/ctrlProp167.xml" ContentType="application/vnd.ms-excel.controlproperties+xml"/>
  <Override PartName="/xl/ctrlProps/ctrlProp168.xml" ContentType="application/vnd.ms-excel.controlproperties+xml"/>
  <Override PartName="/xl/drawings/drawing91.xml" ContentType="application/vnd.openxmlformats-officedocument.drawing+xml"/>
  <Override PartName="/xl/ctrlProps/ctrlProp169.xml" ContentType="application/vnd.ms-excel.controlproperties+xml"/>
  <Override PartName="/xl/ctrlProps/ctrlProp170.xml" ContentType="application/vnd.ms-excel.controlproperties+xml"/>
  <Override PartName="/xl/drawings/drawing92.xml" ContentType="application/vnd.openxmlformats-officedocument.drawing+xml"/>
  <Override PartName="/xl/ctrlProps/ctrlProp171.xml" ContentType="application/vnd.ms-excel.controlproperties+xml"/>
  <Override PartName="/xl/ctrlProps/ctrlProp172.xml" ContentType="application/vnd.ms-excel.controlproperties+xml"/>
  <Override PartName="/xl/drawings/drawing93.xml" ContentType="application/vnd.openxmlformats-officedocument.drawing+xml"/>
  <Override PartName="/xl/ctrlProps/ctrlProp173.xml" ContentType="application/vnd.ms-excel.controlproperties+xml"/>
  <Override PartName="/xl/ctrlProps/ctrlProp174.xml" ContentType="application/vnd.ms-excel.controlproperties+xml"/>
  <Override PartName="/xl/drawings/drawing94.xml" ContentType="application/vnd.openxmlformats-officedocument.drawing+xml"/>
  <Override PartName="/xl/ctrlProps/ctrlProp175.xml" ContentType="application/vnd.ms-excel.controlproperties+xml"/>
  <Override PartName="/xl/ctrlProps/ctrlProp176.xml" ContentType="application/vnd.ms-excel.controlproperties+xml"/>
  <Override PartName="/xl/drawings/drawing95.xml" ContentType="application/vnd.openxmlformats-officedocument.drawing+xml"/>
  <Override PartName="/xl/ctrlProps/ctrlProp177.xml" ContentType="application/vnd.ms-excel.controlproperties+xml"/>
  <Override PartName="/xl/ctrlProps/ctrlProp178.xml" ContentType="application/vnd.ms-excel.controlproperties+xml"/>
  <Override PartName="/xl/drawings/drawing96.xml" ContentType="application/vnd.openxmlformats-officedocument.drawing+xml"/>
  <Override PartName="/xl/ctrlProps/ctrlProp179.xml" ContentType="application/vnd.ms-excel.controlproperties+xml"/>
  <Override PartName="/xl/ctrlProps/ctrlProp180.xml" ContentType="application/vnd.ms-excel.controlproperties+xml"/>
  <Override PartName="/xl/drawings/drawing97.xml" ContentType="application/vnd.openxmlformats-officedocument.drawing+xml"/>
  <Override PartName="/xl/ctrlProps/ctrlProp181.xml" ContentType="application/vnd.ms-excel.controlproperties+xml"/>
  <Override PartName="/xl/ctrlProps/ctrlProp182.xml" ContentType="application/vnd.ms-excel.controlproperties+xml"/>
  <Override PartName="/xl/drawings/drawing98.xml" ContentType="application/vnd.openxmlformats-officedocument.drawing+xml"/>
  <Override PartName="/xl/ctrlProps/ctrlProp183.xml" ContentType="application/vnd.ms-excel.controlproperties+xml"/>
  <Override PartName="/xl/ctrlProps/ctrlProp184.xml" ContentType="application/vnd.ms-excel.controlproperties+xml"/>
  <Override PartName="/xl/drawings/drawing99.xml" ContentType="application/vnd.openxmlformats-officedocument.drawing+xml"/>
  <Override PartName="/xl/ctrlProps/ctrlProp185.xml" ContentType="application/vnd.ms-excel.controlproperties+xml"/>
  <Override PartName="/xl/ctrlProps/ctrlProp186.xml" ContentType="application/vnd.ms-excel.controlproperties+xml"/>
  <Override PartName="/xl/drawings/drawing100.xml" ContentType="application/vnd.openxmlformats-officedocument.drawing+xml"/>
  <Override PartName="/xl/ctrlProps/ctrlProp187.xml" ContentType="application/vnd.ms-excel.controlproperties+xml"/>
  <Override PartName="/xl/ctrlProps/ctrlProp188.xml" ContentType="application/vnd.ms-excel.controlproperties+xml"/>
  <Override PartName="/xl/drawings/drawing101.xml" ContentType="application/vnd.openxmlformats-officedocument.drawing+xml"/>
  <Override PartName="/xl/ctrlProps/ctrlProp189.xml" ContentType="application/vnd.ms-excel.controlproperties+xml"/>
  <Override PartName="/xl/ctrlProps/ctrlProp190.xml" ContentType="application/vnd.ms-excel.controlproperties+xml"/>
  <Override PartName="/xl/drawings/drawing102.xml" ContentType="application/vnd.openxmlformats-officedocument.drawing+xml"/>
  <Override PartName="/xl/ctrlProps/ctrlProp191.xml" ContentType="application/vnd.ms-excel.controlproperties+xml"/>
  <Override PartName="/xl/ctrlProps/ctrlProp192.xml" ContentType="application/vnd.ms-excel.controlproperties+xml"/>
  <Override PartName="/xl/drawings/drawing103.xml" ContentType="application/vnd.openxmlformats-officedocument.drawing+xml"/>
  <Override PartName="/xl/ctrlProps/ctrlProp193.xml" ContentType="application/vnd.ms-excel.controlproperties+xml"/>
  <Override PartName="/xl/ctrlProps/ctrlProp194.xml" ContentType="application/vnd.ms-excel.controlproperties+xml"/>
  <Override PartName="/xl/drawings/drawing104.xml" ContentType="application/vnd.openxmlformats-officedocument.drawing+xml"/>
  <Override PartName="/xl/ctrlProps/ctrlProp195.xml" ContentType="application/vnd.ms-excel.controlproperties+xml"/>
  <Override PartName="/xl/ctrlProps/ctrlProp196.xml" ContentType="application/vnd.ms-excel.controlproperties+xml"/>
  <Override PartName="/xl/drawings/drawing105.xml" ContentType="application/vnd.openxmlformats-officedocument.drawing+xml"/>
  <Override PartName="/xl/ctrlProps/ctrlProp197.xml" ContentType="application/vnd.ms-excel.controlproperties+xml"/>
  <Override PartName="/xl/ctrlProps/ctrlProp198.xml" ContentType="application/vnd.ms-excel.controlproperties+xml"/>
  <Override PartName="/xl/drawings/drawing106.xml" ContentType="application/vnd.openxmlformats-officedocument.drawing+xml"/>
  <Override PartName="/xl/ctrlProps/ctrlProp199.xml" ContentType="application/vnd.ms-excel.controlproperties+xml"/>
  <Override PartName="/xl/ctrlProps/ctrlProp200.xml" ContentType="application/vnd.ms-excel.controlproperties+xml"/>
  <Override PartName="/xl/drawings/drawing107.xml" ContentType="application/vnd.openxmlformats-officedocument.drawing+xml"/>
  <Override PartName="/xl/ctrlProps/ctrlProp201.xml" ContentType="application/vnd.ms-excel.controlproperties+xml"/>
  <Override PartName="/xl/ctrlProps/ctrlProp202.xml" ContentType="application/vnd.ms-excel.controlproperties+xml"/>
  <Override PartName="/xl/drawings/drawing108.xml" ContentType="application/vnd.openxmlformats-officedocument.drawing+xml"/>
  <Override PartName="/xl/ctrlProps/ctrlProp203.xml" ContentType="application/vnd.ms-excel.controlproperties+xml"/>
  <Override PartName="/xl/ctrlProps/ctrlProp204.xml" ContentType="application/vnd.ms-excel.controlproperties+xml"/>
  <Override PartName="/xl/drawings/drawing109.xml" ContentType="application/vnd.openxmlformats-officedocument.drawing+xml"/>
  <Override PartName="/xl/ctrlProps/ctrlProp205.xml" ContentType="application/vnd.ms-excel.controlproperties+xml"/>
  <Override PartName="/xl/ctrlProps/ctrlProp206.xml" ContentType="application/vnd.ms-excel.controlproperties+xml"/>
  <Override PartName="/xl/drawings/drawing110.xml" ContentType="application/vnd.openxmlformats-officedocument.drawing+xml"/>
  <Override PartName="/xl/ctrlProps/ctrlProp207.xml" ContentType="application/vnd.ms-excel.controlproperties+xml"/>
  <Override PartName="/xl/ctrlProps/ctrlProp208.xml" ContentType="application/vnd.ms-excel.controlproperties+xml"/>
  <Override PartName="/xl/drawings/drawing111.xml" ContentType="application/vnd.openxmlformats-officedocument.drawing+xml"/>
  <Override PartName="/xl/ctrlProps/ctrlProp209.xml" ContentType="application/vnd.ms-excel.controlproperties+xml"/>
  <Override PartName="/xl/ctrlProps/ctrlProp210.xml" ContentType="application/vnd.ms-excel.controlproperties+xml"/>
  <Override PartName="/xl/drawings/drawing1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drawings/drawing113.xml" ContentType="application/vnd.openxmlformats-officedocument.drawing+xml"/>
  <Override PartName="/xl/ctrlProps/ctrlProp213.xml" ContentType="application/vnd.ms-excel.controlproperties+xml"/>
  <Override PartName="/xl/ctrlProps/ctrlProp214.xml" ContentType="application/vnd.ms-excel.controlproperties+xml"/>
  <Override PartName="/xl/drawings/drawing114.xml" ContentType="application/vnd.openxmlformats-officedocument.drawing+xml"/>
  <Override PartName="/xl/ctrlProps/ctrlProp215.xml" ContentType="application/vnd.ms-excel.controlproperties+xml"/>
  <Override PartName="/xl/ctrlProps/ctrlProp216.xml" ContentType="application/vnd.ms-excel.controlproperties+xml"/>
  <Override PartName="/xl/drawings/drawing115.xml" ContentType="application/vnd.openxmlformats-officedocument.drawing+xml"/>
  <Override PartName="/xl/ctrlProps/ctrlProp217.xml" ContentType="application/vnd.ms-excel.controlproperties+xml"/>
  <Override PartName="/xl/ctrlProps/ctrlProp218.xml" ContentType="application/vnd.ms-excel.controlproperties+xml"/>
  <Override PartName="/xl/drawings/drawing116.xml" ContentType="application/vnd.openxmlformats-officedocument.drawing+xml"/>
  <Override PartName="/xl/ctrlProps/ctrlProp219.xml" ContentType="application/vnd.ms-excel.controlproperties+xml"/>
  <Override PartName="/xl/ctrlProps/ctrlProp220.xml" ContentType="application/vnd.ms-excel.controlproperties+xml"/>
  <Override PartName="/xl/drawings/drawing117.xml" ContentType="application/vnd.openxmlformats-officedocument.drawing+xml"/>
  <Override PartName="/xl/ctrlProps/ctrlProp221.xml" ContentType="application/vnd.ms-excel.controlproperties+xml"/>
  <Override PartName="/xl/ctrlProps/ctrlProp222.xml" ContentType="application/vnd.ms-excel.controlproperties+xml"/>
  <Override PartName="/xl/drawings/drawing118.xml" ContentType="application/vnd.openxmlformats-officedocument.drawing+xml"/>
  <Override PartName="/xl/ctrlProps/ctrlProp223.xml" ContentType="application/vnd.ms-excel.controlproperties+xml"/>
  <Override PartName="/xl/ctrlProps/ctrlProp224.xml" ContentType="application/vnd.ms-excel.controlproperties+xml"/>
  <Override PartName="/xl/drawings/drawing119.xml" ContentType="application/vnd.openxmlformats-officedocument.drawing+xml"/>
  <Override PartName="/xl/ctrlProps/ctrlProp225.xml" ContentType="application/vnd.ms-excel.controlproperties+xml"/>
  <Override PartName="/xl/ctrlProps/ctrlProp226.xml" ContentType="application/vnd.ms-excel.controlproperties+xml"/>
  <Override PartName="/xl/drawings/drawing120.xml" ContentType="application/vnd.openxmlformats-officedocument.drawing+xml"/>
  <Override PartName="/xl/ctrlProps/ctrlProp227.xml" ContentType="application/vnd.ms-excel.controlproperties+xml"/>
  <Override PartName="/xl/ctrlProps/ctrlProp228.xml" ContentType="application/vnd.ms-excel.controlproperties+xml"/>
  <Override PartName="/xl/drawings/drawing121.xml" ContentType="application/vnd.openxmlformats-officedocument.drawing+xml"/>
  <Override PartName="/xl/ctrlProps/ctrlProp229.xml" ContentType="application/vnd.ms-excel.controlproperties+xml"/>
  <Override PartName="/xl/ctrlProps/ctrlProp230.xml" ContentType="application/vnd.ms-excel.controlproperties+xml"/>
  <Override PartName="/xl/drawings/drawing122.xml" ContentType="application/vnd.openxmlformats-officedocument.drawing+xml"/>
  <Override PartName="/xl/ctrlProps/ctrlProp231.xml" ContentType="application/vnd.ms-excel.controlproperties+xml"/>
  <Override PartName="/xl/ctrlProps/ctrlProp232.xml" ContentType="application/vnd.ms-excel.controlproperties+xml"/>
  <Override PartName="/xl/drawings/drawing123.xml" ContentType="application/vnd.openxmlformats-officedocument.drawing+xml"/>
  <Override PartName="/xl/ctrlProps/ctrlProp233.xml" ContentType="application/vnd.ms-excel.controlproperties+xml"/>
  <Override PartName="/xl/ctrlProps/ctrlProp234.xml" ContentType="application/vnd.ms-excel.controlproperties+xml"/>
  <Override PartName="/xl/drawings/drawing124.xml" ContentType="application/vnd.openxmlformats-officedocument.drawing+xml"/>
  <Override PartName="/xl/ctrlProps/ctrlProp235.xml" ContentType="application/vnd.ms-excel.controlproperties+xml"/>
  <Override PartName="/xl/ctrlProps/ctrlProp236.xml" ContentType="application/vnd.ms-excel.controlproperties+xml"/>
  <Override PartName="/xl/drawings/drawing125.xml" ContentType="application/vnd.openxmlformats-officedocument.drawing+xml"/>
  <Override PartName="/xl/ctrlProps/ctrlProp237.xml" ContentType="application/vnd.ms-excel.controlproperties+xml"/>
  <Override PartName="/xl/ctrlProps/ctrlProp238.xml" ContentType="application/vnd.ms-excel.controlproperties+xml"/>
  <Override PartName="/xl/drawings/drawing126.xml" ContentType="application/vnd.openxmlformats-officedocument.drawing+xml"/>
  <Override PartName="/xl/ctrlProps/ctrlProp239.xml" ContentType="application/vnd.ms-excel.controlproperties+xml"/>
  <Override PartName="/xl/ctrlProps/ctrlProp240.xml" ContentType="application/vnd.ms-excel.controlproperties+xml"/>
  <Override PartName="/xl/drawings/drawing127.xml" ContentType="application/vnd.openxmlformats-officedocument.drawing+xml"/>
  <Override PartName="/xl/ctrlProps/ctrlProp241.xml" ContentType="application/vnd.ms-excel.controlproperties+xml"/>
  <Override PartName="/xl/ctrlProps/ctrlProp242.xml" ContentType="application/vnd.ms-excel.controlproperties+xml"/>
  <Override PartName="/xl/drawings/drawing128.xml" ContentType="application/vnd.openxmlformats-officedocument.drawing+xml"/>
  <Override PartName="/xl/ctrlProps/ctrlProp243.xml" ContentType="application/vnd.ms-excel.controlproperties+xml"/>
  <Override PartName="/xl/ctrlProps/ctrlProp244.xml" ContentType="application/vnd.ms-excel.controlproperties+xml"/>
  <Override PartName="/xl/drawings/drawing129.xml" ContentType="application/vnd.openxmlformats-officedocument.drawing+xml"/>
  <Override PartName="/xl/ctrlProps/ctrlProp245.xml" ContentType="application/vnd.ms-excel.controlproperties+xml"/>
  <Override PartName="/xl/ctrlProps/ctrlProp246.xml" ContentType="application/vnd.ms-excel.controlproperties+xml"/>
  <Override PartName="/xl/drawings/drawing130.xml" ContentType="application/vnd.openxmlformats-officedocument.drawing+xml"/>
  <Override PartName="/xl/ctrlProps/ctrlProp247.xml" ContentType="application/vnd.ms-excel.controlproperties+xml"/>
  <Override PartName="/xl/ctrlProps/ctrlProp248.xml" ContentType="application/vnd.ms-excel.controlproperties+xml"/>
  <Override PartName="/xl/drawings/drawing131.xml" ContentType="application/vnd.openxmlformats-officedocument.drawing+xml"/>
  <Override PartName="/xl/ctrlProps/ctrlProp249.xml" ContentType="application/vnd.ms-excel.controlproperties+xml"/>
  <Override PartName="/xl/ctrlProps/ctrlProp250.xml" ContentType="application/vnd.ms-excel.controlproperties+xml"/>
  <Override PartName="/xl/drawings/drawing132.xml" ContentType="application/vnd.openxmlformats-officedocument.drawing+xml"/>
  <Override PartName="/xl/ctrlProps/ctrlProp251.xml" ContentType="application/vnd.ms-excel.controlproperties+xml"/>
  <Override PartName="/xl/ctrlProps/ctrlProp252.xml" ContentType="application/vnd.ms-excel.controlproperties+xml"/>
  <Override PartName="/xl/drawings/drawing133.xml" ContentType="application/vnd.openxmlformats-officedocument.drawing+xml"/>
  <Override PartName="/xl/ctrlProps/ctrlProp253.xml" ContentType="application/vnd.ms-excel.controlproperties+xml"/>
  <Override PartName="/xl/ctrlProps/ctrlProp254.xml" ContentType="application/vnd.ms-excel.controlproperties+xml"/>
  <Override PartName="/xl/drawings/drawing134.xml" ContentType="application/vnd.openxmlformats-officedocument.drawing+xml"/>
  <Override PartName="/xl/ctrlProps/ctrlProp255.xml" ContentType="application/vnd.ms-excel.controlproperties+xml"/>
  <Override PartName="/xl/ctrlProps/ctrlProp256.xml" ContentType="application/vnd.ms-excel.controlproperties+xml"/>
  <Override PartName="/xl/drawings/drawing135.xml" ContentType="application/vnd.openxmlformats-officedocument.drawing+xml"/>
  <Override PartName="/xl/ctrlProps/ctrlProp257.xml" ContentType="application/vnd.ms-excel.controlproperties+xml"/>
  <Override PartName="/xl/ctrlProps/ctrlProp258.xml" ContentType="application/vnd.ms-excel.controlproperties+xml"/>
  <Override PartName="/xl/drawings/drawing136.xml" ContentType="application/vnd.openxmlformats-officedocument.drawing+xml"/>
  <Override PartName="/xl/ctrlProps/ctrlProp259.xml" ContentType="application/vnd.ms-excel.controlproperties+xml"/>
  <Override PartName="/xl/ctrlProps/ctrlProp260.xml" ContentType="application/vnd.ms-excel.controlproperties+xml"/>
  <Override PartName="/xl/drawings/drawing137.xml" ContentType="application/vnd.openxmlformats-officedocument.drawing+xml"/>
  <Override PartName="/xl/ctrlProps/ctrlProp261.xml" ContentType="application/vnd.ms-excel.controlproperties+xml"/>
  <Override PartName="/xl/ctrlProps/ctrlProp262.xml" ContentType="application/vnd.ms-excel.controlproperties+xml"/>
  <Override PartName="/xl/drawings/drawing138.xml" ContentType="application/vnd.openxmlformats-officedocument.drawing+xml"/>
  <Override PartName="/xl/ctrlProps/ctrlProp263.xml" ContentType="application/vnd.ms-excel.controlproperties+xml"/>
  <Override PartName="/xl/ctrlProps/ctrlProp264.xml" ContentType="application/vnd.ms-excel.controlproperties+xml"/>
  <Override PartName="/xl/drawings/drawing139.xml" ContentType="application/vnd.openxmlformats-officedocument.drawing+xml"/>
  <Override PartName="/xl/ctrlProps/ctrlProp265.xml" ContentType="application/vnd.ms-excel.controlproperties+xml"/>
  <Override PartName="/xl/ctrlProps/ctrlProp266.xml" ContentType="application/vnd.ms-excel.controlproperties+xml"/>
  <Override PartName="/xl/drawings/drawing140.xml" ContentType="application/vnd.openxmlformats-officedocument.drawing+xml"/>
  <Override PartName="/xl/ctrlProps/ctrlProp267.xml" ContentType="application/vnd.ms-excel.controlproperties+xml"/>
  <Override PartName="/xl/ctrlProps/ctrlProp268.xml" ContentType="application/vnd.ms-excel.controlproperties+xml"/>
  <Override PartName="/xl/drawings/drawing141.xml" ContentType="application/vnd.openxmlformats-officedocument.drawing+xml"/>
  <Override PartName="/xl/ctrlProps/ctrlProp269.xml" ContentType="application/vnd.ms-excel.controlproperties+xml"/>
  <Override PartName="/xl/ctrlProps/ctrlProp270.xml" ContentType="application/vnd.ms-excel.controlproperties+xml"/>
  <Override PartName="/xl/drawings/drawing142.xml" ContentType="application/vnd.openxmlformats-officedocument.drawing+xml"/>
  <Override PartName="/xl/ctrlProps/ctrlProp271.xml" ContentType="application/vnd.ms-excel.controlproperties+xml"/>
  <Override PartName="/xl/ctrlProps/ctrlProp272.xml" ContentType="application/vnd.ms-excel.controlproperties+xml"/>
  <Override PartName="/xl/drawings/drawing143.xml" ContentType="application/vnd.openxmlformats-officedocument.drawing+xml"/>
  <Override PartName="/xl/ctrlProps/ctrlProp273.xml" ContentType="application/vnd.ms-excel.controlproperties+xml"/>
  <Override PartName="/xl/ctrlProps/ctrlProp274.xml" ContentType="application/vnd.ms-excel.controlproperties+xml"/>
  <Override PartName="/xl/drawings/drawing144.xml" ContentType="application/vnd.openxmlformats-officedocument.drawing+xml"/>
  <Override PartName="/xl/ctrlProps/ctrlProp275.xml" ContentType="application/vnd.ms-excel.controlproperties+xml"/>
  <Override PartName="/xl/ctrlProps/ctrlProp276.xml" ContentType="application/vnd.ms-excel.controlproperties+xml"/>
  <Override PartName="/xl/drawings/drawing145.xml" ContentType="application/vnd.openxmlformats-officedocument.drawing+xml"/>
  <Override PartName="/xl/ctrlProps/ctrlProp277.xml" ContentType="application/vnd.ms-excel.controlproperties+xml"/>
  <Override PartName="/xl/ctrlProps/ctrlProp278.xml" ContentType="application/vnd.ms-excel.controlproperties+xml"/>
  <Override PartName="/xl/drawings/drawing146.xml" ContentType="application/vnd.openxmlformats-officedocument.drawing+xml"/>
  <Override PartName="/xl/ctrlProps/ctrlProp279.xml" ContentType="application/vnd.ms-excel.controlproperties+xml"/>
  <Override PartName="/xl/ctrlProps/ctrlProp280.xml" ContentType="application/vnd.ms-excel.controlproperties+xml"/>
  <Override PartName="/xl/drawings/drawing147.xml" ContentType="application/vnd.openxmlformats-officedocument.drawing+xml"/>
  <Override PartName="/xl/ctrlProps/ctrlProp281.xml" ContentType="application/vnd.ms-excel.controlproperties+xml"/>
  <Override PartName="/xl/ctrlProps/ctrlProp282.xml" ContentType="application/vnd.ms-excel.controlproperties+xml"/>
  <Override PartName="/xl/drawings/drawing148.xml" ContentType="application/vnd.openxmlformats-officedocument.drawing+xml"/>
  <Override PartName="/xl/ctrlProps/ctrlProp283.xml" ContentType="application/vnd.ms-excel.controlproperties+xml"/>
  <Override PartName="/xl/ctrlProps/ctrlProp284.xml" ContentType="application/vnd.ms-excel.controlproperties+xml"/>
  <Override PartName="/xl/drawings/drawing149.xml" ContentType="application/vnd.openxmlformats-officedocument.drawing+xml"/>
  <Override PartName="/xl/ctrlProps/ctrlProp285.xml" ContentType="application/vnd.ms-excel.controlproperties+xml"/>
  <Override PartName="/xl/ctrlProps/ctrlProp286.xml" ContentType="application/vnd.ms-excel.controlproperties+xml"/>
  <Override PartName="/xl/drawings/drawing150.xml" ContentType="application/vnd.openxmlformats-officedocument.drawing+xml"/>
  <Override PartName="/xl/ctrlProps/ctrlProp287.xml" ContentType="application/vnd.ms-excel.controlproperties+xml"/>
  <Override PartName="/xl/ctrlProps/ctrlProp288.xml" ContentType="application/vnd.ms-excel.controlproperties+xml"/>
  <Override PartName="/xl/drawings/drawing151.xml" ContentType="application/vnd.openxmlformats-officedocument.drawing+xml"/>
  <Override PartName="/xl/ctrlProps/ctrlProp289.xml" ContentType="application/vnd.ms-excel.controlproperties+xml"/>
  <Override PartName="/xl/ctrlProps/ctrlProp290.xml" ContentType="application/vnd.ms-excel.controlproperties+xml"/>
  <Override PartName="/xl/drawings/drawing152.xml" ContentType="application/vnd.openxmlformats-officedocument.drawing+xml"/>
  <Override PartName="/xl/ctrlProps/ctrlProp291.xml" ContentType="application/vnd.ms-excel.controlproperties+xml"/>
  <Override PartName="/xl/ctrlProps/ctrlProp292.xml" ContentType="application/vnd.ms-excel.controlproperties+xml"/>
  <Override PartName="/xl/drawings/drawing153.xml" ContentType="application/vnd.openxmlformats-officedocument.drawing+xml"/>
  <Override PartName="/xl/ctrlProps/ctrlProp293.xml" ContentType="application/vnd.ms-excel.controlproperties+xml"/>
  <Override PartName="/xl/ctrlProps/ctrlProp294.xml" ContentType="application/vnd.ms-excel.controlproperties+xml"/>
  <Override PartName="/xl/drawings/drawing154.xml" ContentType="application/vnd.openxmlformats-officedocument.drawing+xml"/>
  <Override PartName="/xl/ctrlProps/ctrlProp295.xml" ContentType="application/vnd.ms-excel.controlproperties+xml"/>
  <Override PartName="/xl/ctrlProps/ctrlProp296.xml" ContentType="application/vnd.ms-excel.controlproperties+xml"/>
  <Override PartName="/xl/drawings/drawing155.xml" ContentType="application/vnd.openxmlformats-officedocument.drawing+xml"/>
  <Override PartName="/xl/ctrlProps/ctrlProp297.xml" ContentType="application/vnd.ms-excel.controlproperties+xml"/>
  <Override PartName="/xl/ctrlProps/ctrlProp298.xml" ContentType="application/vnd.ms-excel.controlproperties+xml"/>
  <Override PartName="/xl/drawings/drawing156.xml" ContentType="application/vnd.openxmlformats-officedocument.drawing+xml"/>
  <Override PartName="/xl/ctrlProps/ctrlProp299.xml" ContentType="application/vnd.ms-excel.controlproperties+xml"/>
  <Override PartName="/xl/ctrlProps/ctrlProp300.xml" ContentType="application/vnd.ms-excel.controlproperties+xml"/>
  <Override PartName="/xl/drawings/drawing157.xml" ContentType="application/vnd.openxmlformats-officedocument.drawing+xml"/>
  <Override PartName="/xl/ctrlProps/ctrlProp301.xml" ContentType="application/vnd.ms-excel.controlproperties+xml"/>
  <Override PartName="/xl/ctrlProps/ctrlProp302.xml" ContentType="application/vnd.ms-excel.controlproperties+xml"/>
  <Override PartName="/xl/drawings/drawing158.xml" ContentType="application/vnd.openxmlformats-officedocument.drawing+xml"/>
  <Override PartName="/xl/ctrlProps/ctrlProp303.xml" ContentType="application/vnd.ms-excel.controlproperties+xml"/>
  <Override PartName="/xl/ctrlProps/ctrlProp304.xml" ContentType="application/vnd.ms-excel.controlproperties+xml"/>
  <Override PartName="/xl/drawings/drawing159.xml" ContentType="application/vnd.openxmlformats-officedocument.drawing+xml"/>
  <Override PartName="/xl/ctrlProps/ctrlProp305.xml" ContentType="application/vnd.ms-excel.controlproperties+xml"/>
  <Override PartName="/xl/ctrlProps/ctrlProp306.xml" ContentType="application/vnd.ms-excel.controlproperties+xml"/>
  <Override PartName="/xl/drawings/drawing160.xml" ContentType="application/vnd.openxmlformats-officedocument.drawing+xml"/>
  <Override PartName="/xl/ctrlProps/ctrlProp307.xml" ContentType="application/vnd.ms-excel.controlproperties+xml"/>
  <Override PartName="/xl/ctrlProps/ctrlProp308.xml" ContentType="application/vnd.ms-excel.controlproperties+xml"/>
  <Override PartName="/xl/drawings/drawing161.xml" ContentType="application/vnd.openxmlformats-officedocument.drawing+xml"/>
  <Override PartName="/xl/ctrlProps/ctrlProp309.xml" ContentType="application/vnd.ms-excel.controlproperties+xml"/>
  <Override PartName="/xl/ctrlProps/ctrlProp310.xml" ContentType="application/vnd.ms-excel.controlproperties+xml"/>
  <Override PartName="/xl/drawings/drawing162.xml" ContentType="application/vnd.openxmlformats-officedocument.drawing+xml"/>
  <Override PartName="/xl/ctrlProps/ctrlProp311.xml" ContentType="application/vnd.ms-excel.controlproperties+xml"/>
  <Override PartName="/xl/ctrlProps/ctrlProp312.xml" ContentType="application/vnd.ms-excel.controlproperties+xml"/>
  <Override PartName="/xl/drawings/drawing163.xml" ContentType="application/vnd.openxmlformats-officedocument.drawing+xml"/>
  <Override PartName="/xl/ctrlProps/ctrlProp313.xml" ContentType="application/vnd.ms-excel.controlproperties+xml"/>
  <Override PartName="/xl/ctrlProps/ctrlProp314.xml" ContentType="application/vnd.ms-excel.controlproperties+xml"/>
  <Override PartName="/xl/drawings/drawing164.xml" ContentType="application/vnd.openxmlformats-officedocument.drawing+xml"/>
  <Override PartName="/xl/ctrlProps/ctrlProp315.xml" ContentType="application/vnd.ms-excel.controlproperties+xml"/>
  <Override PartName="/xl/ctrlProps/ctrlProp316.xml" ContentType="application/vnd.ms-excel.controlproperties+xml"/>
  <Override PartName="/xl/drawings/drawing165.xml" ContentType="application/vnd.openxmlformats-officedocument.drawing+xml"/>
  <Override PartName="/xl/ctrlProps/ctrlProp317.xml" ContentType="application/vnd.ms-excel.controlproperties+xml"/>
  <Override PartName="/xl/ctrlProps/ctrlProp318.xml" ContentType="application/vnd.ms-excel.controlproperties+xml"/>
  <Override PartName="/xl/drawings/drawing166.xml" ContentType="application/vnd.openxmlformats-officedocument.drawing+xml"/>
  <Override PartName="/xl/ctrlProps/ctrlProp319.xml" ContentType="application/vnd.ms-excel.controlproperties+xml"/>
  <Override PartName="/xl/ctrlProps/ctrlProp320.xml" ContentType="application/vnd.ms-excel.controlproperties+xml"/>
  <Override PartName="/xl/drawings/drawing167.xml" ContentType="application/vnd.openxmlformats-officedocument.drawing+xml"/>
  <Override PartName="/xl/ctrlProps/ctrlProp321.xml" ContentType="application/vnd.ms-excel.controlproperties+xml"/>
  <Override PartName="/xl/ctrlProps/ctrlProp322.xml" ContentType="application/vnd.ms-excel.controlproperties+xml"/>
  <Override PartName="/xl/drawings/drawing168.xml" ContentType="application/vnd.openxmlformats-officedocument.drawing+xml"/>
  <Override PartName="/xl/ctrlProps/ctrlProp323.xml" ContentType="application/vnd.ms-excel.controlproperties+xml"/>
  <Override PartName="/xl/ctrlProps/ctrlProp324.xml" ContentType="application/vnd.ms-excel.controlproperties+xml"/>
  <Override PartName="/xl/drawings/drawing169.xml" ContentType="application/vnd.openxmlformats-officedocument.drawing+xml"/>
  <Override PartName="/xl/ctrlProps/ctrlProp325.xml" ContentType="application/vnd.ms-excel.controlproperties+xml"/>
  <Override PartName="/xl/ctrlProps/ctrlProp326.xml" ContentType="application/vnd.ms-excel.controlproperties+xml"/>
  <Override PartName="/xl/drawings/drawing170.xml" ContentType="application/vnd.openxmlformats-officedocument.drawing+xml"/>
  <Override PartName="/xl/ctrlProps/ctrlProp327.xml" ContentType="application/vnd.ms-excel.controlproperties+xml"/>
  <Override PartName="/xl/ctrlProps/ctrlProp328.xml" ContentType="application/vnd.ms-excel.controlproperties+xml"/>
  <Override PartName="/xl/drawings/drawing171.xml" ContentType="application/vnd.openxmlformats-officedocument.drawing+xml"/>
  <Override PartName="/xl/ctrlProps/ctrlProp329.xml" ContentType="application/vnd.ms-excel.controlproperties+xml"/>
  <Override PartName="/xl/ctrlProps/ctrlProp330.xml" ContentType="application/vnd.ms-excel.controlproperties+xml"/>
  <Override PartName="/xl/drawings/drawing17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drawings/drawing173.xml" ContentType="application/vnd.openxmlformats-officedocument.drawing+xml"/>
  <Override PartName="/xl/ctrlProps/ctrlProp333.xml" ContentType="application/vnd.ms-excel.controlproperties+xml"/>
  <Override PartName="/xl/ctrlProps/ctrlProp334.xml" ContentType="application/vnd.ms-excel.controlproperties+xml"/>
  <Override PartName="/xl/drawings/drawing174.xml" ContentType="application/vnd.openxmlformats-officedocument.drawing+xml"/>
  <Override PartName="/xl/ctrlProps/ctrlProp335.xml" ContentType="application/vnd.ms-excel.controlproperties+xml"/>
  <Override PartName="/xl/ctrlProps/ctrlProp336.xml" ContentType="application/vnd.ms-excel.controlproperties+xml"/>
  <Override PartName="/xl/drawings/drawing175.xml" ContentType="application/vnd.openxmlformats-officedocument.drawing+xml"/>
  <Override PartName="/xl/ctrlProps/ctrlProp337.xml" ContentType="application/vnd.ms-excel.controlproperties+xml"/>
  <Override PartName="/xl/ctrlProps/ctrlProp338.xml" ContentType="application/vnd.ms-excel.controlproperties+xml"/>
  <Override PartName="/xl/drawings/drawing176.xml" ContentType="application/vnd.openxmlformats-officedocument.drawing+xml"/>
  <Override PartName="/xl/ctrlProps/ctrlProp339.xml" ContentType="application/vnd.ms-excel.controlproperties+xml"/>
  <Override PartName="/xl/ctrlProps/ctrlProp340.xml" ContentType="application/vnd.ms-excel.controlproperties+xml"/>
  <Override PartName="/xl/drawings/drawing177.xml" ContentType="application/vnd.openxmlformats-officedocument.drawing+xml"/>
  <Override PartName="/xl/ctrlProps/ctrlProp341.xml" ContentType="application/vnd.ms-excel.controlproperties+xml"/>
  <Override PartName="/xl/ctrlProps/ctrlProp342.xml" ContentType="application/vnd.ms-excel.controlproperties+xml"/>
  <Override PartName="/xl/drawings/drawing178.xml" ContentType="application/vnd.openxmlformats-officedocument.drawing+xml"/>
  <Override PartName="/xl/ctrlProps/ctrlProp343.xml" ContentType="application/vnd.ms-excel.controlproperties+xml"/>
  <Override PartName="/xl/ctrlProps/ctrlProp344.xml" ContentType="application/vnd.ms-excel.controlproperties+xml"/>
  <Override PartName="/xl/drawings/drawing179.xml" ContentType="application/vnd.openxmlformats-officedocument.drawing+xml"/>
  <Override PartName="/xl/ctrlProps/ctrlProp345.xml" ContentType="application/vnd.ms-excel.controlproperties+xml"/>
  <Override PartName="/xl/ctrlProps/ctrlProp346.xml" ContentType="application/vnd.ms-excel.controlproperties+xml"/>
  <Override PartName="/xl/drawings/drawing180.xml" ContentType="application/vnd.openxmlformats-officedocument.drawing+xml"/>
  <Override PartName="/xl/ctrlProps/ctrlProp347.xml" ContentType="application/vnd.ms-excel.controlproperties+xml"/>
  <Override PartName="/xl/ctrlProps/ctrlProp348.xml" ContentType="application/vnd.ms-excel.controlproperties+xml"/>
  <Override PartName="/xl/drawings/drawing181.xml" ContentType="application/vnd.openxmlformats-officedocument.drawing+xml"/>
  <Override PartName="/xl/ctrlProps/ctrlProp349.xml" ContentType="application/vnd.ms-excel.controlproperties+xml"/>
  <Override PartName="/xl/ctrlProps/ctrlProp350.xml" ContentType="application/vnd.ms-excel.controlproperties+xml"/>
  <Override PartName="/xl/drawings/drawing182.xml" ContentType="application/vnd.openxmlformats-officedocument.drawing+xml"/>
  <Override PartName="/xl/ctrlProps/ctrlProp351.xml" ContentType="application/vnd.ms-excel.controlproperties+xml"/>
  <Override PartName="/xl/ctrlProps/ctrlProp352.xml" ContentType="application/vnd.ms-excel.controlproperties+xml"/>
  <Override PartName="/xl/drawings/drawing183.xml" ContentType="application/vnd.openxmlformats-officedocument.drawing+xml"/>
  <Override PartName="/xl/ctrlProps/ctrlProp353.xml" ContentType="application/vnd.ms-excel.controlproperties+xml"/>
  <Override PartName="/xl/ctrlProps/ctrlProp354.xml" ContentType="application/vnd.ms-excel.controlproperties+xml"/>
  <Override PartName="/xl/drawings/drawing184.xml" ContentType="application/vnd.openxmlformats-officedocument.drawing+xml"/>
  <Override PartName="/xl/ctrlProps/ctrlProp355.xml" ContentType="application/vnd.ms-excel.controlproperties+xml"/>
  <Override PartName="/xl/ctrlProps/ctrlProp356.xml" ContentType="application/vnd.ms-excel.controlproperties+xml"/>
  <Override PartName="/xl/drawings/drawing185.xml" ContentType="application/vnd.openxmlformats-officedocument.drawing+xml"/>
  <Override PartName="/xl/ctrlProps/ctrlProp357.xml" ContentType="application/vnd.ms-excel.controlproperties+xml"/>
  <Override PartName="/xl/ctrlProps/ctrlProp358.xml" ContentType="application/vnd.ms-excel.controlproperties+xml"/>
  <Override PartName="/xl/drawings/drawing186.xml" ContentType="application/vnd.openxmlformats-officedocument.drawing+xml"/>
  <Override PartName="/xl/ctrlProps/ctrlProp359.xml" ContentType="application/vnd.ms-excel.controlproperties+xml"/>
  <Override PartName="/xl/ctrlProps/ctrlProp360.xml" ContentType="application/vnd.ms-excel.controlproperties+xml"/>
  <Override PartName="/xl/drawings/drawing187.xml" ContentType="application/vnd.openxmlformats-officedocument.drawing+xml"/>
  <Override PartName="/xl/ctrlProps/ctrlProp361.xml" ContentType="application/vnd.ms-excel.controlproperties+xml"/>
  <Override PartName="/xl/ctrlProps/ctrlProp362.xml" ContentType="application/vnd.ms-excel.controlproperties+xml"/>
  <Override PartName="/xl/drawings/drawing188.xml" ContentType="application/vnd.openxmlformats-officedocument.drawing+xml"/>
  <Override PartName="/xl/ctrlProps/ctrlProp363.xml" ContentType="application/vnd.ms-excel.controlproperties+xml"/>
  <Override PartName="/xl/ctrlProps/ctrlProp364.xml" ContentType="application/vnd.ms-excel.controlproperties+xml"/>
  <Override PartName="/xl/drawings/drawing189.xml" ContentType="application/vnd.openxmlformats-officedocument.drawing+xml"/>
  <Override PartName="/xl/ctrlProps/ctrlProp365.xml" ContentType="application/vnd.ms-excel.controlproperties+xml"/>
  <Override PartName="/xl/ctrlProps/ctrlProp366.xml" ContentType="application/vnd.ms-excel.controlproperties+xml"/>
  <Override PartName="/xl/drawings/drawing190.xml" ContentType="application/vnd.openxmlformats-officedocument.drawing+xml"/>
  <Override PartName="/xl/ctrlProps/ctrlProp367.xml" ContentType="application/vnd.ms-excel.controlproperties+xml"/>
  <Override PartName="/xl/ctrlProps/ctrlProp368.xml" ContentType="application/vnd.ms-excel.controlproperties+xml"/>
  <Override PartName="/xl/drawings/drawing191.xml" ContentType="application/vnd.openxmlformats-officedocument.drawing+xml"/>
  <Override PartName="/xl/ctrlProps/ctrlProp369.xml" ContentType="application/vnd.ms-excel.controlproperties+xml"/>
  <Override PartName="/xl/ctrlProps/ctrlProp370.xml" ContentType="application/vnd.ms-excel.controlproperties+xml"/>
  <Override PartName="/xl/drawings/drawing192.xml" ContentType="application/vnd.openxmlformats-officedocument.drawing+xml"/>
  <Override PartName="/xl/ctrlProps/ctrlProp371.xml" ContentType="application/vnd.ms-excel.controlproperties+xml"/>
  <Override PartName="/xl/ctrlProps/ctrlProp372.xml" ContentType="application/vnd.ms-excel.controlproperties+xml"/>
  <Override PartName="/xl/drawings/drawing193.xml" ContentType="application/vnd.openxmlformats-officedocument.drawing+xml"/>
  <Override PartName="/xl/ctrlProps/ctrlProp373.xml" ContentType="application/vnd.ms-excel.controlproperties+xml"/>
  <Override PartName="/xl/ctrlProps/ctrlProp374.xml" ContentType="application/vnd.ms-excel.controlproperties+xml"/>
  <Override PartName="/xl/drawings/drawing194.xml" ContentType="application/vnd.openxmlformats-officedocument.drawing+xml"/>
  <Override PartName="/xl/ctrlProps/ctrlProp375.xml" ContentType="application/vnd.ms-excel.controlproperties+xml"/>
  <Override PartName="/xl/ctrlProps/ctrlProp376.xml" ContentType="application/vnd.ms-excel.controlproperties+xml"/>
  <Override PartName="/xl/drawings/drawing195.xml" ContentType="application/vnd.openxmlformats-officedocument.drawing+xml"/>
  <Override PartName="/xl/ctrlProps/ctrlProp377.xml" ContentType="application/vnd.ms-excel.controlproperties+xml"/>
  <Override PartName="/xl/ctrlProps/ctrlProp378.xml" ContentType="application/vnd.ms-excel.controlproperties+xml"/>
  <Override PartName="/xl/drawings/drawing196.xml" ContentType="application/vnd.openxmlformats-officedocument.drawing+xml"/>
  <Override PartName="/xl/ctrlProps/ctrlProp379.xml" ContentType="application/vnd.ms-excel.controlproperties+xml"/>
  <Override PartName="/xl/ctrlProps/ctrlProp380.xml" ContentType="application/vnd.ms-excel.controlproperties+xml"/>
  <Override PartName="/xl/drawings/drawing197.xml" ContentType="application/vnd.openxmlformats-officedocument.drawing+xml"/>
  <Override PartName="/xl/ctrlProps/ctrlProp381.xml" ContentType="application/vnd.ms-excel.controlproperties+xml"/>
  <Override PartName="/xl/ctrlProps/ctrlProp382.xml" ContentType="application/vnd.ms-excel.controlproperties+xml"/>
  <Override PartName="/xl/drawings/drawing198.xml" ContentType="application/vnd.openxmlformats-officedocument.drawing+xml"/>
  <Override PartName="/xl/ctrlProps/ctrlProp383.xml" ContentType="application/vnd.ms-excel.controlproperties+xml"/>
  <Override PartName="/xl/ctrlProps/ctrlProp384.xml" ContentType="application/vnd.ms-excel.controlproperties+xml"/>
  <Override PartName="/xl/drawings/drawing199.xml" ContentType="application/vnd.openxmlformats-officedocument.drawing+xml"/>
  <Override PartName="/xl/ctrlProps/ctrlProp385.xml" ContentType="application/vnd.ms-excel.controlproperties+xml"/>
  <Override PartName="/xl/ctrlProps/ctrlProp386.xml" ContentType="application/vnd.ms-excel.controlproperties+xml"/>
  <Override PartName="/xl/drawings/drawing200.xml" ContentType="application/vnd.openxmlformats-officedocument.drawing+xml"/>
  <Override PartName="/xl/ctrlProps/ctrlProp387.xml" ContentType="application/vnd.ms-excel.controlproperties+xml"/>
  <Override PartName="/xl/ctrlProps/ctrlProp388.xml" ContentType="application/vnd.ms-excel.controlproperties+xml"/>
  <Override PartName="/xl/drawings/drawing201.xml" ContentType="application/vnd.openxmlformats-officedocument.drawing+xml"/>
  <Override PartName="/xl/ctrlProps/ctrlProp389.xml" ContentType="application/vnd.ms-excel.controlproperties+xml"/>
  <Override PartName="/xl/ctrlProps/ctrlProp390.xml" ContentType="application/vnd.ms-excel.controlproperties+xml"/>
  <Override PartName="/xl/drawings/drawing202.xml" ContentType="application/vnd.openxmlformats-officedocument.drawing+xml"/>
  <Override PartName="/xl/ctrlProps/ctrlProp391.xml" ContentType="application/vnd.ms-excel.controlproperties+xml"/>
  <Override PartName="/xl/ctrlProps/ctrlProp392.xml" ContentType="application/vnd.ms-excel.controlproperties+xml"/>
  <Override PartName="/xl/drawings/drawing203.xml" ContentType="application/vnd.openxmlformats-officedocument.drawing+xml"/>
  <Override PartName="/xl/ctrlProps/ctrlProp393.xml" ContentType="application/vnd.ms-excel.controlproperties+xml"/>
  <Override PartName="/xl/ctrlProps/ctrlProp394.xml" ContentType="application/vnd.ms-excel.controlproperties+xml"/>
  <Override PartName="/xl/drawings/drawing204.xml" ContentType="application/vnd.openxmlformats-officedocument.drawing+xml"/>
  <Override PartName="/xl/ctrlProps/ctrlProp395.xml" ContentType="application/vnd.ms-excel.controlproperties+xml"/>
  <Override PartName="/xl/ctrlProps/ctrlProp396.xml" ContentType="application/vnd.ms-excel.controlproperties+xml"/>
  <Override PartName="/xl/drawings/drawing205.xml" ContentType="application/vnd.openxmlformats-officedocument.drawing+xml"/>
  <Override PartName="/xl/ctrlProps/ctrlProp397.xml" ContentType="application/vnd.ms-excel.controlproperties+xml"/>
  <Override PartName="/xl/ctrlProps/ctrlProp398.xml" ContentType="application/vnd.ms-excel.controlproperties+xml"/>
  <Override PartName="/xl/drawings/drawing206.xml" ContentType="application/vnd.openxmlformats-officedocument.drawing+xml"/>
  <Override PartName="/xl/ctrlProps/ctrlProp399.xml" ContentType="application/vnd.ms-excel.controlproperties+xml"/>
  <Override PartName="/xl/ctrlProps/ctrlProp400.xml" ContentType="application/vnd.ms-excel.controlproperties+xml"/>
  <Override PartName="/xl/drawings/drawing207.xml" ContentType="application/vnd.openxmlformats-officedocument.drawing+xml"/>
  <Override PartName="/xl/ctrlProps/ctrlProp401.xml" ContentType="application/vnd.ms-excel.controlproperties+xml"/>
  <Override PartName="/xl/ctrlProps/ctrlProp402.xml" ContentType="application/vnd.ms-excel.controlproperties+xml"/>
  <Override PartName="/xl/drawings/drawing208.xml" ContentType="application/vnd.openxmlformats-officedocument.drawing+xml"/>
  <Override PartName="/xl/ctrlProps/ctrlProp403.xml" ContentType="application/vnd.ms-excel.controlproperties+xml"/>
  <Override PartName="/xl/ctrlProps/ctrlProp404.xml" ContentType="application/vnd.ms-excel.controlproperties+xml"/>
  <Override PartName="/xl/drawings/drawing209.xml" ContentType="application/vnd.openxmlformats-officedocument.drawing+xml"/>
  <Override PartName="/xl/ctrlProps/ctrlProp405.xml" ContentType="application/vnd.ms-excel.controlproperties+xml"/>
  <Override PartName="/xl/ctrlProps/ctrlProp406.xml" ContentType="application/vnd.ms-excel.controlproperties+xml"/>
  <Override PartName="/xl/drawings/drawing210.xml" ContentType="application/vnd.openxmlformats-officedocument.drawing+xml"/>
  <Override PartName="/xl/ctrlProps/ctrlProp407.xml" ContentType="application/vnd.ms-excel.controlproperties+xml"/>
  <Override PartName="/xl/ctrlProps/ctrlProp408.xml" ContentType="application/vnd.ms-excel.controlproperties+xml"/>
  <Override PartName="/xl/drawings/drawing211.xml" ContentType="application/vnd.openxmlformats-officedocument.drawing+xml"/>
  <Override PartName="/xl/ctrlProps/ctrlProp409.xml" ContentType="application/vnd.ms-excel.controlproperties+xml"/>
  <Override PartName="/xl/ctrlProps/ctrlProp410.xml" ContentType="application/vnd.ms-excel.controlproperties+xml"/>
  <Override PartName="/xl/drawings/drawing212.xml" ContentType="application/vnd.openxmlformats-officedocument.drawing+xml"/>
  <Override PartName="/xl/ctrlProps/ctrlProp411.xml" ContentType="application/vnd.ms-excel.controlproperties+xml"/>
  <Override PartName="/xl/ctrlProps/ctrlProp412.xml" ContentType="application/vnd.ms-excel.controlproperties+xml"/>
  <Override PartName="/xl/drawings/drawing213.xml" ContentType="application/vnd.openxmlformats-officedocument.drawing+xml"/>
  <Override PartName="/xl/ctrlProps/ctrlProp413.xml" ContentType="application/vnd.ms-excel.controlproperties+xml"/>
  <Override PartName="/xl/ctrlProps/ctrlProp414.xml" ContentType="application/vnd.ms-excel.controlproperties+xml"/>
  <Override PartName="/xl/drawings/drawing214.xml" ContentType="application/vnd.openxmlformats-officedocument.drawing+xml"/>
  <Override PartName="/xl/ctrlProps/ctrlProp415.xml" ContentType="application/vnd.ms-excel.controlproperties+xml"/>
  <Override PartName="/xl/ctrlProps/ctrlProp416.xml" ContentType="application/vnd.ms-excel.controlproperties+xml"/>
  <Override PartName="/xl/drawings/drawing215.xml" ContentType="application/vnd.openxmlformats-officedocument.drawing+xml"/>
  <Override PartName="/xl/ctrlProps/ctrlProp417.xml" ContentType="application/vnd.ms-excel.controlproperties+xml"/>
  <Override PartName="/xl/ctrlProps/ctrlProp418.xml" ContentType="application/vnd.ms-excel.controlproperties+xml"/>
  <Override PartName="/xl/drawings/drawing216.xml" ContentType="application/vnd.openxmlformats-officedocument.drawing+xml"/>
  <Override PartName="/xl/ctrlProps/ctrlProp419.xml" ContentType="application/vnd.ms-excel.controlproperties+xml"/>
  <Override PartName="/xl/ctrlProps/ctrlProp420.xml" ContentType="application/vnd.ms-excel.controlproperties+xml"/>
  <Override PartName="/xl/drawings/drawing217.xml" ContentType="application/vnd.openxmlformats-officedocument.drawing+xml"/>
  <Override PartName="/xl/ctrlProps/ctrlProp421.xml" ContentType="application/vnd.ms-excel.controlproperties+xml"/>
  <Override PartName="/xl/ctrlProps/ctrlProp422.xml" ContentType="application/vnd.ms-excel.controlproperties+xml"/>
  <Override PartName="/xl/drawings/drawing218.xml" ContentType="application/vnd.openxmlformats-officedocument.drawing+xml"/>
  <Override PartName="/xl/ctrlProps/ctrlProp423.xml" ContentType="application/vnd.ms-excel.controlproperties+xml"/>
  <Override PartName="/xl/ctrlProps/ctrlProp424.xml" ContentType="application/vnd.ms-excel.controlproperties+xml"/>
  <Override PartName="/xl/drawings/drawing219.xml" ContentType="application/vnd.openxmlformats-officedocument.drawing+xml"/>
  <Override PartName="/xl/ctrlProps/ctrlProp425.xml" ContentType="application/vnd.ms-excel.controlproperties+xml"/>
  <Override PartName="/xl/ctrlProps/ctrlProp426.xml" ContentType="application/vnd.ms-excel.controlproperties+xml"/>
  <Override PartName="/xl/drawings/drawing220.xml" ContentType="application/vnd.openxmlformats-officedocument.drawing+xml"/>
  <Override PartName="/xl/ctrlProps/ctrlProp427.xml" ContentType="application/vnd.ms-excel.controlproperties+xml"/>
  <Override PartName="/xl/ctrlProps/ctrlProp428.xml" ContentType="application/vnd.ms-excel.controlproperties+xml"/>
  <Override PartName="/xl/drawings/drawing221.xml" ContentType="application/vnd.openxmlformats-officedocument.drawing+xml"/>
  <Override PartName="/xl/ctrlProps/ctrlProp429.xml" ContentType="application/vnd.ms-excel.controlproperties+xml"/>
  <Override PartName="/xl/ctrlProps/ctrlProp430.xml" ContentType="application/vnd.ms-excel.controlproperties+xml"/>
  <Override PartName="/xl/drawings/drawing222.xml" ContentType="application/vnd.openxmlformats-officedocument.drawing+xml"/>
  <Override PartName="/xl/ctrlProps/ctrlProp431.xml" ContentType="application/vnd.ms-excel.controlproperties+xml"/>
  <Override PartName="/xl/ctrlProps/ctrlProp432.xml" ContentType="application/vnd.ms-excel.controlproperties+xml"/>
  <Override PartName="/xl/drawings/drawing223.xml" ContentType="application/vnd.openxmlformats-officedocument.drawing+xml"/>
  <Override PartName="/xl/ctrlProps/ctrlProp433.xml" ContentType="application/vnd.ms-excel.controlproperties+xml"/>
  <Override PartName="/xl/ctrlProps/ctrlProp434.xml" ContentType="application/vnd.ms-excel.controlproperties+xml"/>
  <Override PartName="/xl/drawings/drawing224.xml" ContentType="application/vnd.openxmlformats-officedocument.drawing+xml"/>
  <Override PartName="/xl/ctrlProps/ctrlProp435.xml" ContentType="application/vnd.ms-excel.controlproperties+xml"/>
  <Override PartName="/xl/ctrlProps/ctrlProp436.xml" ContentType="application/vnd.ms-excel.controlproperties+xml"/>
  <Override PartName="/xl/drawings/drawing225.xml" ContentType="application/vnd.openxmlformats-officedocument.drawing+xml"/>
  <Override PartName="/xl/ctrlProps/ctrlProp437.xml" ContentType="application/vnd.ms-excel.controlproperties+xml"/>
  <Override PartName="/xl/ctrlProps/ctrlProp438.xml" ContentType="application/vnd.ms-excel.controlproperties+xml"/>
  <Override PartName="/xl/drawings/drawing226.xml" ContentType="application/vnd.openxmlformats-officedocument.drawing+xml"/>
  <Override PartName="/xl/ctrlProps/ctrlProp439.xml" ContentType="application/vnd.ms-excel.controlproperties+xml"/>
  <Override PartName="/xl/ctrlProps/ctrlProp440.xml" ContentType="application/vnd.ms-excel.controlproperties+xml"/>
  <Override PartName="/xl/drawings/drawing227.xml" ContentType="application/vnd.openxmlformats-officedocument.drawing+xml"/>
  <Override PartName="/xl/ctrlProps/ctrlProp441.xml" ContentType="application/vnd.ms-excel.controlproperties+xml"/>
  <Override PartName="/xl/ctrlProps/ctrlProp442.xml" ContentType="application/vnd.ms-excel.controlproperties+xml"/>
  <Override PartName="/xl/drawings/drawing228.xml" ContentType="application/vnd.openxmlformats-officedocument.drawing+xml"/>
  <Override PartName="/xl/ctrlProps/ctrlProp443.xml" ContentType="application/vnd.ms-excel.controlproperties+xml"/>
  <Override PartName="/xl/ctrlProps/ctrlProp444.xml" ContentType="application/vnd.ms-excel.controlproperties+xml"/>
  <Override PartName="/xl/drawings/drawing229.xml" ContentType="application/vnd.openxmlformats-officedocument.drawing+xml"/>
  <Override PartName="/xl/ctrlProps/ctrlProp445.xml" ContentType="application/vnd.ms-excel.controlproperties+xml"/>
  <Override PartName="/xl/ctrlProps/ctrlProp446.xml" ContentType="application/vnd.ms-excel.controlproperties+xml"/>
  <Override PartName="/xl/drawings/drawing230.xml" ContentType="application/vnd.openxmlformats-officedocument.drawing+xml"/>
  <Override PartName="/xl/ctrlProps/ctrlProp447.xml" ContentType="application/vnd.ms-excel.controlproperties+xml"/>
  <Override PartName="/xl/ctrlProps/ctrlProp448.xml" ContentType="application/vnd.ms-excel.controlproperties+xml"/>
  <Override PartName="/xl/drawings/drawing231.xml" ContentType="application/vnd.openxmlformats-officedocument.drawing+xml"/>
  <Override PartName="/xl/ctrlProps/ctrlProp449.xml" ContentType="application/vnd.ms-excel.controlproperties+xml"/>
  <Override PartName="/xl/ctrlProps/ctrlProp450.xml" ContentType="application/vnd.ms-excel.controlproperties+xml"/>
  <Override PartName="/xl/drawings/drawing232.xml" ContentType="application/vnd.openxmlformats-officedocument.drawing+xml"/>
  <Override PartName="/xl/ctrlProps/ctrlProp451.xml" ContentType="application/vnd.ms-excel.controlproperties+xml"/>
  <Override PartName="/xl/ctrlProps/ctrlProp452.xml" ContentType="application/vnd.ms-excel.controlproperties+xml"/>
  <Override PartName="/xl/drawings/drawing233.xml" ContentType="application/vnd.openxmlformats-officedocument.drawing+xml"/>
  <Override PartName="/xl/ctrlProps/ctrlProp453.xml" ContentType="application/vnd.ms-excel.controlproperties+xml"/>
  <Override PartName="/xl/ctrlProps/ctrlProp454.xml" ContentType="application/vnd.ms-excel.controlproperties+xml"/>
  <Override PartName="/xl/drawings/drawing234.xml" ContentType="application/vnd.openxmlformats-officedocument.drawing+xml"/>
  <Override PartName="/xl/ctrlProps/ctrlProp455.xml" ContentType="application/vnd.ms-excel.controlproperties+xml"/>
  <Override PartName="/xl/ctrlProps/ctrlProp456.xml" ContentType="application/vnd.ms-excel.controlproperties+xml"/>
  <Override PartName="/xl/drawings/drawing235.xml" ContentType="application/vnd.openxmlformats-officedocument.drawing+xml"/>
  <Override PartName="/xl/ctrlProps/ctrlProp457.xml" ContentType="application/vnd.ms-excel.controlproperties+xml"/>
  <Override PartName="/xl/ctrlProps/ctrlProp458.xml" ContentType="application/vnd.ms-excel.controlproperties+xml"/>
  <Override PartName="/xl/drawings/drawing236.xml" ContentType="application/vnd.openxmlformats-officedocument.drawing+xml"/>
  <Override PartName="/xl/ctrlProps/ctrlProp459.xml" ContentType="application/vnd.ms-excel.controlproperties+xml"/>
  <Override PartName="/xl/ctrlProps/ctrlProp460.xml" ContentType="application/vnd.ms-excel.controlproperties+xml"/>
  <Override PartName="/xl/drawings/drawing237.xml" ContentType="application/vnd.openxmlformats-officedocument.drawing+xml"/>
  <Override PartName="/xl/ctrlProps/ctrlProp461.xml" ContentType="application/vnd.ms-excel.controlproperties+xml"/>
  <Override PartName="/xl/ctrlProps/ctrlProp462.xml" ContentType="application/vnd.ms-excel.controlproperties+xml"/>
  <Override PartName="/xl/drawings/drawing238.xml" ContentType="application/vnd.openxmlformats-officedocument.drawing+xml"/>
  <Override PartName="/xl/ctrlProps/ctrlProp463.xml" ContentType="application/vnd.ms-excel.controlproperties+xml"/>
  <Override PartName="/xl/ctrlProps/ctrlProp464.xml" ContentType="application/vnd.ms-excel.controlproperties+xml"/>
  <Override PartName="/xl/drawings/drawing239.xml" ContentType="application/vnd.openxmlformats-officedocument.drawing+xml"/>
  <Override PartName="/xl/ctrlProps/ctrlProp465.xml" ContentType="application/vnd.ms-excel.controlproperties+xml"/>
  <Override PartName="/xl/ctrlProps/ctrlProp466.xml" ContentType="application/vnd.ms-excel.controlproperties+xml"/>
  <Override PartName="/xl/drawings/drawing240.xml" ContentType="application/vnd.openxmlformats-officedocument.drawing+xml"/>
  <Override PartName="/xl/ctrlProps/ctrlProp467.xml" ContentType="application/vnd.ms-excel.controlproperties+xml"/>
  <Override PartName="/xl/ctrlProps/ctrlProp468.xml" ContentType="application/vnd.ms-excel.controlproperties+xml"/>
  <Override PartName="/xl/drawings/drawing241.xml" ContentType="application/vnd.openxmlformats-officedocument.drawing+xml"/>
  <Override PartName="/xl/ctrlProps/ctrlProp469.xml" ContentType="application/vnd.ms-excel.controlproperties+xml"/>
  <Override PartName="/xl/ctrlProps/ctrlProp470.xml" ContentType="application/vnd.ms-excel.controlproperties+xml"/>
  <Override PartName="/xl/drawings/drawing242.xml" ContentType="application/vnd.openxmlformats-officedocument.drawing+xml"/>
  <Override PartName="/xl/ctrlProps/ctrlProp471.xml" ContentType="application/vnd.ms-excel.controlproperties+xml"/>
  <Override PartName="/xl/ctrlProps/ctrlProp472.xml" ContentType="application/vnd.ms-excel.controlproperties+xml"/>
  <Override PartName="/xl/drawings/drawing243.xml" ContentType="application/vnd.openxmlformats-officedocument.drawing+xml"/>
  <Override PartName="/xl/ctrlProps/ctrlProp473.xml" ContentType="application/vnd.ms-excel.controlproperties+xml"/>
  <Override PartName="/xl/ctrlProps/ctrlProp474.xml" ContentType="application/vnd.ms-excel.controlproperties+xml"/>
  <Override PartName="/xl/drawings/drawing244.xml" ContentType="application/vnd.openxmlformats-officedocument.drawing+xml"/>
  <Override PartName="/xl/ctrlProps/ctrlProp475.xml" ContentType="application/vnd.ms-excel.controlproperties+xml"/>
  <Override PartName="/xl/ctrlProps/ctrlProp476.xml" ContentType="application/vnd.ms-excel.controlproperties+xml"/>
  <Override PartName="/xl/drawings/drawing245.xml" ContentType="application/vnd.openxmlformats-officedocument.drawing+xml"/>
  <Override PartName="/xl/ctrlProps/ctrlProp477.xml" ContentType="application/vnd.ms-excel.controlproperties+xml"/>
  <Override PartName="/xl/ctrlProps/ctrlProp478.xml" ContentType="application/vnd.ms-excel.controlproperties+xml"/>
  <Override PartName="/xl/drawings/drawing246.xml" ContentType="application/vnd.openxmlformats-officedocument.drawing+xml"/>
  <Override PartName="/xl/ctrlProps/ctrlProp479.xml" ContentType="application/vnd.ms-excel.controlproperties+xml"/>
  <Override PartName="/xl/ctrlProps/ctrlProp480.xml" ContentType="application/vnd.ms-excel.controlproperties+xml"/>
  <Override PartName="/xl/drawings/drawing247.xml" ContentType="application/vnd.openxmlformats-officedocument.drawing+xml"/>
  <Override PartName="/xl/ctrlProps/ctrlProp481.xml" ContentType="application/vnd.ms-excel.controlproperties+xml"/>
  <Override PartName="/xl/ctrlProps/ctrlProp482.xml" ContentType="application/vnd.ms-excel.controlproperties+xml"/>
  <Override PartName="/xl/drawings/drawing248.xml" ContentType="application/vnd.openxmlformats-officedocument.drawing+xml"/>
  <Override PartName="/xl/ctrlProps/ctrlProp483.xml" ContentType="application/vnd.ms-excel.controlproperties+xml"/>
  <Override PartName="/xl/ctrlProps/ctrlProp484.xml" ContentType="application/vnd.ms-excel.controlproperties+xml"/>
  <Override PartName="/xl/drawings/drawing249.xml" ContentType="application/vnd.openxmlformats-officedocument.drawing+xml"/>
  <Override PartName="/xl/ctrlProps/ctrlProp485.xml" ContentType="application/vnd.ms-excel.controlproperties+xml"/>
  <Override PartName="/xl/ctrlProps/ctrlProp486.xml" ContentType="application/vnd.ms-excel.controlproperties+xml"/>
  <Override PartName="/xl/drawings/drawing250.xml" ContentType="application/vnd.openxmlformats-officedocument.drawing+xml"/>
  <Override PartName="/xl/ctrlProps/ctrlProp487.xml" ContentType="application/vnd.ms-excel.controlproperties+xml"/>
  <Override PartName="/xl/ctrlProps/ctrlProp488.xml" ContentType="application/vnd.ms-excel.controlproperties+xml"/>
  <Override PartName="/xl/drawings/drawing251.xml" ContentType="application/vnd.openxmlformats-officedocument.drawing+xml"/>
  <Override PartName="/xl/ctrlProps/ctrlProp489.xml" ContentType="application/vnd.ms-excel.controlproperties+xml"/>
  <Override PartName="/xl/ctrlProps/ctrlProp490.xml" ContentType="application/vnd.ms-excel.controlproperties+xml"/>
  <Override PartName="/xl/drawings/drawing252.xml" ContentType="application/vnd.openxmlformats-officedocument.drawing+xml"/>
  <Override PartName="/xl/ctrlProps/ctrlProp491.xml" ContentType="application/vnd.ms-excel.controlproperties+xml"/>
  <Override PartName="/xl/ctrlProps/ctrlProp492.xml" ContentType="application/vnd.ms-excel.controlproperties+xml"/>
  <Override PartName="/xl/drawings/drawing253.xml" ContentType="application/vnd.openxmlformats-officedocument.drawing+xml"/>
  <Override PartName="/xl/ctrlProps/ctrlProp493.xml" ContentType="application/vnd.ms-excel.controlproperties+xml"/>
  <Override PartName="/xl/ctrlProps/ctrlProp494.xml" ContentType="application/vnd.ms-excel.controlproperties+xml"/>
  <Override PartName="/xl/drawings/drawing254.xml" ContentType="application/vnd.openxmlformats-officedocument.drawing+xml"/>
  <Override PartName="/xl/ctrlProps/ctrlProp495.xml" ContentType="application/vnd.ms-excel.controlproperties+xml"/>
  <Override PartName="/xl/ctrlProps/ctrlProp496.xml" ContentType="application/vnd.ms-excel.controlproperties+xml"/>
  <Override PartName="/xl/drawings/drawing255.xml" ContentType="application/vnd.openxmlformats-officedocument.drawing+xml"/>
  <Override PartName="/xl/ctrlProps/ctrlProp497.xml" ContentType="application/vnd.ms-excel.controlproperties+xml"/>
  <Override PartName="/xl/ctrlProps/ctrlProp498.xml" ContentType="application/vnd.ms-excel.controlproperties+xml"/>
  <Override PartName="/xl/drawings/drawing256.xml" ContentType="application/vnd.openxmlformats-officedocument.drawing+xml"/>
  <Override PartName="/xl/ctrlProps/ctrlProp499.xml" ContentType="application/vnd.ms-excel.controlproperties+xml"/>
  <Override PartName="/xl/ctrlProps/ctrlProp500.xml" ContentType="application/vnd.ms-excel.controlproperties+xml"/>
  <Override PartName="/xl/drawings/drawing257.xml" ContentType="application/vnd.openxmlformats-officedocument.drawing+xml"/>
  <Override PartName="/xl/ctrlProps/ctrlProp501.xml" ContentType="application/vnd.ms-excel.controlproperties+xml"/>
  <Override PartName="/xl/ctrlProps/ctrlProp502.xml" ContentType="application/vnd.ms-excel.controlproperties+xml"/>
  <Override PartName="/xl/drawings/drawing258.xml" ContentType="application/vnd.openxmlformats-officedocument.drawing+xml"/>
  <Override PartName="/xl/ctrlProps/ctrlProp503.xml" ContentType="application/vnd.ms-excel.controlproperties+xml"/>
  <Override PartName="/xl/ctrlProps/ctrlProp504.xml" ContentType="application/vnd.ms-excel.controlproperties+xml"/>
  <Override PartName="/xl/drawings/drawing259.xml" ContentType="application/vnd.openxmlformats-officedocument.drawing+xml"/>
  <Override PartName="/xl/ctrlProps/ctrlProp505.xml" ContentType="application/vnd.ms-excel.controlproperties+xml"/>
  <Override PartName="/xl/ctrlProps/ctrlProp506.xml" ContentType="application/vnd.ms-excel.controlproperties+xml"/>
  <Override PartName="/xl/drawings/drawing260.xml" ContentType="application/vnd.openxmlformats-officedocument.drawing+xml"/>
  <Override PartName="/xl/ctrlProps/ctrlProp507.xml" ContentType="application/vnd.ms-excel.controlproperties+xml"/>
  <Override PartName="/xl/ctrlProps/ctrlProp508.xml" ContentType="application/vnd.ms-excel.controlproperties+xml"/>
  <Override PartName="/xl/drawings/drawing261.xml" ContentType="application/vnd.openxmlformats-officedocument.drawing+xml"/>
  <Override PartName="/xl/ctrlProps/ctrlProp509.xml" ContentType="application/vnd.ms-excel.controlproperties+xml"/>
  <Override PartName="/xl/ctrlProps/ctrlProp510.xml" ContentType="application/vnd.ms-excel.controlproperties+xml"/>
  <Override PartName="/xl/drawings/drawing262.xml" ContentType="application/vnd.openxmlformats-officedocument.drawing+xml"/>
  <Override PartName="/xl/ctrlProps/ctrlProp511.xml" ContentType="application/vnd.ms-excel.controlproperties+xml"/>
  <Override PartName="/xl/ctrlProps/ctrlProp512.xml" ContentType="application/vnd.ms-excel.controlproperties+xml"/>
  <Override PartName="/xl/drawings/drawing263.xml" ContentType="application/vnd.openxmlformats-officedocument.drawing+xml"/>
  <Override PartName="/xl/ctrlProps/ctrlProp513.xml" ContentType="application/vnd.ms-excel.controlproperties+xml"/>
  <Override PartName="/xl/ctrlProps/ctrlProp514.xml" ContentType="application/vnd.ms-excel.controlproperties+xml"/>
  <Override PartName="/xl/drawings/drawing264.xml" ContentType="application/vnd.openxmlformats-officedocument.drawing+xml"/>
  <Override PartName="/xl/ctrlProps/ctrlProp515.xml" ContentType="application/vnd.ms-excel.controlproperties+xml"/>
  <Override PartName="/xl/ctrlProps/ctrlProp516.xml" ContentType="application/vnd.ms-excel.controlproperties+xml"/>
  <Override PartName="/xl/drawings/drawing265.xml" ContentType="application/vnd.openxmlformats-officedocument.drawing+xml"/>
  <Override PartName="/xl/ctrlProps/ctrlProp517.xml" ContentType="application/vnd.ms-excel.controlproperties+xml"/>
  <Override PartName="/xl/ctrlProps/ctrlProp518.xml" ContentType="application/vnd.ms-excel.controlproperties+xml"/>
  <Override PartName="/xl/drawings/drawing266.xml" ContentType="application/vnd.openxmlformats-officedocument.drawing+xml"/>
  <Override PartName="/xl/ctrlProps/ctrlProp519.xml" ContentType="application/vnd.ms-excel.controlproperties+xml"/>
  <Override PartName="/xl/ctrlProps/ctrlProp520.xml" ContentType="application/vnd.ms-excel.controlproperties+xml"/>
  <Override PartName="/xl/drawings/drawing26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drawings/drawing268.xml" ContentType="application/vnd.openxmlformats-officedocument.drawing+xml"/>
  <Override PartName="/xl/ctrlProps/ctrlProp523.xml" ContentType="application/vnd.ms-excel.controlproperties+xml"/>
  <Override PartName="/xl/ctrlProps/ctrlProp524.xml" ContentType="application/vnd.ms-excel.controlproperties+xml"/>
  <Override PartName="/xl/drawings/drawing269.xml" ContentType="application/vnd.openxmlformats-officedocument.drawing+xml"/>
  <Override PartName="/xl/ctrlProps/ctrlProp525.xml" ContentType="application/vnd.ms-excel.controlproperties+xml"/>
  <Override PartName="/xl/ctrlProps/ctrlProp526.xml" ContentType="application/vnd.ms-excel.controlproperties+xml"/>
  <Override PartName="/xl/drawings/drawing270.xml" ContentType="application/vnd.openxmlformats-officedocument.drawing+xml"/>
  <Override PartName="/xl/ctrlProps/ctrlProp527.xml" ContentType="application/vnd.ms-excel.controlproperties+xml"/>
  <Override PartName="/xl/ctrlProps/ctrlProp528.xml" ContentType="application/vnd.ms-excel.controlproperties+xml"/>
  <Override PartName="/xl/drawings/drawing271.xml" ContentType="application/vnd.openxmlformats-officedocument.drawing+xml"/>
  <Override PartName="/xl/ctrlProps/ctrlProp529.xml" ContentType="application/vnd.ms-excel.controlproperties+xml"/>
  <Override PartName="/xl/ctrlProps/ctrlProp530.xml" ContentType="application/vnd.ms-excel.controlproperties+xml"/>
  <Override PartName="/xl/drawings/drawing272.xml" ContentType="application/vnd.openxmlformats-officedocument.drawing+xml"/>
  <Override PartName="/xl/ctrlProps/ctrlProp531.xml" ContentType="application/vnd.ms-excel.controlproperties+xml"/>
  <Override PartName="/xl/ctrlProps/ctrlProp532.xml" ContentType="application/vnd.ms-excel.controlproperties+xml"/>
  <Override PartName="/xl/drawings/drawing273.xml" ContentType="application/vnd.openxmlformats-officedocument.drawing+xml"/>
  <Override PartName="/xl/ctrlProps/ctrlProp533.xml" ContentType="application/vnd.ms-excel.controlproperties+xml"/>
  <Override PartName="/xl/ctrlProps/ctrlProp534.xml" ContentType="application/vnd.ms-excel.controlproperties+xml"/>
  <Override PartName="/xl/drawings/drawing274.xml" ContentType="application/vnd.openxmlformats-officedocument.drawing+xml"/>
  <Override PartName="/xl/ctrlProps/ctrlProp535.xml" ContentType="application/vnd.ms-excel.controlproperties+xml"/>
  <Override PartName="/xl/ctrlProps/ctrlProp536.xml" ContentType="application/vnd.ms-excel.controlproperties+xml"/>
  <Override PartName="/xl/drawings/drawing275.xml" ContentType="application/vnd.openxmlformats-officedocument.drawing+xml"/>
  <Override PartName="/xl/ctrlProps/ctrlProp537.xml" ContentType="application/vnd.ms-excel.controlproperties+xml"/>
  <Override PartName="/xl/ctrlProps/ctrlProp538.xml" ContentType="application/vnd.ms-excel.controlproperties+xml"/>
  <Override PartName="/xl/drawings/drawing276.xml" ContentType="application/vnd.openxmlformats-officedocument.drawing+xml"/>
  <Override PartName="/xl/ctrlProps/ctrlProp539.xml" ContentType="application/vnd.ms-excel.controlproperties+xml"/>
  <Override PartName="/xl/ctrlProps/ctrlProp540.xml" ContentType="application/vnd.ms-excel.controlproperties+xml"/>
  <Override PartName="/xl/drawings/drawing277.xml" ContentType="application/vnd.openxmlformats-officedocument.drawing+xml"/>
  <Override PartName="/xl/ctrlProps/ctrlProp541.xml" ContentType="application/vnd.ms-excel.controlproperties+xml"/>
  <Override PartName="/xl/ctrlProps/ctrlProp542.xml" ContentType="application/vnd.ms-excel.controlproperties+xml"/>
  <Override PartName="/xl/drawings/drawing278.xml" ContentType="application/vnd.openxmlformats-officedocument.drawing+xml"/>
  <Override PartName="/xl/ctrlProps/ctrlProp543.xml" ContentType="application/vnd.ms-excel.controlproperties+xml"/>
  <Override PartName="/xl/ctrlProps/ctrlProp544.xml" ContentType="application/vnd.ms-excel.controlproperties+xml"/>
  <Override PartName="/xl/drawings/drawing279.xml" ContentType="application/vnd.openxmlformats-officedocument.drawing+xml"/>
  <Override PartName="/xl/ctrlProps/ctrlProp545.xml" ContentType="application/vnd.ms-excel.controlproperties+xml"/>
  <Override PartName="/xl/ctrlProps/ctrlProp546.xml" ContentType="application/vnd.ms-excel.controlproperties+xml"/>
  <Override PartName="/xl/drawings/drawing280.xml" ContentType="application/vnd.openxmlformats-officedocument.drawing+xml"/>
  <Override PartName="/xl/ctrlProps/ctrlProp547.xml" ContentType="application/vnd.ms-excel.controlproperties+xml"/>
  <Override PartName="/xl/ctrlProps/ctrlProp548.xml" ContentType="application/vnd.ms-excel.controlproperties+xml"/>
  <Override PartName="/xl/drawings/drawing281.xml" ContentType="application/vnd.openxmlformats-officedocument.drawing+xml"/>
  <Override PartName="/xl/ctrlProps/ctrlProp549.xml" ContentType="application/vnd.ms-excel.controlproperties+xml"/>
  <Override PartName="/xl/ctrlProps/ctrlProp550.xml" ContentType="application/vnd.ms-excel.controlproperties+xml"/>
  <Override PartName="/xl/drawings/drawing282.xml" ContentType="application/vnd.openxmlformats-officedocument.drawing+xml"/>
  <Override PartName="/xl/ctrlProps/ctrlProp551.xml" ContentType="application/vnd.ms-excel.controlproperties+xml"/>
  <Override PartName="/xl/ctrlProps/ctrlProp552.xml" ContentType="application/vnd.ms-excel.controlproperties+xml"/>
  <Override PartName="/xl/drawings/drawing283.xml" ContentType="application/vnd.openxmlformats-officedocument.drawing+xml"/>
  <Override PartName="/xl/ctrlProps/ctrlProp553.xml" ContentType="application/vnd.ms-excel.controlproperties+xml"/>
  <Override PartName="/xl/ctrlProps/ctrlProp554.xml" ContentType="application/vnd.ms-excel.controlproperties+xml"/>
  <Override PartName="/xl/drawings/drawing284.xml" ContentType="application/vnd.openxmlformats-officedocument.drawing+xml"/>
  <Override PartName="/xl/ctrlProps/ctrlProp555.xml" ContentType="application/vnd.ms-excel.controlproperties+xml"/>
  <Override PartName="/xl/ctrlProps/ctrlProp556.xml" ContentType="application/vnd.ms-excel.controlproperties+xml"/>
  <Override PartName="/xl/drawings/drawing285.xml" ContentType="application/vnd.openxmlformats-officedocument.drawing+xml"/>
  <Override PartName="/xl/ctrlProps/ctrlProp557.xml" ContentType="application/vnd.ms-excel.controlproperties+xml"/>
  <Override PartName="/xl/ctrlProps/ctrlProp558.xml" ContentType="application/vnd.ms-excel.controlproperties+xml"/>
  <Override PartName="/xl/drawings/drawing286.xml" ContentType="application/vnd.openxmlformats-officedocument.drawing+xml"/>
  <Override PartName="/xl/ctrlProps/ctrlProp559.xml" ContentType="application/vnd.ms-excel.controlproperties+xml"/>
  <Override PartName="/xl/ctrlProps/ctrlProp560.xml" ContentType="application/vnd.ms-excel.controlproperties+xml"/>
  <Override PartName="/xl/drawings/drawing287.xml" ContentType="application/vnd.openxmlformats-officedocument.drawing+xml"/>
  <Override PartName="/xl/ctrlProps/ctrlProp561.xml" ContentType="application/vnd.ms-excel.controlproperties+xml"/>
  <Override PartName="/xl/ctrlProps/ctrlProp562.xml" ContentType="application/vnd.ms-excel.controlproperties+xml"/>
  <Override PartName="/xl/drawings/drawing288.xml" ContentType="application/vnd.openxmlformats-officedocument.drawing+xml"/>
  <Override PartName="/xl/ctrlProps/ctrlProp563.xml" ContentType="application/vnd.ms-excel.controlproperties+xml"/>
  <Override PartName="/xl/ctrlProps/ctrlProp564.xml" ContentType="application/vnd.ms-excel.controlproperties+xml"/>
  <Override PartName="/xl/drawings/drawing289.xml" ContentType="application/vnd.openxmlformats-officedocument.drawing+xml"/>
  <Override PartName="/xl/ctrlProps/ctrlProp565.xml" ContentType="application/vnd.ms-excel.controlproperties+xml"/>
  <Override PartName="/xl/ctrlProps/ctrlProp566.xml" ContentType="application/vnd.ms-excel.controlproperties+xml"/>
  <Override PartName="/xl/drawings/drawing290.xml" ContentType="application/vnd.openxmlformats-officedocument.drawing+xml"/>
  <Override PartName="/xl/ctrlProps/ctrlProp567.xml" ContentType="application/vnd.ms-excel.controlproperties+xml"/>
  <Override PartName="/xl/ctrlProps/ctrlProp568.xml" ContentType="application/vnd.ms-excel.controlproperties+xml"/>
  <Override PartName="/xl/drawings/drawing291.xml" ContentType="application/vnd.openxmlformats-officedocument.drawing+xml"/>
  <Override PartName="/xl/ctrlProps/ctrlProp569.xml" ContentType="application/vnd.ms-excel.controlproperties+xml"/>
  <Override PartName="/xl/ctrlProps/ctrlProp570.xml" ContentType="application/vnd.ms-excel.controlproperties+xml"/>
  <Override PartName="/xl/drawings/drawing292.xml" ContentType="application/vnd.openxmlformats-officedocument.drawing+xml"/>
  <Override PartName="/xl/ctrlProps/ctrlProp571.xml" ContentType="application/vnd.ms-excel.controlproperties+xml"/>
  <Override PartName="/xl/ctrlProps/ctrlProp572.xml" ContentType="application/vnd.ms-excel.controlproperties+xml"/>
  <Override PartName="/xl/drawings/drawing293.xml" ContentType="application/vnd.openxmlformats-officedocument.drawing+xml"/>
  <Override PartName="/xl/ctrlProps/ctrlProp573.xml" ContentType="application/vnd.ms-excel.controlproperties+xml"/>
  <Override PartName="/xl/ctrlProps/ctrlProp574.xml" ContentType="application/vnd.ms-excel.controlproperties+xml"/>
  <Override PartName="/xl/drawings/drawing294.xml" ContentType="application/vnd.openxmlformats-officedocument.drawing+xml"/>
  <Override PartName="/xl/ctrlProps/ctrlProp575.xml" ContentType="application/vnd.ms-excel.controlproperties+xml"/>
  <Override PartName="/xl/ctrlProps/ctrlProp576.xml" ContentType="application/vnd.ms-excel.controlproperties+xml"/>
  <Override PartName="/xl/drawings/drawing295.xml" ContentType="application/vnd.openxmlformats-officedocument.drawing+xml"/>
  <Override PartName="/xl/ctrlProps/ctrlProp577.xml" ContentType="application/vnd.ms-excel.controlproperties+xml"/>
  <Override PartName="/xl/ctrlProps/ctrlProp578.xml" ContentType="application/vnd.ms-excel.controlproperties+xml"/>
  <Override PartName="/xl/drawings/drawing296.xml" ContentType="application/vnd.openxmlformats-officedocument.drawing+xml"/>
  <Override PartName="/xl/ctrlProps/ctrlProp579.xml" ContentType="application/vnd.ms-excel.controlproperties+xml"/>
  <Override PartName="/xl/ctrlProps/ctrlProp580.xml" ContentType="application/vnd.ms-excel.controlproperties+xml"/>
  <Override PartName="/xl/drawings/drawing297.xml" ContentType="application/vnd.openxmlformats-officedocument.drawing+xml"/>
  <Override PartName="/xl/ctrlProps/ctrlProp581.xml" ContentType="application/vnd.ms-excel.controlproperties+xml"/>
  <Override PartName="/xl/ctrlProps/ctrlProp582.xml" ContentType="application/vnd.ms-excel.controlproperties+xml"/>
  <Override PartName="/xl/drawings/drawing298.xml" ContentType="application/vnd.openxmlformats-officedocument.drawing+xml"/>
  <Override PartName="/xl/ctrlProps/ctrlProp583.xml" ContentType="application/vnd.ms-excel.controlproperties+xml"/>
  <Override PartName="/xl/ctrlProps/ctrlProp584.xml" ContentType="application/vnd.ms-excel.controlproperties+xml"/>
  <Override PartName="/xl/drawings/drawing299.xml" ContentType="application/vnd.openxmlformats-officedocument.drawing+xml"/>
  <Override PartName="/xl/ctrlProps/ctrlProp585.xml" ContentType="application/vnd.ms-excel.controlproperties+xml"/>
  <Override PartName="/xl/ctrlProps/ctrlProp586.xml" ContentType="application/vnd.ms-excel.controlproperties+xml"/>
  <Override PartName="/xl/drawings/drawing300.xml" ContentType="application/vnd.openxmlformats-officedocument.drawing+xml"/>
  <Override PartName="/xl/ctrlProps/ctrlProp587.xml" ContentType="application/vnd.ms-excel.controlproperties+xml"/>
  <Override PartName="/xl/ctrlProps/ctrlProp588.xml" ContentType="application/vnd.ms-excel.controlproperties+xml"/>
  <Override PartName="/xl/drawings/drawing301.xml" ContentType="application/vnd.openxmlformats-officedocument.drawing+xml"/>
  <Override PartName="/xl/ctrlProps/ctrlProp589.xml" ContentType="application/vnd.ms-excel.controlproperties+xml"/>
  <Override PartName="/xl/ctrlProps/ctrlProp590.xml" ContentType="application/vnd.ms-excel.controlproperties+xml"/>
  <Override PartName="/xl/drawings/drawing302.xml" ContentType="application/vnd.openxmlformats-officedocument.drawing+xml"/>
  <Override PartName="/xl/ctrlProps/ctrlProp591.xml" ContentType="application/vnd.ms-excel.controlproperties+xml"/>
  <Override PartName="/xl/ctrlProps/ctrlProp592.xml" ContentType="application/vnd.ms-excel.controlproperties+xml"/>
  <Override PartName="/xl/drawings/drawing303.xml" ContentType="application/vnd.openxmlformats-officedocument.drawing+xml"/>
  <Override PartName="/xl/ctrlProps/ctrlProp593.xml" ContentType="application/vnd.ms-excel.controlproperties+xml"/>
  <Override PartName="/xl/ctrlProps/ctrlProp594.xml" ContentType="application/vnd.ms-excel.controlproperties+xml"/>
  <Override PartName="/xl/drawings/drawing304.xml" ContentType="application/vnd.openxmlformats-officedocument.drawing+xml"/>
  <Override PartName="/xl/ctrlProps/ctrlProp595.xml" ContentType="application/vnd.ms-excel.controlproperties+xml"/>
  <Override PartName="/xl/ctrlProps/ctrlProp596.xml" ContentType="application/vnd.ms-excel.controlproperties+xml"/>
  <Override PartName="/xl/drawings/drawing305.xml" ContentType="application/vnd.openxmlformats-officedocument.drawing+xml"/>
  <Override PartName="/xl/ctrlProps/ctrlProp597.xml" ContentType="application/vnd.ms-excel.controlproperties+xml"/>
  <Override PartName="/xl/ctrlProps/ctrlProp598.xml" ContentType="application/vnd.ms-excel.controlproperties+xml"/>
  <Override PartName="/xl/drawings/drawing306.xml" ContentType="application/vnd.openxmlformats-officedocument.drawing+xml"/>
  <Override PartName="/xl/ctrlProps/ctrlProp599.xml" ContentType="application/vnd.ms-excel.controlproperties+xml"/>
  <Override PartName="/xl/ctrlProps/ctrlProp600.xml" ContentType="application/vnd.ms-excel.controlproperties+xml"/>
  <Override PartName="/xl/drawings/drawing307.xml" ContentType="application/vnd.openxmlformats-officedocument.drawing+xml"/>
  <Override PartName="/xl/ctrlProps/ctrlProp601.xml" ContentType="application/vnd.ms-excel.controlproperties+xml"/>
  <Override PartName="/xl/ctrlProps/ctrlProp602.xml" ContentType="application/vnd.ms-excel.controlproperties+xml"/>
  <Override PartName="/xl/drawings/drawing308.xml" ContentType="application/vnd.openxmlformats-officedocument.drawing+xml"/>
  <Override PartName="/xl/ctrlProps/ctrlProp603.xml" ContentType="application/vnd.ms-excel.controlproperties+xml"/>
  <Override PartName="/xl/ctrlProps/ctrlProp604.xml" ContentType="application/vnd.ms-excel.controlproperties+xml"/>
  <Override PartName="/xl/drawings/drawing309.xml" ContentType="application/vnd.openxmlformats-officedocument.drawing+xml"/>
  <Override PartName="/xl/ctrlProps/ctrlProp605.xml" ContentType="application/vnd.ms-excel.controlproperties+xml"/>
  <Override PartName="/xl/ctrlProps/ctrlProp606.xml" ContentType="application/vnd.ms-excel.controlproperties+xml"/>
  <Override PartName="/xl/drawings/drawing310.xml" ContentType="application/vnd.openxmlformats-officedocument.drawing+xml"/>
  <Override PartName="/xl/ctrlProps/ctrlProp607.xml" ContentType="application/vnd.ms-excel.controlproperties+xml"/>
  <Override PartName="/xl/ctrlProps/ctrlProp608.xml" ContentType="application/vnd.ms-excel.controlproperties+xml"/>
  <Override PartName="/xl/drawings/drawing311.xml" ContentType="application/vnd.openxmlformats-officedocument.drawing+xml"/>
  <Override PartName="/xl/ctrlProps/ctrlProp609.xml" ContentType="application/vnd.ms-excel.controlproperties+xml"/>
  <Override PartName="/xl/ctrlProps/ctrlProp610.xml" ContentType="application/vnd.ms-excel.controlproperties+xml"/>
  <Override PartName="/xl/drawings/drawing312.xml" ContentType="application/vnd.openxmlformats-officedocument.drawing+xml"/>
  <Override PartName="/xl/ctrlProps/ctrlProp611.xml" ContentType="application/vnd.ms-excel.controlproperties+xml"/>
  <Override PartName="/xl/ctrlProps/ctrlProp612.xml" ContentType="application/vnd.ms-excel.controlproperties+xml"/>
  <Override PartName="/xl/drawings/drawing313.xml" ContentType="application/vnd.openxmlformats-officedocument.drawing+xml"/>
  <Override PartName="/xl/ctrlProps/ctrlProp613.xml" ContentType="application/vnd.ms-excel.controlproperties+xml"/>
  <Override PartName="/xl/ctrlProps/ctrlProp614.xml" ContentType="application/vnd.ms-excel.controlproperties+xml"/>
  <Override PartName="/xl/drawings/drawing314.xml" ContentType="application/vnd.openxmlformats-officedocument.drawing+xml"/>
  <Override PartName="/xl/ctrlProps/ctrlProp615.xml" ContentType="application/vnd.ms-excel.controlproperties+xml"/>
  <Override PartName="/xl/ctrlProps/ctrlProp616.xml" ContentType="application/vnd.ms-excel.controlproperties+xml"/>
  <Override PartName="/xl/drawings/drawing315.xml" ContentType="application/vnd.openxmlformats-officedocument.drawing+xml"/>
  <Override PartName="/xl/ctrlProps/ctrlProp617.xml" ContentType="application/vnd.ms-excel.controlproperties+xml"/>
  <Override PartName="/xl/ctrlProps/ctrlProp618.xml" ContentType="application/vnd.ms-excel.controlproperties+xml"/>
  <Override PartName="/xl/drawings/drawing316.xml" ContentType="application/vnd.openxmlformats-officedocument.drawing+xml"/>
  <Override PartName="/xl/ctrlProps/ctrlProp619.xml" ContentType="application/vnd.ms-excel.controlproperties+xml"/>
  <Override PartName="/xl/ctrlProps/ctrlProp620.xml" ContentType="application/vnd.ms-excel.controlproperties+xml"/>
  <Override PartName="/xl/drawings/drawing317.xml" ContentType="application/vnd.openxmlformats-officedocument.drawing+xml"/>
  <Override PartName="/xl/ctrlProps/ctrlProp621.xml" ContentType="application/vnd.ms-excel.controlproperties+xml"/>
  <Override PartName="/xl/ctrlProps/ctrlProp622.xml" ContentType="application/vnd.ms-excel.controlproperties+xml"/>
  <Override PartName="/xl/drawings/drawing31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drawings/drawing319.xml" ContentType="application/vnd.openxmlformats-officedocument.drawing+xml"/>
  <Override PartName="/xl/ctrlProps/ctrlProp625.xml" ContentType="application/vnd.ms-excel.controlproperties+xml"/>
  <Override PartName="/xl/ctrlProps/ctrlProp626.xml" ContentType="application/vnd.ms-excel.controlproperties+xml"/>
  <Override PartName="/xl/drawings/drawing320.xml" ContentType="application/vnd.openxmlformats-officedocument.drawing+xml"/>
  <Override PartName="/xl/ctrlProps/ctrlProp627.xml" ContentType="application/vnd.ms-excel.controlproperties+xml"/>
  <Override PartName="/xl/ctrlProps/ctrlProp628.xml" ContentType="application/vnd.ms-excel.controlproperties+xml"/>
  <Override PartName="/xl/drawings/drawing321.xml" ContentType="application/vnd.openxmlformats-officedocument.drawing+xml"/>
  <Override PartName="/xl/ctrlProps/ctrlProp629.xml" ContentType="application/vnd.ms-excel.controlproperties+xml"/>
  <Override PartName="/xl/ctrlProps/ctrlProp630.xml" ContentType="application/vnd.ms-excel.controlproperties+xml"/>
  <Override PartName="/xl/drawings/drawing322.xml" ContentType="application/vnd.openxmlformats-officedocument.drawing+xml"/>
  <Override PartName="/xl/ctrlProps/ctrlProp631.xml" ContentType="application/vnd.ms-excel.controlproperties+xml"/>
  <Override PartName="/xl/ctrlProps/ctrlProp632.xml" ContentType="application/vnd.ms-excel.controlproperties+xml"/>
  <Override PartName="/xl/drawings/drawing323.xml" ContentType="application/vnd.openxmlformats-officedocument.drawing+xml"/>
  <Override PartName="/xl/ctrlProps/ctrlProp633.xml" ContentType="application/vnd.ms-excel.controlproperties+xml"/>
  <Override PartName="/xl/ctrlProps/ctrlProp634.xml" ContentType="application/vnd.ms-excel.controlproperties+xml"/>
  <Override PartName="/xl/drawings/drawing324.xml" ContentType="application/vnd.openxmlformats-officedocument.drawing+xml"/>
  <Override PartName="/xl/ctrlProps/ctrlProp635.xml" ContentType="application/vnd.ms-excel.controlproperties+xml"/>
  <Override PartName="/xl/ctrlProps/ctrlProp636.xml" ContentType="application/vnd.ms-excel.controlproperties+xml"/>
  <Override PartName="/xl/drawings/drawing325.xml" ContentType="application/vnd.openxmlformats-officedocument.drawing+xml"/>
  <Override PartName="/xl/ctrlProps/ctrlProp637.xml" ContentType="application/vnd.ms-excel.controlproperties+xml"/>
  <Override PartName="/xl/ctrlProps/ctrlProp638.xml" ContentType="application/vnd.ms-excel.controlproperties+xml"/>
  <Override PartName="/xl/drawings/drawing326.xml" ContentType="application/vnd.openxmlformats-officedocument.drawing+xml"/>
  <Override PartName="/xl/ctrlProps/ctrlProp639.xml" ContentType="application/vnd.ms-excel.controlproperties+xml"/>
  <Override PartName="/xl/ctrlProps/ctrlProp640.xml" ContentType="application/vnd.ms-excel.controlproperties+xml"/>
  <Override PartName="/xl/drawings/drawing327.xml" ContentType="application/vnd.openxmlformats-officedocument.drawing+xml"/>
  <Override PartName="/xl/ctrlProps/ctrlProp641.xml" ContentType="application/vnd.ms-excel.controlproperties+xml"/>
  <Override PartName="/xl/ctrlProps/ctrlProp642.xml" ContentType="application/vnd.ms-excel.controlproperties+xml"/>
  <Override PartName="/xl/drawings/drawing328.xml" ContentType="application/vnd.openxmlformats-officedocument.drawing+xml"/>
  <Override PartName="/xl/ctrlProps/ctrlProp643.xml" ContentType="application/vnd.ms-excel.controlproperties+xml"/>
  <Override PartName="/xl/ctrlProps/ctrlProp644.xml" ContentType="application/vnd.ms-excel.controlproperties+xml"/>
  <Override PartName="/xl/drawings/drawing329.xml" ContentType="application/vnd.openxmlformats-officedocument.drawing+xml"/>
  <Override PartName="/xl/ctrlProps/ctrlProp645.xml" ContentType="application/vnd.ms-excel.controlproperties+xml"/>
  <Override PartName="/xl/ctrlProps/ctrlProp646.xml" ContentType="application/vnd.ms-excel.controlproperties+xml"/>
  <Override PartName="/xl/drawings/drawing330.xml" ContentType="application/vnd.openxmlformats-officedocument.drawing+xml"/>
  <Override PartName="/xl/ctrlProps/ctrlProp647.xml" ContentType="application/vnd.ms-excel.controlproperties+xml"/>
  <Override PartName="/xl/ctrlProps/ctrlProp648.xml" ContentType="application/vnd.ms-excel.controlproperties+xml"/>
  <Override PartName="/xl/drawings/drawing331.xml" ContentType="application/vnd.openxmlformats-officedocument.drawing+xml"/>
  <Override PartName="/xl/ctrlProps/ctrlProp649.xml" ContentType="application/vnd.ms-excel.controlproperties+xml"/>
  <Override PartName="/xl/ctrlProps/ctrlProp650.xml" ContentType="application/vnd.ms-excel.controlproperties+xml"/>
  <Override PartName="/xl/drawings/drawing332.xml" ContentType="application/vnd.openxmlformats-officedocument.drawing+xml"/>
  <Override PartName="/xl/ctrlProps/ctrlProp651.xml" ContentType="application/vnd.ms-excel.controlproperties+xml"/>
  <Override PartName="/xl/ctrlProps/ctrlProp652.xml" ContentType="application/vnd.ms-excel.controlproperties+xml"/>
  <Override PartName="/xl/drawings/drawing333.xml" ContentType="application/vnd.openxmlformats-officedocument.drawing+xml"/>
  <Override PartName="/xl/ctrlProps/ctrlProp653.xml" ContentType="application/vnd.ms-excel.controlproperties+xml"/>
  <Override PartName="/xl/ctrlProps/ctrlProp654.xml" ContentType="application/vnd.ms-excel.controlproperties+xml"/>
  <Override PartName="/xl/drawings/drawing334.xml" ContentType="application/vnd.openxmlformats-officedocument.drawing+xml"/>
  <Override PartName="/xl/ctrlProps/ctrlProp655.xml" ContentType="application/vnd.ms-excel.controlproperties+xml"/>
  <Override PartName="/xl/ctrlProps/ctrlProp656.xml" ContentType="application/vnd.ms-excel.controlproperties+xml"/>
  <Override PartName="/xl/drawings/drawing335.xml" ContentType="application/vnd.openxmlformats-officedocument.drawing+xml"/>
  <Override PartName="/xl/ctrlProps/ctrlProp657.xml" ContentType="application/vnd.ms-excel.controlproperties+xml"/>
  <Override PartName="/xl/ctrlProps/ctrlProp658.xml" ContentType="application/vnd.ms-excel.controlproperties+xml"/>
  <Override PartName="/xl/drawings/drawing336.xml" ContentType="application/vnd.openxmlformats-officedocument.drawing+xml"/>
  <Override PartName="/xl/ctrlProps/ctrlProp659.xml" ContentType="application/vnd.ms-excel.controlproperties+xml"/>
  <Override PartName="/xl/ctrlProps/ctrlProp660.xml" ContentType="application/vnd.ms-excel.controlproperties+xml"/>
  <Override PartName="/xl/drawings/drawing337.xml" ContentType="application/vnd.openxmlformats-officedocument.drawing+xml"/>
  <Override PartName="/xl/ctrlProps/ctrlProp661.xml" ContentType="application/vnd.ms-excel.controlproperties+xml"/>
  <Override PartName="/xl/ctrlProps/ctrlProp662.xml" ContentType="application/vnd.ms-excel.controlproperties+xml"/>
  <Override PartName="/xl/drawings/drawing338.xml" ContentType="application/vnd.openxmlformats-officedocument.drawing+xml"/>
  <Override PartName="/xl/ctrlProps/ctrlProp663.xml" ContentType="application/vnd.ms-excel.controlproperties+xml"/>
  <Override PartName="/xl/ctrlProps/ctrlProp664.xml" ContentType="application/vnd.ms-excel.controlproperties+xml"/>
  <Override PartName="/xl/drawings/drawing339.xml" ContentType="application/vnd.openxmlformats-officedocument.drawing+xml"/>
  <Override PartName="/xl/ctrlProps/ctrlProp665.xml" ContentType="application/vnd.ms-excel.controlproperties+xml"/>
  <Override PartName="/xl/ctrlProps/ctrlProp666.xml" ContentType="application/vnd.ms-excel.controlproperties+xml"/>
  <Override PartName="/xl/drawings/drawing340.xml" ContentType="application/vnd.openxmlformats-officedocument.drawing+xml"/>
  <Override PartName="/xl/ctrlProps/ctrlProp667.xml" ContentType="application/vnd.ms-excel.controlproperties+xml"/>
  <Override PartName="/xl/ctrlProps/ctrlProp668.xml" ContentType="application/vnd.ms-excel.controlproperties+xml"/>
  <Override PartName="/xl/drawings/drawing341.xml" ContentType="application/vnd.openxmlformats-officedocument.drawing+xml"/>
  <Override PartName="/xl/ctrlProps/ctrlProp669.xml" ContentType="application/vnd.ms-excel.controlproperties+xml"/>
  <Override PartName="/xl/ctrlProps/ctrlProp670.xml" ContentType="application/vnd.ms-excel.controlproperties+xml"/>
  <Override PartName="/xl/drawings/drawing342.xml" ContentType="application/vnd.openxmlformats-officedocument.drawing+xml"/>
  <Override PartName="/xl/ctrlProps/ctrlProp671.xml" ContentType="application/vnd.ms-excel.controlproperties+xml"/>
  <Override PartName="/xl/ctrlProps/ctrlProp672.xml" ContentType="application/vnd.ms-excel.controlproperties+xml"/>
  <Override PartName="/xl/drawings/drawing343.xml" ContentType="application/vnd.openxmlformats-officedocument.drawing+xml"/>
  <Override PartName="/xl/ctrlProps/ctrlProp673.xml" ContentType="application/vnd.ms-excel.controlproperties+xml"/>
  <Override PartName="/xl/ctrlProps/ctrlProp674.xml" ContentType="application/vnd.ms-excel.controlproperties+xml"/>
  <Override PartName="/xl/drawings/drawing344.xml" ContentType="application/vnd.openxmlformats-officedocument.drawing+xml"/>
  <Override PartName="/xl/ctrlProps/ctrlProp675.xml" ContentType="application/vnd.ms-excel.controlproperties+xml"/>
  <Override PartName="/xl/ctrlProps/ctrlProp676.xml" ContentType="application/vnd.ms-excel.controlproperties+xml"/>
  <Override PartName="/xl/drawings/drawing345.xml" ContentType="application/vnd.openxmlformats-officedocument.drawing+xml"/>
  <Override PartName="/xl/ctrlProps/ctrlProp677.xml" ContentType="application/vnd.ms-excel.controlproperties+xml"/>
  <Override PartName="/xl/ctrlProps/ctrlProp678.xml" ContentType="application/vnd.ms-excel.controlproperties+xml"/>
  <Override PartName="/xl/drawings/drawing346.xml" ContentType="application/vnd.openxmlformats-officedocument.drawing+xml"/>
  <Override PartName="/xl/ctrlProps/ctrlProp679.xml" ContentType="application/vnd.ms-excel.controlproperties+xml"/>
  <Override PartName="/xl/ctrlProps/ctrlProp680.xml" ContentType="application/vnd.ms-excel.controlproperties+xml"/>
  <Override PartName="/xl/drawings/drawing347.xml" ContentType="application/vnd.openxmlformats-officedocument.drawing+xml"/>
  <Override PartName="/xl/ctrlProps/ctrlProp681.xml" ContentType="application/vnd.ms-excel.controlproperties+xml"/>
  <Override PartName="/xl/ctrlProps/ctrlProp682.xml" ContentType="application/vnd.ms-excel.controlproperties+xml"/>
  <Override PartName="/xl/drawings/drawing348.xml" ContentType="application/vnd.openxmlformats-officedocument.drawing+xml"/>
  <Override PartName="/xl/ctrlProps/ctrlProp683.xml" ContentType="application/vnd.ms-excel.controlproperties+xml"/>
  <Override PartName="/xl/ctrlProps/ctrlProp684.xml" ContentType="application/vnd.ms-excel.controlproperties+xml"/>
  <Override PartName="/xl/drawings/drawing349.xml" ContentType="application/vnd.openxmlformats-officedocument.drawing+xml"/>
  <Override PartName="/xl/ctrlProps/ctrlProp685.xml" ContentType="application/vnd.ms-excel.controlproperties+xml"/>
  <Override PartName="/xl/ctrlProps/ctrlProp686.xml" ContentType="application/vnd.ms-excel.controlproperties+xml"/>
  <Override PartName="/xl/drawings/drawing350.xml" ContentType="application/vnd.openxmlformats-officedocument.drawing+xml"/>
  <Override PartName="/xl/ctrlProps/ctrlProp687.xml" ContentType="application/vnd.ms-excel.controlproperties+xml"/>
  <Override PartName="/xl/ctrlProps/ctrlProp688.xml" ContentType="application/vnd.ms-excel.controlproperties+xml"/>
  <Override PartName="/xl/drawings/drawing351.xml" ContentType="application/vnd.openxmlformats-officedocument.drawing+xml"/>
  <Override PartName="/xl/ctrlProps/ctrlProp689.xml" ContentType="application/vnd.ms-excel.controlproperties+xml"/>
  <Override PartName="/xl/ctrlProps/ctrlProp690.xml" ContentType="application/vnd.ms-excel.controlproperties+xml"/>
  <Override PartName="/xl/drawings/drawing352.xml" ContentType="application/vnd.openxmlformats-officedocument.drawing+xml"/>
  <Override PartName="/xl/ctrlProps/ctrlProp691.xml" ContentType="application/vnd.ms-excel.controlproperties+xml"/>
  <Override PartName="/xl/ctrlProps/ctrlProp692.xml" ContentType="application/vnd.ms-excel.controlproperties+xml"/>
  <Override PartName="/xl/drawings/drawing353.xml" ContentType="application/vnd.openxmlformats-officedocument.drawing+xml"/>
  <Override PartName="/xl/ctrlProps/ctrlProp693.xml" ContentType="application/vnd.ms-excel.controlproperties+xml"/>
  <Override PartName="/xl/ctrlProps/ctrlProp694.xml" ContentType="application/vnd.ms-excel.controlproperties+xml"/>
  <Override PartName="/xl/drawings/drawing354.xml" ContentType="application/vnd.openxmlformats-officedocument.drawing+xml"/>
  <Override PartName="/xl/ctrlProps/ctrlProp695.xml" ContentType="application/vnd.ms-excel.controlproperties+xml"/>
  <Override PartName="/xl/ctrlProps/ctrlProp696.xml" ContentType="application/vnd.ms-excel.controlproperties+xml"/>
  <Override PartName="/xl/drawings/drawing355.xml" ContentType="application/vnd.openxmlformats-officedocument.drawing+xml"/>
  <Override PartName="/xl/ctrlProps/ctrlProp697.xml" ContentType="application/vnd.ms-excel.controlproperties+xml"/>
  <Override PartName="/xl/ctrlProps/ctrlProp698.xml" ContentType="application/vnd.ms-excel.controlproperties+xml"/>
  <Override PartName="/xl/drawings/drawing356.xml" ContentType="application/vnd.openxmlformats-officedocument.drawing+xml"/>
  <Override PartName="/xl/ctrlProps/ctrlProp699.xml" ContentType="application/vnd.ms-excel.controlproperties+xml"/>
  <Override PartName="/xl/ctrlProps/ctrlProp700.xml" ContentType="application/vnd.ms-excel.controlproperties+xml"/>
  <Override PartName="/xl/drawings/drawing357.xml" ContentType="application/vnd.openxmlformats-officedocument.drawing+xml"/>
  <Override PartName="/xl/ctrlProps/ctrlProp701.xml" ContentType="application/vnd.ms-excel.controlproperties+xml"/>
  <Override PartName="/xl/ctrlProps/ctrlProp702.xml" ContentType="application/vnd.ms-excel.controlproperties+xml"/>
  <Override PartName="/xl/drawings/drawing358.xml" ContentType="application/vnd.openxmlformats-officedocument.drawing+xml"/>
  <Override PartName="/xl/ctrlProps/ctrlProp703.xml" ContentType="application/vnd.ms-excel.controlproperties+xml"/>
  <Override PartName="/xl/ctrlProps/ctrlProp704.xml" ContentType="application/vnd.ms-excel.controlproperties+xml"/>
  <Override PartName="/xl/drawings/drawing359.xml" ContentType="application/vnd.openxmlformats-officedocument.drawing+xml"/>
  <Override PartName="/xl/ctrlProps/ctrlProp705.xml" ContentType="application/vnd.ms-excel.controlproperties+xml"/>
  <Override PartName="/xl/ctrlProps/ctrlProp706.xml" ContentType="application/vnd.ms-excel.controlproperties+xml"/>
  <Override PartName="/xl/drawings/drawing360.xml" ContentType="application/vnd.openxmlformats-officedocument.drawing+xml"/>
  <Override PartName="/xl/ctrlProps/ctrlProp707.xml" ContentType="application/vnd.ms-excel.controlproperties+xml"/>
  <Override PartName="/xl/ctrlProps/ctrlProp708.xml" ContentType="application/vnd.ms-excel.controlproperties+xml"/>
  <Override PartName="/xl/drawings/drawing361.xml" ContentType="application/vnd.openxmlformats-officedocument.drawing+xml"/>
  <Override PartName="/xl/ctrlProps/ctrlProp709.xml" ContentType="application/vnd.ms-excel.controlproperties+xml"/>
  <Override PartName="/xl/ctrlProps/ctrlProp710.xml" ContentType="application/vnd.ms-excel.controlproperties+xml"/>
  <Override PartName="/xl/drawings/drawing362.xml" ContentType="application/vnd.openxmlformats-officedocument.drawing+xml"/>
  <Override PartName="/xl/ctrlProps/ctrlProp711.xml" ContentType="application/vnd.ms-excel.controlproperties+xml"/>
  <Override PartName="/xl/ctrlProps/ctrlProp712.xml" ContentType="application/vnd.ms-excel.controlproperties+xml"/>
  <Override PartName="/xl/drawings/drawing363.xml" ContentType="application/vnd.openxmlformats-officedocument.drawing+xml"/>
  <Override PartName="/xl/ctrlProps/ctrlProp713.xml" ContentType="application/vnd.ms-excel.controlproperties+xml"/>
  <Override PartName="/xl/ctrlProps/ctrlProp714.xml" ContentType="application/vnd.ms-excel.controlproperties+xml"/>
  <Override PartName="/xl/drawings/drawing364.xml" ContentType="application/vnd.openxmlformats-officedocument.drawing+xml"/>
  <Override PartName="/xl/ctrlProps/ctrlProp715.xml" ContentType="application/vnd.ms-excel.controlproperties+xml"/>
  <Override PartName="/xl/ctrlProps/ctrlProp716.xml" ContentType="application/vnd.ms-excel.controlproperties+xml"/>
  <Override PartName="/xl/drawings/drawing365.xml" ContentType="application/vnd.openxmlformats-officedocument.drawing+xml"/>
  <Override PartName="/xl/ctrlProps/ctrlProp717.xml" ContentType="application/vnd.ms-excel.controlproperties+xml"/>
  <Override PartName="/xl/ctrlProps/ctrlProp718.xml" ContentType="application/vnd.ms-excel.controlproperties+xml"/>
  <Override PartName="/xl/drawings/drawing366.xml" ContentType="application/vnd.openxmlformats-officedocument.drawing+xml"/>
  <Override PartName="/xl/ctrlProps/ctrlProp719.xml" ContentType="application/vnd.ms-excel.controlproperties+xml"/>
  <Override PartName="/xl/ctrlProps/ctrlProp720.xml" ContentType="application/vnd.ms-excel.controlproperties+xml"/>
  <Override PartName="/xl/drawings/drawing367.xml" ContentType="application/vnd.openxmlformats-officedocument.drawing+xml"/>
  <Override PartName="/xl/ctrlProps/ctrlProp721.xml" ContentType="application/vnd.ms-excel.controlproperties+xml"/>
  <Override PartName="/xl/ctrlProps/ctrlProp722.xml" ContentType="application/vnd.ms-excel.controlproperties+xml"/>
  <Override PartName="/xl/drawings/drawing368.xml" ContentType="application/vnd.openxmlformats-officedocument.drawing+xml"/>
  <Override PartName="/xl/ctrlProps/ctrlProp723.xml" ContentType="application/vnd.ms-excel.controlproperties+xml"/>
  <Override PartName="/xl/ctrlProps/ctrlProp724.xml" ContentType="application/vnd.ms-excel.controlproperties+xml"/>
  <Override PartName="/xl/drawings/drawing369.xml" ContentType="application/vnd.openxmlformats-officedocument.drawing+xml"/>
  <Override PartName="/xl/ctrlProps/ctrlProp725.xml" ContentType="application/vnd.ms-excel.controlproperties+xml"/>
  <Override PartName="/xl/ctrlProps/ctrlProp726.xml" ContentType="application/vnd.ms-excel.controlproperties+xml"/>
  <Override PartName="/xl/drawings/drawing370.xml" ContentType="application/vnd.openxmlformats-officedocument.drawing+xml"/>
  <Override PartName="/xl/ctrlProps/ctrlProp727.xml" ContentType="application/vnd.ms-excel.controlproperties+xml"/>
  <Override PartName="/xl/ctrlProps/ctrlProp728.xml" ContentType="application/vnd.ms-excel.controlproperties+xml"/>
  <Override PartName="/xl/drawings/drawing371.xml" ContentType="application/vnd.openxmlformats-officedocument.drawing+xml"/>
  <Override PartName="/xl/ctrlProps/ctrlProp729.xml" ContentType="application/vnd.ms-excel.controlproperties+xml"/>
  <Override PartName="/xl/ctrlProps/ctrlProp730.xml" ContentType="application/vnd.ms-excel.controlproperties+xml"/>
  <Override PartName="/xl/drawings/drawing372.xml" ContentType="application/vnd.openxmlformats-officedocument.drawing+xml"/>
  <Override PartName="/xl/ctrlProps/ctrlProp731.xml" ContentType="application/vnd.ms-excel.controlproperties+xml"/>
  <Override PartName="/xl/ctrlProps/ctrlProp732.xml" ContentType="application/vnd.ms-excel.controlproperties+xml"/>
  <Override PartName="/xl/drawings/drawing373.xml" ContentType="application/vnd.openxmlformats-officedocument.drawing+xml"/>
  <Override PartName="/xl/ctrlProps/ctrlProp733.xml" ContentType="application/vnd.ms-excel.controlproperties+xml"/>
  <Override PartName="/xl/ctrlProps/ctrlProp734.xml" ContentType="application/vnd.ms-excel.controlproperties+xml"/>
  <Override PartName="/xl/drawings/drawing374.xml" ContentType="application/vnd.openxmlformats-officedocument.drawing+xml"/>
  <Override PartName="/xl/ctrlProps/ctrlProp735.xml" ContentType="application/vnd.ms-excel.controlproperties+xml"/>
  <Override PartName="/xl/ctrlProps/ctrlProp736.xml" ContentType="application/vnd.ms-excel.controlproperties+xml"/>
  <Override PartName="/xl/drawings/drawing375.xml" ContentType="application/vnd.openxmlformats-officedocument.drawing+xml"/>
  <Override PartName="/xl/ctrlProps/ctrlProp737.xml" ContentType="application/vnd.ms-excel.controlproperties+xml"/>
  <Override PartName="/xl/ctrlProps/ctrlProp738.xml" ContentType="application/vnd.ms-excel.controlproperties+xml"/>
  <Override PartName="/xl/drawings/drawing376.xml" ContentType="application/vnd.openxmlformats-officedocument.drawing+xml"/>
  <Override PartName="/xl/ctrlProps/ctrlProp739.xml" ContentType="application/vnd.ms-excel.controlproperties+xml"/>
  <Override PartName="/xl/ctrlProps/ctrlProp740.xml" ContentType="application/vnd.ms-excel.controlproperties+xml"/>
  <Override PartName="/xl/drawings/drawing377.xml" ContentType="application/vnd.openxmlformats-officedocument.drawing+xml"/>
  <Override PartName="/xl/ctrlProps/ctrlProp741.xml" ContentType="application/vnd.ms-excel.controlproperties+xml"/>
  <Override PartName="/xl/ctrlProps/ctrlProp742.xml" ContentType="application/vnd.ms-excel.controlproperties+xml"/>
  <Override PartName="/xl/drawings/drawing378.xml" ContentType="application/vnd.openxmlformats-officedocument.drawing+xml"/>
  <Override PartName="/xl/ctrlProps/ctrlProp743.xml" ContentType="application/vnd.ms-excel.controlproperties+xml"/>
  <Override PartName="/xl/ctrlProps/ctrlProp744.xml" ContentType="application/vnd.ms-excel.controlproperties+xml"/>
  <Override PartName="/xl/drawings/drawing379.xml" ContentType="application/vnd.openxmlformats-officedocument.drawing+xml"/>
  <Override PartName="/xl/ctrlProps/ctrlProp745.xml" ContentType="application/vnd.ms-excel.controlproperties+xml"/>
  <Override PartName="/xl/ctrlProps/ctrlProp746.xml" ContentType="application/vnd.ms-excel.controlproperties+xml"/>
  <Override PartName="/xl/drawings/drawing380.xml" ContentType="application/vnd.openxmlformats-officedocument.drawing+xml"/>
  <Override PartName="/xl/ctrlProps/ctrlProp747.xml" ContentType="application/vnd.ms-excel.controlproperties+xml"/>
  <Override PartName="/xl/ctrlProps/ctrlProp748.xml" ContentType="application/vnd.ms-excel.controlproperties+xml"/>
  <Override PartName="/xl/drawings/drawing381.xml" ContentType="application/vnd.openxmlformats-officedocument.drawing+xml"/>
  <Override PartName="/xl/ctrlProps/ctrlProp749.xml" ContentType="application/vnd.ms-excel.controlproperties+xml"/>
  <Override PartName="/xl/ctrlProps/ctrlProp750.xml" ContentType="application/vnd.ms-excel.controlproperties+xml"/>
  <Override PartName="/xl/drawings/drawing382.xml" ContentType="application/vnd.openxmlformats-officedocument.drawing+xml"/>
  <Override PartName="/xl/ctrlProps/ctrlProp751.xml" ContentType="application/vnd.ms-excel.controlproperties+xml"/>
  <Override PartName="/xl/ctrlProps/ctrlProp752.xml" ContentType="application/vnd.ms-excel.controlproperties+xml"/>
  <Override PartName="/xl/drawings/drawing383.xml" ContentType="application/vnd.openxmlformats-officedocument.drawing+xml"/>
  <Override PartName="/xl/ctrlProps/ctrlProp753.xml" ContentType="application/vnd.ms-excel.controlproperties+xml"/>
  <Override PartName="/xl/ctrlProps/ctrlProp754.xml" ContentType="application/vnd.ms-excel.controlproperties+xml"/>
  <Override PartName="/xl/drawings/drawing384.xml" ContentType="application/vnd.openxmlformats-officedocument.drawing+xml"/>
  <Override PartName="/xl/ctrlProps/ctrlProp755.xml" ContentType="application/vnd.ms-excel.controlproperties+xml"/>
  <Override PartName="/xl/ctrlProps/ctrlProp756.xml" ContentType="application/vnd.ms-excel.controlproperties+xml"/>
  <Override PartName="/xl/drawings/drawing385.xml" ContentType="application/vnd.openxmlformats-officedocument.drawing+xml"/>
  <Override PartName="/xl/ctrlProps/ctrlProp757.xml" ContentType="application/vnd.ms-excel.controlproperties+xml"/>
  <Override PartName="/xl/ctrlProps/ctrlProp758.xml" ContentType="application/vnd.ms-excel.controlproperties+xml"/>
  <Override PartName="/xl/drawings/drawing386.xml" ContentType="application/vnd.openxmlformats-officedocument.drawing+xml"/>
  <Override PartName="/xl/ctrlProps/ctrlProp759.xml" ContentType="application/vnd.ms-excel.controlproperties+xml"/>
  <Override PartName="/xl/ctrlProps/ctrlProp760.xml" ContentType="application/vnd.ms-excel.controlproperties+xml"/>
  <Override PartName="/xl/drawings/drawing387.xml" ContentType="application/vnd.openxmlformats-officedocument.drawing+xml"/>
  <Override PartName="/xl/ctrlProps/ctrlProp761.xml" ContentType="application/vnd.ms-excel.controlproperties+xml"/>
  <Override PartName="/xl/ctrlProps/ctrlProp762.xml" ContentType="application/vnd.ms-excel.controlproperties+xml"/>
  <Override PartName="/xl/drawings/drawing388.xml" ContentType="application/vnd.openxmlformats-officedocument.drawing+xml"/>
  <Override PartName="/xl/ctrlProps/ctrlProp763.xml" ContentType="application/vnd.ms-excel.controlproperties+xml"/>
  <Override PartName="/xl/ctrlProps/ctrlProp764.xml" ContentType="application/vnd.ms-excel.controlproperties+xml"/>
  <Override PartName="/xl/drawings/drawing389.xml" ContentType="application/vnd.openxmlformats-officedocument.drawing+xml"/>
  <Override PartName="/xl/ctrlProps/ctrlProp765.xml" ContentType="application/vnd.ms-excel.controlproperties+xml"/>
  <Override PartName="/xl/ctrlProps/ctrlProp766.xml" ContentType="application/vnd.ms-excel.controlproperties+xml"/>
  <Override PartName="/xl/drawings/drawing390.xml" ContentType="application/vnd.openxmlformats-officedocument.drawing+xml"/>
  <Override PartName="/xl/ctrlProps/ctrlProp767.xml" ContentType="application/vnd.ms-excel.controlproperties+xml"/>
  <Override PartName="/xl/ctrlProps/ctrlProp768.xml" ContentType="application/vnd.ms-excel.controlproperties+xml"/>
  <Override PartName="/xl/drawings/drawing391.xml" ContentType="application/vnd.openxmlformats-officedocument.drawing+xml"/>
  <Override PartName="/xl/ctrlProps/ctrlProp769.xml" ContentType="application/vnd.ms-excel.controlproperties+xml"/>
  <Override PartName="/xl/ctrlProps/ctrlProp770.xml" ContentType="application/vnd.ms-excel.controlproperties+xml"/>
  <Override PartName="/xl/drawings/drawing392.xml" ContentType="application/vnd.openxmlformats-officedocument.drawing+xml"/>
  <Override PartName="/xl/ctrlProps/ctrlProp771.xml" ContentType="application/vnd.ms-excel.controlproperties+xml"/>
  <Override PartName="/xl/ctrlProps/ctrlProp772.xml" ContentType="application/vnd.ms-excel.controlproperties+xml"/>
  <Override PartName="/xl/drawings/drawing393.xml" ContentType="application/vnd.openxmlformats-officedocument.drawing+xml"/>
  <Override PartName="/xl/ctrlProps/ctrlProp773.xml" ContentType="application/vnd.ms-excel.controlproperties+xml"/>
  <Override PartName="/xl/ctrlProps/ctrlProp774.xml" ContentType="application/vnd.ms-excel.controlproperties+xml"/>
  <Override PartName="/xl/drawings/drawing394.xml" ContentType="application/vnd.openxmlformats-officedocument.drawing+xml"/>
  <Override PartName="/xl/ctrlProps/ctrlProp775.xml" ContentType="application/vnd.ms-excel.controlproperties+xml"/>
  <Override PartName="/xl/ctrlProps/ctrlProp776.xml" ContentType="application/vnd.ms-excel.controlproperties+xml"/>
  <Override PartName="/xl/drawings/drawing395.xml" ContentType="application/vnd.openxmlformats-officedocument.drawing+xml"/>
  <Override PartName="/xl/ctrlProps/ctrlProp777.xml" ContentType="application/vnd.ms-excel.controlproperties+xml"/>
  <Override PartName="/xl/ctrlProps/ctrlProp778.xml" ContentType="application/vnd.ms-excel.controlproperties+xml"/>
  <Override PartName="/xl/drawings/drawing396.xml" ContentType="application/vnd.openxmlformats-officedocument.drawing+xml"/>
  <Override PartName="/xl/ctrlProps/ctrlProp779.xml" ContentType="application/vnd.ms-excel.controlproperties+xml"/>
  <Override PartName="/xl/ctrlProps/ctrlProp780.xml" ContentType="application/vnd.ms-excel.controlproperties+xml"/>
  <Override PartName="/xl/drawings/drawing397.xml" ContentType="application/vnd.openxmlformats-officedocument.drawing+xml"/>
  <Override PartName="/xl/ctrlProps/ctrlProp781.xml" ContentType="application/vnd.ms-excel.controlproperties+xml"/>
  <Override PartName="/xl/ctrlProps/ctrlProp782.xml" ContentType="application/vnd.ms-excel.controlproperties+xml"/>
  <Override PartName="/xl/drawings/drawing398.xml" ContentType="application/vnd.openxmlformats-officedocument.drawing+xml"/>
  <Override PartName="/xl/ctrlProps/ctrlProp783.xml" ContentType="application/vnd.ms-excel.controlproperties+xml"/>
  <Override PartName="/xl/ctrlProps/ctrlProp784.xml" ContentType="application/vnd.ms-excel.controlproperties+xml"/>
  <Override PartName="/xl/drawings/drawing399.xml" ContentType="application/vnd.openxmlformats-officedocument.drawing+xml"/>
  <Override PartName="/xl/ctrlProps/ctrlProp785.xml" ContentType="application/vnd.ms-excel.controlproperties+xml"/>
  <Override PartName="/xl/ctrlProps/ctrlProp786.xml" ContentType="application/vnd.ms-excel.controlproperties+xml"/>
  <Override PartName="/xl/drawings/drawing400.xml" ContentType="application/vnd.openxmlformats-officedocument.drawing+xml"/>
  <Override PartName="/xl/ctrlProps/ctrlProp787.xml" ContentType="application/vnd.ms-excel.controlproperties+xml"/>
  <Override PartName="/xl/ctrlProps/ctrlProp788.xml" ContentType="application/vnd.ms-excel.controlproperties+xml"/>
  <Override PartName="/xl/drawings/drawing401.xml" ContentType="application/vnd.openxmlformats-officedocument.drawing+xml"/>
  <Override PartName="/xl/ctrlProps/ctrlProp789.xml" ContentType="application/vnd.ms-excel.controlproperties+xml"/>
  <Override PartName="/xl/ctrlProps/ctrlProp790.xml" ContentType="application/vnd.ms-excel.controlproperties+xml"/>
  <Override PartName="/xl/drawings/drawing402.xml" ContentType="application/vnd.openxmlformats-officedocument.drawing+xml"/>
  <Override PartName="/xl/ctrlProps/ctrlProp791.xml" ContentType="application/vnd.ms-excel.controlproperties+xml"/>
  <Override PartName="/xl/ctrlProps/ctrlProp792.xml" ContentType="application/vnd.ms-excel.controlproperties+xml"/>
  <Override PartName="/xl/drawings/drawing403.xml" ContentType="application/vnd.openxmlformats-officedocument.drawing+xml"/>
  <Override PartName="/xl/ctrlProps/ctrlProp793.xml" ContentType="application/vnd.ms-excel.controlproperties+xml"/>
  <Override PartName="/xl/ctrlProps/ctrlProp794.xml" ContentType="application/vnd.ms-excel.controlproperties+xml"/>
  <Override PartName="/xl/drawings/drawing404.xml" ContentType="application/vnd.openxmlformats-officedocument.drawing+xml"/>
  <Override PartName="/xl/ctrlProps/ctrlProp795.xml" ContentType="application/vnd.ms-excel.controlproperties+xml"/>
  <Override PartName="/xl/ctrlProps/ctrlProp796.xml" ContentType="application/vnd.ms-excel.controlproperties+xml"/>
  <Override PartName="/xl/drawings/drawing405.xml" ContentType="application/vnd.openxmlformats-officedocument.drawing+xml"/>
  <Override PartName="/xl/ctrlProps/ctrlProp797.xml" ContentType="application/vnd.ms-excel.controlproperties+xml"/>
  <Override PartName="/xl/ctrlProps/ctrlProp798.xml" ContentType="application/vnd.ms-excel.controlproperties+xml"/>
  <Override PartName="/xl/drawings/drawing406.xml" ContentType="application/vnd.openxmlformats-officedocument.drawing+xml"/>
  <Override PartName="/xl/ctrlProps/ctrlProp799.xml" ContentType="application/vnd.ms-excel.controlproperties+xml"/>
  <Override PartName="/xl/ctrlProps/ctrlProp800.xml" ContentType="application/vnd.ms-excel.controlproperties+xml"/>
  <Override PartName="/xl/drawings/drawing407.xml" ContentType="application/vnd.openxmlformats-officedocument.drawing+xml"/>
  <Override PartName="/xl/ctrlProps/ctrlProp801.xml" ContentType="application/vnd.ms-excel.controlproperties+xml"/>
  <Override PartName="/xl/ctrlProps/ctrlProp802.xml" ContentType="application/vnd.ms-excel.controlproperties+xml"/>
  <Override PartName="/xl/drawings/drawing408.xml" ContentType="application/vnd.openxmlformats-officedocument.drawing+xml"/>
  <Override PartName="/xl/ctrlProps/ctrlProp803.xml" ContentType="application/vnd.ms-excel.controlproperties+xml"/>
  <Override PartName="/xl/ctrlProps/ctrlProp804.xml" ContentType="application/vnd.ms-excel.controlproperties+xml"/>
  <Override PartName="/xl/drawings/drawing409.xml" ContentType="application/vnd.openxmlformats-officedocument.drawing+xml"/>
  <Override PartName="/xl/ctrlProps/ctrlProp805.xml" ContentType="application/vnd.ms-excel.controlproperties+xml"/>
  <Override PartName="/xl/ctrlProps/ctrlProp806.xml" ContentType="application/vnd.ms-excel.controlproperties+xml"/>
  <Override PartName="/xl/drawings/drawing410.xml" ContentType="application/vnd.openxmlformats-officedocument.drawing+xml"/>
  <Override PartName="/xl/ctrlProps/ctrlProp807.xml" ContentType="application/vnd.ms-excel.controlproperties+xml"/>
  <Override PartName="/xl/ctrlProps/ctrlProp808.xml" ContentType="application/vnd.ms-excel.controlproperties+xml"/>
  <Override PartName="/xl/drawings/drawing411.xml" ContentType="application/vnd.openxmlformats-officedocument.drawing+xml"/>
  <Override PartName="/xl/ctrlProps/ctrlProp809.xml" ContentType="application/vnd.ms-excel.controlproperties+xml"/>
  <Override PartName="/xl/ctrlProps/ctrlProp810.xml" ContentType="application/vnd.ms-excel.controlproperties+xml"/>
  <Override PartName="/xl/drawings/drawing412.xml" ContentType="application/vnd.openxmlformats-officedocument.drawing+xml"/>
  <Override PartName="/xl/ctrlProps/ctrlProp811.xml" ContentType="application/vnd.ms-excel.controlproperties+xml"/>
  <Override PartName="/xl/ctrlProps/ctrlProp812.xml" ContentType="application/vnd.ms-excel.controlproperties+xml"/>
  <Override PartName="/xl/drawings/drawing413.xml" ContentType="application/vnd.openxmlformats-officedocument.drawing+xml"/>
  <Override PartName="/xl/ctrlProps/ctrlProp813.xml" ContentType="application/vnd.ms-excel.controlproperties+xml"/>
  <Override PartName="/xl/ctrlProps/ctrlProp814.xml" ContentType="application/vnd.ms-excel.controlproperties+xml"/>
  <Override PartName="/xl/drawings/drawing414.xml" ContentType="application/vnd.openxmlformats-officedocument.drawing+xml"/>
  <Override PartName="/xl/ctrlProps/ctrlProp815.xml" ContentType="application/vnd.ms-excel.controlproperties+xml"/>
  <Override PartName="/xl/ctrlProps/ctrlProp816.xml" ContentType="application/vnd.ms-excel.controlproperties+xml"/>
  <Override PartName="/xl/drawings/drawing415.xml" ContentType="application/vnd.openxmlformats-officedocument.drawing+xml"/>
  <Override PartName="/xl/ctrlProps/ctrlProp817.xml" ContentType="application/vnd.ms-excel.controlproperties+xml"/>
  <Override PartName="/xl/ctrlProps/ctrlProp818.xml" ContentType="application/vnd.ms-excel.controlproperties+xml"/>
  <Override PartName="/xl/drawings/drawing416.xml" ContentType="application/vnd.openxmlformats-officedocument.drawing+xml"/>
  <Override PartName="/xl/ctrlProps/ctrlProp819.xml" ContentType="application/vnd.ms-excel.controlproperties+xml"/>
  <Override PartName="/xl/ctrlProps/ctrlProp820.xml" ContentType="application/vnd.ms-excel.controlproperties+xml"/>
  <Override PartName="/xl/drawings/drawing417.xml" ContentType="application/vnd.openxmlformats-officedocument.drawing+xml"/>
  <Override PartName="/xl/ctrlProps/ctrlProp821.xml" ContentType="application/vnd.ms-excel.controlproperties+xml"/>
  <Override PartName="/xl/ctrlProps/ctrlProp822.xml" ContentType="application/vnd.ms-excel.controlproperties+xml"/>
  <Override PartName="/xl/drawings/drawing418.xml" ContentType="application/vnd.openxmlformats-officedocument.drawing+xml"/>
  <Override PartName="/xl/ctrlProps/ctrlProp823.xml" ContentType="application/vnd.ms-excel.controlproperties+xml"/>
  <Override PartName="/xl/ctrlProps/ctrlProp824.xml" ContentType="application/vnd.ms-excel.controlproperties+xml"/>
  <Override PartName="/xl/drawings/drawing419.xml" ContentType="application/vnd.openxmlformats-officedocument.drawing+xml"/>
  <Override PartName="/xl/ctrlProps/ctrlProp825.xml" ContentType="application/vnd.ms-excel.controlproperties+xml"/>
  <Override PartName="/xl/ctrlProps/ctrlProp826.xml" ContentType="application/vnd.ms-excel.controlproperties+xml"/>
  <Override PartName="/xl/drawings/drawing420.xml" ContentType="application/vnd.openxmlformats-officedocument.drawing+xml"/>
  <Override PartName="/xl/ctrlProps/ctrlProp827.xml" ContentType="application/vnd.ms-excel.controlproperties+xml"/>
  <Override PartName="/xl/ctrlProps/ctrlProp828.xml" ContentType="application/vnd.ms-excel.controlproperties+xml"/>
  <Override PartName="/xl/drawings/drawing421.xml" ContentType="application/vnd.openxmlformats-officedocument.drawing+xml"/>
  <Override PartName="/xl/ctrlProps/ctrlProp829.xml" ContentType="application/vnd.ms-excel.controlproperties+xml"/>
  <Override PartName="/xl/ctrlProps/ctrlProp830.xml" ContentType="application/vnd.ms-excel.controlproperties+xml"/>
  <Override PartName="/xl/drawings/drawing422.xml" ContentType="application/vnd.openxmlformats-officedocument.drawing+xml"/>
  <Override PartName="/xl/ctrlProps/ctrlProp831.xml" ContentType="application/vnd.ms-excel.controlproperties+xml"/>
  <Override PartName="/xl/ctrlProps/ctrlProp832.xml" ContentType="application/vnd.ms-excel.controlproperties+xml"/>
  <Override PartName="/xl/drawings/drawing423.xml" ContentType="application/vnd.openxmlformats-officedocument.drawing+xml"/>
  <Override PartName="/xl/ctrlProps/ctrlProp833.xml" ContentType="application/vnd.ms-excel.controlproperties+xml"/>
  <Override PartName="/xl/ctrlProps/ctrlProp834.xml" ContentType="application/vnd.ms-excel.controlproperties+xml"/>
  <Override PartName="/xl/drawings/drawing424.xml" ContentType="application/vnd.openxmlformats-officedocument.drawing+xml"/>
  <Override PartName="/xl/ctrlProps/ctrlProp835.xml" ContentType="application/vnd.ms-excel.controlproperties+xml"/>
  <Override PartName="/xl/ctrlProps/ctrlProp836.xml" ContentType="application/vnd.ms-excel.controlproperties+xml"/>
  <Override PartName="/xl/drawings/drawing425.xml" ContentType="application/vnd.openxmlformats-officedocument.drawing+xml"/>
  <Override PartName="/xl/ctrlProps/ctrlProp837.xml" ContentType="application/vnd.ms-excel.controlproperties+xml"/>
  <Override PartName="/xl/ctrlProps/ctrlProp838.xml" ContentType="application/vnd.ms-excel.controlproperties+xml"/>
  <Override PartName="/xl/drawings/drawing426.xml" ContentType="application/vnd.openxmlformats-officedocument.drawing+xml"/>
  <Override PartName="/xl/ctrlProps/ctrlProp839.xml" ContentType="application/vnd.ms-excel.controlproperties+xml"/>
  <Override PartName="/xl/ctrlProps/ctrlProp840.xml" ContentType="application/vnd.ms-excel.controlproperties+xml"/>
  <Override PartName="/xl/drawings/drawing427.xml" ContentType="application/vnd.openxmlformats-officedocument.drawing+xml"/>
  <Override PartName="/xl/ctrlProps/ctrlProp841.xml" ContentType="application/vnd.ms-excel.controlproperties+xml"/>
  <Override PartName="/xl/ctrlProps/ctrlProp842.xml" ContentType="application/vnd.ms-excel.controlproperties+xml"/>
  <Override PartName="/xl/drawings/drawing428.xml" ContentType="application/vnd.openxmlformats-officedocument.drawing+xml"/>
  <Override PartName="/xl/ctrlProps/ctrlProp843.xml" ContentType="application/vnd.ms-excel.controlproperties+xml"/>
  <Override PartName="/xl/ctrlProps/ctrlProp844.xml" ContentType="application/vnd.ms-excel.controlproperties+xml"/>
  <Override PartName="/xl/drawings/drawing429.xml" ContentType="application/vnd.openxmlformats-officedocument.drawing+xml"/>
  <Override PartName="/xl/ctrlProps/ctrlProp845.xml" ContentType="application/vnd.ms-excel.controlproperties+xml"/>
  <Override PartName="/xl/ctrlProps/ctrlProp846.xml" ContentType="application/vnd.ms-excel.controlproperties+xml"/>
  <Override PartName="/xl/drawings/drawing430.xml" ContentType="application/vnd.openxmlformats-officedocument.drawing+xml"/>
  <Override PartName="/xl/ctrlProps/ctrlProp847.xml" ContentType="application/vnd.ms-excel.controlproperties+xml"/>
  <Override PartName="/xl/ctrlProps/ctrlProp848.xml" ContentType="application/vnd.ms-excel.controlproperties+xml"/>
  <Override PartName="/xl/drawings/drawing431.xml" ContentType="application/vnd.openxmlformats-officedocument.drawing+xml"/>
  <Override PartName="/xl/ctrlProps/ctrlProp849.xml" ContentType="application/vnd.ms-excel.controlproperties+xml"/>
  <Override PartName="/xl/ctrlProps/ctrlProp850.xml" ContentType="application/vnd.ms-excel.controlproperties+xml"/>
  <Override PartName="/xl/drawings/drawing432.xml" ContentType="application/vnd.openxmlformats-officedocument.drawing+xml"/>
  <Override PartName="/xl/ctrlProps/ctrlProp851.xml" ContentType="application/vnd.ms-excel.controlproperties+xml"/>
  <Override PartName="/xl/ctrlProps/ctrlProp852.xml" ContentType="application/vnd.ms-excel.controlproperties+xml"/>
  <Override PartName="/xl/drawings/drawing433.xml" ContentType="application/vnd.openxmlformats-officedocument.drawing+xml"/>
  <Override PartName="/xl/ctrlProps/ctrlProp853.xml" ContentType="application/vnd.ms-excel.controlproperties+xml"/>
  <Override PartName="/xl/ctrlProps/ctrlProp854.xml" ContentType="application/vnd.ms-excel.controlproperties+xml"/>
  <Override PartName="/xl/drawings/drawing434.xml" ContentType="application/vnd.openxmlformats-officedocument.drawing+xml"/>
  <Override PartName="/xl/ctrlProps/ctrlProp855.xml" ContentType="application/vnd.ms-excel.controlproperties+xml"/>
  <Override PartName="/xl/ctrlProps/ctrlProp856.xml" ContentType="application/vnd.ms-excel.controlproperties+xml"/>
  <Override PartName="/xl/drawings/drawing435.xml" ContentType="application/vnd.openxmlformats-officedocument.drawing+xml"/>
  <Override PartName="/xl/ctrlProps/ctrlProp857.xml" ContentType="application/vnd.ms-excel.controlproperties+xml"/>
  <Override PartName="/xl/ctrlProps/ctrlProp858.xml" ContentType="application/vnd.ms-excel.controlproperties+xml"/>
  <Override PartName="/xl/drawings/drawing436.xml" ContentType="application/vnd.openxmlformats-officedocument.drawing+xml"/>
  <Override PartName="/xl/ctrlProps/ctrlProp859.xml" ContentType="application/vnd.ms-excel.controlproperties+xml"/>
  <Override PartName="/xl/ctrlProps/ctrlProp860.xml" ContentType="application/vnd.ms-excel.controlproperties+xml"/>
  <Override PartName="/xl/drawings/drawing437.xml" ContentType="application/vnd.openxmlformats-officedocument.drawing+xml"/>
  <Override PartName="/xl/ctrlProps/ctrlProp861.xml" ContentType="application/vnd.ms-excel.controlproperties+xml"/>
  <Override PartName="/xl/ctrlProps/ctrlProp862.xml" ContentType="application/vnd.ms-excel.controlproperties+xml"/>
  <Override PartName="/xl/drawings/drawing438.xml" ContentType="application/vnd.openxmlformats-officedocument.drawing+xml"/>
  <Override PartName="/xl/ctrlProps/ctrlProp863.xml" ContentType="application/vnd.ms-excel.controlproperties+xml"/>
  <Override PartName="/xl/ctrlProps/ctrlProp864.xml" ContentType="application/vnd.ms-excel.controlproperties+xml"/>
  <Override PartName="/xl/drawings/drawing439.xml" ContentType="application/vnd.openxmlformats-officedocument.drawing+xml"/>
  <Override PartName="/xl/ctrlProps/ctrlProp865.xml" ContentType="application/vnd.ms-excel.controlproperties+xml"/>
  <Override PartName="/xl/ctrlProps/ctrlProp866.xml" ContentType="application/vnd.ms-excel.controlproperties+xml"/>
  <Override PartName="/xl/drawings/drawing440.xml" ContentType="application/vnd.openxmlformats-officedocument.drawing+xml"/>
  <Override PartName="/xl/ctrlProps/ctrlProp867.xml" ContentType="application/vnd.ms-excel.controlproperties+xml"/>
  <Override PartName="/xl/ctrlProps/ctrlProp868.xml" ContentType="application/vnd.ms-excel.controlproperties+xml"/>
  <Override PartName="/xl/drawings/drawing441.xml" ContentType="application/vnd.openxmlformats-officedocument.drawing+xml"/>
  <Override PartName="/xl/ctrlProps/ctrlProp869.xml" ContentType="application/vnd.ms-excel.controlproperties+xml"/>
  <Override PartName="/xl/ctrlProps/ctrlProp870.xml" ContentType="application/vnd.ms-excel.controlproperties+xml"/>
  <Override PartName="/xl/drawings/drawing442.xml" ContentType="application/vnd.openxmlformats-officedocument.drawing+xml"/>
  <Override PartName="/xl/ctrlProps/ctrlProp871.xml" ContentType="application/vnd.ms-excel.controlproperties+xml"/>
  <Override PartName="/xl/ctrlProps/ctrlProp872.xml" ContentType="application/vnd.ms-excel.controlproperties+xml"/>
  <Override PartName="/xl/drawings/drawing443.xml" ContentType="application/vnd.openxmlformats-officedocument.drawing+xml"/>
  <Override PartName="/xl/ctrlProps/ctrlProp873.xml" ContentType="application/vnd.ms-excel.controlproperties+xml"/>
  <Override PartName="/xl/ctrlProps/ctrlProp874.xml" ContentType="application/vnd.ms-excel.controlproperties+xml"/>
  <Override PartName="/xl/drawings/drawing444.xml" ContentType="application/vnd.openxmlformats-officedocument.drawing+xml"/>
  <Override PartName="/xl/ctrlProps/ctrlProp875.xml" ContentType="application/vnd.ms-excel.controlproperties+xml"/>
  <Override PartName="/xl/ctrlProps/ctrlProp876.xml" ContentType="application/vnd.ms-excel.controlproperties+xml"/>
  <Override PartName="/xl/drawings/drawing445.xml" ContentType="application/vnd.openxmlformats-officedocument.drawing+xml"/>
  <Override PartName="/xl/ctrlProps/ctrlProp877.xml" ContentType="application/vnd.ms-excel.controlproperties+xml"/>
  <Override PartName="/xl/ctrlProps/ctrlProp878.xml" ContentType="application/vnd.ms-excel.controlproperties+xml"/>
  <Override PartName="/xl/drawings/drawing446.xml" ContentType="application/vnd.openxmlformats-officedocument.drawing+xml"/>
  <Override PartName="/xl/ctrlProps/ctrlProp879.xml" ContentType="application/vnd.ms-excel.controlproperties+xml"/>
  <Override PartName="/xl/ctrlProps/ctrlProp880.xml" ContentType="application/vnd.ms-excel.controlproperties+xml"/>
  <Override PartName="/xl/drawings/drawing447.xml" ContentType="application/vnd.openxmlformats-officedocument.drawing+xml"/>
  <Override PartName="/xl/ctrlProps/ctrlProp881.xml" ContentType="application/vnd.ms-excel.controlproperties+xml"/>
  <Override PartName="/xl/ctrlProps/ctrlProp882.xml" ContentType="application/vnd.ms-excel.controlproperties+xml"/>
  <Override PartName="/xl/drawings/drawing448.xml" ContentType="application/vnd.openxmlformats-officedocument.drawing+xml"/>
  <Override PartName="/xl/ctrlProps/ctrlProp883.xml" ContentType="application/vnd.ms-excel.controlproperties+xml"/>
  <Override PartName="/xl/ctrlProps/ctrlProp884.xml" ContentType="application/vnd.ms-excel.controlproperties+xml"/>
  <Override PartName="/xl/drawings/drawing449.xml" ContentType="application/vnd.openxmlformats-officedocument.drawing+xml"/>
  <Override PartName="/xl/ctrlProps/ctrlProp885.xml" ContentType="application/vnd.ms-excel.controlproperties+xml"/>
  <Override PartName="/xl/ctrlProps/ctrlProp886.xml" ContentType="application/vnd.ms-excel.controlproperties+xml"/>
  <Override PartName="/xl/drawings/drawing450.xml" ContentType="application/vnd.openxmlformats-officedocument.drawing+xml"/>
  <Override PartName="/xl/ctrlProps/ctrlProp887.xml" ContentType="application/vnd.ms-excel.controlproperties+xml"/>
  <Override PartName="/xl/ctrlProps/ctrlProp888.xml" ContentType="application/vnd.ms-excel.controlproperties+xml"/>
  <Override PartName="/xl/drawings/drawing451.xml" ContentType="application/vnd.openxmlformats-officedocument.drawing+xml"/>
  <Override PartName="/xl/ctrlProps/ctrlProp889.xml" ContentType="application/vnd.ms-excel.controlproperties+xml"/>
  <Override PartName="/xl/ctrlProps/ctrlProp890.xml" ContentType="application/vnd.ms-excel.controlproperties+xml"/>
  <Override PartName="/xl/drawings/drawing452.xml" ContentType="application/vnd.openxmlformats-officedocument.drawing+xml"/>
  <Override PartName="/xl/ctrlProps/ctrlProp891.xml" ContentType="application/vnd.ms-excel.controlproperties+xml"/>
  <Override PartName="/xl/ctrlProps/ctrlProp892.xml" ContentType="application/vnd.ms-excel.controlproperties+xml"/>
  <Override PartName="/xl/drawings/drawing453.xml" ContentType="application/vnd.openxmlformats-officedocument.drawing+xml"/>
  <Override PartName="/xl/ctrlProps/ctrlProp893.xml" ContentType="application/vnd.ms-excel.controlproperties+xml"/>
  <Override PartName="/xl/ctrlProps/ctrlProp894.xml" ContentType="application/vnd.ms-excel.controlproperties+xml"/>
  <Override PartName="/xl/drawings/drawing454.xml" ContentType="application/vnd.openxmlformats-officedocument.drawing+xml"/>
  <Override PartName="/xl/ctrlProps/ctrlProp895.xml" ContentType="application/vnd.ms-excel.controlproperties+xml"/>
  <Override PartName="/xl/ctrlProps/ctrlProp896.xml" ContentType="application/vnd.ms-excel.controlproperties+xml"/>
  <Override PartName="/xl/drawings/drawing455.xml" ContentType="application/vnd.openxmlformats-officedocument.drawing+xml"/>
  <Override PartName="/xl/ctrlProps/ctrlProp897.xml" ContentType="application/vnd.ms-excel.controlproperties+xml"/>
  <Override PartName="/xl/ctrlProps/ctrlProp898.xml" ContentType="application/vnd.ms-excel.controlproperties+xml"/>
  <Override PartName="/xl/drawings/drawing456.xml" ContentType="application/vnd.openxmlformats-officedocument.drawing+xml"/>
  <Override PartName="/xl/ctrlProps/ctrlProp899.xml" ContentType="application/vnd.ms-excel.controlproperties+xml"/>
  <Override PartName="/xl/ctrlProps/ctrlProp900.xml" ContentType="application/vnd.ms-excel.controlproperties+xml"/>
  <Override PartName="/xl/drawings/drawing457.xml" ContentType="application/vnd.openxmlformats-officedocument.drawing+xml"/>
  <Override PartName="/xl/ctrlProps/ctrlProp901.xml" ContentType="application/vnd.ms-excel.controlproperties+xml"/>
  <Override PartName="/xl/ctrlProps/ctrlProp902.xml" ContentType="application/vnd.ms-excel.controlproperties+xml"/>
  <Override PartName="/xl/drawings/drawing458.xml" ContentType="application/vnd.openxmlformats-officedocument.drawing+xml"/>
  <Override PartName="/xl/ctrlProps/ctrlProp903.xml" ContentType="application/vnd.ms-excel.controlproperties+xml"/>
  <Override PartName="/xl/ctrlProps/ctrlProp904.xml" ContentType="application/vnd.ms-excel.controlproperties+xml"/>
  <Override PartName="/xl/drawings/drawing459.xml" ContentType="application/vnd.openxmlformats-officedocument.drawing+xml"/>
  <Override PartName="/xl/ctrlProps/ctrlProp905.xml" ContentType="application/vnd.ms-excel.controlproperties+xml"/>
  <Override PartName="/xl/ctrlProps/ctrlProp906.xml" ContentType="application/vnd.ms-excel.controlproperties+xml"/>
  <Override PartName="/xl/drawings/drawing460.xml" ContentType="application/vnd.openxmlformats-officedocument.drawing+xml"/>
  <Override PartName="/xl/ctrlProps/ctrlProp907.xml" ContentType="application/vnd.ms-excel.controlproperties+xml"/>
  <Override PartName="/xl/drawings/drawing461.xml" ContentType="application/vnd.openxmlformats-officedocument.drawing+xml"/>
  <Override PartName="/xl/ctrlProps/ctrlProp908.xml" ContentType="application/vnd.ms-excel.controlproperties+xml"/>
  <Override PartName="/xl/drawings/drawing462.xml" ContentType="application/vnd.openxmlformats-officedocument.drawing+xml"/>
  <Override PartName="/xl/ctrlProps/ctrlProp909.xml" ContentType="application/vnd.ms-excel.controlproperties+xml"/>
  <Override PartName="/xl/drawings/drawing463.xml" ContentType="application/vnd.openxmlformats-officedocument.drawing+xml"/>
  <Override PartName="/xl/ctrlProps/ctrlProp9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mc:AlternateContent xmlns:mc="http://schemas.openxmlformats.org/markup-compatibility/2006">
    <mc:Choice Requires="x15">
      <x15ac:absPath xmlns:x15ac="http://schemas.microsoft.com/office/spreadsheetml/2010/11/ac" url="https://santandernet.sharepoint.com/sites/DocumentacaoAplicacional/Shared Documents/General/APMF0001036801-CRC/Documentação Suporte/"/>
    </mc:Choice>
  </mc:AlternateContent>
  <xr:revisionPtr revIDLastSave="83" documentId="13_ncr:1_{E7B34357-841E-4873-BD09-37618638966F}" xr6:coauthVersionLast="47" xr6:coauthVersionMax="47" xr10:uidLastSave="{1FCA91A5-9880-4A5E-B534-A63CAE7AB83C}"/>
  <bookViews>
    <workbookView xWindow="-108" yWindow="-108" windowWidth="23256" windowHeight="12456" tabRatio="769" firstSheet="2" activeTab="2" xr2:uid="{00000000-000D-0000-FFFF-FFFF00000000}"/>
  </bookViews>
  <sheets>
    <sheet name="Capa" sheetId="2" r:id="rId1"/>
    <sheet name="Manual de Instrução" sheetId="1148" r:id="rId2"/>
    <sheet name="Índice de Tabelas" sheetId="1109" r:id="rId3"/>
    <sheet name="Resumo Variáveis" sheetId="1138" r:id="rId4"/>
    <sheet name="Variáveis" sheetId="1118" r:id="rId5"/>
    <sheet name="Fluxos CRC 5G " sheetId="1149" r:id="rId6"/>
    <sheet name="RCT004_CARTEIRAS_PREINCUMP" sheetId="63" r:id="rId7"/>
    <sheet name="RCT005_EXCLUSAO_CONTRATOS" sheetId="66" r:id="rId8"/>
    <sheet name="RCT006_SUBPRODUTO_REF" sheetId="68" r:id="rId9"/>
    <sheet name="RCT006_SUBPRODUTO_REF_ADV" sheetId="69" r:id="rId10"/>
    <sheet name="RCT006_SUBPRODUTO_REF_CHV" sheetId="70" r:id="rId11"/>
    <sheet name="RCT006_SUBPRODUTO_REF_CMP" sheetId="71" r:id="rId12"/>
    <sheet name="RCT006_SUBPRODUTO_REF_INS" sheetId="73" r:id="rId13"/>
    <sheet name="RCT007_DOC_IDENTIF" sheetId="74" r:id="rId14"/>
    <sheet name="RCT007_DOC_IDENTIF_ADV" sheetId="75" r:id="rId15"/>
    <sheet name="RCT007_DOC_IDENTIF_CHV" sheetId="76" r:id="rId16"/>
    <sheet name="RCT007_DOC_IDENTIF_CMP" sheetId="77" r:id="rId17"/>
    <sheet name="RCT007_DOC_IDENTIF_INS" sheetId="78" r:id="rId18"/>
    <sheet name="RCT008_PESSOAS" sheetId="79" r:id="rId19"/>
    <sheet name="RCT008_PESSOAS_ADV" sheetId="80" r:id="rId20"/>
    <sheet name="RCT008_PESSOAS_CHV" sheetId="81" r:id="rId21"/>
    <sheet name="RCT008_PESSOAS_CMP" sheetId="82" r:id="rId22"/>
    <sheet name="RCT008_PESSOAS_INI" sheetId="83" r:id="rId23"/>
    <sheet name="RCT008_PESSOAS_INS" sheetId="84" r:id="rId24"/>
    <sheet name="RCT009_MORADAS" sheetId="88" r:id="rId25"/>
    <sheet name="RCT009_MORADAS_ADV" sheetId="89" r:id="rId26"/>
    <sheet name="RCT009_MORADAS_CHV" sheetId="97" r:id="rId27"/>
    <sheet name="RCT009_MORADAS_CMP" sheetId="98" r:id="rId28"/>
    <sheet name="RCT009_MORADAS_INS" sheetId="99" r:id="rId29"/>
    <sheet name="RCT011_RL_GRU_PES" sheetId="110" r:id="rId30"/>
    <sheet name="RCT011_RL_GRU_PES_ADV" sheetId="111" r:id="rId31"/>
    <sheet name="RCT011_RL_GRU_PES_CHV" sheetId="112" r:id="rId32"/>
    <sheet name="RCT011_RL_GRU_PES_CMP" sheetId="113" r:id="rId33"/>
    <sheet name="RCT011_RL_GRU_PES_INS" sheetId="114" r:id="rId34"/>
    <sheet name="RCT016_HABILITACOES_REF" sheetId="115" r:id="rId35"/>
    <sheet name="RCT016_HABILITACOES_REF_ADV" sheetId="116" r:id="rId36"/>
    <sheet name="RCT016_HABILITACOES_REF_CHV" sheetId="117" r:id="rId37"/>
    <sheet name="RCT016_HABILITACOES_REF_CMP" sheetId="118" r:id="rId38"/>
    <sheet name="RCT016_HABILITACOES_REF_INS" sheetId="119" r:id="rId39"/>
    <sheet name="RCT018_CLIENTE_RSC" sheetId="120" r:id="rId40"/>
    <sheet name="RCT018_INCUMPRIM_CLIENTE_WRK" sheetId="121" r:id="rId41"/>
    <sheet name="RCT018_SAT175_WRK" sheetId="122" r:id="rId42"/>
    <sheet name="RCT019_MIT_AVAL_INST" sheetId="1150" r:id="rId43"/>
    <sheet name="RCT020_INSTRUMENTO_RSC" sheetId="124" r:id="rId44"/>
    <sheet name="RCT020_INSTRUMENTO_RSC_T" sheetId="125" r:id="rId45"/>
    <sheet name="RCT021_PROTECAO_EXPOSICAO" sheetId="126" r:id="rId46"/>
    <sheet name="RCT021_PROTECAO_EXPOSICAO_WRK1" sheetId="1093" r:id="rId47"/>
    <sheet name="RCT021_PROTECAO_EXPOSICAO_WRK2" sheetId="1094" r:id="rId48"/>
    <sheet name="RCT023_INSTRUMENTOS_INI" sheetId="127" r:id="rId49"/>
    <sheet name="RCT023_INSTRUMENTOS_WRK" sheetId="128" r:id="rId50"/>
    <sheet name="RCT023_INST_DTREF" sheetId="129" r:id="rId51"/>
    <sheet name="RCT024_INTERVENIENTES" sheetId="130" r:id="rId52"/>
    <sheet name="RCT025_SALDOS_INSTRUMENTOS" sheetId="136" r:id="rId53"/>
    <sheet name="RCT026_043_MAP_CHAVES_WRK" sheetId="137" r:id="rId54"/>
    <sheet name="RCT026_INSTRUMENTO_CONTAB" sheetId="138" r:id="rId55"/>
    <sheet name="RCT026_OPERACAO_IMP_CI" sheetId="139" r:id="rId56"/>
    <sheet name="RCT027_MOEDA_REF" sheetId="140" r:id="rId57"/>
    <sheet name="RCT027_MOEDA_REF_ADV" sheetId="141" r:id="rId58"/>
    <sheet name="RCT027_MOEDA_REF_CHV" sheetId="142" r:id="rId59"/>
    <sheet name="RCT027_MOEDA_REF_CMP" sheetId="143" r:id="rId60"/>
    <sheet name="RCT027_MOEDA_REF_INS" sheetId="144" r:id="rId61"/>
    <sheet name="RCT028_PERFORMING_T" sheetId="153" r:id="rId62"/>
    <sheet name="RCT030_INSTRUMENTOS_POS" sheetId="154" r:id="rId63"/>
    <sheet name="RCT030_INSTRUMENTOS_INI" sheetId="1161" r:id="rId64"/>
    <sheet name="RCT031_PAIS_REF" sheetId="155" r:id="rId65"/>
    <sheet name="RCT031_PAIS_REF_ADV" sheetId="156" r:id="rId66"/>
    <sheet name="RCT031_PAIS_REF_CHV" sheetId="157" r:id="rId67"/>
    <sheet name="RCT031_PAIS_REF_INS" sheetId="159" r:id="rId68"/>
    <sheet name="RCT032_VENDAS_CARTEIRA" sheetId="160" r:id="rId69"/>
    <sheet name="RCT033_ENTID_CONTRAPARTE_VC" sheetId="161" r:id="rId70"/>
    <sheet name="RCT034_TIPO_DOC_IDENTIF_REF" sheetId="162" r:id="rId71"/>
    <sheet name="RCT034_TIPO_DOC_IDENT_REF_ADV" sheetId="163" r:id="rId72"/>
    <sheet name="RCT034_TIPO_DOC_IDENT_REF_CMP" sheetId="165" r:id="rId73"/>
    <sheet name="RCT034_TIPO_DOC_IDENT_REF_INS" sheetId="166" r:id="rId74"/>
    <sheet name="RCT035_RECUPERACAO_CREDITO_T" sheetId="168" r:id="rId75"/>
    <sheet name="RCT037_TIPO_RL_CLCNT_REF" sheetId="175" r:id="rId76"/>
    <sheet name="RCT037_TIPO_RL_CLCNT_REF_ADV" sheetId="176" r:id="rId77"/>
    <sheet name="RCT037_TIPO_RL_CLCNT_REF_CHV" sheetId="177" r:id="rId78"/>
    <sheet name="RCT041_RL_INSTR_ATIVOS" sheetId="194" r:id="rId79"/>
    <sheet name="RCT041_RL_INSTR_ATIVOS_ADV" sheetId="195" r:id="rId80"/>
    <sheet name="RCT041_RL_INSTR_ATIVOS_CHV" sheetId="196" r:id="rId81"/>
    <sheet name="RCT044_CARACTERISTICAS_ESP" sheetId="208" r:id="rId82"/>
    <sheet name="RCT044_CARACTERISTICAS_ESP_ADV" sheetId="209" r:id="rId83"/>
    <sheet name="RCT044_CARACTERISTICAS_ESP_CHV" sheetId="210" r:id="rId84"/>
    <sheet name="RCT044_CARACTERISTICAS_ESP_CMP" sheetId="211" r:id="rId85"/>
    <sheet name="RCT044_CARACTERISTICAS_ESP_INS" sheetId="212" r:id="rId86"/>
    <sheet name="RCT045_CCLIENTE_MASTER" sheetId="213" r:id="rId87"/>
    <sheet name="RCT045_CCLIENTE_MASTER_ADV" sheetId="214" r:id="rId88"/>
    <sheet name="RCT045_CCLIENTE_MASTER_CHV" sheetId="215" r:id="rId89"/>
    <sheet name="RCT045_CCLIENTE_MASTER_CMP" sheetId="216" r:id="rId90"/>
    <sheet name="RCT045_CCLIENTE_MASTER_INS" sheetId="217" r:id="rId91"/>
    <sheet name="RCT048_TIPO_GESTOR_REF" sheetId="222" r:id="rId92"/>
    <sheet name="RCT048_TIPO_GESTOR_REF_ADV" sheetId="223" r:id="rId93"/>
    <sheet name="RCT048_TIPO_GESTOR_REF_CHV" sheetId="224" r:id="rId94"/>
    <sheet name="RCT048_TIPO_GESTOR_REF_CMP" sheetId="225" r:id="rId95"/>
    <sheet name="RCT048_TIPO_GESTOR_REF_INS" sheetId="226" r:id="rId96"/>
    <sheet name="RCT049_CHAVES_FINAIS" sheetId="230" r:id="rId97"/>
    <sheet name="RCT049_CHAVES_INTERNAS" sheetId="232" r:id="rId98"/>
    <sheet name="RCT050_INFO_COMPLEMENTAR" sheetId="233" r:id="rId99"/>
    <sheet name="RCT051_INST_VALID" sheetId="234" r:id="rId100"/>
    <sheet name="RCT052_RL_INTERV_UNIVERS" sheetId="235" r:id="rId101"/>
    <sheet name="RCT053_DOCUMENTOS_WRK" sheetId="236" r:id="rId102"/>
    <sheet name="RCT053_DOC_UNIV_WRK" sheetId="237" r:id="rId103"/>
    <sheet name="RCT053_PESSOA_DOC_UNIVERS" sheetId="238" r:id="rId104"/>
    <sheet name="RCT053_PESSOA_DOC_UNIVERS_WRK" sheetId="1095" r:id="rId105"/>
    <sheet name="RCT054_PESSOAS_UNIVERS" sheetId="239" r:id="rId106"/>
    <sheet name="RCT055_CEDENCIA_CREDITOS" sheetId="240" r:id="rId107"/>
    <sheet name="RCT055_CONTRATOS_A_FINALIZAR" sheetId="241" r:id="rId108"/>
    <sheet name="RCT055_FORA_UNIVERSO_ATUAL_WRK" sheetId="242" r:id="rId109"/>
    <sheet name="RCT055_INTERVENIENTES_ALL_WRK" sheetId="243" r:id="rId110"/>
    <sheet name="RCT055_NAO_FINALIZADO_WRK" sheetId="244" r:id="rId111"/>
    <sheet name="RCT055_REPORTADO_WRK" sheetId="245" r:id="rId112"/>
    <sheet name="RCT056_CENT_MANUAL" sheetId="246" r:id="rId113"/>
    <sheet name="RCT059_RL_CNTR_ENTID" sheetId="255" r:id="rId114"/>
    <sheet name="RCT060_DESAGREGA_DESC" sheetId="256" r:id="rId115"/>
    <sheet name="RCT061_RENDIMENTO" sheetId="257" r:id="rId116"/>
    <sheet name="RCT062_RL_GARANTIA_CONTRATO" sheetId="1156" r:id="rId117"/>
    <sheet name="RCT063_ATRIBUTOS_GARANTIA" sheetId="1157" r:id="rId118"/>
    <sheet name="RCT071_REGIAO_REF" sheetId="258" r:id="rId119"/>
    <sheet name="RCT071_REGIAO_REF_ADV" sheetId="259" r:id="rId120"/>
    <sheet name="RCT071_REGIAO_REF_CHV" sheetId="260" r:id="rId121"/>
    <sheet name="RCT071_REGIAO_REF_CMP" sheetId="261" r:id="rId122"/>
    <sheet name="RCT071_REGIAO_REF_INS" sheetId="262" r:id="rId123"/>
    <sheet name="RCT096_SEGMENTO_RSC_REF" sheetId="264" r:id="rId124"/>
    <sheet name="RCT096_SEGMENTO_RSC_REF_ADV" sheetId="265" r:id="rId125"/>
    <sheet name="RCT096_SEGMENTO_RSC_REF_CHV" sheetId="266" r:id="rId126"/>
    <sheet name="RCT096_SEGMENTO_RSC_REF_CMP" sheetId="267" r:id="rId127"/>
    <sheet name="RCT096_SEGMENTO_RSC_REF_INS" sheetId="268" r:id="rId128"/>
    <sheet name="RCT101_TIPO_VALORIZ_REF" sheetId="270" r:id="rId129"/>
    <sheet name="RCT1117_DET_COD_POSTAL_REF" sheetId="271" r:id="rId130"/>
    <sheet name="RCT1117_DET_COD_POSTAL_REF_ADV" sheetId="272" r:id="rId131"/>
    <sheet name="RCT1117_DET_COD_POSTAL_REF_CHV" sheetId="273" r:id="rId132"/>
    <sheet name="RCT1117_DET_COD_POSTAL_REF_CMP" sheetId="274" r:id="rId133"/>
    <sheet name="RCT1117_DET_COD_POSTAL_REF_INS" sheetId="275" r:id="rId134"/>
    <sheet name="RCT1211_END_REGIONAL_REF" sheetId="285" r:id="rId135"/>
    <sheet name="RCT1211_END_REGIONAL_REF_ADV" sheetId="286" r:id="rId136"/>
    <sheet name="RCT1211_END_REGIONAL_REF_CMP" sheetId="288" r:id="rId137"/>
    <sheet name="RCT1211_END_REGIONAL_REF_INS" sheetId="289" r:id="rId138"/>
    <sheet name="RCT1212_COD_POSTAL_REF" sheetId="290" r:id="rId139"/>
    <sheet name="RCT1212_COD_POSTAL_REF_ADV" sheetId="291" r:id="rId140"/>
    <sheet name="RCT1212_COD_POSTAL_REF_CMP" sheetId="293" r:id="rId141"/>
    <sheet name="RCT1212_COD_POSTAL_REF_INS" sheetId="294" r:id="rId142"/>
    <sheet name="RCT1213_JUSTIFIC_CRED_ADV" sheetId="1100" r:id="rId143"/>
    <sheet name="RCT1213_JUSTIFIC_CRED_INS" sheetId="1099" r:id="rId144"/>
    <sheet name="RCT1213_JUSTIFIC_CRED_REF" sheetId="1097" r:id="rId145"/>
    <sheet name="RCT172_GARANTIA_CONT" sheetId="295" r:id="rId146"/>
    <sheet name="RCT172_GARANTIA_CONT_ADV" sheetId="296" r:id="rId147"/>
    <sheet name="RCT172_GARANTIA_CONT_CMP" sheetId="298" r:id="rId148"/>
    <sheet name="RCT172_GARANTIA_CONT_INS" sheetId="299" r:id="rId149"/>
    <sheet name="RCT200_ENTIDADES" sheetId="300" r:id="rId150"/>
    <sheet name="RCT200_ENTIDADES_VC" sheetId="301" r:id="rId151"/>
    <sheet name="RCT201_ENT_DOCS" sheetId="303" r:id="rId152"/>
    <sheet name="RCT201_ENT_DOCS_VC" sheetId="304" r:id="rId153"/>
    <sheet name="RCT202_CONTRINST" sheetId="306" r:id="rId154"/>
    <sheet name="RCT202_CONTRINST_VC" sheetId="307" r:id="rId155"/>
    <sheet name="RCT202_CONTRINST_WRK" sheetId="308" r:id="rId156"/>
    <sheet name="RCT202_CONTRINST_WRK2" sheetId="1083" r:id="rId157"/>
    <sheet name="RCT203_CARACTESP" sheetId="310" r:id="rId158"/>
    <sheet name="RCT203_CARACTESP_VC" sheetId="311" r:id="rId159"/>
    <sheet name="RCT204_LIGCINSTR" sheetId="313" r:id="rId160"/>
    <sheet name="RCT204_LIGCINSTR_VC" sheetId="314" r:id="rId161"/>
    <sheet name="RCT205_ENTIDSIND" sheetId="316" r:id="rId162"/>
    <sheet name="RCT205_ENTIDSIND_VC" sheetId="317" r:id="rId163"/>
    <sheet name="RCT206_RISCINSTR" sheetId="319" r:id="rId164"/>
    <sheet name="RCT206_RISCINSTR_VC" sheetId="320" r:id="rId165"/>
    <sheet name="RCT207_PROTECOES" sheetId="1081" r:id="rId166"/>
    <sheet name="RCT208_CONTRATOS_SEM_PESSOAS" sheetId="324" r:id="rId167"/>
    <sheet name="RCT208_INFOFINAD" sheetId="325" r:id="rId168"/>
    <sheet name="RCT208_INFOFINAM" sheetId="1077" r:id="rId169"/>
    <sheet name="RCT208_INFOFINAM_DELTA" sheetId="328" r:id="rId170"/>
    <sheet name="RCT208_INFOFINAM_WRK" sheetId="329" r:id="rId171"/>
    <sheet name="RCT209_RESPENTID" sheetId="331" r:id="rId172"/>
    <sheet name="RCT209_RESPENTIM" sheetId="332" r:id="rId173"/>
    <sheet name="RCT209_RESPENTIM_WRK" sheetId="335" r:id="rId174"/>
    <sheet name="RCT210_PROTINSTR" sheetId="337" r:id="rId175"/>
    <sheet name="RCT210_PROTINSTR_DELTA" sheetId="339" r:id="rId176"/>
    <sheet name="RCT210_PROTINSTR_WRK" sheetId="340" r:id="rId177"/>
    <sheet name="RCT211_ENTRISCOM" sheetId="341" r:id="rId178"/>
    <sheet name="RCT211_ENTRISCOM_WRK" sheetId="342" r:id="rId179"/>
    <sheet name="RCT212_AVRISENTD" sheetId="343" r:id="rId180"/>
    <sheet name="RCT212_AVRISENTM" sheetId="344" r:id="rId181"/>
    <sheet name="RCT213_ENTDRELAC" sheetId="345" r:id="rId182"/>
    <sheet name="RCT213_RCV011_1_WRK" sheetId="346" r:id="rId183"/>
    <sheet name="RCT213_RCV011_2_WRK" sheetId="347" r:id="rId184"/>
    <sheet name="RCT213_RCV018_WRK" sheetId="348" r:id="rId185"/>
    <sheet name="RCT214_INFORISCO" sheetId="349" r:id="rId186"/>
    <sheet name="RCT214_INFORISCO_WRK" sheetId="350" r:id="rId187"/>
    <sheet name="RCT215_INFOCONTB" sheetId="351" r:id="rId188"/>
    <sheet name="RCT216_PROTEXPOS" sheetId="352" r:id="rId189"/>
    <sheet name="RCT221_INFORCOMP" sheetId="353" r:id="rId190"/>
    <sheet name="RCT221_INFORCOMP_DELTA" sheetId="354" r:id="rId191"/>
    <sheet name="RCT222_ENTIDCOMP" sheetId="355" r:id="rId192"/>
    <sheet name="RCT222_ENTIDCOMP_DELTA" sheetId="356" r:id="rId193"/>
    <sheet name="RCT223_PROTECOMP" sheetId="357" r:id="rId194"/>
    <sheet name="RCT223_PROTECOMP_DELTA" sheetId="358" r:id="rId195"/>
    <sheet name="RCT224_JUSTICOMP" sheetId="359" r:id="rId196"/>
    <sheet name="RCT224_JUSTICOMP_DELTA" sheetId="360" r:id="rId197"/>
    <sheet name="RCT300_ENTIDADES" sheetId="361" r:id="rId198"/>
    <sheet name="RCT301_ENT_DOCS" sheetId="362" r:id="rId199"/>
    <sheet name="RCT302_CONTRINST" sheetId="363" r:id="rId200"/>
    <sheet name="RCT308_INFOFINAM" sheetId="364" r:id="rId201"/>
    <sheet name="RCT309_RESPENTIM" sheetId="365" r:id="rId202"/>
    <sheet name="RCT315_INFOCONTB" sheetId="366" r:id="rId203"/>
    <sheet name="RCT327_PERIODICIDADE_EP_REF" sheetId="367" r:id="rId204"/>
    <sheet name="RCT327_PERIODICI_EP_REF_ADV" sheetId="368" r:id="rId205"/>
    <sheet name="RCT327_PERIODICI_EP_REF_CMP" sheetId="370" r:id="rId206"/>
    <sheet name="RCT327_PERIODICI_EP_REF_INS" sheetId="371" r:id="rId207"/>
    <sheet name="RCTX01_CARTEIRAS_ADV" sheetId="494" r:id="rId208"/>
    <sheet name="RCTX01_CARTEIRAS_CNTR" sheetId="495" r:id="rId209"/>
    <sheet name="RCTX01_CARTEIRAS_MNT" sheetId="496" r:id="rId210"/>
    <sheet name="RCTX01_CCONTAS" sheetId="497" r:id="rId211"/>
    <sheet name="RCTX01_CLIENTE_CONTA_RL" sheetId="498" r:id="rId212"/>
    <sheet name="RCTX01_RL_CLCNTR" sheetId="505" r:id="rId213"/>
    <sheet name="RCTX02_CLIENTE_DOCS" sheetId="506" r:id="rId214"/>
    <sheet name="RCTX03_TRANSFCHAVES_CRT" sheetId="508" r:id="rId215"/>
    <sheet name="RCTX04_TRANSFCHAVES_EFT" sheetId="509" r:id="rId216"/>
    <sheet name="RCTX05_849_TITULARIZ_SINTETICA" sheetId="511" r:id="rId217"/>
    <sheet name="RCTX06_GARANTIAS_MUG" sheetId="518" r:id="rId218"/>
    <sheet name="RCTX08_015_LOG_ALT_CLI" sheetId="514" r:id="rId219"/>
    <sheet name="RCTX10_PROT_VALID_UNIV" sheetId="520" r:id="rId220"/>
    <sheet name="RCTX11_TRANSFCHAVES_FCT" sheetId="521" r:id="rId221"/>
    <sheet name="RCTX12_TRANSFCHAVES_EST" sheetId="522" r:id="rId222"/>
    <sheet name="RCTX13_TRANSFCHAVES_BG" sheetId="523" r:id="rId223"/>
    <sheet name="RCTX15_175_JM_CTO_AJ_REG" sheetId="524" r:id="rId224"/>
    <sheet name="RCTX15_181_JM_SIM_AJ_STD" sheetId="525" r:id="rId225"/>
    <sheet name="RCTX15_JM_SIM_AJ_STD" sheetId="526" r:id="rId226"/>
    <sheet name="RCTX19_084_CONTA_RSC" sheetId="527" r:id="rId227"/>
    <sheet name="RCTX202_MIRROR_CCIN" sheetId="528" r:id="rId228"/>
    <sheet name="RCTX202_MIRROR_CCIN_FC_VC" sheetId="529" r:id="rId229"/>
    <sheet name="RCTX208_INFOFINAM_DELTA_D" sheetId="530" r:id="rId230"/>
    <sheet name="RCTX208_INFOFINAM_DELTA_M" sheetId="531" r:id="rId231"/>
    <sheet name="RCTX209_RESPENTIM_DELTA_D" sheetId="532" r:id="rId232"/>
    <sheet name="RCTX209_RESPENTIM_DELTA_M" sheetId="533" r:id="rId233"/>
    <sheet name="RCTX210_PROTINSTR_DELTA_M" sheetId="535" r:id="rId234"/>
    <sheet name="RCTX211_INTERPELACAO" sheetId="536" r:id="rId235"/>
    <sheet name="RCTX212_AVRISENTM_DELTA_D" sheetId="537" r:id="rId236"/>
    <sheet name="RCTX21_847_REESTRUTURADOS" sheetId="538" r:id="rId237"/>
    <sheet name="RCTX21_848_ORIG_DEST_REEST" sheetId="539" r:id="rId238"/>
    <sheet name="RCTX221_INFORCOMP_DELTA_M" sheetId="540" r:id="rId239"/>
    <sheet name="RCTX221_MIRROR_CICC" sheetId="1098" r:id="rId240"/>
    <sheet name="RCTX222_ENTIDCOMP_DELTA_M" sheetId="541" r:id="rId241"/>
    <sheet name="RCTX223_PROTECOMP_DELTA_M" sheetId="542" r:id="rId242"/>
    <sheet name="RCTX224_JUSTICOMP_DELTA_M" sheetId="543" r:id="rId243"/>
    <sheet name="RCTX24_475_REMESSAS_CARENCIAS" sheetId="545" r:id="rId244"/>
    <sheet name="RCTX26_041_CARENCIAS_EP" sheetId="547" r:id="rId245"/>
    <sheet name="RCTX27_2015_NEW_DEFAULT" sheetId="548" r:id="rId246"/>
    <sheet name="RCTX30_PESSOAS" sheetId="549" r:id="rId247"/>
    <sheet name="RCTX30_PESSOAS_DOC" sheetId="550" r:id="rId248"/>
    <sheet name="SAT001_CLIENTE" sheetId="557" r:id="rId249"/>
    <sheet name="SAT002_RL_CLCNT" sheetId="1152" r:id="rId250"/>
    <sheet name="SAT002_RL_CLCNT_LD_AVAL" sheetId="1153" r:id="rId251"/>
    <sheet name="SAT003_ENT_EF_PRUDENCIAIS_FS" sheetId="565" r:id="rId252"/>
    <sheet name="SAT005_EXCLUSAO_CONTRATOS_FS" sheetId="567" r:id="rId253"/>
    <sheet name="SAT006_SUBPRODUTO" sheetId="568" r:id="rId254"/>
    <sheet name="SAT008_CONTA_CONTRATO" sheetId="571" r:id="rId255"/>
    <sheet name="SAT014_ABAT_CLI_PCSB_FS" sheetId="578" r:id="rId256"/>
    <sheet name="SAT015_LOG_ALT_CLI" sheetId="581" r:id="rId257"/>
    <sheet name="SAT016_HABILITACOES" sheetId="590" r:id="rId258"/>
    <sheet name="SAT017_GRANDES_RISCOS_FS" sheetId="591" r:id="rId259"/>
    <sheet name="SAT020_EXCLUSAO_CTR_FS" sheetId="600" r:id="rId260"/>
    <sheet name="SAT022_CLIENTE_NOTACAO_FS" sheetId="601" r:id="rId261"/>
    <sheet name="SAT023_GRUPO_ECONOMICO" sheetId="602" r:id="rId262"/>
    <sheet name="SAT024_CENT_MANUAL_FS" sheetId="603" r:id="rId263"/>
    <sheet name="SAT027_MOEDA" sheetId="605" r:id="rId264"/>
    <sheet name="SAT030_EPYR1311" sheetId="611" r:id="rId265"/>
    <sheet name="SAT031_PAIS" sheetId="612" r:id="rId266"/>
    <sheet name="SAT033_VENDAS_CARTEIRA_FS" sheetId="614" r:id="rId267"/>
    <sheet name="SAT034_TIPO_DOC_IDENTIF" sheetId="615" r:id="rId268"/>
    <sheet name="SAT037_TIPO_RL_CLCNT" sheetId="617" r:id="rId269"/>
    <sheet name="SAT038_SAL_MIN_NAC" sheetId="618" r:id="rId270"/>
    <sheet name="SAT039_PREST_MORATORIA_FS" sheetId="619" r:id="rId271"/>
    <sheet name="SAT041_CARENCIAS_EP_FS" sheetId="620" r:id="rId272"/>
    <sheet name="SAT043_MAP_CHAVES_IM_FS" sheetId="622" r:id="rId273"/>
    <sheet name="SAT044_REL_CONTR_FS" sheetId="628" r:id="rId274"/>
    <sheet name="SAT045_REL_CAUCOES_FS" sheetId="631" r:id="rId275"/>
    <sheet name="SAT047_CAT_PROD_CONFIRM" sheetId="635" r:id="rId276"/>
    <sheet name="SAT048_TIPO_GESTOR" sheetId="636" r:id="rId277"/>
    <sheet name="SAT049_RL_CLGT" sheetId="637" r:id="rId278"/>
    <sheet name="SAT051_OPERACION_FS" sheetId="639" r:id="rId279"/>
    <sheet name="SAT056_COD_POSTAL_FS" sheetId="643" r:id="rId280"/>
    <sheet name="SAT060_PROPOSTA" sheetId="644" r:id="rId281"/>
    <sheet name="SAT061_ATRIBUTOS_GARANTIA" sheetId="1154" r:id="rId282"/>
    <sheet name="SAT062_RL_GARANTIA_CONTRATO" sheetId="1155" r:id="rId283"/>
    <sheet name="SAT071_REGIAO" sheetId="645" r:id="rId284"/>
    <sheet name="SAT084_CONTA_RSC" sheetId="649" r:id="rId285"/>
    <sheet name="SAT096_SEGMENTO_RSC" sheetId="664" r:id="rId286"/>
    <sheet name="SAT101_JM_CAL_IN_CL_KPI" sheetId="667" r:id="rId287"/>
    <sheet name="SAT103_JM_CAL_IN_CO_KPI" sheetId="670" r:id="rId288"/>
    <sheet name="SAT1070_CONTAS_FC" sheetId="677" r:id="rId289"/>
    <sheet name="SAT1071_FACTURA_FC" sheetId="678" r:id="rId290"/>
    <sheet name="SAT1073_EFEITOS_EF" sheetId="679" r:id="rId291"/>
    <sheet name="SAT1075_ENC_REF_EF" sheetId="681" r:id="rId292"/>
    <sheet name="SAT1078_RL_OPER_PROP" sheetId="684" r:id="rId293"/>
    <sheet name="SAT1080_HIST_PROVISOES" sheetId="687" r:id="rId294"/>
    <sheet name="SAT1093_REGRAS_PR" sheetId="695" r:id="rId295"/>
    <sheet name="SAT1098_SECURITIZA_EMP" sheetId="698" r:id="rId296"/>
    <sheet name="SAT109_JM_CLIEN_JURI_KPI" sheetId="700" r:id="rId297"/>
    <sheet name="SAT1107_CRED_ELEGIVEL" sheetId="707" r:id="rId298"/>
    <sheet name="SAT1108_CLI_EMPR_ELEGIVEL" sheetId="708" r:id="rId299"/>
    <sheet name="SAT1109_EMP_MAGICO" sheetId="709" r:id="rId300"/>
    <sheet name="SAT1117_DET_COD_POSTAL" sheetId="715" r:id="rId301"/>
    <sheet name="SAT115_JM_CTO_CATEG2_KPI" sheetId="724" r:id="rId302"/>
    <sheet name="SAT1172_REL_INTERV" sheetId="731" r:id="rId303"/>
    <sheet name="SAT1176_PRESTACOES_ECL" sheetId="735" r:id="rId304"/>
    <sheet name="SAT1179_TIPO_CRED" sheetId="736" r:id="rId305"/>
    <sheet name="SAT1198_PROPOSTA_SR" sheetId="737" r:id="rId306"/>
    <sheet name="SAT1200_FA_FATURAS_FS" sheetId="1143" r:id="rId307"/>
    <sheet name="SAT1201_FA_CONTRATOS_FS" sheetId="742" r:id="rId308"/>
    <sheet name="SAT1203_FA_INTERVENIENTES_FS" sheetId="745" r:id="rId309"/>
    <sheet name="SAT1205_LG_CONTRATOS_FS" sheetId="749" r:id="rId310"/>
    <sheet name="SAT1207_LG_INTERVENIENTES_FS" sheetId="754" r:id="rId311"/>
    <sheet name="SAT1209_TAXAS_DC_FS" sheetId="757" r:id="rId312"/>
    <sheet name="SAT1210_TAXAS_TC_FS" sheetId="758" r:id="rId313"/>
    <sheet name="SAT1213_JUSTIFIC_CRED" sheetId="1105" r:id="rId314"/>
    <sheet name="SAT1294_POOL_VENDA" sheetId="761" r:id="rId315"/>
    <sheet name="SAT1295_CONTR_OPER_CRE" sheetId="762" r:id="rId316"/>
    <sheet name="SAT131_JM_GARANT_CTO_KPI" sheetId="763" r:id="rId317"/>
    <sheet name="SAT139_CARTAO" sheetId="769" r:id="rId318"/>
    <sheet name="SAT144_MORADA_CL" sheetId="771" r:id="rId319"/>
    <sheet name="SAT169_JM_VAR_CALCUL_KPI" sheetId="779" r:id="rId320"/>
    <sheet name="SAT171_JM_TRZ_CLIENTE_KPI" sheetId="783" r:id="rId321"/>
    <sheet name="SAT172_GARANTIA_CONT" sheetId="774" r:id="rId322"/>
    <sheet name="SAT173_JM_GARAN_UTIL_KPI" sheetId="786" r:id="rId323"/>
    <sheet name="SAT175_CLIENTE_EMP" sheetId="790" r:id="rId324"/>
    <sheet name="SAT175_JM_CTO_AJ_REG_KPI" sheetId="791" r:id="rId325"/>
    <sheet name="SAT176_CLIENTE_MARCA" sheetId="794" r:id="rId326"/>
    <sheet name="SAT181_JM_SIM_AJ_STD_KPI" sheetId="796" r:id="rId327"/>
    <sheet name="SAT2000_SIND_IDCONTSIND_FS" sheetId="797" r:id="rId328"/>
    <sheet name="SAT2001_SIND_RELENTSIND_FS" sheetId="798" r:id="rId329"/>
    <sheet name="SAT2002_SIND_ENTIDADES_FS" sheetId="799" r:id="rId330"/>
    <sheet name="SAT2004_DESAGREGA_DESC_FS" sheetId="801" r:id="rId331"/>
    <sheet name="SAT2007_LG_IDCONTSIND_FS" sheetId="802" r:id="rId332"/>
    <sheet name="SAT2008_LG_RELENTSIND_FS" sheetId="803" r:id="rId333"/>
    <sheet name="SAT2009_LG_ENTID_SIND_FS" sheetId="804" r:id="rId334"/>
    <sheet name="SAT2010_BALCAO" sheetId="805" r:id="rId335"/>
    <sheet name="SAT2011_UNIV_DL22_202103_FS" sheetId="807" r:id="rId336"/>
    <sheet name="SAT2012_DESISTENCIAS_DL22_FS" sheetId="808" r:id="rId337"/>
    <sheet name="SAT2015_ND_CONTRATO_FS" sheetId="809" r:id="rId338"/>
    <sheet name="SAT202_CONTAS_CTB" sheetId="813" r:id="rId339"/>
    <sheet name="SAT207_CAMBIOS" sheetId="816" r:id="rId340"/>
    <sheet name="SAT211_END_REGIONAL" sheetId="818" r:id="rId341"/>
    <sheet name="SAT222_RL_CLIENTE_PERS" sheetId="820" r:id="rId342"/>
    <sheet name="SAT233_PROTOCOLO" sheetId="822" r:id="rId343"/>
    <sheet name="SAT288_RL_PRODUTO" sheetId="825" r:id="rId344"/>
    <sheet name="SAT289_PRODUTO_EP" sheetId="826" r:id="rId345"/>
    <sheet name="SAT325_PRODUTO_GRUPO" sheetId="828" r:id="rId346"/>
    <sheet name="SAT327_PERIODICIDADE_EP" sheetId="830" r:id="rId347"/>
    <sheet name="SAT332_OPER_PROCESSO" sheetId="831" r:id="rId348"/>
    <sheet name="SAT333_CONTA_CARTAO" sheetId="832" r:id="rId349"/>
    <sheet name="SAT347_CLI_GRUPOECONOM_LM" sheetId="833" r:id="rId350"/>
    <sheet name="SAT363_TITULAR_CNT_SG" sheetId="836" r:id="rId351"/>
    <sheet name="SAT383_PRECOS_STANDARD" sheetId="844" r:id="rId352"/>
    <sheet name="SAT389_CONTAS_EP" sheetId="847" r:id="rId353"/>
    <sheet name="SAT390_CARACT_EP" sheetId="851" r:id="rId354"/>
    <sheet name="SAT391_LIQUID_EP" sheetId="852" r:id="rId355"/>
    <sheet name="SAT393_QUOTA_EP" sheetId="854" r:id="rId356"/>
    <sheet name="SAT394_MOV_EP" sheetId="856" r:id="rId357"/>
    <sheet name="SAT397_PROCESSOS_GP_FS" sheetId="858" r:id="rId358"/>
    <sheet name="SAT407_REMESSAS_IM_ES" sheetId="861" r:id="rId359"/>
    <sheet name="SAT408_REM_MOV_IM_ES_FS" sheetId="862" r:id="rId360"/>
    <sheet name="SAT411_CREDITOS_IM_ES" sheetId="863" r:id="rId361"/>
    <sheet name="SAT419_TAXAS_DET_CA_FS" sheetId="867" r:id="rId362"/>
    <sheet name="SAT439_MOROSO" sheetId="869" r:id="rId363"/>
    <sheet name="SAT457_PROP_MULTICR_PR" sheetId="871" r:id="rId364"/>
    <sheet name="SAT458_PROP_HIPOTEC_PR" sheetId="872" r:id="rId365"/>
    <sheet name="SAT462_REL_CONTRATO_DP" sheetId="874" r:id="rId366"/>
    <sheet name="SAT468_REG_PLANO_PR" sheetId="875" r:id="rId367"/>
    <sheet name="SAT469_REMESSAS_EX_ES" sheetId="876" r:id="rId368"/>
    <sheet name="SAT470_REM_MOV_EX_ES_FS" sheetId="877" r:id="rId369"/>
    <sheet name="SAT472_CREDITOS_EX_ES" sheetId="878" r:id="rId370"/>
    <sheet name="SAT475_REMESSAS_CARENCIAS_FS" sheetId="879" r:id="rId371"/>
    <sheet name="SAT506_OPERACAO_IMP_CI" sheetId="891" r:id="rId372"/>
    <sheet name="SAT565_DEM_RESULT_CC" sheetId="899" r:id="rId373"/>
    <sheet name="SAT600_GAR_AVALES_FS" sheetId="904" r:id="rId374"/>
    <sheet name="SAT636_EVENTOS_PARI_PER" sheetId="905" r:id="rId375"/>
    <sheet name="SAT641_CNTEVENT_PARI_PER" sheetId="906" r:id="rId376"/>
    <sheet name="SAT676_CLIENTE_TL_FS" sheetId="907" r:id="rId377"/>
    <sheet name="SAT844_CARTOES_ATR_CA_CC_FS" sheetId="914" r:id="rId378"/>
    <sheet name="SAT845_CARTEIRA_MANUAL_FS" sheetId="915" r:id="rId379"/>
    <sheet name="SAT846_CARTEIRAS_IC" sheetId="1141" r:id="rId380"/>
    <sheet name="SAT846_CARTEIRAS_IC_FS" sheetId="916" r:id="rId381"/>
    <sheet name="SAT846_CARTEIRAS_IC_WRK" sheetId="1142" r:id="rId382"/>
    <sheet name="SAT846_CARTOES_IC_FS" sheetId="1147" r:id="rId383"/>
    <sheet name="SAT847_REESTRUTURADOS_FS" sheetId="920" r:id="rId384"/>
    <sheet name="SAT848_ORIG_DEST_REEST_FS" sheetId="921" r:id="rId385"/>
    <sheet name="SAT849_TITULARIZ_SINTETICAS" sheetId="922" r:id="rId386"/>
    <sheet name="SAT978_FUSAO_CLI" sheetId="932" r:id="rId387"/>
    <sheet name="T_AUX_DELTA_CCIN" sheetId="1073" r:id="rId388"/>
    <sheet name="T_AUX_DELTA_CENT" sheetId="1024" r:id="rId389"/>
    <sheet name="T_AUX_DELTA_CPRT" sheetId="1074" r:id="rId390"/>
    <sheet name="T_AUX_EXTRAC_CENT" sheetId="1029" r:id="rId391"/>
    <sheet name="T_AUX_EXTRAC_CENT_INFENT" sheetId="1031" r:id="rId392"/>
    <sheet name="T_AUX_M_CCIN_INFINST" sheetId="1049" r:id="rId393"/>
    <sheet name="T_AUX_M_CENT_INFENT" sheetId="1050" r:id="rId394"/>
    <sheet name="T_AUX_M_CICC_INFINST" sheetId="1052" r:id="rId395"/>
    <sheet name="T_AUX_M_CIN_INFPERINST" sheetId="1053" r:id="rId396"/>
    <sheet name="T_AUX_M_CPRT_INFPRO" sheetId="1054" r:id="rId397"/>
    <sheet name="T_F_AVRISENTD" sheetId="944" r:id="rId398"/>
    <sheet name="T_F_AVRISENTM" sheetId="945" r:id="rId399"/>
    <sheet name="T_F_CARACTESP" sheetId="946" r:id="rId400"/>
    <sheet name="T_F_CTRTINSTR" sheetId="947" r:id="rId401"/>
    <sheet name="T_F_ENTDRELAC" sheetId="948" r:id="rId402"/>
    <sheet name="T_F_ENTDSDOCS" sheetId="1072" r:id="rId403"/>
    <sheet name="T_F_ENTIDADES" sheetId="949" r:id="rId404"/>
    <sheet name="T_F_ENTIDCOMP" sheetId="950" r:id="rId405"/>
    <sheet name="T_F_ENTIDSIND" sheetId="951" r:id="rId406"/>
    <sheet name="T_F_ENTRISCOM" sheetId="952" r:id="rId407"/>
    <sheet name="T_F_INFOCONTB" sheetId="953" r:id="rId408"/>
    <sheet name="T_F_INFOFINAD" sheetId="954" r:id="rId409"/>
    <sheet name="T_F_INFOFINAM" sheetId="955" r:id="rId410"/>
    <sheet name="T_F_INFORCOMP" sheetId="956" r:id="rId411"/>
    <sheet name="T_F_INFORISCO" sheetId="957" r:id="rId412"/>
    <sheet name="T_F_JUSTICOMP" sheetId="958" r:id="rId413"/>
    <sheet name="T_F_LIGCINSTR" sheetId="959" r:id="rId414"/>
    <sheet name="T_F_PROTECOES" sheetId="960" r:id="rId415"/>
    <sheet name="T_F_PROTECOMP" sheetId="961" r:id="rId416"/>
    <sheet name="T_F_PROTEXPOS" sheetId="962" r:id="rId417"/>
    <sheet name="T_F_PROTINSTR" sheetId="963" r:id="rId418"/>
    <sheet name="T_F_RESPENTID" sheetId="964" r:id="rId419"/>
    <sheet name="T_F_RESPENTIM" sheetId="965" r:id="rId420"/>
    <sheet name="T_F_RISCINSTR" sheetId="966" r:id="rId421"/>
    <sheet name="T_MIRROR_CCIN_CARACTESP" sheetId="975" r:id="rId422"/>
    <sheet name="T_MIRROR_CCIN_ENTSIND" sheetId="976" r:id="rId423"/>
    <sheet name="T_MIRROR_CCIN_INFINST" sheetId="977" r:id="rId424"/>
    <sheet name="T_MIRROR_CCIN_INFRISCOINST" sheetId="978" r:id="rId425"/>
    <sheet name="T_MIRROR_CCIN_LIGINST" sheetId="979" r:id="rId426"/>
    <sheet name="T_MIRROR_CENT_DOCID" sheetId="980" r:id="rId427"/>
    <sheet name="T_MIRROR_CENT_INFENT" sheetId="981" r:id="rId428"/>
    <sheet name="T_MIRROR_CICC_INFINST" sheetId="983" r:id="rId429"/>
    <sheet name="T_MIRROR_CIN_INFFININST" sheetId="987" r:id="rId430"/>
    <sheet name="T_MIRROR_CIN_RESPENTINST" sheetId="989" r:id="rId431"/>
    <sheet name="T_MIRROR_CPRT_INFPRO" sheetId="990" r:id="rId432"/>
    <sheet name="T_M_CCIN_CARACTESP" sheetId="993" r:id="rId433"/>
    <sheet name="T_M_CCIN_ENTSIND" sheetId="994" r:id="rId434"/>
    <sheet name="T_M_CCIN_INFINST" sheetId="995" r:id="rId435"/>
    <sheet name="T_M_CCIN_INFRISCOINST" sheetId="996" r:id="rId436"/>
    <sheet name="T_M_CCIN_LIGINST" sheetId="997" r:id="rId437"/>
    <sheet name="T_M_CENT_DOCID" sheetId="998" r:id="rId438"/>
    <sheet name="T_M_CENT_INFENT" sheetId="999" r:id="rId439"/>
    <sheet name="T_M_CER_CLIENTEREL" sheetId="1000" r:id="rId440"/>
    <sheet name="T_M_CER_INFRISCOENT" sheetId="1001" r:id="rId441"/>
    <sheet name="T_M_CER_RISCOENT" sheetId="1002" r:id="rId442"/>
    <sheet name="T_M_CICC_ENTCOMP" sheetId="1003" r:id="rId443"/>
    <sheet name="T_M_CICC_INFINST" sheetId="1004" r:id="rId444"/>
    <sheet name="T_M_CICC_JUSTCOMP" sheetId="1005" r:id="rId445"/>
    <sheet name="T_M_CICC_PROTCOMP" sheetId="1006" r:id="rId446"/>
    <sheet name="T_M_CIND_E_INFDIAENT" sheetId="1007" r:id="rId447"/>
    <sheet name="T_M_CIND_I_ENTINSTDIA" sheetId="1008" r:id="rId448"/>
    <sheet name="T_M_CIND_I_INFDIAINSTFIN" sheetId="1009" r:id="rId449"/>
    <sheet name="T_M_CIN_INFCONTBINST" sheetId="1010" r:id="rId450"/>
    <sheet name="T_M_CIN_INFFININST" sheetId="1011" r:id="rId451"/>
    <sheet name="T_M_CIN_INFPERINST" sheetId="1012" r:id="rId452"/>
    <sheet name="T_M_CIN_INFRINST" sheetId="1013" r:id="rId453"/>
    <sheet name="T_M_CIN_LISTPROTINST" sheetId="1014" r:id="rId454"/>
    <sheet name="T_M_CIN_PROTINST" sheetId="1015" r:id="rId455"/>
    <sheet name="T_M_CIN_RESPENTINST" sheetId="1016" r:id="rId456"/>
    <sheet name="T_M_CPRT_INFPRO" sheetId="1017" r:id="rId457"/>
    <sheet name="T_PARAM_DOMINIOS_BDP_INTERNO" sheetId="1019" r:id="rId458"/>
    <sheet name="T_REF_CODIGOSDOMINIOBDP" sheetId="1020" r:id="rId459"/>
    <sheet name="Sheet2" sheetId="1134" state="hidden" r:id="rId460"/>
    <sheet name="AUX - Fluxos" sheetId="1124" state="hidden" r:id="rId461"/>
    <sheet name="Análise fontes" sheetId="1140" state="hidden" r:id="rId462"/>
    <sheet name="Análise dos Fluxos" sheetId="1116" state="hidden" r:id="rId463"/>
  </sheets>
  <externalReferences>
    <externalReference r:id="rId464"/>
    <externalReference r:id="rId465"/>
  </externalReferences>
  <definedNames>
    <definedName name="_xlnm._FilterDatabase" localSheetId="462" hidden="1">'Análise dos Fluxos'!$G$3:$M$6</definedName>
    <definedName name="_xlnm._FilterDatabase" localSheetId="461" hidden="1">'Análise fontes'!$B$4:$H$307</definedName>
    <definedName name="_xlnm._FilterDatabase" localSheetId="460" hidden="1">'AUX - Fluxos'!$B$15:$T$566</definedName>
    <definedName name="_xlnm._FilterDatabase" localSheetId="5" hidden="1">'Fluxos CRC 5G '!$B$13:$P$18</definedName>
    <definedName name="_xlnm._FilterDatabase" localSheetId="2" hidden="1">'Índice de Tabelas'!$A$11:$M$459</definedName>
    <definedName name="_xlnm._FilterDatabase" localSheetId="6" hidden="1">RCT004_CARTEIRAS_PREINCUMP!$B$10:$S$77</definedName>
    <definedName name="_xlnm._FilterDatabase" localSheetId="7" hidden="1">RCT005_EXCLUSAO_CONTRATOS!$B$10:$R$18</definedName>
    <definedName name="_xlnm._FilterDatabase" localSheetId="8" hidden="1">RCT006_SUBPRODUTO_REF!$B$10:$R$42</definedName>
    <definedName name="_xlnm._FilterDatabase" localSheetId="9" hidden="1">RCT006_SUBPRODUTO_REF_ADV!$B$10:$R$24</definedName>
    <definedName name="_xlnm._FilterDatabase" localSheetId="10" hidden="1">RCT006_SUBPRODUTO_REF_CHV!$B$10:$S$12</definedName>
    <definedName name="_xlnm._FilterDatabase" localSheetId="11" hidden="1">RCT006_SUBPRODUTO_REF_CMP!$B$10:$S$12</definedName>
    <definedName name="_xlnm._FilterDatabase" localSheetId="12" hidden="1">RCT006_SUBPRODUTO_REF_INS!$B$10:$S$25</definedName>
    <definedName name="_xlnm._FilterDatabase" localSheetId="13" hidden="1">RCT007_DOC_IDENTIF!$B$10:$R$34</definedName>
    <definedName name="_xlnm._FilterDatabase" localSheetId="14" hidden="1">RCT007_DOC_IDENTIF_ADV!$B$10:$S$27</definedName>
    <definedName name="_xlnm._FilterDatabase" localSheetId="15" hidden="1">RCT007_DOC_IDENTIF_CHV!$B$10:$R$13</definedName>
    <definedName name="_xlnm._FilterDatabase" localSheetId="16" hidden="1">RCT007_DOC_IDENTIF_CMP!$B$10:$R$13</definedName>
    <definedName name="_xlnm._FilterDatabase" localSheetId="17" hidden="1">RCT007_DOC_IDENTIF_INS!$B$10:$R$21</definedName>
    <definedName name="_xlnm._FilterDatabase" localSheetId="18" hidden="1">RCT008_PESSOAS!$B$10:$R$43</definedName>
    <definedName name="_xlnm._FilterDatabase" localSheetId="19" hidden="1">RCT008_PESSOAS_ADV!$B$10:$R$42</definedName>
    <definedName name="_xlnm._FilterDatabase" localSheetId="20" hidden="1">RCT008_PESSOAS_CHV!$B$10:$R$12</definedName>
    <definedName name="_xlnm._FilterDatabase" localSheetId="21" hidden="1">RCT008_PESSOAS_CMP!$B$10:$R$12</definedName>
    <definedName name="_xlnm._FilterDatabase" localSheetId="22" hidden="1">RCT008_PESSOAS_INI!$B$10:$R$15</definedName>
    <definedName name="_xlnm._FilterDatabase" localSheetId="23" hidden="1">RCT008_PESSOAS_INS!$B$10:$R$43</definedName>
    <definedName name="_xlnm._FilterDatabase" localSheetId="24" hidden="1">RCT009_MORADAS!$B$10:$R$34</definedName>
    <definedName name="_xlnm._FilterDatabase" localSheetId="25" hidden="1">RCT009_MORADAS_ADV!$B$10:$R$21</definedName>
    <definedName name="_xlnm._FilterDatabase" localSheetId="26" hidden="1">RCT009_MORADAS_CHV!$B$10:$R$13</definedName>
    <definedName name="_xlnm._FilterDatabase" localSheetId="27" hidden="1">RCT009_MORADAS_CMP!$B$10:$R$13</definedName>
    <definedName name="_xlnm._FilterDatabase" localSheetId="28" hidden="1">RCT009_MORADAS_INS!$B$10:$R$22</definedName>
    <definedName name="_xlnm._FilterDatabase" localSheetId="29" hidden="1">RCT011_RL_GRU_PES!$B$10:$R$34</definedName>
    <definedName name="_xlnm._FilterDatabase" localSheetId="30" hidden="1">RCT011_RL_GRU_PES_ADV!$B$10:$R$25</definedName>
    <definedName name="_xlnm._FilterDatabase" localSheetId="31" hidden="1">RCT011_RL_GRU_PES_CHV!$B$10:$R$14</definedName>
    <definedName name="_xlnm._FilterDatabase" localSheetId="32" hidden="1">RCT011_RL_GRU_PES_CMP!$B$10:$R$14</definedName>
    <definedName name="_xlnm._FilterDatabase" localSheetId="33" hidden="1">RCT011_RL_GRU_PES_INS!$B$10:$S$21</definedName>
    <definedName name="_xlnm._FilterDatabase" localSheetId="34" hidden="1">RCT016_HABILITACOES_REF!$B$10:$R$30</definedName>
    <definedName name="_xlnm._FilterDatabase" localSheetId="35" hidden="1">RCT016_HABILITACOES_REF_ADV!$B$10:$R$18</definedName>
    <definedName name="_xlnm._FilterDatabase" localSheetId="36" hidden="1">RCT016_HABILITACOES_REF_CHV!$B$10:$R$12</definedName>
    <definedName name="_xlnm._FilterDatabase" localSheetId="37" hidden="1">RCT016_HABILITACOES_REF_CMP!$B$10:$R$12</definedName>
    <definedName name="_xlnm._FilterDatabase" localSheetId="38" hidden="1">RCT016_HABILITACOES_REF_INS!$B$10:$R$19</definedName>
    <definedName name="_xlnm._FilterDatabase" localSheetId="39" hidden="1">RCT018_CLIENTE_RSC!$B$10:$R$34</definedName>
    <definedName name="_xlnm._FilterDatabase" localSheetId="40" hidden="1">RCT018_INCUMPRIM_CLIENTE_WRK!$B$10:$R$14</definedName>
    <definedName name="_xlnm._FilterDatabase" localSheetId="41" hidden="1">RCT018_SAT175_WRK!$B$10:$S$15</definedName>
    <definedName name="_xlnm._FilterDatabase" localSheetId="42" hidden="1">RCT019_MIT_AVAL_INST!$B$10:$R$64</definedName>
    <definedName name="_xlnm._FilterDatabase" localSheetId="43" hidden="1">RCT020_INSTRUMENTO_RSC!$B$10:$S$71</definedName>
    <definedName name="_xlnm._FilterDatabase" localSheetId="44" hidden="1">RCT020_INSTRUMENTO_RSC_T!$B$10:$R$74</definedName>
    <definedName name="_xlnm._FilterDatabase" localSheetId="45" hidden="1">RCT021_PROTECAO_EXPOSICAO!$B$10:$R$27</definedName>
    <definedName name="_xlnm._FilterDatabase" localSheetId="46" hidden="1">RCT021_PROTECAO_EXPOSICAO_WRK1!$B$10:$R$13</definedName>
    <definedName name="_xlnm._FilterDatabase" localSheetId="47" hidden="1">RCT021_PROTECAO_EXPOSICAO_WRK2!$B$10:$S$13</definedName>
    <definedName name="_xlnm._FilterDatabase" localSheetId="50" hidden="1">RCT023_INST_DTREF!$B$10:$R$76</definedName>
    <definedName name="_xlnm._FilterDatabase" localSheetId="48" hidden="1">RCT023_INSTRUMENTOS_INI!$B$10:$S$20</definedName>
    <definedName name="_xlnm._FilterDatabase" localSheetId="49" hidden="1">RCT023_INSTRUMENTOS_WRK!$B$10:$R$215</definedName>
    <definedName name="_xlnm._FilterDatabase" localSheetId="51" hidden="1">RCT024_INTERVENIENTES!$B$10:$R$25</definedName>
    <definedName name="_xlnm._FilterDatabase" localSheetId="52" hidden="1">RCT025_SALDOS_INSTRUMENTOS!$B$10:$S$34</definedName>
    <definedName name="_xlnm._FilterDatabase" localSheetId="53" hidden="1">RCT026_043_MAP_CHAVES_WRK!$B$10:$R$14</definedName>
    <definedName name="_xlnm._FilterDatabase" localSheetId="54" hidden="1">RCT026_INSTRUMENTO_CONTAB!$B$10:$S$23</definedName>
    <definedName name="_xlnm._FilterDatabase" localSheetId="55" hidden="1">RCT026_OPERACAO_IMP_CI!$B$10:$T$20</definedName>
    <definedName name="_xlnm._FilterDatabase" localSheetId="56" hidden="1">RCT027_MOEDA_REF!$B$10:$R$22</definedName>
    <definedName name="_xlnm._FilterDatabase" localSheetId="57" hidden="1">RCT027_MOEDA_REF_ADV!$B$10:$R$14</definedName>
    <definedName name="_xlnm._FilterDatabase" localSheetId="58" hidden="1">RCT027_MOEDA_REF_CHV!$B$10:$R$12</definedName>
    <definedName name="_xlnm._FilterDatabase" localSheetId="59" hidden="1">RCT027_MOEDA_REF_CMP!$B$10:$R$12</definedName>
    <definedName name="_xlnm._FilterDatabase" localSheetId="60" hidden="1">RCT027_MOEDA_REF_INS!$B$10:$R$15</definedName>
    <definedName name="_xlnm._FilterDatabase" localSheetId="61" hidden="1">RCT028_PERFORMING_T!$B$10:$S$18</definedName>
    <definedName name="_xlnm._FilterDatabase" localSheetId="62" hidden="1">RCT030_INSTRUMENTOS_POS!$B$10:$T$70</definedName>
    <definedName name="_xlnm._FilterDatabase" localSheetId="64" hidden="1">RCT031_PAIS_REF!$B$10:$R$31</definedName>
    <definedName name="_xlnm._FilterDatabase" localSheetId="65" hidden="1">RCT031_PAIS_REF_ADV!$B$10:$R$19</definedName>
    <definedName name="_xlnm._FilterDatabase" localSheetId="66" hidden="1">RCT031_PAIS_REF_CHV!$B$10:$R$12</definedName>
    <definedName name="_xlnm._FilterDatabase" localSheetId="67" hidden="1">RCT031_PAIS_REF_INS!$B$10:$R$20</definedName>
    <definedName name="_xlnm._FilterDatabase" localSheetId="68" hidden="1">RCT032_VENDAS_CARTEIRA!$B$10:$R$23</definedName>
    <definedName name="_xlnm._FilterDatabase" localSheetId="69" hidden="1">RCT033_ENTID_CONTRAPARTE_VC!$B$10:$R$26</definedName>
    <definedName name="_xlnm._FilterDatabase" localSheetId="71" hidden="1">RCT034_TIPO_DOC_IDENT_REF_ADV!$B$10:$R$15</definedName>
    <definedName name="_xlnm._FilterDatabase" localSheetId="72" hidden="1">RCT034_TIPO_DOC_IDENT_REF_CMP!$B$10:$R$12</definedName>
    <definedName name="_xlnm._FilterDatabase" localSheetId="73" hidden="1">RCT034_TIPO_DOC_IDENT_REF_INS!$B$10:$R$16</definedName>
    <definedName name="_xlnm._FilterDatabase" localSheetId="70" hidden="1">RCT034_TIPO_DOC_IDENTIF_REF!$B$10:$R$17</definedName>
    <definedName name="_xlnm._FilterDatabase" localSheetId="74" hidden="1">RCT035_RECUPERACAO_CREDITO_T!$B$10:$T$19</definedName>
    <definedName name="_xlnm._FilterDatabase" localSheetId="75" hidden="1">RCT037_TIPO_RL_CLCNT_REF!$B$10:$R$18</definedName>
    <definedName name="_xlnm._FilterDatabase" localSheetId="76" hidden="1">RCT037_TIPO_RL_CLCNT_REF_ADV!$B$10:$R$16</definedName>
    <definedName name="_xlnm._FilterDatabase" localSheetId="77" hidden="1">RCT037_TIPO_RL_CLCNT_REF_CHV!$B$10:$R$12</definedName>
    <definedName name="_xlnm._FilterDatabase" localSheetId="78" hidden="1">RCT041_RL_INSTR_ATIVOS!$B$10:$R$18</definedName>
    <definedName name="_xlnm._FilterDatabase" localSheetId="79" hidden="1">RCT041_RL_INSTR_ATIVOS_ADV!$B$10:$R$16</definedName>
    <definedName name="_xlnm._FilterDatabase" localSheetId="80" hidden="1">RCT041_RL_INSTR_ATIVOS_CHV!$B$10:$R$15</definedName>
    <definedName name="_xlnm._FilterDatabase" localSheetId="81" hidden="1">RCT044_CARACTERISTICAS_ESP!$B$10:$R$22</definedName>
    <definedName name="_xlnm._FilterDatabase" localSheetId="82" hidden="1">RCT044_CARACTERISTICAS_ESP_ADV!$B$10:$S$29</definedName>
    <definedName name="_xlnm._FilterDatabase" localSheetId="83" hidden="1">RCT044_CARACTERISTICAS_ESP_CHV!$B$10:$R$14</definedName>
    <definedName name="_xlnm._FilterDatabase" localSheetId="84" hidden="1">RCT044_CARACTERISTICAS_ESP_CMP!$B$10:$R$14</definedName>
    <definedName name="_xlnm._FilterDatabase" localSheetId="85" hidden="1">RCT044_CARACTERISTICAS_ESP_INS!$B$10:$R$15</definedName>
    <definedName name="_xlnm._FilterDatabase" localSheetId="86" hidden="1">RCT045_CCLIENTE_MASTER!$B$10:$S$24</definedName>
    <definedName name="_xlnm._FilterDatabase" localSheetId="87" hidden="1">RCT045_CCLIENTE_MASTER_ADV!$B$10:$R$14</definedName>
    <definedName name="_xlnm._FilterDatabase" localSheetId="88" hidden="1">RCT045_CCLIENTE_MASTER_CHV!$B$10:$R$12</definedName>
    <definedName name="_xlnm._FilterDatabase" localSheetId="89" hidden="1">RCT045_CCLIENTE_MASTER_CMP!$B$10:$R$12</definedName>
    <definedName name="_xlnm._FilterDatabase" localSheetId="90" hidden="1">RCT045_CCLIENTE_MASTER_INS!$B$10:$R$14</definedName>
    <definedName name="_xlnm._FilterDatabase" localSheetId="91" hidden="1">RCT048_TIPO_GESTOR_REF!$B$10:$R$23</definedName>
    <definedName name="_xlnm._FilterDatabase" localSheetId="92" hidden="1">RCT048_TIPO_GESTOR_REF_ADV!$B$10:$R$15</definedName>
    <definedName name="_xlnm._FilterDatabase" localSheetId="93" hidden="1">RCT048_TIPO_GESTOR_REF_CHV!$B$10:$R$12</definedName>
    <definedName name="_xlnm._FilterDatabase" localSheetId="94" hidden="1">RCT048_TIPO_GESTOR_REF_CMP!$B$10:$R$12</definedName>
    <definedName name="_xlnm._FilterDatabase" localSheetId="95" hidden="1">RCT048_TIPO_GESTOR_REF_INS!$B$10:$R$16</definedName>
    <definedName name="_xlnm._FilterDatabase" localSheetId="96" hidden="1">RCT049_CHAVES_FINAIS!$B$10:$S$18</definedName>
    <definedName name="_xlnm._FilterDatabase" localSheetId="97" hidden="1">RCT049_CHAVES_INTERNAS!$B$10:$S$17</definedName>
    <definedName name="_xlnm._FilterDatabase" localSheetId="98" hidden="1">RCT050_INFO_COMPLEMENTAR!$B$10:$R$89</definedName>
    <definedName name="_xlnm._FilterDatabase" localSheetId="99" hidden="1">RCT051_INST_VALID!$B$10:$S$86</definedName>
    <definedName name="_xlnm._FilterDatabase" localSheetId="100" hidden="1">RCT052_RL_INTERV_UNIVERS!$B$10:$R$21</definedName>
    <definedName name="_xlnm._FilterDatabase" localSheetId="102" hidden="1">RCT053_DOC_UNIV_WRK!$B$10:$R$20</definedName>
    <definedName name="_xlnm._FilterDatabase" localSheetId="101" hidden="1">RCT053_DOCUMENTOS_WRK!$B$10:$R$18</definedName>
    <definedName name="_xlnm._FilterDatabase" localSheetId="103" hidden="1">RCT053_PESSOA_DOC_UNIVERS!$B$10:$Q$39</definedName>
    <definedName name="_xlnm._FilterDatabase" localSheetId="104" hidden="1">RCT053_PESSOA_DOC_UNIVERS_WRK!$B$10:$S$41</definedName>
    <definedName name="_xlnm._FilterDatabase" localSheetId="105" hidden="1">RCT054_PESSOAS_UNIVERS!$B$10:$R$33</definedName>
    <definedName name="_xlnm._FilterDatabase" localSheetId="106" hidden="1">RCT055_CEDENCIA_CREDITOS!$B$10:$S$18</definedName>
    <definedName name="_xlnm._FilterDatabase" localSheetId="107" hidden="1">RCT055_CONTRATOS_A_FINALIZAR!$B$10:$R$15</definedName>
    <definedName name="_xlnm._FilterDatabase" localSheetId="108" hidden="1">RCT055_FORA_UNIVERSO_ATUAL_WRK!$B$10:$R$15</definedName>
    <definedName name="_xlnm._FilterDatabase" localSheetId="109" hidden="1">RCT055_INTERVENIENTES_ALL_WRK!$B$10:$R$79</definedName>
    <definedName name="_xlnm._FilterDatabase" localSheetId="110" hidden="1">RCT055_NAO_FINALIZADO_WRK!$B$10:$R$15</definedName>
    <definedName name="_xlnm._FilterDatabase" localSheetId="111" hidden="1">RCT055_REPORTADO_WRK!$B$10:$R$14</definedName>
    <definedName name="_xlnm._FilterDatabase" localSheetId="112" hidden="1">RCT056_CENT_MANUAL!$B$10:$S$34</definedName>
    <definedName name="_xlnm._FilterDatabase" localSheetId="113" hidden="1">RCT059_RL_CNTR_ENTID!$B$10:$R$24</definedName>
    <definedName name="_xlnm._FilterDatabase" localSheetId="114" hidden="1">RCT060_DESAGREGA_DESC!$B$10:$S$33</definedName>
    <definedName name="_xlnm._FilterDatabase" localSheetId="115" hidden="1">RCT061_RENDIMENTO!$B$10:$R$16</definedName>
    <definedName name="_xlnm._FilterDatabase" localSheetId="118" hidden="1">RCT071_REGIAO_REF!$B$10:$R$24</definedName>
    <definedName name="_xlnm._FilterDatabase" localSheetId="119" hidden="1">RCT071_REGIAO_REF_ADV!$B$10:$R$15</definedName>
    <definedName name="_xlnm._FilterDatabase" localSheetId="120" hidden="1">RCT071_REGIAO_REF_CHV!$B$10:$R$12</definedName>
    <definedName name="_xlnm._FilterDatabase" localSheetId="121" hidden="1">RCT071_REGIAO_REF_CMP!$B$10:$R$12</definedName>
    <definedName name="_xlnm._FilterDatabase" localSheetId="122" hidden="1">RCT071_REGIAO_REF_INS!$B$10:$R$16</definedName>
    <definedName name="_xlnm._FilterDatabase" localSheetId="123" hidden="1">RCT096_SEGMENTO_RSC_REF!$B$10:$R$22</definedName>
    <definedName name="_xlnm._FilterDatabase" localSheetId="124" hidden="1">RCT096_SEGMENTO_RSC_REF_ADV!$B$10:$R$14</definedName>
    <definedName name="_xlnm._FilterDatabase" localSheetId="125" hidden="1">RCT096_SEGMENTO_RSC_REF_CHV!$B$10:$R$12</definedName>
    <definedName name="_xlnm._FilterDatabase" localSheetId="126" hidden="1">RCT096_SEGMENTO_RSC_REF_CMP!$B$10:$R$12</definedName>
    <definedName name="_xlnm._FilterDatabase" localSheetId="127" hidden="1">RCT096_SEGMENTO_RSC_REF_INS!$B$10:$R$15</definedName>
    <definedName name="_xlnm._FilterDatabase" localSheetId="128" hidden="1">RCT101_TIPO_VALORIZ_REF!$B$10:$R$13</definedName>
    <definedName name="_xlnm._FilterDatabase" localSheetId="129" hidden="1">RCT1117_DET_COD_POSTAL_REF!$B$10:$R$46</definedName>
    <definedName name="_xlnm._FilterDatabase" localSheetId="130" hidden="1">RCT1117_DET_COD_POSTAL_REF_ADV!$B$10:$R$27</definedName>
    <definedName name="_xlnm._FilterDatabase" localSheetId="131" hidden="1">RCT1117_DET_COD_POSTAL_REF_CHV!$B$10:$R$13</definedName>
    <definedName name="_xlnm._FilterDatabase" localSheetId="132" hidden="1">RCT1117_DET_COD_POSTAL_REF_CMP!$B$10:$R$13</definedName>
    <definedName name="_xlnm._FilterDatabase" localSheetId="133" hidden="1">RCT1117_DET_COD_POSTAL_REF_INS!$B$10:$S$28</definedName>
    <definedName name="_xlnm._FilterDatabase" localSheetId="134" hidden="1">RCT1211_END_REGIONAL_REF!$B$10:$R$20</definedName>
    <definedName name="_xlnm._FilterDatabase" localSheetId="135" hidden="1">RCT1211_END_REGIONAL_REF_ADV!$B$10:$R$18</definedName>
    <definedName name="_xlnm._FilterDatabase" localSheetId="136" hidden="1">RCT1211_END_REGIONAL_REF_CMP!$B$10:$S$14</definedName>
    <definedName name="_xlnm._FilterDatabase" localSheetId="137" hidden="1">RCT1211_END_REGIONAL_REF_INS!$B$10:$S$19</definedName>
    <definedName name="_xlnm._FilterDatabase" localSheetId="138" hidden="1">RCT1212_COD_POSTAL_REF!$B$10:$R$33</definedName>
    <definedName name="_xlnm._FilterDatabase" localSheetId="139" hidden="1">RCT1212_COD_POSTAL_REF_ADV!$B$10:$R$31</definedName>
    <definedName name="_xlnm._FilterDatabase" localSheetId="140" hidden="1">RCT1212_COD_POSTAL_REF_CMP!$B$10:$S$13</definedName>
    <definedName name="_xlnm._FilterDatabase" localSheetId="141" hidden="1">RCT1212_COD_POSTAL_REF_INS!$B$10:$S$32</definedName>
    <definedName name="_xlnm._FilterDatabase" localSheetId="142" hidden="1">RCT1213_JUSTIFIC_CRED_ADV!$B$10:$R$15</definedName>
    <definedName name="_xlnm._FilterDatabase" localSheetId="143" hidden="1">RCT1213_JUSTIFIC_CRED_INS!$B$10:$S$16</definedName>
    <definedName name="_xlnm._FilterDatabase" localSheetId="144" hidden="1">RCT1213_JUSTIFIC_CRED_REF!$B$10:$R$23</definedName>
    <definedName name="_xlnm._FilterDatabase" localSheetId="145" hidden="1">RCT172_GARANTIA_CONT!$B$10:$R$18</definedName>
    <definedName name="_xlnm._FilterDatabase" localSheetId="146" hidden="1">RCT172_GARANTIA_CONT_ADV!$B$10:$R$16</definedName>
    <definedName name="_xlnm._FilterDatabase" localSheetId="147" hidden="1">RCT172_GARANTIA_CONT_CMP!$B$10:$S$12</definedName>
    <definedName name="_xlnm._FilterDatabase" localSheetId="148" hidden="1">RCT172_GARANTIA_CONT_INS!$B$10:$S$17</definedName>
    <definedName name="_xlnm._FilterDatabase" localSheetId="149" hidden="1">RCT200_ENTIDADES!$B$10:$S$133</definedName>
    <definedName name="_xlnm._FilterDatabase" localSheetId="150" hidden="1">RCT200_ENTIDADES_VC!$B$10:$S$53</definedName>
    <definedName name="_xlnm._FilterDatabase" localSheetId="151" hidden="1">RCT201_ENT_DOCS!$B$10:$S$70</definedName>
    <definedName name="_xlnm._FilterDatabase" localSheetId="152" hidden="1">RCT201_ENT_DOCS_VC!$B$10:$R$23</definedName>
    <definedName name="_xlnm._FilterDatabase" localSheetId="153" hidden="1">RCT202_CONTRINST!$B$10:$S$166</definedName>
    <definedName name="_xlnm._FilterDatabase" localSheetId="154" hidden="1">RCT202_CONTRINST_VC!$B$10:$R$63</definedName>
    <definedName name="_xlnm._FilterDatabase" localSheetId="155" hidden="1">RCT202_CONTRINST_WRK!$B$10:$J$73</definedName>
    <definedName name="_xlnm._FilterDatabase" localSheetId="156" hidden="1">RCT202_CONTRINST_WRK2!$B$10:$R$75</definedName>
    <definedName name="_xlnm._FilterDatabase" localSheetId="157" hidden="1">RCT203_CARACTESP!$B$10:$S$24</definedName>
    <definedName name="_xlnm._FilterDatabase" localSheetId="158" hidden="1">RCT203_CARACTESP_VC!$B$10:$R$16</definedName>
    <definedName name="_xlnm._FilterDatabase" localSheetId="159" hidden="1">RCT204_LIGCINSTR!$B$10:$S$26</definedName>
    <definedName name="_xlnm._FilterDatabase" localSheetId="160" hidden="1">RCT204_LIGCINSTR_VC!$B$10:$R$21</definedName>
    <definedName name="_xlnm._FilterDatabase" localSheetId="161" hidden="1">RCT205_ENTIDSIND!$B$10:$S$31</definedName>
    <definedName name="_xlnm._FilterDatabase" localSheetId="162" hidden="1">RCT205_ENTIDSIND_VC!$B$10:$R$13</definedName>
    <definedName name="_xlnm._FilterDatabase" localSheetId="163" hidden="1">RCT206_RISCINSTR!$B$10:$S$55</definedName>
    <definedName name="_xlnm._FilterDatabase" localSheetId="164" hidden="1">RCT206_RISCINSTR_VC!$B$10:$R$24</definedName>
    <definedName name="_xlnm._FilterDatabase" localSheetId="165" hidden="1">RCT207_PROTECOES!$B$10:$S$35</definedName>
    <definedName name="_xlnm._FilterDatabase" localSheetId="166" hidden="1">RCT208_CONTRATOS_SEM_PESSOAS!$B$10:$S$56</definedName>
    <definedName name="_xlnm._FilterDatabase" localSheetId="167" hidden="1">RCT208_INFOFINAD!$B$10:$R$65</definedName>
    <definedName name="_xlnm._FilterDatabase" localSheetId="168" hidden="1">RCT208_INFOFINAM!$B$10:$S$115</definedName>
    <definedName name="_xlnm._FilterDatabase" localSheetId="169" hidden="1">RCT208_INFOFINAM_DELTA!$B$10:$S$38</definedName>
    <definedName name="_xlnm._FilterDatabase" localSheetId="170" hidden="1">RCT208_INFOFINAM_WRK!$B$10:$S$40</definedName>
    <definedName name="_xlnm._FilterDatabase" localSheetId="171" hidden="1">RCT209_RESPENTID!$B$10:$S$38</definedName>
    <definedName name="_xlnm._FilterDatabase" localSheetId="172" hidden="1">RCT209_RESPENTIM!$B$10:$S$70</definedName>
    <definedName name="_xlnm._FilterDatabase" localSheetId="173" hidden="1">RCT209_RESPENTIM_WRK!$B$10:$S$38</definedName>
    <definedName name="_xlnm._FilterDatabase" localSheetId="174" hidden="1">RCT210_PROTINSTR!$B$10:$S$23</definedName>
    <definedName name="_xlnm._FilterDatabase" localSheetId="175" hidden="1">RCT210_PROTINSTR_DELTA!$B$10:$R$47</definedName>
    <definedName name="_xlnm._FilterDatabase" localSheetId="176" hidden="1">RCT210_PROTINSTR_WRK!$B$10:$T$20</definedName>
    <definedName name="_xlnm._FilterDatabase" localSheetId="177" hidden="1">RCT211_ENTRISCOM!$B$10:$R$22</definedName>
    <definedName name="_xlnm._FilterDatabase" localSheetId="178" hidden="1">RCT211_ENTRISCOM_WRK!$B$10:$R$28</definedName>
    <definedName name="_xlnm._FilterDatabase" localSheetId="179" hidden="1">RCT212_AVRISENTD!$B$10:$R$23</definedName>
    <definedName name="_xlnm._FilterDatabase" localSheetId="180" hidden="1">RCT212_AVRISENTM!$B$10:$T$33</definedName>
    <definedName name="_xlnm._FilterDatabase" localSheetId="181" hidden="1">RCT213_ENTDRELAC!$B$10:$S$18</definedName>
    <definedName name="_xlnm._FilterDatabase" localSheetId="182" hidden="1">RCT213_RCV011_1_WRK!$B$10:$R$15</definedName>
    <definedName name="_xlnm._FilterDatabase" localSheetId="183" hidden="1">RCT213_RCV011_2_WRK!$B$10:$R$15</definedName>
    <definedName name="_xlnm._FilterDatabase" localSheetId="184" hidden="1">RCT213_RCV018_WRK!$B$10:$R$22</definedName>
    <definedName name="_xlnm._FilterDatabase" localSheetId="185" hidden="1">RCT214_INFORISCO!$B$10:$R$35</definedName>
    <definedName name="_xlnm._FilterDatabase" localSheetId="186" hidden="1">RCT214_INFORISCO_WRK!$B$10:$S$58</definedName>
    <definedName name="_xlnm._FilterDatabase" localSheetId="187" hidden="1">RCT215_INFOCONTB!$B$10:$S$80</definedName>
    <definedName name="_xlnm._FilterDatabase" localSheetId="188" hidden="1">RCT216_PROTEXPOS!$B$10:$R$17</definedName>
    <definedName name="_xlnm._FilterDatabase" localSheetId="189" hidden="1">RCT221_INFORCOMP!$B$10:$S$22</definedName>
    <definedName name="_xlnm._FilterDatabase" localSheetId="190" hidden="1">RCT221_INFORCOMP_DELTA!$B$10:$R$21</definedName>
    <definedName name="_xlnm._FilterDatabase" localSheetId="191" hidden="1">RCT222_ENTIDCOMP!$B$10:$S$23</definedName>
    <definedName name="_xlnm._FilterDatabase" localSheetId="192" hidden="1">RCT222_ENTIDCOMP_DELTA!$B$10:$R$19</definedName>
    <definedName name="_xlnm._FilterDatabase" localSheetId="193" hidden="1">RCT223_PROTECOMP!$B$10:$S$18</definedName>
    <definedName name="_xlnm._FilterDatabase" localSheetId="194" hidden="1">RCT223_PROTECOMP_DELTA!$B$10:$R$18</definedName>
    <definedName name="_xlnm._FilterDatabase" localSheetId="195" hidden="1">RCT224_JUSTICOMP!$B$10:$S$37</definedName>
    <definedName name="_xlnm._FilterDatabase" localSheetId="196" hidden="1">RCT224_JUSTICOMP_DELTA!$B$10:$R$17</definedName>
    <definedName name="_xlnm._FilterDatabase" localSheetId="197" hidden="1">RCT300_ENTIDADES!$B$10:$S$34</definedName>
    <definedName name="_xlnm._FilterDatabase" localSheetId="198" hidden="1">RCT301_ENT_DOCS!$B$10:$S$20</definedName>
    <definedName name="_xlnm._FilterDatabase" localSheetId="199" hidden="1">RCT302_CONTRINST!$B$10:$S$66</definedName>
    <definedName name="_xlnm._FilterDatabase" localSheetId="200" hidden="1">RCT308_INFOFINAM!$B$10:$S$38</definedName>
    <definedName name="_xlnm._FilterDatabase" localSheetId="201" hidden="1">RCT309_RESPENTIM!$B$10:$S$25</definedName>
    <definedName name="_xlnm._FilterDatabase" localSheetId="202" hidden="1">RCT315_INFOCONTB!$B$10:$S$32</definedName>
    <definedName name="_xlnm._FilterDatabase" localSheetId="204" hidden="1">RCT327_PERIODICI_EP_REF_ADV!$B$10:$R$17</definedName>
    <definedName name="_xlnm._FilterDatabase" localSheetId="205" hidden="1">RCT327_PERIODICI_EP_REF_CMP!$B$10:$R$12</definedName>
    <definedName name="_xlnm._FilterDatabase" localSheetId="206" hidden="1">RCT327_PERIODICI_EP_REF_INS!$B$10:$R$18</definedName>
    <definedName name="_xlnm._FilterDatabase" localSheetId="203" hidden="1">RCT327_PERIODICIDADE_EP_REF!$B$10:$R$20</definedName>
    <definedName name="_xlnm._FilterDatabase" localSheetId="207" hidden="1">RCTX01_CARTEIRAS_ADV!$B$10:$S$70</definedName>
    <definedName name="_xlnm._FilterDatabase" localSheetId="208" hidden="1">RCTX01_CARTEIRAS_CNTR!$B$10:$S$36</definedName>
    <definedName name="_xlnm._FilterDatabase" localSheetId="209" hidden="1">RCTX01_CARTEIRAS_MNT!$B$10:$R$30</definedName>
    <definedName name="_xlnm._FilterDatabase" localSheetId="210" hidden="1">RCTX01_CCONTAS!$B$10:$R$12</definedName>
    <definedName name="_xlnm._FilterDatabase" localSheetId="211" hidden="1">RCTX01_CLIENTE_CONTA_RL!$B$10:$R$14</definedName>
    <definedName name="_xlnm._FilterDatabase" localSheetId="212" hidden="1">RCTX01_RL_CLCNTR!$B$10:$S$95</definedName>
    <definedName name="_xlnm._FilterDatabase" localSheetId="213" hidden="1">RCTX02_CLIENTE_DOCS!$B$10:$S$45</definedName>
    <definedName name="_xlnm._FilterDatabase" localSheetId="214" hidden="1">RCTX03_TRANSFCHAVES_CRT!$B$10:$S$28</definedName>
    <definedName name="_xlnm._FilterDatabase" localSheetId="215" hidden="1">RCTX04_TRANSFCHAVES_EFT!$B$10:$R$33</definedName>
    <definedName name="_xlnm._FilterDatabase" localSheetId="216" hidden="1">RCTX05_849_TITULARIZ_SINTETICA!$B$10:$R$33</definedName>
    <definedName name="_xlnm._FilterDatabase" localSheetId="217" hidden="1">RCTX06_GARANTIAS_MUG!$B$10:$S$24</definedName>
    <definedName name="_xlnm._FilterDatabase" localSheetId="218" hidden="1">RCTX08_015_LOG_ALT_CLI!$B$10:$S$18</definedName>
    <definedName name="_xlnm._FilterDatabase" localSheetId="219" hidden="1">RCTX10_PROT_VALID_UNIV!$B$10:$S$116</definedName>
    <definedName name="_xlnm._FilterDatabase" localSheetId="220" hidden="1">RCTX11_TRANSFCHAVES_FCT!$B$10:$S$24</definedName>
    <definedName name="_xlnm._FilterDatabase" localSheetId="221" hidden="1">RCTX12_TRANSFCHAVES_EST!$B$10:$S$63</definedName>
    <definedName name="_xlnm._FilterDatabase" localSheetId="222" hidden="1">RCTX13_TRANSFCHAVES_BG!$B$10:$R$27</definedName>
    <definedName name="_xlnm._FilterDatabase" localSheetId="223" hidden="1">RCTX15_175_JM_CTO_AJ_REG!$B$10:$T$37</definedName>
    <definedName name="_xlnm._FilterDatabase" localSheetId="224" hidden="1">RCTX15_181_JM_SIM_AJ_STD!$B$10:$T$29</definedName>
    <definedName name="_xlnm._FilterDatabase" localSheetId="225" hidden="1">RCTX15_JM_SIM_AJ_STD!$B$10:$R$29</definedName>
    <definedName name="_xlnm._FilterDatabase" localSheetId="226" hidden="1">RCTX19_084_CONTA_RSC!$B$10:$S$21</definedName>
    <definedName name="_xlnm._FilterDatabase" localSheetId="227" hidden="1">RCTX202_MIRROR_CCIN!$B$10:$R$13</definedName>
    <definedName name="_xlnm._FilterDatabase" localSheetId="228" hidden="1">RCTX202_MIRROR_CCIN_FC_VC!$B$10:$R$13</definedName>
    <definedName name="_xlnm._FilterDatabase" localSheetId="229" hidden="1">RCTX208_INFOFINAM_DELTA_D!$B$10:$S$20</definedName>
    <definedName name="_xlnm._FilterDatabase" localSheetId="230" hidden="1">RCTX208_INFOFINAM_DELTA_M!$B$10:$R$62</definedName>
    <definedName name="_xlnm._FilterDatabase" localSheetId="231" hidden="1">RCTX209_RESPENTIM_DELTA_D!$B$10:$S$34</definedName>
    <definedName name="_xlnm._FilterDatabase" localSheetId="232" hidden="1">RCTX209_RESPENTIM_DELTA_M!$B$10:$S$34</definedName>
    <definedName name="_xlnm._FilterDatabase" localSheetId="236" hidden="1">RCTX21_847_REESTRUTURADOS!$B$10:$S$24</definedName>
    <definedName name="_xlnm._FilterDatabase" localSheetId="237" hidden="1">RCTX21_848_ORIG_DEST_REEST!$B$10:$R$23</definedName>
    <definedName name="_xlnm._FilterDatabase" localSheetId="233" hidden="1">RCTX210_PROTINSTR_DELTA_M!$B$10:$S$26</definedName>
    <definedName name="_xlnm._FilterDatabase" localSheetId="234" hidden="1">RCTX211_INTERPELACAO!$B$10:$R$19</definedName>
    <definedName name="_xlnm._FilterDatabase" localSheetId="235" hidden="1">RCTX212_AVRISENTM_DELTA_D!$B$10:$S$28</definedName>
    <definedName name="_xlnm._FilterDatabase" localSheetId="238" hidden="1">RCTX221_INFORCOMP_DELTA_M!$B$10:$R$24</definedName>
    <definedName name="_xlnm._FilterDatabase" localSheetId="239" hidden="1">RCTX221_MIRROR_CICC!$B$10:$T$16</definedName>
    <definedName name="_xlnm._FilterDatabase" localSheetId="240" hidden="1">RCTX222_ENTIDCOMP_DELTA_M!$B$10:$R$24</definedName>
    <definedName name="_xlnm._FilterDatabase" localSheetId="241" hidden="1">RCTX223_PROTECOMP_DELTA_M!$B$10:$R$21</definedName>
    <definedName name="_xlnm._FilterDatabase" localSheetId="242" hidden="1">RCTX224_JUSTICOMP_DELTA_M!$B$10:$R$19</definedName>
    <definedName name="_xlnm._FilterDatabase" localSheetId="243" hidden="1">RCTX24_475_REMESSAS_CARENCIAS!$B$10:$R$21</definedName>
    <definedName name="_xlnm._FilterDatabase" localSheetId="244" hidden="1">RCTX26_041_CARENCIAS_EP!$B$10:$S$17</definedName>
    <definedName name="_xlnm._FilterDatabase" localSheetId="245" hidden="1">RCTX27_2015_NEW_DEFAULT!$B$10:$S$23</definedName>
    <definedName name="_xlnm._FilterDatabase" localSheetId="246" hidden="1">RCTX30_PESSOAS!$B$10:$S$32</definedName>
    <definedName name="_xlnm._FilterDatabase" localSheetId="247" hidden="1">RCTX30_PESSOAS_DOC!$B$10:$S$39</definedName>
    <definedName name="_xlnm._FilterDatabase" localSheetId="248" hidden="1">SAT001_CLIENTE!$B$10:$Q$81</definedName>
    <definedName name="_xlnm._FilterDatabase" localSheetId="249" hidden="1">SAT002_RL_CLCNT!$B$10:$T$25</definedName>
    <definedName name="_xlnm._FilterDatabase" localSheetId="250" hidden="1">SAT002_RL_CLCNT_LD_AVAL!$B$10:$P$22</definedName>
    <definedName name="_xlnm._FilterDatabase" localSheetId="251" hidden="1">SAT003_ENT_EF_PRUDENCIAIS_FS!$B$10:$P$20</definedName>
    <definedName name="_xlnm._FilterDatabase" localSheetId="252" hidden="1">SAT005_EXCLUSAO_CONTRATOS_FS!$B$10:$P$19</definedName>
    <definedName name="_xlnm._FilterDatabase" localSheetId="253" hidden="1">SAT006_SUBPRODUTO!$B$10:$P$27</definedName>
    <definedName name="_xlnm._FilterDatabase" localSheetId="254" hidden="1">SAT008_CONTA_CONTRATO!$B$10:$Q$72</definedName>
    <definedName name="_xlnm._FilterDatabase" localSheetId="255" hidden="1">SAT014_ABAT_CLI_PCSB_FS!$B$10:$P$16</definedName>
    <definedName name="_xlnm._FilterDatabase" localSheetId="256" hidden="1">SAT015_LOG_ALT_CLI!$B$10:$P$19</definedName>
    <definedName name="_xlnm._FilterDatabase" localSheetId="257" hidden="1">SAT016_HABILITACOES!$B$10:$P$20</definedName>
    <definedName name="_xlnm._FilterDatabase" localSheetId="258" hidden="1">SAT017_GRANDES_RISCOS_FS!$B$10:$P$19</definedName>
    <definedName name="_xlnm._FilterDatabase" localSheetId="259" hidden="1">SAT020_EXCLUSAO_CTR_FS!$B$10:$P$17</definedName>
    <definedName name="_xlnm._FilterDatabase" localSheetId="260" hidden="1">SAT022_CLIENTE_NOTACAO_FS!$B$10:$P$19</definedName>
    <definedName name="_xlnm._FilterDatabase" localSheetId="261" hidden="1">SAT023_GRUPO_ECONOMICO!$B$10:$P$15</definedName>
    <definedName name="_xlnm._FilterDatabase" localSheetId="262" hidden="1">SAT024_CENT_MANUAL_FS!$B$10:$P$38</definedName>
    <definedName name="_xlnm._FilterDatabase" localSheetId="263" hidden="1">SAT027_MOEDA!$B$10:$P$16</definedName>
    <definedName name="_xlnm._FilterDatabase" localSheetId="264" hidden="1">SAT030_EPYR1311!$B$10:$P$59</definedName>
    <definedName name="_xlnm._FilterDatabase" localSheetId="265" hidden="1">SAT031_PAIS!$B$10:$P$21</definedName>
    <definedName name="_xlnm._FilterDatabase" localSheetId="266" hidden="1">SAT033_VENDAS_CARTEIRA_FS!$B$10:$P$19</definedName>
    <definedName name="_xlnm._FilterDatabase" localSheetId="267" hidden="1">SAT034_TIPO_DOC_IDENTIF!$B$10:$P$18</definedName>
    <definedName name="_xlnm._FilterDatabase" localSheetId="268" hidden="1">SAT037_TIPO_RL_CLCNT!$B$10:$P$18</definedName>
    <definedName name="_xlnm._FilterDatabase" localSheetId="269" hidden="1">SAT038_SAL_MIN_NAC!$B$10:$P$18</definedName>
    <definedName name="_xlnm._FilterDatabase" localSheetId="270" hidden="1">SAT039_PREST_MORATORIA_FS!$B$10:$P$53</definedName>
    <definedName name="_xlnm._FilterDatabase" localSheetId="271" hidden="1">SAT041_CARENCIAS_EP_FS!$B$10:$P$17</definedName>
    <definedName name="_xlnm._FilterDatabase" localSheetId="272" hidden="1">SAT043_MAP_CHAVES_IM_FS!$B$10:$P$21</definedName>
    <definedName name="_xlnm._FilterDatabase" localSheetId="273" hidden="1">SAT044_REL_CONTR_FS!$B$10:$P$20</definedName>
    <definedName name="_xlnm._FilterDatabase" localSheetId="274" hidden="1">SAT045_REL_CAUCOES_FS!$B$10:$P$19</definedName>
    <definedName name="_xlnm._FilterDatabase" localSheetId="275" hidden="1">SAT047_CAT_PROD_CONFIRM!$B$10:$P$132</definedName>
    <definedName name="_xlnm._FilterDatabase" localSheetId="276" hidden="1">SAT048_TIPO_GESTOR!$B$10:$P$17</definedName>
    <definedName name="_xlnm._FilterDatabase" localSheetId="277" hidden="1">SAT049_RL_CLGT!$B$10:$Q$20</definedName>
    <definedName name="_xlnm._FilterDatabase" localSheetId="278" hidden="1">SAT051_OPERACION_FS!$B$10:$P$42</definedName>
    <definedName name="_xlnm._FilterDatabase" localSheetId="279" hidden="1">SAT056_COD_POSTAL_FS!$B$10:$P$32</definedName>
    <definedName name="_xlnm._FilterDatabase" localSheetId="280" hidden="1">SAT060_PROPOSTA!$B$10:$Q$71</definedName>
    <definedName name="_xlnm._FilterDatabase" localSheetId="281" hidden="1">SAT061_ATRIBUTOS_GARANTIA!$B$10:$Q$36</definedName>
    <definedName name="_xlnm._FilterDatabase" localSheetId="283" hidden="1">SAT071_REGIAO!$B$10:$P$17</definedName>
    <definedName name="_xlnm._FilterDatabase" localSheetId="284" hidden="1">SAT084_CONTA_RSC!$B$10:$Q$57</definedName>
    <definedName name="_xlnm._FilterDatabase" localSheetId="285" hidden="1">SAT096_SEGMENTO_RSC!$B$10:$P$16</definedName>
    <definedName name="_xlnm._FilterDatabase" localSheetId="286" hidden="1">SAT101_JM_CAL_IN_CL_KPI!$B$10:$Q$29</definedName>
    <definedName name="_xlnm._FilterDatabase" localSheetId="287" hidden="1">SAT103_JM_CAL_IN_CO_KPI!$B$10:$Q$31</definedName>
    <definedName name="_xlnm._FilterDatabase" localSheetId="288" hidden="1">SAT1070_CONTAS_FC!$B$10:$Q$198</definedName>
    <definedName name="_xlnm._FilterDatabase" localSheetId="289" hidden="1">SAT1071_FACTURA_FC!$B$10:$Q$28</definedName>
    <definedName name="_xlnm._FilterDatabase" localSheetId="290" hidden="1">SAT1073_EFEITOS_EF!$B$10:$Q$28</definedName>
    <definedName name="_xlnm._FilterDatabase" localSheetId="291" hidden="1">SAT1075_ENC_REF_EF!$B$10:$Q$20</definedName>
    <definedName name="_xlnm._FilterDatabase" localSheetId="292" hidden="1">SAT1078_RL_OPER_PROP!$B$10:$Q$19</definedName>
    <definedName name="_xlnm._FilterDatabase" localSheetId="293" hidden="1">SAT1080_HIST_PROVISOES!$B$10:$Q$28</definedName>
    <definedName name="_xlnm._FilterDatabase" localSheetId="296" hidden="1">SAT109_JM_CLIEN_JURI_KPI!$B$10:$Q$29</definedName>
    <definedName name="_xlnm._FilterDatabase" localSheetId="294" hidden="1">SAT1093_REGRAS_PR!$B$10:$P$19</definedName>
    <definedName name="_xlnm._FilterDatabase" localSheetId="295" hidden="1">SAT1098_SECURITIZA_EMP!$B$10:$P$24</definedName>
    <definedName name="_xlnm._FilterDatabase" localSheetId="297" hidden="1">SAT1107_CRED_ELEGIVEL!$B$10:$P$16</definedName>
    <definedName name="_xlnm._FilterDatabase" localSheetId="298" hidden="1">SAT1108_CLI_EMPR_ELEGIVEL!$B$10:$P$18</definedName>
    <definedName name="_xlnm._FilterDatabase" localSheetId="299" hidden="1">SAT1109_EMP_MAGICO!$B$10:$Q$17</definedName>
    <definedName name="_xlnm._FilterDatabase" localSheetId="300" hidden="1">SAT1117_DET_COD_POSTAL!$B$10:$P$28</definedName>
    <definedName name="_xlnm._FilterDatabase" localSheetId="301" hidden="1">SAT115_JM_CTO_CATEG2_KPI!$B$10:$Q$81</definedName>
    <definedName name="_xlnm._FilterDatabase" localSheetId="302" hidden="1">SAT1172_REL_INTERV!$B$10:$Q$23</definedName>
    <definedName name="_xlnm._FilterDatabase" localSheetId="303" hidden="1">SAT1176_PRESTACOES_ECL!$B$10:$Q$21</definedName>
    <definedName name="_xlnm._FilterDatabase" localSheetId="304" hidden="1">SAT1179_TIPO_CRED!$B$10:$P$16</definedName>
    <definedName name="_xlnm._FilterDatabase" localSheetId="305" hidden="1">SAT1198_PROPOSTA_SR!$B$10:$P$170</definedName>
    <definedName name="_xlnm._FilterDatabase" localSheetId="306" hidden="1">SAT1200_FA_FATURAS_FS!$B$10:$P$29</definedName>
    <definedName name="_xlnm._FilterDatabase" localSheetId="307" hidden="1">SAT1201_FA_CONTRATOS_FS!$B$10:$P$28</definedName>
    <definedName name="_xlnm._FilterDatabase" localSheetId="308" hidden="1">SAT1203_FA_INTERVENIENTES_FS!$B$10:$P$24</definedName>
    <definedName name="_xlnm._FilterDatabase" localSheetId="309" hidden="1">SAT1205_LG_CONTRATOS_FS!$B$10:$P$44</definedName>
    <definedName name="_xlnm._FilterDatabase" localSheetId="310" hidden="1">SAT1207_LG_INTERVENIENTES_FS!$B$10:$P$23</definedName>
    <definedName name="_xlnm._FilterDatabase" localSheetId="311" hidden="1">SAT1209_TAXAS_DC_FS!$B$10:$P$24</definedName>
    <definedName name="_xlnm._FilterDatabase" localSheetId="312" hidden="1">SAT1210_TAXAS_TC_FS!$B$10:$P$24</definedName>
    <definedName name="_xlnm._FilterDatabase" localSheetId="313" hidden="1">SAT1213_JUSTIFIC_CRED!$B$10:$P$17</definedName>
    <definedName name="_xlnm._FilterDatabase" localSheetId="314" hidden="1">SAT1294_POOL_VENDA!$B$10:$P$20</definedName>
    <definedName name="_xlnm._FilterDatabase" localSheetId="315" hidden="1">SAT1295_CONTR_OPER_CRE!$B$10:$R$30</definedName>
    <definedName name="_xlnm._FilterDatabase" localSheetId="316" hidden="1">SAT131_JM_GARANT_CTO_KPI!$B$10:$Q$45</definedName>
    <definedName name="_xlnm._FilterDatabase" localSheetId="317" hidden="1">SAT139_CARTAO!$B$10:$P$47</definedName>
    <definedName name="_xlnm._FilterDatabase" localSheetId="318" hidden="1">SAT144_MORADA_CL!$B$10:$Q$23</definedName>
    <definedName name="_xlnm._FilterDatabase" localSheetId="319" hidden="1">SAT169_JM_VAR_CALCUL_KPI!$B$10:$Q$55</definedName>
    <definedName name="_xlnm._FilterDatabase" localSheetId="320" hidden="1">SAT171_JM_TRZ_CLIENTE_KPI!$B$10:$Q$24</definedName>
    <definedName name="_xlnm._FilterDatabase" localSheetId="321" hidden="1">SAT172_GARANTIA_CONT!$B$10:$P$18</definedName>
    <definedName name="_xlnm._FilterDatabase" localSheetId="322" hidden="1">SAT173_JM_GARAN_UTIL_KPI!$B$10:$Q$36</definedName>
    <definedName name="_xlnm._FilterDatabase" localSheetId="323" hidden="1">SAT175_CLIENTE_EMP!$B$10:$Q$26</definedName>
    <definedName name="_xlnm._FilterDatabase" localSheetId="324" hidden="1">SAT175_JM_CTO_AJ_REG_KPI!$B$10:$Q$80</definedName>
    <definedName name="_xlnm._FilterDatabase" localSheetId="325" hidden="1">SAT176_CLIENTE_MARCA!$B$10:$Q$44</definedName>
    <definedName name="_xlnm._FilterDatabase" localSheetId="326" hidden="1">SAT181_JM_SIM_AJ_STD_KPI!$B$10:$Q$94</definedName>
    <definedName name="_xlnm._FilterDatabase" localSheetId="327" hidden="1">SAT2000_SIND_IDCONTSIND_FS!$B$10:$P$15</definedName>
    <definedName name="_xlnm._FilterDatabase" localSheetId="328" hidden="1">SAT2001_SIND_RELENTSIND_FS!$B$10:$P$16</definedName>
    <definedName name="_xlnm._FilterDatabase" localSheetId="329" hidden="1">SAT2002_SIND_ENTIDADES_FS!$B$10:$P$24</definedName>
    <definedName name="_xlnm._FilterDatabase" localSheetId="330" hidden="1">SAT2004_DESAGREGA_DESC_FS!$B$10:$P$28</definedName>
    <definedName name="_xlnm._FilterDatabase" localSheetId="331" hidden="1">SAT2007_LG_IDCONTSIND_FS!$B$10:$P$15</definedName>
    <definedName name="_xlnm._FilterDatabase" localSheetId="332" hidden="1">SAT2008_LG_RELENTSIND_FS!$B$10:$P$16</definedName>
    <definedName name="_xlnm._FilterDatabase" localSheetId="333" hidden="1">SAT2009_LG_ENTID_SIND_FS!$B$10:$P$24</definedName>
    <definedName name="_xlnm._FilterDatabase" localSheetId="334" hidden="1">SAT2010_BALCAO!$B$10:$P$15</definedName>
    <definedName name="_xlnm._FilterDatabase" localSheetId="335" hidden="1">SAT2011_UNIV_DL22_202103_FS!$B$10:$P$14</definedName>
    <definedName name="_xlnm._FilterDatabase" localSheetId="336" hidden="1">SAT2012_DESISTENCIAS_DL22_FS!$B$10:$P$15</definedName>
    <definedName name="_xlnm._FilterDatabase" localSheetId="337" hidden="1">SAT2015_ND_CONTRATO_FS!$B$10:$P$38</definedName>
    <definedName name="_xlnm._FilterDatabase" localSheetId="338" hidden="1">SAT202_CONTAS_CTB!$B$10:$P$19</definedName>
    <definedName name="_xlnm._FilterDatabase" localSheetId="339" hidden="1">SAT207_CAMBIOS!$B$10:$Q$21</definedName>
    <definedName name="_xlnm._FilterDatabase" localSheetId="340" hidden="1">SAT211_END_REGIONAL!$B$10:$P$27</definedName>
    <definedName name="_xlnm._FilterDatabase" localSheetId="341" hidden="1">SAT222_RL_CLIENTE_PERS!$B$10:$P$14</definedName>
    <definedName name="_xlnm._FilterDatabase" localSheetId="342" hidden="1">SAT233_PROTOCOLO!$B$10:$Q$38</definedName>
    <definedName name="_xlnm._FilterDatabase" localSheetId="343" hidden="1">SAT288_RL_PRODUTO!$B$10:$P$18</definedName>
    <definedName name="_xlnm._FilterDatabase" localSheetId="344" hidden="1">SAT289_PRODUTO_EP!$B$10:$Q$67</definedName>
    <definedName name="_xlnm._FilterDatabase" localSheetId="345" hidden="1">SAT325_PRODUTO_GRUPO!$B$10:$P$43</definedName>
    <definedName name="_xlnm._FilterDatabase" localSheetId="346" hidden="1">SAT327_PERIODICIDADE_EP!$B$10:$P$19</definedName>
    <definedName name="_xlnm._FilterDatabase" localSheetId="347" hidden="1">SAT332_OPER_PROCESSO!$B$10:$P$31</definedName>
    <definedName name="_xlnm._FilterDatabase" localSheetId="348" hidden="1">SAT333_CONTA_CARTAO!$B$10:$P$57</definedName>
    <definedName name="_xlnm._FilterDatabase" localSheetId="349" hidden="1">SAT347_CLI_GRUPOECONOM_LM!$B$10:$Q$22</definedName>
    <definedName name="_xlnm._FilterDatabase" localSheetId="350" hidden="1">SAT363_TITULAR_CNT_SG!$B$10:$Q$67</definedName>
    <definedName name="_xlnm._FilterDatabase" localSheetId="351" hidden="1">SAT383_PRECOS_STANDARD!$B$10:$Q$64</definedName>
    <definedName name="_xlnm._FilterDatabase" localSheetId="352" hidden="1">SAT389_CONTAS_EP!$B$10:$Q$117</definedName>
    <definedName name="_xlnm._FilterDatabase" localSheetId="353" hidden="1">SAT390_CARACT_EP!$B$10:$Q$51</definedName>
    <definedName name="_xlnm._FilterDatabase" localSheetId="354" hidden="1">SAT391_LIQUID_EP!$B$10:$Q$21</definedName>
    <definedName name="_xlnm._FilterDatabase" localSheetId="355" hidden="1">SAT393_QUOTA_EP!$B$10:$Q$19</definedName>
    <definedName name="_xlnm._FilterDatabase" localSheetId="356" hidden="1">SAT394_MOV_EP!$B$10:$P$45</definedName>
    <definedName name="_xlnm._FilterDatabase" localSheetId="357" hidden="1">SAT397_PROCESSOS_GP_FS!$B$10:$P$136</definedName>
    <definedName name="_xlnm._FilterDatabase" localSheetId="358" hidden="1">SAT407_REMESSAS_IM_ES!$B$10:$P$37</definedName>
    <definedName name="_xlnm._FilterDatabase" localSheetId="359" hidden="1">SAT408_REM_MOV_IM_ES_FS!$B$10:$P$22</definedName>
    <definedName name="_xlnm._FilterDatabase" localSheetId="360" hidden="1">SAT411_CREDITOS_IM_ES!$B$10:$P$32</definedName>
    <definedName name="_xlnm._FilterDatabase" localSheetId="361" hidden="1">SAT419_TAXAS_DET_CA_FS!$B$10:$P$26</definedName>
    <definedName name="_xlnm._FilterDatabase" localSheetId="362" hidden="1">SAT439_MOROSO!$B$10:$P$24</definedName>
    <definedName name="_xlnm._FilterDatabase" localSheetId="363" hidden="1">SAT457_PROP_MULTICR_PR!$B$10:$P$88</definedName>
    <definedName name="_xlnm._FilterDatabase" localSheetId="364" hidden="1">SAT458_PROP_HIPOTEC_PR!$B$10:$P$31</definedName>
    <definedName name="_xlnm._FilterDatabase" localSheetId="365" hidden="1">SAT462_REL_CONTRATO_DP!$B$10:$Q$19</definedName>
    <definedName name="_xlnm._FilterDatabase" localSheetId="366" hidden="1">SAT468_REG_PLANO_PR!$B$10:$P$18</definedName>
    <definedName name="_xlnm._FilterDatabase" localSheetId="367" hidden="1">SAT469_REMESSAS_EX_ES!$B$10:$P$33</definedName>
    <definedName name="_xlnm._FilterDatabase" localSheetId="368" hidden="1">SAT470_REM_MOV_EX_ES_FS!$B$10:$P$21</definedName>
    <definedName name="_xlnm._FilterDatabase" localSheetId="369" hidden="1">SAT472_CREDITOS_EX_ES!$B$10:$P$31</definedName>
    <definedName name="_xlnm._FilterDatabase" localSheetId="370" hidden="1">SAT475_REMESSAS_CARENCIAS_FS!$B$10:$P$21</definedName>
    <definedName name="_xlnm._FilterDatabase" localSheetId="371" hidden="1">SAT506_OPERACAO_IMP_CI!$B$10:$Q$66</definedName>
    <definedName name="_xlnm._FilterDatabase" localSheetId="372" hidden="1">SAT565_DEM_RESULT_CC!$B$10:$Q$55</definedName>
    <definedName name="_xlnm._FilterDatabase" localSheetId="373" hidden="1">SAT600_GAR_AVALES_FS!$B$10:$P$48</definedName>
    <definedName name="_xlnm._FilterDatabase" localSheetId="374" hidden="1">SAT636_EVENTOS_PARI_PER!$B$10:$P$26</definedName>
    <definedName name="_xlnm._FilterDatabase" localSheetId="375" hidden="1">SAT641_CNTEVENT_PARI_PER!$B$10:$P$36</definedName>
    <definedName name="_xlnm._FilterDatabase" localSheetId="376" hidden="1">SAT676_CLIENTE_TL_FS!$B$10:$P$58</definedName>
    <definedName name="_xlnm._FilterDatabase" localSheetId="377" hidden="1">SAT844_CARTOES_ATR_CA_CC_FS!$B$10:$P$87</definedName>
    <definedName name="_xlnm._FilterDatabase" localSheetId="378" hidden="1">SAT845_CARTEIRA_MANUAL_FS!$B$10:$P$29</definedName>
    <definedName name="_xlnm._FilterDatabase" localSheetId="379" hidden="1">SAT846_CARTEIRAS_IC!$B$10:$T$162</definedName>
    <definedName name="_xlnm._FilterDatabase" localSheetId="380" hidden="1">SAT846_CARTEIRAS_IC_FS!$B$10:$P$86</definedName>
    <definedName name="_xlnm._FilterDatabase" localSheetId="381" hidden="1">SAT846_CARTEIRAS_IC_WRK!$B$10:$T$466</definedName>
    <definedName name="_xlnm._FilterDatabase" localSheetId="382" hidden="1">SAT846_CARTOES_IC_FS!$B$10:$P$86</definedName>
    <definedName name="_xlnm._FilterDatabase" localSheetId="383" hidden="1">SAT847_REESTRUTURADOS_FS!$B$10:$P$25</definedName>
    <definedName name="_xlnm._FilterDatabase" localSheetId="384" hidden="1">SAT848_ORIG_DEST_REEST_FS!$B$10:$P$19</definedName>
    <definedName name="_xlnm._FilterDatabase" localSheetId="385" hidden="1">SAT849_TITULARIZ_SINTETICAS!$B$10:$Q$32</definedName>
    <definedName name="_xlnm._FilterDatabase" localSheetId="386" hidden="1">SAT978_FUSAO_CLI!$B$10:$P$19</definedName>
    <definedName name="_xlnm._FilterDatabase" localSheetId="459" hidden="1">Sheet2!$B$1:$U$533</definedName>
    <definedName name="_xlnm._FilterDatabase" localSheetId="387" hidden="1">T_AUX_DELTA_CCIN!$B$10:$T$28</definedName>
    <definedName name="_xlnm._FilterDatabase" localSheetId="388" hidden="1">T_AUX_DELTA_CENT!$B$10:$T$16</definedName>
    <definedName name="_xlnm._FilterDatabase" localSheetId="389" hidden="1">T_AUX_DELTA_CPRT!$B$10:$T$11</definedName>
    <definedName name="_xlnm._FilterDatabase" localSheetId="390" hidden="1">T_AUX_EXTRAC_CENT!$B$10:$T$62</definedName>
    <definedName name="_xlnm._FilterDatabase" localSheetId="391" hidden="1">T_AUX_EXTRAC_CENT_INFENT!$B$10:$T$62</definedName>
    <definedName name="_xlnm._FilterDatabase" localSheetId="392" hidden="1">T_AUX_M_CCIN_INFINST!$B$10:$T$88</definedName>
    <definedName name="_xlnm._FilterDatabase" localSheetId="393" hidden="1">T_AUX_M_CENT_INFENT!$B$10:$T$50</definedName>
    <definedName name="_xlnm._FilterDatabase" localSheetId="394" hidden="1">T_AUX_M_CICC_INFINST!$B$10:$T$25</definedName>
    <definedName name="_xlnm._FilterDatabase" localSheetId="395" hidden="1">T_AUX_M_CIN_INFPERINST!$B$10:$T$23</definedName>
    <definedName name="_xlnm._FilterDatabase" localSheetId="396" hidden="1">T_AUX_M_CPRT_INFPRO!$B$10:$T$47</definedName>
    <definedName name="_xlnm._FilterDatabase" localSheetId="397" hidden="1">T_F_AVRISENTD!$B$10:$T$29</definedName>
    <definedName name="_xlnm._FilterDatabase" localSheetId="398" hidden="1">T_F_AVRISENTM!$B$10:$T$27</definedName>
    <definedName name="_xlnm._FilterDatabase" localSheetId="399" hidden="1">T_F_CARACTESP!$B$10:$T$27</definedName>
    <definedName name="_xlnm._FilterDatabase" localSheetId="400" hidden="1">T_F_CTRTINSTR!$B$10:$T$168</definedName>
    <definedName name="_xlnm._FilterDatabase" localSheetId="401" hidden="1">T_F_ENTDRELAC!$B$10:$T$22</definedName>
    <definedName name="_xlnm._FilterDatabase" localSheetId="402" hidden="1">T_F_ENTDSDOCS!$B$10:$T$44</definedName>
    <definedName name="_xlnm._FilterDatabase" localSheetId="403" hidden="1">T_F_ENTIDADES!$B$10:$T$84</definedName>
    <definedName name="_xlnm._FilterDatabase" localSheetId="404" hidden="1">T_F_ENTIDCOMP!$B$10:$T$33</definedName>
    <definedName name="_xlnm._FilterDatabase" localSheetId="405" hidden="1">T_F_ENTIDSIND!$B$10:$T$31</definedName>
    <definedName name="_xlnm._FilterDatabase" localSheetId="406" hidden="1">T_F_ENTRISCOM!$B$10:$T$26</definedName>
    <definedName name="_xlnm._FilterDatabase" localSheetId="407" hidden="1">T_F_INFOCONTB!$B$10:$T$53</definedName>
    <definedName name="_xlnm._FilterDatabase" localSheetId="408" hidden="1">T_F_INFOFINAD!$B$10:$T$44</definedName>
    <definedName name="_xlnm._FilterDatabase" localSheetId="409" hidden="1">T_F_INFOFINAM!$B$10:$T$96</definedName>
    <definedName name="_xlnm._FilterDatabase" localSheetId="410" hidden="1">T_F_INFORCOMP!$B$10:$T$34</definedName>
    <definedName name="_xlnm._FilterDatabase" localSheetId="411" hidden="1">T_F_INFORISCO!$B$10:$T$33</definedName>
    <definedName name="_xlnm._FilterDatabase" localSheetId="412" hidden="1">T_F_JUSTICOMP!$B$10:$T$29</definedName>
    <definedName name="_xlnm._FilterDatabase" localSheetId="413" hidden="1">T_F_LIGCINSTR!$B$10:$T$37</definedName>
    <definedName name="_xlnm._FilterDatabase" localSheetId="414" hidden="1">T_F_PROTECOES!$B$10:$T$41</definedName>
    <definedName name="_xlnm._FilterDatabase" localSheetId="415" hidden="1">T_F_PROTECOMP!$B$10:$T$31</definedName>
    <definedName name="_xlnm._FilterDatabase" localSheetId="416" hidden="1">T_F_PROTEXPOS!$B$10:$T$27</definedName>
    <definedName name="_xlnm._FilterDatabase" localSheetId="417" hidden="1">T_F_PROTINSTR!$B$10:$T$33</definedName>
    <definedName name="_xlnm._FilterDatabase" localSheetId="418" hidden="1">T_F_RESPENTID!$B$10:$T$31</definedName>
    <definedName name="_xlnm._FilterDatabase" localSheetId="419" hidden="1">T_F_RESPENTIM!$B$10:$T$31</definedName>
    <definedName name="_xlnm._FilterDatabase" localSheetId="420" hidden="1">T_F_RISCINSTR!$B$10:$T$43</definedName>
    <definedName name="_xlnm._FilterDatabase" localSheetId="432" hidden="1">T_M_CCIN_CARACTESP!$C$10:$U$16</definedName>
    <definedName name="_xlnm._FilterDatabase" localSheetId="433" hidden="1">T_M_CCIN_ENTSIND!$C$10:$U$18</definedName>
    <definedName name="_xlnm._FilterDatabase" localSheetId="434" hidden="1">T_M_CCIN_INFINST!$B$10:$T$88</definedName>
    <definedName name="_xlnm._FilterDatabase" localSheetId="435" hidden="1">T_M_CCIN_INFRISCOINST!$C$10:$U$26</definedName>
    <definedName name="_xlnm._FilterDatabase" localSheetId="436" hidden="1">T_M_CCIN_LIGINST!$C$10:$U$26</definedName>
    <definedName name="_xlnm._FilterDatabase" localSheetId="437" hidden="1">T_M_CENT_DOCID!$B$10:$T$21</definedName>
    <definedName name="_xlnm._FilterDatabase" localSheetId="438" hidden="1">T_M_CENT_INFENT!$B$10:$T$50</definedName>
    <definedName name="_xlnm._FilterDatabase" localSheetId="439" hidden="1">T_M_CER_CLIENTEREL!$B$10:$T$18</definedName>
    <definedName name="_xlnm._FilterDatabase" localSheetId="440" hidden="1">T_M_CER_INFRISCOENT!$B$10:$T$25</definedName>
    <definedName name="_xlnm._FilterDatabase" localSheetId="441" hidden="1">T_M_CER_RISCOENT!$B$10:$T$34</definedName>
    <definedName name="_xlnm._FilterDatabase" localSheetId="442" hidden="1">T_M_CICC_ENTCOMP!$B$10:$T$17</definedName>
    <definedName name="_xlnm._FilterDatabase" localSheetId="443" hidden="1">T_M_CICC_INFINST!$B$10:$T$25</definedName>
    <definedName name="_xlnm._FilterDatabase" localSheetId="444" hidden="1">T_M_CICC_JUSTCOMP!$B$10:$T$17</definedName>
    <definedName name="_xlnm._FilterDatabase" localSheetId="445" hidden="1">T_M_CICC_PROTCOMP!$B$10:$T$15</definedName>
    <definedName name="_xlnm._FilterDatabase" localSheetId="449" hidden="1">T_M_CIN_INFCONTBINST!$B$10:$T$36</definedName>
    <definedName name="_xlnm._FilterDatabase" localSheetId="450" hidden="1">T_M_CIN_INFFININST!$B$10:$T$39</definedName>
    <definedName name="_xlnm._FilterDatabase" localSheetId="451" hidden="1">T_M_CIN_INFPERINST!$B$10:$T$50</definedName>
    <definedName name="_xlnm._FilterDatabase" localSheetId="452" hidden="1">T_M_CIN_INFRINST!$B$10:$T$33</definedName>
    <definedName name="_xlnm._FilterDatabase" localSheetId="453" hidden="1">T_M_CIN_LISTPROTINST!$B$10:$T$19</definedName>
    <definedName name="_xlnm._FilterDatabase" localSheetId="454" hidden="1">T_M_CIN_PROTINST!$B$10:$T$14</definedName>
    <definedName name="_xlnm._FilterDatabase" localSheetId="455" hidden="1">T_M_CIN_RESPENTINST!$B$10:$T$24</definedName>
    <definedName name="_xlnm._FilterDatabase" localSheetId="446" hidden="1">T_M_CIND_E_INFDIAENT!$B$10:$T$29</definedName>
    <definedName name="_xlnm._FilterDatabase" localSheetId="447" hidden="1">T_M_CIND_I_ENTINSTDIA!$B$10:$T$25</definedName>
    <definedName name="_xlnm._FilterDatabase" localSheetId="448" hidden="1">T_M_CIND_I_INFDIAINSTFIN!$B$10:$T$23</definedName>
    <definedName name="_xlnm._FilterDatabase" localSheetId="456" hidden="1">T_M_CPRT_INFPRO!$B$10:$T$47</definedName>
    <definedName name="_xlnm._FilterDatabase" localSheetId="421" hidden="1">T_MIRROR_CCIN_CARACTESP!$B$10:$T$14</definedName>
    <definedName name="_xlnm._FilterDatabase" localSheetId="422" hidden="1">T_MIRROR_CCIN_ENTSIND!$B$10:$T$16</definedName>
    <definedName name="_xlnm._FilterDatabase" localSheetId="423" hidden="1">T_MIRROR_CCIN_INFINST!$B$10:$S$62</definedName>
    <definedName name="_xlnm._FilterDatabase" localSheetId="424" hidden="1">T_MIRROR_CCIN_INFRISCOINST!$B$10:$T$22</definedName>
    <definedName name="_xlnm._FilterDatabase" localSheetId="425" hidden="1">T_MIRROR_CCIN_LIGINST!$B$10:$T$20</definedName>
    <definedName name="_xlnm._FilterDatabase" localSheetId="426" hidden="1">T_MIRROR_CENT_DOCID!$B$10:$T$18</definedName>
    <definedName name="_xlnm._FilterDatabase" localSheetId="427" hidden="1">T_MIRROR_CENT_INFENT!$B$10:$T$34</definedName>
    <definedName name="_xlnm._FilterDatabase" localSheetId="428" hidden="1">T_MIRROR_CICC_INFINST!$B$10:$T$21</definedName>
    <definedName name="_xlnm._FilterDatabase" localSheetId="429" hidden="1">T_MIRROR_CIN_INFFININST!$B$10:$T$39</definedName>
    <definedName name="_xlnm._FilterDatabase" localSheetId="430" hidden="1">T_MIRROR_CIN_RESPENTINST!$C$10:$U$22</definedName>
    <definedName name="_xlnm._FilterDatabase" localSheetId="431" hidden="1">T_MIRROR_CPRT_INFPRO!$B$10:$T$36</definedName>
    <definedName name="_xlnm._FilterDatabase" localSheetId="457" hidden="1">T_PARAM_DOMINIOS_BDP_INTERNO!$B$10:$T$15</definedName>
    <definedName name="_xlnm._FilterDatabase" localSheetId="458" hidden="1">T_REF_CODIGOSDOMINIOBDP!$B$10:$T$18</definedName>
    <definedName name="_xlnm._FilterDatabase" localSheetId="4" hidden="1">Variáveis!$C$12:$N$252</definedName>
    <definedName name="a" localSheetId="460" hidden="1">#REF!</definedName>
    <definedName name="a" localSheetId="5" hidden="1">#REF!</definedName>
    <definedName name="a" localSheetId="2" hidden="1">#REF!</definedName>
    <definedName name="a" localSheetId="1" hidden="1">#REF!</definedName>
    <definedName name="a" localSheetId="6" hidden="1">#REF!</definedName>
    <definedName name="a" localSheetId="7" hidden="1">#REF!</definedName>
    <definedName name="a" localSheetId="8" hidden="1">#REF!</definedName>
    <definedName name="a" localSheetId="9" hidden="1">#REF!</definedName>
    <definedName name="a" localSheetId="10" hidden="1">#REF!</definedName>
    <definedName name="a" localSheetId="11" hidden="1">#REF!</definedName>
    <definedName name="a" localSheetId="12" hidden="1">#REF!</definedName>
    <definedName name="a" localSheetId="13" hidden="1">#REF!</definedName>
    <definedName name="a" localSheetId="14" hidden="1">#REF!</definedName>
    <definedName name="a" localSheetId="15" hidden="1">#REF!</definedName>
    <definedName name="a" localSheetId="16" hidden="1">#REF!</definedName>
    <definedName name="a" localSheetId="17" hidden="1">#REF!</definedName>
    <definedName name="a" localSheetId="18" hidden="1">#REF!</definedName>
    <definedName name="a" localSheetId="19" hidden="1">#REF!</definedName>
    <definedName name="a" localSheetId="20" hidden="1">#REF!</definedName>
    <definedName name="a" localSheetId="21" hidden="1">#REF!</definedName>
    <definedName name="a" localSheetId="22" hidden="1">#REF!</definedName>
    <definedName name="a" localSheetId="23" hidden="1">#REF!</definedName>
    <definedName name="a" localSheetId="24" hidden="1">#REF!</definedName>
    <definedName name="a" localSheetId="25" hidden="1">#REF!</definedName>
    <definedName name="a" localSheetId="26" hidden="1">#REF!</definedName>
    <definedName name="a" localSheetId="27" hidden="1">#REF!</definedName>
    <definedName name="a" localSheetId="28" hidden="1">#REF!</definedName>
    <definedName name="a" localSheetId="29" hidden="1">#REF!</definedName>
    <definedName name="a" localSheetId="30" hidden="1">#REF!</definedName>
    <definedName name="a" localSheetId="31" hidden="1">#REF!</definedName>
    <definedName name="a" localSheetId="32" hidden="1">#REF!</definedName>
    <definedName name="a" localSheetId="33" hidden="1">#REF!</definedName>
    <definedName name="a" localSheetId="34" hidden="1">#REF!</definedName>
    <definedName name="a" localSheetId="35" hidden="1">#REF!</definedName>
    <definedName name="a" localSheetId="36" hidden="1">#REF!</definedName>
    <definedName name="a" localSheetId="37" hidden="1">#REF!</definedName>
    <definedName name="a" localSheetId="38" hidden="1">#REF!</definedName>
    <definedName name="a" localSheetId="39" hidden="1">#REF!</definedName>
    <definedName name="a" localSheetId="40" hidden="1">#REF!</definedName>
    <definedName name="a" localSheetId="41" hidden="1">#REF!</definedName>
    <definedName name="a" localSheetId="42" hidden="1">#REF!</definedName>
    <definedName name="a" localSheetId="43" hidden="1">#REF!</definedName>
    <definedName name="a" localSheetId="44" hidden="1">#REF!</definedName>
    <definedName name="a" localSheetId="45" hidden="1">#REF!</definedName>
    <definedName name="a" localSheetId="47" hidden="1">#REF!</definedName>
    <definedName name="a" localSheetId="50" hidden="1">#REF!</definedName>
    <definedName name="a" localSheetId="48" hidden="1">#REF!</definedName>
    <definedName name="a" localSheetId="49" hidden="1">#REF!</definedName>
    <definedName name="a" localSheetId="51" hidden="1">#REF!</definedName>
    <definedName name="a" localSheetId="52" hidden="1">#REF!</definedName>
    <definedName name="a" localSheetId="53" hidden="1">#REF!</definedName>
    <definedName name="a" localSheetId="54" hidden="1">#REF!</definedName>
    <definedName name="a" localSheetId="55" hidden="1">#REF!</definedName>
    <definedName name="a" localSheetId="56" hidden="1">#REF!</definedName>
    <definedName name="a" localSheetId="57" hidden="1">#REF!</definedName>
    <definedName name="a" localSheetId="58" hidden="1">#REF!</definedName>
    <definedName name="a" localSheetId="59" hidden="1">#REF!</definedName>
    <definedName name="a" localSheetId="60" hidden="1">#REF!</definedName>
    <definedName name="a" localSheetId="61" hidden="1">#REF!</definedName>
    <definedName name="a" localSheetId="62" hidden="1">#REF!</definedName>
    <definedName name="a" localSheetId="64" hidden="1">#REF!</definedName>
    <definedName name="a" localSheetId="65" hidden="1">#REF!</definedName>
    <definedName name="a" localSheetId="66" hidden="1">#REF!</definedName>
    <definedName name="a" localSheetId="67" hidden="1">#REF!</definedName>
    <definedName name="a" localSheetId="68" hidden="1">#REF!</definedName>
    <definedName name="a" localSheetId="69" hidden="1">#REF!</definedName>
    <definedName name="a" localSheetId="71" hidden="1">#REF!</definedName>
    <definedName name="a" localSheetId="72" hidden="1">#REF!</definedName>
    <definedName name="a" localSheetId="73" hidden="1">#REF!</definedName>
    <definedName name="a" localSheetId="70" hidden="1">#REF!</definedName>
    <definedName name="a" localSheetId="74" hidden="1">#REF!</definedName>
    <definedName name="a" localSheetId="75" hidden="1">#REF!</definedName>
    <definedName name="a" localSheetId="76" hidden="1">#REF!</definedName>
    <definedName name="a" localSheetId="77" hidden="1">#REF!</definedName>
    <definedName name="a" localSheetId="78" hidden="1">#REF!</definedName>
    <definedName name="a" localSheetId="79" hidden="1">#REF!</definedName>
    <definedName name="a" localSheetId="80" hidden="1">#REF!</definedName>
    <definedName name="a" localSheetId="81" hidden="1">#REF!</definedName>
    <definedName name="a" localSheetId="82" hidden="1">#REF!</definedName>
    <definedName name="a" localSheetId="83" hidden="1">#REF!</definedName>
    <definedName name="a" localSheetId="84" hidden="1">#REF!</definedName>
    <definedName name="a" localSheetId="85" hidden="1">#REF!</definedName>
    <definedName name="a" localSheetId="86" hidden="1">#REF!</definedName>
    <definedName name="a" localSheetId="87" hidden="1">#REF!</definedName>
    <definedName name="a" localSheetId="88" hidden="1">#REF!</definedName>
    <definedName name="a" localSheetId="89" hidden="1">#REF!</definedName>
    <definedName name="a" localSheetId="90" hidden="1">#REF!</definedName>
    <definedName name="a" localSheetId="91" hidden="1">#REF!</definedName>
    <definedName name="a" localSheetId="92" hidden="1">#REF!</definedName>
    <definedName name="a" localSheetId="93" hidden="1">#REF!</definedName>
    <definedName name="a" localSheetId="94" hidden="1">#REF!</definedName>
    <definedName name="a" localSheetId="95" hidden="1">#REF!</definedName>
    <definedName name="a" localSheetId="96" hidden="1">#REF!</definedName>
    <definedName name="a" localSheetId="97" hidden="1">#REF!</definedName>
    <definedName name="a" localSheetId="98" hidden="1">#REF!</definedName>
    <definedName name="a" localSheetId="99" hidden="1">#REF!</definedName>
    <definedName name="a" localSheetId="100" hidden="1">#REF!</definedName>
    <definedName name="a" localSheetId="102" hidden="1">#REF!</definedName>
    <definedName name="a" localSheetId="101" hidden="1">#REF!</definedName>
    <definedName name="a" localSheetId="103" hidden="1">#REF!</definedName>
    <definedName name="a" localSheetId="105" hidden="1">#REF!</definedName>
    <definedName name="a" localSheetId="106" hidden="1">#REF!</definedName>
    <definedName name="a" localSheetId="107" hidden="1">#REF!</definedName>
    <definedName name="a" localSheetId="108" hidden="1">#REF!</definedName>
    <definedName name="a" localSheetId="109" hidden="1">#REF!</definedName>
    <definedName name="a" localSheetId="110" hidden="1">#REF!</definedName>
    <definedName name="a" localSheetId="111" hidden="1">#REF!</definedName>
    <definedName name="a" localSheetId="112" hidden="1">#REF!</definedName>
    <definedName name="a" localSheetId="113" hidden="1">#REF!</definedName>
    <definedName name="a" localSheetId="114" hidden="1">#REF!</definedName>
    <definedName name="a" localSheetId="115" hidden="1">#REF!</definedName>
    <definedName name="a" localSheetId="118" hidden="1">#REF!</definedName>
    <definedName name="a" localSheetId="119" hidden="1">#REF!</definedName>
    <definedName name="a" localSheetId="120" hidden="1">#REF!</definedName>
    <definedName name="a" localSheetId="121" hidden="1">#REF!</definedName>
    <definedName name="a" localSheetId="122" hidden="1">#REF!</definedName>
    <definedName name="a" localSheetId="123" hidden="1">#REF!</definedName>
    <definedName name="a" localSheetId="124" hidden="1">#REF!</definedName>
    <definedName name="a" localSheetId="125" hidden="1">#REF!</definedName>
    <definedName name="a" localSheetId="126" hidden="1">#REF!</definedName>
    <definedName name="a" localSheetId="127" hidden="1">#REF!</definedName>
    <definedName name="a" localSheetId="128" hidden="1">#REF!</definedName>
    <definedName name="a" localSheetId="129" hidden="1">#REF!</definedName>
    <definedName name="a" localSheetId="130" hidden="1">#REF!</definedName>
    <definedName name="a" localSheetId="131" hidden="1">#REF!</definedName>
    <definedName name="a" localSheetId="132" hidden="1">#REF!</definedName>
    <definedName name="a" localSheetId="133" hidden="1">#REF!</definedName>
    <definedName name="a" localSheetId="134" hidden="1">#REF!</definedName>
    <definedName name="a" localSheetId="135" hidden="1">#REF!</definedName>
    <definedName name="a" localSheetId="136" hidden="1">#REF!</definedName>
    <definedName name="a" localSheetId="137" hidden="1">#REF!</definedName>
    <definedName name="a" localSheetId="138" hidden="1">#REF!</definedName>
    <definedName name="a" localSheetId="139" hidden="1">#REF!</definedName>
    <definedName name="a" localSheetId="140" hidden="1">#REF!</definedName>
    <definedName name="a" localSheetId="141" hidden="1">#REF!</definedName>
    <definedName name="a" localSheetId="143" hidden="1">#REF!</definedName>
    <definedName name="a" localSheetId="144" hidden="1">#REF!</definedName>
    <definedName name="a" localSheetId="145" hidden="1">#REF!</definedName>
    <definedName name="a" localSheetId="146" hidden="1">#REF!</definedName>
    <definedName name="a" localSheetId="147" hidden="1">#REF!</definedName>
    <definedName name="a" localSheetId="148" hidden="1">#REF!</definedName>
    <definedName name="a" localSheetId="149" hidden="1">#REF!</definedName>
    <definedName name="a" localSheetId="150" hidden="1">#REF!</definedName>
    <definedName name="a" localSheetId="151" hidden="1">#REF!</definedName>
    <definedName name="a" localSheetId="152" hidden="1">#REF!</definedName>
    <definedName name="a" localSheetId="153" hidden="1">#REF!</definedName>
    <definedName name="a" localSheetId="154" hidden="1">#REF!</definedName>
    <definedName name="a" localSheetId="155" hidden="1">#REF!</definedName>
    <definedName name="a" localSheetId="156" hidden="1">#REF!</definedName>
    <definedName name="a" localSheetId="157" hidden="1">#REF!</definedName>
    <definedName name="a" localSheetId="158" hidden="1">#REF!</definedName>
    <definedName name="a" localSheetId="159" hidden="1">#REF!</definedName>
    <definedName name="a" localSheetId="160" hidden="1">#REF!</definedName>
    <definedName name="a" localSheetId="161" hidden="1">#REF!</definedName>
    <definedName name="a" localSheetId="162" hidden="1">#REF!</definedName>
    <definedName name="a" localSheetId="163" hidden="1">#REF!</definedName>
    <definedName name="a" localSheetId="164" hidden="1">#REF!</definedName>
    <definedName name="a" localSheetId="166" hidden="1">#REF!</definedName>
    <definedName name="a" localSheetId="167" hidden="1">#REF!</definedName>
    <definedName name="a" localSheetId="169" hidden="1">#REF!</definedName>
    <definedName name="a" localSheetId="170" hidden="1">#REF!</definedName>
    <definedName name="a" localSheetId="171" hidden="1">#REF!</definedName>
    <definedName name="a" localSheetId="172" hidden="1">#REF!</definedName>
    <definedName name="a" localSheetId="173" hidden="1">#REF!</definedName>
    <definedName name="a" localSheetId="174" hidden="1">#REF!</definedName>
    <definedName name="a" localSheetId="175" hidden="1">#REF!</definedName>
    <definedName name="a" localSheetId="176" hidden="1">#REF!</definedName>
    <definedName name="a" localSheetId="177" hidden="1">#REF!</definedName>
    <definedName name="a" localSheetId="178" hidden="1">#REF!</definedName>
    <definedName name="a" localSheetId="179" hidden="1">#REF!</definedName>
    <definedName name="a" localSheetId="180" hidden="1">#REF!</definedName>
    <definedName name="a" localSheetId="181" hidden="1">#REF!</definedName>
    <definedName name="a" localSheetId="182" hidden="1">#REF!</definedName>
    <definedName name="a" localSheetId="183" hidden="1">#REF!</definedName>
    <definedName name="a" localSheetId="184" hidden="1">#REF!</definedName>
    <definedName name="a" localSheetId="185" hidden="1">#REF!</definedName>
    <definedName name="a" localSheetId="186" hidden="1">#REF!</definedName>
    <definedName name="a" localSheetId="187" hidden="1">#REF!</definedName>
    <definedName name="a" localSheetId="188" hidden="1">#REF!</definedName>
    <definedName name="a" localSheetId="189" hidden="1">#REF!</definedName>
    <definedName name="a" localSheetId="190" hidden="1">#REF!</definedName>
    <definedName name="a" localSheetId="191" hidden="1">#REF!</definedName>
    <definedName name="a" localSheetId="192" hidden="1">#REF!</definedName>
    <definedName name="a" localSheetId="193" hidden="1">#REF!</definedName>
    <definedName name="a" localSheetId="194" hidden="1">#REF!</definedName>
    <definedName name="a" localSheetId="195" hidden="1">#REF!</definedName>
    <definedName name="a" localSheetId="196" hidden="1">#REF!</definedName>
    <definedName name="a" localSheetId="197" hidden="1">#REF!</definedName>
    <definedName name="a" localSheetId="198" hidden="1">#REF!</definedName>
    <definedName name="a" localSheetId="199" hidden="1">#REF!</definedName>
    <definedName name="a" localSheetId="200" hidden="1">#REF!</definedName>
    <definedName name="a" localSheetId="201" hidden="1">#REF!</definedName>
    <definedName name="a" localSheetId="202" hidden="1">#REF!</definedName>
    <definedName name="a" localSheetId="204" hidden="1">#REF!</definedName>
    <definedName name="a" localSheetId="205" hidden="1">#REF!</definedName>
    <definedName name="a" localSheetId="206" hidden="1">#REF!</definedName>
    <definedName name="a" localSheetId="203" hidden="1">#REF!</definedName>
    <definedName name="a" localSheetId="207" hidden="1">#REF!</definedName>
    <definedName name="a" localSheetId="208" hidden="1">#REF!</definedName>
    <definedName name="a" localSheetId="209" hidden="1">#REF!</definedName>
    <definedName name="a" localSheetId="210" hidden="1">#REF!</definedName>
    <definedName name="a" localSheetId="211" hidden="1">#REF!</definedName>
    <definedName name="a" localSheetId="212" hidden="1">#REF!</definedName>
    <definedName name="a" localSheetId="213" hidden="1">#REF!</definedName>
    <definedName name="a" localSheetId="214" hidden="1">#REF!</definedName>
    <definedName name="a" localSheetId="215" hidden="1">#REF!</definedName>
    <definedName name="a" localSheetId="216" hidden="1">#REF!</definedName>
    <definedName name="a" localSheetId="217" hidden="1">#REF!</definedName>
    <definedName name="a" localSheetId="218" hidden="1">#REF!</definedName>
    <definedName name="a" localSheetId="219" hidden="1">#REF!</definedName>
    <definedName name="a" localSheetId="220" hidden="1">#REF!</definedName>
    <definedName name="a" localSheetId="221" hidden="1">#REF!</definedName>
    <definedName name="a" localSheetId="222" hidden="1">#REF!</definedName>
    <definedName name="a" localSheetId="223" hidden="1">#REF!</definedName>
    <definedName name="a" localSheetId="224" hidden="1">#REF!</definedName>
    <definedName name="a" localSheetId="225" hidden="1">#REF!</definedName>
    <definedName name="a" localSheetId="226" hidden="1">#REF!</definedName>
    <definedName name="a" localSheetId="227" hidden="1">#REF!</definedName>
    <definedName name="a" localSheetId="228" hidden="1">#REF!</definedName>
    <definedName name="a" localSheetId="229" hidden="1">#REF!</definedName>
    <definedName name="a" localSheetId="230" hidden="1">#REF!</definedName>
    <definedName name="a" localSheetId="231" hidden="1">#REF!</definedName>
    <definedName name="a" localSheetId="232" hidden="1">#REF!</definedName>
    <definedName name="a" localSheetId="236" hidden="1">#REF!</definedName>
    <definedName name="a" localSheetId="237" hidden="1">#REF!</definedName>
    <definedName name="a" localSheetId="233" hidden="1">#REF!</definedName>
    <definedName name="a" localSheetId="234" hidden="1">#REF!</definedName>
    <definedName name="a" localSheetId="235" hidden="1">#REF!</definedName>
    <definedName name="a" localSheetId="238" hidden="1">#REF!</definedName>
    <definedName name="a" localSheetId="239" hidden="1">#REF!</definedName>
    <definedName name="a" localSheetId="240" hidden="1">#REF!</definedName>
    <definedName name="a" localSheetId="241" hidden="1">#REF!</definedName>
    <definedName name="a" localSheetId="242" hidden="1">#REF!</definedName>
    <definedName name="a" localSheetId="243" hidden="1">#REF!</definedName>
    <definedName name="a" localSheetId="244" hidden="1">#REF!</definedName>
    <definedName name="a" localSheetId="245" hidden="1">#REF!</definedName>
    <definedName name="a" localSheetId="246" hidden="1">#REF!</definedName>
    <definedName name="a" localSheetId="247" hidden="1">#REF!</definedName>
    <definedName name="a" localSheetId="248" hidden="1">#REF!</definedName>
    <definedName name="a" localSheetId="249" hidden="1">#REF!</definedName>
    <definedName name="a" localSheetId="250" hidden="1">#REF!</definedName>
    <definedName name="a" localSheetId="251" hidden="1">#REF!</definedName>
    <definedName name="a" localSheetId="252" hidden="1">#REF!</definedName>
    <definedName name="a" localSheetId="253" hidden="1">#REF!</definedName>
    <definedName name="a" localSheetId="254" hidden="1">#REF!</definedName>
    <definedName name="a" localSheetId="255" hidden="1">#REF!</definedName>
    <definedName name="a" localSheetId="256" hidden="1">#REF!</definedName>
    <definedName name="a" localSheetId="257" hidden="1">#REF!</definedName>
    <definedName name="a" localSheetId="258" hidden="1">#REF!</definedName>
    <definedName name="a" localSheetId="259" hidden="1">#REF!</definedName>
    <definedName name="a" localSheetId="260" hidden="1">#REF!</definedName>
    <definedName name="a" localSheetId="261" hidden="1">#REF!</definedName>
    <definedName name="a" localSheetId="262" hidden="1">#REF!</definedName>
    <definedName name="a" localSheetId="263" hidden="1">#REF!</definedName>
    <definedName name="a" localSheetId="264" hidden="1">#REF!</definedName>
    <definedName name="a" localSheetId="265" hidden="1">#REF!</definedName>
    <definedName name="a" localSheetId="266" hidden="1">#REF!</definedName>
    <definedName name="a" localSheetId="267" hidden="1">#REF!</definedName>
    <definedName name="a" localSheetId="268" hidden="1">#REF!</definedName>
    <definedName name="a" localSheetId="269" hidden="1">#REF!</definedName>
    <definedName name="a" localSheetId="270" hidden="1">#REF!</definedName>
    <definedName name="a" localSheetId="271" hidden="1">#REF!</definedName>
    <definedName name="a" localSheetId="272" hidden="1">#REF!</definedName>
    <definedName name="a" localSheetId="273" hidden="1">#REF!</definedName>
    <definedName name="a" localSheetId="274" hidden="1">#REF!</definedName>
    <definedName name="a" localSheetId="275" hidden="1">#REF!</definedName>
    <definedName name="a" localSheetId="276" hidden="1">#REF!</definedName>
    <definedName name="a" localSheetId="277" hidden="1">#REF!</definedName>
    <definedName name="a" localSheetId="278" hidden="1">#REF!</definedName>
    <definedName name="a" localSheetId="279" hidden="1">#REF!</definedName>
    <definedName name="a" localSheetId="280" hidden="1">#REF!</definedName>
    <definedName name="a" localSheetId="283" hidden="1">#REF!</definedName>
    <definedName name="a" localSheetId="284" hidden="1">#REF!</definedName>
    <definedName name="a" localSheetId="285" hidden="1">#REF!</definedName>
    <definedName name="a" localSheetId="286" hidden="1">#REF!</definedName>
    <definedName name="a" localSheetId="287" hidden="1">#REF!</definedName>
    <definedName name="a" localSheetId="288" hidden="1">#REF!</definedName>
    <definedName name="a" localSheetId="289" hidden="1">#REF!</definedName>
    <definedName name="a" localSheetId="290" hidden="1">#REF!</definedName>
    <definedName name="a" localSheetId="291" hidden="1">#REF!</definedName>
    <definedName name="a" localSheetId="292" hidden="1">#REF!</definedName>
    <definedName name="a" localSheetId="293" hidden="1">#REF!</definedName>
    <definedName name="a" localSheetId="296" hidden="1">#REF!</definedName>
    <definedName name="a" localSheetId="294" hidden="1">#REF!</definedName>
    <definedName name="a" localSheetId="295" hidden="1">#REF!</definedName>
    <definedName name="a" localSheetId="297" hidden="1">#REF!</definedName>
    <definedName name="a" localSheetId="298" hidden="1">#REF!</definedName>
    <definedName name="a" localSheetId="299" hidden="1">#REF!</definedName>
    <definedName name="a" localSheetId="300" hidden="1">#REF!</definedName>
    <definedName name="a" localSheetId="301" hidden="1">#REF!</definedName>
    <definedName name="a" localSheetId="302" hidden="1">#REF!</definedName>
    <definedName name="a" localSheetId="303" hidden="1">#REF!</definedName>
    <definedName name="a" localSheetId="304" hidden="1">#REF!</definedName>
    <definedName name="a" localSheetId="305" hidden="1">#REF!</definedName>
    <definedName name="a" localSheetId="306" hidden="1">#REF!</definedName>
    <definedName name="a" localSheetId="307" hidden="1">#REF!</definedName>
    <definedName name="a" localSheetId="308" hidden="1">#REF!</definedName>
    <definedName name="a" localSheetId="309" hidden="1">#REF!</definedName>
    <definedName name="a" localSheetId="310" hidden="1">#REF!</definedName>
    <definedName name="a" localSheetId="311" hidden="1">#REF!</definedName>
    <definedName name="a" localSheetId="312" hidden="1">#REF!</definedName>
    <definedName name="a" localSheetId="313" hidden="1">#REF!</definedName>
    <definedName name="a" localSheetId="314" hidden="1">#REF!</definedName>
    <definedName name="a" localSheetId="315" hidden="1">#REF!</definedName>
    <definedName name="a" localSheetId="316" hidden="1">#REF!</definedName>
    <definedName name="a" localSheetId="317" hidden="1">#REF!</definedName>
    <definedName name="a" localSheetId="318" hidden="1">#REF!</definedName>
    <definedName name="a" localSheetId="319" hidden="1">#REF!</definedName>
    <definedName name="a" localSheetId="320" hidden="1">#REF!</definedName>
    <definedName name="a" localSheetId="321" hidden="1">#REF!</definedName>
    <definedName name="a" localSheetId="322" hidden="1">#REF!</definedName>
    <definedName name="a" localSheetId="323" hidden="1">#REF!</definedName>
    <definedName name="a" localSheetId="324" hidden="1">#REF!</definedName>
    <definedName name="a" localSheetId="325" hidden="1">#REF!</definedName>
    <definedName name="a" localSheetId="326" hidden="1">#REF!</definedName>
    <definedName name="a" localSheetId="327" hidden="1">#REF!</definedName>
    <definedName name="a" localSheetId="328" hidden="1">#REF!</definedName>
    <definedName name="a" localSheetId="329" hidden="1">#REF!</definedName>
    <definedName name="a" localSheetId="330" hidden="1">#REF!</definedName>
    <definedName name="a" localSheetId="331" hidden="1">#REF!</definedName>
    <definedName name="a" localSheetId="332" hidden="1">#REF!</definedName>
    <definedName name="a" localSheetId="333" hidden="1">#REF!</definedName>
    <definedName name="a" localSheetId="334" hidden="1">#REF!</definedName>
    <definedName name="a" localSheetId="335" hidden="1">#REF!</definedName>
    <definedName name="a" localSheetId="336" hidden="1">#REF!</definedName>
    <definedName name="a" localSheetId="337" hidden="1">#REF!</definedName>
    <definedName name="a" localSheetId="338" hidden="1">#REF!</definedName>
    <definedName name="a" localSheetId="339" hidden="1">#REF!</definedName>
    <definedName name="a" localSheetId="340" hidden="1">#REF!</definedName>
    <definedName name="a" localSheetId="341" hidden="1">#REF!</definedName>
    <definedName name="a" localSheetId="342" hidden="1">#REF!</definedName>
    <definedName name="a" localSheetId="343" hidden="1">#REF!</definedName>
    <definedName name="a" localSheetId="344" hidden="1">#REF!</definedName>
    <definedName name="a" localSheetId="345" hidden="1">#REF!</definedName>
    <definedName name="a" localSheetId="346" hidden="1">#REF!</definedName>
    <definedName name="a" localSheetId="347" hidden="1">#REF!</definedName>
    <definedName name="a" localSheetId="348" hidden="1">#REF!</definedName>
    <definedName name="a" localSheetId="349" hidden="1">#REF!</definedName>
    <definedName name="a" localSheetId="350" hidden="1">#REF!</definedName>
    <definedName name="a" localSheetId="351" hidden="1">#REF!</definedName>
    <definedName name="a" localSheetId="352" hidden="1">#REF!</definedName>
    <definedName name="a" localSheetId="353" hidden="1">#REF!</definedName>
    <definedName name="a" localSheetId="354" hidden="1">#REF!</definedName>
    <definedName name="a" localSheetId="355" hidden="1">#REF!</definedName>
    <definedName name="a" localSheetId="356" hidden="1">#REF!</definedName>
    <definedName name="a" localSheetId="357" hidden="1">#REF!</definedName>
    <definedName name="a" localSheetId="358" hidden="1">#REF!</definedName>
    <definedName name="a" localSheetId="359" hidden="1">#REF!</definedName>
    <definedName name="a" localSheetId="360" hidden="1">#REF!</definedName>
    <definedName name="a" localSheetId="361" hidden="1">#REF!</definedName>
    <definedName name="a" localSheetId="362" hidden="1">#REF!</definedName>
    <definedName name="a" localSheetId="363" hidden="1">#REF!</definedName>
    <definedName name="a" localSheetId="364" hidden="1">#REF!</definedName>
    <definedName name="a" localSheetId="365" hidden="1">#REF!</definedName>
    <definedName name="a" localSheetId="366" hidden="1">#REF!</definedName>
    <definedName name="a" localSheetId="367" hidden="1">#REF!</definedName>
    <definedName name="a" localSheetId="368" hidden="1">#REF!</definedName>
    <definedName name="a" localSheetId="369" hidden="1">#REF!</definedName>
    <definedName name="a" localSheetId="370" hidden="1">#REF!</definedName>
    <definedName name="a" localSheetId="371" hidden="1">#REF!</definedName>
    <definedName name="a" localSheetId="372" hidden="1">#REF!</definedName>
    <definedName name="a" localSheetId="373" hidden="1">#REF!</definedName>
    <definedName name="a" localSheetId="374" hidden="1">#REF!</definedName>
    <definedName name="a" localSheetId="375" hidden="1">#REF!</definedName>
    <definedName name="a" localSheetId="376" hidden="1">#REF!</definedName>
    <definedName name="a" localSheetId="377" hidden="1">#REF!</definedName>
    <definedName name="a" localSheetId="378" hidden="1">#REF!</definedName>
    <definedName name="a" localSheetId="379" hidden="1">#REF!</definedName>
    <definedName name="a" localSheetId="380" hidden="1">#REF!</definedName>
    <definedName name="a" localSheetId="381" hidden="1">#REF!</definedName>
    <definedName name="a" localSheetId="382" hidden="1">#REF!</definedName>
    <definedName name="a" localSheetId="383" hidden="1">#REF!</definedName>
    <definedName name="a" localSheetId="384" hidden="1">#REF!</definedName>
    <definedName name="a" localSheetId="385" hidden="1">#REF!</definedName>
    <definedName name="a" localSheetId="386" hidden="1">#REF!</definedName>
    <definedName name="a" localSheetId="388" hidden="1">#REF!</definedName>
    <definedName name="a" localSheetId="390" hidden="1">#REF!</definedName>
    <definedName name="a" localSheetId="391" hidden="1">#REF!</definedName>
    <definedName name="a" localSheetId="392" hidden="1">#REF!</definedName>
    <definedName name="a" localSheetId="393" hidden="1">#REF!</definedName>
    <definedName name="a" localSheetId="394" hidden="1">#REF!</definedName>
    <definedName name="a" localSheetId="395" hidden="1">#REF!</definedName>
    <definedName name="a" localSheetId="396" hidden="1">#REF!</definedName>
    <definedName name="a" localSheetId="397" hidden="1">#REF!</definedName>
    <definedName name="a" localSheetId="398" hidden="1">#REF!</definedName>
    <definedName name="a" localSheetId="399" hidden="1">#REF!</definedName>
    <definedName name="a" localSheetId="400" hidden="1">#REF!</definedName>
    <definedName name="a" localSheetId="401" hidden="1">#REF!</definedName>
    <definedName name="a" localSheetId="402" hidden="1">#REF!</definedName>
    <definedName name="a" localSheetId="403" hidden="1">#REF!</definedName>
    <definedName name="a" localSheetId="404" hidden="1">#REF!</definedName>
    <definedName name="a" localSheetId="405" hidden="1">#REF!</definedName>
    <definedName name="a" localSheetId="406" hidden="1">#REF!</definedName>
    <definedName name="a" localSheetId="407" hidden="1">#REF!</definedName>
    <definedName name="a" localSheetId="408" hidden="1">#REF!</definedName>
    <definedName name="a" localSheetId="409" hidden="1">#REF!</definedName>
    <definedName name="a" localSheetId="410" hidden="1">#REF!</definedName>
    <definedName name="a" localSheetId="411" hidden="1">#REF!</definedName>
    <definedName name="a" localSheetId="412" hidden="1">#REF!</definedName>
    <definedName name="a" localSheetId="413" hidden="1">#REF!</definedName>
    <definedName name="a" localSheetId="414" hidden="1">#REF!</definedName>
    <definedName name="a" localSheetId="415" hidden="1">#REF!</definedName>
    <definedName name="a" localSheetId="416" hidden="1">#REF!</definedName>
    <definedName name="a" localSheetId="417" hidden="1">#REF!</definedName>
    <definedName name="a" localSheetId="418" hidden="1">#REF!</definedName>
    <definedName name="a" localSheetId="419" hidden="1">#REF!</definedName>
    <definedName name="a" localSheetId="420" hidden="1">#REF!</definedName>
    <definedName name="a" localSheetId="432" hidden="1">#REF!</definedName>
    <definedName name="a" localSheetId="433" hidden="1">#REF!</definedName>
    <definedName name="a" localSheetId="434" hidden="1">#REF!</definedName>
    <definedName name="a" localSheetId="435" hidden="1">#REF!</definedName>
    <definedName name="a" localSheetId="436" hidden="1">#REF!</definedName>
    <definedName name="a" localSheetId="437" hidden="1">#REF!</definedName>
    <definedName name="a" localSheetId="438" hidden="1">#REF!</definedName>
    <definedName name="a" localSheetId="439" hidden="1">#REF!</definedName>
    <definedName name="a" localSheetId="440" hidden="1">#REF!</definedName>
    <definedName name="a" localSheetId="441" hidden="1">#REF!</definedName>
    <definedName name="a" localSheetId="442" hidden="1">#REF!</definedName>
    <definedName name="a" localSheetId="443" hidden="1">#REF!</definedName>
    <definedName name="a" localSheetId="444" hidden="1">#REF!</definedName>
    <definedName name="a" localSheetId="445" hidden="1">#REF!</definedName>
    <definedName name="a" localSheetId="449" hidden="1">#REF!</definedName>
    <definedName name="a" localSheetId="450" hidden="1">#REF!</definedName>
    <definedName name="a" localSheetId="451" hidden="1">#REF!</definedName>
    <definedName name="a" localSheetId="452" hidden="1">#REF!</definedName>
    <definedName name="a" localSheetId="453" hidden="1">#REF!</definedName>
    <definedName name="a" localSheetId="454" hidden="1">#REF!</definedName>
    <definedName name="a" localSheetId="455" hidden="1">#REF!</definedName>
    <definedName name="a" localSheetId="446" hidden="1">#REF!</definedName>
    <definedName name="a" localSheetId="447" hidden="1">#REF!</definedName>
    <definedName name="a" localSheetId="448" hidden="1">#REF!</definedName>
    <definedName name="a" localSheetId="456" hidden="1">#REF!</definedName>
    <definedName name="a" localSheetId="421" hidden="1">#REF!</definedName>
    <definedName name="a" localSheetId="422" hidden="1">#REF!</definedName>
    <definedName name="a" localSheetId="423" hidden="1">#REF!</definedName>
    <definedName name="a" localSheetId="424" hidden="1">#REF!</definedName>
    <definedName name="a" localSheetId="425" hidden="1">#REF!</definedName>
    <definedName name="a" localSheetId="426" hidden="1">#REF!</definedName>
    <definedName name="a" localSheetId="427" hidden="1">#REF!</definedName>
    <definedName name="a" localSheetId="428" hidden="1">#REF!</definedName>
    <definedName name="a" localSheetId="429" hidden="1">#REF!</definedName>
    <definedName name="a" localSheetId="430" hidden="1">#REF!</definedName>
    <definedName name="a" localSheetId="431" hidden="1">#REF!</definedName>
    <definedName name="a" localSheetId="457" hidden="1">#REF!</definedName>
    <definedName name="a" localSheetId="458" hidden="1">#REF!</definedName>
    <definedName name="a" localSheetId="4" hidden="1">#REF!</definedName>
    <definedName name="a" hidden="1">#REF!</definedName>
    <definedName name="as" localSheetId="460" hidden="1">#REF!</definedName>
    <definedName name="as" localSheetId="5" hidden="1">#REF!</definedName>
    <definedName name="as" localSheetId="1" hidden="1">#REF!</definedName>
    <definedName name="as" localSheetId="42" hidden="1">#REF!</definedName>
    <definedName name="as" localSheetId="249" hidden="1">#REF!</definedName>
    <definedName name="as" localSheetId="250" hidden="1">#REF!</definedName>
    <definedName name="as" localSheetId="306" hidden="1">#REF!</definedName>
    <definedName name="as" localSheetId="379" hidden="1">#REF!</definedName>
    <definedName name="as" localSheetId="381" hidden="1">#REF!</definedName>
    <definedName name="as" localSheetId="382" hidden="1">#REF!</definedName>
    <definedName name="as" localSheetId="4" hidden="1">#REF!</definedName>
    <definedName name="as" hidden="1">#REF!</definedName>
    <definedName name="AS2DocOpenMode" hidden="1">"AS2DocumentBrowse"</definedName>
    <definedName name="BB" localSheetId="5">#REF!</definedName>
    <definedName name="BB" localSheetId="1">#REF!</definedName>
    <definedName name="BB" localSheetId="42">#REF!</definedName>
    <definedName name="BB" localSheetId="249">#REF!</definedName>
    <definedName name="BB" localSheetId="250">#REF!</definedName>
    <definedName name="BB" localSheetId="306">#REF!</definedName>
    <definedName name="BB" localSheetId="379">#REF!</definedName>
    <definedName name="BB" localSheetId="381">#REF!</definedName>
    <definedName name="BB" localSheetId="382">#REF!</definedName>
    <definedName name="BB">#REF!</definedName>
    <definedName name="Caracteristicas" localSheetId="5">#REF!</definedName>
    <definedName name="Caracteristicas" localSheetId="1">#REF!</definedName>
    <definedName name="Caracteristicas" localSheetId="42">#REF!</definedName>
    <definedName name="Caracteristicas" localSheetId="249">#REF!</definedName>
    <definedName name="Caracteristicas" localSheetId="250">#REF!</definedName>
    <definedName name="Caracteristicas" localSheetId="306">#REF!</definedName>
    <definedName name="Caracteristicas" localSheetId="379">#REF!</definedName>
    <definedName name="Caracteristicas" localSheetId="381">#REF!</definedName>
    <definedName name="Caracteristicas" localSheetId="382">#REF!</definedName>
    <definedName name="Caracteristicas">#REF!</definedName>
    <definedName name="Caracteristicas_dos_colaterais" localSheetId="5">#REF!</definedName>
    <definedName name="Caracteristicas_dos_colaterais" localSheetId="1">#REF!</definedName>
    <definedName name="Caracteristicas_dos_colaterais" localSheetId="42">#REF!</definedName>
    <definedName name="Caracteristicas_dos_colaterais" localSheetId="249">#REF!</definedName>
    <definedName name="Caracteristicas_dos_colaterais" localSheetId="250">#REF!</definedName>
    <definedName name="Caracteristicas_dos_colaterais" localSheetId="306">#REF!</definedName>
    <definedName name="Caracteristicas_dos_colaterais" localSheetId="379">#REF!</definedName>
    <definedName name="Caracteristicas_dos_colaterais" localSheetId="381">#REF!</definedName>
    <definedName name="Caracteristicas_dos_colaterais" localSheetId="382">#REF!</definedName>
    <definedName name="Caracteristicas_dos_colaterais">#REF!</definedName>
    <definedName name="Condições_contratuais" localSheetId="5">#REF!</definedName>
    <definedName name="Condições_contratuais" localSheetId="1">#REF!</definedName>
    <definedName name="Condições_contratuais" localSheetId="42">#REF!</definedName>
    <definedName name="Condições_contratuais" localSheetId="249">#REF!</definedName>
    <definedName name="Condições_contratuais" localSheetId="250">#REF!</definedName>
    <definedName name="Condições_contratuais" localSheetId="306">#REF!</definedName>
    <definedName name="Condições_contratuais" localSheetId="379">#REF!</definedName>
    <definedName name="Condições_contratuais" localSheetId="381">#REF!</definedName>
    <definedName name="Condições_contratuais" localSheetId="382">#REF!</definedName>
    <definedName name="Condições_contratuais">#REF!</definedName>
    <definedName name="d" localSheetId="460" hidden="1">#REF!</definedName>
    <definedName name="d" localSheetId="5" hidden="1">#REF!</definedName>
    <definedName name="d" localSheetId="2" hidden="1">#REF!</definedName>
    <definedName name="d" localSheetId="1" hidden="1">#REF!</definedName>
    <definedName name="d" localSheetId="6" hidden="1">#REF!</definedName>
    <definedName name="d" localSheetId="7" hidden="1">#REF!</definedName>
    <definedName name="d" localSheetId="8" hidden="1">#REF!</definedName>
    <definedName name="d" localSheetId="9" hidden="1">#REF!</definedName>
    <definedName name="d" localSheetId="10" hidden="1">#REF!</definedName>
    <definedName name="d" localSheetId="11" hidden="1">#REF!</definedName>
    <definedName name="d" localSheetId="12" hidden="1">#REF!</definedName>
    <definedName name="d" localSheetId="13" hidden="1">#REF!</definedName>
    <definedName name="d" localSheetId="14" hidden="1">#REF!</definedName>
    <definedName name="d" localSheetId="15" hidden="1">#REF!</definedName>
    <definedName name="d" localSheetId="16" hidden="1">#REF!</definedName>
    <definedName name="d" localSheetId="17" hidden="1">#REF!</definedName>
    <definedName name="d" localSheetId="18" hidden="1">#REF!</definedName>
    <definedName name="d" localSheetId="19" hidden="1">#REF!</definedName>
    <definedName name="d" localSheetId="20" hidden="1">#REF!</definedName>
    <definedName name="d" localSheetId="21" hidden="1">#REF!</definedName>
    <definedName name="d" localSheetId="22" hidden="1">#REF!</definedName>
    <definedName name="d" localSheetId="23" hidden="1">#REF!</definedName>
    <definedName name="d" localSheetId="24" hidden="1">#REF!</definedName>
    <definedName name="d" localSheetId="25" hidden="1">#REF!</definedName>
    <definedName name="d" localSheetId="26" hidden="1">#REF!</definedName>
    <definedName name="d" localSheetId="27" hidden="1">#REF!</definedName>
    <definedName name="d" localSheetId="28" hidden="1">#REF!</definedName>
    <definedName name="d" localSheetId="29" hidden="1">#REF!</definedName>
    <definedName name="d" localSheetId="30" hidden="1">#REF!</definedName>
    <definedName name="d" localSheetId="31" hidden="1">#REF!</definedName>
    <definedName name="d" localSheetId="32" hidden="1">#REF!</definedName>
    <definedName name="d" localSheetId="33" hidden="1">#REF!</definedName>
    <definedName name="d" localSheetId="34" hidden="1">#REF!</definedName>
    <definedName name="d" localSheetId="35" hidden="1">#REF!</definedName>
    <definedName name="d" localSheetId="36" hidden="1">#REF!</definedName>
    <definedName name="d" localSheetId="37" hidden="1">#REF!</definedName>
    <definedName name="d" localSheetId="38" hidden="1">#REF!</definedName>
    <definedName name="d" localSheetId="39" hidden="1">#REF!</definedName>
    <definedName name="d" localSheetId="40" hidden="1">#REF!</definedName>
    <definedName name="d" localSheetId="41" hidden="1">#REF!</definedName>
    <definedName name="d" localSheetId="42" hidden="1">#REF!</definedName>
    <definedName name="d" localSheetId="43" hidden="1">#REF!</definedName>
    <definedName name="d" localSheetId="44" hidden="1">#REF!</definedName>
    <definedName name="d" localSheetId="45" hidden="1">#REF!</definedName>
    <definedName name="d" localSheetId="47" hidden="1">#REF!</definedName>
    <definedName name="d" localSheetId="50" hidden="1">#REF!</definedName>
    <definedName name="d" localSheetId="48" hidden="1">#REF!</definedName>
    <definedName name="d" localSheetId="49" hidden="1">#REF!</definedName>
    <definedName name="d" localSheetId="51" hidden="1">#REF!</definedName>
    <definedName name="d" localSheetId="52" hidden="1">#REF!</definedName>
    <definedName name="d" localSheetId="53" hidden="1">#REF!</definedName>
    <definedName name="d" localSheetId="54" hidden="1">#REF!</definedName>
    <definedName name="d" localSheetId="55" hidden="1">#REF!</definedName>
    <definedName name="d" localSheetId="56" hidden="1">#REF!</definedName>
    <definedName name="d" localSheetId="57" hidden="1">#REF!</definedName>
    <definedName name="d" localSheetId="58" hidden="1">#REF!</definedName>
    <definedName name="d" localSheetId="59" hidden="1">#REF!</definedName>
    <definedName name="d" localSheetId="60" hidden="1">#REF!</definedName>
    <definedName name="d" localSheetId="61" hidden="1">#REF!</definedName>
    <definedName name="d" localSheetId="62" hidden="1">#REF!</definedName>
    <definedName name="d" localSheetId="64" hidden="1">#REF!</definedName>
    <definedName name="d" localSheetId="65" hidden="1">#REF!</definedName>
    <definedName name="d" localSheetId="66" hidden="1">#REF!</definedName>
    <definedName name="d" localSheetId="67" hidden="1">#REF!</definedName>
    <definedName name="d" localSheetId="68" hidden="1">#REF!</definedName>
    <definedName name="d" localSheetId="69" hidden="1">#REF!</definedName>
    <definedName name="d" localSheetId="71" hidden="1">#REF!</definedName>
    <definedName name="d" localSheetId="72" hidden="1">#REF!</definedName>
    <definedName name="d" localSheetId="73" hidden="1">#REF!</definedName>
    <definedName name="d" localSheetId="70" hidden="1">#REF!</definedName>
    <definedName name="d" localSheetId="74" hidden="1">#REF!</definedName>
    <definedName name="d" localSheetId="75" hidden="1">#REF!</definedName>
    <definedName name="d" localSheetId="76" hidden="1">#REF!</definedName>
    <definedName name="d" localSheetId="77" hidden="1">#REF!</definedName>
    <definedName name="d" localSheetId="78" hidden="1">#REF!</definedName>
    <definedName name="d" localSheetId="79" hidden="1">#REF!</definedName>
    <definedName name="d" localSheetId="80" hidden="1">#REF!</definedName>
    <definedName name="d" localSheetId="81" hidden="1">#REF!</definedName>
    <definedName name="d" localSheetId="82" hidden="1">#REF!</definedName>
    <definedName name="d" localSheetId="83" hidden="1">#REF!</definedName>
    <definedName name="d" localSheetId="84" hidden="1">#REF!</definedName>
    <definedName name="d" localSheetId="85" hidden="1">#REF!</definedName>
    <definedName name="d" localSheetId="86" hidden="1">#REF!</definedName>
    <definedName name="d" localSheetId="87" hidden="1">#REF!</definedName>
    <definedName name="d" localSheetId="88" hidden="1">#REF!</definedName>
    <definedName name="d" localSheetId="89" hidden="1">#REF!</definedName>
    <definedName name="d" localSheetId="90" hidden="1">#REF!</definedName>
    <definedName name="d" localSheetId="91" hidden="1">#REF!</definedName>
    <definedName name="d" localSheetId="92" hidden="1">#REF!</definedName>
    <definedName name="d" localSheetId="93" hidden="1">#REF!</definedName>
    <definedName name="d" localSheetId="94" hidden="1">#REF!</definedName>
    <definedName name="d" localSheetId="95" hidden="1">#REF!</definedName>
    <definedName name="d" localSheetId="96" hidden="1">#REF!</definedName>
    <definedName name="d" localSheetId="97" hidden="1">#REF!</definedName>
    <definedName name="d" localSheetId="98" hidden="1">#REF!</definedName>
    <definedName name="d" localSheetId="99" hidden="1">#REF!</definedName>
    <definedName name="d" localSheetId="100" hidden="1">#REF!</definedName>
    <definedName name="d" localSheetId="102" hidden="1">#REF!</definedName>
    <definedName name="d" localSheetId="101" hidden="1">#REF!</definedName>
    <definedName name="d" localSheetId="103" hidden="1">#REF!</definedName>
    <definedName name="d" localSheetId="105" hidden="1">#REF!</definedName>
    <definedName name="d" localSheetId="106" hidden="1">#REF!</definedName>
    <definedName name="d" localSheetId="107" hidden="1">#REF!</definedName>
    <definedName name="d" localSheetId="108" hidden="1">#REF!</definedName>
    <definedName name="d" localSheetId="109" hidden="1">#REF!</definedName>
    <definedName name="d" localSheetId="110" hidden="1">#REF!</definedName>
    <definedName name="d" localSheetId="111" hidden="1">#REF!</definedName>
    <definedName name="d" localSheetId="112" hidden="1">#REF!</definedName>
    <definedName name="d" localSheetId="113" hidden="1">#REF!</definedName>
    <definedName name="d" localSheetId="114" hidden="1">#REF!</definedName>
    <definedName name="d" localSheetId="115" hidden="1">#REF!</definedName>
    <definedName name="d" localSheetId="118" hidden="1">#REF!</definedName>
    <definedName name="d" localSheetId="119" hidden="1">#REF!</definedName>
    <definedName name="d" localSheetId="120" hidden="1">#REF!</definedName>
    <definedName name="d" localSheetId="121" hidden="1">#REF!</definedName>
    <definedName name="d" localSheetId="122" hidden="1">#REF!</definedName>
    <definedName name="d" localSheetId="123" hidden="1">#REF!</definedName>
    <definedName name="d" localSheetId="124" hidden="1">#REF!</definedName>
    <definedName name="d" localSheetId="125" hidden="1">#REF!</definedName>
    <definedName name="d" localSheetId="126" hidden="1">#REF!</definedName>
    <definedName name="d" localSheetId="127" hidden="1">#REF!</definedName>
    <definedName name="d" localSheetId="128" hidden="1">#REF!</definedName>
    <definedName name="d" localSheetId="129" hidden="1">#REF!</definedName>
    <definedName name="d" localSheetId="130" hidden="1">#REF!</definedName>
    <definedName name="d" localSheetId="131" hidden="1">#REF!</definedName>
    <definedName name="d" localSheetId="132" hidden="1">#REF!</definedName>
    <definedName name="d" localSheetId="133" hidden="1">#REF!</definedName>
    <definedName name="d" localSheetId="134" hidden="1">#REF!</definedName>
    <definedName name="d" localSheetId="135" hidden="1">#REF!</definedName>
    <definedName name="d" localSheetId="136" hidden="1">#REF!</definedName>
    <definedName name="d" localSheetId="137" hidden="1">#REF!</definedName>
    <definedName name="d" localSheetId="138" hidden="1">#REF!</definedName>
    <definedName name="d" localSheetId="139" hidden="1">#REF!</definedName>
    <definedName name="d" localSheetId="140" hidden="1">#REF!</definedName>
    <definedName name="d" localSheetId="141" hidden="1">#REF!</definedName>
    <definedName name="d" localSheetId="143" hidden="1">#REF!</definedName>
    <definedName name="d" localSheetId="144" hidden="1">#REF!</definedName>
    <definedName name="d" localSheetId="145" hidden="1">#REF!</definedName>
    <definedName name="d" localSheetId="146" hidden="1">#REF!</definedName>
    <definedName name="d" localSheetId="147" hidden="1">#REF!</definedName>
    <definedName name="d" localSheetId="148" hidden="1">#REF!</definedName>
    <definedName name="d" localSheetId="149" hidden="1">#REF!</definedName>
    <definedName name="d" localSheetId="150" hidden="1">#REF!</definedName>
    <definedName name="d" localSheetId="151" hidden="1">#REF!</definedName>
    <definedName name="d" localSheetId="152" hidden="1">#REF!</definedName>
    <definedName name="d" localSheetId="153" hidden="1">#REF!</definedName>
    <definedName name="d" localSheetId="154" hidden="1">#REF!</definedName>
    <definedName name="d" localSheetId="155" hidden="1">#REF!</definedName>
    <definedName name="d" localSheetId="156" hidden="1">#REF!</definedName>
    <definedName name="d" localSheetId="157" hidden="1">#REF!</definedName>
    <definedName name="d" localSheetId="158" hidden="1">#REF!</definedName>
    <definedName name="d" localSheetId="159" hidden="1">#REF!</definedName>
    <definedName name="d" localSheetId="160" hidden="1">#REF!</definedName>
    <definedName name="d" localSheetId="161" hidden="1">#REF!</definedName>
    <definedName name="d" localSheetId="162" hidden="1">#REF!</definedName>
    <definedName name="d" localSheetId="163" hidden="1">#REF!</definedName>
    <definedName name="d" localSheetId="164" hidden="1">#REF!</definedName>
    <definedName name="d" localSheetId="166" hidden="1">#REF!</definedName>
    <definedName name="d" localSheetId="167" hidden="1">#REF!</definedName>
    <definedName name="d" localSheetId="169" hidden="1">#REF!</definedName>
    <definedName name="d" localSheetId="170" hidden="1">#REF!</definedName>
    <definedName name="d" localSheetId="171" hidden="1">#REF!</definedName>
    <definedName name="d" localSheetId="172" hidden="1">#REF!</definedName>
    <definedName name="d" localSheetId="173" hidden="1">#REF!</definedName>
    <definedName name="d" localSheetId="174" hidden="1">#REF!</definedName>
    <definedName name="d" localSheetId="175" hidden="1">#REF!</definedName>
    <definedName name="d" localSheetId="176" hidden="1">#REF!</definedName>
    <definedName name="d" localSheetId="177" hidden="1">#REF!</definedName>
    <definedName name="d" localSheetId="178" hidden="1">#REF!</definedName>
    <definedName name="d" localSheetId="179" hidden="1">#REF!</definedName>
    <definedName name="d" localSheetId="180" hidden="1">#REF!</definedName>
    <definedName name="d" localSheetId="181" hidden="1">#REF!</definedName>
    <definedName name="d" localSheetId="182" hidden="1">#REF!</definedName>
    <definedName name="d" localSheetId="183" hidden="1">#REF!</definedName>
    <definedName name="d" localSheetId="184" hidden="1">#REF!</definedName>
    <definedName name="d" localSheetId="185" hidden="1">#REF!</definedName>
    <definedName name="d" localSheetId="186" hidden="1">#REF!</definedName>
    <definedName name="d" localSheetId="187" hidden="1">#REF!</definedName>
    <definedName name="d" localSheetId="188" hidden="1">#REF!</definedName>
    <definedName name="d" localSheetId="189" hidden="1">#REF!</definedName>
    <definedName name="d" localSheetId="190" hidden="1">#REF!</definedName>
    <definedName name="d" localSheetId="191" hidden="1">#REF!</definedName>
    <definedName name="d" localSheetId="192" hidden="1">#REF!</definedName>
    <definedName name="d" localSheetId="193" hidden="1">#REF!</definedName>
    <definedName name="d" localSheetId="194" hidden="1">#REF!</definedName>
    <definedName name="d" localSheetId="195" hidden="1">#REF!</definedName>
    <definedName name="d" localSheetId="196" hidden="1">#REF!</definedName>
    <definedName name="d" localSheetId="197" hidden="1">#REF!</definedName>
    <definedName name="d" localSheetId="198" hidden="1">#REF!</definedName>
    <definedName name="d" localSheetId="199" hidden="1">#REF!</definedName>
    <definedName name="d" localSheetId="200" hidden="1">#REF!</definedName>
    <definedName name="d" localSheetId="201" hidden="1">#REF!</definedName>
    <definedName name="d" localSheetId="202" hidden="1">#REF!</definedName>
    <definedName name="d" localSheetId="204" hidden="1">#REF!</definedName>
    <definedName name="d" localSheetId="205" hidden="1">#REF!</definedName>
    <definedName name="d" localSheetId="206" hidden="1">#REF!</definedName>
    <definedName name="d" localSheetId="203" hidden="1">#REF!</definedName>
    <definedName name="d" localSheetId="207" hidden="1">#REF!</definedName>
    <definedName name="d" localSheetId="208" hidden="1">#REF!</definedName>
    <definedName name="d" localSheetId="209" hidden="1">#REF!</definedName>
    <definedName name="d" localSheetId="210" hidden="1">#REF!</definedName>
    <definedName name="d" localSheetId="211" hidden="1">#REF!</definedName>
    <definedName name="d" localSheetId="212" hidden="1">#REF!</definedName>
    <definedName name="d" localSheetId="213" hidden="1">#REF!</definedName>
    <definedName name="d" localSheetId="214" hidden="1">#REF!</definedName>
    <definedName name="d" localSheetId="215" hidden="1">#REF!</definedName>
    <definedName name="d" localSheetId="216" hidden="1">#REF!</definedName>
    <definedName name="d" localSheetId="217" hidden="1">#REF!</definedName>
    <definedName name="d" localSheetId="218" hidden="1">#REF!</definedName>
    <definedName name="d" localSheetId="219" hidden="1">#REF!</definedName>
    <definedName name="d" localSheetId="220" hidden="1">#REF!</definedName>
    <definedName name="d" localSheetId="221" hidden="1">#REF!</definedName>
    <definedName name="d" localSheetId="222" hidden="1">#REF!</definedName>
    <definedName name="d" localSheetId="223" hidden="1">#REF!</definedName>
    <definedName name="d" localSheetId="224" hidden="1">#REF!</definedName>
    <definedName name="d" localSheetId="225" hidden="1">#REF!</definedName>
    <definedName name="d" localSheetId="226" hidden="1">#REF!</definedName>
    <definedName name="d" localSheetId="227" hidden="1">#REF!</definedName>
    <definedName name="d" localSheetId="228" hidden="1">#REF!</definedName>
    <definedName name="d" localSheetId="229" hidden="1">#REF!</definedName>
    <definedName name="d" localSheetId="230" hidden="1">#REF!</definedName>
    <definedName name="d" localSheetId="231" hidden="1">#REF!</definedName>
    <definedName name="d" localSheetId="232" hidden="1">#REF!</definedName>
    <definedName name="d" localSheetId="236" hidden="1">#REF!</definedName>
    <definedName name="d" localSheetId="237" hidden="1">#REF!</definedName>
    <definedName name="d" localSheetId="233" hidden="1">#REF!</definedName>
    <definedName name="d" localSheetId="234" hidden="1">#REF!</definedName>
    <definedName name="d" localSheetId="235" hidden="1">#REF!</definedName>
    <definedName name="d" localSheetId="238" hidden="1">#REF!</definedName>
    <definedName name="d" localSheetId="239" hidden="1">#REF!</definedName>
    <definedName name="d" localSheetId="240" hidden="1">#REF!</definedName>
    <definedName name="d" localSheetId="241" hidden="1">#REF!</definedName>
    <definedName name="d" localSheetId="242" hidden="1">#REF!</definedName>
    <definedName name="d" localSheetId="243" hidden="1">#REF!</definedName>
    <definedName name="d" localSheetId="244" hidden="1">#REF!</definedName>
    <definedName name="d" localSheetId="245" hidden="1">#REF!</definedName>
    <definedName name="d" localSheetId="246" hidden="1">#REF!</definedName>
    <definedName name="d" localSheetId="247" hidden="1">#REF!</definedName>
    <definedName name="d" localSheetId="248" hidden="1">#REF!</definedName>
    <definedName name="d" localSheetId="249" hidden="1">#REF!</definedName>
    <definedName name="d" localSheetId="250" hidden="1">#REF!</definedName>
    <definedName name="d" localSheetId="251" hidden="1">#REF!</definedName>
    <definedName name="d" localSheetId="252" hidden="1">#REF!</definedName>
    <definedName name="d" localSheetId="253" hidden="1">#REF!</definedName>
    <definedName name="d" localSheetId="254" hidden="1">#REF!</definedName>
    <definedName name="d" localSheetId="255" hidden="1">#REF!</definedName>
    <definedName name="d" localSheetId="256" hidden="1">#REF!</definedName>
    <definedName name="d" localSheetId="257" hidden="1">#REF!</definedName>
    <definedName name="d" localSheetId="258" hidden="1">#REF!</definedName>
    <definedName name="d" localSheetId="259" hidden="1">#REF!</definedName>
    <definedName name="d" localSheetId="260" hidden="1">#REF!</definedName>
    <definedName name="d" localSheetId="261" hidden="1">#REF!</definedName>
    <definedName name="d" localSheetId="262" hidden="1">#REF!</definedName>
    <definedName name="d" localSheetId="263" hidden="1">#REF!</definedName>
    <definedName name="d" localSheetId="264" hidden="1">#REF!</definedName>
    <definedName name="d" localSheetId="265" hidden="1">#REF!</definedName>
    <definedName name="d" localSheetId="266" hidden="1">#REF!</definedName>
    <definedName name="d" localSheetId="267" hidden="1">#REF!</definedName>
    <definedName name="d" localSheetId="268" hidden="1">#REF!</definedName>
    <definedName name="d" localSheetId="269" hidden="1">#REF!</definedName>
    <definedName name="d" localSheetId="270" hidden="1">#REF!</definedName>
    <definedName name="d" localSheetId="271" hidden="1">#REF!</definedName>
    <definedName name="d" localSheetId="272" hidden="1">#REF!</definedName>
    <definedName name="d" localSheetId="273" hidden="1">#REF!</definedName>
    <definedName name="d" localSheetId="274" hidden="1">#REF!</definedName>
    <definedName name="d" localSheetId="275" hidden="1">#REF!</definedName>
    <definedName name="d" localSheetId="276" hidden="1">#REF!</definedName>
    <definedName name="d" localSheetId="277" hidden="1">#REF!</definedName>
    <definedName name="d" localSheetId="278" hidden="1">#REF!</definedName>
    <definedName name="d" localSheetId="279" hidden="1">#REF!</definedName>
    <definedName name="d" localSheetId="280" hidden="1">#REF!</definedName>
    <definedName name="d" localSheetId="283" hidden="1">#REF!</definedName>
    <definedName name="d" localSheetId="284" hidden="1">#REF!</definedName>
    <definedName name="d" localSheetId="285" hidden="1">#REF!</definedName>
    <definedName name="d" localSheetId="286" hidden="1">#REF!</definedName>
    <definedName name="d" localSheetId="287" hidden="1">#REF!</definedName>
    <definedName name="d" localSheetId="288" hidden="1">#REF!</definedName>
    <definedName name="d" localSheetId="289" hidden="1">#REF!</definedName>
    <definedName name="d" localSheetId="290" hidden="1">#REF!</definedName>
    <definedName name="d" localSheetId="291" hidden="1">#REF!</definedName>
    <definedName name="d" localSheetId="292" hidden="1">#REF!</definedName>
    <definedName name="d" localSheetId="293" hidden="1">#REF!</definedName>
    <definedName name="d" localSheetId="296" hidden="1">#REF!</definedName>
    <definedName name="d" localSheetId="294" hidden="1">#REF!</definedName>
    <definedName name="d" localSheetId="295" hidden="1">#REF!</definedName>
    <definedName name="d" localSheetId="297" hidden="1">#REF!</definedName>
    <definedName name="d" localSheetId="298" hidden="1">#REF!</definedName>
    <definedName name="d" localSheetId="299" hidden="1">#REF!</definedName>
    <definedName name="d" localSheetId="300" hidden="1">#REF!</definedName>
    <definedName name="d" localSheetId="301" hidden="1">#REF!</definedName>
    <definedName name="d" localSheetId="302" hidden="1">#REF!</definedName>
    <definedName name="d" localSheetId="303" hidden="1">#REF!</definedName>
    <definedName name="d" localSheetId="304" hidden="1">#REF!</definedName>
    <definedName name="d" localSheetId="305" hidden="1">#REF!</definedName>
    <definedName name="d" localSheetId="306" hidden="1">#REF!</definedName>
    <definedName name="d" localSheetId="307" hidden="1">#REF!</definedName>
    <definedName name="d" localSheetId="308" hidden="1">#REF!</definedName>
    <definedName name="d" localSheetId="309" hidden="1">#REF!</definedName>
    <definedName name="d" localSheetId="310" hidden="1">#REF!</definedName>
    <definedName name="d" localSheetId="311" hidden="1">#REF!</definedName>
    <definedName name="d" localSheetId="312" hidden="1">#REF!</definedName>
    <definedName name="d" localSheetId="313" hidden="1">#REF!</definedName>
    <definedName name="d" localSheetId="314" hidden="1">#REF!</definedName>
    <definedName name="d" localSheetId="315" hidden="1">#REF!</definedName>
    <definedName name="d" localSheetId="316" hidden="1">#REF!</definedName>
    <definedName name="d" localSheetId="317" hidden="1">#REF!</definedName>
    <definedName name="d" localSheetId="318" hidden="1">#REF!</definedName>
    <definedName name="d" localSheetId="319" hidden="1">#REF!</definedName>
    <definedName name="d" localSheetId="320" hidden="1">#REF!</definedName>
    <definedName name="d" localSheetId="321" hidden="1">#REF!</definedName>
    <definedName name="d" localSheetId="322" hidden="1">#REF!</definedName>
    <definedName name="d" localSheetId="323" hidden="1">#REF!</definedName>
    <definedName name="d" localSheetId="324" hidden="1">#REF!</definedName>
    <definedName name="d" localSheetId="325" hidden="1">#REF!</definedName>
    <definedName name="d" localSheetId="326" hidden="1">#REF!</definedName>
    <definedName name="d" localSheetId="327" hidden="1">#REF!</definedName>
    <definedName name="d" localSheetId="328" hidden="1">#REF!</definedName>
    <definedName name="d" localSheetId="329" hidden="1">#REF!</definedName>
    <definedName name="d" localSheetId="330" hidden="1">#REF!</definedName>
    <definedName name="d" localSheetId="331" hidden="1">#REF!</definedName>
    <definedName name="d" localSheetId="332" hidden="1">#REF!</definedName>
    <definedName name="d" localSheetId="333" hidden="1">#REF!</definedName>
    <definedName name="d" localSheetId="334" hidden="1">#REF!</definedName>
    <definedName name="d" localSheetId="335" hidden="1">#REF!</definedName>
    <definedName name="d" localSheetId="336" hidden="1">#REF!</definedName>
    <definedName name="d" localSheetId="337" hidden="1">#REF!</definedName>
    <definedName name="d" localSheetId="338" hidden="1">#REF!</definedName>
    <definedName name="d" localSheetId="339" hidden="1">#REF!</definedName>
    <definedName name="d" localSheetId="340" hidden="1">#REF!</definedName>
    <definedName name="d" localSheetId="341" hidden="1">#REF!</definedName>
    <definedName name="d" localSheetId="342" hidden="1">#REF!</definedName>
    <definedName name="d" localSheetId="343" hidden="1">#REF!</definedName>
    <definedName name="d" localSheetId="344" hidden="1">#REF!</definedName>
    <definedName name="d" localSheetId="345" hidden="1">#REF!</definedName>
    <definedName name="d" localSheetId="346" hidden="1">#REF!</definedName>
    <definedName name="d" localSheetId="347" hidden="1">#REF!</definedName>
    <definedName name="d" localSheetId="348" hidden="1">#REF!</definedName>
    <definedName name="d" localSheetId="349" hidden="1">#REF!</definedName>
    <definedName name="d" localSheetId="350" hidden="1">#REF!</definedName>
    <definedName name="d" localSheetId="351" hidden="1">#REF!</definedName>
    <definedName name="d" localSheetId="352" hidden="1">#REF!</definedName>
    <definedName name="d" localSheetId="353" hidden="1">#REF!</definedName>
    <definedName name="d" localSheetId="354" hidden="1">#REF!</definedName>
    <definedName name="d" localSheetId="355" hidden="1">#REF!</definedName>
    <definedName name="d" localSheetId="356" hidden="1">#REF!</definedName>
    <definedName name="d" localSheetId="357" hidden="1">#REF!</definedName>
    <definedName name="d" localSheetId="358" hidden="1">#REF!</definedName>
    <definedName name="d" localSheetId="359" hidden="1">#REF!</definedName>
    <definedName name="d" localSheetId="360" hidden="1">#REF!</definedName>
    <definedName name="d" localSheetId="361" hidden="1">#REF!</definedName>
    <definedName name="d" localSheetId="362" hidden="1">#REF!</definedName>
    <definedName name="d" localSheetId="363" hidden="1">#REF!</definedName>
    <definedName name="d" localSheetId="364" hidden="1">#REF!</definedName>
    <definedName name="d" localSheetId="365" hidden="1">#REF!</definedName>
    <definedName name="d" localSheetId="366" hidden="1">#REF!</definedName>
    <definedName name="d" localSheetId="367" hidden="1">#REF!</definedName>
    <definedName name="d" localSheetId="368" hidden="1">#REF!</definedName>
    <definedName name="d" localSheetId="369" hidden="1">#REF!</definedName>
    <definedName name="d" localSheetId="370" hidden="1">#REF!</definedName>
    <definedName name="d" localSheetId="371" hidden="1">#REF!</definedName>
    <definedName name="d" localSheetId="372" hidden="1">#REF!</definedName>
    <definedName name="d" localSheetId="373" hidden="1">#REF!</definedName>
    <definedName name="d" localSheetId="374" hidden="1">#REF!</definedName>
    <definedName name="d" localSheetId="375" hidden="1">#REF!</definedName>
    <definedName name="d" localSheetId="376" hidden="1">#REF!</definedName>
    <definedName name="d" localSheetId="377" hidden="1">#REF!</definedName>
    <definedName name="d" localSheetId="378" hidden="1">#REF!</definedName>
    <definedName name="d" localSheetId="379" hidden="1">#REF!</definedName>
    <definedName name="d" localSheetId="380" hidden="1">#REF!</definedName>
    <definedName name="d" localSheetId="381" hidden="1">#REF!</definedName>
    <definedName name="d" localSheetId="382" hidden="1">#REF!</definedName>
    <definedName name="d" localSheetId="383" hidden="1">#REF!</definedName>
    <definedName name="d" localSheetId="384" hidden="1">#REF!</definedName>
    <definedName name="d" localSheetId="385" hidden="1">#REF!</definedName>
    <definedName name="d" localSheetId="386" hidden="1">#REF!</definedName>
    <definedName name="d" localSheetId="388" hidden="1">#REF!</definedName>
    <definedName name="d" localSheetId="390" hidden="1">#REF!</definedName>
    <definedName name="d" localSheetId="391" hidden="1">#REF!</definedName>
    <definedName name="d" localSheetId="392" hidden="1">#REF!</definedName>
    <definedName name="d" localSheetId="393" hidden="1">#REF!</definedName>
    <definedName name="d" localSheetId="394" hidden="1">#REF!</definedName>
    <definedName name="d" localSheetId="395" hidden="1">#REF!</definedName>
    <definedName name="d" localSheetId="396" hidden="1">#REF!</definedName>
    <definedName name="d" localSheetId="397" hidden="1">#REF!</definedName>
    <definedName name="d" localSheetId="398" hidden="1">#REF!</definedName>
    <definedName name="d" localSheetId="399" hidden="1">#REF!</definedName>
    <definedName name="d" localSheetId="400" hidden="1">#REF!</definedName>
    <definedName name="d" localSheetId="401" hidden="1">#REF!</definedName>
    <definedName name="d" localSheetId="402" hidden="1">#REF!</definedName>
    <definedName name="d" localSheetId="403" hidden="1">#REF!</definedName>
    <definedName name="d" localSheetId="404" hidden="1">#REF!</definedName>
    <definedName name="d" localSheetId="405" hidden="1">#REF!</definedName>
    <definedName name="d" localSheetId="406" hidden="1">#REF!</definedName>
    <definedName name="d" localSheetId="407" hidden="1">#REF!</definedName>
    <definedName name="d" localSheetId="408" hidden="1">#REF!</definedName>
    <definedName name="d" localSheetId="409" hidden="1">#REF!</definedName>
    <definedName name="d" localSheetId="410" hidden="1">#REF!</definedName>
    <definedName name="d" localSheetId="411" hidden="1">#REF!</definedName>
    <definedName name="d" localSheetId="412" hidden="1">#REF!</definedName>
    <definedName name="d" localSheetId="413" hidden="1">#REF!</definedName>
    <definedName name="d" localSheetId="414" hidden="1">#REF!</definedName>
    <definedName name="d" localSheetId="415" hidden="1">#REF!</definedName>
    <definedName name="d" localSheetId="416" hidden="1">#REF!</definedName>
    <definedName name="d" localSheetId="417" hidden="1">#REF!</definedName>
    <definedName name="d" localSheetId="418" hidden="1">#REF!</definedName>
    <definedName name="d" localSheetId="419" hidden="1">#REF!</definedName>
    <definedName name="d" localSheetId="420" hidden="1">#REF!</definedName>
    <definedName name="d" localSheetId="432" hidden="1">#REF!</definedName>
    <definedName name="d" localSheetId="433" hidden="1">#REF!</definedName>
    <definedName name="d" localSheetId="434" hidden="1">#REF!</definedName>
    <definedName name="d" localSheetId="435" hidden="1">#REF!</definedName>
    <definedName name="d" localSheetId="436" hidden="1">#REF!</definedName>
    <definedName name="d" localSheetId="437" hidden="1">#REF!</definedName>
    <definedName name="d" localSheetId="438" hidden="1">#REF!</definedName>
    <definedName name="d" localSheetId="439" hidden="1">#REF!</definedName>
    <definedName name="d" localSheetId="440" hidden="1">#REF!</definedName>
    <definedName name="d" localSheetId="441" hidden="1">#REF!</definedName>
    <definedName name="d" localSheetId="442" hidden="1">#REF!</definedName>
    <definedName name="d" localSheetId="443" hidden="1">#REF!</definedName>
    <definedName name="d" localSheetId="444" hidden="1">#REF!</definedName>
    <definedName name="d" localSheetId="445" hidden="1">#REF!</definedName>
    <definedName name="d" localSheetId="449" hidden="1">#REF!</definedName>
    <definedName name="d" localSheetId="450" hidden="1">#REF!</definedName>
    <definedName name="d" localSheetId="451" hidden="1">#REF!</definedName>
    <definedName name="d" localSheetId="452" hidden="1">#REF!</definedName>
    <definedName name="d" localSheetId="453" hidden="1">#REF!</definedName>
    <definedName name="d" localSheetId="454" hidden="1">#REF!</definedName>
    <definedName name="d" localSheetId="455" hidden="1">#REF!</definedName>
    <definedName name="d" localSheetId="446" hidden="1">#REF!</definedName>
    <definedName name="d" localSheetId="447" hidden="1">#REF!</definedName>
    <definedName name="d" localSheetId="448" hidden="1">#REF!</definedName>
    <definedName name="d" localSheetId="456" hidden="1">#REF!</definedName>
    <definedName name="d" localSheetId="421" hidden="1">#REF!</definedName>
    <definedName name="d" localSheetId="422" hidden="1">#REF!</definedName>
    <definedName name="d" localSheetId="423" hidden="1">#REF!</definedName>
    <definedName name="d" localSheetId="424" hidden="1">#REF!</definedName>
    <definedName name="d" localSheetId="425" hidden="1">#REF!</definedName>
    <definedName name="d" localSheetId="426" hidden="1">#REF!</definedName>
    <definedName name="d" localSheetId="427" hidden="1">#REF!</definedName>
    <definedName name="d" localSheetId="428" hidden="1">#REF!</definedName>
    <definedName name="d" localSheetId="429" hidden="1">#REF!</definedName>
    <definedName name="d" localSheetId="430" hidden="1">#REF!</definedName>
    <definedName name="d" localSheetId="431" hidden="1">#REF!</definedName>
    <definedName name="d" localSheetId="457" hidden="1">#REF!</definedName>
    <definedName name="d" localSheetId="458" hidden="1">#REF!</definedName>
    <definedName name="d" localSheetId="4" hidden="1">#REF!</definedName>
    <definedName name="d" hidden="1">#REF!</definedName>
    <definedName name="DATA" localSheetId="5">#REF!</definedName>
    <definedName name="DATA" localSheetId="1">#REF!</definedName>
    <definedName name="DATA" localSheetId="42">#REF!</definedName>
    <definedName name="DATA" localSheetId="249">#REF!</definedName>
    <definedName name="DATA" localSheetId="250">#REF!</definedName>
    <definedName name="DATA" localSheetId="306">#REF!</definedName>
    <definedName name="DATA" localSheetId="379">#REF!</definedName>
    <definedName name="DATA" localSheetId="381">#REF!</definedName>
    <definedName name="DATA" localSheetId="382">#REF!</definedName>
    <definedName name="DATA">#REF!</definedName>
    <definedName name="F44_parameters" localSheetId="460" hidden="1">#REF!</definedName>
    <definedName name="F44_parameters" localSheetId="5" hidden="1">#REF!</definedName>
    <definedName name="F44_parameters" localSheetId="2" hidden="1">#REF!</definedName>
    <definedName name="F44_parameters" localSheetId="1" hidden="1">#REF!</definedName>
    <definedName name="F44_parameters" localSheetId="6" hidden="1">#REF!</definedName>
    <definedName name="F44_parameters" localSheetId="7" hidden="1">#REF!</definedName>
    <definedName name="F44_parameters" localSheetId="8" hidden="1">#REF!</definedName>
    <definedName name="F44_parameters" localSheetId="9" hidden="1">#REF!</definedName>
    <definedName name="F44_parameters" localSheetId="10" hidden="1">#REF!</definedName>
    <definedName name="F44_parameters" localSheetId="11" hidden="1">#REF!</definedName>
    <definedName name="F44_parameters" localSheetId="12" hidden="1">#REF!</definedName>
    <definedName name="F44_parameters" localSheetId="13" hidden="1">#REF!</definedName>
    <definedName name="F44_parameters" localSheetId="14" hidden="1">#REF!</definedName>
    <definedName name="F44_parameters" localSheetId="15" hidden="1">#REF!</definedName>
    <definedName name="F44_parameters" localSheetId="16" hidden="1">#REF!</definedName>
    <definedName name="F44_parameters" localSheetId="17" hidden="1">#REF!</definedName>
    <definedName name="F44_parameters" localSheetId="18" hidden="1">#REF!</definedName>
    <definedName name="F44_parameters" localSheetId="19" hidden="1">#REF!</definedName>
    <definedName name="F44_parameters" localSheetId="20" hidden="1">#REF!</definedName>
    <definedName name="F44_parameters" localSheetId="21" hidden="1">#REF!</definedName>
    <definedName name="F44_parameters" localSheetId="22" hidden="1">#REF!</definedName>
    <definedName name="F44_parameters" localSheetId="23" hidden="1">#REF!</definedName>
    <definedName name="F44_parameters" localSheetId="24" hidden="1">#REF!</definedName>
    <definedName name="F44_parameters" localSheetId="25" hidden="1">#REF!</definedName>
    <definedName name="F44_parameters" localSheetId="26" hidden="1">#REF!</definedName>
    <definedName name="F44_parameters" localSheetId="27" hidden="1">#REF!</definedName>
    <definedName name="F44_parameters" localSheetId="28" hidden="1">#REF!</definedName>
    <definedName name="F44_parameters" localSheetId="29" hidden="1">#REF!</definedName>
    <definedName name="F44_parameters" localSheetId="30" hidden="1">#REF!</definedName>
    <definedName name="F44_parameters" localSheetId="31" hidden="1">#REF!</definedName>
    <definedName name="F44_parameters" localSheetId="32" hidden="1">#REF!</definedName>
    <definedName name="F44_parameters" localSheetId="33" hidden="1">#REF!</definedName>
    <definedName name="F44_parameters" localSheetId="34" hidden="1">#REF!</definedName>
    <definedName name="F44_parameters" localSheetId="35" hidden="1">#REF!</definedName>
    <definedName name="F44_parameters" localSheetId="36" hidden="1">#REF!</definedName>
    <definedName name="F44_parameters" localSheetId="37" hidden="1">#REF!</definedName>
    <definedName name="F44_parameters" localSheetId="38" hidden="1">#REF!</definedName>
    <definedName name="F44_parameters" localSheetId="39" hidden="1">#REF!</definedName>
    <definedName name="F44_parameters" localSheetId="40" hidden="1">#REF!</definedName>
    <definedName name="F44_parameters" localSheetId="41" hidden="1">#REF!</definedName>
    <definedName name="F44_parameters" localSheetId="42" hidden="1">#REF!</definedName>
    <definedName name="F44_parameters" localSheetId="43" hidden="1">#REF!</definedName>
    <definedName name="F44_parameters" localSheetId="44" hidden="1">#REF!</definedName>
    <definedName name="F44_parameters" localSheetId="45" hidden="1">#REF!</definedName>
    <definedName name="F44_parameters" localSheetId="47" hidden="1">#REF!</definedName>
    <definedName name="F44_parameters" localSheetId="50" hidden="1">#REF!</definedName>
    <definedName name="F44_parameters" localSheetId="48" hidden="1">#REF!</definedName>
    <definedName name="F44_parameters" localSheetId="49" hidden="1">#REF!</definedName>
    <definedName name="F44_parameters" localSheetId="51" hidden="1">#REF!</definedName>
    <definedName name="F44_parameters" localSheetId="52" hidden="1">#REF!</definedName>
    <definedName name="F44_parameters" localSheetId="53" hidden="1">#REF!</definedName>
    <definedName name="F44_parameters" localSheetId="54" hidden="1">#REF!</definedName>
    <definedName name="F44_parameters" localSheetId="55" hidden="1">#REF!</definedName>
    <definedName name="F44_parameters" localSheetId="56" hidden="1">#REF!</definedName>
    <definedName name="F44_parameters" localSheetId="57" hidden="1">#REF!</definedName>
    <definedName name="F44_parameters" localSheetId="58" hidden="1">#REF!</definedName>
    <definedName name="F44_parameters" localSheetId="59" hidden="1">#REF!</definedName>
    <definedName name="F44_parameters" localSheetId="60" hidden="1">#REF!</definedName>
    <definedName name="F44_parameters" localSheetId="61" hidden="1">#REF!</definedName>
    <definedName name="F44_parameters" localSheetId="62" hidden="1">#REF!</definedName>
    <definedName name="F44_parameters" localSheetId="64" hidden="1">#REF!</definedName>
    <definedName name="F44_parameters" localSheetId="65" hidden="1">#REF!</definedName>
    <definedName name="F44_parameters" localSheetId="66" hidden="1">#REF!</definedName>
    <definedName name="F44_parameters" localSheetId="67" hidden="1">#REF!</definedName>
    <definedName name="F44_parameters" localSheetId="68" hidden="1">#REF!</definedName>
    <definedName name="F44_parameters" localSheetId="69" hidden="1">#REF!</definedName>
    <definedName name="F44_parameters" localSheetId="71" hidden="1">#REF!</definedName>
    <definedName name="F44_parameters" localSheetId="72" hidden="1">#REF!</definedName>
    <definedName name="F44_parameters" localSheetId="73" hidden="1">#REF!</definedName>
    <definedName name="F44_parameters" localSheetId="70" hidden="1">#REF!</definedName>
    <definedName name="F44_parameters" localSheetId="74" hidden="1">#REF!</definedName>
    <definedName name="F44_parameters" localSheetId="75" hidden="1">#REF!</definedName>
    <definedName name="F44_parameters" localSheetId="76" hidden="1">#REF!</definedName>
    <definedName name="F44_parameters" localSheetId="77" hidden="1">#REF!</definedName>
    <definedName name="F44_parameters" localSheetId="78" hidden="1">#REF!</definedName>
    <definedName name="F44_parameters" localSheetId="79" hidden="1">#REF!</definedName>
    <definedName name="F44_parameters" localSheetId="80" hidden="1">#REF!</definedName>
    <definedName name="F44_parameters" localSheetId="81" hidden="1">#REF!</definedName>
    <definedName name="F44_parameters" localSheetId="82" hidden="1">#REF!</definedName>
    <definedName name="F44_parameters" localSheetId="83" hidden="1">#REF!</definedName>
    <definedName name="F44_parameters" localSheetId="84" hidden="1">#REF!</definedName>
    <definedName name="F44_parameters" localSheetId="85" hidden="1">#REF!</definedName>
    <definedName name="F44_parameters" localSheetId="86" hidden="1">#REF!</definedName>
    <definedName name="F44_parameters" localSheetId="87" hidden="1">#REF!</definedName>
    <definedName name="F44_parameters" localSheetId="88" hidden="1">#REF!</definedName>
    <definedName name="F44_parameters" localSheetId="89" hidden="1">#REF!</definedName>
    <definedName name="F44_parameters" localSheetId="90" hidden="1">#REF!</definedName>
    <definedName name="F44_parameters" localSheetId="91" hidden="1">#REF!</definedName>
    <definedName name="F44_parameters" localSheetId="92" hidden="1">#REF!</definedName>
    <definedName name="F44_parameters" localSheetId="93" hidden="1">#REF!</definedName>
    <definedName name="F44_parameters" localSheetId="94" hidden="1">#REF!</definedName>
    <definedName name="F44_parameters" localSheetId="95" hidden="1">#REF!</definedName>
    <definedName name="F44_parameters" localSheetId="96" hidden="1">#REF!</definedName>
    <definedName name="F44_parameters" localSheetId="97" hidden="1">#REF!</definedName>
    <definedName name="F44_parameters" localSheetId="98" hidden="1">#REF!</definedName>
    <definedName name="F44_parameters" localSheetId="99" hidden="1">#REF!</definedName>
    <definedName name="F44_parameters" localSheetId="100" hidden="1">#REF!</definedName>
    <definedName name="F44_parameters" localSheetId="102" hidden="1">#REF!</definedName>
    <definedName name="F44_parameters" localSheetId="101" hidden="1">#REF!</definedName>
    <definedName name="F44_parameters" localSheetId="103" hidden="1">#REF!</definedName>
    <definedName name="F44_parameters" localSheetId="105" hidden="1">#REF!</definedName>
    <definedName name="F44_parameters" localSheetId="106" hidden="1">#REF!</definedName>
    <definedName name="F44_parameters" localSheetId="107" hidden="1">#REF!</definedName>
    <definedName name="F44_parameters" localSheetId="108" hidden="1">#REF!</definedName>
    <definedName name="F44_parameters" localSheetId="109" hidden="1">#REF!</definedName>
    <definedName name="F44_parameters" localSheetId="110" hidden="1">#REF!</definedName>
    <definedName name="F44_parameters" localSheetId="111" hidden="1">#REF!</definedName>
    <definedName name="F44_parameters" localSheetId="112" hidden="1">#REF!</definedName>
    <definedName name="F44_parameters" localSheetId="113" hidden="1">#REF!</definedName>
    <definedName name="F44_parameters" localSheetId="114" hidden="1">#REF!</definedName>
    <definedName name="F44_parameters" localSheetId="115" hidden="1">#REF!</definedName>
    <definedName name="F44_parameters" localSheetId="118" hidden="1">#REF!</definedName>
    <definedName name="F44_parameters" localSheetId="119" hidden="1">#REF!</definedName>
    <definedName name="F44_parameters" localSheetId="120" hidden="1">#REF!</definedName>
    <definedName name="F44_parameters" localSheetId="121" hidden="1">#REF!</definedName>
    <definedName name="F44_parameters" localSheetId="122" hidden="1">#REF!</definedName>
    <definedName name="F44_parameters" localSheetId="123" hidden="1">#REF!</definedName>
    <definedName name="F44_parameters" localSheetId="124" hidden="1">#REF!</definedName>
    <definedName name="F44_parameters" localSheetId="125" hidden="1">#REF!</definedName>
    <definedName name="F44_parameters" localSheetId="126" hidden="1">#REF!</definedName>
    <definedName name="F44_parameters" localSheetId="127" hidden="1">#REF!</definedName>
    <definedName name="F44_parameters" localSheetId="128" hidden="1">#REF!</definedName>
    <definedName name="F44_parameters" localSheetId="129" hidden="1">#REF!</definedName>
    <definedName name="F44_parameters" localSheetId="130" hidden="1">#REF!</definedName>
    <definedName name="F44_parameters" localSheetId="131" hidden="1">#REF!</definedName>
    <definedName name="F44_parameters" localSheetId="132" hidden="1">#REF!</definedName>
    <definedName name="F44_parameters" localSheetId="133" hidden="1">#REF!</definedName>
    <definedName name="F44_parameters" localSheetId="134" hidden="1">#REF!</definedName>
    <definedName name="F44_parameters" localSheetId="135" hidden="1">#REF!</definedName>
    <definedName name="F44_parameters" localSheetId="136" hidden="1">#REF!</definedName>
    <definedName name="F44_parameters" localSheetId="137" hidden="1">#REF!</definedName>
    <definedName name="F44_parameters" localSheetId="138" hidden="1">#REF!</definedName>
    <definedName name="F44_parameters" localSheetId="139" hidden="1">#REF!</definedName>
    <definedName name="F44_parameters" localSheetId="140" hidden="1">#REF!</definedName>
    <definedName name="F44_parameters" localSheetId="141" hidden="1">#REF!</definedName>
    <definedName name="F44_parameters" localSheetId="143" hidden="1">#REF!</definedName>
    <definedName name="F44_parameters" localSheetId="144" hidden="1">#REF!</definedName>
    <definedName name="F44_parameters" localSheetId="145" hidden="1">#REF!</definedName>
    <definedName name="F44_parameters" localSheetId="146" hidden="1">#REF!</definedName>
    <definedName name="F44_parameters" localSheetId="147" hidden="1">#REF!</definedName>
    <definedName name="F44_parameters" localSheetId="148" hidden="1">#REF!</definedName>
    <definedName name="F44_parameters" localSheetId="149" hidden="1">#REF!</definedName>
    <definedName name="F44_parameters" localSheetId="150" hidden="1">#REF!</definedName>
    <definedName name="F44_parameters" localSheetId="151" hidden="1">#REF!</definedName>
    <definedName name="F44_parameters" localSheetId="152" hidden="1">#REF!</definedName>
    <definedName name="F44_parameters" localSheetId="153" hidden="1">#REF!</definedName>
    <definedName name="F44_parameters" localSheetId="154" hidden="1">#REF!</definedName>
    <definedName name="F44_parameters" localSheetId="155" hidden="1">#REF!</definedName>
    <definedName name="F44_parameters" localSheetId="156" hidden="1">#REF!</definedName>
    <definedName name="F44_parameters" localSheetId="157" hidden="1">#REF!</definedName>
    <definedName name="F44_parameters" localSheetId="158" hidden="1">#REF!</definedName>
    <definedName name="F44_parameters" localSheetId="159" hidden="1">#REF!</definedName>
    <definedName name="F44_parameters" localSheetId="160" hidden="1">#REF!</definedName>
    <definedName name="F44_parameters" localSheetId="161" hidden="1">#REF!</definedName>
    <definedName name="F44_parameters" localSheetId="162" hidden="1">#REF!</definedName>
    <definedName name="F44_parameters" localSheetId="163" hidden="1">#REF!</definedName>
    <definedName name="F44_parameters" localSheetId="164" hidden="1">#REF!</definedName>
    <definedName name="F44_parameters" localSheetId="166" hidden="1">#REF!</definedName>
    <definedName name="F44_parameters" localSheetId="167" hidden="1">#REF!</definedName>
    <definedName name="F44_parameters" localSheetId="169" hidden="1">#REF!</definedName>
    <definedName name="F44_parameters" localSheetId="170" hidden="1">#REF!</definedName>
    <definedName name="F44_parameters" localSheetId="171" hidden="1">#REF!</definedName>
    <definedName name="F44_parameters" localSheetId="172" hidden="1">#REF!</definedName>
    <definedName name="F44_parameters" localSheetId="173" hidden="1">#REF!</definedName>
    <definedName name="F44_parameters" localSheetId="174" hidden="1">#REF!</definedName>
    <definedName name="F44_parameters" localSheetId="175" hidden="1">#REF!</definedName>
    <definedName name="F44_parameters" localSheetId="176" hidden="1">#REF!</definedName>
    <definedName name="F44_parameters" localSheetId="177" hidden="1">#REF!</definedName>
    <definedName name="F44_parameters" localSheetId="178" hidden="1">#REF!</definedName>
    <definedName name="F44_parameters" localSheetId="179" hidden="1">#REF!</definedName>
    <definedName name="F44_parameters" localSheetId="180" hidden="1">#REF!</definedName>
    <definedName name="F44_parameters" localSheetId="181" hidden="1">#REF!</definedName>
    <definedName name="F44_parameters" localSheetId="182" hidden="1">#REF!</definedName>
    <definedName name="F44_parameters" localSheetId="183" hidden="1">#REF!</definedName>
    <definedName name="F44_parameters" localSheetId="184" hidden="1">#REF!</definedName>
    <definedName name="F44_parameters" localSheetId="185" hidden="1">#REF!</definedName>
    <definedName name="F44_parameters" localSheetId="186" hidden="1">#REF!</definedName>
    <definedName name="F44_parameters" localSheetId="187" hidden="1">#REF!</definedName>
    <definedName name="F44_parameters" localSheetId="188" hidden="1">#REF!</definedName>
    <definedName name="F44_parameters" localSheetId="189" hidden="1">#REF!</definedName>
    <definedName name="F44_parameters" localSheetId="190" hidden="1">#REF!</definedName>
    <definedName name="F44_parameters" localSheetId="191" hidden="1">#REF!</definedName>
    <definedName name="F44_parameters" localSheetId="192" hidden="1">#REF!</definedName>
    <definedName name="F44_parameters" localSheetId="193" hidden="1">#REF!</definedName>
    <definedName name="F44_parameters" localSheetId="194" hidden="1">#REF!</definedName>
    <definedName name="F44_parameters" localSheetId="195" hidden="1">#REF!</definedName>
    <definedName name="F44_parameters" localSheetId="196" hidden="1">#REF!</definedName>
    <definedName name="F44_parameters" localSheetId="197" hidden="1">#REF!</definedName>
    <definedName name="F44_parameters" localSheetId="198" hidden="1">#REF!</definedName>
    <definedName name="F44_parameters" localSheetId="199" hidden="1">#REF!</definedName>
    <definedName name="F44_parameters" localSheetId="200" hidden="1">#REF!</definedName>
    <definedName name="F44_parameters" localSheetId="201" hidden="1">#REF!</definedName>
    <definedName name="F44_parameters" localSheetId="202" hidden="1">#REF!</definedName>
    <definedName name="F44_parameters" localSheetId="204" hidden="1">#REF!</definedName>
    <definedName name="F44_parameters" localSheetId="205" hidden="1">#REF!</definedName>
    <definedName name="F44_parameters" localSheetId="206" hidden="1">#REF!</definedName>
    <definedName name="F44_parameters" localSheetId="203" hidden="1">#REF!</definedName>
    <definedName name="F44_parameters" localSheetId="207" hidden="1">#REF!</definedName>
    <definedName name="F44_parameters" localSheetId="208" hidden="1">#REF!</definedName>
    <definedName name="F44_parameters" localSheetId="209" hidden="1">#REF!</definedName>
    <definedName name="F44_parameters" localSheetId="210" hidden="1">#REF!</definedName>
    <definedName name="F44_parameters" localSheetId="211" hidden="1">#REF!</definedName>
    <definedName name="F44_parameters" localSheetId="212" hidden="1">#REF!</definedName>
    <definedName name="F44_parameters" localSheetId="213" hidden="1">#REF!</definedName>
    <definedName name="F44_parameters" localSheetId="214" hidden="1">#REF!</definedName>
    <definedName name="F44_parameters" localSheetId="215" hidden="1">#REF!</definedName>
    <definedName name="F44_parameters" localSheetId="216" hidden="1">#REF!</definedName>
    <definedName name="F44_parameters" localSheetId="217" hidden="1">#REF!</definedName>
    <definedName name="F44_parameters" localSheetId="218" hidden="1">#REF!</definedName>
    <definedName name="F44_parameters" localSheetId="219" hidden="1">#REF!</definedName>
    <definedName name="F44_parameters" localSheetId="220" hidden="1">#REF!</definedName>
    <definedName name="F44_parameters" localSheetId="221" hidden="1">#REF!</definedName>
    <definedName name="F44_parameters" localSheetId="222" hidden="1">#REF!</definedName>
    <definedName name="F44_parameters" localSheetId="223" hidden="1">#REF!</definedName>
    <definedName name="F44_parameters" localSheetId="224" hidden="1">#REF!</definedName>
    <definedName name="F44_parameters" localSheetId="225" hidden="1">#REF!</definedName>
    <definedName name="F44_parameters" localSheetId="226" hidden="1">#REF!</definedName>
    <definedName name="F44_parameters" localSheetId="227" hidden="1">#REF!</definedName>
    <definedName name="F44_parameters" localSheetId="228" hidden="1">#REF!</definedName>
    <definedName name="F44_parameters" localSheetId="229" hidden="1">#REF!</definedName>
    <definedName name="F44_parameters" localSheetId="230" hidden="1">#REF!</definedName>
    <definedName name="F44_parameters" localSheetId="231" hidden="1">#REF!</definedName>
    <definedName name="F44_parameters" localSheetId="232" hidden="1">#REF!</definedName>
    <definedName name="F44_parameters" localSheetId="236" hidden="1">#REF!</definedName>
    <definedName name="F44_parameters" localSheetId="237" hidden="1">#REF!</definedName>
    <definedName name="F44_parameters" localSheetId="233" hidden="1">#REF!</definedName>
    <definedName name="F44_parameters" localSheetId="234" hidden="1">#REF!</definedName>
    <definedName name="F44_parameters" localSheetId="235" hidden="1">#REF!</definedName>
    <definedName name="F44_parameters" localSheetId="238" hidden="1">#REF!</definedName>
    <definedName name="F44_parameters" localSheetId="239" hidden="1">#REF!</definedName>
    <definedName name="F44_parameters" localSheetId="240" hidden="1">#REF!</definedName>
    <definedName name="F44_parameters" localSheetId="241" hidden="1">#REF!</definedName>
    <definedName name="F44_parameters" localSheetId="242" hidden="1">#REF!</definedName>
    <definedName name="F44_parameters" localSheetId="243" hidden="1">#REF!</definedName>
    <definedName name="F44_parameters" localSheetId="244" hidden="1">#REF!</definedName>
    <definedName name="F44_parameters" localSheetId="245" hidden="1">#REF!</definedName>
    <definedName name="F44_parameters" localSheetId="246" hidden="1">#REF!</definedName>
    <definedName name="F44_parameters" localSheetId="247" hidden="1">#REF!</definedName>
    <definedName name="F44_parameters" localSheetId="248" hidden="1">#REF!</definedName>
    <definedName name="F44_parameters" localSheetId="249" hidden="1">#REF!</definedName>
    <definedName name="F44_parameters" localSheetId="250" hidden="1">#REF!</definedName>
    <definedName name="F44_parameters" localSheetId="251" hidden="1">#REF!</definedName>
    <definedName name="F44_parameters" localSheetId="252" hidden="1">#REF!</definedName>
    <definedName name="F44_parameters" localSheetId="253" hidden="1">#REF!</definedName>
    <definedName name="F44_parameters" localSheetId="254" hidden="1">#REF!</definedName>
    <definedName name="F44_parameters" localSheetId="255" hidden="1">#REF!</definedName>
    <definedName name="F44_parameters" localSheetId="256" hidden="1">#REF!</definedName>
    <definedName name="F44_parameters" localSheetId="257" hidden="1">#REF!</definedName>
    <definedName name="F44_parameters" localSheetId="258" hidden="1">#REF!</definedName>
    <definedName name="F44_parameters" localSheetId="259" hidden="1">#REF!</definedName>
    <definedName name="F44_parameters" localSheetId="260" hidden="1">#REF!</definedName>
    <definedName name="F44_parameters" localSheetId="261" hidden="1">#REF!</definedName>
    <definedName name="F44_parameters" localSheetId="262" hidden="1">#REF!</definedName>
    <definedName name="F44_parameters" localSheetId="263" hidden="1">#REF!</definedName>
    <definedName name="F44_parameters" localSheetId="264" hidden="1">#REF!</definedName>
    <definedName name="F44_parameters" localSheetId="265" hidden="1">#REF!</definedName>
    <definedName name="F44_parameters" localSheetId="266" hidden="1">#REF!</definedName>
    <definedName name="F44_parameters" localSheetId="267" hidden="1">#REF!</definedName>
    <definedName name="F44_parameters" localSheetId="268" hidden="1">#REF!</definedName>
    <definedName name="F44_parameters" localSheetId="269" hidden="1">#REF!</definedName>
    <definedName name="F44_parameters" localSheetId="270" hidden="1">#REF!</definedName>
    <definedName name="F44_parameters" localSheetId="271" hidden="1">#REF!</definedName>
    <definedName name="F44_parameters" localSheetId="272" hidden="1">#REF!</definedName>
    <definedName name="F44_parameters" localSheetId="273" hidden="1">#REF!</definedName>
    <definedName name="F44_parameters" localSheetId="274" hidden="1">#REF!</definedName>
    <definedName name="F44_parameters" localSheetId="275" hidden="1">#REF!</definedName>
    <definedName name="F44_parameters" localSheetId="276" hidden="1">#REF!</definedName>
    <definedName name="F44_parameters" localSheetId="277" hidden="1">#REF!</definedName>
    <definedName name="F44_parameters" localSheetId="278" hidden="1">#REF!</definedName>
    <definedName name="F44_parameters" localSheetId="279" hidden="1">#REF!</definedName>
    <definedName name="F44_parameters" localSheetId="280" hidden="1">#REF!</definedName>
    <definedName name="F44_parameters" localSheetId="283" hidden="1">#REF!</definedName>
    <definedName name="F44_parameters" localSheetId="284" hidden="1">#REF!</definedName>
    <definedName name="F44_parameters" localSheetId="285" hidden="1">#REF!</definedName>
    <definedName name="F44_parameters" localSheetId="286" hidden="1">#REF!</definedName>
    <definedName name="F44_parameters" localSheetId="287" hidden="1">#REF!</definedName>
    <definedName name="F44_parameters" localSheetId="288" hidden="1">#REF!</definedName>
    <definedName name="F44_parameters" localSheetId="289" hidden="1">#REF!</definedName>
    <definedName name="F44_parameters" localSheetId="290" hidden="1">#REF!</definedName>
    <definedName name="F44_parameters" localSheetId="291" hidden="1">#REF!</definedName>
    <definedName name="F44_parameters" localSheetId="292" hidden="1">#REF!</definedName>
    <definedName name="F44_parameters" localSheetId="293" hidden="1">#REF!</definedName>
    <definedName name="F44_parameters" localSheetId="296" hidden="1">#REF!</definedName>
    <definedName name="F44_parameters" localSheetId="294" hidden="1">#REF!</definedName>
    <definedName name="F44_parameters" localSheetId="295" hidden="1">#REF!</definedName>
    <definedName name="F44_parameters" localSheetId="297" hidden="1">#REF!</definedName>
    <definedName name="F44_parameters" localSheetId="298" hidden="1">#REF!</definedName>
    <definedName name="F44_parameters" localSheetId="299" hidden="1">#REF!</definedName>
    <definedName name="F44_parameters" localSheetId="300" hidden="1">#REF!</definedName>
    <definedName name="F44_parameters" localSheetId="301" hidden="1">#REF!</definedName>
    <definedName name="F44_parameters" localSheetId="302" hidden="1">#REF!</definedName>
    <definedName name="F44_parameters" localSheetId="303" hidden="1">#REF!</definedName>
    <definedName name="F44_parameters" localSheetId="304" hidden="1">#REF!</definedName>
    <definedName name="F44_parameters" localSheetId="305" hidden="1">#REF!</definedName>
    <definedName name="F44_parameters" localSheetId="306" hidden="1">#REF!</definedName>
    <definedName name="F44_parameters" localSheetId="307" hidden="1">#REF!</definedName>
    <definedName name="F44_parameters" localSheetId="308" hidden="1">#REF!</definedName>
    <definedName name="F44_parameters" localSheetId="309" hidden="1">#REF!</definedName>
    <definedName name="F44_parameters" localSheetId="310" hidden="1">#REF!</definedName>
    <definedName name="F44_parameters" localSheetId="311" hidden="1">#REF!</definedName>
    <definedName name="F44_parameters" localSheetId="312" hidden="1">#REF!</definedName>
    <definedName name="F44_parameters" localSheetId="313" hidden="1">#REF!</definedName>
    <definedName name="F44_parameters" localSheetId="314" hidden="1">#REF!</definedName>
    <definedName name="F44_parameters" localSheetId="315" hidden="1">#REF!</definedName>
    <definedName name="F44_parameters" localSheetId="316" hidden="1">#REF!</definedName>
    <definedName name="F44_parameters" localSheetId="317" hidden="1">#REF!</definedName>
    <definedName name="F44_parameters" localSheetId="318" hidden="1">#REF!</definedName>
    <definedName name="F44_parameters" localSheetId="319" hidden="1">#REF!</definedName>
    <definedName name="F44_parameters" localSheetId="320" hidden="1">#REF!</definedName>
    <definedName name="F44_parameters" localSheetId="321" hidden="1">#REF!</definedName>
    <definedName name="F44_parameters" localSheetId="322" hidden="1">#REF!</definedName>
    <definedName name="F44_parameters" localSheetId="323" hidden="1">#REF!</definedName>
    <definedName name="F44_parameters" localSheetId="324" hidden="1">#REF!</definedName>
    <definedName name="F44_parameters" localSheetId="325" hidden="1">#REF!</definedName>
    <definedName name="F44_parameters" localSheetId="326" hidden="1">#REF!</definedName>
    <definedName name="F44_parameters" localSheetId="327" hidden="1">#REF!</definedName>
    <definedName name="F44_parameters" localSheetId="328" hidden="1">#REF!</definedName>
    <definedName name="F44_parameters" localSheetId="329" hidden="1">#REF!</definedName>
    <definedName name="F44_parameters" localSheetId="330" hidden="1">#REF!</definedName>
    <definedName name="F44_parameters" localSheetId="331" hidden="1">#REF!</definedName>
    <definedName name="F44_parameters" localSheetId="332" hidden="1">#REF!</definedName>
    <definedName name="F44_parameters" localSheetId="333" hidden="1">#REF!</definedName>
    <definedName name="F44_parameters" localSheetId="334" hidden="1">#REF!</definedName>
    <definedName name="F44_parameters" localSheetId="335" hidden="1">#REF!</definedName>
    <definedName name="F44_parameters" localSheetId="336" hidden="1">#REF!</definedName>
    <definedName name="F44_parameters" localSheetId="337" hidden="1">#REF!</definedName>
    <definedName name="F44_parameters" localSheetId="338" hidden="1">#REF!</definedName>
    <definedName name="F44_parameters" localSheetId="339" hidden="1">#REF!</definedName>
    <definedName name="F44_parameters" localSheetId="340" hidden="1">#REF!</definedName>
    <definedName name="F44_parameters" localSheetId="341" hidden="1">#REF!</definedName>
    <definedName name="F44_parameters" localSheetId="342" hidden="1">#REF!</definedName>
    <definedName name="F44_parameters" localSheetId="343" hidden="1">#REF!</definedName>
    <definedName name="F44_parameters" localSheetId="344" hidden="1">#REF!</definedName>
    <definedName name="F44_parameters" localSheetId="345" hidden="1">#REF!</definedName>
    <definedName name="F44_parameters" localSheetId="346" hidden="1">#REF!</definedName>
    <definedName name="F44_parameters" localSheetId="347" hidden="1">#REF!</definedName>
    <definedName name="F44_parameters" localSheetId="348" hidden="1">#REF!</definedName>
    <definedName name="F44_parameters" localSheetId="349" hidden="1">#REF!</definedName>
    <definedName name="F44_parameters" localSheetId="350" hidden="1">#REF!</definedName>
    <definedName name="F44_parameters" localSheetId="351" hidden="1">#REF!</definedName>
    <definedName name="F44_parameters" localSheetId="352" hidden="1">#REF!</definedName>
    <definedName name="F44_parameters" localSheetId="353" hidden="1">#REF!</definedName>
    <definedName name="F44_parameters" localSheetId="354" hidden="1">#REF!</definedName>
    <definedName name="F44_parameters" localSheetId="355" hidden="1">#REF!</definedName>
    <definedName name="F44_parameters" localSheetId="356" hidden="1">#REF!</definedName>
    <definedName name="F44_parameters" localSheetId="357" hidden="1">#REF!</definedName>
    <definedName name="F44_parameters" localSheetId="358" hidden="1">#REF!</definedName>
    <definedName name="F44_parameters" localSheetId="359" hidden="1">#REF!</definedName>
    <definedName name="F44_parameters" localSheetId="360" hidden="1">#REF!</definedName>
    <definedName name="F44_parameters" localSheetId="361" hidden="1">#REF!</definedName>
    <definedName name="F44_parameters" localSheetId="362" hidden="1">#REF!</definedName>
    <definedName name="F44_parameters" localSheetId="363" hidden="1">#REF!</definedName>
    <definedName name="F44_parameters" localSheetId="364" hidden="1">#REF!</definedName>
    <definedName name="F44_parameters" localSheetId="365" hidden="1">#REF!</definedName>
    <definedName name="F44_parameters" localSheetId="366" hidden="1">#REF!</definedName>
    <definedName name="F44_parameters" localSheetId="367" hidden="1">#REF!</definedName>
    <definedName name="F44_parameters" localSheetId="368" hidden="1">#REF!</definedName>
    <definedName name="F44_parameters" localSheetId="369" hidden="1">#REF!</definedName>
    <definedName name="F44_parameters" localSheetId="370" hidden="1">#REF!</definedName>
    <definedName name="F44_parameters" localSheetId="371" hidden="1">#REF!</definedName>
    <definedName name="F44_parameters" localSheetId="372" hidden="1">#REF!</definedName>
    <definedName name="F44_parameters" localSheetId="373" hidden="1">#REF!</definedName>
    <definedName name="F44_parameters" localSheetId="374" hidden="1">#REF!</definedName>
    <definedName name="F44_parameters" localSheetId="375" hidden="1">#REF!</definedName>
    <definedName name="F44_parameters" localSheetId="376" hidden="1">#REF!</definedName>
    <definedName name="F44_parameters" localSheetId="377" hidden="1">#REF!</definedName>
    <definedName name="F44_parameters" localSheetId="378" hidden="1">#REF!</definedName>
    <definedName name="F44_parameters" localSheetId="379" hidden="1">#REF!</definedName>
    <definedName name="F44_parameters" localSheetId="380" hidden="1">#REF!</definedName>
    <definedName name="F44_parameters" localSheetId="381" hidden="1">#REF!</definedName>
    <definedName name="F44_parameters" localSheetId="382" hidden="1">#REF!</definedName>
    <definedName name="F44_parameters" localSheetId="383" hidden="1">#REF!</definedName>
    <definedName name="F44_parameters" localSheetId="384" hidden="1">#REF!</definedName>
    <definedName name="F44_parameters" localSheetId="385" hidden="1">#REF!</definedName>
    <definedName name="F44_parameters" localSheetId="386" hidden="1">#REF!</definedName>
    <definedName name="F44_parameters" localSheetId="388" hidden="1">#REF!</definedName>
    <definedName name="F44_parameters" localSheetId="390" hidden="1">#REF!</definedName>
    <definedName name="F44_parameters" localSheetId="391" hidden="1">#REF!</definedName>
    <definedName name="F44_parameters" localSheetId="392" hidden="1">#REF!</definedName>
    <definedName name="F44_parameters" localSheetId="393" hidden="1">#REF!</definedName>
    <definedName name="F44_parameters" localSheetId="394" hidden="1">#REF!</definedName>
    <definedName name="F44_parameters" localSheetId="395" hidden="1">#REF!</definedName>
    <definedName name="F44_parameters" localSheetId="396" hidden="1">#REF!</definedName>
    <definedName name="F44_parameters" localSheetId="397" hidden="1">#REF!</definedName>
    <definedName name="F44_parameters" localSheetId="398" hidden="1">#REF!</definedName>
    <definedName name="F44_parameters" localSheetId="399" hidden="1">#REF!</definedName>
    <definedName name="F44_parameters" localSheetId="400" hidden="1">#REF!</definedName>
    <definedName name="F44_parameters" localSheetId="401" hidden="1">#REF!</definedName>
    <definedName name="F44_parameters" localSheetId="402" hidden="1">#REF!</definedName>
    <definedName name="F44_parameters" localSheetId="403" hidden="1">#REF!</definedName>
    <definedName name="F44_parameters" localSheetId="404" hidden="1">#REF!</definedName>
    <definedName name="F44_parameters" localSheetId="405" hidden="1">#REF!</definedName>
    <definedName name="F44_parameters" localSheetId="406" hidden="1">#REF!</definedName>
    <definedName name="F44_parameters" localSheetId="407" hidden="1">#REF!</definedName>
    <definedName name="F44_parameters" localSheetId="408" hidden="1">#REF!</definedName>
    <definedName name="F44_parameters" localSheetId="409" hidden="1">#REF!</definedName>
    <definedName name="F44_parameters" localSheetId="410" hidden="1">#REF!</definedName>
    <definedName name="F44_parameters" localSheetId="411" hidden="1">#REF!</definedName>
    <definedName name="F44_parameters" localSheetId="412" hidden="1">#REF!</definedName>
    <definedName name="F44_parameters" localSheetId="413" hidden="1">#REF!</definedName>
    <definedName name="F44_parameters" localSheetId="414" hidden="1">#REF!</definedName>
    <definedName name="F44_parameters" localSheetId="415" hidden="1">#REF!</definedName>
    <definedName name="F44_parameters" localSheetId="416" hidden="1">#REF!</definedName>
    <definedName name="F44_parameters" localSheetId="417" hidden="1">#REF!</definedName>
    <definedName name="F44_parameters" localSheetId="418" hidden="1">#REF!</definedName>
    <definedName name="F44_parameters" localSheetId="419" hidden="1">#REF!</definedName>
    <definedName name="F44_parameters" localSheetId="420" hidden="1">#REF!</definedName>
    <definedName name="F44_parameters" localSheetId="432" hidden="1">#REF!</definedName>
    <definedName name="F44_parameters" localSheetId="433" hidden="1">#REF!</definedName>
    <definedName name="F44_parameters" localSheetId="434" hidden="1">#REF!</definedName>
    <definedName name="F44_parameters" localSheetId="435" hidden="1">#REF!</definedName>
    <definedName name="F44_parameters" localSheetId="436" hidden="1">#REF!</definedName>
    <definedName name="F44_parameters" localSheetId="437" hidden="1">#REF!</definedName>
    <definedName name="F44_parameters" localSheetId="438" hidden="1">#REF!</definedName>
    <definedName name="F44_parameters" localSheetId="439" hidden="1">#REF!</definedName>
    <definedName name="F44_parameters" localSheetId="440" hidden="1">#REF!</definedName>
    <definedName name="F44_parameters" localSheetId="441" hidden="1">#REF!</definedName>
    <definedName name="F44_parameters" localSheetId="442" hidden="1">#REF!</definedName>
    <definedName name="F44_parameters" localSheetId="443" hidden="1">#REF!</definedName>
    <definedName name="F44_parameters" localSheetId="444" hidden="1">#REF!</definedName>
    <definedName name="F44_parameters" localSheetId="445" hidden="1">#REF!</definedName>
    <definedName name="F44_parameters" localSheetId="449" hidden="1">#REF!</definedName>
    <definedName name="F44_parameters" localSheetId="450" hidden="1">#REF!</definedName>
    <definedName name="F44_parameters" localSheetId="451" hidden="1">#REF!</definedName>
    <definedName name="F44_parameters" localSheetId="452" hidden="1">#REF!</definedName>
    <definedName name="F44_parameters" localSheetId="453" hidden="1">#REF!</definedName>
    <definedName name="F44_parameters" localSheetId="454" hidden="1">#REF!</definedName>
    <definedName name="F44_parameters" localSheetId="455" hidden="1">#REF!</definedName>
    <definedName name="F44_parameters" localSheetId="446" hidden="1">#REF!</definedName>
    <definedName name="F44_parameters" localSheetId="447" hidden="1">#REF!</definedName>
    <definedName name="F44_parameters" localSheetId="448" hidden="1">#REF!</definedName>
    <definedName name="F44_parameters" localSheetId="456" hidden="1">#REF!</definedName>
    <definedName name="F44_parameters" localSheetId="421" hidden="1">#REF!</definedName>
    <definedName name="F44_parameters" localSheetId="422" hidden="1">#REF!</definedName>
    <definedName name="F44_parameters" localSheetId="423" hidden="1">#REF!</definedName>
    <definedName name="F44_parameters" localSheetId="424" hidden="1">#REF!</definedName>
    <definedName name="F44_parameters" localSheetId="425" hidden="1">#REF!</definedName>
    <definedName name="F44_parameters" localSheetId="426" hidden="1">#REF!</definedName>
    <definedName name="F44_parameters" localSheetId="427" hidden="1">#REF!</definedName>
    <definedName name="F44_parameters" localSheetId="428" hidden="1">#REF!</definedName>
    <definedName name="F44_parameters" localSheetId="429" hidden="1">#REF!</definedName>
    <definedName name="F44_parameters" localSheetId="430" hidden="1">#REF!</definedName>
    <definedName name="F44_parameters" localSheetId="431" hidden="1">#REF!</definedName>
    <definedName name="F44_parameters" localSheetId="457" hidden="1">#REF!</definedName>
    <definedName name="F44_parameters" localSheetId="458" hidden="1">#REF!</definedName>
    <definedName name="F44_parameters" localSheetId="4" hidden="1">#REF!</definedName>
    <definedName name="F44_parameters" hidden="1">#REF!</definedName>
    <definedName name="fyarfyay" localSheetId="460" hidden="1">#REF!</definedName>
    <definedName name="fyarfyay" localSheetId="5" hidden="1">#REF!</definedName>
    <definedName name="fyarfyay" localSheetId="2" hidden="1">#REF!</definedName>
    <definedName name="fyarfyay" localSheetId="1" hidden="1">#REF!</definedName>
    <definedName name="fyarfyay" localSheetId="6" hidden="1">#REF!</definedName>
    <definedName name="fyarfyay" localSheetId="7" hidden="1">#REF!</definedName>
    <definedName name="fyarfyay" localSheetId="8" hidden="1">#REF!</definedName>
    <definedName name="fyarfyay" localSheetId="9" hidden="1">#REF!</definedName>
    <definedName name="fyarfyay" localSheetId="10" hidden="1">#REF!</definedName>
    <definedName name="fyarfyay" localSheetId="11" hidden="1">#REF!</definedName>
    <definedName name="fyarfyay" localSheetId="12" hidden="1">#REF!</definedName>
    <definedName name="fyarfyay" localSheetId="13" hidden="1">#REF!</definedName>
    <definedName name="fyarfyay" localSheetId="14" hidden="1">#REF!</definedName>
    <definedName name="fyarfyay" localSheetId="15" hidden="1">#REF!</definedName>
    <definedName name="fyarfyay" localSheetId="16" hidden="1">#REF!</definedName>
    <definedName name="fyarfyay" localSheetId="17" hidden="1">#REF!</definedName>
    <definedName name="fyarfyay" localSheetId="18" hidden="1">#REF!</definedName>
    <definedName name="fyarfyay" localSheetId="19" hidden="1">#REF!</definedName>
    <definedName name="fyarfyay" localSheetId="20" hidden="1">#REF!</definedName>
    <definedName name="fyarfyay" localSheetId="21" hidden="1">#REF!</definedName>
    <definedName name="fyarfyay" localSheetId="22" hidden="1">#REF!</definedName>
    <definedName name="fyarfyay" localSheetId="23" hidden="1">#REF!</definedName>
    <definedName name="fyarfyay" localSheetId="24" hidden="1">#REF!</definedName>
    <definedName name="fyarfyay" localSheetId="25" hidden="1">#REF!</definedName>
    <definedName name="fyarfyay" localSheetId="26" hidden="1">#REF!</definedName>
    <definedName name="fyarfyay" localSheetId="27" hidden="1">#REF!</definedName>
    <definedName name="fyarfyay" localSheetId="28" hidden="1">#REF!</definedName>
    <definedName name="fyarfyay" localSheetId="29" hidden="1">#REF!</definedName>
    <definedName name="fyarfyay" localSheetId="30" hidden="1">#REF!</definedName>
    <definedName name="fyarfyay" localSheetId="31" hidden="1">#REF!</definedName>
    <definedName name="fyarfyay" localSheetId="32" hidden="1">#REF!</definedName>
    <definedName name="fyarfyay" localSheetId="33" hidden="1">#REF!</definedName>
    <definedName name="fyarfyay" localSheetId="34" hidden="1">#REF!</definedName>
    <definedName name="fyarfyay" localSheetId="35" hidden="1">#REF!</definedName>
    <definedName name="fyarfyay" localSheetId="36" hidden="1">#REF!</definedName>
    <definedName name="fyarfyay" localSheetId="37" hidden="1">#REF!</definedName>
    <definedName name="fyarfyay" localSheetId="38" hidden="1">#REF!</definedName>
    <definedName name="fyarfyay" localSheetId="39" hidden="1">#REF!</definedName>
    <definedName name="fyarfyay" localSheetId="40" hidden="1">#REF!</definedName>
    <definedName name="fyarfyay" localSheetId="41" hidden="1">#REF!</definedName>
    <definedName name="fyarfyay" localSheetId="42" hidden="1">#REF!</definedName>
    <definedName name="fyarfyay" localSheetId="43" hidden="1">#REF!</definedName>
    <definedName name="fyarfyay" localSheetId="44" hidden="1">#REF!</definedName>
    <definedName name="fyarfyay" localSheetId="45" hidden="1">#REF!</definedName>
    <definedName name="fyarfyay" localSheetId="47" hidden="1">#REF!</definedName>
    <definedName name="fyarfyay" localSheetId="50" hidden="1">#REF!</definedName>
    <definedName name="fyarfyay" localSheetId="48" hidden="1">#REF!</definedName>
    <definedName name="fyarfyay" localSheetId="49" hidden="1">#REF!</definedName>
    <definedName name="fyarfyay" localSheetId="51" hidden="1">#REF!</definedName>
    <definedName name="fyarfyay" localSheetId="52" hidden="1">#REF!</definedName>
    <definedName name="fyarfyay" localSheetId="53" hidden="1">#REF!</definedName>
    <definedName name="fyarfyay" localSheetId="54" hidden="1">#REF!</definedName>
    <definedName name="fyarfyay" localSheetId="55" hidden="1">#REF!</definedName>
    <definedName name="fyarfyay" localSheetId="56" hidden="1">#REF!</definedName>
    <definedName name="fyarfyay" localSheetId="57" hidden="1">#REF!</definedName>
    <definedName name="fyarfyay" localSheetId="58" hidden="1">#REF!</definedName>
    <definedName name="fyarfyay" localSheetId="59" hidden="1">#REF!</definedName>
    <definedName name="fyarfyay" localSheetId="60" hidden="1">#REF!</definedName>
    <definedName name="fyarfyay" localSheetId="61" hidden="1">#REF!</definedName>
    <definedName name="fyarfyay" localSheetId="62" hidden="1">#REF!</definedName>
    <definedName name="fyarfyay" localSheetId="64" hidden="1">#REF!</definedName>
    <definedName name="fyarfyay" localSheetId="65" hidden="1">#REF!</definedName>
    <definedName name="fyarfyay" localSheetId="66" hidden="1">#REF!</definedName>
    <definedName name="fyarfyay" localSheetId="67" hidden="1">#REF!</definedName>
    <definedName name="fyarfyay" localSheetId="68" hidden="1">#REF!</definedName>
    <definedName name="fyarfyay" localSheetId="69" hidden="1">#REF!</definedName>
    <definedName name="fyarfyay" localSheetId="71" hidden="1">#REF!</definedName>
    <definedName name="fyarfyay" localSheetId="72" hidden="1">#REF!</definedName>
    <definedName name="fyarfyay" localSheetId="73" hidden="1">#REF!</definedName>
    <definedName name="fyarfyay" localSheetId="70" hidden="1">#REF!</definedName>
    <definedName name="fyarfyay" localSheetId="74" hidden="1">#REF!</definedName>
    <definedName name="fyarfyay" localSheetId="75" hidden="1">#REF!</definedName>
    <definedName name="fyarfyay" localSheetId="76" hidden="1">#REF!</definedName>
    <definedName name="fyarfyay" localSheetId="77" hidden="1">#REF!</definedName>
    <definedName name="fyarfyay" localSheetId="78" hidden="1">#REF!</definedName>
    <definedName name="fyarfyay" localSheetId="79" hidden="1">#REF!</definedName>
    <definedName name="fyarfyay" localSheetId="80" hidden="1">#REF!</definedName>
    <definedName name="fyarfyay" localSheetId="81" hidden="1">#REF!</definedName>
    <definedName name="fyarfyay" localSheetId="82" hidden="1">#REF!</definedName>
    <definedName name="fyarfyay" localSheetId="83" hidden="1">#REF!</definedName>
    <definedName name="fyarfyay" localSheetId="84" hidden="1">#REF!</definedName>
    <definedName name="fyarfyay" localSheetId="85" hidden="1">#REF!</definedName>
    <definedName name="fyarfyay" localSheetId="86" hidden="1">#REF!</definedName>
    <definedName name="fyarfyay" localSheetId="87" hidden="1">#REF!</definedName>
    <definedName name="fyarfyay" localSheetId="88" hidden="1">#REF!</definedName>
    <definedName name="fyarfyay" localSheetId="89" hidden="1">#REF!</definedName>
    <definedName name="fyarfyay" localSheetId="90" hidden="1">#REF!</definedName>
    <definedName name="fyarfyay" localSheetId="91" hidden="1">#REF!</definedName>
    <definedName name="fyarfyay" localSheetId="92" hidden="1">#REF!</definedName>
    <definedName name="fyarfyay" localSheetId="93" hidden="1">#REF!</definedName>
    <definedName name="fyarfyay" localSheetId="94" hidden="1">#REF!</definedName>
    <definedName name="fyarfyay" localSheetId="95" hidden="1">#REF!</definedName>
    <definedName name="fyarfyay" localSheetId="96" hidden="1">#REF!</definedName>
    <definedName name="fyarfyay" localSheetId="97" hidden="1">#REF!</definedName>
    <definedName name="fyarfyay" localSheetId="98" hidden="1">#REF!</definedName>
    <definedName name="fyarfyay" localSheetId="99" hidden="1">#REF!</definedName>
    <definedName name="fyarfyay" localSheetId="100" hidden="1">#REF!</definedName>
    <definedName name="fyarfyay" localSheetId="102" hidden="1">#REF!</definedName>
    <definedName name="fyarfyay" localSheetId="101" hidden="1">#REF!</definedName>
    <definedName name="fyarfyay" localSheetId="103" hidden="1">#REF!</definedName>
    <definedName name="fyarfyay" localSheetId="105" hidden="1">#REF!</definedName>
    <definedName name="fyarfyay" localSheetId="106" hidden="1">#REF!</definedName>
    <definedName name="fyarfyay" localSheetId="107" hidden="1">#REF!</definedName>
    <definedName name="fyarfyay" localSheetId="108" hidden="1">#REF!</definedName>
    <definedName name="fyarfyay" localSheetId="109" hidden="1">#REF!</definedName>
    <definedName name="fyarfyay" localSheetId="110" hidden="1">#REF!</definedName>
    <definedName name="fyarfyay" localSheetId="111" hidden="1">#REF!</definedName>
    <definedName name="fyarfyay" localSheetId="112" hidden="1">#REF!</definedName>
    <definedName name="fyarfyay" localSheetId="113" hidden="1">#REF!</definedName>
    <definedName name="fyarfyay" localSheetId="114" hidden="1">#REF!</definedName>
    <definedName name="fyarfyay" localSheetId="115" hidden="1">#REF!</definedName>
    <definedName name="fyarfyay" localSheetId="118" hidden="1">#REF!</definedName>
    <definedName name="fyarfyay" localSheetId="119" hidden="1">#REF!</definedName>
    <definedName name="fyarfyay" localSheetId="120" hidden="1">#REF!</definedName>
    <definedName name="fyarfyay" localSheetId="121" hidden="1">#REF!</definedName>
    <definedName name="fyarfyay" localSheetId="122" hidden="1">#REF!</definedName>
    <definedName name="fyarfyay" localSheetId="123" hidden="1">#REF!</definedName>
    <definedName name="fyarfyay" localSheetId="124" hidden="1">#REF!</definedName>
    <definedName name="fyarfyay" localSheetId="125" hidden="1">#REF!</definedName>
    <definedName name="fyarfyay" localSheetId="126" hidden="1">#REF!</definedName>
    <definedName name="fyarfyay" localSheetId="127" hidden="1">#REF!</definedName>
    <definedName name="fyarfyay" localSheetId="128" hidden="1">#REF!</definedName>
    <definedName name="fyarfyay" localSheetId="129" hidden="1">#REF!</definedName>
    <definedName name="fyarfyay" localSheetId="130" hidden="1">#REF!</definedName>
    <definedName name="fyarfyay" localSheetId="131" hidden="1">#REF!</definedName>
    <definedName name="fyarfyay" localSheetId="132" hidden="1">#REF!</definedName>
    <definedName name="fyarfyay" localSheetId="133" hidden="1">#REF!</definedName>
    <definedName name="fyarfyay" localSheetId="134" hidden="1">#REF!</definedName>
    <definedName name="fyarfyay" localSheetId="135" hidden="1">#REF!</definedName>
    <definedName name="fyarfyay" localSheetId="136" hidden="1">#REF!</definedName>
    <definedName name="fyarfyay" localSheetId="137" hidden="1">#REF!</definedName>
    <definedName name="fyarfyay" localSheetId="138" hidden="1">#REF!</definedName>
    <definedName name="fyarfyay" localSheetId="139" hidden="1">#REF!</definedName>
    <definedName name="fyarfyay" localSheetId="140" hidden="1">#REF!</definedName>
    <definedName name="fyarfyay" localSheetId="141" hidden="1">#REF!</definedName>
    <definedName name="fyarfyay" localSheetId="143" hidden="1">#REF!</definedName>
    <definedName name="fyarfyay" localSheetId="144" hidden="1">#REF!</definedName>
    <definedName name="fyarfyay" localSheetId="145" hidden="1">#REF!</definedName>
    <definedName name="fyarfyay" localSheetId="146" hidden="1">#REF!</definedName>
    <definedName name="fyarfyay" localSheetId="147" hidden="1">#REF!</definedName>
    <definedName name="fyarfyay" localSheetId="148" hidden="1">#REF!</definedName>
    <definedName name="fyarfyay" localSheetId="149" hidden="1">#REF!</definedName>
    <definedName name="fyarfyay" localSheetId="150" hidden="1">#REF!</definedName>
    <definedName name="fyarfyay" localSheetId="151" hidden="1">#REF!</definedName>
    <definedName name="fyarfyay" localSheetId="152" hidden="1">#REF!</definedName>
    <definedName name="fyarfyay" localSheetId="153" hidden="1">#REF!</definedName>
    <definedName name="fyarfyay" localSheetId="154" hidden="1">#REF!</definedName>
    <definedName name="fyarfyay" localSheetId="155" hidden="1">#REF!</definedName>
    <definedName name="fyarfyay" localSheetId="156" hidden="1">#REF!</definedName>
    <definedName name="fyarfyay" localSheetId="157" hidden="1">#REF!</definedName>
    <definedName name="fyarfyay" localSheetId="158" hidden="1">#REF!</definedName>
    <definedName name="fyarfyay" localSheetId="159" hidden="1">#REF!</definedName>
    <definedName name="fyarfyay" localSheetId="160" hidden="1">#REF!</definedName>
    <definedName name="fyarfyay" localSheetId="161" hidden="1">#REF!</definedName>
    <definedName name="fyarfyay" localSheetId="162" hidden="1">#REF!</definedName>
    <definedName name="fyarfyay" localSheetId="163" hidden="1">#REF!</definedName>
    <definedName name="fyarfyay" localSheetId="164" hidden="1">#REF!</definedName>
    <definedName name="fyarfyay" localSheetId="166" hidden="1">#REF!</definedName>
    <definedName name="fyarfyay" localSheetId="167" hidden="1">#REF!</definedName>
    <definedName name="fyarfyay" localSheetId="169" hidden="1">#REF!</definedName>
    <definedName name="fyarfyay" localSheetId="170" hidden="1">#REF!</definedName>
    <definedName name="fyarfyay" localSheetId="171" hidden="1">#REF!</definedName>
    <definedName name="fyarfyay" localSheetId="172" hidden="1">#REF!</definedName>
    <definedName name="fyarfyay" localSheetId="173" hidden="1">#REF!</definedName>
    <definedName name="fyarfyay" localSheetId="174" hidden="1">#REF!</definedName>
    <definedName name="fyarfyay" localSheetId="175" hidden="1">#REF!</definedName>
    <definedName name="fyarfyay" localSheetId="176" hidden="1">#REF!</definedName>
    <definedName name="fyarfyay" localSheetId="177" hidden="1">#REF!</definedName>
    <definedName name="fyarfyay" localSheetId="178" hidden="1">#REF!</definedName>
    <definedName name="fyarfyay" localSheetId="179" hidden="1">#REF!</definedName>
    <definedName name="fyarfyay" localSheetId="180" hidden="1">#REF!</definedName>
    <definedName name="fyarfyay" localSheetId="181" hidden="1">#REF!</definedName>
    <definedName name="fyarfyay" localSheetId="182" hidden="1">#REF!</definedName>
    <definedName name="fyarfyay" localSheetId="183" hidden="1">#REF!</definedName>
    <definedName name="fyarfyay" localSheetId="184" hidden="1">#REF!</definedName>
    <definedName name="fyarfyay" localSheetId="185" hidden="1">#REF!</definedName>
    <definedName name="fyarfyay" localSheetId="186" hidden="1">#REF!</definedName>
    <definedName name="fyarfyay" localSheetId="187" hidden="1">#REF!</definedName>
    <definedName name="fyarfyay" localSheetId="188" hidden="1">#REF!</definedName>
    <definedName name="fyarfyay" localSheetId="189" hidden="1">#REF!</definedName>
    <definedName name="fyarfyay" localSheetId="190" hidden="1">#REF!</definedName>
    <definedName name="fyarfyay" localSheetId="191" hidden="1">#REF!</definedName>
    <definedName name="fyarfyay" localSheetId="192" hidden="1">#REF!</definedName>
    <definedName name="fyarfyay" localSheetId="193" hidden="1">#REF!</definedName>
    <definedName name="fyarfyay" localSheetId="194" hidden="1">#REF!</definedName>
    <definedName name="fyarfyay" localSheetId="195" hidden="1">#REF!</definedName>
    <definedName name="fyarfyay" localSheetId="196" hidden="1">#REF!</definedName>
    <definedName name="fyarfyay" localSheetId="197" hidden="1">#REF!</definedName>
    <definedName name="fyarfyay" localSheetId="198" hidden="1">#REF!</definedName>
    <definedName name="fyarfyay" localSheetId="199" hidden="1">#REF!</definedName>
    <definedName name="fyarfyay" localSheetId="200" hidden="1">#REF!</definedName>
    <definedName name="fyarfyay" localSheetId="201" hidden="1">#REF!</definedName>
    <definedName name="fyarfyay" localSheetId="202" hidden="1">#REF!</definedName>
    <definedName name="fyarfyay" localSheetId="204" hidden="1">#REF!</definedName>
    <definedName name="fyarfyay" localSheetId="205" hidden="1">#REF!</definedName>
    <definedName name="fyarfyay" localSheetId="206" hidden="1">#REF!</definedName>
    <definedName name="fyarfyay" localSheetId="203" hidden="1">#REF!</definedName>
    <definedName name="fyarfyay" localSheetId="207" hidden="1">#REF!</definedName>
    <definedName name="fyarfyay" localSheetId="208" hidden="1">#REF!</definedName>
    <definedName name="fyarfyay" localSheetId="209" hidden="1">#REF!</definedName>
    <definedName name="fyarfyay" localSheetId="210" hidden="1">#REF!</definedName>
    <definedName name="fyarfyay" localSheetId="211" hidden="1">#REF!</definedName>
    <definedName name="fyarfyay" localSheetId="212" hidden="1">#REF!</definedName>
    <definedName name="fyarfyay" localSheetId="213" hidden="1">#REF!</definedName>
    <definedName name="fyarfyay" localSheetId="214" hidden="1">#REF!</definedName>
    <definedName name="fyarfyay" localSheetId="215" hidden="1">#REF!</definedName>
    <definedName name="fyarfyay" localSheetId="216" hidden="1">#REF!</definedName>
    <definedName name="fyarfyay" localSheetId="217" hidden="1">#REF!</definedName>
    <definedName name="fyarfyay" localSheetId="218" hidden="1">#REF!</definedName>
    <definedName name="fyarfyay" localSheetId="219" hidden="1">#REF!</definedName>
    <definedName name="fyarfyay" localSheetId="220" hidden="1">#REF!</definedName>
    <definedName name="fyarfyay" localSheetId="221" hidden="1">#REF!</definedName>
    <definedName name="fyarfyay" localSheetId="222" hidden="1">#REF!</definedName>
    <definedName name="fyarfyay" localSheetId="223" hidden="1">#REF!</definedName>
    <definedName name="fyarfyay" localSheetId="224" hidden="1">#REF!</definedName>
    <definedName name="fyarfyay" localSheetId="225" hidden="1">#REF!</definedName>
    <definedName name="fyarfyay" localSheetId="226" hidden="1">#REF!</definedName>
    <definedName name="fyarfyay" localSheetId="227" hidden="1">#REF!</definedName>
    <definedName name="fyarfyay" localSheetId="228" hidden="1">#REF!</definedName>
    <definedName name="fyarfyay" localSheetId="229" hidden="1">#REF!</definedName>
    <definedName name="fyarfyay" localSheetId="230" hidden="1">#REF!</definedName>
    <definedName name="fyarfyay" localSheetId="231" hidden="1">#REF!</definedName>
    <definedName name="fyarfyay" localSheetId="232" hidden="1">#REF!</definedName>
    <definedName name="fyarfyay" localSheetId="236" hidden="1">#REF!</definedName>
    <definedName name="fyarfyay" localSheetId="237" hidden="1">#REF!</definedName>
    <definedName name="fyarfyay" localSheetId="233" hidden="1">#REF!</definedName>
    <definedName name="fyarfyay" localSheetId="234" hidden="1">#REF!</definedName>
    <definedName name="fyarfyay" localSheetId="235" hidden="1">#REF!</definedName>
    <definedName name="fyarfyay" localSheetId="238" hidden="1">#REF!</definedName>
    <definedName name="fyarfyay" localSheetId="239" hidden="1">#REF!</definedName>
    <definedName name="fyarfyay" localSheetId="240" hidden="1">#REF!</definedName>
    <definedName name="fyarfyay" localSheetId="241" hidden="1">#REF!</definedName>
    <definedName name="fyarfyay" localSheetId="242" hidden="1">#REF!</definedName>
    <definedName name="fyarfyay" localSheetId="243" hidden="1">#REF!</definedName>
    <definedName name="fyarfyay" localSheetId="244" hidden="1">#REF!</definedName>
    <definedName name="fyarfyay" localSheetId="245" hidden="1">#REF!</definedName>
    <definedName name="fyarfyay" localSheetId="246" hidden="1">#REF!</definedName>
    <definedName name="fyarfyay" localSheetId="247" hidden="1">#REF!</definedName>
    <definedName name="fyarfyay" localSheetId="248" hidden="1">#REF!</definedName>
    <definedName name="fyarfyay" localSheetId="249" hidden="1">#REF!</definedName>
    <definedName name="fyarfyay" localSheetId="250" hidden="1">#REF!</definedName>
    <definedName name="fyarfyay" localSheetId="251" hidden="1">#REF!</definedName>
    <definedName name="fyarfyay" localSheetId="252" hidden="1">#REF!</definedName>
    <definedName name="fyarfyay" localSheetId="253" hidden="1">#REF!</definedName>
    <definedName name="fyarfyay" localSheetId="254" hidden="1">#REF!</definedName>
    <definedName name="fyarfyay" localSheetId="255" hidden="1">#REF!</definedName>
    <definedName name="fyarfyay" localSheetId="256" hidden="1">#REF!</definedName>
    <definedName name="fyarfyay" localSheetId="257" hidden="1">#REF!</definedName>
    <definedName name="fyarfyay" localSheetId="258" hidden="1">#REF!</definedName>
    <definedName name="fyarfyay" localSheetId="259" hidden="1">#REF!</definedName>
    <definedName name="fyarfyay" localSheetId="260" hidden="1">#REF!</definedName>
    <definedName name="fyarfyay" localSheetId="261" hidden="1">#REF!</definedName>
    <definedName name="fyarfyay" localSheetId="262" hidden="1">#REF!</definedName>
    <definedName name="fyarfyay" localSheetId="263" hidden="1">#REF!</definedName>
    <definedName name="fyarfyay" localSheetId="264" hidden="1">#REF!</definedName>
    <definedName name="fyarfyay" localSheetId="265" hidden="1">#REF!</definedName>
    <definedName name="fyarfyay" localSheetId="266" hidden="1">#REF!</definedName>
    <definedName name="fyarfyay" localSheetId="267" hidden="1">#REF!</definedName>
    <definedName name="fyarfyay" localSheetId="268" hidden="1">#REF!</definedName>
    <definedName name="fyarfyay" localSheetId="269" hidden="1">#REF!</definedName>
    <definedName name="fyarfyay" localSheetId="270" hidden="1">#REF!</definedName>
    <definedName name="fyarfyay" localSheetId="271" hidden="1">#REF!</definedName>
    <definedName name="fyarfyay" localSheetId="272" hidden="1">#REF!</definedName>
    <definedName name="fyarfyay" localSheetId="273" hidden="1">#REF!</definedName>
    <definedName name="fyarfyay" localSheetId="274" hidden="1">#REF!</definedName>
    <definedName name="fyarfyay" localSheetId="275" hidden="1">#REF!</definedName>
    <definedName name="fyarfyay" localSheetId="276" hidden="1">#REF!</definedName>
    <definedName name="fyarfyay" localSheetId="277" hidden="1">#REF!</definedName>
    <definedName name="fyarfyay" localSheetId="278" hidden="1">#REF!</definedName>
    <definedName name="fyarfyay" localSheetId="279" hidden="1">#REF!</definedName>
    <definedName name="fyarfyay" localSheetId="280" hidden="1">#REF!</definedName>
    <definedName name="fyarfyay" localSheetId="283" hidden="1">#REF!</definedName>
    <definedName name="fyarfyay" localSheetId="284" hidden="1">#REF!</definedName>
    <definedName name="fyarfyay" localSheetId="285" hidden="1">#REF!</definedName>
    <definedName name="fyarfyay" localSheetId="286" hidden="1">#REF!</definedName>
    <definedName name="fyarfyay" localSheetId="287" hidden="1">#REF!</definedName>
    <definedName name="fyarfyay" localSheetId="288" hidden="1">#REF!</definedName>
    <definedName name="fyarfyay" localSheetId="289" hidden="1">#REF!</definedName>
    <definedName name="fyarfyay" localSheetId="290" hidden="1">#REF!</definedName>
    <definedName name="fyarfyay" localSheetId="291" hidden="1">#REF!</definedName>
    <definedName name="fyarfyay" localSheetId="292" hidden="1">#REF!</definedName>
    <definedName name="fyarfyay" localSheetId="293" hidden="1">#REF!</definedName>
    <definedName name="fyarfyay" localSheetId="296" hidden="1">#REF!</definedName>
    <definedName name="fyarfyay" localSheetId="294" hidden="1">#REF!</definedName>
    <definedName name="fyarfyay" localSheetId="295" hidden="1">#REF!</definedName>
    <definedName name="fyarfyay" localSheetId="297" hidden="1">#REF!</definedName>
    <definedName name="fyarfyay" localSheetId="298" hidden="1">#REF!</definedName>
    <definedName name="fyarfyay" localSheetId="299" hidden="1">#REF!</definedName>
    <definedName name="fyarfyay" localSheetId="300" hidden="1">#REF!</definedName>
    <definedName name="fyarfyay" localSheetId="301" hidden="1">#REF!</definedName>
    <definedName name="fyarfyay" localSheetId="302" hidden="1">#REF!</definedName>
    <definedName name="fyarfyay" localSheetId="303" hidden="1">#REF!</definedName>
    <definedName name="fyarfyay" localSheetId="304" hidden="1">#REF!</definedName>
    <definedName name="fyarfyay" localSheetId="305" hidden="1">#REF!</definedName>
    <definedName name="fyarfyay" localSheetId="306" hidden="1">#REF!</definedName>
    <definedName name="fyarfyay" localSheetId="307" hidden="1">#REF!</definedName>
    <definedName name="fyarfyay" localSheetId="308" hidden="1">#REF!</definedName>
    <definedName name="fyarfyay" localSheetId="309" hidden="1">#REF!</definedName>
    <definedName name="fyarfyay" localSheetId="310" hidden="1">#REF!</definedName>
    <definedName name="fyarfyay" localSheetId="311" hidden="1">#REF!</definedName>
    <definedName name="fyarfyay" localSheetId="312" hidden="1">#REF!</definedName>
    <definedName name="fyarfyay" localSheetId="313" hidden="1">#REF!</definedName>
    <definedName name="fyarfyay" localSheetId="314" hidden="1">#REF!</definedName>
    <definedName name="fyarfyay" localSheetId="315" hidden="1">#REF!</definedName>
    <definedName name="fyarfyay" localSheetId="316" hidden="1">#REF!</definedName>
    <definedName name="fyarfyay" localSheetId="317" hidden="1">#REF!</definedName>
    <definedName name="fyarfyay" localSheetId="318" hidden="1">#REF!</definedName>
    <definedName name="fyarfyay" localSheetId="319" hidden="1">#REF!</definedName>
    <definedName name="fyarfyay" localSheetId="320" hidden="1">#REF!</definedName>
    <definedName name="fyarfyay" localSheetId="321" hidden="1">#REF!</definedName>
    <definedName name="fyarfyay" localSheetId="322" hidden="1">#REF!</definedName>
    <definedName name="fyarfyay" localSheetId="323" hidden="1">#REF!</definedName>
    <definedName name="fyarfyay" localSheetId="324" hidden="1">#REF!</definedName>
    <definedName name="fyarfyay" localSheetId="325" hidden="1">#REF!</definedName>
    <definedName name="fyarfyay" localSheetId="326" hidden="1">#REF!</definedName>
    <definedName name="fyarfyay" localSheetId="327" hidden="1">#REF!</definedName>
    <definedName name="fyarfyay" localSheetId="328" hidden="1">#REF!</definedName>
    <definedName name="fyarfyay" localSheetId="329" hidden="1">#REF!</definedName>
    <definedName name="fyarfyay" localSheetId="330" hidden="1">#REF!</definedName>
    <definedName name="fyarfyay" localSheetId="331" hidden="1">#REF!</definedName>
    <definedName name="fyarfyay" localSheetId="332" hidden="1">#REF!</definedName>
    <definedName name="fyarfyay" localSheetId="333" hidden="1">#REF!</definedName>
    <definedName name="fyarfyay" localSheetId="334" hidden="1">#REF!</definedName>
    <definedName name="fyarfyay" localSheetId="335" hidden="1">#REF!</definedName>
    <definedName name="fyarfyay" localSheetId="336" hidden="1">#REF!</definedName>
    <definedName name="fyarfyay" localSheetId="337" hidden="1">#REF!</definedName>
    <definedName name="fyarfyay" localSheetId="338" hidden="1">#REF!</definedName>
    <definedName name="fyarfyay" localSheetId="339" hidden="1">#REF!</definedName>
    <definedName name="fyarfyay" localSheetId="340" hidden="1">#REF!</definedName>
    <definedName name="fyarfyay" localSheetId="341" hidden="1">#REF!</definedName>
    <definedName name="fyarfyay" localSheetId="342" hidden="1">#REF!</definedName>
    <definedName name="fyarfyay" localSheetId="343" hidden="1">#REF!</definedName>
    <definedName name="fyarfyay" localSheetId="344" hidden="1">#REF!</definedName>
    <definedName name="fyarfyay" localSheetId="345" hidden="1">#REF!</definedName>
    <definedName name="fyarfyay" localSheetId="346" hidden="1">#REF!</definedName>
    <definedName name="fyarfyay" localSheetId="347" hidden="1">#REF!</definedName>
    <definedName name="fyarfyay" localSheetId="348" hidden="1">#REF!</definedName>
    <definedName name="fyarfyay" localSheetId="349" hidden="1">#REF!</definedName>
    <definedName name="fyarfyay" localSheetId="350" hidden="1">#REF!</definedName>
    <definedName name="fyarfyay" localSheetId="351" hidden="1">#REF!</definedName>
    <definedName name="fyarfyay" localSheetId="352" hidden="1">#REF!</definedName>
    <definedName name="fyarfyay" localSheetId="353" hidden="1">#REF!</definedName>
    <definedName name="fyarfyay" localSheetId="354" hidden="1">#REF!</definedName>
    <definedName name="fyarfyay" localSheetId="355" hidden="1">#REF!</definedName>
    <definedName name="fyarfyay" localSheetId="356" hidden="1">#REF!</definedName>
    <definedName name="fyarfyay" localSheetId="357" hidden="1">#REF!</definedName>
    <definedName name="fyarfyay" localSheetId="358" hidden="1">#REF!</definedName>
    <definedName name="fyarfyay" localSheetId="359" hidden="1">#REF!</definedName>
    <definedName name="fyarfyay" localSheetId="360" hidden="1">#REF!</definedName>
    <definedName name="fyarfyay" localSheetId="361" hidden="1">#REF!</definedName>
    <definedName name="fyarfyay" localSheetId="362" hidden="1">#REF!</definedName>
    <definedName name="fyarfyay" localSheetId="363" hidden="1">#REF!</definedName>
    <definedName name="fyarfyay" localSheetId="364" hidden="1">#REF!</definedName>
    <definedName name="fyarfyay" localSheetId="365" hidden="1">#REF!</definedName>
    <definedName name="fyarfyay" localSheetId="366" hidden="1">#REF!</definedName>
    <definedName name="fyarfyay" localSheetId="367" hidden="1">#REF!</definedName>
    <definedName name="fyarfyay" localSheetId="368" hidden="1">#REF!</definedName>
    <definedName name="fyarfyay" localSheetId="369" hidden="1">#REF!</definedName>
    <definedName name="fyarfyay" localSheetId="370" hidden="1">#REF!</definedName>
    <definedName name="fyarfyay" localSheetId="371" hidden="1">#REF!</definedName>
    <definedName name="fyarfyay" localSheetId="372" hidden="1">#REF!</definedName>
    <definedName name="fyarfyay" localSheetId="373" hidden="1">#REF!</definedName>
    <definedName name="fyarfyay" localSheetId="374" hidden="1">#REF!</definedName>
    <definedName name="fyarfyay" localSheetId="375" hidden="1">#REF!</definedName>
    <definedName name="fyarfyay" localSheetId="376" hidden="1">#REF!</definedName>
    <definedName name="fyarfyay" localSheetId="377" hidden="1">#REF!</definedName>
    <definedName name="fyarfyay" localSheetId="378" hidden="1">#REF!</definedName>
    <definedName name="fyarfyay" localSheetId="379" hidden="1">#REF!</definedName>
    <definedName name="fyarfyay" localSheetId="380" hidden="1">#REF!</definedName>
    <definedName name="fyarfyay" localSheetId="381" hidden="1">#REF!</definedName>
    <definedName name="fyarfyay" localSheetId="382" hidden="1">#REF!</definedName>
    <definedName name="fyarfyay" localSheetId="383" hidden="1">#REF!</definedName>
    <definedName name="fyarfyay" localSheetId="384" hidden="1">#REF!</definedName>
    <definedName name="fyarfyay" localSheetId="385" hidden="1">#REF!</definedName>
    <definedName name="fyarfyay" localSheetId="386" hidden="1">#REF!</definedName>
    <definedName name="fyarfyay" localSheetId="388" hidden="1">#REF!</definedName>
    <definedName name="fyarfyay" localSheetId="390" hidden="1">#REF!</definedName>
    <definedName name="fyarfyay" localSheetId="391" hidden="1">#REF!</definedName>
    <definedName name="fyarfyay" localSheetId="392" hidden="1">#REF!</definedName>
    <definedName name="fyarfyay" localSheetId="393" hidden="1">#REF!</definedName>
    <definedName name="fyarfyay" localSheetId="394" hidden="1">#REF!</definedName>
    <definedName name="fyarfyay" localSheetId="395" hidden="1">#REF!</definedName>
    <definedName name="fyarfyay" localSheetId="396" hidden="1">#REF!</definedName>
    <definedName name="fyarfyay" localSheetId="397" hidden="1">#REF!</definedName>
    <definedName name="fyarfyay" localSheetId="398" hidden="1">#REF!</definedName>
    <definedName name="fyarfyay" localSheetId="399" hidden="1">#REF!</definedName>
    <definedName name="fyarfyay" localSheetId="400" hidden="1">#REF!</definedName>
    <definedName name="fyarfyay" localSheetId="401" hidden="1">#REF!</definedName>
    <definedName name="fyarfyay" localSheetId="402" hidden="1">#REF!</definedName>
    <definedName name="fyarfyay" localSheetId="403" hidden="1">#REF!</definedName>
    <definedName name="fyarfyay" localSheetId="404" hidden="1">#REF!</definedName>
    <definedName name="fyarfyay" localSheetId="405" hidden="1">#REF!</definedName>
    <definedName name="fyarfyay" localSheetId="406" hidden="1">#REF!</definedName>
    <definedName name="fyarfyay" localSheetId="407" hidden="1">#REF!</definedName>
    <definedName name="fyarfyay" localSheetId="408" hidden="1">#REF!</definedName>
    <definedName name="fyarfyay" localSheetId="409" hidden="1">#REF!</definedName>
    <definedName name="fyarfyay" localSheetId="410" hidden="1">#REF!</definedName>
    <definedName name="fyarfyay" localSheetId="411" hidden="1">#REF!</definedName>
    <definedName name="fyarfyay" localSheetId="412" hidden="1">#REF!</definedName>
    <definedName name="fyarfyay" localSheetId="413" hidden="1">#REF!</definedName>
    <definedName name="fyarfyay" localSheetId="414" hidden="1">#REF!</definedName>
    <definedName name="fyarfyay" localSheetId="415" hidden="1">#REF!</definedName>
    <definedName name="fyarfyay" localSheetId="416" hidden="1">#REF!</definedName>
    <definedName name="fyarfyay" localSheetId="417" hidden="1">#REF!</definedName>
    <definedName name="fyarfyay" localSheetId="418" hidden="1">#REF!</definedName>
    <definedName name="fyarfyay" localSheetId="419" hidden="1">#REF!</definedName>
    <definedName name="fyarfyay" localSheetId="420" hidden="1">#REF!</definedName>
    <definedName name="fyarfyay" localSheetId="432" hidden="1">#REF!</definedName>
    <definedName name="fyarfyay" localSheetId="433" hidden="1">#REF!</definedName>
    <definedName name="fyarfyay" localSheetId="434" hidden="1">#REF!</definedName>
    <definedName name="fyarfyay" localSheetId="435" hidden="1">#REF!</definedName>
    <definedName name="fyarfyay" localSheetId="436" hidden="1">#REF!</definedName>
    <definedName name="fyarfyay" localSheetId="437" hidden="1">#REF!</definedName>
    <definedName name="fyarfyay" localSheetId="438" hidden="1">#REF!</definedName>
    <definedName name="fyarfyay" localSheetId="439" hidden="1">#REF!</definedName>
    <definedName name="fyarfyay" localSheetId="440" hidden="1">#REF!</definedName>
    <definedName name="fyarfyay" localSheetId="441" hidden="1">#REF!</definedName>
    <definedName name="fyarfyay" localSheetId="442" hidden="1">#REF!</definedName>
    <definedName name="fyarfyay" localSheetId="443" hidden="1">#REF!</definedName>
    <definedName name="fyarfyay" localSheetId="444" hidden="1">#REF!</definedName>
    <definedName name="fyarfyay" localSheetId="445" hidden="1">#REF!</definedName>
    <definedName name="fyarfyay" localSheetId="449" hidden="1">#REF!</definedName>
    <definedName name="fyarfyay" localSheetId="450" hidden="1">#REF!</definedName>
    <definedName name="fyarfyay" localSheetId="451" hidden="1">#REF!</definedName>
    <definedName name="fyarfyay" localSheetId="452" hidden="1">#REF!</definedName>
    <definedName name="fyarfyay" localSheetId="453" hidden="1">#REF!</definedName>
    <definedName name="fyarfyay" localSheetId="454" hidden="1">#REF!</definedName>
    <definedName name="fyarfyay" localSheetId="455" hidden="1">#REF!</definedName>
    <definedName name="fyarfyay" localSheetId="446" hidden="1">#REF!</definedName>
    <definedName name="fyarfyay" localSheetId="447" hidden="1">#REF!</definedName>
    <definedName name="fyarfyay" localSheetId="448" hidden="1">#REF!</definedName>
    <definedName name="fyarfyay" localSheetId="456" hidden="1">#REF!</definedName>
    <definedName name="fyarfyay" localSheetId="421" hidden="1">#REF!</definedName>
    <definedName name="fyarfyay" localSheetId="422" hidden="1">#REF!</definedName>
    <definedName name="fyarfyay" localSheetId="423" hidden="1">#REF!</definedName>
    <definedName name="fyarfyay" localSheetId="424" hidden="1">#REF!</definedName>
    <definedName name="fyarfyay" localSheetId="425" hidden="1">#REF!</definedName>
    <definedName name="fyarfyay" localSheetId="426" hidden="1">#REF!</definedName>
    <definedName name="fyarfyay" localSheetId="427" hidden="1">#REF!</definedName>
    <definedName name="fyarfyay" localSheetId="428" hidden="1">#REF!</definedName>
    <definedName name="fyarfyay" localSheetId="429" hidden="1">#REF!</definedName>
    <definedName name="fyarfyay" localSheetId="430" hidden="1">#REF!</definedName>
    <definedName name="fyarfyay" localSheetId="431" hidden="1">#REF!</definedName>
    <definedName name="fyarfyay" localSheetId="457" hidden="1">#REF!</definedName>
    <definedName name="fyarfyay" localSheetId="458" hidden="1">#REF!</definedName>
    <definedName name="fyarfyay" localSheetId="4" hidden="1">#REF!</definedName>
    <definedName name="fyarfyay" hidden="1">#REF!</definedName>
    <definedName name="ID_Processos">[1]Parâmetros!$C$78:$C$104</definedName>
    <definedName name="Index" localSheetId="5">#REF!</definedName>
    <definedName name="Index" localSheetId="1">#REF!</definedName>
    <definedName name="Index" localSheetId="42">#REF!</definedName>
    <definedName name="Index" localSheetId="249">#REF!</definedName>
    <definedName name="Index" localSheetId="250">#REF!</definedName>
    <definedName name="Index" localSheetId="306">#REF!</definedName>
    <definedName name="Index" localSheetId="379">#REF!</definedName>
    <definedName name="Index" localSheetId="381">#REF!</definedName>
    <definedName name="Index" localSheetId="382">#REF!</definedName>
    <definedName name="Index">#REF!</definedName>
    <definedName name="Informação_financeira" localSheetId="5">#REF!</definedName>
    <definedName name="Informação_financeira" localSheetId="1">#REF!</definedName>
    <definedName name="Informação_financeira" localSheetId="42">#REF!</definedName>
    <definedName name="Informação_financeira" localSheetId="249">#REF!</definedName>
    <definedName name="Informação_financeira" localSheetId="250">#REF!</definedName>
    <definedName name="Informação_financeira" localSheetId="306">#REF!</definedName>
    <definedName name="Informação_financeira" localSheetId="379">#REF!</definedName>
    <definedName name="Informação_financeira" localSheetId="381">#REF!</definedName>
    <definedName name="Informação_financeira" localSheetId="382">#REF!</definedName>
    <definedName name="Informação_financeira">#REF!</definedName>
    <definedName name="Informacao_financeira_dos_colaterais" localSheetId="5">#REF!</definedName>
    <definedName name="Informacao_financeira_dos_colaterais" localSheetId="1">#REF!</definedName>
    <definedName name="Informacao_financeira_dos_colaterais" localSheetId="42">#REF!</definedName>
    <definedName name="Informacao_financeira_dos_colaterais" localSheetId="249">#REF!</definedName>
    <definedName name="Informacao_financeira_dos_colaterais" localSheetId="250">#REF!</definedName>
    <definedName name="Informacao_financeira_dos_colaterais" localSheetId="306">#REF!</definedName>
    <definedName name="Informacao_financeira_dos_colaterais" localSheetId="379">#REF!</definedName>
    <definedName name="Informacao_financeira_dos_colaterais" localSheetId="381">#REF!</definedName>
    <definedName name="Informacao_financeira_dos_colaterais" localSheetId="382">#REF!</definedName>
    <definedName name="Informacao_financeira_dos_colaterais">#REF!</definedName>
    <definedName name="Informação_Imparidade" localSheetId="5">#REF!</definedName>
    <definedName name="Informação_Imparidade" localSheetId="1">#REF!</definedName>
    <definedName name="Informação_Imparidade" localSheetId="42">#REF!</definedName>
    <definedName name="Informação_Imparidade" localSheetId="249">#REF!</definedName>
    <definedName name="Informação_Imparidade" localSheetId="250">#REF!</definedName>
    <definedName name="Informação_Imparidade" localSheetId="306">#REF!</definedName>
    <definedName name="Informação_Imparidade" localSheetId="379">#REF!</definedName>
    <definedName name="Informação_Imparidade" localSheetId="381">#REF!</definedName>
    <definedName name="Informação_Imparidade" localSheetId="382">#REF!</definedName>
    <definedName name="Informação_Imparidade">#REF!</definedName>
    <definedName name="KIKI" localSheetId="5">#REF!</definedName>
    <definedName name="KIKI" localSheetId="1">#REF!</definedName>
    <definedName name="KIKI" localSheetId="42">#REF!</definedName>
    <definedName name="KIKI" localSheetId="249">#REF!</definedName>
    <definedName name="KIKI" localSheetId="250">#REF!</definedName>
    <definedName name="KIKI" localSheetId="306">#REF!</definedName>
    <definedName name="KIKI" localSheetId="379">#REF!</definedName>
    <definedName name="KIKI" localSheetId="381">#REF!</definedName>
    <definedName name="KIKI" localSheetId="382">#REF!</definedName>
    <definedName name="KIKI">#REF!</definedName>
    <definedName name="Niveis_override">[1]Parâmetros!$B$58:$B$62</definedName>
    <definedName name="Nível_risco_evento">[1]Parâmetros!$B$47:$B$52</definedName>
    <definedName name="Nome_Processo">[1]Parâmetros!$B$78:$B$104</definedName>
    <definedName name="Oi" localSheetId="460" hidden="1">#REF!</definedName>
    <definedName name="Oi" localSheetId="5" hidden="1">#REF!</definedName>
    <definedName name="Oi" localSheetId="2" hidden="1">#REF!</definedName>
    <definedName name="Oi" localSheetId="1" hidden="1">#REF!</definedName>
    <definedName name="Oi" localSheetId="6" hidden="1">#REF!</definedName>
    <definedName name="Oi" localSheetId="7" hidden="1">#REF!</definedName>
    <definedName name="Oi" localSheetId="8" hidden="1">#REF!</definedName>
    <definedName name="Oi" localSheetId="9" hidden="1">#REF!</definedName>
    <definedName name="Oi" localSheetId="10" hidden="1">#REF!</definedName>
    <definedName name="Oi" localSheetId="11" hidden="1">#REF!</definedName>
    <definedName name="Oi" localSheetId="12" hidden="1">#REF!</definedName>
    <definedName name="Oi" localSheetId="13" hidden="1">#REF!</definedName>
    <definedName name="Oi" localSheetId="14" hidden="1">#REF!</definedName>
    <definedName name="Oi" localSheetId="15" hidden="1">#REF!</definedName>
    <definedName name="Oi" localSheetId="16" hidden="1">#REF!</definedName>
    <definedName name="Oi" localSheetId="17" hidden="1">#REF!</definedName>
    <definedName name="Oi" localSheetId="18" hidden="1">#REF!</definedName>
    <definedName name="Oi" localSheetId="19" hidden="1">#REF!</definedName>
    <definedName name="Oi" localSheetId="20" hidden="1">#REF!</definedName>
    <definedName name="Oi" localSheetId="21" hidden="1">#REF!</definedName>
    <definedName name="Oi" localSheetId="22" hidden="1">#REF!</definedName>
    <definedName name="Oi" localSheetId="23" hidden="1">#REF!</definedName>
    <definedName name="Oi" localSheetId="24" hidden="1">#REF!</definedName>
    <definedName name="Oi" localSheetId="25" hidden="1">#REF!</definedName>
    <definedName name="Oi" localSheetId="26" hidden="1">#REF!</definedName>
    <definedName name="Oi" localSheetId="27" hidden="1">#REF!</definedName>
    <definedName name="Oi" localSheetId="28" hidden="1">#REF!</definedName>
    <definedName name="Oi" localSheetId="29" hidden="1">#REF!</definedName>
    <definedName name="Oi" localSheetId="30" hidden="1">#REF!</definedName>
    <definedName name="Oi" localSheetId="31" hidden="1">#REF!</definedName>
    <definedName name="Oi" localSheetId="32" hidden="1">#REF!</definedName>
    <definedName name="Oi" localSheetId="33" hidden="1">#REF!</definedName>
    <definedName name="Oi" localSheetId="34" hidden="1">#REF!</definedName>
    <definedName name="Oi" localSheetId="35" hidden="1">#REF!</definedName>
    <definedName name="Oi" localSheetId="36" hidden="1">#REF!</definedName>
    <definedName name="Oi" localSheetId="37" hidden="1">#REF!</definedName>
    <definedName name="Oi" localSheetId="38" hidden="1">#REF!</definedName>
    <definedName name="Oi" localSheetId="39" hidden="1">#REF!</definedName>
    <definedName name="Oi" localSheetId="40" hidden="1">#REF!</definedName>
    <definedName name="Oi" localSheetId="41" hidden="1">#REF!</definedName>
    <definedName name="Oi" localSheetId="42" hidden="1">#REF!</definedName>
    <definedName name="Oi" localSheetId="43" hidden="1">#REF!</definedName>
    <definedName name="Oi" localSheetId="44" hidden="1">#REF!</definedName>
    <definedName name="Oi" localSheetId="45" hidden="1">#REF!</definedName>
    <definedName name="Oi" localSheetId="47" hidden="1">#REF!</definedName>
    <definedName name="Oi" localSheetId="50" hidden="1">#REF!</definedName>
    <definedName name="Oi" localSheetId="48" hidden="1">#REF!</definedName>
    <definedName name="Oi" localSheetId="49" hidden="1">#REF!</definedName>
    <definedName name="Oi" localSheetId="51" hidden="1">#REF!</definedName>
    <definedName name="Oi" localSheetId="52" hidden="1">#REF!</definedName>
    <definedName name="Oi" localSheetId="53" hidden="1">#REF!</definedName>
    <definedName name="Oi" localSheetId="54" hidden="1">#REF!</definedName>
    <definedName name="Oi" localSheetId="55" hidden="1">#REF!</definedName>
    <definedName name="Oi" localSheetId="56" hidden="1">#REF!</definedName>
    <definedName name="Oi" localSheetId="57" hidden="1">#REF!</definedName>
    <definedName name="Oi" localSheetId="58" hidden="1">#REF!</definedName>
    <definedName name="Oi" localSheetId="59" hidden="1">#REF!</definedName>
    <definedName name="Oi" localSheetId="60" hidden="1">#REF!</definedName>
    <definedName name="Oi" localSheetId="61" hidden="1">#REF!</definedName>
    <definedName name="Oi" localSheetId="62" hidden="1">#REF!</definedName>
    <definedName name="Oi" localSheetId="64" hidden="1">#REF!</definedName>
    <definedName name="Oi" localSheetId="65" hidden="1">#REF!</definedName>
    <definedName name="Oi" localSheetId="66" hidden="1">#REF!</definedName>
    <definedName name="Oi" localSheetId="67" hidden="1">#REF!</definedName>
    <definedName name="Oi" localSheetId="68" hidden="1">#REF!</definedName>
    <definedName name="Oi" localSheetId="69" hidden="1">#REF!</definedName>
    <definedName name="Oi" localSheetId="71" hidden="1">#REF!</definedName>
    <definedName name="Oi" localSheetId="72" hidden="1">#REF!</definedName>
    <definedName name="Oi" localSheetId="73" hidden="1">#REF!</definedName>
    <definedName name="Oi" localSheetId="70" hidden="1">#REF!</definedName>
    <definedName name="Oi" localSheetId="74" hidden="1">#REF!</definedName>
    <definedName name="Oi" localSheetId="75" hidden="1">#REF!</definedName>
    <definedName name="Oi" localSheetId="76" hidden="1">#REF!</definedName>
    <definedName name="Oi" localSheetId="77" hidden="1">#REF!</definedName>
    <definedName name="Oi" localSheetId="78" hidden="1">#REF!</definedName>
    <definedName name="Oi" localSheetId="79" hidden="1">#REF!</definedName>
    <definedName name="Oi" localSheetId="80" hidden="1">#REF!</definedName>
    <definedName name="Oi" localSheetId="81" hidden="1">#REF!</definedName>
    <definedName name="Oi" localSheetId="82" hidden="1">#REF!</definedName>
    <definedName name="Oi" localSheetId="83" hidden="1">#REF!</definedName>
    <definedName name="Oi" localSheetId="84" hidden="1">#REF!</definedName>
    <definedName name="Oi" localSheetId="85" hidden="1">#REF!</definedName>
    <definedName name="Oi" localSheetId="86" hidden="1">#REF!</definedName>
    <definedName name="Oi" localSheetId="87" hidden="1">#REF!</definedName>
    <definedName name="Oi" localSheetId="88" hidden="1">#REF!</definedName>
    <definedName name="Oi" localSheetId="89" hidden="1">#REF!</definedName>
    <definedName name="Oi" localSheetId="90" hidden="1">#REF!</definedName>
    <definedName name="Oi" localSheetId="91" hidden="1">#REF!</definedName>
    <definedName name="Oi" localSheetId="92" hidden="1">#REF!</definedName>
    <definedName name="Oi" localSheetId="93" hidden="1">#REF!</definedName>
    <definedName name="Oi" localSheetId="94" hidden="1">#REF!</definedName>
    <definedName name="Oi" localSheetId="95" hidden="1">#REF!</definedName>
    <definedName name="Oi" localSheetId="96" hidden="1">#REF!</definedName>
    <definedName name="Oi" localSheetId="97" hidden="1">#REF!</definedName>
    <definedName name="Oi" localSheetId="98" hidden="1">#REF!</definedName>
    <definedName name="Oi" localSheetId="99" hidden="1">#REF!</definedName>
    <definedName name="Oi" localSheetId="100" hidden="1">#REF!</definedName>
    <definedName name="Oi" localSheetId="102" hidden="1">#REF!</definedName>
    <definedName name="Oi" localSheetId="101" hidden="1">#REF!</definedName>
    <definedName name="Oi" localSheetId="103" hidden="1">#REF!</definedName>
    <definedName name="Oi" localSheetId="105" hidden="1">#REF!</definedName>
    <definedName name="Oi" localSheetId="106" hidden="1">#REF!</definedName>
    <definedName name="Oi" localSheetId="107" hidden="1">#REF!</definedName>
    <definedName name="Oi" localSheetId="108" hidden="1">#REF!</definedName>
    <definedName name="Oi" localSheetId="109" hidden="1">#REF!</definedName>
    <definedName name="Oi" localSheetId="110" hidden="1">#REF!</definedName>
    <definedName name="Oi" localSheetId="111" hidden="1">#REF!</definedName>
    <definedName name="Oi" localSheetId="112" hidden="1">#REF!</definedName>
    <definedName name="Oi" localSheetId="113" hidden="1">#REF!</definedName>
    <definedName name="Oi" localSheetId="114" hidden="1">#REF!</definedName>
    <definedName name="Oi" localSheetId="115" hidden="1">#REF!</definedName>
    <definedName name="Oi" localSheetId="118" hidden="1">#REF!</definedName>
    <definedName name="Oi" localSheetId="119" hidden="1">#REF!</definedName>
    <definedName name="Oi" localSheetId="120" hidden="1">#REF!</definedName>
    <definedName name="Oi" localSheetId="121" hidden="1">#REF!</definedName>
    <definedName name="Oi" localSheetId="122" hidden="1">#REF!</definedName>
    <definedName name="Oi" localSheetId="123" hidden="1">#REF!</definedName>
    <definedName name="Oi" localSheetId="124" hidden="1">#REF!</definedName>
    <definedName name="Oi" localSheetId="125" hidden="1">#REF!</definedName>
    <definedName name="Oi" localSheetId="126" hidden="1">#REF!</definedName>
    <definedName name="Oi" localSheetId="127" hidden="1">#REF!</definedName>
    <definedName name="Oi" localSheetId="128" hidden="1">#REF!</definedName>
    <definedName name="Oi" localSheetId="129" hidden="1">#REF!</definedName>
    <definedName name="Oi" localSheetId="130" hidden="1">#REF!</definedName>
    <definedName name="Oi" localSheetId="131" hidden="1">#REF!</definedName>
    <definedName name="Oi" localSheetId="132" hidden="1">#REF!</definedName>
    <definedName name="Oi" localSheetId="133" hidden="1">#REF!</definedName>
    <definedName name="Oi" localSheetId="134" hidden="1">#REF!</definedName>
    <definedName name="Oi" localSheetId="135" hidden="1">#REF!</definedName>
    <definedName name="Oi" localSheetId="136" hidden="1">#REF!</definedName>
    <definedName name="Oi" localSheetId="137" hidden="1">#REF!</definedName>
    <definedName name="Oi" localSheetId="138" hidden="1">#REF!</definedName>
    <definedName name="Oi" localSheetId="139" hidden="1">#REF!</definedName>
    <definedName name="Oi" localSheetId="140" hidden="1">#REF!</definedName>
    <definedName name="Oi" localSheetId="141" hidden="1">#REF!</definedName>
    <definedName name="Oi" localSheetId="143" hidden="1">#REF!</definedName>
    <definedName name="Oi" localSheetId="144" hidden="1">#REF!</definedName>
    <definedName name="Oi" localSheetId="145" hidden="1">#REF!</definedName>
    <definedName name="Oi" localSheetId="146" hidden="1">#REF!</definedName>
    <definedName name="Oi" localSheetId="147" hidden="1">#REF!</definedName>
    <definedName name="Oi" localSheetId="148" hidden="1">#REF!</definedName>
    <definedName name="Oi" localSheetId="149" hidden="1">#REF!</definedName>
    <definedName name="Oi" localSheetId="150" hidden="1">#REF!</definedName>
    <definedName name="Oi" localSheetId="151" hidden="1">#REF!</definedName>
    <definedName name="Oi" localSheetId="152" hidden="1">#REF!</definedName>
    <definedName name="Oi" localSheetId="153" hidden="1">#REF!</definedName>
    <definedName name="Oi" localSheetId="154" hidden="1">#REF!</definedName>
    <definedName name="Oi" localSheetId="155" hidden="1">#REF!</definedName>
    <definedName name="Oi" localSheetId="156" hidden="1">#REF!</definedName>
    <definedName name="Oi" localSheetId="157" hidden="1">#REF!</definedName>
    <definedName name="Oi" localSheetId="158" hidden="1">#REF!</definedName>
    <definedName name="Oi" localSheetId="159" hidden="1">#REF!</definedName>
    <definedName name="Oi" localSheetId="160" hidden="1">#REF!</definedName>
    <definedName name="Oi" localSheetId="161" hidden="1">#REF!</definedName>
    <definedName name="Oi" localSheetId="162" hidden="1">#REF!</definedName>
    <definedName name="Oi" localSheetId="163" hidden="1">#REF!</definedName>
    <definedName name="Oi" localSheetId="164" hidden="1">#REF!</definedName>
    <definedName name="Oi" localSheetId="166" hidden="1">#REF!</definedName>
    <definedName name="Oi" localSheetId="167" hidden="1">#REF!</definedName>
    <definedName name="Oi" localSheetId="169" hidden="1">#REF!</definedName>
    <definedName name="Oi" localSheetId="170" hidden="1">#REF!</definedName>
    <definedName name="Oi" localSheetId="171" hidden="1">#REF!</definedName>
    <definedName name="Oi" localSheetId="172" hidden="1">#REF!</definedName>
    <definedName name="Oi" localSheetId="173" hidden="1">#REF!</definedName>
    <definedName name="Oi" localSheetId="174" hidden="1">#REF!</definedName>
    <definedName name="Oi" localSheetId="175" hidden="1">#REF!</definedName>
    <definedName name="Oi" localSheetId="176" hidden="1">#REF!</definedName>
    <definedName name="Oi" localSheetId="177" hidden="1">#REF!</definedName>
    <definedName name="Oi" localSheetId="178" hidden="1">#REF!</definedName>
    <definedName name="Oi" localSheetId="179" hidden="1">#REF!</definedName>
    <definedName name="Oi" localSheetId="180" hidden="1">#REF!</definedName>
    <definedName name="Oi" localSheetId="181" hidden="1">#REF!</definedName>
    <definedName name="Oi" localSheetId="182" hidden="1">#REF!</definedName>
    <definedName name="Oi" localSheetId="183" hidden="1">#REF!</definedName>
    <definedName name="Oi" localSheetId="184" hidden="1">#REF!</definedName>
    <definedName name="Oi" localSheetId="185" hidden="1">#REF!</definedName>
    <definedName name="Oi" localSheetId="186" hidden="1">#REF!</definedName>
    <definedName name="Oi" localSheetId="187" hidden="1">#REF!</definedName>
    <definedName name="Oi" localSheetId="188" hidden="1">#REF!</definedName>
    <definedName name="Oi" localSheetId="189" hidden="1">#REF!</definedName>
    <definedName name="Oi" localSheetId="190" hidden="1">#REF!</definedName>
    <definedName name="Oi" localSheetId="191" hidden="1">#REF!</definedName>
    <definedName name="Oi" localSheetId="192" hidden="1">#REF!</definedName>
    <definedName name="Oi" localSheetId="193" hidden="1">#REF!</definedName>
    <definedName name="Oi" localSheetId="194" hidden="1">#REF!</definedName>
    <definedName name="Oi" localSheetId="195" hidden="1">#REF!</definedName>
    <definedName name="Oi" localSheetId="196" hidden="1">#REF!</definedName>
    <definedName name="Oi" localSheetId="197" hidden="1">#REF!</definedName>
    <definedName name="Oi" localSheetId="198" hidden="1">#REF!</definedName>
    <definedName name="Oi" localSheetId="199" hidden="1">#REF!</definedName>
    <definedName name="Oi" localSheetId="200" hidden="1">#REF!</definedName>
    <definedName name="Oi" localSheetId="201" hidden="1">#REF!</definedName>
    <definedName name="Oi" localSheetId="202" hidden="1">#REF!</definedName>
    <definedName name="Oi" localSheetId="204" hidden="1">#REF!</definedName>
    <definedName name="Oi" localSheetId="205" hidden="1">#REF!</definedName>
    <definedName name="Oi" localSheetId="206" hidden="1">#REF!</definedName>
    <definedName name="Oi" localSheetId="203" hidden="1">#REF!</definedName>
    <definedName name="Oi" localSheetId="207" hidden="1">#REF!</definedName>
    <definedName name="Oi" localSheetId="208" hidden="1">#REF!</definedName>
    <definedName name="Oi" localSheetId="209" hidden="1">#REF!</definedName>
    <definedName name="Oi" localSheetId="210" hidden="1">#REF!</definedName>
    <definedName name="Oi" localSheetId="211" hidden="1">#REF!</definedName>
    <definedName name="Oi" localSheetId="212" hidden="1">#REF!</definedName>
    <definedName name="Oi" localSheetId="213" hidden="1">#REF!</definedName>
    <definedName name="Oi" localSheetId="214" hidden="1">#REF!</definedName>
    <definedName name="Oi" localSheetId="215" hidden="1">#REF!</definedName>
    <definedName name="Oi" localSheetId="216" hidden="1">#REF!</definedName>
    <definedName name="Oi" localSheetId="217" hidden="1">#REF!</definedName>
    <definedName name="Oi" localSheetId="218" hidden="1">#REF!</definedName>
    <definedName name="Oi" localSheetId="219" hidden="1">#REF!</definedName>
    <definedName name="Oi" localSheetId="220" hidden="1">#REF!</definedName>
    <definedName name="Oi" localSheetId="221" hidden="1">#REF!</definedName>
    <definedName name="Oi" localSheetId="222" hidden="1">#REF!</definedName>
    <definedName name="Oi" localSheetId="223" hidden="1">#REF!</definedName>
    <definedName name="Oi" localSheetId="224" hidden="1">#REF!</definedName>
    <definedName name="Oi" localSheetId="225" hidden="1">#REF!</definedName>
    <definedName name="Oi" localSheetId="226" hidden="1">#REF!</definedName>
    <definedName name="Oi" localSheetId="227" hidden="1">#REF!</definedName>
    <definedName name="Oi" localSheetId="228" hidden="1">#REF!</definedName>
    <definedName name="Oi" localSheetId="229" hidden="1">#REF!</definedName>
    <definedName name="Oi" localSheetId="230" hidden="1">#REF!</definedName>
    <definedName name="Oi" localSheetId="231" hidden="1">#REF!</definedName>
    <definedName name="Oi" localSheetId="232" hidden="1">#REF!</definedName>
    <definedName name="Oi" localSheetId="236" hidden="1">#REF!</definedName>
    <definedName name="Oi" localSheetId="237" hidden="1">#REF!</definedName>
    <definedName name="Oi" localSheetId="233" hidden="1">#REF!</definedName>
    <definedName name="Oi" localSheetId="234" hidden="1">#REF!</definedName>
    <definedName name="Oi" localSheetId="235" hidden="1">#REF!</definedName>
    <definedName name="Oi" localSheetId="238" hidden="1">#REF!</definedName>
    <definedName name="Oi" localSheetId="239" hidden="1">#REF!</definedName>
    <definedName name="Oi" localSheetId="240" hidden="1">#REF!</definedName>
    <definedName name="Oi" localSheetId="241" hidden="1">#REF!</definedName>
    <definedName name="Oi" localSheetId="242" hidden="1">#REF!</definedName>
    <definedName name="Oi" localSheetId="243" hidden="1">#REF!</definedName>
    <definedName name="Oi" localSheetId="244" hidden="1">#REF!</definedName>
    <definedName name="Oi" localSheetId="245" hidden="1">#REF!</definedName>
    <definedName name="Oi" localSheetId="246" hidden="1">#REF!</definedName>
    <definedName name="Oi" localSheetId="247" hidden="1">#REF!</definedName>
    <definedName name="Oi" localSheetId="248" hidden="1">#REF!</definedName>
    <definedName name="Oi" localSheetId="249" hidden="1">#REF!</definedName>
    <definedName name="Oi" localSheetId="250" hidden="1">#REF!</definedName>
    <definedName name="Oi" localSheetId="251" hidden="1">#REF!</definedName>
    <definedName name="Oi" localSheetId="252" hidden="1">#REF!</definedName>
    <definedName name="Oi" localSheetId="253" hidden="1">#REF!</definedName>
    <definedName name="Oi" localSheetId="254" hidden="1">#REF!</definedName>
    <definedName name="Oi" localSheetId="255" hidden="1">#REF!</definedName>
    <definedName name="Oi" localSheetId="256" hidden="1">#REF!</definedName>
    <definedName name="Oi" localSheetId="257" hidden="1">#REF!</definedName>
    <definedName name="Oi" localSheetId="258" hidden="1">#REF!</definedName>
    <definedName name="Oi" localSheetId="259" hidden="1">#REF!</definedName>
    <definedName name="Oi" localSheetId="260" hidden="1">#REF!</definedName>
    <definedName name="Oi" localSheetId="261" hidden="1">#REF!</definedName>
    <definedName name="Oi" localSheetId="262" hidden="1">#REF!</definedName>
    <definedName name="Oi" localSheetId="263" hidden="1">#REF!</definedName>
    <definedName name="Oi" localSheetId="264" hidden="1">#REF!</definedName>
    <definedName name="Oi" localSheetId="265" hidden="1">#REF!</definedName>
    <definedName name="Oi" localSheetId="266" hidden="1">#REF!</definedName>
    <definedName name="Oi" localSheetId="267" hidden="1">#REF!</definedName>
    <definedName name="Oi" localSheetId="268" hidden="1">#REF!</definedName>
    <definedName name="Oi" localSheetId="269" hidden="1">#REF!</definedName>
    <definedName name="Oi" localSheetId="270" hidden="1">#REF!</definedName>
    <definedName name="Oi" localSheetId="271" hidden="1">#REF!</definedName>
    <definedName name="Oi" localSheetId="272" hidden="1">#REF!</definedName>
    <definedName name="Oi" localSheetId="273" hidden="1">#REF!</definedName>
    <definedName name="Oi" localSheetId="274" hidden="1">#REF!</definedName>
    <definedName name="Oi" localSheetId="275" hidden="1">#REF!</definedName>
    <definedName name="Oi" localSheetId="276" hidden="1">#REF!</definedName>
    <definedName name="Oi" localSheetId="277" hidden="1">#REF!</definedName>
    <definedName name="Oi" localSheetId="278" hidden="1">#REF!</definedName>
    <definedName name="Oi" localSheetId="279" hidden="1">#REF!</definedName>
    <definedName name="Oi" localSheetId="280" hidden="1">#REF!</definedName>
    <definedName name="Oi" localSheetId="283" hidden="1">#REF!</definedName>
    <definedName name="Oi" localSheetId="284" hidden="1">#REF!</definedName>
    <definedName name="Oi" localSheetId="285" hidden="1">#REF!</definedName>
    <definedName name="Oi" localSheetId="286" hidden="1">#REF!</definedName>
    <definedName name="Oi" localSheetId="287" hidden="1">#REF!</definedName>
    <definedName name="Oi" localSheetId="288" hidden="1">#REF!</definedName>
    <definedName name="Oi" localSheetId="289" hidden="1">#REF!</definedName>
    <definedName name="Oi" localSheetId="290" hidden="1">#REF!</definedName>
    <definedName name="Oi" localSheetId="291" hidden="1">#REF!</definedName>
    <definedName name="Oi" localSheetId="292" hidden="1">#REF!</definedName>
    <definedName name="Oi" localSheetId="293" hidden="1">#REF!</definedName>
    <definedName name="Oi" localSheetId="296" hidden="1">#REF!</definedName>
    <definedName name="Oi" localSheetId="294" hidden="1">#REF!</definedName>
    <definedName name="Oi" localSheetId="295" hidden="1">#REF!</definedName>
    <definedName name="Oi" localSheetId="297" hidden="1">#REF!</definedName>
    <definedName name="Oi" localSheetId="298" hidden="1">#REF!</definedName>
    <definedName name="Oi" localSheetId="299" hidden="1">#REF!</definedName>
    <definedName name="Oi" localSheetId="300" hidden="1">#REF!</definedName>
    <definedName name="Oi" localSheetId="301" hidden="1">#REF!</definedName>
    <definedName name="Oi" localSheetId="302" hidden="1">#REF!</definedName>
    <definedName name="Oi" localSheetId="303" hidden="1">#REF!</definedName>
    <definedName name="Oi" localSheetId="304" hidden="1">#REF!</definedName>
    <definedName name="Oi" localSheetId="305" hidden="1">#REF!</definedName>
    <definedName name="Oi" localSheetId="306" hidden="1">#REF!</definedName>
    <definedName name="Oi" localSheetId="307" hidden="1">#REF!</definedName>
    <definedName name="Oi" localSheetId="308" hidden="1">#REF!</definedName>
    <definedName name="Oi" localSheetId="309" hidden="1">#REF!</definedName>
    <definedName name="Oi" localSheetId="310" hidden="1">#REF!</definedName>
    <definedName name="Oi" localSheetId="311" hidden="1">#REF!</definedName>
    <definedName name="Oi" localSheetId="312" hidden="1">#REF!</definedName>
    <definedName name="Oi" localSheetId="313" hidden="1">#REF!</definedName>
    <definedName name="Oi" localSheetId="314" hidden="1">#REF!</definedName>
    <definedName name="Oi" localSheetId="315" hidden="1">#REF!</definedName>
    <definedName name="Oi" localSheetId="316" hidden="1">#REF!</definedName>
    <definedName name="Oi" localSheetId="317" hidden="1">#REF!</definedName>
    <definedName name="Oi" localSheetId="318" hidden="1">#REF!</definedName>
    <definedName name="Oi" localSheetId="319" hidden="1">#REF!</definedName>
    <definedName name="Oi" localSheetId="320" hidden="1">#REF!</definedName>
    <definedName name="Oi" localSheetId="321" hidden="1">#REF!</definedName>
    <definedName name="Oi" localSheetId="322" hidden="1">#REF!</definedName>
    <definedName name="Oi" localSheetId="323" hidden="1">#REF!</definedName>
    <definedName name="Oi" localSheetId="324" hidden="1">#REF!</definedName>
    <definedName name="Oi" localSheetId="325" hidden="1">#REF!</definedName>
    <definedName name="Oi" localSheetId="326" hidden="1">#REF!</definedName>
    <definedName name="Oi" localSheetId="327" hidden="1">#REF!</definedName>
    <definedName name="Oi" localSheetId="328" hidden="1">#REF!</definedName>
    <definedName name="Oi" localSheetId="329" hidden="1">#REF!</definedName>
    <definedName name="Oi" localSheetId="330" hidden="1">#REF!</definedName>
    <definedName name="Oi" localSheetId="331" hidden="1">#REF!</definedName>
    <definedName name="Oi" localSheetId="332" hidden="1">#REF!</definedName>
    <definedName name="Oi" localSheetId="333" hidden="1">#REF!</definedName>
    <definedName name="Oi" localSheetId="334" hidden="1">#REF!</definedName>
    <definedName name="Oi" localSheetId="335" hidden="1">#REF!</definedName>
    <definedName name="Oi" localSheetId="336" hidden="1">#REF!</definedName>
    <definedName name="Oi" localSheetId="337" hidden="1">#REF!</definedName>
    <definedName name="Oi" localSheetId="338" hidden="1">#REF!</definedName>
    <definedName name="Oi" localSheetId="339" hidden="1">#REF!</definedName>
    <definedName name="Oi" localSheetId="340" hidden="1">#REF!</definedName>
    <definedName name="Oi" localSheetId="341" hidden="1">#REF!</definedName>
    <definedName name="Oi" localSheetId="342" hidden="1">#REF!</definedName>
    <definedName name="Oi" localSheetId="343" hidden="1">#REF!</definedName>
    <definedName name="Oi" localSheetId="344" hidden="1">#REF!</definedName>
    <definedName name="Oi" localSheetId="345" hidden="1">#REF!</definedName>
    <definedName name="Oi" localSheetId="346" hidden="1">#REF!</definedName>
    <definedName name="Oi" localSheetId="347" hidden="1">#REF!</definedName>
    <definedName name="Oi" localSheetId="348" hidden="1">#REF!</definedName>
    <definedName name="Oi" localSheetId="349" hidden="1">#REF!</definedName>
    <definedName name="Oi" localSheetId="350" hidden="1">#REF!</definedName>
    <definedName name="Oi" localSheetId="351" hidden="1">#REF!</definedName>
    <definedName name="Oi" localSheetId="352" hidden="1">#REF!</definedName>
    <definedName name="Oi" localSheetId="353" hidden="1">#REF!</definedName>
    <definedName name="Oi" localSheetId="354" hidden="1">#REF!</definedName>
    <definedName name="Oi" localSheetId="355" hidden="1">#REF!</definedName>
    <definedName name="Oi" localSheetId="356" hidden="1">#REF!</definedName>
    <definedName name="Oi" localSheetId="357" hidden="1">#REF!</definedName>
    <definedName name="Oi" localSheetId="358" hidden="1">#REF!</definedName>
    <definedName name="Oi" localSheetId="359" hidden="1">#REF!</definedName>
    <definedName name="Oi" localSheetId="360" hidden="1">#REF!</definedName>
    <definedName name="Oi" localSheetId="361" hidden="1">#REF!</definedName>
    <definedName name="Oi" localSheetId="362" hidden="1">#REF!</definedName>
    <definedName name="Oi" localSheetId="363" hidden="1">#REF!</definedName>
    <definedName name="Oi" localSheetId="364" hidden="1">#REF!</definedName>
    <definedName name="Oi" localSheetId="365" hidden="1">#REF!</definedName>
    <definedName name="Oi" localSheetId="366" hidden="1">#REF!</definedName>
    <definedName name="Oi" localSheetId="367" hidden="1">#REF!</definedName>
    <definedName name="Oi" localSheetId="368" hidden="1">#REF!</definedName>
    <definedName name="Oi" localSheetId="369" hidden="1">#REF!</definedName>
    <definedName name="Oi" localSheetId="370" hidden="1">#REF!</definedName>
    <definedName name="Oi" localSheetId="371" hidden="1">#REF!</definedName>
    <definedName name="Oi" localSheetId="372" hidden="1">#REF!</definedName>
    <definedName name="Oi" localSheetId="373" hidden="1">#REF!</definedName>
    <definedName name="Oi" localSheetId="374" hidden="1">#REF!</definedName>
    <definedName name="Oi" localSheetId="375" hidden="1">#REF!</definedName>
    <definedName name="Oi" localSheetId="376" hidden="1">#REF!</definedName>
    <definedName name="Oi" localSheetId="377" hidden="1">#REF!</definedName>
    <definedName name="Oi" localSheetId="378" hidden="1">#REF!</definedName>
    <definedName name="Oi" localSheetId="379" hidden="1">#REF!</definedName>
    <definedName name="Oi" localSheetId="380" hidden="1">#REF!</definedName>
    <definedName name="Oi" localSheetId="381" hidden="1">#REF!</definedName>
    <definedName name="Oi" localSheetId="382" hidden="1">#REF!</definedName>
    <definedName name="Oi" localSheetId="383" hidden="1">#REF!</definedName>
    <definedName name="Oi" localSheetId="384" hidden="1">#REF!</definedName>
    <definedName name="Oi" localSheetId="385" hidden="1">#REF!</definedName>
    <definedName name="Oi" localSheetId="386" hidden="1">#REF!</definedName>
    <definedName name="Oi" localSheetId="388" hidden="1">#REF!</definedName>
    <definedName name="Oi" localSheetId="390" hidden="1">#REF!</definedName>
    <definedName name="Oi" localSheetId="391" hidden="1">#REF!</definedName>
    <definedName name="Oi" localSheetId="392" hidden="1">#REF!</definedName>
    <definedName name="Oi" localSheetId="393" hidden="1">#REF!</definedName>
    <definedName name="Oi" localSheetId="394" hidden="1">#REF!</definedName>
    <definedName name="Oi" localSheetId="395" hidden="1">#REF!</definedName>
    <definedName name="Oi" localSheetId="396" hidden="1">#REF!</definedName>
    <definedName name="Oi" localSheetId="397" hidden="1">#REF!</definedName>
    <definedName name="Oi" localSheetId="398" hidden="1">#REF!</definedName>
    <definedName name="Oi" localSheetId="399" hidden="1">#REF!</definedName>
    <definedName name="Oi" localSheetId="400" hidden="1">#REF!</definedName>
    <definedName name="Oi" localSheetId="401" hidden="1">#REF!</definedName>
    <definedName name="Oi" localSheetId="402" hidden="1">#REF!</definedName>
    <definedName name="Oi" localSheetId="403" hidden="1">#REF!</definedName>
    <definedName name="Oi" localSheetId="404" hidden="1">#REF!</definedName>
    <definedName name="Oi" localSheetId="405" hidden="1">#REF!</definedName>
    <definedName name="Oi" localSheetId="406" hidden="1">#REF!</definedName>
    <definedName name="Oi" localSheetId="407" hidden="1">#REF!</definedName>
    <definedName name="Oi" localSheetId="408" hidden="1">#REF!</definedName>
    <definedName name="Oi" localSheetId="409" hidden="1">#REF!</definedName>
    <definedName name="Oi" localSheetId="410" hidden="1">#REF!</definedName>
    <definedName name="Oi" localSheetId="411" hidden="1">#REF!</definedName>
    <definedName name="Oi" localSheetId="412" hidden="1">#REF!</definedName>
    <definedName name="Oi" localSheetId="413" hidden="1">#REF!</definedName>
    <definedName name="Oi" localSheetId="414" hidden="1">#REF!</definedName>
    <definedName name="Oi" localSheetId="415" hidden="1">#REF!</definedName>
    <definedName name="Oi" localSheetId="416" hidden="1">#REF!</definedName>
    <definedName name="Oi" localSheetId="417" hidden="1">#REF!</definedName>
    <definedName name="Oi" localSheetId="418" hidden="1">#REF!</definedName>
    <definedName name="Oi" localSheetId="419" hidden="1">#REF!</definedName>
    <definedName name="Oi" localSheetId="420" hidden="1">#REF!</definedName>
    <definedName name="Oi" localSheetId="432" hidden="1">#REF!</definedName>
    <definedName name="Oi" localSheetId="433" hidden="1">#REF!</definedName>
    <definedName name="Oi" localSheetId="434" hidden="1">#REF!</definedName>
    <definedName name="Oi" localSheetId="435" hidden="1">#REF!</definedName>
    <definedName name="Oi" localSheetId="436" hidden="1">#REF!</definedName>
    <definedName name="Oi" localSheetId="437" hidden="1">#REF!</definedName>
    <definedName name="Oi" localSheetId="438" hidden="1">#REF!</definedName>
    <definedName name="Oi" localSheetId="439" hidden="1">#REF!</definedName>
    <definedName name="Oi" localSheetId="440" hidden="1">#REF!</definedName>
    <definedName name="Oi" localSheetId="441" hidden="1">#REF!</definedName>
    <definedName name="Oi" localSheetId="442" hidden="1">#REF!</definedName>
    <definedName name="Oi" localSheetId="443" hidden="1">#REF!</definedName>
    <definedName name="Oi" localSheetId="444" hidden="1">#REF!</definedName>
    <definedName name="Oi" localSheetId="445" hidden="1">#REF!</definedName>
    <definedName name="Oi" localSheetId="449" hidden="1">#REF!</definedName>
    <definedName name="Oi" localSheetId="450" hidden="1">#REF!</definedName>
    <definedName name="Oi" localSheetId="451" hidden="1">#REF!</definedName>
    <definedName name="Oi" localSheetId="452" hidden="1">#REF!</definedName>
    <definedName name="Oi" localSheetId="453" hidden="1">#REF!</definedName>
    <definedName name="Oi" localSheetId="454" hidden="1">#REF!</definedName>
    <definedName name="Oi" localSheetId="455" hidden="1">#REF!</definedName>
    <definedName name="Oi" localSheetId="446" hidden="1">#REF!</definedName>
    <definedName name="Oi" localSheetId="447" hidden="1">#REF!</definedName>
    <definedName name="Oi" localSheetId="448" hidden="1">#REF!</definedName>
    <definedName name="Oi" localSheetId="456" hidden="1">#REF!</definedName>
    <definedName name="Oi" localSheetId="421" hidden="1">#REF!</definedName>
    <definedName name="Oi" localSheetId="422" hidden="1">#REF!</definedName>
    <definedName name="Oi" localSheetId="423" hidden="1">#REF!</definedName>
    <definedName name="Oi" localSheetId="424" hidden="1">#REF!</definedName>
    <definedName name="Oi" localSheetId="425" hidden="1">#REF!</definedName>
    <definedName name="Oi" localSheetId="426" hidden="1">#REF!</definedName>
    <definedName name="Oi" localSheetId="427" hidden="1">#REF!</definedName>
    <definedName name="Oi" localSheetId="428" hidden="1">#REF!</definedName>
    <definedName name="Oi" localSheetId="429" hidden="1">#REF!</definedName>
    <definedName name="Oi" localSheetId="430" hidden="1">#REF!</definedName>
    <definedName name="Oi" localSheetId="431" hidden="1">#REF!</definedName>
    <definedName name="Oi" localSheetId="457" hidden="1">#REF!</definedName>
    <definedName name="Oi" localSheetId="458" hidden="1">#REF!</definedName>
    <definedName name="Oi" localSheetId="4" hidden="1">#REF!</definedName>
    <definedName name="Oi" hidden="1">#REF!</definedName>
    <definedName name="oiui" localSheetId="460" hidden="1">#REF!</definedName>
    <definedName name="oiui" localSheetId="5" hidden="1">#REF!</definedName>
    <definedName name="oiui" localSheetId="2" hidden="1">#REF!</definedName>
    <definedName name="oiui" localSheetId="1" hidden="1">#REF!</definedName>
    <definedName name="oiui" localSheetId="42" hidden="1">#REF!</definedName>
    <definedName name="oiui" localSheetId="47" hidden="1">#REF!</definedName>
    <definedName name="oiui" localSheetId="143" hidden="1">#REF!</definedName>
    <definedName name="oiui" localSheetId="144" hidden="1">#REF!</definedName>
    <definedName name="oiui" localSheetId="156" hidden="1">#REF!</definedName>
    <definedName name="oiui" localSheetId="239" hidden="1">#REF!</definedName>
    <definedName name="oiui" localSheetId="249" hidden="1">#REF!</definedName>
    <definedName name="oiui" localSheetId="250" hidden="1">#REF!</definedName>
    <definedName name="oiui" localSheetId="306" hidden="1">#REF!</definedName>
    <definedName name="oiui" localSheetId="313" hidden="1">#REF!</definedName>
    <definedName name="oiui" localSheetId="379" hidden="1">#REF!</definedName>
    <definedName name="oiui" localSheetId="381" hidden="1">#REF!</definedName>
    <definedName name="oiui" localSheetId="382" hidden="1">#REF!</definedName>
    <definedName name="oiui" localSheetId="4" hidden="1">#REF!</definedName>
    <definedName name="oiui" hidden="1">#REF!</definedName>
    <definedName name="QUEST_COD" localSheetId="5">CONCATENATE(CATEG_COD,SERV_COD,'[2]Calculador de preço'!$C1)</definedName>
    <definedName name="QUEST_COD" localSheetId="1">CONCATENATE(CATEG_COD,SERV_COD,'[2]Calculador de preço'!$C1)</definedName>
    <definedName name="QUEST_COD" localSheetId="42">CONCATENATE(CATEG_COD,SERV_COD,'[2]Calculador de preço'!$C1)</definedName>
    <definedName name="QUEST_COD" localSheetId="249">CONCATENATE(CATEG_COD,SERV_COD,'[2]Calculador de preço'!$C1)</definedName>
    <definedName name="QUEST_COD" localSheetId="250">CONCATENATE(CATEG_COD,SERV_COD,'[2]Calculador de preço'!$C1)</definedName>
    <definedName name="QUEST_COD" localSheetId="306">CONCATENATE(CATEG_COD,SERV_COD,'[2]Calculador de preço'!$C1)</definedName>
    <definedName name="QUEST_COD" localSheetId="379">CONCATENATE(CATEG_COD,SERV_COD,'[2]Calculador de preço'!$C1)</definedName>
    <definedName name="QUEST_COD" localSheetId="381">CONCATENATE(CATEG_COD,SERV_COD,'[2]Calculador de preço'!$C1)</definedName>
    <definedName name="QUEST_COD" localSheetId="382">CONCATENATE(CATEG_COD,SERV_COD,'[2]Calculador de preço'!$C1)</definedName>
    <definedName name="QUEST_COD">CONCATENATE(CATEG_COD,SERV_COD,'[2]Calculador de preço'!$C1)</definedName>
    <definedName name="Range" localSheetId="5">#REF!</definedName>
    <definedName name="Range" localSheetId="1">#REF!</definedName>
    <definedName name="Range" localSheetId="42">#REF!</definedName>
    <definedName name="Range" localSheetId="249">#REF!</definedName>
    <definedName name="Range" localSheetId="250">#REF!</definedName>
    <definedName name="Range" localSheetId="306">#REF!</definedName>
    <definedName name="Range" localSheetId="379">#REF!</definedName>
    <definedName name="Range" localSheetId="381">#REF!</definedName>
    <definedName name="Range" localSheetId="382">#REF!</definedName>
    <definedName name="Range">#REF!</definedName>
    <definedName name="Reestruturações" localSheetId="5">#REF!</definedName>
    <definedName name="Reestruturações" localSheetId="1">#REF!</definedName>
    <definedName name="Reestruturações" localSheetId="42">#REF!</definedName>
    <definedName name="Reestruturações" localSheetId="249">#REF!</definedName>
    <definedName name="Reestruturações" localSheetId="250">#REF!</definedName>
    <definedName name="Reestruturações" localSheetId="306">#REF!</definedName>
    <definedName name="Reestruturações" localSheetId="379">#REF!</definedName>
    <definedName name="Reestruturações" localSheetId="381">#REF!</definedName>
    <definedName name="Reestruturações" localSheetId="382">#REF!</definedName>
    <definedName name="Reestruturações">#REF!</definedName>
    <definedName name="Rnage" localSheetId="5">#REF!</definedName>
    <definedName name="Rnage" localSheetId="1">#REF!</definedName>
    <definedName name="Rnage" localSheetId="42">#REF!</definedName>
    <definedName name="Rnage" localSheetId="249">#REF!</definedName>
    <definedName name="Rnage" localSheetId="250">#REF!</definedName>
    <definedName name="Rnage" localSheetId="306">#REF!</definedName>
    <definedName name="Rnage" localSheetId="379">#REF!</definedName>
    <definedName name="Rnage" localSheetId="381">#REF!</definedName>
    <definedName name="Rnage" localSheetId="382">#REF!</definedName>
    <definedName name="Rnage">#REF!</definedName>
    <definedName name="ruetr" localSheetId="460" hidden="1">#REF!</definedName>
    <definedName name="ruetr" localSheetId="5" hidden="1">#REF!</definedName>
    <definedName name="ruetr" localSheetId="2" hidden="1">#REF!</definedName>
    <definedName name="ruetr" localSheetId="1" hidden="1">#REF!</definedName>
    <definedName name="ruetr" localSheetId="6" hidden="1">#REF!</definedName>
    <definedName name="ruetr" localSheetId="7" hidden="1">#REF!</definedName>
    <definedName name="ruetr" localSheetId="8" hidden="1">#REF!</definedName>
    <definedName name="ruetr" localSheetId="9" hidden="1">#REF!</definedName>
    <definedName name="ruetr" localSheetId="10" hidden="1">#REF!</definedName>
    <definedName name="ruetr" localSheetId="11" hidden="1">#REF!</definedName>
    <definedName name="ruetr" localSheetId="12" hidden="1">#REF!</definedName>
    <definedName name="ruetr" localSheetId="13" hidden="1">#REF!</definedName>
    <definedName name="ruetr" localSheetId="14" hidden="1">#REF!</definedName>
    <definedName name="ruetr" localSheetId="15" hidden="1">#REF!</definedName>
    <definedName name="ruetr" localSheetId="16" hidden="1">#REF!</definedName>
    <definedName name="ruetr" localSheetId="17" hidden="1">#REF!</definedName>
    <definedName name="ruetr" localSheetId="18" hidden="1">#REF!</definedName>
    <definedName name="ruetr" localSheetId="19" hidden="1">#REF!</definedName>
    <definedName name="ruetr" localSheetId="20" hidden="1">#REF!</definedName>
    <definedName name="ruetr" localSheetId="21" hidden="1">#REF!</definedName>
    <definedName name="ruetr" localSheetId="22" hidden="1">#REF!</definedName>
    <definedName name="ruetr" localSheetId="23" hidden="1">#REF!</definedName>
    <definedName name="ruetr" localSheetId="24" hidden="1">#REF!</definedName>
    <definedName name="ruetr" localSheetId="25" hidden="1">#REF!</definedName>
    <definedName name="ruetr" localSheetId="26" hidden="1">#REF!</definedName>
    <definedName name="ruetr" localSheetId="27" hidden="1">#REF!</definedName>
    <definedName name="ruetr" localSheetId="28" hidden="1">#REF!</definedName>
    <definedName name="ruetr" localSheetId="29" hidden="1">#REF!</definedName>
    <definedName name="ruetr" localSheetId="30" hidden="1">#REF!</definedName>
    <definedName name="ruetr" localSheetId="31" hidden="1">#REF!</definedName>
    <definedName name="ruetr" localSheetId="32" hidden="1">#REF!</definedName>
    <definedName name="ruetr" localSheetId="33" hidden="1">#REF!</definedName>
    <definedName name="ruetr" localSheetId="34" hidden="1">#REF!</definedName>
    <definedName name="ruetr" localSheetId="35" hidden="1">#REF!</definedName>
    <definedName name="ruetr" localSheetId="36" hidden="1">#REF!</definedName>
    <definedName name="ruetr" localSheetId="37" hidden="1">#REF!</definedName>
    <definedName name="ruetr" localSheetId="38" hidden="1">#REF!</definedName>
    <definedName name="ruetr" localSheetId="39" hidden="1">#REF!</definedName>
    <definedName name="ruetr" localSheetId="40" hidden="1">#REF!</definedName>
    <definedName name="ruetr" localSheetId="41" hidden="1">#REF!</definedName>
    <definedName name="ruetr" localSheetId="42" hidden="1">#REF!</definedName>
    <definedName name="ruetr" localSheetId="43" hidden="1">#REF!</definedName>
    <definedName name="ruetr" localSheetId="44" hidden="1">#REF!</definedName>
    <definedName name="ruetr" localSheetId="45" hidden="1">#REF!</definedName>
    <definedName name="ruetr" localSheetId="47" hidden="1">#REF!</definedName>
    <definedName name="ruetr" localSheetId="50" hidden="1">#REF!</definedName>
    <definedName name="ruetr" localSheetId="48" hidden="1">#REF!</definedName>
    <definedName name="ruetr" localSheetId="49" hidden="1">#REF!</definedName>
    <definedName name="ruetr" localSheetId="51" hidden="1">#REF!</definedName>
    <definedName name="ruetr" localSheetId="52" hidden="1">#REF!</definedName>
    <definedName name="ruetr" localSheetId="53" hidden="1">#REF!</definedName>
    <definedName name="ruetr" localSheetId="54" hidden="1">#REF!</definedName>
    <definedName name="ruetr" localSheetId="55" hidden="1">#REF!</definedName>
    <definedName name="ruetr" localSheetId="56" hidden="1">#REF!</definedName>
    <definedName name="ruetr" localSheetId="57" hidden="1">#REF!</definedName>
    <definedName name="ruetr" localSheetId="58" hidden="1">#REF!</definedName>
    <definedName name="ruetr" localSheetId="59" hidden="1">#REF!</definedName>
    <definedName name="ruetr" localSheetId="60" hidden="1">#REF!</definedName>
    <definedName name="ruetr" localSheetId="61" hidden="1">#REF!</definedName>
    <definedName name="ruetr" localSheetId="62" hidden="1">#REF!</definedName>
    <definedName name="ruetr" localSheetId="64" hidden="1">#REF!</definedName>
    <definedName name="ruetr" localSheetId="65" hidden="1">#REF!</definedName>
    <definedName name="ruetr" localSheetId="66" hidden="1">#REF!</definedName>
    <definedName name="ruetr" localSheetId="67" hidden="1">#REF!</definedName>
    <definedName name="ruetr" localSheetId="68" hidden="1">#REF!</definedName>
    <definedName name="ruetr" localSheetId="69" hidden="1">#REF!</definedName>
    <definedName name="ruetr" localSheetId="71" hidden="1">#REF!</definedName>
    <definedName name="ruetr" localSheetId="72" hidden="1">#REF!</definedName>
    <definedName name="ruetr" localSheetId="73" hidden="1">#REF!</definedName>
    <definedName name="ruetr" localSheetId="70" hidden="1">#REF!</definedName>
    <definedName name="ruetr" localSheetId="74" hidden="1">#REF!</definedName>
    <definedName name="ruetr" localSheetId="75" hidden="1">#REF!</definedName>
    <definedName name="ruetr" localSheetId="76" hidden="1">#REF!</definedName>
    <definedName name="ruetr" localSheetId="77" hidden="1">#REF!</definedName>
    <definedName name="ruetr" localSheetId="78" hidden="1">#REF!</definedName>
    <definedName name="ruetr" localSheetId="79" hidden="1">#REF!</definedName>
    <definedName name="ruetr" localSheetId="80" hidden="1">#REF!</definedName>
    <definedName name="ruetr" localSheetId="81" hidden="1">#REF!</definedName>
    <definedName name="ruetr" localSheetId="82" hidden="1">#REF!</definedName>
    <definedName name="ruetr" localSheetId="83" hidden="1">#REF!</definedName>
    <definedName name="ruetr" localSheetId="84" hidden="1">#REF!</definedName>
    <definedName name="ruetr" localSheetId="85" hidden="1">#REF!</definedName>
    <definedName name="ruetr" localSheetId="86" hidden="1">#REF!</definedName>
    <definedName name="ruetr" localSheetId="87" hidden="1">#REF!</definedName>
    <definedName name="ruetr" localSheetId="88" hidden="1">#REF!</definedName>
    <definedName name="ruetr" localSheetId="89" hidden="1">#REF!</definedName>
    <definedName name="ruetr" localSheetId="90" hidden="1">#REF!</definedName>
    <definedName name="ruetr" localSheetId="91" hidden="1">#REF!</definedName>
    <definedName name="ruetr" localSheetId="92" hidden="1">#REF!</definedName>
    <definedName name="ruetr" localSheetId="93" hidden="1">#REF!</definedName>
    <definedName name="ruetr" localSheetId="94" hidden="1">#REF!</definedName>
    <definedName name="ruetr" localSheetId="95" hidden="1">#REF!</definedName>
    <definedName name="ruetr" localSheetId="96" hidden="1">#REF!</definedName>
    <definedName name="ruetr" localSheetId="97" hidden="1">#REF!</definedName>
    <definedName name="ruetr" localSheetId="98" hidden="1">#REF!</definedName>
    <definedName name="ruetr" localSheetId="99" hidden="1">#REF!</definedName>
    <definedName name="ruetr" localSheetId="100" hidden="1">#REF!</definedName>
    <definedName name="ruetr" localSheetId="102" hidden="1">#REF!</definedName>
    <definedName name="ruetr" localSheetId="101" hidden="1">#REF!</definedName>
    <definedName name="ruetr" localSheetId="103" hidden="1">#REF!</definedName>
    <definedName name="ruetr" localSheetId="105" hidden="1">#REF!</definedName>
    <definedName name="ruetr" localSheetId="106" hidden="1">#REF!</definedName>
    <definedName name="ruetr" localSheetId="107" hidden="1">#REF!</definedName>
    <definedName name="ruetr" localSheetId="108" hidden="1">#REF!</definedName>
    <definedName name="ruetr" localSheetId="109" hidden="1">#REF!</definedName>
    <definedName name="ruetr" localSheetId="110" hidden="1">#REF!</definedName>
    <definedName name="ruetr" localSheetId="111" hidden="1">#REF!</definedName>
    <definedName name="ruetr" localSheetId="112" hidden="1">#REF!</definedName>
    <definedName name="ruetr" localSheetId="113" hidden="1">#REF!</definedName>
    <definedName name="ruetr" localSheetId="114" hidden="1">#REF!</definedName>
    <definedName name="ruetr" localSheetId="115" hidden="1">#REF!</definedName>
    <definedName name="ruetr" localSheetId="118" hidden="1">#REF!</definedName>
    <definedName name="ruetr" localSheetId="119" hidden="1">#REF!</definedName>
    <definedName name="ruetr" localSheetId="120" hidden="1">#REF!</definedName>
    <definedName name="ruetr" localSheetId="121" hidden="1">#REF!</definedName>
    <definedName name="ruetr" localSheetId="122" hidden="1">#REF!</definedName>
    <definedName name="ruetr" localSheetId="123" hidden="1">#REF!</definedName>
    <definedName name="ruetr" localSheetId="124" hidden="1">#REF!</definedName>
    <definedName name="ruetr" localSheetId="125" hidden="1">#REF!</definedName>
    <definedName name="ruetr" localSheetId="126" hidden="1">#REF!</definedName>
    <definedName name="ruetr" localSheetId="127" hidden="1">#REF!</definedName>
    <definedName name="ruetr" localSheetId="128" hidden="1">#REF!</definedName>
    <definedName name="ruetr" localSheetId="129" hidden="1">#REF!</definedName>
    <definedName name="ruetr" localSheetId="130" hidden="1">#REF!</definedName>
    <definedName name="ruetr" localSheetId="131" hidden="1">#REF!</definedName>
    <definedName name="ruetr" localSheetId="132" hidden="1">#REF!</definedName>
    <definedName name="ruetr" localSheetId="133" hidden="1">#REF!</definedName>
    <definedName name="ruetr" localSheetId="134" hidden="1">#REF!</definedName>
    <definedName name="ruetr" localSheetId="135" hidden="1">#REF!</definedName>
    <definedName name="ruetr" localSheetId="136" hidden="1">#REF!</definedName>
    <definedName name="ruetr" localSheetId="137" hidden="1">#REF!</definedName>
    <definedName name="ruetr" localSheetId="138" hidden="1">#REF!</definedName>
    <definedName name="ruetr" localSheetId="139" hidden="1">#REF!</definedName>
    <definedName name="ruetr" localSheetId="140" hidden="1">#REF!</definedName>
    <definedName name="ruetr" localSheetId="141" hidden="1">#REF!</definedName>
    <definedName name="ruetr" localSheetId="143" hidden="1">#REF!</definedName>
    <definedName name="ruetr" localSheetId="144" hidden="1">#REF!</definedName>
    <definedName name="ruetr" localSheetId="145" hidden="1">#REF!</definedName>
    <definedName name="ruetr" localSheetId="146" hidden="1">#REF!</definedName>
    <definedName name="ruetr" localSheetId="147" hidden="1">#REF!</definedName>
    <definedName name="ruetr" localSheetId="148" hidden="1">#REF!</definedName>
    <definedName name="ruetr" localSheetId="149" hidden="1">#REF!</definedName>
    <definedName name="ruetr" localSheetId="150" hidden="1">#REF!</definedName>
    <definedName name="ruetr" localSheetId="151" hidden="1">#REF!</definedName>
    <definedName name="ruetr" localSheetId="152" hidden="1">#REF!</definedName>
    <definedName name="ruetr" localSheetId="153" hidden="1">#REF!</definedName>
    <definedName name="ruetr" localSheetId="154" hidden="1">#REF!</definedName>
    <definedName name="ruetr" localSheetId="155" hidden="1">#REF!</definedName>
    <definedName name="ruetr" localSheetId="156" hidden="1">#REF!</definedName>
    <definedName name="ruetr" localSheetId="157" hidden="1">#REF!</definedName>
    <definedName name="ruetr" localSheetId="158" hidden="1">#REF!</definedName>
    <definedName name="ruetr" localSheetId="159" hidden="1">#REF!</definedName>
    <definedName name="ruetr" localSheetId="160" hidden="1">#REF!</definedName>
    <definedName name="ruetr" localSheetId="161" hidden="1">#REF!</definedName>
    <definedName name="ruetr" localSheetId="162" hidden="1">#REF!</definedName>
    <definedName name="ruetr" localSheetId="163" hidden="1">#REF!</definedName>
    <definedName name="ruetr" localSheetId="164" hidden="1">#REF!</definedName>
    <definedName name="ruetr" localSheetId="166" hidden="1">#REF!</definedName>
    <definedName name="ruetr" localSheetId="167" hidden="1">#REF!</definedName>
    <definedName name="ruetr" localSheetId="169" hidden="1">#REF!</definedName>
    <definedName name="ruetr" localSheetId="170" hidden="1">#REF!</definedName>
    <definedName name="ruetr" localSheetId="171" hidden="1">#REF!</definedName>
    <definedName name="ruetr" localSheetId="172" hidden="1">#REF!</definedName>
    <definedName name="ruetr" localSheetId="173" hidden="1">#REF!</definedName>
    <definedName name="ruetr" localSheetId="174" hidden="1">#REF!</definedName>
    <definedName name="ruetr" localSheetId="175" hidden="1">#REF!</definedName>
    <definedName name="ruetr" localSheetId="176" hidden="1">#REF!</definedName>
    <definedName name="ruetr" localSheetId="177" hidden="1">#REF!</definedName>
    <definedName name="ruetr" localSheetId="178" hidden="1">#REF!</definedName>
    <definedName name="ruetr" localSheetId="179" hidden="1">#REF!</definedName>
    <definedName name="ruetr" localSheetId="180" hidden="1">#REF!</definedName>
    <definedName name="ruetr" localSheetId="181" hidden="1">#REF!</definedName>
    <definedName name="ruetr" localSheetId="182" hidden="1">#REF!</definedName>
    <definedName name="ruetr" localSheetId="183" hidden="1">#REF!</definedName>
    <definedName name="ruetr" localSheetId="184" hidden="1">#REF!</definedName>
    <definedName name="ruetr" localSheetId="185" hidden="1">#REF!</definedName>
    <definedName name="ruetr" localSheetId="186" hidden="1">#REF!</definedName>
    <definedName name="ruetr" localSheetId="187" hidden="1">#REF!</definedName>
    <definedName name="ruetr" localSheetId="188" hidden="1">#REF!</definedName>
    <definedName name="ruetr" localSheetId="189" hidden="1">#REF!</definedName>
    <definedName name="ruetr" localSheetId="190" hidden="1">#REF!</definedName>
    <definedName name="ruetr" localSheetId="191" hidden="1">#REF!</definedName>
    <definedName name="ruetr" localSheetId="192" hidden="1">#REF!</definedName>
    <definedName name="ruetr" localSheetId="193" hidden="1">#REF!</definedName>
    <definedName name="ruetr" localSheetId="194" hidden="1">#REF!</definedName>
    <definedName name="ruetr" localSheetId="195" hidden="1">#REF!</definedName>
    <definedName name="ruetr" localSheetId="196" hidden="1">#REF!</definedName>
    <definedName name="ruetr" localSheetId="197" hidden="1">#REF!</definedName>
    <definedName name="ruetr" localSheetId="198" hidden="1">#REF!</definedName>
    <definedName name="ruetr" localSheetId="199" hidden="1">#REF!</definedName>
    <definedName name="ruetr" localSheetId="200" hidden="1">#REF!</definedName>
    <definedName name="ruetr" localSheetId="201" hidden="1">#REF!</definedName>
    <definedName name="ruetr" localSheetId="202" hidden="1">#REF!</definedName>
    <definedName name="ruetr" localSheetId="204" hidden="1">#REF!</definedName>
    <definedName name="ruetr" localSheetId="205" hidden="1">#REF!</definedName>
    <definedName name="ruetr" localSheetId="206" hidden="1">#REF!</definedName>
    <definedName name="ruetr" localSheetId="203" hidden="1">#REF!</definedName>
    <definedName name="ruetr" localSheetId="207" hidden="1">#REF!</definedName>
    <definedName name="ruetr" localSheetId="208" hidden="1">#REF!</definedName>
    <definedName name="ruetr" localSheetId="209" hidden="1">#REF!</definedName>
    <definedName name="ruetr" localSheetId="210" hidden="1">#REF!</definedName>
    <definedName name="ruetr" localSheetId="211" hidden="1">#REF!</definedName>
    <definedName name="ruetr" localSheetId="212" hidden="1">#REF!</definedName>
    <definedName name="ruetr" localSheetId="213" hidden="1">#REF!</definedName>
    <definedName name="ruetr" localSheetId="214" hidden="1">#REF!</definedName>
    <definedName name="ruetr" localSheetId="215" hidden="1">#REF!</definedName>
    <definedName name="ruetr" localSheetId="216" hidden="1">#REF!</definedName>
    <definedName name="ruetr" localSheetId="217" hidden="1">#REF!</definedName>
    <definedName name="ruetr" localSheetId="218" hidden="1">#REF!</definedName>
    <definedName name="ruetr" localSheetId="219" hidden="1">#REF!</definedName>
    <definedName name="ruetr" localSheetId="220" hidden="1">#REF!</definedName>
    <definedName name="ruetr" localSheetId="221" hidden="1">#REF!</definedName>
    <definedName name="ruetr" localSheetId="222" hidden="1">#REF!</definedName>
    <definedName name="ruetr" localSheetId="223" hidden="1">#REF!</definedName>
    <definedName name="ruetr" localSheetId="224" hidden="1">#REF!</definedName>
    <definedName name="ruetr" localSheetId="225" hidden="1">#REF!</definedName>
    <definedName name="ruetr" localSheetId="226" hidden="1">#REF!</definedName>
    <definedName name="ruetr" localSheetId="227" hidden="1">#REF!</definedName>
    <definedName name="ruetr" localSheetId="228" hidden="1">#REF!</definedName>
    <definedName name="ruetr" localSheetId="229" hidden="1">#REF!</definedName>
    <definedName name="ruetr" localSheetId="230" hidden="1">#REF!</definedName>
    <definedName name="ruetr" localSheetId="231" hidden="1">#REF!</definedName>
    <definedName name="ruetr" localSheetId="232" hidden="1">#REF!</definedName>
    <definedName name="ruetr" localSheetId="236" hidden="1">#REF!</definedName>
    <definedName name="ruetr" localSheetId="237" hidden="1">#REF!</definedName>
    <definedName name="ruetr" localSheetId="233" hidden="1">#REF!</definedName>
    <definedName name="ruetr" localSheetId="234" hidden="1">#REF!</definedName>
    <definedName name="ruetr" localSheetId="235" hidden="1">#REF!</definedName>
    <definedName name="ruetr" localSheetId="238" hidden="1">#REF!</definedName>
    <definedName name="ruetr" localSheetId="239" hidden="1">#REF!</definedName>
    <definedName name="ruetr" localSheetId="240" hidden="1">#REF!</definedName>
    <definedName name="ruetr" localSheetId="241" hidden="1">#REF!</definedName>
    <definedName name="ruetr" localSheetId="242" hidden="1">#REF!</definedName>
    <definedName name="ruetr" localSheetId="243" hidden="1">#REF!</definedName>
    <definedName name="ruetr" localSheetId="244" hidden="1">#REF!</definedName>
    <definedName name="ruetr" localSheetId="245" hidden="1">#REF!</definedName>
    <definedName name="ruetr" localSheetId="246" hidden="1">#REF!</definedName>
    <definedName name="ruetr" localSheetId="247" hidden="1">#REF!</definedName>
    <definedName name="ruetr" localSheetId="248" hidden="1">#REF!</definedName>
    <definedName name="ruetr" localSheetId="249" hidden="1">#REF!</definedName>
    <definedName name="ruetr" localSheetId="250" hidden="1">#REF!</definedName>
    <definedName name="ruetr" localSheetId="251" hidden="1">#REF!</definedName>
    <definedName name="ruetr" localSheetId="252" hidden="1">#REF!</definedName>
    <definedName name="ruetr" localSheetId="253" hidden="1">#REF!</definedName>
    <definedName name="ruetr" localSheetId="254" hidden="1">#REF!</definedName>
    <definedName name="ruetr" localSheetId="255" hidden="1">#REF!</definedName>
    <definedName name="ruetr" localSheetId="256" hidden="1">#REF!</definedName>
    <definedName name="ruetr" localSheetId="257" hidden="1">#REF!</definedName>
    <definedName name="ruetr" localSheetId="258" hidden="1">#REF!</definedName>
    <definedName name="ruetr" localSheetId="259" hidden="1">#REF!</definedName>
    <definedName name="ruetr" localSheetId="260" hidden="1">#REF!</definedName>
    <definedName name="ruetr" localSheetId="261" hidden="1">#REF!</definedName>
    <definedName name="ruetr" localSheetId="262" hidden="1">#REF!</definedName>
    <definedName name="ruetr" localSheetId="263" hidden="1">#REF!</definedName>
    <definedName name="ruetr" localSheetId="264" hidden="1">#REF!</definedName>
    <definedName name="ruetr" localSheetId="265" hidden="1">#REF!</definedName>
    <definedName name="ruetr" localSheetId="266" hidden="1">#REF!</definedName>
    <definedName name="ruetr" localSheetId="267" hidden="1">#REF!</definedName>
    <definedName name="ruetr" localSheetId="268" hidden="1">#REF!</definedName>
    <definedName name="ruetr" localSheetId="269" hidden="1">#REF!</definedName>
    <definedName name="ruetr" localSheetId="270" hidden="1">#REF!</definedName>
    <definedName name="ruetr" localSheetId="271" hidden="1">#REF!</definedName>
    <definedName name="ruetr" localSheetId="272" hidden="1">#REF!</definedName>
    <definedName name="ruetr" localSheetId="273" hidden="1">#REF!</definedName>
    <definedName name="ruetr" localSheetId="274" hidden="1">#REF!</definedName>
    <definedName name="ruetr" localSheetId="275" hidden="1">#REF!</definedName>
    <definedName name="ruetr" localSheetId="276" hidden="1">#REF!</definedName>
    <definedName name="ruetr" localSheetId="277" hidden="1">#REF!</definedName>
    <definedName name="ruetr" localSheetId="278" hidden="1">#REF!</definedName>
    <definedName name="ruetr" localSheetId="279" hidden="1">#REF!</definedName>
    <definedName name="ruetr" localSheetId="280" hidden="1">#REF!</definedName>
    <definedName name="ruetr" localSheetId="283" hidden="1">#REF!</definedName>
    <definedName name="ruetr" localSheetId="284" hidden="1">#REF!</definedName>
    <definedName name="ruetr" localSheetId="285" hidden="1">#REF!</definedName>
    <definedName name="ruetr" localSheetId="286" hidden="1">#REF!</definedName>
    <definedName name="ruetr" localSheetId="287" hidden="1">#REF!</definedName>
    <definedName name="ruetr" localSheetId="288" hidden="1">#REF!</definedName>
    <definedName name="ruetr" localSheetId="289" hidden="1">#REF!</definedName>
    <definedName name="ruetr" localSheetId="290" hidden="1">#REF!</definedName>
    <definedName name="ruetr" localSheetId="291" hidden="1">#REF!</definedName>
    <definedName name="ruetr" localSheetId="292" hidden="1">#REF!</definedName>
    <definedName name="ruetr" localSheetId="293" hidden="1">#REF!</definedName>
    <definedName name="ruetr" localSheetId="296" hidden="1">#REF!</definedName>
    <definedName name="ruetr" localSheetId="294" hidden="1">#REF!</definedName>
    <definedName name="ruetr" localSheetId="295" hidden="1">#REF!</definedName>
    <definedName name="ruetr" localSheetId="297" hidden="1">#REF!</definedName>
    <definedName name="ruetr" localSheetId="298" hidden="1">#REF!</definedName>
    <definedName name="ruetr" localSheetId="299" hidden="1">#REF!</definedName>
    <definedName name="ruetr" localSheetId="300" hidden="1">#REF!</definedName>
    <definedName name="ruetr" localSheetId="301" hidden="1">#REF!</definedName>
    <definedName name="ruetr" localSheetId="302" hidden="1">#REF!</definedName>
    <definedName name="ruetr" localSheetId="303" hidden="1">#REF!</definedName>
    <definedName name="ruetr" localSheetId="304" hidden="1">#REF!</definedName>
    <definedName name="ruetr" localSheetId="305" hidden="1">#REF!</definedName>
    <definedName name="ruetr" localSheetId="306" hidden="1">#REF!</definedName>
    <definedName name="ruetr" localSheetId="307" hidden="1">#REF!</definedName>
    <definedName name="ruetr" localSheetId="308" hidden="1">#REF!</definedName>
    <definedName name="ruetr" localSheetId="309" hidden="1">#REF!</definedName>
    <definedName name="ruetr" localSheetId="310" hidden="1">#REF!</definedName>
    <definedName name="ruetr" localSheetId="311" hidden="1">#REF!</definedName>
    <definedName name="ruetr" localSheetId="312" hidden="1">#REF!</definedName>
    <definedName name="ruetr" localSheetId="313" hidden="1">#REF!</definedName>
    <definedName name="ruetr" localSheetId="314" hidden="1">#REF!</definedName>
    <definedName name="ruetr" localSheetId="315" hidden="1">#REF!</definedName>
    <definedName name="ruetr" localSheetId="316" hidden="1">#REF!</definedName>
    <definedName name="ruetr" localSheetId="317" hidden="1">#REF!</definedName>
    <definedName name="ruetr" localSheetId="318" hidden="1">#REF!</definedName>
    <definedName name="ruetr" localSheetId="319" hidden="1">#REF!</definedName>
    <definedName name="ruetr" localSheetId="320" hidden="1">#REF!</definedName>
    <definedName name="ruetr" localSheetId="321" hidden="1">#REF!</definedName>
    <definedName name="ruetr" localSheetId="322" hidden="1">#REF!</definedName>
    <definedName name="ruetr" localSheetId="323" hidden="1">#REF!</definedName>
    <definedName name="ruetr" localSheetId="324" hidden="1">#REF!</definedName>
    <definedName name="ruetr" localSheetId="325" hidden="1">#REF!</definedName>
    <definedName name="ruetr" localSheetId="326" hidden="1">#REF!</definedName>
    <definedName name="ruetr" localSheetId="327" hidden="1">#REF!</definedName>
    <definedName name="ruetr" localSheetId="328" hidden="1">#REF!</definedName>
    <definedName name="ruetr" localSheetId="329" hidden="1">#REF!</definedName>
    <definedName name="ruetr" localSheetId="330" hidden="1">#REF!</definedName>
    <definedName name="ruetr" localSheetId="331" hidden="1">#REF!</definedName>
    <definedName name="ruetr" localSheetId="332" hidden="1">#REF!</definedName>
    <definedName name="ruetr" localSheetId="333" hidden="1">#REF!</definedName>
    <definedName name="ruetr" localSheetId="334" hidden="1">#REF!</definedName>
    <definedName name="ruetr" localSheetId="335" hidden="1">#REF!</definedName>
    <definedName name="ruetr" localSheetId="336" hidden="1">#REF!</definedName>
    <definedName name="ruetr" localSheetId="337" hidden="1">#REF!</definedName>
    <definedName name="ruetr" localSheetId="338" hidden="1">#REF!</definedName>
    <definedName name="ruetr" localSheetId="339" hidden="1">#REF!</definedName>
    <definedName name="ruetr" localSheetId="340" hidden="1">#REF!</definedName>
    <definedName name="ruetr" localSheetId="341" hidden="1">#REF!</definedName>
    <definedName name="ruetr" localSheetId="342" hidden="1">#REF!</definedName>
    <definedName name="ruetr" localSheetId="343" hidden="1">#REF!</definedName>
    <definedName name="ruetr" localSheetId="344" hidden="1">#REF!</definedName>
    <definedName name="ruetr" localSheetId="345" hidden="1">#REF!</definedName>
    <definedName name="ruetr" localSheetId="346" hidden="1">#REF!</definedName>
    <definedName name="ruetr" localSheetId="347" hidden="1">#REF!</definedName>
    <definedName name="ruetr" localSheetId="348" hidden="1">#REF!</definedName>
    <definedName name="ruetr" localSheetId="349" hidden="1">#REF!</definedName>
    <definedName name="ruetr" localSheetId="350" hidden="1">#REF!</definedName>
    <definedName name="ruetr" localSheetId="351" hidden="1">#REF!</definedName>
    <definedName name="ruetr" localSheetId="352" hidden="1">#REF!</definedName>
    <definedName name="ruetr" localSheetId="353" hidden="1">#REF!</definedName>
    <definedName name="ruetr" localSheetId="354" hidden="1">#REF!</definedName>
    <definedName name="ruetr" localSheetId="355" hidden="1">#REF!</definedName>
    <definedName name="ruetr" localSheetId="356" hidden="1">#REF!</definedName>
    <definedName name="ruetr" localSheetId="357" hidden="1">#REF!</definedName>
    <definedName name="ruetr" localSheetId="358" hidden="1">#REF!</definedName>
    <definedName name="ruetr" localSheetId="359" hidden="1">#REF!</definedName>
    <definedName name="ruetr" localSheetId="360" hidden="1">#REF!</definedName>
    <definedName name="ruetr" localSheetId="361" hidden="1">#REF!</definedName>
    <definedName name="ruetr" localSheetId="362" hidden="1">#REF!</definedName>
    <definedName name="ruetr" localSheetId="363" hidden="1">#REF!</definedName>
    <definedName name="ruetr" localSheetId="364" hidden="1">#REF!</definedName>
    <definedName name="ruetr" localSheetId="365" hidden="1">#REF!</definedName>
    <definedName name="ruetr" localSheetId="366" hidden="1">#REF!</definedName>
    <definedName name="ruetr" localSheetId="367" hidden="1">#REF!</definedName>
    <definedName name="ruetr" localSheetId="368" hidden="1">#REF!</definedName>
    <definedName name="ruetr" localSheetId="369" hidden="1">#REF!</definedName>
    <definedName name="ruetr" localSheetId="370" hidden="1">#REF!</definedName>
    <definedName name="ruetr" localSheetId="371" hidden="1">#REF!</definedName>
    <definedName name="ruetr" localSheetId="372" hidden="1">#REF!</definedName>
    <definedName name="ruetr" localSheetId="373" hidden="1">#REF!</definedName>
    <definedName name="ruetr" localSheetId="374" hidden="1">#REF!</definedName>
    <definedName name="ruetr" localSheetId="375" hidden="1">#REF!</definedName>
    <definedName name="ruetr" localSheetId="376" hidden="1">#REF!</definedName>
    <definedName name="ruetr" localSheetId="377" hidden="1">#REF!</definedName>
    <definedName name="ruetr" localSheetId="378" hidden="1">#REF!</definedName>
    <definedName name="ruetr" localSheetId="379" hidden="1">#REF!</definedName>
    <definedName name="ruetr" localSheetId="380" hidden="1">#REF!</definedName>
    <definedName name="ruetr" localSheetId="381" hidden="1">#REF!</definedName>
    <definedName name="ruetr" localSheetId="382" hidden="1">#REF!</definedName>
    <definedName name="ruetr" localSheetId="383" hidden="1">#REF!</definedName>
    <definedName name="ruetr" localSheetId="384" hidden="1">#REF!</definedName>
    <definedName name="ruetr" localSheetId="385" hidden="1">#REF!</definedName>
    <definedName name="ruetr" localSheetId="386" hidden="1">#REF!</definedName>
    <definedName name="ruetr" localSheetId="388" hidden="1">#REF!</definedName>
    <definedName name="ruetr" localSheetId="390" hidden="1">#REF!</definedName>
    <definedName name="ruetr" localSheetId="391" hidden="1">#REF!</definedName>
    <definedName name="ruetr" localSheetId="392" hidden="1">#REF!</definedName>
    <definedName name="ruetr" localSheetId="393" hidden="1">#REF!</definedName>
    <definedName name="ruetr" localSheetId="394" hidden="1">#REF!</definedName>
    <definedName name="ruetr" localSheetId="395" hidden="1">#REF!</definedName>
    <definedName name="ruetr" localSheetId="396" hidden="1">#REF!</definedName>
    <definedName name="ruetr" localSheetId="397" hidden="1">#REF!</definedName>
    <definedName name="ruetr" localSheetId="398" hidden="1">#REF!</definedName>
    <definedName name="ruetr" localSheetId="399" hidden="1">#REF!</definedName>
    <definedName name="ruetr" localSheetId="400" hidden="1">#REF!</definedName>
    <definedName name="ruetr" localSheetId="401" hidden="1">#REF!</definedName>
    <definedName name="ruetr" localSheetId="402" hidden="1">#REF!</definedName>
    <definedName name="ruetr" localSheetId="403" hidden="1">#REF!</definedName>
    <definedName name="ruetr" localSheetId="404" hidden="1">#REF!</definedName>
    <definedName name="ruetr" localSheetId="405" hidden="1">#REF!</definedName>
    <definedName name="ruetr" localSheetId="406" hidden="1">#REF!</definedName>
    <definedName name="ruetr" localSheetId="407" hidden="1">#REF!</definedName>
    <definedName name="ruetr" localSheetId="408" hidden="1">#REF!</definedName>
    <definedName name="ruetr" localSheetId="409" hidden="1">#REF!</definedName>
    <definedName name="ruetr" localSheetId="410" hidden="1">#REF!</definedName>
    <definedName name="ruetr" localSheetId="411" hidden="1">#REF!</definedName>
    <definedName name="ruetr" localSheetId="412" hidden="1">#REF!</definedName>
    <definedName name="ruetr" localSheetId="413" hidden="1">#REF!</definedName>
    <definedName name="ruetr" localSheetId="414" hidden="1">#REF!</definedName>
    <definedName name="ruetr" localSheetId="415" hidden="1">#REF!</definedName>
    <definedName name="ruetr" localSheetId="416" hidden="1">#REF!</definedName>
    <definedName name="ruetr" localSheetId="417" hidden="1">#REF!</definedName>
    <definedName name="ruetr" localSheetId="418" hidden="1">#REF!</definedName>
    <definedName name="ruetr" localSheetId="419" hidden="1">#REF!</definedName>
    <definedName name="ruetr" localSheetId="420" hidden="1">#REF!</definedName>
    <definedName name="ruetr" localSheetId="432" hidden="1">#REF!</definedName>
    <definedName name="ruetr" localSheetId="433" hidden="1">#REF!</definedName>
    <definedName name="ruetr" localSheetId="434" hidden="1">#REF!</definedName>
    <definedName name="ruetr" localSheetId="435" hidden="1">#REF!</definedName>
    <definedName name="ruetr" localSheetId="436" hidden="1">#REF!</definedName>
    <definedName name="ruetr" localSheetId="437" hidden="1">#REF!</definedName>
    <definedName name="ruetr" localSheetId="438" hidden="1">#REF!</definedName>
    <definedName name="ruetr" localSheetId="439" hidden="1">#REF!</definedName>
    <definedName name="ruetr" localSheetId="440" hidden="1">#REF!</definedName>
    <definedName name="ruetr" localSheetId="441" hidden="1">#REF!</definedName>
    <definedName name="ruetr" localSheetId="442" hidden="1">#REF!</definedName>
    <definedName name="ruetr" localSheetId="443" hidden="1">#REF!</definedName>
    <definedName name="ruetr" localSheetId="444" hidden="1">#REF!</definedName>
    <definedName name="ruetr" localSheetId="445" hidden="1">#REF!</definedName>
    <definedName name="ruetr" localSheetId="449" hidden="1">#REF!</definedName>
    <definedName name="ruetr" localSheetId="450" hidden="1">#REF!</definedName>
    <definedName name="ruetr" localSheetId="451" hidden="1">#REF!</definedName>
    <definedName name="ruetr" localSheetId="452" hidden="1">#REF!</definedName>
    <definedName name="ruetr" localSheetId="453" hidden="1">#REF!</definedName>
    <definedName name="ruetr" localSheetId="454" hidden="1">#REF!</definedName>
    <definedName name="ruetr" localSheetId="455" hidden="1">#REF!</definedName>
    <definedName name="ruetr" localSheetId="446" hidden="1">#REF!</definedName>
    <definedName name="ruetr" localSheetId="447" hidden="1">#REF!</definedName>
    <definedName name="ruetr" localSheetId="448" hidden="1">#REF!</definedName>
    <definedName name="ruetr" localSheetId="456" hidden="1">#REF!</definedName>
    <definedName name="ruetr" localSheetId="421" hidden="1">#REF!</definedName>
    <definedName name="ruetr" localSheetId="422" hidden="1">#REF!</definedName>
    <definedName name="ruetr" localSheetId="423" hidden="1">#REF!</definedName>
    <definedName name="ruetr" localSheetId="424" hidden="1">#REF!</definedName>
    <definedName name="ruetr" localSheetId="425" hidden="1">#REF!</definedName>
    <definedName name="ruetr" localSheetId="426" hidden="1">#REF!</definedName>
    <definedName name="ruetr" localSheetId="427" hidden="1">#REF!</definedName>
    <definedName name="ruetr" localSheetId="428" hidden="1">#REF!</definedName>
    <definedName name="ruetr" localSheetId="429" hidden="1">#REF!</definedName>
    <definedName name="ruetr" localSheetId="430" hidden="1">#REF!</definedName>
    <definedName name="ruetr" localSheetId="431" hidden="1">#REF!</definedName>
    <definedName name="ruetr" localSheetId="457" hidden="1">#REF!</definedName>
    <definedName name="ruetr" localSheetId="458" hidden="1">#REF!</definedName>
    <definedName name="ruetr" localSheetId="4" hidden="1">#REF!</definedName>
    <definedName name="ruetr" hidden="1">#REF!</definedName>
    <definedName name="Sales_Table" localSheetId="5">#REF!</definedName>
    <definedName name="Sales_Table" localSheetId="1">#REF!</definedName>
    <definedName name="Sales_Table" localSheetId="42">#REF!</definedName>
    <definedName name="Sales_Table" localSheetId="249">#REF!</definedName>
    <definedName name="Sales_Table" localSheetId="250">#REF!</definedName>
    <definedName name="Sales_Table" localSheetId="306">#REF!</definedName>
    <definedName name="Sales_Table" localSheetId="379">#REF!</definedName>
    <definedName name="Sales_Table" localSheetId="381">#REF!</definedName>
    <definedName name="Sales_Table" localSheetId="382">#REF!</definedName>
    <definedName name="Sales_Table">#REF!</definedName>
    <definedName name="SpSheets_DrugPrgmUsage" localSheetId="460" hidden="1">#REF!</definedName>
    <definedName name="SpSheets_DrugPrgmUsage" localSheetId="5" hidden="1">#REF!</definedName>
    <definedName name="SpSheets_DrugPrgmUsage" localSheetId="2" hidden="1">#REF!</definedName>
    <definedName name="SpSheets_DrugPrgmUsage" localSheetId="1" hidden="1">#REF!</definedName>
    <definedName name="SpSheets_DrugPrgmUsage" localSheetId="6" hidden="1">#REF!</definedName>
    <definedName name="SpSheets_DrugPrgmUsage" localSheetId="7" hidden="1">#REF!</definedName>
    <definedName name="SpSheets_DrugPrgmUsage" localSheetId="8" hidden="1">#REF!</definedName>
    <definedName name="SpSheets_DrugPrgmUsage" localSheetId="9" hidden="1">#REF!</definedName>
    <definedName name="SpSheets_DrugPrgmUsage" localSheetId="10" hidden="1">#REF!</definedName>
    <definedName name="SpSheets_DrugPrgmUsage" localSheetId="11" hidden="1">#REF!</definedName>
    <definedName name="SpSheets_DrugPrgmUsage" localSheetId="12" hidden="1">#REF!</definedName>
    <definedName name="SpSheets_DrugPrgmUsage" localSheetId="13" hidden="1">#REF!</definedName>
    <definedName name="SpSheets_DrugPrgmUsage" localSheetId="14" hidden="1">#REF!</definedName>
    <definedName name="SpSheets_DrugPrgmUsage" localSheetId="15" hidden="1">#REF!</definedName>
    <definedName name="SpSheets_DrugPrgmUsage" localSheetId="16" hidden="1">#REF!</definedName>
    <definedName name="SpSheets_DrugPrgmUsage" localSheetId="17" hidden="1">#REF!</definedName>
    <definedName name="SpSheets_DrugPrgmUsage" localSheetId="18" hidden="1">#REF!</definedName>
    <definedName name="SpSheets_DrugPrgmUsage" localSheetId="19" hidden="1">#REF!</definedName>
    <definedName name="SpSheets_DrugPrgmUsage" localSheetId="20" hidden="1">#REF!</definedName>
    <definedName name="SpSheets_DrugPrgmUsage" localSheetId="21" hidden="1">#REF!</definedName>
    <definedName name="SpSheets_DrugPrgmUsage" localSheetId="22" hidden="1">#REF!</definedName>
    <definedName name="SpSheets_DrugPrgmUsage" localSheetId="23" hidden="1">#REF!</definedName>
    <definedName name="SpSheets_DrugPrgmUsage" localSheetId="24" hidden="1">#REF!</definedName>
    <definedName name="SpSheets_DrugPrgmUsage" localSheetId="25" hidden="1">#REF!</definedName>
    <definedName name="SpSheets_DrugPrgmUsage" localSheetId="26" hidden="1">#REF!</definedName>
    <definedName name="SpSheets_DrugPrgmUsage" localSheetId="27" hidden="1">#REF!</definedName>
    <definedName name="SpSheets_DrugPrgmUsage" localSheetId="28" hidden="1">#REF!</definedName>
    <definedName name="SpSheets_DrugPrgmUsage" localSheetId="29" hidden="1">#REF!</definedName>
    <definedName name="SpSheets_DrugPrgmUsage" localSheetId="30" hidden="1">#REF!</definedName>
    <definedName name="SpSheets_DrugPrgmUsage" localSheetId="31" hidden="1">#REF!</definedName>
    <definedName name="SpSheets_DrugPrgmUsage" localSheetId="32" hidden="1">#REF!</definedName>
    <definedName name="SpSheets_DrugPrgmUsage" localSheetId="33" hidden="1">#REF!</definedName>
    <definedName name="SpSheets_DrugPrgmUsage" localSheetId="34" hidden="1">#REF!</definedName>
    <definedName name="SpSheets_DrugPrgmUsage" localSheetId="35" hidden="1">#REF!</definedName>
    <definedName name="SpSheets_DrugPrgmUsage" localSheetId="36" hidden="1">#REF!</definedName>
    <definedName name="SpSheets_DrugPrgmUsage" localSheetId="37" hidden="1">#REF!</definedName>
    <definedName name="SpSheets_DrugPrgmUsage" localSheetId="38" hidden="1">#REF!</definedName>
    <definedName name="SpSheets_DrugPrgmUsage" localSheetId="39" hidden="1">#REF!</definedName>
    <definedName name="SpSheets_DrugPrgmUsage" localSheetId="40" hidden="1">#REF!</definedName>
    <definedName name="SpSheets_DrugPrgmUsage" localSheetId="41" hidden="1">#REF!</definedName>
    <definedName name="SpSheets_DrugPrgmUsage" localSheetId="42" hidden="1">#REF!</definedName>
    <definedName name="SpSheets_DrugPrgmUsage" localSheetId="43" hidden="1">#REF!</definedName>
    <definedName name="SpSheets_DrugPrgmUsage" localSheetId="44" hidden="1">#REF!</definedName>
    <definedName name="SpSheets_DrugPrgmUsage" localSheetId="45" hidden="1">#REF!</definedName>
    <definedName name="SpSheets_DrugPrgmUsage" localSheetId="47" hidden="1">#REF!</definedName>
    <definedName name="SpSheets_DrugPrgmUsage" localSheetId="50" hidden="1">#REF!</definedName>
    <definedName name="SpSheets_DrugPrgmUsage" localSheetId="48" hidden="1">#REF!</definedName>
    <definedName name="SpSheets_DrugPrgmUsage" localSheetId="49" hidden="1">#REF!</definedName>
    <definedName name="SpSheets_DrugPrgmUsage" localSheetId="51" hidden="1">#REF!</definedName>
    <definedName name="SpSheets_DrugPrgmUsage" localSheetId="52" hidden="1">#REF!</definedName>
    <definedName name="SpSheets_DrugPrgmUsage" localSheetId="53" hidden="1">#REF!</definedName>
    <definedName name="SpSheets_DrugPrgmUsage" localSheetId="54" hidden="1">#REF!</definedName>
    <definedName name="SpSheets_DrugPrgmUsage" localSheetId="55" hidden="1">#REF!</definedName>
    <definedName name="SpSheets_DrugPrgmUsage" localSheetId="56" hidden="1">#REF!</definedName>
    <definedName name="SpSheets_DrugPrgmUsage" localSheetId="57" hidden="1">#REF!</definedName>
    <definedName name="SpSheets_DrugPrgmUsage" localSheetId="58" hidden="1">#REF!</definedName>
    <definedName name="SpSheets_DrugPrgmUsage" localSheetId="59" hidden="1">#REF!</definedName>
    <definedName name="SpSheets_DrugPrgmUsage" localSheetId="60" hidden="1">#REF!</definedName>
    <definedName name="SpSheets_DrugPrgmUsage" localSheetId="61" hidden="1">#REF!</definedName>
    <definedName name="SpSheets_DrugPrgmUsage" localSheetId="62" hidden="1">#REF!</definedName>
    <definedName name="SpSheets_DrugPrgmUsage" localSheetId="64" hidden="1">#REF!</definedName>
    <definedName name="SpSheets_DrugPrgmUsage" localSheetId="65" hidden="1">#REF!</definedName>
    <definedName name="SpSheets_DrugPrgmUsage" localSheetId="66" hidden="1">#REF!</definedName>
    <definedName name="SpSheets_DrugPrgmUsage" localSheetId="67" hidden="1">#REF!</definedName>
    <definedName name="SpSheets_DrugPrgmUsage" localSheetId="68" hidden="1">#REF!</definedName>
    <definedName name="SpSheets_DrugPrgmUsage" localSheetId="69" hidden="1">#REF!</definedName>
    <definedName name="SpSheets_DrugPrgmUsage" localSheetId="71" hidden="1">#REF!</definedName>
    <definedName name="SpSheets_DrugPrgmUsage" localSheetId="72" hidden="1">#REF!</definedName>
    <definedName name="SpSheets_DrugPrgmUsage" localSheetId="73" hidden="1">#REF!</definedName>
    <definedName name="SpSheets_DrugPrgmUsage" localSheetId="70" hidden="1">#REF!</definedName>
    <definedName name="SpSheets_DrugPrgmUsage" localSheetId="74" hidden="1">#REF!</definedName>
    <definedName name="SpSheets_DrugPrgmUsage" localSheetId="75" hidden="1">#REF!</definedName>
    <definedName name="SpSheets_DrugPrgmUsage" localSheetId="76" hidden="1">#REF!</definedName>
    <definedName name="SpSheets_DrugPrgmUsage" localSheetId="77" hidden="1">#REF!</definedName>
    <definedName name="SpSheets_DrugPrgmUsage" localSheetId="78" hidden="1">#REF!</definedName>
    <definedName name="SpSheets_DrugPrgmUsage" localSheetId="79" hidden="1">#REF!</definedName>
    <definedName name="SpSheets_DrugPrgmUsage" localSheetId="80" hidden="1">#REF!</definedName>
    <definedName name="SpSheets_DrugPrgmUsage" localSheetId="81" hidden="1">#REF!</definedName>
    <definedName name="SpSheets_DrugPrgmUsage" localSheetId="82" hidden="1">#REF!</definedName>
    <definedName name="SpSheets_DrugPrgmUsage" localSheetId="83" hidden="1">#REF!</definedName>
    <definedName name="SpSheets_DrugPrgmUsage" localSheetId="84" hidden="1">#REF!</definedName>
    <definedName name="SpSheets_DrugPrgmUsage" localSheetId="85" hidden="1">#REF!</definedName>
    <definedName name="SpSheets_DrugPrgmUsage" localSheetId="86" hidden="1">#REF!</definedName>
    <definedName name="SpSheets_DrugPrgmUsage" localSheetId="87" hidden="1">#REF!</definedName>
    <definedName name="SpSheets_DrugPrgmUsage" localSheetId="88" hidden="1">#REF!</definedName>
    <definedName name="SpSheets_DrugPrgmUsage" localSheetId="89" hidden="1">#REF!</definedName>
    <definedName name="SpSheets_DrugPrgmUsage" localSheetId="90" hidden="1">#REF!</definedName>
    <definedName name="SpSheets_DrugPrgmUsage" localSheetId="91" hidden="1">#REF!</definedName>
    <definedName name="SpSheets_DrugPrgmUsage" localSheetId="92" hidden="1">#REF!</definedName>
    <definedName name="SpSheets_DrugPrgmUsage" localSheetId="93" hidden="1">#REF!</definedName>
    <definedName name="SpSheets_DrugPrgmUsage" localSheetId="94" hidden="1">#REF!</definedName>
    <definedName name="SpSheets_DrugPrgmUsage" localSheetId="95" hidden="1">#REF!</definedName>
    <definedName name="SpSheets_DrugPrgmUsage" localSheetId="96" hidden="1">#REF!</definedName>
    <definedName name="SpSheets_DrugPrgmUsage" localSheetId="97" hidden="1">#REF!</definedName>
    <definedName name="SpSheets_DrugPrgmUsage" localSheetId="98" hidden="1">#REF!</definedName>
    <definedName name="SpSheets_DrugPrgmUsage" localSheetId="99" hidden="1">#REF!</definedName>
    <definedName name="SpSheets_DrugPrgmUsage" localSheetId="100" hidden="1">#REF!</definedName>
    <definedName name="SpSheets_DrugPrgmUsage" localSheetId="102" hidden="1">#REF!</definedName>
    <definedName name="SpSheets_DrugPrgmUsage" localSheetId="101" hidden="1">#REF!</definedName>
    <definedName name="SpSheets_DrugPrgmUsage" localSheetId="103" hidden="1">#REF!</definedName>
    <definedName name="SpSheets_DrugPrgmUsage" localSheetId="105" hidden="1">#REF!</definedName>
    <definedName name="SpSheets_DrugPrgmUsage" localSheetId="106" hidden="1">#REF!</definedName>
    <definedName name="SpSheets_DrugPrgmUsage" localSheetId="107" hidden="1">#REF!</definedName>
    <definedName name="SpSheets_DrugPrgmUsage" localSheetId="108" hidden="1">#REF!</definedName>
    <definedName name="SpSheets_DrugPrgmUsage" localSheetId="109" hidden="1">#REF!</definedName>
    <definedName name="SpSheets_DrugPrgmUsage" localSheetId="110" hidden="1">#REF!</definedName>
    <definedName name="SpSheets_DrugPrgmUsage" localSheetId="111" hidden="1">#REF!</definedName>
    <definedName name="SpSheets_DrugPrgmUsage" localSheetId="112" hidden="1">#REF!</definedName>
    <definedName name="SpSheets_DrugPrgmUsage" localSheetId="113" hidden="1">#REF!</definedName>
    <definedName name="SpSheets_DrugPrgmUsage" localSheetId="114" hidden="1">#REF!</definedName>
    <definedName name="SpSheets_DrugPrgmUsage" localSheetId="115" hidden="1">#REF!</definedName>
    <definedName name="SpSheets_DrugPrgmUsage" localSheetId="118" hidden="1">#REF!</definedName>
    <definedName name="SpSheets_DrugPrgmUsage" localSheetId="119" hidden="1">#REF!</definedName>
    <definedName name="SpSheets_DrugPrgmUsage" localSheetId="120" hidden="1">#REF!</definedName>
    <definedName name="SpSheets_DrugPrgmUsage" localSheetId="121" hidden="1">#REF!</definedName>
    <definedName name="SpSheets_DrugPrgmUsage" localSheetId="122" hidden="1">#REF!</definedName>
    <definedName name="SpSheets_DrugPrgmUsage" localSheetId="123" hidden="1">#REF!</definedName>
    <definedName name="SpSheets_DrugPrgmUsage" localSheetId="124" hidden="1">#REF!</definedName>
    <definedName name="SpSheets_DrugPrgmUsage" localSheetId="125" hidden="1">#REF!</definedName>
    <definedName name="SpSheets_DrugPrgmUsage" localSheetId="126" hidden="1">#REF!</definedName>
    <definedName name="SpSheets_DrugPrgmUsage" localSheetId="127" hidden="1">#REF!</definedName>
    <definedName name="SpSheets_DrugPrgmUsage" localSheetId="128" hidden="1">#REF!</definedName>
    <definedName name="SpSheets_DrugPrgmUsage" localSheetId="129" hidden="1">#REF!</definedName>
    <definedName name="SpSheets_DrugPrgmUsage" localSheetId="130" hidden="1">#REF!</definedName>
    <definedName name="SpSheets_DrugPrgmUsage" localSheetId="131" hidden="1">#REF!</definedName>
    <definedName name="SpSheets_DrugPrgmUsage" localSheetId="132" hidden="1">#REF!</definedName>
    <definedName name="SpSheets_DrugPrgmUsage" localSheetId="133" hidden="1">#REF!</definedName>
    <definedName name="SpSheets_DrugPrgmUsage" localSheetId="134" hidden="1">#REF!</definedName>
    <definedName name="SpSheets_DrugPrgmUsage" localSheetId="135" hidden="1">#REF!</definedName>
    <definedName name="SpSheets_DrugPrgmUsage" localSheetId="136" hidden="1">#REF!</definedName>
    <definedName name="SpSheets_DrugPrgmUsage" localSheetId="137" hidden="1">#REF!</definedName>
    <definedName name="SpSheets_DrugPrgmUsage" localSheetId="138" hidden="1">#REF!</definedName>
    <definedName name="SpSheets_DrugPrgmUsage" localSheetId="139" hidden="1">#REF!</definedName>
    <definedName name="SpSheets_DrugPrgmUsage" localSheetId="140" hidden="1">#REF!</definedName>
    <definedName name="SpSheets_DrugPrgmUsage" localSheetId="141" hidden="1">#REF!</definedName>
    <definedName name="SpSheets_DrugPrgmUsage" localSheetId="143" hidden="1">#REF!</definedName>
    <definedName name="SpSheets_DrugPrgmUsage" localSheetId="144" hidden="1">#REF!</definedName>
    <definedName name="SpSheets_DrugPrgmUsage" localSheetId="145" hidden="1">#REF!</definedName>
    <definedName name="SpSheets_DrugPrgmUsage" localSheetId="146" hidden="1">#REF!</definedName>
    <definedName name="SpSheets_DrugPrgmUsage" localSheetId="147" hidden="1">#REF!</definedName>
    <definedName name="SpSheets_DrugPrgmUsage" localSheetId="148" hidden="1">#REF!</definedName>
    <definedName name="SpSheets_DrugPrgmUsage" localSheetId="149" hidden="1">#REF!</definedName>
    <definedName name="SpSheets_DrugPrgmUsage" localSheetId="150" hidden="1">#REF!</definedName>
    <definedName name="SpSheets_DrugPrgmUsage" localSheetId="151" hidden="1">#REF!</definedName>
    <definedName name="SpSheets_DrugPrgmUsage" localSheetId="152" hidden="1">#REF!</definedName>
    <definedName name="SpSheets_DrugPrgmUsage" localSheetId="153" hidden="1">#REF!</definedName>
    <definedName name="SpSheets_DrugPrgmUsage" localSheetId="154" hidden="1">#REF!</definedName>
    <definedName name="SpSheets_DrugPrgmUsage" localSheetId="155" hidden="1">#REF!</definedName>
    <definedName name="SpSheets_DrugPrgmUsage" localSheetId="156" hidden="1">#REF!</definedName>
    <definedName name="SpSheets_DrugPrgmUsage" localSheetId="157" hidden="1">#REF!</definedName>
    <definedName name="SpSheets_DrugPrgmUsage" localSheetId="158" hidden="1">#REF!</definedName>
    <definedName name="SpSheets_DrugPrgmUsage" localSheetId="159" hidden="1">#REF!</definedName>
    <definedName name="SpSheets_DrugPrgmUsage" localSheetId="160" hidden="1">#REF!</definedName>
    <definedName name="SpSheets_DrugPrgmUsage" localSheetId="161" hidden="1">#REF!</definedName>
    <definedName name="SpSheets_DrugPrgmUsage" localSheetId="162" hidden="1">#REF!</definedName>
    <definedName name="SpSheets_DrugPrgmUsage" localSheetId="163" hidden="1">#REF!</definedName>
    <definedName name="SpSheets_DrugPrgmUsage" localSheetId="164" hidden="1">#REF!</definedName>
    <definedName name="SpSheets_DrugPrgmUsage" localSheetId="166" hidden="1">#REF!</definedName>
    <definedName name="SpSheets_DrugPrgmUsage" localSheetId="167" hidden="1">#REF!</definedName>
    <definedName name="SpSheets_DrugPrgmUsage" localSheetId="169" hidden="1">#REF!</definedName>
    <definedName name="SpSheets_DrugPrgmUsage" localSheetId="170" hidden="1">#REF!</definedName>
    <definedName name="SpSheets_DrugPrgmUsage" localSheetId="171" hidden="1">#REF!</definedName>
    <definedName name="SpSheets_DrugPrgmUsage" localSheetId="172" hidden="1">#REF!</definedName>
    <definedName name="SpSheets_DrugPrgmUsage" localSheetId="173" hidden="1">#REF!</definedName>
    <definedName name="SpSheets_DrugPrgmUsage" localSheetId="174" hidden="1">#REF!</definedName>
    <definedName name="SpSheets_DrugPrgmUsage" localSheetId="175" hidden="1">#REF!</definedName>
    <definedName name="SpSheets_DrugPrgmUsage" localSheetId="176" hidden="1">#REF!</definedName>
    <definedName name="SpSheets_DrugPrgmUsage" localSheetId="177" hidden="1">#REF!</definedName>
    <definedName name="SpSheets_DrugPrgmUsage" localSheetId="178" hidden="1">#REF!</definedName>
    <definedName name="SpSheets_DrugPrgmUsage" localSheetId="179" hidden="1">#REF!</definedName>
    <definedName name="SpSheets_DrugPrgmUsage" localSheetId="180" hidden="1">#REF!</definedName>
    <definedName name="SpSheets_DrugPrgmUsage" localSheetId="181" hidden="1">#REF!</definedName>
    <definedName name="SpSheets_DrugPrgmUsage" localSheetId="182" hidden="1">#REF!</definedName>
    <definedName name="SpSheets_DrugPrgmUsage" localSheetId="183" hidden="1">#REF!</definedName>
    <definedName name="SpSheets_DrugPrgmUsage" localSheetId="184" hidden="1">#REF!</definedName>
    <definedName name="SpSheets_DrugPrgmUsage" localSheetId="185" hidden="1">#REF!</definedName>
    <definedName name="SpSheets_DrugPrgmUsage" localSheetId="186" hidden="1">#REF!</definedName>
    <definedName name="SpSheets_DrugPrgmUsage" localSheetId="187" hidden="1">#REF!</definedName>
    <definedName name="SpSheets_DrugPrgmUsage" localSheetId="188" hidden="1">#REF!</definedName>
    <definedName name="SpSheets_DrugPrgmUsage" localSheetId="189" hidden="1">#REF!</definedName>
    <definedName name="SpSheets_DrugPrgmUsage" localSheetId="190" hidden="1">#REF!</definedName>
    <definedName name="SpSheets_DrugPrgmUsage" localSheetId="191" hidden="1">#REF!</definedName>
    <definedName name="SpSheets_DrugPrgmUsage" localSheetId="192" hidden="1">#REF!</definedName>
    <definedName name="SpSheets_DrugPrgmUsage" localSheetId="193" hidden="1">#REF!</definedName>
    <definedName name="SpSheets_DrugPrgmUsage" localSheetId="194" hidden="1">#REF!</definedName>
    <definedName name="SpSheets_DrugPrgmUsage" localSheetId="195" hidden="1">#REF!</definedName>
    <definedName name="SpSheets_DrugPrgmUsage" localSheetId="196" hidden="1">#REF!</definedName>
    <definedName name="SpSheets_DrugPrgmUsage" localSheetId="197" hidden="1">#REF!</definedName>
    <definedName name="SpSheets_DrugPrgmUsage" localSheetId="198" hidden="1">#REF!</definedName>
    <definedName name="SpSheets_DrugPrgmUsage" localSheetId="199" hidden="1">#REF!</definedName>
    <definedName name="SpSheets_DrugPrgmUsage" localSheetId="200" hidden="1">#REF!</definedName>
    <definedName name="SpSheets_DrugPrgmUsage" localSheetId="201" hidden="1">#REF!</definedName>
    <definedName name="SpSheets_DrugPrgmUsage" localSheetId="202" hidden="1">#REF!</definedName>
    <definedName name="SpSheets_DrugPrgmUsage" localSheetId="204" hidden="1">#REF!</definedName>
    <definedName name="SpSheets_DrugPrgmUsage" localSheetId="205" hidden="1">#REF!</definedName>
    <definedName name="SpSheets_DrugPrgmUsage" localSheetId="206" hidden="1">#REF!</definedName>
    <definedName name="SpSheets_DrugPrgmUsage" localSheetId="203" hidden="1">#REF!</definedName>
    <definedName name="SpSheets_DrugPrgmUsage" localSheetId="207" hidden="1">#REF!</definedName>
    <definedName name="SpSheets_DrugPrgmUsage" localSheetId="208" hidden="1">#REF!</definedName>
    <definedName name="SpSheets_DrugPrgmUsage" localSheetId="209" hidden="1">#REF!</definedName>
    <definedName name="SpSheets_DrugPrgmUsage" localSheetId="210" hidden="1">#REF!</definedName>
    <definedName name="SpSheets_DrugPrgmUsage" localSheetId="211" hidden="1">#REF!</definedName>
    <definedName name="SpSheets_DrugPrgmUsage" localSheetId="212" hidden="1">#REF!</definedName>
    <definedName name="SpSheets_DrugPrgmUsage" localSheetId="213" hidden="1">#REF!</definedName>
    <definedName name="SpSheets_DrugPrgmUsage" localSheetId="214" hidden="1">#REF!</definedName>
    <definedName name="SpSheets_DrugPrgmUsage" localSheetId="215" hidden="1">#REF!</definedName>
    <definedName name="SpSheets_DrugPrgmUsage" localSheetId="216" hidden="1">#REF!</definedName>
    <definedName name="SpSheets_DrugPrgmUsage" localSheetId="217" hidden="1">#REF!</definedName>
    <definedName name="SpSheets_DrugPrgmUsage" localSheetId="218" hidden="1">#REF!</definedName>
    <definedName name="SpSheets_DrugPrgmUsage" localSheetId="219" hidden="1">#REF!</definedName>
    <definedName name="SpSheets_DrugPrgmUsage" localSheetId="220" hidden="1">#REF!</definedName>
    <definedName name="SpSheets_DrugPrgmUsage" localSheetId="221" hidden="1">#REF!</definedName>
    <definedName name="SpSheets_DrugPrgmUsage" localSheetId="222" hidden="1">#REF!</definedName>
    <definedName name="SpSheets_DrugPrgmUsage" localSheetId="223" hidden="1">#REF!</definedName>
    <definedName name="SpSheets_DrugPrgmUsage" localSheetId="224" hidden="1">#REF!</definedName>
    <definedName name="SpSheets_DrugPrgmUsage" localSheetId="225" hidden="1">#REF!</definedName>
    <definedName name="SpSheets_DrugPrgmUsage" localSheetId="226" hidden="1">#REF!</definedName>
    <definedName name="SpSheets_DrugPrgmUsage" localSheetId="227" hidden="1">#REF!</definedName>
    <definedName name="SpSheets_DrugPrgmUsage" localSheetId="228" hidden="1">#REF!</definedName>
    <definedName name="SpSheets_DrugPrgmUsage" localSheetId="229" hidden="1">#REF!</definedName>
    <definedName name="SpSheets_DrugPrgmUsage" localSheetId="230" hidden="1">#REF!</definedName>
    <definedName name="SpSheets_DrugPrgmUsage" localSheetId="231" hidden="1">#REF!</definedName>
    <definedName name="SpSheets_DrugPrgmUsage" localSheetId="232" hidden="1">#REF!</definedName>
    <definedName name="SpSheets_DrugPrgmUsage" localSheetId="236" hidden="1">#REF!</definedName>
    <definedName name="SpSheets_DrugPrgmUsage" localSheetId="237" hidden="1">#REF!</definedName>
    <definedName name="SpSheets_DrugPrgmUsage" localSheetId="233" hidden="1">#REF!</definedName>
    <definedName name="SpSheets_DrugPrgmUsage" localSheetId="234" hidden="1">#REF!</definedName>
    <definedName name="SpSheets_DrugPrgmUsage" localSheetId="235" hidden="1">#REF!</definedName>
    <definedName name="SpSheets_DrugPrgmUsage" localSheetId="238" hidden="1">#REF!</definedName>
    <definedName name="SpSheets_DrugPrgmUsage" localSheetId="239" hidden="1">#REF!</definedName>
    <definedName name="SpSheets_DrugPrgmUsage" localSheetId="240" hidden="1">#REF!</definedName>
    <definedName name="SpSheets_DrugPrgmUsage" localSheetId="241" hidden="1">#REF!</definedName>
    <definedName name="SpSheets_DrugPrgmUsage" localSheetId="242" hidden="1">#REF!</definedName>
    <definedName name="SpSheets_DrugPrgmUsage" localSheetId="243" hidden="1">#REF!</definedName>
    <definedName name="SpSheets_DrugPrgmUsage" localSheetId="244" hidden="1">#REF!</definedName>
    <definedName name="SpSheets_DrugPrgmUsage" localSheetId="245" hidden="1">#REF!</definedName>
    <definedName name="SpSheets_DrugPrgmUsage" localSheetId="246" hidden="1">#REF!</definedName>
    <definedName name="SpSheets_DrugPrgmUsage" localSheetId="247" hidden="1">#REF!</definedName>
    <definedName name="SpSheets_DrugPrgmUsage" localSheetId="248" hidden="1">#REF!</definedName>
    <definedName name="SpSheets_DrugPrgmUsage" localSheetId="249" hidden="1">#REF!</definedName>
    <definedName name="SpSheets_DrugPrgmUsage" localSheetId="250" hidden="1">#REF!</definedName>
    <definedName name="SpSheets_DrugPrgmUsage" localSheetId="251" hidden="1">#REF!</definedName>
    <definedName name="SpSheets_DrugPrgmUsage" localSheetId="252" hidden="1">#REF!</definedName>
    <definedName name="SpSheets_DrugPrgmUsage" localSheetId="253" hidden="1">#REF!</definedName>
    <definedName name="SpSheets_DrugPrgmUsage" localSheetId="254" hidden="1">#REF!</definedName>
    <definedName name="SpSheets_DrugPrgmUsage" localSheetId="255" hidden="1">#REF!</definedName>
    <definedName name="SpSheets_DrugPrgmUsage" localSheetId="256" hidden="1">#REF!</definedName>
    <definedName name="SpSheets_DrugPrgmUsage" localSheetId="257" hidden="1">#REF!</definedName>
    <definedName name="SpSheets_DrugPrgmUsage" localSheetId="258" hidden="1">#REF!</definedName>
    <definedName name="SpSheets_DrugPrgmUsage" localSheetId="259" hidden="1">#REF!</definedName>
    <definedName name="SpSheets_DrugPrgmUsage" localSheetId="260" hidden="1">#REF!</definedName>
    <definedName name="SpSheets_DrugPrgmUsage" localSheetId="261" hidden="1">#REF!</definedName>
    <definedName name="SpSheets_DrugPrgmUsage" localSheetId="262" hidden="1">#REF!</definedName>
    <definedName name="SpSheets_DrugPrgmUsage" localSheetId="263" hidden="1">#REF!</definedName>
    <definedName name="SpSheets_DrugPrgmUsage" localSheetId="264" hidden="1">#REF!</definedName>
    <definedName name="SpSheets_DrugPrgmUsage" localSheetId="265" hidden="1">#REF!</definedName>
    <definedName name="SpSheets_DrugPrgmUsage" localSheetId="266" hidden="1">#REF!</definedName>
    <definedName name="SpSheets_DrugPrgmUsage" localSheetId="267" hidden="1">#REF!</definedName>
    <definedName name="SpSheets_DrugPrgmUsage" localSheetId="268" hidden="1">#REF!</definedName>
    <definedName name="SpSheets_DrugPrgmUsage" localSheetId="269" hidden="1">#REF!</definedName>
    <definedName name="SpSheets_DrugPrgmUsage" localSheetId="270" hidden="1">#REF!</definedName>
    <definedName name="SpSheets_DrugPrgmUsage" localSheetId="271" hidden="1">#REF!</definedName>
    <definedName name="SpSheets_DrugPrgmUsage" localSheetId="272" hidden="1">#REF!</definedName>
    <definedName name="SpSheets_DrugPrgmUsage" localSheetId="273" hidden="1">#REF!</definedName>
    <definedName name="SpSheets_DrugPrgmUsage" localSheetId="274" hidden="1">#REF!</definedName>
    <definedName name="SpSheets_DrugPrgmUsage" localSheetId="275" hidden="1">#REF!</definedName>
    <definedName name="SpSheets_DrugPrgmUsage" localSheetId="276" hidden="1">#REF!</definedName>
    <definedName name="SpSheets_DrugPrgmUsage" localSheetId="277" hidden="1">#REF!</definedName>
    <definedName name="SpSheets_DrugPrgmUsage" localSheetId="278" hidden="1">#REF!</definedName>
    <definedName name="SpSheets_DrugPrgmUsage" localSheetId="279" hidden="1">#REF!</definedName>
    <definedName name="SpSheets_DrugPrgmUsage" localSheetId="280" hidden="1">#REF!</definedName>
    <definedName name="SpSheets_DrugPrgmUsage" localSheetId="283" hidden="1">#REF!</definedName>
    <definedName name="SpSheets_DrugPrgmUsage" localSheetId="284" hidden="1">#REF!</definedName>
    <definedName name="SpSheets_DrugPrgmUsage" localSheetId="285" hidden="1">#REF!</definedName>
    <definedName name="SpSheets_DrugPrgmUsage" localSheetId="286" hidden="1">#REF!</definedName>
    <definedName name="SpSheets_DrugPrgmUsage" localSheetId="287" hidden="1">#REF!</definedName>
    <definedName name="SpSheets_DrugPrgmUsage" localSheetId="288" hidden="1">#REF!</definedName>
    <definedName name="SpSheets_DrugPrgmUsage" localSheetId="289" hidden="1">#REF!</definedName>
    <definedName name="SpSheets_DrugPrgmUsage" localSheetId="290" hidden="1">#REF!</definedName>
    <definedName name="SpSheets_DrugPrgmUsage" localSheetId="291" hidden="1">#REF!</definedName>
    <definedName name="SpSheets_DrugPrgmUsage" localSheetId="292" hidden="1">#REF!</definedName>
    <definedName name="SpSheets_DrugPrgmUsage" localSheetId="293" hidden="1">#REF!</definedName>
    <definedName name="SpSheets_DrugPrgmUsage" localSheetId="296" hidden="1">#REF!</definedName>
    <definedName name="SpSheets_DrugPrgmUsage" localSheetId="294" hidden="1">#REF!</definedName>
    <definedName name="SpSheets_DrugPrgmUsage" localSheetId="295" hidden="1">#REF!</definedName>
    <definedName name="SpSheets_DrugPrgmUsage" localSheetId="297" hidden="1">#REF!</definedName>
    <definedName name="SpSheets_DrugPrgmUsage" localSheetId="298" hidden="1">#REF!</definedName>
    <definedName name="SpSheets_DrugPrgmUsage" localSheetId="299" hidden="1">#REF!</definedName>
    <definedName name="SpSheets_DrugPrgmUsage" localSheetId="300" hidden="1">#REF!</definedName>
    <definedName name="SpSheets_DrugPrgmUsage" localSheetId="301" hidden="1">#REF!</definedName>
    <definedName name="SpSheets_DrugPrgmUsage" localSheetId="302" hidden="1">#REF!</definedName>
    <definedName name="SpSheets_DrugPrgmUsage" localSheetId="303" hidden="1">#REF!</definedName>
    <definedName name="SpSheets_DrugPrgmUsage" localSheetId="304" hidden="1">#REF!</definedName>
    <definedName name="SpSheets_DrugPrgmUsage" localSheetId="305" hidden="1">#REF!</definedName>
    <definedName name="SpSheets_DrugPrgmUsage" localSheetId="306" hidden="1">#REF!</definedName>
    <definedName name="SpSheets_DrugPrgmUsage" localSheetId="307" hidden="1">#REF!</definedName>
    <definedName name="SpSheets_DrugPrgmUsage" localSheetId="308" hidden="1">#REF!</definedName>
    <definedName name="SpSheets_DrugPrgmUsage" localSheetId="309" hidden="1">#REF!</definedName>
    <definedName name="SpSheets_DrugPrgmUsage" localSheetId="310" hidden="1">#REF!</definedName>
    <definedName name="SpSheets_DrugPrgmUsage" localSheetId="311" hidden="1">#REF!</definedName>
    <definedName name="SpSheets_DrugPrgmUsage" localSheetId="312" hidden="1">#REF!</definedName>
    <definedName name="SpSheets_DrugPrgmUsage" localSheetId="313" hidden="1">#REF!</definedName>
    <definedName name="SpSheets_DrugPrgmUsage" localSheetId="314" hidden="1">#REF!</definedName>
    <definedName name="SpSheets_DrugPrgmUsage" localSheetId="315" hidden="1">#REF!</definedName>
    <definedName name="SpSheets_DrugPrgmUsage" localSheetId="316" hidden="1">#REF!</definedName>
    <definedName name="SpSheets_DrugPrgmUsage" localSheetId="317" hidden="1">#REF!</definedName>
    <definedName name="SpSheets_DrugPrgmUsage" localSheetId="318" hidden="1">#REF!</definedName>
    <definedName name="SpSheets_DrugPrgmUsage" localSheetId="319" hidden="1">#REF!</definedName>
    <definedName name="SpSheets_DrugPrgmUsage" localSheetId="320" hidden="1">#REF!</definedName>
    <definedName name="SpSheets_DrugPrgmUsage" localSheetId="321" hidden="1">#REF!</definedName>
    <definedName name="SpSheets_DrugPrgmUsage" localSheetId="322" hidden="1">#REF!</definedName>
    <definedName name="SpSheets_DrugPrgmUsage" localSheetId="323" hidden="1">#REF!</definedName>
    <definedName name="SpSheets_DrugPrgmUsage" localSheetId="324" hidden="1">#REF!</definedName>
    <definedName name="SpSheets_DrugPrgmUsage" localSheetId="325" hidden="1">#REF!</definedName>
    <definedName name="SpSheets_DrugPrgmUsage" localSheetId="326" hidden="1">#REF!</definedName>
    <definedName name="SpSheets_DrugPrgmUsage" localSheetId="327" hidden="1">#REF!</definedName>
    <definedName name="SpSheets_DrugPrgmUsage" localSheetId="328" hidden="1">#REF!</definedName>
    <definedName name="SpSheets_DrugPrgmUsage" localSheetId="329" hidden="1">#REF!</definedName>
    <definedName name="SpSheets_DrugPrgmUsage" localSheetId="330" hidden="1">#REF!</definedName>
    <definedName name="SpSheets_DrugPrgmUsage" localSheetId="331" hidden="1">#REF!</definedName>
    <definedName name="SpSheets_DrugPrgmUsage" localSheetId="332" hidden="1">#REF!</definedName>
    <definedName name="SpSheets_DrugPrgmUsage" localSheetId="333" hidden="1">#REF!</definedName>
    <definedName name="SpSheets_DrugPrgmUsage" localSheetId="334" hidden="1">#REF!</definedName>
    <definedName name="SpSheets_DrugPrgmUsage" localSheetId="335" hidden="1">#REF!</definedName>
    <definedName name="SpSheets_DrugPrgmUsage" localSheetId="336" hidden="1">#REF!</definedName>
    <definedName name="SpSheets_DrugPrgmUsage" localSheetId="337" hidden="1">#REF!</definedName>
    <definedName name="SpSheets_DrugPrgmUsage" localSheetId="338" hidden="1">#REF!</definedName>
    <definedName name="SpSheets_DrugPrgmUsage" localSheetId="339" hidden="1">#REF!</definedName>
    <definedName name="SpSheets_DrugPrgmUsage" localSheetId="340" hidden="1">#REF!</definedName>
    <definedName name="SpSheets_DrugPrgmUsage" localSheetId="341" hidden="1">#REF!</definedName>
    <definedName name="SpSheets_DrugPrgmUsage" localSheetId="342" hidden="1">#REF!</definedName>
    <definedName name="SpSheets_DrugPrgmUsage" localSheetId="343" hidden="1">#REF!</definedName>
    <definedName name="SpSheets_DrugPrgmUsage" localSheetId="344" hidden="1">#REF!</definedName>
    <definedName name="SpSheets_DrugPrgmUsage" localSheetId="345" hidden="1">#REF!</definedName>
    <definedName name="SpSheets_DrugPrgmUsage" localSheetId="346" hidden="1">#REF!</definedName>
    <definedName name="SpSheets_DrugPrgmUsage" localSheetId="347" hidden="1">#REF!</definedName>
    <definedName name="SpSheets_DrugPrgmUsage" localSheetId="348" hidden="1">#REF!</definedName>
    <definedName name="SpSheets_DrugPrgmUsage" localSheetId="349" hidden="1">#REF!</definedName>
    <definedName name="SpSheets_DrugPrgmUsage" localSheetId="350" hidden="1">#REF!</definedName>
    <definedName name="SpSheets_DrugPrgmUsage" localSheetId="351" hidden="1">#REF!</definedName>
    <definedName name="SpSheets_DrugPrgmUsage" localSheetId="352" hidden="1">#REF!</definedName>
    <definedName name="SpSheets_DrugPrgmUsage" localSheetId="353" hidden="1">#REF!</definedName>
    <definedName name="SpSheets_DrugPrgmUsage" localSheetId="354" hidden="1">#REF!</definedName>
    <definedName name="SpSheets_DrugPrgmUsage" localSheetId="355" hidden="1">#REF!</definedName>
    <definedName name="SpSheets_DrugPrgmUsage" localSheetId="356" hidden="1">#REF!</definedName>
    <definedName name="SpSheets_DrugPrgmUsage" localSheetId="357" hidden="1">#REF!</definedName>
    <definedName name="SpSheets_DrugPrgmUsage" localSheetId="358" hidden="1">#REF!</definedName>
    <definedName name="SpSheets_DrugPrgmUsage" localSheetId="359" hidden="1">#REF!</definedName>
    <definedName name="SpSheets_DrugPrgmUsage" localSheetId="360" hidden="1">#REF!</definedName>
    <definedName name="SpSheets_DrugPrgmUsage" localSheetId="361" hidden="1">#REF!</definedName>
    <definedName name="SpSheets_DrugPrgmUsage" localSheetId="362" hidden="1">#REF!</definedName>
    <definedName name="SpSheets_DrugPrgmUsage" localSheetId="363" hidden="1">#REF!</definedName>
    <definedName name="SpSheets_DrugPrgmUsage" localSheetId="364" hidden="1">#REF!</definedName>
    <definedName name="SpSheets_DrugPrgmUsage" localSheetId="365" hidden="1">#REF!</definedName>
    <definedName name="SpSheets_DrugPrgmUsage" localSheetId="366" hidden="1">#REF!</definedName>
    <definedName name="SpSheets_DrugPrgmUsage" localSheetId="367" hidden="1">#REF!</definedName>
    <definedName name="SpSheets_DrugPrgmUsage" localSheetId="368" hidden="1">#REF!</definedName>
    <definedName name="SpSheets_DrugPrgmUsage" localSheetId="369" hidden="1">#REF!</definedName>
    <definedName name="SpSheets_DrugPrgmUsage" localSheetId="370" hidden="1">#REF!</definedName>
    <definedName name="SpSheets_DrugPrgmUsage" localSheetId="371" hidden="1">#REF!</definedName>
    <definedName name="SpSheets_DrugPrgmUsage" localSheetId="372" hidden="1">#REF!</definedName>
    <definedName name="SpSheets_DrugPrgmUsage" localSheetId="373" hidden="1">#REF!</definedName>
    <definedName name="SpSheets_DrugPrgmUsage" localSheetId="374" hidden="1">#REF!</definedName>
    <definedName name="SpSheets_DrugPrgmUsage" localSheetId="375" hidden="1">#REF!</definedName>
    <definedName name="SpSheets_DrugPrgmUsage" localSheetId="376" hidden="1">#REF!</definedName>
    <definedName name="SpSheets_DrugPrgmUsage" localSheetId="377" hidden="1">#REF!</definedName>
    <definedName name="SpSheets_DrugPrgmUsage" localSheetId="378" hidden="1">#REF!</definedName>
    <definedName name="SpSheets_DrugPrgmUsage" localSheetId="379" hidden="1">#REF!</definedName>
    <definedName name="SpSheets_DrugPrgmUsage" localSheetId="380" hidden="1">#REF!</definedName>
    <definedName name="SpSheets_DrugPrgmUsage" localSheetId="381" hidden="1">#REF!</definedName>
    <definedName name="SpSheets_DrugPrgmUsage" localSheetId="382" hidden="1">#REF!</definedName>
    <definedName name="SpSheets_DrugPrgmUsage" localSheetId="383" hidden="1">#REF!</definedName>
    <definedName name="SpSheets_DrugPrgmUsage" localSheetId="384" hidden="1">#REF!</definedName>
    <definedName name="SpSheets_DrugPrgmUsage" localSheetId="385" hidden="1">#REF!</definedName>
    <definedName name="SpSheets_DrugPrgmUsage" localSheetId="386" hidden="1">#REF!</definedName>
    <definedName name="SpSheets_DrugPrgmUsage" localSheetId="388" hidden="1">#REF!</definedName>
    <definedName name="SpSheets_DrugPrgmUsage" localSheetId="390" hidden="1">#REF!</definedName>
    <definedName name="SpSheets_DrugPrgmUsage" localSheetId="391" hidden="1">#REF!</definedName>
    <definedName name="SpSheets_DrugPrgmUsage" localSheetId="392" hidden="1">#REF!</definedName>
    <definedName name="SpSheets_DrugPrgmUsage" localSheetId="393" hidden="1">#REF!</definedName>
    <definedName name="SpSheets_DrugPrgmUsage" localSheetId="394" hidden="1">#REF!</definedName>
    <definedName name="SpSheets_DrugPrgmUsage" localSheetId="395" hidden="1">#REF!</definedName>
    <definedName name="SpSheets_DrugPrgmUsage" localSheetId="396" hidden="1">#REF!</definedName>
    <definedName name="SpSheets_DrugPrgmUsage" localSheetId="397" hidden="1">#REF!</definedName>
    <definedName name="SpSheets_DrugPrgmUsage" localSheetId="398" hidden="1">#REF!</definedName>
    <definedName name="SpSheets_DrugPrgmUsage" localSheetId="399" hidden="1">#REF!</definedName>
    <definedName name="SpSheets_DrugPrgmUsage" localSheetId="400" hidden="1">#REF!</definedName>
    <definedName name="SpSheets_DrugPrgmUsage" localSheetId="401" hidden="1">#REF!</definedName>
    <definedName name="SpSheets_DrugPrgmUsage" localSheetId="402" hidden="1">#REF!</definedName>
    <definedName name="SpSheets_DrugPrgmUsage" localSheetId="403" hidden="1">#REF!</definedName>
    <definedName name="SpSheets_DrugPrgmUsage" localSheetId="404" hidden="1">#REF!</definedName>
    <definedName name="SpSheets_DrugPrgmUsage" localSheetId="405" hidden="1">#REF!</definedName>
    <definedName name="SpSheets_DrugPrgmUsage" localSheetId="406" hidden="1">#REF!</definedName>
    <definedName name="SpSheets_DrugPrgmUsage" localSheetId="407" hidden="1">#REF!</definedName>
    <definedName name="SpSheets_DrugPrgmUsage" localSheetId="408" hidden="1">#REF!</definedName>
    <definedName name="SpSheets_DrugPrgmUsage" localSheetId="409" hidden="1">#REF!</definedName>
    <definedName name="SpSheets_DrugPrgmUsage" localSheetId="410" hidden="1">#REF!</definedName>
    <definedName name="SpSheets_DrugPrgmUsage" localSheetId="411" hidden="1">#REF!</definedName>
    <definedName name="SpSheets_DrugPrgmUsage" localSheetId="412" hidden="1">#REF!</definedName>
    <definedName name="SpSheets_DrugPrgmUsage" localSheetId="413" hidden="1">#REF!</definedName>
    <definedName name="SpSheets_DrugPrgmUsage" localSheetId="414" hidden="1">#REF!</definedName>
    <definedName name="SpSheets_DrugPrgmUsage" localSheetId="415" hidden="1">#REF!</definedName>
    <definedName name="SpSheets_DrugPrgmUsage" localSheetId="416" hidden="1">#REF!</definedName>
    <definedName name="SpSheets_DrugPrgmUsage" localSheetId="417" hidden="1">#REF!</definedName>
    <definedName name="SpSheets_DrugPrgmUsage" localSheetId="418" hidden="1">#REF!</definedName>
    <definedName name="SpSheets_DrugPrgmUsage" localSheetId="419" hidden="1">#REF!</definedName>
    <definedName name="SpSheets_DrugPrgmUsage" localSheetId="420" hidden="1">#REF!</definedName>
    <definedName name="SpSheets_DrugPrgmUsage" localSheetId="432" hidden="1">#REF!</definedName>
    <definedName name="SpSheets_DrugPrgmUsage" localSheetId="433" hidden="1">#REF!</definedName>
    <definedName name="SpSheets_DrugPrgmUsage" localSheetId="434" hidden="1">#REF!</definedName>
    <definedName name="SpSheets_DrugPrgmUsage" localSheetId="435" hidden="1">#REF!</definedName>
    <definedName name="SpSheets_DrugPrgmUsage" localSheetId="436" hidden="1">#REF!</definedName>
    <definedName name="SpSheets_DrugPrgmUsage" localSheetId="437" hidden="1">#REF!</definedName>
    <definedName name="SpSheets_DrugPrgmUsage" localSheetId="438" hidden="1">#REF!</definedName>
    <definedName name="SpSheets_DrugPrgmUsage" localSheetId="439" hidden="1">#REF!</definedName>
    <definedName name="SpSheets_DrugPrgmUsage" localSheetId="440" hidden="1">#REF!</definedName>
    <definedName name="SpSheets_DrugPrgmUsage" localSheetId="441" hidden="1">#REF!</definedName>
    <definedName name="SpSheets_DrugPrgmUsage" localSheetId="442" hidden="1">#REF!</definedName>
    <definedName name="SpSheets_DrugPrgmUsage" localSheetId="443" hidden="1">#REF!</definedName>
    <definedName name="SpSheets_DrugPrgmUsage" localSheetId="444" hidden="1">#REF!</definedName>
    <definedName name="SpSheets_DrugPrgmUsage" localSheetId="445" hidden="1">#REF!</definedName>
    <definedName name="SpSheets_DrugPrgmUsage" localSheetId="449" hidden="1">#REF!</definedName>
    <definedName name="SpSheets_DrugPrgmUsage" localSheetId="450" hidden="1">#REF!</definedName>
    <definedName name="SpSheets_DrugPrgmUsage" localSheetId="451" hidden="1">#REF!</definedName>
    <definedName name="SpSheets_DrugPrgmUsage" localSheetId="452" hidden="1">#REF!</definedName>
    <definedName name="SpSheets_DrugPrgmUsage" localSheetId="453" hidden="1">#REF!</definedName>
    <definedName name="SpSheets_DrugPrgmUsage" localSheetId="454" hidden="1">#REF!</definedName>
    <definedName name="SpSheets_DrugPrgmUsage" localSheetId="455" hidden="1">#REF!</definedName>
    <definedName name="SpSheets_DrugPrgmUsage" localSheetId="446" hidden="1">#REF!</definedName>
    <definedName name="SpSheets_DrugPrgmUsage" localSheetId="447" hidden="1">#REF!</definedName>
    <definedName name="SpSheets_DrugPrgmUsage" localSheetId="448" hidden="1">#REF!</definedName>
    <definedName name="SpSheets_DrugPrgmUsage" localSheetId="456" hidden="1">#REF!</definedName>
    <definedName name="SpSheets_DrugPrgmUsage" localSheetId="421" hidden="1">#REF!</definedName>
    <definedName name="SpSheets_DrugPrgmUsage" localSheetId="422" hidden="1">#REF!</definedName>
    <definedName name="SpSheets_DrugPrgmUsage" localSheetId="423" hidden="1">#REF!</definedName>
    <definedName name="SpSheets_DrugPrgmUsage" localSheetId="424" hidden="1">#REF!</definedName>
    <definedName name="SpSheets_DrugPrgmUsage" localSheetId="425" hidden="1">#REF!</definedName>
    <definedName name="SpSheets_DrugPrgmUsage" localSheetId="426" hidden="1">#REF!</definedName>
    <definedName name="SpSheets_DrugPrgmUsage" localSheetId="427" hidden="1">#REF!</definedName>
    <definedName name="SpSheets_DrugPrgmUsage" localSheetId="428" hidden="1">#REF!</definedName>
    <definedName name="SpSheets_DrugPrgmUsage" localSheetId="429" hidden="1">#REF!</definedName>
    <definedName name="SpSheets_DrugPrgmUsage" localSheetId="430" hidden="1">#REF!</definedName>
    <definedName name="SpSheets_DrugPrgmUsage" localSheetId="431" hidden="1">#REF!</definedName>
    <definedName name="SpSheets_DrugPrgmUsage" localSheetId="457" hidden="1">#REF!</definedName>
    <definedName name="SpSheets_DrugPrgmUsage" localSheetId="458" hidden="1">#REF!</definedName>
    <definedName name="SpSheets_DrugPrgmUsage" localSheetId="4" hidden="1">#REF!</definedName>
    <definedName name="SpSheets_DrugPrgmUsage" hidden="1">#REF!</definedName>
    <definedName name="Start_10" localSheetId="5">#REF!</definedName>
    <definedName name="Start_10" localSheetId="1">#REF!</definedName>
    <definedName name="Start_10" localSheetId="42">#REF!</definedName>
    <definedName name="Start_10" localSheetId="249">#REF!</definedName>
    <definedName name="Start_10" localSheetId="250">#REF!</definedName>
    <definedName name="Start_10" localSheetId="306">#REF!</definedName>
    <definedName name="Start_10" localSheetId="379">#REF!</definedName>
    <definedName name="Start_10" localSheetId="381">#REF!</definedName>
    <definedName name="Start_10" localSheetId="382">#REF!</definedName>
    <definedName name="Start_10">#REF!</definedName>
    <definedName name="Start_6" localSheetId="5">#REF!</definedName>
    <definedName name="Start_6" localSheetId="1">#REF!</definedName>
    <definedName name="Start_6" localSheetId="42">#REF!</definedName>
    <definedName name="Start_6" localSheetId="249">#REF!</definedName>
    <definedName name="Start_6" localSheetId="250">#REF!</definedName>
    <definedName name="Start_6" localSheetId="306">#REF!</definedName>
    <definedName name="Start_6" localSheetId="379">#REF!</definedName>
    <definedName name="Start_6" localSheetId="381">#REF!</definedName>
    <definedName name="Start_6" localSheetId="382">#REF!</definedName>
    <definedName name="Start_6">#REF!</definedName>
    <definedName name="Start1" localSheetId="5">#REF!</definedName>
    <definedName name="Start1" localSheetId="1">#REF!</definedName>
    <definedName name="Start1" localSheetId="42">#REF!</definedName>
    <definedName name="Start1" localSheetId="249">#REF!</definedName>
    <definedName name="Start1" localSheetId="250">#REF!</definedName>
    <definedName name="Start1" localSheetId="306">#REF!</definedName>
    <definedName name="Start1" localSheetId="379">#REF!</definedName>
    <definedName name="Start1" localSheetId="381">#REF!</definedName>
    <definedName name="Start1" localSheetId="382">#REF!</definedName>
    <definedName name="Start1">#REF!</definedName>
    <definedName name="Start5" localSheetId="5">#REF!</definedName>
    <definedName name="Start5" localSheetId="1">#REF!</definedName>
    <definedName name="Start5" localSheetId="42">#REF!</definedName>
    <definedName name="Start5" localSheetId="249">#REF!</definedName>
    <definedName name="Start5" localSheetId="250">#REF!</definedName>
    <definedName name="Start5" localSheetId="306">#REF!</definedName>
    <definedName name="Start5" localSheetId="379">#REF!</definedName>
    <definedName name="Start5" localSheetId="381">#REF!</definedName>
    <definedName name="Start5" localSheetId="382">#REF!</definedName>
    <definedName name="Start5">#REF!</definedName>
    <definedName name="tes" localSheetId="460" hidden="1">#REF!</definedName>
    <definedName name="tes" localSheetId="5" hidden="1">#REF!</definedName>
    <definedName name="tes" localSheetId="2" hidden="1">#REF!</definedName>
    <definedName name="tes" localSheetId="1" hidden="1">#REF!</definedName>
    <definedName name="tes" localSheetId="6" hidden="1">#REF!</definedName>
    <definedName name="tes" localSheetId="7" hidden="1">#REF!</definedName>
    <definedName name="tes" localSheetId="8" hidden="1">#REF!</definedName>
    <definedName name="tes" localSheetId="9" hidden="1">#REF!</definedName>
    <definedName name="tes" localSheetId="10" hidden="1">#REF!</definedName>
    <definedName name="tes" localSheetId="11" hidden="1">#REF!</definedName>
    <definedName name="tes" localSheetId="12" hidden="1">#REF!</definedName>
    <definedName name="tes" localSheetId="13" hidden="1">#REF!</definedName>
    <definedName name="tes" localSheetId="14" hidden="1">#REF!</definedName>
    <definedName name="tes" localSheetId="15" hidden="1">#REF!</definedName>
    <definedName name="tes" localSheetId="16" hidden="1">#REF!</definedName>
    <definedName name="tes" localSheetId="17" hidden="1">#REF!</definedName>
    <definedName name="tes" localSheetId="18" hidden="1">#REF!</definedName>
    <definedName name="tes" localSheetId="19" hidden="1">#REF!</definedName>
    <definedName name="tes" localSheetId="20" hidden="1">#REF!</definedName>
    <definedName name="tes" localSheetId="21" hidden="1">#REF!</definedName>
    <definedName name="tes" localSheetId="22" hidden="1">#REF!</definedName>
    <definedName name="tes" localSheetId="23" hidden="1">#REF!</definedName>
    <definedName name="tes" localSheetId="24" hidden="1">#REF!</definedName>
    <definedName name="tes" localSheetId="25" hidden="1">#REF!</definedName>
    <definedName name="tes" localSheetId="26" hidden="1">#REF!</definedName>
    <definedName name="tes" localSheetId="27" hidden="1">#REF!</definedName>
    <definedName name="tes" localSheetId="28" hidden="1">#REF!</definedName>
    <definedName name="tes" localSheetId="29" hidden="1">#REF!</definedName>
    <definedName name="tes" localSheetId="30" hidden="1">#REF!</definedName>
    <definedName name="tes" localSheetId="31" hidden="1">#REF!</definedName>
    <definedName name="tes" localSheetId="32" hidden="1">#REF!</definedName>
    <definedName name="tes" localSheetId="33" hidden="1">#REF!</definedName>
    <definedName name="tes" localSheetId="34" hidden="1">#REF!</definedName>
    <definedName name="tes" localSheetId="35" hidden="1">#REF!</definedName>
    <definedName name="tes" localSheetId="36" hidden="1">#REF!</definedName>
    <definedName name="tes" localSheetId="37" hidden="1">#REF!</definedName>
    <definedName name="tes" localSheetId="38" hidden="1">#REF!</definedName>
    <definedName name="tes" localSheetId="39" hidden="1">#REF!</definedName>
    <definedName name="tes" localSheetId="40" hidden="1">#REF!</definedName>
    <definedName name="tes" localSheetId="41" hidden="1">#REF!</definedName>
    <definedName name="tes" localSheetId="42" hidden="1">#REF!</definedName>
    <definedName name="tes" localSheetId="43" hidden="1">#REF!</definedName>
    <definedName name="tes" localSheetId="44" hidden="1">#REF!</definedName>
    <definedName name="tes" localSheetId="45" hidden="1">#REF!</definedName>
    <definedName name="tes" localSheetId="47" hidden="1">#REF!</definedName>
    <definedName name="tes" localSheetId="50" hidden="1">#REF!</definedName>
    <definedName name="tes" localSheetId="48" hidden="1">#REF!</definedName>
    <definedName name="tes" localSheetId="49" hidden="1">#REF!</definedName>
    <definedName name="tes" localSheetId="51" hidden="1">#REF!</definedName>
    <definedName name="tes" localSheetId="52" hidden="1">#REF!</definedName>
    <definedName name="tes" localSheetId="53" hidden="1">#REF!</definedName>
    <definedName name="tes" localSheetId="54" hidden="1">#REF!</definedName>
    <definedName name="tes" localSheetId="55" hidden="1">#REF!</definedName>
    <definedName name="tes" localSheetId="56" hidden="1">#REF!</definedName>
    <definedName name="tes" localSheetId="57" hidden="1">#REF!</definedName>
    <definedName name="tes" localSheetId="58" hidden="1">#REF!</definedName>
    <definedName name="tes" localSheetId="59" hidden="1">#REF!</definedName>
    <definedName name="tes" localSheetId="60" hidden="1">#REF!</definedName>
    <definedName name="tes" localSheetId="61" hidden="1">#REF!</definedName>
    <definedName name="tes" localSheetId="62" hidden="1">#REF!</definedName>
    <definedName name="tes" localSheetId="64" hidden="1">#REF!</definedName>
    <definedName name="tes" localSheetId="65" hidden="1">#REF!</definedName>
    <definedName name="tes" localSheetId="66" hidden="1">#REF!</definedName>
    <definedName name="tes" localSheetId="67" hidden="1">#REF!</definedName>
    <definedName name="tes" localSheetId="68" hidden="1">#REF!</definedName>
    <definedName name="tes" localSheetId="69" hidden="1">#REF!</definedName>
    <definedName name="tes" localSheetId="71" hidden="1">#REF!</definedName>
    <definedName name="tes" localSheetId="72" hidden="1">#REF!</definedName>
    <definedName name="tes" localSheetId="73" hidden="1">#REF!</definedName>
    <definedName name="tes" localSheetId="70" hidden="1">#REF!</definedName>
    <definedName name="tes" localSheetId="74" hidden="1">#REF!</definedName>
    <definedName name="tes" localSheetId="75" hidden="1">#REF!</definedName>
    <definedName name="tes" localSheetId="76" hidden="1">#REF!</definedName>
    <definedName name="tes" localSheetId="77" hidden="1">#REF!</definedName>
    <definedName name="tes" localSheetId="78" hidden="1">#REF!</definedName>
    <definedName name="tes" localSheetId="79" hidden="1">#REF!</definedName>
    <definedName name="tes" localSheetId="80" hidden="1">#REF!</definedName>
    <definedName name="tes" localSheetId="81" hidden="1">#REF!</definedName>
    <definedName name="tes" localSheetId="82" hidden="1">#REF!</definedName>
    <definedName name="tes" localSheetId="83" hidden="1">#REF!</definedName>
    <definedName name="tes" localSheetId="84" hidden="1">#REF!</definedName>
    <definedName name="tes" localSheetId="85" hidden="1">#REF!</definedName>
    <definedName name="tes" localSheetId="86" hidden="1">#REF!</definedName>
    <definedName name="tes" localSheetId="87" hidden="1">#REF!</definedName>
    <definedName name="tes" localSheetId="88" hidden="1">#REF!</definedName>
    <definedName name="tes" localSheetId="89" hidden="1">#REF!</definedName>
    <definedName name="tes" localSheetId="90" hidden="1">#REF!</definedName>
    <definedName name="tes" localSheetId="91" hidden="1">#REF!</definedName>
    <definedName name="tes" localSheetId="92" hidden="1">#REF!</definedName>
    <definedName name="tes" localSheetId="93" hidden="1">#REF!</definedName>
    <definedName name="tes" localSheetId="94" hidden="1">#REF!</definedName>
    <definedName name="tes" localSheetId="95" hidden="1">#REF!</definedName>
    <definedName name="tes" localSheetId="96" hidden="1">#REF!</definedName>
    <definedName name="tes" localSheetId="97" hidden="1">#REF!</definedName>
    <definedName name="tes" localSheetId="98" hidden="1">#REF!</definedName>
    <definedName name="tes" localSheetId="99" hidden="1">#REF!</definedName>
    <definedName name="tes" localSheetId="100" hidden="1">#REF!</definedName>
    <definedName name="tes" localSheetId="102" hidden="1">#REF!</definedName>
    <definedName name="tes" localSheetId="101" hidden="1">#REF!</definedName>
    <definedName name="tes" localSheetId="103" hidden="1">#REF!</definedName>
    <definedName name="tes" localSheetId="105" hidden="1">#REF!</definedName>
    <definedName name="tes" localSheetId="106" hidden="1">#REF!</definedName>
    <definedName name="tes" localSheetId="107" hidden="1">#REF!</definedName>
    <definedName name="tes" localSheetId="108" hidden="1">#REF!</definedName>
    <definedName name="tes" localSheetId="109" hidden="1">#REF!</definedName>
    <definedName name="tes" localSheetId="110" hidden="1">#REF!</definedName>
    <definedName name="tes" localSheetId="111" hidden="1">#REF!</definedName>
    <definedName name="tes" localSheetId="112" hidden="1">#REF!</definedName>
    <definedName name="tes" localSheetId="113" hidden="1">#REF!</definedName>
    <definedName name="tes" localSheetId="114" hidden="1">#REF!</definedName>
    <definedName name="tes" localSheetId="115" hidden="1">#REF!</definedName>
    <definedName name="tes" localSheetId="118" hidden="1">#REF!</definedName>
    <definedName name="tes" localSheetId="119" hidden="1">#REF!</definedName>
    <definedName name="tes" localSheetId="120" hidden="1">#REF!</definedName>
    <definedName name="tes" localSheetId="121" hidden="1">#REF!</definedName>
    <definedName name="tes" localSheetId="122" hidden="1">#REF!</definedName>
    <definedName name="tes" localSheetId="123" hidden="1">#REF!</definedName>
    <definedName name="tes" localSheetId="124" hidden="1">#REF!</definedName>
    <definedName name="tes" localSheetId="125" hidden="1">#REF!</definedName>
    <definedName name="tes" localSheetId="126" hidden="1">#REF!</definedName>
    <definedName name="tes" localSheetId="127" hidden="1">#REF!</definedName>
    <definedName name="tes" localSheetId="128" hidden="1">#REF!</definedName>
    <definedName name="tes" localSheetId="129" hidden="1">#REF!</definedName>
    <definedName name="tes" localSheetId="130" hidden="1">#REF!</definedName>
    <definedName name="tes" localSheetId="131" hidden="1">#REF!</definedName>
    <definedName name="tes" localSheetId="132" hidden="1">#REF!</definedName>
    <definedName name="tes" localSheetId="133" hidden="1">#REF!</definedName>
    <definedName name="tes" localSheetId="134" hidden="1">#REF!</definedName>
    <definedName name="tes" localSheetId="135" hidden="1">#REF!</definedName>
    <definedName name="tes" localSheetId="136" hidden="1">#REF!</definedName>
    <definedName name="tes" localSheetId="137" hidden="1">#REF!</definedName>
    <definedName name="tes" localSheetId="138" hidden="1">#REF!</definedName>
    <definedName name="tes" localSheetId="139" hidden="1">#REF!</definedName>
    <definedName name="tes" localSheetId="140" hidden="1">#REF!</definedName>
    <definedName name="tes" localSheetId="141" hidden="1">#REF!</definedName>
    <definedName name="tes" localSheetId="143" hidden="1">#REF!</definedName>
    <definedName name="tes" localSheetId="144" hidden="1">#REF!</definedName>
    <definedName name="tes" localSheetId="145" hidden="1">#REF!</definedName>
    <definedName name="tes" localSheetId="146" hidden="1">#REF!</definedName>
    <definedName name="tes" localSheetId="147" hidden="1">#REF!</definedName>
    <definedName name="tes" localSheetId="148" hidden="1">#REF!</definedName>
    <definedName name="tes" localSheetId="149" hidden="1">#REF!</definedName>
    <definedName name="tes" localSheetId="150" hidden="1">#REF!</definedName>
    <definedName name="tes" localSheetId="151" hidden="1">#REF!</definedName>
    <definedName name="tes" localSheetId="152" hidden="1">#REF!</definedName>
    <definedName name="tes" localSheetId="153" hidden="1">#REF!</definedName>
    <definedName name="tes" localSheetId="154" hidden="1">#REF!</definedName>
    <definedName name="tes" localSheetId="155" hidden="1">#REF!</definedName>
    <definedName name="tes" localSheetId="156" hidden="1">#REF!</definedName>
    <definedName name="tes" localSheetId="157" hidden="1">#REF!</definedName>
    <definedName name="tes" localSheetId="158" hidden="1">#REF!</definedName>
    <definedName name="tes" localSheetId="159" hidden="1">#REF!</definedName>
    <definedName name="tes" localSheetId="160" hidden="1">#REF!</definedName>
    <definedName name="tes" localSheetId="161" hidden="1">#REF!</definedName>
    <definedName name="tes" localSheetId="162" hidden="1">#REF!</definedName>
    <definedName name="tes" localSheetId="163" hidden="1">#REF!</definedName>
    <definedName name="tes" localSheetId="164" hidden="1">#REF!</definedName>
    <definedName name="tes" localSheetId="166" hidden="1">#REF!</definedName>
    <definedName name="tes" localSheetId="167" hidden="1">#REF!</definedName>
    <definedName name="tes" localSheetId="169" hidden="1">#REF!</definedName>
    <definedName name="tes" localSheetId="170" hidden="1">#REF!</definedName>
    <definedName name="tes" localSheetId="171" hidden="1">#REF!</definedName>
    <definedName name="tes" localSheetId="172" hidden="1">#REF!</definedName>
    <definedName name="tes" localSheetId="173" hidden="1">#REF!</definedName>
    <definedName name="tes" localSheetId="174" hidden="1">#REF!</definedName>
    <definedName name="tes" localSheetId="175" hidden="1">#REF!</definedName>
    <definedName name="tes" localSheetId="176" hidden="1">#REF!</definedName>
    <definedName name="tes" localSheetId="177" hidden="1">#REF!</definedName>
    <definedName name="tes" localSheetId="178" hidden="1">#REF!</definedName>
    <definedName name="tes" localSheetId="179" hidden="1">#REF!</definedName>
    <definedName name="tes" localSheetId="180" hidden="1">#REF!</definedName>
    <definedName name="tes" localSheetId="181" hidden="1">#REF!</definedName>
    <definedName name="tes" localSheetId="182" hidden="1">#REF!</definedName>
    <definedName name="tes" localSheetId="183" hidden="1">#REF!</definedName>
    <definedName name="tes" localSheetId="184" hidden="1">#REF!</definedName>
    <definedName name="tes" localSheetId="185" hidden="1">#REF!</definedName>
    <definedName name="tes" localSheetId="186" hidden="1">#REF!</definedName>
    <definedName name="tes" localSheetId="187" hidden="1">#REF!</definedName>
    <definedName name="tes" localSheetId="188" hidden="1">#REF!</definedName>
    <definedName name="tes" localSheetId="189" hidden="1">#REF!</definedName>
    <definedName name="tes" localSheetId="190" hidden="1">#REF!</definedName>
    <definedName name="tes" localSheetId="191" hidden="1">#REF!</definedName>
    <definedName name="tes" localSheetId="192" hidden="1">#REF!</definedName>
    <definedName name="tes" localSheetId="193" hidden="1">#REF!</definedName>
    <definedName name="tes" localSheetId="194" hidden="1">#REF!</definedName>
    <definedName name="tes" localSheetId="195" hidden="1">#REF!</definedName>
    <definedName name="tes" localSheetId="196" hidden="1">#REF!</definedName>
    <definedName name="tes" localSheetId="197" hidden="1">#REF!</definedName>
    <definedName name="tes" localSheetId="198" hidden="1">#REF!</definedName>
    <definedName name="tes" localSheetId="199" hidden="1">#REF!</definedName>
    <definedName name="tes" localSheetId="200" hidden="1">#REF!</definedName>
    <definedName name="tes" localSheetId="201" hidden="1">#REF!</definedName>
    <definedName name="tes" localSheetId="202" hidden="1">#REF!</definedName>
    <definedName name="tes" localSheetId="204" hidden="1">#REF!</definedName>
    <definedName name="tes" localSheetId="205" hidden="1">#REF!</definedName>
    <definedName name="tes" localSheetId="206" hidden="1">#REF!</definedName>
    <definedName name="tes" localSheetId="203" hidden="1">#REF!</definedName>
    <definedName name="tes" localSheetId="207" hidden="1">#REF!</definedName>
    <definedName name="tes" localSheetId="208" hidden="1">#REF!</definedName>
    <definedName name="tes" localSheetId="209" hidden="1">#REF!</definedName>
    <definedName name="tes" localSheetId="210" hidden="1">#REF!</definedName>
    <definedName name="tes" localSheetId="211" hidden="1">#REF!</definedName>
    <definedName name="tes" localSheetId="212" hidden="1">#REF!</definedName>
    <definedName name="tes" localSheetId="213" hidden="1">#REF!</definedName>
    <definedName name="tes" localSheetId="214" hidden="1">#REF!</definedName>
    <definedName name="tes" localSheetId="215" hidden="1">#REF!</definedName>
    <definedName name="tes" localSheetId="216" hidden="1">#REF!</definedName>
    <definedName name="tes" localSheetId="217" hidden="1">#REF!</definedName>
    <definedName name="tes" localSheetId="218" hidden="1">#REF!</definedName>
    <definedName name="tes" localSheetId="219" hidden="1">#REF!</definedName>
    <definedName name="tes" localSheetId="220" hidden="1">#REF!</definedName>
    <definedName name="tes" localSheetId="221" hidden="1">#REF!</definedName>
    <definedName name="tes" localSheetId="222" hidden="1">#REF!</definedName>
    <definedName name="tes" localSheetId="223" hidden="1">#REF!</definedName>
    <definedName name="tes" localSheetId="224" hidden="1">#REF!</definedName>
    <definedName name="tes" localSheetId="225" hidden="1">#REF!</definedName>
    <definedName name="tes" localSheetId="226" hidden="1">#REF!</definedName>
    <definedName name="tes" localSheetId="227" hidden="1">#REF!</definedName>
    <definedName name="tes" localSheetId="228" hidden="1">#REF!</definedName>
    <definedName name="tes" localSheetId="229" hidden="1">#REF!</definedName>
    <definedName name="tes" localSheetId="230" hidden="1">#REF!</definedName>
    <definedName name="tes" localSheetId="231" hidden="1">#REF!</definedName>
    <definedName name="tes" localSheetId="232" hidden="1">#REF!</definedName>
    <definedName name="tes" localSheetId="236" hidden="1">#REF!</definedName>
    <definedName name="tes" localSheetId="237" hidden="1">#REF!</definedName>
    <definedName name="tes" localSheetId="233" hidden="1">#REF!</definedName>
    <definedName name="tes" localSheetId="234" hidden="1">#REF!</definedName>
    <definedName name="tes" localSheetId="235" hidden="1">#REF!</definedName>
    <definedName name="tes" localSheetId="238" hidden="1">#REF!</definedName>
    <definedName name="tes" localSheetId="239" hidden="1">#REF!</definedName>
    <definedName name="tes" localSheetId="240" hidden="1">#REF!</definedName>
    <definedName name="tes" localSheetId="241" hidden="1">#REF!</definedName>
    <definedName name="tes" localSheetId="242" hidden="1">#REF!</definedName>
    <definedName name="tes" localSheetId="243" hidden="1">#REF!</definedName>
    <definedName name="tes" localSheetId="244" hidden="1">#REF!</definedName>
    <definedName name="tes" localSheetId="245" hidden="1">#REF!</definedName>
    <definedName name="tes" localSheetId="246" hidden="1">#REF!</definedName>
    <definedName name="tes" localSheetId="247" hidden="1">#REF!</definedName>
    <definedName name="tes" localSheetId="248" hidden="1">#REF!</definedName>
    <definedName name="tes" localSheetId="249" hidden="1">#REF!</definedName>
    <definedName name="tes" localSheetId="250" hidden="1">#REF!</definedName>
    <definedName name="tes" localSheetId="251" hidden="1">#REF!</definedName>
    <definedName name="tes" localSheetId="252" hidden="1">#REF!</definedName>
    <definedName name="tes" localSheetId="253" hidden="1">#REF!</definedName>
    <definedName name="tes" localSheetId="254" hidden="1">#REF!</definedName>
    <definedName name="tes" localSheetId="255" hidden="1">#REF!</definedName>
    <definedName name="tes" localSheetId="256" hidden="1">#REF!</definedName>
    <definedName name="tes" localSheetId="257" hidden="1">#REF!</definedName>
    <definedName name="tes" localSheetId="258" hidden="1">#REF!</definedName>
    <definedName name="tes" localSheetId="259" hidden="1">#REF!</definedName>
    <definedName name="tes" localSheetId="260" hidden="1">#REF!</definedName>
    <definedName name="tes" localSheetId="261" hidden="1">#REF!</definedName>
    <definedName name="tes" localSheetId="262" hidden="1">#REF!</definedName>
    <definedName name="tes" localSheetId="263" hidden="1">#REF!</definedName>
    <definedName name="tes" localSheetId="264" hidden="1">#REF!</definedName>
    <definedName name="tes" localSheetId="265" hidden="1">#REF!</definedName>
    <definedName name="tes" localSheetId="266" hidden="1">#REF!</definedName>
    <definedName name="tes" localSheetId="267" hidden="1">#REF!</definedName>
    <definedName name="tes" localSheetId="268" hidden="1">#REF!</definedName>
    <definedName name="tes" localSheetId="269" hidden="1">#REF!</definedName>
    <definedName name="tes" localSheetId="270" hidden="1">#REF!</definedName>
    <definedName name="tes" localSheetId="271" hidden="1">#REF!</definedName>
    <definedName name="tes" localSheetId="272" hidden="1">#REF!</definedName>
    <definedName name="tes" localSheetId="273" hidden="1">#REF!</definedName>
    <definedName name="tes" localSheetId="274" hidden="1">#REF!</definedName>
    <definedName name="tes" localSheetId="275" hidden="1">#REF!</definedName>
    <definedName name="tes" localSheetId="276" hidden="1">#REF!</definedName>
    <definedName name="tes" localSheetId="277" hidden="1">#REF!</definedName>
    <definedName name="tes" localSheetId="278" hidden="1">#REF!</definedName>
    <definedName name="tes" localSheetId="279" hidden="1">#REF!</definedName>
    <definedName name="tes" localSheetId="280" hidden="1">#REF!</definedName>
    <definedName name="tes" localSheetId="283" hidden="1">#REF!</definedName>
    <definedName name="tes" localSheetId="284" hidden="1">#REF!</definedName>
    <definedName name="tes" localSheetId="285" hidden="1">#REF!</definedName>
    <definedName name="tes" localSheetId="286" hidden="1">#REF!</definedName>
    <definedName name="tes" localSheetId="287" hidden="1">#REF!</definedName>
    <definedName name="tes" localSheetId="288" hidden="1">#REF!</definedName>
    <definedName name="tes" localSheetId="289" hidden="1">#REF!</definedName>
    <definedName name="tes" localSheetId="290" hidden="1">#REF!</definedName>
    <definedName name="tes" localSheetId="291" hidden="1">#REF!</definedName>
    <definedName name="tes" localSheetId="292" hidden="1">#REF!</definedName>
    <definedName name="tes" localSheetId="293" hidden="1">#REF!</definedName>
    <definedName name="tes" localSheetId="296" hidden="1">#REF!</definedName>
    <definedName name="tes" localSheetId="294" hidden="1">#REF!</definedName>
    <definedName name="tes" localSheetId="295" hidden="1">#REF!</definedName>
    <definedName name="tes" localSheetId="297" hidden="1">#REF!</definedName>
    <definedName name="tes" localSheetId="298" hidden="1">#REF!</definedName>
    <definedName name="tes" localSheetId="299" hidden="1">#REF!</definedName>
    <definedName name="tes" localSheetId="300" hidden="1">#REF!</definedName>
    <definedName name="tes" localSheetId="301" hidden="1">#REF!</definedName>
    <definedName name="tes" localSheetId="302" hidden="1">#REF!</definedName>
    <definedName name="tes" localSheetId="303" hidden="1">#REF!</definedName>
    <definedName name="tes" localSheetId="304" hidden="1">#REF!</definedName>
    <definedName name="tes" localSheetId="305" hidden="1">#REF!</definedName>
    <definedName name="tes" localSheetId="306" hidden="1">#REF!</definedName>
    <definedName name="tes" localSheetId="307" hidden="1">#REF!</definedName>
    <definedName name="tes" localSheetId="308" hidden="1">#REF!</definedName>
    <definedName name="tes" localSheetId="309" hidden="1">#REF!</definedName>
    <definedName name="tes" localSheetId="310" hidden="1">#REF!</definedName>
    <definedName name="tes" localSheetId="311" hidden="1">#REF!</definedName>
    <definedName name="tes" localSheetId="312" hidden="1">#REF!</definedName>
    <definedName name="tes" localSheetId="313" hidden="1">#REF!</definedName>
    <definedName name="tes" localSheetId="314" hidden="1">#REF!</definedName>
    <definedName name="tes" localSheetId="315" hidden="1">#REF!</definedName>
    <definedName name="tes" localSheetId="316" hidden="1">#REF!</definedName>
    <definedName name="tes" localSheetId="317" hidden="1">#REF!</definedName>
    <definedName name="tes" localSheetId="318" hidden="1">#REF!</definedName>
    <definedName name="tes" localSheetId="319" hidden="1">#REF!</definedName>
    <definedName name="tes" localSheetId="320" hidden="1">#REF!</definedName>
    <definedName name="tes" localSheetId="321" hidden="1">#REF!</definedName>
    <definedName name="tes" localSheetId="322" hidden="1">#REF!</definedName>
    <definedName name="tes" localSheetId="323" hidden="1">#REF!</definedName>
    <definedName name="tes" localSheetId="324" hidden="1">#REF!</definedName>
    <definedName name="tes" localSheetId="325" hidden="1">#REF!</definedName>
    <definedName name="tes" localSheetId="326" hidden="1">#REF!</definedName>
    <definedName name="tes" localSheetId="327" hidden="1">#REF!</definedName>
    <definedName name="tes" localSheetId="328" hidden="1">#REF!</definedName>
    <definedName name="tes" localSheetId="329" hidden="1">#REF!</definedName>
    <definedName name="tes" localSheetId="330" hidden="1">#REF!</definedName>
    <definedName name="tes" localSheetId="331" hidden="1">#REF!</definedName>
    <definedName name="tes" localSheetId="332" hidden="1">#REF!</definedName>
    <definedName name="tes" localSheetId="333" hidden="1">#REF!</definedName>
    <definedName name="tes" localSheetId="334" hidden="1">#REF!</definedName>
    <definedName name="tes" localSheetId="335" hidden="1">#REF!</definedName>
    <definedName name="tes" localSheetId="336" hidden="1">#REF!</definedName>
    <definedName name="tes" localSheetId="337" hidden="1">#REF!</definedName>
    <definedName name="tes" localSheetId="338" hidden="1">#REF!</definedName>
    <definedName name="tes" localSheetId="339" hidden="1">#REF!</definedName>
    <definedName name="tes" localSheetId="340" hidden="1">#REF!</definedName>
    <definedName name="tes" localSheetId="341" hidden="1">#REF!</definedName>
    <definedName name="tes" localSheetId="342" hidden="1">#REF!</definedName>
    <definedName name="tes" localSheetId="343" hidden="1">#REF!</definedName>
    <definedName name="tes" localSheetId="344" hidden="1">#REF!</definedName>
    <definedName name="tes" localSheetId="345" hidden="1">#REF!</definedName>
    <definedName name="tes" localSheetId="346" hidden="1">#REF!</definedName>
    <definedName name="tes" localSheetId="347" hidden="1">#REF!</definedName>
    <definedName name="tes" localSheetId="348" hidden="1">#REF!</definedName>
    <definedName name="tes" localSheetId="349" hidden="1">#REF!</definedName>
    <definedName name="tes" localSheetId="350" hidden="1">#REF!</definedName>
    <definedName name="tes" localSheetId="351" hidden="1">#REF!</definedName>
    <definedName name="tes" localSheetId="352" hidden="1">#REF!</definedName>
    <definedName name="tes" localSheetId="353" hidden="1">#REF!</definedName>
    <definedName name="tes" localSheetId="354" hidden="1">#REF!</definedName>
    <definedName name="tes" localSheetId="355" hidden="1">#REF!</definedName>
    <definedName name="tes" localSheetId="356" hidden="1">#REF!</definedName>
    <definedName name="tes" localSheetId="357" hidden="1">#REF!</definedName>
    <definedName name="tes" localSheetId="358" hidden="1">#REF!</definedName>
    <definedName name="tes" localSheetId="359" hidden="1">#REF!</definedName>
    <definedName name="tes" localSheetId="360" hidden="1">#REF!</definedName>
    <definedName name="tes" localSheetId="361" hidden="1">#REF!</definedName>
    <definedName name="tes" localSheetId="362" hidden="1">#REF!</definedName>
    <definedName name="tes" localSheetId="363" hidden="1">#REF!</definedName>
    <definedName name="tes" localSheetId="364" hidden="1">#REF!</definedName>
    <definedName name="tes" localSheetId="365" hidden="1">#REF!</definedName>
    <definedName name="tes" localSheetId="366" hidden="1">#REF!</definedName>
    <definedName name="tes" localSheetId="367" hidden="1">#REF!</definedName>
    <definedName name="tes" localSheetId="368" hidden="1">#REF!</definedName>
    <definedName name="tes" localSheetId="369" hidden="1">#REF!</definedName>
    <definedName name="tes" localSheetId="370" hidden="1">#REF!</definedName>
    <definedName name="tes" localSheetId="371" hidden="1">#REF!</definedName>
    <definedName name="tes" localSheetId="372" hidden="1">#REF!</definedName>
    <definedName name="tes" localSheetId="373" hidden="1">#REF!</definedName>
    <definedName name="tes" localSheetId="374" hidden="1">#REF!</definedName>
    <definedName name="tes" localSheetId="375" hidden="1">#REF!</definedName>
    <definedName name="tes" localSheetId="376" hidden="1">#REF!</definedName>
    <definedName name="tes" localSheetId="377" hidden="1">#REF!</definedName>
    <definedName name="tes" localSheetId="378" hidden="1">#REF!</definedName>
    <definedName name="tes" localSheetId="379" hidden="1">#REF!</definedName>
    <definedName name="tes" localSheetId="380" hidden="1">#REF!</definedName>
    <definedName name="tes" localSheetId="381" hidden="1">#REF!</definedName>
    <definedName name="tes" localSheetId="382" hidden="1">#REF!</definedName>
    <definedName name="tes" localSheetId="383" hidden="1">#REF!</definedName>
    <definedName name="tes" localSheetId="384" hidden="1">#REF!</definedName>
    <definedName name="tes" localSheetId="385" hidden="1">#REF!</definedName>
    <definedName name="tes" localSheetId="386" hidden="1">#REF!</definedName>
    <definedName name="tes" localSheetId="388" hidden="1">#REF!</definedName>
    <definedName name="tes" localSheetId="390" hidden="1">#REF!</definedName>
    <definedName name="tes" localSheetId="391" hidden="1">#REF!</definedName>
    <definedName name="tes" localSheetId="392" hidden="1">#REF!</definedName>
    <definedName name="tes" localSheetId="393" hidden="1">#REF!</definedName>
    <definedName name="tes" localSheetId="394" hidden="1">#REF!</definedName>
    <definedName name="tes" localSheetId="395" hidden="1">#REF!</definedName>
    <definedName name="tes" localSheetId="396" hidden="1">#REF!</definedName>
    <definedName name="tes" localSheetId="397" hidden="1">#REF!</definedName>
    <definedName name="tes" localSheetId="398" hidden="1">#REF!</definedName>
    <definedName name="tes" localSheetId="399" hidden="1">#REF!</definedName>
    <definedName name="tes" localSheetId="400" hidden="1">#REF!</definedName>
    <definedName name="tes" localSheetId="401" hidden="1">#REF!</definedName>
    <definedName name="tes" localSheetId="402" hidden="1">#REF!</definedName>
    <definedName name="tes" localSheetId="403" hidden="1">#REF!</definedName>
    <definedName name="tes" localSheetId="404" hidden="1">#REF!</definedName>
    <definedName name="tes" localSheetId="405" hidden="1">#REF!</definedName>
    <definedName name="tes" localSheetId="406" hidden="1">#REF!</definedName>
    <definedName name="tes" localSheetId="407" hidden="1">#REF!</definedName>
    <definedName name="tes" localSheetId="408" hidden="1">#REF!</definedName>
    <definedName name="tes" localSheetId="409" hidden="1">#REF!</definedName>
    <definedName name="tes" localSheetId="410" hidden="1">#REF!</definedName>
    <definedName name="tes" localSheetId="411" hidden="1">#REF!</definedName>
    <definedName name="tes" localSheetId="412" hidden="1">#REF!</definedName>
    <definedName name="tes" localSheetId="413" hidden="1">#REF!</definedName>
    <definedName name="tes" localSheetId="414" hidden="1">#REF!</definedName>
    <definedName name="tes" localSheetId="415" hidden="1">#REF!</definedName>
    <definedName name="tes" localSheetId="416" hidden="1">#REF!</definedName>
    <definedName name="tes" localSheetId="417" hidden="1">#REF!</definedName>
    <definedName name="tes" localSheetId="418" hidden="1">#REF!</definedName>
    <definedName name="tes" localSheetId="419" hidden="1">#REF!</definedName>
    <definedName name="tes" localSheetId="420" hidden="1">#REF!</definedName>
    <definedName name="tes" localSheetId="432" hidden="1">#REF!</definedName>
    <definedName name="tes" localSheetId="433" hidden="1">#REF!</definedName>
    <definedName name="tes" localSheetId="434" hidden="1">#REF!</definedName>
    <definedName name="tes" localSheetId="435" hidden="1">#REF!</definedName>
    <definedName name="tes" localSheetId="436" hidden="1">#REF!</definedName>
    <definedName name="tes" localSheetId="437" hidden="1">#REF!</definedName>
    <definedName name="tes" localSheetId="438" hidden="1">#REF!</definedName>
    <definedName name="tes" localSheetId="439" hidden="1">#REF!</definedName>
    <definedName name="tes" localSheetId="440" hidden="1">#REF!</definedName>
    <definedName name="tes" localSheetId="441" hidden="1">#REF!</definedName>
    <definedName name="tes" localSheetId="442" hidden="1">#REF!</definedName>
    <definedName name="tes" localSheetId="443" hidden="1">#REF!</definedName>
    <definedName name="tes" localSheetId="444" hidden="1">#REF!</definedName>
    <definedName name="tes" localSheetId="445" hidden="1">#REF!</definedName>
    <definedName name="tes" localSheetId="449" hidden="1">#REF!</definedName>
    <definedName name="tes" localSheetId="450" hidden="1">#REF!</definedName>
    <definedName name="tes" localSheetId="451" hidden="1">#REF!</definedName>
    <definedName name="tes" localSheetId="452" hidden="1">#REF!</definedName>
    <definedName name="tes" localSheetId="453" hidden="1">#REF!</definedName>
    <definedName name="tes" localSheetId="454" hidden="1">#REF!</definedName>
    <definedName name="tes" localSheetId="455" hidden="1">#REF!</definedName>
    <definedName name="tes" localSheetId="446" hidden="1">#REF!</definedName>
    <definedName name="tes" localSheetId="447" hidden="1">#REF!</definedName>
    <definedName name="tes" localSheetId="448" hidden="1">#REF!</definedName>
    <definedName name="tes" localSheetId="456" hidden="1">#REF!</definedName>
    <definedName name="tes" localSheetId="421" hidden="1">#REF!</definedName>
    <definedName name="tes" localSheetId="422" hidden="1">#REF!</definedName>
    <definedName name="tes" localSheetId="423" hidden="1">#REF!</definedName>
    <definedName name="tes" localSheetId="424" hidden="1">#REF!</definedName>
    <definedName name="tes" localSheetId="425" hidden="1">#REF!</definedName>
    <definedName name="tes" localSheetId="426" hidden="1">#REF!</definedName>
    <definedName name="tes" localSheetId="427" hidden="1">#REF!</definedName>
    <definedName name="tes" localSheetId="428" hidden="1">#REF!</definedName>
    <definedName name="tes" localSheetId="429" hidden="1">#REF!</definedName>
    <definedName name="tes" localSheetId="430" hidden="1">#REF!</definedName>
    <definedName name="tes" localSheetId="431" hidden="1">#REF!</definedName>
    <definedName name="tes" localSheetId="457" hidden="1">#REF!</definedName>
    <definedName name="tes" localSheetId="458" hidden="1">#REF!</definedName>
    <definedName name="tes" localSheetId="4" hidden="1">#REF!</definedName>
    <definedName name="tes" hidden="1">#REF!</definedName>
    <definedName name="test" localSheetId="460" hidden="1">#REF!</definedName>
    <definedName name="test" localSheetId="5" hidden="1">#REF!</definedName>
    <definedName name="test" localSheetId="2" hidden="1">#REF!</definedName>
    <definedName name="test" localSheetId="1" hidden="1">#REF!</definedName>
    <definedName name="test" localSheetId="6" hidden="1">#REF!</definedName>
    <definedName name="test" localSheetId="7" hidden="1">#REF!</definedName>
    <definedName name="test" localSheetId="8" hidden="1">#REF!</definedName>
    <definedName name="test" localSheetId="9" hidden="1">#REF!</definedName>
    <definedName name="test" localSheetId="10" hidden="1">#REF!</definedName>
    <definedName name="test" localSheetId="11" hidden="1">#REF!</definedName>
    <definedName name="test" localSheetId="12" hidden="1">#REF!</definedName>
    <definedName name="test" localSheetId="13" hidden="1">#REF!</definedName>
    <definedName name="test" localSheetId="14" hidden="1">#REF!</definedName>
    <definedName name="test" localSheetId="15" hidden="1">#REF!</definedName>
    <definedName name="test" localSheetId="16" hidden="1">#REF!</definedName>
    <definedName name="test" localSheetId="17" hidden="1">#REF!</definedName>
    <definedName name="test" localSheetId="18" hidden="1">#REF!</definedName>
    <definedName name="test" localSheetId="19" hidden="1">#REF!</definedName>
    <definedName name="test" localSheetId="20" hidden="1">#REF!</definedName>
    <definedName name="test" localSheetId="21" hidden="1">#REF!</definedName>
    <definedName name="test" localSheetId="22" hidden="1">#REF!</definedName>
    <definedName name="test" localSheetId="23" hidden="1">#REF!</definedName>
    <definedName name="test" localSheetId="24" hidden="1">#REF!</definedName>
    <definedName name="test" localSheetId="25" hidden="1">#REF!</definedName>
    <definedName name="test" localSheetId="26" hidden="1">#REF!</definedName>
    <definedName name="test" localSheetId="27" hidden="1">#REF!</definedName>
    <definedName name="test" localSheetId="28" hidden="1">#REF!</definedName>
    <definedName name="test" localSheetId="29" hidden="1">#REF!</definedName>
    <definedName name="test" localSheetId="30" hidden="1">#REF!</definedName>
    <definedName name="test" localSheetId="31" hidden="1">#REF!</definedName>
    <definedName name="test" localSheetId="32" hidden="1">#REF!</definedName>
    <definedName name="test" localSheetId="33" hidden="1">#REF!</definedName>
    <definedName name="test" localSheetId="34" hidden="1">#REF!</definedName>
    <definedName name="test" localSheetId="35" hidden="1">#REF!</definedName>
    <definedName name="test" localSheetId="36" hidden="1">#REF!</definedName>
    <definedName name="test" localSheetId="37" hidden="1">#REF!</definedName>
    <definedName name="test" localSheetId="38" hidden="1">#REF!</definedName>
    <definedName name="test" localSheetId="39" hidden="1">#REF!</definedName>
    <definedName name="test" localSheetId="40" hidden="1">#REF!</definedName>
    <definedName name="test" localSheetId="41" hidden="1">#REF!</definedName>
    <definedName name="test" localSheetId="42" hidden="1">#REF!</definedName>
    <definedName name="test" localSheetId="43" hidden="1">#REF!</definedName>
    <definedName name="test" localSheetId="44" hidden="1">#REF!</definedName>
    <definedName name="test" localSheetId="45" hidden="1">#REF!</definedName>
    <definedName name="test" localSheetId="47" hidden="1">#REF!</definedName>
    <definedName name="test" localSheetId="50" hidden="1">#REF!</definedName>
    <definedName name="test" localSheetId="48" hidden="1">#REF!</definedName>
    <definedName name="test" localSheetId="49" hidden="1">#REF!</definedName>
    <definedName name="test" localSheetId="51" hidden="1">#REF!</definedName>
    <definedName name="test" localSheetId="52" hidden="1">#REF!</definedName>
    <definedName name="test" localSheetId="53" hidden="1">#REF!</definedName>
    <definedName name="test" localSheetId="54" hidden="1">#REF!</definedName>
    <definedName name="test" localSheetId="55" hidden="1">#REF!</definedName>
    <definedName name="test" localSheetId="56" hidden="1">#REF!</definedName>
    <definedName name="test" localSheetId="57" hidden="1">#REF!</definedName>
    <definedName name="test" localSheetId="58" hidden="1">#REF!</definedName>
    <definedName name="test" localSheetId="59" hidden="1">#REF!</definedName>
    <definedName name="test" localSheetId="60" hidden="1">#REF!</definedName>
    <definedName name="test" localSheetId="61" hidden="1">#REF!</definedName>
    <definedName name="test" localSheetId="62" hidden="1">#REF!</definedName>
    <definedName name="test" localSheetId="64" hidden="1">#REF!</definedName>
    <definedName name="test" localSheetId="65" hidden="1">#REF!</definedName>
    <definedName name="test" localSheetId="66" hidden="1">#REF!</definedName>
    <definedName name="test" localSheetId="67" hidden="1">#REF!</definedName>
    <definedName name="test" localSheetId="68" hidden="1">#REF!</definedName>
    <definedName name="test" localSheetId="69" hidden="1">#REF!</definedName>
    <definedName name="test" localSheetId="71" hidden="1">#REF!</definedName>
    <definedName name="test" localSheetId="72" hidden="1">#REF!</definedName>
    <definedName name="test" localSheetId="73" hidden="1">#REF!</definedName>
    <definedName name="test" localSheetId="70" hidden="1">#REF!</definedName>
    <definedName name="test" localSheetId="74" hidden="1">#REF!</definedName>
    <definedName name="test" localSheetId="75" hidden="1">#REF!</definedName>
    <definedName name="test" localSheetId="76" hidden="1">#REF!</definedName>
    <definedName name="test" localSheetId="77" hidden="1">#REF!</definedName>
    <definedName name="test" localSheetId="78" hidden="1">#REF!</definedName>
    <definedName name="test" localSheetId="79" hidden="1">#REF!</definedName>
    <definedName name="test" localSheetId="80" hidden="1">#REF!</definedName>
    <definedName name="test" localSheetId="81" hidden="1">#REF!</definedName>
    <definedName name="test" localSheetId="82" hidden="1">#REF!</definedName>
    <definedName name="test" localSheetId="83" hidden="1">#REF!</definedName>
    <definedName name="test" localSheetId="84" hidden="1">#REF!</definedName>
    <definedName name="test" localSheetId="85" hidden="1">#REF!</definedName>
    <definedName name="test" localSheetId="86" hidden="1">#REF!</definedName>
    <definedName name="test" localSheetId="87" hidden="1">#REF!</definedName>
    <definedName name="test" localSheetId="88" hidden="1">#REF!</definedName>
    <definedName name="test" localSheetId="89" hidden="1">#REF!</definedName>
    <definedName name="test" localSheetId="90" hidden="1">#REF!</definedName>
    <definedName name="test" localSheetId="91" hidden="1">#REF!</definedName>
    <definedName name="test" localSheetId="92" hidden="1">#REF!</definedName>
    <definedName name="test" localSheetId="93" hidden="1">#REF!</definedName>
    <definedName name="test" localSheetId="94" hidden="1">#REF!</definedName>
    <definedName name="test" localSheetId="95" hidden="1">#REF!</definedName>
    <definedName name="test" localSheetId="96" hidden="1">#REF!</definedName>
    <definedName name="test" localSheetId="97" hidden="1">#REF!</definedName>
    <definedName name="test" localSheetId="98" hidden="1">#REF!</definedName>
    <definedName name="test" localSheetId="99" hidden="1">#REF!</definedName>
    <definedName name="test" localSheetId="100" hidden="1">#REF!</definedName>
    <definedName name="test" localSheetId="102" hidden="1">#REF!</definedName>
    <definedName name="test" localSheetId="101" hidden="1">#REF!</definedName>
    <definedName name="test" localSheetId="103" hidden="1">#REF!</definedName>
    <definedName name="test" localSheetId="105" hidden="1">#REF!</definedName>
    <definedName name="test" localSheetId="106" hidden="1">#REF!</definedName>
    <definedName name="test" localSheetId="107" hidden="1">#REF!</definedName>
    <definedName name="test" localSheetId="108" hidden="1">#REF!</definedName>
    <definedName name="test" localSheetId="109" hidden="1">#REF!</definedName>
    <definedName name="test" localSheetId="110" hidden="1">#REF!</definedName>
    <definedName name="test" localSheetId="111" hidden="1">#REF!</definedName>
    <definedName name="test" localSheetId="112" hidden="1">#REF!</definedName>
    <definedName name="test" localSheetId="113" hidden="1">#REF!</definedName>
    <definedName name="test" localSheetId="114" hidden="1">#REF!</definedName>
    <definedName name="test" localSheetId="115" hidden="1">#REF!</definedName>
    <definedName name="test" localSheetId="118" hidden="1">#REF!</definedName>
    <definedName name="test" localSheetId="119" hidden="1">#REF!</definedName>
    <definedName name="test" localSheetId="120" hidden="1">#REF!</definedName>
    <definedName name="test" localSheetId="121" hidden="1">#REF!</definedName>
    <definedName name="test" localSheetId="122" hidden="1">#REF!</definedName>
    <definedName name="test" localSheetId="123" hidden="1">#REF!</definedName>
    <definedName name="test" localSheetId="124" hidden="1">#REF!</definedName>
    <definedName name="test" localSheetId="125" hidden="1">#REF!</definedName>
    <definedName name="test" localSheetId="126" hidden="1">#REF!</definedName>
    <definedName name="test" localSheetId="127" hidden="1">#REF!</definedName>
    <definedName name="test" localSheetId="128" hidden="1">#REF!</definedName>
    <definedName name="test" localSheetId="129" hidden="1">#REF!</definedName>
    <definedName name="test" localSheetId="130" hidden="1">#REF!</definedName>
    <definedName name="test" localSheetId="131" hidden="1">#REF!</definedName>
    <definedName name="test" localSheetId="132" hidden="1">#REF!</definedName>
    <definedName name="test" localSheetId="133" hidden="1">#REF!</definedName>
    <definedName name="test" localSheetId="134" hidden="1">#REF!</definedName>
    <definedName name="test" localSheetId="135" hidden="1">#REF!</definedName>
    <definedName name="test" localSheetId="136" hidden="1">#REF!</definedName>
    <definedName name="test" localSheetId="137" hidden="1">#REF!</definedName>
    <definedName name="test" localSheetId="138" hidden="1">#REF!</definedName>
    <definedName name="test" localSheetId="139" hidden="1">#REF!</definedName>
    <definedName name="test" localSheetId="140" hidden="1">#REF!</definedName>
    <definedName name="test" localSheetId="141" hidden="1">#REF!</definedName>
    <definedName name="test" localSheetId="143" hidden="1">#REF!</definedName>
    <definedName name="test" localSheetId="144" hidden="1">#REF!</definedName>
    <definedName name="test" localSheetId="145" hidden="1">#REF!</definedName>
    <definedName name="test" localSheetId="146" hidden="1">#REF!</definedName>
    <definedName name="test" localSheetId="147" hidden="1">#REF!</definedName>
    <definedName name="test" localSheetId="148" hidden="1">#REF!</definedName>
    <definedName name="test" localSheetId="149" hidden="1">#REF!</definedName>
    <definedName name="test" localSheetId="150" hidden="1">#REF!</definedName>
    <definedName name="test" localSheetId="151" hidden="1">#REF!</definedName>
    <definedName name="test" localSheetId="152" hidden="1">#REF!</definedName>
    <definedName name="test" localSheetId="153" hidden="1">#REF!</definedName>
    <definedName name="test" localSheetId="154" hidden="1">#REF!</definedName>
    <definedName name="test" localSheetId="155" hidden="1">#REF!</definedName>
    <definedName name="test" localSheetId="156" hidden="1">#REF!</definedName>
    <definedName name="test" localSheetId="157" hidden="1">#REF!</definedName>
    <definedName name="test" localSheetId="158" hidden="1">#REF!</definedName>
    <definedName name="test" localSheetId="159" hidden="1">#REF!</definedName>
    <definedName name="test" localSheetId="160" hidden="1">#REF!</definedName>
    <definedName name="test" localSheetId="161" hidden="1">#REF!</definedName>
    <definedName name="test" localSheetId="162" hidden="1">#REF!</definedName>
    <definedName name="test" localSheetId="163" hidden="1">#REF!</definedName>
    <definedName name="test" localSheetId="164" hidden="1">#REF!</definedName>
    <definedName name="test" localSheetId="166" hidden="1">#REF!</definedName>
    <definedName name="test" localSheetId="167" hidden="1">#REF!</definedName>
    <definedName name="test" localSheetId="169" hidden="1">#REF!</definedName>
    <definedName name="test" localSheetId="170" hidden="1">#REF!</definedName>
    <definedName name="test" localSheetId="171" hidden="1">#REF!</definedName>
    <definedName name="test" localSheetId="172" hidden="1">#REF!</definedName>
    <definedName name="test" localSheetId="173" hidden="1">#REF!</definedName>
    <definedName name="test" localSheetId="174" hidden="1">#REF!</definedName>
    <definedName name="test" localSheetId="175" hidden="1">#REF!</definedName>
    <definedName name="test" localSheetId="176" hidden="1">#REF!</definedName>
    <definedName name="test" localSheetId="177" hidden="1">#REF!</definedName>
    <definedName name="test" localSheetId="178" hidden="1">#REF!</definedName>
    <definedName name="test" localSheetId="179" hidden="1">#REF!</definedName>
    <definedName name="test" localSheetId="180" hidden="1">#REF!</definedName>
    <definedName name="test" localSheetId="181" hidden="1">#REF!</definedName>
    <definedName name="test" localSheetId="182" hidden="1">#REF!</definedName>
    <definedName name="test" localSheetId="183" hidden="1">#REF!</definedName>
    <definedName name="test" localSheetId="184" hidden="1">#REF!</definedName>
    <definedName name="test" localSheetId="185" hidden="1">#REF!</definedName>
    <definedName name="test" localSheetId="186" hidden="1">#REF!</definedName>
    <definedName name="test" localSheetId="187" hidden="1">#REF!</definedName>
    <definedName name="test" localSheetId="188" hidden="1">#REF!</definedName>
    <definedName name="test" localSheetId="189" hidden="1">#REF!</definedName>
    <definedName name="test" localSheetId="190" hidden="1">#REF!</definedName>
    <definedName name="test" localSheetId="191" hidden="1">#REF!</definedName>
    <definedName name="test" localSheetId="192" hidden="1">#REF!</definedName>
    <definedName name="test" localSheetId="193" hidden="1">#REF!</definedName>
    <definedName name="test" localSheetId="194" hidden="1">#REF!</definedName>
    <definedName name="test" localSheetId="195" hidden="1">#REF!</definedName>
    <definedName name="test" localSheetId="196" hidden="1">#REF!</definedName>
    <definedName name="test" localSheetId="197" hidden="1">#REF!</definedName>
    <definedName name="test" localSheetId="198" hidden="1">#REF!</definedName>
    <definedName name="test" localSheetId="199" hidden="1">#REF!</definedName>
    <definedName name="test" localSheetId="200" hidden="1">#REF!</definedName>
    <definedName name="test" localSheetId="201" hidden="1">#REF!</definedName>
    <definedName name="test" localSheetId="202" hidden="1">#REF!</definedName>
    <definedName name="test" localSheetId="204" hidden="1">#REF!</definedName>
    <definedName name="test" localSheetId="205" hidden="1">#REF!</definedName>
    <definedName name="test" localSheetId="206" hidden="1">#REF!</definedName>
    <definedName name="test" localSheetId="203" hidden="1">#REF!</definedName>
    <definedName name="test" localSheetId="207" hidden="1">#REF!</definedName>
    <definedName name="test" localSheetId="208" hidden="1">#REF!</definedName>
    <definedName name="test" localSheetId="209" hidden="1">#REF!</definedName>
    <definedName name="test" localSheetId="210" hidden="1">#REF!</definedName>
    <definedName name="test" localSheetId="211" hidden="1">#REF!</definedName>
    <definedName name="test" localSheetId="212" hidden="1">#REF!</definedName>
    <definedName name="test" localSheetId="213" hidden="1">#REF!</definedName>
    <definedName name="test" localSheetId="214" hidden="1">#REF!</definedName>
    <definedName name="test" localSheetId="215" hidden="1">#REF!</definedName>
    <definedName name="test" localSheetId="216" hidden="1">#REF!</definedName>
    <definedName name="test" localSheetId="217" hidden="1">#REF!</definedName>
    <definedName name="test" localSheetId="218" hidden="1">#REF!</definedName>
    <definedName name="test" localSheetId="219" hidden="1">#REF!</definedName>
    <definedName name="test" localSheetId="220" hidden="1">#REF!</definedName>
    <definedName name="test" localSheetId="221" hidden="1">#REF!</definedName>
    <definedName name="test" localSheetId="222" hidden="1">#REF!</definedName>
    <definedName name="test" localSheetId="223" hidden="1">#REF!</definedName>
    <definedName name="test" localSheetId="224" hidden="1">#REF!</definedName>
    <definedName name="test" localSheetId="225" hidden="1">#REF!</definedName>
    <definedName name="test" localSheetId="226" hidden="1">#REF!</definedName>
    <definedName name="test" localSheetId="227" hidden="1">#REF!</definedName>
    <definedName name="test" localSheetId="228" hidden="1">#REF!</definedName>
    <definedName name="test" localSheetId="229" hidden="1">#REF!</definedName>
    <definedName name="test" localSheetId="230" hidden="1">#REF!</definedName>
    <definedName name="test" localSheetId="231" hidden="1">#REF!</definedName>
    <definedName name="test" localSheetId="232" hidden="1">#REF!</definedName>
    <definedName name="test" localSheetId="236" hidden="1">#REF!</definedName>
    <definedName name="test" localSheetId="237" hidden="1">#REF!</definedName>
    <definedName name="test" localSheetId="233" hidden="1">#REF!</definedName>
    <definedName name="test" localSheetId="234" hidden="1">#REF!</definedName>
    <definedName name="test" localSheetId="235" hidden="1">#REF!</definedName>
    <definedName name="test" localSheetId="238" hidden="1">#REF!</definedName>
    <definedName name="test" localSheetId="239" hidden="1">#REF!</definedName>
    <definedName name="test" localSheetId="240" hidden="1">#REF!</definedName>
    <definedName name="test" localSheetId="241" hidden="1">#REF!</definedName>
    <definedName name="test" localSheetId="242" hidden="1">#REF!</definedName>
    <definedName name="test" localSheetId="243" hidden="1">#REF!</definedName>
    <definedName name="test" localSheetId="244" hidden="1">#REF!</definedName>
    <definedName name="test" localSheetId="245" hidden="1">#REF!</definedName>
    <definedName name="test" localSheetId="246" hidden="1">#REF!</definedName>
    <definedName name="test" localSheetId="247" hidden="1">#REF!</definedName>
    <definedName name="test" localSheetId="248" hidden="1">#REF!</definedName>
    <definedName name="test" localSheetId="249" hidden="1">#REF!</definedName>
    <definedName name="test" localSheetId="250" hidden="1">#REF!</definedName>
    <definedName name="test" localSheetId="251" hidden="1">#REF!</definedName>
    <definedName name="test" localSheetId="252" hidden="1">#REF!</definedName>
    <definedName name="test" localSheetId="253" hidden="1">#REF!</definedName>
    <definedName name="test" localSheetId="254" hidden="1">#REF!</definedName>
    <definedName name="test" localSheetId="255" hidden="1">#REF!</definedName>
    <definedName name="test" localSheetId="256" hidden="1">#REF!</definedName>
    <definedName name="test" localSheetId="257" hidden="1">#REF!</definedName>
    <definedName name="test" localSheetId="258" hidden="1">#REF!</definedName>
    <definedName name="test" localSheetId="259" hidden="1">#REF!</definedName>
    <definedName name="test" localSheetId="260" hidden="1">#REF!</definedName>
    <definedName name="test" localSheetId="261" hidden="1">#REF!</definedName>
    <definedName name="test" localSheetId="262" hidden="1">#REF!</definedName>
    <definedName name="test" localSheetId="263" hidden="1">#REF!</definedName>
    <definedName name="test" localSheetId="264" hidden="1">#REF!</definedName>
    <definedName name="test" localSheetId="265" hidden="1">#REF!</definedName>
    <definedName name="test" localSheetId="266" hidden="1">#REF!</definedName>
    <definedName name="test" localSheetId="267" hidden="1">#REF!</definedName>
    <definedName name="test" localSheetId="268" hidden="1">#REF!</definedName>
    <definedName name="test" localSheetId="269" hidden="1">#REF!</definedName>
    <definedName name="test" localSheetId="270" hidden="1">#REF!</definedName>
    <definedName name="test" localSheetId="271" hidden="1">#REF!</definedName>
    <definedName name="test" localSheetId="272" hidden="1">#REF!</definedName>
    <definedName name="test" localSheetId="273" hidden="1">#REF!</definedName>
    <definedName name="test" localSheetId="274" hidden="1">#REF!</definedName>
    <definedName name="test" localSheetId="275" hidden="1">#REF!</definedName>
    <definedName name="test" localSheetId="276" hidden="1">#REF!</definedName>
    <definedName name="test" localSheetId="277" hidden="1">#REF!</definedName>
    <definedName name="test" localSheetId="278" hidden="1">#REF!</definedName>
    <definedName name="test" localSheetId="279" hidden="1">#REF!</definedName>
    <definedName name="test" localSheetId="280" hidden="1">#REF!</definedName>
    <definedName name="test" localSheetId="283" hidden="1">#REF!</definedName>
    <definedName name="test" localSheetId="284" hidden="1">#REF!</definedName>
    <definedName name="test" localSheetId="285" hidden="1">#REF!</definedName>
    <definedName name="test" localSheetId="286" hidden="1">#REF!</definedName>
    <definedName name="test" localSheetId="287" hidden="1">#REF!</definedName>
    <definedName name="test" localSheetId="288" hidden="1">#REF!</definedName>
    <definedName name="test" localSheetId="289" hidden="1">#REF!</definedName>
    <definedName name="test" localSheetId="290" hidden="1">#REF!</definedName>
    <definedName name="test" localSheetId="291" hidden="1">#REF!</definedName>
    <definedName name="test" localSheetId="292" hidden="1">#REF!</definedName>
    <definedName name="test" localSheetId="293" hidden="1">#REF!</definedName>
    <definedName name="test" localSheetId="296" hidden="1">#REF!</definedName>
    <definedName name="test" localSheetId="294" hidden="1">#REF!</definedName>
    <definedName name="test" localSheetId="295" hidden="1">#REF!</definedName>
    <definedName name="test" localSheetId="297" hidden="1">#REF!</definedName>
    <definedName name="test" localSheetId="298" hidden="1">#REF!</definedName>
    <definedName name="test" localSheetId="299" hidden="1">#REF!</definedName>
    <definedName name="test" localSheetId="300" hidden="1">#REF!</definedName>
    <definedName name="test" localSheetId="301" hidden="1">#REF!</definedName>
    <definedName name="test" localSheetId="302" hidden="1">#REF!</definedName>
    <definedName name="test" localSheetId="303" hidden="1">#REF!</definedName>
    <definedName name="test" localSheetId="304" hidden="1">#REF!</definedName>
    <definedName name="test" localSheetId="305" hidden="1">#REF!</definedName>
    <definedName name="test" localSheetId="306" hidden="1">#REF!</definedName>
    <definedName name="test" localSheetId="307" hidden="1">#REF!</definedName>
    <definedName name="test" localSheetId="308" hidden="1">#REF!</definedName>
    <definedName name="test" localSheetId="309" hidden="1">#REF!</definedName>
    <definedName name="test" localSheetId="310" hidden="1">#REF!</definedName>
    <definedName name="test" localSheetId="311" hidden="1">#REF!</definedName>
    <definedName name="test" localSheetId="312" hidden="1">#REF!</definedName>
    <definedName name="test" localSheetId="313" hidden="1">#REF!</definedName>
    <definedName name="test" localSheetId="314" hidden="1">#REF!</definedName>
    <definedName name="test" localSheetId="315" hidden="1">#REF!</definedName>
    <definedName name="test" localSheetId="316" hidden="1">#REF!</definedName>
    <definedName name="test" localSheetId="317" hidden="1">#REF!</definedName>
    <definedName name="test" localSheetId="318" hidden="1">#REF!</definedName>
    <definedName name="test" localSheetId="319" hidden="1">#REF!</definedName>
    <definedName name="test" localSheetId="320" hidden="1">#REF!</definedName>
    <definedName name="test" localSheetId="321" hidden="1">#REF!</definedName>
    <definedName name="test" localSheetId="322" hidden="1">#REF!</definedName>
    <definedName name="test" localSheetId="323" hidden="1">#REF!</definedName>
    <definedName name="test" localSheetId="324" hidden="1">#REF!</definedName>
    <definedName name="test" localSheetId="325" hidden="1">#REF!</definedName>
    <definedName name="test" localSheetId="326" hidden="1">#REF!</definedName>
    <definedName name="test" localSheetId="327" hidden="1">#REF!</definedName>
    <definedName name="test" localSheetId="328" hidden="1">#REF!</definedName>
    <definedName name="test" localSheetId="329" hidden="1">#REF!</definedName>
    <definedName name="test" localSheetId="330" hidden="1">#REF!</definedName>
    <definedName name="test" localSheetId="331" hidden="1">#REF!</definedName>
    <definedName name="test" localSheetId="332" hidden="1">#REF!</definedName>
    <definedName name="test" localSheetId="333" hidden="1">#REF!</definedName>
    <definedName name="test" localSheetId="334" hidden="1">#REF!</definedName>
    <definedName name="test" localSheetId="335" hidden="1">#REF!</definedName>
    <definedName name="test" localSheetId="336" hidden="1">#REF!</definedName>
    <definedName name="test" localSheetId="337" hidden="1">#REF!</definedName>
    <definedName name="test" localSheetId="338" hidden="1">#REF!</definedName>
    <definedName name="test" localSheetId="339" hidden="1">#REF!</definedName>
    <definedName name="test" localSheetId="340" hidden="1">#REF!</definedName>
    <definedName name="test" localSheetId="341" hidden="1">#REF!</definedName>
    <definedName name="test" localSheetId="342" hidden="1">#REF!</definedName>
    <definedName name="test" localSheetId="343" hidden="1">#REF!</definedName>
    <definedName name="test" localSheetId="344" hidden="1">#REF!</definedName>
    <definedName name="test" localSheetId="345" hidden="1">#REF!</definedName>
    <definedName name="test" localSheetId="346" hidden="1">#REF!</definedName>
    <definedName name="test" localSheetId="347" hidden="1">#REF!</definedName>
    <definedName name="test" localSheetId="348" hidden="1">#REF!</definedName>
    <definedName name="test" localSheetId="349" hidden="1">#REF!</definedName>
    <definedName name="test" localSheetId="350" hidden="1">#REF!</definedName>
    <definedName name="test" localSheetId="351" hidden="1">#REF!</definedName>
    <definedName name="test" localSheetId="352" hidden="1">#REF!</definedName>
    <definedName name="test" localSheetId="353" hidden="1">#REF!</definedName>
    <definedName name="test" localSheetId="354" hidden="1">#REF!</definedName>
    <definedName name="test" localSheetId="355" hidden="1">#REF!</definedName>
    <definedName name="test" localSheetId="356" hidden="1">#REF!</definedName>
    <definedName name="test" localSheetId="357" hidden="1">#REF!</definedName>
    <definedName name="test" localSheetId="358" hidden="1">#REF!</definedName>
    <definedName name="test" localSheetId="359" hidden="1">#REF!</definedName>
    <definedName name="test" localSheetId="360" hidden="1">#REF!</definedName>
    <definedName name="test" localSheetId="361" hidden="1">#REF!</definedName>
    <definedName name="test" localSheetId="362" hidden="1">#REF!</definedName>
    <definedName name="test" localSheetId="363" hidden="1">#REF!</definedName>
    <definedName name="test" localSheetId="364" hidden="1">#REF!</definedName>
    <definedName name="test" localSheetId="365" hidden="1">#REF!</definedName>
    <definedName name="test" localSheetId="366" hidden="1">#REF!</definedName>
    <definedName name="test" localSheetId="367" hidden="1">#REF!</definedName>
    <definedName name="test" localSheetId="368" hidden="1">#REF!</definedName>
    <definedName name="test" localSheetId="369" hidden="1">#REF!</definedName>
    <definedName name="test" localSheetId="370" hidden="1">#REF!</definedName>
    <definedName name="test" localSheetId="371" hidden="1">#REF!</definedName>
    <definedName name="test" localSheetId="372" hidden="1">#REF!</definedName>
    <definedName name="test" localSheetId="373" hidden="1">#REF!</definedName>
    <definedName name="test" localSheetId="374" hidden="1">#REF!</definedName>
    <definedName name="test" localSheetId="375" hidden="1">#REF!</definedName>
    <definedName name="test" localSheetId="376" hidden="1">#REF!</definedName>
    <definedName name="test" localSheetId="377" hidden="1">#REF!</definedName>
    <definedName name="test" localSheetId="378" hidden="1">#REF!</definedName>
    <definedName name="test" localSheetId="379" hidden="1">#REF!</definedName>
    <definedName name="test" localSheetId="380" hidden="1">#REF!</definedName>
    <definedName name="test" localSheetId="381" hidden="1">#REF!</definedName>
    <definedName name="test" localSheetId="382" hidden="1">#REF!</definedName>
    <definedName name="test" localSheetId="383" hidden="1">#REF!</definedName>
    <definedName name="test" localSheetId="384" hidden="1">#REF!</definedName>
    <definedName name="test" localSheetId="385" hidden="1">#REF!</definedName>
    <definedName name="test" localSheetId="386" hidden="1">#REF!</definedName>
    <definedName name="test" localSheetId="388" hidden="1">#REF!</definedName>
    <definedName name="test" localSheetId="390" hidden="1">#REF!</definedName>
    <definedName name="test" localSheetId="391" hidden="1">#REF!</definedName>
    <definedName name="test" localSheetId="392" hidden="1">#REF!</definedName>
    <definedName name="test" localSheetId="393" hidden="1">#REF!</definedName>
    <definedName name="test" localSheetId="394" hidden="1">#REF!</definedName>
    <definedName name="test" localSheetId="395" hidden="1">#REF!</definedName>
    <definedName name="test" localSheetId="396" hidden="1">#REF!</definedName>
    <definedName name="test" localSheetId="397" hidden="1">#REF!</definedName>
    <definedName name="test" localSheetId="398" hidden="1">#REF!</definedName>
    <definedName name="test" localSheetId="399" hidden="1">#REF!</definedName>
    <definedName name="test" localSheetId="400" hidden="1">#REF!</definedName>
    <definedName name="test" localSheetId="401" hidden="1">#REF!</definedName>
    <definedName name="test" localSheetId="402" hidden="1">#REF!</definedName>
    <definedName name="test" localSheetId="403" hidden="1">#REF!</definedName>
    <definedName name="test" localSheetId="404" hidden="1">#REF!</definedName>
    <definedName name="test" localSheetId="405" hidden="1">#REF!</definedName>
    <definedName name="test" localSheetId="406" hidden="1">#REF!</definedName>
    <definedName name="test" localSheetId="407" hidden="1">#REF!</definedName>
    <definedName name="test" localSheetId="408" hidden="1">#REF!</definedName>
    <definedName name="test" localSheetId="409" hidden="1">#REF!</definedName>
    <definedName name="test" localSheetId="410" hidden="1">#REF!</definedName>
    <definedName name="test" localSheetId="411" hidden="1">#REF!</definedName>
    <definedName name="test" localSheetId="412" hidden="1">#REF!</definedName>
    <definedName name="test" localSheetId="413" hidden="1">#REF!</definedName>
    <definedName name="test" localSheetId="414" hidden="1">#REF!</definedName>
    <definedName name="test" localSheetId="415" hidden="1">#REF!</definedName>
    <definedName name="test" localSheetId="416" hidden="1">#REF!</definedName>
    <definedName name="test" localSheetId="417" hidden="1">#REF!</definedName>
    <definedName name="test" localSheetId="418" hidden="1">#REF!</definedName>
    <definedName name="test" localSheetId="419" hidden="1">#REF!</definedName>
    <definedName name="test" localSheetId="420" hidden="1">#REF!</definedName>
    <definedName name="test" localSheetId="432" hidden="1">#REF!</definedName>
    <definedName name="test" localSheetId="433" hidden="1">#REF!</definedName>
    <definedName name="test" localSheetId="434" hidden="1">#REF!</definedName>
    <definedName name="test" localSheetId="435" hidden="1">#REF!</definedName>
    <definedName name="test" localSheetId="436" hidden="1">#REF!</definedName>
    <definedName name="test" localSheetId="437" hidden="1">#REF!</definedName>
    <definedName name="test" localSheetId="438" hidden="1">#REF!</definedName>
    <definedName name="test" localSheetId="439" hidden="1">#REF!</definedName>
    <definedName name="test" localSheetId="440" hidden="1">#REF!</definedName>
    <definedName name="test" localSheetId="441" hidden="1">#REF!</definedName>
    <definedName name="test" localSheetId="442" hidden="1">#REF!</definedName>
    <definedName name="test" localSheetId="443" hidden="1">#REF!</definedName>
    <definedName name="test" localSheetId="444" hidden="1">#REF!</definedName>
    <definedName name="test" localSheetId="445" hidden="1">#REF!</definedName>
    <definedName name="test" localSheetId="449" hidden="1">#REF!</definedName>
    <definedName name="test" localSheetId="450" hidden="1">#REF!</definedName>
    <definedName name="test" localSheetId="451" hidden="1">#REF!</definedName>
    <definedName name="test" localSheetId="452" hidden="1">#REF!</definedName>
    <definedName name="test" localSheetId="453" hidden="1">#REF!</definedName>
    <definedName name="test" localSheetId="454" hidden="1">#REF!</definedName>
    <definedName name="test" localSheetId="455" hidden="1">#REF!</definedName>
    <definedName name="test" localSheetId="446" hidden="1">#REF!</definedName>
    <definedName name="test" localSheetId="447" hidden="1">#REF!</definedName>
    <definedName name="test" localSheetId="448" hidden="1">#REF!</definedName>
    <definedName name="test" localSheetId="456" hidden="1">#REF!</definedName>
    <definedName name="test" localSheetId="421" hidden="1">#REF!</definedName>
    <definedName name="test" localSheetId="422" hidden="1">#REF!</definedName>
    <definedName name="test" localSheetId="423" hidden="1">#REF!</definedName>
    <definedName name="test" localSheetId="424" hidden="1">#REF!</definedName>
    <definedName name="test" localSheetId="425" hidden="1">#REF!</definedName>
    <definedName name="test" localSheetId="426" hidden="1">#REF!</definedName>
    <definedName name="test" localSheetId="427" hidden="1">#REF!</definedName>
    <definedName name="test" localSheetId="428" hidden="1">#REF!</definedName>
    <definedName name="test" localSheetId="429" hidden="1">#REF!</definedName>
    <definedName name="test" localSheetId="430" hidden="1">#REF!</definedName>
    <definedName name="test" localSheetId="431" hidden="1">#REF!</definedName>
    <definedName name="test" localSheetId="457" hidden="1">#REF!</definedName>
    <definedName name="test" localSheetId="458" hidden="1">#REF!</definedName>
    <definedName name="test" localSheetId="4" hidden="1">#REF!</definedName>
    <definedName name="test" hidden="1">#REF!</definedName>
    <definedName name="test2" localSheetId="460" hidden="1">#REF!</definedName>
    <definedName name="test2" localSheetId="5" hidden="1">#REF!</definedName>
    <definedName name="test2" localSheetId="2" hidden="1">#REF!</definedName>
    <definedName name="test2" localSheetId="1" hidden="1">#REF!</definedName>
    <definedName name="test2" localSheetId="6" hidden="1">#REF!</definedName>
    <definedName name="test2" localSheetId="7" hidden="1">#REF!</definedName>
    <definedName name="test2" localSheetId="8" hidden="1">#REF!</definedName>
    <definedName name="test2" localSheetId="9" hidden="1">#REF!</definedName>
    <definedName name="test2" localSheetId="10" hidden="1">#REF!</definedName>
    <definedName name="test2" localSheetId="11" hidden="1">#REF!</definedName>
    <definedName name="test2" localSheetId="12" hidden="1">#REF!</definedName>
    <definedName name="test2" localSheetId="13" hidden="1">#REF!</definedName>
    <definedName name="test2" localSheetId="14" hidden="1">#REF!</definedName>
    <definedName name="test2" localSheetId="15" hidden="1">#REF!</definedName>
    <definedName name="test2" localSheetId="16" hidden="1">#REF!</definedName>
    <definedName name="test2" localSheetId="17" hidden="1">#REF!</definedName>
    <definedName name="test2" localSheetId="18" hidden="1">#REF!</definedName>
    <definedName name="test2" localSheetId="19" hidden="1">#REF!</definedName>
    <definedName name="test2" localSheetId="20" hidden="1">#REF!</definedName>
    <definedName name="test2" localSheetId="21" hidden="1">#REF!</definedName>
    <definedName name="test2" localSheetId="22" hidden="1">#REF!</definedName>
    <definedName name="test2" localSheetId="23" hidden="1">#REF!</definedName>
    <definedName name="test2" localSheetId="24" hidden="1">#REF!</definedName>
    <definedName name="test2" localSheetId="25" hidden="1">#REF!</definedName>
    <definedName name="test2" localSheetId="26" hidden="1">#REF!</definedName>
    <definedName name="test2" localSheetId="27" hidden="1">#REF!</definedName>
    <definedName name="test2" localSheetId="28" hidden="1">#REF!</definedName>
    <definedName name="test2" localSheetId="29" hidden="1">#REF!</definedName>
    <definedName name="test2" localSheetId="30" hidden="1">#REF!</definedName>
    <definedName name="test2" localSheetId="31" hidden="1">#REF!</definedName>
    <definedName name="test2" localSheetId="32" hidden="1">#REF!</definedName>
    <definedName name="test2" localSheetId="33" hidden="1">#REF!</definedName>
    <definedName name="test2" localSheetId="34" hidden="1">#REF!</definedName>
    <definedName name="test2" localSheetId="35" hidden="1">#REF!</definedName>
    <definedName name="test2" localSheetId="36" hidden="1">#REF!</definedName>
    <definedName name="test2" localSheetId="37" hidden="1">#REF!</definedName>
    <definedName name="test2" localSheetId="38" hidden="1">#REF!</definedName>
    <definedName name="test2" localSheetId="39" hidden="1">#REF!</definedName>
    <definedName name="test2" localSheetId="40" hidden="1">#REF!</definedName>
    <definedName name="test2" localSheetId="41" hidden="1">#REF!</definedName>
    <definedName name="test2" localSheetId="42" hidden="1">#REF!</definedName>
    <definedName name="test2" localSheetId="43" hidden="1">#REF!</definedName>
    <definedName name="test2" localSheetId="44" hidden="1">#REF!</definedName>
    <definedName name="test2" localSheetId="45" hidden="1">#REF!</definedName>
    <definedName name="test2" localSheetId="47" hidden="1">#REF!</definedName>
    <definedName name="test2" localSheetId="50" hidden="1">#REF!</definedName>
    <definedName name="test2" localSheetId="48" hidden="1">#REF!</definedName>
    <definedName name="test2" localSheetId="49" hidden="1">#REF!</definedName>
    <definedName name="test2" localSheetId="51" hidden="1">#REF!</definedName>
    <definedName name="test2" localSheetId="52" hidden="1">#REF!</definedName>
    <definedName name="test2" localSheetId="53" hidden="1">#REF!</definedName>
    <definedName name="test2" localSheetId="54" hidden="1">#REF!</definedName>
    <definedName name="test2" localSheetId="55" hidden="1">#REF!</definedName>
    <definedName name="test2" localSheetId="56" hidden="1">#REF!</definedName>
    <definedName name="test2" localSheetId="57" hidden="1">#REF!</definedName>
    <definedName name="test2" localSheetId="58" hidden="1">#REF!</definedName>
    <definedName name="test2" localSheetId="59" hidden="1">#REF!</definedName>
    <definedName name="test2" localSheetId="60" hidden="1">#REF!</definedName>
    <definedName name="test2" localSheetId="61" hidden="1">#REF!</definedName>
    <definedName name="test2" localSheetId="62" hidden="1">#REF!</definedName>
    <definedName name="test2" localSheetId="64" hidden="1">#REF!</definedName>
    <definedName name="test2" localSheetId="65" hidden="1">#REF!</definedName>
    <definedName name="test2" localSheetId="66" hidden="1">#REF!</definedName>
    <definedName name="test2" localSheetId="67" hidden="1">#REF!</definedName>
    <definedName name="test2" localSheetId="68" hidden="1">#REF!</definedName>
    <definedName name="test2" localSheetId="69" hidden="1">#REF!</definedName>
    <definedName name="test2" localSheetId="71" hidden="1">#REF!</definedName>
    <definedName name="test2" localSheetId="72" hidden="1">#REF!</definedName>
    <definedName name="test2" localSheetId="73" hidden="1">#REF!</definedName>
    <definedName name="test2" localSheetId="70" hidden="1">#REF!</definedName>
    <definedName name="test2" localSheetId="74" hidden="1">#REF!</definedName>
    <definedName name="test2" localSheetId="75" hidden="1">#REF!</definedName>
    <definedName name="test2" localSheetId="76" hidden="1">#REF!</definedName>
    <definedName name="test2" localSheetId="77" hidden="1">#REF!</definedName>
    <definedName name="test2" localSheetId="78" hidden="1">#REF!</definedName>
    <definedName name="test2" localSheetId="79" hidden="1">#REF!</definedName>
    <definedName name="test2" localSheetId="80" hidden="1">#REF!</definedName>
    <definedName name="test2" localSheetId="81" hidden="1">#REF!</definedName>
    <definedName name="test2" localSheetId="82" hidden="1">#REF!</definedName>
    <definedName name="test2" localSheetId="83" hidden="1">#REF!</definedName>
    <definedName name="test2" localSheetId="84" hidden="1">#REF!</definedName>
    <definedName name="test2" localSheetId="85" hidden="1">#REF!</definedName>
    <definedName name="test2" localSheetId="86" hidden="1">#REF!</definedName>
    <definedName name="test2" localSheetId="87" hidden="1">#REF!</definedName>
    <definedName name="test2" localSheetId="88" hidden="1">#REF!</definedName>
    <definedName name="test2" localSheetId="89" hidden="1">#REF!</definedName>
    <definedName name="test2" localSheetId="90" hidden="1">#REF!</definedName>
    <definedName name="test2" localSheetId="91" hidden="1">#REF!</definedName>
    <definedName name="test2" localSheetId="92" hidden="1">#REF!</definedName>
    <definedName name="test2" localSheetId="93" hidden="1">#REF!</definedName>
    <definedName name="test2" localSheetId="94" hidden="1">#REF!</definedName>
    <definedName name="test2" localSheetId="95" hidden="1">#REF!</definedName>
    <definedName name="test2" localSheetId="96" hidden="1">#REF!</definedName>
    <definedName name="test2" localSheetId="97" hidden="1">#REF!</definedName>
    <definedName name="test2" localSheetId="98" hidden="1">#REF!</definedName>
    <definedName name="test2" localSheetId="99" hidden="1">#REF!</definedName>
    <definedName name="test2" localSheetId="100" hidden="1">#REF!</definedName>
    <definedName name="test2" localSheetId="102" hidden="1">#REF!</definedName>
    <definedName name="test2" localSheetId="101" hidden="1">#REF!</definedName>
    <definedName name="test2" localSheetId="103" hidden="1">#REF!</definedName>
    <definedName name="test2" localSheetId="105" hidden="1">#REF!</definedName>
    <definedName name="test2" localSheetId="106" hidden="1">#REF!</definedName>
    <definedName name="test2" localSheetId="107" hidden="1">#REF!</definedName>
    <definedName name="test2" localSheetId="108" hidden="1">#REF!</definedName>
    <definedName name="test2" localSheetId="109" hidden="1">#REF!</definedName>
    <definedName name="test2" localSheetId="110" hidden="1">#REF!</definedName>
    <definedName name="test2" localSheetId="111" hidden="1">#REF!</definedName>
    <definedName name="test2" localSheetId="112" hidden="1">#REF!</definedName>
    <definedName name="test2" localSheetId="113" hidden="1">#REF!</definedName>
    <definedName name="test2" localSheetId="114" hidden="1">#REF!</definedName>
    <definedName name="test2" localSheetId="115" hidden="1">#REF!</definedName>
    <definedName name="test2" localSheetId="118" hidden="1">#REF!</definedName>
    <definedName name="test2" localSheetId="119" hidden="1">#REF!</definedName>
    <definedName name="test2" localSheetId="120" hidden="1">#REF!</definedName>
    <definedName name="test2" localSheetId="121" hidden="1">#REF!</definedName>
    <definedName name="test2" localSheetId="122" hidden="1">#REF!</definedName>
    <definedName name="test2" localSheetId="123" hidden="1">#REF!</definedName>
    <definedName name="test2" localSheetId="124" hidden="1">#REF!</definedName>
    <definedName name="test2" localSheetId="125" hidden="1">#REF!</definedName>
    <definedName name="test2" localSheetId="126" hidden="1">#REF!</definedName>
    <definedName name="test2" localSheetId="127" hidden="1">#REF!</definedName>
    <definedName name="test2" localSheetId="128" hidden="1">#REF!</definedName>
    <definedName name="test2" localSheetId="129" hidden="1">#REF!</definedName>
    <definedName name="test2" localSheetId="130" hidden="1">#REF!</definedName>
    <definedName name="test2" localSheetId="131" hidden="1">#REF!</definedName>
    <definedName name="test2" localSheetId="132" hidden="1">#REF!</definedName>
    <definedName name="test2" localSheetId="133" hidden="1">#REF!</definedName>
    <definedName name="test2" localSheetId="134" hidden="1">#REF!</definedName>
    <definedName name="test2" localSheetId="135" hidden="1">#REF!</definedName>
    <definedName name="test2" localSheetId="136" hidden="1">#REF!</definedName>
    <definedName name="test2" localSheetId="137" hidden="1">#REF!</definedName>
    <definedName name="test2" localSheetId="138" hidden="1">#REF!</definedName>
    <definedName name="test2" localSheetId="139" hidden="1">#REF!</definedName>
    <definedName name="test2" localSheetId="140" hidden="1">#REF!</definedName>
    <definedName name="test2" localSheetId="141" hidden="1">#REF!</definedName>
    <definedName name="test2" localSheetId="143" hidden="1">#REF!</definedName>
    <definedName name="test2" localSheetId="144" hidden="1">#REF!</definedName>
    <definedName name="test2" localSheetId="145" hidden="1">#REF!</definedName>
    <definedName name="test2" localSheetId="146" hidden="1">#REF!</definedName>
    <definedName name="test2" localSheetId="147" hidden="1">#REF!</definedName>
    <definedName name="test2" localSheetId="148" hidden="1">#REF!</definedName>
    <definedName name="test2" localSheetId="149" hidden="1">#REF!</definedName>
    <definedName name="test2" localSheetId="150" hidden="1">#REF!</definedName>
    <definedName name="test2" localSheetId="151" hidden="1">#REF!</definedName>
    <definedName name="test2" localSheetId="152" hidden="1">#REF!</definedName>
    <definedName name="test2" localSheetId="153" hidden="1">#REF!</definedName>
    <definedName name="test2" localSheetId="154" hidden="1">#REF!</definedName>
    <definedName name="test2" localSheetId="155" hidden="1">#REF!</definedName>
    <definedName name="test2" localSheetId="156" hidden="1">#REF!</definedName>
    <definedName name="test2" localSheetId="157" hidden="1">#REF!</definedName>
    <definedName name="test2" localSheetId="158" hidden="1">#REF!</definedName>
    <definedName name="test2" localSheetId="159" hidden="1">#REF!</definedName>
    <definedName name="test2" localSheetId="160" hidden="1">#REF!</definedName>
    <definedName name="test2" localSheetId="161" hidden="1">#REF!</definedName>
    <definedName name="test2" localSheetId="162" hidden="1">#REF!</definedName>
    <definedName name="test2" localSheetId="163" hidden="1">#REF!</definedName>
    <definedName name="test2" localSheetId="164" hidden="1">#REF!</definedName>
    <definedName name="test2" localSheetId="166" hidden="1">#REF!</definedName>
    <definedName name="test2" localSheetId="167" hidden="1">#REF!</definedName>
    <definedName name="test2" localSheetId="169" hidden="1">#REF!</definedName>
    <definedName name="test2" localSheetId="170" hidden="1">#REF!</definedName>
    <definedName name="test2" localSheetId="171" hidden="1">#REF!</definedName>
    <definedName name="test2" localSheetId="172" hidden="1">#REF!</definedName>
    <definedName name="test2" localSheetId="173" hidden="1">#REF!</definedName>
    <definedName name="test2" localSheetId="174" hidden="1">#REF!</definedName>
    <definedName name="test2" localSheetId="175" hidden="1">#REF!</definedName>
    <definedName name="test2" localSheetId="176" hidden="1">#REF!</definedName>
    <definedName name="test2" localSheetId="177" hidden="1">#REF!</definedName>
    <definedName name="test2" localSheetId="178" hidden="1">#REF!</definedName>
    <definedName name="test2" localSheetId="179" hidden="1">#REF!</definedName>
    <definedName name="test2" localSheetId="180" hidden="1">#REF!</definedName>
    <definedName name="test2" localSheetId="181" hidden="1">#REF!</definedName>
    <definedName name="test2" localSheetId="182" hidden="1">#REF!</definedName>
    <definedName name="test2" localSheetId="183" hidden="1">#REF!</definedName>
    <definedName name="test2" localSheetId="184" hidden="1">#REF!</definedName>
    <definedName name="test2" localSheetId="185" hidden="1">#REF!</definedName>
    <definedName name="test2" localSheetId="186" hidden="1">#REF!</definedName>
    <definedName name="test2" localSheetId="187" hidden="1">#REF!</definedName>
    <definedName name="test2" localSheetId="188" hidden="1">#REF!</definedName>
    <definedName name="test2" localSheetId="189" hidden="1">#REF!</definedName>
    <definedName name="test2" localSheetId="190" hidden="1">#REF!</definedName>
    <definedName name="test2" localSheetId="191" hidden="1">#REF!</definedName>
    <definedName name="test2" localSheetId="192" hidden="1">#REF!</definedName>
    <definedName name="test2" localSheetId="193" hidden="1">#REF!</definedName>
    <definedName name="test2" localSheetId="194" hidden="1">#REF!</definedName>
    <definedName name="test2" localSheetId="195" hidden="1">#REF!</definedName>
    <definedName name="test2" localSheetId="196" hidden="1">#REF!</definedName>
    <definedName name="test2" localSheetId="197" hidden="1">#REF!</definedName>
    <definedName name="test2" localSheetId="198" hidden="1">#REF!</definedName>
    <definedName name="test2" localSheetId="199" hidden="1">#REF!</definedName>
    <definedName name="test2" localSheetId="200" hidden="1">#REF!</definedName>
    <definedName name="test2" localSheetId="201" hidden="1">#REF!</definedName>
    <definedName name="test2" localSheetId="202" hidden="1">#REF!</definedName>
    <definedName name="test2" localSheetId="204" hidden="1">#REF!</definedName>
    <definedName name="test2" localSheetId="205" hidden="1">#REF!</definedName>
    <definedName name="test2" localSheetId="206" hidden="1">#REF!</definedName>
    <definedName name="test2" localSheetId="203" hidden="1">#REF!</definedName>
    <definedName name="test2" localSheetId="207" hidden="1">#REF!</definedName>
    <definedName name="test2" localSheetId="208" hidden="1">#REF!</definedName>
    <definedName name="test2" localSheetId="209" hidden="1">#REF!</definedName>
    <definedName name="test2" localSheetId="210" hidden="1">#REF!</definedName>
    <definedName name="test2" localSheetId="211" hidden="1">#REF!</definedName>
    <definedName name="test2" localSheetId="212" hidden="1">#REF!</definedName>
    <definedName name="test2" localSheetId="213" hidden="1">#REF!</definedName>
    <definedName name="test2" localSheetId="214" hidden="1">#REF!</definedName>
    <definedName name="test2" localSheetId="215" hidden="1">#REF!</definedName>
    <definedName name="test2" localSheetId="216" hidden="1">#REF!</definedName>
    <definedName name="test2" localSheetId="217" hidden="1">#REF!</definedName>
    <definedName name="test2" localSheetId="218" hidden="1">#REF!</definedName>
    <definedName name="test2" localSheetId="219" hidden="1">#REF!</definedName>
    <definedName name="test2" localSheetId="220" hidden="1">#REF!</definedName>
    <definedName name="test2" localSheetId="221" hidden="1">#REF!</definedName>
    <definedName name="test2" localSheetId="222" hidden="1">#REF!</definedName>
    <definedName name="test2" localSheetId="223" hidden="1">#REF!</definedName>
    <definedName name="test2" localSheetId="224" hidden="1">#REF!</definedName>
    <definedName name="test2" localSheetId="225" hidden="1">#REF!</definedName>
    <definedName name="test2" localSheetId="226" hidden="1">#REF!</definedName>
    <definedName name="test2" localSheetId="227" hidden="1">#REF!</definedName>
    <definedName name="test2" localSheetId="228" hidden="1">#REF!</definedName>
    <definedName name="test2" localSheetId="229" hidden="1">#REF!</definedName>
    <definedName name="test2" localSheetId="230" hidden="1">#REF!</definedName>
    <definedName name="test2" localSheetId="231" hidden="1">#REF!</definedName>
    <definedName name="test2" localSheetId="232" hidden="1">#REF!</definedName>
    <definedName name="test2" localSheetId="236" hidden="1">#REF!</definedName>
    <definedName name="test2" localSheetId="237" hidden="1">#REF!</definedName>
    <definedName name="test2" localSheetId="233" hidden="1">#REF!</definedName>
    <definedName name="test2" localSheetId="234" hidden="1">#REF!</definedName>
    <definedName name="test2" localSheetId="235" hidden="1">#REF!</definedName>
    <definedName name="test2" localSheetId="238" hidden="1">#REF!</definedName>
    <definedName name="test2" localSheetId="239" hidden="1">#REF!</definedName>
    <definedName name="test2" localSheetId="240" hidden="1">#REF!</definedName>
    <definedName name="test2" localSheetId="241" hidden="1">#REF!</definedName>
    <definedName name="test2" localSheetId="242" hidden="1">#REF!</definedName>
    <definedName name="test2" localSheetId="243" hidden="1">#REF!</definedName>
    <definedName name="test2" localSheetId="244" hidden="1">#REF!</definedName>
    <definedName name="test2" localSheetId="245" hidden="1">#REF!</definedName>
    <definedName name="test2" localSheetId="246" hidden="1">#REF!</definedName>
    <definedName name="test2" localSheetId="247" hidden="1">#REF!</definedName>
    <definedName name="test2" localSheetId="248" hidden="1">#REF!</definedName>
    <definedName name="test2" localSheetId="249" hidden="1">#REF!</definedName>
    <definedName name="test2" localSheetId="250" hidden="1">#REF!</definedName>
    <definedName name="test2" localSheetId="251" hidden="1">#REF!</definedName>
    <definedName name="test2" localSheetId="252" hidden="1">#REF!</definedName>
    <definedName name="test2" localSheetId="253" hidden="1">#REF!</definedName>
    <definedName name="test2" localSheetId="254" hidden="1">#REF!</definedName>
    <definedName name="test2" localSheetId="255" hidden="1">#REF!</definedName>
    <definedName name="test2" localSheetId="256" hidden="1">#REF!</definedName>
    <definedName name="test2" localSheetId="257" hidden="1">#REF!</definedName>
    <definedName name="test2" localSheetId="258" hidden="1">#REF!</definedName>
    <definedName name="test2" localSheetId="259" hidden="1">#REF!</definedName>
    <definedName name="test2" localSheetId="260" hidden="1">#REF!</definedName>
    <definedName name="test2" localSheetId="261" hidden="1">#REF!</definedName>
    <definedName name="test2" localSheetId="262" hidden="1">#REF!</definedName>
    <definedName name="test2" localSheetId="263" hidden="1">#REF!</definedName>
    <definedName name="test2" localSheetId="264" hidden="1">#REF!</definedName>
    <definedName name="test2" localSheetId="265" hidden="1">#REF!</definedName>
    <definedName name="test2" localSheetId="266" hidden="1">#REF!</definedName>
    <definedName name="test2" localSheetId="267" hidden="1">#REF!</definedName>
    <definedName name="test2" localSheetId="268" hidden="1">#REF!</definedName>
    <definedName name="test2" localSheetId="269" hidden="1">#REF!</definedName>
    <definedName name="test2" localSheetId="270" hidden="1">#REF!</definedName>
    <definedName name="test2" localSheetId="271" hidden="1">#REF!</definedName>
    <definedName name="test2" localSheetId="272" hidden="1">#REF!</definedName>
    <definedName name="test2" localSheetId="273" hidden="1">#REF!</definedName>
    <definedName name="test2" localSheetId="274" hidden="1">#REF!</definedName>
    <definedName name="test2" localSheetId="275" hidden="1">#REF!</definedName>
    <definedName name="test2" localSheetId="276" hidden="1">#REF!</definedName>
    <definedName name="test2" localSheetId="277" hidden="1">#REF!</definedName>
    <definedName name="test2" localSheetId="278" hidden="1">#REF!</definedName>
    <definedName name="test2" localSheetId="279" hidden="1">#REF!</definedName>
    <definedName name="test2" localSheetId="280" hidden="1">#REF!</definedName>
    <definedName name="test2" localSheetId="283" hidden="1">#REF!</definedName>
    <definedName name="test2" localSheetId="284" hidden="1">#REF!</definedName>
    <definedName name="test2" localSheetId="285" hidden="1">#REF!</definedName>
    <definedName name="test2" localSheetId="286" hidden="1">#REF!</definedName>
    <definedName name="test2" localSheetId="287" hidden="1">#REF!</definedName>
    <definedName name="test2" localSheetId="288" hidden="1">#REF!</definedName>
    <definedName name="test2" localSheetId="289" hidden="1">#REF!</definedName>
    <definedName name="test2" localSheetId="290" hidden="1">#REF!</definedName>
    <definedName name="test2" localSheetId="291" hidden="1">#REF!</definedName>
    <definedName name="test2" localSheetId="292" hidden="1">#REF!</definedName>
    <definedName name="test2" localSheetId="293" hidden="1">#REF!</definedName>
    <definedName name="test2" localSheetId="296" hidden="1">#REF!</definedName>
    <definedName name="test2" localSheetId="294" hidden="1">#REF!</definedName>
    <definedName name="test2" localSheetId="295" hidden="1">#REF!</definedName>
    <definedName name="test2" localSheetId="297" hidden="1">#REF!</definedName>
    <definedName name="test2" localSheetId="298" hidden="1">#REF!</definedName>
    <definedName name="test2" localSheetId="299" hidden="1">#REF!</definedName>
    <definedName name="test2" localSheetId="300" hidden="1">#REF!</definedName>
    <definedName name="test2" localSheetId="301" hidden="1">#REF!</definedName>
    <definedName name="test2" localSheetId="302" hidden="1">#REF!</definedName>
    <definedName name="test2" localSheetId="303" hidden="1">#REF!</definedName>
    <definedName name="test2" localSheetId="304" hidden="1">#REF!</definedName>
    <definedName name="test2" localSheetId="305" hidden="1">#REF!</definedName>
    <definedName name="test2" localSheetId="306" hidden="1">#REF!</definedName>
    <definedName name="test2" localSheetId="307" hidden="1">#REF!</definedName>
    <definedName name="test2" localSheetId="308" hidden="1">#REF!</definedName>
    <definedName name="test2" localSheetId="309" hidden="1">#REF!</definedName>
    <definedName name="test2" localSheetId="310" hidden="1">#REF!</definedName>
    <definedName name="test2" localSheetId="311" hidden="1">#REF!</definedName>
    <definedName name="test2" localSheetId="312" hidden="1">#REF!</definedName>
    <definedName name="test2" localSheetId="313" hidden="1">#REF!</definedName>
    <definedName name="test2" localSheetId="314" hidden="1">#REF!</definedName>
    <definedName name="test2" localSheetId="315" hidden="1">#REF!</definedName>
    <definedName name="test2" localSheetId="316" hidden="1">#REF!</definedName>
    <definedName name="test2" localSheetId="317" hidden="1">#REF!</definedName>
    <definedName name="test2" localSheetId="318" hidden="1">#REF!</definedName>
    <definedName name="test2" localSheetId="319" hidden="1">#REF!</definedName>
    <definedName name="test2" localSheetId="320" hidden="1">#REF!</definedName>
    <definedName name="test2" localSheetId="321" hidden="1">#REF!</definedName>
    <definedName name="test2" localSheetId="322" hidden="1">#REF!</definedName>
    <definedName name="test2" localSheetId="323" hidden="1">#REF!</definedName>
    <definedName name="test2" localSheetId="324" hidden="1">#REF!</definedName>
    <definedName name="test2" localSheetId="325" hidden="1">#REF!</definedName>
    <definedName name="test2" localSheetId="326" hidden="1">#REF!</definedName>
    <definedName name="test2" localSheetId="327" hidden="1">#REF!</definedName>
    <definedName name="test2" localSheetId="328" hidden="1">#REF!</definedName>
    <definedName name="test2" localSheetId="329" hidden="1">#REF!</definedName>
    <definedName name="test2" localSheetId="330" hidden="1">#REF!</definedName>
    <definedName name="test2" localSheetId="331" hidden="1">#REF!</definedName>
    <definedName name="test2" localSheetId="332" hidden="1">#REF!</definedName>
    <definedName name="test2" localSheetId="333" hidden="1">#REF!</definedName>
    <definedName name="test2" localSheetId="334" hidden="1">#REF!</definedName>
    <definedName name="test2" localSheetId="335" hidden="1">#REF!</definedName>
    <definedName name="test2" localSheetId="336" hidden="1">#REF!</definedName>
    <definedName name="test2" localSheetId="337" hidden="1">#REF!</definedName>
    <definedName name="test2" localSheetId="338" hidden="1">#REF!</definedName>
    <definedName name="test2" localSheetId="339" hidden="1">#REF!</definedName>
    <definedName name="test2" localSheetId="340" hidden="1">#REF!</definedName>
    <definedName name="test2" localSheetId="341" hidden="1">#REF!</definedName>
    <definedName name="test2" localSheetId="342" hidden="1">#REF!</definedName>
    <definedName name="test2" localSheetId="343" hidden="1">#REF!</definedName>
    <definedName name="test2" localSheetId="344" hidden="1">#REF!</definedName>
    <definedName name="test2" localSheetId="345" hidden="1">#REF!</definedName>
    <definedName name="test2" localSheetId="346" hidden="1">#REF!</definedName>
    <definedName name="test2" localSheetId="347" hidden="1">#REF!</definedName>
    <definedName name="test2" localSheetId="348" hidden="1">#REF!</definedName>
    <definedName name="test2" localSheetId="349" hidden="1">#REF!</definedName>
    <definedName name="test2" localSheetId="350" hidden="1">#REF!</definedName>
    <definedName name="test2" localSheetId="351" hidden="1">#REF!</definedName>
    <definedName name="test2" localSheetId="352" hidden="1">#REF!</definedName>
    <definedName name="test2" localSheetId="353" hidden="1">#REF!</definedName>
    <definedName name="test2" localSheetId="354" hidden="1">#REF!</definedName>
    <definedName name="test2" localSheetId="355" hidden="1">#REF!</definedName>
    <definedName name="test2" localSheetId="356" hidden="1">#REF!</definedName>
    <definedName name="test2" localSheetId="357" hidden="1">#REF!</definedName>
    <definedName name="test2" localSheetId="358" hidden="1">#REF!</definedName>
    <definedName name="test2" localSheetId="359" hidden="1">#REF!</definedName>
    <definedName name="test2" localSheetId="360" hidden="1">#REF!</definedName>
    <definedName name="test2" localSheetId="361" hidden="1">#REF!</definedName>
    <definedName name="test2" localSheetId="362" hidden="1">#REF!</definedName>
    <definedName name="test2" localSheetId="363" hidden="1">#REF!</definedName>
    <definedName name="test2" localSheetId="364" hidden="1">#REF!</definedName>
    <definedName name="test2" localSheetId="365" hidden="1">#REF!</definedName>
    <definedName name="test2" localSheetId="366" hidden="1">#REF!</definedName>
    <definedName name="test2" localSheetId="367" hidden="1">#REF!</definedName>
    <definedName name="test2" localSheetId="368" hidden="1">#REF!</definedName>
    <definedName name="test2" localSheetId="369" hidden="1">#REF!</definedName>
    <definedName name="test2" localSheetId="370" hidden="1">#REF!</definedName>
    <definedName name="test2" localSheetId="371" hidden="1">#REF!</definedName>
    <definedName name="test2" localSheetId="372" hidden="1">#REF!</definedName>
    <definedName name="test2" localSheetId="373" hidden="1">#REF!</definedName>
    <definedName name="test2" localSheetId="374" hidden="1">#REF!</definedName>
    <definedName name="test2" localSheetId="375" hidden="1">#REF!</definedName>
    <definedName name="test2" localSheetId="376" hidden="1">#REF!</definedName>
    <definedName name="test2" localSheetId="377" hidden="1">#REF!</definedName>
    <definedName name="test2" localSheetId="378" hidden="1">#REF!</definedName>
    <definedName name="test2" localSheetId="379" hidden="1">#REF!</definedName>
    <definedName name="test2" localSheetId="380" hidden="1">#REF!</definedName>
    <definedName name="test2" localSheetId="381" hidden="1">#REF!</definedName>
    <definedName name="test2" localSheetId="382" hidden="1">#REF!</definedName>
    <definedName name="test2" localSheetId="383" hidden="1">#REF!</definedName>
    <definedName name="test2" localSheetId="384" hidden="1">#REF!</definedName>
    <definedName name="test2" localSheetId="385" hidden="1">#REF!</definedName>
    <definedName name="test2" localSheetId="386" hidden="1">#REF!</definedName>
    <definedName name="test2" localSheetId="388" hidden="1">#REF!</definedName>
    <definedName name="test2" localSheetId="390" hidden="1">#REF!</definedName>
    <definedName name="test2" localSheetId="391" hidden="1">#REF!</definedName>
    <definedName name="test2" localSheetId="392" hidden="1">#REF!</definedName>
    <definedName name="test2" localSheetId="393" hidden="1">#REF!</definedName>
    <definedName name="test2" localSheetId="394" hidden="1">#REF!</definedName>
    <definedName name="test2" localSheetId="395" hidden="1">#REF!</definedName>
    <definedName name="test2" localSheetId="396" hidden="1">#REF!</definedName>
    <definedName name="test2" localSheetId="397" hidden="1">#REF!</definedName>
    <definedName name="test2" localSheetId="398" hidden="1">#REF!</definedName>
    <definedName name="test2" localSheetId="399" hidden="1">#REF!</definedName>
    <definedName name="test2" localSheetId="400" hidden="1">#REF!</definedName>
    <definedName name="test2" localSheetId="401" hidden="1">#REF!</definedName>
    <definedName name="test2" localSheetId="402" hidden="1">#REF!</definedName>
    <definedName name="test2" localSheetId="403" hidden="1">#REF!</definedName>
    <definedName name="test2" localSheetId="404" hidden="1">#REF!</definedName>
    <definedName name="test2" localSheetId="405" hidden="1">#REF!</definedName>
    <definedName name="test2" localSheetId="406" hidden="1">#REF!</definedName>
    <definedName name="test2" localSheetId="407" hidden="1">#REF!</definedName>
    <definedName name="test2" localSheetId="408" hidden="1">#REF!</definedName>
    <definedName name="test2" localSheetId="409" hidden="1">#REF!</definedName>
    <definedName name="test2" localSheetId="410" hidden="1">#REF!</definedName>
    <definedName name="test2" localSheetId="411" hidden="1">#REF!</definedName>
    <definedName name="test2" localSheetId="412" hidden="1">#REF!</definedName>
    <definedName name="test2" localSheetId="413" hidden="1">#REF!</definedName>
    <definedName name="test2" localSheetId="414" hidden="1">#REF!</definedName>
    <definedName name="test2" localSheetId="415" hidden="1">#REF!</definedName>
    <definedName name="test2" localSheetId="416" hidden="1">#REF!</definedName>
    <definedName name="test2" localSheetId="417" hidden="1">#REF!</definedName>
    <definedName name="test2" localSheetId="418" hidden="1">#REF!</definedName>
    <definedName name="test2" localSheetId="419" hidden="1">#REF!</definedName>
    <definedName name="test2" localSheetId="420" hidden="1">#REF!</definedName>
    <definedName name="test2" localSheetId="432" hidden="1">#REF!</definedName>
    <definedName name="test2" localSheetId="433" hidden="1">#REF!</definedName>
    <definedName name="test2" localSheetId="434" hidden="1">#REF!</definedName>
    <definedName name="test2" localSheetId="435" hidden="1">#REF!</definedName>
    <definedName name="test2" localSheetId="436" hidden="1">#REF!</definedName>
    <definedName name="test2" localSheetId="437" hidden="1">#REF!</definedName>
    <definedName name="test2" localSheetId="438" hidden="1">#REF!</definedName>
    <definedName name="test2" localSheetId="439" hidden="1">#REF!</definedName>
    <definedName name="test2" localSheetId="440" hidden="1">#REF!</definedName>
    <definedName name="test2" localSheetId="441" hidden="1">#REF!</definedName>
    <definedName name="test2" localSheetId="442" hidden="1">#REF!</definedName>
    <definedName name="test2" localSheetId="443" hidden="1">#REF!</definedName>
    <definedName name="test2" localSheetId="444" hidden="1">#REF!</definedName>
    <definedName name="test2" localSheetId="445" hidden="1">#REF!</definedName>
    <definedName name="test2" localSheetId="449" hidden="1">#REF!</definedName>
    <definedName name="test2" localSheetId="450" hidden="1">#REF!</definedName>
    <definedName name="test2" localSheetId="451" hidden="1">#REF!</definedName>
    <definedName name="test2" localSheetId="452" hidden="1">#REF!</definedName>
    <definedName name="test2" localSheetId="453" hidden="1">#REF!</definedName>
    <definedName name="test2" localSheetId="454" hidden="1">#REF!</definedName>
    <definedName name="test2" localSheetId="455" hidden="1">#REF!</definedName>
    <definedName name="test2" localSheetId="446" hidden="1">#REF!</definedName>
    <definedName name="test2" localSheetId="447" hidden="1">#REF!</definedName>
    <definedName name="test2" localSheetId="448" hidden="1">#REF!</definedName>
    <definedName name="test2" localSheetId="456" hidden="1">#REF!</definedName>
    <definedName name="test2" localSheetId="421" hidden="1">#REF!</definedName>
    <definedName name="test2" localSheetId="422" hidden="1">#REF!</definedName>
    <definedName name="test2" localSheetId="423" hidden="1">#REF!</definedName>
    <definedName name="test2" localSheetId="424" hidden="1">#REF!</definedName>
    <definedName name="test2" localSheetId="425" hidden="1">#REF!</definedName>
    <definedName name="test2" localSheetId="426" hidden="1">#REF!</definedName>
    <definedName name="test2" localSheetId="427" hidden="1">#REF!</definedName>
    <definedName name="test2" localSheetId="428" hidden="1">#REF!</definedName>
    <definedName name="test2" localSheetId="429" hidden="1">#REF!</definedName>
    <definedName name="test2" localSheetId="430" hidden="1">#REF!</definedName>
    <definedName name="test2" localSheetId="431" hidden="1">#REF!</definedName>
    <definedName name="test2" localSheetId="457" hidden="1">#REF!</definedName>
    <definedName name="test2" localSheetId="458" hidden="1">#REF!</definedName>
    <definedName name="test2" localSheetId="4" hidden="1">#REF!</definedName>
    <definedName name="test2" hidden="1">#REF!</definedName>
    <definedName name="TITI" localSheetId="5">#REF!</definedName>
    <definedName name="TITI" localSheetId="1">#REF!</definedName>
    <definedName name="TITI" localSheetId="42">#REF!</definedName>
    <definedName name="TITI" localSheetId="249">#REF!</definedName>
    <definedName name="TITI" localSheetId="250">#REF!</definedName>
    <definedName name="TITI" localSheetId="306">#REF!</definedName>
    <definedName name="TITI" localSheetId="379">#REF!</definedName>
    <definedName name="TITI" localSheetId="381">#REF!</definedName>
    <definedName name="TITI" localSheetId="382">#REF!</definedName>
    <definedName name="TITI">#REF!</definedName>
    <definedName name="tt" localSheetId="5">#REF!</definedName>
    <definedName name="tt" localSheetId="1">#REF!</definedName>
    <definedName name="tt" localSheetId="42">#REF!</definedName>
    <definedName name="tt" localSheetId="249">#REF!</definedName>
    <definedName name="tt" localSheetId="250">#REF!</definedName>
    <definedName name="tt" localSheetId="306">#REF!</definedName>
    <definedName name="tt" localSheetId="379">#REF!</definedName>
    <definedName name="tt" localSheetId="381">#REF!</definedName>
    <definedName name="tt" localSheetId="382">#REF!</definedName>
    <definedName name="tt">#REF!</definedName>
    <definedName name="VSTS_e5f62b57_39ff_4c42_8f88_311ba67be4be_1" localSheetId="460" hidden="1">#REF!</definedName>
    <definedName name="VSTS_e5f62b57_39ff_4c42_8f88_311ba67be4be_1" localSheetId="5" hidden="1">#REF!</definedName>
    <definedName name="VSTS_e5f62b57_39ff_4c42_8f88_311ba67be4be_1" localSheetId="2" hidden="1">#REF!</definedName>
    <definedName name="VSTS_e5f62b57_39ff_4c42_8f88_311ba67be4be_1" localSheetId="1" hidden="1">#REF!</definedName>
    <definedName name="VSTS_e5f62b57_39ff_4c42_8f88_311ba67be4be_1" localSheetId="6" hidden="1">#REF!</definedName>
    <definedName name="VSTS_e5f62b57_39ff_4c42_8f88_311ba67be4be_1" localSheetId="7" hidden="1">#REF!</definedName>
    <definedName name="VSTS_e5f62b57_39ff_4c42_8f88_311ba67be4be_1" localSheetId="8" hidden="1">#REF!</definedName>
    <definedName name="VSTS_e5f62b57_39ff_4c42_8f88_311ba67be4be_1" localSheetId="9" hidden="1">#REF!</definedName>
    <definedName name="VSTS_e5f62b57_39ff_4c42_8f88_311ba67be4be_1" localSheetId="10" hidden="1">#REF!</definedName>
    <definedName name="VSTS_e5f62b57_39ff_4c42_8f88_311ba67be4be_1" localSheetId="11" hidden="1">#REF!</definedName>
    <definedName name="VSTS_e5f62b57_39ff_4c42_8f88_311ba67be4be_1" localSheetId="12" hidden="1">#REF!</definedName>
    <definedName name="VSTS_e5f62b57_39ff_4c42_8f88_311ba67be4be_1" localSheetId="13" hidden="1">#REF!</definedName>
    <definedName name="VSTS_e5f62b57_39ff_4c42_8f88_311ba67be4be_1" localSheetId="14" hidden="1">#REF!</definedName>
    <definedName name="VSTS_e5f62b57_39ff_4c42_8f88_311ba67be4be_1" localSheetId="15" hidden="1">#REF!</definedName>
    <definedName name="VSTS_e5f62b57_39ff_4c42_8f88_311ba67be4be_1" localSheetId="16" hidden="1">#REF!</definedName>
    <definedName name="VSTS_e5f62b57_39ff_4c42_8f88_311ba67be4be_1" localSheetId="17" hidden="1">#REF!</definedName>
    <definedName name="VSTS_e5f62b57_39ff_4c42_8f88_311ba67be4be_1" localSheetId="18" hidden="1">#REF!</definedName>
    <definedName name="VSTS_e5f62b57_39ff_4c42_8f88_311ba67be4be_1" localSheetId="19" hidden="1">#REF!</definedName>
    <definedName name="VSTS_e5f62b57_39ff_4c42_8f88_311ba67be4be_1" localSheetId="20" hidden="1">#REF!</definedName>
    <definedName name="VSTS_e5f62b57_39ff_4c42_8f88_311ba67be4be_1" localSheetId="21" hidden="1">#REF!</definedName>
    <definedName name="VSTS_e5f62b57_39ff_4c42_8f88_311ba67be4be_1" localSheetId="22" hidden="1">#REF!</definedName>
    <definedName name="VSTS_e5f62b57_39ff_4c42_8f88_311ba67be4be_1" localSheetId="23" hidden="1">#REF!</definedName>
    <definedName name="VSTS_e5f62b57_39ff_4c42_8f88_311ba67be4be_1" localSheetId="24" hidden="1">#REF!</definedName>
    <definedName name="VSTS_e5f62b57_39ff_4c42_8f88_311ba67be4be_1" localSheetId="25" hidden="1">#REF!</definedName>
    <definedName name="VSTS_e5f62b57_39ff_4c42_8f88_311ba67be4be_1" localSheetId="26" hidden="1">#REF!</definedName>
    <definedName name="VSTS_e5f62b57_39ff_4c42_8f88_311ba67be4be_1" localSheetId="27" hidden="1">#REF!</definedName>
    <definedName name="VSTS_e5f62b57_39ff_4c42_8f88_311ba67be4be_1" localSheetId="28" hidden="1">#REF!</definedName>
    <definedName name="VSTS_e5f62b57_39ff_4c42_8f88_311ba67be4be_1" localSheetId="29" hidden="1">#REF!</definedName>
    <definedName name="VSTS_e5f62b57_39ff_4c42_8f88_311ba67be4be_1" localSheetId="30" hidden="1">#REF!</definedName>
    <definedName name="VSTS_e5f62b57_39ff_4c42_8f88_311ba67be4be_1" localSheetId="31" hidden="1">#REF!</definedName>
    <definedName name="VSTS_e5f62b57_39ff_4c42_8f88_311ba67be4be_1" localSheetId="32" hidden="1">#REF!</definedName>
    <definedName name="VSTS_e5f62b57_39ff_4c42_8f88_311ba67be4be_1" localSheetId="33" hidden="1">#REF!</definedName>
    <definedName name="VSTS_e5f62b57_39ff_4c42_8f88_311ba67be4be_1" localSheetId="34" hidden="1">#REF!</definedName>
    <definedName name="VSTS_e5f62b57_39ff_4c42_8f88_311ba67be4be_1" localSheetId="35" hidden="1">#REF!</definedName>
    <definedName name="VSTS_e5f62b57_39ff_4c42_8f88_311ba67be4be_1" localSheetId="36" hidden="1">#REF!</definedName>
    <definedName name="VSTS_e5f62b57_39ff_4c42_8f88_311ba67be4be_1" localSheetId="37" hidden="1">#REF!</definedName>
    <definedName name="VSTS_e5f62b57_39ff_4c42_8f88_311ba67be4be_1" localSheetId="38" hidden="1">#REF!</definedName>
    <definedName name="VSTS_e5f62b57_39ff_4c42_8f88_311ba67be4be_1" localSheetId="39" hidden="1">#REF!</definedName>
    <definedName name="VSTS_e5f62b57_39ff_4c42_8f88_311ba67be4be_1" localSheetId="40" hidden="1">#REF!</definedName>
    <definedName name="VSTS_e5f62b57_39ff_4c42_8f88_311ba67be4be_1" localSheetId="41" hidden="1">#REF!</definedName>
    <definedName name="VSTS_e5f62b57_39ff_4c42_8f88_311ba67be4be_1" localSheetId="42" hidden="1">#REF!</definedName>
    <definedName name="VSTS_e5f62b57_39ff_4c42_8f88_311ba67be4be_1" localSheetId="43" hidden="1">#REF!</definedName>
    <definedName name="VSTS_e5f62b57_39ff_4c42_8f88_311ba67be4be_1" localSheetId="44" hidden="1">#REF!</definedName>
    <definedName name="VSTS_e5f62b57_39ff_4c42_8f88_311ba67be4be_1" localSheetId="45" hidden="1">#REF!</definedName>
    <definedName name="VSTS_e5f62b57_39ff_4c42_8f88_311ba67be4be_1" localSheetId="47" hidden="1">#REF!</definedName>
    <definedName name="VSTS_e5f62b57_39ff_4c42_8f88_311ba67be4be_1" localSheetId="50" hidden="1">#REF!</definedName>
    <definedName name="VSTS_e5f62b57_39ff_4c42_8f88_311ba67be4be_1" localSheetId="48" hidden="1">#REF!</definedName>
    <definedName name="VSTS_e5f62b57_39ff_4c42_8f88_311ba67be4be_1" localSheetId="49" hidden="1">#REF!</definedName>
    <definedName name="VSTS_e5f62b57_39ff_4c42_8f88_311ba67be4be_1" localSheetId="51" hidden="1">#REF!</definedName>
    <definedName name="VSTS_e5f62b57_39ff_4c42_8f88_311ba67be4be_1" localSheetId="52" hidden="1">#REF!</definedName>
    <definedName name="VSTS_e5f62b57_39ff_4c42_8f88_311ba67be4be_1" localSheetId="53" hidden="1">#REF!</definedName>
    <definedName name="VSTS_e5f62b57_39ff_4c42_8f88_311ba67be4be_1" localSheetId="54" hidden="1">#REF!</definedName>
    <definedName name="VSTS_e5f62b57_39ff_4c42_8f88_311ba67be4be_1" localSheetId="55" hidden="1">#REF!</definedName>
    <definedName name="VSTS_e5f62b57_39ff_4c42_8f88_311ba67be4be_1" localSheetId="56" hidden="1">#REF!</definedName>
    <definedName name="VSTS_e5f62b57_39ff_4c42_8f88_311ba67be4be_1" localSheetId="57" hidden="1">#REF!</definedName>
    <definedName name="VSTS_e5f62b57_39ff_4c42_8f88_311ba67be4be_1" localSheetId="58" hidden="1">#REF!</definedName>
    <definedName name="VSTS_e5f62b57_39ff_4c42_8f88_311ba67be4be_1" localSheetId="59" hidden="1">#REF!</definedName>
    <definedName name="VSTS_e5f62b57_39ff_4c42_8f88_311ba67be4be_1" localSheetId="60" hidden="1">#REF!</definedName>
    <definedName name="VSTS_e5f62b57_39ff_4c42_8f88_311ba67be4be_1" localSheetId="61" hidden="1">#REF!</definedName>
    <definedName name="VSTS_e5f62b57_39ff_4c42_8f88_311ba67be4be_1" localSheetId="62" hidden="1">#REF!</definedName>
    <definedName name="VSTS_e5f62b57_39ff_4c42_8f88_311ba67be4be_1" localSheetId="64" hidden="1">#REF!</definedName>
    <definedName name="VSTS_e5f62b57_39ff_4c42_8f88_311ba67be4be_1" localSheetId="65" hidden="1">#REF!</definedName>
    <definedName name="VSTS_e5f62b57_39ff_4c42_8f88_311ba67be4be_1" localSheetId="66" hidden="1">#REF!</definedName>
    <definedName name="VSTS_e5f62b57_39ff_4c42_8f88_311ba67be4be_1" localSheetId="67" hidden="1">#REF!</definedName>
    <definedName name="VSTS_e5f62b57_39ff_4c42_8f88_311ba67be4be_1" localSheetId="68" hidden="1">#REF!</definedName>
    <definedName name="VSTS_e5f62b57_39ff_4c42_8f88_311ba67be4be_1" localSheetId="69" hidden="1">#REF!</definedName>
    <definedName name="VSTS_e5f62b57_39ff_4c42_8f88_311ba67be4be_1" localSheetId="71" hidden="1">#REF!</definedName>
    <definedName name="VSTS_e5f62b57_39ff_4c42_8f88_311ba67be4be_1" localSheetId="72" hidden="1">#REF!</definedName>
    <definedName name="VSTS_e5f62b57_39ff_4c42_8f88_311ba67be4be_1" localSheetId="73" hidden="1">#REF!</definedName>
    <definedName name="VSTS_e5f62b57_39ff_4c42_8f88_311ba67be4be_1" localSheetId="70" hidden="1">#REF!</definedName>
    <definedName name="VSTS_e5f62b57_39ff_4c42_8f88_311ba67be4be_1" localSheetId="74" hidden="1">#REF!</definedName>
    <definedName name="VSTS_e5f62b57_39ff_4c42_8f88_311ba67be4be_1" localSheetId="75" hidden="1">#REF!</definedName>
    <definedName name="VSTS_e5f62b57_39ff_4c42_8f88_311ba67be4be_1" localSheetId="76" hidden="1">#REF!</definedName>
    <definedName name="VSTS_e5f62b57_39ff_4c42_8f88_311ba67be4be_1" localSheetId="77" hidden="1">#REF!</definedName>
    <definedName name="VSTS_e5f62b57_39ff_4c42_8f88_311ba67be4be_1" localSheetId="78" hidden="1">#REF!</definedName>
    <definedName name="VSTS_e5f62b57_39ff_4c42_8f88_311ba67be4be_1" localSheetId="79" hidden="1">#REF!</definedName>
    <definedName name="VSTS_e5f62b57_39ff_4c42_8f88_311ba67be4be_1" localSheetId="80" hidden="1">#REF!</definedName>
    <definedName name="VSTS_e5f62b57_39ff_4c42_8f88_311ba67be4be_1" localSheetId="81" hidden="1">#REF!</definedName>
    <definedName name="VSTS_e5f62b57_39ff_4c42_8f88_311ba67be4be_1" localSheetId="82" hidden="1">#REF!</definedName>
    <definedName name="VSTS_e5f62b57_39ff_4c42_8f88_311ba67be4be_1" localSheetId="83" hidden="1">#REF!</definedName>
    <definedName name="VSTS_e5f62b57_39ff_4c42_8f88_311ba67be4be_1" localSheetId="84" hidden="1">#REF!</definedName>
    <definedName name="VSTS_e5f62b57_39ff_4c42_8f88_311ba67be4be_1" localSheetId="85" hidden="1">#REF!</definedName>
    <definedName name="VSTS_e5f62b57_39ff_4c42_8f88_311ba67be4be_1" localSheetId="86" hidden="1">#REF!</definedName>
    <definedName name="VSTS_e5f62b57_39ff_4c42_8f88_311ba67be4be_1" localSheetId="87" hidden="1">#REF!</definedName>
    <definedName name="VSTS_e5f62b57_39ff_4c42_8f88_311ba67be4be_1" localSheetId="88" hidden="1">#REF!</definedName>
    <definedName name="VSTS_e5f62b57_39ff_4c42_8f88_311ba67be4be_1" localSheetId="89" hidden="1">#REF!</definedName>
    <definedName name="VSTS_e5f62b57_39ff_4c42_8f88_311ba67be4be_1" localSheetId="90" hidden="1">#REF!</definedName>
    <definedName name="VSTS_e5f62b57_39ff_4c42_8f88_311ba67be4be_1" localSheetId="91" hidden="1">#REF!</definedName>
    <definedName name="VSTS_e5f62b57_39ff_4c42_8f88_311ba67be4be_1" localSheetId="92" hidden="1">#REF!</definedName>
    <definedName name="VSTS_e5f62b57_39ff_4c42_8f88_311ba67be4be_1" localSheetId="93" hidden="1">#REF!</definedName>
    <definedName name="VSTS_e5f62b57_39ff_4c42_8f88_311ba67be4be_1" localSheetId="94" hidden="1">#REF!</definedName>
    <definedName name="VSTS_e5f62b57_39ff_4c42_8f88_311ba67be4be_1" localSheetId="95" hidden="1">#REF!</definedName>
    <definedName name="VSTS_e5f62b57_39ff_4c42_8f88_311ba67be4be_1" localSheetId="96" hidden="1">#REF!</definedName>
    <definedName name="VSTS_e5f62b57_39ff_4c42_8f88_311ba67be4be_1" localSheetId="97" hidden="1">#REF!</definedName>
    <definedName name="VSTS_e5f62b57_39ff_4c42_8f88_311ba67be4be_1" localSheetId="98" hidden="1">#REF!</definedName>
    <definedName name="VSTS_e5f62b57_39ff_4c42_8f88_311ba67be4be_1" localSheetId="99" hidden="1">#REF!</definedName>
    <definedName name="VSTS_e5f62b57_39ff_4c42_8f88_311ba67be4be_1" localSheetId="100" hidden="1">#REF!</definedName>
    <definedName name="VSTS_e5f62b57_39ff_4c42_8f88_311ba67be4be_1" localSheetId="102" hidden="1">#REF!</definedName>
    <definedName name="VSTS_e5f62b57_39ff_4c42_8f88_311ba67be4be_1" localSheetId="101" hidden="1">#REF!</definedName>
    <definedName name="VSTS_e5f62b57_39ff_4c42_8f88_311ba67be4be_1" localSheetId="103" hidden="1">#REF!</definedName>
    <definedName name="VSTS_e5f62b57_39ff_4c42_8f88_311ba67be4be_1" localSheetId="105" hidden="1">#REF!</definedName>
    <definedName name="VSTS_e5f62b57_39ff_4c42_8f88_311ba67be4be_1" localSheetId="106" hidden="1">#REF!</definedName>
    <definedName name="VSTS_e5f62b57_39ff_4c42_8f88_311ba67be4be_1" localSheetId="107" hidden="1">#REF!</definedName>
    <definedName name="VSTS_e5f62b57_39ff_4c42_8f88_311ba67be4be_1" localSheetId="108" hidden="1">#REF!</definedName>
    <definedName name="VSTS_e5f62b57_39ff_4c42_8f88_311ba67be4be_1" localSheetId="109" hidden="1">#REF!</definedName>
    <definedName name="VSTS_e5f62b57_39ff_4c42_8f88_311ba67be4be_1" localSheetId="110" hidden="1">#REF!</definedName>
    <definedName name="VSTS_e5f62b57_39ff_4c42_8f88_311ba67be4be_1" localSheetId="111" hidden="1">#REF!</definedName>
    <definedName name="VSTS_e5f62b57_39ff_4c42_8f88_311ba67be4be_1" localSheetId="112" hidden="1">#REF!</definedName>
    <definedName name="VSTS_e5f62b57_39ff_4c42_8f88_311ba67be4be_1" localSheetId="113" hidden="1">#REF!</definedName>
    <definedName name="VSTS_e5f62b57_39ff_4c42_8f88_311ba67be4be_1" localSheetId="114" hidden="1">#REF!</definedName>
    <definedName name="VSTS_e5f62b57_39ff_4c42_8f88_311ba67be4be_1" localSheetId="115" hidden="1">#REF!</definedName>
    <definedName name="VSTS_e5f62b57_39ff_4c42_8f88_311ba67be4be_1" localSheetId="118" hidden="1">#REF!</definedName>
    <definedName name="VSTS_e5f62b57_39ff_4c42_8f88_311ba67be4be_1" localSheetId="119" hidden="1">#REF!</definedName>
    <definedName name="VSTS_e5f62b57_39ff_4c42_8f88_311ba67be4be_1" localSheetId="120" hidden="1">#REF!</definedName>
    <definedName name="VSTS_e5f62b57_39ff_4c42_8f88_311ba67be4be_1" localSheetId="121" hidden="1">#REF!</definedName>
    <definedName name="VSTS_e5f62b57_39ff_4c42_8f88_311ba67be4be_1" localSheetId="122" hidden="1">#REF!</definedName>
    <definedName name="VSTS_e5f62b57_39ff_4c42_8f88_311ba67be4be_1" localSheetId="123" hidden="1">#REF!</definedName>
    <definedName name="VSTS_e5f62b57_39ff_4c42_8f88_311ba67be4be_1" localSheetId="124" hidden="1">#REF!</definedName>
    <definedName name="VSTS_e5f62b57_39ff_4c42_8f88_311ba67be4be_1" localSheetId="125" hidden="1">#REF!</definedName>
    <definedName name="VSTS_e5f62b57_39ff_4c42_8f88_311ba67be4be_1" localSheetId="126" hidden="1">#REF!</definedName>
    <definedName name="VSTS_e5f62b57_39ff_4c42_8f88_311ba67be4be_1" localSheetId="127" hidden="1">#REF!</definedName>
    <definedName name="VSTS_e5f62b57_39ff_4c42_8f88_311ba67be4be_1" localSheetId="128" hidden="1">#REF!</definedName>
    <definedName name="VSTS_e5f62b57_39ff_4c42_8f88_311ba67be4be_1" localSheetId="129" hidden="1">#REF!</definedName>
    <definedName name="VSTS_e5f62b57_39ff_4c42_8f88_311ba67be4be_1" localSheetId="130" hidden="1">#REF!</definedName>
    <definedName name="VSTS_e5f62b57_39ff_4c42_8f88_311ba67be4be_1" localSheetId="131" hidden="1">#REF!</definedName>
    <definedName name="VSTS_e5f62b57_39ff_4c42_8f88_311ba67be4be_1" localSheetId="132" hidden="1">#REF!</definedName>
    <definedName name="VSTS_e5f62b57_39ff_4c42_8f88_311ba67be4be_1" localSheetId="133" hidden="1">#REF!</definedName>
    <definedName name="VSTS_e5f62b57_39ff_4c42_8f88_311ba67be4be_1" localSheetId="134" hidden="1">#REF!</definedName>
    <definedName name="VSTS_e5f62b57_39ff_4c42_8f88_311ba67be4be_1" localSheetId="135" hidden="1">#REF!</definedName>
    <definedName name="VSTS_e5f62b57_39ff_4c42_8f88_311ba67be4be_1" localSheetId="136" hidden="1">#REF!</definedName>
    <definedName name="VSTS_e5f62b57_39ff_4c42_8f88_311ba67be4be_1" localSheetId="137" hidden="1">#REF!</definedName>
    <definedName name="VSTS_e5f62b57_39ff_4c42_8f88_311ba67be4be_1" localSheetId="138" hidden="1">#REF!</definedName>
    <definedName name="VSTS_e5f62b57_39ff_4c42_8f88_311ba67be4be_1" localSheetId="139" hidden="1">#REF!</definedName>
    <definedName name="VSTS_e5f62b57_39ff_4c42_8f88_311ba67be4be_1" localSheetId="140" hidden="1">#REF!</definedName>
    <definedName name="VSTS_e5f62b57_39ff_4c42_8f88_311ba67be4be_1" localSheetId="141" hidden="1">#REF!</definedName>
    <definedName name="VSTS_e5f62b57_39ff_4c42_8f88_311ba67be4be_1" localSheetId="143" hidden="1">#REF!</definedName>
    <definedName name="VSTS_e5f62b57_39ff_4c42_8f88_311ba67be4be_1" localSheetId="144" hidden="1">#REF!</definedName>
    <definedName name="VSTS_e5f62b57_39ff_4c42_8f88_311ba67be4be_1" localSheetId="145" hidden="1">#REF!</definedName>
    <definedName name="VSTS_e5f62b57_39ff_4c42_8f88_311ba67be4be_1" localSheetId="146" hidden="1">#REF!</definedName>
    <definedName name="VSTS_e5f62b57_39ff_4c42_8f88_311ba67be4be_1" localSheetId="147" hidden="1">#REF!</definedName>
    <definedName name="VSTS_e5f62b57_39ff_4c42_8f88_311ba67be4be_1" localSheetId="148" hidden="1">#REF!</definedName>
    <definedName name="VSTS_e5f62b57_39ff_4c42_8f88_311ba67be4be_1" localSheetId="149" hidden="1">#REF!</definedName>
    <definedName name="VSTS_e5f62b57_39ff_4c42_8f88_311ba67be4be_1" localSheetId="150" hidden="1">#REF!</definedName>
    <definedName name="VSTS_e5f62b57_39ff_4c42_8f88_311ba67be4be_1" localSheetId="151" hidden="1">#REF!</definedName>
    <definedName name="VSTS_e5f62b57_39ff_4c42_8f88_311ba67be4be_1" localSheetId="152" hidden="1">#REF!</definedName>
    <definedName name="VSTS_e5f62b57_39ff_4c42_8f88_311ba67be4be_1" localSheetId="153" hidden="1">#REF!</definedName>
    <definedName name="VSTS_e5f62b57_39ff_4c42_8f88_311ba67be4be_1" localSheetId="154" hidden="1">#REF!</definedName>
    <definedName name="VSTS_e5f62b57_39ff_4c42_8f88_311ba67be4be_1" localSheetId="155" hidden="1">#REF!</definedName>
    <definedName name="VSTS_e5f62b57_39ff_4c42_8f88_311ba67be4be_1" localSheetId="156" hidden="1">#REF!</definedName>
    <definedName name="VSTS_e5f62b57_39ff_4c42_8f88_311ba67be4be_1" localSheetId="157" hidden="1">#REF!</definedName>
    <definedName name="VSTS_e5f62b57_39ff_4c42_8f88_311ba67be4be_1" localSheetId="158" hidden="1">#REF!</definedName>
    <definedName name="VSTS_e5f62b57_39ff_4c42_8f88_311ba67be4be_1" localSheetId="159" hidden="1">#REF!</definedName>
    <definedName name="VSTS_e5f62b57_39ff_4c42_8f88_311ba67be4be_1" localSheetId="160" hidden="1">#REF!</definedName>
    <definedName name="VSTS_e5f62b57_39ff_4c42_8f88_311ba67be4be_1" localSheetId="161" hidden="1">#REF!</definedName>
    <definedName name="VSTS_e5f62b57_39ff_4c42_8f88_311ba67be4be_1" localSheetId="162" hidden="1">#REF!</definedName>
    <definedName name="VSTS_e5f62b57_39ff_4c42_8f88_311ba67be4be_1" localSheetId="163" hidden="1">#REF!</definedName>
    <definedName name="VSTS_e5f62b57_39ff_4c42_8f88_311ba67be4be_1" localSheetId="164" hidden="1">#REF!</definedName>
    <definedName name="VSTS_e5f62b57_39ff_4c42_8f88_311ba67be4be_1" localSheetId="166" hidden="1">#REF!</definedName>
    <definedName name="VSTS_e5f62b57_39ff_4c42_8f88_311ba67be4be_1" localSheetId="167" hidden="1">#REF!</definedName>
    <definedName name="VSTS_e5f62b57_39ff_4c42_8f88_311ba67be4be_1" localSheetId="169" hidden="1">#REF!</definedName>
    <definedName name="VSTS_e5f62b57_39ff_4c42_8f88_311ba67be4be_1" localSheetId="170" hidden="1">#REF!</definedName>
    <definedName name="VSTS_e5f62b57_39ff_4c42_8f88_311ba67be4be_1" localSheetId="171" hidden="1">#REF!</definedName>
    <definedName name="VSTS_e5f62b57_39ff_4c42_8f88_311ba67be4be_1" localSheetId="172" hidden="1">#REF!</definedName>
    <definedName name="VSTS_e5f62b57_39ff_4c42_8f88_311ba67be4be_1" localSheetId="173" hidden="1">#REF!</definedName>
    <definedName name="VSTS_e5f62b57_39ff_4c42_8f88_311ba67be4be_1" localSheetId="174" hidden="1">#REF!</definedName>
    <definedName name="VSTS_e5f62b57_39ff_4c42_8f88_311ba67be4be_1" localSheetId="175" hidden="1">#REF!</definedName>
    <definedName name="VSTS_e5f62b57_39ff_4c42_8f88_311ba67be4be_1" localSheetId="176" hidden="1">#REF!</definedName>
    <definedName name="VSTS_e5f62b57_39ff_4c42_8f88_311ba67be4be_1" localSheetId="177" hidden="1">#REF!</definedName>
    <definedName name="VSTS_e5f62b57_39ff_4c42_8f88_311ba67be4be_1" localSheetId="178" hidden="1">#REF!</definedName>
    <definedName name="VSTS_e5f62b57_39ff_4c42_8f88_311ba67be4be_1" localSheetId="179" hidden="1">#REF!</definedName>
    <definedName name="VSTS_e5f62b57_39ff_4c42_8f88_311ba67be4be_1" localSheetId="180" hidden="1">#REF!</definedName>
    <definedName name="VSTS_e5f62b57_39ff_4c42_8f88_311ba67be4be_1" localSheetId="181" hidden="1">#REF!</definedName>
    <definedName name="VSTS_e5f62b57_39ff_4c42_8f88_311ba67be4be_1" localSheetId="182" hidden="1">#REF!</definedName>
    <definedName name="VSTS_e5f62b57_39ff_4c42_8f88_311ba67be4be_1" localSheetId="183" hidden="1">#REF!</definedName>
    <definedName name="VSTS_e5f62b57_39ff_4c42_8f88_311ba67be4be_1" localSheetId="184" hidden="1">#REF!</definedName>
    <definedName name="VSTS_e5f62b57_39ff_4c42_8f88_311ba67be4be_1" localSheetId="185" hidden="1">#REF!</definedName>
    <definedName name="VSTS_e5f62b57_39ff_4c42_8f88_311ba67be4be_1" localSheetId="186" hidden="1">#REF!</definedName>
    <definedName name="VSTS_e5f62b57_39ff_4c42_8f88_311ba67be4be_1" localSheetId="187" hidden="1">#REF!</definedName>
    <definedName name="VSTS_e5f62b57_39ff_4c42_8f88_311ba67be4be_1" localSheetId="188" hidden="1">#REF!</definedName>
    <definedName name="VSTS_e5f62b57_39ff_4c42_8f88_311ba67be4be_1" localSheetId="189" hidden="1">#REF!</definedName>
    <definedName name="VSTS_e5f62b57_39ff_4c42_8f88_311ba67be4be_1" localSheetId="190" hidden="1">#REF!</definedName>
    <definedName name="VSTS_e5f62b57_39ff_4c42_8f88_311ba67be4be_1" localSheetId="191" hidden="1">#REF!</definedName>
    <definedName name="VSTS_e5f62b57_39ff_4c42_8f88_311ba67be4be_1" localSheetId="192" hidden="1">#REF!</definedName>
    <definedName name="VSTS_e5f62b57_39ff_4c42_8f88_311ba67be4be_1" localSheetId="193" hidden="1">#REF!</definedName>
    <definedName name="VSTS_e5f62b57_39ff_4c42_8f88_311ba67be4be_1" localSheetId="194" hidden="1">#REF!</definedName>
    <definedName name="VSTS_e5f62b57_39ff_4c42_8f88_311ba67be4be_1" localSheetId="195" hidden="1">#REF!</definedName>
    <definedName name="VSTS_e5f62b57_39ff_4c42_8f88_311ba67be4be_1" localSheetId="196" hidden="1">#REF!</definedName>
    <definedName name="VSTS_e5f62b57_39ff_4c42_8f88_311ba67be4be_1" localSheetId="197" hidden="1">#REF!</definedName>
    <definedName name="VSTS_e5f62b57_39ff_4c42_8f88_311ba67be4be_1" localSheetId="198" hidden="1">#REF!</definedName>
    <definedName name="VSTS_e5f62b57_39ff_4c42_8f88_311ba67be4be_1" localSheetId="199" hidden="1">#REF!</definedName>
    <definedName name="VSTS_e5f62b57_39ff_4c42_8f88_311ba67be4be_1" localSheetId="200" hidden="1">#REF!</definedName>
    <definedName name="VSTS_e5f62b57_39ff_4c42_8f88_311ba67be4be_1" localSheetId="201" hidden="1">#REF!</definedName>
    <definedName name="VSTS_e5f62b57_39ff_4c42_8f88_311ba67be4be_1" localSheetId="202" hidden="1">#REF!</definedName>
    <definedName name="VSTS_e5f62b57_39ff_4c42_8f88_311ba67be4be_1" localSheetId="204" hidden="1">#REF!</definedName>
    <definedName name="VSTS_e5f62b57_39ff_4c42_8f88_311ba67be4be_1" localSheetId="205" hidden="1">#REF!</definedName>
    <definedName name="VSTS_e5f62b57_39ff_4c42_8f88_311ba67be4be_1" localSheetId="206" hidden="1">#REF!</definedName>
    <definedName name="VSTS_e5f62b57_39ff_4c42_8f88_311ba67be4be_1" localSheetId="203" hidden="1">#REF!</definedName>
    <definedName name="VSTS_e5f62b57_39ff_4c42_8f88_311ba67be4be_1" localSheetId="207" hidden="1">#REF!</definedName>
    <definedName name="VSTS_e5f62b57_39ff_4c42_8f88_311ba67be4be_1" localSheetId="208" hidden="1">#REF!</definedName>
    <definedName name="VSTS_e5f62b57_39ff_4c42_8f88_311ba67be4be_1" localSheetId="209" hidden="1">#REF!</definedName>
    <definedName name="VSTS_e5f62b57_39ff_4c42_8f88_311ba67be4be_1" localSheetId="210" hidden="1">#REF!</definedName>
    <definedName name="VSTS_e5f62b57_39ff_4c42_8f88_311ba67be4be_1" localSheetId="211" hidden="1">#REF!</definedName>
    <definedName name="VSTS_e5f62b57_39ff_4c42_8f88_311ba67be4be_1" localSheetId="212" hidden="1">#REF!</definedName>
    <definedName name="VSTS_e5f62b57_39ff_4c42_8f88_311ba67be4be_1" localSheetId="213" hidden="1">#REF!</definedName>
    <definedName name="VSTS_e5f62b57_39ff_4c42_8f88_311ba67be4be_1" localSheetId="214" hidden="1">#REF!</definedName>
    <definedName name="VSTS_e5f62b57_39ff_4c42_8f88_311ba67be4be_1" localSheetId="215" hidden="1">#REF!</definedName>
    <definedName name="VSTS_e5f62b57_39ff_4c42_8f88_311ba67be4be_1" localSheetId="216" hidden="1">#REF!</definedName>
    <definedName name="VSTS_e5f62b57_39ff_4c42_8f88_311ba67be4be_1" localSheetId="217" hidden="1">#REF!</definedName>
    <definedName name="VSTS_e5f62b57_39ff_4c42_8f88_311ba67be4be_1" localSheetId="218" hidden="1">#REF!</definedName>
    <definedName name="VSTS_e5f62b57_39ff_4c42_8f88_311ba67be4be_1" localSheetId="219" hidden="1">#REF!</definedName>
    <definedName name="VSTS_e5f62b57_39ff_4c42_8f88_311ba67be4be_1" localSheetId="220" hidden="1">#REF!</definedName>
    <definedName name="VSTS_e5f62b57_39ff_4c42_8f88_311ba67be4be_1" localSheetId="221" hidden="1">#REF!</definedName>
    <definedName name="VSTS_e5f62b57_39ff_4c42_8f88_311ba67be4be_1" localSheetId="222" hidden="1">#REF!</definedName>
    <definedName name="VSTS_e5f62b57_39ff_4c42_8f88_311ba67be4be_1" localSheetId="223" hidden="1">#REF!</definedName>
    <definedName name="VSTS_e5f62b57_39ff_4c42_8f88_311ba67be4be_1" localSheetId="224" hidden="1">#REF!</definedName>
    <definedName name="VSTS_e5f62b57_39ff_4c42_8f88_311ba67be4be_1" localSheetId="225" hidden="1">#REF!</definedName>
    <definedName name="VSTS_e5f62b57_39ff_4c42_8f88_311ba67be4be_1" localSheetId="226" hidden="1">#REF!</definedName>
    <definedName name="VSTS_e5f62b57_39ff_4c42_8f88_311ba67be4be_1" localSheetId="227" hidden="1">#REF!</definedName>
    <definedName name="VSTS_e5f62b57_39ff_4c42_8f88_311ba67be4be_1" localSheetId="228" hidden="1">#REF!</definedName>
    <definedName name="VSTS_e5f62b57_39ff_4c42_8f88_311ba67be4be_1" localSheetId="229" hidden="1">#REF!</definedName>
    <definedName name="VSTS_e5f62b57_39ff_4c42_8f88_311ba67be4be_1" localSheetId="230" hidden="1">#REF!</definedName>
    <definedName name="VSTS_e5f62b57_39ff_4c42_8f88_311ba67be4be_1" localSheetId="231" hidden="1">#REF!</definedName>
    <definedName name="VSTS_e5f62b57_39ff_4c42_8f88_311ba67be4be_1" localSheetId="232" hidden="1">#REF!</definedName>
    <definedName name="VSTS_e5f62b57_39ff_4c42_8f88_311ba67be4be_1" localSheetId="236" hidden="1">#REF!</definedName>
    <definedName name="VSTS_e5f62b57_39ff_4c42_8f88_311ba67be4be_1" localSheetId="237" hidden="1">#REF!</definedName>
    <definedName name="VSTS_e5f62b57_39ff_4c42_8f88_311ba67be4be_1" localSheetId="233" hidden="1">#REF!</definedName>
    <definedName name="VSTS_e5f62b57_39ff_4c42_8f88_311ba67be4be_1" localSheetId="234" hidden="1">#REF!</definedName>
    <definedName name="VSTS_e5f62b57_39ff_4c42_8f88_311ba67be4be_1" localSheetId="235" hidden="1">#REF!</definedName>
    <definedName name="VSTS_e5f62b57_39ff_4c42_8f88_311ba67be4be_1" localSheetId="238" hidden="1">#REF!</definedName>
    <definedName name="VSTS_e5f62b57_39ff_4c42_8f88_311ba67be4be_1" localSheetId="239" hidden="1">#REF!</definedName>
    <definedName name="VSTS_e5f62b57_39ff_4c42_8f88_311ba67be4be_1" localSheetId="240" hidden="1">#REF!</definedName>
    <definedName name="VSTS_e5f62b57_39ff_4c42_8f88_311ba67be4be_1" localSheetId="241" hidden="1">#REF!</definedName>
    <definedName name="VSTS_e5f62b57_39ff_4c42_8f88_311ba67be4be_1" localSheetId="242" hidden="1">#REF!</definedName>
    <definedName name="VSTS_e5f62b57_39ff_4c42_8f88_311ba67be4be_1" localSheetId="243" hidden="1">#REF!</definedName>
    <definedName name="VSTS_e5f62b57_39ff_4c42_8f88_311ba67be4be_1" localSheetId="244" hidden="1">#REF!</definedName>
    <definedName name="VSTS_e5f62b57_39ff_4c42_8f88_311ba67be4be_1" localSheetId="245" hidden="1">#REF!</definedName>
    <definedName name="VSTS_e5f62b57_39ff_4c42_8f88_311ba67be4be_1" localSheetId="246" hidden="1">#REF!</definedName>
    <definedName name="VSTS_e5f62b57_39ff_4c42_8f88_311ba67be4be_1" localSheetId="247" hidden="1">#REF!</definedName>
    <definedName name="VSTS_e5f62b57_39ff_4c42_8f88_311ba67be4be_1" localSheetId="248" hidden="1">#REF!</definedName>
    <definedName name="VSTS_e5f62b57_39ff_4c42_8f88_311ba67be4be_1" localSheetId="249" hidden="1">#REF!</definedName>
    <definedName name="VSTS_e5f62b57_39ff_4c42_8f88_311ba67be4be_1" localSheetId="250" hidden="1">#REF!</definedName>
    <definedName name="VSTS_e5f62b57_39ff_4c42_8f88_311ba67be4be_1" localSheetId="251" hidden="1">#REF!</definedName>
    <definedName name="VSTS_e5f62b57_39ff_4c42_8f88_311ba67be4be_1" localSheetId="252" hidden="1">#REF!</definedName>
    <definedName name="VSTS_e5f62b57_39ff_4c42_8f88_311ba67be4be_1" localSheetId="253" hidden="1">#REF!</definedName>
    <definedName name="VSTS_e5f62b57_39ff_4c42_8f88_311ba67be4be_1" localSheetId="254" hidden="1">#REF!</definedName>
    <definedName name="VSTS_e5f62b57_39ff_4c42_8f88_311ba67be4be_1" localSheetId="255" hidden="1">#REF!</definedName>
    <definedName name="VSTS_e5f62b57_39ff_4c42_8f88_311ba67be4be_1" localSheetId="256" hidden="1">#REF!</definedName>
    <definedName name="VSTS_e5f62b57_39ff_4c42_8f88_311ba67be4be_1" localSheetId="257" hidden="1">#REF!</definedName>
    <definedName name="VSTS_e5f62b57_39ff_4c42_8f88_311ba67be4be_1" localSheetId="258" hidden="1">#REF!</definedName>
    <definedName name="VSTS_e5f62b57_39ff_4c42_8f88_311ba67be4be_1" localSheetId="259" hidden="1">#REF!</definedName>
    <definedName name="VSTS_e5f62b57_39ff_4c42_8f88_311ba67be4be_1" localSheetId="260" hidden="1">#REF!</definedName>
    <definedName name="VSTS_e5f62b57_39ff_4c42_8f88_311ba67be4be_1" localSheetId="261" hidden="1">#REF!</definedName>
    <definedName name="VSTS_e5f62b57_39ff_4c42_8f88_311ba67be4be_1" localSheetId="262" hidden="1">#REF!</definedName>
    <definedName name="VSTS_e5f62b57_39ff_4c42_8f88_311ba67be4be_1" localSheetId="263" hidden="1">#REF!</definedName>
    <definedName name="VSTS_e5f62b57_39ff_4c42_8f88_311ba67be4be_1" localSheetId="264" hidden="1">#REF!</definedName>
    <definedName name="VSTS_e5f62b57_39ff_4c42_8f88_311ba67be4be_1" localSheetId="265" hidden="1">#REF!</definedName>
    <definedName name="VSTS_e5f62b57_39ff_4c42_8f88_311ba67be4be_1" localSheetId="266" hidden="1">#REF!</definedName>
    <definedName name="VSTS_e5f62b57_39ff_4c42_8f88_311ba67be4be_1" localSheetId="267" hidden="1">#REF!</definedName>
    <definedName name="VSTS_e5f62b57_39ff_4c42_8f88_311ba67be4be_1" localSheetId="268" hidden="1">#REF!</definedName>
    <definedName name="VSTS_e5f62b57_39ff_4c42_8f88_311ba67be4be_1" localSheetId="269" hidden="1">#REF!</definedName>
    <definedName name="VSTS_e5f62b57_39ff_4c42_8f88_311ba67be4be_1" localSheetId="270" hidden="1">#REF!</definedName>
    <definedName name="VSTS_e5f62b57_39ff_4c42_8f88_311ba67be4be_1" localSheetId="271" hidden="1">#REF!</definedName>
    <definedName name="VSTS_e5f62b57_39ff_4c42_8f88_311ba67be4be_1" localSheetId="272" hidden="1">#REF!</definedName>
    <definedName name="VSTS_e5f62b57_39ff_4c42_8f88_311ba67be4be_1" localSheetId="273" hidden="1">#REF!</definedName>
    <definedName name="VSTS_e5f62b57_39ff_4c42_8f88_311ba67be4be_1" localSheetId="274" hidden="1">#REF!</definedName>
    <definedName name="VSTS_e5f62b57_39ff_4c42_8f88_311ba67be4be_1" localSheetId="275" hidden="1">#REF!</definedName>
    <definedName name="VSTS_e5f62b57_39ff_4c42_8f88_311ba67be4be_1" localSheetId="276" hidden="1">#REF!</definedName>
    <definedName name="VSTS_e5f62b57_39ff_4c42_8f88_311ba67be4be_1" localSheetId="277" hidden="1">#REF!</definedName>
    <definedName name="VSTS_e5f62b57_39ff_4c42_8f88_311ba67be4be_1" localSheetId="278" hidden="1">#REF!</definedName>
    <definedName name="VSTS_e5f62b57_39ff_4c42_8f88_311ba67be4be_1" localSheetId="279" hidden="1">#REF!</definedName>
    <definedName name="VSTS_e5f62b57_39ff_4c42_8f88_311ba67be4be_1" localSheetId="280" hidden="1">#REF!</definedName>
    <definedName name="VSTS_e5f62b57_39ff_4c42_8f88_311ba67be4be_1" localSheetId="283" hidden="1">#REF!</definedName>
    <definedName name="VSTS_e5f62b57_39ff_4c42_8f88_311ba67be4be_1" localSheetId="284" hidden="1">#REF!</definedName>
    <definedName name="VSTS_e5f62b57_39ff_4c42_8f88_311ba67be4be_1" localSheetId="285" hidden="1">#REF!</definedName>
    <definedName name="VSTS_e5f62b57_39ff_4c42_8f88_311ba67be4be_1" localSheetId="286" hidden="1">#REF!</definedName>
    <definedName name="VSTS_e5f62b57_39ff_4c42_8f88_311ba67be4be_1" localSheetId="287" hidden="1">#REF!</definedName>
    <definedName name="VSTS_e5f62b57_39ff_4c42_8f88_311ba67be4be_1" localSheetId="288" hidden="1">#REF!</definedName>
    <definedName name="VSTS_e5f62b57_39ff_4c42_8f88_311ba67be4be_1" localSheetId="289" hidden="1">#REF!</definedName>
    <definedName name="VSTS_e5f62b57_39ff_4c42_8f88_311ba67be4be_1" localSheetId="290" hidden="1">#REF!</definedName>
    <definedName name="VSTS_e5f62b57_39ff_4c42_8f88_311ba67be4be_1" localSheetId="291" hidden="1">#REF!</definedName>
    <definedName name="VSTS_e5f62b57_39ff_4c42_8f88_311ba67be4be_1" localSheetId="292" hidden="1">#REF!</definedName>
    <definedName name="VSTS_e5f62b57_39ff_4c42_8f88_311ba67be4be_1" localSheetId="293" hidden="1">#REF!</definedName>
    <definedName name="VSTS_e5f62b57_39ff_4c42_8f88_311ba67be4be_1" localSheetId="296" hidden="1">#REF!</definedName>
    <definedName name="VSTS_e5f62b57_39ff_4c42_8f88_311ba67be4be_1" localSheetId="294" hidden="1">#REF!</definedName>
    <definedName name="VSTS_e5f62b57_39ff_4c42_8f88_311ba67be4be_1" localSheetId="295" hidden="1">#REF!</definedName>
    <definedName name="VSTS_e5f62b57_39ff_4c42_8f88_311ba67be4be_1" localSheetId="297" hidden="1">#REF!</definedName>
    <definedName name="VSTS_e5f62b57_39ff_4c42_8f88_311ba67be4be_1" localSheetId="298" hidden="1">#REF!</definedName>
    <definedName name="VSTS_e5f62b57_39ff_4c42_8f88_311ba67be4be_1" localSheetId="299" hidden="1">#REF!</definedName>
    <definedName name="VSTS_e5f62b57_39ff_4c42_8f88_311ba67be4be_1" localSheetId="300" hidden="1">#REF!</definedName>
    <definedName name="VSTS_e5f62b57_39ff_4c42_8f88_311ba67be4be_1" localSheetId="301" hidden="1">#REF!</definedName>
    <definedName name="VSTS_e5f62b57_39ff_4c42_8f88_311ba67be4be_1" localSheetId="302" hidden="1">#REF!</definedName>
    <definedName name="VSTS_e5f62b57_39ff_4c42_8f88_311ba67be4be_1" localSheetId="303" hidden="1">#REF!</definedName>
    <definedName name="VSTS_e5f62b57_39ff_4c42_8f88_311ba67be4be_1" localSheetId="304" hidden="1">#REF!</definedName>
    <definedName name="VSTS_e5f62b57_39ff_4c42_8f88_311ba67be4be_1" localSheetId="305" hidden="1">#REF!</definedName>
    <definedName name="VSTS_e5f62b57_39ff_4c42_8f88_311ba67be4be_1" localSheetId="306" hidden="1">#REF!</definedName>
    <definedName name="VSTS_e5f62b57_39ff_4c42_8f88_311ba67be4be_1" localSheetId="307" hidden="1">#REF!</definedName>
    <definedName name="VSTS_e5f62b57_39ff_4c42_8f88_311ba67be4be_1" localSheetId="308" hidden="1">#REF!</definedName>
    <definedName name="VSTS_e5f62b57_39ff_4c42_8f88_311ba67be4be_1" localSheetId="309" hidden="1">#REF!</definedName>
    <definedName name="VSTS_e5f62b57_39ff_4c42_8f88_311ba67be4be_1" localSheetId="310" hidden="1">#REF!</definedName>
    <definedName name="VSTS_e5f62b57_39ff_4c42_8f88_311ba67be4be_1" localSheetId="311" hidden="1">#REF!</definedName>
    <definedName name="VSTS_e5f62b57_39ff_4c42_8f88_311ba67be4be_1" localSheetId="312" hidden="1">#REF!</definedName>
    <definedName name="VSTS_e5f62b57_39ff_4c42_8f88_311ba67be4be_1" localSheetId="313" hidden="1">#REF!</definedName>
    <definedName name="VSTS_e5f62b57_39ff_4c42_8f88_311ba67be4be_1" localSheetId="314" hidden="1">#REF!</definedName>
    <definedName name="VSTS_e5f62b57_39ff_4c42_8f88_311ba67be4be_1" localSheetId="315" hidden="1">#REF!</definedName>
    <definedName name="VSTS_e5f62b57_39ff_4c42_8f88_311ba67be4be_1" localSheetId="316" hidden="1">#REF!</definedName>
    <definedName name="VSTS_e5f62b57_39ff_4c42_8f88_311ba67be4be_1" localSheetId="317" hidden="1">#REF!</definedName>
    <definedName name="VSTS_e5f62b57_39ff_4c42_8f88_311ba67be4be_1" localSheetId="318" hidden="1">#REF!</definedName>
    <definedName name="VSTS_e5f62b57_39ff_4c42_8f88_311ba67be4be_1" localSheetId="319" hidden="1">#REF!</definedName>
    <definedName name="VSTS_e5f62b57_39ff_4c42_8f88_311ba67be4be_1" localSheetId="320" hidden="1">#REF!</definedName>
    <definedName name="VSTS_e5f62b57_39ff_4c42_8f88_311ba67be4be_1" localSheetId="321" hidden="1">#REF!</definedName>
    <definedName name="VSTS_e5f62b57_39ff_4c42_8f88_311ba67be4be_1" localSheetId="322" hidden="1">#REF!</definedName>
    <definedName name="VSTS_e5f62b57_39ff_4c42_8f88_311ba67be4be_1" localSheetId="323" hidden="1">#REF!</definedName>
    <definedName name="VSTS_e5f62b57_39ff_4c42_8f88_311ba67be4be_1" localSheetId="324" hidden="1">#REF!</definedName>
    <definedName name="VSTS_e5f62b57_39ff_4c42_8f88_311ba67be4be_1" localSheetId="325" hidden="1">#REF!</definedName>
    <definedName name="VSTS_e5f62b57_39ff_4c42_8f88_311ba67be4be_1" localSheetId="326" hidden="1">#REF!</definedName>
    <definedName name="VSTS_e5f62b57_39ff_4c42_8f88_311ba67be4be_1" localSheetId="327" hidden="1">#REF!</definedName>
    <definedName name="VSTS_e5f62b57_39ff_4c42_8f88_311ba67be4be_1" localSheetId="328" hidden="1">#REF!</definedName>
    <definedName name="VSTS_e5f62b57_39ff_4c42_8f88_311ba67be4be_1" localSheetId="329" hidden="1">#REF!</definedName>
    <definedName name="VSTS_e5f62b57_39ff_4c42_8f88_311ba67be4be_1" localSheetId="330" hidden="1">#REF!</definedName>
    <definedName name="VSTS_e5f62b57_39ff_4c42_8f88_311ba67be4be_1" localSheetId="331" hidden="1">#REF!</definedName>
    <definedName name="VSTS_e5f62b57_39ff_4c42_8f88_311ba67be4be_1" localSheetId="332" hidden="1">#REF!</definedName>
    <definedName name="VSTS_e5f62b57_39ff_4c42_8f88_311ba67be4be_1" localSheetId="333" hidden="1">#REF!</definedName>
    <definedName name="VSTS_e5f62b57_39ff_4c42_8f88_311ba67be4be_1" localSheetId="334" hidden="1">#REF!</definedName>
    <definedName name="VSTS_e5f62b57_39ff_4c42_8f88_311ba67be4be_1" localSheetId="335" hidden="1">#REF!</definedName>
    <definedName name="VSTS_e5f62b57_39ff_4c42_8f88_311ba67be4be_1" localSheetId="336" hidden="1">#REF!</definedName>
    <definedName name="VSTS_e5f62b57_39ff_4c42_8f88_311ba67be4be_1" localSheetId="337" hidden="1">#REF!</definedName>
    <definedName name="VSTS_e5f62b57_39ff_4c42_8f88_311ba67be4be_1" localSheetId="338" hidden="1">#REF!</definedName>
    <definedName name="VSTS_e5f62b57_39ff_4c42_8f88_311ba67be4be_1" localSheetId="339" hidden="1">#REF!</definedName>
    <definedName name="VSTS_e5f62b57_39ff_4c42_8f88_311ba67be4be_1" localSheetId="340" hidden="1">#REF!</definedName>
    <definedName name="VSTS_e5f62b57_39ff_4c42_8f88_311ba67be4be_1" localSheetId="341" hidden="1">#REF!</definedName>
    <definedName name="VSTS_e5f62b57_39ff_4c42_8f88_311ba67be4be_1" localSheetId="342" hidden="1">#REF!</definedName>
    <definedName name="VSTS_e5f62b57_39ff_4c42_8f88_311ba67be4be_1" localSheetId="343" hidden="1">#REF!</definedName>
    <definedName name="VSTS_e5f62b57_39ff_4c42_8f88_311ba67be4be_1" localSheetId="344" hidden="1">#REF!</definedName>
    <definedName name="VSTS_e5f62b57_39ff_4c42_8f88_311ba67be4be_1" localSheetId="345" hidden="1">#REF!</definedName>
    <definedName name="VSTS_e5f62b57_39ff_4c42_8f88_311ba67be4be_1" localSheetId="346" hidden="1">#REF!</definedName>
    <definedName name="VSTS_e5f62b57_39ff_4c42_8f88_311ba67be4be_1" localSheetId="347" hidden="1">#REF!</definedName>
    <definedName name="VSTS_e5f62b57_39ff_4c42_8f88_311ba67be4be_1" localSheetId="348" hidden="1">#REF!</definedName>
    <definedName name="VSTS_e5f62b57_39ff_4c42_8f88_311ba67be4be_1" localSheetId="349" hidden="1">#REF!</definedName>
    <definedName name="VSTS_e5f62b57_39ff_4c42_8f88_311ba67be4be_1" localSheetId="350" hidden="1">#REF!</definedName>
    <definedName name="VSTS_e5f62b57_39ff_4c42_8f88_311ba67be4be_1" localSheetId="351" hidden="1">#REF!</definedName>
    <definedName name="VSTS_e5f62b57_39ff_4c42_8f88_311ba67be4be_1" localSheetId="352" hidden="1">#REF!</definedName>
    <definedName name="VSTS_e5f62b57_39ff_4c42_8f88_311ba67be4be_1" localSheetId="353" hidden="1">#REF!</definedName>
    <definedName name="VSTS_e5f62b57_39ff_4c42_8f88_311ba67be4be_1" localSheetId="354" hidden="1">#REF!</definedName>
    <definedName name="VSTS_e5f62b57_39ff_4c42_8f88_311ba67be4be_1" localSheetId="355" hidden="1">#REF!</definedName>
    <definedName name="VSTS_e5f62b57_39ff_4c42_8f88_311ba67be4be_1" localSheetId="356" hidden="1">#REF!</definedName>
    <definedName name="VSTS_e5f62b57_39ff_4c42_8f88_311ba67be4be_1" localSheetId="357" hidden="1">#REF!</definedName>
    <definedName name="VSTS_e5f62b57_39ff_4c42_8f88_311ba67be4be_1" localSheetId="358" hidden="1">#REF!</definedName>
    <definedName name="VSTS_e5f62b57_39ff_4c42_8f88_311ba67be4be_1" localSheetId="359" hidden="1">#REF!</definedName>
    <definedName name="VSTS_e5f62b57_39ff_4c42_8f88_311ba67be4be_1" localSheetId="360" hidden="1">#REF!</definedName>
    <definedName name="VSTS_e5f62b57_39ff_4c42_8f88_311ba67be4be_1" localSheetId="361" hidden="1">#REF!</definedName>
    <definedName name="VSTS_e5f62b57_39ff_4c42_8f88_311ba67be4be_1" localSheetId="362" hidden="1">#REF!</definedName>
    <definedName name="VSTS_e5f62b57_39ff_4c42_8f88_311ba67be4be_1" localSheetId="363" hidden="1">#REF!</definedName>
    <definedName name="VSTS_e5f62b57_39ff_4c42_8f88_311ba67be4be_1" localSheetId="364" hidden="1">#REF!</definedName>
    <definedName name="VSTS_e5f62b57_39ff_4c42_8f88_311ba67be4be_1" localSheetId="365" hidden="1">#REF!</definedName>
    <definedName name="VSTS_e5f62b57_39ff_4c42_8f88_311ba67be4be_1" localSheetId="366" hidden="1">#REF!</definedName>
    <definedName name="VSTS_e5f62b57_39ff_4c42_8f88_311ba67be4be_1" localSheetId="367" hidden="1">#REF!</definedName>
    <definedName name="VSTS_e5f62b57_39ff_4c42_8f88_311ba67be4be_1" localSheetId="368" hidden="1">#REF!</definedName>
    <definedName name="VSTS_e5f62b57_39ff_4c42_8f88_311ba67be4be_1" localSheetId="369" hidden="1">#REF!</definedName>
    <definedName name="VSTS_e5f62b57_39ff_4c42_8f88_311ba67be4be_1" localSheetId="370" hidden="1">#REF!</definedName>
    <definedName name="VSTS_e5f62b57_39ff_4c42_8f88_311ba67be4be_1" localSheetId="371" hidden="1">#REF!</definedName>
    <definedName name="VSTS_e5f62b57_39ff_4c42_8f88_311ba67be4be_1" localSheetId="372" hidden="1">#REF!</definedName>
    <definedName name="VSTS_e5f62b57_39ff_4c42_8f88_311ba67be4be_1" localSheetId="373" hidden="1">#REF!</definedName>
    <definedName name="VSTS_e5f62b57_39ff_4c42_8f88_311ba67be4be_1" localSheetId="374" hidden="1">#REF!</definedName>
    <definedName name="VSTS_e5f62b57_39ff_4c42_8f88_311ba67be4be_1" localSheetId="375" hidden="1">#REF!</definedName>
    <definedName name="VSTS_e5f62b57_39ff_4c42_8f88_311ba67be4be_1" localSheetId="376" hidden="1">#REF!</definedName>
    <definedName name="VSTS_e5f62b57_39ff_4c42_8f88_311ba67be4be_1" localSheetId="377" hidden="1">#REF!</definedName>
    <definedName name="VSTS_e5f62b57_39ff_4c42_8f88_311ba67be4be_1" localSheetId="378" hidden="1">#REF!</definedName>
    <definedName name="VSTS_e5f62b57_39ff_4c42_8f88_311ba67be4be_1" localSheetId="379" hidden="1">#REF!</definedName>
    <definedName name="VSTS_e5f62b57_39ff_4c42_8f88_311ba67be4be_1" localSheetId="380" hidden="1">#REF!</definedName>
    <definedName name="VSTS_e5f62b57_39ff_4c42_8f88_311ba67be4be_1" localSheetId="381" hidden="1">#REF!</definedName>
    <definedName name="VSTS_e5f62b57_39ff_4c42_8f88_311ba67be4be_1" localSheetId="382" hidden="1">#REF!</definedName>
    <definedName name="VSTS_e5f62b57_39ff_4c42_8f88_311ba67be4be_1" localSheetId="383" hidden="1">#REF!</definedName>
    <definedName name="VSTS_e5f62b57_39ff_4c42_8f88_311ba67be4be_1" localSheetId="384" hidden="1">#REF!</definedName>
    <definedName name="VSTS_e5f62b57_39ff_4c42_8f88_311ba67be4be_1" localSheetId="385" hidden="1">#REF!</definedName>
    <definedName name="VSTS_e5f62b57_39ff_4c42_8f88_311ba67be4be_1" localSheetId="386" hidden="1">#REF!</definedName>
    <definedName name="VSTS_e5f62b57_39ff_4c42_8f88_311ba67be4be_1" localSheetId="388" hidden="1">#REF!</definedName>
    <definedName name="VSTS_e5f62b57_39ff_4c42_8f88_311ba67be4be_1" localSheetId="390" hidden="1">#REF!</definedName>
    <definedName name="VSTS_e5f62b57_39ff_4c42_8f88_311ba67be4be_1" localSheetId="391" hidden="1">#REF!</definedName>
    <definedName name="VSTS_e5f62b57_39ff_4c42_8f88_311ba67be4be_1" localSheetId="392" hidden="1">#REF!</definedName>
    <definedName name="VSTS_e5f62b57_39ff_4c42_8f88_311ba67be4be_1" localSheetId="393" hidden="1">#REF!</definedName>
    <definedName name="VSTS_e5f62b57_39ff_4c42_8f88_311ba67be4be_1" localSheetId="394" hidden="1">#REF!</definedName>
    <definedName name="VSTS_e5f62b57_39ff_4c42_8f88_311ba67be4be_1" localSheetId="395" hidden="1">#REF!</definedName>
    <definedName name="VSTS_e5f62b57_39ff_4c42_8f88_311ba67be4be_1" localSheetId="396" hidden="1">#REF!</definedName>
    <definedName name="VSTS_e5f62b57_39ff_4c42_8f88_311ba67be4be_1" localSheetId="397" hidden="1">#REF!</definedName>
    <definedName name="VSTS_e5f62b57_39ff_4c42_8f88_311ba67be4be_1" localSheetId="398" hidden="1">#REF!</definedName>
    <definedName name="VSTS_e5f62b57_39ff_4c42_8f88_311ba67be4be_1" localSheetId="399" hidden="1">#REF!</definedName>
    <definedName name="VSTS_e5f62b57_39ff_4c42_8f88_311ba67be4be_1" localSheetId="400" hidden="1">#REF!</definedName>
    <definedName name="VSTS_e5f62b57_39ff_4c42_8f88_311ba67be4be_1" localSheetId="401" hidden="1">#REF!</definedName>
    <definedName name="VSTS_e5f62b57_39ff_4c42_8f88_311ba67be4be_1" localSheetId="402" hidden="1">#REF!</definedName>
    <definedName name="VSTS_e5f62b57_39ff_4c42_8f88_311ba67be4be_1" localSheetId="403" hidden="1">#REF!</definedName>
    <definedName name="VSTS_e5f62b57_39ff_4c42_8f88_311ba67be4be_1" localSheetId="404" hidden="1">#REF!</definedName>
    <definedName name="VSTS_e5f62b57_39ff_4c42_8f88_311ba67be4be_1" localSheetId="405" hidden="1">#REF!</definedName>
    <definedName name="VSTS_e5f62b57_39ff_4c42_8f88_311ba67be4be_1" localSheetId="406" hidden="1">#REF!</definedName>
    <definedName name="VSTS_e5f62b57_39ff_4c42_8f88_311ba67be4be_1" localSheetId="407" hidden="1">#REF!</definedName>
    <definedName name="VSTS_e5f62b57_39ff_4c42_8f88_311ba67be4be_1" localSheetId="408" hidden="1">#REF!</definedName>
    <definedName name="VSTS_e5f62b57_39ff_4c42_8f88_311ba67be4be_1" localSheetId="409" hidden="1">#REF!</definedName>
    <definedName name="VSTS_e5f62b57_39ff_4c42_8f88_311ba67be4be_1" localSheetId="410" hidden="1">#REF!</definedName>
    <definedName name="VSTS_e5f62b57_39ff_4c42_8f88_311ba67be4be_1" localSheetId="411" hidden="1">#REF!</definedName>
    <definedName name="VSTS_e5f62b57_39ff_4c42_8f88_311ba67be4be_1" localSheetId="412" hidden="1">#REF!</definedName>
    <definedName name="VSTS_e5f62b57_39ff_4c42_8f88_311ba67be4be_1" localSheetId="413" hidden="1">#REF!</definedName>
    <definedName name="VSTS_e5f62b57_39ff_4c42_8f88_311ba67be4be_1" localSheetId="414" hidden="1">#REF!</definedName>
    <definedName name="VSTS_e5f62b57_39ff_4c42_8f88_311ba67be4be_1" localSheetId="415" hidden="1">#REF!</definedName>
    <definedName name="VSTS_e5f62b57_39ff_4c42_8f88_311ba67be4be_1" localSheetId="416" hidden="1">#REF!</definedName>
    <definedName name="VSTS_e5f62b57_39ff_4c42_8f88_311ba67be4be_1" localSheetId="417" hidden="1">#REF!</definedName>
    <definedName name="VSTS_e5f62b57_39ff_4c42_8f88_311ba67be4be_1" localSheetId="418" hidden="1">#REF!</definedName>
    <definedName name="VSTS_e5f62b57_39ff_4c42_8f88_311ba67be4be_1" localSheetId="419" hidden="1">#REF!</definedName>
    <definedName name="VSTS_e5f62b57_39ff_4c42_8f88_311ba67be4be_1" localSheetId="420" hidden="1">#REF!</definedName>
    <definedName name="VSTS_e5f62b57_39ff_4c42_8f88_311ba67be4be_1" localSheetId="432" hidden="1">#REF!</definedName>
    <definedName name="VSTS_e5f62b57_39ff_4c42_8f88_311ba67be4be_1" localSheetId="433" hidden="1">#REF!</definedName>
    <definedName name="VSTS_e5f62b57_39ff_4c42_8f88_311ba67be4be_1" localSheetId="434" hidden="1">#REF!</definedName>
    <definedName name="VSTS_e5f62b57_39ff_4c42_8f88_311ba67be4be_1" localSheetId="435" hidden="1">#REF!</definedName>
    <definedName name="VSTS_e5f62b57_39ff_4c42_8f88_311ba67be4be_1" localSheetId="436" hidden="1">#REF!</definedName>
    <definedName name="VSTS_e5f62b57_39ff_4c42_8f88_311ba67be4be_1" localSheetId="437" hidden="1">#REF!</definedName>
    <definedName name="VSTS_e5f62b57_39ff_4c42_8f88_311ba67be4be_1" localSheetId="438" hidden="1">#REF!</definedName>
    <definedName name="VSTS_e5f62b57_39ff_4c42_8f88_311ba67be4be_1" localSheetId="439" hidden="1">#REF!</definedName>
    <definedName name="VSTS_e5f62b57_39ff_4c42_8f88_311ba67be4be_1" localSheetId="440" hidden="1">#REF!</definedName>
    <definedName name="VSTS_e5f62b57_39ff_4c42_8f88_311ba67be4be_1" localSheetId="441" hidden="1">#REF!</definedName>
    <definedName name="VSTS_e5f62b57_39ff_4c42_8f88_311ba67be4be_1" localSheetId="442" hidden="1">#REF!</definedName>
    <definedName name="VSTS_e5f62b57_39ff_4c42_8f88_311ba67be4be_1" localSheetId="443" hidden="1">#REF!</definedName>
    <definedName name="VSTS_e5f62b57_39ff_4c42_8f88_311ba67be4be_1" localSheetId="444" hidden="1">#REF!</definedName>
    <definedName name="VSTS_e5f62b57_39ff_4c42_8f88_311ba67be4be_1" localSheetId="445" hidden="1">#REF!</definedName>
    <definedName name="VSTS_e5f62b57_39ff_4c42_8f88_311ba67be4be_1" localSheetId="449" hidden="1">#REF!</definedName>
    <definedName name="VSTS_e5f62b57_39ff_4c42_8f88_311ba67be4be_1" localSheetId="450" hidden="1">#REF!</definedName>
    <definedName name="VSTS_e5f62b57_39ff_4c42_8f88_311ba67be4be_1" localSheetId="451" hidden="1">#REF!</definedName>
    <definedName name="VSTS_e5f62b57_39ff_4c42_8f88_311ba67be4be_1" localSheetId="452" hidden="1">#REF!</definedName>
    <definedName name="VSTS_e5f62b57_39ff_4c42_8f88_311ba67be4be_1" localSheetId="453" hidden="1">#REF!</definedName>
    <definedName name="VSTS_e5f62b57_39ff_4c42_8f88_311ba67be4be_1" localSheetId="454" hidden="1">#REF!</definedName>
    <definedName name="VSTS_e5f62b57_39ff_4c42_8f88_311ba67be4be_1" localSheetId="455" hidden="1">#REF!</definedName>
    <definedName name="VSTS_e5f62b57_39ff_4c42_8f88_311ba67be4be_1" localSheetId="446" hidden="1">#REF!</definedName>
    <definedName name="VSTS_e5f62b57_39ff_4c42_8f88_311ba67be4be_1" localSheetId="447" hidden="1">#REF!</definedName>
    <definedName name="VSTS_e5f62b57_39ff_4c42_8f88_311ba67be4be_1" localSheetId="448" hidden="1">#REF!</definedName>
    <definedName name="VSTS_e5f62b57_39ff_4c42_8f88_311ba67be4be_1" localSheetId="456" hidden="1">#REF!</definedName>
    <definedName name="VSTS_e5f62b57_39ff_4c42_8f88_311ba67be4be_1" localSheetId="421" hidden="1">#REF!</definedName>
    <definedName name="VSTS_e5f62b57_39ff_4c42_8f88_311ba67be4be_1" localSheetId="422" hidden="1">#REF!</definedName>
    <definedName name="VSTS_e5f62b57_39ff_4c42_8f88_311ba67be4be_1" localSheetId="423" hidden="1">#REF!</definedName>
    <definedName name="VSTS_e5f62b57_39ff_4c42_8f88_311ba67be4be_1" localSheetId="424" hidden="1">#REF!</definedName>
    <definedName name="VSTS_e5f62b57_39ff_4c42_8f88_311ba67be4be_1" localSheetId="425" hidden="1">#REF!</definedName>
    <definedName name="VSTS_e5f62b57_39ff_4c42_8f88_311ba67be4be_1" localSheetId="426" hidden="1">#REF!</definedName>
    <definedName name="VSTS_e5f62b57_39ff_4c42_8f88_311ba67be4be_1" localSheetId="427" hidden="1">#REF!</definedName>
    <definedName name="VSTS_e5f62b57_39ff_4c42_8f88_311ba67be4be_1" localSheetId="428" hidden="1">#REF!</definedName>
    <definedName name="VSTS_e5f62b57_39ff_4c42_8f88_311ba67be4be_1" localSheetId="429" hidden="1">#REF!</definedName>
    <definedName name="VSTS_e5f62b57_39ff_4c42_8f88_311ba67be4be_1" localSheetId="430" hidden="1">#REF!</definedName>
    <definedName name="VSTS_e5f62b57_39ff_4c42_8f88_311ba67be4be_1" localSheetId="431" hidden="1">#REF!</definedName>
    <definedName name="VSTS_e5f62b57_39ff_4c42_8f88_311ba67be4be_1" localSheetId="457" hidden="1">#REF!</definedName>
    <definedName name="VSTS_e5f62b57_39ff_4c42_8f88_311ba67be4be_1" localSheetId="458" hidden="1">#REF!</definedName>
    <definedName name="VSTS_e5f62b57_39ff_4c42_8f88_311ba67be4be_1" localSheetId="4" hidden="1">#REF!</definedName>
    <definedName name="VSTS_e5f62b57_39ff_4c42_8f88_311ba67be4be_1" hidden="1">#REF!</definedName>
    <definedName name="VSTS_e5f62b57_39ff_4c42_8f88_311ba67be4be_10000" localSheetId="460" hidden="1">#REF!</definedName>
    <definedName name="VSTS_e5f62b57_39ff_4c42_8f88_311ba67be4be_10000" localSheetId="5" hidden="1">#REF!</definedName>
    <definedName name="VSTS_e5f62b57_39ff_4c42_8f88_311ba67be4be_10000" localSheetId="2" hidden="1">#REF!</definedName>
    <definedName name="VSTS_e5f62b57_39ff_4c42_8f88_311ba67be4be_10000" localSheetId="1" hidden="1">#REF!</definedName>
    <definedName name="VSTS_e5f62b57_39ff_4c42_8f88_311ba67be4be_10000" localSheetId="6" hidden="1">#REF!</definedName>
    <definedName name="VSTS_e5f62b57_39ff_4c42_8f88_311ba67be4be_10000" localSheetId="7" hidden="1">#REF!</definedName>
    <definedName name="VSTS_e5f62b57_39ff_4c42_8f88_311ba67be4be_10000" localSheetId="8" hidden="1">#REF!</definedName>
    <definedName name="VSTS_e5f62b57_39ff_4c42_8f88_311ba67be4be_10000" localSheetId="9" hidden="1">#REF!</definedName>
    <definedName name="VSTS_e5f62b57_39ff_4c42_8f88_311ba67be4be_10000" localSheetId="10" hidden="1">#REF!</definedName>
    <definedName name="VSTS_e5f62b57_39ff_4c42_8f88_311ba67be4be_10000" localSheetId="11" hidden="1">#REF!</definedName>
    <definedName name="VSTS_e5f62b57_39ff_4c42_8f88_311ba67be4be_10000" localSheetId="12" hidden="1">#REF!</definedName>
    <definedName name="VSTS_e5f62b57_39ff_4c42_8f88_311ba67be4be_10000" localSheetId="13" hidden="1">#REF!</definedName>
    <definedName name="VSTS_e5f62b57_39ff_4c42_8f88_311ba67be4be_10000" localSheetId="14" hidden="1">#REF!</definedName>
    <definedName name="VSTS_e5f62b57_39ff_4c42_8f88_311ba67be4be_10000" localSheetId="15" hidden="1">#REF!</definedName>
    <definedName name="VSTS_e5f62b57_39ff_4c42_8f88_311ba67be4be_10000" localSheetId="16" hidden="1">#REF!</definedName>
    <definedName name="VSTS_e5f62b57_39ff_4c42_8f88_311ba67be4be_10000" localSheetId="17" hidden="1">#REF!</definedName>
    <definedName name="VSTS_e5f62b57_39ff_4c42_8f88_311ba67be4be_10000" localSheetId="18" hidden="1">#REF!</definedName>
    <definedName name="VSTS_e5f62b57_39ff_4c42_8f88_311ba67be4be_10000" localSheetId="19" hidden="1">#REF!</definedName>
    <definedName name="VSTS_e5f62b57_39ff_4c42_8f88_311ba67be4be_10000" localSheetId="20" hidden="1">#REF!</definedName>
    <definedName name="VSTS_e5f62b57_39ff_4c42_8f88_311ba67be4be_10000" localSheetId="21" hidden="1">#REF!</definedName>
    <definedName name="VSTS_e5f62b57_39ff_4c42_8f88_311ba67be4be_10000" localSheetId="22" hidden="1">#REF!</definedName>
    <definedName name="VSTS_e5f62b57_39ff_4c42_8f88_311ba67be4be_10000" localSheetId="23" hidden="1">#REF!</definedName>
    <definedName name="VSTS_e5f62b57_39ff_4c42_8f88_311ba67be4be_10000" localSheetId="24" hidden="1">#REF!</definedName>
    <definedName name="VSTS_e5f62b57_39ff_4c42_8f88_311ba67be4be_10000" localSheetId="25" hidden="1">#REF!</definedName>
    <definedName name="VSTS_e5f62b57_39ff_4c42_8f88_311ba67be4be_10000" localSheetId="26" hidden="1">#REF!</definedName>
    <definedName name="VSTS_e5f62b57_39ff_4c42_8f88_311ba67be4be_10000" localSheetId="27" hidden="1">#REF!</definedName>
    <definedName name="VSTS_e5f62b57_39ff_4c42_8f88_311ba67be4be_10000" localSheetId="28" hidden="1">#REF!</definedName>
    <definedName name="VSTS_e5f62b57_39ff_4c42_8f88_311ba67be4be_10000" localSheetId="29" hidden="1">#REF!</definedName>
    <definedName name="VSTS_e5f62b57_39ff_4c42_8f88_311ba67be4be_10000" localSheetId="30" hidden="1">#REF!</definedName>
    <definedName name="VSTS_e5f62b57_39ff_4c42_8f88_311ba67be4be_10000" localSheetId="31" hidden="1">#REF!</definedName>
    <definedName name="VSTS_e5f62b57_39ff_4c42_8f88_311ba67be4be_10000" localSheetId="32" hidden="1">#REF!</definedName>
    <definedName name="VSTS_e5f62b57_39ff_4c42_8f88_311ba67be4be_10000" localSheetId="33" hidden="1">#REF!</definedName>
    <definedName name="VSTS_e5f62b57_39ff_4c42_8f88_311ba67be4be_10000" localSheetId="34" hidden="1">#REF!</definedName>
    <definedName name="VSTS_e5f62b57_39ff_4c42_8f88_311ba67be4be_10000" localSheetId="35" hidden="1">#REF!</definedName>
    <definedName name="VSTS_e5f62b57_39ff_4c42_8f88_311ba67be4be_10000" localSheetId="36" hidden="1">#REF!</definedName>
    <definedName name="VSTS_e5f62b57_39ff_4c42_8f88_311ba67be4be_10000" localSheetId="37" hidden="1">#REF!</definedName>
    <definedName name="VSTS_e5f62b57_39ff_4c42_8f88_311ba67be4be_10000" localSheetId="38" hidden="1">#REF!</definedName>
    <definedName name="VSTS_e5f62b57_39ff_4c42_8f88_311ba67be4be_10000" localSheetId="39" hidden="1">#REF!</definedName>
    <definedName name="VSTS_e5f62b57_39ff_4c42_8f88_311ba67be4be_10000" localSheetId="40" hidden="1">#REF!</definedName>
    <definedName name="VSTS_e5f62b57_39ff_4c42_8f88_311ba67be4be_10000" localSheetId="41" hidden="1">#REF!</definedName>
    <definedName name="VSTS_e5f62b57_39ff_4c42_8f88_311ba67be4be_10000" localSheetId="42" hidden="1">#REF!</definedName>
    <definedName name="VSTS_e5f62b57_39ff_4c42_8f88_311ba67be4be_10000" localSheetId="43" hidden="1">#REF!</definedName>
    <definedName name="VSTS_e5f62b57_39ff_4c42_8f88_311ba67be4be_10000" localSheetId="44" hidden="1">#REF!</definedName>
    <definedName name="VSTS_e5f62b57_39ff_4c42_8f88_311ba67be4be_10000" localSheetId="45" hidden="1">#REF!</definedName>
    <definedName name="VSTS_e5f62b57_39ff_4c42_8f88_311ba67be4be_10000" localSheetId="47" hidden="1">#REF!</definedName>
    <definedName name="VSTS_e5f62b57_39ff_4c42_8f88_311ba67be4be_10000" localSheetId="50" hidden="1">#REF!</definedName>
    <definedName name="VSTS_e5f62b57_39ff_4c42_8f88_311ba67be4be_10000" localSheetId="48" hidden="1">#REF!</definedName>
    <definedName name="VSTS_e5f62b57_39ff_4c42_8f88_311ba67be4be_10000" localSheetId="49" hidden="1">#REF!</definedName>
    <definedName name="VSTS_e5f62b57_39ff_4c42_8f88_311ba67be4be_10000" localSheetId="51" hidden="1">#REF!</definedName>
    <definedName name="VSTS_e5f62b57_39ff_4c42_8f88_311ba67be4be_10000" localSheetId="52" hidden="1">#REF!</definedName>
    <definedName name="VSTS_e5f62b57_39ff_4c42_8f88_311ba67be4be_10000" localSheetId="53" hidden="1">#REF!</definedName>
    <definedName name="VSTS_e5f62b57_39ff_4c42_8f88_311ba67be4be_10000" localSheetId="54" hidden="1">#REF!</definedName>
    <definedName name="VSTS_e5f62b57_39ff_4c42_8f88_311ba67be4be_10000" localSheetId="55" hidden="1">#REF!</definedName>
    <definedName name="VSTS_e5f62b57_39ff_4c42_8f88_311ba67be4be_10000" localSheetId="56" hidden="1">#REF!</definedName>
    <definedName name="VSTS_e5f62b57_39ff_4c42_8f88_311ba67be4be_10000" localSheetId="57" hidden="1">#REF!</definedName>
    <definedName name="VSTS_e5f62b57_39ff_4c42_8f88_311ba67be4be_10000" localSheetId="58" hidden="1">#REF!</definedName>
    <definedName name="VSTS_e5f62b57_39ff_4c42_8f88_311ba67be4be_10000" localSheetId="59" hidden="1">#REF!</definedName>
    <definedName name="VSTS_e5f62b57_39ff_4c42_8f88_311ba67be4be_10000" localSheetId="60" hidden="1">#REF!</definedName>
    <definedName name="VSTS_e5f62b57_39ff_4c42_8f88_311ba67be4be_10000" localSheetId="61" hidden="1">#REF!</definedName>
    <definedName name="VSTS_e5f62b57_39ff_4c42_8f88_311ba67be4be_10000" localSheetId="62" hidden="1">#REF!</definedName>
    <definedName name="VSTS_e5f62b57_39ff_4c42_8f88_311ba67be4be_10000" localSheetId="64" hidden="1">#REF!</definedName>
    <definedName name="VSTS_e5f62b57_39ff_4c42_8f88_311ba67be4be_10000" localSheetId="65" hidden="1">#REF!</definedName>
    <definedName name="VSTS_e5f62b57_39ff_4c42_8f88_311ba67be4be_10000" localSheetId="66" hidden="1">#REF!</definedName>
    <definedName name="VSTS_e5f62b57_39ff_4c42_8f88_311ba67be4be_10000" localSheetId="67" hidden="1">#REF!</definedName>
    <definedName name="VSTS_e5f62b57_39ff_4c42_8f88_311ba67be4be_10000" localSheetId="68" hidden="1">#REF!</definedName>
    <definedName name="VSTS_e5f62b57_39ff_4c42_8f88_311ba67be4be_10000" localSheetId="69" hidden="1">#REF!</definedName>
    <definedName name="VSTS_e5f62b57_39ff_4c42_8f88_311ba67be4be_10000" localSheetId="71" hidden="1">#REF!</definedName>
    <definedName name="VSTS_e5f62b57_39ff_4c42_8f88_311ba67be4be_10000" localSheetId="72" hidden="1">#REF!</definedName>
    <definedName name="VSTS_e5f62b57_39ff_4c42_8f88_311ba67be4be_10000" localSheetId="73" hidden="1">#REF!</definedName>
    <definedName name="VSTS_e5f62b57_39ff_4c42_8f88_311ba67be4be_10000" localSheetId="70" hidden="1">#REF!</definedName>
    <definedName name="VSTS_e5f62b57_39ff_4c42_8f88_311ba67be4be_10000" localSheetId="74" hidden="1">#REF!</definedName>
    <definedName name="VSTS_e5f62b57_39ff_4c42_8f88_311ba67be4be_10000" localSheetId="75" hidden="1">#REF!</definedName>
    <definedName name="VSTS_e5f62b57_39ff_4c42_8f88_311ba67be4be_10000" localSheetId="76" hidden="1">#REF!</definedName>
    <definedName name="VSTS_e5f62b57_39ff_4c42_8f88_311ba67be4be_10000" localSheetId="77" hidden="1">#REF!</definedName>
    <definedName name="VSTS_e5f62b57_39ff_4c42_8f88_311ba67be4be_10000" localSheetId="78" hidden="1">#REF!</definedName>
    <definedName name="VSTS_e5f62b57_39ff_4c42_8f88_311ba67be4be_10000" localSheetId="79" hidden="1">#REF!</definedName>
    <definedName name="VSTS_e5f62b57_39ff_4c42_8f88_311ba67be4be_10000" localSheetId="80" hidden="1">#REF!</definedName>
    <definedName name="VSTS_e5f62b57_39ff_4c42_8f88_311ba67be4be_10000" localSheetId="81" hidden="1">#REF!</definedName>
    <definedName name="VSTS_e5f62b57_39ff_4c42_8f88_311ba67be4be_10000" localSheetId="82" hidden="1">#REF!</definedName>
    <definedName name="VSTS_e5f62b57_39ff_4c42_8f88_311ba67be4be_10000" localSheetId="83" hidden="1">#REF!</definedName>
    <definedName name="VSTS_e5f62b57_39ff_4c42_8f88_311ba67be4be_10000" localSheetId="84" hidden="1">#REF!</definedName>
    <definedName name="VSTS_e5f62b57_39ff_4c42_8f88_311ba67be4be_10000" localSheetId="85" hidden="1">#REF!</definedName>
    <definedName name="VSTS_e5f62b57_39ff_4c42_8f88_311ba67be4be_10000" localSheetId="86" hidden="1">#REF!</definedName>
    <definedName name="VSTS_e5f62b57_39ff_4c42_8f88_311ba67be4be_10000" localSheetId="87" hidden="1">#REF!</definedName>
    <definedName name="VSTS_e5f62b57_39ff_4c42_8f88_311ba67be4be_10000" localSheetId="88" hidden="1">#REF!</definedName>
    <definedName name="VSTS_e5f62b57_39ff_4c42_8f88_311ba67be4be_10000" localSheetId="89" hidden="1">#REF!</definedName>
    <definedName name="VSTS_e5f62b57_39ff_4c42_8f88_311ba67be4be_10000" localSheetId="90" hidden="1">#REF!</definedName>
    <definedName name="VSTS_e5f62b57_39ff_4c42_8f88_311ba67be4be_10000" localSheetId="91" hidden="1">#REF!</definedName>
    <definedName name="VSTS_e5f62b57_39ff_4c42_8f88_311ba67be4be_10000" localSheetId="92" hidden="1">#REF!</definedName>
    <definedName name="VSTS_e5f62b57_39ff_4c42_8f88_311ba67be4be_10000" localSheetId="93" hidden="1">#REF!</definedName>
    <definedName name="VSTS_e5f62b57_39ff_4c42_8f88_311ba67be4be_10000" localSheetId="94" hidden="1">#REF!</definedName>
    <definedName name="VSTS_e5f62b57_39ff_4c42_8f88_311ba67be4be_10000" localSheetId="95" hidden="1">#REF!</definedName>
    <definedName name="VSTS_e5f62b57_39ff_4c42_8f88_311ba67be4be_10000" localSheetId="96" hidden="1">#REF!</definedName>
    <definedName name="VSTS_e5f62b57_39ff_4c42_8f88_311ba67be4be_10000" localSheetId="97" hidden="1">#REF!</definedName>
    <definedName name="VSTS_e5f62b57_39ff_4c42_8f88_311ba67be4be_10000" localSheetId="98" hidden="1">#REF!</definedName>
    <definedName name="VSTS_e5f62b57_39ff_4c42_8f88_311ba67be4be_10000" localSheetId="99" hidden="1">#REF!</definedName>
    <definedName name="VSTS_e5f62b57_39ff_4c42_8f88_311ba67be4be_10000" localSheetId="100" hidden="1">#REF!</definedName>
    <definedName name="VSTS_e5f62b57_39ff_4c42_8f88_311ba67be4be_10000" localSheetId="102" hidden="1">#REF!</definedName>
    <definedName name="VSTS_e5f62b57_39ff_4c42_8f88_311ba67be4be_10000" localSheetId="101" hidden="1">#REF!</definedName>
    <definedName name="VSTS_e5f62b57_39ff_4c42_8f88_311ba67be4be_10000" localSheetId="103" hidden="1">#REF!</definedName>
    <definedName name="VSTS_e5f62b57_39ff_4c42_8f88_311ba67be4be_10000" localSheetId="105" hidden="1">#REF!</definedName>
    <definedName name="VSTS_e5f62b57_39ff_4c42_8f88_311ba67be4be_10000" localSheetId="106" hidden="1">#REF!</definedName>
    <definedName name="VSTS_e5f62b57_39ff_4c42_8f88_311ba67be4be_10000" localSheetId="107" hidden="1">#REF!</definedName>
    <definedName name="VSTS_e5f62b57_39ff_4c42_8f88_311ba67be4be_10000" localSheetId="108" hidden="1">#REF!</definedName>
    <definedName name="VSTS_e5f62b57_39ff_4c42_8f88_311ba67be4be_10000" localSheetId="109" hidden="1">#REF!</definedName>
    <definedName name="VSTS_e5f62b57_39ff_4c42_8f88_311ba67be4be_10000" localSheetId="110" hidden="1">#REF!</definedName>
    <definedName name="VSTS_e5f62b57_39ff_4c42_8f88_311ba67be4be_10000" localSheetId="111" hidden="1">#REF!</definedName>
    <definedName name="VSTS_e5f62b57_39ff_4c42_8f88_311ba67be4be_10000" localSheetId="112" hidden="1">#REF!</definedName>
    <definedName name="VSTS_e5f62b57_39ff_4c42_8f88_311ba67be4be_10000" localSheetId="113" hidden="1">#REF!</definedName>
    <definedName name="VSTS_e5f62b57_39ff_4c42_8f88_311ba67be4be_10000" localSheetId="114" hidden="1">#REF!</definedName>
    <definedName name="VSTS_e5f62b57_39ff_4c42_8f88_311ba67be4be_10000" localSheetId="115" hidden="1">#REF!</definedName>
    <definedName name="VSTS_e5f62b57_39ff_4c42_8f88_311ba67be4be_10000" localSheetId="118" hidden="1">#REF!</definedName>
    <definedName name="VSTS_e5f62b57_39ff_4c42_8f88_311ba67be4be_10000" localSheetId="119" hidden="1">#REF!</definedName>
    <definedName name="VSTS_e5f62b57_39ff_4c42_8f88_311ba67be4be_10000" localSheetId="120" hidden="1">#REF!</definedName>
    <definedName name="VSTS_e5f62b57_39ff_4c42_8f88_311ba67be4be_10000" localSheetId="121" hidden="1">#REF!</definedName>
    <definedName name="VSTS_e5f62b57_39ff_4c42_8f88_311ba67be4be_10000" localSheetId="122" hidden="1">#REF!</definedName>
    <definedName name="VSTS_e5f62b57_39ff_4c42_8f88_311ba67be4be_10000" localSheetId="123" hidden="1">#REF!</definedName>
    <definedName name="VSTS_e5f62b57_39ff_4c42_8f88_311ba67be4be_10000" localSheetId="124" hidden="1">#REF!</definedName>
    <definedName name="VSTS_e5f62b57_39ff_4c42_8f88_311ba67be4be_10000" localSheetId="125" hidden="1">#REF!</definedName>
    <definedName name="VSTS_e5f62b57_39ff_4c42_8f88_311ba67be4be_10000" localSheetId="126" hidden="1">#REF!</definedName>
    <definedName name="VSTS_e5f62b57_39ff_4c42_8f88_311ba67be4be_10000" localSheetId="127" hidden="1">#REF!</definedName>
    <definedName name="VSTS_e5f62b57_39ff_4c42_8f88_311ba67be4be_10000" localSheetId="128" hidden="1">#REF!</definedName>
    <definedName name="VSTS_e5f62b57_39ff_4c42_8f88_311ba67be4be_10000" localSheetId="129" hidden="1">#REF!</definedName>
    <definedName name="VSTS_e5f62b57_39ff_4c42_8f88_311ba67be4be_10000" localSheetId="130" hidden="1">#REF!</definedName>
    <definedName name="VSTS_e5f62b57_39ff_4c42_8f88_311ba67be4be_10000" localSheetId="131" hidden="1">#REF!</definedName>
    <definedName name="VSTS_e5f62b57_39ff_4c42_8f88_311ba67be4be_10000" localSheetId="132" hidden="1">#REF!</definedName>
    <definedName name="VSTS_e5f62b57_39ff_4c42_8f88_311ba67be4be_10000" localSheetId="133" hidden="1">#REF!</definedName>
    <definedName name="VSTS_e5f62b57_39ff_4c42_8f88_311ba67be4be_10000" localSheetId="134" hidden="1">#REF!</definedName>
    <definedName name="VSTS_e5f62b57_39ff_4c42_8f88_311ba67be4be_10000" localSheetId="135" hidden="1">#REF!</definedName>
    <definedName name="VSTS_e5f62b57_39ff_4c42_8f88_311ba67be4be_10000" localSheetId="136" hidden="1">#REF!</definedName>
    <definedName name="VSTS_e5f62b57_39ff_4c42_8f88_311ba67be4be_10000" localSheetId="137" hidden="1">#REF!</definedName>
    <definedName name="VSTS_e5f62b57_39ff_4c42_8f88_311ba67be4be_10000" localSheetId="138" hidden="1">#REF!</definedName>
    <definedName name="VSTS_e5f62b57_39ff_4c42_8f88_311ba67be4be_10000" localSheetId="139" hidden="1">#REF!</definedName>
    <definedName name="VSTS_e5f62b57_39ff_4c42_8f88_311ba67be4be_10000" localSheetId="140" hidden="1">#REF!</definedName>
    <definedName name="VSTS_e5f62b57_39ff_4c42_8f88_311ba67be4be_10000" localSheetId="141" hidden="1">#REF!</definedName>
    <definedName name="VSTS_e5f62b57_39ff_4c42_8f88_311ba67be4be_10000" localSheetId="143" hidden="1">#REF!</definedName>
    <definedName name="VSTS_e5f62b57_39ff_4c42_8f88_311ba67be4be_10000" localSheetId="144" hidden="1">#REF!</definedName>
    <definedName name="VSTS_e5f62b57_39ff_4c42_8f88_311ba67be4be_10000" localSheetId="145" hidden="1">#REF!</definedName>
    <definedName name="VSTS_e5f62b57_39ff_4c42_8f88_311ba67be4be_10000" localSheetId="146" hidden="1">#REF!</definedName>
    <definedName name="VSTS_e5f62b57_39ff_4c42_8f88_311ba67be4be_10000" localSheetId="147" hidden="1">#REF!</definedName>
    <definedName name="VSTS_e5f62b57_39ff_4c42_8f88_311ba67be4be_10000" localSheetId="148" hidden="1">#REF!</definedName>
    <definedName name="VSTS_e5f62b57_39ff_4c42_8f88_311ba67be4be_10000" localSheetId="149" hidden="1">#REF!</definedName>
    <definedName name="VSTS_e5f62b57_39ff_4c42_8f88_311ba67be4be_10000" localSheetId="150" hidden="1">#REF!</definedName>
    <definedName name="VSTS_e5f62b57_39ff_4c42_8f88_311ba67be4be_10000" localSheetId="151" hidden="1">#REF!</definedName>
    <definedName name="VSTS_e5f62b57_39ff_4c42_8f88_311ba67be4be_10000" localSheetId="152" hidden="1">#REF!</definedName>
    <definedName name="VSTS_e5f62b57_39ff_4c42_8f88_311ba67be4be_10000" localSheetId="153" hidden="1">#REF!</definedName>
    <definedName name="VSTS_e5f62b57_39ff_4c42_8f88_311ba67be4be_10000" localSheetId="154" hidden="1">#REF!</definedName>
    <definedName name="VSTS_e5f62b57_39ff_4c42_8f88_311ba67be4be_10000" localSheetId="155" hidden="1">#REF!</definedName>
    <definedName name="VSTS_e5f62b57_39ff_4c42_8f88_311ba67be4be_10000" localSheetId="156" hidden="1">#REF!</definedName>
    <definedName name="VSTS_e5f62b57_39ff_4c42_8f88_311ba67be4be_10000" localSheetId="157" hidden="1">#REF!</definedName>
    <definedName name="VSTS_e5f62b57_39ff_4c42_8f88_311ba67be4be_10000" localSheetId="158" hidden="1">#REF!</definedName>
    <definedName name="VSTS_e5f62b57_39ff_4c42_8f88_311ba67be4be_10000" localSheetId="159" hidden="1">#REF!</definedName>
    <definedName name="VSTS_e5f62b57_39ff_4c42_8f88_311ba67be4be_10000" localSheetId="160" hidden="1">#REF!</definedName>
    <definedName name="VSTS_e5f62b57_39ff_4c42_8f88_311ba67be4be_10000" localSheetId="161" hidden="1">#REF!</definedName>
    <definedName name="VSTS_e5f62b57_39ff_4c42_8f88_311ba67be4be_10000" localSheetId="162" hidden="1">#REF!</definedName>
    <definedName name="VSTS_e5f62b57_39ff_4c42_8f88_311ba67be4be_10000" localSheetId="163" hidden="1">#REF!</definedName>
    <definedName name="VSTS_e5f62b57_39ff_4c42_8f88_311ba67be4be_10000" localSheetId="164" hidden="1">#REF!</definedName>
    <definedName name="VSTS_e5f62b57_39ff_4c42_8f88_311ba67be4be_10000" localSheetId="166" hidden="1">#REF!</definedName>
    <definedName name="VSTS_e5f62b57_39ff_4c42_8f88_311ba67be4be_10000" localSheetId="167" hidden="1">#REF!</definedName>
    <definedName name="VSTS_e5f62b57_39ff_4c42_8f88_311ba67be4be_10000" localSheetId="169" hidden="1">#REF!</definedName>
    <definedName name="VSTS_e5f62b57_39ff_4c42_8f88_311ba67be4be_10000" localSheetId="170" hidden="1">#REF!</definedName>
    <definedName name="VSTS_e5f62b57_39ff_4c42_8f88_311ba67be4be_10000" localSheetId="171" hidden="1">#REF!</definedName>
    <definedName name="VSTS_e5f62b57_39ff_4c42_8f88_311ba67be4be_10000" localSheetId="172" hidden="1">#REF!</definedName>
    <definedName name="VSTS_e5f62b57_39ff_4c42_8f88_311ba67be4be_10000" localSheetId="173" hidden="1">#REF!</definedName>
    <definedName name="VSTS_e5f62b57_39ff_4c42_8f88_311ba67be4be_10000" localSheetId="174" hidden="1">#REF!</definedName>
    <definedName name="VSTS_e5f62b57_39ff_4c42_8f88_311ba67be4be_10000" localSheetId="175" hidden="1">#REF!</definedName>
    <definedName name="VSTS_e5f62b57_39ff_4c42_8f88_311ba67be4be_10000" localSheetId="176" hidden="1">#REF!</definedName>
    <definedName name="VSTS_e5f62b57_39ff_4c42_8f88_311ba67be4be_10000" localSheetId="177" hidden="1">#REF!</definedName>
    <definedName name="VSTS_e5f62b57_39ff_4c42_8f88_311ba67be4be_10000" localSheetId="178" hidden="1">#REF!</definedName>
    <definedName name="VSTS_e5f62b57_39ff_4c42_8f88_311ba67be4be_10000" localSheetId="179" hidden="1">#REF!</definedName>
    <definedName name="VSTS_e5f62b57_39ff_4c42_8f88_311ba67be4be_10000" localSheetId="180" hidden="1">#REF!</definedName>
    <definedName name="VSTS_e5f62b57_39ff_4c42_8f88_311ba67be4be_10000" localSheetId="181" hidden="1">#REF!</definedName>
    <definedName name="VSTS_e5f62b57_39ff_4c42_8f88_311ba67be4be_10000" localSheetId="182" hidden="1">#REF!</definedName>
    <definedName name="VSTS_e5f62b57_39ff_4c42_8f88_311ba67be4be_10000" localSheetId="183" hidden="1">#REF!</definedName>
    <definedName name="VSTS_e5f62b57_39ff_4c42_8f88_311ba67be4be_10000" localSheetId="184" hidden="1">#REF!</definedName>
    <definedName name="VSTS_e5f62b57_39ff_4c42_8f88_311ba67be4be_10000" localSheetId="185" hidden="1">#REF!</definedName>
    <definedName name="VSTS_e5f62b57_39ff_4c42_8f88_311ba67be4be_10000" localSheetId="186" hidden="1">#REF!</definedName>
    <definedName name="VSTS_e5f62b57_39ff_4c42_8f88_311ba67be4be_10000" localSheetId="187" hidden="1">#REF!</definedName>
    <definedName name="VSTS_e5f62b57_39ff_4c42_8f88_311ba67be4be_10000" localSheetId="188" hidden="1">#REF!</definedName>
    <definedName name="VSTS_e5f62b57_39ff_4c42_8f88_311ba67be4be_10000" localSheetId="189" hidden="1">#REF!</definedName>
    <definedName name="VSTS_e5f62b57_39ff_4c42_8f88_311ba67be4be_10000" localSheetId="190" hidden="1">#REF!</definedName>
    <definedName name="VSTS_e5f62b57_39ff_4c42_8f88_311ba67be4be_10000" localSheetId="191" hidden="1">#REF!</definedName>
    <definedName name="VSTS_e5f62b57_39ff_4c42_8f88_311ba67be4be_10000" localSheetId="192" hidden="1">#REF!</definedName>
    <definedName name="VSTS_e5f62b57_39ff_4c42_8f88_311ba67be4be_10000" localSheetId="193" hidden="1">#REF!</definedName>
    <definedName name="VSTS_e5f62b57_39ff_4c42_8f88_311ba67be4be_10000" localSheetId="194" hidden="1">#REF!</definedName>
    <definedName name="VSTS_e5f62b57_39ff_4c42_8f88_311ba67be4be_10000" localSheetId="195" hidden="1">#REF!</definedName>
    <definedName name="VSTS_e5f62b57_39ff_4c42_8f88_311ba67be4be_10000" localSheetId="196" hidden="1">#REF!</definedName>
    <definedName name="VSTS_e5f62b57_39ff_4c42_8f88_311ba67be4be_10000" localSheetId="197" hidden="1">#REF!</definedName>
    <definedName name="VSTS_e5f62b57_39ff_4c42_8f88_311ba67be4be_10000" localSheetId="198" hidden="1">#REF!</definedName>
    <definedName name="VSTS_e5f62b57_39ff_4c42_8f88_311ba67be4be_10000" localSheetId="199" hidden="1">#REF!</definedName>
    <definedName name="VSTS_e5f62b57_39ff_4c42_8f88_311ba67be4be_10000" localSheetId="200" hidden="1">#REF!</definedName>
    <definedName name="VSTS_e5f62b57_39ff_4c42_8f88_311ba67be4be_10000" localSheetId="201" hidden="1">#REF!</definedName>
    <definedName name="VSTS_e5f62b57_39ff_4c42_8f88_311ba67be4be_10000" localSheetId="202" hidden="1">#REF!</definedName>
    <definedName name="VSTS_e5f62b57_39ff_4c42_8f88_311ba67be4be_10000" localSheetId="204" hidden="1">#REF!</definedName>
    <definedName name="VSTS_e5f62b57_39ff_4c42_8f88_311ba67be4be_10000" localSheetId="205" hidden="1">#REF!</definedName>
    <definedName name="VSTS_e5f62b57_39ff_4c42_8f88_311ba67be4be_10000" localSheetId="206" hidden="1">#REF!</definedName>
    <definedName name="VSTS_e5f62b57_39ff_4c42_8f88_311ba67be4be_10000" localSheetId="203" hidden="1">#REF!</definedName>
    <definedName name="VSTS_e5f62b57_39ff_4c42_8f88_311ba67be4be_10000" localSheetId="207" hidden="1">#REF!</definedName>
    <definedName name="VSTS_e5f62b57_39ff_4c42_8f88_311ba67be4be_10000" localSheetId="208" hidden="1">#REF!</definedName>
    <definedName name="VSTS_e5f62b57_39ff_4c42_8f88_311ba67be4be_10000" localSheetId="209" hidden="1">#REF!</definedName>
    <definedName name="VSTS_e5f62b57_39ff_4c42_8f88_311ba67be4be_10000" localSheetId="210" hidden="1">#REF!</definedName>
    <definedName name="VSTS_e5f62b57_39ff_4c42_8f88_311ba67be4be_10000" localSheetId="211" hidden="1">#REF!</definedName>
    <definedName name="VSTS_e5f62b57_39ff_4c42_8f88_311ba67be4be_10000" localSheetId="212" hidden="1">#REF!</definedName>
    <definedName name="VSTS_e5f62b57_39ff_4c42_8f88_311ba67be4be_10000" localSheetId="213" hidden="1">#REF!</definedName>
    <definedName name="VSTS_e5f62b57_39ff_4c42_8f88_311ba67be4be_10000" localSheetId="214" hidden="1">#REF!</definedName>
    <definedName name="VSTS_e5f62b57_39ff_4c42_8f88_311ba67be4be_10000" localSheetId="215" hidden="1">#REF!</definedName>
    <definedName name="VSTS_e5f62b57_39ff_4c42_8f88_311ba67be4be_10000" localSheetId="216" hidden="1">#REF!</definedName>
    <definedName name="VSTS_e5f62b57_39ff_4c42_8f88_311ba67be4be_10000" localSheetId="217" hidden="1">#REF!</definedName>
    <definedName name="VSTS_e5f62b57_39ff_4c42_8f88_311ba67be4be_10000" localSheetId="218" hidden="1">#REF!</definedName>
    <definedName name="VSTS_e5f62b57_39ff_4c42_8f88_311ba67be4be_10000" localSheetId="219" hidden="1">#REF!</definedName>
    <definedName name="VSTS_e5f62b57_39ff_4c42_8f88_311ba67be4be_10000" localSheetId="220" hidden="1">#REF!</definedName>
    <definedName name="VSTS_e5f62b57_39ff_4c42_8f88_311ba67be4be_10000" localSheetId="221" hidden="1">#REF!</definedName>
    <definedName name="VSTS_e5f62b57_39ff_4c42_8f88_311ba67be4be_10000" localSheetId="222" hidden="1">#REF!</definedName>
    <definedName name="VSTS_e5f62b57_39ff_4c42_8f88_311ba67be4be_10000" localSheetId="223" hidden="1">#REF!</definedName>
    <definedName name="VSTS_e5f62b57_39ff_4c42_8f88_311ba67be4be_10000" localSheetId="224" hidden="1">#REF!</definedName>
    <definedName name="VSTS_e5f62b57_39ff_4c42_8f88_311ba67be4be_10000" localSheetId="225" hidden="1">#REF!</definedName>
    <definedName name="VSTS_e5f62b57_39ff_4c42_8f88_311ba67be4be_10000" localSheetId="226" hidden="1">#REF!</definedName>
    <definedName name="VSTS_e5f62b57_39ff_4c42_8f88_311ba67be4be_10000" localSheetId="227" hidden="1">#REF!</definedName>
    <definedName name="VSTS_e5f62b57_39ff_4c42_8f88_311ba67be4be_10000" localSheetId="228" hidden="1">#REF!</definedName>
    <definedName name="VSTS_e5f62b57_39ff_4c42_8f88_311ba67be4be_10000" localSheetId="229" hidden="1">#REF!</definedName>
    <definedName name="VSTS_e5f62b57_39ff_4c42_8f88_311ba67be4be_10000" localSheetId="230" hidden="1">#REF!</definedName>
    <definedName name="VSTS_e5f62b57_39ff_4c42_8f88_311ba67be4be_10000" localSheetId="231" hidden="1">#REF!</definedName>
    <definedName name="VSTS_e5f62b57_39ff_4c42_8f88_311ba67be4be_10000" localSheetId="232" hidden="1">#REF!</definedName>
    <definedName name="VSTS_e5f62b57_39ff_4c42_8f88_311ba67be4be_10000" localSheetId="236" hidden="1">#REF!</definedName>
    <definedName name="VSTS_e5f62b57_39ff_4c42_8f88_311ba67be4be_10000" localSheetId="237" hidden="1">#REF!</definedName>
    <definedName name="VSTS_e5f62b57_39ff_4c42_8f88_311ba67be4be_10000" localSheetId="233" hidden="1">#REF!</definedName>
    <definedName name="VSTS_e5f62b57_39ff_4c42_8f88_311ba67be4be_10000" localSheetId="234" hidden="1">#REF!</definedName>
    <definedName name="VSTS_e5f62b57_39ff_4c42_8f88_311ba67be4be_10000" localSheetId="235" hidden="1">#REF!</definedName>
    <definedName name="VSTS_e5f62b57_39ff_4c42_8f88_311ba67be4be_10000" localSheetId="238" hidden="1">#REF!</definedName>
    <definedName name="VSTS_e5f62b57_39ff_4c42_8f88_311ba67be4be_10000" localSheetId="239" hidden="1">#REF!</definedName>
    <definedName name="VSTS_e5f62b57_39ff_4c42_8f88_311ba67be4be_10000" localSheetId="240" hidden="1">#REF!</definedName>
    <definedName name="VSTS_e5f62b57_39ff_4c42_8f88_311ba67be4be_10000" localSheetId="241" hidden="1">#REF!</definedName>
    <definedName name="VSTS_e5f62b57_39ff_4c42_8f88_311ba67be4be_10000" localSheetId="242" hidden="1">#REF!</definedName>
    <definedName name="VSTS_e5f62b57_39ff_4c42_8f88_311ba67be4be_10000" localSheetId="243" hidden="1">#REF!</definedName>
    <definedName name="VSTS_e5f62b57_39ff_4c42_8f88_311ba67be4be_10000" localSheetId="244" hidden="1">#REF!</definedName>
    <definedName name="VSTS_e5f62b57_39ff_4c42_8f88_311ba67be4be_10000" localSheetId="245" hidden="1">#REF!</definedName>
    <definedName name="VSTS_e5f62b57_39ff_4c42_8f88_311ba67be4be_10000" localSheetId="246" hidden="1">#REF!</definedName>
    <definedName name="VSTS_e5f62b57_39ff_4c42_8f88_311ba67be4be_10000" localSheetId="247" hidden="1">#REF!</definedName>
    <definedName name="VSTS_e5f62b57_39ff_4c42_8f88_311ba67be4be_10000" localSheetId="248" hidden="1">#REF!</definedName>
    <definedName name="VSTS_e5f62b57_39ff_4c42_8f88_311ba67be4be_10000" localSheetId="249" hidden="1">#REF!</definedName>
    <definedName name="VSTS_e5f62b57_39ff_4c42_8f88_311ba67be4be_10000" localSheetId="250" hidden="1">#REF!</definedName>
    <definedName name="VSTS_e5f62b57_39ff_4c42_8f88_311ba67be4be_10000" localSheetId="251" hidden="1">#REF!</definedName>
    <definedName name="VSTS_e5f62b57_39ff_4c42_8f88_311ba67be4be_10000" localSheetId="252" hidden="1">#REF!</definedName>
    <definedName name="VSTS_e5f62b57_39ff_4c42_8f88_311ba67be4be_10000" localSheetId="253" hidden="1">#REF!</definedName>
    <definedName name="VSTS_e5f62b57_39ff_4c42_8f88_311ba67be4be_10000" localSheetId="254" hidden="1">#REF!</definedName>
    <definedName name="VSTS_e5f62b57_39ff_4c42_8f88_311ba67be4be_10000" localSheetId="255" hidden="1">#REF!</definedName>
    <definedName name="VSTS_e5f62b57_39ff_4c42_8f88_311ba67be4be_10000" localSheetId="256" hidden="1">#REF!</definedName>
    <definedName name="VSTS_e5f62b57_39ff_4c42_8f88_311ba67be4be_10000" localSheetId="257" hidden="1">#REF!</definedName>
    <definedName name="VSTS_e5f62b57_39ff_4c42_8f88_311ba67be4be_10000" localSheetId="258" hidden="1">#REF!</definedName>
    <definedName name="VSTS_e5f62b57_39ff_4c42_8f88_311ba67be4be_10000" localSheetId="259" hidden="1">#REF!</definedName>
    <definedName name="VSTS_e5f62b57_39ff_4c42_8f88_311ba67be4be_10000" localSheetId="260" hidden="1">#REF!</definedName>
    <definedName name="VSTS_e5f62b57_39ff_4c42_8f88_311ba67be4be_10000" localSheetId="261" hidden="1">#REF!</definedName>
    <definedName name="VSTS_e5f62b57_39ff_4c42_8f88_311ba67be4be_10000" localSheetId="262" hidden="1">#REF!</definedName>
    <definedName name="VSTS_e5f62b57_39ff_4c42_8f88_311ba67be4be_10000" localSheetId="263" hidden="1">#REF!</definedName>
    <definedName name="VSTS_e5f62b57_39ff_4c42_8f88_311ba67be4be_10000" localSheetId="264" hidden="1">#REF!</definedName>
    <definedName name="VSTS_e5f62b57_39ff_4c42_8f88_311ba67be4be_10000" localSheetId="265" hidden="1">#REF!</definedName>
    <definedName name="VSTS_e5f62b57_39ff_4c42_8f88_311ba67be4be_10000" localSheetId="266" hidden="1">#REF!</definedName>
    <definedName name="VSTS_e5f62b57_39ff_4c42_8f88_311ba67be4be_10000" localSheetId="267" hidden="1">#REF!</definedName>
    <definedName name="VSTS_e5f62b57_39ff_4c42_8f88_311ba67be4be_10000" localSheetId="268" hidden="1">#REF!</definedName>
    <definedName name="VSTS_e5f62b57_39ff_4c42_8f88_311ba67be4be_10000" localSheetId="269" hidden="1">#REF!</definedName>
    <definedName name="VSTS_e5f62b57_39ff_4c42_8f88_311ba67be4be_10000" localSheetId="270" hidden="1">#REF!</definedName>
    <definedName name="VSTS_e5f62b57_39ff_4c42_8f88_311ba67be4be_10000" localSheetId="271" hidden="1">#REF!</definedName>
    <definedName name="VSTS_e5f62b57_39ff_4c42_8f88_311ba67be4be_10000" localSheetId="272" hidden="1">#REF!</definedName>
    <definedName name="VSTS_e5f62b57_39ff_4c42_8f88_311ba67be4be_10000" localSheetId="273" hidden="1">#REF!</definedName>
    <definedName name="VSTS_e5f62b57_39ff_4c42_8f88_311ba67be4be_10000" localSheetId="274" hidden="1">#REF!</definedName>
    <definedName name="VSTS_e5f62b57_39ff_4c42_8f88_311ba67be4be_10000" localSheetId="275" hidden="1">#REF!</definedName>
    <definedName name="VSTS_e5f62b57_39ff_4c42_8f88_311ba67be4be_10000" localSheetId="276" hidden="1">#REF!</definedName>
    <definedName name="VSTS_e5f62b57_39ff_4c42_8f88_311ba67be4be_10000" localSheetId="277" hidden="1">#REF!</definedName>
    <definedName name="VSTS_e5f62b57_39ff_4c42_8f88_311ba67be4be_10000" localSheetId="278" hidden="1">#REF!</definedName>
    <definedName name="VSTS_e5f62b57_39ff_4c42_8f88_311ba67be4be_10000" localSheetId="279" hidden="1">#REF!</definedName>
    <definedName name="VSTS_e5f62b57_39ff_4c42_8f88_311ba67be4be_10000" localSheetId="280" hidden="1">#REF!</definedName>
    <definedName name="VSTS_e5f62b57_39ff_4c42_8f88_311ba67be4be_10000" localSheetId="283" hidden="1">#REF!</definedName>
    <definedName name="VSTS_e5f62b57_39ff_4c42_8f88_311ba67be4be_10000" localSheetId="284" hidden="1">#REF!</definedName>
    <definedName name="VSTS_e5f62b57_39ff_4c42_8f88_311ba67be4be_10000" localSheetId="285" hidden="1">#REF!</definedName>
    <definedName name="VSTS_e5f62b57_39ff_4c42_8f88_311ba67be4be_10000" localSheetId="286" hidden="1">#REF!</definedName>
    <definedName name="VSTS_e5f62b57_39ff_4c42_8f88_311ba67be4be_10000" localSheetId="287" hidden="1">#REF!</definedName>
    <definedName name="VSTS_e5f62b57_39ff_4c42_8f88_311ba67be4be_10000" localSheetId="288" hidden="1">#REF!</definedName>
    <definedName name="VSTS_e5f62b57_39ff_4c42_8f88_311ba67be4be_10000" localSheetId="289" hidden="1">#REF!</definedName>
    <definedName name="VSTS_e5f62b57_39ff_4c42_8f88_311ba67be4be_10000" localSheetId="290" hidden="1">#REF!</definedName>
    <definedName name="VSTS_e5f62b57_39ff_4c42_8f88_311ba67be4be_10000" localSheetId="291" hidden="1">#REF!</definedName>
    <definedName name="VSTS_e5f62b57_39ff_4c42_8f88_311ba67be4be_10000" localSheetId="292" hidden="1">#REF!</definedName>
    <definedName name="VSTS_e5f62b57_39ff_4c42_8f88_311ba67be4be_10000" localSheetId="293" hidden="1">#REF!</definedName>
    <definedName name="VSTS_e5f62b57_39ff_4c42_8f88_311ba67be4be_10000" localSheetId="296" hidden="1">#REF!</definedName>
    <definedName name="VSTS_e5f62b57_39ff_4c42_8f88_311ba67be4be_10000" localSheetId="294" hidden="1">#REF!</definedName>
    <definedName name="VSTS_e5f62b57_39ff_4c42_8f88_311ba67be4be_10000" localSheetId="295" hidden="1">#REF!</definedName>
    <definedName name="VSTS_e5f62b57_39ff_4c42_8f88_311ba67be4be_10000" localSheetId="297" hidden="1">#REF!</definedName>
    <definedName name="VSTS_e5f62b57_39ff_4c42_8f88_311ba67be4be_10000" localSheetId="298" hidden="1">#REF!</definedName>
    <definedName name="VSTS_e5f62b57_39ff_4c42_8f88_311ba67be4be_10000" localSheetId="299" hidden="1">#REF!</definedName>
    <definedName name="VSTS_e5f62b57_39ff_4c42_8f88_311ba67be4be_10000" localSheetId="300" hidden="1">#REF!</definedName>
    <definedName name="VSTS_e5f62b57_39ff_4c42_8f88_311ba67be4be_10000" localSheetId="301" hidden="1">#REF!</definedName>
    <definedName name="VSTS_e5f62b57_39ff_4c42_8f88_311ba67be4be_10000" localSheetId="302" hidden="1">#REF!</definedName>
    <definedName name="VSTS_e5f62b57_39ff_4c42_8f88_311ba67be4be_10000" localSheetId="303" hidden="1">#REF!</definedName>
    <definedName name="VSTS_e5f62b57_39ff_4c42_8f88_311ba67be4be_10000" localSheetId="304" hidden="1">#REF!</definedName>
    <definedName name="VSTS_e5f62b57_39ff_4c42_8f88_311ba67be4be_10000" localSheetId="305" hidden="1">#REF!</definedName>
    <definedName name="VSTS_e5f62b57_39ff_4c42_8f88_311ba67be4be_10000" localSheetId="306" hidden="1">#REF!</definedName>
    <definedName name="VSTS_e5f62b57_39ff_4c42_8f88_311ba67be4be_10000" localSheetId="307" hidden="1">#REF!</definedName>
    <definedName name="VSTS_e5f62b57_39ff_4c42_8f88_311ba67be4be_10000" localSheetId="308" hidden="1">#REF!</definedName>
    <definedName name="VSTS_e5f62b57_39ff_4c42_8f88_311ba67be4be_10000" localSheetId="309" hidden="1">#REF!</definedName>
    <definedName name="VSTS_e5f62b57_39ff_4c42_8f88_311ba67be4be_10000" localSheetId="310" hidden="1">#REF!</definedName>
    <definedName name="VSTS_e5f62b57_39ff_4c42_8f88_311ba67be4be_10000" localSheetId="311" hidden="1">#REF!</definedName>
    <definedName name="VSTS_e5f62b57_39ff_4c42_8f88_311ba67be4be_10000" localSheetId="312" hidden="1">#REF!</definedName>
    <definedName name="VSTS_e5f62b57_39ff_4c42_8f88_311ba67be4be_10000" localSheetId="313" hidden="1">#REF!</definedName>
    <definedName name="VSTS_e5f62b57_39ff_4c42_8f88_311ba67be4be_10000" localSheetId="314" hidden="1">#REF!</definedName>
    <definedName name="VSTS_e5f62b57_39ff_4c42_8f88_311ba67be4be_10000" localSheetId="315" hidden="1">#REF!</definedName>
    <definedName name="VSTS_e5f62b57_39ff_4c42_8f88_311ba67be4be_10000" localSheetId="316" hidden="1">#REF!</definedName>
    <definedName name="VSTS_e5f62b57_39ff_4c42_8f88_311ba67be4be_10000" localSheetId="317" hidden="1">#REF!</definedName>
    <definedName name="VSTS_e5f62b57_39ff_4c42_8f88_311ba67be4be_10000" localSheetId="318" hidden="1">#REF!</definedName>
    <definedName name="VSTS_e5f62b57_39ff_4c42_8f88_311ba67be4be_10000" localSheetId="319" hidden="1">#REF!</definedName>
    <definedName name="VSTS_e5f62b57_39ff_4c42_8f88_311ba67be4be_10000" localSheetId="320" hidden="1">#REF!</definedName>
    <definedName name="VSTS_e5f62b57_39ff_4c42_8f88_311ba67be4be_10000" localSheetId="321" hidden="1">#REF!</definedName>
    <definedName name="VSTS_e5f62b57_39ff_4c42_8f88_311ba67be4be_10000" localSheetId="322" hidden="1">#REF!</definedName>
    <definedName name="VSTS_e5f62b57_39ff_4c42_8f88_311ba67be4be_10000" localSheetId="323" hidden="1">#REF!</definedName>
    <definedName name="VSTS_e5f62b57_39ff_4c42_8f88_311ba67be4be_10000" localSheetId="324" hidden="1">#REF!</definedName>
    <definedName name="VSTS_e5f62b57_39ff_4c42_8f88_311ba67be4be_10000" localSheetId="325" hidden="1">#REF!</definedName>
    <definedName name="VSTS_e5f62b57_39ff_4c42_8f88_311ba67be4be_10000" localSheetId="326" hidden="1">#REF!</definedName>
    <definedName name="VSTS_e5f62b57_39ff_4c42_8f88_311ba67be4be_10000" localSheetId="327" hidden="1">#REF!</definedName>
    <definedName name="VSTS_e5f62b57_39ff_4c42_8f88_311ba67be4be_10000" localSheetId="328" hidden="1">#REF!</definedName>
    <definedName name="VSTS_e5f62b57_39ff_4c42_8f88_311ba67be4be_10000" localSheetId="329" hidden="1">#REF!</definedName>
    <definedName name="VSTS_e5f62b57_39ff_4c42_8f88_311ba67be4be_10000" localSheetId="330" hidden="1">#REF!</definedName>
    <definedName name="VSTS_e5f62b57_39ff_4c42_8f88_311ba67be4be_10000" localSheetId="331" hidden="1">#REF!</definedName>
    <definedName name="VSTS_e5f62b57_39ff_4c42_8f88_311ba67be4be_10000" localSheetId="332" hidden="1">#REF!</definedName>
    <definedName name="VSTS_e5f62b57_39ff_4c42_8f88_311ba67be4be_10000" localSheetId="333" hidden="1">#REF!</definedName>
    <definedName name="VSTS_e5f62b57_39ff_4c42_8f88_311ba67be4be_10000" localSheetId="334" hidden="1">#REF!</definedName>
    <definedName name="VSTS_e5f62b57_39ff_4c42_8f88_311ba67be4be_10000" localSheetId="335" hidden="1">#REF!</definedName>
    <definedName name="VSTS_e5f62b57_39ff_4c42_8f88_311ba67be4be_10000" localSheetId="336" hidden="1">#REF!</definedName>
    <definedName name="VSTS_e5f62b57_39ff_4c42_8f88_311ba67be4be_10000" localSheetId="337" hidden="1">#REF!</definedName>
    <definedName name="VSTS_e5f62b57_39ff_4c42_8f88_311ba67be4be_10000" localSheetId="338" hidden="1">#REF!</definedName>
    <definedName name="VSTS_e5f62b57_39ff_4c42_8f88_311ba67be4be_10000" localSheetId="339" hidden="1">#REF!</definedName>
    <definedName name="VSTS_e5f62b57_39ff_4c42_8f88_311ba67be4be_10000" localSheetId="340" hidden="1">#REF!</definedName>
    <definedName name="VSTS_e5f62b57_39ff_4c42_8f88_311ba67be4be_10000" localSheetId="341" hidden="1">#REF!</definedName>
    <definedName name="VSTS_e5f62b57_39ff_4c42_8f88_311ba67be4be_10000" localSheetId="342" hidden="1">#REF!</definedName>
    <definedName name="VSTS_e5f62b57_39ff_4c42_8f88_311ba67be4be_10000" localSheetId="343" hidden="1">#REF!</definedName>
    <definedName name="VSTS_e5f62b57_39ff_4c42_8f88_311ba67be4be_10000" localSheetId="344" hidden="1">#REF!</definedName>
    <definedName name="VSTS_e5f62b57_39ff_4c42_8f88_311ba67be4be_10000" localSheetId="345" hidden="1">#REF!</definedName>
    <definedName name="VSTS_e5f62b57_39ff_4c42_8f88_311ba67be4be_10000" localSheetId="346" hidden="1">#REF!</definedName>
    <definedName name="VSTS_e5f62b57_39ff_4c42_8f88_311ba67be4be_10000" localSheetId="347" hidden="1">#REF!</definedName>
    <definedName name="VSTS_e5f62b57_39ff_4c42_8f88_311ba67be4be_10000" localSheetId="348" hidden="1">#REF!</definedName>
    <definedName name="VSTS_e5f62b57_39ff_4c42_8f88_311ba67be4be_10000" localSheetId="349" hidden="1">#REF!</definedName>
    <definedName name="VSTS_e5f62b57_39ff_4c42_8f88_311ba67be4be_10000" localSheetId="350" hidden="1">#REF!</definedName>
    <definedName name="VSTS_e5f62b57_39ff_4c42_8f88_311ba67be4be_10000" localSheetId="351" hidden="1">#REF!</definedName>
    <definedName name="VSTS_e5f62b57_39ff_4c42_8f88_311ba67be4be_10000" localSheetId="352" hidden="1">#REF!</definedName>
    <definedName name="VSTS_e5f62b57_39ff_4c42_8f88_311ba67be4be_10000" localSheetId="353" hidden="1">#REF!</definedName>
    <definedName name="VSTS_e5f62b57_39ff_4c42_8f88_311ba67be4be_10000" localSheetId="354" hidden="1">#REF!</definedName>
    <definedName name="VSTS_e5f62b57_39ff_4c42_8f88_311ba67be4be_10000" localSheetId="355" hidden="1">#REF!</definedName>
    <definedName name="VSTS_e5f62b57_39ff_4c42_8f88_311ba67be4be_10000" localSheetId="356" hidden="1">#REF!</definedName>
    <definedName name="VSTS_e5f62b57_39ff_4c42_8f88_311ba67be4be_10000" localSheetId="357" hidden="1">#REF!</definedName>
    <definedName name="VSTS_e5f62b57_39ff_4c42_8f88_311ba67be4be_10000" localSheetId="358" hidden="1">#REF!</definedName>
    <definedName name="VSTS_e5f62b57_39ff_4c42_8f88_311ba67be4be_10000" localSheetId="359" hidden="1">#REF!</definedName>
    <definedName name="VSTS_e5f62b57_39ff_4c42_8f88_311ba67be4be_10000" localSheetId="360" hidden="1">#REF!</definedName>
    <definedName name="VSTS_e5f62b57_39ff_4c42_8f88_311ba67be4be_10000" localSheetId="361" hidden="1">#REF!</definedName>
    <definedName name="VSTS_e5f62b57_39ff_4c42_8f88_311ba67be4be_10000" localSheetId="362" hidden="1">#REF!</definedName>
    <definedName name="VSTS_e5f62b57_39ff_4c42_8f88_311ba67be4be_10000" localSheetId="363" hidden="1">#REF!</definedName>
    <definedName name="VSTS_e5f62b57_39ff_4c42_8f88_311ba67be4be_10000" localSheetId="364" hidden="1">#REF!</definedName>
    <definedName name="VSTS_e5f62b57_39ff_4c42_8f88_311ba67be4be_10000" localSheetId="365" hidden="1">#REF!</definedName>
    <definedName name="VSTS_e5f62b57_39ff_4c42_8f88_311ba67be4be_10000" localSheetId="366" hidden="1">#REF!</definedName>
    <definedName name="VSTS_e5f62b57_39ff_4c42_8f88_311ba67be4be_10000" localSheetId="367" hidden="1">#REF!</definedName>
    <definedName name="VSTS_e5f62b57_39ff_4c42_8f88_311ba67be4be_10000" localSheetId="368" hidden="1">#REF!</definedName>
    <definedName name="VSTS_e5f62b57_39ff_4c42_8f88_311ba67be4be_10000" localSheetId="369" hidden="1">#REF!</definedName>
    <definedName name="VSTS_e5f62b57_39ff_4c42_8f88_311ba67be4be_10000" localSheetId="370" hidden="1">#REF!</definedName>
    <definedName name="VSTS_e5f62b57_39ff_4c42_8f88_311ba67be4be_10000" localSheetId="371" hidden="1">#REF!</definedName>
    <definedName name="VSTS_e5f62b57_39ff_4c42_8f88_311ba67be4be_10000" localSheetId="372" hidden="1">#REF!</definedName>
    <definedName name="VSTS_e5f62b57_39ff_4c42_8f88_311ba67be4be_10000" localSheetId="373" hidden="1">#REF!</definedName>
    <definedName name="VSTS_e5f62b57_39ff_4c42_8f88_311ba67be4be_10000" localSheetId="374" hidden="1">#REF!</definedName>
    <definedName name="VSTS_e5f62b57_39ff_4c42_8f88_311ba67be4be_10000" localSheetId="375" hidden="1">#REF!</definedName>
    <definedName name="VSTS_e5f62b57_39ff_4c42_8f88_311ba67be4be_10000" localSheetId="376" hidden="1">#REF!</definedName>
    <definedName name="VSTS_e5f62b57_39ff_4c42_8f88_311ba67be4be_10000" localSheetId="377" hidden="1">#REF!</definedName>
    <definedName name="VSTS_e5f62b57_39ff_4c42_8f88_311ba67be4be_10000" localSheetId="378" hidden="1">#REF!</definedName>
    <definedName name="VSTS_e5f62b57_39ff_4c42_8f88_311ba67be4be_10000" localSheetId="379" hidden="1">#REF!</definedName>
    <definedName name="VSTS_e5f62b57_39ff_4c42_8f88_311ba67be4be_10000" localSheetId="380" hidden="1">#REF!</definedName>
    <definedName name="VSTS_e5f62b57_39ff_4c42_8f88_311ba67be4be_10000" localSheetId="381" hidden="1">#REF!</definedName>
    <definedName name="VSTS_e5f62b57_39ff_4c42_8f88_311ba67be4be_10000" localSheetId="382" hidden="1">#REF!</definedName>
    <definedName name="VSTS_e5f62b57_39ff_4c42_8f88_311ba67be4be_10000" localSheetId="383" hidden="1">#REF!</definedName>
    <definedName name="VSTS_e5f62b57_39ff_4c42_8f88_311ba67be4be_10000" localSheetId="384" hidden="1">#REF!</definedName>
    <definedName name="VSTS_e5f62b57_39ff_4c42_8f88_311ba67be4be_10000" localSheetId="385" hidden="1">#REF!</definedName>
    <definedName name="VSTS_e5f62b57_39ff_4c42_8f88_311ba67be4be_10000" localSheetId="386" hidden="1">#REF!</definedName>
    <definedName name="VSTS_e5f62b57_39ff_4c42_8f88_311ba67be4be_10000" localSheetId="388" hidden="1">#REF!</definedName>
    <definedName name="VSTS_e5f62b57_39ff_4c42_8f88_311ba67be4be_10000" localSheetId="390" hidden="1">#REF!</definedName>
    <definedName name="VSTS_e5f62b57_39ff_4c42_8f88_311ba67be4be_10000" localSheetId="391" hidden="1">#REF!</definedName>
    <definedName name="VSTS_e5f62b57_39ff_4c42_8f88_311ba67be4be_10000" localSheetId="392" hidden="1">#REF!</definedName>
    <definedName name="VSTS_e5f62b57_39ff_4c42_8f88_311ba67be4be_10000" localSheetId="393" hidden="1">#REF!</definedName>
    <definedName name="VSTS_e5f62b57_39ff_4c42_8f88_311ba67be4be_10000" localSheetId="394" hidden="1">#REF!</definedName>
    <definedName name="VSTS_e5f62b57_39ff_4c42_8f88_311ba67be4be_10000" localSheetId="395" hidden="1">#REF!</definedName>
    <definedName name="VSTS_e5f62b57_39ff_4c42_8f88_311ba67be4be_10000" localSheetId="396" hidden="1">#REF!</definedName>
    <definedName name="VSTS_e5f62b57_39ff_4c42_8f88_311ba67be4be_10000" localSheetId="397" hidden="1">#REF!</definedName>
    <definedName name="VSTS_e5f62b57_39ff_4c42_8f88_311ba67be4be_10000" localSheetId="398" hidden="1">#REF!</definedName>
    <definedName name="VSTS_e5f62b57_39ff_4c42_8f88_311ba67be4be_10000" localSheetId="399" hidden="1">#REF!</definedName>
    <definedName name="VSTS_e5f62b57_39ff_4c42_8f88_311ba67be4be_10000" localSheetId="400" hidden="1">#REF!</definedName>
    <definedName name="VSTS_e5f62b57_39ff_4c42_8f88_311ba67be4be_10000" localSheetId="401" hidden="1">#REF!</definedName>
    <definedName name="VSTS_e5f62b57_39ff_4c42_8f88_311ba67be4be_10000" localSheetId="402" hidden="1">#REF!</definedName>
    <definedName name="VSTS_e5f62b57_39ff_4c42_8f88_311ba67be4be_10000" localSheetId="403" hidden="1">#REF!</definedName>
    <definedName name="VSTS_e5f62b57_39ff_4c42_8f88_311ba67be4be_10000" localSheetId="404" hidden="1">#REF!</definedName>
    <definedName name="VSTS_e5f62b57_39ff_4c42_8f88_311ba67be4be_10000" localSheetId="405" hidden="1">#REF!</definedName>
    <definedName name="VSTS_e5f62b57_39ff_4c42_8f88_311ba67be4be_10000" localSheetId="406" hidden="1">#REF!</definedName>
    <definedName name="VSTS_e5f62b57_39ff_4c42_8f88_311ba67be4be_10000" localSheetId="407" hidden="1">#REF!</definedName>
    <definedName name="VSTS_e5f62b57_39ff_4c42_8f88_311ba67be4be_10000" localSheetId="408" hidden="1">#REF!</definedName>
    <definedName name="VSTS_e5f62b57_39ff_4c42_8f88_311ba67be4be_10000" localSheetId="409" hidden="1">#REF!</definedName>
    <definedName name="VSTS_e5f62b57_39ff_4c42_8f88_311ba67be4be_10000" localSheetId="410" hidden="1">#REF!</definedName>
    <definedName name="VSTS_e5f62b57_39ff_4c42_8f88_311ba67be4be_10000" localSheetId="411" hidden="1">#REF!</definedName>
    <definedName name="VSTS_e5f62b57_39ff_4c42_8f88_311ba67be4be_10000" localSheetId="412" hidden="1">#REF!</definedName>
    <definedName name="VSTS_e5f62b57_39ff_4c42_8f88_311ba67be4be_10000" localSheetId="413" hidden="1">#REF!</definedName>
    <definedName name="VSTS_e5f62b57_39ff_4c42_8f88_311ba67be4be_10000" localSheetId="414" hidden="1">#REF!</definedName>
    <definedName name="VSTS_e5f62b57_39ff_4c42_8f88_311ba67be4be_10000" localSheetId="415" hidden="1">#REF!</definedName>
    <definedName name="VSTS_e5f62b57_39ff_4c42_8f88_311ba67be4be_10000" localSheetId="416" hidden="1">#REF!</definedName>
    <definedName name="VSTS_e5f62b57_39ff_4c42_8f88_311ba67be4be_10000" localSheetId="417" hidden="1">#REF!</definedName>
    <definedName name="VSTS_e5f62b57_39ff_4c42_8f88_311ba67be4be_10000" localSheetId="418" hidden="1">#REF!</definedName>
    <definedName name="VSTS_e5f62b57_39ff_4c42_8f88_311ba67be4be_10000" localSheetId="419" hidden="1">#REF!</definedName>
    <definedName name="VSTS_e5f62b57_39ff_4c42_8f88_311ba67be4be_10000" localSheetId="420" hidden="1">#REF!</definedName>
    <definedName name="VSTS_e5f62b57_39ff_4c42_8f88_311ba67be4be_10000" localSheetId="432" hidden="1">#REF!</definedName>
    <definedName name="VSTS_e5f62b57_39ff_4c42_8f88_311ba67be4be_10000" localSheetId="433" hidden="1">#REF!</definedName>
    <definedName name="VSTS_e5f62b57_39ff_4c42_8f88_311ba67be4be_10000" localSheetId="434" hidden="1">#REF!</definedName>
    <definedName name="VSTS_e5f62b57_39ff_4c42_8f88_311ba67be4be_10000" localSheetId="435" hidden="1">#REF!</definedName>
    <definedName name="VSTS_e5f62b57_39ff_4c42_8f88_311ba67be4be_10000" localSheetId="436" hidden="1">#REF!</definedName>
    <definedName name="VSTS_e5f62b57_39ff_4c42_8f88_311ba67be4be_10000" localSheetId="437" hidden="1">#REF!</definedName>
    <definedName name="VSTS_e5f62b57_39ff_4c42_8f88_311ba67be4be_10000" localSheetId="438" hidden="1">#REF!</definedName>
    <definedName name="VSTS_e5f62b57_39ff_4c42_8f88_311ba67be4be_10000" localSheetId="439" hidden="1">#REF!</definedName>
    <definedName name="VSTS_e5f62b57_39ff_4c42_8f88_311ba67be4be_10000" localSheetId="440" hidden="1">#REF!</definedName>
    <definedName name="VSTS_e5f62b57_39ff_4c42_8f88_311ba67be4be_10000" localSheetId="441" hidden="1">#REF!</definedName>
    <definedName name="VSTS_e5f62b57_39ff_4c42_8f88_311ba67be4be_10000" localSheetId="442" hidden="1">#REF!</definedName>
    <definedName name="VSTS_e5f62b57_39ff_4c42_8f88_311ba67be4be_10000" localSheetId="443" hidden="1">#REF!</definedName>
    <definedName name="VSTS_e5f62b57_39ff_4c42_8f88_311ba67be4be_10000" localSheetId="444" hidden="1">#REF!</definedName>
    <definedName name="VSTS_e5f62b57_39ff_4c42_8f88_311ba67be4be_10000" localSheetId="445" hidden="1">#REF!</definedName>
    <definedName name="VSTS_e5f62b57_39ff_4c42_8f88_311ba67be4be_10000" localSheetId="449" hidden="1">#REF!</definedName>
    <definedName name="VSTS_e5f62b57_39ff_4c42_8f88_311ba67be4be_10000" localSheetId="450" hidden="1">#REF!</definedName>
    <definedName name="VSTS_e5f62b57_39ff_4c42_8f88_311ba67be4be_10000" localSheetId="451" hidden="1">#REF!</definedName>
    <definedName name="VSTS_e5f62b57_39ff_4c42_8f88_311ba67be4be_10000" localSheetId="452" hidden="1">#REF!</definedName>
    <definedName name="VSTS_e5f62b57_39ff_4c42_8f88_311ba67be4be_10000" localSheetId="453" hidden="1">#REF!</definedName>
    <definedName name="VSTS_e5f62b57_39ff_4c42_8f88_311ba67be4be_10000" localSheetId="454" hidden="1">#REF!</definedName>
    <definedName name="VSTS_e5f62b57_39ff_4c42_8f88_311ba67be4be_10000" localSheetId="455" hidden="1">#REF!</definedName>
    <definedName name="VSTS_e5f62b57_39ff_4c42_8f88_311ba67be4be_10000" localSheetId="446" hidden="1">#REF!</definedName>
    <definedName name="VSTS_e5f62b57_39ff_4c42_8f88_311ba67be4be_10000" localSheetId="447" hidden="1">#REF!</definedName>
    <definedName name="VSTS_e5f62b57_39ff_4c42_8f88_311ba67be4be_10000" localSheetId="448" hidden="1">#REF!</definedName>
    <definedName name="VSTS_e5f62b57_39ff_4c42_8f88_311ba67be4be_10000" localSheetId="456" hidden="1">#REF!</definedName>
    <definedName name="VSTS_e5f62b57_39ff_4c42_8f88_311ba67be4be_10000" localSheetId="421" hidden="1">#REF!</definedName>
    <definedName name="VSTS_e5f62b57_39ff_4c42_8f88_311ba67be4be_10000" localSheetId="422" hidden="1">#REF!</definedName>
    <definedName name="VSTS_e5f62b57_39ff_4c42_8f88_311ba67be4be_10000" localSheetId="423" hidden="1">#REF!</definedName>
    <definedName name="VSTS_e5f62b57_39ff_4c42_8f88_311ba67be4be_10000" localSheetId="424" hidden="1">#REF!</definedName>
    <definedName name="VSTS_e5f62b57_39ff_4c42_8f88_311ba67be4be_10000" localSheetId="425" hidden="1">#REF!</definedName>
    <definedName name="VSTS_e5f62b57_39ff_4c42_8f88_311ba67be4be_10000" localSheetId="426" hidden="1">#REF!</definedName>
    <definedName name="VSTS_e5f62b57_39ff_4c42_8f88_311ba67be4be_10000" localSheetId="427" hidden="1">#REF!</definedName>
    <definedName name="VSTS_e5f62b57_39ff_4c42_8f88_311ba67be4be_10000" localSheetId="428" hidden="1">#REF!</definedName>
    <definedName name="VSTS_e5f62b57_39ff_4c42_8f88_311ba67be4be_10000" localSheetId="429" hidden="1">#REF!</definedName>
    <definedName name="VSTS_e5f62b57_39ff_4c42_8f88_311ba67be4be_10000" localSheetId="430" hidden="1">#REF!</definedName>
    <definedName name="VSTS_e5f62b57_39ff_4c42_8f88_311ba67be4be_10000" localSheetId="431" hidden="1">#REF!</definedName>
    <definedName name="VSTS_e5f62b57_39ff_4c42_8f88_311ba67be4be_10000" localSheetId="457" hidden="1">#REF!</definedName>
    <definedName name="VSTS_e5f62b57_39ff_4c42_8f88_311ba67be4be_10000" localSheetId="458" hidden="1">#REF!</definedName>
    <definedName name="VSTS_e5f62b57_39ff_4c42_8f88_311ba67be4be_10000" localSheetId="4" hidden="1">#REF!</definedName>
    <definedName name="VSTS_e5f62b57_39ff_4c42_8f88_311ba67be4be_10000" hidden="1">#REF!</definedName>
    <definedName name="VSTS_e5f62b57_39ff_4c42_8f88_311ba67be4be_10015" localSheetId="460" hidden="1">#REF!</definedName>
    <definedName name="VSTS_e5f62b57_39ff_4c42_8f88_311ba67be4be_10015" localSheetId="5" hidden="1">#REF!</definedName>
    <definedName name="VSTS_e5f62b57_39ff_4c42_8f88_311ba67be4be_10015" localSheetId="2" hidden="1">#REF!</definedName>
    <definedName name="VSTS_e5f62b57_39ff_4c42_8f88_311ba67be4be_10015" localSheetId="1" hidden="1">#REF!</definedName>
    <definedName name="VSTS_e5f62b57_39ff_4c42_8f88_311ba67be4be_10015" localSheetId="6" hidden="1">#REF!</definedName>
    <definedName name="VSTS_e5f62b57_39ff_4c42_8f88_311ba67be4be_10015" localSheetId="7" hidden="1">#REF!</definedName>
    <definedName name="VSTS_e5f62b57_39ff_4c42_8f88_311ba67be4be_10015" localSheetId="8" hidden="1">#REF!</definedName>
    <definedName name="VSTS_e5f62b57_39ff_4c42_8f88_311ba67be4be_10015" localSheetId="9" hidden="1">#REF!</definedName>
    <definedName name="VSTS_e5f62b57_39ff_4c42_8f88_311ba67be4be_10015" localSheetId="10" hidden="1">#REF!</definedName>
    <definedName name="VSTS_e5f62b57_39ff_4c42_8f88_311ba67be4be_10015" localSheetId="11" hidden="1">#REF!</definedName>
    <definedName name="VSTS_e5f62b57_39ff_4c42_8f88_311ba67be4be_10015" localSheetId="12" hidden="1">#REF!</definedName>
    <definedName name="VSTS_e5f62b57_39ff_4c42_8f88_311ba67be4be_10015" localSheetId="13" hidden="1">#REF!</definedName>
    <definedName name="VSTS_e5f62b57_39ff_4c42_8f88_311ba67be4be_10015" localSheetId="14" hidden="1">#REF!</definedName>
    <definedName name="VSTS_e5f62b57_39ff_4c42_8f88_311ba67be4be_10015" localSheetId="15" hidden="1">#REF!</definedName>
    <definedName name="VSTS_e5f62b57_39ff_4c42_8f88_311ba67be4be_10015" localSheetId="16" hidden="1">#REF!</definedName>
    <definedName name="VSTS_e5f62b57_39ff_4c42_8f88_311ba67be4be_10015" localSheetId="17" hidden="1">#REF!</definedName>
    <definedName name="VSTS_e5f62b57_39ff_4c42_8f88_311ba67be4be_10015" localSheetId="18" hidden="1">#REF!</definedName>
    <definedName name="VSTS_e5f62b57_39ff_4c42_8f88_311ba67be4be_10015" localSheetId="19" hidden="1">#REF!</definedName>
    <definedName name="VSTS_e5f62b57_39ff_4c42_8f88_311ba67be4be_10015" localSheetId="20" hidden="1">#REF!</definedName>
    <definedName name="VSTS_e5f62b57_39ff_4c42_8f88_311ba67be4be_10015" localSheetId="21" hidden="1">#REF!</definedName>
    <definedName name="VSTS_e5f62b57_39ff_4c42_8f88_311ba67be4be_10015" localSheetId="22" hidden="1">#REF!</definedName>
    <definedName name="VSTS_e5f62b57_39ff_4c42_8f88_311ba67be4be_10015" localSheetId="23" hidden="1">#REF!</definedName>
    <definedName name="VSTS_e5f62b57_39ff_4c42_8f88_311ba67be4be_10015" localSheetId="24" hidden="1">#REF!</definedName>
    <definedName name="VSTS_e5f62b57_39ff_4c42_8f88_311ba67be4be_10015" localSheetId="25" hidden="1">#REF!</definedName>
    <definedName name="VSTS_e5f62b57_39ff_4c42_8f88_311ba67be4be_10015" localSheetId="26" hidden="1">#REF!</definedName>
    <definedName name="VSTS_e5f62b57_39ff_4c42_8f88_311ba67be4be_10015" localSheetId="27" hidden="1">#REF!</definedName>
    <definedName name="VSTS_e5f62b57_39ff_4c42_8f88_311ba67be4be_10015" localSheetId="28" hidden="1">#REF!</definedName>
    <definedName name="VSTS_e5f62b57_39ff_4c42_8f88_311ba67be4be_10015" localSheetId="29" hidden="1">#REF!</definedName>
    <definedName name="VSTS_e5f62b57_39ff_4c42_8f88_311ba67be4be_10015" localSheetId="30" hidden="1">#REF!</definedName>
    <definedName name="VSTS_e5f62b57_39ff_4c42_8f88_311ba67be4be_10015" localSheetId="31" hidden="1">#REF!</definedName>
    <definedName name="VSTS_e5f62b57_39ff_4c42_8f88_311ba67be4be_10015" localSheetId="32" hidden="1">#REF!</definedName>
    <definedName name="VSTS_e5f62b57_39ff_4c42_8f88_311ba67be4be_10015" localSheetId="33" hidden="1">#REF!</definedName>
    <definedName name="VSTS_e5f62b57_39ff_4c42_8f88_311ba67be4be_10015" localSheetId="34" hidden="1">#REF!</definedName>
    <definedName name="VSTS_e5f62b57_39ff_4c42_8f88_311ba67be4be_10015" localSheetId="35" hidden="1">#REF!</definedName>
    <definedName name="VSTS_e5f62b57_39ff_4c42_8f88_311ba67be4be_10015" localSheetId="36" hidden="1">#REF!</definedName>
    <definedName name="VSTS_e5f62b57_39ff_4c42_8f88_311ba67be4be_10015" localSheetId="37" hidden="1">#REF!</definedName>
    <definedName name="VSTS_e5f62b57_39ff_4c42_8f88_311ba67be4be_10015" localSheetId="38" hidden="1">#REF!</definedName>
    <definedName name="VSTS_e5f62b57_39ff_4c42_8f88_311ba67be4be_10015" localSheetId="39" hidden="1">#REF!</definedName>
    <definedName name="VSTS_e5f62b57_39ff_4c42_8f88_311ba67be4be_10015" localSheetId="40" hidden="1">#REF!</definedName>
    <definedName name="VSTS_e5f62b57_39ff_4c42_8f88_311ba67be4be_10015" localSheetId="41" hidden="1">#REF!</definedName>
    <definedName name="VSTS_e5f62b57_39ff_4c42_8f88_311ba67be4be_10015" localSheetId="42" hidden="1">#REF!</definedName>
    <definedName name="VSTS_e5f62b57_39ff_4c42_8f88_311ba67be4be_10015" localSheetId="43" hidden="1">#REF!</definedName>
    <definedName name="VSTS_e5f62b57_39ff_4c42_8f88_311ba67be4be_10015" localSheetId="44" hidden="1">#REF!</definedName>
    <definedName name="VSTS_e5f62b57_39ff_4c42_8f88_311ba67be4be_10015" localSheetId="45" hidden="1">#REF!</definedName>
    <definedName name="VSTS_e5f62b57_39ff_4c42_8f88_311ba67be4be_10015" localSheetId="47" hidden="1">#REF!</definedName>
    <definedName name="VSTS_e5f62b57_39ff_4c42_8f88_311ba67be4be_10015" localSheetId="50" hidden="1">#REF!</definedName>
    <definedName name="VSTS_e5f62b57_39ff_4c42_8f88_311ba67be4be_10015" localSheetId="48" hidden="1">#REF!</definedName>
    <definedName name="VSTS_e5f62b57_39ff_4c42_8f88_311ba67be4be_10015" localSheetId="49" hidden="1">#REF!</definedName>
    <definedName name="VSTS_e5f62b57_39ff_4c42_8f88_311ba67be4be_10015" localSheetId="51" hidden="1">#REF!</definedName>
    <definedName name="VSTS_e5f62b57_39ff_4c42_8f88_311ba67be4be_10015" localSheetId="52" hidden="1">#REF!</definedName>
    <definedName name="VSTS_e5f62b57_39ff_4c42_8f88_311ba67be4be_10015" localSheetId="53" hidden="1">#REF!</definedName>
    <definedName name="VSTS_e5f62b57_39ff_4c42_8f88_311ba67be4be_10015" localSheetId="54" hidden="1">#REF!</definedName>
    <definedName name="VSTS_e5f62b57_39ff_4c42_8f88_311ba67be4be_10015" localSheetId="55" hidden="1">#REF!</definedName>
    <definedName name="VSTS_e5f62b57_39ff_4c42_8f88_311ba67be4be_10015" localSheetId="56" hidden="1">#REF!</definedName>
    <definedName name="VSTS_e5f62b57_39ff_4c42_8f88_311ba67be4be_10015" localSheetId="57" hidden="1">#REF!</definedName>
    <definedName name="VSTS_e5f62b57_39ff_4c42_8f88_311ba67be4be_10015" localSheetId="58" hidden="1">#REF!</definedName>
    <definedName name="VSTS_e5f62b57_39ff_4c42_8f88_311ba67be4be_10015" localSheetId="59" hidden="1">#REF!</definedName>
    <definedName name="VSTS_e5f62b57_39ff_4c42_8f88_311ba67be4be_10015" localSheetId="60" hidden="1">#REF!</definedName>
    <definedName name="VSTS_e5f62b57_39ff_4c42_8f88_311ba67be4be_10015" localSheetId="61" hidden="1">#REF!</definedName>
    <definedName name="VSTS_e5f62b57_39ff_4c42_8f88_311ba67be4be_10015" localSheetId="62" hidden="1">#REF!</definedName>
    <definedName name="VSTS_e5f62b57_39ff_4c42_8f88_311ba67be4be_10015" localSheetId="64" hidden="1">#REF!</definedName>
    <definedName name="VSTS_e5f62b57_39ff_4c42_8f88_311ba67be4be_10015" localSheetId="65" hidden="1">#REF!</definedName>
    <definedName name="VSTS_e5f62b57_39ff_4c42_8f88_311ba67be4be_10015" localSheetId="66" hidden="1">#REF!</definedName>
    <definedName name="VSTS_e5f62b57_39ff_4c42_8f88_311ba67be4be_10015" localSheetId="67" hidden="1">#REF!</definedName>
    <definedName name="VSTS_e5f62b57_39ff_4c42_8f88_311ba67be4be_10015" localSheetId="68" hidden="1">#REF!</definedName>
    <definedName name="VSTS_e5f62b57_39ff_4c42_8f88_311ba67be4be_10015" localSheetId="69" hidden="1">#REF!</definedName>
    <definedName name="VSTS_e5f62b57_39ff_4c42_8f88_311ba67be4be_10015" localSheetId="71" hidden="1">#REF!</definedName>
    <definedName name="VSTS_e5f62b57_39ff_4c42_8f88_311ba67be4be_10015" localSheetId="72" hidden="1">#REF!</definedName>
    <definedName name="VSTS_e5f62b57_39ff_4c42_8f88_311ba67be4be_10015" localSheetId="73" hidden="1">#REF!</definedName>
    <definedName name="VSTS_e5f62b57_39ff_4c42_8f88_311ba67be4be_10015" localSheetId="70" hidden="1">#REF!</definedName>
    <definedName name="VSTS_e5f62b57_39ff_4c42_8f88_311ba67be4be_10015" localSheetId="74" hidden="1">#REF!</definedName>
    <definedName name="VSTS_e5f62b57_39ff_4c42_8f88_311ba67be4be_10015" localSheetId="75" hidden="1">#REF!</definedName>
    <definedName name="VSTS_e5f62b57_39ff_4c42_8f88_311ba67be4be_10015" localSheetId="76" hidden="1">#REF!</definedName>
    <definedName name="VSTS_e5f62b57_39ff_4c42_8f88_311ba67be4be_10015" localSheetId="77" hidden="1">#REF!</definedName>
    <definedName name="VSTS_e5f62b57_39ff_4c42_8f88_311ba67be4be_10015" localSheetId="78" hidden="1">#REF!</definedName>
    <definedName name="VSTS_e5f62b57_39ff_4c42_8f88_311ba67be4be_10015" localSheetId="79" hidden="1">#REF!</definedName>
    <definedName name="VSTS_e5f62b57_39ff_4c42_8f88_311ba67be4be_10015" localSheetId="80" hidden="1">#REF!</definedName>
    <definedName name="VSTS_e5f62b57_39ff_4c42_8f88_311ba67be4be_10015" localSheetId="81" hidden="1">#REF!</definedName>
    <definedName name="VSTS_e5f62b57_39ff_4c42_8f88_311ba67be4be_10015" localSheetId="82" hidden="1">#REF!</definedName>
    <definedName name="VSTS_e5f62b57_39ff_4c42_8f88_311ba67be4be_10015" localSheetId="83" hidden="1">#REF!</definedName>
    <definedName name="VSTS_e5f62b57_39ff_4c42_8f88_311ba67be4be_10015" localSheetId="84" hidden="1">#REF!</definedName>
    <definedName name="VSTS_e5f62b57_39ff_4c42_8f88_311ba67be4be_10015" localSheetId="85" hidden="1">#REF!</definedName>
    <definedName name="VSTS_e5f62b57_39ff_4c42_8f88_311ba67be4be_10015" localSheetId="86" hidden="1">#REF!</definedName>
    <definedName name="VSTS_e5f62b57_39ff_4c42_8f88_311ba67be4be_10015" localSheetId="87" hidden="1">#REF!</definedName>
    <definedName name="VSTS_e5f62b57_39ff_4c42_8f88_311ba67be4be_10015" localSheetId="88" hidden="1">#REF!</definedName>
    <definedName name="VSTS_e5f62b57_39ff_4c42_8f88_311ba67be4be_10015" localSheetId="89" hidden="1">#REF!</definedName>
    <definedName name="VSTS_e5f62b57_39ff_4c42_8f88_311ba67be4be_10015" localSheetId="90" hidden="1">#REF!</definedName>
    <definedName name="VSTS_e5f62b57_39ff_4c42_8f88_311ba67be4be_10015" localSheetId="91" hidden="1">#REF!</definedName>
    <definedName name="VSTS_e5f62b57_39ff_4c42_8f88_311ba67be4be_10015" localSheetId="92" hidden="1">#REF!</definedName>
    <definedName name="VSTS_e5f62b57_39ff_4c42_8f88_311ba67be4be_10015" localSheetId="93" hidden="1">#REF!</definedName>
    <definedName name="VSTS_e5f62b57_39ff_4c42_8f88_311ba67be4be_10015" localSheetId="94" hidden="1">#REF!</definedName>
    <definedName name="VSTS_e5f62b57_39ff_4c42_8f88_311ba67be4be_10015" localSheetId="95" hidden="1">#REF!</definedName>
    <definedName name="VSTS_e5f62b57_39ff_4c42_8f88_311ba67be4be_10015" localSheetId="96" hidden="1">#REF!</definedName>
    <definedName name="VSTS_e5f62b57_39ff_4c42_8f88_311ba67be4be_10015" localSheetId="97" hidden="1">#REF!</definedName>
    <definedName name="VSTS_e5f62b57_39ff_4c42_8f88_311ba67be4be_10015" localSheetId="98" hidden="1">#REF!</definedName>
    <definedName name="VSTS_e5f62b57_39ff_4c42_8f88_311ba67be4be_10015" localSheetId="99" hidden="1">#REF!</definedName>
    <definedName name="VSTS_e5f62b57_39ff_4c42_8f88_311ba67be4be_10015" localSheetId="100" hidden="1">#REF!</definedName>
    <definedName name="VSTS_e5f62b57_39ff_4c42_8f88_311ba67be4be_10015" localSheetId="102" hidden="1">#REF!</definedName>
    <definedName name="VSTS_e5f62b57_39ff_4c42_8f88_311ba67be4be_10015" localSheetId="101" hidden="1">#REF!</definedName>
    <definedName name="VSTS_e5f62b57_39ff_4c42_8f88_311ba67be4be_10015" localSheetId="103" hidden="1">#REF!</definedName>
    <definedName name="VSTS_e5f62b57_39ff_4c42_8f88_311ba67be4be_10015" localSheetId="105" hidden="1">#REF!</definedName>
    <definedName name="VSTS_e5f62b57_39ff_4c42_8f88_311ba67be4be_10015" localSheetId="106" hidden="1">#REF!</definedName>
    <definedName name="VSTS_e5f62b57_39ff_4c42_8f88_311ba67be4be_10015" localSheetId="107" hidden="1">#REF!</definedName>
    <definedName name="VSTS_e5f62b57_39ff_4c42_8f88_311ba67be4be_10015" localSheetId="108" hidden="1">#REF!</definedName>
    <definedName name="VSTS_e5f62b57_39ff_4c42_8f88_311ba67be4be_10015" localSheetId="109" hidden="1">#REF!</definedName>
    <definedName name="VSTS_e5f62b57_39ff_4c42_8f88_311ba67be4be_10015" localSheetId="110" hidden="1">#REF!</definedName>
    <definedName name="VSTS_e5f62b57_39ff_4c42_8f88_311ba67be4be_10015" localSheetId="111" hidden="1">#REF!</definedName>
    <definedName name="VSTS_e5f62b57_39ff_4c42_8f88_311ba67be4be_10015" localSheetId="112" hidden="1">#REF!</definedName>
    <definedName name="VSTS_e5f62b57_39ff_4c42_8f88_311ba67be4be_10015" localSheetId="113" hidden="1">#REF!</definedName>
    <definedName name="VSTS_e5f62b57_39ff_4c42_8f88_311ba67be4be_10015" localSheetId="114" hidden="1">#REF!</definedName>
    <definedName name="VSTS_e5f62b57_39ff_4c42_8f88_311ba67be4be_10015" localSheetId="115" hidden="1">#REF!</definedName>
    <definedName name="VSTS_e5f62b57_39ff_4c42_8f88_311ba67be4be_10015" localSheetId="118" hidden="1">#REF!</definedName>
    <definedName name="VSTS_e5f62b57_39ff_4c42_8f88_311ba67be4be_10015" localSheetId="119" hidden="1">#REF!</definedName>
    <definedName name="VSTS_e5f62b57_39ff_4c42_8f88_311ba67be4be_10015" localSheetId="120" hidden="1">#REF!</definedName>
    <definedName name="VSTS_e5f62b57_39ff_4c42_8f88_311ba67be4be_10015" localSheetId="121" hidden="1">#REF!</definedName>
    <definedName name="VSTS_e5f62b57_39ff_4c42_8f88_311ba67be4be_10015" localSheetId="122" hidden="1">#REF!</definedName>
    <definedName name="VSTS_e5f62b57_39ff_4c42_8f88_311ba67be4be_10015" localSheetId="123" hidden="1">#REF!</definedName>
    <definedName name="VSTS_e5f62b57_39ff_4c42_8f88_311ba67be4be_10015" localSheetId="124" hidden="1">#REF!</definedName>
    <definedName name="VSTS_e5f62b57_39ff_4c42_8f88_311ba67be4be_10015" localSheetId="125" hidden="1">#REF!</definedName>
    <definedName name="VSTS_e5f62b57_39ff_4c42_8f88_311ba67be4be_10015" localSheetId="126" hidden="1">#REF!</definedName>
    <definedName name="VSTS_e5f62b57_39ff_4c42_8f88_311ba67be4be_10015" localSheetId="127" hidden="1">#REF!</definedName>
    <definedName name="VSTS_e5f62b57_39ff_4c42_8f88_311ba67be4be_10015" localSheetId="128" hidden="1">#REF!</definedName>
    <definedName name="VSTS_e5f62b57_39ff_4c42_8f88_311ba67be4be_10015" localSheetId="129" hidden="1">#REF!</definedName>
    <definedName name="VSTS_e5f62b57_39ff_4c42_8f88_311ba67be4be_10015" localSheetId="130" hidden="1">#REF!</definedName>
    <definedName name="VSTS_e5f62b57_39ff_4c42_8f88_311ba67be4be_10015" localSheetId="131" hidden="1">#REF!</definedName>
    <definedName name="VSTS_e5f62b57_39ff_4c42_8f88_311ba67be4be_10015" localSheetId="132" hidden="1">#REF!</definedName>
    <definedName name="VSTS_e5f62b57_39ff_4c42_8f88_311ba67be4be_10015" localSheetId="133" hidden="1">#REF!</definedName>
    <definedName name="VSTS_e5f62b57_39ff_4c42_8f88_311ba67be4be_10015" localSheetId="134" hidden="1">#REF!</definedName>
    <definedName name="VSTS_e5f62b57_39ff_4c42_8f88_311ba67be4be_10015" localSheetId="135" hidden="1">#REF!</definedName>
    <definedName name="VSTS_e5f62b57_39ff_4c42_8f88_311ba67be4be_10015" localSheetId="136" hidden="1">#REF!</definedName>
    <definedName name="VSTS_e5f62b57_39ff_4c42_8f88_311ba67be4be_10015" localSheetId="137" hidden="1">#REF!</definedName>
    <definedName name="VSTS_e5f62b57_39ff_4c42_8f88_311ba67be4be_10015" localSheetId="138" hidden="1">#REF!</definedName>
    <definedName name="VSTS_e5f62b57_39ff_4c42_8f88_311ba67be4be_10015" localSheetId="139" hidden="1">#REF!</definedName>
    <definedName name="VSTS_e5f62b57_39ff_4c42_8f88_311ba67be4be_10015" localSheetId="140" hidden="1">#REF!</definedName>
    <definedName name="VSTS_e5f62b57_39ff_4c42_8f88_311ba67be4be_10015" localSheetId="141" hidden="1">#REF!</definedName>
    <definedName name="VSTS_e5f62b57_39ff_4c42_8f88_311ba67be4be_10015" localSheetId="143" hidden="1">#REF!</definedName>
    <definedName name="VSTS_e5f62b57_39ff_4c42_8f88_311ba67be4be_10015" localSheetId="144" hidden="1">#REF!</definedName>
    <definedName name="VSTS_e5f62b57_39ff_4c42_8f88_311ba67be4be_10015" localSheetId="145" hidden="1">#REF!</definedName>
    <definedName name="VSTS_e5f62b57_39ff_4c42_8f88_311ba67be4be_10015" localSheetId="146" hidden="1">#REF!</definedName>
    <definedName name="VSTS_e5f62b57_39ff_4c42_8f88_311ba67be4be_10015" localSheetId="147" hidden="1">#REF!</definedName>
    <definedName name="VSTS_e5f62b57_39ff_4c42_8f88_311ba67be4be_10015" localSheetId="148" hidden="1">#REF!</definedName>
    <definedName name="VSTS_e5f62b57_39ff_4c42_8f88_311ba67be4be_10015" localSheetId="149" hidden="1">#REF!</definedName>
    <definedName name="VSTS_e5f62b57_39ff_4c42_8f88_311ba67be4be_10015" localSheetId="150" hidden="1">#REF!</definedName>
    <definedName name="VSTS_e5f62b57_39ff_4c42_8f88_311ba67be4be_10015" localSheetId="151" hidden="1">#REF!</definedName>
    <definedName name="VSTS_e5f62b57_39ff_4c42_8f88_311ba67be4be_10015" localSheetId="152" hidden="1">#REF!</definedName>
    <definedName name="VSTS_e5f62b57_39ff_4c42_8f88_311ba67be4be_10015" localSheetId="153" hidden="1">#REF!</definedName>
    <definedName name="VSTS_e5f62b57_39ff_4c42_8f88_311ba67be4be_10015" localSheetId="154" hidden="1">#REF!</definedName>
    <definedName name="VSTS_e5f62b57_39ff_4c42_8f88_311ba67be4be_10015" localSheetId="155" hidden="1">#REF!</definedName>
    <definedName name="VSTS_e5f62b57_39ff_4c42_8f88_311ba67be4be_10015" localSheetId="156" hidden="1">#REF!</definedName>
    <definedName name="VSTS_e5f62b57_39ff_4c42_8f88_311ba67be4be_10015" localSheetId="157" hidden="1">#REF!</definedName>
    <definedName name="VSTS_e5f62b57_39ff_4c42_8f88_311ba67be4be_10015" localSheetId="158" hidden="1">#REF!</definedName>
    <definedName name="VSTS_e5f62b57_39ff_4c42_8f88_311ba67be4be_10015" localSheetId="159" hidden="1">#REF!</definedName>
    <definedName name="VSTS_e5f62b57_39ff_4c42_8f88_311ba67be4be_10015" localSheetId="160" hidden="1">#REF!</definedName>
    <definedName name="VSTS_e5f62b57_39ff_4c42_8f88_311ba67be4be_10015" localSheetId="161" hidden="1">#REF!</definedName>
    <definedName name="VSTS_e5f62b57_39ff_4c42_8f88_311ba67be4be_10015" localSheetId="162" hidden="1">#REF!</definedName>
    <definedName name="VSTS_e5f62b57_39ff_4c42_8f88_311ba67be4be_10015" localSheetId="163" hidden="1">#REF!</definedName>
    <definedName name="VSTS_e5f62b57_39ff_4c42_8f88_311ba67be4be_10015" localSheetId="164" hidden="1">#REF!</definedName>
    <definedName name="VSTS_e5f62b57_39ff_4c42_8f88_311ba67be4be_10015" localSheetId="166" hidden="1">#REF!</definedName>
    <definedName name="VSTS_e5f62b57_39ff_4c42_8f88_311ba67be4be_10015" localSheetId="167" hidden="1">#REF!</definedName>
    <definedName name="VSTS_e5f62b57_39ff_4c42_8f88_311ba67be4be_10015" localSheetId="169" hidden="1">#REF!</definedName>
    <definedName name="VSTS_e5f62b57_39ff_4c42_8f88_311ba67be4be_10015" localSheetId="170" hidden="1">#REF!</definedName>
    <definedName name="VSTS_e5f62b57_39ff_4c42_8f88_311ba67be4be_10015" localSheetId="171" hidden="1">#REF!</definedName>
    <definedName name="VSTS_e5f62b57_39ff_4c42_8f88_311ba67be4be_10015" localSheetId="172" hidden="1">#REF!</definedName>
    <definedName name="VSTS_e5f62b57_39ff_4c42_8f88_311ba67be4be_10015" localSheetId="173" hidden="1">#REF!</definedName>
    <definedName name="VSTS_e5f62b57_39ff_4c42_8f88_311ba67be4be_10015" localSheetId="174" hidden="1">#REF!</definedName>
    <definedName name="VSTS_e5f62b57_39ff_4c42_8f88_311ba67be4be_10015" localSheetId="175" hidden="1">#REF!</definedName>
    <definedName name="VSTS_e5f62b57_39ff_4c42_8f88_311ba67be4be_10015" localSheetId="176" hidden="1">#REF!</definedName>
    <definedName name="VSTS_e5f62b57_39ff_4c42_8f88_311ba67be4be_10015" localSheetId="177" hidden="1">#REF!</definedName>
    <definedName name="VSTS_e5f62b57_39ff_4c42_8f88_311ba67be4be_10015" localSheetId="178" hidden="1">#REF!</definedName>
    <definedName name="VSTS_e5f62b57_39ff_4c42_8f88_311ba67be4be_10015" localSheetId="179" hidden="1">#REF!</definedName>
    <definedName name="VSTS_e5f62b57_39ff_4c42_8f88_311ba67be4be_10015" localSheetId="180" hidden="1">#REF!</definedName>
    <definedName name="VSTS_e5f62b57_39ff_4c42_8f88_311ba67be4be_10015" localSheetId="181" hidden="1">#REF!</definedName>
    <definedName name="VSTS_e5f62b57_39ff_4c42_8f88_311ba67be4be_10015" localSheetId="182" hidden="1">#REF!</definedName>
    <definedName name="VSTS_e5f62b57_39ff_4c42_8f88_311ba67be4be_10015" localSheetId="183" hidden="1">#REF!</definedName>
    <definedName name="VSTS_e5f62b57_39ff_4c42_8f88_311ba67be4be_10015" localSheetId="184" hidden="1">#REF!</definedName>
    <definedName name="VSTS_e5f62b57_39ff_4c42_8f88_311ba67be4be_10015" localSheetId="185" hidden="1">#REF!</definedName>
    <definedName name="VSTS_e5f62b57_39ff_4c42_8f88_311ba67be4be_10015" localSheetId="186" hidden="1">#REF!</definedName>
    <definedName name="VSTS_e5f62b57_39ff_4c42_8f88_311ba67be4be_10015" localSheetId="187" hidden="1">#REF!</definedName>
    <definedName name="VSTS_e5f62b57_39ff_4c42_8f88_311ba67be4be_10015" localSheetId="188" hidden="1">#REF!</definedName>
    <definedName name="VSTS_e5f62b57_39ff_4c42_8f88_311ba67be4be_10015" localSheetId="189" hidden="1">#REF!</definedName>
    <definedName name="VSTS_e5f62b57_39ff_4c42_8f88_311ba67be4be_10015" localSheetId="190" hidden="1">#REF!</definedName>
    <definedName name="VSTS_e5f62b57_39ff_4c42_8f88_311ba67be4be_10015" localSheetId="191" hidden="1">#REF!</definedName>
    <definedName name="VSTS_e5f62b57_39ff_4c42_8f88_311ba67be4be_10015" localSheetId="192" hidden="1">#REF!</definedName>
    <definedName name="VSTS_e5f62b57_39ff_4c42_8f88_311ba67be4be_10015" localSheetId="193" hidden="1">#REF!</definedName>
    <definedName name="VSTS_e5f62b57_39ff_4c42_8f88_311ba67be4be_10015" localSheetId="194" hidden="1">#REF!</definedName>
    <definedName name="VSTS_e5f62b57_39ff_4c42_8f88_311ba67be4be_10015" localSheetId="195" hidden="1">#REF!</definedName>
    <definedName name="VSTS_e5f62b57_39ff_4c42_8f88_311ba67be4be_10015" localSheetId="196" hidden="1">#REF!</definedName>
    <definedName name="VSTS_e5f62b57_39ff_4c42_8f88_311ba67be4be_10015" localSheetId="197" hidden="1">#REF!</definedName>
    <definedName name="VSTS_e5f62b57_39ff_4c42_8f88_311ba67be4be_10015" localSheetId="198" hidden="1">#REF!</definedName>
    <definedName name="VSTS_e5f62b57_39ff_4c42_8f88_311ba67be4be_10015" localSheetId="199" hidden="1">#REF!</definedName>
    <definedName name="VSTS_e5f62b57_39ff_4c42_8f88_311ba67be4be_10015" localSheetId="200" hidden="1">#REF!</definedName>
    <definedName name="VSTS_e5f62b57_39ff_4c42_8f88_311ba67be4be_10015" localSheetId="201" hidden="1">#REF!</definedName>
    <definedName name="VSTS_e5f62b57_39ff_4c42_8f88_311ba67be4be_10015" localSheetId="202" hidden="1">#REF!</definedName>
    <definedName name="VSTS_e5f62b57_39ff_4c42_8f88_311ba67be4be_10015" localSheetId="204" hidden="1">#REF!</definedName>
    <definedName name="VSTS_e5f62b57_39ff_4c42_8f88_311ba67be4be_10015" localSheetId="205" hidden="1">#REF!</definedName>
    <definedName name="VSTS_e5f62b57_39ff_4c42_8f88_311ba67be4be_10015" localSheetId="206" hidden="1">#REF!</definedName>
    <definedName name="VSTS_e5f62b57_39ff_4c42_8f88_311ba67be4be_10015" localSheetId="203" hidden="1">#REF!</definedName>
    <definedName name="VSTS_e5f62b57_39ff_4c42_8f88_311ba67be4be_10015" localSheetId="207" hidden="1">#REF!</definedName>
    <definedName name="VSTS_e5f62b57_39ff_4c42_8f88_311ba67be4be_10015" localSheetId="208" hidden="1">#REF!</definedName>
    <definedName name="VSTS_e5f62b57_39ff_4c42_8f88_311ba67be4be_10015" localSheetId="209" hidden="1">#REF!</definedName>
    <definedName name="VSTS_e5f62b57_39ff_4c42_8f88_311ba67be4be_10015" localSheetId="210" hidden="1">#REF!</definedName>
    <definedName name="VSTS_e5f62b57_39ff_4c42_8f88_311ba67be4be_10015" localSheetId="211" hidden="1">#REF!</definedName>
    <definedName name="VSTS_e5f62b57_39ff_4c42_8f88_311ba67be4be_10015" localSheetId="212" hidden="1">#REF!</definedName>
    <definedName name="VSTS_e5f62b57_39ff_4c42_8f88_311ba67be4be_10015" localSheetId="213" hidden="1">#REF!</definedName>
    <definedName name="VSTS_e5f62b57_39ff_4c42_8f88_311ba67be4be_10015" localSheetId="214" hidden="1">#REF!</definedName>
    <definedName name="VSTS_e5f62b57_39ff_4c42_8f88_311ba67be4be_10015" localSheetId="215" hidden="1">#REF!</definedName>
    <definedName name="VSTS_e5f62b57_39ff_4c42_8f88_311ba67be4be_10015" localSheetId="216" hidden="1">#REF!</definedName>
    <definedName name="VSTS_e5f62b57_39ff_4c42_8f88_311ba67be4be_10015" localSheetId="217" hidden="1">#REF!</definedName>
    <definedName name="VSTS_e5f62b57_39ff_4c42_8f88_311ba67be4be_10015" localSheetId="218" hidden="1">#REF!</definedName>
    <definedName name="VSTS_e5f62b57_39ff_4c42_8f88_311ba67be4be_10015" localSheetId="219" hidden="1">#REF!</definedName>
    <definedName name="VSTS_e5f62b57_39ff_4c42_8f88_311ba67be4be_10015" localSheetId="220" hidden="1">#REF!</definedName>
    <definedName name="VSTS_e5f62b57_39ff_4c42_8f88_311ba67be4be_10015" localSheetId="221" hidden="1">#REF!</definedName>
    <definedName name="VSTS_e5f62b57_39ff_4c42_8f88_311ba67be4be_10015" localSheetId="222" hidden="1">#REF!</definedName>
    <definedName name="VSTS_e5f62b57_39ff_4c42_8f88_311ba67be4be_10015" localSheetId="223" hidden="1">#REF!</definedName>
    <definedName name="VSTS_e5f62b57_39ff_4c42_8f88_311ba67be4be_10015" localSheetId="224" hidden="1">#REF!</definedName>
    <definedName name="VSTS_e5f62b57_39ff_4c42_8f88_311ba67be4be_10015" localSheetId="225" hidden="1">#REF!</definedName>
    <definedName name="VSTS_e5f62b57_39ff_4c42_8f88_311ba67be4be_10015" localSheetId="226" hidden="1">#REF!</definedName>
    <definedName name="VSTS_e5f62b57_39ff_4c42_8f88_311ba67be4be_10015" localSheetId="227" hidden="1">#REF!</definedName>
    <definedName name="VSTS_e5f62b57_39ff_4c42_8f88_311ba67be4be_10015" localSheetId="228" hidden="1">#REF!</definedName>
    <definedName name="VSTS_e5f62b57_39ff_4c42_8f88_311ba67be4be_10015" localSheetId="229" hidden="1">#REF!</definedName>
    <definedName name="VSTS_e5f62b57_39ff_4c42_8f88_311ba67be4be_10015" localSheetId="230" hidden="1">#REF!</definedName>
    <definedName name="VSTS_e5f62b57_39ff_4c42_8f88_311ba67be4be_10015" localSheetId="231" hidden="1">#REF!</definedName>
    <definedName name="VSTS_e5f62b57_39ff_4c42_8f88_311ba67be4be_10015" localSheetId="232" hidden="1">#REF!</definedName>
    <definedName name="VSTS_e5f62b57_39ff_4c42_8f88_311ba67be4be_10015" localSheetId="236" hidden="1">#REF!</definedName>
    <definedName name="VSTS_e5f62b57_39ff_4c42_8f88_311ba67be4be_10015" localSheetId="237" hidden="1">#REF!</definedName>
    <definedName name="VSTS_e5f62b57_39ff_4c42_8f88_311ba67be4be_10015" localSheetId="233" hidden="1">#REF!</definedName>
    <definedName name="VSTS_e5f62b57_39ff_4c42_8f88_311ba67be4be_10015" localSheetId="234" hidden="1">#REF!</definedName>
    <definedName name="VSTS_e5f62b57_39ff_4c42_8f88_311ba67be4be_10015" localSheetId="235" hidden="1">#REF!</definedName>
    <definedName name="VSTS_e5f62b57_39ff_4c42_8f88_311ba67be4be_10015" localSheetId="238" hidden="1">#REF!</definedName>
    <definedName name="VSTS_e5f62b57_39ff_4c42_8f88_311ba67be4be_10015" localSheetId="239" hidden="1">#REF!</definedName>
    <definedName name="VSTS_e5f62b57_39ff_4c42_8f88_311ba67be4be_10015" localSheetId="240" hidden="1">#REF!</definedName>
    <definedName name="VSTS_e5f62b57_39ff_4c42_8f88_311ba67be4be_10015" localSheetId="241" hidden="1">#REF!</definedName>
    <definedName name="VSTS_e5f62b57_39ff_4c42_8f88_311ba67be4be_10015" localSheetId="242" hidden="1">#REF!</definedName>
    <definedName name="VSTS_e5f62b57_39ff_4c42_8f88_311ba67be4be_10015" localSheetId="243" hidden="1">#REF!</definedName>
    <definedName name="VSTS_e5f62b57_39ff_4c42_8f88_311ba67be4be_10015" localSheetId="244" hidden="1">#REF!</definedName>
    <definedName name="VSTS_e5f62b57_39ff_4c42_8f88_311ba67be4be_10015" localSheetId="245" hidden="1">#REF!</definedName>
    <definedName name="VSTS_e5f62b57_39ff_4c42_8f88_311ba67be4be_10015" localSheetId="246" hidden="1">#REF!</definedName>
    <definedName name="VSTS_e5f62b57_39ff_4c42_8f88_311ba67be4be_10015" localSheetId="247" hidden="1">#REF!</definedName>
    <definedName name="VSTS_e5f62b57_39ff_4c42_8f88_311ba67be4be_10015" localSheetId="248" hidden="1">#REF!</definedName>
    <definedName name="VSTS_e5f62b57_39ff_4c42_8f88_311ba67be4be_10015" localSheetId="249" hidden="1">#REF!</definedName>
    <definedName name="VSTS_e5f62b57_39ff_4c42_8f88_311ba67be4be_10015" localSheetId="250" hidden="1">#REF!</definedName>
    <definedName name="VSTS_e5f62b57_39ff_4c42_8f88_311ba67be4be_10015" localSheetId="251" hidden="1">#REF!</definedName>
    <definedName name="VSTS_e5f62b57_39ff_4c42_8f88_311ba67be4be_10015" localSheetId="252" hidden="1">#REF!</definedName>
    <definedName name="VSTS_e5f62b57_39ff_4c42_8f88_311ba67be4be_10015" localSheetId="253" hidden="1">#REF!</definedName>
    <definedName name="VSTS_e5f62b57_39ff_4c42_8f88_311ba67be4be_10015" localSheetId="254" hidden="1">#REF!</definedName>
    <definedName name="VSTS_e5f62b57_39ff_4c42_8f88_311ba67be4be_10015" localSheetId="255" hidden="1">#REF!</definedName>
    <definedName name="VSTS_e5f62b57_39ff_4c42_8f88_311ba67be4be_10015" localSheetId="256" hidden="1">#REF!</definedName>
    <definedName name="VSTS_e5f62b57_39ff_4c42_8f88_311ba67be4be_10015" localSheetId="257" hidden="1">#REF!</definedName>
    <definedName name="VSTS_e5f62b57_39ff_4c42_8f88_311ba67be4be_10015" localSheetId="258" hidden="1">#REF!</definedName>
    <definedName name="VSTS_e5f62b57_39ff_4c42_8f88_311ba67be4be_10015" localSheetId="259" hidden="1">#REF!</definedName>
    <definedName name="VSTS_e5f62b57_39ff_4c42_8f88_311ba67be4be_10015" localSheetId="260" hidden="1">#REF!</definedName>
    <definedName name="VSTS_e5f62b57_39ff_4c42_8f88_311ba67be4be_10015" localSheetId="261" hidden="1">#REF!</definedName>
    <definedName name="VSTS_e5f62b57_39ff_4c42_8f88_311ba67be4be_10015" localSheetId="262" hidden="1">#REF!</definedName>
    <definedName name="VSTS_e5f62b57_39ff_4c42_8f88_311ba67be4be_10015" localSheetId="263" hidden="1">#REF!</definedName>
    <definedName name="VSTS_e5f62b57_39ff_4c42_8f88_311ba67be4be_10015" localSheetId="264" hidden="1">#REF!</definedName>
    <definedName name="VSTS_e5f62b57_39ff_4c42_8f88_311ba67be4be_10015" localSheetId="265" hidden="1">#REF!</definedName>
    <definedName name="VSTS_e5f62b57_39ff_4c42_8f88_311ba67be4be_10015" localSheetId="266" hidden="1">#REF!</definedName>
    <definedName name="VSTS_e5f62b57_39ff_4c42_8f88_311ba67be4be_10015" localSheetId="267" hidden="1">#REF!</definedName>
    <definedName name="VSTS_e5f62b57_39ff_4c42_8f88_311ba67be4be_10015" localSheetId="268" hidden="1">#REF!</definedName>
    <definedName name="VSTS_e5f62b57_39ff_4c42_8f88_311ba67be4be_10015" localSheetId="269" hidden="1">#REF!</definedName>
    <definedName name="VSTS_e5f62b57_39ff_4c42_8f88_311ba67be4be_10015" localSheetId="270" hidden="1">#REF!</definedName>
    <definedName name="VSTS_e5f62b57_39ff_4c42_8f88_311ba67be4be_10015" localSheetId="271" hidden="1">#REF!</definedName>
    <definedName name="VSTS_e5f62b57_39ff_4c42_8f88_311ba67be4be_10015" localSheetId="272" hidden="1">#REF!</definedName>
    <definedName name="VSTS_e5f62b57_39ff_4c42_8f88_311ba67be4be_10015" localSheetId="273" hidden="1">#REF!</definedName>
    <definedName name="VSTS_e5f62b57_39ff_4c42_8f88_311ba67be4be_10015" localSheetId="274" hidden="1">#REF!</definedName>
    <definedName name="VSTS_e5f62b57_39ff_4c42_8f88_311ba67be4be_10015" localSheetId="275" hidden="1">#REF!</definedName>
    <definedName name="VSTS_e5f62b57_39ff_4c42_8f88_311ba67be4be_10015" localSheetId="276" hidden="1">#REF!</definedName>
    <definedName name="VSTS_e5f62b57_39ff_4c42_8f88_311ba67be4be_10015" localSheetId="277" hidden="1">#REF!</definedName>
    <definedName name="VSTS_e5f62b57_39ff_4c42_8f88_311ba67be4be_10015" localSheetId="278" hidden="1">#REF!</definedName>
    <definedName name="VSTS_e5f62b57_39ff_4c42_8f88_311ba67be4be_10015" localSheetId="279" hidden="1">#REF!</definedName>
    <definedName name="VSTS_e5f62b57_39ff_4c42_8f88_311ba67be4be_10015" localSheetId="280" hidden="1">#REF!</definedName>
    <definedName name="VSTS_e5f62b57_39ff_4c42_8f88_311ba67be4be_10015" localSheetId="283" hidden="1">#REF!</definedName>
    <definedName name="VSTS_e5f62b57_39ff_4c42_8f88_311ba67be4be_10015" localSheetId="284" hidden="1">#REF!</definedName>
    <definedName name="VSTS_e5f62b57_39ff_4c42_8f88_311ba67be4be_10015" localSheetId="285" hidden="1">#REF!</definedName>
    <definedName name="VSTS_e5f62b57_39ff_4c42_8f88_311ba67be4be_10015" localSheetId="286" hidden="1">#REF!</definedName>
    <definedName name="VSTS_e5f62b57_39ff_4c42_8f88_311ba67be4be_10015" localSheetId="287" hidden="1">#REF!</definedName>
    <definedName name="VSTS_e5f62b57_39ff_4c42_8f88_311ba67be4be_10015" localSheetId="288" hidden="1">#REF!</definedName>
    <definedName name="VSTS_e5f62b57_39ff_4c42_8f88_311ba67be4be_10015" localSheetId="289" hidden="1">#REF!</definedName>
    <definedName name="VSTS_e5f62b57_39ff_4c42_8f88_311ba67be4be_10015" localSheetId="290" hidden="1">#REF!</definedName>
    <definedName name="VSTS_e5f62b57_39ff_4c42_8f88_311ba67be4be_10015" localSheetId="291" hidden="1">#REF!</definedName>
    <definedName name="VSTS_e5f62b57_39ff_4c42_8f88_311ba67be4be_10015" localSheetId="292" hidden="1">#REF!</definedName>
    <definedName name="VSTS_e5f62b57_39ff_4c42_8f88_311ba67be4be_10015" localSheetId="293" hidden="1">#REF!</definedName>
    <definedName name="VSTS_e5f62b57_39ff_4c42_8f88_311ba67be4be_10015" localSheetId="296" hidden="1">#REF!</definedName>
    <definedName name="VSTS_e5f62b57_39ff_4c42_8f88_311ba67be4be_10015" localSheetId="294" hidden="1">#REF!</definedName>
    <definedName name="VSTS_e5f62b57_39ff_4c42_8f88_311ba67be4be_10015" localSheetId="295" hidden="1">#REF!</definedName>
    <definedName name="VSTS_e5f62b57_39ff_4c42_8f88_311ba67be4be_10015" localSheetId="297" hidden="1">#REF!</definedName>
    <definedName name="VSTS_e5f62b57_39ff_4c42_8f88_311ba67be4be_10015" localSheetId="298" hidden="1">#REF!</definedName>
    <definedName name="VSTS_e5f62b57_39ff_4c42_8f88_311ba67be4be_10015" localSheetId="299" hidden="1">#REF!</definedName>
    <definedName name="VSTS_e5f62b57_39ff_4c42_8f88_311ba67be4be_10015" localSheetId="300" hidden="1">#REF!</definedName>
    <definedName name="VSTS_e5f62b57_39ff_4c42_8f88_311ba67be4be_10015" localSheetId="301" hidden="1">#REF!</definedName>
    <definedName name="VSTS_e5f62b57_39ff_4c42_8f88_311ba67be4be_10015" localSheetId="302" hidden="1">#REF!</definedName>
    <definedName name="VSTS_e5f62b57_39ff_4c42_8f88_311ba67be4be_10015" localSheetId="303" hidden="1">#REF!</definedName>
    <definedName name="VSTS_e5f62b57_39ff_4c42_8f88_311ba67be4be_10015" localSheetId="304" hidden="1">#REF!</definedName>
    <definedName name="VSTS_e5f62b57_39ff_4c42_8f88_311ba67be4be_10015" localSheetId="305" hidden="1">#REF!</definedName>
    <definedName name="VSTS_e5f62b57_39ff_4c42_8f88_311ba67be4be_10015" localSheetId="306" hidden="1">#REF!</definedName>
    <definedName name="VSTS_e5f62b57_39ff_4c42_8f88_311ba67be4be_10015" localSheetId="307" hidden="1">#REF!</definedName>
    <definedName name="VSTS_e5f62b57_39ff_4c42_8f88_311ba67be4be_10015" localSheetId="308" hidden="1">#REF!</definedName>
    <definedName name="VSTS_e5f62b57_39ff_4c42_8f88_311ba67be4be_10015" localSheetId="309" hidden="1">#REF!</definedName>
    <definedName name="VSTS_e5f62b57_39ff_4c42_8f88_311ba67be4be_10015" localSheetId="310" hidden="1">#REF!</definedName>
    <definedName name="VSTS_e5f62b57_39ff_4c42_8f88_311ba67be4be_10015" localSheetId="311" hidden="1">#REF!</definedName>
    <definedName name="VSTS_e5f62b57_39ff_4c42_8f88_311ba67be4be_10015" localSheetId="312" hidden="1">#REF!</definedName>
    <definedName name="VSTS_e5f62b57_39ff_4c42_8f88_311ba67be4be_10015" localSheetId="313" hidden="1">#REF!</definedName>
    <definedName name="VSTS_e5f62b57_39ff_4c42_8f88_311ba67be4be_10015" localSheetId="314" hidden="1">#REF!</definedName>
    <definedName name="VSTS_e5f62b57_39ff_4c42_8f88_311ba67be4be_10015" localSheetId="315" hidden="1">#REF!</definedName>
    <definedName name="VSTS_e5f62b57_39ff_4c42_8f88_311ba67be4be_10015" localSheetId="316" hidden="1">#REF!</definedName>
    <definedName name="VSTS_e5f62b57_39ff_4c42_8f88_311ba67be4be_10015" localSheetId="317" hidden="1">#REF!</definedName>
    <definedName name="VSTS_e5f62b57_39ff_4c42_8f88_311ba67be4be_10015" localSheetId="318" hidden="1">#REF!</definedName>
    <definedName name="VSTS_e5f62b57_39ff_4c42_8f88_311ba67be4be_10015" localSheetId="319" hidden="1">#REF!</definedName>
    <definedName name="VSTS_e5f62b57_39ff_4c42_8f88_311ba67be4be_10015" localSheetId="320" hidden="1">#REF!</definedName>
    <definedName name="VSTS_e5f62b57_39ff_4c42_8f88_311ba67be4be_10015" localSheetId="321" hidden="1">#REF!</definedName>
    <definedName name="VSTS_e5f62b57_39ff_4c42_8f88_311ba67be4be_10015" localSheetId="322" hidden="1">#REF!</definedName>
    <definedName name="VSTS_e5f62b57_39ff_4c42_8f88_311ba67be4be_10015" localSheetId="323" hidden="1">#REF!</definedName>
    <definedName name="VSTS_e5f62b57_39ff_4c42_8f88_311ba67be4be_10015" localSheetId="324" hidden="1">#REF!</definedName>
    <definedName name="VSTS_e5f62b57_39ff_4c42_8f88_311ba67be4be_10015" localSheetId="325" hidden="1">#REF!</definedName>
    <definedName name="VSTS_e5f62b57_39ff_4c42_8f88_311ba67be4be_10015" localSheetId="326" hidden="1">#REF!</definedName>
    <definedName name="VSTS_e5f62b57_39ff_4c42_8f88_311ba67be4be_10015" localSheetId="327" hidden="1">#REF!</definedName>
    <definedName name="VSTS_e5f62b57_39ff_4c42_8f88_311ba67be4be_10015" localSheetId="328" hidden="1">#REF!</definedName>
    <definedName name="VSTS_e5f62b57_39ff_4c42_8f88_311ba67be4be_10015" localSheetId="329" hidden="1">#REF!</definedName>
    <definedName name="VSTS_e5f62b57_39ff_4c42_8f88_311ba67be4be_10015" localSheetId="330" hidden="1">#REF!</definedName>
    <definedName name="VSTS_e5f62b57_39ff_4c42_8f88_311ba67be4be_10015" localSheetId="331" hidden="1">#REF!</definedName>
    <definedName name="VSTS_e5f62b57_39ff_4c42_8f88_311ba67be4be_10015" localSheetId="332" hidden="1">#REF!</definedName>
    <definedName name="VSTS_e5f62b57_39ff_4c42_8f88_311ba67be4be_10015" localSheetId="333" hidden="1">#REF!</definedName>
    <definedName name="VSTS_e5f62b57_39ff_4c42_8f88_311ba67be4be_10015" localSheetId="334" hidden="1">#REF!</definedName>
    <definedName name="VSTS_e5f62b57_39ff_4c42_8f88_311ba67be4be_10015" localSheetId="335" hidden="1">#REF!</definedName>
    <definedName name="VSTS_e5f62b57_39ff_4c42_8f88_311ba67be4be_10015" localSheetId="336" hidden="1">#REF!</definedName>
    <definedName name="VSTS_e5f62b57_39ff_4c42_8f88_311ba67be4be_10015" localSheetId="337" hidden="1">#REF!</definedName>
    <definedName name="VSTS_e5f62b57_39ff_4c42_8f88_311ba67be4be_10015" localSheetId="338" hidden="1">#REF!</definedName>
    <definedName name="VSTS_e5f62b57_39ff_4c42_8f88_311ba67be4be_10015" localSheetId="339" hidden="1">#REF!</definedName>
    <definedName name="VSTS_e5f62b57_39ff_4c42_8f88_311ba67be4be_10015" localSheetId="340" hidden="1">#REF!</definedName>
    <definedName name="VSTS_e5f62b57_39ff_4c42_8f88_311ba67be4be_10015" localSheetId="341" hidden="1">#REF!</definedName>
    <definedName name="VSTS_e5f62b57_39ff_4c42_8f88_311ba67be4be_10015" localSheetId="342" hidden="1">#REF!</definedName>
    <definedName name="VSTS_e5f62b57_39ff_4c42_8f88_311ba67be4be_10015" localSheetId="343" hidden="1">#REF!</definedName>
    <definedName name="VSTS_e5f62b57_39ff_4c42_8f88_311ba67be4be_10015" localSheetId="344" hidden="1">#REF!</definedName>
    <definedName name="VSTS_e5f62b57_39ff_4c42_8f88_311ba67be4be_10015" localSheetId="345" hidden="1">#REF!</definedName>
    <definedName name="VSTS_e5f62b57_39ff_4c42_8f88_311ba67be4be_10015" localSheetId="346" hidden="1">#REF!</definedName>
    <definedName name="VSTS_e5f62b57_39ff_4c42_8f88_311ba67be4be_10015" localSheetId="347" hidden="1">#REF!</definedName>
    <definedName name="VSTS_e5f62b57_39ff_4c42_8f88_311ba67be4be_10015" localSheetId="348" hidden="1">#REF!</definedName>
    <definedName name="VSTS_e5f62b57_39ff_4c42_8f88_311ba67be4be_10015" localSheetId="349" hidden="1">#REF!</definedName>
    <definedName name="VSTS_e5f62b57_39ff_4c42_8f88_311ba67be4be_10015" localSheetId="350" hidden="1">#REF!</definedName>
    <definedName name="VSTS_e5f62b57_39ff_4c42_8f88_311ba67be4be_10015" localSheetId="351" hidden="1">#REF!</definedName>
    <definedName name="VSTS_e5f62b57_39ff_4c42_8f88_311ba67be4be_10015" localSheetId="352" hidden="1">#REF!</definedName>
    <definedName name="VSTS_e5f62b57_39ff_4c42_8f88_311ba67be4be_10015" localSheetId="353" hidden="1">#REF!</definedName>
    <definedName name="VSTS_e5f62b57_39ff_4c42_8f88_311ba67be4be_10015" localSheetId="354" hidden="1">#REF!</definedName>
    <definedName name="VSTS_e5f62b57_39ff_4c42_8f88_311ba67be4be_10015" localSheetId="355" hidden="1">#REF!</definedName>
    <definedName name="VSTS_e5f62b57_39ff_4c42_8f88_311ba67be4be_10015" localSheetId="356" hidden="1">#REF!</definedName>
    <definedName name="VSTS_e5f62b57_39ff_4c42_8f88_311ba67be4be_10015" localSheetId="357" hidden="1">#REF!</definedName>
    <definedName name="VSTS_e5f62b57_39ff_4c42_8f88_311ba67be4be_10015" localSheetId="358" hidden="1">#REF!</definedName>
    <definedName name="VSTS_e5f62b57_39ff_4c42_8f88_311ba67be4be_10015" localSheetId="359" hidden="1">#REF!</definedName>
    <definedName name="VSTS_e5f62b57_39ff_4c42_8f88_311ba67be4be_10015" localSheetId="360" hidden="1">#REF!</definedName>
    <definedName name="VSTS_e5f62b57_39ff_4c42_8f88_311ba67be4be_10015" localSheetId="361" hidden="1">#REF!</definedName>
    <definedName name="VSTS_e5f62b57_39ff_4c42_8f88_311ba67be4be_10015" localSheetId="362" hidden="1">#REF!</definedName>
    <definedName name="VSTS_e5f62b57_39ff_4c42_8f88_311ba67be4be_10015" localSheetId="363" hidden="1">#REF!</definedName>
    <definedName name="VSTS_e5f62b57_39ff_4c42_8f88_311ba67be4be_10015" localSheetId="364" hidden="1">#REF!</definedName>
    <definedName name="VSTS_e5f62b57_39ff_4c42_8f88_311ba67be4be_10015" localSheetId="365" hidden="1">#REF!</definedName>
    <definedName name="VSTS_e5f62b57_39ff_4c42_8f88_311ba67be4be_10015" localSheetId="366" hidden="1">#REF!</definedName>
    <definedName name="VSTS_e5f62b57_39ff_4c42_8f88_311ba67be4be_10015" localSheetId="367" hidden="1">#REF!</definedName>
    <definedName name="VSTS_e5f62b57_39ff_4c42_8f88_311ba67be4be_10015" localSheetId="368" hidden="1">#REF!</definedName>
    <definedName name="VSTS_e5f62b57_39ff_4c42_8f88_311ba67be4be_10015" localSheetId="369" hidden="1">#REF!</definedName>
    <definedName name="VSTS_e5f62b57_39ff_4c42_8f88_311ba67be4be_10015" localSheetId="370" hidden="1">#REF!</definedName>
    <definedName name="VSTS_e5f62b57_39ff_4c42_8f88_311ba67be4be_10015" localSheetId="371" hidden="1">#REF!</definedName>
    <definedName name="VSTS_e5f62b57_39ff_4c42_8f88_311ba67be4be_10015" localSheetId="372" hidden="1">#REF!</definedName>
    <definedName name="VSTS_e5f62b57_39ff_4c42_8f88_311ba67be4be_10015" localSheetId="373" hidden="1">#REF!</definedName>
    <definedName name="VSTS_e5f62b57_39ff_4c42_8f88_311ba67be4be_10015" localSheetId="374" hidden="1">#REF!</definedName>
    <definedName name="VSTS_e5f62b57_39ff_4c42_8f88_311ba67be4be_10015" localSheetId="375" hidden="1">#REF!</definedName>
    <definedName name="VSTS_e5f62b57_39ff_4c42_8f88_311ba67be4be_10015" localSheetId="376" hidden="1">#REF!</definedName>
    <definedName name="VSTS_e5f62b57_39ff_4c42_8f88_311ba67be4be_10015" localSheetId="377" hidden="1">#REF!</definedName>
    <definedName name="VSTS_e5f62b57_39ff_4c42_8f88_311ba67be4be_10015" localSheetId="378" hidden="1">#REF!</definedName>
    <definedName name="VSTS_e5f62b57_39ff_4c42_8f88_311ba67be4be_10015" localSheetId="379" hidden="1">#REF!</definedName>
    <definedName name="VSTS_e5f62b57_39ff_4c42_8f88_311ba67be4be_10015" localSheetId="380" hidden="1">#REF!</definedName>
    <definedName name="VSTS_e5f62b57_39ff_4c42_8f88_311ba67be4be_10015" localSheetId="381" hidden="1">#REF!</definedName>
    <definedName name="VSTS_e5f62b57_39ff_4c42_8f88_311ba67be4be_10015" localSheetId="382" hidden="1">#REF!</definedName>
    <definedName name="VSTS_e5f62b57_39ff_4c42_8f88_311ba67be4be_10015" localSheetId="383" hidden="1">#REF!</definedName>
    <definedName name="VSTS_e5f62b57_39ff_4c42_8f88_311ba67be4be_10015" localSheetId="384" hidden="1">#REF!</definedName>
    <definedName name="VSTS_e5f62b57_39ff_4c42_8f88_311ba67be4be_10015" localSheetId="385" hidden="1">#REF!</definedName>
    <definedName name="VSTS_e5f62b57_39ff_4c42_8f88_311ba67be4be_10015" localSheetId="386" hidden="1">#REF!</definedName>
    <definedName name="VSTS_e5f62b57_39ff_4c42_8f88_311ba67be4be_10015" localSheetId="388" hidden="1">#REF!</definedName>
    <definedName name="VSTS_e5f62b57_39ff_4c42_8f88_311ba67be4be_10015" localSheetId="390" hidden="1">#REF!</definedName>
    <definedName name="VSTS_e5f62b57_39ff_4c42_8f88_311ba67be4be_10015" localSheetId="391" hidden="1">#REF!</definedName>
    <definedName name="VSTS_e5f62b57_39ff_4c42_8f88_311ba67be4be_10015" localSheetId="392" hidden="1">#REF!</definedName>
    <definedName name="VSTS_e5f62b57_39ff_4c42_8f88_311ba67be4be_10015" localSheetId="393" hidden="1">#REF!</definedName>
    <definedName name="VSTS_e5f62b57_39ff_4c42_8f88_311ba67be4be_10015" localSheetId="394" hidden="1">#REF!</definedName>
    <definedName name="VSTS_e5f62b57_39ff_4c42_8f88_311ba67be4be_10015" localSheetId="395" hidden="1">#REF!</definedName>
    <definedName name="VSTS_e5f62b57_39ff_4c42_8f88_311ba67be4be_10015" localSheetId="396" hidden="1">#REF!</definedName>
    <definedName name="VSTS_e5f62b57_39ff_4c42_8f88_311ba67be4be_10015" localSheetId="397" hidden="1">#REF!</definedName>
    <definedName name="VSTS_e5f62b57_39ff_4c42_8f88_311ba67be4be_10015" localSheetId="398" hidden="1">#REF!</definedName>
    <definedName name="VSTS_e5f62b57_39ff_4c42_8f88_311ba67be4be_10015" localSheetId="399" hidden="1">#REF!</definedName>
    <definedName name="VSTS_e5f62b57_39ff_4c42_8f88_311ba67be4be_10015" localSheetId="400" hidden="1">#REF!</definedName>
    <definedName name="VSTS_e5f62b57_39ff_4c42_8f88_311ba67be4be_10015" localSheetId="401" hidden="1">#REF!</definedName>
    <definedName name="VSTS_e5f62b57_39ff_4c42_8f88_311ba67be4be_10015" localSheetId="402" hidden="1">#REF!</definedName>
    <definedName name="VSTS_e5f62b57_39ff_4c42_8f88_311ba67be4be_10015" localSheetId="403" hidden="1">#REF!</definedName>
    <definedName name="VSTS_e5f62b57_39ff_4c42_8f88_311ba67be4be_10015" localSheetId="404" hidden="1">#REF!</definedName>
    <definedName name="VSTS_e5f62b57_39ff_4c42_8f88_311ba67be4be_10015" localSheetId="405" hidden="1">#REF!</definedName>
    <definedName name="VSTS_e5f62b57_39ff_4c42_8f88_311ba67be4be_10015" localSheetId="406" hidden="1">#REF!</definedName>
    <definedName name="VSTS_e5f62b57_39ff_4c42_8f88_311ba67be4be_10015" localSheetId="407" hidden="1">#REF!</definedName>
    <definedName name="VSTS_e5f62b57_39ff_4c42_8f88_311ba67be4be_10015" localSheetId="408" hidden="1">#REF!</definedName>
    <definedName name="VSTS_e5f62b57_39ff_4c42_8f88_311ba67be4be_10015" localSheetId="409" hidden="1">#REF!</definedName>
    <definedName name="VSTS_e5f62b57_39ff_4c42_8f88_311ba67be4be_10015" localSheetId="410" hidden="1">#REF!</definedName>
    <definedName name="VSTS_e5f62b57_39ff_4c42_8f88_311ba67be4be_10015" localSheetId="411" hidden="1">#REF!</definedName>
    <definedName name="VSTS_e5f62b57_39ff_4c42_8f88_311ba67be4be_10015" localSheetId="412" hidden="1">#REF!</definedName>
    <definedName name="VSTS_e5f62b57_39ff_4c42_8f88_311ba67be4be_10015" localSheetId="413" hidden="1">#REF!</definedName>
    <definedName name="VSTS_e5f62b57_39ff_4c42_8f88_311ba67be4be_10015" localSheetId="414" hidden="1">#REF!</definedName>
    <definedName name="VSTS_e5f62b57_39ff_4c42_8f88_311ba67be4be_10015" localSheetId="415" hidden="1">#REF!</definedName>
    <definedName name="VSTS_e5f62b57_39ff_4c42_8f88_311ba67be4be_10015" localSheetId="416" hidden="1">#REF!</definedName>
    <definedName name="VSTS_e5f62b57_39ff_4c42_8f88_311ba67be4be_10015" localSheetId="417" hidden="1">#REF!</definedName>
    <definedName name="VSTS_e5f62b57_39ff_4c42_8f88_311ba67be4be_10015" localSheetId="418" hidden="1">#REF!</definedName>
    <definedName name="VSTS_e5f62b57_39ff_4c42_8f88_311ba67be4be_10015" localSheetId="419" hidden="1">#REF!</definedName>
    <definedName name="VSTS_e5f62b57_39ff_4c42_8f88_311ba67be4be_10015" localSheetId="420" hidden="1">#REF!</definedName>
    <definedName name="VSTS_e5f62b57_39ff_4c42_8f88_311ba67be4be_10015" localSheetId="432" hidden="1">#REF!</definedName>
    <definedName name="VSTS_e5f62b57_39ff_4c42_8f88_311ba67be4be_10015" localSheetId="433" hidden="1">#REF!</definedName>
    <definedName name="VSTS_e5f62b57_39ff_4c42_8f88_311ba67be4be_10015" localSheetId="434" hidden="1">#REF!</definedName>
    <definedName name="VSTS_e5f62b57_39ff_4c42_8f88_311ba67be4be_10015" localSheetId="435" hidden="1">#REF!</definedName>
    <definedName name="VSTS_e5f62b57_39ff_4c42_8f88_311ba67be4be_10015" localSheetId="436" hidden="1">#REF!</definedName>
    <definedName name="VSTS_e5f62b57_39ff_4c42_8f88_311ba67be4be_10015" localSheetId="437" hidden="1">#REF!</definedName>
    <definedName name="VSTS_e5f62b57_39ff_4c42_8f88_311ba67be4be_10015" localSheetId="438" hidden="1">#REF!</definedName>
    <definedName name="VSTS_e5f62b57_39ff_4c42_8f88_311ba67be4be_10015" localSheetId="439" hidden="1">#REF!</definedName>
    <definedName name="VSTS_e5f62b57_39ff_4c42_8f88_311ba67be4be_10015" localSheetId="440" hidden="1">#REF!</definedName>
    <definedName name="VSTS_e5f62b57_39ff_4c42_8f88_311ba67be4be_10015" localSheetId="441" hidden="1">#REF!</definedName>
    <definedName name="VSTS_e5f62b57_39ff_4c42_8f88_311ba67be4be_10015" localSheetId="442" hidden="1">#REF!</definedName>
    <definedName name="VSTS_e5f62b57_39ff_4c42_8f88_311ba67be4be_10015" localSheetId="443" hidden="1">#REF!</definedName>
    <definedName name="VSTS_e5f62b57_39ff_4c42_8f88_311ba67be4be_10015" localSheetId="444" hidden="1">#REF!</definedName>
    <definedName name="VSTS_e5f62b57_39ff_4c42_8f88_311ba67be4be_10015" localSheetId="445" hidden="1">#REF!</definedName>
    <definedName name="VSTS_e5f62b57_39ff_4c42_8f88_311ba67be4be_10015" localSheetId="449" hidden="1">#REF!</definedName>
    <definedName name="VSTS_e5f62b57_39ff_4c42_8f88_311ba67be4be_10015" localSheetId="450" hidden="1">#REF!</definedName>
    <definedName name="VSTS_e5f62b57_39ff_4c42_8f88_311ba67be4be_10015" localSheetId="451" hidden="1">#REF!</definedName>
    <definedName name="VSTS_e5f62b57_39ff_4c42_8f88_311ba67be4be_10015" localSheetId="452" hidden="1">#REF!</definedName>
    <definedName name="VSTS_e5f62b57_39ff_4c42_8f88_311ba67be4be_10015" localSheetId="453" hidden="1">#REF!</definedName>
    <definedName name="VSTS_e5f62b57_39ff_4c42_8f88_311ba67be4be_10015" localSheetId="454" hidden="1">#REF!</definedName>
    <definedName name="VSTS_e5f62b57_39ff_4c42_8f88_311ba67be4be_10015" localSheetId="455" hidden="1">#REF!</definedName>
    <definedName name="VSTS_e5f62b57_39ff_4c42_8f88_311ba67be4be_10015" localSheetId="446" hidden="1">#REF!</definedName>
    <definedName name="VSTS_e5f62b57_39ff_4c42_8f88_311ba67be4be_10015" localSheetId="447" hidden="1">#REF!</definedName>
    <definedName name="VSTS_e5f62b57_39ff_4c42_8f88_311ba67be4be_10015" localSheetId="448" hidden="1">#REF!</definedName>
    <definedName name="VSTS_e5f62b57_39ff_4c42_8f88_311ba67be4be_10015" localSheetId="456" hidden="1">#REF!</definedName>
    <definedName name="VSTS_e5f62b57_39ff_4c42_8f88_311ba67be4be_10015" localSheetId="421" hidden="1">#REF!</definedName>
    <definedName name="VSTS_e5f62b57_39ff_4c42_8f88_311ba67be4be_10015" localSheetId="422" hidden="1">#REF!</definedName>
    <definedName name="VSTS_e5f62b57_39ff_4c42_8f88_311ba67be4be_10015" localSheetId="423" hidden="1">#REF!</definedName>
    <definedName name="VSTS_e5f62b57_39ff_4c42_8f88_311ba67be4be_10015" localSheetId="424" hidden="1">#REF!</definedName>
    <definedName name="VSTS_e5f62b57_39ff_4c42_8f88_311ba67be4be_10015" localSheetId="425" hidden="1">#REF!</definedName>
    <definedName name="VSTS_e5f62b57_39ff_4c42_8f88_311ba67be4be_10015" localSheetId="426" hidden="1">#REF!</definedName>
    <definedName name="VSTS_e5f62b57_39ff_4c42_8f88_311ba67be4be_10015" localSheetId="427" hidden="1">#REF!</definedName>
    <definedName name="VSTS_e5f62b57_39ff_4c42_8f88_311ba67be4be_10015" localSheetId="428" hidden="1">#REF!</definedName>
    <definedName name="VSTS_e5f62b57_39ff_4c42_8f88_311ba67be4be_10015" localSheetId="429" hidden="1">#REF!</definedName>
    <definedName name="VSTS_e5f62b57_39ff_4c42_8f88_311ba67be4be_10015" localSheetId="430" hidden="1">#REF!</definedName>
    <definedName name="VSTS_e5f62b57_39ff_4c42_8f88_311ba67be4be_10015" localSheetId="431" hidden="1">#REF!</definedName>
    <definedName name="VSTS_e5f62b57_39ff_4c42_8f88_311ba67be4be_10015" localSheetId="457" hidden="1">#REF!</definedName>
    <definedName name="VSTS_e5f62b57_39ff_4c42_8f88_311ba67be4be_10015" localSheetId="458" hidden="1">#REF!</definedName>
    <definedName name="VSTS_e5f62b57_39ff_4c42_8f88_311ba67be4be_10015" localSheetId="4" hidden="1">#REF!</definedName>
    <definedName name="VSTS_e5f62b57_39ff_4c42_8f88_311ba67be4be_10015" hidden="1">#REF!</definedName>
    <definedName name="VSTS_e5f62b57_39ff_4c42_8f88_311ba67be4be_10113" localSheetId="460" hidden="1">#REF!</definedName>
    <definedName name="VSTS_e5f62b57_39ff_4c42_8f88_311ba67be4be_10113" localSheetId="5" hidden="1">#REF!</definedName>
    <definedName name="VSTS_e5f62b57_39ff_4c42_8f88_311ba67be4be_10113" localSheetId="2" hidden="1">#REF!</definedName>
    <definedName name="VSTS_e5f62b57_39ff_4c42_8f88_311ba67be4be_10113" localSheetId="1" hidden="1">#REF!</definedName>
    <definedName name="VSTS_e5f62b57_39ff_4c42_8f88_311ba67be4be_10113" localSheetId="6" hidden="1">#REF!</definedName>
    <definedName name="VSTS_e5f62b57_39ff_4c42_8f88_311ba67be4be_10113" localSheetId="7" hidden="1">#REF!</definedName>
    <definedName name="VSTS_e5f62b57_39ff_4c42_8f88_311ba67be4be_10113" localSheetId="8" hidden="1">#REF!</definedName>
    <definedName name="VSTS_e5f62b57_39ff_4c42_8f88_311ba67be4be_10113" localSheetId="9" hidden="1">#REF!</definedName>
    <definedName name="VSTS_e5f62b57_39ff_4c42_8f88_311ba67be4be_10113" localSheetId="10" hidden="1">#REF!</definedName>
    <definedName name="VSTS_e5f62b57_39ff_4c42_8f88_311ba67be4be_10113" localSheetId="11" hidden="1">#REF!</definedName>
    <definedName name="VSTS_e5f62b57_39ff_4c42_8f88_311ba67be4be_10113" localSheetId="12" hidden="1">#REF!</definedName>
    <definedName name="VSTS_e5f62b57_39ff_4c42_8f88_311ba67be4be_10113" localSheetId="13" hidden="1">#REF!</definedName>
    <definedName name="VSTS_e5f62b57_39ff_4c42_8f88_311ba67be4be_10113" localSheetId="14" hidden="1">#REF!</definedName>
    <definedName name="VSTS_e5f62b57_39ff_4c42_8f88_311ba67be4be_10113" localSheetId="15" hidden="1">#REF!</definedName>
    <definedName name="VSTS_e5f62b57_39ff_4c42_8f88_311ba67be4be_10113" localSheetId="16" hidden="1">#REF!</definedName>
    <definedName name="VSTS_e5f62b57_39ff_4c42_8f88_311ba67be4be_10113" localSheetId="17" hidden="1">#REF!</definedName>
    <definedName name="VSTS_e5f62b57_39ff_4c42_8f88_311ba67be4be_10113" localSheetId="18" hidden="1">#REF!</definedName>
    <definedName name="VSTS_e5f62b57_39ff_4c42_8f88_311ba67be4be_10113" localSheetId="19" hidden="1">#REF!</definedName>
    <definedName name="VSTS_e5f62b57_39ff_4c42_8f88_311ba67be4be_10113" localSheetId="20" hidden="1">#REF!</definedName>
    <definedName name="VSTS_e5f62b57_39ff_4c42_8f88_311ba67be4be_10113" localSheetId="21" hidden="1">#REF!</definedName>
    <definedName name="VSTS_e5f62b57_39ff_4c42_8f88_311ba67be4be_10113" localSheetId="22" hidden="1">#REF!</definedName>
    <definedName name="VSTS_e5f62b57_39ff_4c42_8f88_311ba67be4be_10113" localSheetId="23" hidden="1">#REF!</definedName>
    <definedName name="VSTS_e5f62b57_39ff_4c42_8f88_311ba67be4be_10113" localSheetId="24" hidden="1">#REF!</definedName>
    <definedName name="VSTS_e5f62b57_39ff_4c42_8f88_311ba67be4be_10113" localSheetId="25" hidden="1">#REF!</definedName>
    <definedName name="VSTS_e5f62b57_39ff_4c42_8f88_311ba67be4be_10113" localSheetId="26" hidden="1">#REF!</definedName>
    <definedName name="VSTS_e5f62b57_39ff_4c42_8f88_311ba67be4be_10113" localSheetId="27" hidden="1">#REF!</definedName>
    <definedName name="VSTS_e5f62b57_39ff_4c42_8f88_311ba67be4be_10113" localSheetId="28" hidden="1">#REF!</definedName>
    <definedName name="VSTS_e5f62b57_39ff_4c42_8f88_311ba67be4be_10113" localSheetId="29" hidden="1">#REF!</definedName>
    <definedName name="VSTS_e5f62b57_39ff_4c42_8f88_311ba67be4be_10113" localSheetId="30" hidden="1">#REF!</definedName>
    <definedName name="VSTS_e5f62b57_39ff_4c42_8f88_311ba67be4be_10113" localSheetId="31" hidden="1">#REF!</definedName>
    <definedName name="VSTS_e5f62b57_39ff_4c42_8f88_311ba67be4be_10113" localSheetId="32" hidden="1">#REF!</definedName>
    <definedName name="VSTS_e5f62b57_39ff_4c42_8f88_311ba67be4be_10113" localSheetId="33" hidden="1">#REF!</definedName>
    <definedName name="VSTS_e5f62b57_39ff_4c42_8f88_311ba67be4be_10113" localSheetId="34" hidden="1">#REF!</definedName>
    <definedName name="VSTS_e5f62b57_39ff_4c42_8f88_311ba67be4be_10113" localSheetId="35" hidden="1">#REF!</definedName>
    <definedName name="VSTS_e5f62b57_39ff_4c42_8f88_311ba67be4be_10113" localSheetId="36" hidden="1">#REF!</definedName>
    <definedName name="VSTS_e5f62b57_39ff_4c42_8f88_311ba67be4be_10113" localSheetId="37" hidden="1">#REF!</definedName>
    <definedName name="VSTS_e5f62b57_39ff_4c42_8f88_311ba67be4be_10113" localSheetId="38" hidden="1">#REF!</definedName>
    <definedName name="VSTS_e5f62b57_39ff_4c42_8f88_311ba67be4be_10113" localSheetId="39" hidden="1">#REF!</definedName>
    <definedName name="VSTS_e5f62b57_39ff_4c42_8f88_311ba67be4be_10113" localSheetId="40" hidden="1">#REF!</definedName>
    <definedName name="VSTS_e5f62b57_39ff_4c42_8f88_311ba67be4be_10113" localSheetId="41" hidden="1">#REF!</definedName>
    <definedName name="VSTS_e5f62b57_39ff_4c42_8f88_311ba67be4be_10113" localSheetId="42" hidden="1">#REF!</definedName>
    <definedName name="VSTS_e5f62b57_39ff_4c42_8f88_311ba67be4be_10113" localSheetId="43" hidden="1">#REF!</definedName>
    <definedName name="VSTS_e5f62b57_39ff_4c42_8f88_311ba67be4be_10113" localSheetId="44" hidden="1">#REF!</definedName>
    <definedName name="VSTS_e5f62b57_39ff_4c42_8f88_311ba67be4be_10113" localSheetId="45" hidden="1">#REF!</definedName>
    <definedName name="VSTS_e5f62b57_39ff_4c42_8f88_311ba67be4be_10113" localSheetId="47" hidden="1">#REF!</definedName>
    <definedName name="VSTS_e5f62b57_39ff_4c42_8f88_311ba67be4be_10113" localSheetId="50" hidden="1">#REF!</definedName>
    <definedName name="VSTS_e5f62b57_39ff_4c42_8f88_311ba67be4be_10113" localSheetId="48" hidden="1">#REF!</definedName>
    <definedName name="VSTS_e5f62b57_39ff_4c42_8f88_311ba67be4be_10113" localSheetId="49" hidden="1">#REF!</definedName>
    <definedName name="VSTS_e5f62b57_39ff_4c42_8f88_311ba67be4be_10113" localSheetId="51" hidden="1">#REF!</definedName>
    <definedName name="VSTS_e5f62b57_39ff_4c42_8f88_311ba67be4be_10113" localSheetId="52" hidden="1">#REF!</definedName>
    <definedName name="VSTS_e5f62b57_39ff_4c42_8f88_311ba67be4be_10113" localSheetId="53" hidden="1">#REF!</definedName>
    <definedName name="VSTS_e5f62b57_39ff_4c42_8f88_311ba67be4be_10113" localSheetId="54" hidden="1">#REF!</definedName>
    <definedName name="VSTS_e5f62b57_39ff_4c42_8f88_311ba67be4be_10113" localSheetId="55" hidden="1">#REF!</definedName>
    <definedName name="VSTS_e5f62b57_39ff_4c42_8f88_311ba67be4be_10113" localSheetId="56" hidden="1">#REF!</definedName>
    <definedName name="VSTS_e5f62b57_39ff_4c42_8f88_311ba67be4be_10113" localSheetId="57" hidden="1">#REF!</definedName>
    <definedName name="VSTS_e5f62b57_39ff_4c42_8f88_311ba67be4be_10113" localSheetId="58" hidden="1">#REF!</definedName>
    <definedName name="VSTS_e5f62b57_39ff_4c42_8f88_311ba67be4be_10113" localSheetId="59" hidden="1">#REF!</definedName>
    <definedName name="VSTS_e5f62b57_39ff_4c42_8f88_311ba67be4be_10113" localSheetId="60" hidden="1">#REF!</definedName>
    <definedName name="VSTS_e5f62b57_39ff_4c42_8f88_311ba67be4be_10113" localSheetId="61" hidden="1">#REF!</definedName>
    <definedName name="VSTS_e5f62b57_39ff_4c42_8f88_311ba67be4be_10113" localSheetId="62" hidden="1">#REF!</definedName>
    <definedName name="VSTS_e5f62b57_39ff_4c42_8f88_311ba67be4be_10113" localSheetId="64" hidden="1">#REF!</definedName>
    <definedName name="VSTS_e5f62b57_39ff_4c42_8f88_311ba67be4be_10113" localSheetId="65" hidden="1">#REF!</definedName>
    <definedName name="VSTS_e5f62b57_39ff_4c42_8f88_311ba67be4be_10113" localSheetId="66" hidden="1">#REF!</definedName>
    <definedName name="VSTS_e5f62b57_39ff_4c42_8f88_311ba67be4be_10113" localSheetId="67" hidden="1">#REF!</definedName>
    <definedName name="VSTS_e5f62b57_39ff_4c42_8f88_311ba67be4be_10113" localSheetId="68" hidden="1">#REF!</definedName>
    <definedName name="VSTS_e5f62b57_39ff_4c42_8f88_311ba67be4be_10113" localSheetId="69" hidden="1">#REF!</definedName>
    <definedName name="VSTS_e5f62b57_39ff_4c42_8f88_311ba67be4be_10113" localSheetId="71" hidden="1">#REF!</definedName>
    <definedName name="VSTS_e5f62b57_39ff_4c42_8f88_311ba67be4be_10113" localSheetId="72" hidden="1">#REF!</definedName>
    <definedName name="VSTS_e5f62b57_39ff_4c42_8f88_311ba67be4be_10113" localSheetId="73" hidden="1">#REF!</definedName>
    <definedName name="VSTS_e5f62b57_39ff_4c42_8f88_311ba67be4be_10113" localSheetId="70" hidden="1">#REF!</definedName>
    <definedName name="VSTS_e5f62b57_39ff_4c42_8f88_311ba67be4be_10113" localSheetId="74" hidden="1">#REF!</definedName>
    <definedName name="VSTS_e5f62b57_39ff_4c42_8f88_311ba67be4be_10113" localSheetId="75" hidden="1">#REF!</definedName>
    <definedName name="VSTS_e5f62b57_39ff_4c42_8f88_311ba67be4be_10113" localSheetId="76" hidden="1">#REF!</definedName>
    <definedName name="VSTS_e5f62b57_39ff_4c42_8f88_311ba67be4be_10113" localSheetId="77" hidden="1">#REF!</definedName>
    <definedName name="VSTS_e5f62b57_39ff_4c42_8f88_311ba67be4be_10113" localSheetId="78" hidden="1">#REF!</definedName>
    <definedName name="VSTS_e5f62b57_39ff_4c42_8f88_311ba67be4be_10113" localSheetId="79" hidden="1">#REF!</definedName>
    <definedName name="VSTS_e5f62b57_39ff_4c42_8f88_311ba67be4be_10113" localSheetId="80" hidden="1">#REF!</definedName>
    <definedName name="VSTS_e5f62b57_39ff_4c42_8f88_311ba67be4be_10113" localSheetId="81" hidden="1">#REF!</definedName>
    <definedName name="VSTS_e5f62b57_39ff_4c42_8f88_311ba67be4be_10113" localSheetId="82" hidden="1">#REF!</definedName>
    <definedName name="VSTS_e5f62b57_39ff_4c42_8f88_311ba67be4be_10113" localSheetId="83" hidden="1">#REF!</definedName>
    <definedName name="VSTS_e5f62b57_39ff_4c42_8f88_311ba67be4be_10113" localSheetId="84" hidden="1">#REF!</definedName>
    <definedName name="VSTS_e5f62b57_39ff_4c42_8f88_311ba67be4be_10113" localSheetId="85" hidden="1">#REF!</definedName>
    <definedName name="VSTS_e5f62b57_39ff_4c42_8f88_311ba67be4be_10113" localSheetId="86" hidden="1">#REF!</definedName>
    <definedName name="VSTS_e5f62b57_39ff_4c42_8f88_311ba67be4be_10113" localSheetId="87" hidden="1">#REF!</definedName>
    <definedName name="VSTS_e5f62b57_39ff_4c42_8f88_311ba67be4be_10113" localSheetId="88" hidden="1">#REF!</definedName>
    <definedName name="VSTS_e5f62b57_39ff_4c42_8f88_311ba67be4be_10113" localSheetId="89" hidden="1">#REF!</definedName>
    <definedName name="VSTS_e5f62b57_39ff_4c42_8f88_311ba67be4be_10113" localSheetId="90" hidden="1">#REF!</definedName>
    <definedName name="VSTS_e5f62b57_39ff_4c42_8f88_311ba67be4be_10113" localSheetId="91" hidden="1">#REF!</definedName>
    <definedName name="VSTS_e5f62b57_39ff_4c42_8f88_311ba67be4be_10113" localSheetId="92" hidden="1">#REF!</definedName>
    <definedName name="VSTS_e5f62b57_39ff_4c42_8f88_311ba67be4be_10113" localSheetId="93" hidden="1">#REF!</definedName>
    <definedName name="VSTS_e5f62b57_39ff_4c42_8f88_311ba67be4be_10113" localSheetId="94" hidden="1">#REF!</definedName>
    <definedName name="VSTS_e5f62b57_39ff_4c42_8f88_311ba67be4be_10113" localSheetId="95" hidden="1">#REF!</definedName>
    <definedName name="VSTS_e5f62b57_39ff_4c42_8f88_311ba67be4be_10113" localSheetId="96" hidden="1">#REF!</definedName>
    <definedName name="VSTS_e5f62b57_39ff_4c42_8f88_311ba67be4be_10113" localSheetId="97" hidden="1">#REF!</definedName>
    <definedName name="VSTS_e5f62b57_39ff_4c42_8f88_311ba67be4be_10113" localSheetId="98" hidden="1">#REF!</definedName>
    <definedName name="VSTS_e5f62b57_39ff_4c42_8f88_311ba67be4be_10113" localSheetId="99" hidden="1">#REF!</definedName>
    <definedName name="VSTS_e5f62b57_39ff_4c42_8f88_311ba67be4be_10113" localSheetId="100" hidden="1">#REF!</definedName>
    <definedName name="VSTS_e5f62b57_39ff_4c42_8f88_311ba67be4be_10113" localSheetId="102" hidden="1">#REF!</definedName>
    <definedName name="VSTS_e5f62b57_39ff_4c42_8f88_311ba67be4be_10113" localSheetId="101" hidden="1">#REF!</definedName>
    <definedName name="VSTS_e5f62b57_39ff_4c42_8f88_311ba67be4be_10113" localSheetId="103" hidden="1">#REF!</definedName>
    <definedName name="VSTS_e5f62b57_39ff_4c42_8f88_311ba67be4be_10113" localSheetId="105" hidden="1">#REF!</definedName>
    <definedName name="VSTS_e5f62b57_39ff_4c42_8f88_311ba67be4be_10113" localSheetId="106" hidden="1">#REF!</definedName>
    <definedName name="VSTS_e5f62b57_39ff_4c42_8f88_311ba67be4be_10113" localSheetId="107" hidden="1">#REF!</definedName>
    <definedName name="VSTS_e5f62b57_39ff_4c42_8f88_311ba67be4be_10113" localSheetId="108" hidden="1">#REF!</definedName>
    <definedName name="VSTS_e5f62b57_39ff_4c42_8f88_311ba67be4be_10113" localSheetId="109" hidden="1">#REF!</definedName>
    <definedName name="VSTS_e5f62b57_39ff_4c42_8f88_311ba67be4be_10113" localSheetId="110" hidden="1">#REF!</definedName>
    <definedName name="VSTS_e5f62b57_39ff_4c42_8f88_311ba67be4be_10113" localSheetId="111" hidden="1">#REF!</definedName>
    <definedName name="VSTS_e5f62b57_39ff_4c42_8f88_311ba67be4be_10113" localSheetId="112" hidden="1">#REF!</definedName>
    <definedName name="VSTS_e5f62b57_39ff_4c42_8f88_311ba67be4be_10113" localSheetId="113" hidden="1">#REF!</definedName>
    <definedName name="VSTS_e5f62b57_39ff_4c42_8f88_311ba67be4be_10113" localSheetId="114" hidden="1">#REF!</definedName>
    <definedName name="VSTS_e5f62b57_39ff_4c42_8f88_311ba67be4be_10113" localSheetId="115" hidden="1">#REF!</definedName>
    <definedName name="VSTS_e5f62b57_39ff_4c42_8f88_311ba67be4be_10113" localSheetId="118" hidden="1">#REF!</definedName>
    <definedName name="VSTS_e5f62b57_39ff_4c42_8f88_311ba67be4be_10113" localSheetId="119" hidden="1">#REF!</definedName>
    <definedName name="VSTS_e5f62b57_39ff_4c42_8f88_311ba67be4be_10113" localSheetId="120" hidden="1">#REF!</definedName>
    <definedName name="VSTS_e5f62b57_39ff_4c42_8f88_311ba67be4be_10113" localSheetId="121" hidden="1">#REF!</definedName>
    <definedName name="VSTS_e5f62b57_39ff_4c42_8f88_311ba67be4be_10113" localSheetId="122" hidden="1">#REF!</definedName>
    <definedName name="VSTS_e5f62b57_39ff_4c42_8f88_311ba67be4be_10113" localSheetId="123" hidden="1">#REF!</definedName>
    <definedName name="VSTS_e5f62b57_39ff_4c42_8f88_311ba67be4be_10113" localSheetId="124" hidden="1">#REF!</definedName>
    <definedName name="VSTS_e5f62b57_39ff_4c42_8f88_311ba67be4be_10113" localSheetId="125" hidden="1">#REF!</definedName>
    <definedName name="VSTS_e5f62b57_39ff_4c42_8f88_311ba67be4be_10113" localSheetId="126" hidden="1">#REF!</definedName>
    <definedName name="VSTS_e5f62b57_39ff_4c42_8f88_311ba67be4be_10113" localSheetId="127" hidden="1">#REF!</definedName>
    <definedName name="VSTS_e5f62b57_39ff_4c42_8f88_311ba67be4be_10113" localSheetId="128" hidden="1">#REF!</definedName>
    <definedName name="VSTS_e5f62b57_39ff_4c42_8f88_311ba67be4be_10113" localSheetId="129" hidden="1">#REF!</definedName>
    <definedName name="VSTS_e5f62b57_39ff_4c42_8f88_311ba67be4be_10113" localSheetId="130" hidden="1">#REF!</definedName>
    <definedName name="VSTS_e5f62b57_39ff_4c42_8f88_311ba67be4be_10113" localSheetId="131" hidden="1">#REF!</definedName>
    <definedName name="VSTS_e5f62b57_39ff_4c42_8f88_311ba67be4be_10113" localSheetId="132" hidden="1">#REF!</definedName>
    <definedName name="VSTS_e5f62b57_39ff_4c42_8f88_311ba67be4be_10113" localSheetId="133" hidden="1">#REF!</definedName>
    <definedName name="VSTS_e5f62b57_39ff_4c42_8f88_311ba67be4be_10113" localSheetId="134" hidden="1">#REF!</definedName>
    <definedName name="VSTS_e5f62b57_39ff_4c42_8f88_311ba67be4be_10113" localSheetId="135" hidden="1">#REF!</definedName>
    <definedName name="VSTS_e5f62b57_39ff_4c42_8f88_311ba67be4be_10113" localSheetId="136" hidden="1">#REF!</definedName>
    <definedName name="VSTS_e5f62b57_39ff_4c42_8f88_311ba67be4be_10113" localSheetId="137" hidden="1">#REF!</definedName>
    <definedName name="VSTS_e5f62b57_39ff_4c42_8f88_311ba67be4be_10113" localSheetId="138" hidden="1">#REF!</definedName>
    <definedName name="VSTS_e5f62b57_39ff_4c42_8f88_311ba67be4be_10113" localSheetId="139" hidden="1">#REF!</definedName>
    <definedName name="VSTS_e5f62b57_39ff_4c42_8f88_311ba67be4be_10113" localSheetId="140" hidden="1">#REF!</definedName>
    <definedName name="VSTS_e5f62b57_39ff_4c42_8f88_311ba67be4be_10113" localSheetId="141" hidden="1">#REF!</definedName>
    <definedName name="VSTS_e5f62b57_39ff_4c42_8f88_311ba67be4be_10113" localSheetId="143" hidden="1">#REF!</definedName>
    <definedName name="VSTS_e5f62b57_39ff_4c42_8f88_311ba67be4be_10113" localSheetId="144" hidden="1">#REF!</definedName>
    <definedName name="VSTS_e5f62b57_39ff_4c42_8f88_311ba67be4be_10113" localSheetId="145" hidden="1">#REF!</definedName>
    <definedName name="VSTS_e5f62b57_39ff_4c42_8f88_311ba67be4be_10113" localSheetId="146" hidden="1">#REF!</definedName>
    <definedName name="VSTS_e5f62b57_39ff_4c42_8f88_311ba67be4be_10113" localSheetId="147" hidden="1">#REF!</definedName>
    <definedName name="VSTS_e5f62b57_39ff_4c42_8f88_311ba67be4be_10113" localSheetId="148" hidden="1">#REF!</definedName>
    <definedName name="VSTS_e5f62b57_39ff_4c42_8f88_311ba67be4be_10113" localSheetId="149" hidden="1">#REF!</definedName>
    <definedName name="VSTS_e5f62b57_39ff_4c42_8f88_311ba67be4be_10113" localSheetId="150" hidden="1">#REF!</definedName>
    <definedName name="VSTS_e5f62b57_39ff_4c42_8f88_311ba67be4be_10113" localSheetId="151" hidden="1">#REF!</definedName>
    <definedName name="VSTS_e5f62b57_39ff_4c42_8f88_311ba67be4be_10113" localSheetId="152" hidden="1">#REF!</definedName>
    <definedName name="VSTS_e5f62b57_39ff_4c42_8f88_311ba67be4be_10113" localSheetId="153" hidden="1">#REF!</definedName>
    <definedName name="VSTS_e5f62b57_39ff_4c42_8f88_311ba67be4be_10113" localSheetId="154" hidden="1">#REF!</definedName>
    <definedName name="VSTS_e5f62b57_39ff_4c42_8f88_311ba67be4be_10113" localSheetId="155" hidden="1">#REF!</definedName>
    <definedName name="VSTS_e5f62b57_39ff_4c42_8f88_311ba67be4be_10113" localSheetId="156" hidden="1">#REF!</definedName>
    <definedName name="VSTS_e5f62b57_39ff_4c42_8f88_311ba67be4be_10113" localSheetId="157" hidden="1">#REF!</definedName>
    <definedName name="VSTS_e5f62b57_39ff_4c42_8f88_311ba67be4be_10113" localSheetId="158" hidden="1">#REF!</definedName>
    <definedName name="VSTS_e5f62b57_39ff_4c42_8f88_311ba67be4be_10113" localSheetId="159" hidden="1">#REF!</definedName>
    <definedName name="VSTS_e5f62b57_39ff_4c42_8f88_311ba67be4be_10113" localSheetId="160" hidden="1">#REF!</definedName>
    <definedName name="VSTS_e5f62b57_39ff_4c42_8f88_311ba67be4be_10113" localSheetId="161" hidden="1">#REF!</definedName>
    <definedName name="VSTS_e5f62b57_39ff_4c42_8f88_311ba67be4be_10113" localSheetId="162" hidden="1">#REF!</definedName>
    <definedName name="VSTS_e5f62b57_39ff_4c42_8f88_311ba67be4be_10113" localSheetId="163" hidden="1">#REF!</definedName>
    <definedName name="VSTS_e5f62b57_39ff_4c42_8f88_311ba67be4be_10113" localSheetId="164" hidden="1">#REF!</definedName>
    <definedName name="VSTS_e5f62b57_39ff_4c42_8f88_311ba67be4be_10113" localSheetId="166" hidden="1">#REF!</definedName>
    <definedName name="VSTS_e5f62b57_39ff_4c42_8f88_311ba67be4be_10113" localSheetId="167" hidden="1">#REF!</definedName>
    <definedName name="VSTS_e5f62b57_39ff_4c42_8f88_311ba67be4be_10113" localSheetId="169" hidden="1">#REF!</definedName>
    <definedName name="VSTS_e5f62b57_39ff_4c42_8f88_311ba67be4be_10113" localSheetId="170" hidden="1">#REF!</definedName>
    <definedName name="VSTS_e5f62b57_39ff_4c42_8f88_311ba67be4be_10113" localSheetId="171" hidden="1">#REF!</definedName>
    <definedName name="VSTS_e5f62b57_39ff_4c42_8f88_311ba67be4be_10113" localSheetId="172" hidden="1">#REF!</definedName>
    <definedName name="VSTS_e5f62b57_39ff_4c42_8f88_311ba67be4be_10113" localSheetId="173" hidden="1">#REF!</definedName>
    <definedName name="VSTS_e5f62b57_39ff_4c42_8f88_311ba67be4be_10113" localSheetId="174" hidden="1">#REF!</definedName>
    <definedName name="VSTS_e5f62b57_39ff_4c42_8f88_311ba67be4be_10113" localSheetId="175" hidden="1">#REF!</definedName>
    <definedName name="VSTS_e5f62b57_39ff_4c42_8f88_311ba67be4be_10113" localSheetId="176" hidden="1">#REF!</definedName>
    <definedName name="VSTS_e5f62b57_39ff_4c42_8f88_311ba67be4be_10113" localSheetId="177" hidden="1">#REF!</definedName>
    <definedName name="VSTS_e5f62b57_39ff_4c42_8f88_311ba67be4be_10113" localSheetId="178" hidden="1">#REF!</definedName>
    <definedName name="VSTS_e5f62b57_39ff_4c42_8f88_311ba67be4be_10113" localSheetId="179" hidden="1">#REF!</definedName>
    <definedName name="VSTS_e5f62b57_39ff_4c42_8f88_311ba67be4be_10113" localSheetId="180" hidden="1">#REF!</definedName>
    <definedName name="VSTS_e5f62b57_39ff_4c42_8f88_311ba67be4be_10113" localSheetId="181" hidden="1">#REF!</definedName>
    <definedName name="VSTS_e5f62b57_39ff_4c42_8f88_311ba67be4be_10113" localSheetId="182" hidden="1">#REF!</definedName>
    <definedName name="VSTS_e5f62b57_39ff_4c42_8f88_311ba67be4be_10113" localSheetId="183" hidden="1">#REF!</definedName>
    <definedName name="VSTS_e5f62b57_39ff_4c42_8f88_311ba67be4be_10113" localSheetId="184" hidden="1">#REF!</definedName>
    <definedName name="VSTS_e5f62b57_39ff_4c42_8f88_311ba67be4be_10113" localSheetId="185" hidden="1">#REF!</definedName>
    <definedName name="VSTS_e5f62b57_39ff_4c42_8f88_311ba67be4be_10113" localSheetId="186" hidden="1">#REF!</definedName>
    <definedName name="VSTS_e5f62b57_39ff_4c42_8f88_311ba67be4be_10113" localSheetId="187" hidden="1">#REF!</definedName>
    <definedName name="VSTS_e5f62b57_39ff_4c42_8f88_311ba67be4be_10113" localSheetId="188" hidden="1">#REF!</definedName>
    <definedName name="VSTS_e5f62b57_39ff_4c42_8f88_311ba67be4be_10113" localSheetId="189" hidden="1">#REF!</definedName>
    <definedName name="VSTS_e5f62b57_39ff_4c42_8f88_311ba67be4be_10113" localSheetId="190" hidden="1">#REF!</definedName>
    <definedName name="VSTS_e5f62b57_39ff_4c42_8f88_311ba67be4be_10113" localSheetId="191" hidden="1">#REF!</definedName>
    <definedName name="VSTS_e5f62b57_39ff_4c42_8f88_311ba67be4be_10113" localSheetId="192" hidden="1">#REF!</definedName>
    <definedName name="VSTS_e5f62b57_39ff_4c42_8f88_311ba67be4be_10113" localSheetId="193" hidden="1">#REF!</definedName>
    <definedName name="VSTS_e5f62b57_39ff_4c42_8f88_311ba67be4be_10113" localSheetId="194" hidden="1">#REF!</definedName>
    <definedName name="VSTS_e5f62b57_39ff_4c42_8f88_311ba67be4be_10113" localSheetId="195" hidden="1">#REF!</definedName>
    <definedName name="VSTS_e5f62b57_39ff_4c42_8f88_311ba67be4be_10113" localSheetId="196" hidden="1">#REF!</definedName>
    <definedName name="VSTS_e5f62b57_39ff_4c42_8f88_311ba67be4be_10113" localSheetId="197" hidden="1">#REF!</definedName>
    <definedName name="VSTS_e5f62b57_39ff_4c42_8f88_311ba67be4be_10113" localSheetId="198" hidden="1">#REF!</definedName>
    <definedName name="VSTS_e5f62b57_39ff_4c42_8f88_311ba67be4be_10113" localSheetId="199" hidden="1">#REF!</definedName>
    <definedName name="VSTS_e5f62b57_39ff_4c42_8f88_311ba67be4be_10113" localSheetId="200" hidden="1">#REF!</definedName>
    <definedName name="VSTS_e5f62b57_39ff_4c42_8f88_311ba67be4be_10113" localSheetId="201" hidden="1">#REF!</definedName>
    <definedName name="VSTS_e5f62b57_39ff_4c42_8f88_311ba67be4be_10113" localSheetId="202" hidden="1">#REF!</definedName>
    <definedName name="VSTS_e5f62b57_39ff_4c42_8f88_311ba67be4be_10113" localSheetId="204" hidden="1">#REF!</definedName>
    <definedName name="VSTS_e5f62b57_39ff_4c42_8f88_311ba67be4be_10113" localSheetId="205" hidden="1">#REF!</definedName>
    <definedName name="VSTS_e5f62b57_39ff_4c42_8f88_311ba67be4be_10113" localSheetId="206" hidden="1">#REF!</definedName>
    <definedName name="VSTS_e5f62b57_39ff_4c42_8f88_311ba67be4be_10113" localSheetId="203" hidden="1">#REF!</definedName>
    <definedName name="VSTS_e5f62b57_39ff_4c42_8f88_311ba67be4be_10113" localSheetId="207" hidden="1">#REF!</definedName>
    <definedName name="VSTS_e5f62b57_39ff_4c42_8f88_311ba67be4be_10113" localSheetId="208" hidden="1">#REF!</definedName>
    <definedName name="VSTS_e5f62b57_39ff_4c42_8f88_311ba67be4be_10113" localSheetId="209" hidden="1">#REF!</definedName>
    <definedName name="VSTS_e5f62b57_39ff_4c42_8f88_311ba67be4be_10113" localSheetId="210" hidden="1">#REF!</definedName>
    <definedName name="VSTS_e5f62b57_39ff_4c42_8f88_311ba67be4be_10113" localSheetId="211" hidden="1">#REF!</definedName>
    <definedName name="VSTS_e5f62b57_39ff_4c42_8f88_311ba67be4be_10113" localSheetId="212" hidden="1">#REF!</definedName>
    <definedName name="VSTS_e5f62b57_39ff_4c42_8f88_311ba67be4be_10113" localSheetId="213" hidden="1">#REF!</definedName>
    <definedName name="VSTS_e5f62b57_39ff_4c42_8f88_311ba67be4be_10113" localSheetId="214" hidden="1">#REF!</definedName>
    <definedName name="VSTS_e5f62b57_39ff_4c42_8f88_311ba67be4be_10113" localSheetId="215" hidden="1">#REF!</definedName>
    <definedName name="VSTS_e5f62b57_39ff_4c42_8f88_311ba67be4be_10113" localSheetId="216" hidden="1">#REF!</definedName>
    <definedName name="VSTS_e5f62b57_39ff_4c42_8f88_311ba67be4be_10113" localSheetId="217" hidden="1">#REF!</definedName>
    <definedName name="VSTS_e5f62b57_39ff_4c42_8f88_311ba67be4be_10113" localSheetId="218" hidden="1">#REF!</definedName>
    <definedName name="VSTS_e5f62b57_39ff_4c42_8f88_311ba67be4be_10113" localSheetId="219" hidden="1">#REF!</definedName>
    <definedName name="VSTS_e5f62b57_39ff_4c42_8f88_311ba67be4be_10113" localSheetId="220" hidden="1">#REF!</definedName>
    <definedName name="VSTS_e5f62b57_39ff_4c42_8f88_311ba67be4be_10113" localSheetId="221" hidden="1">#REF!</definedName>
    <definedName name="VSTS_e5f62b57_39ff_4c42_8f88_311ba67be4be_10113" localSheetId="222" hidden="1">#REF!</definedName>
    <definedName name="VSTS_e5f62b57_39ff_4c42_8f88_311ba67be4be_10113" localSheetId="223" hidden="1">#REF!</definedName>
    <definedName name="VSTS_e5f62b57_39ff_4c42_8f88_311ba67be4be_10113" localSheetId="224" hidden="1">#REF!</definedName>
    <definedName name="VSTS_e5f62b57_39ff_4c42_8f88_311ba67be4be_10113" localSheetId="225" hidden="1">#REF!</definedName>
    <definedName name="VSTS_e5f62b57_39ff_4c42_8f88_311ba67be4be_10113" localSheetId="226" hidden="1">#REF!</definedName>
    <definedName name="VSTS_e5f62b57_39ff_4c42_8f88_311ba67be4be_10113" localSheetId="227" hidden="1">#REF!</definedName>
    <definedName name="VSTS_e5f62b57_39ff_4c42_8f88_311ba67be4be_10113" localSheetId="228" hidden="1">#REF!</definedName>
    <definedName name="VSTS_e5f62b57_39ff_4c42_8f88_311ba67be4be_10113" localSheetId="229" hidden="1">#REF!</definedName>
    <definedName name="VSTS_e5f62b57_39ff_4c42_8f88_311ba67be4be_10113" localSheetId="230" hidden="1">#REF!</definedName>
    <definedName name="VSTS_e5f62b57_39ff_4c42_8f88_311ba67be4be_10113" localSheetId="231" hidden="1">#REF!</definedName>
    <definedName name="VSTS_e5f62b57_39ff_4c42_8f88_311ba67be4be_10113" localSheetId="232" hidden="1">#REF!</definedName>
    <definedName name="VSTS_e5f62b57_39ff_4c42_8f88_311ba67be4be_10113" localSheetId="236" hidden="1">#REF!</definedName>
    <definedName name="VSTS_e5f62b57_39ff_4c42_8f88_311ba67be4be_10113" localSheetId="237" hidden="1">#REF!</definedName>
    <definedName name="VSTS_e5f62b57_39ff_4c42_8f88_311ba67be4be_10113" localSheetId="233" hidden="1">#REF!</definedName>
    <definedName name="VSTS_e5f62b57_39ff_4c42_8f88_311ba67be4be_10113" localSheetId="234" hidden="1">#REF!</definedName>
    <definedName name="VSTS_e5f62b57_39ff_4c42_8f88_311ba67be4be_10113" localSheetId="235" hidden="1">#REF!</definedName>
    <definedName name="VSTS_e5f62b57_39ff_4c42_8f88_311ba67be4be_10113" localSheetId="238" hidden="1">#REF!</definedName>
    <definedName name="VSTS_e5f62b57_39ff_4c42_8f88_311ba67be4be_10113" localSheetId="239" hidden="1">#REF!</definedName>
    <definedName name="VSTS_e5f62b57_39ff_4c42_8f88_311ba67be4be_10113" localSheetId="240" hidden="1">#REF!</definedName>
    <definedName name="VSTS_e5f62b57_39ff_4c42_8f88_311ba67be4be_10113" localSheetId="241" hidden="1">#REF!</definedName>
    <definedName name="VSTS_e5f62b57_39ff_4c42_8f88_311ba67be4be_10113" localSheetId="242" hidden="1">#REF!</definedName>
    <definedName name="VSTS_e5f62b57_39ff_4c42_8f88_311ba67be4be_10113" localSheetId="243" hidden="1">#REF!</definedName>
    <definedName name="VSTS_e5f62b57_39ff_4c42_8f88_311ba67be4be_10113" localSheetId="244" hidden="1">#REF!</definedName>
    <definedName name="VSTS_e5f62b57_39ff_4c42_8f88_311ba67be4be_10113" localSheetId="245" hidden="1">#REF!</definedName>
    <definedName name="VSTS_e5f62b57_39ff_4c42_8f88_311ba67be4be_10113" localSheetId="246" hidden="1">#REF!</definedName>
    <definedName name="VSTS_e5f62b57_39ff_4c42_8f88_311ba67be4be_10113" localSheetId="247" hidden="1">#REF!</definedName>
    <definedName name="VSTS_e5f62b57_39ff_4c42_8f88_311ba67be4be_10113" localSheetId="248" hidden="1">#REF!</definedName>
    <definedName name="VSTS_e5f62b57_39ff_4c42_8f88_311ba67be4be_10113" localSheetId="249" hidden="1">#REF!</definedName>
    <definedName name="VSTS_e5f62b57_39ff_4c42_8f88_311ba67be4be_10113" localSheetId="250" hidden="1">#REF!</definedName>
    <definedName name="VSTS_e5f62b57_39ff_4c42_8f88_311ba67be4be_10113" localSheetId="251" hidden="1">#REF!</definedName>
    <definedName name="VSTS_e5f62b57_39ff_4c42_8f88_311ba67be4be_10113" localSheetId="252" hidden="1">#REF!</definedName>
    <definedName name="VSTS_e5f62b57_39ff_4c42_8f88_311ba67be4be_10113" localSheetId="253" hidden="1">#REF!</definedName>
    <definedName name="VSTS_e5f62b57_39ff_4c42_8f88_311ba67be4be_10113" localSheetId="254" hidden="1">#REF!</definedName>
    <definedName name="VSTS_e5f62b57_39ff_4c42_8f88_311ba67be4be_10113" localSheetId="255" hidden="1">#REF!</definedName>
    <definedName name="VSTS_e5f62b57_39ff_4c42_8f88_311ba67be4be_10113" localSheetId="256" hidden="1">#REF!</definedName>
    <definedName name="VSTS_e5f62b57_39ff_4c42_8f88_311ba67be4be_10113" localSheetId="257" hidden="1">#REF!</definedName>
    <definedName name="VSTS_e5f62b57_39ff_4c42_8f88_311ba67be4be_10113" localSheetId="258" hidden="1">#REF!</definedName>
    <definedName name="VSTS_e5f62b57_39ff_4c42_8f88_311ba67be4be_10113" localSheetId="259" hidden="1">#REF!</definedName>
    <definedName name="VSTS_e5f62b57_39ff_4c42_8f88_311ba67be4be_10113" localSheetId="260" hidden="1">#REF!</definedName>
    <definedName name="VSTS_e5f62b57_39ff_4c42_8f88_311ba67be4be_10113" localSheetId="261" hidden="1">#REF!</definedName>
    <definedName name="VSTS_e5f62b57_39ff_4c42_8f88_311ba67be4be_10113" localSheetId="262" hidden="1">#REF!</definedName>
    <definedName name="VSTS_e5f62b57_39ff_4c42_8f88_311ba67be4be_10113" localSheetId="263" hidden="1">#REF!</definedName>
    <definedName name="VSTS_e5f62b57_39ff_4c42_8f88_311ba67be4be_10113" localSheetId="264" hidden="1">#REF!</definedName>
    <definedName name="VSTS_e5f62b57_39ff_4c42_8f88_311ba67be4be_10113" localSheetId="265" hidden="1">#REF!</definedName>
    <definedName name="VSTS_e5f62b57_39ff_4c42_8f88_311ba67be4be_10113" localSheetId="266" hidden="1">#REF!</definedName>
    <definedName name="VSTS_e5f62b57_39ff_4c42_8f88_311ba67be4be_10113" localSheetId="267" hidden="1">#REF!</definedName>
    <definedName name="VSTS_e5f62b57_39ff_4c42_8f88_311ba67be4be_10113" localSheetId="268" hidden="1">#REF!</definedName>
    <definedName name="VSTS_e5f62b57_39ff_4c42_8f88_311ba67be4be_10113" localSheetId="269" hidden="1">#REF!</definedName>
    <definedName name="VSTS_e5f62b57_39ff_4c42_8f88_311ba67be4be_10113" localSheetId="270" hidden="1">#REF!</definedName>
    <definedName name="VSTS_e5f62b57_39ff_4c42_8f88_311ba67be4be_10113" localSheetId="271" hidden="1">#REF!</definedName>
    <definedName name="VSTS_e5f62b57_39ff_4c42_8f88_311ba67be4be_10113" localSheetId="272" hidden="1">#REF!</definedName>
    <definedName name="VSTS_e5f62b57_39ff_4c42_8f88_311ba67be4be_10113" localSheetId="273" hidden="1">#REF!</definedName>
    <definedName name="VSTS_e5f62b57_39ff_4c42_8f88_311ba67be4be_10113" localSheetId="274" hidden="1">#REF!</definedName>
    <definedName name="VSTS_e5f62b57_39ff_4c42_8f88_311ba67be4be_10113" localSheetId="275" hidden="1">#REF!</definedName>
    <definedName name="VSTS_e5f62b57_39ff_4c42_8f88_311ba67be4be_10113" localSheetId="276" hidden="1">#REF!</definedName>
    <definedName name="VSTS_e5f62b57_39ff_4c42_8f88_311ba67be4be_10113" localSheetId="277" hidden="1">#REF!</definedName>
    <definedName name="VSTS_e5f62b57_39ff_4c42_8f88_311ba67be4be_10113" localSheetId="278" hidden="1">#REF!</definedName>
    <definedName name="VSTS_e5f62b57_39ff_4c42_8f88_311ba67be4be_10113" localSheetId="279" hidden="1">#REF!</definedName>
    <definedName name="VSTS_e5f62b57_39ff_4c42_8f88_311ba67be4be_10113" localSheetId="280" hidden="1">#REF!</definedName>
    <definedName name="VSTS_e5f62b57_39ff_4c42_8f88_311ba67be4be_10113" localSheetId="283" hidden="1">#REF!</definedName>
    <definedName name="VSTS_e5f62b57_39ff_4c42_8f88_311ba67be4be_10113" localSheetId="284" hidden="1">#REF!</definedName>
    <definedName name="VSTS_e5f62b57_39ff_4c42_8f88_311ba67be4be_10113" localSheetId="285" hidden="1">#REF!</definedName>
    <definedName name="VSTS_e5f62b57_39ff_4c42_8f88_311ba67be4be_10113" localSheetId="286" hidden="1">#REF!</definedName>
    <definedName name="VSTS_e5f62b57_39ff_4c42_8f88_311ba67be4be_10113" localSheetId="287" hidden="1">#REF!</definedName>
    <definedName name="VSTS_e5f62b57_39ff_4c42_8f88_311ba67be4be_10113" localSheetId="288" hidden="1">#REF!</definedName>
    <definedName name="VSTS_e5f62b57_39ff_4c42_8f88_311ba67be4be_10113" localSheetId="289" hidden="1">#REF!</definedName>
    <definedName name="VSTS_e5f62b57_39ff_4c42_8f88_311ba67be4be_10113" localSheetId="290" hidden="1">#REF!</definedName>
    <definedName name="VSTS_e5f62b57_39ff_4c42_8f88_311ba67be4be_10113" localSheetId="291" hidden="1">#REF!</definedName>
    <definedName name="VSTS_e5f62b57_39ff_4c42_8f88_311ba67be4be_10113" localSheetId="292" hidden="1">#REF!</definedName>
    <definedName name="VSTS_e5f62b57_39ff_4c42_8f88_311ba67be4be_10113" localSheetId="293" hidden="1">#REF!</definedName>
    <definedName name="VSTS_e5f62b57_39ff_4c42_8f88_311ba67be4be_10113" localSheetId="296" hidden="1">#REF!</definedName>
    <definedName name="VSTS_e5f62b57_39ff_4c42_8f88_311ba67be4be_10113" localSheetId="294" hidden="1">#REF!</definedName>
    <definedName name="VSTS_e5f62b57_39ff_4c42_8f88_311ba67be4be_10113" localSheetId="295" hidden="1">#REF!</definedName>
    <definedName name="VSTS_e5f62b57_39ff_4c42_8f88_311ba67be4be_10113" localSheetId="297" hidden="1">#REF!</definedName>
    <definedName name="VSTS_e5f62b57_39ff_4c42_8f88_311ba67be4be_10113" localSheetId="298" hidden="1">#REF!</definedName>
    <definedName name="VSTS_e5f62b57_39ff_4c42_8f88_311ba67be4be_10113" localSheetId="299" hidden="1">#REF!</definedName>
    <definedName name="VSTS_e5f62b57_39ff_4c42_8f88_311ba67be4be_10113" localSheetId="300" hidden="1">#REF!</definedName>
    <definedName name="VSTS_e5f62b57_39ff_4c42_8f88_311ba67be4be_10113" localSheetId="301" hidden="1">#REF!</definedName>
    <definedName name="VSTS_e5f62b57_39ff_4c42_8f88_311ba67be4be_10113" localSheetId="302" hidden="1">#REF!</definedName>
    <definedName name="VSTS_e5f62b57_39ff_4c42_8f88_311ba67be4be_10113" localSheetId="303" hidden="1">#REF!</definedName>
    <definedName name="VSTS_e5f62b57_39ff_4c42_8f88_311ba67be4be_10113" localSheetId="304" hidden="1">#REF!</definedName>
    <definedName name="VSTS_e5f62b57_39ff_4c42_8f88_311ba67be4be_10113" localSheetId="305" hidden="1">#REF!</definedName>
    <definedName name="VSTS_e5f62b57_39ff_4c42_8f88_311ba67be4be_10113" localSheetId="306" hidden="1">#REF!</definedName>
    <definedName name="VSTS_e5f62b57_39ff_4c42_8f88_311ba67be4be_10113" localSheetId="307" hidden="1">#REF!</definedName>
    <definedName name="VSTS_e5f62b57_39ff_4c42_8f88_311ba67be4be_10113" localSheetId="308" hidden="1">#REF!</definedName>
    <definedName name="VSTS_e5f62b57_39ff_4c42_8f88_311ba67be4be_10113" localSheetId="309" hidden="1">#REF!</definedName>
    <definedName name="VSTS_e5f62b57_39ff_4c42_8f88_311ba67be4be_10113" localSheetId="310" hidden="1">#REF!</definedName>
    <definedName name="VSTS_e5f62b57_39ff_4c42_8f88_311ba67be4be_10113" localSheetId="311" hidden="1">#REF!</definedName>
    <definedName name="VSTS_e5f62b57_39ff_4c42_8f88_311ba67be4be_10113" localSheetId="312" hidden="1">#REF!</definedName>
    <definedName name="VSTS_e5f62b57_39ff_4c42_8f88_311ba67be4be_10113" localSheetId="313" hidden="1">#REF!</definedName>
    <definedName name="VSTS_e5f62b57_39ff_4c42_8f88_311ba67be4be_10113" localSheetId="314" hidden="1">#REF!</definedName>
    <definedName name="VSTS_e5f62b57_39ff_4c42_8f88_311ba67be4be_10113" localSheetId="315" hidden="1">#REF!</definedName>
    <definedName name="VSTS_e5f62b57_39ff_4c42_8f88_311ba67be4be_10113" localSheetId="316" hidden="1">#REF!</definedName>
    <definedName name="VSTS_e5f62b57_39ff_4c42_8f88_311ba67be4be_10113" localSheetId="317" hidden="1">#REF!</definedName>
    <definedName name="VSTS_e5f62b57_39ff_4c42_8f88_311ba67be4be_10113" localSheetId="318" hidden="1">#REF!</definedName>
    <definedName name="VSTS_e5f62b57_39ff_4c42_8f88_311ba67be4be_10113" localSheetId="319" hidden="1">#REF!</definedName>
    <definedName name="VSTS_e5f62b57_39ff_4c42_8f88_311ba67be4be_10113" localSheetId="320" hidden="1">#REF!</definedName>
    <definedName name="VSTS_e5f62b57_39ff_4c42_8f88_311ba67be4be_10113" localSheetId="321" hidden="1">#REF!</definedName>
    <definedName name="VSTS_e5f62b57_39ff_4c42_8f88_311ba67be4be_10113" localSheetId="322" hidden="1">#REF!</definedName>
    <definedName name="VSTS_e5f62b57_39ff_4c42_8f88_311ba67be4be_10113" localSheetId="323" hidden="1">#REF!</definedName>
    <definedName name="VSTS_e5f62b57_39ff_4c42_8f88_311ba67be4be_10113" localSheetId="324" hidden="1">#REF!</definedName>
    <definedName name="VSTS_e5f62b57_39ff_4c42_8f88_311ba67be4be_10113" localSheetId="325" hidden="1">#REF!</definedName>
    <definedName name="VSTS_e5f62b57_39ff_4c42_8f88_311ba67be4be_10113" localSheetId="326" hidden="1">#REF!</definedName>
    <definedName name="VSTS_e5f62b57_39ff_4c42_8f88_311ba67be4be_10113" localSheetId="327" hidden="1">#REF!</definedName>
    <definedName name="VSTS_e5f62b57_39ff_4c42_8f88_311ba67be4be_10113" localSheetId="328" hidden="1">#REF!</definedName>
    <definedName name="VSTS_e5f62b57_39ff_4c42_8f88_311ba67be4be_10113" localSheetId="329" hidden="1">#REF!</definedName>
    <definedName name="VSTS_e5f62b57_39ff_4c42_8f88_311ba67be4be_10113" localSheetId="330" hidden="1">#REF!</definedName>
    <definedName name="VSTS_e5f62b57_39ff_4c42_8f88_311ba67be4be_10113" localSheetId="331" hidden="1">#REF!</definedName>
    <definedName name="VSTS_e5f62b57_39ff_4c42_8f88_311ba67be4be_10113" localSheetId="332" hidden="1">#REF!</definedName>
    <definedName name="VSTS_e5f62b57_39ff_4c42_8f88_311ba67be4be_10113" localSheetId="333" hidden="1">#REF!</definedName>
    <definedName name="VSTS_e5f62b57_39ff_4c42_8f88_311ba67be4be_10113" localSheetId="334" hidden="1">#REF!</definedName>
    <definedName name="VSTS_e5f62b57_39ff_4c42_8f88_311ba67be4be_10113" localSheetId="335" hidden="1">#REF!</definedName>
    <definedName name="VSTS_e5f62b57_39ff_4c42_8f88_311ba67be4be_10113" localSheetId="336" hidden="1">#REF!</definedName>
    <definedName name="VSTS_e5f62b57_39ff_4c42_8f88_311ba67be4be_10113" localSheetId="337" hidden="1">#REF!</definedName>
    <definedName name="VSTS_e5f62b57_39ff_4c42_8f88_311ba67be4be_10113" localSheetId="338" hidden="1">#REF!</definedName>
    <definedName name="VSTS_e5f62b57_39ff_4c42_8f88_311ba67be4be_10113" localSheetId="339" hidden="1">#REF!</definedName>
    <definedName name="VSTS_e5f62b57_39ff_4c42_8f88_311ba67be4be_10113" localSheetId="340" hidden="1">#REF!</definedName>
    <definedName name="VSTS_e5f62b57_39ff_4c42_8f88_311ba67be4be_10113" localSheetId="341" hidden="1">#REF!</definedName>
    <definedName name="VSTS_e5f62b57_39ff_4c42_8f88_311ba67be4be_10113" localSheetId="342" hidden="1">#REF!</definedName>
    <definedName name="VSTS_e5f62b57_39ff_4c42_8f88_311ba67be4be_10113" localSheetId="343" hidden="1">#REF!</definedName>
    <definedName name="VSTS_e5f62b57_39ff_4c42_8f88_311ba67be4be_10113" localSheetId="344" hidden="1">#REF!</definedName>
    <definedName name="VSTS_e5f62b57_39ff_4c42_8f88_311ba67be4be_10113" localSheetId="345" hidden="1">#REF!</definedName>
    <definedName name="VSTS_e5f62b57_39ff_4c42_8f88_311ba67be4be_10113" localSheetId="346" hidden="1">#REF!</definedName>
    <definedName name="VSTS_e5f62b57_39ff_4c42_8f88_311ba67be4be_10113" localSheetId="347" hidden="1">#REF!</definedName>
    <definedName name="VSTS_e5f62b57_39ff_4c42_8f88_311ba67be4be_10113" localSheetId="348" hidden="1">#REF!</definedName>
    <definedName name="VSTS_e5f62b57_39ff_4c42_8f88_311ba67be4be_10113" localSheetId="349" hidden="1">#REF!</definedName>
    <definedName name="VSTS_e5f62b57_39ff_4c42_8f88_311ba67be4be_10113" localSheetId="350" hidden="1">#REF!</definedName>
    <definedName name="VSTS_e5f62b57_39ff_4c42_8f88_311ba67be4be_10113" localSheetId="351" hidden="1">#REF!</definedName>
    <definedName name="VSTS_e5f62b57_39ff_4c42_8f88_311ba67be4be_10113" localSheetId="352" hidden="1">#REF!</definedName>
    <definedName name="VSTS_e5f62b57_39ff_4c42_8f88_311ba67be4be_10113" localSheetId="353" hidden="1">#REF!</definedName>
    <definedName name="VSTS_e5f62b57_39ff_4c42_8f88_311ba67be4be_10113" localSheetId="354" hidden="1">#REF!</definedName>
    <definedName name="VSTS_e5f62b57_39ff_4c42_8f88_311ba67be4be_10113" localSheetId="355" hidden="1">#REF!</definedName>
    <definedName name="VSTS_e5f62b57_39ff_4c42_8f88_311ba67be4be_10113" localSheetId="356" hidden="1">#REF!</definedName>
    <definedName name="VSTS_e5f62b57_39ff_4c42_8f88_311ba67be4be_10113" localSheetId="357" hidden="1">#REF!</definedName>
    <definedName name="VSTS_e5f62b57_39ff_4c42_8f88_311ba67be4be_10113" localSheetId="358" hidden="1">#REF!</definedName>
    <definedName name="VSTS_e5f62b57_39ff_4c42_8f88_311ba67be4be_10113" localSheetId="359" hidden="1">#REF!</definedName>
    <definedName name="VSTS_e5f62b57_39ff_4c42_8f88_311ba67be4be_10113" localSheetId="360" hidden="1">#REF!</definedName>
    <definedName name="VSTS_e5f62b57_39ff_4c42_8f88_311ba67be4be_10113" localSheetId="361" hidden="1">#REF!</definedName>
    <definedName name="VSTS_e5f62b57_39ff_4c42_8f88_311ba67be4be_10113" localSheetId="362" hidden="1">#REF!</definedName>
    <definedName name="VSTS_e5f62b57_39ff_4c42_8f88_311ba67be4be_10113" localSheetId="363" hidden="1">#REF!</definedName>
    <definedName name="VSTS_e5f62b57_39ff_4c42_8f88_311ba67be4be_10113" localSheetId="364" hidden="1">#REF!</definedName>
    <definedName name="VSTS_e5f62b57_39ff_4c42_8f88_311ba67be4be_10113" localSheetId="365" hidden="1">#REF!</definedName>
    <definedName name="VSTS_e5f62b57_39ff_4c42_8f88_311ba67be4be_10113" localSheetId="366" hidden="1">#REF!</definedName>
    <definedName name="VSTS_e5f62b57_39ff_4c42_8f88_311ba67be4be_10113" localSheetId="367" hidden="1">#REF!</definedName>
    <definedName name="VSTS_e5f62b57_39ff_4c42_8f88_311ba67be4be_10113" localSheetId="368" hidden="1">#REF!</definedName>
    <definedName name="VSTS_e5f62b57_39ff_4c42_8f88_311ba67be4be_10113" localSheetId="369" hidden="1">#REF!</definedName>
    <definedName name="VSTS_e5f62b57_39ff_4c42_8f88_311ba67be4be_10113" localSheetId="370" hidden="1">#REF!</definedName>
    <definedName name="VSTS_e5f62b57_39ff_4c42_8f88_311ba67be4be_10113" localSheetId="371" hidden="1">#REF!</definedName>
    <definedName name="VSTS_e5f62b57_39ff_4c42_8f88_311ba67be4be_10113" localSheetId="372" hidden="1">#REF!</definedName>
    <definedName name="VSTS_e5f62b57_39ff_4c42_8f88_311ba67be4be_10113" localSheetId="373" hidden="1">#REF!</definedName>
    <definedName name="VSTS_e5f62b57_39ff_4c42_8f88_311ba67be4be_10113" localSheetId="374" hidden="1">#REF!</definedName>
    <definedName name="VSTS_e5f62b57_39ff_4c42_8f88_311ba67be4be_10113" localSheetId="375" hidden="1">#REF!</definedName>
    <definedName name="VSTS_e5f62b57_39ff_4c42_8f88_311ba67be4be_10113" localSheetId="376" hidden="1">#REF!</definedName>
    <definedName name="VSTS_e5f62b57_39ff_4c42_8f88_311ba67be4be_10113" localSheetId="377" hidden="1">#REF!</definedName>
    <definedName name="VSTS_e5f62b57_39ff_4c42_8f88_311ba67be4be_10113" localSheetId="378" hidden="1">#REF!</definedName>
    <definedName name="VSTS_e5f62b57_39ff_4c42_8f88_311ba67be4be_10113" localSheetId="379" hidden="1">#REF!</definedName>
    <definedName name="VSTS_e5f62b57_39ff_4c42_8f88_311ba67be4be_10113" localSheetId="380" hidden="1">#REF!</definedName>
    <definedName name="VSTS_e5f62b57_39ff_4c42_8f88_311ba67be4be_10113" localSheetId="381" hidden="1">#REF!</definedName>
    <definedName name="VSTS_e5f62b57_39ff_4c42_8f88_311ba67be4be_10113" localSheetId="382" hidden="1">#REF!</definedName>
    <definedName name="VSTS_e5f62b57_39ff_4c42_8f88_311ba67be4be_10113" localSheetId="383" hidden="1">#REF!</definedName>
    <definedName name="VSTS_e5f62b57_39ff_4c42_8f88_311ba67be4be_10113" localSheetId="384" hidden="1">#REF!</definedName>
    <definedName name="VSTS_e5f62b57_39ff_4c42_8f88_311ba67be4be_10113" localSheetId="385" hidden="1">#REF!</definedName>
    <definedName name="VSTS_e5f62b57_39ff_4c42_8f88_311ba67be4be_10113" localSheetId="386" hidden="1">#REF!</definedName>
    <definedName name="VSTS_e5f62b57_39ff_4c42_8f88_311ba67be4be_10113" localSheetId="388" hidden="1">#REF!</definedName>
    <definedName name="VSTS_e5f62b57_39ff_4c42_8f88_311ba67be4be_10113" localSheetId="390" hidden="1">#REF!</definedName>
    <definedName name="VSTS_e5f62b57_39ff_4c42_8f88_311ba67be4be_10113" localSheetId="391" hidden="1">#REF!</definedName>
    <definedName name="VSTS_e5f62b57_39ff_4c42_8f88_311ba67be4be_10113" localSheetId="392" hidden="1">#REF!</definedName>
    <definedName name="VSTS_e5f62b57_39ff_4c42_8f88_311ba67be4be_10113" localSheetId="393" hidden="1">#REF!</definedName>
    <definedName name="VSTS_e5f62b57_39ff_4c42_8f88_311ba67be4be_10113" localSheetId="394" hidden="1">#REF!</definedName>
    <definedName name="VSTS_e5f62b57_39ff_4c42_8f88_311ba67be4be_10113" localSheetId="395" hidden="1">#REF!</definedName>
    <definedName name="VSTS_e5f62b57_39ff_4c42_8f88_311ba67be4be_10113" localSheetId="396" hidden="1">#REF!</definedName>
    <definedName name="VSTS_e5f62b57_39ff_4c42_8f88_311ba67be4be_10113" localSheetId="397" hidden="1">#REF!</definedName>
    <definedName name="VSTS_e5f62b57_39ff_4c42_8f88_311ba67be4be_10113" localSheetId="398" hidden="1">#REF!</definedName>
    <definedName name="VSTS_e5f62b57_39ff_4c42_8f88_311ba67be4be_10113" localSheetId="399" hidden="1">#REF!</definedName>
    <definedName name="VSTS_e5f62b57_39ff_4c42_8f88_311ba67be4be_10113" localSheetId="400" hidden="1">#REF!</definedName>
    <definedName name="VSTS_e5f62b57_39ff_4c42_8f88_311ba67be4be_10113" localSheetId="401" hidden="1">#REF!</definedName>
    <definedName name="VSTS_e5f62b57_39ff_4c42_8f88_311ba67be4be_10113" localSheetId="402" hidden="1">#REF!</definedName>
    <definedName name="VSTS_e5f62b57_39ff_4c42_8f88_311ba67be4be_10113" localSheetId="403" hidden="1">#REF!</definedName>
    <definedName name="VSTS_e5f62b57_39ff_4c42_8f88_311ba67be4be_10113" localSheetId="404" hidden="1">#REF!</definedName>
    <definedName name="VSTS_e5f62b57_39ff_4c42_8f88_311ba67be4be_10113" localSheetId="405" hidden="1">#REF!</definedName>
    <definedName name="VSTS_e5f62b57_39ff_4c42_8f88_311ba67be4be_10113" localSheetId="406" hidden="1">#REF!</definedName>
    <definedName name="VSTS_e5f62b57_39ff_4c42_8f88_311ba67be4be_10113" localSheetId="407" hidden="1">#REF!</definedName>
    <definedName name="VSTS_e5f62b57_39ff_4c42_8f88_311ba67be4be_10113" localSheetId="408" hidden="1">#REF!</definedName>
    <definedName name="VSTS_e5f62b57_39ff_4c42_8f88_311ba67be4be_10113" localSheetId="409" hidden="1">#REF!</definedName>
    <definedName name="VSTS_e5f62b57_39ff_4c42_8f88_311ba67be4be_10113" localSheetId="410" hidden="1">#REF!</definedName>
    <definedName name="VSTS_e5f62b57_39ff_4c42_8f88_311ba67be4be_10113" localSheetId="411" hidden="1">#REF!</definedName>
    <definedName name="VSTS_e5f62b57_39ff_4c42_8f88_311ba67be4be_10113" localSheetId="412" hidden="1">#REF!</definedName>
    <definedName name="VSTS_e5f62b57_39ff_4c42_8f88_311ba67be4be_10113" localSheetId="413" hidden="1">#REF!</definedName>
    <definedName name="VSTS_e5f62b57_39ff_4c42_8f88_311ba67be4be_10113" localSheetId="414" hidden="1">#REF!</definedName>
    <definedName name="VSTS_e5f62b57_39ff_4c42_8f88_311ba67be4be_10113" localSheetId="415" hidden="1">#REF!</definedName>
    <definedName name="VSTS_e5f62b57_39ff_4c42_8f88_311ba67be4be_10113" localSheetId="416" hidden="1">#REF!</definedName>
    <definedName name="VSTS_e5f62b57_39ff_4c42_8f88_311ba67be4be_10113" localSheetId="417" hidden="1">#REF!</definedName>
    <definedName name="VSTS_e5f62b57_39ff_4c42_8f88_311ba67be4be_10113" localSheetId="418" hidden="1">#REF!</definedName>
    <definedName name="VSTS_e5f62b57_39ff_4c42_8f88_311ba67be4be_10113" localSheetId="419" hidden="1">#REF!</definedName>
    <definedName name="VSTS_e5f62b57_39ff_4c42_8f88_311ba67be4be_10113" localSheetId="420" hidden="1">#REF!</definedName>
    <definedName name="VSTS_e5f62b57_39ff_4c42_8f88_311ba67be4be_10113" localSheetId="432" hidden="1">#REF!</definedName>
    <definedName name="VSTS_e5f62b57_39ff_4c42_8f88_311ba67be4be_10113" localSheetId="433" hidden="1">#REF!</definedName>
    <definedName name="VSTS_e5f62b57_39ff_4c42_8f88_311ba67be4be_10113" localSheetId="434" hidden="1">#REF!</definedName>
    <definedName name="VSTS_e5f62b57_39ff_4c42_8f88_311ba67be4be_10113" localSheetId="435" hidden="1">#REF!</definedName>
    <definedName name="VSTS_e5f62b57_39ff_4c42_8f88_311ba67be4be_10113" localSheetId="436" hidden="1">#REF!</definedName>
    <definedName name="VSTS_e5f62b57_39ff_4c42_8f88_311ba67be4be_10113" localSheetId="437" hidden="1">#REF!</definedName>
    <definedName name="VSTS_e5f62b57_39ff_4c42_8f88_311ba67be4be_10113" localSheetId="438" hidden="1">#REF!</definedName>
    <definedName name="VSTS_e5f62b57_39ff_4c42_8f88_311ba67be4be_10113" localSheetId="439" hidden="1">#REF!</definedName>
    <definedName name="VSTS_e5f62b57_39ff_4c42_8f88_311ba67be4be_10113" localSheetId="440" hidden="1">#REF!</definedName>
    <definedName name="VSTS_e5f62b57_39ff_4c42_8f88_311ba67be4be_10113" localSheetId="441" hidden="1">#REF!</definedName>
    <definedName name="VSTS_e5f62b57_39ff_4c42_8f88_311ba67be4be_10113" localSheetId="442" hidden="1">#REF!</definedName>
    <definedName name="VSTS_e5f62b57_39ff_4c42_8f88_311ba67be4be_10113" localSheetId="443" hidden="1">#REF!</definedName>
    <definedName name="VSTS_e5f62b57_39ff_4c42_8f88_311ba67be4be_10113" localSheetId="444" hidden="1">#REF!</definedName>
    <definedName name="VSTS_e5f62b57_39ff_4c42_8f88_311ba67be4be_10113" localSheetId="445" hidden="1">#REF!</definedName>
    <definedName name="VSTS_e5f62b57_39ff_4c42_8f88_311ba67be4be_10113" localSheetId="449" hidden="1">#REF!</definedName>
    <definedName name="VSTS_e5f62b57_39ff_4c42_8f88_311ba67be4be_10113" localSheetId="450" hidden="1">#REF!</definedName>
    <definedName name="VSTS_e5f62b57_39ff_4c42_8f88_311ba67be4be_10113" localSheetId="451" hidden="1">#REF!</definedName>
    <definedName name="VSTS_e5f62b57_39ff_4c42_8f88_311ba67be4be_10113" localSheetId="452" hidden="1">#REF!</definedName>
    <definedName name="VSTS_e5f62b57_39ff_4c42_8f88_311ba67be4be_10113" localSheetId="453" hidden="1">#REF!</definedName>
    <definedName name="VSTS_e5f62b57_39ff_4c42_8f88_311ba67be4be_10113" localSheetId="454" hidden="1">#REF!</definedName>
    <definedName name="VSTS_e5f62b57_39ff_4c42_8f88_311ba67be4be_10113" localSheetId="455" hidden="1">#REF!</definedName>
    <definedName name="VSTS_e5f62b57_39ff_4c42_8f88_311ba67be4be_10113" localSheetId="446" hidden="1">#REF!</definedName>
    <definedName name="VSTS_e5f62b57_39ff_4c42_8f88_311ba67be4be_10113" localSheetId="447" hidden="1">#REF!</definedName>
    <definedName name="VSTS_e5f62b57_39ff_4c42_8f88_311ba67be4be_10113" localSheetId="448" hidden="1">#REF!</definedName>
    <definedName name="VSTS_e5f62b57_39ff_4c42_8f88_311ba67be4be_10113" localSheetId="456" hidden="1">#REF!</definedName>
    <definedName name="VSTS_e5f62b57_39ff_4c42_8f88_311ba67be4be_10113" localSheetId="421" hidden="1">#REF!</definedName>
    <definedName name="VSTS_e5f62b57_39ff_4c42_8f88_311ba67be4be_10113" localSheetId="422" hidden="1">#REF!</definedName>
    <definedName name="VSTS_e5f62b57_39ff_4c42_8f88_311ba67be4be_10113" localSheetId="423" hidden="1">#REF!</definedName>
    <definedName name="VSTS_e5f62b57_39ff_4c42_8f88_311ba67be4be_10113" localSheetId="424" hidden="1">#REF!</definedName>
    <definedName name="VSTS_e5f62b57_39ff_4c42_8f88_311ba67be4be_10113" localSheetId="425" hidden="1">#REF!</definedName>
    <definedName name="VSTS_e5f62b57_39ff_4c42_8f88_311ba67be4be_10113" localSheetId="426" hidden="1">#REF!</definedName>
    <definedName name="VSTS_e5f62b57_39ff_4c42_8f88_311ba67be4be_10113" localSheetId="427" hidden="1">#REF!</definedName>
    <definedName name="VSTS_e5f62b57_39ff_4c42_8f88_311ba67be4be_10113" localSheetId="428" hidden="1">#REF!</definedName>
    <definedName name="VSTS_e5f62b57_39ff_4c42_8f88_311ba67be4be_10113" localSheetId="429" hidden="1">#REF!</definedName>
    <definedName name="VSTS_e5f62b57_39ff_4c42_8f88_311ba67be4be_10113" localSheetId="430" hidden="1">#REF!</definedName>
    <definedName name="VSTS_e5f62b57_39ff_4c42_8f88_311ba67be4be_10113" localSheetId="431" hidden="1">#REF!</definedName>
    <definedName name="VSTS_e5f62b57_39ff_4c42_8f88_311ba67be4be_10113" localSheetId="457" hidden="1">#REF!</definedName>
    <definedName name="VSTS_e5f62b57_39ff_4c42_8f88_311ba67be4be_10113" localSheetId="458" hidden="1">#REF!</definedName>
    <definedName name="VSTS_e5f62b57_39ff_4c42_8f88_311ba67be4be_10113" localSheetId="4" hidden="1">#REF!</definedName>
    <definedName name="VSTS_e5f62b57_39ff_4c42_8f88_311ba67be4be_10113" hidden="1">#REF!</definedName>
    <definedName name="VSTS_e5f62b57_39ff_4c42_8f88_311ba67be4be_2" localSheetId="460" hidden="1">#REF!</definedName>
    <definedName name="VSTS_e5f62b57_39ff_4c42_8f88_311ba67be4be_2" localSheetId="5" hidden="1">#REF!</definedName>
    <definedName name="VSTS_e5f62b57_39ff_4c42_8f88_311ba67be4be_2" localSheetId="2" hidden="1">#REF!</definedName>
    <definedName name="VSTS_e5f62b57_39ff_4c42_8f88_311ba67be4be_2" localSheetId="1" hidden="1">#REF!</definedName>
    <definedName name="VSTS_e5f62b57_39ff_4c42_8f88_311ba67be4be_2" localSheetId="6" hidden="1">#REF!</definedName>
    <definedName name="VSTS_e5f62b57_39ff_4c42_8f88_311ba67be4be_2" localSheetId="7" hidden="1">#REF!</definedName>
    <definedName name="VSTS_e5f62b57_39ff_4c42_8f88_311ba67be4be_2" localSheetId="8" hidden="1">#REF!</definedName>
    <definedName name="VSTS_e5f62b57_39ff_4c42_8f88_311ba67be4be_2" localSheetId="9" hidden="1">#REF!</definedName>
    <definedName name="VSTS_e5f62b57_39ff_4c42_8f88_311ba67be4be_2" localSheetId="10" hidden="1">#REF!</definedName>
    <definedName name="VSTS_e5f62b57_39ff_4c42_8f88_311ba67be4be_2" localSheetId="11" hidden="1">#REF!</definedName>
    <definedName name="VSTS_e5f62b57_39ff_4c42_8f88_311ba67be4be_2" localSheetId="12" hidden="1">#REF!</definedName>
    <definedName name="VSTS_e5f62b57_39ff_4c42_8f88_311ba67be4be_2" localSheetId="13" hidden="1">#REF!</definedName>
    <definedName name="VSTS_e5f62b57_39ff_4c42_8f88_311ba67be4be_2" localSheetId="14" hidden="1">#REF!</definedName>
    <definedName name="VSTS_e5f62b57_39ff_4c42_8f88_311ba67be4be_2" localSheetId="15" hidden="1">#REF!</definedName>
    <definedName name="VSTS_e5f62b57_39ff_4c42_8f88_311ba67be4be_2" localSheetId="16" hidden="1">#REF!</definedName>
    <definedName name="VSTS_e5f62b57_39ff_4c42_8f88_311ba67be4be_2" localSheetId="17" hidden="1">#REF!</definedName>
    <definedName name="VSTS_e5f62b57_39ff_4c42_8f88_311ba67be4be_2" localSheetId="18" hidden="1">#REF!</definedName>
    <definedName name="VSTS_e5f62b57_39ff_4c42_8f88_311ba67be4be_2" localSheetId="19" hidden="1">#REF!</definedName>
    <definedName name="VSTS_e5f62b57_39ff_4c42_8f88_311ba67be4be_2" localSheetId="20" hidden="1">#REF!</definedName>
    <definedName name="VSTS_e5f62b57_39ff_4c42_8f88_311ba67be4be_2" localSheetId="21" hidden="1">#REF!</definedName>
    <definedName name="VSTS_e5f62b57_39ff_4c42_8f88_311ba67be4be_2" localSheetId="22" hidden="1">#REF!</definedName>
    <definedName name="VSTS_e5f62b57_39ff_4c42_8f88_311ba67be4be_2" localSheetId="23" hidden="1">#REF!</definedName>
    <definedName name="VSTS_e5f62b57_39ff_4c42_8f88_311ba67be4be_2" localSheetId="24" hidden="1">#REF!</definedName>
    <definedName name="VSTS_e5f62b57_39ff_4c42_8f88_311ba67be4be_2" localSheetId="25" hidden="1">#REF!</definedName>
    <definedName name="VSTS_e5f62b57_39ff_4c42_8f88_311ba67be4be_2" localSheetId="26" hidden="1">#REF!</definedName>
    <definedName name="VSTS_e5f62b57_39ff_4c42_8f88_311ba67be4be_2" localSheetId="27" hidden="1">#REF!</definedName>
    <definedName name="VSTS_e5f62b57_39ff_4c42_8f88_311ba67be4be_2" localSheetId="28" hidden="1">#REF!</definedName>
    <definedName name="VSTS_e5f62b57_39ff_4c42_8f88_311ba67be4be_2" localSheetId="29" hidden="1">#REF!</definedName>
    <definedName name="VSTS_e5f62b57_39ff_4c42_8f88_311ba67be4be_2" localSheetId="30" hidden="1">#REF!</definedName>
    <definedName name="VSTS_e5f62b57_39ff_4c42_8f88_311ba67be4be_2" localSheetId="31" hidden="1">#REF!</definedName>
    <definedName name="VSTS_e5f62b57_39ff_4c42_8f88_311ba67be4be_2" localSheetId="32" hidden="1">#REF!</definedName>
    <definedName name="VSTS_e5f62b57_39ff_4c42_8f88_311ba67be4be_2" localSheetId="33" hidden="1">#REF!</definedName>
    <definedName name="VSTS_e5f62b57_39ff_4c42_8f88_311ba67be4be_2" localSheetId="34" hidden="1">#REF!</definedName>
    <definedName name="VSTS_e5f62b57_39ff_4c42_8f88_311ba67be4be_2" localSheetId="35" hidden="1">#REF!</definedName>
    <definedName name="VSTS_e5f62b57_39ff_4c42_8f88_311ba67be4be_2" localSheetId="36" hidden="1">#REF!</definedName>
    <definedName name="VSTS_e5f62b57_39ff_4c42_8f88_311ba67be4be_2" localSheetId="37" hidden="1">#REF!</definedName>
    <definedName name="VSTS_e5f62b57_39ff_4c42_8f88_311ba67be4be_2" localSheetId="38" hidden="1">#REF!</definedName>
    <definedName name="VSTS_e5f62b57_39ff_4c42_8f88_311ba67be4be_2" localSheetId="39" hidden="1">#REF!</definedName>
    <definedName name="VSTS_e5f62b57_39ff_4c42_8f88_311ba67be4be_2" localSheetId="40" hidden="1">#REF!</definedName>
    <definedName name="VSTS_e5f62b57_39ff_4c42_8f88_311ba67be4be_2" localSheetId="41" hidden="1">#REF!</definedName>
    <definedName name="VSTS_e5f62b57_39ff_4c42_8f88_311ba67be4be_2" localSheetId="42" hidden="1">#REF!</definedName>
    <definedName name="VSTS_e5f62b57_39ff_4c42_8f88_311ba67be4be_2" localSheetId="43" hidden="1">#REF!</definedName>
    <definedName name="VSTS_e5f62b57_39ff_4c42_8f88_311ba67be4be_2" localSheetId="44" hidden="1">#REF!</definedName>
    <definedName name="VSTS_e5f62b57_39ff_4c42_8f88_311ba67be4be_2" localSheetId="45" hidden="1">#REF!</definedName>
    <definedName name="VSTS_e5f62b57_39ff_4c42_8f88_311ba67be4be_2" localSheetId="47" hidden="1">#REF!</definedName>
    <definedName name="VSTS_e5f62b57_39ff_4c42_8f88_311ba67be4be_2" localSheetId="50" hidden="1">#REF!</definedName>
    <definedName name="VSTS_e5f62b57_39ff_4c42_8f88_311ba67be4be_2" localSheetId="48" hidden="1">#REF!</definedName>
    <definedName name="VSTS_e5f62b57_39ff_4c42_8f88_311ba67be4be_2" localSheetId="49" hidden="1">#REF!</definedName>
    <definedName name="VSTS_e5f62b57_39ff_4c42_8f88_311ba67be4be_2" localSheetId="51" hidden="1">#REF!</definedName>
    <definedName name="VSTS_e5f62b57_39ff_4c42_8f88_311ba67be4be_2" localSheetId="52" hidden="1">#REF!</definedName>
    <definedName name="VSTS_e5f62b57_39ff_4c42_8f88_311ba67be4be_2" localSheetId="53" hidden="1">#REF!</definedName>
    <definedName name="VSTS_e5f62b57_39ff_4c42_8f88_311ba67be4be_2" localSheetId="54" hidden="1">#REF!</definedName>
    <definedName name="VSTS_e5f62b57_39ff_4c42_8f88_311ba67be4be_2" localSheetId="55" hidden="1">#REF!</definedName>
    <definedName name="VSTS_e5f62b57_39ff_4c42_8f88_311ba67be4be_2" localSheetId="56" hidden="1">#REF!</definedName>
    <definedName name="VSTS_e5f62b57_39ff_4c42_8f88_311ba67be4be_2" localSheetId="57" hidden="1">#REF!</definedName>
    <definedName name="VSTS_e5f62b57_39ff_4c42_8f88_311ba67be4be_2" localSheetId="58" hidden="1">#REF!</definedName>
    <definedName name="VSTS_e5f62b57_39ff_4c42_8f88_311ba67be4be_2" localSheetId="59" hidden="1">#REF!</definedName>
    <definedName name="VSTS_e5f62b57_39ff_4c42_8f88_311ba67be4be_2" localSheetId="60" hidden="1">#REF!</definedName>
    <definedName name="VSTS_e5f62b57_39ff_4c42_8f88_311ba67be4be_2" localSheetId="61" hidden="1">#REF!</definedName>
    <definedName name="VSTS_e5f62b57_39ff_4c42_8f88_311ba67be4be_2" localSheetId="62" hidden="1">#REF!</definedName>
    <definedName name="VSTS_e5f62b57_39ff_4c42_8f88_311ba67be4be_2" localSheetId="64" hidden="1">#REF!</definedName>
    <definedName name="VSTS_e5f62b57_39ff_4c42_8f88_311ba67be4be_2" localSheetId="65" hidden="1">#REF!</definedName>
    <definedName name="VSTS_e5f62b57_39ff_4c42_8f88_311ba67be4be_2" localSheetId="66" hidden="1">#REF!</definedName>
    <definedName name="VSTS_e5f62b57_39ff_4c42_8f88_311ba67be4be_2" localSheetId="67" hidden="1">#REF!</definedName>
    <definedName name="VSTS_e5f62b57_39ff_4c42_8f88_311ba67be4be_2" localSheetId="68" hidden="1">#REF!</definedName>
    <definedName name="VSTS_e5f62b57_39ff_4c42_8f88_311ba67be4be_2" localSheetId="69" hidden="1">#REF!</definedName>
    <definedName name="VSTS_e5f62b57_39ff_4c42_8f88_311ba67be4be_2" localSheetId="71" hidden="1">#REF!</definedName>
    <definedName name="VSTS_e5f62b57_39ff_4c42_8f88_311ba67be4be_2" localSheetId="72" hidden="1">#REF!</definedName>
    <definedName name="VSTS_e5f62b57_39ff_4c42_8f88_311ba67be4be_2" localSheetId="73" hidden="1">#REF!</definedName>
    <definedName name="VSTS_e5f62b57_39ff_4c42_8f88_311ba67be4be_2" localSheetId="70" hidden="1">#REF!</definedName>
    <definedName name="VSTS_e5f62b57_39ff_4c42_8f88_311ba67be4be_2" localSheetId="74" hidden="1">#REF!</definedName>
    <definedName name="VSTS_e5f62b57_39ff_4c42_8f88_311ba67be4be_2" localSheetId="75" hidden="1">#REF!</definedName>
    <definedName name="VSTS_e5f62b57_39ff_4c42_8f88_311ba67be4be_2" localSheetId="76" hidden="1">#REF!</definedName>
    <definedName name="VSTS_e5f62b57_39ff_4c42_8f88_311ba67be4be_2" localSheetId="77" hidden="1">#REF!</definedName>
    <definedName name="VSTS_e5f62b57_39ff_4c42_8f88_311ba67be4be_2" localSheetId="78" hidden="1">#REF!</definedName>
    <definedName name="VSTS_e5f62b57_39ff_4c42_8f88_311ba67be4be_2" localSheetId="79" hidden="1">#REF!</definedName>
    <definedName name="VSTS_e5f62b57_39ff_4c42_8f88_311ba67be4be_2" localSheetId="80" hidden="1">#REF!</definedName>
    <definedName name="VSTS_e5f62b57_39ff_4c42_8f88_311ba67be4be_2" localSheetId="81" hidden="1">#REF!</definedName>
    <definedName name="VSTS_e5f62b57_39ff_4c42_8f88_311ba67be4be_2" localSheetId="82" hidden="1">#REF!</definedName>
    <definedName name="VSTS_e5f62b57_39ff_4c42_8f88_311ba67be4be_2" localSheetId="83" hidden="1">#REF!</definedName>
    <definedName name="VSTS_e5f62b57_39ff_4c42_8f88_311ba67be4be_2" localSheetId="84" hidden="1">#REF!</definedName>
    <definedName name="VSTS_e5f62b57_39ff_4c42_8f88_311ba67be4be_2" localSheetId="85" hidden="1">#REF!</definedName>
    <definedName name="VSTS_e5f62b57_39ff_4c42_8f88_311ba67be4be_2" localSheetId="86" hidden="1">#REF!</definedName>
    <definedName name="VSTS_e5f62b57_39ff_4c42_8f88_311ba67be4be_2" localSheetId="87" hidden="1">#REF!</definedName>
    <definedName name="VSTS_e5f62b57_39ff_4c42_8f88_311ba67be4be_2" localSheetId="88" hidden="1">#REF!</definedName>
    <definedName name="VSTS_e5f62b57_39ff_4c42_8f88_311ba67be4be_2" localSheetId="89" hidden="1">#REF!</definedName>
    <definedName name="VSTS_e5f62b57_39ff_4c42_8f88_311ba67be4be_2" localSheetId="90" hidden="1">#REF!</definedName>
    <definedName name="VSTS_e5f62b57_39ff_4c42_8f88_311ba67be4be_2" localSheetId="91" hidden="1">#REF!</definedName>
    <definedName name="VSTS_e5f62b57_39ff_4c42_8f88_311ba67be4be_2" localSheetId="92" hidden="1">#REF!</definedName>
    <definedName name="VSTS_e5f62b57_39ff_4c42_8f88_311ba67be4be_2" localSheetId="93" hidden="1">#REF!</definedName>
    <definedName name="VSTS_e5f62b57_39ff_4c42_8f88_311ba67be4be_2" localSheetId="94" hidden="1">#REF!</definedName>
    <definedName name="VSTS_e5f62b57_39ff_4c42_8f88_311ba67be4be_2" localSheetId="95" hidden="1">#REF!</definedName>
    <definedName name="VSTS_e5f62b57_39ff_4c42_8f88_311ba67be4be_2" localSheetId="96" hidden="1">#REF!</definedName>
    <definedName name="VSTS_e5f62b57_39ff_4c42_8f88_311ba67be4be_2" localSheetId="97" hidden="1">#REF!</definedName>
    <definedName name="VSTS_e5f62b57_39ff_4c42_8f88_311ba67be4be_2" localSheetId="98" hidden="1">#REF!</definedName>
    <definedName name="VSTS_e5f62b57_39ff_4c42_8f88_311ba67be4be_2" localSheetId="99" hidden="1">#REF!</definedName>
    <definedName name="VSTS_e5f62b57_39ff_4c42_8f88_311ba67be4be_2" localSheetId="100" hidden="1">#REF!</definedName>
    <definedName name="VSTS_e5f62b57_39ff_4c42_8f88_311ba67be4be_2" localSheetId="102" hidden="1">#REF!</definedName>
    <definedName name="VSTS_e5f62b57_39ff_4c42_8f88_311ba67be4be_2" localSheetId="101" hidden="1">#REF!</definedName>
    <definedName name="VSTS_e5f62b57_39ff_4c42_8f88_311ba67be4be_2" localSheetId="103" hidden="1">#REF!</definedName>
    <definedName name="VSTS_e5f62b57_39ff_4c42_8f88_311ba67be4be_2" localSheetId="105" hidden="1">#REF!</definedName>
    <definedName name="VSTS_e5f62b57_39ff_4c42_8f88_311ba67be4be_2" localSheetId="106" hidden="1">#REF!</definedName>
    <definedName name="VSTS_e5f62b57_39ff_4c42_8f88_311ba67be4be_2" localSheetId="107" hidden="1">#REF!</definedName>
    <definedName name="VSTS_e5f62b57_39ff_4c42_8f88_311ba67be4be_2" localSheetId="108" hidden="1">#REF!</definedName>
    <definedName name="VSTS_e5f62b57_39ff_4c42_8f88_311ba67be4be_2" localSheetId="109" hidden="1">#REF!</definedName>
    <definedName name="VSTS_e5f62b57_39ff_4c42_8f88_311ba67be4be_2" localSheetId="110" hidden="1">#REF!</definedName>
    <definedName name="VSTS_e5f62b57_39ff_4c42_8f88_311ba67be4be_2" localSheetId="111" hidden="1">#REF!</definedName>
    <definedName name="VSTS_e5f62b57_39ff_4c42_8f88_311ba67be4be_2" localSheetId="112" hidden="1">#REF!</definedName>
    <definedName name="VSTS_e5f62b57_39ff_4c42_8f88_311ba67be4be_2" localSheetId="113" hidden="1">#REF!</definedName>
    <definedName name="VSTS_e5f62b57_39ff_4c42_8f88_311ba67be4be_2" localSheetId="114" hidden="1">#REF!</definedName>
    <definedName name="VSTS_e5f62b57_39ff_4c42_8f88_311ba67be4be_2" localSheetId="115" hidden="1">#REF!</definedName>
    <definedName name="VSTS_e5f62b57_39ff_4c42_8f88_311ba67be4be_2" localSheetId="118" hidden="1">#REF!</definedName>
    <definedName name="VSTS_e5f62b57_39ff_4c42_8f88_311ba67be4be_2" localSheetId="119" hidden="1">#REF!</definedName>
    <definedName name="VSTS_e5f62b57_39ff_4c42_8f88_311ba67be4be_2" localSheetId="120" hidden="1">#REF!</definedName>
    <definedName name="VSTS_e5f62b57_39ff_4c42_8f88_311ba67be4be_2" localSheetId="121" hidden="1">#REF!</definedName>
    <definedName name="VSTS_e5f62b57_39ff_4c42_8f88_311ba67be4be_2" localSheetId="122" hidden="1">#REF!</definedName>
    <definedName name="VSTS_e5f62b57_39ff_4c42_8f88_311ba67be4be_2" localSheetId="123" hidden="1">#REF!</definedName>
    <definedName name="VSTS_e5f62b57_39ff_4c42_8f88_311ba67be4be_2" localSheetId="124" hidden="1">#REF!</definedName>
    <definedName name="VSTS_e5f62b57_39ff_4c42_8f88_311ba67be4be_2" localSheetId="125" hidden="1">#REF!</definedName>
    <definedName name="VSTS_e5f62b57_39ff_4c42_8f88_311ba67be4be_2" localSheetId="126" hidden="1">#REF!</definedName>
    <definedName name="VSTS_e5f62b57_39ff_4c42_8f88_311ba67be4be_2" localSheetId="127" hidden="1">#REF!</definedName>
    <definedName name="VSTS_e5f62b57_39ff_4c42_8f88_311ba67be4be_2" localSheetId="128" hidden="1">#REF!</definedName>
    <definedName name="VSTS_e5f62b57_39ff_4c42_8f88_311ba67be4be_2" localSheetId="129" hidden="1">#REF!</definedName>
    <definedName name="VSTS_e5f62b57_39ff_4c42_8f88_311ba67be4be_2" localSheetId="130" hidden="1">#REF!</definedName>
    <definedName name="VSTS_e5f62b57_39ff_4c42_8f88_311ba67be4be_2" localSheetId="131" hidden="1">#REF!</definedName>
    <definedName name="VSTS_e5f62b57_39ff_4c42_8f88_311ba67be4be_2" localSheetId="132" hidden="1">#REF!</definedName>
    <definedName name="VSTS_e5f62b57_39ff_4c42_8f88_311ba67be4be_2" localSheetId="133" hidden="1">#REF!</definedName>
    <definedName name="VSTS_e5f62b57_39ff_4c42_8f88_311ba67be4be_2" localSheetId="134" hidden="1">#REF!</definedName>
    <definedName name="VSTS_e5f62b57_39ff_4c42_8f88_311ba67be4be_2" localSheetId="135" hidden="1">#REF!</definedName>
    <definedName name="VSTS_e5f62b57_39ff_4c42_8f88_311ba67be4be_2" localSheetId="136" hidden="1">#REF!</definedName>
    <definedName name="VSTS_e5f62b57_39ff_4c42_8f88_311ba67be4be_2" localSheetId="137" hidden="1">#REF!</definedName>
    <definedName name="VSTS_e5f62b57_39ff_4c42_8f88_311ba67be4be_2" localSheetId="138" hidden="1">#REF!</definedName>
    <definedName name="VSTS_e5f62b57_39ff_4c42_8f88_311ba67be4be_2" localSheetId="139" hidden="1">#REF!</definedName>
    <definedName name="VSTS_e5f62b57_39ff_4c42_8f88_311ba67be4be_2" localSheetId="140" hidden="1">#REF!</definedName>
    <definedName name="VSTS_e5f62b57_39ff_4c42_8f88_311ba67be4be_2" localSheetId="141" hidden="1">#REF!</definedName>
    <definedName name="VSTS_e5f62b57_39ff_4c42_8f88_311ba67be4be_2" localSheetId="143" hidden="1">#REF!</definedName>
    <definedName name="VSTS_e5f62b57_39ff_4c42_8f88_311ba67be4be_2" localSheetId="144" hidden="1">#REF!</definedName>
    <definedName name="VSTS_e5f62b57_39ff_4c42_8f88_311ba67be4be_2" localSheetId="145" hidden="1">#REF!</definedName>
    <definedName name="VSTS_e5f62b57_39ff_4c42_8f88_311ba67be4be_2" localSheetId="146" hidden="1">#REF!</definedName>
    <definedName name="VSTS_e5f62b57_39ff_4c42_8f88_311ba67be4be_2" localSheetId="147" hidden="1">#REF!</definedName>
    <definedName name="VSTS_e5f62b57_39ff_4c42_8f88_311ba67be4be_2" localSheetId="148" hidden="1">#REF!</definedName>
    <definedName name="VSTS_e5f62b57_39ff_4c42_8f88_311ba67be4be_2" localSheetId="149" hidden="1">#REF!</definedName>
    <definedName name="VSTS_e5f62b57_39ff_4c42_8f88_311ba67be4be_2" localSheetId="150" hidden="1">#REF!</definedName>
    <definedName name="VSTS_e5f62b57_39ff_4c42_8f88_311ba67be4be_2" localSheetId="151" hidden="1">#REF!</definedName>
    <definedName name="VSTS_e5f62b57_39ff_4c42_8f88_311ba67be4be_2" localSheetId="152" hidden="1">#REF!</definedName>
    <definedName name="VSTS_e5f62b57_39ff_4c42_8f88_311ba67be4be_2" localSheetId="153" hidden="1">#REF!</definedName>
    <definedName name="VSTS_e5f62b57_39ff_4c42_8f88_311ba67be4be_2" localSheetId="154" hidden="1">#REF!</definedName>
    <definedName name="VSTS_e5f62b57_39ff_4c42_8f88_311ba67be4be_2" localSheetId="155" hidden="1">#REF!</definedName>
    <definedName name="VSTS_e5f62b57_39ff_4c42_8f88_311ba67be4be_2" localSheetId="156" hidden="1">#REF!</definedName>
    <definedName name="VSTS_e5f62b57_39ff_4c42_8f88_311ba67be4be_2" localSheetId="157" hidden="1">#REF!</definedName>
    <definedName name="VSTS_e5f62b57_39ff_4c42_8f88_311ba67be4be_2" localSheetId="158" hidden="1">#REF!</definedName>
    <definedName name="VSTS_e5f62b57_39ff_4c42_8f88_311ba67be4be_2" localSheetId="159" hidden="1">#REF!</definedName>
    <definedName name="VSTS_e5f62b57_39ff_4c42_8f88_311ba67be4be_2" localSheetId="160" hidden="1">#REF!</definedName>
    <definedName name="VSTS_e5f62b57_39ff_4c42_8f88_311ba67be4be_2" localSheetId="161" hidden="1">#REF!</definedName>
    <definedName name="VSTS_e5f62b57_39ff_4c42_8f88_311ba67be4be_2" localSheetId="162" hidden="1">#REF!</definedName>
    <definedName name="VSTS_e5f62b57_39ff_4c42_8f88_311ba67be4be_2" localSheetId="163" hidden="1">#REF!</definedName>
    <definedName name="VSTS_e5f62b57_39ff_4c42_8f88_311ba67be4be_2" localSheetId="164" hidden="1">#REF!</definedName>
    <definedName name="VSTS_e5f62b57_39ff_4c42_8f88_311ba67be4be_2" localSheetId="166" hidden="1">#REF!</definedName>
    <definedName name="VSTS_e5f62b57_39ff_4c42_8f88_311ba67be4be_2" localSheetId="167" hidden="1">#REF!</definedName>
    <definedName name="VSTS_e5f62b57_39ff_4c42_8f88_311ba67be4be_2" localSheetId="169" hidden="1">#REF!</definedName>
    <definedName name="VSTS_e5f62b57_39ff_4c42_8f88_311ba67be4be_2" localSheetId="170" hidden="1">#REF!</definedName>
    <definedName name="VSTS_e5f62b57_39ff_4c42_8f88_311ba67be4be_2" localSheetId="171" hidden="1">#REF!</definedName>
    <definedName name="VSTS_e5f62b57_39ff_4c42_8f88_311ba67be4be_2" localSheetId="172" hidden="1">#REF!</definedName>
    <definedName name="VSTS_e5f62b57_39ff_4c42_8f88_311ba67be4be_2" localSheetId="173" hidden="1">#REF!</definedName>
    <definedName name="VSTS_e5f62b57_39ff_4c42_8f88_311ba67be4be_2" localSheetId="174" hidden="1">#REF!</definedName>
    <definedName name="VSTS_e5f62b57_39ff_4c42_8f88_311ba67be4be_2" localSheetId="175" hidden="1">#REF!</definedName>
    <definedName name="VSTS_e5f62b57_39ff_4c42_8f88_311ba67be4be_2" localSheetId="176" hidden="1">#REF!</definedName>
    <definedName name="VSTS_e5f62b57_39ff_4c42_8f88_311ba67be4be_2" localSheetId="177" hidden="1">#REF!</definedName>
    <definedName name="VSTS_e5f62b57_39ff_4c42_8f88_311ba67be4be_2" localSheetId="178" hidden="1">#REF!</definedName>
    <definedName name="VSTS_e5f62b57_39ff_4c42_8f88_311ba67be4be_2" localSheetId="179" hidden="1">#REF!</definedName>
    <definedName name="VSTS_e5f62b57_39ff_4c42_8f88_311ba67be4be_2" localSheetId="180" hidden="1">#REF!</definedName>
    <definedName name="VSTS_e5f62b57_39ff_4c42_8f88_311ba67be4be_2" localSheetId="181" hidden="1">#REF!</definedName>
    <definedName name="VSTS_e5f62b57_39ff_4c42_8f88_311ba67be4be_2" localSheetId="182" hidden="1">#REF!</definedName>
    <definedName name="VSTS_e5f62b57_39ff_4c42_8f88_311ba67be4be_2" localSheetId="183" hidden="1">#REF!</definedName>
    <definedName name="VSTS_e5f62b57_39ff_4c42_8f88_311ba67be4be_2" localSheetId="184" hidden="1">#REF!</definedName>
    <definedName name="VSTS_e5f62b57_39ff_4c42_8f88_311ba67be4be_2" localSheetId="185" hidden="1">#REF!</definedName>
    <definedName name="VSTS_e5f62b57_39ff_4c42_8f88_311ba67be4be_2" localSheetId="186" hidden="1">#REF!</definedName>
    <definedName name="VSTS_e5f62b57_39ff_4c42_8f88_311ba67be4be_2" localSheetId="187" hidden="1">#REF!</definedName>
    <definedName name="VSTS_e5f62b57_39ff_4c42_8f88_311ba67be4be_2" localSheetId="188" hidden="1">#REF!</definedName>
    <definedName name="VSTS_e5f62b57_39ff_4c42_8f88_311ba67be4be_2" localSheetId="189" hidden="1">#REF!</definedName>
    <definedName name="VSTS_e5f62b57_39ff_4c42_8f88_311ba67be4be_2" localSheetId="190" hidden="1">#REF!</definedName>
    <definedName name="VSTS_e5f62b57_39ff_4c42_8f88_311ba67be4be_2" localSheetId="191" hidden="1">#REF!</definedName>
    <definedName name="VSTS_e5f62b57_39ff_4c42_8f88_311ba67be4be_2" localSheetId="192" hidden="1">#REF!</definedName>
    <definedName name="VSTS_e5f62b57_39ff_4c42_8f88_311ba67be4be_2" localSheetId="193" hidden="1">#REF!</definedName>
    <definedName name="VSTS_e5f62b57_39ff_4c42_8f88_311ba67be4be_2" localSheetId="194" hidden="1">#REF!</definedName>
    <definedName name="VSTS_e5f62b57_39ff_4c42_8f88_311ba67be4be_2" localSheetId="195" hidden="1">#REF!</definedName>
    <definedName name="VSTS_e5f62b57_39ff_4c42_8f88_311ba67be4be_2" localSheetId="196" hidden="1">#REF!</definedName>
    <definedName name="VSTS_e5f62b57_39ff_4c42_8f88_311ba67be4be_2" localSheetId="197" hidden="1">#REF!</definedName>
    <definedName name="VSTS_e5f62b57_39ff_4c42_8f88_311ba67be4be_2" localSheetId="198" hidden="1">#REF!</definedName>
    <definedName name="VSTS_e5f62b57_39ff_4c42_8f88_311ba67be4be_2" localSheetId="199" hidden="1">#REF!</definedName>
    <definedName name="VSTS_e5f62b57_39ff_4c42_8f88_311ba67be4be_2" localSheetId="200" hidden="1">#REF!</definedName>
    <definedName name="VSTS_e5f62b57_39ff_4c42_8f88_311ba67be4be_2" localSheetId="201" hidden="1">#REF!</definedName>
    <definedName name="VSTS_e5f62b57_39ff_4c42_8f88_311ba67be4be_2" localSheetId="202" hidden="1">#REF!</definedName>
    <definedName name="VSTS_e5f62b57_39ff_4c42_8f88_311ba67be4be_2" localSheetId="204" hidden="1">#REF!</definedName>
    <definedName name="VSTS_e5f62b57_39ff_4c42_8f88_311ba67be4be_2" localSheetId="205" hidden="1">#REF!</definedName>
    <definedName name="VSTS_e5f62b57_39ff_4c42_8f88_311ba67be4be_2" localSheetId="206" hidden="1">#REF!</definedName>
    <definedName name="VSTS_e5f62b57_39ff_4c42_8f88_311ba67be4be_2" localSheetId="203" hidden="1">#REF!</definedName>
    <definedName name="VSTS_e5f62b57_39ff_4c42_8f88_311ba67be4be_2" localSheetId="207" hidden="1">#REF!</definedName>
    <definedName name="VSTS_e5f62b57_39ff_4c42_8f88_311ba67be4be_2" localSheetId="208" hidden="1">#REF!</definedName>
    <definedName name="VSTS_e5f62b57_39ff_4c42_8f88_311ba67be4be_2" localSheetId="209" hidden="1">#REF!</definedName>
    <definedName name="VSTS_e5f62b57_39ff_4c42_8f88_311ba67be4be_2" localSheetId="210" hidden="1">#REF!</definedName>
    <definedName name="VSTS_e5f62b57_39ff_4c42_8f88_311ba67be4be_2" localSheetId="211" hidden="1">#REF!</definedName>
    <definedName name="VSTS_e5f62b57_39ff_4c42_8f88_311ba67be4be_2" localSheetId="212" hidden="1">#REF!</definedName>
    <definedName name="VSTS_e5f62b57_39ff_4c42_8f88_311ba67be4be_2" localSheetId="213" hidden="1">#REF!</definedName>
    <definedName name="VSTS_e5f62b57_39ff_4c42_8f88_311ba67be4be_2" localSheetId="214" hidden="1">#REF!</definedName>
    <definedName name="VSTS_e5f62b57_39ff_4c42_8f88_311ba67be4be_2" localSheetId="215" hidden="1">#REF!</definedName>
    <definedName name="VSTS_e5f62b57_39ff_4c42_8f88_311ba67be4be_2" localSheetId="216" hidden="1">#REF!</definedName>
    <definedName name="VSTS_e5f62b57_39ff_4c42_8f88_311ba67be4be_2" localSheetId="217" hidden="1">#REF!</definedName>
    <definedName name="VSTS_e5f62b57_39ff_4c42_8f88_311ba67be4be_2" localSheetId="218" hidden="1">#REF!</definedName>
    <definedName name="VSTS_e5f62b57_39ff_4c42_8f88_311ba67be4be_2" localSheetId="219" hidden="1">#REF!</definedName>
    <definedName name="VSTS_e5f62b57_39ff_4c42_8f88_311ba67be4be_2" localSheetId="220" hidden="1">#REF!</definedName>
    <definedName name="VSTS_e5f62b57_39ff_4c42_8f88_311ba67be4be_2" localSheetId="221" hidden="1">#REF!</definedName>
    <definedName name="VSTS_e5f62b57_39ff_4c42_8f88_311ba67be4be_2" localSheetId="222" hidden="1">#REF!</definedName>
    <definedName name="VSTS_e5f62b57_39ff_4c42_8f88_311ba67be4be_2" localSheetId="223" hidden="1">#REF!</definedName>
    <definedName name="VSTS_e5f62b57_39ff_4c42_8f88_311ba67be4be_2" localSheetId="224" hidden="1">#REF!</definedName>
    <definedName name="VSTS_e5f62b57_39ff_4c42_8f88_311ba67be4be_2" localSheetId="225" hidden="1">#REF!</definedName>
    <definedName name="VSTS_e5f62b57_39ff_4c42_8f88_311ba67be4be_2" localSheetId="226" hidden="1">#REF!</definedName>
    <definedName name="VSTS_e5f62b57_39ff_4c42_8f88_311ba67be4be_2" localSheetId="227" hidden="1">#REF!</definedName>
    <definedName name="VSTS_e5f62b57_39ff_4c42_8f88_311ba67be4be_2" localSheetId="228" hidden="1">#REF!</definedName>
    <definedName name="VSTS_e5f62b57_39ff_4c42_8f88_311ba67be4be_2" localSheetId="229" hidden="1">#REF!</definedName>
    <definedName name="VSTS_e5f62b57_39ff_4c42_8f88_311ba67be4be_2" localSheetId="230" hidden="1">#REF!</definedName>
    <definedName name="VSTS_e5f62b57_39ff_4c42_8f88_311ba67be4be_2" localSheetId="231" hidden="1">#REF!</definedName>
    <definedName name="VSTS_e5f62b57_39ff_4c42_8f88_311ba67be4be_2" localSheetId="232" hidden="1">#REF!</definedName>
    <definedName name="VSTS_e5f62b57_39ff_4c42_8f88_311ba67be4be_2" localSheetId="236" hidden="1">#REF!</definedName>
    <definedName name="VSTS_e5f62b57_39ff_4c42_8f88_311ba67be4be_2" localSheetId="237" hidden="1">#REF!</definedName>
    <definedName name="VSTS_e5f62b57_39ff_4c42_8f88_311ba67be4be_2" localSheetId="233" hidden="1">#REF!</definedName>
    <definedName name="VSTS_e5f62b57_39ff_4c42_8f88_311ba67be4be_2" localSheetId="234" hidden="1">#REF!</definedName>
    <definedName name="VSTS_e5f62b57_39ff_4c42_8f88_311ba67be4be_2" localSheetId="235" hidden="1">#REF!</definedName>
    <definedName name="VSTS_e5f62b57_39ff_4c42_8f88_311ba67be4be_2" localSheetId="238" hidden="1">#REF!</definedName>
    <definedName name="VSTS_e5f62b57_39ff_4c42_8f88_311ba67be4be_2" localSheetId="239" hidden="1">#REF!</definedName>
    <definedName name="VSTS_e5f62b57_39ff_4c42_8f88_311ba67be4be_2" localSheetId="240" hidden="1">#REF!</definedName>
    <definedName name="VSTS_e5f62b57_39ff_4c42_8f88_311ba67be4be_2" localSheetId="241" hidden="1">#REF!</definedName>
    <definedName name="VSTS_e5f62b57_39ff_4c42_8f88_311ba67be4be_2" localSheetId="242" hidden="1">#REF!</definedName>
    <definedName name="VSTS_e5f62b57_39ff_4c42_8f88_311ba67be4be_2" localSheetId="243" hidden="1">#REF!</definedName>
    <definedName name="VSTS_e5f62b57_39ff_4c42_8f88_311ba67be4be_2" localSheetId="244" hidden="1">#REF!</definedName>
    <definedName name="VSTS_e5f62b57_39ff_4c42_8f88_311ba67be4be_2" localSheetId="245" hidden="1">#REF!</definedName>
    <definedName name="VSTS_e5f62b57_39ff_4c42_8f88_311ba67be4be_2" localSheetId="246" hidden="1">#REF!</definedName>
    <definedName name="VSTS_e5f62b57_39ff_4c42_8f88_311ba67be4be_2" localSheetId="247" hidden="1">#REF!</definedName>
    <definedName name="VSTS_e5f62b57_39ff_4c42_8f88_311ba67be4be_2" localSheetId="248" hidden="1">#REF!</definedName>
    <definedName name="VSTS_e5f62b57_39ff_4c42_8f88_311ba67be4be_2" localSheetId="249" hidden="1">#REF!</definedName>
    <definedName name="VSTS_e5f62b57_39ff_4c42_8f88_311ba67be4be_2" localSheetId="250" hidden="1">#REF!</definedName>
    <definedName name="VSTS_e5f62b57_39ff_4c42_8f88_311ba67be4be_2" localSheetId="251" hidden="1">#REF!</definedName>
    <definedName name="VSTS_e5f62b57_39ff_4c42_8f88_311ba67be4be_2" localSheetId="252" hidden="1">#REF!</definedName>
    <definedName name="VSTS_e5f62b57_39ff_4c42_8f88_311ba67be4be_2" localSheetId="253" hidden="1">#REF!</definedName>
    <definedName name="VSTS_e5f62b57_39ff_4c42_8f88_311ba67be4be_2" localSheetId="254" hidden="1">#REF!</definedName>
    <definedName name="VSTS_e5f62b57_39ff_4c42_8f88_311ba67be4be_2" localSheetId="255" hidden="1">#REF!</definedName>
    <definedName name="VSTS_e5f62b57_39ff_4c42_8f88_311ba67be4be_2" localSheetId="256" hidden="1">#REF!</definedName>
    <definedName name="VSTS_e5f62b57_39ff_4c42_8f88_311ba67be4be_2" localSheetId="257" hidden="1">#REF!</definedName>
    <definedName name="VSTS_e5f62b57_39ff_4c42_8f88_311ba67be4be_2" localSheetId="258" hidden="1">#REF!</definedName>
    <definedName name="VSTS_e5f62b57_39ff_4c42_8f88_311ba67be4be_2" localSheetId="259" hidden="1">#REF!</definedName>
    <definedName name="VSTS_e5f62b57_39ff_4c42_8f88_311ba67be4be_2" localSheetId="260" hidden="1">#REF!</definedName>
    <definedName name="VSTS_e5f62b57_39ff_4c42_8f88_311ba67be4be_2" localSheetId="261" hidden="1">#REF!</definedName>
    <definedName name="VSTS_e5f62b57_39ff_4c42_8f88_311ba67be4be_2" localSheetId="262" hidden="1">#REF!</definedName>
    <definedName name="VSTS_e5f62b57_39ff_4c42_8f88_311ba67be4be_2" localSheetId="263" hidden="1">#REF!</definedName>
    <definedName name="VSTS_e5f62b57_39ff_4c42_8f88_311ba67be4be_2" localSheetId="264" hidden="1">#REF!</definedName>
    <definedName name="VSTS_e5f62b57_39ff_4c42_8f88_311ba67be4be_2" localSheetId="265" hidden="1">#REF!</definedName>
    <definedName name="VSTS_e5f62b57_39ff_4c42_8f88_311ba67be4be_2" localSheetId="266" hidden="1">#REF!</definedName>
    <definedName name="VSTS_e5f62b57_39ff_4c42_8f88_311ba67be4be_2" localSheetId="267" hidden="1">#REF!</definedName>
    <definedName name="VSTS_e5f62b57_39ff_4c42_8f88_311ba67be4be_2" localSheetId="268" hidden="1">#REF!</definedName>
    <definedName name="VSTS_e5f62b57_39ff_4c42_8f88_311ba67be4be_2" localSheetId="269" hidden="1">#REF!</definedName>
    <definedName name="VSTS_e5f62b57_39ff_4c42_8f88_311ba67be4be_2" localSheetId="270" hidden="1">#REF!</definedName>
    <definedName name="VSTS_e5f62b57_39ff_4c42_8f88_311ba67be4be_2" localSheetId="271" hidden="1">#REF!</definedName>
    <definedName name="VSTS_e5f62b57_39ff_4c42_8f88_311ba67be4be_2" localSheetId="272" hidden="1">#REF!</definedName>
    <definedName name="VSTS_e5f62b57_39ff_4c42_8f88_311ba67be4be_2" localSheetId="273" hidden="1">#REF!</definedName>
    <definedName name="VSTS_e5f62b57_39ff_4c42_8f88_311ba67be4be_2" localSheetId="274" hidden="1">#REF!</definedName>
    <definedName name="VSTS_e5f62b57_39ff_4c42_8f88_311ba67be4be_2" localSheetId="275" hidden="1">#REF!</definedName>
    <definedName name="VSTS_e5f62b57_39ff_4c42_8f88_311ba67be4be_2" localSheetId="276" hidden="1">#REF!</definedName>
    <definedName name="VSTS_e5f62b57_39ff_4c42_8f88_311ba67be4be_2" localSheetId="277" hidden="1">#REF!</definedName>
    <definedName name="VSTS_e5f62b57_39ff_4c42_8f88_311ba67be4be_2" localSheetId="278" hidden="1">#REF!</definedName>
    <definedName name="VSTS_e5f62b57_39ff_4c42_8f88_311ba67be4be_2" localSheetId="279" hidden="1">#REF!</definedName>
    <definedName name="VSTS_e5f62b57_39ff_4c42_8f88_311ba67be4be_2" localSheetId="280" hidden="1">#REF!</definedName>
    <definedName name="VSTS_e5f62b57_39ff_4c42_8f88_311ba67be4be_2" localSheetId="283" hidden="1">#REF!</definedName>
    <definedName name="VSTS_e5f62b57_39ff_4c42_8f88_311ba67be4be_2" localSheetId="284" hidden="1">#REF!</definedName>
    <definedName name="VSTS_e5f62b57_39ff_4c42_8f88_311ba67be4be_2" localSheetId="285" hidden="1">#REF!</definedName>
    <definedName name="VSTS_e5f62b57_39ff_4c42_8f88_311ba67be4be_2" localSheetId="286" hidden="1">#REF!</definedName>
    <definedName name="VSTS_e5f62b57_39ff_4c42_8f88_311ba67be4be_2" localSheetId="287" hidden="1">#REF!</definedName>
    <definedName name="VSTS_e5f62b57_39ff_4c42_8f88_311ba67be4be_2" localSheetId="288" hidden="1">#REF!</definedName>
    <definedName name="VSTS_e5f62b57_39ff_4c42_8f88_311ba67be4be_2" localSheetId="289" hidden="1">#REF!</definedName>
    <definedName name="VSTS_e5f62b57_39ff_4c42_8f88_311ba67be4be_2" localSheetId="290" hidden="1">#REF!</definedName>
    <definedName name="VSTS_e5f62b57_39ff_4c42_8f88_311ba67be4be_2" localSheetId="291" hidden="1">#REF!</definedName>
    <definedName name="VSTS_e5f62b57_39ff_4c42_8f88_311ba67be4be_2" localSheetId="292" hidden="1">#REF!</definedName>
    <definedName name="VSTS_e5f62b57_39ff_4c42_8f88_311ba67be4be_2" localSheetId="293" hidden="1">#REF!</definedName>
    <definedName name="VSTS_e5f62b57_39ff_4c42_8f88_311ba67be4be_2" localSheetId="296" hidden="1">#REF!</definedName>
    <definedName name="VSTS_e5f62b57_39ff_4c42_8f88_311ba67be4be_2" localSheetId="294" hidden="1">#REF!</definedName>
    <definedName name="VSTS_e5f62b57_39ff_4c42_8f88_311ba67be4be_2" localSheetId="295" hidden="1">#REF!</definedName>
    <definedName name="VSTS_e5f62b57_39ff_4c42_8f88_311ba67be4be_2" localSheetId="297" hidden="1">#REF!</definedName>
    <definedName name="VSTS_e5f62b57_39ff_4c42_8f88_311ba67be4be_2" localSheetId="298" hidden="1">#REF!</definedName>
    <definedName name="VSTS_e5f62b57_39ff_4c42_8f88_311ba67be4be_2" localSheetId="299" hidden="1">#REF!</definedName>
    <definedName name="VSTS_e5f62b57_39ff_4c42_8f88_311ba67be4be_2" localSheetId="300" hidden="1">#REF!</definedName>
    <definedName name="VSTS_e5f62b57_39ff_4c42_8f88_311ba67be4be_2" localSheetId="301" hidden="1">#REF!</definedName>
    <definedName name="VSTS_e5f62b57_39ff_4c42_8f88_311ba67be4be_2" localSheetId="302" hidden="1">#REF!</definedName>
    <definedName name="VSTS_e5f62b57_39ff_4c42_8f88_311ba67be4be_2" localSheetId="303" hidden="1">#REF!</definedName>
    <definedName name="VSTS_e5f62b57_39ff_4c42_8f88_311ba67be4be_2" localSheetId="304" hidden="1">#REF!</definedName>
    <definedName name="VSTS_e5f62b57_39ff_4c42_8f88_311ba67be4be_2" localSheetId="305" hidden="1">#REF!</definedName>
    <definedName name="VSTS_e5f62b57_39ff_4c42_8f88_311ba67be4be_2" localSheetId="306" hidden="1">#REF!</definedName>
    <definedName name="VSTS_e5f62b57_39ff_4c42_8f88_311ba67be4be_2" localSheetId="307" hidden="1">#REF!</definedName>
    <definedName name="VSTS_e5f62b57_39ff_4c42_8f88_311ba67be4be_2" localSheetId="308" hidden="1">#REF!</definedName>
    <definedName name="VSTS_e5f62b57_39ff_4c42_8f88_311ba67be4be_2" localSheetId="309" hidden="1">#REF!</definedName>
    <definedName name="VSTS_e5f62b57_39ff_4c42_8f88_311ba67be4be_2" localSheetId="310" hidden="1">#REF!</definedName>
    <definedName name="VSTS_e5f62b57_39ff_4c42_8f88_311ba67be4be_2" localSheetId="311" hidden="1">#REF!</definedName>
    <definedName name="VSTS_e5f62b57_39ff_4c42_8f88_311ba67be4be_2" localSheetId="312" hidden="1">#REF!</definedName>
    <definedName name="VSTS_e5f62b57_39ff_4c42_8f88_311ba67be4be_2" localSheetId="313" hidden="1">#REF!</definedName>
    <definedName name="VSTS_e5f62b57_39ff_4c42_8f88_311ba67be4be_2" localSheetId="314" hidden="1">#REF!</definedName>
    <definedName name="VSTS_e5f62b57_39ff_4c42_8f88_311ba67be4be_2" localSheetId="315" hidden="1">#REF!</definedName>
    <definedName name="VSTS_e5f62b57_39ff_4c42_8f88_311ba67be4be_2" localSheetId="316" hidden="1">#REF!</definedName>
    <definedName name="VSTS_e5f62b57_39ff_4c42_8f88_311ba67be4be_2" localSheetId="317" hidden="1">#REF!</definedName>
    <definedName name="VSTS_e5f62b57_39ff_4c42_8f88_311ba67be4be_2" localSheetId="318" hidden="1">#REF!</definedName>
    <definedName name="VSTS_e5f62b57_39ff_4c42_8f88_311ba67be4be_2" localSheetId="319" hidden="1">#REF!</definedName>
    <definedName name="VSTS_e5f62b57_39ff_4c42_8f88_311ba67be4be_2" localSheetId="320" hidden="1">#REF!</definedName>
    <definedName name="VSTS_e5f62b57_39ff_4c42_8f88_311ba67be4be_2" localSheetId="321" hidden="1">#REF!</definedName>
    <definedName name="VSTS_e5f62b57_39ff_4c42_8f88_311ba67be4be_2" localSheetId="322" hidden="1">#REF!</definedName>
    <definedName name="VSTS_e5f62b57_39ff_4c42_8f88_311ba67be4be_2" localSheetId="323" hidden="1">#REF!</definedName>
    <definedName name="VSTS_e5f62b57_39ff_4c42_8f88_311ba67be4be_2" localSheetId="324" hidden="1">#REF!</definedName>
    <definedName name="VSTS_e5f62b57_39ff_4c42_8f88_311ba67be4be_2" localSheetId="325" hidden="1">#REF!</definedName>
    <definedName name="VSTS_e5f62b57_39ff_4c42_8f88_311ba67be4be_2" localSheetId="326" hidden="1">#REF!</definedName>
    <definedName name="VSTS_e5f62b57_39ff_4c42_8f88_311ba67be4be_2" localSheetId="327" hidden="1">#REF!</definedName>
    <definedName name="VSTS_e5f62b57_39ff_4c42_8f88_311ba67be4be_2" localSheetId="328" hidden="1">#REF!</definedName>
    <definedName name="VSTS_e5f62b57_39ff_4c42_8f88_311ba67be4be_2" localSheetId="329" hidden="1">#REF!</definedName>
    <definedName name="VSTS_e5f62b57_39ff_4c42_8f88_311ba67be4be_2" localSheetId="330" hidden="1">#REF!</definedName>
    <definedName name="VSTS_e5f62b57_39ff_4c42_8f88_311ba67be4be_2" localSheetId="331" hidden="1">#REF!</definedName>
    <definedName name="VSTS_e5f62b57_39ff_4c42_8f88_311ba67be4be_2" localSheetId="332" hidden="1">#REF!</definedName>
    <definedName name="VSTS_e5f62b57_39ff_4c42_8f88_311ba67be4be_2" localSheetId="333" hidden="1">#REF!</definedName>
    <definedName name="VSTS_e5f62b57_39ff_4c42_8f88_311ba67be4be_2" localSheetId="334" hidden="1">#REF!</definedName>
    <definedName name="VSTS_e5f62b57_39ff_4c42_8f88_311ba67be4be_2" localSheetId="335" hidden="1">#REF!</definedName>
    <definedName name="VSTS_e5f62b57_39ff_4c42_8f88_311ba67be4be_2" localSheetId="336" hidden="1">#REF!</definedName>
    <definedName name="VSTS_e5f62b57_39ff_4c42_8f88_311ba67be4be_2" localSheetId="337" hidden="1">#REF!</definedName>
    <definedName name="VSTS_e5f62b57_39ff_4c42_8f88_311ba67be4be_2" localSheetId="338" hidden="1">#REF!</definedName>
    <definedName name="VSTS_e5f62b57_39ff_4c42_8f88_311ba67be4be_2" localSheetId="339" hidden="1">#REF!</definedName>
    <definedName name="VSTS_e5f62b57_39ff_4c42_8f88_311ba67be4be_2" localSheetId="340" hidden="1">#REF!</definedName>
    <definedName name="VSTS_e5f62b57_39ff_4c42_8f88_311ba67be4be_2" localSheetId="341" hidden="1">#REF!</definedName>
    <definedName name="VSTS_e5f62b57_39ff_4c42_8f88_311ba67be4be_2" localSheetId="342" hidden="1">#REF!</definedName>
    <definedName name="VSTS_e5f62b57_39ff_4c42_8f88_311ba67be4be_2" localSheetId="343" hidden="1">#REF!</definedName>
    <definedName name="VSTS_e5f62b57_39ff_4c42_8f88_311ba67be4be_2" localSheetId="344" hidden="1">#REF!</definedName>
    <definedName name="VSTS_e5f62b57_39ff_4c42_8f88_311ba67be4be_2" localSheetId="345" hidden="1">#REF!</definedName>
    <definedName name="VSTS_e5f62b57_39ff_4c42_8f88_311ba67be4be_2" localSheetId="346" hidden="1">#REF!</definedName>
    <definedName name="VSTS_e5f62b57_39ff_4c42_8f88_311ba67be4be_2" localSheetId="347" hidden="1">#REF!</definedName>
    <definedName name="VSTS_e5f62b57_39ff_4c42_8f88_311ba67be4be_2" localSheetId="348" hidden="1">#REF!</definedName>
    <definedName name="VSTS_e5f62b57_39ff_4c42_8f88_311ba67be4be_2" localSheetId="349" hidden="1">#REF!</definedName>
    <definedName name="VSTS_e5f62b57_39ff_4c42_8f88_311ba67be4be_2" localSheetId="350" hidden="1">#REF!</definedName>
    <definedName name="VSTS_e5f62b57_39ff_4c42_8f88_311ba67be4be_2" localSheetId="351" hidden="1">#REF!</definedName>
    <definedName name="VSTS_e5f62b57_39ff_4c42_8f88_311ba67be4be_2" localSheetId="352" hidden="1">#REF!</definedName>
    <definedName name="VSTS_e5f62b57_39ff_4c42_8f88_311ba67be4be_2" localSheetId="353" hidden="1">#REF!</definedName>
    <definedName name="VSTS_e5f62b57_39ff_4c42_8f88_311ba67be4be_2" localSheetId="354" hidden="1">#REF!</definedName>
    <definedName name="VSTS_e5f62b57_39ff_4c42_8f88_311ba67be4be_2" localSheetId="355" hidden="1">#REF!</definedName>
    <definedName name="VSTS_e5f62b57_39ff_4c42_8f88_311ba67be4be_2" localSheetId="356" hidden="1">#REF!</definedName>
    <definedName name="VSTS_e5f62b57_39ff_4c42_8f88_311ba67be4be_2" localSheetId="357" hidden="1">#REF!</definedName>
    <definedName name="VSTS_e5f62b57_39ff_4c42_8f88_311ba67be4be_2" localSheetId="358" hidden="1">#REF!</definedName>
    <definedName name="VSTS_e5f62b57_39ff_4c42_8f88_311ba67be4be_2" localSheetId="359" hidden="1">#REF!</definedName>
    <definedName name="VSTS_e5f62b57_39ff_4c42_8f88_311ba67be4be_2" localSheetId="360" hidden="1">#REF!</definedName>
    <definedName name="VSTS_e5f62b57_39ff_4c42_8f88_311ba67be4be_2" localSheetId="361" hidden="1">#REF!</definedName>
    <definedName name="VSTS_e5f62b57_39ff_4c42_8f88_311ba67be4be_2" localSheetId="362" hidden="1">#REF!</definedName>
    <definedName name="VSTS_e5f62b57_39ff_4c42_8f88_311ba67be4be_2" localSheetId="363" hidden="1">#REF!</definedName>
    <definedName name="VSTS_e5f62b57_39ff_4c42_8f88_311ba67be4be_2" localSheetId="364" hidden="1">#REF!</definedName>
    <definedName name="VSTS_e5f62b57_39ff_4c42_8f88_311ba67be4be_2" localSheetId="365" hidden="1">#REF!</definedName>
    <definedName name="VSTS_e5f62b57_39ff_4c42_8f88_311ba67be4be_2" localSheetId="366" hidden="1">#REF!</definedName>
    <definedName name="VSTS_e5f62b57_39ff_4c42_8f88_311ba67be4be_2" localSheetId="367" hidden="1">#REF!</definedName>
    <definedName name="VSTS_e5f62b57_39ff_4c42_8f88_311ba67be4be_2" localSheetId="368" hidden="1">#REF!</definedName>
    <definedName name="VSTS_e5f62b57_39ff_4c42_8f88_311ba67be4be_2" localSheetId="369" hidden="1">#REF!</definedName>
    <definedName name="VSTS_e5f62b57_39ff_4c42_8f88_311ba67be4be_2" localSheetId="370" hidden="1">#REF!</definedName>
    <definedName name="VSTS_e5f62b57_39ff_4c42_8f88_311ba67be4be_2" localSheetId="371" hidden="1">#REF!</definedName>
    <definedName name="VSTS_e5f62b57_39ff_4c42_8f88_311ba67be4be_2" localSheetId="372" hidden="1">#REF!</definedName>
    <definedName name="VSTS_e5f62b57_39ff_4c42_8f88_311ba67be4be_2" localSheetId="373" hidden="1">#REF!</definedName>
    <definedName name="VSTS_e5f62b57_39ff_4c42_8f88_311ba67be4be_2" localSheetId="374" hidden="1">#REF!</definedName>
    <definedName name="VSTS_e5f62b57_39ff_4c42_8f88_311ba67be4be_2" localSheetId="375" hidden="1">#REF!</definedName>
    <definedName name="VSTS_e5f62b57_39ff_4c42_8f88_311ba67be4be_2" localSheetId="376" hidden="1">#REF!</definedName>
    <definedName name="VSTS_e5f62b57_39ff_4c42_8f88_311ba67be4be_2" localSheetId="377" hidden="1">#REF!</definedName>
    <definedName name="VSTS_e5f62b57_39ff_4c42_8f88_311ba67be4be_2" localSheetId="378" hidden="1">#REF!</definedName>
    <definedName name="VSTS_e5f62b57_39ff_4c42_8f88_311ba67be4be_2" localSheetId="379" hidden="1">#REF!</definedName>
    <definedName name="VSTS_e5f62b57_39ff_4c42_8f88_311ba67be4be_2" localSheetId="380" hidden="1">#REF!</definedName>
    <definedName name="VSTS_e5f62b57_39ff_4c42_8f88_311ba67be4be_2" localSheetId="381" hidden="1">#REF!</definedName>
    <definedName name="VSTS_e5f62b57_39ff_4c42_8f88_311ba67be4be_2" localSheetId="382" hidden="1">#REF!</definedName>
    <definedName name="VSTS_e5f62b57_39ff_4c42_8f88_311ba67be4be_2" localSheetId="383" hidden="1">#REF!</definedName>
    <definedName name="VSTS_e5f62b57_39ff_4c42_8f88_311ba67be4be_2" localSheetId="384" hidden="1">#REF!</definedName>
    <definedName name="VSTS_e5f62b57_39ff_4c42_8f88_311ba67be4be_2" localSheetId="385" hidden="1">#REF!</definedName>
    <definedName name="VSTS_e5f62b57_39ff_4c42_8f88_311ba67be4be_2" localSheetId="386" hidden="1">#REF!</definedName>
    <definedName name="VSTS_e5f62b57_39ff_4c42_8f88_311ba67be4be_2" localSheetId="388" hidden="1">#REF!</definedName>
    <definedName name="VSTS_e5f62b57_39ff_4c42_8f88_311ba67be4be_2" localSheetId="390" hidden="1">#REF!</definedName>
    <definedName name="VSTS_e5f62b57_39ff_4c42_8f88_311ba67be4be_2" localSheetId="391" hidden="1">#REF!</definedName>
    <definedName name="VSTS_e5f62b57_39ff_4c42_8f88_311ba67be4be_2" localSheetId="392" hidden="1">#REF!</definedName>
    <definedName name="VSTS_e5f62b57_39ff_4c42_8f88_311ba67be4be_2" localSheetId="393" hidden="1">#REF!</definedName>
    <definedName name="VSTS_e5f62b57_39ff_4c42_8f88_311ba67be4be_2" localSheetId="394" hidden="1">#REF!</definedName>
    <definedName name="VSTS_e5f62b57_39ff_4c42_8f88_311ba67be4be_2" localSheetId="395" hidden="1">#REF!</definedName>
    <definedName name="VSTS_e5f62b57_39ff_4c42_8f88_311ba67be4be_2" localSheetId="396" hidden="1">#REF!</definedName>
    <definedName name="VSTS_e5f62b57_39ff_4c42_8f88_311ba67be4be_2" localSheetId="397" hidden="1">#REF!</definedName>
    <definedName name="VSTS_e5f62b57_39ff_4c42_8f88_311ba67be4be_2" localSheetId="398" hidden="1">#REF!</definedName>
    <definedName name="VSTS_e5f62b57_39ff_4c42_8f88_311ba67be4be_2" localSheetId="399" hidden="1">#REF!</definedName>
    <definedName name="VSTS_e5f62b57_39ff_4c42_8f88_311ba67be4be_2" localSheetId="400" hidden="1">#REF!</definedName>
    <definedName name="VSTS_e5f62b57_39ff_4c42_8f88_311ba67be4be_2" localSheetId="401" hidden="1">#REF!</definedName>
    <definedName name="VSTS_e5f62b57_39ff_4c42_8f88_311ba67be4be_2" localSheetId="402" hidden="1">#REF!</definedName>
    <definedName name="VSTS_e5f62b57_39ff_4c42_8f88_311ba67be4be_2" localSheetId="403" hidden="1">#REF!</definedName>
    <definedName name="VSTS_e5f62b57_39ff_4c42_8f88_311ba67be4be_2" localSheetId="404" hidden="1">#REF!</definedName>
    <definedName name="VSTS_e5f62b57_39ff_4c42_8f88_311ba67be4be_2" localSheetId="405" hidden="1">#REF!</definedName>
    <definedName name="VSTS_e5f62b57_39ff_4c42_8f88_311ba67be4be_2" localSheetId="406" hidden="1">#REF!</definedName>
    <definedName name="VSTS_e5f62b57_39ff_4c42_8f88_311ba67be4be_2" localSheetId="407" hidden="1">#REF!</definedName>
    <definedName name="VSTS_e5f62b57_39ff_4c42_8f88_311ba67be4be_2" localSheetId="408" hidden="1">#REF!</definedName>
    <definedName name="VSTS_e5f62b57_39ff_4c42_8f88_311ba67be4be_2" localSheetId="409" hidden="1">#REF!</definedName>
    <definedName name="VSTS_e5f62b57_39ff_4c42_8f88_311ba67be4be_2" localSheetId="410" hidden="1">#REF!</definedName>
    <definedName name="VSTS_e5f62b57_39ff_4c42_8f88_311ba67be4be_2" localSheetId="411" hidden="1">#REF!</definedName>
    <definedName name="VSTS_e5f62b57_39ff_4c42_8f88_311ba67be4be_2" localSheetId="412" hidden="1">#REF!</definedName>
    <definedName name="VSTS_e5f62b57_39ff_4c42_8f88_311ba67be4be_2" localSheetId="413" hidden="1">#REF!</definedName>
    <definedName name="VSTS_e5f62b57_39ff_4c42_8f88_311ba67be4be_2" localSheetId="414" hidden="1">#REF!</definedName>
    <definedName name="VSTS_e5f62b57_39ff_4c42_8f88_311ba67be4be_2" localSheetId="415" hidden="1">#REF!</definedName>
    <definedName name="VSTS_e5f62b57_39ff_4c42_8f88_311ba67be4be_2" localSheetId="416" hidden="1">#REF!</definedName>
    <definedName name="VSTS_e5f62b57_39ff_4c42_8f88_311ba67be4be_2" localSheetId="417" hidden="1">#REF!</definedName>
    <definedName name="VSTS_e5f62b57_39ff_4c42_8f88_311ba67be4be_2" localSheetId="418" hidden="1">#REF!</definedName>
    <definedName name="VSTS_e5f62b57_39ff_4c42_8f88_311ba67be4be_2" localSheetId="419" hidden="1">#REF!</definedName>
    <definedName name="VSTS_e5f62b57_39ff_4c42_8f88_311ba67be4be_2" localSheetId="420" hidden="1">#REF!</definedName>
    <definedName name="VSTS_e5f62b57_39ff_4c42_8f88_311ba67be4be_2" localSheetId="432" hidden="1">#REF!</definedName>
    <definedName name="VSTS_e5f62b57_39ff_4c42_8f88_311ba67be4be_2" localSheetId="433" hidden="1">#REF!</definedName>
    <definedName name="VSTS_e5f62b57_39ff_4c42_8f88_311ba67be4be_2" localSheetId="434" hidden="1">#REF!</definedName>
    <definedName name="VSTS_e5f62b57_39ff_4c42_8f88_311ba67be4be_2" localSheetId="435" hidden="1">#REF!</definedName>
    <definedName name="VSTS_e5f62b57_39ff_4c42_8f88_311ba67be4be_2" localSheetId="436" hidden="1">#REF!</definedName>
    <definedName name="VSTS_e5f62b57_39ff_4c42_8f88_311ba67be4be_2" localSheetId="437" hidden="1">#REF!</definedName>
    <definedName name="VSTS_e5f62b57_39ff_4c42_8f88_311ba67be4be_2" localSheetId="438" hidden="1">#REF!</definedName>
    <definedName name="VSTS_e5f62b57_39ff_4c42_8f88_311ba67be4be_2" localSheetId="439" hidden="1">#REF!</definedName>
    <definedName name="VSTS_e5f62b57_39ff_4c42_8f88_311ba67be4be_2" localSheetId="440" hidden="1">#REF!</definedName>
    <definedName name="VSTS_e5f62b57_39ff_4c42_8f88_311ba67be4be_2" localSheetId="441" hidden="1">#REF!</definedName>
    <definedName name="VSTS_e5f62b57_39ff_4c42_8f88_311ba67be4be_2" localSheetId="442" hidden="1">#REF!</definedName>
    <definedName name="VSTS_e5f62b57_39ff_4c42_8f88_311ba67be4be_2" localSheetId="443" hidden="1">#REF!</definedName>
    <definedName name="VSTS_e5f62b57_39ff_4c42_8f88_311ba67be4be_2" localSheetId="444" hidden="1">#REF!</definedName>
    <definedName name="VSTS_e5f62b57_39ff_4c42_8f88_311ba67be4be_2" localSheetId="445" hidden="1">#REF!</definedName>
    <definedName name="VSTS_e5f62b57_39ff_4c42_8f88_311ba67be4be_2" localSheetId="449" hidden="1">#REF!</definedName>
    <definedName name="VSTS_e5f62b57_39ff_4c42_8f88_311ba67be4be_2" localSheetId="450" hidden="1">#REF!</definedName>
    <definedName name="VSTS_e5f62b57_39ff_4c42_8f88_311ba67be4be_2" localSheetId="451" hidden="1">#REF!</definedName>
    <definedName name="VSTS_e5f62b57_39ff_4c42_8f88_311ba67be4be_2" localSheetId="452" hidden="1">#REF!</definedName>
    <definedName name="VSTS_e5f62b57_39ff_4c42_8f88_311ba67be4be_2" localSheetId="453" hidden="1">#REF!</definedName>
    <definedName name="VSTS_e5f62b57_39ff_4c42_8f88_311ba67be4be_2" localSheetId="454" hidden="1">#REF!</definedName>
    <definedName name="VSTS_e5f62b57_39ff_4c42_8f88_311ba67be4be_2" localSheetId="455" hidden="1">#REF!</definedName>
    <definedName name="VSTS_e5f62b57_39ff_4c42_8f88_311ba67be4be_2" localSheetId="446" hidden="1">#REF!</definedName>
    <definedName name="VSTS_e5f62b57_39ff_4c42_8f88_311ba67be4be_2" localSheetId="447" hidden="1">#REF!</definedName>
    <definedName name="VSTS_e5f62b57_39ff_4c42_8f88_311ba67be4be_2" localSheetId="448" hidden="1">#REF!</definedName>
    <definedName name="VSTS_e5f62b57_39ff_4c42_8f88_311ba67be4be_2" localSheetId="456" hidden="1">#REF!</definedName>
    <definedName name="VSTS_e5f62b57_39ff_4c42_8f88_311ba67be4be_2" localSheetId="421" hidden="1">#REF!</definedName>
    <definedName name="VSTS_e5f62b57_39ff_4c42_8f88_311ba67be4be_2" localSheetId="422" hidden="1">#REF!</definedName>
    <definedName name="VSTS_e5f62b57_39ff_4c42_8f88_311ba67be4be_2" localSheetId="423" hidden="1">#REF!</definedName>
    <definedName name="VSTS_e5f62b57_39ff_4c42_8f88_311ba67be4be_2" localSheetId="424" hidden="1">#REF!</definedName>
    <definedName name="VSTS_e5f62b57_39ff_4c42_8f88_311ba67be4be_2" localSheetId="425" hidden="1">#REF!</definedName>
    <definedName name="VSTS_e5f62b57_39ff_4c42_8f88_311ba67be4be_2" localSheetId="426" hidden="1">#REF!</definedName>
    <definedName name="VSTS_e5f62b57_39ff_4c42_8f88_311ba67be4be_2" localSheetId="427" hidden="1">#REF!</definedName>
    <definedName name="VSTS_e5f62b57_39ff_4c42_8f88_311ba67be4be_2" localSheetId="428" hidden="1">#REF!</definedName>
    <definedName name="VSTS_e5f62b57_39ff_4c42_8f88_311ba67be4be_2" localSheetId="429" hidden="1">#REF!</definedName>
    <definedName name="VSTS_e5f62b57_39ff_4c42_8f88_311ba67be4be_2" localSheetId="430" hidden="1">#REF!</definedName>
    <definedName name="VSTS_e5f62b57_39ff_4c42_8f88_311ba67be4be_2" localSheetId="431" hidden="1">#REF!</definedName>
    <definedName name="VSTS_e5f62b57_39ff_4c42_8f88_311ba67be4be_2" localSheetId="457" hidden="1">#REF!</definedName>
    <definedName name="VSTS_e5f62b57_39ff_4c42_8f88_311ba67be4be_2" localSheetId="458" hidden="1">#REF!</definedName>
    <definedName name="VSTS_e5f62b57_39ff_4c42_8f88_311ba67be4be_2" localSheetId="4" hidden="1">#REF!</definedName>
    <definedName name="VSTS_e5f62b57_39ff_4c42_8f88_311ba67be4be_2" hidden="1">#REF!</definedName>
    <definedName name="VSTS_e5f62b57_39ff_4c42_8f88_311ba67be4be_24" localSheetId="460" hidden="1">#REF!</definedName>
    <definedName name="VSTS_e5f62b57_39ff_4c42_8f88_311ba67be4be_24" localSheetId="5" hidden="1">#REF!</definedName>
    <definedName name="VSTS_e5f62b57_39ff_4c42_8f88_311ba67be4be_24" localSheetId="2" hidden="1">#REF!</definedName>
    <definedName name="VSTS_e5f62b57_39ff_4c42_8f88_311ba67be4be_24" localSheetId="1" hidden="1">#REF!</definedName>
    <definedName name="VSTS_e5f62b57_39ff_4c42_8f88_311ba67be4be_24" localSheetId="6" hidden="1">#REF!</definedName>
    <definedName name="VSTS_e5f62b57_39ff_4c42_8f88_311ba67be4be_24" localSheetId="7" hidden="1">#REF!</definedName>
    <definedName name="VSTS_e5f62b57_39ff_4c42_8f88_311ba67be4be_24" localSheetId="8" hidden="1">#REF!</definedName>
    <definedName name="VSTS_e5f62b57_39ff_4c42_8f88_311ba67be4be_24" localSheetId="9" hidden="1">#REF!</definedName>
    <definedName name="VSTS_e5f62b57_39ff_4c42_8f88_311ba67be4be_24" localSheetId="10" hidden="1">#REF!</definedName>
    <definedName name="VSTS_e5f62b57_39ff_4c42_8f88_311ba67be4be_24" localSheetId="11" hidden="1">#REF!</definedName>
    <definedName name="VSTS_e5f62b57_39ff_4c42_8f88_311ba67be4be_24" localSheetId="12" hidden="1">#REF!</definedName>
    <definedName name="VSTS_e5f62b57_39ff_4c42_8f88_311ba67be4be_24" localSheetId="13" hidden="1">#REF!</definedName>
    <definedName name="VSTS_e5f62b57_39ff_4c42_8f88_311ba67be4be_24" localSheetId="14" hidden="1">#REF!</definedName>
    <definedName name="VSTS_e5f62b57_39ff_4c42_8f88_311ba67be4be_24" localSheetId="15" hidden="1">#REF!</definedName>
    <definedName name="VSTS_e5f62b57_39ff_4c42_8f88_311ba67be4be_24" localSheetId="16" hidden="1">#REF!</definedName>
    <definedName name="VSTS_e5f62b57_39ff_4c42_8f88_311ba67be4be_24" localSheetId="17" hidden="1">#REF!</definedName>
    <definedName name="VSTS_e5f62b57_39ff_4c42_8f88_311ba67be4be_24" localSheetId="18" hidden="1">#REF!</definedName>
    <definedName name="VSTS_e5f62b57_39ff_4c42_8f88_311ba67be4be_24" localSheetId="19" hidden="1">#REF!</definedName>
    <definedName name="VSTS_e5f62b57_39ff_4c42_8f88_311ba67be4be_24" localSheetId="20" hidden="1">#REF!</definedName>
    <definedName name="VSTS_e5f62b57_39ff_4c42_8f88_311ba67be4be_24" localSheetId="21" hidden="1">#REF!</definedName>
    <definedName name="VSTS_e5f62b57_39ff_4c42_8f88_311ba67be4be_24" localSheetId="22" hidden="1">#REF!</definedName>
    <definedName name="VSTS_e5f62b57_39ff_4c42_8f88_311ba67be4be_24" localSheetId="23" hidden="1">#REF!</definedName>
    <definedName name="VSTS_e5f62b57_39ff_4c42_8f88_311ba67be4be_24" localSheetId="24" hidden="1">#REF!</definedName>
    <definedName name="VSTS_e5f62b57_39ff_4c42_8f88_311ba67be4be_24" localSheetId="25" hidden="1">#REF!</definedName>
    <definedName name="VSTS_e5f62b57_39ff_4c42_8f88_311ba67be4be_24" localSheetId="26" hidden="1">#REF!</definedName>
    <definedName name="VSTS_e5f62b57_39ff_4c42_8f88_311ba67be4be_24" localSheetId="27" hidden="1">#REF!</definedName>
    <definedName name="VSTS_e5f62b57_39ff_4c42_8f88_311ba67be4be_24" localSheetId="28" hidden="1">#REF!</definedName>
    <definedName name="VSTS_e5f62b57_39ff_4c42_8f88_311ba67be4be_24" localSheetId="29" hidden="1">#REF!</definedName>
    <definedName name="VSTS_e5f62b57_39ff_4c42_8f88_311ba67be4be_24" localSheetId="30" hidden="1">#REF!</definedName>
    <definedName name="VSTS_e5f62b57_39ff_4c42_8f88_311ba67be4be_24" localSheetId="31" hidden="1">#REF!</definedName>
    <definedName name="VSTS_e5f62b57_39ff_4c42_8f88_311ba67be4be_24" localSheetId="32" hidden="1">#REF!</definedName>
    <definedName name="VSTS_e5f62b57_39ff_4c42_8f88_311ba67be4be_24" localSheetId="33" hidden="1">#REF!</definedName>
    <definedName name="VSTS_e5f62b57_39ff_4c42_8f88_311ba67be4be_24" localSheetId="34" hidden="1">#REF!</definedName>
    <definedName name="VSTS_e5f62b57_39ff_4c42_8f88_311ba67be4be_24" localSheetId="35" hidden="1">#REF!</definedName>
    <definedName name="VSTS_e5f62b57_39ff_4c42_8f88_311ba67be4be_24" localSheetId="36" hidden="1">#REF!</definedName>
    <definedName name="VSTS_e5f62b57_39ff_4c42_8f88_311ba67be4be_24" localSheetId="37" hidden="1">#REF!</definedName>
    <definedName name="VSTS_e5f62b57_39ff_4c42_8f88_311ba67be4be_24" localSheetId="38" hidden="1">#REF!</definedName>
    <definedName name="VSTS_e5f62b57_39ff_4c42_8f88_311ba67be4be_24" localSheetId="39" hidden="1">#REF!</definedName>
    <definedName name="VSTS_e5f62b57_39ff_4c42_8f88_311ba67be4be_24" localSheetId="40" hidden="1">#REF!</definedName>
    <definedName name="VSTS_e5f62b57_39ff_4c42_8f88_311ba67be4be_24" localSheetId="41" hidden="1">#REF!</definedName>
    <definedName name="VSTS_e5f62b57_39ff_4c42_8f88_311ba67be4be_24" localSheetId="42" hidden="1">#REF!</definedName>
    <definedName name="VSTS_e5f62b57_39ff_4c42_8f88_311ba67be4be_24" localSheetId="43" hidden="1">#REF!</definedName>
    <definedName name="VSTS_e5f62b57_39ff_4c42_8f88_311ba67be4be_24" localSheetId="44" hidden="1">#REF!</definedName>
    <definedName name="VSTS_e5f62b57_39ff_4c42_8f88_311ba67be4be_24" localSheetId="45" hidden="1">#REF!</definedName>
    <definedName name="VSTS_e5f62b57_39ff_4c42_8f88_311ba67be4be_24" localSheetId="47" hidden="1">#REF!</definedName>
    <definedName name="VSTS_e5f62b57_39ff_4c42_8f88_311ba67be4be_24" localSheetId="50" hidden="1">#REF!</definedName>
    <definedName name="VSTS_e5f62b57_39ff_4c42_8f88_311ba67be4be_24" localSheetId="48" hidden="1">#REF!</definedName>
    <definedName name="VSTS_e5f62b57_39ff_4c42_8f88_311ba67be4be_24" localSheetId="49" hidden="1">#REF!</definedName>
    <definedName name="VSTS_e5f62b57_39ff_4c42_8f88_311ba67be4be_24" localSheetId="51" hidden="1">#REF!</definedName>
    <definedName name="VSTS_e5f62b57_39ff_4c42_8f88_311ba67be4be_24" localSheetId="52" hidden="1">#REF!</definedName>
    <definedName name="VSTS_e5f62b57_39ff_4c42_8f88_311ba67be4be_24" localSheetId="53" hidden="1">#REF!</definedName>
    <definedName name="VSTS_e5f62b57_39ff_4c42_8f88_311ba67be4be_24" localSheetId="54" hidden="1">#REF!</definedName>
    <definedName name="VSTS_e5f62b57_39ff_4c42_8f88_311ba67be4be_24" localSheetId="55" hidden="1">#REF!</definedName>
    <definedName name="VSTS_e5f62b57_39ff_4c42_8f88_311ba67be4be_24" localSheetId="56" hidden="1">#REF!</definedName>
    <definedName name="VSTS_e5f62b57_39ff_4c42_8f88_311ba67be4be_24" localSheetId="57" hidden="1">#REF!</definedName>
    <definedName name="VSTS_e5f62b57_39ff_4c42_8f88_311ba67be4be_24" localSheetId="58" hidden="1">#REF!</definedName>
    <definedName name="VSTS_e5f62b57_39ff_4c42_8f88_311ba67be4be_24" localSheetId="59" hidden="1">#REF!</definedName>
    <definedName name="VSTS_e5f62b57_39ff_4c42_8f88_311ba67be4be_24" localSheetId="60" hidden="1">#REF!</definedName>
    <definedName name="VSTS_e5f62b57_39ff_4c42_8f88_311ba67be4be_24" localSheetId="61" hidden="1">#REF!</definedName>
    <definedName name="VSTS_e5f62b57_39ff_4c42_8f88_311ba67be4be_24" localSheetId="62" hidden="1">#REF!</definedName>
    <definedName name="VSTS_e5f62b57_39ff_4c42_8f88_311ba67be4be_24" localSheetId="64" hidden="1">#REF!</definedName>
    <definedName name="VSTS_e5f62b57_39ff_4c42_8f88_311ba67be4be_24" localSheetId="65" hidden="1">#REF!</definedName>
    <definedName name="VSTS_e5f62b57_39ff_4c42_8f88_311ba67be4be_24" localSheetId="66" hidden="1">#REF!</definedName>
    <definedName name="VSTS_e5f62b57_39ff_4c42_8f88_311ba67be4be_24" localSheetId="67" hidden="1">#REF!</definedName>
    <definedName name="VSTS_e5f62b57_39ff_4c42_8f88_311ba67be4be_24" localSheetId="68" hidden="1">#REF!</definedName>
    <definedName name="VSTS_e5f62b57_39ff_4c42_8f88_311ba67be4be_24" localSheetId="69" hidden="1">#REF!</definedName>
    <definedName name="VSTS_e5f62b57_39ff_4c42_8f88_311ba67be4be_24" localSheetId="71" hidden="1">#REF!</definedName>
    <definedName name="VSTS_e5f62b57_39ff_4c42_8f88_311ba67be4be_24" localSheetId="72" hidden="1">#REF!</definedName>
    <definedName name="VSTS_e5f62b57_39ff_4c42_8f88_311ba67be4be_24" localSheetId="73" hidden="1">#REF!</definedName>
    <definedName name="VSTS_e5f62b57_39ff_4c42_8f88_311ba67be4be_24" localSheetId="70" hidden="1">#REF!</definedName>
    <definedName name="VSTS_e5f62b57_39ff_4c42_8f88_311ba67be4be_24" localSheetId="74" hidden="1">#REF!</definedName>
    <definedName name="VSTS_e5f62b57_39ff_4c42_8f88_311ba67be4be_24" localSheetId="75" hidden="1">#REF!</definedName>
    <definedName name="VSTS_e5f62b57_39ff_4c42_8f88_311ba67be4be_24" localSheetId="76" hidden="1">#REF!</definedName>
    <definedName name="VSTS_e5f62b57_39ff_4c42_8f88_311ba67be4be_24" localSheetId="77" hidden="1">#REF!</definedName>
    <definedName name="VSTS_e5f62b57_39ff_4c42_8f88_311ba67be4be_24" localSheetId="78" hidden="1">#REF!</definedName>
    <definedName name="VSTS_e5f62b57_39ff_4c42_8f88_311ba67be4be_24" localSheetId="79" hidden="1">#REF!</definedName>
    <definedName name="VSTS_e5f62b57_39ff_4c42_8f88_311ba67be4be_24" localSheetId="80" hidden="1">#REF!</definedName>
    <definedName name="VSTS_e5f62b57_39ff_4c42_8f88_311ba67be4be_24" localSheetId="81" hidden="1">#REF!</definedName>
    <definedName name="VSTS_e5f62b57_39ff_4c42_8f88_311ba67be4be_24" localSheetId="82" hidden="1">#REF!</definedName>
    <definedName name="VSTS_e5f62b57_39ff_4c42_8f88_311ba67be4be_24" localSheetId="83" hidden="1">#REF!</definedName>
    <definedName name="VSTS_e5f62b57_39ff_4c42_8f88_311ba67be4be_24" localSheetId="84" hidden="1">#REF!</definedName>
    <definedName name="VSTS_e5f62b57_39ff_4c42_8f88_311ba67be4be_24" localSheetId="85" hidden="1">#REF!</definedName>
    <definedName name="VSTS_e5f62b57_39ff_4c42_8f88_311ba67be4be_24" localSheetId="86" hidden="1">#REF!</definedName>
    <definedName name="VSTS_e5f62b57_39ff_4c42_8f88_311ba67be4be_24" localSheetId="87" hidden="1">#REF!</definedName>
    <definedName name="VSTS_e5f62b57_39ff_4c42_8f88_311ba67be4be_24" localSheetId="88" hidden="1">#REF!</definedName>
    <definedName name="VSTS_e5f62b57_39ff_4c42_8f88_311ba67be4be_24" localSheetId="89" hidden="1">#REF!</definedName>
    <definedName name="VSTS_e5f62b57_39ff_4c42_8f88_311ba67be4be_24" localSheetId="90" hidden="1">#REF!</definedName>
    <definedName name="VSTS_e5f62b57_39ff_4c42_8f88_311ba67be4be_24" localSheetId="91" hidden="1">#REF!</definedName>
    <definedName name="VSTS_e5f62b57_39ff_4c42_8f88_311ba67be4be_24" localSheetId="92" hidden="1">#REF!</definedName>
    <definedName name="VSTS_e5f62b57_39ff_4c42_8f88_311ba67be4be_24" localSheetId="93" hidden="1">#REF!</definedName>
    <definedName name="VSTS_e5f62b57_39ff_4c42_8f88_311ba67be4be_24" localSheetId="94" hidden="1">#REF!</definedName>
    <definedName name="VSTS_e5f62b57_39ff_4c42_8f88_311ba67be4be_24" localSheetId="95" hidden="1">#REF!</definedName>
    <definedName name="VSTS_e5f62b57_39ff_4c42_8f88_311ba67be4be_24" localSheetId="96" hidden="1">#REF!</definedName>
    <definedName name="VSTS_e5f62b57_39ff_4c42_8f88_311ba67be4be_24" localSheetId="97" hidden="1">#REF!</definedName>
    <definedName name="VSTS_e5f62b57_39ff_4c42_8f88_311ba67be4be_24" localSheetId="98" hidden="1">#REF!</definedName>
    <definedName name="VSTS_e5f62b57_39ff_4c42_8f88_311ba67be4be_24" localSheetId="99" hidden="1">#REF!</definedName>
    <definedName name="VSTS_e5f62b57_39ff_4c42_8f88_311ba67be4be_24" localSheetId="100" hidden="1">#REF!</definedName>
    <definedName name="VSTS_e5f62b57_39ff_4c42_8f88_311ba67be4be_24" localSheetId="102" hidden="1">#REF!</definedName>
    <definedName name="VSTS_e5f62b57_39ff_4c42_8f88_311ba67be4be_24" localSheetId="101" hidden="1">#REF!</definedName>
    <definedName name="VSTS_e5f62b57_39ff_4c42_8f88_311ba67be4be_24" localSheetId="103" hidden="1">#REF!</definedName>
    <definedName name="VSTS_e5f62b57_39ff_4c42_8f88_311ba67be4be_24" localSheetId="105" hidden="1">#REF!</definedName>
    <definedName name="VSTS_e5f62b57_39ff_4c42_8f88_311ba67be4be_24" localSheetId="106" hidden="1">#REF!</definedName>
    <definedName name="VSTS_e5f62b57_39ff_4c42_8f88_311ba67be4be_24" localSheetId="107" hidden="1">#REF!</definedName>
    <definedName name="VSTS_e5f62b57_39ff_4c42_8f88_311ba67be4be_24" localSheetId="108" hidden="1">#REF!</definedName>
    <definedName name="VSTS_e5f62b57_39ff_4c42_8f88_311ba67be4be_24" localSheetId="109" hidden="1">#REF!</definedName>
    <definedName name="VSTS_e5f62b57_39ff_4c42_8f88_311ba67be4be_24" localSheetId="110" hidden="1">#REF!</definedName>
    <definedName name="VSTS_e5f62b57_39ff_4c42_8f88_311ba67be4be_24" localSheetId="111" hidden="1">#REF!</definedName>
    <definedName name="VSTS_e5f62b57_39ff_4c42_8f88_311ba67be4be_24" localSheetId="112" hidden="1">#REF!</definedName>
    <definedName name="VSTS_e5f62b57_39ff_4c42_8f88_311ba67be4be_24" localSheetId="113" hidden="1">#REF!</definedName>
    <definedName name="VSTS_e5f62b57_39ff_4c42_8f88_311ba67be4be_24" localSheetId="114" hidden="1">#REF!</definedName>
    <definedName name="VSTS_e5f62b57_39ff_4c42_8f88_311ba67be4be_24" localSheetId="115" hidden="1">#REF!</definedName>
    <definedName name="VSTS_e5f62b57_39ff_4c42_8f88_311ba67be4be_24" localSheetId="118" hidden="1">#REF!</definedName>
    <definedName name="VSTS_e5f62b57_39ff_4c42_8f88_311ba67be4be_24" localSheetId="119" hidden="1">#REF!</definedName>
    <definedName name="VSTS_e5f62b57_39ff_4c42_8f88_311ba67be4be_24" localSheetId="120" hidden="1">#REF!</definedName>
    <definedName name="VSTS_e5f62b57_39ff_4c42_8f88_311ba67be4be_24" localSheetId="121" hidden="1">#REF!</definedName>
    <definedName name="VSTS_e5f62b57_39ff_4c42_8f88_311ba67be4be_24" localSheetId="122" hidden="1">#REF!</definedName>
    <definedName name="VSTS_e5f62b57_39ff_4c42_8f88_311ba67be4be_24" localSheetId="123" hidden="1">#REF!</definedName>
    <definedName name="VSTS_e5f62b57_39ff_4c42_8f88_311ba67be4be_24" localSheetId="124" hidden="1">#REF!</definedName>
    <definedName name="VSTS_e5f62b57_39ff_4c42_8f88_311ba67be4be_24" localSheetId="125" hidden="1">#REF!</definedName>
    <definedName name="VSTS_e5f62b57_39ff_4c42_8f88_311ba67be4be_24" localSheetId="126" hidden="1">#REF!</definedName>
    <definedName name="VSTS_e5f62b57_39ff_4c42_8f88_311ba67be4be_24" localSheetId="127" hidden="1">#REF!</definedName>
    <definedName name="VSTS_e5f62b57_39ff_4c42_8f88_311ba67be4be_24" localSheetId="128" hidden="1">#REF!</definedName>
    <definedName name="VSTS_e5f62b57_39ff_4c42_8f88_311ba67be4be_24" localSheetId="129" hidden="1">#REF!</definedName>
    <definedName name="VSTS_e5f62b57_39ff_4c42_8f88_311ba67be4be_24" localSheetId="130" hidden="1">#REF!</definedName>
    <definedName name="VSTS_e5f62b57_39ff_4c42_8f88_311ba67be4be_24" localSheetId="131" hidden="1">#REF!</definedName>
    <definedName name="VSTS_e5f62b57_39ff_4c42_8f88_311ba67be4be_24" localSheetId="132" hidden="1">#REF!</definedName>
    <definedName name="VSTS_e5f62b57_39ff_4c42_8f88_311ba67be4be_24" localSheetId="133" hidden="1">#REF!</definedName>
    <definedName name="VSTS_e5f62b57_39ff_4c42_8f88_311ba67be4be_24" localSheetId="134" hidden="1">#REF!</definedName>
    <definedName name="VSTS_e5f62b57_39ff_4c42_8f88_311ba67be4be_24" localSheetId="135" hidden="1">#REF!</definedName>
    <definedName name="VSTS_e5f62b57_39ff_4c42_8f88_311ba67be4be_24" localSheetId="136" hidden="1">#REF!</definedName>
    <definedName name="VSTS_e5f62b57_39ff_4c42_8f88_311ba67be4be_24" localSheetId="137" hidden="1">#REF!</definedName>
    <definedName name="VSTS_e5f62b57_39ff_4c42_8f88_311ba67be4be_24" localSheetId="138" hidden="1">#REF!</definedName>
    <definedName name="VSTS_e5f62b57_39ff_4c42_8f88_311ba67be4be_24" localSheetId="139" hidden="1">#REF!</definedName>
    <definedName name="VSTS_e5f62b57_39ff_4c42_8f88_311ba67be4be_24" localSheetId="140" hidden="1">#REF!</definedName>
    <definedName name="VSTS_e5f62b57_39ff_4c42_8f88_311ba67be4be_24" localSheetId="141" hidden="1">#REF!</definedName>
    <definedName name="VSTS_e5f62b57_39ff_4c42_8f88_311ba67be4be_24" localSheetId="143" hidden="1">#REF!</definedName>
    <definedName name="VSTS_e5f62b57_39ff_4c42_8f88_311ba67be4be_24" localSheetId="144" hidden="1">#REF!</definedName>
    <definedName name="VSTS_e5f62b57_39ff_4c42_8f88_311ba67be4be_24" localSheetId="145" hidden="1">#REF!</definedName>
    <definedName name="VSTS_e5f62b57_39ff_4c42_8f88_311ba67be4be_24" localSheetId="146" hidden="1">#REF!</definedName>
    <definedName name="VSTS_e5f62b57_39ff_4c42_8f88_311ba67be4be_24" localSheetId="147" hidden="1">#REF!</definedName>
    <definedName name="VSTS_e5f62b57_39ff_4c42_8f88_311ba67be4be_24" localSheetId="148" hidden="1">#REF!</definedName>
    <definedName name="VSTS_e5f62b57_39ff_4c42_8f88_311ba67be4be_24" localSheetId="149" hidden="1">#REF!</definedName>
    <definedName name="VSTS_e5f62b57_39ff_4c42_8f88_311ba67be4be_24" localSheetId="150" hidden="1">#REF!</definedName>
    <definedName name="VSTS_e5f62b57_39ff_4c42_8f88_311ba67be4be_24" localSheetId="151" hidden="1">#REF!</definedName>
    <definedName name="VSTS_e5f62b57_39ff_4c42_8f88_311ba67be4be_24" localSheetId="152" hidden="1">#REF!</definedName>
    <definedName name="VSTS_e5f62b57_39ff_4c42_8f88_311ba67be4be_24" localSheetId="153" hidden="1">#REF!</definedName>
    <definedName name="VSTS_e5f62b57_39ff_4c42_8f88_311ba67be4be_24" localSheetId="154" hidden="1">#REF!</definedName>
    <definedName name="VSTS_e5f62b57_39ff_4c42_8f88_311ba67be4be_24" localSheetId="155" hidden="1">#REF!</definedName>
    <definedName name="VSTS_e5f62b57_39ff_4c42_8f88_311ba67be4be_24" localSheetId="156" hidden="1">#REF!</definedName>
    <definedName name="VSTS_e5f62b57_39ff_4c42_8f88_311ba67be4be_24" localSheetId="157" hidden="1">#REF!</definedName>
    <definedName name="VSTS_e5f62b57_39ff_4c42_8f88_311ba67be4be_24" localSheetId="158" hidden="1">#REF!</definedName>
    <definedName name="VSTS_e5f62b57_39ff_4c42_8f88_311ba67be4be_24" localSheetId="159" hidden="1">#REF!</definedName>
    <definedName name="VSTS_e5f62b57_39ff_4c42_8f88_311ba67be4be_24" localSheetId="160" hidden="1">#REF!</definedName>
    <definedName name="VSTS_e5f62b57_39ff_4c42_8f88_311ba67be4be_24" localSheetId="161" hidden="1">#REF!</definedName>
    <definedName name="VSTS_e5f62b57_39ff_4c42_8f88_311ba67be4be_24" localSheetId="162" hidden="1">#REF!</definedName>
    <definedName name="VSTS_e5f62b57_39ff_4c42_8f88_311ba67be4be_24" localSheetId="163" hidden="1">#REF!</definedName>
    <definedName name="VSTS_e5f62b57_39ff_4c42_8f88_311ba67be4be_24" localSheetId="164" hidden="1">#REF!</definedName>
    <definedName name="VSTS_e5f62b57_39ff_4c42_8f88_311ba67be4be_24" localSheetId="166" hidden="1">#REF!</definedName>
    <definedName name="VSTS_e5f62b57_39ff_4c42_8f88_311ba67be4be_24" localSheetId="167" hidden="1">#REF!</definedName>
    <definedName name="VSTS_e5f62b57_39ff_4c42_8f88_311ba67be4be_24" localSheetId="169" hidden="1">#REF!</definedName>
    <definedName name="VSTS_e5f62b57_39ff_4c42_8f88_311ba67be4be_24" localSheetId="170" hidden="1">#REF!</definedName>
    <definedName name="VSTS_e5f62b57_39ff_4c42_8f88_311ba67be4be_24" localSheetId="171" hidden="1">#REF!</definedName>
    <definedName name="VSTS_e5f62b57_39ff_4c42_8f88_311ba67be4be_24" localSheetId="172" hidden="1">#REF!</definedName>
    <definedName name="VSTS_e5f62b57_39ff_4c42_8f88_311ba67be4be_24" localSheetId="173" hidden="1">#REF!</definedName>
    <definedName name="VSTS_e5f62b57_39ff_4c42_8f88_311ba67be4be_24" localSheetId="174" hidden="1">#REF!</definedName>
    <definedName name="VSTS_e5f62b57_39ff_4c42_8f88_311ba67be4be_24" localSheetId="175" hidden="1">#REF!</definedName>
    <definedName name="VSTS_e5f62b57_39ff_4c42_8f88_311ba67be4be_24" localSheetId="176" hidden="1">#REF!</definedName>
    <definedName name="VSTS_e5f62b57_39ff_4c42_8f88_311ba67be4be_24" localSheetId="177" hidden="1">#REF!</definedName>
    <definedName name="VSTS_e5f62b57_39ff_4c42_8f88_311ba67be4be_24" localSheetId="178" hidden="1">#REF!</definedName>
    <definedName name="VSTS_e5f62b57_39ff_4c42_8f88_311ba67be4be_24" localSheetId="179" hidden="1">#REF!</definedName>
    <definedName name="VSTS_e5f62b57_39ff_4c42_8f88_311ba67be4be_24" localSheetId="180" hidden="1">#REF!</definedName>
    <definedName name="VSTS_e5f62b57_39ff_4c42_8f88_311ba67be4be_24" localSheetId="181" hidden="1">#REF!</definedName>
    <definedName name="VSTS_e5f62b57_39ff_4c42_8f88_311ba67be4be_24" localSheetId="182" hidden="1">#REF!</definedName>
    <definedName name="VSTS_e5f62b57_39ff_4c42_8f88_311ba67be4be_24" localSheetId="183" hidden="1">#REF!</definedName>
    <definedName name="VSTS_e5f62b57_39ff_4c42_8f88_311ba67be4be_24" localSheetId="184" hidden="1">#REF!</definedName>
    <definedName name="VSTS_e5f62b57_39ff_4c42_8f88_311ba67be4be_24" localSheetId="185" hidden="1">#REF!</definedName>
    <definedName name="VSTS_e5f62b57_39ff_4c42_8f88_311ba67be4be_24" localSheetId="186" hidden="1">#REF!</definedName>
    <definedName name="VSTS_e5f62b57_39ff_4c42_8f88_311ba67be4be_24" localSheetId="187" hidden="1">#REF!</definedName>
    <definedName name="VSTS_e5f62b57_39ff_4c42_8f88_311ba67be4be_24" localSheetId="188" hidden="1">#REF!</definedName>
    <definedName name="VSTS_e5f62b57_39ff_4c42_8f88_311ba67be4be_24" localSheetId="189" hidden="1">#REF!</definedName>
    <definedName name="VSTS_e5f62b57_39ff_4c42_8f88_311ba67be4be_24" localSheetId="190" hidden="1">#REF!</definedName>
    <definedName name="VSTS_e5f62b57_39ff_4c42_8f88_311ba67be4be_24" localSheetId="191" hidden="1">#REF!</definedName>
    <definedName name="VSTS_e5f62b57_39ff_4c42_8f88_311ba67be4be_24" localSheetId="192" hidden="1">#REF!</definedName>
    <definedName name="VSTS_e5f62b57_39ff_4c42_8f88_311ba67be4be_24" localSheetId="193" hidden="1">#REF!</definedName>
    <definedName name="VSTS_e5f62b57_39ff_4c42_8f88_311ba67be4be_24" localSheetId="194" hidden="1">#REF!</definedName>
    <definedName name="VSTS_e5f62b57_39ff_4c42_8f88_311ba67be4be_24" localSheetId="195" hidden="1">#REF!</definedName>
    <definedName name="VSTS_e5f62b57_39ff_4c42_8f88_311ba67be4be_24" localSheetId="196" hidden="1">#REF!</definedName>
    <definedName name="VSTS_e5f62b57_39ff_4c42_8f88_311ba67be4be_24" localSheetId="197" hidden="1">#REF!</definedName>
    <definedName name="VSTS_e5f62b57_39ff_4c42_8f88_311ba67be4be_24" localSheetId="198" hidden="1">#REF!</definedName>
    <definedName name="VSTS_e5f62b57_39ff_4c42_8f88_311ba67be4be_24" localSheetId="199" hidden="1">#REF!</definedName>
    <definedName name="VSTS_e5f62b57_39ff_4c42_8f88_311ba67be4be_24" localSheetId="200" hidden="1">#REF!</definedName>
    <definedName name="VSTS_e5f62b57_39ff_4c42_8f88_311ba67be4be_24" localSheetId="201" hidden="1">#REF!</definedName>
    <definedName name="VSTS_e5f62b57_39ff_4c42_8f88_311ba67be4be_24" localSheetId="202" hidden="1">#REF!</definedName>
    <definedName name="VSTS_e5f62b57_39ff_4c42_8f88_311ba67be4be_24" localSheetId="204" hidden="1">#REF!</definedName>
    <definedName name="VSTS_e5f62b57_39ff_4c42_8f88_311ba67be4be_24" localSheetId="205" hidden="1">#REF!</definedName>
    <definedName name="VSTS_e5f62b57_39ff_4c42_8f88_311ba67be4be_24" localSheetId="206" hidden="1">#REF!</definedName>
    <definedName name="VSTS_e5f62b57_39ff_4c42_8f88_311ba67be4be_24" localSheetId="203" hidden="1">#REF!</definedName>
    <definedName name="VSTS_e5f62b57_39ff_4c42_8f88_311ba67be4be_24" localSheetId="207" hidden="1">#REF!</definedName>
    <definedName name="VSTS_e5f62b57_39ff_4c42_8f88_311ba67be4be_24" localSheetId="208" hidden="1">#REF!</definedName>
    <definedName name="VSTS_e5f62b57_39ff_4c42_8f88_311ba67be4be_24" localSheetId="209" hidden="1">#REF!</definedName>
    <definedName name="VSTS_e5f62b57_39ff_4c42_8f88_311ba67be4be_24" localSheetId="210" hidden="1">#REF!</definedName>
    <definedName name="VSTS_e5f62b57_39ff_4c42_8f88_311ba67be4be_24" localSheetId="211" hidden="1">#REF!</definedName>
    <definedName name="VSTS_e5f62b57_39ff_4c42_8f88_311ba67be4be_24" localSheetId="212" hidden="1">#REF!</definedName>
    <definedName name="VSTS_e5f62b57_39ff_4c42_8f88_311ba67be4be_24" localSheetId="213" hidden="1">#REF!</definedName>
    <definedName name="VSTS_e5f62b57_39ff_4c42_8f88_311ba67be4be_24" localSheetId="214" hidden="1">#REF!</definedName>
    <definedName name="VSTS_e5f62b57_39ff_4c42_8f88_311ba67be4be_24" localSheetId="215" hidden="1">#REF!</definedName>
    <definedName name="VSTS_e5f62b57_39ff_4c42_8f88_311ba67be4be_24" localSheetId="216" hidden="1">#REF!</definedName>
    <definedName name="VSTS_e5f62b57_39ff_4c42_8f88_311ba67be4be_24" localSheetId="217" hidden="1">#REF!</definedName>
    <definedName name="VSTS_e5f62b57_39ff_4c42_8f88_311ba67be4be_24" localSheetId="218" hidden="1">#REF!</definedName>
    <definedName name="VSTS_e5f62b57_39ff_4c42_8f88_311ba67be4be_24" localSheetId="219" hidden="1">#REF!</definedName>
    <definedName name="VSTS_e5f62b57_39ff_4c42_8f88_311ba67be4be_24" localSheetId="220" hidden="1">#REF!</definedName>
    <definedName name="VSTS_e5f62b57_39ff_4c42_8f88_311ba67be4be_24" localSheetId="221" hidden="1">#REF!</definedName>
    <definedName name="VSTS_e5f62b57_39ff_4c42_8f88_311ba67be4be_24" localSheetId="222" hidden="1">#REF!</definedName>
    <definedName name="VSTS_e5f62b57_39ff_4c42_8f88_311ba67be4be_24" localSheetId="223" hidden="1">#REF!</definedName>
    <definedName name="VSTS_e5f62b57_39ff_4c42_8f88_311ba67be4be_24" localSheetId="224" hidden="1">#REF!</definedName>
    <definedName name="VSTS_e5f62b57_39ff_4c42_8f88_311ba67be4be_24" localSheetId="225" hidden="1">#REF!</definedName>
    <definedName name="VSTS_e5f62b57_39ff_4c42_8f88_311ba67be4be_24" localSheetId="226" hidden="1">#REF!</definedName>
    <definedName name="VSTS_e5f62b57_39ff_4c42_8f88_311ba67be4be_24" localSheetId="227" hidden="1">#REF!</definedName>
    <definedName name="VSTS_e5f62b57_39ff_4c42_8f88_311ba67be4be_24" localSheetId="228" hidden="1">#REF!</definedName>
    <definedName name="VSTS_e5f62b57_39ff_4c42_8f88_311ba67be4be_24" localSheetId="229" hidden="1">#REF!</definedName>
    <definedName name="VSTS_e5f62b57_39ff_4c42_8f88_311ba67be4be_24" localSheetId="230" hidden="1">#REF!</definedName>
    <definedName name="VSTS_e5f62b57_39ff_4c42_8f88_311ba67be4be_24" localSheetId="231" hidden="1">#REF!</definedName>
    <definedName name="VSTS_e5f62b57_39ff_4c42_8f88_311ba67be4be_24" localSheetId="232" hidden="1">#REF!</definedName>
    <definedName name="VSTS_e5f62b57_39ff_4c42_8f88_311ba67be4be_24" localSheetId="236" hidden="1">#REF!</definedName>
    <definedName name="VSTS_e5f62b57_39ff_4c42_8f88_311ba67be4be_24" localSheetId="237" hidden="1">#REF!</definedName>
    <definedName name="VSTS_e5f62b57_39ff_4c42_8f88_311ba67be4be_24" localSheetId="233" hidden="1">#REF!</definedName>
    <definedName name="VSTS_e5f62b57_39ff_4c42_8f88_311ba67be4be_24" localSheetId="234" hidden="1">#REF!</definedName>
    <definedName name="VSTS_e5f62b57_39ff_4c42_8f88_311ba67be4be_24" localSheetId="235" hidden="1">#REF!</definedName>
    <definedName name="VSTS_e5f62b57_39ff_4c42_8f88_311ba67be4be_24" localSheetId="238" hidden="1">#REF!</definedName>
    <definedName name="VSTS_e5f62b57_39ff_4c42_8f88_311ba67be4be_24" localSheetId="239" hidden="1">#REF!</definedName>
    <definedName name="VSTS_e5f62b57_39ff_4c42_8f88_311ba67be4be_24" localSheetId="240" hidden="1">#REF!</definedName>
    <definedName name="VSTS_e5f62b57_39ff_4c42_8f88_311ba67be4be_24" localSheetId="241" hidden="1">#REF!</definedName>
    <definedName name="VSTS_e5f62b57_39ff_4c42_8f88_311ba67be4be_24" localSheetId="242" hidden="1">#REF!</definedName>
    <definedName name="VSTS_e5f62b57_39ff_4c42_8f88_311ba67be4be_24" localSheetId="243" hidden="1">#REF!</definedName>
    <definedName name="VSTS_e5f62b57_39ff_4c42_8f88_311ba67be4be_24" localSheetId="244" hidden="1">#REF!</definedName>
    <definedName name="VSTS_e5f62b57_39ff_4c42_8f88_311ba67be4be_24" localSheetId="245" hidden="1">#REF!</definedName>
    <definedName name="VSTS_e5f62b57_39ff_4c42_8f88_311ba67be4be_24" localSheetId="246" hidden="1">#REF!</definedName>
    <definedName name="VSTS_e5f62b57_39ff_4c42_8f88_311ba67be4be_24" localSheetId="247" hidden="1">#REF!</definedName>
    <definedName name="VSTS_e5f62b57_39ff_4c42_8f88_311ba67be4be_24" localSheetId="248" hidden="1">#REF!</definedName>
    <definedName name="VSTS_e5f62b57_39ff_4c42_8f88_311ba67be4be_24" localSheetId="249" hidden="1">#REF!</definedName>
    <definedName name="VSTS_e5f62b57_39ff_4c42_8f88_311ba67be4be_24" localSheetId="250" hidden="1">#REF!</definedName>
    <definedName name="VSTS_e5f62b57_39ff_4c42_8f88_311ba67be4be_24" localSheetId="251" hidden="1">#REF!</definedName>
    <definedName name="VSTS_e5f62b57_39ff_4c42_8f88_311ba67be4be_24" localSheetId="252" hidden="1">#REF!</definedName>
    <definedName name="VSTS_e5f62b57_39ff_4c42_8f88_311ba67be4be_24" localSheetId="253" hidden="1">#REF!</definedName>
    <definedName name="VSTS_e5f62b57_39ff_4c42_8f88_311ba67be4be_24" localSheetId="254" hidden="1">#REF!</definedName>
    <definedName name="VSTS_e5f62b57_39ff_4c42_8f88_311ba67be4be_24" localSheetId="255" hidden="1">#REF!</definedName>
    <definedName name="VSTS_e5f62b57_39ff_4c42_8f88_311ba67be4be_24" localSheetId="256" hidden="1">#REF!</definedName>
    <definedName name="VSTS_e5f62b57_39ff_4c42_8f88_311ba67be4be_24" localSheetId="257" hidden="1">#REF!</definedName>
    <definedName name="VSTS_e5f62b57_39ff_4c42_8f88_311ba67be4be_24" localSheetId="258" hidden="1">#REF!</definedName>
    <definedName name="VSTS_e5f62b57_39ff_4c42_8f88_311ba67be4be_24" localSheetId="259" hidden="1">#REF!</definedName>
    <definedName name="VSTS_e5f62b57_39ff_4c42_8f88_311ba67be4be_24" localSheetId="260" hidden="1">#REF!</definedName>
    <definedName name="VSTS_e5f62b57_39ff_4c42_8f88_311ba67be4be_24" localSheetId="261" hidden="1">#REF!</definedName>
    <definedName name="VSTS_e5f62b57_39ff_4c42_8f88_311ba67be4be_24" localSheetId="262" hidden="1">#REF!</definedName>
    <definedName name="VSTS_e5f62b57_39ff_4c42_8f88_311ba67be4be_24" localSheetId="263" hidden="1">#REF!</definedName>
    <definedName name="VSTS_e5f62b57_39ff_4c42_8f88_311ba67be4be_24" localSheetId="264" hidden="1">#REF!</definedName>
    <definedName name="VSTS_e5f62b57_39ff_4c42_8f88_311ba67be4be_24" localSheetId="265" hidden="1">#REF!</definedName>
    <definedName name="VSTS_e5f62b57_39ff_4c42_8f88_311ba67be4be_24" localSheetId="266" hidden="1">#REF!</definedName>
    <definedName name="VSTS_e5f62b57_39ff_4c42_8f88_311ba67be4be_24" localSheetId="267" hidden="1">#REF!</definedName>
    <definedName name="VSTS_e5f62b57_39ff_4c42_8f88_311ba67be4be_24" localSheetId="268" hidden="1">#REF!</definedName>
    <definedName name="VSTS_e5f62b57_39ff_4c42_8f88_311ba67be4be_24" localSheetId="269" hidden="1">#REF!</definedName>
    <definedName name="VSTS_e5f62b57_39ff_4c42_8f88_311ba67be4be_24" localSheetId="270" hidden="1">#REF!</definedName>
    <definedName name="VSTS_e5f62b57_39ff_4c42_8f88_311ba67be4be_24" localSheetId="271" hidden="1">#REF!</definedName>
    <definedName name="VSTS_e5f62b57_39ff_4c42_8f88_311ba67be4be_24" localSheetId="272" hidden="1">#REF!</definedName>
    <definedName name="VSTS_e5f62b57_39ff_4c42_8f88_311ba67be4be_24" localSheetId="273" hidden="1">#REF!</definedName>
    <definedName name="VSTS_e5f62b57_39ff_4c42_8f88_311ba67be4be_24" localSheetId="274" hidden="1">#REF!</definedName>
    <definedName name="VSTS_e5f62b57_39ff_4c42_8f88_311ba67be4be_24" localSheetId="275" hidden="1">#REF!</definedName>
    <definedName name="VSTS_e5f62b57_39ff_4c42_8f88_311ba67be4be_24" localSheetId="276" hidden="1">#REF!</definedName>
    <definedName name="VSTS_e5f62b57_39ff_4c42_8f88_311ba67be4be_24" localSheetId="277" hidden="1">#REF!</definedName>
    <definedName name="VSTS_e5f62b57_39ff_4c42_8f88_311ba67be4be_24" localSheetId="278" hidden="1">#REF!</definedName>
    <definedName name="VSTS_e5f62b57_39ff_4c42_8f88_311ba67be4be_24" localSheetId="279" hidden="1">#REF!</definedName>
    <definedName name="VSTS_e5f62b57_39ff_4c42_8f88_311ba67be4be_24" localSheetId="280" hidden="1">#REF!</definedName>
    <definedName name="VSTS_e5f62b57_39ff_4c42_8f88_311ba67be4be_24" localSheetId="283" hidden="1">#REF!</definedName>
    <definedName name="VSTS_e5f62b57_39ff_4c42_8f88_311ba67be4be_24" localSheetId="284" hidden="1">#REF!</definedName>
    <definedName name="VSTS_e5f62b57_39ff_4c42_8f88_311ba67be4be_24" localSheetId="285" hidden="1">#REF!</definedName>
    <definedName name="VSTS_e5f62b57_39ff_4c42_8f88_311ba67be4be_24" localSheetId="286" hidden="1">#REF!</definedName>
    <definedName name="VSTS_e5f62b57_39ff_4c42_8f88_311ba67be4be_24" localSheetId="287" hidden="1">#REF!</definedName>
    <definedName name="VSTS_e5f62b57_39ff_4c42_8f88_311ba67be4be_24" localSheetId="288" hidden="1">#REF!</definedName>
    <definedName name="VSTS_e5f62b57_39ff_4c42_8f88_311ba67be4be_24" localSheetId="289" hidden="1">#REF!</definedName>
    <definedName name="VSTS_e5f62b57_39ff_4c42_8f88_311ba67be4be_24" localSheetId="290" hidden="1">#REF!</definedName>
    <definedName name="VSTS_e5f62b57_39ff_4c42_8f88_311ba67be4be_24" localSheetId="291" hidden="1">#REF!</definedName>
    <definedName name="VSTS_e5f62b57_39ff_4c42_8f88_311ba67be4be_24" localSheetId="292" hidden="1">#REF!</definedName>
    <definedName name="VSTS_e5f62b57_39ff_4c42_8f88_311ba67be4be_24" localSheetId="293" hidden="1">#REF!</definedName>
    <definedName name="VSTS_e5f62b57_39ff_4c42_8f88_311ba67be4be_24" localSheetId="296" hidden="1">#REF!</definedName>
    <definedName name="VSTS_e5f62b57_39ff_4c42_8f88_311ba67be4be_24" localSheetId="294" hidden="1">#REF!</definedName>
    <definedName name="VSTS_e5f62b57_39ff_4c42_8f88_311ba67be4be_24" localSheetId="295" hidden="1">#REF!</definedName>
    <definedName name="VSTS_e5f62b57_39ff_4c42_8f88_311ba67be4be_24" localSheetId="297" hidden="1">#REF!</definedName>
    <definedName name="VSTS_e5f62b57_39ff_4c42_8f88_311ba67be4be_24" localSheetId="298" hidden="1">#REF!</definedName>
    <definedName name="VSTS_e5f62b57_39ff_4c42_8f88_311ba67be4be_24" localSheetId="299" hidden="1">#REF!</definedName>
    <definedName name="VSTS_e5f62b57_39ff_4c42_8f88_311ba67be4be_24" localSheetId="300" hidden="1">#REF!</definedName>
    <definedName name="VSTS_e5f62b57_39ff_4c42_8f88_311ba67be4be_24" localSheetId="301" hidden="1">#REF!</definedName>
    <definedName name="VSTS_e5f62b57_39ff_4c42_8f88_311ba67be4be_24" localSheetId="302" hidden="1">#REF!</definedName>
    <definedName name="VSTS_e5f62b57_39ff_4c42_8f88_311ba67be4be_24" localSheetId="303" hidden="1">#REF!</definedName>
    <definedName name="VSTS_e5f62b57_39ff_4c42_8f88_311ba67be4be_24" localSheetId="304" hidden="1">#REF!</definedName>
    <definedName name="VSTS_e5f62b57_39ff_4c42_8f88_311ba67be4be_24" localSheetId="305" hidden="1">#REF!</definedName>
    <definedName name="VSTS_e5f62b57_39ff_4c42_8f88_311ba67be4be_24" localSheetId="306" hidden="1">#REF!</definedName>
    <definedName name="VSTS_e5f62b57_39ff_4c42_8f88_311ba67be4be_24" localSheetId="307" hidden="1">#REF!</definedName>
    <definedName name="VSTS_e5f62b57_39ff_4c42_8f88_311ba67be4be_24" localSheetId="308" hidden="1">#REF!</definedName>
    <definedName name="VSTS_e5f62b57_39ff_4c42_8f88_311ba67be4be_24" localSheetId="309" hidden="1">#REF!</definedName>
    <definedName name="VSTS_e5f62b57_39ff_4c42_8f88_311ba67be4be_24" localSheetId="310" hidden="1">#REF!</definedName>
    <definedName name="VSTS_e5f62b57_39ff_4c42_8f88_311ba67be4be_24" localSheetId="311" hidden="1">#REF!</definedName>
    <definedName name="VSTS_e5f62b57_39ff_4c42_8f88_311ba67be4be_24" localSheetId="312" hidden="1">#REF!</definedName>
    <definedName name="VSTS_e5f62b57_39ff_4c42_8f88_311ba67be4be_24" localSheetId="313" hidden="1">#REF!</definedName>
    <definedName name="VSTS_e5f62b57_39ff_4c42_8f88_311ba67be4be_24" localSheetId="314" hidden="1">#REF!</definedName>
    <definedName name="VSTS_e5f62b57_39ff_4c42_8f88_311ba67be4be_24" localSheetId="315" hidden="1">#REF!</definedName>
    <definedName name="VSTS_e5f62b57_39ff_4c42_8f88_311ba67be4be_24" localSheetId="316" hidden="1">#REF!</definedName>
    <definedName name="VSTS_e5f62b57_39ff_4c42_8f88_311ba67be4be_24" localSheetId="317" hidden="1">#REF!</definedName>
    <definedName name="VSTS_e5f62b57_39ff_4c42_8f88_311ba67be4be_24" localSheetId="318" hidden="1">#REF!</definedName>
    <definedName name="VSTS_e5f62b57_39ff_4c42_8f88_311ba67be4be_24" localSheetId="319" hidden="1">#REF!</definedName>
    <definedName name="VSTS_e5f62b57_39ff_4c42_8f88_311ba67be4be_24" localSheetId="320" hidden="1">#REF!</definedName>
    <definedName name="VSTS_e5f62b57_39ff_4c42_8f88_311ba67be4be_24" localSheetId="321" hidden="1">#REF!</definedName>
    <definedName name="VSTS_e5f62b57_39ff_4c42_8f88_311ba67be4be_24" localSheetId="322" hidden="1">#REF!</definedName>
    <definedName name="VSTS_e5f62b57_39ff_4c42_8f88_311ba67be4be_24" localSheetId="323" hidden="1">#REF!</definedName>
    <definedName name="VSTS_e5f62b57_39ff_4c42_8f88_311ba67be4be_24" localSheetId="324" hidden="1">#REF!</definedName>
    <definedName name="VSTS_e5f62b57_39ff_4c42_8f88_311ba67be4be_24" localSheetId="325" hidden="1">#REF!</definedName>
    <definedName name="VSTS_e5f62b57_39ff_4c42_8f88_311ba67be4be_24" localSheetId="326" hidden="1">#REF!</definedName>
    <definedName name="VSTS_e5f62b57_39ff_4c42_8f88_311ba67be4be_24" localSheetId="327" hidden="1">#REF!</definedName>
    <definedName name="VSTS_e5f62b57_39ff_4c42_8f88_311ba67be4be_24" localSheetId="328" hidden="1">#REF!</definedName>
    <definedName name="VSTS_e5f62b57_39ff_4c42_8f88_311ba67be4be_24" localSheetId="329" hidden="1">#REF!</definedName>
    <definedName name="VSTS_e5f62b57_39ff_4c42_8f88_311ba67be4be_24" localSheetId="330" hidden="1">#REF!</definedName>
    <definedName name="VSTS_e5f62b57_39ff_4c42_8f88_311ba67be4be_24" localSheetId="331" hidden="1">#REF!</definedName>
    <definedName name="VSTS_e5f62b57_39ff_4c42_8f88_311ba67be4be_24" localSheetId="332" hidden="1">#REF!</definedName>
    <definedName name="VSTS_e5f62b57_39ff_4c42_8f88_311ba67be4be_24" localSheetId="333" hidden="1">#REF!</definedName>
    <definedName name="VSTS_e5f62b57_39ff_4c42_8f88_311ba67be4be_24" localSheetId="334" hidden="1">#REF!</definedName>
    <definedName name="VSTS_e5f62b57_39ff_4c42_8f88_311ba67be4be_24" localSheetId="335" hidden="1">#REF!</definedName>
    <definedName name="VSTS_e5f62b57_39ff_4c42_8f88_311ba67be4be_24" localSheetId="336" hidden="1">#REF!</definedName>
    <definedName name="VSTS_e5f62b57_39ff_4c42_8f88_311ba67be4be_24" localSheetId="337" hidden="1">#REF!</definedName>
    <definedName name="VSTS_e5f62b57_39ff_4c42_8f88_311ba67be4be_24" localSheetId="338" hidden="1">#REF!</definedName>
    <definedName name="VSTS_e5f62b57_39ff_4c42_8f88_311ba67be4be_24" localSheetId="339" hidden="1">#REF!</definedName>
    <definedName name="VSTS_e5f62b57_39ff_4c42_8f88_311ba67be4be_24" localSheetId="340" hidden="1">#REF!</definedName>
    <definedName name="VSTS_e5f62b57_39ff_4c42_8f88_311ba67be4be_24" localSheetId="341" hidden="1">#REF!</definedName>
    <definedName name="VSTS_e5f62b57_39ff_4c42_8f88_311ba67be4be_24" localSheetId="342" hidden="1">#REF!</definedName>
    <definedName name="VSTS_e5f62b57_39ff_4c42_8f88_311ba67be4be_24" localSheetId="343" hidden="1">#REF!</definedName>
    <definedName name="VSTS_e5f62b57_39ff_4c42_8f88_311ba67be4be_24" localSheetId="344" hidden="1">#REF!</definedName>
    <definedName name="VSTS_e5f62b57_39ff_4c42_8f88_311ba67be4be_24" localSheetId="345" hidden="1">#REF!</definedName>
    <definedName name="VSTS_e5f62b57_39ff_4c42_8f88_311ba67be4be_24" localSheetId="346" hidden="1">#REF!</definedName>
    <definedName name="VSTS_e5f62b57_39ff_4c42_8f88_311ba67be4be_24" localSheetId="347" hidden="1">#REF!</definedName>
    <definedName name="VSTS_e5f62b57_39ff_4c42_8f88_311ba67be4be_24" localSheetId="348" hidden="1">#REF!</definedName>
    <definedName name="VSTS_e5f62b57_39ff_4c42_8f88_311ba67be4be_24" localSheetId="349" hidden="1">#REF!</definedName>
    <definedName name="VSTS_e5f62b57_39ff_4c42_8f88_311ba67be4be_24" localSheetId="350" hidden="1">#REF!</definedName>
    <definedName name="VSTS_e5f62b57_39ff_4c42_8f88_311ba67be4be_24" localSheetId="351" hidden="1">#REF!</definedName>
    <definedName name="VSTS_e5f62b57_39ff_4c42_8f88_311ba67be4be_24" localSheetId="352" hidden="1">#REF!</definedName>
    <definedName name="VSTS_e5f62b57_39ff_4c42_8f88_311ba67be4be_24" localSheetId="353" hidden="1">#REF!</definedName>
    <definedName name="VSTS_e5f62b57_39ff_4c42_8f88_311ba67be4be_24" localSheetId="354" hidden="1">#REF!</definedName>
    <definedName name="VSTS_e5f62b57_39ff_4c42_8f88_311ba67be4be_24" localSheetId="355" hidden="1">#REF!</definedName>
    <definedName name="VSTS_e5f62b57_39ff_4c42_8f88_311ba67be4be_24" localSheetId="356" hidden="1">#REF!</definedName>
    <definedName name="VSTS_e5f62b57_39ff_4c42_8f88_311ba67be4be_24" localSheetId="357" hidden="1">#REF!</definedName>
    <definedName name="VSTS_e5f62b57_39ff_4c42_8f88_311ba67be4be_24" localSheetId="358" hidden="1">#REF!</definedName>
    <definedName name="VSTS_e5f62b57_39ff_4c42_8f88_311ba67be4be_24" localSheetId="359" hidden="1">#REF!</definedName>
    <definedName name="VSTS_e5f62b57_39ff_4c42_8f88_311ba67be4be_24" localSheetId="360" hidden="1">#REF!</definedName>
    <definedName name="VSTS_e5f62b57_39ff_4c42_8f88_311ba67be4be_24" localSheetId="361" hidden="1">#REF!</definedName>
    <definedName name="VSTS_e5f62b57_39ff_4c42_8f88_311ba67be4be_24" localSheetId="362" hidden="1">#REF!</definedName>
    <definedName name="VSTS_e5f62b57_39ff_4c42_8f88_311ba67be4be_24" localSheetId="363" hidden="1">#REF!</definedName>
    <definedName name="VSTS_e5f62b57_39ff_4c42_8f88_311ba67be4be_24" localSheetId="364" hidden="1">#REF!</definedName>
    <definedName name="VSTS_e5f62b57_39ff_4c42_8f88_311ba67be4be_24" localSheetId="365" hidden="1">#REF!</definedName>
    <definedName name="VSTS_e5f62b57_39ff_4c42_8f88_311ba67be4be_24" localSheetId="366" hidden="1">#REF!</definedName>
    <definedName name="VSTS_e5f62b57_39ff_4c42_8f88_311ba67be4be_24" localSheetId="367" hidden="1">#REF!</definedName>
    <definedName name="VSTS_e5f62b57_39ff_4c42_8f88_311ba67be4be_24" localSheetId="368" hidden="1">#REF!</definedName>
    <definedName name="VSTS_e5f62b57_39ff_4c42_8f88_311ba67be4be_24" localSheetId="369" hidden="1">#REF!</definedName>
    <definedName name="VSTS_e5f62b57_39ff_4c42_8f88_311ba67be4be_24" localSheetId="370" hidden="1">#REF!</definedName>
    <definedName name="VSTS_e5f62b57_39ff_4c42_8f88_311ba67be4be_24" localSheetId="371" hidden="1">#REF!</definedName>
    <definedName name="VSTS_e5f62b57_39ff_4c42_8f88_311ba67be4be_24" localSheetId="372" hidden="1">#REF!</definedName>
    <definedName name="VSTS_e5f62b57_39ff_4c42_8f88_311ba67be4be_24" localSheetId="373" hidden="1">#REF!</definedName>
    <definedName name="VSTS_e5f62b57_39ff_4c42_8f88_311ba67be4be_24" localSheetId="374" hidden="1">#REF!</definedName>
    <definedName name="VSTS_e5f62b57_39ff_4c42_8f88_311ba67be4be_24" localSheetId="375" hidden="1">#REF!</definedName>
    <definedName name="VSTS_e5f62b57_39ff_4c42_8f88_311ba67be4be_24" localSheetId="376" hidden="1">#REF!</definedName>
    <definedName name="VSTS_e5f62b57_39ff_4c42_8f88_311ba67be4be_24" localSheetId="377" hidden="1">#REF!</definedName>
    <definedName name="VSTS_e5f62b57_39ff_4c42_8f88_311ba67be4be_24" localSheetId="378" hidden="1">#REF!</definedName>
    <definedName name="VSTS_e5f62b57_39ff_4c42_8f88_311ba67be4be_24" localSheetId="379" hidden="1">#REF!</definedName>
    <definedName name="VSTS_e5f62b57_39ff_4c42_8f88_311ba67be4be_24" localSheetId="380" hidden="1">#REF!</definedName>
    <definedName name="VSTS_e5f62b57_39ff_4c42_8f88_311ba67be4be_24" localSheetId="381" hidden="1">#REF!</definedName>
    <definedName name="VSTS_e5f62b57_39ff_4c42_8f88_311ba67be4be_24" localSheetId="382" hidden="1">#REF!</definedName>
    <definedName name="VSTS_e5f62b57_39ff_4c42_8f88_311ba67be4be_24" localSheetId="383" hidden="1">#REF!</definedName>
    <definedName name="VSTS_e5f62b57_39ff_4c42_8f88_311ba67be4be_24" localSheetId="384" hidden="1">#REF!</definedName>
    <definedName name="VSTS_e5f62b57_39ff_4c42_8f88_311ba67be4be_24" localSheetId="385" hidden="1">#REF!</definedName>
    <definedName name="VSTS_e5f62b57_39ff_4c42_8f88_311ba67be4be_24" localSheetId="386" hidden="1">#REF!</definedName>
    <definedName name="VSTS_e5f62b57_39ff_4c42_8f88_311ba67be4be_24" localSheetId="388" hidden="1">#REF!</definedName>
    <definedName name="VSTS_e5f62b57_39ff_4c42_8f88_311ba67be4be_24" localSheetId="390" hidden="1">#REF!</definedName>
    <definedName name="VSTS_e5f62b57_39ff_4c42_8f88_311ba67be4be_24" localSheetId="391" hidden="1">#REF!</definedName>
    <definedName name="VSTS_e5f62b57_39ff_4c42_8f88_311ba67be4be_24" localSheetId="392" hidden="1">#REF!</definedName>
    <definedName name="VSTS_e5f62b57_39ff_4c42_8f88_311ba67be4be_24" localSheetId="393" hidden="1">#REF!</definedName>
    <definedName name="VSTS_e5f62b57_39ff_4c42_8f88_311ba67be4be_24" localSheetId="394" hidden="1">#REF!</definedName>
    <definedName name="VSTS_e5f62b57_39ff_4c42_8f88_311ba67be4be_24" localSheetId="395" hidden="1">#REF!</definedName>
    <definedName name="VSTS_e5f62b57_39ff_4c42_8f88_311ba67be4be_24" localSheetId="396" hidden="1">#REF!</definedName>
    <definedName name="VSTS_e5f62b57_39ff_4c42_8f88_311ba67be4be_24" localSheetId="397" hidden="1">#REF!</definedName>
    <definedName name="VSTS_e5f62b57_39ff_4c42_8f88_311ba67be4be_24" localSheetId="398" hidden="1">#REF!</definedName>
    <definedName name="VSTS_e5f62b57_39ff_4c42_8f88_311ba67be4be_24" localSheetId="399" hidden="1">#REF!</definedName>
    <definedName name="VSTS_e5f62b57_39ff_4c42_8f88_311ba67be4be_24" localSheetId="400" hidden="1">#REF!</definedName>
    <definedName name="VSTS_e5f62b57_39ff_4c42_8f88_311ba67be4be_24" localSheetId="401" hidden="1">#REF!</definedName>
    <definedName name="VSTS_e5f62b57_39ff_4c42_8f88_311ba67be4be_24" localSheetId="402" hidden="1">#REF!</definedName>
    <definedName name="VSTS_e5f62b57_39ff_4c42_8f88_311ba67be4be_24" localSheetId="403" hidden="1">#REF!</definedName>
    <definedName name="VSTS_e5f62b57_39ff_4c42_8f88_311ba67be4be_24" localSheetId="404" hidden="1">#REF!</definedName>
    <definedName name="VSTS_e5f62b57_39ff_4c42_8f88_311ba67be4be_24" localSheetId="405" hidden="1">#REF!</definedName>
    <definedName name="VSTS_e5f62b57_39ff_4c42_8f88_311ba67be4be_24" localSheetId="406" hidden="1">#REF!</definedName>
    <definedName name="VSTS_e5f62b57_39ff_4c42_8f88_311ba67be4be_24" localSheetId="407" hidden="1">#REF!</definedName>
    <definedName name="VSTS_e5f62b57_39ff_4c42_8f88_311ba67be4be_24" localSheetId="408" hidden="1">#REF!</definedName>
    <definedName name="VSTS_e5f62b57_39ff_4c42_8f88_311ba67be4be_24" localSheetId="409" hidden="1">#REF!</definedName>
    <definedName name="VSTS_e5f62b57_39ff_4c42_8f88_311ba67be4be_24" localSheetId="410" hidden="1">#REF!</definedName>
    <definedName name="VSTS_e5f62b57_39ff_4c42_8f88_311ba67be4be_24" localSheetId="411" hidden="1">#REF!</definedName>
    <definedName name="VSTS_e5f62b57_39ff_4c42_8f88_311ba67be4be_24" localSheetId="412" hidden="1">#REF!</definedName>
    <definedName name="VSTS_e5f62b57_39ff_4c42_8f88_311ba67be4be_24" localSheetId="413" hidden="1">#REF!</definedName>
    <definedName name="VSTS_e5f62b57_39ff_4c42_8f88_311ba67be4be_24" localSheetId="414" hidden="1">#REF!</definedName>
    <definedName name="VSTS_e5f62b57_39ff_4c42_8f88_311ba67be4be_24" localSheetId="415" hidden="1">#REF!</definedName>
    <definedName name="VSTS_e5f62b57_39ff_4c42_8f88_311ba67be4be_24" localSheetId="416" hidden="1">#REF!</definedName>
    <definedName name="VSTS_e5f62b57_39ff_4c42_8f88_311ba67be4be_24" localSheetId="417" hidden="1">#REF!</definedName>
    <definedName name="VSTS_e5f62b57_39ff_4c42_8f88_311ba67be4be_24" localSheetId="418" hidden="1">#REF!</definedName>
    <definedName name="VSTS_e5f62b57_39ff_4c42_8f88_311ba67be4be_24" localSheetId="419" hidden="1">#REF!</definedName>
    <definedName name="VSTS_e5f62b57_39ff_4c42_8f88_311ba67be4be_24" localSheetId="420" hidden="1">#REF!</definedName>
    <definedName name="VSTS_e5f62b57_39ff_4c42_8f88_311ba67be4be_24" localSheetId="432" hidden="1">#REF!</definedName>
    <definedName name="VSTS_e5f62b57_39ff_4c42_8f88_311ba67be4be_24" localSheetId="433" hidden="1">#REF!</definedName>
    <definedName name="VSTS_e5f62b57_39ff_4c42_8f88_311ba67be4be_24" localSheetId="434" hidden="1">#REF!</definedName>
    <definedName name="VSTS_e5f62b57_39ff_4c42_8f88_311ba67be4be_24" localSheetId="435" hidden="1">#REF!</definedName>
    <definedName name="VSTS_e5f62b57_39ff_4c42_8f88_311ba67be4be_24" localSheetId="436" hidden="1">#REF!</definedName>
    <definedName name="VSTS_e5f62b57_39ff_4c42_8f88_311ba67be4be_24" localSheetId="437" hidden="1">#REF!</definedName>
    <definedName name="VSTS_e5f62b57_39ff_4c42_8f88_311ba67be4be_24" localSheetId="438" hidden="1">#REF!</definedName>
    <definedName name="VSTS_e5f62b57_39ff_4c42_8f88_311ba67be4be_24" localSheetId="439" hidden="1">#REF!</definedName>
    <definedName name="VSTS_e5f62b57_39ff_4c42_8f88_311ba67be4be_24" localSheetId="440" hidden="1">#REF!</definedName>
    <definedName name="VSTS_e5f62b57_39ff_4c42_8f88_311ba67be4be_24" localSheetId="441" hidden="1">#REF!</definedName>
    <definedName name="VSTS_e5f62b57_39ff_4c42_8f88_311ba67be4be_24" localSheetId="442" hidden="1">#REF!</definedName>
    <definedName name="VSTS_e5f62b57_39ff_4c42_8f88_311ba67be4be_24" localSheetId="443" hidden="1">#REF!</definedName>
    <definedName name="VSTS_e5f62b57_39ff_4c42_8f88_311ba67be4be_24" localSheetId="444" hidden="1">#REF!</definedName>
    <definedName name="VSTS_e5f62b57_39ff_4c42_8f88_311ba67be4be_24" localSheetId="445" hidden="1">#REF!</definedName>
    <definedName name="VSTS_e5f62b57_39ff_4c42_8f88_311ba67be4be_24" localSheetId="449" hidden="1">#REF!</definedName>
    <definedName name="VSTS_e5f62b57_39ff_4c42_8f88_311ba67be4be_24" localSheetId="450" hidden="1">#REF!</definedName>
    <definedName name="VSTS_e5f62b57_39ff_4c42_8f88_311ba67be4be_24" localSheetId="451" hidden="1">#REF!</definedName>
    <definedName name="VSTS_e5f62b57_39ff_4c42_8f88_311ba67be4be_24" localSheetId="452" hidden="1">#REF!</definedName>
    <definedName name="VSTS_e5f62b57_39ff_4c42_8f88_311ba67be4be_24" localSheetId="453" hidden="1">#REF!</definedName>
    <definedName name="VSTS_e5f62b57_39ff_4c42_8f88_311ba67be4be_24" localSheetId="454" hidden="1">#REF!</definedName>
    <definedName name="VSTS_e5f62b57_39ff_4c42_8f88_311ba67be4be_24" localSheetId="455" hidden="1">#REF!</definedName>
    <definedName name="VSTS_e5f62b57_39ff_4c42_8f88_311ba67be4be_24" localSheetId="446" hidden="1">#REF!</definedName>
    <definedName name="VSTS_e5f62b57_39ff_4c42_8f88_311ba67be4be_24" localSheetId="447" hidden="1">#REF!</definedName>
    <definedName name="VSTS_e5f62b57_39ff_4c42_8f88_311ba67be4be_24" localSheetId="448" hidden="1">#REF!</definedName>
    <definedName name="VSTS_e5f62b57_39ff_4c42_8f88_311ba67be4be_24" localSheetId="456" hidden="1">#REF!</definedName>
    <definedName name="VSTS_e5f62b57_39ff_4c42_8f88_311ba67be4be_24" localSheetId="421" hidden="1">#REF!</definedName>
    <definedName name="VSTS_e5f62b57_39ff_4c42_8f88_311ba67be4be_24" localSheetId="422" hidden="1">#REF!</definedName>
    <definedName name="VSTS_e5f62b57_39ff_4c42_8f88_311ba67be4be_24" localSheetId="423" hidden="1">#REF!</definedName>
    <definedName name="VSTS_e5f62b57_39ff_4c42_8f88_311ba67be4be_24" localSheetId="424" hidden="1">#REF!</definedName>
    <definedName name="VSTS_e5f62b57_39ff_4c42_8f88_311ba67be4be_24" localSheetId="425" hidden="1">#REF!</definedName>
    <definedName name="VSTS_e5f62b57_39ff_4c42_8f88_311ba67be4be_24" localSheetId="426" hidden="1">#REF!</definedName>
    <definedName name="VSTS_e5f62b57_39ff_4c42_8f88_311ba67be4be_24" localSheetId="427" hidden="1">#REF!</definedName>
    <definedName name="VSTS_e5f62b57_39ff_4c42_8f88_311ba67be4be_24" localSheetId="428" hidden="1">#REF!</definedName>
    <definedName name="VSTS_e5f62b57_39ff_4c42_8f88_311ba67be4be_24" localSheetId="429" hidden="1">#REF!</definedName>
    <definedName name="VSTS_e5f62b57_39ff_4c42_8f88_311ba67be4be_24" localSheetId="430" hidden="1">#REF!</definedName>
    <definedName name="VSTS_e5f62b57_39ff_4c42_8f88_311ba67be4be_24" localSheetId="431" hidden="1">#REF!</definedName>
    <definedName name="VSTS_e5f62b57_39ff_4c42_8f88_311ba67be4be_24" localSheetId="457" hidden="1">#REF!</definedName>
    <definedName name="VSTS_e5f62b57_39ff_4c42_8f88_311ba67be4be_24" localSheetId="458" hidden="1">#REF!</definedName>
    <definedName name="VSTS_e5f62b57_39ff_4c42_8f88_311ba67be4be_24" localSheetId="4" hidden="1">#REF!</definedName>
    <definedName name="VSTS_e5f62b57_39ff_4c42_8f88_311ba67be4be_24" hidden="1">#REF!</definedName>
    <definedName name="VSTS_e5f62b57_39ff_4c42_8f88_311ba67be4be_25" localSheetId="460" hidden="1">#REF!</definedName>
    <definedName name="VSTS_e5f62b57_39ff_4c42_8f88_311ba67be4be_25" localSheetId="5" hidden="1">#REF!</definedName>
    <definedName name="VSTS_e5f62b57_39ff_4c42_8f88_311ba67be4be_25" localSheetId="2" hidden="1">#REF!</definedName>
    <definedName name="VSTS_e5f62b57_39ff_4c42_8f88_311ba67be4be_25" localSheetId="1" hidden="1">#REF!</definedName>
    <definedName name="VSTS_e5f62b57_39ff_4c42_8f88_311ba67be4be_25" localSheetId="6" hidden="1">#REF!</definedName>
    <definedName name="VSTS_e5f62b57_39ff_4c42_8f88_311ba67be4be_25" localSheetId="7" hidden="1">#REF!</definedName>
    <definedName name="VSTS_e5f62b57_39ff_4c42_8f88_311ba67be4be_25" localSheetId="8" hidden="1">#REF!</definedName>
    <definedName name="VSTS_e5f62b57_39ff_4c42_8f88_311ba67be4be_25" localSheetId="9" hidden="1">#REF!</definedName>
    <definedName name="VSTS_e5f62b57_39ff_4c42_8f88_311ba67be4be_25" localSheetId="10" hidden="1">#REF!</definedName>
    <definedName name="VSTS_e5f62b57_39ff_4c42_8f88_311ba67be4be_25" localSheetId="11" hidden="1">#REF!</definedName>
    <definedName name="VSTS_e5f62b57_39ff_4c42_8f88_311ba67be4be_25" localSheetId="12" hidden="1">#REF!</definedName>
    <definedName name="VSTS_e5f62b57_39ff_4c42_8f88_311ba67be4be_25" localSheetId="13" hidden="1">#REF!</definedName>
    <definedName name="VSTS_e5f62b57_39ff_4c42_8f88_311ba67be4be_25" localSheetId="14" hidden="1">#REF!</definedName>
    <definedName name="VSTS_e5f62b57_39ff_4c42_8f88_311ba67be4be_25" localSheetId="15" hidden="1">#REF!</definedName>
    <definedName name="VSTS_e5f62b57_39ff_4c42_8f88_311ba67be4be_25" localSheetId="16" hidden="1">#REF!</definedName>
    <definedName name="VSTS_e5f62b57_39ff_4c42_8f88_311ba67be4be_25" localSheetId="17" hidden="1">#REF!</definedName>
    <definedName name="VSTS_e5f62b57_39ff_4c42_8f88_311ba67be4be_25" localSheetId="18" hidden="1">#REF!</definedName>
    <definedName name="VSTS_e5f62b57_39ff_4c42_8f88_311ba67be4be_25" localSheetId="19" hidden="1">#REF!</definedName>
    <definedName name="VSTS_e5f62b57_39ff_4c42_8f88_311ba67be4be_25" localSheetId="20" hidden="1">#REF!</definedName>
    <definedName name="VSTS_e5f62b57_39ff_4c42_8f88_311ba67be4be_25" localSheetId="21" hidden="1">#REF!</definedName>
    <definedName name="VSTS_e5f62b57_39ff_4c42_8f88_311ba67be4be_25" localSheetId="22" hidden="1">#REF!</definedName>
    <definedName name="VSTS_e5f62b57_39ff_4c42_8f88_311ba67be4be_25" localSheetId="23" hidden="1">#REF!</definedName>
    <definedName name="VSTS_e5f62b57_39ff_4c42_8f88_311ba67be4be_25" localSheetId="24" hidden="1">#REF!</definedName>
    <definedName name="VSTS_e5f62b57_39ff_4c42_8f88_311ba67be4be_25" localSheetId="25" hidden="1">#REF!</definedName>
    <definedName name="VSTS_e5f62b57_39ff_4c42_8f88_311ba67be4be_25" localSheetId="26" hidden="1">#REF!</definedName>
    <definedName name="VSTS_e5f62b57_39ff_4c42_8f88_311ba67be4be_25" localSheetId="27" hidden="1">#REF!</definedName>
    <definedName name="VSTS_e5f62b57_39ff_4c42_8f88_311ba67be4be_25" localSheetId="28" hidden="1">#REF!</definedName>
    <definedName name="VSTS_e5f62b57_39ff_4c42_8f88_311ba67be4be_25" localSheetId="29" hidden="1">#REF!</definedName>
    <definedName name="VSTS_e5f62b57_39ff_4c42_8f88_311ba67be4be_25" localSheetId="30" hidden="1">#REF!</definedName>
    <definedName name="VSTS_e5f62b57_39ff_4c42_8f88_311ba67be4be_25" localSheetId="31" hidden="1">#REF!</definedName>
    <definedName name="VSTS_e5f62b57_39ff_4c42_8f88_311ba67be4be_25" localSheetId="32" hidden="1">#REF!</definedName>
    <definedName name="VSTS_e5f62b57_39ff_4c42_8f88_311ba67be4be_25" localSheetId="33" hidden="1">#REF!</definedName>
    <definedName name="VSTS_e5f62b57_39ff_4c42_8f88_311ba67be4be_25" localSheetId="34" hidden="1">#REF!</definedName>
    <definedName name="VSTS_e5f62b57_39ff_4c42_8f88_311ba67be4be_25" localSheetId="35" hidden="1">#REF!</definedName>
    <definedName name="VSTS_e5f62b57_39ff_4c42_8f88_311ba67be4be_25" localSheetId="36" hidden="1">#REF!</definedName>
    <definedName name="VSTS_e5f62b57_39ff_4c42_8f88_311ba67be4be_25" localSheetId="37" hidden="1">#REF!</definedName>
    <definedName name="VSTS_e5f62b57_39ff_4c42_8f88_311ba67be4be_25" localSheetId="38" hidden="1">#REF!</definedName>
    <definedName name="VSTS_e5f62b57_39ff_4c42_8f88_311ba67be4be_25" localSheetId="39" hidden="1">#REF!</definedName>
    <definedName name="VSTS_e5f62b57_39ff_4c42_8f88_311ba67be4be_25" localSheetId="40" hidden="1">#REF!</definedName>
    <definedName name="VSTS_e5f62b57_39ff_4c42_8f88_311ba67be4be_25" localSheetId="41" hidden="1">#REF!</definedName>
    <definedName name="VSTS_e5f62b57_39ff_4c42_8f88_311ba67be4be_25" localSheetId="42" hidden="1">#REF!</definedName>
    <definedName name="VSTS_e5f62b57_39ff_4c42_8f88_311ba67be4be_25" localSheetId="43" hidden="1">#REF!</definedName>
    <definedName name="VSTS_e5f62b57_39ff_4c42_8f88_311ba67be4be_25" localSheetId="44" hidden="1">#REF!</definedName>
    <definedName name="VSTS_e5f62b57_39ff_4c42_8f88_311ba67be4be_25" localSheetId="45" hidden="1">#REF!</definedName>
    <definedName name="VSTS_e5f62b57_39ff_4c42_8f88_311ba67be4be_25" localSheetId="47" hidden="1">#REF!</definedName>
    <definedName name="VSTS_e5f62b57_39ff_4c42_8f88_311ba67be4be_25" localSheetId="50" hidden="1">#REF!</definedName>
    <definedName name="VSTS_e5f62b57_39ff_4c42_8f88_311ba67be4be_25" localSheetId="48" hidden="1">#REF!</definedName>
    <definedName name="VSTS_e5f62b57_39ff_4c42_8f88_311ba67be4be_25" localSheetId="49" hidden="1">#REF!</definedName>
    <definedName name="VSTS_e5f62b57_39ff_4c42_8f88_311ba67be4be_25" localSheetId="51" hidden="1">#REF!</definedName>
    <definedName name="VSTS_e5f62b57_39ff_4c42_8f88_311ba67be4be_25" localSheetId="52" hidden="1">#REF!</definedName>
    <definedName name="VSTS_e5f62b57_39ff_4c42_8f88_311ba67be4be_25" localSheetId="53" hidden="1">#REF!</definedName>
    <definedName name="VSTS_e5f62b57_39ff_4c42_8f88_311ba67be4be_25" localSheetId="54" hidden="1">#REF!</definedName>
    <definedName name="VSTS_e5f62b57_39ff_4c42_8f88_311ba67be4be_25" localSheetId="55" hidden="1">#REF!</definedName>
    <definedName name="VSTS_e5f62b57_39ff_4c42_8f88_311ba67be4be_25" localSheetId="56" hidden="1">#REF!</definedName>
    <definedName name="VSTS_e5f62b57_39ff_4c42_8f88_311ba67be4be_25" localSheetId="57" hidden="1">#REF!</definedName>
    <definedName name="VSTS_e5f62b57_39ff_4c42_8f88_311ba67be4be_25" localSheetId="58" hidden="1">#REF!</definedName>
    <definedName name="VSTS_e5f62b57_39ff_4c42_8f88_311ba67be4be_25" localSheetId="59" hidden="1">#REF!</definedName>
    <definedName name="VSTS_e5f62b57_39ff_4c42_8f88_311ba67be4be_25" localSheetId="60" hidden="1">#REF!</definedName>
    <definedName name="VSTS_e5f62b57_39ff_4c42_8f88_311ba67be4be_25" localSheetId="61" hidden="1">#REF!</definedName>
    <definedName name="VSTS_e5f62b57_39ff_4c42_8f88_311ba67be4be_25" localSheetId="62" hidden="1">#REF!</definedName>
    <definedName name="VSTS_e5f62b57_39ff_4c42_8f88_311ba67be4be_25" localSheetId="64" hidden="1">#REF!</definedName>
    <definedName name="VSTS_e5f62b57_39ff_4c42_8f88_311ba67be4be_25" localSheetId="65" hidden="1">#REF!</definedName>
    <definedName name="VSTS_e5f62b57_39ff_4c42_8f88_311ba67be4be_25" localSheetId="66" hidden="1">#REF!</definedName>
    <definedName name="VSTS_e5f62b57_39ff_4c42_8f88_311ba67be4be_25" localSheetId="67" hidden="1">#REF!</definedName>
    <definedName name="VSTS_e5f62b57_39ff_4c42_8f88_311ba67be4be_25" localSheetId="68" hidden="1">#REF!</definedName>
    <definedName name="VSTS_e5f62b57_39ff_4c42_8f88_311ba67be4be_25" localSheetId="69" hidden="1">#REF!</definedName>
    <definedName name="VSTS_e5f62b57_39ff_4c42_8f88_311ba67be4be_25" localSheetId="71" hidden="1">#REF!</definedName>
    <definedName name="VSTS_e5f62b57_39ff_4c42_8f88_311ba67be4be_25" localSheetId="72" hidden="1">#REF!</definedName>
    <definedName name="VSTS_e5f62b57_39ff_4c42_8f88_311ba67be4be_25" localSheetId="73" hidden="1">#REF!</definedName>
    <definedName name="VSTS_e5f62b57_39ff_4c42_8f88_311ba67be4be_25" localSheetId="70" hidden="1">#REF!</definedName>
    <definedName name="VSTS_e5f62b57_39ff_4c42_8f88_311ba67be4be_25" localSheetId="74" hidden="1">#REF!</definedName>
    <definedName name="VSTS_e5f62b57_39ff_4c42_8f88_311ba67be4be_25" localSheetId="75" hidden="1">#REF!</definedName>
    <definedName name="VSTS_e5f62b57_39ff_4c42_8f88_311ba67be4be_25" localSheetId="76" hidden="1">#REF!</definedName>
    <definedName name="VSTS_e5f62b57_39ff_4c42_8f88_311ba67be4be_25" localSheetId="77" hidden="1">#REF!</definedName>
    <definedName name="VSTS_e5f62b57_39ff_4c42_8f88_311ba67be4be_25" localSheetId="78" hidden="1">#REF!</definedName>
    <definedName name="VSTS_e5f62b57_39ff_4c42_8f88_311ba67be4be_25" localSheetId="79" hidden="1">#REF!</definedName>
    <definedName name="VSTS_e5f62b57_39ff_4c42_8f88_311ba67be4be_25" localSheetId="80" hidden="1">#REF!</definedName>
    <definedName name="VSTS_e5f62b57_39ff_4c42_8f88_311ba67be4be_25" localSheetId="81" hidden="1">#REF!</definedName>
    <definedName name="VSTS_e5f62b57_39ff_4c42_8f88_311ba67be4be_25" localSheetId="82" hidden="1">#REF!</definedName>
    <definedName name="VSTS_e5f62b57_39ff_4c42_8f88_311ba67be4be_25" localSheetId="83" hidden="1">#REF!</definedName>
    <definedName name="VSTS_e5f62b57_39ff_4c42_8f88_311ba67be4be_25" localSheetId="84" hidden="1">#REF!</definedName>
    <definedName name="VSTS_e5f62b57_39ff_4c42_8f88_311ba67be4be_25" localSheetId="85" hidden="1">#REF!</definedName>
    <definedName name="VSTS_e5f62b57_39ff_4c42_8f88_311ba67be4be_25" localSheetId="86" hidden="1">#REF!</definedName>
    <definedName name="VSTS_e5f62b57_39ff_4c42_8f88_311ba67be4be_25" localSheetId="87" hidden="1">#REF!</definedName>
    <definedName name="VSTS_e5f62b57_39ff_4c42_8f88_311ba67be4be_25" localSheetId="88" hidden="1">#REF!</definedName>
    <definedName name="VSTS_e5f62b57_39ff_4c42_8f88_311ba67be4be_25" localSheetId="89" hidden="1">#REF!</definedName>
    <definedName name="VSTS_e5f62b57_39ff_4c42_8f88_311ba67be4be_25" localSheetId="90" hidden="1">#REF!</definedName>
    <definedName name="VSTS_e5f62b57_39ff_4c42_8f88_311ba67be4be_25" localSheetId="91" hidden="1">#REF!</definedName>
    <definedName name="VSTS_e5f62b57_39ff_4c42_8f88_311ba67be4be_25" localSheetId="92" hidden="1">#REF!</definedName>
    <definedName name="VSTS_e5f62b57_39ff_4c42_8f88_311ba67be4be_25" localSheetId="93" hidden="1">#REF!</definedName>
    <definedName name="VSTS_e5f62b57_39ff_4c42_8f88_311ba67be4be_25" localSheetId="94" hidden="1">#REF!</definedName>
    <definedName name="VSTS_e5f62b57_39ff_4c42_8f88_311ba67be4be_25" localSheetId="95" hidden="1">#REF!</definedName>
    <definedName name="VSTS_e5f62b57_39ff_4c42_8f88_311ba67be4be_25" localSheetId="96" hidden="1">#REF!</definedName>
    <definedName name="VSTS_e5f62b57_39ff_4c42_8f88_311ba67be4be_25" localSheetId="97" hidden="1">#REF!</definedName>
    <definedName name="VSTS_e5f62b57_39ff_4c42_8f88_311ba67be4be_25" localSheetId="98" hidden="1">#REF!</definedName>
    <definedName name="VSTS_e5f62b57_39ff_4c42_8f88_311ba67be4be_25" localSheetId="99" hidden="1">#REF!</definedName>
    <definedName name="VSTS_e5f62b57_39ff_4c42_8f88_311ba67be4be_25" localSheetId="100" hidden="1">#REF!</definedName>
    <definedName name="VSTS_e5f62b57_39ff_4c42_8f88_311ba67be4be_25" localSheetId="102" hidden="1">#REF!</definedName>
    <definedName name="VSTS_e5f62b57_39ff_4c42_8f88_311ba67be4be_25" localSheetId="101" hidden="1">#REF!</definedName>
    <definedName name="VSTS_e5f62b57_39ff_4c42_8f88_311ba67be4be_25" localSheetId="103" hidden="1">#REF!</definedName>
    <definedName name="VSTS_e5f62b57_39ff_4c42_8f88_311ba67be4be_25" localSheetId="105" hidden="1">#REF!</definedName>
    <definedName name="VSTS_e5f62b57_39ff_4c42_8f88_311ba67be4be_25" localSheetId="106" hidden="1">#REF!</definedName>
    <definedName name="VSTS_e5f62b57_39ff_4c42_8f88_311ba67be4be_25" localSheetId="107" hidden="1">#REF!</definedName>
    <definedName name="VSTS_e5f62b57_39ff_4c42_8f88_311ba67be4be_25" localSheetId="108" hidden="1">#REF!</definedName>
    <definedName name="VSTS_e5f62b57_39ff_4c42_8f88_311ba67be4be_25" localSheetId="109" hidden="1">#REF!</definedName>
    <definedName name="VSTS_e5f62b57_39ff_4c42_8f88_311ba67be4be_25" localSheetId="110" hidden="1">#REF!</definedName>
    <definedName name="VSTS_e5f62b57_39ff_4c42_8f88_311ba67be4be_25" localSheetId="111" hidden="1">#REF!</definedName>
    <definedName name="VSTS_e5f62b57_39ff_4c42_8f88_311ba67be4be_25" localSheetId="112" hidden="1">#REF!</definedName>
    <definedName name="VSTS_e5f62b57_39ff_4c42_8f88_311ba67be4be_25" localSheetId="113" hidden="1">#REF!</definedName>
    <definedName name="VSTS_e5f62b57_39ff_4c42_8f88_311ba67be4be_25" localSheetId="114" hidden="1">#REF!</definedName>
    <definedName name="VSTS_e5f62b57_39ff_4c42_8f88_311ba67be4be_25" localSheetId="115" hidden="1">#REF!</definedName>
    <definedName name="VSTS_e5f62b57_39ff_4c42_8f88_311ba67be4be_25" localSheetId="118" hidden="1">#REF!</definedName>
    <definedName name="VSTS_e5f62b57_39ff_4c42_8f88_311ba67be4be_25" localSheetId="119" hidden="1">#REF!</definedName>
    <definedName name="VSTS_e5f62b57_39ff_4c42_8f88_311ba67be4be_25" localSheetId="120" hidden="1">#REF!</definedName>
    <definedName name="VSTS_e5f62b57_39ff_4c42_8f88_311ba67be4be_25" localSheetId="121" hidden="1">#REF!</definedName>
    <definedName name="VSTS_e5f62b57_39ff_4c42_8f88_311ba67be4be_25" localSheetId="122" hidden="1">#REF!</definedName>
    <definedName name="VSTS_e5f62b57_39ff_4c42_8f88_311ba67be4be_25" localSheetId="123" hidden="1">#REF!</definedName>
    <definedName name="VSTS_e5f62b57_39ff_4c42_8f88_311ba67be4be_25" localSheetId="124" hidden="1">#REF!</definedName>
    <definedName name="VSTS_e5f62b57_39ff_4c42_8f88_311ba67be4be_25" localSheetId="125" hidden="1">#REF!</definedName>
    <definedName name="VSTS_e5f62b57_39ff_4c42_8f88_311ba67be4be_25" localSheetId="126" hidden="1">#REF!</definedName>
    <definedName name="VSTS_e5f62b57_39ff_4c42_8f88_311ba67be4be_25" localSheetId="127" hidden="1">#REF!</definedName>
    <definedName name="VSTS_e5f62b57_39ff_4c42_8f88_311ba67be4be_25" localSheetId="128" hidden="1">#REF!</definedName>
    <definedName name="VSTS_e5f62b57_39ff_4c42_8f88_311ba67be4be_25" localSheetId="129" hidden="1">#REF!</definedName>
    <definedName name="VSTS_e5f62b57_39ff_4c42_8f88_311ba67be4be_25" localSheetId="130" hidden="1">#REF!</definedName>
    <definedName name="VSTS_e5f62b57_39ff_4c42_8f88_311ba67be4be_25" localSheetId="131" hidden="1">#REF!</definedName>
    <definedName name="VSTS_e5f62b57_39ff_4c42_8f88_311ba67be4be_25" localSheetId="132" hidden="1">#REF!</definedName>
    <definedName name="VSTS_e5f62b57_39ff_4c42_8f88_311ba67be4be_25" localSheetId="133" hidden="1">#REF!</definedName>
    <definedName name="VSTS_e5f62b57_39ff_4c42_8f88_311ba67be4be_25" localSheetId="134" hidden="1">#REF!</definedName>
    <definedName name="VSTS_e5f62b57_39ff_4c42_8f88_311ba67be4be_25" localSheetId="135" hidden="1">#REF!</definedName>
    <definedName name="VSTS_e5f62b57_39ff_4c42_8f88_311ba67be4be_25" localSheetId="136" hidden="1">#REF!</definedName>
    <definedName name="VSTS_e5f62b57_39ff_4c42_8f88_311ba67be4be_25" localSheetId="137" hidden="1">#REF!</definedName>
    <definedName name="VSTS_e5f62b57_39ff_4c42_8f88_311ba67be4be_25" localSheetId="138" hidden="1">#REF!</definedName>
    <definedName name="VSTS_e5f62b57_39ff_4c42_8f88_311ba67be4be_25" localSheetId="139" hidden="1">#REF!</definedName>
    <definedName name="VSTS_e5f62b57_39ff_4c42_8f88_311ba67be4be_25" localSheetId="140" hidden="1">#REF!</definedName>
    <definedName name="VSTS_e5f62b57_39ff_4c42_8f88_311ba67be4be_25" localSheetId="141" hidden="1">#REF!</definedName>
    <definedName name="VSTS_e5f62b57_39ff_4c42_8f88_311ba67be4be_25" localSheetId="143" hidden="1">#REF!</definedName>
    <definedName name="VSTS_e5f62b57_39ff_4c42_8f88_311ba67be4be_25" localSheetId="144" hidden="1">#REF!</definedName>
    <definedName name="VSTS_e5f62b57_39ff_4c42_8f88_311ba67be4be_25" localSheetId="145" hidden="1">#REF!</definedName>
    <definedName name="VSTS_e5f62b57_39ff_4c42_8f88_311ba67be4be_25" localSheetId="146" hidden="1">#REF!</definedName>
    <definedName name="VSTS_e5f62b57_39ff_4c42_8f88_311ba67be4be_25" localSheetId="147" hidden="1">#REF!</definedName>
    <definedName name="VSTS_e5f62b57_39ff_4c42_8f88_311ba67be4be_25" localSheetId="148" hidden="1">#REF!</definedName>
    <definedName name="VSTS_e5f62b57_39ff_4c42_8f88_311ba67be4be_25" localSheetId="149" hidden="1">#REF!</definedName>
    <definedName name="VSTS_e5f62b57_39ff_4c42_8f88_311ba67be4be_25" localSheetId="150" hidden="1">#REF!</definedName>
    <definedName name="VSTS_e5f62b57_39ff_4c42_8f88_311ba67be4be_25" localSheetId="151" hidden="1">#REF!</definedName>
    <definedName name="VSTS_e5f62b57_39ff_4c42_8f88_311ba67be4be_25" localSheetId="152" hidden="1">#REF!</definedName>
    <definedName name="VSTS_e5f62b57_39ff_4c42_8f88_311ba67be4be_25" localSheetId="153" hidden="1">#REF!</definedName>
    <definedName name="VSTS_e5f62b57_39ff_4c42_8f88_311ba67be4be_25" localSheetId="154" hidden="1">#REF!</definedName>
    <definedName name="VSTS_e5f62b57_39ff_4c42_8f88_311ba67be4be_25" localSheetId="155" hidden="1">#REF!</definedName>
    <definedName name="VSTS_e5f62b57_39ff_4c42_8f88_311ba67be4be_25" localSheetId="156" hidden="1">#REF!</definedName>
    <definedName name="VSTS_e5f62b57_39ff_4c42_8f88_311ba67be4be_25" localSheetId="157" hidden="1">#REF!</definedName>
    <definedName name="VSTS_e5f62b57_39ff_4c42_8f88_311ba67be4be_25" localSheetId="158" hidden="1">#REF!</definedName>
    <definedName name="VSTS_e5f62b57_39ff_4c42_8f88_311ba67be4be_25" localSheetId="159" hidden="1">#REF!</definedName>
    <definedName name="VSTS_e5f62b57_39ff_4c42_8f88_311ba67be4be_25" localSheetId="160" hidden="1">#REF!</definedName>
    <definedName name="VSTS_e5f62b57_39ff_4c42_8f88_311ba67be4be_25" localSheetId="161" hidden="1">#REF!</definedName>
    <definedName name="VSTS_e5f62b57_39ff_4c42_8f88_311ba67be4be_25" localSheetId="162" hidden="1">#REF!</definedName>
    <definedName name="VSTS_e5f62b57_39ff_4c42_8f88_311ba67be4be_25" localSheetId="163" hidden="1">#REF!</definedName>
    <definedName name="VSTS_e5f62b57_39ff_4c42_8f88_311ba67be4be_25" localSheetId="164" hidden="1">#REF!</definedName>
    <definedName name="VSTS_e5f62b57_39ff_4c42_8f88_311ba67be4be_25" localSheetId="166" hidden="1">#REF!</definedName>
    <definedName name="VSTS_e5f62b57_39ff_4c42_8f88_311ba67be4be_25" localSheetId="167" hidden="1">#REF!</definedName>
    <definedName name="VSTS_e5f62b57_39ff_4c42_8f88_311ba67be4be_25" localSheetId="169" hidden="1">#REF!</definedName>
    <definedName name="VSTS_e5f62b57_39ff_4c42_8f88_311ba67be4be_25" localSheetId="170" hidden="1">#REF!</definedName>
    <definedName name="VSTS_e5f62b57_39ff_4c42_8f88_311ba67be4be_25" localSheetId="171" hidden="1">#REF!</definedName>
    <definedName name="VSTS_e5f62b57_39ff_4c42_8f88_311ba67be4be_25" localSheetId="172" hidden="1">#REF!</definedName>
    <definedName name="VSTS_e5f62b57_39ff_4c42_8f88_311ba67be4be_25" localSheetId="173" hidden="1">#REF!</definedName>
    <definedName name="VSTS_e5f62b57_39ff_4c42_8f88_311ba67be4be_25" localSheetId="174" hidden="1">#REF!</definedName>
    <definedName name="VSTS_e5f62b57_39ff_4c42_8f88_311ba67be4be_25" localSheetId="175" hidden="1">#REF!</definedName>
    <definedName name="VSTS_e5f62b57_39ff_4c42_8f88_311ba67be4be_25" localSheetId="176" hidden="1">#REF!</definedName>
    <definedName name="VSTS_e5f62b57_39ff_4c42_8f88_311ba67be4be_25" localSheetId="177" hidden="1">#REF!</definedName>
    <definedName name="VSTS_e5f62b57_39ff_4c42_8f88_311ba67be4be_25" localSheetId="178" hidden="1">#REF!</definedName>
    <definedName name="VSTS_e5f62b57_39ff_4c42_8f88_311ba67be4be_25" localSheetId="179" hidden="1">#REF!</definedName>
    <definedName name="VSTS_e5f62b57_39ff_4c42_8f88_311ba67be4be_25" localSheetId="180" hidden="1">#REF!</definedName>
    <definedName name="VSTS_e5f62b57_39ff_4c42_8f88_311ba67be4be_25" localSheetId="181" hidden="1">#REF!</definedName>
    <definedName name="VSTS_e5f62b57_39ff_4c42_8f88_311ba67be4be_25" localSheetId="182" hidden="1">#REF!</definedName>
    <definedName name="VSTS_e5f62b57_39ff_4c42_8f88_311ba67be4be_25" localSheetId="183" hidden="1">#REF!</definedName>
    <definedName name="VSTS_e5f62b57_39ff_4c42_8f88_311ba67be4be_25" localSheetId="184" hidden="1">#REF!</definedName>
    <definedName name="VSTS_e5f62b57_39ff_4c42_8f88_311ba67be4be_25" localSheetId="185" hidden="1">#REF!</definedName>
    <definedName name="VSTS_e5f62b57_39ff_4c42_8f88_311ba67be4be_25" localSheetId="186" hidden="1">#REF!</definedName>
    <definedName name="VSTS_e5f62b57_39ff_4c42_8f88_311ba67be4be_25" localSheetId="187" hidden="1">#REF!</definedName>
    <definedName name="VSTS_e5f62b57_39ff_4c42_8f88_311ba67be4be_25" localSheetId="188" hidden="1">#REF!</definedName>
    <definedName name="VSTS_e5f62b57_39ff_4c42_8f88_311ba67be4be_25" localSheetId="189" hidden="1">#REF!</definedName>
    <definedName name="VSTS_e5f62b57_39ff_4c42_8f88_311ba67be4be_25" localSheetId="190" hidden="1">#REF!</definedName>
    <definedName name="VSTS_e5f62b57_39ff_4c42_8f88_311ba67be4be_25" localSheetId="191" hidden="1">#REF!</definedName>
    <definedName name="VSTS_e5f62b57_39ff_4c42_8f88_311ba67be4be_25" localSheetId="192" hidden="1">#REF!</definedName>
    <definedName name="VSTS_e5f62b57_39ff_4c42_8f88_311ba67be4be_25" localSheetId="193" hidden="1">#REF!</definedName>
    <definedName name="VSTS_e5f62b57_39ff_4c42_8f88_311ba67be4be_25" localSheetId="194" hidden="1">#REF!</definedName>
    <definedName name="VSTS_e5f62b57_39ff_4c42_8f88_311ba67be4be_25" localSheetId="195" hidden="1">#REF!</definedName>
    <definedName name="VSTS_e5f62b57_39ff_4c42_8f88_311ba67be4be_25" localSheetId="196" hidden="1">#REF!</definedName>
    <definedName name="VSTS_e5f62b57_39ff_4c42_8f88_311ba67be4be_25" localSheetId="197" hidden="1">#REF!</definedName>
    <definedName name="VSTS_e5f62b57_39ff_4c42_8f88_311ba67be4be_25" localSheetId="198" hidden="1">#REF!</definedName>
    <definedName name="VSTS_e5f62b57_39ff_4c42_8f88_311ba67be4be_25" localSheetId="199" hidden="1">#REF!</definedName>
    <definedName name="VSTS_e5f62b57_39ff_4c42_8f88_311ba67be4be_25" localSheetId="200" hidden="1">#REF!</definedName>
    <definedName name="VSTS_e5f62b57_39ff_4c42_8f88_311ba67be4be_25" localSheetId="201" hidden="1">#REF!</definedName>
    <definedName name="VSTS_e5f62b57_39ff_4c42_8f88_311ba67be4be_25" localSheetId="202" hidden="1">#REF!</definedName>
    <definedName name="VSTS_e5f62b57_39ff_4c42_8f88_311ba67be4be_25" localSheetId="204" hidden="1">#REF!</definedName>
    <definedName name="VSTS_e5f62b57_39ff_4c42_8f88_311ba67be4be_25" localSheetId="205" hidden="1">#REF!</definedName>
    <definedName name="VSTS_e5f62b57_39ff_4c42_8f88_311ba67be4be_25" localSheetId="206" hidden="1">#REF!</definedName>
    <definedName name="VSTS_e5f62b57_39ff_4c42_8f88_311ba67be4be_25" localSheetId="203" hidden="1">#REF!</definedName>
    <definedName name="VSTS_e5f62b57_39ff_4c42_8f88_311ba67be4be_25" localSheetId="207" hidden="1">#REF!</definedName>
    <definedName name="VSTS_e5f62b57_39ff_4c42_8f88_311ba67be4be_25" localSheetId="208" hidden="1">#REF!</definedName>
    <definedName name="VSTS_e5f62b57_39ff_4c42_8f88_311ba67be4be_25" localSheetId="209" hidden="1">#REF!</definedName>
    <definedName name="VSTS_e5f62b57_39ff_4c42_8f88_311ba67be4be_25" localSheetId="210" hidden="1">#REF!</definedName>
    <definedName name="VSTS_e5f62b57_39ff_4c42_8f88_311ba67be4be_25" localSheetId="211" hidden="1">#REF!</definedName>
    <definedName name="VSTS_e5f62b57_39ff_4c42_8f88_311ba67be4be_25" localSheetId="212" hidden="1">#REF!</definedName>
    <definedName name="VSTS_e5f62b57_39ff_4c42_8f88_311ba67be4be_25" localSheetId="213" hidden="1">#REF!</definedName>
    <definedName name="VSTS_e5f62b57_39ff_4c42_8f88_311ba67be4be_25" localSheetId="214" hidden="1">#REF!</definedName>
    <definedName name="VSTS_e5f62b57_39ff_4c42_8f88_311ba67be4be_25" localSheetId="215" hidden="1">#REF!</definedName>
    <definedName name="VSTS_e5f62b57_39ff_4c42_8f88_311ba67be4be_25" localSheetId="216" hidden="1">#REF!</definedName>
    <definedName name="VSTS_e5f62b57_39ff_4c42_8f88_311ba67be4be_25" localSheetId="217" hidden="1">#REF!</definedName>
    <definedName name="VSTS_e5f62b57_39ff_4c42_8f88_311ba67be4be_25" localSheetId="218" hidden="1">#REF!</definedName>
    <definedName name="VSTS_e5f62b57_39ff_4c42_8f88_311ba67be4be_25" localSheetId="219" hidden="1">#REF!</definedName>
    <definedName name="VSTS_e5f62b57_39ff_4c42_8f88_311ba67be4be_25" localSheetId="220" hidden="1">#REF!</definedName>
    <definedName name="VSTS_e5f62b57_39ff_4c42_8f88_311ba67be4be_25" localSheetId="221" hidden="1">#REF!</definedName>
    <definedName name="VSTS_e5f62b57_39ff_4c42_8f88_311ba67be4be_25" localSheetId="222" hidden="1">#REF!</definedName>
    <definedName name="VSTS_e5f62b57_39ff_4c42_8f88_311ba67be4be_25" localSheetId="223" hidden="1">#REF!</definedName>
    <definedName name="VSTS_e5f62b57_39ff_4c42_8f88_311ba67be4be_25" localSheetId="224" hidden="1">#REF!</definedName>
    <definedName name="VSTS_e5f62b57_39ff_4c42_8f88_311ba67be4be_25" localSheetId="225" hidden="1">#REF!</definedName>
    <definedName name="VSTS_e5f62b57_39ff_4c42_8f88_311ba67be4be_25" localSheetId="226" hidden="1">#REF!</definedName>
    <definedName name="VSTS_e5f62b57_39ff_4c42_8f88_311ba67be4be_25" localSheetId="227" hidden="1">#REF!</definedName>
    <definedName name="VSTS_e5f62b57_39ff_4c42_8f88_311ba67be4be_25" localSheetId="228" hidden="1">#REF!</definedName>
    <definedName name="VSTS_e5f62b57_39ff_4c42_8f88_311ba67be4be_25" localSheetId="229" hidden="1">#REF!</definedName>
    <definedName name="VSTS_e5f62b57_39ff_4c42_8f88_311ba67be4be_25" localSheetId="230" hidden="1">#REF!</definedName>
    <definedName name="VSTS_e5f62b57_39ff_4c42_8f88_311ba67be4be_25" localSheetId="231" hidden="1">#REF!</definedName>
    <definedName name="VSTS_e5f62b57_39ff_4c42_8f88_311ba67be4be_25" localSheetId="232" hidden="1">#REF!</definedName>
    <definedName name="VSTS_e5f62b57_39ff_4c42_8f88_311ba67be4be_25" localSheetId="236" hidden="1">#REF!</definedName>
    <definedName name="VSTS_e5f62b57_39ff_4c42_8f88_311ba67be4be_25" localSheetId="237" hidden="1">#REF!</definedName>
    <definedName name="VSTS_e5f62b57_39ff_4c42_8f88_311ba67be4be_25" localSheetId="233" hidden="1">#REF!</definedName>
    <definedName name="VSTS_e5f62b57_39ff_4c42_8f88_311ba67be4be_25" localSheetId="234" hidden="1">#REF!</definedName>
    <definedName name="VSTS_e5f62b57_39ff_4c42_8f88_311ba67be4be_25" localSheetId="235" hidden="1">#REF!</definedName>
    <definedName name="VSTS_e5f62b57_39ff_4c42_8f88_311ba67be4be_25" localSheetId="238" hidden="1">#REF!</definedName>
    <definedName name="VSTS_e5f62b57_39ff_4c42_8f88_311ba67be4be_25" localSheetId="239" hidden="1">#REF!</definedName>
    <definedName name="VSTS_e5f62b57_39ff_4c42_8f88_311ba67be4be_25" localSheetId="240" hidden="1">#REF!</definedName>
    <definedName name="VSTS_e5f62b57_39ff_4c42_8f88_311ba67be4be_25" localSheetId="241" hidden="1">#REF!</definedName>
    <definedName name="VSTS_e5f62b57_39ff_4c42_8f88_311ba67be4be_25" localSheetId="242" hidden="1">#REF!</definedName>
    <definedName name="VSTS_e5f62b57_39ff_4c42_8f88_311ba67be4be_25" localSheetId="243" hidden="1">#REF!</definedName>
    <definedName name="VSTS_e5f62b57_39ff_4c42_8f88_311ba67be4be_25" localSheetId="244" hidden="1">#REF!</definedName>
    <definedName name="VSTS_e5f62b57_39ff_4c42_8f88_311ba67be4be_25" localSheetId="245" hidden="1">#REF!</definedName>
    <definedName name="VSTS_e5f62b57_39ff_4c42_8f88_311ba67be4be_25" localSheetId="246" hidden="1">#REF!</definedName>
    <definedName name="VSTS_e5f62b57_39ff_4c42_8f88_311ba67be4be_25" localSheetId="247" hidden="1">#REF!</definedName>
    <definedName name="VSTS_e5f62b57_39ff_4c42_8f88_311ba67be4be_25" localSheetId="248" hidden="1">#REF!</definedName>
    <definedName name="VSTS_e5f62b57_39ff_4c42_8f88_311ba67be4be_25" localSheetId="249" hidden="1">#REF!</definedName>
    <definedName name="VSTS_e5f62b57_39ff_4c42_8f88_311ba67be4be_25" localSheetId="250" hidden="1">#REF!</definedName>
    <definedName name="VSTS_e5f62b57_39ff_4c42_8f88_311ba67be4be_25" localSheetId="251" hidden="1">#REF!</definedName>
    <definedName name="VSTS_e5f62b57_39ff_4c42_8f88_311ba67be4be_25" localSheetId="252" hidden="1">#REF!</definedName>
    <definedName name="VSTS_e5f62b57_39ff_4c42_8f88_311ba67be4be_25" localSheetId="253" hidden="1">#REF!</definedName>
    <definedName name="VSTS_e5f62b57_39ff_4c42_8f88_311ba67be4be_25" localSheetId="254" hidden="1">#REF!</definedName>
    <definedName name="VSTS_e5f62b57_39ff_4c42_8f88_311ba67be4be_25" localSheetId="255" hidden="1">#REF!</definedName>
    <definedName name="VSTS_e5f62b57_39ff_4c42_8f88_311ba67be4be_25" localSheetId="256" hidden="1">#REF!</definedName>
    <definedName name="VSTS_e5f62b57_39ff_4c42_8f88_311ba67be4be_25" localSheetId="257" hidden="1">#REF!</definedName>
    <definedName name="VSTS_e5f62b57_39ff_4c42_8f88_311ba67be4be_25" localSheetId="258" hidden="1">#REF!</definedName>
    <definedName name="VSTS_e5f62b57_39ff_4c42_8f88_311ba67be4be_25" localSheetId="259" hidden="1">#REF!</definedName>
    <definedName name="VSTS_e5f62b57_39ff_4c42_8f88_311ba67be4be_25" localSheetId="260" hidden="1">#REF!</definedName>
    <definedName name="VSTS_e5f62b57_39ff_4c42_8f88_311ba67be4be_25" localSheetId="261" hidden="1">#REF!</definedName>
    <definedName name="VSTS_e5f62b57_39ff_4c42_8f88_311ba67be4be_25" localSheetId="262" hidden="1">#REF!</definedName>
    <definedName name="VSTS_e5f62b57_39ff_4c42_8f88_311ba67be4be_25" localSheetId="263" hidden="1">#REF!</definedName>
    <definedName name="VSTS_e5f62b57_39ff_4c42_8f88_311ba67be4be_25" localSheetId="264" hidden="1">#REF!</definedName>
    <definedName name="VSTS_e5f62b57_39ff_4c42_8f88_311ba67be4be_25" localSheetId="265" hidden="1">#REF!</definedName>
    <definedName name="VSTS_e5f62b57_39ff_4c42_8f88_311ba67be4be_25" localSheetId="266" hidden="1">#REF!</definedName>
    <definedName name="VSTS_e5f62b57_39ff_4c42_8f88_311ba67be4be_25" localSheetId="267" hidden="1">#REF!</definedName>
    <definedName name="VSTS_e5f62b57_39ff_4c42_8f88_311ba67be4be_25" localSheetId="268" hidden="1">#REF!</definedName>
    <definedName name="VSTS_e5f62b57_39ff_4c42_8f88_311ba67be4be_25" localSheetId="269" hidden="1">#REF!</definedName>
    <definedName name="VSTS_e5f62b57_39ff_4c42_8f88_311ba67be4be_25" localSheetId="270" hidden="1">#REF!</definedName>
    <definedName name="VSTS_e5f62b57_39ff_4c42_8f88_311ba67be4be_25" localSheetId="271" hidden="1">#REF!</definedName>
    <definedName name="VSTS_e5f62b57_39ff_4c42_8f88_311ba67be4be_25" localSheetId="272" hidden="1">#REF!</definedName>
    <definedName name="VSTS_e5f62b57_39ff_4c42_8f88_311ba67be4be_25" localSheetId="273" hidden="1">#REF!</definedName>
    <definedName name="VSTS_e5f62b57_39ff_4c42_8f88_311ba67be4be_25" localSheetId="274" hidden="1">#REF!</definedName>
    <definedName name="VSTS_e5f62b57_39ff_4c42_8f88_311ba67be4be_25" localSheetId="275" hidden="1">#REF!</definedName>
    <definedName name="VSTS_e5f62b57_39ff_4c42_8f88_311ba67be4be_25" localSheetId="276" hidden="1">#REF!</definedName>
    <definedName name="VSTS_e5f62b57_39ff_4c42_8f88_311ba67be4be_25" localSheetId="277" hidden="1">#REF!</definedName>
    <definedName name="VSTS_e5f62b57_39ff_4c42_8f88_311ba67be4be_25" localSheetId="278" hidden="1">#REF!</definedName>
    <definedName name="VSTS_e5f62b57_39ff_4c42_8f88_311ba67be4be_25" localSheetId="279" hidden="1">#REF!</definedName>
    <definedName name="VSTS_e5f62b57_39ff_4c42_8f88_311ba67be4be_25" localSheetId="280" hidden="1">#REF!</definedName>
    <definedName name="VSTS_e5f62b57_39ff_4c42_8f88_311ba67be4be_25" localSheetId="283" hidden="1">#REF!</definedName>
    <definedName name="VSTS_e5f62b57_39ff_4c42_8f88_311ba67be4be_25" localSheetId="284" hidden="1">#REF!</definedName>
    <definedName name="VSTS_e5f62b57_39ff_4c42_8f88_311ba67be4be_25" localSheetId="285" hidden="1">#REF!</definedName>
    <definedName name="VSTS_e5f62b57_39ff_4c42_8f88_311ba67be4be_25" localSheetId="286" hidden="1">#REF!</definedName>
    <definedName name="VSTS_e5f62b57_39ff_4c42_8f88_311ba67be4be_25" localSheetId="287" hidden="1">#REF!</definedName>
    <definedName name="VSTS_e5f62b57_39ff_4c42_8f88_311ba67be4be_25" localSheetId="288" hidden="1">#REF!</definedName>
    <definedName name="VSTS_e5f62b57_39ff_4c42_8f88_311ba67be4be_25" localSheetId="289" hidden="1">#REF!</definedName>
    <definedName name="VSTS_e5f62b57_39ff_4c42_8f88_311ba67be4be_25" localSheetId="290" hidden="1">#REF!</definedName>
    <definedName name="VSTS_e5f62b57_39ff_4c42_8f88_311ba67be4be_25" localSheetId="291" hidden="1">#REF!</definedName>
    <definedName name="VSTS_e5f62b57_39ff_4c42_8f88_311ba67be4be_25" localSheetId="292" hidden="1">#REF!</definedName>
    <definedName name="VSTS_e5f62b57_39ff_4c42_8f88_311ba67be4be_25" localSheetId="293" hidden="1">#REF!</definedName>
    <definedName name="VSTS_e5f62b57_39ff_4c42_8f88_311ba67be4be_25" localSheetId="296" hidden="1">#REF!</definedName>
    <definedName name="VSTS_e5f62b57_39ff_4c42_8f88_311ba67be4be_25" localSheetId="294" hidden="1">#REF!</definedName>
    <definedName name="VSTS_e5f62b57_39ff_4c42_8f88_311ba67be4be_25" localSheetId="295" hidden="1">#REF!</definedName>
    <definedName name="VSTS_e5f62b57_39ff_4c42_8f88_311ba67be4be_25" localSheetId="297" hidden="1">#REF!</definedName>
    <definedName name="VSTS_e5f62b57_39ff_4c42_8f88_311ba67be4be_25" localSheetId="298" hidden="1">#REF!</definedName>
    <definedName name="VSTS_e5f62b57_39ff_4c42_8f88_311ba67be4be_25" localSheetId="299" hidden="1">#REF!</definedName>
    <definedName name="VSTS_e5f62b57_39ff_4c42_8f88_311ba67be4be_25" localSheetId="300" hidden="1">#REF!</definedName>
    <definedName name="VSTS_e5f62b57_39ff_4c42_8f88_311ba67be4be_25" localSheetId="301" hidden="1">#REF!</definedName>
    <definedName name="VSTS_e5f62b57_39ff_4c42_8f88_311ba67be4be_25" localSheetId="302" hidden="1">#REF!</definedName>
    <definedName name="VSTS_e5f62b57_39ff_4c42_8f88_311ba67be4be_25" localSheetId="303" hidden="1">#REF!</definedName>
    <definedName name="VSTS_e5f62b57_39ff_4c42_8f88_311ba67be4be_25" localSheetId="304" hidden="1">#REF!</definedName>
    <definedName name="VSTS_e5f62b57_39ff_4c42_8f88_311ba67be4be_25" localSheetId="305" hidden="1">#REF!</definedName>
    <definedName name="VSTS_e5f62b57_39ff_4c42_8f88_311ba67be4be_25" localSheetId="306" hidden="1">#REF!</definedName>
    <definedName name="VSTS_e5f62b57_39ff_4c42_8f88_311ba67be4be_25" localSheetId="307" hidden="1">#REF!</definedName>
    <definedName name="VSTS_e5f62b57_39ff_4c42_8f88_311ba67be4be_25" localSheetId="308" hidden="1">#REF!</definedName>
    <definedName name="VSTS_e5f62b57_39ff_4c42_8f88_311ba67be4be_25" localSheetId="309" hidden="1">#REF!</definedName>
    <definedName name="VSTS_e5f62b57_39ff_4c42_8f88_311ba67be4be_25" localSheetId="310" hidden="1">#REF!</definedName>
    <definedName name="VSTS_e5f62b57_39ff_4c42_8f88_311ba67be4be_25" localSheetId="311" hidden="1">#REF!</definedName>
    <definedName name="VSTS_e5f62b57_39ff_4c42_8f88_311ba67be4be_25" localSheetId="312" hidden="1">#REF!</definedName>
    <definedName name="VSTS_e5f62b57_39ff_4c42_8f88_311ba67be4be_25" localSheetId="313" hidden="1">#REF!</definedName>
    <definedName name="VSTS_e5f62b57_39ff_4c42_8f88_311ba67be4be_25" localSheetId="314" hidden="1">#REF!</definedName>
    <definedName name="VSTS_e5f62b57_39ff_4c42_8f88_311ba67be4be_25" localSheetId="315" hidden="1">#REF!</definedName>
    <definedName name="VSTS_e5f62b57_39ff_4c42_8f88_311ba67be4be_25" localSheetId="316" hidden="1">#REF!</definedName>
    <definedName name="VSTS_e5f62b57_39ff_4c42_8f88_311ba67be4be_25" localSheetId="317" hidden="1">#REF!</definedName>
    <definedName name="VSTS_e5f62b57_39ff_4c42_8f88_311ba67be4be_25" localSheetId="318" hidden="1">#REF!</definedName>
    <definedName name="VSTS_e5f62b57_39ff_4c42_8f88_311ba67be4be_25" localSheetId="319" hidden="1">#REF!</definedName>
    <definedName name="VSTS_e5f62b57_39ff_4c42_8f88_311ba67be4be_25" localSheetId="320" hidden="1">#REF!</definedName>
    <definedName name="VSTS_e5f62b57_39ff_4c42_8f88_311ba67be4be_25" localSheetId="321" hidden="1">#REF!</definedName>
    <definedName name="VSTS_e5f62b57_39ff_4c42_8f88_311ba67be4be_25" localSheetId="322" hidden="1">#REF!</definedName>
    <definedName name="VSTS_e5f62b57_39ff_4c42_8f88_311ba67be4be_25" localSheetId="323" hidden="1">#REF!</definedName>
    <definedName name="VSTS_e5f62b57_39ff_4c42_8f88_311ba67be4be_25" localSheetId="324" hidden="1">#REF!</definedName>
    <definedName name="VSTS_e5f62b57_39ff_4c42_8f88_311ba67be4be_25" localSheetId="325" hidden="1">#REF!</definedName>
    <definedName name="VSTS_e5f62b57_39ff_4c42_8f88_311ba67be4be_25" localSheetId="326" hidden="1">#REF!</definedName>
    <definedName name="VSTS_e5f62b57_39ff_4c42_8f88_311ba67be4be_25" localSheetId="327" hidden="1">#REF!</definedName>
    <definedName name="VSTS_e5f62b57_39ff_4c42_8f88_311ba67be4be_25" localSheetId="328" hidden="1">#REF!</definedName>
    <definedName name="VSTS_e5f62b57_39ff_4c42_8f88_311ba67be4be_25" localSheetId="329" hidden="1">#REF!</definedName>
    <definedName name="VSTS_e5f62b57_39ff_4c42_8f88_311ba67be4be_25" localSheetId="330" hidden="1">#REF!</definedName>
    <definedName name="VSTS_e5f62b57_39ff_4c42_8f88_311ba67be4be_25" localSheetId="331" hidden="1">#REF!</definedName>
    <definedName name="VSTS_e5f62b57_39ff_4c42_8f88_311ba67be4be_25" localSheetId="332" hidden="1">#REF!</definedName>
    <definedName name="VSTS_e5f62b57_39ff_4c42_8f88_311ba67be4be_25" localSheetId="333" hidden="1">#REF!</definedName>
    <definedName name="VSTS_e5f62b57_39ff_4c42_8f88_311ba67be4be_25" localSheetId="334" hidden="1">#REF!</definedName>
    <definedName name="VSTS_e5f62b57_39ff_4c42_8f88_311ba67be4be_25" localSheetId="335" hidden="1">#REF!</definedName>
    <definedName name="VSTS_e5f62b57_39ff_4c42_8f88_311ba67be4be_25" localSheetId="336" hidden="1">#REF!</definedName>
    <definedName name="VSTS_e5f62b57_39ff_4c42_8f88_311ba67be4be_25" localSheetId="337" hidden="1">#REF!</definedName>
    <definedName name="VSTS_e5f62b57_39ff_4c42_8f88_311ba67be4be_25" localSheetId="338" hidden="1">#REF!</definedName>
    <definedName name="VSTS_e5f62b57_39ff_4c42_8f88_311ba67be4be_25" localSheetId="339" hidden="1">#REF!</definedName>
    <definedName name="VSTS_e5f62b57_39ff_4c42_8f88_311ba67be4be_25" localSheetId="340" hidden="1">#REF!</definedName>
    <definedName name="VSTS_e5f62b57_39ff_4c42_8f88_311ba67be4be_25" localSheetId="341" hidden="1">#REF!</definedName>
    <definedName name="VSTS_e5f62b57_39ff_4c42_8f88_311ba67be4be_25" localSheetId="342" hidden="1">#REF!</definedName>
    <definedName name="VSTS_e5f62b57_39ff_4c42_8f88_311ba67be4be_25" localSheetId="343" hidden="1">#REF!</definedName>
    <definedName name="VSTS_e5f62b57_39ff_4c42_8f88_311ba67be4be_25" localSheetId="344" hidden="1">#REF!</definedName>
    <definedName name="VSTS_e5f62b57_39ff_4c42_8f88_311ba67be4be_25" localSheetId="345" hidden="1">#REF!</definedName>
    <definedName name="VSTS_e5f62b57_39ff_4c42_8f88_311ba67be4be_25" localSheetId="346" hidden="1">#REF!</definedName>
    <definedName name="VSTS_e5f62b57_39ff_4c42_8f88_311ba67be4be_25" localSheetId="347" hidden="1">#REF!</definedName>
    <definedName name="VSTS_e5f62b57_39ff_4c42_8f88_311ba67be4be_25" localSheetId="348" hidden="1">#REF!</definedName>
    <definedName name="VSTS_e5f62b57_39ff_4c42_8f88_311ba67be4be_25" localSheetId="349" hidden="1">#REF!</definedName>
    <definedName name="VSTS_e5f62b57_39ff_4c42_8f88_311ba67be4be_25" localSheetId="350" hidden="1">#REF!</definedName>
    <definedName name="VSTS_e5f62b57_39ff_4c42_8f88_311ba67be4be_25" localSheetId="351" hidden="1">#REF!</definedName>
    <definedName name="VSTS_e5f62b57_39ff_4c42_8f88_311ba67be4be_25" localSheetId="352" hidden="1">#REF!</definedName>
    <definedName name="VSTS_e5f62b57_39ff_4c42_8f88_311ba67be4be_25" localSheetId="353" hidden="1">#REF!</definedName>
    <definedName name="VSTS_e5f62b57_39ff_4c42_8f88_311ba67be4be_25" localSheetId="354" hidden="1">#REF!</definedName>
    <definedName name="VSTS_e5f62b57_39ff_4c42_8f88_311ba67be4be_25" localSheetId="355" hidden="1">#REF!</definedName>
    <definedName name="VSTS_e5f62b57_39ff_4c42_8f88_311ba67be4be_25" localSheetId="356" hidden="1">#REF!</definedName>
    <definedName name="VSTS_e5f62b57_39ff_4c42_8f88_311ba67be4be_25" localSheetId="357" hidden="1">#REF!</definedName>
    <definedName name="VSTS_e5f62b57_39ff_4c42_8f88_311ba67be4be_25" localSheetId="358" hidden="1">#REF!</definedName>
    <definedName name="VSTS_e5f62b57_39ff_4c42_8f88_311ba67be4be_25" localSheetId="359" hidden="1">#REF!</definedName>
    <definedName name="VSTS_e5f62b57_39ff_4c42_8f88_311ba67be4be_25" localSheetId="360" hidden="1">#REF!</definedName>
    <definedName name="VSTS_e5f62b57_39ff_4c42_8f88_311ba67be4be_25" localSheetId="361" hidden="1">#REF!</definedName>
    <definedName name="VSTS_e5f62b57_39ff_4c42_8f88_311ba67be4be_25" localSheetId="362" hidden="1">#REF!</definedName>
    <definedName name="VSTS_e5f62b57_39ff_4c42_8f88_311ba67be4be_25" localSheetId="363" hidden="1">#REF!</definedName>
    <definedName name="VSTS_e5f62b57_39ff_4c42_8f88_311ba67be4be_25" localSheetId="364" hidden="1">#REF!</definedName>
    <definedName name="VSTS_e5f62b57_39ff_4c42_8f88_311ba67be4be_25" localSheetId="365" hidden="1">#REF!</definedName>
    <definedName name="VSTS_e5f62b57_39ff_4c42_8f88_311ba67be4be_25" localSheetId="366" hidden="1">#REF!</definedName>
    <definedName name="VSTS_e5f62b57_39ff_4c42_8f88_311ba67be4be_25" localSheetId="367" hidden="1">#REF!</definedName>
    <definedName name="VSTS_e5f62b57_39ff_4c42_8f88_311ba67be4be_25" localSheetId="368" hidden="1">#REF!</definedName>
    <definedName name="VSTS_e5f62b57_39ff_4c42_8f88_311ba67be4be_25" localSheetId="369" hidden="1">#REF!</definedName>
    <definedName name="VSTS_e5f62b57_39ff_4c42_8f88_311ba67be4be_25" localSheetId="370" hidden="1">#REF!</definedName>
    <definedName name="VSTS_e5f62b57_39ff_4c42_8f88_311ba67be4be_25" localSheetId="371" hidden="1">#REF!</definedName>
    <definedName name="VSTS_e5f62b57_39ff_4c42_8f88_311ba67be4be_25" localSheetId="372" hidden="1">#REF!</definedName>
    <definedName name="VSTS_e5f62b57_39ff_4c42_8f88_311ba67be4be_25" localSheetId="373" hidden="1">#REF!</definedName>
    <definedName name="VSTS_e5f62b57_39ff_4c42_8f88_311ba67be4be_25" localSheetId="374" hidden="1">#REF!</definedName>
    <definedName name="VSTS_e5f62b57_39ff_4c42_8f88_311ba67be4be_25" localSheetId="375" hidden="1">#REF!</definedName>
    <definedName name="VSTS_e5f62b57_39ff_4c42_8f88_311ba67be4be_25" localSheetId="376" hidden="1">#REF!</definedName>
    <definedName name="VSTS_e5f62b57_39ff_4c42_8f88_311ba67be4be_25" localSheetId="377" hidden="1">#REF!</definedName>
    <definedName name="VSTS_e5f62b57_39ff_4c42_8f88_311ba67be4be_25" localSheetId="378" hidden="1">#REF!</definedName>
    <definedName name="VSTS_e5f62b57_39ff_4c42_8f88_311ba67be4be_25" localSheetId="379" hidden="1">#REF!</definedName>
    <definedName name="VSTS_e5f62b57_39ff_4c42_8f88_311ba67be4be_25" localSheetId="380" hidden="1">#REF!</definedName>
    <definedName name="VSTS_e5f62b57_39ff_4c42_8f88_311ba67be4be_25" localSheetId="381" hidden="1">#REF!</definedName>
    <definedName name="VSTS_e5f62b57_39ff_4c42_8f88_311ba67be4be_25" localSheetId="382" hidden="1">#REF!</definedName>
    <definedName name="VSTS_e5f62b57_39ff_4c42_8f88_311ba67be4be_25" localSheetId="383" hidden="1">#REF!</definedName>
    <definedName name="VSTS_e5f62b57_39ff_4c42_8f88_311ba67be4be_25" localSheetId="384" hidden="1">#REF!</definedName>
    <definedName name="VSTS_e5f62b57_39ff_4c42_8f88_311ba67be4be_25" localSheetId="385" hidden="1">#REF!</definedName>
    <definedName name="VSTS_e5f62b57_39ff_4c42_8f88_311ba67be4be_25" localSheetId="386" hidden="1">#REF!</definedName>
    <definedName name="VSTS_e5f62b57_39ff_4c42_8f88_311ba67be4be_25" localSheetId="388" hidden="1">#REF!</definedName>
    <definedName name="VSTS_e5f62b57_39ff_4c42_8f88_311ba67be4be_25" localSheetId="390" hidden="1">#REF!</definedName>
    <definedName name="VSTS_e5f62b57_39ff_4c42_8f88_311ba67be4be_25" localSheetId="391" hidden="1">#REF!</definedName>
    <definedName name="VSTS_e5f62b57_39ff_4c42_8f88_311ba67be4be_25" localSheetId="392" hidden="1">#REF!</definedName>
    <definedName name="VSTS_e5f62b57_39ff_4c42_8f88_311ba67be4be_25" localSheetId="393" hidden="1">#REF!</definedName>
    <definedName name="VSTS_e5f62b57_39ff_4c42_8f88_311ba67be4be_25" localSheetId="394" hidden="1">#REF!</definedName>
    <definedName name="VSTS_e5f62b57_39ff_4c42_8f88_311ba67be4be_25" localSheetId="395" hidden="1">#REF!</definedName>
    <definedName name="VSTS_e5f62b57_39ff_4c42_8f88_311ba67be4be_25" localSheetId="396" hidden="1">#REF!</definedName>
    <definedName name="VSTS_e5f62b57_39ff_4c42_8f88_311ba67be4be_25" localSheetId="397" hidden="1">#REF!</definedName>
    <definedName name="VSTS_e5f62b57_39ff_4c42_8f88_311ba67be4be_25" localSheetId="398" hidden="1">#REF!</definedName>
    <definedName name="VSTS_e5f62b57_39ff_4c42_8f88_311ba67be4be_25" localSheetId="399" hidden="1">#REF!</definedName>
    <definedName name="VSTS_e5f62b57_39ff_4c42_8f88_311ba67be4be_25" localSheetId="400" hidden="1">#REF!</definedName>
    <definedName name="VSTS_e5f62b57_39ff_4c42_8f88_311ba67be4be_25" localSheetId="401" hidden="1">#REF!</definedName>
    <definedName name="VSTS_e5f62b57_39ff_4c42_8f88_311ba67be4be_25" localSheetId="402" hidden="1">#REF!</definedName>
    <definedName name="VSTS_e5f62b57_39ff_4c42_8f88_311ba67be4be_25" localSheetId="403" hidden="1">#REF!</definedName>
    <definedName name="VSTS_e5f62b57_39ff_4c42_8f88_311ba67be4be_25" localSheetId="404" hidden="1">#REF!</definedName>
    <definedName name="VSTS_e5f62b57_39ff_4c42_8f88_311ba67be4be_25" localSheetId="405" hidden="1">#REF!</definedName>
    <definedName name="VSTS_e5f62b57_39ff_4c42_8f88_311ba67be4be_25" localSheetId="406" hidden="1">#REF!</definedName>
    <definedName name="VSTS_e5f62b57_39ff_4c42_8f88_311ba67be4be_25" localSheetId="407" hidden="1">#REF!</definedName>
    <definedName name="VSTS_e5f62b57_39ff_4c42_8f88_311ba67be4be_25" localSheetId="408" hidden="1">#REF!</definedName>
    <definedName name="VSTS_e5f62b57_39ff_4c42_8f88_311ba67be4be_25" localSheetId="409" hidden="1">#REF!</definedName>
    <definedName name="VSTS_e5f62b57_39ff_4c42_8f88_311ba67be4be_25" localSheetId="410" hidden="1">#REF!</definedName>
    <definedName name="VSTS_e5f62b57_39ff_4c42_8f88_311ba67be4be_25" localSheetId="411" hidden="1">#REF!</definedName>
    <definedName name="VSTS_e5f62b57_39ff_4c42_8f88_311ba67be4be_25" localSheetId="412" hidden="1">#REF!</definedName>
    <definedName name="VSTS_e5f62b57_39ff_4c42_8f88_311ba67be4be_25" localSheetId="413" hidden="1">#REF!</definedName>
    <definedName name="VSTS_e5f62b57_39ff_4c42_8f88_311ba67be4be_25" localSheetId="414" hidden="1">#REF!</definedName>
    <definedName name="VSTS_e5f62b57_39ff_4c42_8f88_311ba67be4be_25" localSheetId="415" hidden="1">#REF!</definedName>
    <definedName name="VSTS_e5f62b57_39ff_4c42_8f88_311ba67be4be_25" localSheetId="416" hidden="1">#REF!</definedName>
    <definedName name="VSTS_e5f62b57_39ff_4c42_8f88_311ba67be4be_25" localSheetId="417" hidden="1">#REF!</definedName>
    <definedName name="VSTS_e5f62b57_39ff_4c42_8f88_311ba67be4be_25" localSheetId="418" hidden="1">#REF!</definedName>
    <definedName name="VSTS_e5f62b57_39ff_4c42_8f88_311ba67be4be_25" localSheetId="419" hidden="1">#REF!</definedName>
    <definedName name="VSTS_e5f62b57_39ff_4c42_8f88_311ba67be4be_25" localSheetId="420" hidden="1">#REF!</definedName>
    <definedName name="VSTS_e5f62b57_39ff_4c42_8f88_311ba67be4be_25" localSheetId="432" hidden="1">#REF!</definedName>
    <definedName name="VSTS_e5f62b57_39ff_4c42_8f88_311ba67be4be_25" localSheetId="433" hidden="1">#REF!</definedName>
    <definedName name="VSTS_e5f62b57_39ff_4c42_8f88_311ba67be4be_25" localSheetId="434" hidden="1">#REF!</definedName>
    <definedName name="VSTS_e5f62b57_39ff_4c42_8f88_311ba67be4be_25" localSheetId="435" hidden="1">#REF!</definedName>
    <definedName name="VSTS_e5f62b57_39ff_4c42_8f88_311ba67be4be_25" localSheetId="436" hidden="1">#REF!</definedName>
    <definedName name="VSTS_e5f62b57_39ff_4c42_8f88_311ba67be4be_25" localSheetId="437" hidden="1">#REF!</definedName>
    <definedName name="VSTS_e5f62b57_39ff_4c42_8f88_311ba67be4be_25" localSheetId="438" hidden="1">#REF!</definedName>
    <definedName name="VSTS_e5f62b57_39ff_4c42_8f88_311ba67be4be_25" localSheetId="439" hidden="1">#REF!</definedName>
    <definedName name="VSTS_e5f62b57_39ff_4c42_8f88_311ba67be4be_25" localSheetId="440" hidden="1">#REF!</definedName>
    <definedName name="VSTS_e5f62b57_39ff_4c42_8f88_311ba67be4be_25" localSheetId="441" hidden="1">#REF!</definedName>
    <definedName name="VSTS_e5f62b57_39ff_4c42_8f88_311ba67be4be_25" localSheetId="442" hidden="1">#REF!</definedName>
    <definedName name="VSTS_e5f62b57_39ff_4c42_8f88_311ba67be4be_25" localSheetId="443" hidden="1">#REF!</definedName>
    <definedName name="VSTS_e5f62b57_39ff_4c42_8f88_311ba67be4be_25" localSheetId="444" hidden="1">#REF!</definedName>
    <definedName name="VSTS_e5f62b57_39ff_4c42_8f88_311ba67be4be_25" localSheetId="445" hidden="1">#REF!</definedName>
    <definedName name="VSTS_e5f62b57_39ff_4c42_8f88_311ba67be4be_25" localSheetId="449" hidden="1">#REF!</definedName>
    <definedName name="VSTS_e5f62b57_39ff_4c42_8f88_311ba67be4be_25" localSheetId="450" hidden="1">#REF!</definedName>
    <definedName name="VSTS_e5f62b57_39ff_4c42_8f88_311ba67be4be_25" localSheetId="451" hidden="1">#REF!</definedName>
    <definedName name="VSTS_e5f62b57_39ff_4c42_8f88_311ba67be4be_25" localSheetId="452" hidden="1">#REF!</definedName>
    <definedName name="VSTS_e5f62b57_39ff_4c42_8f88_311ba67be4be_25" localSheetId="453" hidden="1">#REF!</definedName>
    <definedName name="VSTS_e5f62b57_39ff_4c42_8f88_311ba67be4be_25" localSheetId="454" hidden="1">#REF!</definedName>
    <definedName name="VSTS_e5f62b57_39ff_4c42_8f88_311ba67be4be_25" localSheetId="455" hidden="1">#REF!</definedName>
    <definedName name="VSTS_e5f62b57_39ff_4c42_8f88_311ba67be4be_25" localSheetId="446" hidden="1">#REF!</definedName>
    <definedName name="VSTS_e5f62b57_39ff_4c42_8f88_311ba67be4be_25" localSheetId="447" hidden="1">#REF!</definedName>
    <definedName name="VSTS_e5f62b57_39ff_4c42_8f88_311ba67be4be_25" localSheetId="448" hidden="1">#REF!</definedName>
    <definedName name="VSTS_e5f62b57_39ff_4c42_8f88_311ba67be4be_25" localSheetId="456" hidden="1">#REF!</definedName>
    <definedName name="VSTS_e5f62b57_39ff_4c42_8f88_311ba67be4be_25" localSheetId="421" hidden="1">#REF!</definedName>
    <definedName name="VSTS_e5f62b57_39ff_4c42_8f88_311ba67be4be_25" localSheetId="422" hidden="1">#REF!</definedName>
    <definedName name="VSTS_e5f62b57_39ff_4c42_8f88_311ba67be4be_25" localSheetId="423" hidden="1">#REF!</definedName>
    <definedName name="VSTS_e5f62b57_39ff_4c42_8f88_311ba67be4be_25" localSheetId="424" hidden="1">#REF!</definedName>
    <definedName name="VSTS_e5f62b57_39ff_4c42_8f88_311ba67be4be_25" localSheetId="425" hidden="1">#REF!</definedName>
    <definedName name="VSTS_e5f62b57_39ff_4c42_8f88_311ba67be4be_25" localSheetId="426" hidden="1">#REF!</definedName>
    <definedName name="VSTS_e5f62b57_39ff_4c42_8f88_311ba67be4be_25" localSheetId="427" hidden="1">#REF!</definedName>
    <definedName name="VSTS_e5f62b57_39ff_4c42_8f88_311ba67be4be_25" localSheetId="428" hidden="1">#REF!</definedName>
    <definedName name="VSTS_e5f62b57_39ff_4c42_8f88_311ba67be4be_25" localSheetId="429" hidden="1">#REF!</definedName>
    <definedName name="VSTS_e5f62b57_39ff_4c42_8f88_311ba67be4be_25" localSheetId="430" hidden="1">#REF!</definedName>
    <definedName name="VSTS_e5f62b57_39ff_4c42_8f88_311ba67be4be_25" localSheetId="431" hidden="1">#REF!</definedName>
    <definedName name="VSTS_e5f62b57_39ff_4c42_8f88_311ba67be4be_25" localSheetId="457" hidden="1">#REF!</definedName>
    <definedName name="VSTS_e5f62b57_39ff_4c42_8f88_311ba67be4be_25" localSheetId="458" hidden="1">#REF!</definedName>
    <definedName name="VSTS_e5f62b57_39ff_4c42_8f88_311ba67be4be_25" localSheetId="4" hidden="1">#REF!</definedName>
    <definedName name="VSTS_e5f62b57_39ff_4c42_8f88_311ba67be4be_25" hidden="1">#REF!</definedName>
    <definedName name="VSTS_e5f62b57_39ff_4c42_8f88_311ba67be4be_80" localSheetId="460" hidden="1">#REF!</definedName>
    <definedName name="VSTS_e5f62b57_39ff_4c42_8f88_311ba67be4be_80" localSheetId="5" hidden="1">#REF!</definedName>
    <definedName name="VSTS_e5f62b57_39ff_4c42_8f88_311ba67be4be_80" localSheetId="2" hidden="1">#REF!</definedName>
    <definedName name="VSTS_e5f62b57_39ff_4c42_8f88_311ba67be4be_80" localSheetId="1" hidden="1">#REF!</definedName>
    <definedName name="VSTS_e5f62b57_39ff_4c42_8f88_311ba67be4be_80" localSheetId="6" hidden="1">#REF!</definedName>
    <definedName name="VSTS_e5f62b57_39ff_4c42_8f88_311ba67be4be_80" localSheetId="7" hidden="1">#REF!</definedName>
    <definedName name="VSTS_e5f62b57_39ff_4c42_8f88_311ba67be4be_80" localSheetId="8" hidden="1">#REF!</definedName>
    <definedName name="VSTS_e5f62b57_39ff_4c42_8f88_311ba67be4be_80" localSheetId="9" hidden="1">#REF!</definedName>
    <definedName name="VSTS_e5f62b57_39ff_4c42_8f88_311ba67be4be_80" localSheetId="10" hidden="1">#REF!</definedName>
    <definedName name="VSTS_e5f62b57_39ff_4c42_8f88_311ba67be4be_80" localSheetId="11" hidden="1">#REF!</definedName>
    <definedName name="VSTS_e5f62b57_39ff_4c42_8f88_311ba67be4be_80" localSheetId="12" hidden="1">#REF!</definedName>
    <definedName name="VSTS_e5f62b57_39ff_4c42_8f88_311ba67be4be_80" localSheetId="13" hidden="1">#REF!</definedName>
    <definedName name="VSTS_e5f62b57_39ff_4c42_8f88_311ba67be4be_80" localSheetId="14" hidden="1">#REF!</definedName>
    <definedName name="VSTS_e5f62b57_39ff_4c42_8f88_311ba67be4be_80" localSheetId="15" hidden="1">#REF!</definedName>
    <definedName name="VSTS_e5f62b57_39ff_4c42_8f88_311ba67be4be_80" localSheetId="16" hidden="1">#REF!</definedName>
    <definedName name="VSTS_e5f62b57_39ff_4c42_8f88_311ba67be4be_80" localSheetId="17" hidden="1">#REF!</definedName>
    <definedName name="VSTS_e5f62b57_39ff_4c42_8f88_311ba67be4be_80" localSheetId="18" hidden="1">#REF!</definedName>
    <definedName name="VSTS_e5f62b57_39ff_4c42_8f88_311ba67be4be_80" localSheetId="19" hidden="1">#REF!</definedName>
    <definedName name="VSTS_e5f62b57_39ff_4c42_8f88_311ba67be4be_80" localSheetId="20" hidden="1">#REF!</definedName>
    <definedName name="VSTS_e5f62b57_39ff_4c42_8f88_311ba67be4be_80" localSheetId="21" hidden="1">#REF!</definedName>
    <definedName name="VSTS_e5f62b57_39ff_4c42_8f88_311ba67be4be_80" localSheetId="22" hidden="1">#REF!</definedName>
    <definedName name="VSTS_e5f62b57_39ff_4c42_8f88_311ba67be4be_80" localSheetId="23" hidden="1">#REF!</definedName>
    <definedName name="VSTS_e5f62b57_39ff_4c42_8f88_311ba67be4be_80" localSheetId="24" hidden="1">#REF!</definedName>
    <definedName name="VSTS_e5f62b57_39ff_4c42_8f88_311ba67be4be_80" localSheetId="25" hidden="1">#REF!</definedName>
    <definedName name="VSTS_e5f62b57_39ff_4c42_8f88_311ba67be4be_80" localSheetId="26" hidden="1">#REF!</definedName>
    <definedName name="VSTS_e5f62b57_39ff_4c42_8f88_311ba67be4be_80" localSheetId="27" hidden="1">#REF!</definedName>
    <definedName name="VSTS_e5f62b57_39ff_4c42_8f88_311ba67be4be_80" localSheetId="28" hidden="1">#REF!</definedName>
    <definedName name="VSTS_e5f62b57_39ff_4c42_8f88_311ba67be4be_80" localSheetId="29" hidden="1">#REF!</definedName>
    <definedName name="VSTS_e5f62b57_39ff_4c42_8f88_311ba67be4be_80" localSheetId="30" hidden="1">#REF!</definedName>
    <definedName name="VSTS_e5f62b57_39ff_4c42_8f88_311ba67be4be_80" localSheetId="31" hidden="1">#REF!</definedName>
    <definedName name="VSTS_e5f62b57_39ff_4c42_8f88_311ba67be4be_80" localSheetId="32" hidden="1">#REF!</definedName>
    <definedName name="VSTS_e5f62b57_39ff_4c42_8f88_311ba67be4be_80" localSheetId="33" hidden="1">#REF!</definedName>
    <definedName name="VSTS_e5f62b57_39ff_4c42_8f88_311ba67be4be_80" localSheetId="34" hidden="1">#REF!</definedName>
    <definedName name="VSTS_e5f62b57_39ff_4c42_8f88_311ba67be4be_80" localSheetId="35" hidden="1">#REF!</definedName>
    <definedName name="VSTS_e5f62b57_39ff_4c42_8f88_311ba67be4be_80" localSheetId="36" hidden="1">#REF!</definedName>
    <definedName name="VSTS_e5f62b57_39ff_4c42_8f88_311ba67be4be_80" localSheetId="37" hidden="1">#REF!</definedName>
    <definedName name="VSTS_e5f62b57_39ff_4c42_8f88_311ba67be4be_80" localSheetId="38" hidden="1">#REF!</definedName>
    <definedName name="VSTS_e5f62b57_39ff_4c42_8f88_311ba67be4be_80" localSheetId="39" hidden="1">#REF!</definedName>
    <definedName name="VSTS_e5f62b57_39ff_4c42_8f88_311ba67be4be_80" localSheetId="40" hidden="1">#REF!</definedName>
    <definedName name="VSTS_e5f62b57_39ff_4c42_8f88_311ba67be4be_80" localSheetId="41" hidden="1">#REF!</definedName>
    <definedName name="VSTS_e5f62b57_39ff_4c42_8f88_311ba67be4be_80" localSheetId="42" hidden="1">#REF!</definedName>
    <definedName name="VSTS_e5f62b57_39ff_4c42_8f88_311ba67be4be_80" localSheetId="43" hidden="1">#REF!</definedName>
    <definedName name="VSTS_e5f62b57_39ff_4c42_8f88_311ba67be4be_80" localSheetId="44" hidden="1">#REF!</definedName>
    <definedName name="VSTS_e5f62b57_39ff_4c42_8f88_311ba67be4be_80" localSheetId="45" hidden="1">#REF!</definedName>
    <definedName name="VSTS_e5f62b57_39ff_4c42_8f88_311ba67be4be_80" localSheetId="47" hidden="1">#REF!</definedName>
    <definedName name="VSTS_e5f62b57_39ff_4c42_8f88_311ba67be4be_80" localSheetId="50" hidden="1">#REF!</definedName>
    <definedName name="VSTS_e5f62b57_39ff_4c42_8f88_311ba67be4be_80" localSheetId="48" hidden="1">#REF!</definedName>
    <definedName name="VSTS_e5f62b57_39ff_4c42_8f88_311ba67be4be_80" localSheetId="49" hidden="1">#REF!</definedName>
    <definedName name="VSTS_e5f62b57_39ff_4c42_8f88_311ba67be4be_80" localSheetId="51" hidden="1">#REF!</definedName>
    <definedName name="VSTS_e5f62b57_39ff_4c42_8f88_311ba67be4be_80" localSheetId="52" hidden="1">#REF!</definedName>
    <definedName name="VSTS_e5f62b57_39ff_4c42_8f88_311ba67be4be_80" localSheetId="53" hidden="1">#REF!</definedName>
    <definedName name="VSTS_e5f62b57_39ff_4c42_8f88_311ba67be4be_80" localSheetId="54" hidden="1">#REF!</definedName>
    <definedName name="VSTS_e5f62b57_39ff_4c42_8f88_311ba67be4be_80" localSheetId="55" hidden="1">#REF!</definedName>
    <definedName name="VSTS_e5f62b57_39ff_4c42_8f88_311ba67be4be_80" localSheetId="56" hidden="1">#REF!</definedName>
    <definedName name="VSTS_e5f62b57_39ff_4c42_8f88_311ba67be4be_80" localSheetId="57" hidden="1">#REF!</definedName>
    <definedName name="VSTS_e5f62b57_39ff_4c42_8f88_311ba67be4be_80" localSheetId="58" hidden="1">#REF!</definedName>
    <definedName name="VSTS_e5f62b57_39ff_4c42_8f88_311ba67be4be_80" localSheetId="59" hidden="1">#REF!</definedName>
    <definedName name="VSTS_e5f62b57_39ff_4c42_8f88_311ba67be4be_80" localSheetId="60" hidden="1">#REF!</definedName>
    <definedName name="VSTS_e5f62b57_39ff_4c42_8f88_311ba67be4be_80" localSheetId="61" hidden="1">#REF!</definedName>
    <definedName name="VSTS_e5f62b57_39ff_4c42_8f88_311ba67be4be_80" localSheetId="62" hidden="1">#REF!</definedName>
    <definedName name="VSTS_e5f62b57_39ff_4c42_8f88_311ba67be4be_80" localSheetId="64" hidden="1">#REF!</definedName>
    <definedName name="VSTS_e5f62b57_39ff_4c42_8f88_311ba67be4be_80" localSheetId="65" hidden="1">#REF!</definedName>
    <definedName name="VSTS_e5f62b57_39ff_4c42_8f88_311ba67be4be_80" localSheetId="66" hidden="1">#REF!</definedName>
    <definedName name="VSTS_e5f62b57_39ff_4c42_8f88_311ba67be4be_80" localSheetId="67" hidden="1">#REF!</definedName>
    <definedName name="VSTS_e5f62b57_39ff_4c42_8f88_311ba67be4be_80" localSheetId="68" hidden="1">#REF!</definedName>
    <definedName name="VSTS_e5f62b57_39ff_4c42_8f88_311ba67be4be_80" localSheetId="69" hidden="1">#REF!</definedName>
    <definedName name="VSTS_e5f62b57_39ff_4c42_8f88_311ba67be4be_80" localSheetId="71" hidden="1">#REF!</definedName>
    <definedName name="VSTS_e5f62b57_39ff_4c42_8f88_311ba67be4be_80" localSheetId="72" hidden="1">#REF!</definedName>
    <definedName name="VSTS_e5f62b57_39ff_4c42_8f88_311ba67be4be_80" localSheetId="73" hidden="1">#REF!</definedName>
    <definedName name="VSTS_e5f62b57_39ff_4c42_8f88_311ba67be4be_80" localSheetId="70" hidden="1">#REF!</definedName>
    <definedName name="VSTS_e5f62b57_39ff_4c42_8f88_311ba67be4be_80" localSheetId="74" hidden="1">#REF!</definedName>
    <definedName name="VSTS_e5f62b57_39ff_4c42_8f88_311ba67be4be_80" localSheetId="75" hidden="1">#REF!</definedName>
    <definedName name="VSTS_e5f62b57_39ff_4c42_8f88_311ba67be4be_80" localSheetId="76" hidden="1">#REF!</definedName>
    <definedName name="VSTS_e5f62b57_39ff_4c42_8f88_311ba67be4be_80" localSheetId="77" hidden="1">#REF!</definedName>
    <definedName name="VSTS_e5f62b57_39ff_4c42_8f88_311ba67be4be_80" localSheetId="78" hidden="1">#REF!</definedName>
    <definedName name="VSTS_e5f62b57_39ff_4c42_8f88_311ba67be4be_80" localSheetId="79" hidden="1">#REF!</definedName>
    <definedName name="VSTS_e5f62b57_39ff_4c42_8f88_311ba67be4be_80" localSheetId="80" hidden="1">#REF!</definedName>
    <definedName name="VSTS_e5f62b57_39ff_4c42_8f88_311ba67be4be_80" localSheetId="81" hidden="1">#REF!</definedName>
    <definedName name="VSTS_e5f62b57_39ff_4c42_8f88_311ba67be4be_80" localSheetId="82" hidden="1">#REF!</definedName>
    <definedName name="VSTS_e5f62b57_39ff_4c42_8f88_311ba67be4be_80" localSheetId="83" hidden="1">#REF!</definedName>
    <definedName name="VSTS_e5f62b57_39ff_4c42_8f88_311ba67be4be_80" localSheetId="84" hidden="1">#REF!</definedName>
    <definedName name="VSTS_e5f62b57_39ff_4c42_8f88_311ba67be4be_80" localSheetId="85" hidden="1">#REF!</definedName>
    <definedName name="VSTS_e5f62b57_39ff_4c42_8f88_311ba67be4be_80" localSheetId="86" hidden="1">#REF!</definedName>
    <definedName name="VSTS_e5f62b57_39ff_4c42_8f88_311ba67be4be_80" localSheetId="87" hidden="1">#REF!</definedName>
    <definedName name="VSTS_e5f62b57_39ff_4c42_8f88_311ba67be4be_80" localSheetId="88" hidden="1">#REF!</definedName>
    <definedName name="VSTS_e5f62b57_39ff_4c42_8f88_311ba67be4be_80" localSheetId="89" hidden="1">#REF!</definedName>
    <definedName name="VSTS_e5f62b57_39ff_4c42_8f88_311ba67be4be_80" localSheetId="90" hidden="1">#REF!</definedName>
    <definedName name="VSTS_e5f62b57_39ff_4c42_8f88_311ba67be4be_80" localSheetId="91" hidden="1">#REF!</definedName>
    <definedName name="VSTS_e5f62b57_39ff_4c42_8f88_311ba67be4be_80" localSheetId="92" hidden="1">#REF!</definedName>
    <definedName name="VSTS_e5f62b57_39ff_4c42_8f88_311ba67be4be_80" localSheetId="93" hidden="1">#REF!</definedName>
    <definedName name="VSTS_e5f62b57_39ff_4c42_8f88_311ba67be4be_80" localSheetId="94" hidden="1">#REF!</definedName>
    <definedName name="VSTS_e5f62b57_39ff_4c42_8f88_311ba67be4be_80" localSheetId="95" hidden="1">#REF!</definedName>
    <definedName name="VSTS_e5f62b57_39ff_4c42_8f88_311ba67be4be_80" localSheetId="96" hidden="1">#REF!</definedName>
    <definedName name="VSTS_e5f62b57_39ff_4c42_8f88_311ba67be4be_80" localSheetId="97" hidden="1">#REF!</definedName>
    <definedName name="VSTS_e5f62b57_39ff_4c42_8f88_311ba67be4be_80" localSheetId="98" hidden="1">#REF!</definedName>
    <definedName name="VSTS_e5f62b57_39ff_4c42_8f88_311ba67be4be_80" localSheetId="99" hidden="1">#REF!</definedName>
    <definedName name="VSTS_e5f62b57_39ff_4c42_8f88_311ba67be4be_80" localSheetId="100" hidden="1">#REF!</definedName>
    <definedName name="VSTS_e5f62b57_39ff_4c42_8f88_311ba67be4be_80" localSheetId="102" hidden="1">#REF!</definedName>
    <definedName name="VSTS_e5f62b57_39ff_4c42_8f88_311ba67be4be_80" localSheetId="101" hidden="1">#REF!</definedName>
    <definedName name="VSTS_e5f62b57_39ff_4c42_8f88_311ba67be4be_80" localSheetId="103" hidden="1">#REF!</definedName>
    <definedName name="VSTS_e5f62b57_39ff_4c42_8f88_311ba67be4be_80" localSheetId="105" hidden="1">#REF!</definedName>
    <definedName name="VSTS_e5f62b57_39ff_4c42_8f88_311ba67be4be_80" localSheetId="106" hidden="1">#REF!</definedName>
    <definedName name="VSTS_e5f62b57_39ff_4c42_8f88_311ba67be4be_80" localSheetId="107" hidden="1">#REF!</definedName>
    <definedName name="VSTS_e5f62b57_39ff_4c42_8f88_311ba67be4be_80" localSheetId="108" hidden="1">#REF!</definedName>
    <definedName name="VSTS_e5f62b57_39ff_4c42_8f88_311ba67be4be_80" localSheetId="109" hidden="1">#REF!</definedName>
    <definedName name="VSTS_e5f62b57_39ff_4c42_8f88_311ba67be4be_80" localSheetId="110" hidden="1">#REF!</definedName>
    <definedName name="VSTS_e5f62b57_39ff_4c42_8f88_311ba67be4be_80" localSheetId="111" hidden="1">#REF!</definedName>
    <definedName name="VSTS_e5f62b57_39ff_4c42_8f88_311ba67be4be_80" localSheetId="112" hidden="1">#REF!</definedName>
    <definedName name="VSTS_e5f62b57_39ff_4c42_8f88_311ba67be4be_80" localSheetId="113" hidden="1">#REF!</definedName>
    <definedName name="VSTS_e5f62b57_39ff_4c42_8f88_311ba67be4be_80" localSheetId="114" hidden="1">#REF!</definedName>
    <definedName name="VSTS_e5f62b57_39ff_4c42_8f88_311ba67be4be_80" localSheetId="115" hidden="1">#REF!</definedName>
    <definedName name="VSTS_e5f62b57_39ff_4c42_8f88_311ba67be4be_80" localSheetId="118" hidden="1">#REF!</definedName>
    <definedName name="VSTS_e5f62b57_39ff_4c42_8f88_311ba67be4be_80" localSheetId="119" hidden="1">#REF!</definedName>
    <definedName name="VSTS_e5f62b57_39ff_4c42_8f88_311ba67be4be_80" localSheetId="120" hidden="1">#REF!</definedName>
    <definedName name="VSTS_e5f62b57_39ff_4c42_8f88_311ba67be4be_80" localSheetId="121" hidden="1">#REF!</definedName>
    <definedName name="VSTS_e5f62b57_39ff_4c42_8f88_311ba67be4be_80" localSheetId="122" hidden="1">#REF!</definedName>
    <definedName name="VSTS_e5f62b57_39ff_4c42_8f88_311ba67be4be_80" localSheetId="123" hidden="1">#REF!</definedName>
    <definedName name="VSTS_e5f62b57_39ff_4c42_8f88_311ba67be4be_80" localSheetId="124" hidden="1">#REF!</definedName>
    <definedName name="VSTS_e5f62b57_39ff_4c42_8f88_311ba67be4be_80" localSheetId="125" hidden="1">#REF!</definedName>
    <definedName name="VSTS_e5f62b57_39ff_4c42_8f88_311ba67be4be_80" localSheetId="126" hidden="1">#REF!</definedName>
    <definedName name="VSTS_e5f62b57_39ff_4c42_8f88_311ba67be4be_80" localSheetId="127" hidden="1">#REF!</definedName>
    <definedName name="VSTS_e5f62b57_39ff_4c42_8f88_311ba67be4be_80" localSheetId="128" hidden="1">#REF!</definedName>
    <definedName name="VSTS_e5f62b57_39ff_4c42_8f88_311ba67be4be_80" localSheetId="129" hidden="1">#REF!</definedName>
    <definedName name="VSTS_e5f62b57_39ff_4c42_8f88_311ba67be4be_80" localSheetId="130" hidden="1">#REF!</definedName>
    <definedName name="VSTS_e5f62b57_39ff_4c42_8f88_311ba67be4be_80" localSheetId="131" hidden="1">#REF!</definedName>
    <definedName name="VSTS_e5f62b57_39ff_4c42_8f88_311ba67be4be_80" localSheetId="132" hidden="1">#REF!</definedName>
    <definedName name="VSTS_e5f62b57_39ff_4c42_8f88_311ba67be4be_80" localSheetId="133" hidden="1">#REF!</definedName>
    <definedName name="VSTS_e5f62b57_39ff_4c42_8f88_311ba67be4be_80" localSheetId="134" hidden="1">#REF!</definedName>
    <definedName name="VSTS_e5f62b57_39ff_4c42_8f88_311ba67be4be_80" localSheetId="135" hidden="1">#REF!</definedName>
    <definedName name="VSTS_e5f62b57_39ff_4c42_8f88_311ba67be4be_80" localSheetId="136" hidden="1">#REF!</definedName>
    <definedName name="VSTS_e5f62b57_39ff_4c42_8f88_311ba67be4be_80" localSheetId="137" hidden="1">#REF!</definedName>
    <definedName name="VSTS_e5f62b57_39ff_4c42_8f88_311ba67be4be_80" localSheetId="138" hidden="1">#REF!</definedName>
    <definedName name="VSTS_e5f62b57_39ff_4c42_8f88_311ba67be4be_80" localSheetId="139" hidden="1">#REF!</definedName>
    <definedName name="VSTS_e5f62b57_39ff_4c42_8f88_311ba67be4be_80" localSheetId="140" hidden="1">#REF!</definedName>
    <definedName name="VSTS_e5f62b57_39ff_4c42_8f88_311ba67be4be_80" localSheetId="141" hidden="1">#REF!</definedName>
    <definedName name="VSTS_e5f62b57_39ff_4c42_8f88_311ba67be4be_80" localSheetId="143" hidden="1">#REF!</definedName>
    <definedName name="VSTS_e5f62b57_39ff_4c42_8f88_311ba67be4be_80" localSheetId="144" hidden="1">#REF!</definedName>
    <definedName name="VSTS_e5f62b57_39ff_4c42_8f88_311ba67be4be_80" localSheetId="145" hidden="1">#REF!</definedName>
    <definedName name="VSTS_e5f62b57_39ff_4c42_8f88_311ba67be4be_80" localSheetId="146" hidden="1">#REF!</definedName>
    <definedName name="VSTS_e5f62b57_39ff_4c42_8f88_311ba67be4be_80" localSheetId="147" hidden="1">#REF!</definedName>
    <definedName name="VSTS_e5f62b57_39ff_4c42_8f88_311ba67be4be_80" localSheetId="148" hidden="1">#REF!</definedName>
    <definedName name="VSTS_e5f62b57_39ff_4c42_8f88_311ba67be4be_80" localSheetId="149" hidden="1">#REF!</definedName>
    <definedName name="VSTS_e5f62b57_39ff_4c42_8f88_311ba67be4be_80" localSheetId="150" hidden="1">#REF!</definedName>
    <definedName name="VSTS_e5f62b57_39ff_4c42_8f88_311ba67be4be_80" localSheetId="151" hidden="1">#REF!</definedName>
    <definedName name="VSTS_e5f62b57_39ff_4c42_8f88_311ba67be4be_80" localSheetId="152" hidden="1">#REF!</definedName>
    <definedName name="VSTS_e5f62b57_39ff_4c42_8f88_311ba67be4be_80" localSheetId="153" hidden="1">#REF!</definedName>
    <definedName name="VSTS_e5f62b57_39ff_4c42_8f88_311ba67be4be_80" localSheetId="154" hidden="1">#REF!</definedName>
    <definedName name="VSTS_e5f62b57_39ff_4c42_8f88_311ba67be4be_80" localSheetId="155" hidden="1">#REF!</definedName>
    <definedName name="VSTS_e5f62b57_39ff_4c42_8f88_311ba67be4be_80" localSheetId="156" hidden="1">#REF!</definedName>
    <definedName name="VSTS_e5f62b57_39ff_4c42_8f88_311ba67be4be_80" localSheetId="157" hidden="1">#REF!</definedName>
    <definedName name="VSTS_e5f62b57_39ff_4c42_8f88_311ba67be4be_80" localSheetId="158" hidden="1">#REF!</definedName>
    <definedName name="VSTS_e5f62b57_39ff_4c42_8f88_311ba67be4be_80" localSheetId="159" hidden="1">#REF!</definedName>
    <definedName name="VSTS_e5f62b57_39ff_4c42_8f88_311ba67be4be_80" localSheetId="160" hidden="1">#REF!</definedName>
    <definedName name="VSTS_e5f62b57_39ff_4c42_8f88_311ba67be4be_80" localSheetId="161" hidden="1">#REF!</definedName>
    <definedName name="VSTS_e5f62b57_39ff_4c42_8f88_311ba67be4be_80" localSheetId="162" hidden="1">#REF!</definedName>
    <definedName name="VSTS_e5f62b57_39ff_4c42_8f88_311ba67be4be_80" localSheetId="163" hidden="1">#REF!</definedName>
    <definedName name="VSTS_e5f62b57_39ff_4c42_8f88_311ba67be4be_80" localSheetId="164" hidden="1">#REF!</definedName>
    <definedName name="VSTS_e5f62b57_39ff_4c42_8f88_311ba67be4be_80" localSheetId="166" hidden="1">#REF!</definedName>
    <definedName name="VSTS_e5f62b57_39ff_4c42_8f88_311ba67be4be_80" localSheetId="167" hidden="1">#REF!</definedName>
    <definedName name="VSTS_e5f62b57_39ff_4c42_8f88_311ba67be4be_80" localSheetId="169" hidden="1">#REF!</definedName>
    <definedName name="VSTS_e5f62b57_39ff_4c42_8f88_311ba67be4be_80" localSheetId="170" hidden="1">#REF!</definedName>
    <definedName name="VSTS_e5f62b57_39ff_4c42_8f88_311ba67be4be_80" localSheetId="171" hidden="1">#REF!</definedName>
    <definedName name="VSTS_e5f62b57_39ff_4c42_8f88_311ba67be4be_80" localSheetId="172" hidden="1">#REF!</definedName>
    <definedName name="VSTS_e5f62b57_39ff_4c42_8f88_311ba67be4be_80" localSheetId="173" hidden="1">#REF!</definedName>
    <definedName name="VSTS_e5f62b57_39ff_4c42_8f88_311ba67be4be_80" localSheetId="174" hidden="1">#REF!</definedName>
    <definedName name="VSTS_e5f62b57_39ff_4c42_8f88_311ba67be4be_80" localSheetId="175" hidden="1">#REF!</definedName>
    <definedName name="VSTS_e5f62b57_39ff_4c42_8f88_311ba67be4be_80" localSheetId="176" hidden="1">#REF!</definedName>
    <definedName name="VSTS_e5f62b57_39ff_4c42_8f88_311ba67be4be_80" localSheetId="177" hidden="1">#REF!</definedName>
    <definedName name="VSTS_e5f62b57_39ff_4c42_8f88_311ba67be4be_80" localSheetId="178" hidden="1">#REF!</definedName>
    <definedName name="VSTS_e5f62b57_39ff_4c42_8f88_311ba67be4be_80" localSheetId="179" hidden="1">#REF!</definedName>
    <definedName name="VSTS_e5f62b57_39ff_4c42_8f88_311ba67be4be_80" localSheetId="180" hidden="1">#REF!</definedName>
    <definedName name="VSTS_e5f62b57_39ff_4c42_8f88_311ba67be4be_80" localSheetId="181" hidden="1">#REF!</definedName>
    <definedName name="VSTS_e5f62b57_39ff_4c42_8f88_311ba67be4be_80" localSheetId="182" hidden="1">#REF!</definedName>
    <definedName name="VSTS_e5f62b57_39ff_4c42_8f88_311ba67be4be_80" localSheetId="183" hidden="1">#REF!</definedName>
    <definedName name="VSTS_e5f62b57_39ff_4c42_8f88_311ba67be4be_80" localSheetId="184" hidden="1">#REF!</definedName>
    <definedName name="VSTS_e5f62b57_39ff_4c42_8f88_311ba67be4be_80" localSheetId="185" hidden="1">#REF!</definedName>
    <definedName name="VSTS_e5f62b57_39ff_4c42_8f88_311ba67be4be_80" localSheetId="186" hidden="1">#REF!</definedName>
    <definedName name="VSTS_e5f62b57_39ff_4c42_8f88_311ba67be4be_80" localSheetId="187" hidden="1">#REF!</definedName>
    <definedName name="VSTS_e5f62b57_39ff_4c42_8f88_311ba67be4be_80" localSheetId="188" hidden="1">#REF!</definedName>
    <definedName name="VSTS_e5f62b57_39ff_4c42_8f88_311ba67be4be_80" localSheetId="189" hidden="1">#REF!</definedName>
    <definedName name="VSTS_e5f62b57_39ff_4c42_8f88_311ba67be4be_80" localSheetId="190" hidden="1">#REF!</definedName>
    <definedName name="VSTS_e5f62b57_39ff_4c42_8f88_311ba67be4be_80" localSheetId="191" hidden="1">#REF!</definedName>
    <definedName name="VSTS_e5f62b57_39ff_4c42_8f88_311ba67be4be_80" localSheetId="192" hidden="1">#REF!</definedName>
    <definedName name="VSTS_e5f62b57_39ff_4c42_8f88_311ba67be4be_80" localSheetId="193" hidden="1">#REF!</definedName>
    <definedName name="VSTS_e5f62b57_39ff_4c42_8f88_311ba67be4be_80" localSheetId="194" hidden="1">#REF!</definedName>
    <definedName name="VSTS_e5f62b57_39ff_4c42_8f88_311ba67be4be_80" localSheetId="195" hidden="1">#REF!</definedName>
    <definedName name="VSTS_e5f62b57_39ff_4c42_8f88_311ba67be4be_80" localSheetId="196" hidden="1">#REF!</definedName>
    <definedName name="VSTS_e5f62b57_39ff_4c42_8f88_311ba67be4be_80" localSheetId="197" hidden="1">#REF!</definedName>
    <definedName name="VSTS_e5f62b57_39ff_4c42_8f88_311ba67be4be_80" localSheetId="198" hidden="1">#REF!</definedName>
    <definedName name="VSTS_e5f62b57_39ff_4c42_8f88_311ba67be4be_80" localSheetId="199" hidden="1">#REF!</definedName>
    <definedName name="VSTS_e5f62b57_39ff_4c42_8f88_311ba67be4be_80" localSheetId="200" hidden="1">#REF!</definedName>
    <definedName name="VSTS_e5f62b57_39ff_4c42_8f88_311ba67be4be_80" localSheetId="201" hidden="1">#REF!</definedName>
    <definedName name="VSTS_e5f62b57_39ff_4c42_8f88_311ba67be4be_80" localSheetId="202" hidden="1">#REF!</definedName>
    <definedName name="VSTS_e5f62b57_39ff_4c42_8f88_311ba67be4be_80" localSheetId="204" hidden="1">#REF!</definedName>
    <definedName name="VSTS_e5f62b57_39ff_4c42_8f88_311ba67be4be_80" localSheetId="205" hidden="1">#REF!</definedName>
    <definedName name="VSTS_e5f62b57_39ff_4c42_8f88_311ba67be4be_80" localSheetId="206" hidden="1">#REF!</definedName>
    <definedName name="VSTS_e5f62b57_39ff_4c42_8f88_311ba67be4be_80" localSheetId="203" hidden="1">#REF!</definedName>
    <definedName name="VSTS_e5f62b57_39ff_4c42_8f88_311ba67be4be_80" localSheetId="207" hidden="1">#REF!</definedName>
    <definedName name="VSTS_e5f62b57_39ff_4c42_8f88_311ba67be4be_80" localSheetId="208" hidden="1">#REF!</definedName>
    <definedName name="VSTS_e5f62b57_39ff_4c42_8f88_311ba67be4be_80" localSheetId="209" hidden="1">#REF!</definedName>
    <definedName name="VSTS_e5f62b57_39ff_4c42_8f88_311ba67be4be_80" localSheetId="210" hidden="1">#REF!</definedName>
    <definedName name="VSTS_e5f62b57_39ff_4c42_8f88_311ba67be4be_80" localSheetId="211" hidden="1">#REF!</definedName>
    <definedName name="VSTS_e5f62b57_39ff_4c42_8f88_311ba67be4be_80" localSheetId="212" hidden="1">#REF!</definedName>
    <definedName name="VSTS_e5f62b57_39ff_4c42_8f88_311ba67be4be_80" localSheetId="213" hidden="1">#REF!</definedName>
    <definedName name="VSTS_e5f62b57_39ff_4c42_8f88_311ba67be4be_80" localSheetId="214" hidden="1">#REF!</definedName>
    <definedName name="VSTS_e5f62b57_39ff_4c42_8f88_311ba67be4be_80" localSheetId="215" hidden="1">#REF!</definedName>
    <definedName name="VSTS_e5f62b57_39ff_4c42_8f88_311ba67be4be_80" localSheetId="216" hidden="1">#REF!</definedName>
    <definedName name="VSTS_e5f62b57_39ff_4c42_8f88_311ba67be4be_80" localSheetId="217" hidden="1">#REF!</definedName>
    <definedName name="VSTS_e5f62b57_39ff_4c42_8f88_311ba67be4be_80" localSheetId="218" hidden="1">#REF!</definedName>
    <definedName name="VSTS_e5f62b57_39ff_4c42_8f88_311ba67be4be_80" localSheetId="219" hidden="1">#REF!</definedName>
    <definedName name="VSTS_e5f62b57_39ff_4c42_8f88_311ba67be4be_80" localSheetId="220" hidden="1">#REF!</definedName>
    <definedName name="VSTS_e5f62b57_39ff_4c42_8f88_311ba67be4be_80" localSheetId="221" hidden="1">#REF!</definedName>
    <definedName name="VSTS_e5f62b57_39ff_4c42_8f88_311ba67be4be_80" localSheetId="222" hidden="1">#REF!</definedName>
    <definedName name="VSTS_e5f62b57_39ff_4c42_8f88_311ba67be4be_80" localSheetId="223" hidden="1">#REF!</definedName>
    <definedName name="VSTS_e5f62b57_39ff_4c42_8f88_311ba67be4be_80" localSheetId="224" hidden="1">#REF!</definedName>
    <definedName name="VSTS_e5f62b57_39ff_4c42_8f88_311ba67be4be_80" localSheetId="225" hidden="1">#REF!</definedName>
    <definedName name="VSTS_e5f62b57_39ff_4c42_8f88_311ba67be4be_80" localSheetId="226" hidden="1">#REF!</definedName>
    <definedName name="VSTS_e5f62b57_39ff_4c42_8f88_311ba67be4be_80" localSheetId="227" hidden="1">#REF!</definedName>
    <definedName name="VSTS_e5f62b57_39ff_4c42_8f88_311ba67be4be_80" localSheetId="228" hidden="1">#REF!</definedName>
    <definedName name="VSTS_e5f62b57_39ff_4c42_8f88_311ba67be4be_80" localSheetId="229" hidden="1">#REF!</definedName>
    <definedName name="VSTS_e5f62b57_39ff_4c42_8f88_311ba67be4be_80" localSheetId="230" hidden="1">#REF!</definedName>
    <definedName name="VSTS_e5f62b57_39ff_4c42_8f88_311ba67be4be_80" localSheetId="231" hidden="1">#REF!</definedName>
    <definedName name="VSTS_e5f62b57_39ff_4c42_8f88_311ba67be4be_80" localSheetId="232" hidden="1">#REF!</definedName>
    <definedName name="VSTS_e5f62b57_39ff_4c42_8f88_311ba67be4be_80" localSheetId="236" hidden="1">#REF!</definedName>
    <definedName name="VSTS_e5f62b57_39ff_4c42_8f88_311ba67be4be_80" localSheetId="237" hidden="1">#REF!</definedName>
    <definedName name="VSTS_e5f62b57_39ff_4c42_8f88_311ba67be4be_80" localSheetId="233" hidden="1">#REF!</definedName>
    <definedName name="VSTS_e5f62b57_39ff_4c42_8f88_311ba67be4be_80" localSheetId="234" hidden="1">#REF!</definedName>
    <definedName name="VSTS_e5f62b57_39ff_4c42_8f88_311ba67be4be_80" localSheetId="235" hidden="1">#REF!</definedName>
    <definedName name="VSTS_e5f62b57_39ff_4c42_8f88_311ba67be4be_80" localSheetId="238" hidden="1">#REF!</definedName>
    <definedName name="VSTS_e5f62b57_39ff_4c42_8f88_311ba67be4be_80" localSheetId="239" hidden="1">#REF!</definedName>
    <definedName name="VSTS_e5f62b57_39ff_4c42_8f88_311ba67be4be_80" localSheetId="240" hidden="1">#REF!</definedName>
    <definedName name="VSTS_e5f62b57_39ff_4c42_8f88_311ba67be4be_80" localSheetId="241" hidden="1">#REF!</definedName>
    <definedName name="VSTS_e5f62b57_39ff_4c42_8f88_311ba67be4be_80" localSheetId="242" hidden="1">#REF!</definedName>
    <definedName name="VSTS_e5f62b57_39ff_4c42_8f88_311ba67be4be_80" localSheetId="243" hidden="1">#REF!</definedName>
    <definedName name="VSTS_e5f62b57_39ff_4c42_8f88_311ba67be4be_80" localSheetId="244" hidden="1">#REF!</definedName>
    <definedName name="VSTS_e5f62b57_39ff_4c42_8f88_311ba67be4be_80" localSheetId="245" hidden="1">#REF!</definedName>
    <definedName name="VSTS_e5f62b57_39ff_4c42_8f88_311ba67be4be_80" localSheetId="246" hidden="1">#REF!</definedName>
    <definedName name="VSTS_e5f62b57_39ff_4c42_8f88_311ba67be4be_80" localSheetId="247" hidden="1">#REF!</definedName>
    <definedName name="VSTS_e5f62b57_39ff_4c42_8f88_311ba67be4be_80" localSheetId="248" hidden="1">#REF!</definedName>
    <definedName name="VSTS_e5f62b57_39ff_4c42_8f88_311ba67be4be_80" localSheetId="249" hidden="1">#REF!</definedName>
    <definedName name="VSTS_e5f62b57_39ff_4c42_8f88_311ba67be4be_80" localSheetId="250" hidden="1">#REF!</definedName>
    <definedName name="VSTS_e5f62b57_39ff_4c42_8f88_311ba67be4be_80" localSheetId="251" hidden="1">#REF!</definedName>
    <definedName name="VSTS_e5f62b57_39ff_4c42_8f88_311ba67be4be_80" localSheetId="252" hidden="1">#REF!</definedName>
    <definedName name="VSTS_e5f62b57_39ff_4c42_8f88_311ba67be4be_80" localSheetId="253" hidden="1">#REF!</definedName>
    <definedName name="VSTS_e5f62b57_39ff_4c42_8f88_311ba67be4be_80" localSheetId="254" hidden="1">#REF!</definedName>
    <definedName name="VSTS_e5f62b57_39ff_4c42_8f88_311ba67be4be_80" localSheetId="255" hidden="1">#REF!</definedName>
    <definedName name="VSTS_e5f62b57_39ff_4c42_8f88_311ba67be4be_80" localSheetId="256" hidden="1">#REF!</definedName>
    <definedName name="VSTS_e5f62b57_39ff_4c42_8f88_311ba67be4be_80" localSheetId="257" hidden="1">#REF!</definedName>
    <definedName name="VSTS_e5f62b57_39ff_4c42_8f88_311ba67be4be_80" localSheetId="258" hidden="1">#REF!</definedName>
    <definedName name="VSTS_e5f62b57_39ff_4c42_8f88_311ba67be4be_80" localSheetId="259" hidden="1">#REF!</definedName>
    <definedName name="VSTS_e5f62b57_39ff_4c42_8f88_311ba67be4be_80" localSheetId="260" hidden="1">#REF!</definedName>
    <definedName name="VSTS_e5f62b57_39ff_4c42_8f88_311ba67be4be_80" localSheetId="261" hidden="1">#REF!</definedName>
    <definedName name="VSTS_e5f62b57_39ff_4c42_8f88_311ba67be4be_80" localSheetId="262" hidden="1">#REF!</definedName>
    <definedName name="VSTS_e5f62b57_39ff_4c42_8f88_311ba67be4be_80" localSheetId="263" hidden="1">#REF!</definedName>
    <definedName name="VSTS_e5f62b57_39ff_4c42_8f88_311ba67be4be_80" localSheetId="264" hidden="1">#REF!</definedName>
    <definedName name="VSTS_e5f62b57_39ff_4c42_8f88_311ba67be4be_80" localSheetId="265" hidden="1">#REF!</definedName>
    <definedName name="VSTS_e5f62b57_39ff_4c42_8f88_311ba67be4be_80" localSheetId="266" hidden="1">#REF!</definedName>
    <definedName name="VSTS_e5f62b57_39ff_4c42_8f88_311ba67be4be_80" localSheetId="267" hidden="1">#REF!</definedName>
    <definedName name="VSTS_e5f62b57_39ff_4c42_8f88_311ba67be4be_80" localSheetId="268" hidden="1">#REF!</definedName>
    <definedName name="VSTS_e5f62b57_39ff_4c42_8f88_311ba67be4be_80" localSheetId="269" hidden="1">#REF!</definedName>
    <definedName name="VSTS_e5f62b57_39ff_4c42_8f88_311ba67be4be_80" localSheetId="270" hidden="1">#REF!</definedName>
    <definedName name="VSTS_e5f62b57_39ff_4c42_8f88_311ba67be4be_80" localSheetId="271" hidden="1">#REF!</definedName>
    <definedName name="VSTS_e5f62b57_39ff_4c42_8f88_311ba67be4be_80" localSheetId="272" hidden="1">#REF!</definedName>
    <definedName name="VSTS_e5f62b57_39ff_4c42_8f88_311ba67be4be_80" localSheetId="273" hidden="1">#REF!</definedName>
    <definedName name="VSTS_e5f62b57_39ff_4c42_8f88_311ba67be4be_80" localSheetId="274" hidden="1">#REF!</definedName>
    <definedName name="VSTS_e5f62b57_39ff_4c42_8f88_311ba67be4be_80" localSheetId="275" hidden="1">#REF!</definedName>
    <definedName name="VSTS_e5f62b57_39ff_4c42_8f88_311ba67be4be_80" localSheetId="276" hidden="1">#REF!</definedName>
    <definedName name="VSTS_e5f62b57_39ff_4c42_8f88_311ba67be4be_80" localSheetId="277" hidden="1">#REF!</definedName>
    <definedName name="VSTS_e5f62b57_39ff_4c42_8f88_311ba67be4be_80" localSheetId="278" hidden="1">#REF!</definedName>
    <definedName name="VSTS_e5f62b57_39ff_4c42_8f88_311ba67be4be_80" localSheetId="279" hidden="1">#REF!</definedName>
    <definedName name="VSTS_e5f62b57_39ff_4c42_8f88_311ba67be4be_80" localSheetId="280" hidden="1">#REF!</definedName>
    <definedName name="VSTS_e5f62b57_39ff_4c42_8f88_311ba67be4be_80" localSheetId="283" hidden="1">#REF!</definedName>
    <definedName name="VSTS_e5f62b57_39ff_4c42_8f88_311ba67be4be_80" localSheetId="284" hidden="1">#REF!</definedName>
    <definedName name="VSTS_e5f62b57_39ff_4c42_8f88_311ba67be4be_80" localSheetId="285" hidden="1">#REF!</definedName>
    <definedName name="VSTS_e5f62b57_39ff_4c42_8f88_311ba67be4be_80" localSheetId="286" hidden="1">#REF!</definedName>
    <definedName name="VSTS_e5f62b57_39ff_4c42_8f88_311ba67be4be_80" localSheetId="287" hidden="1">#REF!</definedName>
    <definedName name="VSTS_e5f62b57_39ff_4c42_8f88_311ba67be4be_80" localSheetId="288" hidden="1">#REF!</definedName>
    <definedName name="VSTS_e5f62b57_39ff_4c42_8f88_311ba67be4be_80" localSheetId="289" hidden="1">#REF!</definedName>
    <definedName name="VSTS_e5f62b57_39ff_4c42_8f88_311ba67be4be_80" localSheetId="290" hidden="1">#REF!</definedName>
    <definedName name="VSTS_e5f62b57_39ff_4c42_8f88_311ba67be4be_80" localSheetId="291" hidden="1">#REF!</definedName>
    <definedName name="VSTS_e5f62b57_39ff_4c42_8f88_311ba67be4be_80" localSheetId="292" hidden="1">#REF!</definedName>
    <definedName name="VSTS_e5f62b57_39ff_4c42_8f88_311ba67be4be_80" localSheetId="293" hidden="1">#REF!</definedName>
    <definedName name="VSTS_e5f62b57_39ff_4c42_8f88_311ba67be4be_80" localSheetId="296" hidden="1">#REF!</definedName>
    <definedName name="VSTS_e5f62b57_39ff_4c42_8f88_311ba67be4be_80" localSheetId="294" hidden="1">#REF!</definedName>
    <definedName name="VSTS_e5f62b57_39ff_4c42_8f88_311ba67be4be_80" localSheetId="295" hidden="1">#REF!</definedName>
    <definedName name="VSTS_e5f62b57_39ff_4c42_8f88_311ba67be4be_80" localSheetId="297" hidden="1">#REF!</definedName>
    <definedName name="VSTS_e5f62b57_39ff_4c42_8f88_311ba67be4be_80" localSheetId="298" hidden="1">#REF!</definedName>
    <definedName name="VSTS_e5f62b57_39ff_4c42_8f88_311ba67be4be_80" localSheetId="299" hidden="1">#REF!</definedName>
    <definedName name="VSTS_e5f62b57_39ff_4c42_8f88_311ba67be4be_80" localSheetId="300" hidden="1">#REF!</definedName>
    <definedName name="VSTS_e5f62b57_39ff_4c42_8f88_311ba67be4be_80" localSheetId="301" hidden="1">#REF!</definedName>
    <definedName name="VSTS_e5f62b57_39ff_4c42_8f88_311ba67be4be_80" localSheetId="302" hidden="1">#REF!</definedName>
    <definedName name="VSTS_e5f62b57_39ff_4c42_8f88_311ba67be4be_80" localSheetId="303" hidden="1">#REF!</definedName>
    <definedName name="VSTS_e5f62b57_39ff_4c42_8f88_311ba67be4be_80" localSheetId="304" hidden="1">#REF!</definedName>
    <definedName name="VSTS_e5f62b57_39ff_4c42_8f88_311ba67be4be_80" localSheetId="305" hidden="1">#REF!</definedName>
    <definedName name="VSTS_e5f62b57_39ff_4c42_8f88_311ba67be4be_80" localSheetId="306" hidden="1">#REF!</definedName>
    <definedName name="VSTS_e5f62b57_39ff_4c42_8f88_311ba67be4be_80" localSheetId="307" hidden="1">#REF!</definedName>
    <definedName name="VSTS_e5f62b57_39ff_4c42_8f88_311ba67be4be_80" localSheetId="308" hidden="1">#REF!</definedName>
    <definedName name="VSTS_e5f62b57_39ff_4c42_8f88_311ba67be4be_80" localSheetId="309" hidden="1">#REF!</definedName>
    <definedName name="VSTS_e5f62b57_39ff_4c42_8f88_311ba67be4be_80" localSheetId="310" hidden="1">#REF!</definedName>
    <definedName name="VSTS_e5f62b57_39ff_4c42_8f88_311ba67be4be_80" localSheetId="311" hidden="1">#REF!</definedName>
    <definedName name="VSTS_e5f62b57_39ff_4c42_8f88_311ba67be4be_80" localSheetId="312" hidden="1">#REF!</definedName>
    <definedName name="VSTS_e5f62b57_39ff_4c42_8f88_311ba67be4be_80" localSheetId="313" hidden="1">#REF!</definedName>
    <definedName name="VSTS_e5f62b57_39ff_4c42_8f88_311ba67be4be_80" localSheetId="314" hidden="1">#REF!</definedName>
    <definedName name="VSTS_e5f62b57_39ff_4c42_8f88_311ba67be4be_80" localSheetId="315" hidden="1">#REF!</definedName>
    <definedName name="VSTS_e5f62b57_39ff_4c42_8f88_311ba67be4be_80" localSheetId="316" hidden="1">#REF!</definedName>
    <definedName name="VSTS_e5f62b57_39ff_4c42_8f88_311ba67be4be_80" localSheetId="317" hidden="1">#REF!</definedName>
    <definedName name="VSTS_e5f62b57_39ff_4c42_8f88_311ba67be4be_80" localSheetId="318" hidden="1">#REF!</definedName>
    <definedName name="VSTS_e5f62b57_39ff_4c42_8f88_311ba67be4be_80" localSheetId="319" hidden="1">#REF!</definedName>
    <definedName name="VSTS_e5f62b57_39ff_4c42_8f88_311ba67be4be_80" localSheetId="320" hidden="1">#REF!</definedName>
    <definedName name="VSTS_e5f62b57_39ff_4c42_8f88_311ba67be4be_80" localSheetId="321" hidden="1">#REF!</definedName>
    <definedName name="VSTS_e5f62b57_39ff_4c42_8f88_311ba67be4be_80" localSheetId="322" hidden="1">#REF!</definedName>
    <definedName name="VSTS_e5f62b57_39ff_4c42_8f88_311ba67be4be_80" localSheetId="323" hidden="1">#REF!</definedName>
    <definedName name="VSTS_e5f62b57_39ff_4c42_8f88_311ba67be4be_80" localSheetId="324" hidden="1">#REF!</definedName>
    <definedName name="VSTS_e5f62b57_39ff_4c42_8f88_311ba67be4be_80" localSheetId="325" hidden="1">#REF!</definedName>
    <definedName name="VSTS_e5f62b57_39ff_4c42_8f88_311ba67be4be_80" localSheetId="326" hidden="1">#REF!</definedName>
    <definedName name="VSTS_e5f62b57_39ff_4c42_8f88_311ba67be4be_80" localSheetId="327" hidden="1">#REF!</definedName>
    <definedName name="VSTS_e5f62b57_39ff_4c42_8f88_311ba67be4be_80" localSheetId="328" hidden="1">#REF!</definedName>
    <definedName name="VSTS_e5f62b57_39ff_4c42_8f88_311ba67be4be_80" localSheetId="329" hidden="1">#REF!</definedName>
    <definedName name="VSTS_e5f62b57_39ff_4c42_8f88_311ba67be4be_80" localSheetId="330" hidden="1">#REF!</definedName>
    <definedName name="VSTS_e5f62b57_39ff_4c42_8f88_311ba67be4be_80" localSheetId="331" hidden="1">#REF!</definedName>
    <definedName name="VSTS_e5f62b57_39ff_4c42_8f88_311ba67be4be_80" localSheetId="332" hidden="1">#REF!</definedName>
    <definedName name="VSTS_e5f62b57_39ff_4c42_8f88_311ba67be4be_80" localSheetId="333" hidden="1">#REF!</definedName>
    <definedName name="VSTS_e5f62b57_39ff_4c42_8f88_311ba67be4be_80" localSheetId="334" hidden="1">#REF!</definedName>
    <definedName name="VSTS_e5f62b57_39ff_4c42_8f88_311ba67be4be_80" localSheetId="335" hidden="1">#REF!</definedName>
    <definedName name="VSTS_e5f62b57_39ff_4c42_8f88_311ba67be4be_80" localSheetId="336" hidden="1">#REF!</definedName>
    <definedName name="VSTS_e5f62b57_39ff_4c42_8f88_311ba67be4be_80" localSheetId="337" hidden="1">#REF!</definedName>
    <definedName name="VSTS_e5f62b57_39ff_4c42_8f88_311ba67be4be_80" localSheetId="338" hidden="1">#REF!</definedName>
    <definedName name="VSTS_e5f62b57_39ff_4c42_8f88_311ba67be4be_80" localSheetId="339" hidden="1">#REF!</definedName>
    <definedName name="VSTS_e5f62b57_39ff_4c42_8f88_311ba67be4be_80" localSheetId="340" hidden="1">#REF!</definedName>
    <definedName name="VSTS_e5f62b57_39ff_4c42_8f88_311ba67be4be_80" localSheetId="341" hidden="1">#REF!</definedName>
    <definedName name="VSTS_e5f62b57_39ff_4c42_8f88_311ba67be4be_80" localSheetId="342" hidden="1">#REF!</definedName>
    <definedName name="VSTS_e5f62b57_39ff_4c42_8f88_311ba67be4be_80" localSheetId="343" hidden="1">#REF!</definedName>
    <definedName name="VSTS_e5f62b57_39ff_4c42_8f88_311ba67be4be_80" localSheetId="344" hidden="1">#REF!</definedName>
    <definedName name="VSTS_e5f62b57_39ff_4c42_8f88_311ba67be4be_80" localSheetId="345" hidden="1">#REF!</definedName>
    <definedName name="VSTS_e5f62b57_39ff_4c42_8f88_311ba67be4be_80" localSheetId="346" hidden="1">#REF!</definedName>
    <definedName name="VSTS_e5f62b57_39ff_4c42_8f88_311ba67be4be_80" localSheetId="347" hidden="1">#REF!</definedName>
    <definedName name="VSTS_e5f62b57_39ff_4c42_8f88_311ba67be4be_80" localSheetId="348" hidden="1">#REF!</definedName>
    <definedName name="VSTS_e5f62b57_39ff_4c42_8f88_311ba67be4be_80" localSheetId="349" hidden="1">#REF!</definedName>
    <definedName name="VSTS_e5f62b57_39ff_4c42_8f88_311ba67be4be_80" localSheetId="350" hidden="1">#REF!</definedName>
    <definedName name="VSTS_e5f62b57_39ff_4c42_8f88_311ba67be4be_80" localSheetId="351" hidden="1">#REF!</definedName>
    <definedName name="VSTS_e5f62b57_39ff_4c42_8f88_311ba67be4be_80" localSheetId="352" hidden="1">#REF!</definedName>
    <definedName name="VSTS_e5f62b57_39ff_4c42_8f88_311ba67be4be_80" localSheetId="353" hidden="1">#REF!</definedName>
    <definedName name="VSTS_e5f62b57_39ff_4c42_8f88_311ba67be4be_80" localSheetId="354" hidden="1">#REF!</definedName>
    <definedName name="VSTS_e5f62b57_39ff_4c42_8f88_311ba67be4be_80" localSheetId="355" hidden="1">#REF!</definedName>
    <definedName name="VSTS_e5f62b57_39ff_4c42_8f88_311ba67be4be_80" localSheetId="356" hidden="1">#REF!</definedName>
    <definedName name="VSTS_e5f62b57_39ff_4c42_8f88_311ba67be4be_80" localSheetId="357" hidden="1">#REF!</definedName>
    <definedName name="VSTS_e5f62b57_39ff_4c42_8f88_311ba67be4be_80" localSheetId="358" hidden="1">#REF!</definedName>
    <definedName name="VSTS_e5f62b57_39ff_4c42_8f88_311ba67be4be_80" localSheetId="359" hidden="1">#REF!</definedName>
    <definedName name="VSTS_e5f62b57_39ff_4c42_8f88_311ba67be4be_80" localSheetId="360" hidden="1">#REF!</definedName>
    <definedName name="VSTS_e5f62b57_39ff_4c42_8f88_311ba67be4be_80" localSheetId="361" hidden="1">#REF!</definedName>
    <definedName name="VSTS_e5f62b57_39ff_4c42_8f88_311ba67be4be_80" localSheetId="362" hidden="1">#REF!</definedName>
    <definedName name="VSTS_e5f62b57_39ff_4c42_8f88_311ba67be4be_80" localSheetId="363" hidden="1">#REF!</definedName>
    <definedName name="VSTS_e5f62b57_39ff_4c42_8f88_311ba67be4be_80" localSheetId="364" hidden="1">#REF!</definedName>
    <definedName name="VSTS_e5f62b57_39ff_4c42_8f88_311ba67be4be_80" localSheetId="365" hidden="1">#REF!</definedName>
    <definedName name="VSTS_e5f62b57_39ff_4c42_8f88_311ba67be4be_80" localSheetId="366" hidden="1">#REF!</definedName>
    <definedName name="VSTS_e5f62b57_39ff_4c42_8f88_311ba67be4be_80" localSheetId="367" hidden="1">#REF!</definedName>
    <definedName name="VSTS_e5f62b57_39ff_4c42_8f88_311ba67be4be_80" localSheetId="368" hidden="1">#REF!</definedName>
    <definedName name="VSTS_e5f62b57_39ff_4c42_8f88_311ba67be4be_80" localSheetId="369" hidden="1">#REF!</definedName>
    <definedName name="VSTS_e5f62b57_39ff_4c42_8f88_311ba67be4be_80" localSheetId="370" hidden="1">#REF!</definedName>
    <definedName name="VSTS_e5f62b57_39ff_4c42_8f88_311ba67be4be_80" localSheetId="371" hidden="1">#REF!</definedName>
    <definedName name="VSTS_e5f62b57_39ff_4c42_8f88_311ba67be4be_80" localSheetId="372" hidden="1">#REF!</definedName>
    <definedName name="VSTS_e5f62b57_39ff_4c42_8f88_311ba67be4be_80" localSheetId="373" hidden="1">#REF!</definedName>
    <definedName name="VSTS_e5f62b57_39ff_4c42_8f88_311ba67be4be_80" localSheetId="374" hidden="1">#REF!</definedName>
    <definedName name="VSTS_e5f62b57_39ff_4c42_8f88_311ba67be4be_80" localSheetId="375" hidden="1">#REF!</definedName>
    <definedName name="VSTS_e5f62b57_39ff_4c42_8f88_311ba67be4be_80" localSheetId="376" hidden="1">#REF!</definedName>
    <definedName name="VSTS_e5f62b57_39ff_4c42_8f88_311ba67be4be_80" localSheetId="377" hidden="1">#REF!</definedName>
    <definedName name="VSTS_e5f62b57_39ff_4c42_8f88_311ba67be4be_80" localSheetId="378" hidden="1">#REF!</definedName>
    <definedName name="VSTS_e5f62b57_39ff_4c42_8f88_311ba67be4be_80" localSheetId="379" hidden="1">#REF!</definedName>
    <definedName name="VSTS_e5f62b57_39ff_4c42_8f88_311ba67be4be_80" localSheetId="380" hidden="1">#REF!</definedName>
    <definedName name="VSTS_e5f62b57_39ff_4c42_8f88_311ba67be4be_80" localSheetId="381" hidden="1">#REF!</definedName>
    <definedName name="VSTS_e5f62b57_39ff_4c42_8f88_311ba67be4be_80" localSheetId="382" hidden="1">#REF!</definedName>
    <definedName name="VSTS_e5f62b57_39ff_4c42_8f88_311ba67be4be_80" localSheetId="383" hidden="1">#REF!</definedName>
    <definedName name="VSTS_e5f62b57_39ff_4c42_8f88_311ba67be4be_80" localSheetId="384" hidden="1">#REF!</definedName>
    <definedName name="VSTS_e5f62b57_39ff_4c42_8f88_311ba67be4be_80" localSheetId="385" hidden="1">#REF!</definedName>
    <definedName name="VSTS_e5f62b57_39ff_4c42_8f88_311ba67be4be_80" localSheetId="386" hidden="1">#REF!</definedName>
    <definedName name="VSTS_e5f62b57_39ff_4c42_8f88_311ba67be4be_80" localSheetId="388" hidden="1">#REF!</definedName>
    <definedName name="VSTS_e5f62b57_39ff_4c42_8f88_311ba67be4be_80" localSheetId="390" hidden="1">#REF!</definedName>
    <definedName name="VSTS_e5f62b57_39ff_4c42_8f88_311ba67be4be_80" localSheetId="391" hidden="1">#REF!</definedName>
    <definedName name="VSTS_e5f62b57_39ff_4c42_8f88_311ba67be4be_80" localSheetId="392" hidden="1">#REF!</definedName>
    <definedName name="VSTS_e5f62b57_39ff_4c42_8f88_311ba67be4be_80" localSheetId="393" hidden="1">#REF!</definedName>
    <definedName name="VSTS_e5f62b57_39ff_4c42_8f88_311ba67be4be_80" localSheetId="394" hidden="1">#REF!</definedName>
    <definedName name="VSTS_e5f62b57_39ff_4c42_8f88_311ba67be4be_80" localSheetId="395" hidden="1">#REF!</definedName>
    <definedName name="VSTS_e5f62b57_39ff_4c42_8f88_311ba67be4be_80" localSheetId="396" hidden="1">#REF!</definedName>
    <definedName name="VSTS_e5f62b57_39ff_4c42_8f88_311ba67be4be_80" localSheetId="397" hidden="1">#REF!</definedName>
    <definedName name="VSTS_e5f62b57_39ff_4c42_8f88_311ba67be4be_80" localSheetId="398" hidden="1">#REF!</definedName>
    <definedName name="VSTS_e5f62b57_39ff_4c42_8f88_311ba67be4be_80" localSheetId="399" hidden="1">#REF!</definedName>
    <definedName name="VSTS_e5f62b57_39ff_4c42_8f88_311ba67be4be_80" localSheetId="400" hidden="1">#REF!</definedName>
    <definedName name="VSTS_e5f62b57_39ff_4c42_8f88_311ba67be4be_80" localSheetId="401" hidden="1">#REF!</definedName>
    <definedName name="VSTS_e5f62b57_39ff_4c42_8f88_311ba67be4be_80" localSheetId="402" hidden="1">#REF!</definedName>
    <definedName name="VSTS_e5f62b57_39ff_4c42_8f88_311ba67be4be_80" localSheetId="403" hidden="1">#REF!</definedName>
    <definedName name="VSTS_e5f62b57_39ff_4c42_8f88_311ba67be4be_80" localSheetId="404" hidden="1">#REF!</definedName>
    <definedName name="VSTS_e5f62b57_39ff_4c42_8f88_311ba67be4be_80" localSheetId="405" hidden="1">#REF!</definedName>
    <definedName name="VSTS_e5f62b57_39ff_4c42_8f88_311ba67be4be_80" localSheetId="406" hidden="1">#REF!</definedName>
    <definedName name="VSTS_e5f62b57_39ff_4c42_8f88_311ba67be4be_80" localSheetId="407" hidden="1">#REF!</definedName>
    <definedName name="VSTS_e5f62b57_39ff_4c42_8f88_311ba67be4be_80" localSheetId="408" hidden="1">#REF!</definedName>
    <definedName name="VSTS_e5f62b57_39ff_4c42_8f88_311ba67be4be_80" localSheetId="409" hidden="1">#REF!</definedName>
    <definedName name="VSTS_e5f62b57_39ff_4c42_8f88_311ba67be4be_80" localSheetId="410" hidden="1">#REF!</definedName>
    <definedName name="VSTS_e5f62b57_39ff_4c42_8f88_311ba67be4be_80" localSheetId="411" hidden="1">#REF!</definedName>
    <definedName name="VSTS_e5f62b57_39ff_4c42_8f88_311ba67be4be_80" localSheetId="412" hidden="1">#REF!</definedName>
    <definedName name="VSTS_e5f62b57_39ff_4c42_8f88_311ba67be4be_80" localSheetId="413" hidden="1">#REF!</definedName>
    <definedName name="VSTS_e5f62b57_39ff_4c42_8f88_311ba67be4be_80" localSheetId="414" hidden="1">#REF!</definedName>
    <definedName name="VSTS_e5f62b57_39ff_4c42_8f88_311ba67be4be_80" localSheetId="415" hidden="1">#REF!</definedName>
    <definedName name="VSTS_e5f62b57_39ff_4c42_8f88_311ba67be4be_80" localSheetId="416" hidden="1">#REF!</definedName>
    <definedName name="VSTS_e5f62b57_39ff_4c42_8f88_311ba67be4be_80" localSheetId="417" hidden="1">#REF!</definedName>
    <definedName name="VSTS_e5f62b57_39ff_4c42_8f88_311ba67be4be_80" localSheetId="418" hidden="1">#REF!</definedName>
    <definedName name="VSTS_e5f62b57_39ff_4c42_8f88_311ba67be4be_80" localSheetId="419" hidden="1">#REF!</definedName>
    <definedName name="VSTS_e5f62b57_39ff_4c42_8f88_311ba67be4be_80" localSheetId="420" hidden="1">#REF!</definedName>
    <definedName name="VSTS_e5f62b57_39ff_4c42_8f88_311ba67be4be_80" localSheetId="432" hidden="1">#REF!</definedName>
    <definedName name="VSTS_e5f62b57_39ff_4c42_8f88_311ba67be4be_80" localSheetId="433" hidden="1">#REF!</definedName>
    <definedName name="VSTS_e5f62b57_39ff_4c42_8f88_311ba67be4be_80" localSheetId="434" hidden="1">#REF!</definedName>
    <definedName name="VSTS_e5f62b57_39ff_4c42_8f88_311ba67be4be_80" localSheetId="435" hidden="1">#REF!</definedName>
    <definedName name="VSTS_e5f62b57_39ff_4c42_8f88_311ba67be4be_80" localSheetId="436" hidden="1">#REF!</definedName>
    <definedName name="VSTS_e5f62b57_39ff_4c42_8f88_311ba67be4be_80" localSheetId="437" hidden="1">#REF!</definedName>
    <definedName name="VSTS_e5f62b57_39ff_4c42_8f88_311ba67be4be_80" localSheetId="438" hidden="1">#REF!</definedName>
    <definedName name="VSTS_e5f62b57_39ff_4c42_8f88_311ba67be4be_80" localSheetId="439" hidden="1">#REF!</definedName>
    <definedName name="VSTS_e5f62b57_39ff_4c42_8f88_311ba67be4be_80" localSheetId="440" hidden="1">#REF!</definedName>
    <definedName name="VSTS_e5f62b57_39ff_4c42_8f88_311ba67be4be_80" localSheetId="441" hidden="1">#REF!</definedName>
    <definedName name="VSTS_e5f62b57_39ff_4c42_8f88_311ba67be4be_80" localSheetId="442" hidden="1">#REF!</definedName>
    <definedName name="VSTS_e5f62b57_39ff_4c42_8f88_311ba67be4be_80" localSheetId="443" hidden="1">#REF!</definedName>
    <definedName name="VSTS_e5f62b57_39ff_4c42_8f88_311ba67be4be_80" localSheetId="444" hidden="1">#REF!</definedName>
    <definedName name="VSTS_e5f62b57_39ff_4c42_8f88_311ba67be4be_80" localSheetId="445" hidden="1">#REF!</definedName>
    <definedName name="VSTS_e5f62b57_39ff_4c42_8f88_311ba67be4be_80" localSheetId="449" hidden="1">#REF!</definedName>
    <definedName name="VSTS_e5f62b57_39ff_4c42_8f88_311ba67be4be_80" localSheetId="450" hidden="1">#REF!</definedName>
    <definedName name="VSTS_e5f62b57_39ff_4c42_8f88_311ba67be4be_80" localSheetId="451" hidden="1">#REF!</definedName>
    <definedName name="VSTS_e5f62b57_39ff_4c42_8f88_311ba67be4be_80" localSheetId="452" hidden="1">#REF!</definedName>
    <definedName name="VSTS_e5f62b57_39ff_4c42_8f88_311ba67be4be_80" localSheetId="453" hidden="1">#REF!</definedName>
    <definedName name="VSTS_e5f62b57_39ff_4c42_8f88_311ba67be4be_80" localSheetId="454" hidden="1">#REF!</definedName>
    <definedName name="VSTS_e5f62b57_39ff_4c42_8f88_311ba67be4be_80" localSheetId="455" hidden="1">#REF!</definedName>
    <definedName name="VSTS_e5f62b57_39ff_4c42_8f88_311ba67be4be_80" localSheetId="446" hidden="1">#REF!</definedName>
    <definedName name="VSTS_e5f62b57_39ff_4c42_8f88_311ba67be4be_80" localSheetId="447" hidden="1">#REF!</definedName>
    <definedName name="VSTS_e5f62b57_39ff_4c42_8f88_311ba67be4be_80" localSheetId="448" hidden="1">#REF!</definedName>
    <definedName name="VSTS_e5f62b57_39ff_4c42_8f88_311ba67be4be_80" localSheetId="456" hidden="1">#REF!</definedName>
    <definedName name="VSTS_e5f62b57_39ff_4c42_8f88_311ba67be4be_80" localSheetId="421" hidden="1">#REF!</definedName>
    <definedName name="VSTS_e5f62b57_39ff_4c42_8f88_311ba67be4be_80" localSheetId="422" hidden="1">#REF!</definedName>
    <definedName name="VSTS_e5f62b57_39ff_4c42_8f88_311ba67be4be_80" localSheetId="423" hidden="1">#REF!</definedName>
    <definedName name="VSTS_e5f62b57_39ff_4c42_8f88_311ba67be4be_80" localSheetId="424" hidden="1">#REF!</definedName>
    <definedName name="VSTS_e5f62b57_39ff_4c42_8f88_311ba67be4be_80" localSheetId="425" hidden="1">#REF!</definedName>
    <definedName name="VSTS_e5f62b57_39ff_4c42_8f88_311ba67be4be_80" localSheetId="426" hidden="1">#REF!</definedName>
    <definedName name="VSTS_e5f62b57_39ff_4c42_8f88_311ba67be4be_80" localSheetId="427" hidden="1">#REF!</definedName>
    <definedName name="VSTS_e5f62b57_39ff_4c42_8f88_311ba67be4be_80" localSheetId="428" hidden="1">#REF!</definedName>
    <definedName name="VSTS_e5f62b57_39ff_4c42_8f88_311ba67be4be_80" localSheetId="429" hidden="1">#REF!</definedName>
    <definedName name="VSTS_e5f62b57_39ff_4c42_8f88_311ba67be4be_80" localSheetId="430" hidden="1">#REF!</definedName>
    <definedName name="VSTS_e5f62b57_39ff_4c42_8f88_311ba67be4be_80" localSheetId="431" hidden="1">#REF!</definedName>
    <definedName name="VSTS_e5f62b57_39ff_4c42_8f88_311ba67be4be_80" localSheetId="457" hidden="1">#REF!</definedName>
    <definedName name="VSTS_e5f62b57_39ff_4c42_8f88_311ba67be4be_80" localSheetId="458" hidden="1">#REF!</definedName>
    <definedName name="VSTS_e5f62b57_39ff_4c42_8f88_311ba67be4be_80" localSheetId="4" hidden="1">#REF!</definedName>
    <definedName name="VSTS_e5f62b57_39ff_4c42_8f88_311ba67be4be_80" hidden="1">#REF!</definedName>
    <definedName name="VSTS_e5f62b57_39ff_4c42_8f88_311ba67be4be_n105" localSheetId="460" hidden="1">#REF!</definedName>
    <definedName name="VSTS_e5f62b57_39ff_4c42_8f88_311ba67be4be_n105" localSheetId="5" hidden="1">#REF!</definedName>
    <definedName name="VSTS_e5f62b57_39ff_4c42_8f88_311ba67be4be_n105" localSheetId="2" hidden="1">#REF!</definedName>
    <definedName name="VSTS_e5f62b57_39ff_4c42_8f88_311ba67be4be_n105" localSheetId="1" hidden="1">#REF!</definedName>
    <definedName name="VSTS_e5f62b57_39ff_4c42_8f88_311ba67be4be_n105" localSheetId="6" hidden="1">#REF!</definedName>
    <definedName name="VSTS_e5f62b57_39ff_4c42_8f88_311ba67be4be_n105" localSheetId="7" hidden="1">#REF!</definedName>
    <definedName name="VSTS_e5f62b57_39ff_4c42_8f88_311ba67be4be_n105" localSheetId="8" hidden="1">#REF!</definedName>
    <definedName name="VSTS_e5f62b57_39ff_4c42_8f88_311ba67be4be_n105" localSheetId="9" hidden="1">#REF!</definedName>
    <definedName name="VSTS_e5f62b57_39ff_4c42_8f88_311ba67be4be_n105" localSheetId="10" hidden="1">#REF!</definedName>
    <definedName name="VSTS_e5f62b57_39ff_4c42_8f88_311ba67be4be_n105" localSheetId="11" hidden="1">#REF!</definedName>
    <definedName name="VSTS_e5f62b57_39ff_4c42_8f88_311ba67be4be_n105" localSheetId="12" hidden="1">#REF!</definedName>
    <definedName name="VSTS_e5f62b57_39ff_4c42_8f88_311ba67be4be_n105" localSheetId="13" hidden="1">#REF!</definedName>
    <definedName name="VSTS_e5f62b57_39ff_4c42_8f88_311ba67be4be_n105" localSheetId="14" hidden="1">#REF!</definedName>
    <definedName name="VSTS_e5f62b57_39ff_4c42_8f88_311ba67be4be_n105" localSheetId="15" hidden="1">#REF!</definedName>
    <definedName name="VSTS_e5f62b57_39ff_4c42_8f88_311ba67be4be_n105" localSheetId="16" hidden="1">#REF!</definedName>
    <definedName name="VSTS_e5f62b57_39ff_4c42_8f88_311ba67be4be_n105" localSheetId="17" hidden="1">#REF!</definedName>
    <definedName name="VSTS_e5f62b57_39ff_4c42_8f88_311ba67be4be_n105" localSheetId="18" hidden="1">#REF!</definedName>
    <definedName name="VSTS_e5f62b57_39ff_4c42_8f88_311ba67be4be_n105" localSheetId="19" hidden="1">#REF!</definedName>
    <definedName name="VSTS_e5f62b57_39ff_4c42_8f88_311ba67be4be_n105" localSheetId="20" hidden="1">#REF!</definedName>
    <definedName name="VSTS_e5f62b57_39ff_4c42_8f88_311ba67be4be_n105" localSheetId="21" hidden="1">#REF!</definedName>
    <definedName name="VSTS_e5f62b57_39ff_4c42_8f88_311ba67be4be_n105" localSheetId="22" hidden="1">#REF!</definedName>
    <definedName name="VSTS_e5f62b57_39ff_4c42_8f88_311ba67be4be_n105" localSheetId="23" hidden="1">#REF!</definedName>
    <definedName name="VSTS_e5f62b57_39ff_4c42_8f88_311ba67be4be_n105" localSheetId="24" hidden="1">#REF!</definedName>
    <definedName name="VSTS_e5f62b57_39ff_4c42_8f88_311ba67be4be_n105" localSheetId="25" hidden="1">#REF!</definedName>
    <definedName name="VSTS_e5f62b57_39ff_4c42_8f88_311ba67be4be_n105" localSheetId="26" hidden="1">#REF!</definedName>
    <definedName name="VSTS_e5f62b57_39ff_4c42_8f88_311ba67be4be_n105" localSheetId="27" hidden="1">#REF!</definedName>
    <definedName name="VSTS_e5f62b57_39ff_4c42_8f88_311ba67be4be_n105" localSheetId="28" hidden="1">#REF!</definedName>
    <definedName name="VSTS_e5f62b57_39ff_4c42_8f88_311ba67be4be_n105" localSheetId="29" hidden="1">#REF!</definedName>
    <definedName name="VSTS_e5f62b57_39ff_4c42_8f88_311ba67be4be_n105" localSheetId="30" hidden="1">#REF!</definedName>
    <definedName name="VSTS_e5f62b57_39ff_4c42_8f88_311ba67be4be_n105" localSheetId="31" hidden="1">#REF!</definedName>
    <definedName name="VSTS_e5f62b57_39ff_4c42_8f88_311ba67be4be_n105" localSheetId="32" hidden="1">#REF!</definedName>
    <definedName name="VSTS_e5f62b57_39ff_4c42_8f88_311ba67be4be_n105" localSheetId="33" hidden="1">#REF!</definedName>
    <definedName name="VSTS_e5f62b57_39ff_4c42_8f88_311ba67be4be_n105" localSheetId="34" hidden="1">#REF!</definedName>
    <definedName name="VSTS_e5f62b57_39ff_4c42_8f88_311ba67be4be_n105" localSheetId="35" hidden="1">#REF!</definedName>
    <definedName name="VSTS_e5f62b57_39ff_4c42_8f88_311ba67be4be_n105" localSheetId="36" hidden="1">#REF!</definedName>
    <definedName name="VSTS_e5f62b57_39ff_4c42_8f88_311ba67be4be_n105" localSheetId="37" hidden="1">#REF!</definedName>
    <definedName name="VSTS_e5f62b57_39ff_4c42_8f88_311ba67be4be_n105" localSheetId="38" hidden="1">#REF!</definedName>
    <definedName name="VSTS_e5f62b57_39ff_4c42_8f88_311ba67be4be_n105" localSheetId="39" hidden="1">#REF!</definedName>
    <definedName name="VSTS_e5f62b57_39ff_4c42_8f88_311ba67be4be_n105" localSheetId="40" hidden="1">#REF!</definedName>
    <definedName name="VSTS_e5f62b57_39ff_4c42_8f88_311ba67be4be_n105" localSheetId="41" hidden="1">#REF!</definedName>
    <definedName name="VSTS_e5f62b57_39ff_4c42_8f88_311ba67be4be_n105" localSheetId="42" hidden="1">#REF!</definedName>
    <definedName name="VSTS_e5f62b57_39ff_4c42_8f88_311ba67be4be_n105" localSheetId="43" hidden="1">#REF!</definedName>
    <definedName name="VSTS_e5f62b57_39ff_4c42_8f88_311ba67be4be_n105" localSheetId="44" hidden="1">#REF!</definedName>
    <definedName name="VSTS_e5f62b57_39ff_4c42_8f88_311ba67be4be_n105" localSheetId="45" hidden="1">#REF!</definedName>
    <definedName name="VSTS_e5f62b57_39ff_4c42_8f88_311ba67be4be_n105" localSheetId="47" hidden="1">#REF!</definedName>
    <definedName name="VSTS_e5f62b57_39ff_4c42_8f88_311ba67be4be_n105" localSheetId="50" hidden="1">#REF!</definedName>
    <definedName name="VSTS_e5f62b57_39ff_4c42_8f88_311ba67be4be_n105" localSheetId="48" hidden="1">#REF!</definedName>
    <definedName name="VSTS_e5f62b57_39ff_4c42_8f88_311ba67be4be_n105" localSheetId="49" hidden="1">#REF!</definedName>
    <definedName name="VSTS_e5f62b57_39ff_4c42_8f88_311ba67be4be_n105" localSheetId="51" hidden="1">#REF!</definedName>
    <definedName name="VSTS_e5f62b57_39ff_4c42_8f88_311ba67be4be_n105" localSheetId="52" hidden="1">#REF!</definedName>
    <definedName name="VSTS_e5f62b57_39ff_4c42_8f88_311ba67be4be_n105" localSheetId="53" hidden="1">#REF!</definedName>
    <definedName name="VSTS_e5f62b57_39ff_4c42_8f88_311ba67be4be_n105" localSheetId="54" hidden="1">#REF!</definedName>
    <definedName name="VSTS_e5f62b57_39ff_4c42_8f88_311ba67be4be_n105" localSheetId="55" hidden="1">#REF!</definedName>
    <definedName name="VSTS_e5f62b57_39ff_4c42_8f88_311ba67be4be_n105" localSheetId="56" hidden="1">#REF!</definedName>
    <definedName name="VSTS_e5f62b57_39ff_4c42_8f88_311ba67be4be_n105" localSheetId="57" hidden="1">#REF!</definedName>
    <definedName name="VSTS_e5f62b57_39ff_4c42_8f88_311ba67be4be_n105" localSheetId="58" hidden="1">#REF!</definedName>
    <definedName name="VSTS_e5f62b57_39ff_4c42_8f88_311ba67be4be_n105" localSheetId="59" hidden="1">#REF!</definedName>
    <definedName name="VSTS_e5f62b57_39ff_4c42_8f88_311ba67be4be_n105" localSheetId="60" hidden="1">#REF!</definedName>
    <definedName name="VSTS_e5f62b57_39ff_4c42_8f88_311ba67be4be_n105" localSheetId="61" hidden="1">#REF!</definedName>
    <definedName name="VSTS_e5f62b57_39ff_4c42_8f88_311ba67be4be_n105" localSheetId="62" hidden="1">#REF!</definedName>
    <definedName name="VSTS_e5f62b57_39ff_4c42_8f88_311ba67be4be_n105" localSheetId="64" hidden="1">#REF!</definedName>
    <definedName name="VSTS_e5f62b57_39ff_4c42_8f88_311ba67be4be_n105" localSheetId="65" hidden="1">#REF!</definedName>
    <definedName name="VSTS_e5f62b57_39ff_4c42_8f88_311ba67be4be_n105" localSheetId="66" hidden="1">#REF!</definedName>
    <definedName name="VSTS_e5f62b57_39ff_4c42_8f88_311ba67be4be_n105" localSheetId="67" hidden="1">#REF!</definedName>
    <definedName name="VSTS_e5f62b57_39ff_4c42_8f88_311ba67be4be_n105" localSheetId="68" hidden="1">#REF!</definedName>
    <definedName name="VSTS_e5f62b57_39ff_4c42_8f88_311ba67be4be_n105" localSheetId="69" hidden="1">#REF!</definedName>
    <definedName name="VSTS_e5f62b57_39ff_4c42_8f88_311ba67be4be_n105" localSheetId="71" hidden="1">#REF!</definedName>
    <definedName name="VSTS_e5f62b57_39ff_4c42_8f88_311ba67be4be_n105" localSheetId="72" hidden="1">#REF!</definedName>
    <definedName name="VSTS_e5f62b57_39ff_4c42_8f88_311ba67be4be_n105" localSheetId="73" hidden="1">#REF!</definedName>
    <definedName name="VSTS_e5f62b57_39ff_4c42_8f88_311ba67be4be_n105" localSheetId="70" hidden="1">#REF!</definedName>
    <definedName name="VSTS_e5f62b57_39ff_4c42_8f88_311ba67be4be_n105" localSheetId="74" hidden="1">#REF!</definedName>
    <definedName name="VSTS_e5f62b57_39ff_4c42_8f88_311ba67be4be_n105" localSheetId="75" hidden="1">#REF!</definedName>
    <definedName name="VSTS_e5f62b57_39ff_4c42_8f88_311ba67be4be_n105" localSheetId="76" hidden="1">#REF!</definedName>
    <definedName name="VSTS_e5f62b57_39ff_4c42_8f88_311ba67be4be_n105" localSheetId="77" hidden="1">#REF!</definedName>
    <definedName name="VSTS_e5f62b57_39ff_4c42_8f88_311ba67be4be_n105" localSheetId="78" hidden="1">#REF!</definedName>
    <definedName name="VSTS_e5f62b57_39ff_4c42_8f88_311ba67be4be_n105" localSheetId="79" hidden="1">#REF!</definedName>
    <definedName name="VSTS_e5f62b57_39ff_4c42_8f88_311ba67be4be_n105" localSheetId="80" hidden="1">#REF!</definedName>
    <definedName name="VSTS_e5f62b57_39ff_4c42_8f88_311ba67be4be_n105" localSheetId="81" hidden="1">#REF!</definedName>
    <definedName name="VSTS_e5f62b57_39ff_4c42_8f88_311ba67be4be_n105" localSheetId="82" hidden="1">#REF!</definedName>
    <definedName name="VSTS_e5f62b57_39ff_4c42_8f88_311ba67be4be_n105" localSheetId="83" hidden="1">#REF!</definedName>
    <definedName name="VSTS_e5f62b57_39ff_4c42_8f88_311ba67be4be_n105" localSheetId="84" hidden="1">#REF!</definedName>
    <definedName name="VSTS_e5f62b57_39ff_4c42_8f88_311ba67be4be_n105" localSheetId="85" hidden="1">#REF!</definedName>
    <definedName name="VSTS_e5f62b57_39ff_4c42_8f88_311ba67be4be_n105" localSheetId="86" hidden="1">#REF!</definedName>
    <definedName name="VSTS_e5f62b57_39ff_4c42_8f88_311ba67be4be_n105" localSheetId="87" hidden="1">#REF!</definedName>
    <definedName name="VSTS_e5f62b57_39ff_4c42_8f88_311ba67be4be_n105" localSheetId="88" hidden="1">#REF!</definedName>
    <definedName name="VSTS_e5f62b57_39ff_4c42_8f88_311ba67be4be_n105" localSheetId="89" hidden="1">#REF!</definedName>
    <definedName name="VSTS_e5f62b57_39ff_4c42_8f88_311ba67be4be_n105" localSheetId="90" hidden="1">#REF!</definedName>
    <definedName name="VSTS_e5f62b57_39ff_4c42_8f88_311ba67be4be_n105" localSheetId="91" hidden="1">#REF!</definedName>
    <definedName name="VSTS_e5f62b57_39ff_4c42_8f88_311ba67be4be_n105" localSheetId="92" hidden="1">#REF!</definedName>
    <definedName name="VSTS_e5f62b57_39ff_4c42_8f88_311ba67be4be_n105" localSheetId="93" hidden="1">#REF!</definedName>
    <definedName name="VSTS_e5f62b57_39ff_4c42_8f88_311ba67be4be_n105" localSheetId="94" hidden="1">#REF!</definedName>
    <definedName name="VSTS_e5f62b57_39ff_4c42_8f88_311ba67be4be_n105" localSheetId="95" hidden="1">#REF!</definedName>
    <definedName name="VSTS_e5f62b57_39ff_4c42_8f88_311ba67be4be_n105" localSheetId="96" hidden="1">#REF!</definedName>
    <definedName name="VSTS_e5f62b57_39ff_4c42_8f88_311ba67be4be_n105" localSheetId="97" hidden="1">#REF!</definedName>
    <definedName name="VSTS_e5f62b57_39ff_4c42_8f88_311ba67be4be_n105" localSheetId="98" hidden="1">#REF!</definedName>
    <definedName name="VSTS_e5f62b57_39ff_4c42_8f88_311ba67be4be_n105" localSheetId="99" hidden="1">#REF!</definedName>
    <definedName name="VSTS_e5f62b57_39ff_4c42_8f88_311ba67be4be_n105" localSheetId="100" hidden="1">#REF!</definedName>
    <definedName name="VSTS_e5f62b57_39ff_4c42_8f88_311ba67be4be_n105" localSheetId="102" hidden="1">#REF!</definedName>
    <definedName name="VSTS_e5f62b57_39ff_4c42_8f88_311ba67be4be_n105" localSheetId="101" hidden="1">#REF!</definedName>
    <definedName name="VSTS_e5f62b57_39ff_4c42_8f88_311ba67be4be_n105" localSheetId="103" hidden="1">#REF!</definedName>
    <definedName name="VSTS_e5f62b57_39ff_4c42_8f88_311ba67be4be_n105" localSheetId="105" hidden="1">#REF!</definedName>
    <definedName name="VSTS_e5f62b57_39ff_4c42_8f88_311ba67be4be_n105" localSheetId="106" hidden="1">#REF!</definedName>
    <definedName name="VSTS_e5f62b57_39ff_4c42_8f88_311ba67be4be_n105" localSheetId="107" hidden="1">#REF!</definedName>
    <definedName name="VSTS_e5f62b57_39ff_4c42_8f88_311ba67be4be_n105" localSheetId="108" hidden="1">#REF!</definedName>
    <definedName name="VSTS_e5f62b57_39ff_4c42_8f88_311ba67be4be_n105" localSheetId="109" hidden="1">#REF!</definedName>
    <definedName name="VSTS_e5f62b57_39ff_4c42_8f88_311ba67be4be_n105" localSheetId="110" hidden="1">#REF!</definedName>
    <definedName name="VSTS_e5f62b57_39ff_4c42_8f88_311ba67be4be_n105" localSheetId="111" hidden="1">#REF!</definedName>
    <definedName name="VSTS_e5f62b57_39ff_4c42_8f88_311ba67be4be_n105" localSheetId="112" hidden="1">#REF!</definedName>
    <definedName name="VSTS_e5f62b57_39ff_4c42_8f88_311ba67be4be_n105" localSheetId="113" hidden="1">#REF!</definedName>
    <definedName name="VSTS_e5f62b57_39ff_4c42_8f88_311ba67be4be_n105" localSheetId="114" hidden="1">#REF!</definedName>
    <definedName name="VSTS_e5f62b57_39ff_4c42_8f88_311ba67be4be_n105" localSheetId="115" hidden="1">#REF!</definedName>
    <definedName name="VSTS_e5f62b57_39ff_4c42_8f88_311ba67be4be_n105" localSheetId="118" hidden="1">#REF!</definedName>
    <definedName name="VSTS_e5f62b57_39ff_4c42_8f88_311ba67be4be_n105" localSheetId="119" hidden="1">#REF!</definedName>
    <definedName name="VSTS_e5f62b57_39ff_4c42_8f88_311ba67be4be_n105" localSheetId="120" hidden="1">#REF!</definedName>
    <definedName name="VSTS_e5f62b57_39ff_4c42_8f88_311ba67be4be_n105" localSheetId="121" hidden="1">#REF!</definedName>
    <definedName name="VSTS_e5f62b57_39ff_4c42_8f88_311ba67be4be_n105" localSheetId="122" hidden="1">#REF!</definedName>
    <definedName name="VSTS_e5f62b57_39ff_4c42_8f88_311ba67be4be_n105" localSheetId="123" hidden="1">#REF!</definedName>
    <definedName name="VSTS_e5f62b57_39ff_4c42_8f88_311ba67be4be_n105" localSheetId="124" hidden="1">#REF!</definedName>
    <definedName name="VSTS_e5f62b57_39ff_4c42_8f88_311ba67be4be_n105" localSheetId="125" hidden="1">#REF!</definedName>
    <definedName name="VSTS_e5f62b57_39ff_4c42_8f88_311ba67be4be_n105" localSheetId="126" hidden="1">#REF!</definedName>
    <definedName name="VSTS_e5f62b57_39ff_4c42_8f88_311ba67be4be_n105" localSheetId="127" hidden="1">#REF!</definedName>
    <definedName name="VSTS_e5f62b57_39ff_4c42_8f88_311ba67be4be_n105" localSheetId="128" hidden="1">#REF!</definedName>
    <definedName name="VSTS_e5f62b57_39ff_4c42_8f88_311ba67be4be_n105" localSheetId="129" hidden="1">#REF!</definedName>
    <definedName name="VSTS_e5f62b57_39ff_4c42_8f88_311ba67be4be_n105" localSheetId="130" hidden="1">#REF!</definedName>
    <definedName name="VSTS_e5f62b57_39ff_4c42_8f88_311ba67be4be_n105" localSheetId="131" hidden="1">#REF!</definedName>
    <definedName name="VSTS_e5f62b57_39ff_4c42_8f88_311ba67be4be_n105" localSheetId="132" hidden="1">#REF!</definedName>
    <definedName name="VSTS_e5f62b57_39ff_4c42_8f88_311ba67be4be_n105" localSheetId="133" hidden="1">#REF!</definedName>
    <definedName name="VSTS_e5f62b57_39ff_4c42_8f88_311ba67be4be_n105" localSheetId="134" hidden="1">#REF!</definedName>
    <definedName name="VSTS_e5f62b57_39ff_4c42_8f88_311ba67be4be_n105" localSheetId="135" hidden="1">#REF!</definedName>
    <definedName name="VSTS_e5f62b57_39ff_4c42_8f88_311ba67be4be_n105" localSheetId="136" hidden="1">#REF!</definedName>
    <definedName name="VSTS_e5f62b57_39ff_4c42_8f88_311ba67be4be_n105" localSheetId="137" hidden="1">#REF!</definedName>
    <definedName name="VSTS_e5f62b57_39ff_4c42_8f88_311ba67be4be_n105" localSheetId="138" hidden="1">#REF!</definedName>
    <definedName name="VSTS_e5f62b57_39ff_4c42_8f88_311ba67be4be_n105" localSheetId="139" hidden="1">#REF!</definedName>
    <definedName name="VSTS_e5f62b57_39ff_4c42_8f88_311ba67be4be_n105" localSheetId="140" hidden="1">#REF!</definedName>
    <definedName name="VSTS_e5f62b57_39ff_4c42_8f88_311ba67be4be_n105" localSheetId="141" hidden="1">#REF!</definedName>
    <definedName name="VSTS_e5f62b57_39ff_4c42_8f88_311ba67be4be_n105" localSheetId="143" hidden="1">#REF!</definedName>
    <definedName name="VSTS_e5f62b57_39ff_4c42_8f88_311ba67be4be_n105" localSheetId="144" hidden="1">#REF!</definedName>
    <definedName name="VSTS_e5f62b57_39ff_4c42_8f88_311ba67be4be_n105" localSheetId="145" hidden="1">#REF!</definedName>
    <definedName name="VSTS_e5f62b57_39ff_4c42_8f88_311ba67be4be_n105" localSheetId="146" hidden="1">#REF!</definedName>
    <definedName name="VSTS_e5f62b57_39ff_4c42_8f88_311ba67be4be_n105" localSheetId="147" hidden="1">#REF!</definedName>
    <definedName name="VSTS_e5f62b57_39ff_4c42_8f88_311ba67be4be_n105" localSheetId="148" hidden="1">#REF!</definedName>
    <definedName name="VSTS_e5f62b57_39ff_4c42_8f88_311ba67be4be_n105" localSheetId="149" hidden="1">#REF!</definedName>
    <definedName name="VSTS_e5f62b57_39ff_4c42_8f88_311ba67be4be_n105" localSheetId="150" hidden="1">#REF!</definedName>
    <definedName name="VSTS_e5f62b57_39ff_4c42_8f88_311ba67be4be_n105" localSheetId="151" hidden="1">#REF!</definedName>
    <definedName name="VSTS_e5f62b57_39ff_4c42_8f88_311ba67be4be_n105" localSheetId="152" hidden="1">#REF!</definedName>
    <definedName name="VSTS_e5f62b57_39ff_4c42_8f88_311ba67be4be_n105" localSheetId="153" hidden="1">#REF!</definedName>
    <definedName name="VSTS_e5f62b57_39ff_4c42_8f88_311ba67be4be_n105" localSheetId="154" hidden="1">#REF!</definedName>
    <definedName name="VSTS_e5f62b57_39ff_4c42_8f88_311ba67be4be_n105" localSheetId="155" hidden="1">#REF!</definedName>
    <definedName name="VSTS_e5f62b57_39ff_4c42_8f88_311ba67be4be_n105" localSheetId="156" hidden="1">#REF!</definedName>
    <definedName name="VSTS_e5f62b57_39ff_4c42_8f88_311ba67be4be_n105" localSheetId="157" hidden="1">#REF!</definedName>
    <definedName name="VSTS_e5f62b57_39ff_4c42_8f88_311ba67be4be_n105" localSheetId="158" hidden="1">#REF!</definedName>
    <definedName name="VSTS_e5f62b57_39ff_4c42_8f88_311ba67be4be_n105" localSheetId="159" hidden="1">#REF!</definedName>
    <definedName name="VSTS_e5f62b57_39ff_4c42_8f88_311ba67be4be_n105" localSheetId="160" hidden="1">#REF!</definedName>
    <definedName name="VSTS_e5f62b57_39ff_4c42_8f88_311ba67be4be_n105" localSheetId="161" hidden="1">#REF!</definedName>
    <definedName name="VSTS_e5f62b57_39ff_4c42_8f88_311ba67be4be_n105" localSheetId="162" hidden="1">#REF!</definedName>
    <definedName name="VSTS_e5f62b57_39ff_4c42_8f88_311ba67be4be_n105" localSheetId="163" hidden="1">#REF!</definedName>
    <definedName name="VSTS_e5f62b57_39ff_4c42_8f88_311ba67be4be_n105" localSheetId="164" hidden="1">#REF!</definedName>
    <definedName name="VSTS_e5f62b57_39ff_4c42_8f88_311ba67be4be_n105" localSheetId="166" hidden="1">#REF!</definedName>
    <definedName name="VSTS_e5f62b57_39ff_4c42_8f88_311ba67be4be_n105" localSheetId="167" hidden="1">#REF!</definedName>
    <definedName name="VSTS_e5f62b57_39ff_4c42_8f88_311ba67be4be_n105" localSheetId="169" hidden="1">#REF!</definedName>
    <definedName name="VSTS_e5f62b57_39ff_4c42_8f88_311ba67be4be_n105" localSheetId="170" hidden="1">#REF!</definedName>
    <definedName name="VSTS_e5f62b57_39ff_4c42_8f88_311ba67be4be_n105" localSheetId="171" hidden="1">#REF!</definedName>
    <definedName name="VSTS_e5f62b57_39ff_4c42_8f88_311ba67be4be_n105" localSheetId="172" hidden="1">#REF!</definedName>
    <definedName name="VSTS_e5f62b57_39ff_4c42_8f88_311ba67be4be_n105" localSheetId="173" hidden="1">#REF!</definedName>
    <definedName name="VSTS_e5f62b57_39ff_4c42_8f88_311ba67be4be_n105" localSheetId="174" hidden="1">#REF!</definedName>
    <definedName name="VSTS_e5f62b57_39ff_4c42_8f88_311ba67be4be_n105" localSheetId="175" hidden="1">#REF!</definedName>
    <definedName name="VSTS_e5f62b57_39ff_4c42_8f88_311ba67be4be_n105" localSheetId="176" hidden="1">#REF!</definedName>
    <definedName name="VSTS_e5f62b57_39ff_4c42_8f88_311ba67be4be_n105" localSheetId="177" hidden="1">#REF!</definedName>
    <definedName name="VSTS_e5f62b57_39ff_4c42_8f88_311ba67be4be_n105" localSheetId="178" hidden="1">#REF!</definedName>
    <definedName name="VSTS_e5f62b57_39ff_4c42_8f88_311ba67be4be_n105" localSheetId="179" hidden="1">#REF!</definedName>
    <definedName name="VSTS_e5f62b57_39ff_4c42_8f88_311ba67be4be_n105" localSheetId="180" hidden="1">#REF!</definedName>
    <definedName name="VSTS_e5f62b57_39ff_4c42_8f88_311ba67be4be_n105" localSheetId="181" hidden="1">#REF!</definedName>
    <definedName name="VSTS_e5f62b57_39ff_4c42_8f88_311ba67be4be_n105" localSheetId="182" hidden="1">#REF!</definedName>
    <definedName name="VSTS_e5f62b57_39ff_4c42_8f88_311ba67be4be_n105" localSheetId="183" hidden="1">#REF!</definedName>
    <definedName name="VSTS_e5f62b57_39ff_4c42_8f88_311ba67be4be_n105" localSheetId="184" hidden="1">#REF!</definedName>
    <definedName name="VSTS_e5f62b57_39ff_4c42_8f88_311ba67be4be_n105" localSheetId="185" hidden="1">#REF!</definedName>
    <definedName name="VSTS_e5f62b57_39ff_4c42_8f88_311ba67be4be_n105" localSheetId="186" hidden="1">#REF!</definedName>
    <definedName name="VSTS_e5f62b57_39ff_4c42_8f88_311ba67be4be_n105" localSheetId="187" hidden="1">#REF!</definedName>
    <definedName name="VSTS_e5f62b57_39ff_4c42_8f88_311ba67be4be_n105" localSheetId="188" hidden="1">#REF!</definedName>
    <definedName name="VSTS_e5f62b57_39ff_4c42_8f88_311ba67be4be_n105" localSheetId="189" hidden="1">#REF!</definedName>
    <definedName name="VSTS_e5f62b57_39ff_4c42_8f88_311ba67be4be_n105" localSheetId="190" hidden="1">#REF!</definedName>
    <definedName name="VSTS_e5f62b57_39ff_4c42_8f88_311ba67be4be_n105" localSheetId="191" hidden="1">#REF!</definedName>
    <definedName name="VSTS_e5f62b57_39ff_4c42_8f88_311ba67be4be_n105" localSheetId="192" hidden="1">#REF!</definedName>
    <definedName name="VSTS_e5f62b57_39ff_4c42_8f88_311ba67be4be_n105" localSheetId="193" hidden="1">#REF!</definedName>
    <definedName name="VSTS_e5f62b57_39ff_4c42_8f88_311ba67be4be_n105" localSheetId="194" hidden="1">#REF!</definedName>
    <definedName name="VSTS_e5f62b57_39ff_4c42_8f88_311ba67be4be_n105" localSheetId="195" hidden="1">#REF!</definedName>
    <definedName name="VSTS_e5f62b57_39ff_4c42_8f88_311ba67be4be_n105" localSheetId="196" hidden="1">#REF!</definedName>
    <definedName name="VSTS_e5f62b57_39ff_4c42_8f88_311ba67be4be_n105" localSheetId="197" hidden="1">#REF!</definedName>
    <definedName name="VSTS_e5f62b57_39ff_4c42_8f88_311ba67be4be_n105" localSheetId="198" hidden="1">#REF!</definedName>
    <definedName name="VSTS_e5f62b57_39ff_4c42_8f88_311ba67be4be_n105" localSheetId="199" hidden="1">#REF!</definedName>
    <definedName name="VSTS_e5f62b57_39ff_4c42_8f88_311ba67be4be_n105" localSheetId="200" hidden="1">#REF!</definedName>
    <definedName name="VSTS_e5f62b57_39ff_4c42_8f88_311ba67be4be_n105" localSheetId="201" hidden="1">#REF!</definedName>
    <definedName name="VSTS_e5f62b57_39ff_4c42_8f88_311ba67be4be_n105" localSheetId="202" hidden="1">#REF!</definedName>
    <definedName name="VSTS_e5f62b57_39ff_4c42_8f88_311ba67be4be_n105" localSheetId="204" hidden="1">#REF!</definedName>
    <definedName name="VSTS_e5f62b57_39ff_4c42_8f88_311ba67be4be_n105" localSheetId="205" hidden="1">#REF!</definedName>
    <definedName name="VSTS_e5f62b57_39ff_4c42_8f88_311ba67be4be_n105" localSheetId="206" hidden="1">#REF!</definedName>
    <definedName name="VSTS_e5f62b57_39ff_4c42_8f88_311ba67be4be_n105" localSheetId="203" hidden="1">#REF!</definedName>
    <definedName name="VSTS_e5f62b57_39ff_4c42_8f88_311ba67be4be_n105" localSheetId="207" hidden="1">#REF!</definedName>
    <definedName name="VSTS_e5f62b57_39ff_4c42_8f88_311ba67be4be_n105" localSheetId="208" hidden="1">#REF!</definedName>
    <definedName name="VSTS_e5f62b57_39ff_4c42_8f88_311ba67be4be_n105" localSheetId="209" hidden="1">#REF!</definedName>
    <definedName name="VSTS_e5f62b57_39ff_4c42_8f88_311ba67be4be_n105" localSheetId="210" hidden="1">#REF!</definedName>
    <definedName name="VSTS_e5f62b57_39ff_4c42_8f88_311ba67be4be_n105" localSheetId="211" hidden="1">#REF!</definedName>
    <definedName name="VSTS_e5f62b57_39ff_4c42_8f88_311ba67be4be_n105" localSheetId="212" hidden="1">#REF!</definedName>
    <definedName name="VSTS_e5f62b57_39ff_4c42_8f88_311ba67be4be_n105" localSheetId="213" hidden="1">#REF!</definedName>
    <definedName name="VSTS_e5f62b57_39ff_4c42_8f88_311ba67be4be_n105" localSheetId="214" hidden="1">#REF!</definedName>
    <definedName name="VSTS_e5f62b57_39ff_4c42_8f88_311ba67be4be_n105" localSheetId="215" hidden="1">#REF!</definedName>
    <definedName name="VSTS_e5f62b57_39ff_4c42_8f88_311ba67be4be_n105" localSheetId="216" hidden="1">#REF!</definedName>
    <definedName name="VSTS_e5f62b57_39ff_4c42_8f88_311ba67be4be_n105" localSheetId="217" hidden="1">#REF!</definedName>
    <definedName name="VSTS_e5f62b57_39ff_4c42_8f88_311ba67be4be_n105" localSheetId="218" hidden="1">#REF!</definedName>
    <definedName name="VSTS_e5f62b57_39ff_4c42_8f88_311ba67be4be_n105" localSheetId="219" hidden="1">#REF!</definedName>
    <definedName name="VSTS_e5f62b57_39ff_4c42_8f88_311ba67be4be_n105" localSheetId="220" hidden="1">#REF!</definedName>
    <definedName name="VSTS_e5f62b57_39ff_4c42_8f88_311ba67be4be_n105" localSheetId="221" hidden="1">#REF!</definedName>
    <definedName name="VSTS_e5f62b57_39ff_4c42_8f88_311ba67be4be_n105" localSheetId="222" hidden="1">#REF!</definedName>
    <definedName name="VSTS_e5f62b57_39ff_4c42_8f88_311ba67be4be_n105" localSheetId="223" hidden="1">#REF!</definedName>
    <definedName name="VSTS_e5f62b57_39ff_4c42_8f88_311ba67be4be_n105" localSheetId="224" hidden="1">#REF!</definedName>
    <definedName name="VSTS_e5f62b57_39ff_4c42_8f88_311ba67be4be_n105" localSheetId="225" hidden="1">#REF!</definedName>
    <definedName name="VSTS_e5f62b57_39ff_4c42_8f88_311ba67be4be_n105" localSheetId="226" hidden="1">#REF!</definedName>
    <definedName name="VSTS_e5f62b57_39ff_4c42_8f88_311ba67be4be_n105" localSheetId="227" hidden="1">#REF!</definedName>
    <definedName name="VSTS_e5f62b57_39ff_4c42_8f88_311ba67be4be_n105" localSheetId="228" hidden="1">#REF!</definedName>
    <definedName name="VSTS_e5f62b57_39ff_4c42_8f88_311ba67be4be_n105" localSheetId="229" hidden="1">#REF!</definedName>
    <definedName name="VSTS_e5f62b57_39ff_4c42_8f88_311ba67be4be_n105" localSheetId="230" hidden="1">#REF!</definedName>
    <definedName name="VSTS_e5f62b57_39ff_4c42_8f88_311ba67be4be_n105" localSheetId="231" hidden="1">#REF!</definedName>
    <definedName name="VSTS_e5f62b57_39ff_4c42_8f88_311ba67be4be_n105" localSheetId="232" hidden="1">#REF!</definedName>
    <definedName name="VSTS_e5f62b57_39ff_4c42_8f88_311ba67be4be_n105" localSheetId="236" hidden="1">#REF!</definedName>
    <definedName name="VSTS_e5f62b57_39ff_4c42_8f88_311ba67be4be_n105" localSheetId="237" hidden="1">#REF!</definedName>
    <definedName name="VSTS_e5f62b57_39ff_4c42_8f88_311ba67be4be_n105" localSheetId="233" hidden="1">#REF!</definedName>
    <definedName name="VSTS_e5f62b57_39ff_4c42_8f88_311ba67be4be_n105" localSheetId="234" hidden="1">#REF!</definedName>
    <definedName name="VSTS_e5f62b57_39ff_4c42_8f88_311ba67be4be_n105" localSheetId="235" hidden="1">#REF!</definedName>
    <definedName name="VSTS_e5f62b57_39ff_4c42_8f88_311ba67be4be_n105" localSheetId="238" hidden="1">#REF!</definedName>
    <definedName name="VSTS_e5f62b57_39ff_4c42_8f88_311ba67be4be_n105" localSheetId="239" hidden="1">#REF!</definedName>
    <definedName name="VSTS_e5f62b57_39ff_4c42_8f88_311ba67be4be_n105" localSheetId="240" hidden="1">#REF!</definedName>
    <definedName name="VSTS_e5f62b57_39ff_4c42_8f88_311ba67be4be_n105" localSheetId="241" hidden="1">#REF!</definedName>
    <definedName name="VSTS_e5f62b57_39ff_4c42_8f88_311ba67be4be_n105" localSheetId="242" hidden="1">#REF!</definedName>
    <definedName name="VSTS_e5f62b57_39ff_4c42_8f88_311ba67be4be_n105" localSheetId="243" hidden="1">#REF!</definedName>
    <definedName name="VSTS_e5f62b57_39ff_4c42_8f88_311ba67be4be_n105" localSheetId="244" hidden="1">#REF!</definedName>
    <definedName name="VSTS_e5f62b57_39ff_4c42_8f88_311ba67be4be_n105" localSheetId="245" hidden="1">#REF!</definedName>
    <definedName name="VSTS_e5f62b57_39ff_4c42_8f88_311ba67be4be_n105" localSheetId="246" hidden="1">#REF!</definedName>
    <definedName name="VSTS_e5f62b57_39ff_4c42_8f88_311ba67be4be_n105" localSheetId="247" hidden="1">#REF!</definedName>
    <definedName name="VSTS_e5f62b57_39ff_4c42_8f88_311ba67be4be_n105" localSheetId="248" hidden="1">#REF!</definedName>
    <definedName name="VSTS_e5f62b57_39ff_4c42_8f88_311ba67be4be_n105" localSheetId="249" hidden="1">#REF!</definedName>
    <definedName name="VSTS_e5f62b57_39ff_4c42_8f88_311ba67be4be_n105" localSheetId="250" hidden="1">#REF!</definedName>
    <definedName name="VSTS_e5f62b57_39ff_4c42_8f88_311ba67be4be_n105" localSheetId="251" hidden="1">#REF!</definedName>
    <definedName name="VSTS_e5f62b57_39ff_4c42_8f88_311ba67be4be_n105" localSheetId="252" hidden="1">#REF!</definedName>
    <definedName name="VSTS_e5f62b57_39ff_4c42_8f88_311ba67be4be_n105" localSheetId="253" hidden="1">#REF!</definedName>
    <definedName name="VSTS_e5f62b57_39ff_4c42_8f88_311ba67be4be_n105" localSheetId="254" hidden="1">#REF!</definedName>
    <definedName name="VSTS_e5f62b57_39ff_4c42_8f88_311ba67be4be_n105" localSheetId="255" hidden="1">#REF!</definedName>
    <definedName name="VSTS_e5f62b57_39ff_4c42_8f88_311ba67be4be_n105" localSheetId="256" hidden="1">#REF!</definedName>
    <definedName name="VSTS_e5f62b57_39ff_4c42_8f88_311ba67be4be_n105" localSheetId="257" hidden="1">#REF!</definedName>
    <definedName name="VSTS_e5f62b57_39ff_4c42_8f88_311ba67be4be_n105" localSheetId="258" hidden="1">#REF!</definedName>
    <definedName name="VSTS_e5f62b57_39ff_4c42_8f88_311ba67be4be_n105" localSheetId="259" hidden="1">#REF!</definedName>
    <definedName name="VSTS_e5f62b57_39ff_4c42_8f88_311ba67be4be_n105" localSheetId="260" hidden="1">#REF!</definedName>
    <definedName name="VSTS_e5f62b57_39ff_4c42_8f88_311ba67be4be_n105" localSheetId="261" hidden="1">#REF!</definedName>
    <definedName name="VSTS_e5f62b57_39ff_4c42_8f88_311ba67be4be_n105" localSheetId="262" hidden="1">#REF!</definedName>
    <definedName name="VSTS_e5f62b57_39ff_4c42_8f88_311ba67be4be_n105" localSheetId="263" hidden="1">#REF!</definedName>
    <definedName name="VSTS_e5f62b57_39ff_4c42_8f88_311ba67be4be_n105" localSheetId="264" hidden="1">#REF!</definedName>
    <definedName name="VSTS_e5f62b57_39ff_4c42_8f88_311ba67be4be_n105" localSheetId="265" hidden="1">#REF!</definedName>
    <definedName name="VSTS_e5f62b57_39ff_4c42_8f88_311ba67be4be_n105" localSheetId="266" hidden="1">#REF!</definedName>
    <definedName name="VSTS_e5f62b57_39ff_4c42_8f88_311ba67be4be_n105" localSheetId="267" hidden="1">#REF!</definedName>
    <definedName name="VSTS_e5f62b57_39ff_4c42_8f88_311ba67be4be_n105" localSheetId="268" hidden="1">#REF!</definedName>
    <definedName name="VSTS_e5f62b57_39ff_4c42_8f88_311ba67be4be_n105" localSheetId="269" hidden="1">#REF!</definedName>
    <definedName name="VSTS_e5f62b57_39ff_4c42_8f88_311ba67be4be_n105" localSheetId="270" hidden="1">#REF!</definedName>
    <definedName name="VSTS_e5f62b57_39ff_4c42_8f88_311ba67be4be_n105" localSheetId="271" hidden="1">#REF!</definedName>
    <definedName name="VSTS_e5f62b57_39ff_4c42_8f88_311ba67be4be_n105" localSheetId="272" hidden="1">#REF!</definedName>
    <definedName name="VSTS_e5f62b57_39ff_4c42_8f88_311ba67be4be_n105" localSheetId="273" hidden="1">#REF!</definedName>
    <definedName name="VSTS_e5f62b57_39ff_4c42_8f88_311ba67be4be_n105" localSheetId="274" hidden="1">#REF!</definedName>
    <definedName name="VSTS_e5f62b57_39ff_4c42_8f88_311ba67be4be_n105" localSheetId="275" hidden="1">#REF!</definedName>
    <definedName name="VSTS_e5f62b57_39ff_4c42_8f88_311ba67be4be_n105" localSheetId="276" hidden="1">#REF!</definedName>
    <definedName name="VSTS_e5f62b57_39ff_4c42_8f88_311ba67be4be_n105" localSheetId="277" hidden="1">#REF!</definedName>
    <definedName name="VSTS_e5f62b57_39ff_4c42_8f88_311ba67be4be_n105" localSheetId="278" hidden="1">#REF!</definedName>
    <definedName name="VSTS_e5f62b57_39ff_4c42_8f88_311ba67be4be_n105" localSheetId="279" hidden="1">#REF!</definedName>
    <definedName name="VSTS_e5f62b57_39ff_4c42_8f88_311ba67be4be_n105" localSheetId="280" hidden="1">#REF!</definedName>
    <definedName name="VSTS_e5f62b57_39ff_4c42_8f88_311ba67be4be_n105" localSheetId="283" hidden="1">#REF!</definedName>
    <definedName name="VSTS_e5f62b57_39ff_4c42_8f88_311ba67be4be_n105" localSheetId="284" hidden="1">#REF!</definedName>
    <definedName name="VSTS_e5f62b57_39ff_4c42_8f88_311ba67be4be_n105" localSheetId="285" hidden="1">#REF!</definedName>
    <definedName name="VSTS_e5f62b57_39ff_4c42_8f88_311ba67be4be_n105" localSheetId="286" hidden="1">#REF!</definedName>
    <definedName name="VSTS_e5f62b57_39ff_4c42_8f88_311ba67be4be_n105" localSheetId="287" hidden="1">#REF!</definedName>
    <definedName name="VSTS_e5f62b57_39ff_4c42_8f88_311ba67be4be_n105" localSheetId="288" hidden="1">#REF!</definedName>
    <definedName name="VSTS_e5f62b57_39ff_4c42_8f88_311ba67be4be_n105" localSheetId="289" hidden="1">#REF!</definedName>
    <definedName name="VSTS_e5f62b57_39ff_4c42_8f88_311ba67be4be_n105" localSheetId="290" hidden="1">#REF!</definedName>
    <definedName name="VSTS_e5f62b57_39ff_4c42_8f88_311ba67be4be_n105" localSheetId="291" hidden="1">#REF!</definedName>
    <definedName name="VSTS_e5f62b57_39ff_4c42_8f88_311ba67be4be_n105" localSheetId="292" hidden="1">#REF!</definedName>
    <definedName name="VSTS_e5f62b57_39ff_4c42_8f88_311ba67be4be_n105" localSheetId="293" hidden="1">#REF!</definedName>
    <definedName name="VSTS_e5f62b57_39ff_4c42_8f88_311ba67be4be_n105" localSheetId="296" hidden="1">#REF!</definedName>
    <definedName name="VSTS_e5f62b57_39ff_4c42_8f88_311ba67be4be_n105" localSheetId="294" hidden="1">#REF!</definedName>
    <definedName name="VSTS_e5f62b57_39ff_4c42_8f88_311ba67be4be_n105" localSheetId="295" hidden="1">#REF!</definedName>
    <definedName name="VSTS_e5f62b57_39ff_4c42_8f88_311ba67be4be_n105" localSheetId="297" hidden="1">#REF!</definedName>
    <definedName name="VSTS_e5f62b57_39ff_4c42_8f88_311ba67be4be_n105" localSheetId="298" hidden="1">#REF!</definedName>
    <definedName name="VSTS_e5f62b57_39ff_4c42_8f88_311ba67be4be_n105" localSheetId="299" hidden="1">#REF!</definedName>
    <definedName name="VSTS_e5f62b57_39ff_4c42_8f88_311ba67be4be_n105" localSheetId="300" hidden="1">#REF!</definedName>
    <definedName name="VSTS_e5f62b57_39ff_4c42_8f88_311ba67be4be_n105" localSheetId="301" hidden="1">#REF!</definedName>
    <definedName name="VSTS_e5f62b57_39ff_4c42_8f88_311ba67be4be_n105" localSheetId="302" hidden="1">#REF!</definedName>
    <definedName name="VSTS_e5f62b57_39ff_4c42_8f88_311ba67be4be_n105" localSheetId="303" hidden="1">#REF!</definedName>
    <definedName name="VSTS_e5f62b57_39ff_4c42_8f88_311ba67be4be_n105" localSheetId="304" hidden="1">#REF!</definedName>
    <definedName name="VSTS_e5f62b57_39ff_4c42_8f88_311ba67be4be_n105" localSheetId="305" hidden="1">#REF!</definedName>
    <definedName name="VSTS_e5f62b57_39ff_4c42_8f88_311ba67be4be_n105" localSheetId="306" hidden="1">#REF!</definedName>
    <definedName name="VSTS_e5f62b57_39ff_4c42_8f88_311ba67be4be_n105" localSheetId="307" hidden="1">#REF!</definedName>
    <definedName name="VSTS_e5f62b57_39ff_4c42_8f88_311ba67be4be_n105" localSheetId="308" hidden="1">#REF!</definedName>
    <definedName name="VSTS_e5f62b57_39ff_4c42_8f88_311ba67be4be_n105" localSheetId="309" hidden="1">#REF!</definedName>
    <definedName name="VSTS_e5f62b57_39ff_4c42_8f88_311ba67be4be_n105" localSheetId="310" hidden="1">#REF!</definedName>
    <definedName name="VSTS_e5f62b57_39ff_4c42_8f88_311ba67be4be_n105" localSheetId="311" hidden="1">#REF!</definedName>
    <definedName name="VSTS_e5f62b57_39ff_4c42_8f88_311ba67be4be_n105" localSheetId="312" hidden="1">#REF!</definedName>
    <definedName name="VSTS_e5f62b57_39ff_4c42_8f88_311ba67be4be_n105" localSheetId="313" hidden="1">#REF!</definedName>
    <definedName name="VSTS_e5f62b57_39ff_4c42_8f88_311ba67be4be_n105" localSheetId="314" hidden="1">#REF!</definedName>
    <definedName name="VSTS_e5f62b57_39ff_4c42_8f88_311ba67be4be_n105" localSheetId="315" hidden="1">#REF!</definedName>
    <definedName name="VSTS_e5f62b57_39ff_4c42_8f88_311ba67be4be_n105" localSheetId="316" hidden="1">#REF!</definedName>
    <definedName name="VSTS_e5f62b57_39ff_4c42_8f88_311ba67be4be_n105" localSheetId="317" hidden="1">#REF!</definedName>
    <definedName name="VSTS_e5f62b57_39ff_4c42_8f88_311ba67be4be_n105" localSheetId="318" hidden="1">#REF!</definedName>
    <definedName name="VSTS_e5f62b57_39ff_4c42_8f88_311ba67be4be_n105" localSheetId="319" hidden="1">#REF!</definedName>
    <definedName name="VSTS_e5f62b57_39ff_4c42_8f88_311ba67be4be_n105" localSheetId="320" hidden="1">#REF!</definedName>
    <definedName name="VSTS_e5f62b57_39ff_4c42_8f88_311ba67be4be_n105" localSheetId="321" hidden="1">#REF!</definedName>
    <definedName name="VSTS_e5f62b57_39ff_4c42_8f88_311ba67be4be_n105" localSheetId="322" hidden="1">#REF!</definedName>
    <definedName name="VSTS_e5f62b57_39ff_4c42_8f88_311ba67be4be_n105" localSheetId="323" hidden="1">#REF!</definedName>
    <definedName name="VSTS_e5f62b57_39ff_4c42_8f88_311ba67be4be_n105" localSheetId="324" hidden="1">#REF!</definedName>
    <definedName name="VSTS_e5f62b57_39ff_4c42_8f88_311ba67be4be_n105" localSheetId="325" hidden="1">#REF!</definedName>
    <definedName name="VSTS_e5f62b57_39ff_4c42_8f88_311ba67be4be_n105" localSheetId="326" hidden="1">#REF!</definedName>
    <definedName name="VSTS_e5f62b57_39ff_4c42_8f88_311ba67be4be_n105" localSheetId="327" hidden="1">#REF!</definedName>
    <definedName name="VSTS_e5f62b57_39ff_4c42_8f88_311ba67be4be_n105" localSheetId="328" hidden="1">#REF!</definedName>
    <definedName name="VSTS_e5f62b57_39ff_4c42_8f88_311ba67be4be_n105" localSheetId="329" hidden="1">#REF!</definedName>
    <definedName name="VSTS_e5f62b57_39ff_4c42_8f88_311ba67be4be_n105" localSheetId="330" hidden="1">#REF!</definedName>
    <definedName name="VSTS_e5f62b57_39ff_4c42_8f88_311ba67be4be_n105" localSheetId="331" hidden="1">#REF!</definedName>
    <definedName name="VSTS_e5f62b57_39ff_4c42_8f88_311ba67be4be_n105" localSheetId="332" hidden="1">#REF!</definedName>
    <definedName name="VSTS_e5f62b57_39ff_4c42_8f88_311ba67be4be_n105" localSheetId="333" hidden="1">#REF!</definedName>
    <definedName name="VSTS_e5f62b57_39ff_4c42_8f88_311ba67be4be_n105" localSheetId="334" hidden="1">#REF!</definedName>
    <definedName name="VSTS_e5f62b57_39ff_4c42_8f88_311ba67be4be_n105" localSheetId="335" hidden="1">#REF!</definedName>
    <definedName name="VSTS_e5f62b57_39ff_4c42_8f88_311ba67be4be_n105" localSheetId="336" hidden="1">#REF!</definedName>
    <definedName name="VSTS_e5f62b57_39ff_4c42_8f88_311ba67be4be_n105" localSheetId="337" hidden="1">#REF!</definedName>
    <definedName name="VSTS_e5f62b57_39ff_4c42_8f88_311ba67be4be_n105" localSheetId="338" hidden="1">#REF!</definedName>
    <definedName name="VSTS_e5f62b57_39ff_4c42_8f88_311ba67be4be_n105" localSheetId="339" hidden="1">#REF!</definedName>
    <definedName name="VSTS_e5f62b57_39ff_4c42_8f88_311ba67be4be_n105" localSheetId="340" hidden="1">#REF!</definedName>
    <definedName name="VSTS_e5f62b57_39ff_4c42_8f88_311ba67be4be_n105" localSheetId="341" hidden="1">#REF!</definedName>
    <definedName name="VSTS_e5f62b57_39ff_4c42_8f88_311ba67be4be_n105" localSheetId="342" hidden="1">#REF!</definedName>
    <definedName name="VSTS_e5f62b57_39ff_4c42_8f88_311ba67be4be_n105" localSheetId="343" hidden="1">#REF!</definedName>
    <definedName name="VSTS_e5f62b57_39ff_4c42_8f88_311ba67be4be_n105" localSheetId="344" hidden="1">#REF!</definedName>
    <definedName name="VSTS_e5f62b57_39ff_4c42_8f88_311ba67be4be_n105" localSheetId="345" hidden="1">#REF!</definedName>
    <definedName name="VSTS_e5f62b57_39ff_4c42_8f88_311ba67be4be_n105" localSheetId="346" hidden="1">#REF!</definedName>
    <definedName name="VSTS_e5f62b57_39ff_4c42_8f88_311ba67be4be_n105" localSheetId="347" hidden="1">#REF!</definedName>
    <definedName name="VSTS_e5f62b57_39ff_4c42_8f88_311ba67be4be_n105" localSheetId="348" hidden="1">#REF!</definedName>
    <definedName name="VSTS_e5f62b57_39ff_4c42_8f88_311ba67be4be_n105" localSheetId="349" hidden="1">#REF!</definedName>
    <definedName name="VSTS_e5f62b57_39ff_4c42_8f88_311ba67be4be_n105" localSheetId="350" hidden="1">#REF!</definedName>
    <definedName name="VSTS_e5f62b57_39ff_4c42_8f88_311ba67be4be_n105" localSheetId="351" hidden="1">#REF!</definedName>
    <definedName name="VSTS_e5f62b57_39ff_4c42_8f88_311ba67be4be_n105" localSheetId="352" hidden="1">#REF!</definedName>
    <definedName name="VSTS_e5f62b57_39ff_4c42_8f88_311ba67be4be_n105" localSheetId="353" hidden="1">#REF!</definedName>
    <definedName name="VSTS_e5f62b57_39ff_4c42_8f88_311ba67be4be_n105" localSheetId="354" hidden="1">#REF!</definedName>
    <definedName name="VSTS_e5f62b57_39ff_4c42_8f88_311ba67be4be_n105" localSheetId="355" hidden="1">#REF!</definedName>
    <definedName name="VSTS_e5f62b57_39ff_4c42_8f88_311ba67be4be_n105" localSheetId="356" hidden="1">#REF!</definedName>
    <definedName name="VSTS_e5f62b57_39ff_4c42_8f88_311ba67be4be_n105" localSheetId="357" hidden="1">#REF!</definedName>
    <definedName name="VSTS_e5f62b57_39ff_4c42_8f88_311ba67be4be_n105" localSheetId="358" hidden="1">#REF!</definedName>
    <definedName name="VSTS_e5f62b57_39ff_4c42_8f88_311ba67be4be_n105" localSheetId="359" hidden="1">#REF!</definedName>
    <definedName name="VSTS_e5f62b57_39ff_4c42_8f88_311ba67be4be_n105" localSheetId="360" hidden="1">#REF!</definedName>
    <definedName name="VSTS_e5f62b57_39ff_4c42_8f88_311ba67be4be_n105" localSheetId="361" hidden="1">#REF!</definedName>
    <definedName name="VSTS_e5f62b57_39ff_4c42_8f88_311ba67be4be_n105" localSheetId="362" hidden="1">#REF!</definedName>
    <definedName name="VSTS_e5f62b57_39ff_4c42_8f88_311ba67be4be_n105" localSheetId="363" hidden="1">#REF!</definedName>
    <definedName name="VSTS_e5f62b57_39ff_4c42_8f88_311ba67be4be_n105" localSheetId="364" hidden="1">#REF!</definedName>
    <definedName name="VSTS_e5f62b57_39ff_4c42_8f88_311ba67be4be_n105" localSheetId="365" hidden="1">#REF!</definedName>
    <definedName name="VSTS_e5f62b57_39ff_4c42_8f88_311ba67be4be_n105" localSheetId="366" hidden="1">#REF!</definedName>
    <definedName name="VSTS_e5f62b57_39ff_4c42_8f88_311ba67be4be_n105" localSheetId="367" hidden="1">#REF!</definedName>
    <definedName name="VSTS_e5f62b57_39ff_4c42_8f88_311ba67be4be_n105" localSheetId="368" hidden="1">#REF!</definedName>
    <definedName name="VSTS_e5f62b57_39ff_4c42_8f88_311ba67be4be_n105" localSheetId="369" hidden="1">#REF!</definedName>
    <definedName name="VSTS_e5f62b57_39ff_4c42_8f88_311ba67be4be_n105" localSheetId="370" hidden="1">#REF!</definedName>
    <definedName name="VSTS_e5f62b57_39ff_4c42_8f88_311ba67be4be_n105" localSheetId="371" hidden="1">#REF!</definedName>
    <definedName name="VSTS_e5f62b57_39ff_4c42_8f88_311ba67be4be_n105" localSheetId="372" hidden="1">#REF!</definedName>
    <definedName name="VSTS_e5f62b57_39ff_4c42_8f88_311ba67be4be_n105" localSheetId="373" hidden="1">#REF!</definedName>
    <definedName name="VSTS_e5f62b57_39ff_4c42_8f88_311ba67be4be_n105" localSheetId="374" hidden="1">#REF!</definedName>
    <definedName name="VSTS_e5f62b57_39ff_4c42_8f88_311ba67be4be_n105" localSheetId="375" hidden="1">#REF!</definedName>
    <definedName name="VSTS_e5f62b57_39ff_4c42_8f88_311ba67be4be_n105" localSheetId="376" hidden="1">#REF!</definedName>
    <definedName name="VSTS_e5f62b57_39ff_4c42_8f88_311ba67be4be_n105" localSheetId="377" hidden="1">#REF!</definedName>
    <definedName name="VSTS_e5f62b57_39ff_4c42_8f88_311ba67be4be_n105" localSheetId="378" hidden="1">#REF!</definedName>
    <definedName name="VSTS_e5f62b57_39ff_4c42_8f88_311ba67be4be_n105" localSheetId="379" hidden="1">#REF!</definedName>
    <definedName name="VSTS_e5f62b57_39ff_4c42_8f88_311ba67be4be_n105" localSheetId="380" hidden="1">#REF!</definedName>
    <definedName name="VSTS_e5f62b57_39ff_4c42_8f88_311ba67be4be_n105" localSheetId="381" hidden="1">#REF!</definedName>
    <definedName name="VSTS_e5f62b57_39ff_4c42_8f88_311ba67be4be_n105" localSheetId="382" hidden="1">#REF!</definedName>
    <definedName name="VSTS_e5f62b57_39ff_4c42_8f88_311ba67be4be_n105" localSheetId="383" hidden="1">#REF!</definedName>
    <definedName name="VSTS_e5f62b57_39ff_4c42_8f88_311ba67be4be_n105" localSheetId="384" hidden="1">#REF!</definedName>
    <definedName name="VSTS_e5f62b57_39ff_4c42_8f88_311ba67be4be_n105" localSheetId="385" hidden="1">#REF!</definedName>
    <definedName name="VSTS_e5f62b57_39ff_4c42_8f88_311ba67be4be_n105" localSheetId="386" hidden="1">#REF!</definedName>
    <definedName name="VSTS_e5f62b57_39ff_4c42_8f88_311ba67be4be_n105" localSheetId="388" hidden="1">#REF!</definedName>
    <definedName name="VSTS_e5f62b57_39ff_4c42_8f88_311ba67be4be_n105" localSheetId="390" hidden="1">#REF!</definedName>
    <definedName name="VSTS_e5f62b57_39ff_4c42_8f88_311ba67be4be_n105" localSheetId="391" hidden="1">#REF!</definedName>
    <definedName name="VSTS_e5f62b57_39ff_4c42_8f88_311ba67be4be_n105" localSheetId="392" hidden="1">#REF!</definedName>
    <definedName name="VSTS_e5f62b57_39ff_4c42_8f88_311ba67be4be_n105" localSheetId="393" hidden="1">#REF!</definedName>
    <definedName name="VSTS_e5f62b57_39ff_4c42_8f88_311ba67be4be_n105" localSheetId="394" hidden="1">#REF!</definedName>
    <definedName name="VSTS_e5f62b57_39ff_4c42_8f88_311ba67be4be_n105" localSheetId="395" hidden="1">#REF!</definedName>
    <definedName name="VSTS_e5f62b57_39ff_4c42_8f88_311ba67be4be_n105" localSheetId="396" hidden="1">#REF!</definedName>
    <definedName name="VSTS_e5f62b57_39ff_4c42_8f88_311ba67be4be_n105" localSheetId="397" hidden="1">#REF!</definedName>
    <definedName name="VSTS_e5f62b57_39ff_4c42_8f88_311ba67be4be_n105" localSheetId="398" hidden="1">#REF!</definedName>
    <definedName name="VSTS_e5f62b57_39ff_4c42_8f88_311ba67be4be_n105" localSheetId="399" hidden="1">#REF!</definedName>
    <definedName name="VSTS_e5f62b57_39ff_4c42_8f88_311ba67be4be_n105" localSheetId="400" hidden="1">#REF!</definedName>
    <definedName name="VSTS_e5f62b57_39ff_4c42_8f88_311ba67be4be_n105" localSheetId="401" hidden="1">#REF!</definedName>
    <definedName name="VSTS_e5f62b57_39ff_4c42_8f88_311ba67be4be_n105" localSheetId="402" hidden="1">#REF!</definedName>
    <definedName name="VSTS_e5f62b57_39ff_4c42_8f88_311ba67be4be_n105" localSheetId="403" hidden="1">#REF!</definedName>
    <definedName name="VSTS_e5f62b57_39ff_4c42_8f88_311ba67be4be_n105" localSheetId="404" hidden="1">#REF!</definedName>
    <definedName name="VSTS_e5f62b57_39ff_4c42_8f88_311ba67be4be_n105" localSheetId="405" hidden="1">#REF!</definedName>
    <definedName name="VSTS_e5f62b57_39ff_4c42_8f88_311ba67be4be_n105" localSheetId="406" hidden="1">#REF!</definedName>
    <definedName name="VSTS_e5f62b57_39ff_4c42_8f88_311ba67be4be_n105" localSheetId="407" hidden="1">#REF!</definedName>
    <definedName name="VSTS_e5f62b57_39ff_4c42_8f88_311ba67be4be_n105" localSheetId="408" hidden="1">#REF!</definedName>
    <definedName name="VSTS_e5f62b57_39ff_4c42_8f88_311ba67be4be_n105" localSheetId="409" hidden="1">#REF!</definedName>
    <definedName name="VSTS_e5f62b57_39ff_4c42_8f88_311ba67be4be_n105" localSheetId="410" hidden="1">#REF!</definedName>
    <definedName name="VSTS_e5f62b57_39ff_4c42_8f88_311ba67be4be_n105" localSheetId="411" hidden="1">#REF!</definedName>
    <definedName name="VSTS_e5f62b57_39ff_4c42_8f88_311ba67be4be_n105" localSheetId="412" hidden="1">#REF!</definedName>
    <definedName name="VSTS_e5f62b57_39ff_4c42_8f88_311ba67be4be_n105" localSheetId="413" hidden="1">#REF!</definedName>
    <definedName name="VSTS_e5f62b57_39ff_4c42_8f88_311ba67be4be_n105" localSheetId="414" hidden="1">#REF!</definedName>
    <definedName name="VSTS_e5f62b57_39ff_4c42_8f88_311ba67be4be_n105" localSheetId="415" hidden="1">#REF!</definedName>
    <definedName name="VSTS_e5f62b57_39ff_4c42_8f88_311ba67be4be_n105" localSheetId="416" hidden="1">#REF!</definedName>
    <definedName name="VSTS_e5f62b57_39ff_4c42_8f88_311ba67be4be_n105" localSheetId="417" hidden="1">#REF!</definedName>
    <definedName name="VSTS_e5f62b57_39ff_4c42_8f88_311ba67be4be_n105" localSheetId="418" hidden="1">#REF!</definedName>
    <definedName name="VSTS_e5f62b57_39ff_4c42_8f88_311ba67be4be_n105" localSheetId="419" hidden="1">#REF!</definedName>
    <definedName name="VSTS_e5f62b57_39ff_4c42_8f88_311ba67be4be_n105" localSheetId="420" hidden="1">#REF!</definedName>
    <definedName name="VSTS_e5f62b57_39ff_4c42_8f88_311ba67be4be_n105" localSheetId="432" hidden="1">#REF!</definedName>
    <definedName name="VSTS_e5f62b57_39ff_4c42_8f88_311ba67be4be_n105" localSheetId="433" hidden="1">#REF!</definedName>
    <definedName name="VSTS_e5f62b57_39ff_4c42_8f88_311ba67be4be_n105" localSheetId="434" hidden="1">#REF!</definedName>
    <definedName name="VSTS_e5f62b57_39ff_4c42_8f88_311ba67be4be_n105" localSheetId="435" hidden="1">#REF!</definedName>
    <definedName name="VSTS_e5f62b57_39ff_4c42_8f88_311ba67be4be_n105" localSheetId="436" hidden="1">#REF!</definedName>
    <definedName name="VSTS_e5f62b57_39ff_4c42_8f88_311ba67be4be_n105" localSheetId="437" hidden="1">#REF!</definedName>
    <definedName name="VSTS_e5f62b57_39ff_4c42_8f88_311ba67be4be_n105" localSheetId="438" hidden="1">#REF!</definedName>
    <definedName name="VSTS_e5f62b57_39ff_4c42_8f88_311ba67be4be_n105" localSheetId="439" hidden="1">#REF!</definedName>
    <definedName name="VSTS_e5f62b57_39ff_4c42_8f88_311ba67be4be_n105" localSheetId="440" hidden="1">#REF!</definedName>
    <definedName name="VSTS_e5f62b57_39ff_4c42_8f88_311ba67be4be_n105" localSheetId="441" hidden="1">#REF!</definedName>
    <definedName name="VSTS_e5f62b57_39ff_4c42_8f88_311ba67be4be_n105" localSheetId="442" hidden="1">#REF!</definedName>
    <definedName name="VSTS_e5f62b57_39ff_4c42_8f88_311ba67be4be_n105" localSheetId="443" hidden="1">#REF!</definedName>
    <definedName name="VSTS_e5f62b57_39ff_4c42_8f88_311ba67be4be_n105" localSheetId="444" hidden="1">#REF!</definedName>
    <definedName name="VSTS_e5f62b57_39ff_4c42_8f88_311ba67be4be_n105" localSheetId="445" hidden="1">#REF!</definedName>
    <definedName name="VSTS_e5f62b57_39ff_4c42_8f88_311ba67be4be_n105" localSheetId="449" hidden="1">#REF!</definedName>
    <definedName name="VSTS_e5f62b57_39ff_4c42_8f88_311ba67be4be_n105" localSheetId="450" hidden="1">#REF!</definedName>
    <definedName name="VSTS_e5f62b57_39ff_4c42_8f88_311ba67be4be_n105" localSheetId="451" hidden="1">#REF!</definedName>
    <definedName name="VSTS_e5f62b57_39ff_4c42_8f88_311ba67be4be_n105" localSheetId="452" hidden="1">#REF!</definedName>
    <definedName name="VSTS_e5f62b57_39ff_4c42_8f88_311ba67be4be_n105" localSheetId="453" hidden="1">#REF!</definedName>
    <definedName name="VSTS_e5f62b57_39ff_4c42_8f88_311ba67be4be_n105" localSheetId="454" hidden="1">#REF!</definedName>
    <definedName name="VSTS_e5f62b57_39ff_4c42_8f88_311ba67be4be_n105" localSheetId="455" hidden="1">#REF!</definedName>
    <definedName name="VSTS_e5f62b57_39ff_4c42_8f88_311ba67be4be_n105" localSheetId="446" hidden="1">#REF!</definedName>
    <definedName name="VSTS_e5f62b57_39ff_4c42_8f88_311ba67be4be_n105" localSheetId="447" hidden="1">#REF!</definedName>
    <definedName name="VSTS_e5f62b57_39ff_4c42_8f88_311ba67be4be_n105" localSheetId="448" hidden="1">#REF!</definedName>
    <definedName name="VSTS_e5f62b57_39ff_4c42_8f88_311ba67be4be_n105" localSheetId="456" hidden="1">#REF!</definedName>
    <definedName name="VSTS_e5f62b57_39ff_4c42_8f88_311ba67be4be_n105" localSheetId="421" hidden="1">#REF!</definedName>
    <definedName name="VSTS_e5f62b57_39ff_4c42_8f88_311ba67be4be_n105" localSheetId="422" hidden="1">#REF!</definedName>
    <definedName name="VSTS_e5f62b57_39ff_4c42_8f88_311ba67be4be_n105" localSheetId="423" hidden="1">#REF!</definedName>
    <definedName name="VSTS_e5f62b57_39ff_4c42_8f88_311ba67be4be_n105" localSheetId="424" hidden="1">#REF!</definedName>
    <definedName name="VSTS_e5f62b57_39ff_4c42_8f88_311ba67be4be_n105" localSheetId="425" hidden="1">#REF!</definedName>
    <definedName name="VSTS_e5f62b57_39ff_4c42_8f88_311ba67be4be_n105" localSheetId="426" hidden="1">#REF!</definedName>
    <definedName name="VSTS_e5f62b57_39ff_4c42_8f88_311ba67be4be_n105" localSheetId="427" hidden="1">#REF!</definedName>
    <definedName name="VSTS_e5f62b57_39ff_4c42_8f88_311ba67be4be_n105" localSheetId="428" hidden="1">#REF!</definedName>
    <definedName name="VSTS_e5f62b57_39ff_4c42_8f88_311ba67be4be_n105" localSheetId="429" hidden="1">#REF!</definedName>
    <definedName name="VSTS_e5f62b57_39ff_4c42_8f88_311ba67be4be_n105" localSheetId="430" hidden="1">#REF!</definedName>
    <definedName name="VSTS_e5f62b57_39ff_4c42_8f88_311ba67be4be_n105" localSheetId="431" hidden="1">#REF!</definedName>
    <definedName name="VSTS_e5f62b57_39ff_4c42_8f88_311ba67be4be_n105" localSheetId="457" hidden="1">#REF!</definedName>
    <definedName name="VSTS_e5f62b57_39ff_4c42_8f88_311ba67be4be_n105" localSheetId="458" hidden="1">#REF!</definedName>
    <definedName name="VSTS_e5f62b57_39ff_4c42_8f88_311ba67be4be_n105" localSheetId="4" hidden="1">#REF!</definedName>
    <definedName name="VSTS_e5f62b57_39ff_4c42_8f88_311ba67be4be_n105" hidden="1">#REF!</definedName>
    <definedName name="VSTS_e5f62b57_39ff_4c42_8f88_311ba67be4be_n3" localSheetId="460" hidden="1">#REF!</definedName>
    <definedName name="VSTS_e5f62b57_39ff_4c42_8f88_311ba67be4be_n3" localSheetId="5" hidden="1">#REF!</definedName>
    <definedName name="VSTS_e5f62b57_39ff_4c42_8f88_311ba67be4be_n3" localSheetId="2" hidden="1">#REF!</definedName>
    <definedName name="VSTS_e5f62b57_39ff_4c42_8f88_311ba67be4be_n3" localSheetId="1" hidden="1">#REF!</definedName>
    <definedName name="VSTS_e5f62b57_39ff_4c42_8f88_311ba67be4be_n3" localSheetId="6" hidden="1">#REF!</definedName>
    <definedName name="VSTS_e5f62b57_39ff_4c42_8f88_311ba67be4be_n3" localSheetId="7" hidden="1">#REF!</definedName>
    <definedName name="VSTS_e5f62b57_39ff_4c42_8f88_311ba67be4be_n3" localSheetId="8" hidden="1">#REF!</definedName>
    <definedName name="VSTS_e5f62b57_39ff_4c42_8f88_311ba67be4be_n3" localSheetId="9" hidden="1">#REF!</definedName>
    <definedName name="VSTS_e5f62b57_39ff_4c42_8f88_311ba67be4be_n3" localSheetId="10" hidden="1">#REF!</definedName>
    <definedName name="VSTS_e5f62b57_39ff_4c42_8f88_311ba67be4be_n3" localSheetId="11" hidden="1">#REF!</definedName>
    <definedName name="VSTS_e5f62b57_39ff_4c42_8f88_311ba67be4be_n3" localSheetId="12" hidden="1">#REF!</definedName>
    <definedName name="VSTS_e5f62b57_39ff_4c42_8f88_311ba67be4be_n3" localSheetId="13" hidden="1">#REF!</definedName>
    <definedName name="VSTS_e5f62b57_39ff_4c42_8f88_311ba67be4be_n3" localSheetId="14" hidden="1">#REF!</definedName>
    <definedName name="VSTS_e5f62b57_39ff_4c42_8f88_311ba67be4be_n3" localSheetId="15" hidden="1">#REF!</definedName>
    <definedName name="VSTS_e5f62b57_39ff_4c42_8f88_311ba67be4be_n3" localSheetId="16" hidden="1">#REF!</definedName>
    <definedName name="VSTS_e5f62b57_39ff_4c42_8f88_311ba67be4be_n3" localSheetId="17" hidden="1">#REF!</definedName>
    <definedName name="VSTS_e5f62b57_39ff_4c42_8f88_311ba67be4be_n3" localSheetId="18" hidden="1">#REF!</definedName>
    <definedName name="VSTS_e5f62b57_39ff_4c42_8f88_311ba67be4be_n3" localSheetId="19" hidden="1">#REF!</definedName>
    <definedName name="VSTS_e5f62b57_39ff_4c42_8f88_311ba67be4be_n3" localSheetId="20" hidden="1">#REF!</definedName>
    <definedName name="VSTS_e5f62b57_39ff_4c42_8f88_311ba67be4be_n3" localSheetId="21" hidden="1">#REF!</definedName>
    <definedName name="VSTS_e5f62b57_39ff_4c42_8f88_311ba67be4be_n3" localSheetId="22" hidden="1">#REF!</definedName>
    <definedName name="VSTS_e5f62b57_39ff_4c42_8f88_311ba67be4be_n3" localSheetId="23" hidden="1">#REF!</definedName>
    <definedName name="VSTS_e5f62b57_39ff_4c42_8f88_311ba67be4be_n3" localSheetId="24" hidden="1">#REF!</definedName>
    <definedName name="VSTS_e5f62b57_39ff_4c42_8f88_311ba67be4be_n3" localSheetId="25" hidden="1">#REF!</definedName>
    <definedName name="VSTS_e5f62b57_39ff_4c42_8f88_311ba67be4be_n3" localSheetId="26" hidden="1">#REF!</definedName>
    <definedName name="VSTS_e5f62b57_39ff_4c42_8f88_311ba67be4be_n3" localSheetId="27" hidden="1">#REF!</definedName>
    <definedName name="VSTS_e5f62b57_39ff_4c42_8f88_311ba67be4be_n3" localSheetId="28" hidden="1">#REF!</definedName>
    <definedName name="VSTS_e5f62b57_39ff_4c42_8f88_311ba67be4be_n3" localSheetId="29" hidden="1">#REF!</definedName>
    <definedName name="VSTS_e5f62b57_39ff_4c42_8f88_311ba67be4be_n3" localSheetId="30" hidden="1">#REF!</definedName>
    <definedName name="VSTS_e5f62b57_39ff_4c42_8f88_311ba67be4be_n3" localSheetId="31" hidden="1">#REF!</definedName>
    <definedName name="VSTS_e5f62b57_39ff_4c42_8f88_311ba67be4be_n3" localSheetId="32" hidden="1">#REF!</definedName>
    <definedName name="VSTS_e5f62b57_39ff_4c42_8f88_311ba67be4be_n3" localSheetId="33" hidden="1">#REF!</definedName>
    <definedName name="VSTS_e5f62b57_39ff_4c42_8f88_311ba67be4be_n3" localSheetId="34" hidden="1">#REF!</definedName>
    <definedName name="VSTS_e5f62b57_39ff_4c42_8f88_311ba67be4be_n3" localSheetId="35" hidden="1">#REF!</definedName>
    <definedName name="VSTS_e5f62b57_39ff_4c42_8f88_311ba67be4be_n3" localSheetId="36" hidden="1">#REF!</definedName>
    <definedName name="VSTS_e5f62b57_39ff_4c42_8f88_311ba67be4be_n3" localSheetId="37" hidden="1">#REF!</definedName>
    <definedName name="VSTS_e5f62b57_39ff_4c42_8f88_311ba67be4be_n3" localSheetId="38" hidden="1">#REF!</definedName>
    <definedName name="VSTS_e5f62b57_39ff_4c42_8f88_311ba67be4be_n3" localSheetId="39" hidden="1">#REF!</definedName>
    <definedName name="VSTS_e5f62b57_39ff_4c42_8f88_311ba67be4be_n3" localSheetId="40" hidden="1">#REF!</definedName>
    <definedName name="VSTS_e5f62b57_39ff_4c42_8f88_311ba67be4be_n3" localSheetId="41" hidden="1">#REF!</definedName>
    <definedName name="VSTS_e5f62b57_39ff_4c42_8f88_311ba67be4be_n3" localSheetId="42" hidden="1">#REF!</definedName>
    <definedName name="VSTS_e5f62b57_39ff_4c42_8f88_311ba67be4be_n3" localSheetId="43" hidden="1">#REF!</definedName>
    <definedName name="VSTS_e5f62b57_39ff_4c42_8f88_311ba67be4be_n3" localSheetId="44" hidden="1">#REF!</definedName>
    <definedName name="VSTS_e5f62b57_39ff_4c42_8f88_311ba67be4be_n3" localSheetId="45" hidden="1">#REF!</definedName>
    <definedName name="VSTS_e5f62b57_39ff_4c42_8f88_311ba67be4be_n3" localSheetId="47" hidden="1">#REF!</definedName>
    <definedName name="VSTS_e5f62b57_39ff_4c42_8f88_311ba67be4be_n3" localSheetId="50" hidden="1">#REF!</definedName>
    <definedName name="VSTS_e5f62b57_39ff_4c42_8f88_311ba67be4be_n3" localSheetId="48" hidden="1">#REF!</definedName>
    <definedName name="VSTS_e5f62b57_39ff_4c42_8f88_311ba67be4be_n3" localSheetId="49" hidden="1">#REF!</definedName>
    <definedName name="VSTS_e5f62b57_39ff_4c42_8f88_311ba67be4be_n3" localSheetId="51" hidden="1">#REF!</definedName>
    <definedName name="VSTS_e5f62b57_39ff_4c42_8f88_311ba67be4be_n3" localSheetId="52" hidden="1">#REF!</definedName>
    <definedName name="VSTS_e5f62b57_39ff_4c42_8f88_311ba67be4be_n3" localSheetId="53" hidden="1">#REF!</definedName>
    <definedName name="VSTS_e5f62b57_39ff_4c42_8f88_311ba67be4be_n3" localSheetId="54" hidden="1">#REF!</definedName>
    <definedName name="VSTS_e5f62b57_39ff_4c42_8f88_311ba67be4be_n3" localSheetId="55" hidden="1">#REF!</definedName>
    <definedName name="VSTS_e5f62b57_39ff_4c42_8f88_311ba67be4be_n3" localSheetId="56" hidden="1">#REF!</definedName>
    <definedName name="VSTS_e5f62b57_39ff_4c42_8f88_311ba67be4be_n3" localSheetId="57" hidden="1">#REF!</definedName>
    <definedName name="VSTS_e5f62b57_39ff_4c42_8f88_311ba67be4be_n3" localSheetId="58" hidden="1">#REF!</definedName>
    <definedName name="VSTS_e5f62b57_39ff_4c42_8f88_311ba67be4be_n3" localSheetId="59" hidden="1">#REF!</definedName>
    <definedName name="VSTS_e5f62b57_39ff_4c42_8f88_311ba67be4be_n3" localSheetId="60" hidden="1">#REF!</definedName>
    <definedName name="VSTS_e5f62b57_39ff_4c42_8f88_311ba67be4be_n3" localSheetId="61" hidden="1">#REF!</definedName>
    <definedName name="VSTS_e5f62b57_39ff_4c42_8f88_311ba67be4be_n3" localSheetId="62" hidden="1">#REF!</definedName>
    <definedName name="VSTS_e5f62b57_39ff_4c42_8f88_311ba67be4be_n3" localSheetId="64" hidden="1">#REF!</definedName>
    <definedName name="VSTS_e5f62b57_39ff_4c42_8f88_311ba67be4be_n3" localSheetId="65" hidden="1">#REF!</definedName>
    <definedName name="VSTS_e5f62b57_39ff_4c42_8f88_311ba67be4be_n3" localSheetId="66" hidden="1">#REF!</definedName>
    <definedName name="VSTS_e5f62b57_39ff_4c42_8f88_311ba67be4be_n3" localSheetId="67" hidden="1">#REF!</definedName>
    <definedName name="VSTS_e5f62b57_39ff_4c42_8f88_311ba67be4be_n3" localSheetId="68" hidden="1">#REF!</definedName>
    <definedName name="VSTS_e5f62b57_39ff_4c42_8f88_311ba67be4be_n3" localSheetId="69" hidden="1">#REF!</definedName>
    <definedName name="VSTS_e5f62b57_39ff_4c42_8f88_311ba67be4be_n3" localSheetId="71" hidden="1">#REF!</definedName>
    <definedName name="VSTS_e5f62b57_39ff_4c42_8f88_311ba67be4be_n3" localSheetId="72" hidden="1">#REF!</definedName>
    <definedName name="VSTS_e5f62b57_39ff_4c42_8f88_311ba67be4be_n3" localSheetId="73" hidden="1">#REF!</definedName>
    <definedName name="VSTS_e5f62b57_39ff_4c42_8f88_311ba67be4be_n3" localSheetId="70" hidden="1">#REF!</definedName>
    <definedName name="VSTS_e5f62b57_39ff_4c42_8f88_311ba67be4be_n3" localSheetId="74" hidden="1">#REF!</definedName>
    <definedName name="VSTS_e5f62b57_39ff_4c42_8f88_311ba67be4be_n3" localSheetId="75" hidden="1">#REF!</definedName>
    <definedName name="VSTS_e5f62b57_39ff_4c42_8f88_311ba67be4be_n3" localSheetId="76" hidden="1">#REF!</definedName>
    <definedName name="VSTS_e5f62b57_39ff_4c42_8f88_311ba67be4be_n3" localSheetId="77" hidden="1">#REF!</definedName>
    <definedName name="VSTS_e5f62b57_39ff_4c42_8f88_311ba67be4be_n3" localSheetId="78" hidden="1">#REF!</definedName>
    <definedName name="VSTS_e5f62b57_39ff_4c42_8f88_311ba67be4be_n3" localSheetId="79" hidden="1">#REF!</definedName>
    <definedName name="VSTS_e5f62b57_39ff_4c42_8f88_311ba67be4be_n3" localSheetId="80" hidden="1">#REF!</definedName>
    <definedName name="VSTS_e5f62b57_39ff_4c42_8f88_311ba67be4be_n3" localSheetId="81" hidden="1">#REF!</definedName>
    <definedName name="VSTS_e5f62b57_39ff_4c42_8f88_311ba67be4be_n3" localSheetId="82" hidden="1">#REF!</definedName>
    <definedName name="VSTS_e5f62b57_39ff_4c42_8f88_311ba67be4be_n3" localSheetId="83" hidden="1">#REF!</definedName>
    <definedName name="VSTS_e5f62b57_39ff_4c42_8f88_311ba67be4be_n3" localSheetId="84" hidden="1">#REF!</definedName>
    <definedName name="VSTS_e5f62b57_39ff_4c42_8f88_311ba67be4be_n3" localSheetId="85" hidden="1">#REF!</definedName>
    <definedName name="VSTS_e5f62b57_39ff_4c42_8f88_311ba67be4be_n3" localSheetId="86" hidden="1">#REF!</definedName>
    <definedName name="VSTS_e5f62b57_39ff_4c42_8f88_311ba67be4be_n3" localSheetId="87" hidden="1">#REF!</definedName>
    <definedName name="VSTS_e5f62b57_39ff_4c42_8f88_311ba67be4be_n3" localSheetId="88" hidden="1">#REF!</definedName>
    <definedName name="VSTS_e5f62b57_39ff_4c42_8f88_311ba67be4be_n3" localSheetId="89" hidden="1">#REF!</definedName>
    <definedName name="VSTS_e5f62b57_39ff_4c42_8f88_311ba67be4be_n3" localSheetId="90" hidden="1">#REF!</definedName>
    <definedName name="VSTS_e5f62b57_39ff_4c42_8f88_311ba67be4be_n3" localSheetId="91" hidden="1">#REF!</definedName>
    <definedName name="VSTS_e5f62b57_39ff_4c42_8f88_311ba67be4be_n3" localSheetId="92" hidden="1">#REF!</definedName>
    <definedName name="VSTS_e5f62b57_39ff_4c42_8f88_311ba67be4be_n3" localSheetId="93" hidden="1">#REF!</definedName>
    <definedName name="VSTS_e5f62b57_39ff_4c42_8f88_311ba67be4be_n3" localSheetId="94" hidden="1">#REF!</definedName>
    <definedName name="VSTS_e5f62b57_39ff_4c42_8f88_311ba67be4be_n3" localSheetId="95" hidden="1">#REF!</definedName>
    <definedName name="VSTS_e5f62b57_39ff_4c42_8f88_311ba67be4be_n3" localSheetId="96" hidden="1">#REF!</definedName>
    <definedName name="VSTS_e5f62b57_39ff_4c42_8f88_311ba67be4be_n3" localSheetId="97" hidden="1">#REF!</definedName>
    <definedName name="VSTS_e5f62b57_39ff_4c42_8f88_311ba67be4be_n3" localSheetId="98" hidden="1">#REF!</definedName>
    <definedName name="VSTS_e5f62b57_39ff_4c42_8f88_311ba67be4be_n3" localSheetId="99" hidden="1">#REF!</definedName>
    <definedName name="VSTS_e5f62b57_39ff_4c42_8f88_311ba67be4be_n3" localSheetId="100" hidden="1">#REF!</definedName>
    <definedName name="VSTS_e5f62b57_39ff_4c42_8f88_311ba67be4be_n3" localSheetId="102" hidden="1">#REF!</definedName>
    <definedName name="VSTS_e5f62b57_39ff_4c42_8f88_311ba67be4be_n3" localSheetId="101" hidden="1">#REF!</definedName>
    <definedName name="VSTS_e5f62b57_39ff_4c42_8f88_311ba67be4be_n3" localSheetId="103" hidden="1">#REF!</definedName>
    <definedName name="VSTS_e5f62b57_39ff_4c42_8f88_311ba67be4be_n3" localSheetId="105" hidden="1">#REF!</definedName>
    <definedName name="VSTS_e5f62b57_39ff_4c42_8f88_311ba67be4be_n3" localSheetId="106" hidden="1">#REF!</definedName>
    <definedName name="VSTS_e5f62b57_39ff_4c42_8f88_311ba67be4be_n3" localSheetId="107" hidden="1">#REF!</definedName>
    <definedName name="VSTS_e5f62b57_39ff_4c42_8f88_311ba67be4be_n3" localSheetId="108" hidden="1">#REF!</definedName>
    <definedName name="VSTS_e5f62b57_39ff_4c42_8f88_311ba67be4be_n3" localSheetId="109" hidden="1">#REF!</definedName>
    <definedName name="VSTS_e5f62b57_39ff_4c42_8f88_311ba67be4be_n3" localSheetId="110" hidden="1">#REF!</definedName>
    <definedName name="VSTS_e5f62b57_39ff_4c42_8f88_311ba67be4be_n3" localSheetId="111" hidden="1">#REF!</definedName>
    <definedName name="VSTS_e5f62b57_39ff_4c42_8f88_311ba67be4be_n3" localSheetId="112" hidden="1">#REF!</definedName>
    <definedName name="VSTS_e5f62b57_39ff_4c42_8f88_311ba67be4be_n3" localSheetId="113" hidden="1">#REF!</definedName>
    <definedName name="VSTS_e5f62b57_39ff_4c42_8f88_311ba67be4be_n3" localSheetId="114" hidden="1">#REF!</definedName>
    <definedName name="VSTS_e5f62b57_39ff_4c42_8f88_311ba67be4be_n3" localSheetId="115" hidden="1">#REF!</definedName>
    <definedName name="VSTS_e5f62b57_39ff_4c42_8f88_311ba67be4be_n3" localSheetId="118" hidden="1">#REF!</definedName>
    <definedName name="VSTS_e5f62b57_39ff_4c42_8f88_311ba67be4be_n3" localSheetId="119" hidden="1">#REF!</definedName>
    <definedName name="VSTS_e5f62b57_39ff_4c42_8f88_311ba67be4be_n3" localSheetId="120" hidden="1">#REF!</definedName>
    <definedName name="VSTS_e5f62b57_39ff_4c42_8f88_311ba67be4be_n3" localSheetId="121" hidden="1">#REF!</definedName>
    <definedName name="VSTS_e5f62b57_39ff_4c42_8f88_311ba67be4be_n3" localSheetId="122" hidden="1">#REF!</definedName>
    <definedName name="VSTS_e5f62b57_39ff_4c42_8f88_311ba67be4be_n3" localSheetId="123" hidden="1">#REF!</definedName>
    <definedName name="VSTS_e5f62b57_39ff_4c42_8f88_311ba67be4be_n3" localSheetId="124" hidden="1">#REF!</definedName>
    <definedName name="VSTS_e5f62b57_39ff_4c42_8f88_311ba67be4be_n3" localSheetId="125" hidden="1">#REF!</definedName>
    <definedName name="VSTS_e5f62b57_39ff_4c42_8f88_311ba67be4be_n3" localSheetId="126" hidden="1">#REF!</definedName>
    <definedName name="VSTS_e5f62b57_39ff_4c42_8f88_311ba67be4be_n3" localSheetId="127" hidden="1">#REF!</definedName>
    <definedName name="VSTS_e5f62b57_39ff_4c42_8f88_311ba67be4be_n3" localSheetId="128" hidden="1">#REF!</definedName>
    <definedName name="VSTS_e5f62b57_39ff_4c42_8f88_311ba67be4be_n3" localSheetId="129" hidden="1">#REF!</definedName>
    <definedName name="VSTS_e5f62b57_39ff_4c42_8f88_311ba67be4be_n3" localSheetId="130" hidden="1">#REF!</definedName>
    <definedName name="VSTS_e5f62b57_39ff_4c42_8f88_311ba67be4be_n3" localSheetId="131" hidden="1">#REF!</definedName>
    <definedName name="VSTS_e5f62b57_39ff_4c42_8f88_311ba67be4be_n3" localSheetId="132" hidden="1">#REF!</definedName>
    <definedName name="VSTS_e5f62b57_39ff_4c42_8f88_311ba67be4be_n3" localSheetId="133" hidden="1">#REF!</definedName>
    <definedName name="VSTS_e5f62b57_39ff_4c42_8f88_311ba67be4be_n3" localSheetId="134" hidden="1">#REF!</definedName>
    <definedName name="VSTS_e5f62b57_39ff_4c42_8f88_311ba67be4be_n3" localSheetId="135" hidden="1">#REF!</definedName>
    <definedName name="VSTS_e5f62b57_39ff_4c42_8f88_311ba67be4be_n3" localSheetId="136" hidden="1">#REF!</definedName>
    <definedName name="VSTS_e5f62b57_39ff_4c42_8f88_311ba67be4be_n3" localSheetId="137" hidden="1">#REF!</definedName>
    <definedName name="VSTS_e5f62b57_39ff_4c42_8f88_311ba67be4be_n3" localSheetId="138" hidden="1">#REF!</definedName>
    <definedName name="VSTS_e5f62b57_39ff_4c42_8f88_311ba67be4be_n3" localSheetId="139" hidden="1">#REF!</definedName>
    <definedName name="VSTS_e5f62b57_39ff_4c42_8f88_311ba67be4be_n3" localSheetId="140" hidden="1">#REF!</definedName>
    <definedName name="VSTS_e5f62b57_39ff_4c42_8f88_311ba67be4be_n3" localSheetId="141" hidden="1">#REF!</definedName>
    <definedName name="VSTS_e5f62b57_39ff_4c42_8f88_311ba67be4be_n3" localSheetId="143" hidden="1">#REF!</definedName>
    <definedName name="VSTS_e5f62b57_39ff_4c42_8f88_311ba67be4be_n3" localSheetId="144" hidden="1">#REF!</definedName>
    <definedName name="VSTS_e5f62b57_39ff_4c42_8f88_311ba67be4be_n3" localSheetId="145" hidden="1">#REF!</definedName>
    <definedName name="VSTS_e5f62b57_39ff_4c42_8f88_311ba67be4be_n3" localSheetId="146" hidden="1">#REF!</definedName>
    <definedName name="VSTS_e5f62b57_39ff_4c42_8f88_311ba67be4be_n3" localSheetId="147" hidden="1">#REF!</definedName>
    <definedName name="VSTS_e5f62b57_39ff_4c42_8f88_311ba67be4be_n3" localSheetId="148" hidden="1">#REF!</definedName>
    <definedName name="VSTS_e5f62b57_39ff_4c42_8f88_311ba67be4be_n3" localSheetId="149" hidden="1">#REF!</definedName>
    <definedName name="VSTS_e5f62b57_39ff_4c42_8f88_311ba67be4be_n3" localSheetId="150" hidden="1">#REF!</definedName>
    <definedName name="VSTS_e5f62b57_39ff_4c42_8f88_311ba67be4be_n3" localSheetId="151" hidden="1">#REF!</definedName>
    <definedName name="VSTS_e5f62b57_39ff_4c42_8f88_311ba67be4be_n3" localSheetId="152" hidden="1">#REF!</definedName>
    <definedName name="VSTS_e5f62b57_39ff_4c42_8f88_311ba67be4be_n3" localSheetId="153" hidden="1">#REF!</definedName>
    <definedName name="VSTS_e5f62b57_39ff_4c42_8f88_311ba67be4be_n3" localSheetId="154" hidden="1">#REF!</definedName>
    <definedName name="VSTS_e5f62b57_39ff_4c42_8f88_311ba67be4be_n3" localSheetId="155" hidden="1">#REF!</definedName>
    <definedName name="VSTS_e5f62b57_39ff_4c42_8f88_311ba67be4be_n3" localSheetId="156" hidden="1">#REF!</definedName>
    <definedName name="VSTS_e5f62b57_39ff_4c42_8f88_311ba67be4be_n3" localSheetId="157" hidden="1">#REF!</definedName>
    <definedName name="VSTS_e5f62b57_39ff_4c42_8f88_311ba67be4be_n3" localSheetId="158" hidden="1">#REF!</definedName>
    <definedName name="VSTS_e5f62b57_39ff_4c42_8f88_311ba67be4be_n3" localSheetId="159" hidden="1">#REF!</definedName>
    <definedName name="VSTS_e5f62b57_39ff_4c42_8f88_311ba67be4be_n3" localSheetId="160" hidden="1">#REF!</definedName>
    <definedName name="VSTS_e5f62b57_39ff_4c42_8f88_311ba67be4be_n3" localSheetId="161" hidden="1">#REF!</definedName>
    <definedName name="VSTS_e5f62b57_39ff_4c42_8f88_311ba67be4be_n3" localSheetId="162" hidden="1">#REF!</definedName>
    <definedName name="VSTS_e5f62b57_39ff_4c42_8f88_311ba67be4be_n3" localSheetId="163" hidden="1">#REF!</definedName>
    <definedName name="VSTS_e5f62b57_39ff_4c42_8f88_311ba67be4be_n3" localSheetId="164" hidden="1">#REF!</definedName>
    <definedName name="VSTS_e5f62b57_39ff_4c42_8f88_311ba67be4be_n3" localSheetId="166" hidden="1">#REF!</definedName>
    <definedName name="VSTS_e5f62b57_39ff_4c42_8f88_311ba67be4be_n3" localSheetId="167" hidden="1">#REF!</definedName>
    <definedName name="VSTS_e5f62b57_39ff_4c42_8f88_311ba67be4be_n3" localSheetId="169" hidden="1">#REF!</definedName>
    <definedName name="VSTS_e5f62b57_39ff_4c42_8f88_311ba67be4be_n3" localSheetId="170" hidden="1">#REF!</definedName>
    <definedName name="VSTS_e5f62b57_39ff_4c42_8f88_311ba67be4be_n3" localSheetId="171" hidden="1">#REF!</definedName>
    <definedName name="VSTS_e5f62b57_39ff_4c42_8f88_311ba67be4be_n3" localSheetId="172" hidden="1">#REF!</definedName>
    <definedName name="VSTS_e5f62b57_39ff_4c42_8f88_311ba67be4be_n3" localSheetId="173" hidden="1">#REF!</definedName>
    <definedName name="VSTS_e5f62b57_39ff_4c42_8f88_311ba67be4be_n3" localSheetId="174" hidden="1">#REF!</definedName>
    <definedName name="VSTS_e5f62b57_39ff_4c42_8f88_311ba67be4be_n3" localSheetId="175" hidden="1">#REF!</definedName>
    <definedName name="VSTS_e5f62b57_39ff_4c42_8f88_311ba67be4be_n3" localSheetId="176" hidden="1">#REF!</definedName>
    <definedName name="VSTS_e5f62b57_39ff_4c42_8f88_311ba67be4be_n3" localSheetId="177" hidden="1">#REF!</definedName>
    <definedName name="VSTS_e5f62b57_39ff_4c42_8f88_311ba67be4be_n3" localSheetId="178" hidden="1">#REF!</definedName>
    <definedName name="VSTS_e5f62b57_39ff_4c42_8f88_311ba67be4be_n3" localSheetId="179" hidden="1">#REF!</definedName>
    <definedName name="VSTS_e5f62b57_39ff_4c42_8f88_311ba67be4be_n3" localSheetId="180" hidden="1">#REF!</definedName>
    <definedName name="VSTS_e5f62b57_39ff_4c42_8f88_311ba67be4be_n3" localSheetId="181" hidden="1">#REF!</definedName>
    <definedName name="VSTS_e5f62b57_39ff_4c42_8f88_311ba67be4be_n3" localSheetId="182" hidden="1">#REF!</definedName>
    <definedName name="VSTS_e5f62b57_39ff_4c42_8f88_311ba67be4be_n3" localSheetId="183" hidden="1">#REF!</definedName>
    <definedName name="VSTS_e5f62b57_39ff_4c42_8f88_311ba67be4be_n3" localSheetId="184" hidden="1">#REF!</definedName>
    <definedName name="VSTS_e5f62b57_39ff_4c42_8f88_311ba67be4be_n3" localSheetId="185" hidden="1">#REF!</definedName>
    <definedName name="VSTS_e5f62b57_39ff_4c42_8f88_311ba67be4be_n3" localSheetId="186" hidden="1">#REF!</definedName>
    <definedName name="VSTS_e5f62b57_39ff_4c42_8f88_311ba67be4be_n3" localSheetId="187" hidden="1">#REF!</definedName>
    <definedName name="VSTS_e5f62b57_39ff_4c42_8f88_311ba67be4be_n3" localSheetId="188" hidden="1">#REF!</definedName>
    <definedName name="VSTS_e5f62b57_39ff_4c42_8f88_311ba67be4be_n3" localSheetId="189" hidden="1">#REF!</definedName>
    <definedName name="VSTS_e5f62b57_39ff_4c42_8f88_311ba67be4be_n3" localSheetId="190" hidden="1">#REF!</definedName>
    <definedName name="VSTS_e5f62b57_39ff_4c42_8f88_311ba67be4be_n3" localSheetId="191" hidden="1">#REF!</definedName>
    <definedName name="VSTS_e5f62b57_39ff_4c42_8f88_311ba67be4be_n3" localSheetId="192" hidden="1">#REF!</definedName>
    <definedName name="VSTS_e5f62b57_39ff_4c42_8f88_311ba67be4be_n3" localSheetId="193" hidden="1">#REF!</definedName>
    <definedName name="VSTS_e5f62b57_39ff_4c42_8f88_311ba67be4be_n3" localSheetId="194" hidden="1">#REF!</definedName>
    <definedName name="VSTS_e5f62b57_39ff_4c42_8f88_311ba67be4be_n3" localSheetId="195" hidden="1">#REF!</definedName>
    <definedName name="VSTS_e5f62b57_39ff_4c42_8f88_311ba67be4be_n3" localSheetId="196" hidden="1">#REF!</definedName>
    <definedName name="VSTS_e5f62b57_39ff_4c42_8f88_311ba67be4be_n3" localSheetId="197" hidden="1">#REF!</definedName>
    <definedName name="VSTS_e5f62b57_39ff_4c42_8f88_311ba67be4be_n3" localSheetId="198" hidden="1">#REF!</definedName>
    <definedName name="VSTS_e5f62b57_39ff_4c42_8f88_311ba67be4be_n3" localSheetId="199" hidden="1">#REF!</definedName>
    <definedName name="VSTS_e5f62b57_39ff_4c42_8f88_311ba67be4be_n3" localSheetId="200" hidden="1">#REF!</definedName>
    <definedName name="VSTS_e5f62b57_39ff_4c42_8f88_311ba67be4be_n3" localSheetId="201" hidden="1">#REF!</definedName>
    <definedName name="VSTS_e5f62b57_39ff_4c42_8f88_311ba67be4be_n3" localSheetId="202" hidden="1">#REF!</definedName>
    <definedName name="VSTS_e5f62b57_39ff_4c42_8f88_311ba67be4be_n3" localSheetId="204" hidden="1">#REF!</definedName>
    <definedName name="VSTS_e5f62b57_39ff_4c42_8f88_311ba67be4be_n3" localSheetId="205" hidden="1">#REF!</definedName>
    <definedName name="VSTS_e5f62b57_39ff_4c42_8f88_311ba67be4be_n3" localSheetId="206" hidden="1">#REF!</definedName>
    <definedName name="VSTS_e5f62b57_39ff_4c42_8f88_311ba67be4be_n3" localSheetId="203" hidden="1">#REF!</definedName>
    <definedName name="VSTS_e5f62b57_39ff_4c42_8f88_311ba67be4be_n3" localSheetId="207" hidden="1">#REF!</definedName>
    <definedName name="VSTS_e5f62b57_39ff_4c42_8f88_311ba67be4be_n3" localSheetId="208" hidden="1">#REF!</definedName>
    <definedName name="VSTS_e5f62b57_39ff_4c42_8f88_311ba67be4be_n3" localSheetId="209" hidden="1">#REF!</definedName>
    <definedName name="VSTS_e5f62b57_39ff_4c42_8f88_311ba67be4be_n3" localSheetId="210" hidden="1">#REF!</definedName>
    <definedName name="VSTS_e5f62b57_39ff_4c42_8f88_311ba67be4be_n3" localSheetId="211" hidden="1">#REF!</definedName>
    <definedName name="VSTS_e5f62b57_39ff_4c42_8f88_311ba67be4be_n3" localSheetId="212" hidden="1">#REF!</definedName>
    <definedName name="VSTS_e5f62b57_39ff_4c42_8f88_311ba67be4be_n3" localSheetId="213" hidden="1">#REF!</definedName>
    <definedName name="VSTS_e5f62b57_39ff_4c42_8f88_311ba67be4be_n3" localSheetId="214" hidden="1">#REF!</definedName>
    <definedName name="VSTS_e5f62b57_39ff_4c42_8f88_311ba67be4be_n3" localSheetId="215" hidden="1">#REF!</definedName>
    <definedName name="VSTS_e5f62b57_39ff_4c42_8f88_311ba67be4be_n3" localSheetId="216" hidden="1">#REF!</definedName>
    <definedName name="VSTS_e5f62b57_39ff_4c42_8f88_311ba67be4be_n3" localSheetId="217" hidden="1">#REF!</definedName>
    <definedName name="VSTS_e5f62b57_39ff_4c42_8f88_311ba67be4be_n3" localSheetId="218" hidden="1">#REF!</definedName>
    <definedName name="VSTS_e5f62b57_39ff_4c42_8f88_311ba67be4be_n3" localSheetId="219" hidden="1">#REF!</definedName>
    <definedName name="VSTS_e5f62b57_39ff_4c42_8f88_311ba67be4be_n3" localSheetId="220" hidden="1">#REF!</definedName>
    <definedName name="VSTS_e5f62b57_39ff_4c42_8f88_311ba67be4be_n3" localSheetId="221" hidden="1">#REF!</definedName>
    <definedName name="VSTS_e5f62b57_39ff_4c42_8f88_311ba67be4be_n3" localSheetId="222" hidden="1">#REF!</definedName>
    <definedName name="VSTS_e5f62b57_39ff_4c42_8f88_311ba67be4be_n3" localSheetId="223" hidden="1">#REF!</definedName>
    <definedName name="VSTS_e5f62b57_39ff_4c42_8f88_311ba67be4be_n3" localSheetId="224" hidden="1">#REF!</definedName>
    <definedName name="VSTS_e5f62b57_39ff_4c42_8f88_311ba67be4be_n3" localSheetId="225" hidden="1">#REF!</definedName>
    <definedName name="VSTS_e5f62b57_39ff_4c42_8f88_311ba67be4be_n3" localSheetId="226" hidden="1">#REF!</definedName>
    <definedName name="VSTS_e5f62b57_39ff_4c42_8f88_311ba67be4be_n3" localSheetId="227" hidden="1">#REF!</definedName>
    <definedName name="VSTS_e5f62b57_39ff_4c42_8f88_311ba67be4be_n3" localSheetId="228" hidden="1">#REF!</definedName>
    <definedName name="VSTS_e5f62b57_39ff_4c42_8f88_311ba67be4be_n3" localSheetId="229" hidden="1">#REF!</definedName>
    <definedName name="VSTS_e5f62b57_39ff_4c42_8f88_311ba67be4be_n3" localSheetId="230" hidden="1">#REF!</definedName>
    <definedName name="VSTS_e5f62b57_39ff_4c42_8f88_311ba67be4be_n3" localSheetId="231" hidden="1">#REF!</definedName>
    <definedName name="VSTS_e5f62b57_39ff_4c42_8f88_311ba67be4be_n3" localSheetId="232" hidden="1">#REF!</definedName>
    <definedName name="VSTS_e5f62b57_39ff_4c42_8f88_311ba67be4be_n3" localSheetId="236" hidden="1">#REF!</definedName>
    <definedName name="VSTS_e5f62b57_39ff_4c42_8f88_311ba67be4be_n3" localSheetId="237" hidden="1">#REF!</definedName>
    <definedName name="VSTS_e5f62b57_39ff_4c42_8f88_311ba67be4be_n3" localSheetId="233" hidden="1">#REF!</definedName>
    <definedName name="VSTS_e5f62b57_39ff_4c42_8f88_311ba67be4be_n3" localSheetId="234" hidden="1">#REF!</definedName>
    <definedName name="VSTS_e5f62b57_39ff_4c42_8f88_311ba67be4be_n3" localSheetId="235" hidden="1">#REF!</definedName>
    <definedName name="VSTS_e5f62b57_39ff_4c42_8f88_311ba67be4be_n3" localSheetId="238" hidden="1">#REF!</definedName>
    <definedName name="VSTS_e5f62b57_39ff_4c42_8f88_311ba67be4be_n3" localSheetId="239" hidden="1">#REF!</definedName>
    <definedName name="VSTS_e5f62b57_39ff_4c42_8f88_311ba67be4be_n3" localSheetId="240" hidden="1">#REF!</definedName>
    <definedName name="VSTS_e5f62b57_39ff_4c42_8f88_311ba67be4be_n3" localSheetId="241" hidden="1">#REF!</definedName>
    <definedName name="VSTS_e5f62b57_39ff_4c42_8f88_311ba67be4be_n3" localSheetId="242" hidden="1">#REF!</definedName>
    <definedName name="VSTS_e5f62b57_39ff_4c42_8f88_311ba67be4be_n3" localSheetId="243" hidden="1">#REF!</definedName>
    <definedName name="VSTS_e5f62b57_39ff_4c42_8f88_311ba67be4be_n3" localSheetId="244" hidden="1">#REF!</definedName>
    <definedName name="VSTS_e5f62b57_39ff_4c42_8f88_311ba67be4be_n3" localSheetId="245" hidden="1">#REF!</definedName>
    <definedName name="VSTS_e5f62b57_39ff_4c42_8f88_311ba67be4be_n3" localSheetId="246" hidden="1">#REF!</definedName>
    <definedName name="VSTS_e5f62b57_39ff_4c42_8f88_311ba67be4be_n3" localSheetId="247" hidden="1">#REF!</definedName>
    <definedName name="VSTS_e5f62b57_39ff_4c42_8f88_311ba67be4be_n3" localSheetId="248" hidden="1">#REF!</definedName>
    <definedName name="VSTS_e5f62b57_39ff_4c42_8f88_311ba67be4be_n3" localSheetId="249" hidden="1">#REF!</definedName>
    <definedName name="VSTS_e5f62b57_39ff_4c42_8f88_311ba67be4be_n3" localSheetId="250" hidden="1">#REF!</definedName>
    <definedName name="VSTS_e5f62b57_39ff_4c42_8f88_311ba67be4be_n3" localSheetId="251" hidden="1">#REF!</definedName>
    <definedName name="VSTS_e5f62b57_39ff_4c42_8f88_311ba67be4be_n3" localSheetId="252" hidden="1">#REF!</definedName>
    <definedName name="VSTS_e5f62b57_39ff_4c42_8f88_311ba67be4be_n3" localSheetId="253" hidden="1">#REF!</definedName>
    <definedName name="VSTS_e5f62b57_39ff_4c42_8f88_311ba67be4be_n3" localSheetId="254" hidden="1">#REF!</definedName>
    <definedName name="VSTS_e5f62b57_39ff_4c42_8f88_311ba67be4be_n3" localSheetId="255" hidden="1">#REF!</definedName>
    <definedName name="VSTS_e5f62b57_39ff_4c42_8f88_311ba67be4be_n3" localSheetId="256" hidden="1">#REF!</definedName>
    <definedName name="VSTS_e5f62b57_39ff_4c42_8f88_311ba67be4be_n3" localSheetId="257" hidden="1">#REF!</definedName>
    <definedName name="VSTS_e5f62b57_39ff_4c42_8f88_311ba67be4be_n3" localSheetId="258" hidden="1">#REF!</definedName>
    <definedName name="VSTS_e5f62b57_39ff_4c42_8f88_311ba67be4be_n3" localSheetId="259" hidden="1">#REF!</definedName>
    <definedName name="VSTS_e5f62b57_39ff_4c42_8f88_311ba67be4be_n3" localSheetId="260" hidden="1">#REF!</definedName>
    <definedName name="VSTS_e5f62b57_39ff_4c42_8f88_311ba67be4be_n3" localSheetId="261" hidden="1">#REF!</definedName>
    <definedName name="VSTS_e5f62b57_39ff_4c42_8f88_311ba67be4be_n3" localSheetId="262" hidden="1">#REF!</definedName>
    <definedName name="VSTS_e5f62b57_39ff_4c42_8f88_311ba67be4be_n3" localSheetId="263" hidden="1">#REF!</definedName>
    <definedName name="VSTS_e5f62b57_39ff_4c42_8f88_311ba67be4be_n3" localSheetId="264" hidden="1">#REF!</definedName>
    <definedName name="VSTS_e5f62b57_39ff_4c42_8f88_311ba67be4be_n3" localSheetId="265" hidden="1">#REF!</definedName>
    <definedName name="VSTS_e5f62b57_39ff_4c42_8f88_311ba67be4be_n3" localSheetId="266" hidden="1">#REF!</definedName>
    <definedName name="VSTS_e5f62b57_39ff_4c42_8f88_311ba67be4be_n3" localSheetId="267" hidden="1">#REF!</definedName>
    <definedName name="VSTS_e5f62b57_39ff_4c42_8f88_311ba67be4be_n3" localSheetId="268" hidden="1">#REF!</definedName>
    <definedName name="VSTS_e5f62b57_39ff_4c42_8f88_311ba67be4be_n3" localSheetId="269" hidden="1">#REF!</definedName>
    <definedName name="VSTS_e5f62b57_39ff_4c42_8f88_311ba67be4be_n3" localSheetId="270" hidden="1">#REF!</definedName>
    <definedName name="VSTS_e5f62b57_39ff_4c42_8f88_311ba67be4be_n3" localSheetId="271" hidden="1">#REF!</definedName>
    <definedName name="VSTS_e5f62b57_39ff_4c42_8f88_311ba67be4be_n3" localSheetId="272" hidden="1">#REF!</definedName>
    <definedName name="VSTS_e5f62b57_39ff_4c42_8f88_311ba67be4be_n3" localSheetId="273" hidden="1">#REF!</definedName>
    <definedName name="VSTS_e5f62b57_39ff_4c42_8f88_311ba67be4be_n3" localSheetId="274" hidden="1">#REF!</definedName>
    <definedName name="VSTS_e5f62b57_39ff_4c42_8f88_311ba67be4be_n3" localSheetId="275" hidden="1">#REF!</definedName>
    <definedName name="VSTS_e5f62b57_39ff_4c42_8f88_311ba67be4be_n3" localSheetId="276" hidden="1">#REF!</definedName>
    <definedName name="VSTS_e5f62b57_39ff_4c42_8f88_311ba67be4be_n3" localSheetId="277" hidden="1">#REF!</definedName>
    <definedName name="VSTS_e5f62b57_39ff_4c42_8f88_311ba67be4be_n3" localSheetId="278" hidden="1">#REF!</definedName>
    <definedName name="VSTS_e5f62b57_39ff_4c42_8f88_311ba67be4be_n3" localSheetId="279" hidden="1">#REF!</definedName>
    <definedName name="VSTS_e5f62b57_39ff_4c42_8f88_311ba67be4be_n3" localSheetId="280" hidden="1">#REF!</definedName>
    <definedName name="VSTS_e5f62b57_39ff_4c42_8f88_311ba67be4be_n3" localSheetId="283" hidden="1">#REF!</definedName>
    <definedName name="VSTS_e5f62b57_39ff_4c42_8f88_311ba67be4be_n3" localSheetId="284" hidden="1">#REF!</definedName>
    <definedName name="VSTS_e5f62b57_39ff_4c42_8f88_311ba67be4be_n3" localSheetId="285" hidden="1">#REF!</definedName>
    <definedName name="VSTS_e5f62b57_39ff_4c42_8f88_311ba67be4be_n3" localSheetId="286" hidden="1">#REF!</definedName>
    <definedName name="VSTS_e5f62b57_39ff_4c42_8f88_311ba67be4be_n3" localSheetId="287" hidden="1">#REF!</definedName>
    <definedName name="VSTS_e5f62b57_39ff_4c42_8f88_311ba67be4be_n3" localSheetId="288" hidden="1">#REF!</definedName>
    <definedName name="VSTS_e5f62b57_39ff_4c42_8f88_311ba67be4be_n3" localSheetId="289" hidden="1">#REF!</definedName>
    <definedName name="VSTS_e5f62b57_39ff_4c42_8f88_311ba67be4be_n3" localSheetId="290" hidden="1">#REF!</definedName>
    <definedName name="VSTS_e5f62b57_39ff_4c42_8f88_311ba67be4be_n3" localSheetId="291" hidden="1">#REF!</definedName>
    <definedName name="VSTS_e5f62b57_39ff_4c42_8f88_311ba67be4be_n3" localSheetId="292" hidden="1">#REF!</definedName>
    <definedName name="VSTS_e5f62b57_39ff_4c42_8f88_311ba67be4be_n3" localSheetId="293" hidden="1">#REF!</definedName>
    <definedName name="VSTS_e5f62b57_39ff_4c42_8f88_311ba67be4be_n3" localSheetId="296" hidden="1">#REF!</definedName>
    <definedName name="VSTS_e5f62b57_39ff_4c42_8f88_311ba67be4be_n3" localSheetId="294" hidden="1">#REF!</definedName>
    <definedName name="VSTS_e5f62b57_39ff_4c42_8f88_311ba67be4be_n3" localSheetId="295" hidden="1">#REF!</definedName>
    <definedName name="VSTS_e5f62b57_39ff_4c42_8f88_311ba67be4be_n3" localSheetId="297" hidden="1">#REF!</definedName>
    <definedName name="VSTS_e5f62b57_39ff_4c42_8f88_311ba67be4be_n3" localSheetId="298" hidden="1">#REF!</definedName>
    <definedName name="VSTS_e5f62b57_39ff_4c42_8f88_311ba67be4be_n3" localSheetId="299" hidden="1">#REF!</definedName>
    <definedName name="VSTS_e5f62b57_39ff_4c42_8f88_311ba67be4be_n3" localSheetId="300" hidden="1">#REF!</definedName>
    <definedName name="VSTS_e5f62b57_39ff_4c42_8f88_311ba67be4be_n3" localSheetId="301" hidden="1">#REF!</definedName>
    <definedName name="VSTS_e5f62b57_39ff_4c42_8f88_311ba67be4be_n3" localSheetId="302" hidden="1">#REF!</definedName>
    <definedName name="VSTS_e5f62b57_39ff_4c42_8f88_311ba67be4be_n3" localSheetId="303" hidden="1">#REF!</definedName>
    <definedName name="VSTS_e5f62b57_39ff_4c42_8f88_311ba67be4be_n3" localSheetId="304" hidden="1">#REF!</definedName>
    <definedName name="VSTS_e5f62b57_39ff_4c42_8f88_311ba67be4be_n3" localSheetId="305" hidden="1">#REF!</definedName>
    <definedName name="VSTS_e5f62b57_39ff_4c42_8f88_311ba67be4be_n3" localSheetId="306" hidden="1">#REF!</definedName>
    <definedName name="VSTS_e5f62b57_39ff_4c42_8f88_311ba67be4be_n3" localSheetId="307" hidden="1">#REF!</definedName>
    <definedName name="VSTS_e5f62b57_39ff_4c42_8f88_311ba67be4be_n3" localSheetId="308" hidden="1">#REF!</definedName>
    <definedName name="VSTS_e5f62b57_39ff_4c42_8f88_311ba67be4be_n3" localSheetId="309" hidden="1">#REF!</definedName>
    <definedName name="VSTS_e5f62b57_39ff_4c42_8f88_311ba67be4be_n3" localSheetId="310" hidden="1">#REF!</definedName>
    <definedName name="VSTS_e5f62b57_39ff_4c42_8f88_311ba67be4be_n3" localSheetId="311" hidden="1">#REF!</definedName>
    <definedName name="VSTS_e5f62b57_39ff_4c42_8f88_311ba67be4be_n3" localSheetId="312" hidden="1">#REF!</definedName>
    <definedName name="VSTS_e5f62b57_39ff_4c42_8f88_311ba67be4be_n3" localSheetId="313" hidden="1">#REF!</definedName>
    <definedName name="VSTS_e5f62b57_39ff_4c42_8f88_311ba67be4be_n3" localSheetId="314" hidden="1">#REF!</definedName>
    <definedName name="VSTS_e5f62b57_39ff_4c42_8f88_311ba67be4be_n3" localSheetId="315" hidden="1">#REF!</definedName>
    <definedName name="VSTS_e5f62b57_39ff_4c42_8f88_311ba67be4be_n3" localSheetId="316" hidden="1">#REF!</definedName>
    <definedName name="VSTS_e5f62b57_39ff_4c42_8f88_311ba67be4be_n3" localSheetId="317" hidden="1">#REF!</definedName>
    <definedName name="VSTS_e5f62b57_39ff_4c42_8f88_311ba67be4be_n3" localSheetId="318" hidden="1">#REF!</definedName>
    <definedName name="VSTS_e5f62b57_39ff_4c42_8f88_311ba67be4be_n3" localSheetId="319" hidden="1">#REF!</definedName>
    <definedName name="VSTS_e5f62b57_39ff_4c42_8f88_311ba67be4be_n3" localSheetId="320" hidden="1">#REF!</definedName>
    <definedName name="VSTS_e5f62b57_39ff_4c42_8f88_311ba67be4be_n3" localSheetId="321" hidden="1">#REF!</definedName>
    <definedName name="VSTS_e5f62b57_39ff_4c42_8f88_311ba67be4be_n3" localSheetId="322" hidden="1">#REF!</definedName>
    <definedName name="VSTS_e5f62b57_39ff_4c42_8f88_311ba67be4be_n3" localSheetId="323" hidden="1">#REF!</definedName>
    <definedName name="VSTS_e5f62b57_39ff_4c42_8f88_311ba67be4be_n3" localSheetId="324" hidden="1">#REF!</definedName>
    <definedName name="VSTS_e5f62b57_39ff_4c42_8f88_311ba67be4be_n3" localSheetId="325" hidden="1">#REF!</definedName>
    <definedName name="VSTS_e5f62b57_39ff_4c42_8f88_311ba67be4be_n3" localSheetId="326" hidden="1">#REF!</definedName>
    <definedName name="VSTS_e5f62b57_39ff_4c42_8f88_311ba67be4be_n3" localSheetId="327" hidden="1">#REF!</definedName>
    <definedName name="VSTS_e5f62b57_39ff_4c42_8f88_311ba67be4be_n3" localSheetId="328" hidden="1">#REF!</definedName>
    <definedName name="VSTS_e5f62b57_39ff_4c42_8f88_311ba67be4be_n3" localSheetId="329" hidden="1">#REF!</definedName>
    <definedName name="VSTS_e5f62b57_39ff_4c42_8f88_311ba67be4be_n3" localSheetId="330" hidden="1">#REF!</definedName>
    <definedName name="VSTS_e5f62b57_39ff_4c42_8f88_311ba67be4be_n3" localSheetId="331" hidden="1">#REF!</definedName>
    <definedName name="VSTS_e5f62b57_39ff_4c42_8f88_311ba67be4be_n3" localSheetId="332" hidden="1">#REF!</definedName>
    <definedName name="VSTS_e5f62b57_39ff_4c42_8f88_311ba67be4be_n3" localSheetId="333" hidden="1">#REF!</definedName>
    <definedName name="VSTS_e5f62b57_39ff_4c42_8f88_311ba67be4be_n3" localSheetId="334" hidden="1">#REF!</definedName>
    <definedName name="VSTS_e5f62b57_39ff_4c42_8f88_311ba67be4be_n3" localSheetId="335" hidden="1">#REF!</definedName>
    <definedName name="VSTS_e5f62b57_39ff_4c42_8f88_311ba67be4be_n3" localSheetId="336" hidden="1">#REF!</definedName>
    <definedName name="VSTS_e5f62b57_39ff_4c42_8f88_311ba67be4be_n3" localSheetId="337" hidden="1">#REF!</definedName>
    <definedName name="VSTS_e5f62b57_39ff_4c42_8f88_311ba67be4be_n3" localSheetId="338" hidden="1">#REF!</definedName>
    <definedName name="VSTS_e5f62b57_39ff_4c42_8f88_311ba67be4be_n3" localSheetId="339" hidden="1">#REF!</definedName>
    <definedName name="VSTS_e5f62b57_39ff_4c42_8f88_311ba67be4be_n3" localSheetId="340" hidden="1">#REF!</definedName>
    <definedName name="VSTS_e5f62b57_39ff_4c42_8f88_311ba67be4be_n3" localSheetId="341" hidden="1">#REF!</definedName>
    <definedName name="VSTS_e5f62b57_39ff_4c42_8f88_311ba67be4be_n3" localSheetId="342" hidden="1">#REF!</definedName>
    <definedName name="VSTS_e5f62b57_39ff_4c42_8f88_311ba67be4be_n3" localSheetId="343" hidden="1">#REF!</definedName>
    <definedName name="VSTS_e5f62b57_39ff_4c42_8f88_311ba67be4be_n3" localSheetId="344" hidden="1">#REF!</definedName>
    <definedName name="VSTS_e5f62b57_39ff_4c42_8f88_311ba67be4be_n3" localSheetId="345" hidden="1">#REF!</definedName>
    <definedName name="VSTS_e5f62b57_39ff_4c42_8f88_311ba67be4be_n3" localSheetId="346" hidden="1">#REF!</definedName>
    <definedName name="VSTS_e5f62b57_39ff_4c42_8f88_311ba67be4be_n3" localSheetId="347" hidden="1">#REF!</definedName>
    <definedName name="VSTS_e5f62b57_39ff_4c42_8f88_311ba67be4be_n3" localSheetId="348" hidden="1">#REF!</definedName>
    <definedName name="VSTS_e5f62b57_39ff_4c42_8f88_311ba67be4be_n3" localSheetId="349" hidden="1">#REF!</definedName>
    <definedName name="VSTS_e5f62b57_39ff_4c42_8f88_311ba67be4be_n3" localSheetId="350" hidden="1">#REF!</definedName>
    <definedName name="VSTS_e5f62b57_39ff_4c42_8f88_311ba67be4be_n3" localSheetId="351" hidden="1">#REF!</definedName>
    <definedName name="VSTS_e5f62b57_39ff_4c42_8f88_311ba67be4be_n3" localSheetId="352" hidden="1">#REF!</definedName>
    <definedName name="VSTS_e5f62b57_39ff_4c42_8f88_311ba67be4be_n3" localSheetId="353" hidden="1">#REF!</definedName>
    <definedName name="VSTS_e5f62b57_39ff_4c42_8f88_311ba67be4be_n3" localSheetId="354" hidden="1">#REF!</definedName>
    <definedName name="VSTS_e5f62b57_39ff_4c42_8f88_311ba67be4be_n3" localSheetId="355" hidden="1">#REF!</definedName>
    <definedName name="VSTS_e5f62b57_39ff_4c42_8f88_311ba67be4be_n3" localSheetId="356" hidden="1">#REF!</definedName>
    <definedName name="VSTS_e5f62b57_39ff_4c42_8f88_311ba67be4be_n3" localSheetId="357" hidden="1">#REF!</definedName>
    <definedName name="VSTS_e5f62b57_39ff_4c42_8f88_311ba67be4be_n3" localSheetId="358" hidden="1">#REF!</definedName>
    <definedName name="VSTS_e5f62b57_39ff_4c42_8f88_311ba67be4be_n3" localSheetId="359" hidden="1">#REF!</definedName>
    <definedName name="VSTS_e5f62b57_39ff_4c42_8f88_311ba67be4be_n3" localSheetId="360" hidden="1">#REF!</definedName>
    <definedName name="VSTS_e5f62b57_39ff_4c42_8f88_311ba67be4be_n3" localSheetId="361" hidden="1">#REF!</definedName>
    <definedName name="VSTS_e5f62b57_39ff_4c42_8f88_311ba67be4be_n3" localSheetId="362" hidden="1">#REF!</definedName>
    <definedName name="VSTS_e5f62b57_39ff_4c42_8f88_311ba67be4be_n3" localSheetId="363" hidden="1">#REF!</definedName>
    <definedName name="VSTS_e5f62b57_39ff_4c42_8f88_311ba67be4be_n3" localSheetId="364" hidden="1">#REF!</definedName>
    <definedName name="VSTS_e5f62b57_39ff_4c42_8f88_311ba67be4be_n3" localSheetId="365" hidden="1">#REF!</definedName>
    <definedName name="VSTS_e5f62b57_39ff_4c42_8f88_311ba67be4be_n3" localSheetId="366" hidden="1">#REF!</definedName>
    <definedName name="VSTS_e5f62b57_39ff_4c42_8f88_311ba67be4be_n3" localSheetId="367" hidden="1">#REF!</definedName>
    <definedName name="VSTS_e5f62b57_39ff_4c42_8f88_311ba67be4be_n3" localSheetId="368" hidden="1">#REF!</definedName>
    <definedName name="VSTS_e5f62b57_39ff_4c42_8f88_311ba67be4be_n3" localSheetId="369" hidden="1">#REF!</definedName>
    <definedName name="VSTS_e5f62b57_39ff_4c42_8f88_311ba67be4be_n3" localSheetId="370" hidden="1">#REF!</definedName>
    <definedName name="VSTS_e5f62b57_39ff_4c42_8f88_311ba67be4be_n3" localSheetId="371" hidden="1">#REF!</definedName>
    <definedName name="VSTS_e5f62b57_39ff_4c42_8f88_311ba67be4be_n3" localSheetId="372" hidden="1">#REF!</definedName>
    <definedName name="VSTS_e5f62b57_39ff_4c42_8f88_311ba67be4be_n3" localSheetId="373" hidden="1">#REF!</definedName>
    <definedName name="VSTS_e5f62b57_39ff_4c42_8f88_311ba67be4be_n3" localSheetId="374" hidden="1">#REF!</definedName>
    <definedName name="VSTS_e5f62b57_39ff_4c42_8f88_311ba67be4be_n3" localSheetId="375" hidden="1">#REF!</definedName>
    <definedName name="VSTS_e5f62b57_39ff_4c42_8f88_311ba67be4be_n3" localSheetId="376" hidden="1">#REF!</definedName>
    <definedName name="VSTS_e5f62b57_39ff_4c42_8f88_311ba67be4be_n3" localSheetId="377" hidden="1">#REF!</definedName>
    <definedName name="VSTS_e5f62b57_39ff_4c42_8f88_311ba67be4be_n3" localSheetId="378" hidden="1">#REF!</definedName>
    <definedName name="VSTS_e5f62b57_39ff_4c42_8f88_311ba67be4be_n3" localSheetId="379" hidden="1">#REF!</definedName>
    <definedName name="VSTS_e5f62b57_39ff_4c42_8f88_311ba67be4be_n3" localSheetId="380" hidden="1">#REF!</definedName>
    <definedName name="VSTS_e5f62b57_39ff_4c42_8f88_311ba67be4be_n3" localSheetId="381" hidden="1">#REF!</definedName>
    <definedName name="VSTS_e5f62b57_39ff_4c42_8f88_311ba67be4be_n3" localSheetId="382" hidden="1">#REF!</definedName>
    <definedName name="VSTS_e5f62b57_39ff_4c42_8f88_311ba67be4be_n3" localSheetId="383" hidden="1">#REF!</definedName>
    <definedName name="VSTS_e5f62b57_39ff_4c42_8f88_311ba67be4be_n3" localSheetId="384" hidden="1">#REF!</definedName>
    <definedName name="VSTS_e5f62b57_39ff_4c42_8f88_311ba67be4be_n3" localSheetId="385" hidden="1">#REF!</definedName>
    <definedName name="VSTS_e5f62b57_39ff_4c42_8f88_311ba67be4be_n3" localSheetId="386" hidden="1">#REF!</definedName>
    <definedName name="VSTS_e5f62b57_39ff_4c42_8f88_311ba67be4be_n3" localSheetId="388" hidden="1">#REF!</definedName>
    <definedName name="VSTS_e5f62b57_39ff_4c42_8f88_311ba67be4be_n3" localSheetId="390" hidden="1">#REF!</definedName>
    <definedName name="VSTS_e5f62b57_39ff_4c42_8f88_311ba67be4be_n3" localSheetId="391" hidden="1">#REF!</definedName>
    <definedName name="VSTS_e5f62b57_39ff_4c42_8f88_311ba67be4be_n3" localSheetId="392" hidden="1">#REF!</definedName>
    <definedName name="VSTS_e5f62b57_39ff_4c42_8f88_311ba67be4be_n3" localSheetId="393" hidden="1">#REF!</definedName>
    <definedName name="VSTS_e5f62b57_39ff_4c42_8f88_311ba67be4be_n3" localSheetId="394" hidden="1">#REF!</definedName>
    <definedName name="VSTS_e5f62b57_39ff_4c42_8f88_311ba67be4be_n3" localSheetId="395" hidden="1">#REF!</definedName>
    <definedName name="VSTS_e5f62b57_39ff_4c42_8f88_311ba67be4be_n3" localSheetId="396" hidden="1">#REF!</definedName>
    <definedName name="VSTS_e5f62b57_39ff_4c42_8f88_311ba67be4be_n3" localSheetId="397" hidden="1">#REF!</definedName>
    <definedName name="VSTS_e5f62b57_39ff_4c42_8f88_311ba67be4be_n3" localSheetId="398" hidden="1">#REF!</definedName>
    <definedName name="VSTS_e5f62b57_39ff_4c42_8f88_311ba67be4be_n3" localSheetId="399" hidden="1">#REF!</definedName>
    <definedName name="VSTS_e5f62b57_39ff_4c42_8f88_311ba67be4be_n3" localSheetId="400" hidden="1">#REF!</definedName>
    <definedName name="VSTS_e5f62b57_39ff_4c42_8f88_311ba67be4be_n3" localSheetId="401" hidden="1">#REF!</definedName>
    <definedName name="VSTS_e5f62b57_39ff_4c42_8f88_311ba67be4be_n3" localSheetId="402" hidden="1">#REF!</definedName>
    <definedName name="VSTS_e5f62b57_39ff_4c42_8f88_311ba67be4be_n3" localSheetId="403" hidden="1">#REF!</definedName>
    <definedName name="VSTS_e5f62b57_39ff_4c42_8f88_311ba67be4be_n3" localSheetId="404" hidden="1">#REF!</definedName>
    <definedName name="VSTS_e5f62b57_39ff_4c42_8f88_311ba67be4be_n3" localSheetId="405" hidden="1">#REF!</definedName>
    <definedName name="VSTS_e5f62b57_39ff_4c42_8f88_311ba67be4be_n3" localSheetId="406" hidden="1">#REF!</definedName>
    <definedName name="VSTS_e5f62b57_39ff_4c42_8f88_311ba67be4be_n3" localSheetId="407" hidden="1">#REF!</definedName>
    <definedName name="VSTS_e5f62b57_39ff_4c42_8f88_311ba67be4be_n3" localSheetId="408" hidden="1">#REF!</definedName>
    <definedName name="VSTS_e5f62b57_39ff_4c42_8f88_311ba67be4be_n3" localSheetId="409" hidden="1">#REF!</definedName>
    <definedName name="VSTS_e5f62b57_39ff_4c42_8f88_311ba67be4be_n3" localSheetId="410" hidden="1">#REF!</definedName>
    <definedName name="VSTS_e5f62b57_39ff_4c42_8f88_311ba67be4be_n3" localSheetId="411" hidden="1">#REF!</definedName>
    <definedName name="VSTS_e5f62b57_39ff_4c42_8f88_311ba67be4be_n3" localSheetId="412" hidden="1">#REF!</definedName>
    <definedName name="VSTS_e5f62b57_39ff_4c42_8f88_311ba67be4be_n3" localSheetId="413" hidden="1">#REF!</definedName>
    <definedName name="VSTS_e5f62b57_39ff_4c42_8f88_311ba67be4be_n3" localSheetId="414" hidden="1">#REF!</definedName>
    <definedName name="VSTS_e5f62b57_39ff_4c42_8f88_311ba67be4be_n3" localSheetId="415" hidden="1">#REF!</definedName>
    <definedName name="VSTS_e5f62b57_39ff_4c42_8f88_311ba67be4be_n3" localSheetId="416" hidden="1">#REF!</definedName>
    <definedName name="VSTS_e5f62b57_39ff_4c42_8f88_311ba67be4be_n3" localSheetId="417" hidden="1">#REF!</definedName>
    <definedName name="VSTS_e5f62b57_39ff_4c42_8f88_311ba67be4be_n3" localSheetId="418" hidden="1">#REF!</definedName>
    <definedName name="VSTS_e5f62b57_39ff_4c42_8f88_311ba67be4be_n3" localSheetId="419" hidden="1">#REF!</definedName>
    <definedName name="VSTS_e5f62b57_39ff_4c42_8f88_311ba67be4be_n3" localSheetId="420" hidden="1">#REF!</definedName>
    <definedName name="VSTS_e5f62b57_39ff_4c42_8f88_311ba67be4be_n3" localSheetId="432" hidden="1">#REF!</definedName>
    <definedName name="VSTS_e5f62b57_39ff_4c42_8f88_311ba67be4be_n3" localSheetId="433" hidden="1">#REF!</definedName>
    <definedName name="VSTS_e5f62b57_39ff_4c42_8f88_311ba67be4be_n3" localSheetId="434" hidden="1">#REF!</definedName>
    <definedName name="VSTS_e5f62b57_39ff_4c42_8f88_311ba67be4be_n3" localSheetId="435" hidden="1">#REF!</definedName>
    <definedName name="VSTS_e5f62b57_39ff_4c42_8f88_311ba67be4be_n3" localSheetId="436" hidden="1">#REF!</definedName>
    <definedName name="VSTS_e5f62b57_39ff_4c42_8f88_311ba67be4be_n3" localSheetId="437" hidden="1">#REF!</definedName>
    <definedName name="VSTS_e5f62b57_39ff_4c42_8f88_311ba67be4be_n3" localSheetId="438" hidden="1">#REF!</definedName>
    <definedName name="VSTS_e5f62b57_39ff_4c42_8f88_311ba67be4be_n3" localSheetId="439" hidden="1">#REF!</definedName>
    <definedName name="VSTS_e5f62b57_39ff_4c42_8f88_311ba67be4be_n3" localSheetId="440" hidden="1">#REF!</definedName>
    <definedName name="VSTS_e5f62b57_39ff_4c42_8f88_311ba67be4be_n3" localSheetId="441" hidden="1">#REF!</definedName>
    <definedName name="VSTS_e5f62b57_39ff_4c42_8f88_311ba67be4be_n3" localSheetId="442" hidden="1">#REF!</definedName>
    <definedName name="VSTS_e5f62b57_39ff_4c42_8f88_311ba67be4be_n3" localSheetId="443" hidden="1">#REF!</definedName>
    <definedName name="VSTS_e5f62b57_39ff_4c42_8f88_311ba67be4be_n3" localSheetId="444" hidden="1">#REF!</definedName>
    <definedName name="VSTS_e5f62b57_39ff_4c42_8f88_311ba67be4be_n3" localSheetId="445" hidden="1">#REF!</definedName>
    <definedName name="VSTS_e5f62b57_39ff_4c42_8f88_311ba67be4be_n3" localSheetId="449" hidden="1">#REF!</definedName>
    <definedName name="VSTS_e5f62b57_39ff_4c42_8f88_311ba67be4be_n3" localSheetId="450" hidden="1">#REF!</definedName>
    <definedName name="VSTS_e5f62b57_39ff_4c42_8f88_311ba67be4be_n3" localSheetId="451" hidden="1">#REF!</definedName>
    <definedName name="VSTS_e5f62b57_39ff_4c42_8f88_311ba67be4be_n3" localSheetId="452" hidden="1">#REF!</definedName>
    <definedName name="VSTS_e5f62b57_39ff_4c42_8f88_311ba67be4be_n3" localSheetId="453" hidden="1">#REF!</definedName>
    <definedName name="VSTS_e5f62b57_39ff_4c42_8f88_311ba67be4be_n3" localSheetId="454" hidden="1">#REF!</definedName>
    <definedName name="VSTS_e5f62b57_39ff_4c42_8f88_311ba67be4be_n3" localSheetId="455" hidden="1">#REF!</definedName>
    <definedName name="VSTS_e5f62b57_39ff_4c42_8f88_311ba67be4be_n3" localSheetId="446" hidden="1">#REF!</definedName>
    <definedName name="VSTS_e5f62b57_39ff_4c42_8f88_311ba67be4be_n3" localSheetId="447" hidden="1">#REF!</definedName>
    <definedName name="VSTS_e5f62b57_39ff_4c42_8f88_311ba67be4be_n3" localSheetId="448" hidden="1">#REF!</definedName>
    <definedName name="VSTS_e5f62b57_39ff_4c42_8f88_311ba67be4be_n3" localSheetId="456" hidden="1">#REF!</definedName>
    <definedName name="VSTS_e5f62b57_39ff_4c42_8f88_311ba67be4be_n3" localSheetId="421" hidden="1">#REF!</definedName>
    <definedName name="VSTS_e5f62b57_39ff_4c42_8f88_311ba67be4be_n3" localSheetId="422" hidden="1">#REF!</definedName>
    <definedName name="VSTS_e5f62b57_39ff_4c42_8f88_311ba67be4be_n3" localSheetId="423" hidden="1">#REF!</definedName>
    <definedName name="VSTS_e5f62b57_39ff_4c42_8f88_311ba67be4be_n3" localSheetId="424" hidden="1">#REF!</definedName>
    <definedName name="VSTS_e5f62b57_39ff_4c42_8f88_311ba67be4be_n3" localSheetId="425" hidden="1">#REF!</definedName>
    <definedName name="VSTS_e5f62b57_39ff_4c42_8f88_311ba67be4be_n3" localSheetId="426" hidden="1">#REF!</definedName>
    <definedName name="VSTS_e5f62b57_39ff_4c42_8f88_311ba67be4be_n3" localSheetId="427" hidden="1">#REF!</definedName>
    <definedName name="VSTS_e5f62b57_39ff_4c42_8f88_311ba67be4be_n3" localSheetId="428" hidden="1">#REF!</definedName>
    <definedName name="VSTS_e5f62b57_39ff_4c42_8f88_311ba67be4be_n3" localSheetId="429" hidden="1">#REF!</definedName>
    <definedName name="VSTS_e5f62b57_39ff_4c42_8f88_311ba67be4be_n3" localSheetId="430" hidden="1">#REF!</definedName>
    <definedName name="VSTS_e5f62b57_39ff_4c42_8f88_311ba67be4be_n3" localSheetId="431" hidden="1">#REF!</definedName>
    <definedName name="VSTS_e5f62b57_39ff_4c42_8f88_311ba67be4be_n3" localSheetId="457" hidden="1">#REF!</definedName>
    <definedName name="VSTS_e5f62b57_39ff_4c42_8f88_311ba67be4be_n3" localSheetId="458" hidden="1">#REF!</definedName>
    <definedName name="VSTS_e5f62b57_39ff_4c42_8f88_311ba67be4be_n3" localSheetId="4" hidden="1">#REF!</definedName>
    <definedName name="VSTS_e5f62b57_39ff_4c42_8f88_311ba67be4be_n3" hidden="1">#REF!</definedName>
    <definedName name="VSTS_e5f62b57_39ff_4c42_8f88_311ba67be4be_n7" localSheetId="460" hidden="1">#REF!</definedName>
    <definedName name="VSTS_e5f62b57_39ff_4c42_8f88_311ba67be4be_n7" localSheetId="5" hidden="1">#REF!</definedName>
    <definedName name="VSTS_e5f62b57_39ff_4c42_8f88_311ba67be4be_n7" localSheetId="2" hidden="1">#REF!</definedName>
    <definedName name="VSTS_e5f62b57_39ff_4c42_8f88_311ba67be4be_n7" localSheetId="1" hidden="1">#REF!</definedName>
    <definedName name="VSTS_e5f62b57_39ff_4c42_8f88_311ba67be4be_n7" localSheetId="6" hidden="1">#REF!</definedName>
    <definedName name="VSTS_e5f62b57_39ff_4c42_8f88_311ba67be4be_n7" localSheetId="7" hidden="1">#REF!</definedName>
    <definedName name="VSTS_e5f62b57_39ff_4c42_8f88_311ba67be4be_n7" localSheetId="8" hidden="1">#REF!</definedName>
    <definedName name="VSTS_e5f62b57_39ff_4c42_8f88_311ba67be4be_n7" localSheetId="9" hidden="1">#REF!</definedName>
    <definedName name="VSTS_e5f62b57_39ff_4c42_8f88_311ba67be4be_n7" localSheetId="10" hidden="1">#REF!</definedName>
    <definedName name="VSTS_e5f62b57_39ff_4c42_8f88_311ba67be4be_n7" localSheetId="11" hidden="1">#REF!</definedName>
    <definedName name="VSTS_e5f62b57_39ff_4c42_8f88_311ba67be4be_n7" localSheetId="12" hidden="1">#REF!</definedName>
    <definedName name="VSTS_e5f62b57_39ff_4c42_8f88_311ba67be4be_n7" localSheetId="13" hidden="1">#REF!</definedName>
    <definedName name="VSTS_e5f62b57_39ff_4c42_8f88_311ba67be4be_n7" localSheetId="14" hidden="1">#REF!</definedName>
    <definedName name="VSTS_e5f62b57_39ff_4c42_8f88_311ba67be4be_n7" localSheetId="15" hidden="1">#REF!</definedName>
    <definedName name="VSTS_e5f62b57_39ff_4c42_8f88_311ba67be4be_n7" localSheetId="16" hidden="1">#REF!</definedName>
    <definedName name="VSTS_e5f62b57_39ff_4c42_8f88_311ba67be4be_n7" localSheetId="17" hidden="1">#REF!</definedName>
    <definedName name="VSTS_e5f62b57_39ff_4c42_8f88_311ba67be4be_n7" localSheetId="18" hidden="1">#REF!</definedName>
    <definedName name="VSTS_e5f62b57_39ff_4c42_8f88_311ba67be4be_n7" localSheetId="19" hidden="1">#REF!</definedName>
    <definedName name="VSTS_e5f62b57_39ff_4c42_8f88_311ba67be4be_n7" localSheetId="20" hidden="1">#REF!</definedName>
    <definedName name="VSTS_e5f62b57_39ff_4c42_8f88_311ba67be4be_n7" localSheetId="21" hidden="1">#REF!</definedName>
    <definedName name="VSTS_e5f62b57_39ff_4c42_8f88_311ba67be4be_n7" localSheetId="22" hidden="1">#REF!</definedName>
    <definedName name="VSTS_e5f62b57_39ff_4c42_8f88_311ba67be4be_n7" localSheetId="23" hidden="1">#REF!</definedName>
    <definedName name="VSTS_e5f62b57_39ff_4c42_8f88_311ba67be4be_n7" localSheetId="24" hidden="1">#REF!</definedName>
    <definedName name="VSTS_e5f62b57_39ff_4c42_8f88_311ba67be4be_n7" localSheetId="25" hidden="1">#REF!</definedName>
    <definedName name="VSTS_e5f62b57_39ff_4c42_8f88_311ba67be4be_n7" localSheetId="26" hidden="1">#REF!</definedName>
    <definedName name="VSTS_e5f62b57_39ff_4c42_8f88_311ba67be4be_n7" localSheetId="27" hidden="1">#REF!</definedName>
    <definedName name="VSTS_e5f62b57_39ff_4c42_8f88_311ba67be4be_n7" localSheetId="28" hidden="1">#REF!</definedName>
    <definedName name="VSTS_e5f62b57_39ff_4c42_8f88_311ba67be4be_n7" localSheetId="29" hidden="1">#REF!</definedName>
    <definedName name="VSTS_e5f62b57_39ff_4c42_8f88_311ba67be4be_n7" localSheetId="30" hidden="1">#REF!</definedName>
    <definedName name="VSTS_e5f62b57_39ff_4c42_8f88_311ba67be4be_n7" localSheetId="31" hidden="1">#REF!</definedName>
    <definedName name="VSTS_e5f62b57_39ff_4c42_8f88_311ba67be4be_n7" localSheetId="32" hidden="1">#REF!</definedName>
    <definedName name="VSTS_e5f62b57_39ff_4c42_8f88_311ba67be4be_n7" localSheetId="33" hidden="1">#REF!</definedName>
    <definedName name="VSTS_e5f62b57_39ff_4c42_8f88_311ba67be4be_n7" localSheetId="34" hidden="1">#REF!</definedName>
    <definedName name="VSTS_e5f62b57_39ff_4c42_8f88_311ba67be4be_n7" localSheetId="35" hidden="1">#REF!</definedName>
    <definedName name="VSTS_e5f62b57_39ff_4c42_8f88_311ba67be4be_n7" localSheetId="36" hidden="1">#REF!</definedName>
    <definedName name="VSTS_e5f62b57_39ff_4c42_8f88_311ba67be4be_n7" localSheetId="37" hidden="1">#REF!</definedName>
    <definedName name="VSTS_e5f62b57_39ff_4c42_8f88_311ba67be4be_n7" localSheetId="38" hidden="1">#REF!</definedName>
    <definedName name="VSTS_e5f62b57_39ff_4c42_8f88_311ba67be4be_n7" localSheetId="39" hidden="1">#REF!</definedName>
    <definedName name="VSTS_e5f62b57_39ff_4c42_8f88_311ba67be4be_n7" localSheetId="40" hidden="1">#REF!</definedName>
    <definedName name="VSTS_e5f62b57_39ff_4c42_8f88_311ba67be4be_n7" localSheetId="41" hidden="1">#REF!</definedName>
    <definedName name="VSTS_e5f62b57_39ff_4c42_8f88_311ba67be4be_n7" localSheetId="42" hidden="1">#REF!</definedName>
    <definedName name="VSTS_e5f62b57_39ff_4c42_8f88_311ba67be4be_n7" localSheetId="43" hidden="1">#REF!</definedName>
    <definedName name="VSTS_e5f62b57_39ff_4c42_8f88_311ba67be4be_n7" localSheetId="44" hidden="1">#REF!</definedName>
    <definedName name="VSTS_e5f62b57_39ff_4c42_8f88_311ba67be4be_n7" localSheetId="45" hidden="1">#REF!</definedName>
    <definedName name="VSTS_e5f62b57_39ff_4c42_8f88_311ba67be4be_n7" localSheetId="47" hidden="1">#REF!</definedName>
    <definedName name="VSTS_e5f62b57_39ff_4c42_8f88_311ba67be4be_n7" localSheetId="50" hidden="1">#REF!</definedName>
    <definedName name="VSTS_e5f62b57_39ff_4c42_8f88_311ba67be4be_n7" localSheetId="48" hidden="1">#REF!</definedName>
    <definedName name="VSTS_e5f62b57_39ff_4c42_8f88_311ba67be4be_n7" localSheetId="49" hidden="1">#REF!</definedName>
    <definedName name="VSTS_e5f62b57_39ff_4c42_8f88_311ba67be4be_n7" localSheetId="51" hidden="1">#REF!</definedName>
    <definedName name="VSTS_e5f62b57_39ff_4c42_8f88_311ba67be4be_n7" localSheetId="52" hidden="1">#REF!</definedName>
    <definedName name="VSTS_e5f62b57_39ff_4c42_8f88_311ba67be4be_n7" localSheetId="53" hidden="1">#REF!</definedName>
    <definedName name="VSTS_e5f62b57_39ff_4c42_8f88_311ba67be4be_n7" localSheetId="54" hidden="1">#REF!</definedName>
    <definedName name="VSTS_e5f62b57_39ff_4c42_8f88_311ba67be4be_n7" localSheetId="55" hidden="1">#REF!</definedName>
    <definedName name="VSTS_e5f62b57_39ff_4c42_8f88_311ba67be4be_n7" localSheetId="56" hidden="1">#REF!</definedName>
    <definedName name="VSTS_e5f62b57_39ff_4c42_8f88_311ba67be4be_n7" localSheetId="57" hidden="1">#REF!</definedName>
    <definedName name="VSTS_e5f62b57_39ff_4c42_8f88_311ba67be4be_n7" localSheetId="58" hidden="1">#REF!</definedName>
    <definedName name="VSTS_e5f62b57_39ff_4c42_8f88_311ba67be4be_n7" localSheetId="59" hidden="1">#REF!</definedName>
    <definedName name="VSTS_e5f62b57_39ff_4c42_8f88_311ba67be4be_n7" localSheetId="60" hidden="1">#REF!</definedName>
    <definedName name="VSTS_e5f62b57_39ff_4c42_8f88_311ba67be4be_n7" localSheetId="61" hidden="1">#REF!</definedName>
    <definedName name="VSTS_e5f62b57_39ff_4c42_8f88_311ba67be4be_n7" localSheetId="62" hidden="1">#REF!</definedName>
    <definedName name="VSTS_e5f62b57_39ff_4c42_8f88_311ba67be4be_n7" localSheetId="64" hidden="1">#REF!</definedName>
    <definedName name="VSTS_e5f62b57_39ff_4c42_8f88_311ba67be4be_n7" localSheetId="65" hidden="1">#REF!</definedName>
    <definedName name="VSTS_e5f62b57_39ff_4c42_8f88_311ba67be4be_n7" localSheetId="66" hidden="1">#REF!</definedName>
    <definedName name="VSTS_e5f62b57_39ff_4c42_8f88_311ba67be4be_n7" localSheetId="67" hidden="1">#REF!</definedName>
    <definedName name="VSTS_e5f62b57_39ff_4c42_8f88_311ba67be4be_n7" localSheetId="68" hidden="1">#REF!</definedName>
    <definedName name="VSTS_e5f62b57_39ff_4c42_8f88_311ba67be4be_n7" localSheetId="69" hidden="1">#REF!</definedName>
    <definedName name="VSTS_e5f62b57_39ff_4c42_8f88_311ba67be4be_n7" localSheetId="71" hidden="1">#REF!</definedName>
    <definedName name="VSTS_e5f62b57_39ff_4c42_8f88_311ba67be4be_n7" localSheetId="72" hidden="1">#REF!</definedName>
    <definedName name="VSTS_e5f62b57_39ff_4c42_8f88_311ba67be4be_n7" localSheetId="73" hidden="1">#REF!</definedName>
    <definedName name="VSTS_e5f62b57_39ff_4c42_8f88_311ba67be4be_n7" localSheetId="70" hidden="1">#REF!</definedName>
    <definedName name="VSTS_e5f62b57_39ff_4c42_8f88_311ba67be4be_n7" localSheetId="74" hidden="1">#REF!</definedName>
    <definedName name="VSTS_e5f62b57_39ff_4c42_8f88_311ba67be4be_n7" localSheetId="75" hidden="1">#REF!</definedName>
    <definedName name="VSTS_e5f62b57_39ff_4c42_8f88_311ba67be4be_n7" localSheetId="76" hidden="1">#REF!</definedName>
    <definedName name="VSTS_e5f62b57_39ff_4c42_8f88_311ba67be4be_n7" localSheetId="77" hidden="1">#REF!</definedName>
    <definedName name="VSTS_e5f62b57_39ff_4c42_8f88_311ba67be4be_n7" localSheetId="78" hidden="1">#REF!</definedName>
    <definedName name="VSTS_e5f62b57_39ff_4c42_8f88_311ba67be4be_n7" localSheetId="79" hidden="1">#REF!</definedName>
    <definedName name="VSTS_e5f62b57_39ff_4c42_8f88_311ba67be4be_n7" localSheetId="80" hidden="1">#REF!</definedName>
    <definedName name="VSTS_e5f62b57_39ff_4c42_8f88_311ba67be4be_n7" localSheetId="81" hidden="1">#REF!</definedName>
    <definedName name="VSTS_e5f62b57_39ff_4c42_8f88_311ba67be4be_n7" localSheetId="82" hidden="1">#REF!</definedName>
    <definedName name="VSTS_e5f62b57_39ff_4c42_8f88_311ba67be4be_n7" localSheetId="83" hidden="1">#REF!</definedName>
    <definedName name="VSTS_e5f62b57_39ff_4c42_8f88_311ba67be4be_n7" localSheetId="84" hidden="1">#REF!</definedName>
    <definedName name="VSTS_e5f62b57_39ff_4c42_8f88_311ba67be4be_n7" localSheetId="85" hidden="1">#REF!</definedName>
    <definedName name="VSTS_e5f62b57_39ff_4c42_8f88_311ba67be4be_n7" localSheetId="86" hidden="1">#REF!</definedName>
    <definedName name="VSTS_e5f62b57_39ff_4c42_8f88_311ba67be4be_n7" localSheetId="87" hidden="1">#REF!</definedName>
    <definedName name="VSTS_e5f62b57_39ff_4c42_8f88_311ba67be4be_n7" localSheetId="88" hidden="1">#REF!</definedName>
    <definedName name="VSTS_e5f62b57_39ff_4c42_8f88_311ba67be4be_n7" localSheetId="89" hidden="1">#REF!</definedName>
    <definedName name="VSTS_e5f62b57_39ff_4c42_8f88_311ba67be4be_n7" localSheetId="90" hidden="1">#REF!</definedName>
    <definedName name="VSTS_e5f62b57_39ff_4c42_8f88_311ba67be4be_n7" localSheetId="91" hidden="1">#REF!</definedName>
    <definedName name="VSTS_e5f62b57_39ff_4c42_8f88_311ba67be4be_n7" localSheetId="92" hidden="1">#REF!</definedName>
    <definedName name="VSTS_e5f62b57_39ff_4c42_8f88_311ba67be4be_n7" localSheetId="93" hidden="1">#REF!</definedName>
    <definedName name="VSTS_e5f62b57_39ff_4c42_8f88_311ba67be4be_n7" localSheetId="94" hidden="1">#REF!</definedName>
    <definedName name="VSTS_e5f62b57_39ff_4c42_8f88_311ba67be4be_n7" localSheetId="95" hidden="1">#REF!</definedName>
    <definedName name="VSTS_e5f62b57_39ff_4c42_8f88_311ba67be4be_n7" localSheetId="96" hidden="1">#REF!</definedName>
    <definedName name="VSTS_e5f62b57_39ff_4c42_8f88_311ba67be4be_n7" localSheetId="97" hidden="1">#REF!</definedName>
    <definedName name="VSTS_e5f62b57_39ff_4c42_8f88_311ba67be4be_n7" localSheetId="98" hidden="1">#REF!</definedName>
    <definedName name="VSTS_e5f62b57_39ff_4c42_8f88_311ba67be4be_n7" localSheetId="99" hidden="1">#REF!</definedName>
    <definedName name="VSTS_e5f62b57_39ff_4c42_8f88_311ba67be4be_n7" localSheetId="100" hidden="1">#REF!</definedName>
    <definedName name="VSTS_e5f62b57_39ff_4c42_8f88_311ba67be4be_n7" localSheetId="102" hidden="1">#REF!</definedName>
    <definedName name="VSTS_e5f62b57_39ff_4c42_8f88_311ba67be4be_n7" localSheetId="101" hidden="1">#REF!</definedName>
    <definedName name="VSTS_e5f62b57_39ff_4c42_8f88_311ba67be4be_n7" localSheetId="103" hidden="1">#REF!</definedName>
    <definedName name="VSTS_e5f62b57_39ff_4c42_8f88_311ba67be4be_n7" localSheetId="105" hidden="1">#REF!</definedName>
    <definedName name="VSTS_e5f62b57_39ff_4c42_8f88_311ba67be4be_n7" localSheetId="106" hidden="1">#REF!</definedName>
    <definedName name="VSTS_e5f62b57_39ff_4c42_8f88_311ba67be4be_n7" localSheetId="107" hidden="1">#REF!</definedName>
    <definedName name="VSTS_e5f62b57_39ff_4c42_8f88_311ba67be4be_n7" localSheetId="108" hidden="1">#REF!</definedName>
    <definedName name="VSTS_e5f62b57_39ff_4c42_8f88_311ba67be4be_n7" localSheetId="109" hidden="1">#REF!</definedName>
    <definedName name="VSTS_e5f62b57_39ff_4c42_8f88_311ba67be4be_n7" localSheetId="110" hidden="1">#REF!</definedName>
    <definedName name="VSTS_e5f62b57_39ff_4c42_8f88_311ba67be4be_n7" localSheetId="111" hidden="1">#REF!</definedName>
    <definedName name="VSTS_e5f62b57_39ff_4c42_8f88_311ba67be4be_n7" localSheetId="112" hidden="1">#REF!</definedName>
    <definedName name="VSTS_e5f62b57_39ff_4c42_8f88_311ba67be4be_n7" localSheetId="113" hidden="1">#REF!</definedName>
    <definedName name="VSTS_e5f62b57_39ff_4c42_8f88_311ba67be4be_n7" localSheetId="114" hidden="1">#REF!</definedName>
    <definedName name="VSTS_e5f62b57_39ff_4c42_8f88_311ba67be4be_n7" localSheetId="115" hidden="1">#REF!</definedName>
    <definedName name="VSTS_e5f62b57_39ff_4c42_8f88_311ba67be4be_n7" localSheetId="118" hidden="1">#REF!</definedName>
    <definedName name="VSTS_e5f62b57_39ff_4c42_8f88_311ba67be4be_n7" localSheetId="119" hidden="1">#REF!</definedName>
    <definedName name="VSTS_e5f62b57_39ff_4c42_8f88_311ba67be4be_n7" localSheetId="120" hidden="1">#REF!</definedName>
    <definedName name="VSTS_e5f62b57_39ff_4c42_8f88_311ba67be4be_n7" localSheetId="121" hidden="1">#REF!</definedName>
    <definedName name="VSTS_e5f62b57_39ff_4c42_8f88_311ba67be4be_n7" localSheetId="122" hidden="1">#REF!</definedName>
    <definedName name="VSTS_e5f62b57_39ff_4c42_8f88_311ba67be4be_n7" localSheetId="123" hidden="1">#REF!</definedName>
    <definedName name="VSTS_e5f62b57_39ff_4c42_8f88_311ba67be4be_n7" localSheetId="124" hidden="1">#REF!</definedName>
    <definedName name="VSTS_e5f62b57_39ff_4c42_8f88_311ba67be4be_n7" localSheetId="125" hidden="1">#REF!</definedName>
    <definedName name="VSTS_e5f62b57_39ff_4c42_8f88_311ba67be4be_n7" localSheetId="126" hidden="1">#REF!</definedName>
    <definedName name="VSTS_e5f62b57_39ff_4c42_8f88_311ba67be4be_n7" localSheetId="127" hidden="1">#REF!</definedName>
    <definedName name="VSTS_e5f62b57_39ff_4c42_8f88_311ba67be4be_n7" localSheetId="128" hidden="1">#REF!</definedName>
    <definedName name="VSTS_e5f62b57_39ff_4c42_8f88_311ba67be4be_n7" localSheetId="129" hidden="1">#REF!</definedName>
    <definedName name="VSTS_e5f62b57_39ff_4c42_8f88_311ba67be4be_n7" localSheetId="130" hidden="1">#REF!</definedName>
    <definedName name="VSTS_e5f62b57_39ff_4c42_8f88_311ba67be4be_n7" localSheetId="131" hidden="1">#REF!</definedName>
    <definedName name="VSTS_e5f62b57_39ff_4c42_8f88_311ba67be4be_n7" localSheetId="132" hidden="1">#REF!</definedName>
    <definedName name="VSTS_e5f62b57_39ff_4c42_8f88_311ba67be4be_n7" localSheetId="133" hidden="1">#REF!</definedName>
    <definedName name="VSTS_e5f62b57_39ff_4c42_8f88_311ba67be4be_n7" localSheetId="134" hidden="1">#REF!</definedName>
    <definedName name="VSTS_e5f62b57_39ff_4c42_8f88_311ba67be4be_n7" localSheetId="135" hidden="1">#REF!</definedName>
    <definedName name="VSTS_e5f62b57_39ff_4c42_8f88_311ba67be4be_n7" localSheetId="136" hidden="1">#REF!</definedName>
    <definedName name="VSTS_e5f62b57_39ff_4c42_8f88_311ba67be4be_n7" localSheetId="137" hidden="1">#REF!</definedName>
    <definedName name="VSTS_e5f62b57_39ff_4c42_8f88_311ba67be4be_n7" localSheetId="138" hidden="1">#REF!</definedName>
    <definedName name="VSTS_e5f62b57_39ff_4c42_8f88_311ba67be4be_n7" localSheetId="139" hidden="1">#REF!</definedName>
    <definedName name="VSTS_e5f62b57_39ff_4c42_8f88_311ba67be4be_n7" localSheetId="140" hidden="1">#REF!</definedName>
    <definedName name="VSTS_e5f62b57_39ff_4c42_8f88_311ba67be4be_n7" localSheetId="141" hidden="1">#REF!</definedName>
    <definedName name="VSTS_e5f62b57_39ff_4c42_8f88_311ba67be4be_n7" localSheetId="143" hidden="1">#REF!</definedName>
    <definedName name="VSTS_e5f62b57_39ff_4c42_8f88_311ba67be4be_n7" localSheetId="144" hidden="1">#REF!</definedName>
    <definedName name="VSTS_e5f62b57_39ff_4c42_8f88_311ba67be4be_n7" localSheetId="145" hidden="1">#REF!</definedName>
    <definedName name="VSTS_e5f62b57_39ff_4c42_8f88_311ba67be4be_n7" localSheetId="146" hidden="1">#REF!</definedName>
    <definedName name="VSTS_e5f62b57_39ff_4c42_8f88_311ba67be4be_n7" localSheetId="147" hidden="1">#REF!</definedName>
    <definedName name="VSTS_e5f62b57_39ff_4c42_8f88_311ba67be4be_n7" localSheetId="148" hidden="1">#REF!</definedName>
    <definedName name="VSTS_e5f62b57_39ff_4c42_8f88_311ba67be4be_n7" localSheetId="149" hidden="1">#REF!</definedName>
    <definedName name="VSTS_e5f62b57_39ff_4c42_8f88_311ba67be4be_n7" localSheetId="150" hidden="1">#REF!</definedName>
    <definedName name="VSTS_e5f62b57_39ff_4c42_8f88_311ba67be4be_n7" localSheetId="151" hidden="1">#REF!</definedName>
    <definedName name="VSTS_e5f62b57_39ff_4c42_8f88_311ba67be4be_n7" localSheetId="152" hidden="1">#REF!</definedName>
    <definedName name="VSTS_e5f62b57_39ff_4c42_8f88_311ba67be4be_n7" localSheetId="153" hidden="1">#REF!</definedName>
    <definedName name="VSTS_e5f62b57_39ff_4c42_8f88_311ba67be4be_n7" localSheetId="154" hidden="1">#REF!</definedName>
    <definedName name="VSTS_e5f62b57_39ff_4c42_8f88_311ba67be4be_n7" localSheetId="155" hidden="1">#REF!</definedName>
    <definedName name="VSTS_e5f62b57_39ff_4c42_8f88_311ba67be4be_n7" localSheetId="156" hidden="1">#REF!</definedName>
    <definedName name="VSTS_e5f62b57_39ff_4c42_8f88_311ba67be4be_n7" localSheetId="157" hidden="1">#REF!</definedName>
    <definedName name="VSTS_e5f62b57_39ff_4c42_8f88_311ba67be4be_n7" localSheetId="158" hidden="1">#REF!</definedName>
    <definedName name="VSTS_e5f62b57_39ff_4c42_8f88_311ba67be4be_n7" localSheetId="159" hidden="1">#REF!</definedName>
    <definedName name="VSTS_e5f62b57_39ff_4c42_8f88_311ba67be4be_n7" localSheetId="160" hidden="1">#REF!</definedName>
    <definedName name="VSTS_e5f62b57_39ff_4c42_8f88_311ba67be4be_n7" localSheetId="161" hidden="1">#REF!</definedName>
    <definedName name="VSTS_e5f62b57_39ff_4c42_8f88_311ba67be4be_n7" localSheetId="162" hidden="1">#REF!</definedName>
    <definedName name="VSTS_e5f62b57_39ff_4c42_8f88_311ba67be4be_n7" localSheetId="163" hidden="1">#REF!</definedName>
    <definedName name="VSTS_e5f62b57_39ff_4c42_8f88_311ba67be4be_n7" localSheetId="164" hidden="1">#REF!</definedName>
    <definedName name="VSTS_e5f62b57_39ff_4c42_8f88_311ba67be4be_n7" localSheetId="166" hidden="1">#REF!</definedName>
    <definedName name="VSTS_e5f62b57_39ff_4c42_8f88_311ba67be4be_n7" localSheetId="167" hidden="1">#REF!</definedName>
    <definedName name="VSTS_e5f62b57_39ff_4c42_8f88_311ba67be4be_n7" localSheetId="169" hidden="1">#REF!</definedName>
    <definedName name="VSTS_e5f62b57_39ff_4c42_8f88_311ba67be4be_n7" localSheetId="170" hidden="1">#REF!</definedName>
    <definedName name="VSTS_e5f62b57_39ff_4c42_8f88_311ba67be4be_n7" localSheetId="171" hidden="1">#REF!</definedName>
    <definedName name="VSTS_e5f62b57_39ff_4c42_8f88_311ba67be4be_n7" localSheetId="172" hidden="1">#REF!</definedName>
    <definedName name="VSTS_e5f62b57_39ff_4c42_8f88_311ba67be4be_n7" localSheetId="173" hidden="1">#REF!</definedName>
    <definedName name="VSTS_e5f62b57_39ff_4c42_8f88_311ba67be4be_n7" localSheetId="174" hidden="1">#REF!</definedName>
    <definedName name="VSTS_e5f62b57_39ff_4c42_8f88_311ba67be4be_n7" localSheetId="175" hidden="1">#REF!</definedName>
    <definedName name="VSTS_e5f62b57_39ff_4c42_8f88_311ba67be4be_n7" localSheetId="176" hidden="1">#REF!</definedName>
    <definedName name="VSTS_e5f62b57_39ff_4c42_8f88_311ba67be4be_n7" localSheetId="177" hidden="1">#REF!</definedName>
    <definedName name="VSTS_e5f62b57_39ff_4c42_8f88_311ba67be4be_n7" localSheetId="178" hidden="1">#REF!</definedName>
    <definedName name="VSTS_e5f62b57_39ff_4c42_8f88_311ba67be4be_n7" localSheetId="179" hidden="1">#REF!</definedName>
    <definedName name="VSTS_e5f62b57_39ff_4c42_8f88_311ba67be4be_n7" localSheetId="180" hidden="1">#REF!</definedName>
    <definedName name="VSTS_e5f62b57_39ff_4c42_8f88_311ba67be4be_n7" localSheetId="181" hidden="1">#REF!</definedName>
    <definedName name="VSTS_e5f62b57_39ff_4c42_8f88_311ba67be4be_n7" localSheetId="182" hidden="1">#REF!</definedName>
    <definedName name="VSTS_e5f62b57_39ff_4c42_8f88_311ba67be4be_n7" localSheetId="183" hidden="1">#REF!</definedName>
    <definedName name="VSTS_e5f62b57_39ff_4c42_8f88_311ba67be4be_n7" localSheetId="184" hidden="1">#REF!</definedName>
    <definedName name="VSTS_e5f62b57_39ff_4c42_8f88_311ba67be4be_n7" localSheetId="185" hidden="1">#REF!</definedName>
    <definedName name="VSTS_e5f62b57_39ff_4c42_8f88_311ba67be4be_n7" localSheetId="186" hidden="1">#REF!</definedName>
    <definedName name="VSTS_e5f62b57_39ff_4c42_8f88_311ba67be4be_n7" localSheetId="187" hidden="1">#REF!</definedName>
    <definedName name="VSTS_e5f62b57_39ff_4c42_8f88_311ba67be4be_n7" localSheetId="188" hidden="1">#REF!</definedName>
    <definedName name="VSTS_e5f62b57_39ff_4c42_8f88_311ba67be4be_n7" localSheetId="189" hidden="1">#REF!</definedName>
    <definedName name="VSTS_e5f62b57_39ff_4c42_8f88_311ba67be4be_n7" localSheetId="190" hidden="1">#REF!</definedName>
    <definedName name="VSTS_e5f62b57_39ff_4c42_8f88_311ba67be4be_n7" localSheetId="191" hidden="1">#REF!</definedName>
    <definedName name="VSTS_e5f62b57_39ff_4c42_8f88_311ba67be4be_n7" localSheetId="192" hidden="1">#REF!</definedName>
    <definedName name="VSTS_e5f62b57_39ff_4c42_8f88_311ba67be4be_n7" localSheetId="193" hidden="1">#REF!</definedName>
    <definedName name="VSTS_e5f62b57_39ff_4c42_8f88_311ba67be4be_n7" localSheetId="194" hidden="1">#REF!</definedName>
    <definedName name="VSTS_e5f62b57_39ff_4c42_8f88_311ba67be4be_n7" localSheetId="195" hidden="1">#REF!</definedName>
    <definedName name="VSTS_e5f62b57_39ff_4c42_8f88_311ba67be4be_n7" localSheetId="196" hidden="1">#REF!</definedName>
    <definedName name="VSTS_e5f62b57_39ff_4c42_8f88_311ba67be4be_n7" localSheetId="197" hidden="1">#REF!</definedName>
    <definedName name="VSTS_e5f62b57_39ff_4c42_8f88_311ba67be4be_n7" localSheetId="198" hidden="1">#REF!</definedName>
    <definedName name="VSTS_e5f62b57_39ff_4c42_8f88_311ba67be4be_n7" localSheetId="199" hidden="1">#REF!</definedName>
    <definedName name="VSTS_e5f62b57_39ff_4c42_8f88_311ba67be4be_n7" localSheetId="200" hidden="1">#REF!</definedName>
    <definedName name="VSTS_e5f62b57_39ff_4c42_8f88_311ba67be4be_n7" localSheetId="201" hidden="1">#REF!</definedName>
    <definedName name="VSTS_e5f62b57_39ff_4c42_8f88_311ba67be4be_n7" localSheetId="202" hidden="1">#REF!</definedName>
    <definedName name="VSTS_e5f62b57_39ff_4c42_8f88_311ba67be4be_n7" localSheetId="204" hidden="1">#REF!</definedName>
    <definedName name="VSTS_e5f62b57_39ff_4c42_8f88_311ba67be4be_n7" localSheetId="205" hidden="1">#REF!</definedName>
    <definedName name="VSTS_e5f62b57_39ff_4c42_8f88_311ba67be4be_n7" localSheetId="206" hidden="1">#REF!</definedName>
    <definedName name="VSTS_e5f62b57_39ff_4c42_8f88_311ba67be4be_n7" localSheetId="203" hidden="1">#REF!</definedName>
    <definedName name="VSTS_e5f62b57_39ff_4c42_8f88_311ba67be4be_n7" localSheetId="207" hidden="1">#REF!</definedName>
    <definedName name="VSTS_e5f62b57_39ff_4c42_8f88_311ba67be4be_n7" localSheetId="208" hidden="1">#REF!</definedName>
    <definedName name="VSTS_e5f62b57_39ff_4c42_8f88_311ba67be4be_n7" localSheetId="209" hidden="1">#REF!</definedName>
    <definedName name="VSTS_e5f62b57_39ff_4c42_8f88_311ba67be4be_n7" localSheetId="210" hidden="1">#REF!</definedName>
    <definedName name="VSTS_e5f62b57_39ff_4c42_8f88_311ba67be4be_n7" localSheetId="211" hidden="1">#REF!</definedName>
    <definedName name="VSTS_e5f62b57_39ff_4c42_8f88_311ba67be4be_n7" localSheetId="212" hidden="1">#REF!</definedName>
    <definedName name="VSTS_e5f62b57_39ff_4c42_8f88_311ba67be4be_n7" localSheetId="213" hidden="1">#REF!</definedName>
    <definedName name="VSTS_e5f62b57_39ff_4c42_8f88_311ba67be4be_n7" localSheetId="214" hidden="1">#REF!</definedName>
    <definedName name="VSTS_e5f62b57_39ff_4c42_8f88_311ba67be4be_n7" localSheetId="215" hidden="1">#REF!</definedName>
    <definedName name="VSTS_e5f62b57_39ff_4c42_8f88_311ba67be4be_n7" localSheetId="216" hidden="1">#REF!</definedName>
    <definedName name="VSTS_e5f62b57_39ff_4c42_8f88_311ba67be4be_n7" localSheetId="217" hidden="1">#REF!</definedName>
    <definedName name="VSTS_e5f62b57_39ff_4c42_8f88_311ba67be4be_n7" localSheetId="218" hidden="1">#REF!</definedName>
    <definedName name="VSTS_e5f62b57_39ff_4c42_8f88_311ba67be4be_n7" localSheetId="219" hidden="1">#REF!</definedName>
    <definedName name="VSTS_e5f62b57_39ff_4c42_8f88_311ba67be4be_n7" localSheetId="220" hidden="1">#REF!</definedName>
    <definedName name="VSTS_e5f62b57_39ff_4c42_8f88_311ba67be4be_n7" localSheetId="221" hidden="1">#REF!</definedName>
    <definedName name="VSTS_e5f62b57_39ff_4c42_8f88_311ba67be4be_n7" localSheetId="222" hidden="1">#REF!</definedName>
    <definedName name="VSTS_e5f62b57_39ff_4c42_8f88_311ba67be4be_n7" localSheetId="223" hidden="1">#REF!</definedName>
    <definedName name="VSTS_e5f62b57_39ff_4c42_8f88_311ba67be4be_n7" localSheetId="224" hidden="1">#REF!</definedName>
    <definedName name="VSTS_e5f62b57_39ff_4c42_8f88_311ba67be4be_n7" localSheetId="225" hidden="1">#REF!</definedName>
    <definedName name="VSTS_e5f62b57_39ff_4c42_8f88_311ba67be4be_n7" localSheetId="226" hidden="1">#REF!</definedName>
    <definedName name="VSTS_e5f62b57_39ff_4c42_8f88_311ba67be4be_n7" localSheetId="227" hidden="1">#REF!</definedName>
    <definedName name="VSTS_e5f62b57_39ff_4c42_8f88_311ba67be4be_n7" localSheetId="228" hidden="1">#REF!</definedName>
    <definedName name="VSTS_e5f62b57_39ff_4c42_8f88_311ba67be4be_n7" localSheetId="229" hidden="1">#REF!</definedName>
    <definedName name="VSTS_e5f62b57_39ff_4c42_8f88_311ba67be4be_n7" localSheetId="230" hidden="1">#REF!</definedName>
    <definedName name="VSTS_e5f62b57_39ff_4c42_8f88_311ba67be4be_n7" localSheetId="231" hidden="1">#REF!</definedName>
    <definedName name="VSTS_e5f62b57_39ff_4c42_8f88_311ba67be4be_n7" localSheetId="232" hidden="1">#REF!</definedName>
    <definedName name="VSTS_e5f62b57_39ff_4c42_8f88_311ba67be4be_n7" localSheetId="236" hidden="1">#REF!</definedName>
    <definedName name="VSTS_e5f62b57_39ff_4c42_8f88_311ba67be4be_n7" localSheetId="237" hidden="1">#REF!</definedName>
    <definedName name="VSTS_e5f62b57_39ff_4c42_8f88_311ba67be4be_n7" localSheetId="233" hidden="1">#REF!</definedName>
    <definedName name="VSTS_e5f62b57_39ff_4c42_8f88_311ba67be4be_n7" localSheetId="234" hidden="1">#REF!</definedName>
    <definedName name="VSTS_e5f62b57_39ff_4c42_8f88_311ba67be4be_n7" localSheetId="235" hidden="1">#REF!</definedName>
    <definedName name="VSTS_e5f62b57_39ff_4c42_8f88_311ba67be4be_n7" localSheetId="238" hidden="1">#REF!</definedName>
    <definedName name="VSTS_e5f62b57_39ff_4c42_8f88_311ba67be4be_n7" localSheetId="239" hidden="1">#REF!</definedName>
    <definedName name="VSTS_e5f62b57_39ff_4c42_8f88_311ba67be4be_n7" localSheetId="240" hidden="1">#REF!</definedName>
    <definedName name="VSTS_e5f62b57_39ff_4c42_8f88_311ba67be4be_n7" localSheetId="241" hidden="1">#REF!</definedName>
    <definedName name="VSTS_e5f62b57_39ff_4c42_8f88_311ba67be4be_n7" localSheetId="242" hidden="1">#REF!</definedName>
    <definedName name="VSTS_e5f62b57_39ff_4c42_8f88_311ba67be4be_n7" localSheetId="243" hidden="1">#REF!</definedName>
    <definedName name="VSTS_e5f62b57_39ff_4c42_8f88_311ba67be4be_n7" localSheetId="244" hidden="1">#REF!</definedName>
    <definedName name="VSTS_e5f62b57_39ff_4c42_8f88_311ba67be4be_n7" localSheetId="245" hidden="1">#REF!</definedName>
    <definedName name="VSTS_e5f62b57_39ff_4c42_8f88_311ba67be4be_n7" localSheetId="246" hidden="1">#REF!</definedName>
    <definedName name="VSTS_e5f62b57_39ff_4c42_8f88_311ba67be4be_n7" localSheetId="247" hidden="1">#REF!</definedName>
    <definedName name="VSTS_e5f62b57_39ff_4c42_8f88_311ba67be4be_n7" localSheetId="248" hidden="1">#REF!</definedName>
    <definedName name="VSTS_e5f62b57_39ff_4c42_8f88_311ba67be4be_n7" localSheetId="249" hidden="1">#REF!</definedName>
    <definedName name="VSTS_e5f62b57_39ff_4c42_8f88_311ba67be4be_n7" localSheetId="250" hidden="1">#REF!</definedName>
    <definedName name="VSTS_e5f62b57_39ff_4c42_8f88_311ba67be4be_n7" localSheetId="251" hidden="1">#REF!</definedName>
    <definedName name="VSTS_e5f62b57_39ff_4c42_8f88_311ba67be4be_n7" localSheetId="252" hidden="1">#REF!</definedName>
    <definedName name="VSTS_e5f62b57_39ff_4c42_8f88_311ba67be4be_n7" localSheetId="253" hidden="1">#REF!</definedName>
    <definedName name="VSTS_e5f62b57_39ff_4c42_8f88_311ba67be4be_n7" localSheetId="254" hidden="1">#REF!</definedName>
    <definedName name="VSTS_e5f62b57_39ff_4c42_8f88_311ba67be4be_n7" localSheetId="255" hidden="1">#REF!</definedName>
    <definedName name="VSTS_e5f62b57_39ff_4c42_8f88_311ba67be4be_n7" localSheetId="256" hidden="1">#REF!</definedName>
    <definedName name="VSTS_e5f62b57_39ff_4c42_8f88_311ba67be4be_n7" localSheetId="257" hidden="1">#REF!</definedName>
    <definedName name="VSTS_e5f62b57_39ff_4c42_8f88_311ba67be4be_n7" localSheetId="258" hidden="1">#REF!</definedName>
    <definedName name="VSTS_e5f62b57_39ff_4c42_8f88_311ba67be4be_n7" localSheetId="259" hidden="1">#REF!</definedName>
    <definedName name="VSTS_e5f62b57_39ff_4c42_8f88_311ba67be4be_n7" localSheetId="260" hidden="1">#REF!</definedName>
    <definedName name="VSTS_e5f62b57_39ff_4c42_8f88_311ba67be4be_n7" localSheetId="261" hidden="1">#REF!</definedName>
    <definedName name="VSTS_e5f62b57_39ff_4c42_8f88_311ba67be4be_n7" localSheetId="262" hidden="1">#REF!</definedName>
    <definedName name="VSTS_e5f62b57_39ff_4c42_8f88_311ba67be4be_n7" localSheetId="263" hidden="1">#REF!</definedName>
    <definedName name="VSTS_e5f62b57_39ff_4c42_8f88_311ba67be4be_n7" localSheetId="264" hidden="1">#REF!</definedName>
    <definedName name="VSTS_e5f62b57_39ff_4c42_8f88_311ba67be4be_n7" localSheetId="265" hidden="1">#REF!</definedName>
    <definedName name="VSTS_e5f62b57_39ff_4c42_8f88_311ba67be4be_n7" localSheetId="266" hidden="1">#REF!</definedName>
    <definedName name="VSTS_e5f62b57_39ff_4c42_8f88_311ba67be4be_n7" localSheetId="267" hidden="1">#REF!</definedName>
    <definedName name="VSTS_e5f62b57_39ff_4c42_8f88_311ba67be4be_n7" localSheetId="268" hidden="1">#REF!</definedName>
    <definedName name="VSTS_e5f62b57_39ff_4c42_8f88_311ba67be4be_n7" localSheetId="269" hidden="1">#REF!</definedName>
    <definedName name="VSTS_e5f62b57_39ff_4c42_8f88_311ba67be4be_n7" localSheetId="270" hidden="1">#REF!</definedName>
    <definedName name="VSTS_e5f62b57_39ff_4c42_8f88_311ba67be4be_n7" localSheetId="271" hidden="1">#REF!</definedName>
    <definedName name="VSTS_e5f62b57_39ff_4c42_8f88_311ba67be4be_n7" localSheetId="272" hidden="1">#REF!</definedName>
    <definedName name="VSTS_e5f62b57_39ff_4c42_8f88_311ba67be4be_n7" localSheetId="273" hidden="1">#REF!</definedName>
    <definedName name="VSTS_e5f62b57_39ff_4c42_8f88_311ba67be4be_n7" localSheetId="274" hidden="1">#REF!</definedName>
    <definedName name="VSTS_e5f62b57_39ff_4c42_8f88_311ba67be4be_n7" localSheetId="275" hidden="1">#REF!</definedName>
    <definedName name="VSTS_e5f62b57_39ff_4c42_8f88_311ba67be4be_n7" localSheetId="276" hidden="1">#REF!</definedName>
    <definedName name="VSTS_e5f62b57_39ff_4c42_8f88_311ba67be4be_n7" localSheetId="277" hidden="1">#REF!</definedName>
    <definedName name="VSTS_e5f62b57_39ff_4c42_8f88_311ba67be4be_n7" localSheetId="278" hidden="1">#REF!</definedName>
    <definedName name="VSTS_e5f62b57_39ff_4c42_8f88_311ba67be4be_n7" localSheetId="279" hidden="1">#REF!</definedName>
    <definedName name="VSTS_e5f62b57_39ff_4c42_8f88_311ba67be4be_n7" localSheetId="280" hidden="1">#REF!</definedName>
    <definedName name="VSTS_e5f62b57_39ff_4c42_8f88_311ba67be4be_n7" localSheetId="283" hidden="1">#REF!</definedName>
    <definedName name="VSTS_e5f62b57_39ff_4c42_8f88_311ba67be4be_n7" localSheetId="284" hidden="1">#REF!</definedName>
    <definedName name="VSTS_e5f62b57_39ff_4c42_8f88_311ba67be4be_n7" localSheetId="285" hidden="1">#REF!</definedName>
    <definedName name="VSTS_e5f62b57_39ff_4c42_8f88_311ba67be4be_n7" localSheetId="286" hidden="1">#REF!</definedName>
    <definedName name="VSTS_e5f62b57_39ff_4c42_8f88_311ba67be4be_n7" localSheetId="287" hidden="1">#REF!</definedName>
    <definedName name="VSTS_e5f62b57_39ff_4c42_8f88_311ba67be4be_n7" localSheetId="288" hidden="1">#REF!</definedName>
    <definedName name="VSTS_e5f62b57_39ff_4c42_8f88_311ba67be4be_n7" localSheetId="289" hidden="1">#REF!</definedName>
    <definedName name="VSTS_e5f62b57_39ff_4c42_8f88_311ba67be4be_n7" localSheetId="290" hidden="1">#REF!</definedName>
    <definedName name="VSTS_e5f62b57_39ff_4c42_8f88_311ba67be4be_n7" localSheetId="291" hidden="1">#REF!</definedName>
    <definedName name="VSTS_e5f62b57_39ff_4c42_8f88_311ba67be4be_n7" localSheetId="292" hidden="1">#REF!</definedName>
    <definedName name="VSTS_e5f62b57_39ff_4c42_8f88_311ba67be4be_n7" localSheetId="293" hidden="1">#REF!</definedName>
    <definedName name="VSTS_e5f62b57_39ff_4c42_8f88_311ba67be4be_n7" localSheetId="296" hidden="1">#REF!</definedName>
    <definedName name="VSTS_e5f62b57_39ff_4c42_8f88_311ba67be4be_n7" localSheetId="294" hidden="1">#REF!</definedName>
    <definedName name="VSTS_e5f62b57_39ff_4c42_8f88_311ba67be4be_n7" localSheetId="295" hidden="1">#REF!</definedName>
    <definedName name="VSTS_e5f62b57_39ff_4c42_8f88_311ba67be4be_n7" localSheetId="297" hidden="1">#REF!</definedName>
    <definedName name="VSTS_e5f62b57_39ff_4c42_8f88_311ba67be4be_n7" localSheetId="298" hidden="1">#REF!</definedName>
    <definedName name="VSTS_e5f62b57_39ff_4c42_8f88_311ba67be4be_n7" localSheetId="299" hidden="1">#REF!</definedName>
    <definedName name="VSTS_e5f62b57_39ff_4c42_8f88_311ba67be4be_n7" localSheetId="300" hidden="1">#REF!</definedName>
    <definedName name="VSTS_e5f62b57_39ff_4c42_8f88_311ba67be4be_n7" localSheetId="301" hidden="1">#REF!</definedName>
    <definedName name="VSTS_e5f62b57_39ff_4c42_8f88_311ba67be4be_n7" localSheetId="302" hidden="1">#REF!</definedName>
    <definedName name="VSTS_e5f62b57_39ff_4c42_8f88_311ba67be4be_n7" localSheetId="303" hidden="1">#REF!</definedName>
    <definedName name="VSTS_e5f62b57_39ff_4c42_8f88_311ba67be4be_n7" localSheetId="304" hidden="1">#REF!</definedName>
    <definedName name="VSTS_e5f62b57_39ff_4c42_8f88_311ba67be4be_n7" localSheetId="305" hidden="1">#REF!</definedName>
    <definedName name="VSTS_e5f62b57_39ff_4c42_8f88_311ba67be4be_n7" localSheetId="306" hidden="1">#REF!</definedName>
    <definedName name="VSTS_e5f62b57_39ff_4c42_8f88_311ba67be4be_n7" localSheetId="307" hidden="1">#REF!</definedName>
    <definedName name="VSTS_e5f62b57_39ff_4c42_8f88_311ba67be4be_n7" localSheetId="308" hidden="1">#REF!</definedName>
    <definedName name="VSTS_e5f62b57_39ff_4c42_8f88_311ba67be4be_n7" localSheetId="309" hidden="1">#REF!</definedName>
    <definedName name="VSTS_e5f62b57_39ff_4c42_8f88_311ba67be4be_n7" localSheetId="310" hidden="1">#REF!</definedName>
    <definedName name="VSTS_e5f62b57_39ff_4c42_8f88_311ba67be4be_n7" localSheetId="311" hidden="1">#REF!</definedName>
    <definedName name="VSTS_e5f62b57_39ff_4c42_8f88_311ba67be4be_n7" localSheetId="312" hidden="1">#REF!</definedName>
    <definedName name="VSTS_e5f62b57_39ff_4c42_8f88_311ba67be4be_n7" localSheetId="313" hidden="1">#REF!</definedName>
    <definedName name="VSTS_e5f62b57_39ff_4c42_8f88_311ba67be4be_n7" localSheetId="314" hidden="1">#REF!</definedName>
    <definedName name="VSTS_e5f62b57_39ff_4c42_8f88_311ba67be4be_n7" localSheetId="315" hidden="1">#REF!</definedName>
    <definedName name="VSTS_e5f62b57_39ff_4c42_8f88_311ba67be4be_n7" localSheetId="316" hidden="1">#REF!</definedName>
    <definedName name="VSTS_e5f62b57_39ff_4c42_8f88_311ba67be4be_n7" localSheetId="317" hidden="1">#REF!</definedName>
    <definedName name="VSTS_e5f62b57_39ff_4c42_8f88_311ba67be4be_n7" localSheetId="318" hidden="1">#REF!</definedName>
    <definedName name="VSTS_e5f62b57_39ff_4c42_8f88_311ba67be4be_n7" localSheetId="319" hidden="1">#REF!</definedName>
    <definedName name="VSTS_e5f62b57_39ff_4c42_8f88_311ba67be4be_n7" localSheetId="320" hidden="1">#REF!</definedName>
    <definedName name="VSTS_e5f62b57_39ff_4c42_8f88_311ba67be4be_n7" localSheetId="321" hidden="1">#REF!</definedName>
    <definedName name="VSTS_e5f62b57_39ff_4c42_8f88_311ba67be4be_n7" localSheetId="322" hidden="1">#REF!</definedName>
    <definedName name="VSTS_e5f62b57_39ff_4c42_8f88_311ba67be4be_n7" localSheetId="323" hidden="1">#REF!</definedName>
    <definedName name="VSTS_e5f62b57_39ff_4c42_8f88_311ba67be4be_n7" localSheetId="324" hidden="1">#REF!</definedName>
    <definedName name="VSTS_e5f62b57_39ff_4c42_8f88_311ba67be4be_n7" localSheetId="325" hidden="1">#REF!</definedName>
    <definedName name="VSTS_e5f62b57_39ff_4c42_8f88_311ba67be4be_n7" localSheetId="326" hidden="1">#REF!</definedName>
    <definedName name="VSTS_e5f62b57_39ff_4c42_8f88_311ba67be4be_n7" localSheetId="327" hidden="1">#REF!</definedName>
    <definedName name="VSTS_e5f62b57_39ff_4c42_8f88_311ba67be4be_n7" localSheetId="328" hidden="1">#REF!</definedName>
    <definedName name="VSTS_e5f62b57_39ff_4c42_8f88_311ba67be4be_n7" localSheetId="329" hidden="1">#REF!</definedName>
    <definedName name="VSTS_e5f62b57_39ff_4c42_8f88_311ba67be4be_n7" localSheetId="330" hidden="1">#REF!</definedName>
    <definedName name="VSTS_e5f62b57_39ff_4c42_8f88_311ba67be4be_n7" localSheetId="331" hidden="1">#REF!</definedName>
    <definedName name="VSTS_e5f62b57_39ff_4c42_8f88_311ba67be4be_n7" localSheetId="332" hidden="1">#REF!</definedName>
    <definedName name="VSTS_e5f62b57_39ff_4c42_8f88_311ba67be4be_n7" localSheetId="333" hidden="1">#REF!</definedName>
    <definedName name="VSTS_e5f62b57_39ff_4c42_8f88_311ba67be4be_n7" localSheetId="334" hidden="1">#REF!</definedName>
    <definedName name="VSTS_e5f62b57_39ff_4c42_8f88_311ba67be4be_n7" localSheetId="335" hidden="1">#REF!</definedName>
    <definedName name="VSTS_e5f62b57_39ff_4c42_8f88_311ba67be4be_n7" localSheetId="336" hidden="1">#REF!</definedName>
    <definedName name="VSTS_e5f62b57_39ff_4c42_8f88_311ba67be4be_n7" localSheetId="337" hidden="1">#REF!</definedName>
    <definedName name="VSTS_e5f62b57_39ff_4c42_8f88_311ba67be4be_n7" localSheetId="338" hidden="1">#REF!</definedName>
    <definedName name="VSTS_e5f62b57_39ff_4c42_8f88_311ba67be4be_n7" localSheetId="339" hidden="1">#REF!</definedName>
    <definedName name="VSTS_e5f62b57_39ff_4c42_8f88_311ba67be4be_n7" localSheetId="340" hidden="1">#REF!</definedName>
    <definedName name="VSTS_e5f62b57_39ff_4c42_8f88_311ba67be4be_n7" localSheetId="341" hidden="1">#REF!</definedName>
    <definedName name="VSTS_e5f62b57_39ff_4c42_8f88_311ba67be4be_n7" localSheetId="342" hidden="1">#REF!</definedName>
    <definedName name="VSTS_e5f62b57_39ff_4c42_8f88_311ba67be4be_n7" localSheetId="343" hidden="1">#REF!</definedName>
    <definedName name="VSTS_e5f62b57_39ff_4c42_8f88_311ba67be4be_n7" localSheetId="344" hidden="1">#REF!</definedName>
    <definedName name="VSTS_e5f62b57_39ff_4c42_8f88_311ba67be4be_n7" localSheetId="345" hidden="1">#REF!</definedName>
    <definedName name="VSTS_e5f62b57_39ff_4c42_8f88_311ba67be4be_n7" localSheetId="346" hidden="1">#REF!</definedName>
    <definedName name="VSTS_e5f62b57_39ff_4c42_8f88_311ba67be4be_n7" localSheetId="347" hidden="1">#REF!</definedName>
    <definedName name="VSTS_e5f62b57_39ff_4c42_8f88_311ba67be4be_n7" localSheetId="348" hidden="1">#REF!</definedName>
    <definedName name="VSTS_e5f62b57_39ff_4c42_8f88_311ba67be4be_n7" localSheetId="349" hidden="1">#REF!</definedName>
    <definedName name="VSTS_e5f62b57_39ff_4c42_8f88_311ba67be4be_n7" localSheetId="350" hidden="1">#REF!</definedName>
    <definedName name="VSTS_e5f62b57_39ff_4c42_8f88_311ba67be4be_n7" localSheetId="351" hidden="1">#REF!</definedName>
    <definedName name="VSTS_e5f62b57_39ff_4c42_8f88_311ba67be4be_n7" localSheetId="352" hidden="1">#REF!</definedName>
    <definedName name="VSTS_e5f62b57_39ff_4c42_8f88_311ba67be4be_n7" localSheetId="353" hidden="1">#REF!</definedName>
    <definedName name="VSTS_e5f62b57_39ff_4c42_8f88_311ba67be4be_n7" localSheetId="354" hidden="1">#REF!</definedName>
    <definedName name="VSTS_e5f62b57_39ff_4c42_8f88_311ba67be4be_n7" localSheetId="355" hidden="1">#REF!</definedName>
    <definedName name="VSTS_e5f62b57_39ff_4c42_8f88_311ba67be4be_n7" localSheetId="356" hidden="1">#REF!</definedName>
    <definedName name="VSTS_e5f62b57_39ff_4c42_8f88_311ba67be4be_n7" localSheetId="357" hidden="1">#REF!</definedName>
    <definedName name="VSTS_e5f62b57_39ff_4c42_8f88_311ba67be4be_n7" localSheetId="358" hidden="1">#REF!</definedName>
    <definedName name="VSTS_e5f62b57_39ff_4c42_8f88_311ba67be4be_n7" localSheetId="359" hidden="1">#REF!</definedName>
    <definedName name="VSTS_e5f62b57_39ff_4c42_8f88_311ba67be4be_n7" localSheetId="360" hidden="1">#REF!</definedName>
    <definedName name="VSTS_e5f62b57_39ff_4c42_8f88_311ba67be4be_n7" localSheetId="361" hidden="1">#REF!</definedName>
    <definedName name="VSTS_e5f62b57_39ff_4c42_8f88_311ba67be4be_n7" localSheetId="362" hidden="1">#REF!</definedName>
    <definedName name="VSTS_e5f62b57_39ff_4c42_8f88_311ba67be4be_n7" localSheetId="363" hidden="1">#REF!</definedName>
    <definedName name="VSTS_e5f62b57_39ff_4c42_8f88_311ba67be4be_n7" localSheetId="364" hidden="1">#REF!</definedName>
    <definedName name="VSTS_e5f62b57_39ff_4c42_8f88_311ba67be4be_n7" localSheetId="365" hidden="1">#REF!</definedName>
    <definedName name="VSTS_e5f62b57_39ff_4c42_8f88_311ba67be4be_n7" localSheetId="366" hidden="1">#REF!</definedName>
    <definedName name="VSTS_e5f62b57_39ff_4c42_8f88_311ba67be4be_n7" localSheetId="367" hidden="1">#REF!</definedName>
    <definedName name="VSTS_e5f62b57_39ff_4c42_8f88_311ba67be4be_n7" localSheetId="368" hidden="1">#REF!</definedName>
    <definedName name="VSTS_e5f62b57_39ff_4c42_8f88_311ba67be4be_n7" localSheetId="369" hidden="1">#REF!</definedName>
    <definedName name="VSTS_e5f62b57_39ff_4c42_8f88_311ba67be4be_n7" localSheetId="370" hidden="1">#REF!</definedName>
    <definedName name="VSTS_e5f62b57_39ff_4c42_8f88_311ba67be4be_n7" localSheetId="371" hidden="1">#REF!</definedName>
    <definedName name="VSTS_e5f62b57_39ff_4c42_8f88_311ba67be4be_n7" localSheetId="372" hidden="1">#REF!</definedName>
    <definedName name="VSTS_e5f62b57_39ff_4c42_8f88_311ba67be4be_n7" localSheetId="373" hidden="1">#REF!</definedName>
    <definedName name="VSTS_e5f62b57_39ff_4c42_8f88_311ba67be4be_n7" localSheetId="374" hidden="1">#REF!</definedName>
    <definedName name="VSTS_e5f62b57_39ff_4c42_8f88_311ba67be4be_n7" localSheetId="375" hidden="1">#REF!</definedName>
    <definedName name="VSTS_e5f62b57_39ff_4c42_8f88_311ba67be4be_n7" localSheetId="376" hidden="1">#REF!</definedName>
    <definedName name="VSTS_e5f62b57_39ff_4c42_8f88_311ba67be4be_n7" localSheetId="377" hidden="1">#REF!</definedName>
    <definedName name="VSTS_e5f62b57_39ff_4c42_8f88_311ba67be4be_n7" localSheetId="378" hidden="1">#REF!</definedName>
    <definedName name="VSTS_e5f62b57_39ff_4c42_8f88_311ba67be4be_n7" localSheetId="379" hidden="1">#REF!</definedName>
    <definedName name="VSTS_e5f62b57_39ff_4c42_8f88_311ba67be4be_n7" localSheetId="380" hidden="1">#REF!</definedName>
    <definedName name="VSTS_e5f62b57_39ff_4c42_8f88_311ba67be4be_n7" localSheetId="381" hidden="1">#REF!</definedName>
    <definedName name="VSTS_e5f62b57_39ff_4c42_8f88_311ba67be4be_n7" localSheetId="382" hidden="1">#REF!</definedName>
    <definedName name="VSTS_e5f62b57_39ff_4c42_8f88_311ba67be4be_n7" localSheetId="383" hidden="1">#REF!</definedName>
    <definedName name="VSTS_e5f62b57_39ff_4c42_8f88_311ba67be4be_n7" localSheetId="384" hidden="1">#REF!</definedName>
    <definedName name="VSTS_e5f62b57_39ff_4c42_8f88_311ba67be4be_n7" localSheetId="385" hidden="1">#REF!</definedName>
    <definedName name="VSTS_e5f62b57_39ff_4c42_8f88_311ba67be4be_n7" localSheetId="386" hidden="1">#REF!</definedName>
    <definedName name="VSTS_e5f62b57_39ff_4c42_8f88_311ba67be4be_n7" localSheetId="388" hidden="1">#REF!</definedName>
    <definedName name="VSTS_e5f62b57_39ff_4c42_8f88_311ba67be4be_n7" localSheetId="390" hidden="1">#REF!</definedName>
    <definedName name="VSTS_e5f62b57_39ff_4c42_8f88_311ba67be4be_n7" localSheetId="391" hidden="1">#REF!</definedName>
    <definedName name="VSTS_e5f62b57_39ff_4c42_8f88_311ba67be4be_n7" localSheetId="392" hidden="1">#REF!</definedName>
    <definedName name="VSTS_e5f62b57_39ff_4c42_8f88_311ba67be4be_n7" localSheetId="393" hidden="1">#REF!</definedName>
    <definedName name="VSTS_e5f62b57_39ff_4c42_8f88_311ba67be4be_n7" localSheetId="394" hidden="1">#REF!</definedName>
    <definedName name="VSTS_e5f62b57_39ff_4c42_8f88_311ba67be4be_n7" localSheetId="395" hidden="1">#REF!</definedName>
    <definedName name="VSTS_e5f62b57_39ff_4c42_8f88_311ba67be4be_n7" localSheetId="396" hidden="1">#REF!</definedName>
    <definedName name="VSTS_e5f62b57_39ff_4c42_8f88_311ba67be4be_n7" localSheetId="397" hidden="1">#REF!</definedName>
    <definedName name="VSTS_e5f62b57_39ff_4c42_8f88_311ba67be4be_n7" localSheetId="398" hidden="1">#REF!</definedName>
    <definedName name="VSTS_e5f62b57_39ff_4c42_8f88_311ba67be4be_n7" localSheetId="399" hidden="1">#REF!</definedName>
    <definedName name="VSTS_e5f62b57_39ff_4c42_8f88_311ba67be4be_n7" localSheetId="400" hidden="1">#REF!</definedName>
    <definedName name="VSTS_e5f62b57_39ff_4c42_8f88_311ba67be4be_n7" localSheetId="401" hidden="1">#REF!</definedName>
    <definedName name="VSTS_e5f62b57_39ff_4c42_8f88_311ba67be4be_n7" localSheetId="402" hidden="1">#REF!</definedName>
    <definedName name="VSTS_e5f62b57_39ff_4c42_8f88_311ba67be4be_n7" localSheetId="403" hidden="1">#REF!</definedName>
    <definedName name="VSTS_e5f62b57_39ff_4c42_8f88_311ba67be4be_n7" localSheetId="404" hidden="1">#REF!</definedName>
    <definedName name="VSTS_e5f62b57_39ff_4c42_8f88_311ba67be4be_n7" localSheetId="405" hidden="1">#REF!</definedName>
    <definedName name="VSTS_e5f62b57_39ff_4c42_8f88_311ba67be4be_n7" localSheetId="406" hidden="1">#REF!</definedName>
    <definedName name="VSTS_e5f62b57_39ff_4c42_8f88_311ba67be4be_n7" localSheetId="407" hidden="1">#REF!</definedName>
    <definedName name="VSTS_e5f62b57_39ff_4c42_8f88_311ba67be4be_n7" localSheetId="408" hidden="1">#REF!</definedName>
    <definedName name="VSTS_e5f62b57_39ff_4c42_8f88_311ba67be4be_n7" localSheetId="409" hidden="1">#REF!</definedName>
    <definedName name="VSTS_e5f62b57_39ff_4c42_8f88_311ba67be4be_n7" localSheetId="410" hidden="1">#REF!</definedName>
    <definedName name="VSTS_e5f62b57_39ff_4c42_8f88_311ba67be4be_n7" localSheetId="411" hidden="1">#REF!</definedName>
    <definedName name="VSTS_e5f62b57_39ff_4c42_8f88_311ba67be4be_n7" localSheetId="412" hidden="1">#REF!</definedName>
    <definedName name="VSTS_e5f62b57_39ff_4c42_8f88_311ba67be4be_n7" localSheetId="413" hidden="1">#REF!</definedName>
    <definedName name="VSTS_e5f62b57_39ff_4c42_8f88_311ba67be4be_n7" localSheetId="414" hidden="1">#REF!</definedName>
    <definedName name="VSTS_e5f62b57_39ff_4c42_8f88_311ba67be4be_n7" localSheetId="415" hidden="1">#REF!</definedName>
    <definedName name="VSTS_e5f62b57_39ff_4c42_8f88_311ba67be4be_n7" localSheetId="416" hidden="1">#REF!</definedName>
    <definedName name="VSTS_e5f62b57_39ff_4c42_8f88_311ba67be4be_n7" localSheetId="417" hidden="1">#REF!</definedName>
    <definedName name="VSTS_e5f62b57_39ff_4c42_8f88_311ba67be4be_n7" localSheetId="418" hidden="1">#REF!</definedName>
    <definedName name="VSTS_e5f62b57_39ff_4c42_8f88_311ba67be4be_n7" localSheetId="419" hidden="1">#REF!</definedName>
    <definedName name="VSTS_e5f62b57_39ff_4c42_8f88_311ba67be4be_n7" localSheetId="420" hidden="1">#REF!</definedName>
    <definedName name="VSTS_e5f62b57_39ff_4c42_8f88_311ba67be4be_n7" localSheetId="432" hidden="1">#REF!</definedName>
    <definedName name="VSTS_e5f62b57_39ff_4c42_8f88_311ba67be4be_n7" localSheetId="433" hidden="1">#REF!</definedName>
    <definedName name="VSTS_e5f62b57_39ff_4c42_8f88_311ba67be4be_n7" localSheetId="434" hidden="1">#REF!</definedName>
    <definedName name="VSTS_e5f62b57_39ff_4c42_8f88_311ba67be4be_n7" localSheetId="435" hidden="1">#REF!</definedName>
    <definedName name="VSTS_e5f62b57_39ff_4c42_8f88_311ba67be4be_n7" localSheetId="436" hidden="1">#REF!</definedName>
    <definedName name="VSTS_e5f62b57_39ff_4c42_8f88_311ba67be4be_n7" localSheetId="437" hidden="1">#REF!</definedName>
    <definedName name="VSTS_e5f62b57_39ff_4c42_8f88_311ba67be4be_n7" localSheetId="438" hidden="1">#REF!</definedName>
    <definedName name="VSTS_e5f62b57_39ff_4c42_8f88_311ba67be4be_n7" localSheetId="439" hidden="1">#REF!</definedName>
    <definedName name="VSTS_e5f62b57_39ff_4c42_8f88_311ba67be4be_n7" localSheetId="440" hidden="1">#REF!</definedName>
    <definedName name="VSTS_e5f62b57_39ff_4c42_8f88_311ba67be4be_n7" localSheetId="441" hidden="1">#REF!</definedName>
    <definedName name="VSTS_e5f62b57_39ff_4c42_8f88_311ba67be4be_n7" localSheetId="442" hidden="1">#REF!</definedName>
    <definedName name="VSTS_e5f62b57_39ff_4c42_8f88_311ba67be4be_n7" localSheetId="443" hidden="1">#REF!</definedName>
    <definedName name="VSTS_e5f62b57_39ff_4c42_8f88_311ba67be4be_n7" localSheetId="444" hidden="1">#REF!</definedName>
    <definedName name="VSTS_e5f62b57_39ff_4c42_8f88_311ba67be4be_n7" localSheetId="445" hidden="1">#REF!</definedName>
    <definedName name="VSTS_e5f62b57_39ff_4c42_8f88_311ba67be4be_n7" localSheetId="449" hidden="1">#REF!</definedName>
    <definedName name="VSTS_e5f62b57_39ff_4c42_8f88_311ba67be4be_n7" localSheetId="450" hidden="1">#REF!</definedName>
    <definedName name="VSTS_e5f62b57_39ff_4c42_8f88_311ba67be4be_n7" localSheetId="451" hidden="1">#REF!</definedName>
    <definedName name="VSTS_e5f62b57_39ff_4c42_8f88_311ba67be4be_n7" localSheetId="452" hidden="1">#REF!</definedName>
    <definedName name="VSTS_e5f62b57_39ff_4c42_8f88_311ba67be4be_n7" localSheetId="453" hidden="1">#REF!</definedName>
    <definedName name="VSTS_e5f62b57_39ff_4c42_8f88_311ba67be4be_n7" localSheetId="454" hidden="1">#REF!</definedName>
    <definedName name="VSTS_e5f62b57_39ff_4c42_8f88_311ba67be4be_n7" localSheetId="455" hidden="1">#REF!</definedName>
    <definedName name="VSTS_e5f62b57_39ff_4c42_8f88_311ba67be4be_n7" localSheetId="446" hidden="1">#REF!</definedName>
    <definedName name="VSTS_e5f62b57_39ff_4c42_8f88_311ba67be4be_n7" localSheetId="447" hidden="1">#REF!</definedName>
    <definedName name="VSTS_e5f62b57_39ff_4c42_8f88_311ba67be4be_n7" localSheetId="448" hidden="1">#REF!</definedName>
    <definedName name="VSTS_e5f62b57_39ff_4c42_8f88_311ba67be4be_n7" localSheetId="456" hidden="1">#REF!</definedName>
    <definedName name="VSTS_e5f62b57_39ff_4c42_8f88_311ba67be4be_n7" localSheetId="421" hidden="1">#REF!</definedName>
    <definedName name="VSTS_e5f62b57_39ff_4c42_8f88_311ba67be4be_n7" localSheetId="422" hidden="1">#REF!</definedName>
    <definedName name="VSTS_e5f62b57_39ff_4c42_8f88_311ba67be4be_n7" localSheetId="423" hidden="1">#REF!</definedName>
    <definedName name="VSTS_e5f62b57_39ff_4c42_8f88_311ba67be4be_n7" localSheetId="424" hidden="1">#REF!</definedName>
    <definedName name="VSTS_e5f62b57_39ff_4c42_8f88_311ba67be4be_n7" localSheetId="425" hidden="1">#REF!</definedName>
    <definedName name="VSTS_e5f62b57_39ff_4c42_8f88_311ba67be4be_n7" localSheetId="426" hidden="1">#REF!</definedName>
    <definedName name="VSTS_e5f62b57_39ff_4c42_8f88_311ba67be4be_n7" localSheetId="427" hidden="1">#REF!</definedName>
    <definedName name="VSTS_e5f62b57_39ff_4c42_8f88_311ba67be4be_n7" localSheetId="428" hidden="1">#REF!</definedName>
    <definedName name="VSTS_e5f62b57_39ff_4c42_8f88_311ba67be4be_n7" localSheetId="429" hidden="1">#REF!</definedName>
    <definedName name="VSTS_e5f62b57_39ff_4c42_8f88_311ba67be4be_n7" localSheetId="430" hidden="1">#REF!</definedName>
    <definedName name="VSTS_e5f62b57_39ff_4c42_8f88_311ba67be4be_n7" localSheetId="431" hidden="1">#REF!</definedName>
    <definedName name="VSTS_e5f62b57_39ff_4c42_8f88_311ba67be4be_n7" localSheetId="457" hidden="1">#REF!</definedName>
    <definedName name="VSTS_e5f62b57_39ff_4c42_8f88_311ba67be4be_n7" localSheetId="458" hidden="1">#REF!</definedName>
    <definedName name="VSTS_e5f62b57_39ff_4c42_8f88_311ba67be4be_n7" localSheetId="4" hidden="1">#REF!</definedName>
    <definedName name="VSTS_e5f62b57_39ff_4c42_8f88_311ba67be4be_n7" hidden="1">#REF!</definedName>
    <definedName name="XUXU" localSheetId="5">#REF!</definedName>
    <definedName name="XUXU" localSheetId="1">#REF!</definedName>
    <definedName name="XUXU" localSheetId="42">#REF!</definedName>
    <definedName name="XUXU" localSheetId="249">#REF!</definedName>
    <definedName name="XUXU" localSheetId="250">#REF!</definedName>
    <definedName name="XUXU" localSheetId="306">#REF!</definedName>
    <definedName name="XUXU" localSheetId="379">#REF!</definedName>
    <definedName name="XUXU" localSheetId="381">#REF!</definedName>
    <definedName name="XUXU" localSheetId="382">#REF!</definedName>
    <definedName name="XUXU">#REF!</definedName>
  </definedNames>
  <calcPr calcId="191028"/>
  <pivotCaches>
    <pivotCache cacheId="2" r:id="rId46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0" i="1153" l="1"/>
  <c r="H21" i="1153"/>
  <c r="H22" i="1153"/>
  <c r="H12" i="1153"/>
  <c r="H13" i="1153"/>
  <c r="H14" i="1153"/>
  <c r="H15" i="1153"/>
  <c r="H16" i="1153"/>
  <c r="H17" i="1153"/>
  <c r="H18" i="1153"/>
  <c r="H19" i="1153"/>
  <c r="F22" i="1153"/>
  <c r="F21" i="1153"/>
  <c r="F20" i="1153"/>
  <c r="F19" i="1153"/>
  <c r="F17" i="1153"/>
  <c r="F16" i="1153"/>
  <c r="F15" i="1153"/>
  <c r="F14" i="1153"/>
  <c r="F13" i="1153"/>
  <c r="F18" i="1153"/>
  <c r="F12" i="1153"/>
  <c r="H11" i="1153"/>
  <c r="F11" i="1153"/>
  <c r="C9" i="1150" l="1"/>
  <c r="B6" i="1148" l="1"/>
  <c r="F12" i="557" l="1"/>
  <c r="F13" i="557"/>
  <c r="F14" i="557"/>
  <c r="F15" i="557"/>
  <c r="F16" i="557"/>
  <c r="F17" i="557"/>
  <c r="F18" i="557"/>
  <c r="F19" i="557"/>
  <c r="F20" i="557"/>
  <c r="F21" i="557"/>
  <c r="F22" i="557"/>
  <c r="F23" i="557"/>
  <c r="F24" i="557"/>
  <c r="F25" i="557"/>
  <c r="F26" i="557"/>
  <c r="F27" i="557"/>
  <c r="F28" i="557"/>
  <c r="F29" i="557"/>
  <c r="F30" i="557"/>
  <c r="F31" i="557"/>
  <c r="F32" i="557"/>
  <c r="F33" i="557"/>
  <c r="F34" i="557"/>
  <c r="F35" i="557"/>
  <c r="F36" i="557"/>
  <c r="F37" i="557"/>
  <c r="F38" i="557"/>
  <c r="F39" i="557"/>
  <c r="F40" i="557"/>
  <c r="F41" i="557"/>
  <c r="F42" i="557"/>
  <c r="F43" i="557"/>
  <c r="F44" i="557"/>
  <c r="F45" i="557"/>
  <c r="F46" i="557"/>
  <c r="F47" i="557"/>
  <c r="F48" i="557"/>
  <c r="F49" i="557"/>
  <c r="F50" i="557"/>
  <c r="F51" i="557"/>
  <c r="F52" i="557"/>
  <c r="F53" i="557"/>
  <c r="F54" i="557"/>
  <c r="F55" i="557"/>
  <c r="F56" i="557"/>
  <c r="F57" i="557"/>
  <c r="F58" i="557"/>
  <c r="F59" i="557"/>
  <c r="F60" i="557"/>
  <c r="F61" i="557"/>
  <c r="F62" i="557"/>
  <c r="F63" i="557"/>
  <c r="F64" i="557"/>
  <c r="F65" i="557"/>
  <c r="F66" i="557"/>
  <c r="F67" i="557"/>
  <c r="F68" i="557"/>
  <c r="F69" i="557"/>
  <c r="F70" i="557"/>
  <c r="F71" i="557"/>
  <c r="F72" i="557"/>
  <c r="F73" i="557"/>
  <c r="F74" i="557"/>
  <c r="F75" i="557"/>
  <c r="F76" i="557"/>
  <c r="F77" i="557"/>
  <c r="F78" i="557"/>
  <c r="F79" i="557"/>
  <c r="F80" i="557"/>
  <c r="F81" i="557"/>
  <c r="F11" i="557"/>
  <c r="F11" i="1147"/>
  <c r="H11" i="1147"/>
  <c r="F12" i="1147"/>
  <c r="F13" i="1147"/>
  <c r="F14" i="1147"/>
  <c r="F15" i="1147"/>
  <c r="F16" i="1147"/>
  <c r="F17" i="1147"/>
  <c r="F18" i="1147"/>
  <c r="F19" i="1147"/>
  <c r="F20" i="1147"/>
  <c r="F21" i="1147"/>
  <c r="F22" i="1147"/>
  <c r="F23" i="1147"/>
  <c r="F24" i="1147"/>
  <c r="F25" i="1147"/>
  <c r="F26" i="1147"/>
  <c r="F27" i="1147"/>
  <c r="F28" i="1147"/>
  <c r="F29" i="1147"/>
  <c r="F30" i="1147"/>
  <c r="F31" i="1147"/>
  <c r="F32" i="1147"/>
  <c r="F33" i="1147"/>
  <c r="F34" i="1147"/>
  <c r="F35" i="1147"/>
  <c r="F36" i="1147"/>
  <c r="F37" i="1147"/>
  <c r="F38" i="1147"/>
  <c r="F39" i="1147"/>
  <c r="F40" i="1147"/>
  <c r="F41" i="1147"/>
  <c r="F42" i="1147"/>
  <c r="F43" i="1147"/>
  <c r="F44" i="1147"/>
  <c r="F45" i="1147"/>
  <c r="F46" i="1147"/>
  <c r="F47" i="1147"/>
  <c r="F48" i="1147"/>
  <c r="F49" i="1147"/>
  <c r="F50" i="1147"/>
  <c r="F51" i="1147"/>
  <c r="F52" i="1147"/>
  <c r="F53" i="1147"/>
  <c r="F54" i="1147"/>
  <c r="F55" i="1147"/>
  <c r="F56" i="1147"/>
  <c r="F57" i="1147"/>
  <c r="F58" i="1147"/>
  <c r="F59" i="1147"/>
  <c r="F60" i="1147"/>
  <c r="F61" i="1147"/>
  <c r="F62" i="1147"/>
  <c r="F63" i="1147"/>
  <c r="F64" i="1147"/>
  <c r="F65" i="1147"/>
  <c r="F66" i="1147"/>
  <c r="F67" i="1147"/>
  <c r="F68" i="1147"/>
  <c r="F69" i="1147"/>
  <c r="F70" i="1147"/>
  <c r="F71" i="1147"/>
  <c r="F72" i="1147"/>
  <c r="F73" i="1147"/>
  <c r="F74" i="1147"/>
  <c r="F75" i="1147"/>
  <c r="F76" i="1147"/>
  <c r="F77" i="1147"/>
  <c r="F78" i="1147"/>
  <c r="F79" i="1147"/>
  <c r="F80" i="1147"/>
  <c r="F81" i="1147"/>
  <c r="F82" i="1147"/>
  <c r="F83" i="1147"/>
  <c r="F84" i="1147"/>
  <c r="F85" i="1147"/>
  <c r="F86" i="1147"/>
  <c r="I12" i="1140" l="1"/>
  <c r="I13" i="1140"/>
  <c r="I14" i="1140"/>
  <c r="I307" i="1140"/>
  <c r="I306" i="1140"/>
  <c r="I305" i="1140"/>
  <c r="I304" i="1140"/>
  <c r="I303" i="1140"/>
  <c r="I302" i="1140"/>
  <c r="I301" i="1140"/>
  <c r="I300" i="1140"/>
  <c r="I299" i="1140"/>
  <c r="I298" i="1140"/>
  <c r="I297" i="1140"/>
  <c r="I296" i="1140"/>
  <c r="I295" i="1140"/>
  <c r="I294" i="1140"/>
  <c r="I293" i="1140"/>
  <c r="I292" i="1140"/>
  <c r="I291" i="1140"/>
  <c r="I290" i="1140"/>
  <c r="I289" i="1140"/>
  <c r="I288" i="1140"/>
  <c r="I287" i="1140"/>
  <c r="I286" i="1140"/>
  <c r="I285" i="1140"/>
  <c r="I284" i="1140"/>
  <c r="I283" i="1140"/>
  <c r="I282" i="1140"/>
  <c r="I281" i="1140"/>
  <c r="I280" i="1140"/>
  <c r="I279" i="1140"/>
  <c r="I278" i="1140"/>
  <c r="I277" i="1140"/>
  <c r="I276" i="1140"/>
  <c r="I275" i="1140"/>
  <c r="I274" i="1140"/>
  <c r="I273" i="1140"/>
  <c r="I272" i="1140"/>
  <c r="I271" i="1140"/>
  <c r="I270" i="1140"/>
  <c r="I269" i="1140"/>
  <c r="I268" i="1140"/>
  <c r="I267" i="1140"/>
  <c r="I266" i="1140"/>
  <c r="I265" i="1140"/>
  <c r="I264" i="1140"/>
  <c r="I263" i="1140"/>
  <c r="I262" i="1140"/>
  <c r="I261" i="1140"/>
  <c r="I260" i="1140"/>
  <c r="I259" i="1140"/>
  <c r="I258" i="1140"/>
  <c r="I257" i="1140"/>
  <c r="I256" i="1140"/>
  <c r="I255" i="1140"/>
  <c r="I254" i="1140"/>
  <c r="I253" i="1140"/>
  <c r="I252" i="1140"/>
  <c r="I251" i="1140"/>
  <c r="I250" i="1140"/>
  <c r="I249" i="1140"/>
  <c r="I248" i="1140"/>
  <c r="I247" i="1140"/>
  <c r="I246" i="1140"/>
  <c r="I245" i="1140"/>
  <c r="I244" i="1140"/>
  <c r="I243" i="1140"/>
  <c r="I242" i="1140"/>
  <c r="I241" i="1140"/>
  <c r="I240" i="1140"/>
  <c r="I239" i="1140"/>
  <c r="I238" i="1140"/>
  <c r="I237" i="1140"/>
  <c r="I236" i="1140"/>
  <c r="I235" i="1140"/>
  <c r="I234" i="1140"/>
  <c r="I233" i="1140"/>
  <c r="I232" i="1140"/>
  <c r="I231" i="1140"/>
  <c r="I230" i="1140"/>
  <c r="I229" i="1140"/>
  <c r="I228" i="1140"/>
  <c r="I227" i="1140"/>
  <c r="I226" i="1140"/>
  <c r="I225" i="1140"/>
  <c r="I224" i="1140"/>
  <c r="I223" i="1140"/>
  <c r="I222" i="1140"/>
  <c r="I221" i="1140"/>
  <c r="I220" i="1140"/>
  <c r="I219" i="1140"/>
  <c r="I218" i="1140"/>
  <c r="I217" i="1140"/>
  <c r="I216" i="1140"/>
  <c r="I215" i="1140"/>
  <c r="I214" i="1140"/>
  <c r="I213" i="1140"/>
  <c r="I212" i="1140"/>
  <c r="I211" i="1140"/>
  <c r="I210" i="1140"/>
  <c r="I209" i="1140"/>
  <c r="I208" i="1140"/>
  <c r="I207" i="1140"/>
  <c r="I206" i="1140"/>
  <c r="I205" i="1140"/>
  <c r="I204" i="1140"/>
  <c r="I203" i="1140"/>
  <c r="I202" i="1140"/>
  <c r="I201" i="1140"/>
  <c r="I200" i="1140"/>
  <c r="I199" i="1140"/>
  <c r="I198" i="1140"/>
  <c r="I197" i="1140"/>
  <c r="I196" i="1140"/>
  <c r="I195" i="1140"/>
  <c r="I194" i="1140"/>
  <c r="I193" i="1140"/>
  <c r="I192" i="1140"/>
  <c r="I191" i="1140"/>
  <c r="I190" i="1140"/>
  <c r="I189" i="1140"/>
  <c r="I188" i="1140"/>
  <c r="I187" i="1140"/>
  <c r="I186" i="1140"/>
  <c r="I185" i="1140"/>
  <c r="I184" i="1140"/>
  <c r="I183" i="1140"/>
  <c r="I182" i="1140"/>
  <c r="I181" i="1140"/>
  <c r="I180" i="1140"/>
  <c r="I179" i="1140"/>
  <c r="I178" i="1140"/>
  <c r="I177" i="1140"/>
  <c r="I176" i="1140"/>
  <c r="I175" i="1140"/>
  <c r="I174" i="1140"/>
  <c r="I173" i="1140"/>
  <c r="I172" i="1140"/>
  <c r="I171" i="1140"/>
  <c r="I170" i="1140"/>
  <c r="I169" i="1140"/>
  <c r="I168" i="1140"/>
  <c r="I167" i="1140"/>
  <c r="I166" i="1140"/>
  <c r="I165" i="1140"/>
  <c r="I164" i="1140"/>
  <c r="I163" i="1140"/>
  <c r="I162" i="1140"/>
  <c r="I161" i="1140"/>
  <c r="I160" i="1140"/>
  <c r="I159" i="1140"/>
  <c r="I158" i="1140"/>
  <c r="I157" i="1140"/>
  <c r="I156" i="1140"/>
  <c r="I155" i="1140"/>
  <c r="I154" i="1140"/>
  <c r="I153" i="1140"/>
  <c r="I152" i="1140"/>
  <c r="I151" i="1140"/>
  <c r="I150" i="1140"/>
  <c r="I149" i="1140"/>
  <c r="I148" i="1140"/>
  <c r="I147" i="1140"/>
  <c r="I146" i="1140"/>
  <c r="I145" i="1140"/>
  <c r="I144" i="1140"/>
  <c r="I143" i="1140"/>
  <c r="I142" i="1140"/>
  <c r="I141" i="1140"/>
  <c r="I140" i="1140"/>
  <c r="I139" i="1140"/>
  <c r="I138" i="1140"/>
  <c r="I137" i="1140"/>
  <c r="I136" i="1140"/>
  <c r="I135" i="1140"/>
  <c r="I134" i="1140"/>
  <c r="I133" i="1140"/>
  <c r="I132" i="1140"/>
  <c r="I131" i="1140"/>
  <c r="I130" i="1140"/>
  <c r="I129" i="1140"/>
  <c r="I128" i="1140"/>
  <c r="I127" i="1140"/>
  <c r="I126" i="1140"/>
  <c r="I125" i="1140"/>
  <c r="I124" i="1140"/>
  <c r="I123" i="1140"/>
  <c r="I122" i="1140"/>
  <c r="I121" i="1140"/>
  <c r="I120" i="1140"/>
  <c r="I119" i="1140"/>
  <c r="I118" i="1140"/>
  <c r="I117" i="1140"/>
  <c r="I116" i="1140"/>
  <c r="I115" i="1140"/>
  <c r="I114" i="1140"/>
  <c r="I113" i="1140"/>
  <c r="I112" i="1140"/>
  <c r="I111" i="1140"/>
  <c r="I110" i="1140"/>
  <c r="I109" i="1140"/>
  <c r="I108" i="1140"/>
  <c r="I107" i="1140"/>
  <c r="I106" i="1140"/>
  <c r="I105" i="1140"/>
  <c r="I104" i="1140"/>
  <c r="I103" i="1140"/>
  <c r="I102" i="1140"/>
  <c r="I101" i="1140"/>
  <c r="I100" i="1140"/>
  <c r="I99" i="1140"/>
  <c r="I98" i="1140"/>
  <c r="I97" i="1140"/>
  <c r="I96" i="1140"/>
  <c r="I95" i="1140"/>
  <c r="I94" i="1140"/>
  <c r="I93" i="1140"/>
  <c r="I92" i="1140"/>
  <c r="I91" i="1140"/>
  <c r="I90" i="1140"/>
  <c r="I89" i="1140"/>
  <c r="I88" i="1140"/>
  <c r="I87" i="1140"/>
  <c r="I86" i="1140"/>
  <c r="I85" i="1140"/>
  <c r="I84" i="1140"/>
  <c r="I83" i="1140"/>
  <c r="I82" i="1140"/>
  <c r="I81" i="1140"/>
  <c r="I80" i="1140"/>
  <c r="I79" i="1140"/>
  <c r="I78" i="1140"/>
  <c r="I77" i="1140"/>
  <c r="I76" i="1140"/>
  <c r="I75" i="1140"/>
  <c r="I74" i="1140"/>
  <c r="I73" i="1140"/>
  <c r="I72" i="1140"/>
  <c r="I71" i="1140"/>
  <c r="I70" i="1140"/>
  <c r="I69" i="1140"/>
  <c r="I68" i="1140"/>
  <c r="I67" i="1140"/>
  <c r="I66" i="1140"/>
  <c r="I65" i="1140"/>
  <c r="I64" i="1140"/>
  <c r="I63" i="1140"/>
  <c r="I62" i="1140"/>
  <c r="I61" i="1140"/>
  <c r="I60" i="1140"/>
  <c r="I59" i="1140"/>
  <c r="I58" i="1140"/>
  <c r="I57" i="1140"/>
  <c r="I56" i="1140"/>
  <c r="I55" i="1140"/>
  <c r="I54" i="1140"/>
  <c r="I53" i="1140"/>
  <c r="I52" i="1140"/>
  <c r="I51" i="1140"/>
  <c r="I50" i="1140"/>
  <c r="I49" i="1140"/>
  <c r="I48" i="1140"/>
  <c r="I47" i="1140"/>
  <c r="I46" i="1140"/>
  <c r="I45" i="1140"/>
  <c r="I44" i="1140"/>
  <c r="I43" i="1140"/>
  <c r="I42" i="1140"/>
  <c r="I41" i="1140"/>
  <c r="I40" i="1140"/>
  <c r="I39" i="1140"/>
  <c r="I38" i="1140"/>
  <c r="I37" i="1140"/>
  <c r="I36" i="1140"/>
  <c r="I35" i="1140"/>
  <c r="I34" i="1140"/>
  <c r="I33" i="1140"/>
  <c r="I32" i="1140"/>
  <c r="I31" i="1140"/>
  <c r="I30" i="1140"/>
  <c r="I29" i="1140"/>
  <c r="I28" i="1140"/>
  <c r="I27" i="1140"/>
  <c r="I26" i="1140"/>
  <c r="I25" i="1140"/>
  <c r="I24" i="1140"/>
  <c r="I23" i="1140"/>
  <c r="I22" i="1140"/>
  <c r="I21" i="1140"/>
  <c r="I20" i="1140"/>
  <c r="I19" i="1140"/>
  <c r="I18" i="1140"/>
  <c r="I17" i="1140"/>
  <c r="I16" i="1140"/>
  <c r="I15" i="1140"/>
  <c r="I11" i="1140"/>
  <c r="I10" i="1140"/>
  <c r="I9" i="1140"/>
  <c r="I8" i="1140"/>
  <c r="I7" i="1140"/>
  <c r="I6" i="1140"/>
  <c r="I5" i="1140"/>
  <c r="H11" i="1081" l="1"/>
  <c r="H2" i="1017" l="1"/>
  <c r="H2" i="1016"/>
  <c r="H2" i="1015"/>
  <c r="H2" i="1014"/>
  <c r="H2" i="1013"/>
  <c r="H2" i="1012"/>
  <c r="H2" i="1011"/>
  <c r="H2" i="1010"/>
  <c r="H2" i="1009"/>
  <c r="H2" i="1008"/>
  <c r="H2" i="1007"/>
  <c r="H2" i="1006"/>
  <c r="H2" i="1005"/>
  <c r="H2" i="1004"/>
  <c r="H2" i="1003"/>
  <c r="H2" i="1002"/>
  <c r="H2" i="1001"/>
  <c r="H2" i="1000"/>
  <c r="H2" i="999"/>
  <c r="H2" i="998"/>
  <c r="H2" i="997"/>
  <c r="H2" i="996"/>
  <c r="H2" i="995"/>
  <c r="H2" i="994"/>
  <c r="H2" i="993"/>
  <c r="U3" i="1134" l="1"/>
  <c r="U4" i="1134"/>
  <c r="U5" i="1134"/>
  <c r="U6" i="1134"/>
  <c r="U7" i="1134"/>
  <c r="U8" i="1134"/>
  <c r="U9" i="1134"/>
  <c r="U10" i="1134"/>
  <c r="U11" i="1134"/>
  <c r="U12" i="1134"/>
  <c r="U13" i="1134"/>
  <c r="U14" i="1134"/>
  <c r="U15" i="1134"/>
  <c r="U16" i="1134"/>
  <c r="U17" i="1134"/>
  <c r="U18" i="1134"/>
  <c r="U19" i="1134"/>
  <c r="U20" i="1134"/>
  <c r="U21" i="1134"/>
  <c r="U22" i="1134"/>
  <c r="U23" i="1134"/>
  <c r="U24" i="1134"/>
  <c r="U25" i="1134"/>
  <c r="U26" i="1134"/>
  <c r="U27" i="1134"/>
  <c r="U28" i="1134"/>
  <c r="U29" i="1134"/>
  <c r="U30" i="1134"/>
  <c r="U31" i="1134"/>
  <c r="U32" i="1134"/>
  <c r="U33" i="1134"/>
  <c r="U34" i="1134"/>
  <c r="U35" i="1134"/>
  <c r="U36" i="1134"/>
  <c r="U37" i="1134"/>
  <c r="U38" i="1134"/>
  <c r="U39" i="1134"/>
  <c r="U40" i="1134"/>
  <c r="U41" i="1134"/>
  <c r="U42" i="1134"/>
  <c r="U43" i="1134"/>
  <c r="U44" i="1134"/>
  <c r="U45" i="1134"/>
  <c r="U46" i="1134"/>
  <c r="U47" i="1134"/>
  <c r="U48" i="1134"/>
  <c r="U49" i="1134"/>
  <c r="U50" i="1134"/>
  <c r="U51" i="1134"/>
  <c r="U52" i="1134"/>
  <c r="U53" i="1134"/>
  <c r="U54" i="1134"/>
  <c r="U55" i="1134"/>
  <c r="U56" i="1134"/>
  <c r="U57" i="1134"/>
  <c r="U58" i="1134"/>
  <c r="U59" i="1134"/>
  <c r="U60" i="1134"/>
  <c r="U61" i="1134"/>
  <c r="U62" i="1134"/>
  <c r="U63" i="1134"/>
  <c r="U64" i="1134"/>
  <c r="U65" i="1134"/>
  <c r="U66" i="1134"/>
  <c r="U67" i="1134"/>
  <c r="U68" i="1134"/>
  <c r="U69" i="1134"/>
  <c r="U70" i="1134"/>
  <c r="U71" i="1134"/>
  <c r="U72" i="1134"/>
  <c r="U73" i="1134"/>
  <c r="U74" i="1134"/>
  <c r="U75" i="1134"/>
  <c r="U76" i="1134"/>
  <c r="U77" i="1134"/>
  <c r="U78" i="1134"/>
  <c r="U79" i="1134"/>
  <c r="U80" i="1134"/>
  <c r="U81" i="1134"/>
  <c r="U82" i="1134"/>
  <c r="U83" i="1134"/>
  <c r="U84" i="1134"/>
  <c r="U85" i="1134"/>
  <c r="U86" i="1134"/>
  <c r="U87" i="1134"/>
  <c r="U88" i="1134"/>
  <c r="U89" i="1134"/>
  <c r="U90" i="1134"/>
  <c r="U91" i="1134"/>
  <c r="U92" i="1134"/>
  <c r="U93" i="1134"/>
  <c r="U94" i="1134"/>
  <c r="U95" i="1134"/>
  <c r="U96" i="1134"/>
  <c r="U97" i="1134"/>
  <c r="U98" i="1134"/>
  <c r="U99" i="1134"/>
  <c r="U100" i="1134"/>
  <c r="U101" i="1134"/>
  <c r="U102" i="1134"/>
  <c r="U103" i="1134"/>
  <c r="U104" i="1134"/>
  <c r="U105" i="1134"/>
  <c r="U106" i="1134"/>
  <c r="U107" i="1134"/>
  <c r="U108" i="1134"/>
  <c r="U109" i="1134"/>
  <c r="U110" i="1134"/>
  <c r="U111" i="1134"/>
  <c r="U112" i="1134"/>
  <c r="U113" i="1134"/>
  <c r="U114" i="1134"/>
  <c r="U115" i="1134"/>
  <c r="U116" i="1134"/>
  <c r="U117" i="1134"/>
  <c r="U118" i="1134"/>
  <c r="U119" i="1134"/>
  <c r="U120" i="1134"/>
  <c r="U121" i="1134"/>
  <c r="U122" i="1134"/>
  <c r="U123" i="1134"/>
  <c r="U124" i="1134"/>
  <c r="U125" i="1134"/>
  <c r="U126" i="1134"/>
  <c r="U127" i="1134"/>
  <c r="U128" i="1134"/>
  <c r="U129" i="1134"/>
  <c r="U130" i="1134"/>
  <c r="U131" i="1134"/>
  <c r="U132" i="1134"/>
  <c r="U133" i="1134"/>
  <c r="U134" i="1134"/>
  <c r="U135" i="1134"/>
  <c r="U136" i="1134"/>
  <c r="U137" i="1134"/>
  <c r="U138" i="1134"/>
  <c r="U139" i="1134"/>
  <c r="U140" i="1134"/>
  <c r="U141" i="1134"/>
  <c r="U142" i="1134"/>
  <c r="U143" i="1134"/>
  <c r="U144" i="1134"/>
  <c r="U145" i="1134"/>
  <c r="U146" i="1134"/>
  <c r="U147" i="1134"/>
  <c r="U148" i="1134"/>
  <c r="U149" i="1134"/>
  <c r="U150" i="1134"/>
  <c r="U151" i="1134"/>
  <c r="U152" i="1134"/>
  <c r="U153" i="1134"/>
  <c r="U154" i="1134"/>
  <c r="U155" i="1134"/>
  <c r="U156" i="1134"/>
  <c r="U157" i="1134"/>
  <c r="U158" i="1134"/>
  <c r="U159" i="1134"/>
  <c r="U160" i="1134"/>
  <c r="U161" i="1134"/>
  <c r="U162" i="1134"/>
  <c r="U163" i="1134"/>
  <c r="U164" i="1134"/>
  <c r="U165" i="1134"/>
  <c r="U166" i="1134"/>
  <c r="U167" i="1134"/>
  <c r="U168" i="1134"/>
  <c r="U169" i="1134"/>
  <c r="U170" i="1134"/>
  <c r="U171" i="1134"/>
  <c r="U172" i="1134"/>
  <c r="U173" i="1134"/>
  <c r="U174" i="1134"/>
  <c r="U175" i="1134"/>
  <c r="U176" i="1134"/>
  <c r="U177" i="1134"/>
  <c r="U178" i="1134"/>
  <c r="U179" i="1134"/>
  <c r="U180" i="1134"/>
  <c r="U181" i="1134"/>
  <c r="U182" i="1134"/>
  <c r="U183" i="1134"/>
  <c r="U184" i="1134"/>
  <c r="U185" i="1134"/>
  <c r="U186" i="1134"/>
  <c r="U187" i="1134"/>
  <c r="U188" i="1134"/>
  <c r="U189" i="1134"/>
  <c r="U190" i="1134"/>
  <c r="U191" i="1134"/>
  <c r="U192" i="1134"/>
  <c r="U193" i="1134"/>
  <c r="U194" i="1134"/>
  <c r="U195" i="1134"/>
  <c r="U196" i="1134"/>
  <c r="U197" i="1134"/>
  <c r="U198" i="1134"/>
  <c r="U199" i="1134"/>
  <c r="U200" i="1134"/>
  <c r="U201" i="1134"/>
  <c r="U202" i="1134"/>
  <c r="U203" i="1134"/>
  <c r="U204" i="1134"/>
  <c r="U205" i="1134"/>
  <c r="U206" i="1134"/>
  <c r="U207" i="1134"/>
  <c r="U208" i="1134"/>
  <c r="U209" i="1134"/>
  <c r="U210" i="1134"/>
  <c r="U211" i="1134"/>
  <c r="U212" i="1134"/>
  <c r="U213" i="1134"/>
  <c r="U214" i="1134"/>
  <c r="U215" i="1134"/>
  <c r="U216" i="1134"/>
  <c r="U217" i="1134"/>
  <c r="U218" i="1134"/>
  <c r="U219" i="1134"/>
  <c r="U220" i="1134"/>
  <c r="U221" i="1134"/>
  <c r="U222" i="1134"/>
  <c r="U223" i="1134"/>
  <c r="U224" i="1134"/>
  <c r="U225" i="1134"/>
  <c r="U226" i="1134"/>
  <c r="U227" i="1134"/>
  <c r="U228" i="1134"/>
  <c r="U229" i="1134"/>
  <c r="U230" i="1134"/>
  <c r="U231" i="1134"/>
  <c r="U232" i="1134"/>
  <c r="U233" i="1134"/>
  <c r="U234" i="1134"/>
  <c r="U235" i="1134"/>
  <c r="U236" i="1134"/>
  <c r="U237" i="1134"/>
  <c r="U238" i="1134"/>
  <c r="U239" i="1134"/>
  <c r="U240" i="1134"/>
  <c r="U241" i="1134"/>
  <c r="U242" i="1134"/>
  <c r="U243" i="1134"/>
  <c r="U244" i="1134"/>
  <c r="U245" i="1134"/>
  <c r="U246" i="1134"/>
  <c r="U247" i="1134"/>
  <c r="U248" i="1134"/>
  <c r="U249" i="1134"/>
  <c r="U250" i="1134"/>
  <c r="U251" i="1134"/>
  <c r="U252" i="1134"/>
  <c r="U253" i="1134"/>
  <c r="U254" i="1134"/>
  <c r="U255" i="1134"/>
  <c r="U256" i="1134"/>
  <c r="U257" i="1134"/>
  <c r="U258" i="1134"/>
  <c r="U259" i="1134"/>
  <c r="U260" i="1134"/>
  <c r="U261" i="1134"/>
  <c r="U262" i="1134"/>
  <c r="U263" i="1134"/>
  <c r="U264" i="1134"/>
  <c r="U265" i="1134"/>
  <c r="U266" i="1134"/>
  <c r="U267" i="1134"/>
  <c r="U268" i="1134"/>
  <c r="U269" i="1134"/>
  <c r="U270" i="1134"/>
  <c r="U271" i="1134"/>
  <c r="U272" i="1134"/>
  <c r="U273" i="1134"/>
  <c r="U274" i="1134"/>
  <c r="U275" i="1134"/>
  <c r="U276" i="1134"/>
  <c r="U277" i="1134"/>
  <c r="U278" i="1134"/>
  <c r="U279" i="1134"/>
  <c r="U280" i="1134"/>
  <c r="U281" i="1134"/>
  <c r="U282" i="1134"/>
  <c r="U283" i="1134"/>
  <c r="U284" i="1134"/>
  <c r="U285" i="1134"/>
  <c r="U286" i="1134"/>
  <c r="U287" i="1134"/>
  <c r="U288" i="1134"/>
  <c r="U289" i="1134"/>
  <c r="U290" i="1134"/>
  <c r="U291" i="1134"/>
  <c r="U292" i="1134"/>
  <c r="U293" i="1134"/>
  <c r="U294" i="1134"/>
  <c r="U295" i="1134"/>
  <c r="U296" i="1134"/>
  <c r="U297" i="1134"/>
  <c r="U298" i="1134"/>
  <c r="U299" i="1134"/>
  <c r="U300" i="1134"/>
  <c r="U301" i="1134"/>
  <c r="U302" i="1134"/>
  <c r="U303" i="1134"/>
  <c r="U304" i="1134"/>
  <c r="U305" i="1134"/>
  <c r="U306" i="1134"/>
  <c r="U307" i="1134"/>
  <c r="U308" i="1134"/>
  <c r="U309" i="1134"/>
  <c r="U310" i="1134"/>
  <c r="U311" i="1134"/>
  <c r="U312" i="1134"/>
  <c r="U313" i="1134"/>
  <c r="U314" i="1134"/>
  <c r="U315" i="1134"/>
  <c r="U316" i="1134"/>
  <c r="U317" i="1134"/>
  <c r="U318" i="1134"/>
  <c r="U319" i="1134"/>
  <c r="U320" i="1134"/>
  <c r="U321" i="1134"/>
  <c r="U322" i="1134"/>
  <c r="U323" i="1134"/>
  <c r="U324" i="1134"/>
  <c r="U325" i="1134"/>
  <c r="U326" i="1134"/>
  <c r="U327" i="1134"/>
  <c r="U328" i="1134"/>
  <c r="U329" i="1134"/>
  <c r="U330" i="1134"/>
  <c r="U331" i="1134"/>
  <c r="U332" i="1134"/>
  <c r="U333" i="1134"/>
  <c r="U334" i="1134"/>
  <c r="U335" i="1134"/>
  <c r="U336" i="1134"/>
  <c r="U337" i="1134"/>
  <c r="U338" i="1134"/>
  <c r="U339" i="1134"/>
  <c r="U340" i="1134"/>
  <c r="U341" i="1134"/>
  <c r="U342" i="1134"/>
  <c r="U343" i="1134"/>
  <c r="U344" i="1134"/>
  <c r="U345" i="1134"/>
  <c r="U346" i="1134"/>
  <c r="U347" i="1134"/>
  <c r="U348" i="1134"/>
  <c r="U349" i="1134"/>
  <c r="U350" i="1134"/>
  <c r="U351" i="1134"/>
  <c r="U352" i="1134"/>
  <c r="U353" i="1134"/>
  <c r="U354" i="1134"/>
  <c r="U355" i="1134"/>
  <c r="U356" i="1134"/>
  <c r="U357" i="1134"/>
  <c r="U358" i="1134"/>
  <c r="U359" i="1134"/>
  <c r="U360" i="1134"/>
  <c r="U361" i="1134"/>
  <c r="U362" i="1134"/>
  <c r="U363" i="1134"/>
  <c r="U364" i="1134"/>
  <c r="U365" i="1134"/>
  <c r="U366" i="1134"/>
  <c r="U367" i="1134"/>
  <c r="U368" i="1134"/>
  <c r="U369" i="1134"/>
  <c r="U370" i="1134"/>
  <c r="U371" i="1134"/>
  <c r="U372" i="1134"/>
  <c r="U373" i="1134"/>
  <c r="U374" i="1134"/>
  <c r="U375" i="1134"/>
  <c r="U376" i="1134"/>
  <c r="U377" i="1134"/>
  <c r="U378" i="1134"/>
  <c r="U379" i="1134"/>
  <c r="U380" i="1134"/>
  <c r="U381" i="1134"/>
  <c r="U382" i="1134"/>
  <c r="U383" i="1134"/>
  <c r="U384" i="1134"/>
  <c r="U385" i="1134"/>
  <c r="U386" i="1134"/>
  <c r="U387" i="1134"/>
  <c r="U388" i="1134"/>
  <c r="U389" i="1134"/>
  <c r="U390" i="1134"/>
  <c r="U391" i="1134"/>
  <c r="U392" i="1134"/>
  <c r="U393" i="1134"/>
  <c r="U394" i="1134"/>
  <c r="U395" i="1134"/>
  <c r="U396" i="1134"/>
  <c r="U397" i="1134"/>
  <c r="U398" i="1134"/>
  <c r="U399" i="1134"/>
  <c r="U400" i="1134"/>
  <c r="U401" i="1134"/>
  <c r="U402" i="1134"/>
  <c r="U403" i="1134"/>
  <c r="U404" i="1134"/>
  <c r="U405" i="1134"/>
  <c r="U406" i="1134"/>
  <c r="U407" i="1134"/>
  <c r="U408" i="1134"/>
  <c r="U409" i="1134"/>
  <c r="U410" i="1134"/>
  <c r="U411" i="1134"/>
  <c r="U412" i="1134"/>
  <c r="U413" i="1134"/>
  <c r="U414" i="1134"/>
  <c r="U415" i="1134"/>
  <c r="U416" i="1134"/>
  <c r="U417" i="1134"/>
  <c r="U418" i="1134"/>
  <c r="U419" i="1134"/>
  <c r="U420" i="1134"/>
  <c r="U421" i="1134"/>
  <c r="U422" i="1134"/>
  <c r="U423" i="1134"/>
  <c r="U424" i="1134"/>
  <c r="U425" i="1134"/>
  <c r="U426" i="1134"/>
  <c r="U427" i="1134"/>
  <c r="U428" i="1134"/>
  <c r="U429" i="1134"/>
  <c r="U430" i="1134"/>
  <c r="U431" i="1134"/>
  <c r="U432" i="1134"/>
  <c r="U433" i="1134"/>
  <c r="U434" i="1134"/>
  <c r="U435" i="1134"/>
  <c r="U436" i="1134"/>
  <c r="U437" i="1134"/>
  <c r="U438" i="1134"/>
  <c r="U439" i="1134"/>
  <c r="U440" i="1134"/>
  <c r="U441" i="1134"/>
  <c r="U442" i="1134"/>
  <c r="U443" i="1134"/>
  <c r="U444" i="1134"/>
  <c r="U445" i="1134"/>
  <c r="U446" i="1134"/>
  <c r="U447" i="1134"/>
  <c r="U448" i="1134"/>
  <c r="U449" i="1134"/>
  <c r="U450" i="1134"/>
  <c r="U451" i="1134"/>
  <c r="U452" i="1134"/>
  <c r="U453" i="1134"/>
  <c r="U454" i="1134"/>
  <c r="U455" i="1134"/>
  <c r="U456" i="1134"/>
  <c r="U457" i="1134"/>
  <c r="U458" i="1134"/>
  <c r="U459" i="1134"/>
  <c r="U460" i="1134"/>
  <c r="U461" i="1134"/>
  <c r="U462" i="1134"/>
  <c r="U463" i="1134"/>
  <c r="U464" i="1134"/>
  <c r="U465" i="1134"/>
  <c r="U466" i="1134"/>
  <c r="U467" i="1134"/>
  <c r="U468" i="1134"/>
  <c r="U469" i="1134"/>
  <c r="U470" i="1134"/>
  <c r="U471" i="1134"/>
  <c r="U472" i="1134"/>
  <c r="U473" i="1134"/>
  <c r="U474" i="1134"/>
  <c r="U475" i="1134"/>
  <c r="U476" i="1134"/>
  <c r="U477" i="1134"/>
  <c r="U478" i="1134"/>
  <c r="U479" i="1134"/>
  <c r="U480" i="1134"/>
  <c r="U481" i="1134"/>
  <c r="U482" i="1134"/>
  <c r="U483" i="1134"/>
  <c r="U484" i="1134"/>
  <c r="U485" i="1134"/>
  <c r="U486" i="1134"/>
  <c r="U487" i="1134"/>
  <c r="U488" i="1134"/>
  <c r="U489" i="1134"/>
  <c r="U490" i="1134"/>
  <c r="U491" i="1134"/>
  <c r="U492" i="1134"/>
  <c r="U493" i="1134"/>
  <c r="U494" i="1134"/>
  <c r="U495" i="1134"/>
  <c r="U496" i="1134"/>
  <c r="U497" i="1134"/>
  <c r="U498" i="1134"/>
  <c r="U499" i="1134"/>
  <c r="U500" i="1134"/>
  <c r="U501" i="1134"/>
  <c r="U502" i="1134"/>
  <c r="U503" i="1134"/>
  <c r="U504" i="1134"/>
  <c r="U505" i="1134"/>
  <c r="U506" i="1134"/>
  <c r="U507" i="1134"/>
  <c r="U508" i="1134"/>
  <c r="U509" i="1134"/>
  <c r="U510" i="1134"/>
  <c r="U511" i="1134"/>
  <c r="U512" i="1134"/>
  <c r="U513" i="1134"/>
  <c r="U514" i="1134"/>
  <c r="U515" i="1134"/>
  <c r="U516" i="1134"/>
  <c r="U517" i="1134"/>
  <c r="U518" i="1134"/>
  <c r="U519" i="1134"/>
  <c r="U520" i="1134"/>
  <c r="U521" i="1134"/>
  <c r="U522" i="1134"/>
  <c r="U523" i="1134"/>
  <c r="U524" i="1134"/>
  <c r="U525" i="1134"/>
  <c r="U526" i="1134"/>
  <c r="U527" i="1134"/>
  <c r="U528" i="1134"/>
  <c r="U529" i="1134"/>
  <c r="U530" i="1134"/>
  <c r="U531" i="1134"/>
  <c r="U532" i="1134"/>
  <c r="U533" i="1134"/>
  <c r="U2" i="1134"/>
  <c r="A533" i="1134"/>
  <c r="A532" i="1134"/>
  <c r="A531" i="1134"/>
  <c r="A530" i="1134"/>
  <c r="A529" i="1134"/>
  <c r="A528" i="1134"/>
  <c r="A527" i="1134"/>
  <c r="A526" i="1134"/>
  <c r="A525" i="1134"/>
  <c r="A524" i="1134"/>
  <c r="A523" i="1134"/>
  <c r="A522" i="1134"/>
  <c r="A521" i="1134"/>
  <c r="A520" i="1134"/>
  <c r="A519" i="1134"/>
  <c r="A518" i="1134"/>
  <c r="A517" i="1134"/>
  <c r="A516" i="1134"/>
  <c r="A515" i="1134"/>
  <c r="A514" i="1134"/>
  <c r="A513" i="1134"/>
  <c r="A512" i="1134"/>
  <c r="A511" i="1134"/>
  <c r="A510" i="1134"/>
  <c r="A509" i="1134"/>
  <c r="A508" i="1134"/>
  <c r="A507" i="1134"/>
  <c r="A506" i="1134"/>
  <c r="A505" i="1134"/>
  <c r="A504" i="1134"/>
  <c r="A503" i="1134"/>
  <c r="A502" i="1134"/>
  <c r="A501" i="1134"/>
  <c r="A500" i="1134"/>
  <c r="A499" i="1134"/>
  <c r="A498" i="1134"/>
  <c r="A497" i="1134"/>
  <c r="A496" i="1134"/>
  <c r="A495" i="1134"/>
  <c r="A494" i="1134"/>
  <c r="A493" i="1134"/>
  <c r="A492" i="1134"/>
  <c r="A491" i="1134"/>
  <c r="A490" i="1134"/>
  <c r="A489" i="1134"/>
  <c r="A488" i="1134"/>
  <c r="A487" i="1134"/>
  <c r="A486" i="1134"/>
  <c r="A485" i="1134"/>
  <c r="A484" i="1134"/>
  <c r="A483" i="1134"/>
  <c r="A482" i="1134"/>
  <c r="A481" i="1134"/>
  <c r="A480" i="1134"/>
  <c r="A479" i="1134"/>
  <c r="A478" i="1134"/>
  <c r="A477" i="1134"/>
  <c r="A476" i="1134"/>
  <c r="A475" i="1134"/>
  <c r="A474" i="1134"/>
  <c r="A473" i="1134"/>
  <c r="A472" i="1134"/>
  <c r="A471" i="1134"/>
  <c r="A470" i="1134"/>
  <c r="A469" i="1134"/>
  <c r="A468" i="1134"/>
  <c r="A467" i="1134"/>
  <c r="A466" i="1134"/>
  <c r="A465" i="1134"/>
  <c r="A464" i="1134"/>
  <c r="A463" i="1134"/>
  <c r="A462" i="1134"/>
  <c r="A461" i="1134"/>
  <c r="A460" i="1134"/>
  <c r="A459" i="1134"/>
  <c r="A458" i="1134"/>
  <c r="A457" i="1134"/>
  <c r="A456" i="1134"/>
  <c r="A455" i="1134"/>
  <c r="A454" i="1134"/>
  <c r="A453" i="1134"/>
  <c r="A452" i="1134"/>
  <c r="A451" i="1134"/>
  <c r="A450" i="1134"/>
  <c r="A449" i="1134"/>
  <c r="A448" i="1134"/>
  <c r="A447" i="1134"/>
  <c r="A446" i="1134"/>
  <c r="A445" i="1134"/>
  <c r="A444" i="1134"/>
  <c r="A443" i="1134"/>
  <c r="A442" i="1134"/>
  <c r="A441" i="1134"/>
  <c r="A440" i="1134"/>
  <c r="A439" i="1134"/>
  <c r="A438" i="1134"/>
  <c r="A437" i="1134"/>
  <c r="A436" i="1134"/>
  <c r="A435" i="1134"/>
  <c r="A434" i="1134"/>
  <c r="A433" i="1134"/>
  <c r="A432" i="1134"/>
  <c r="A431" i="1134"/>
  <c r="A430" i="1134"/>
  <c r="A429" i="1134"/>
  <c r="A428" i="1134"/>
  <c r="A427" i="1134"/>
  <c r="A426" i="1134"/>
  <c r="A425" i="1134"/>
  <c r="A424" i="1134"/>
  <c r="A423" i="1134"/>
  <c r="A422" i="1134"/>
  <c r="A421" i="1134"/>
  <c r="A420" i="1134"/>
  <c r="A419" i="1134"/>
  <c r="A418" i="1134"/>
  <c r="A417" i="1134"/>
  <c r="A416" i="1134"/>
  <c r="A415" i="1134"/>
  <c r="A414" i="1134"/>
  <c r="A413" i="1134"/>
  <c r="A412" i="1134"/>
  <c r="A411" i="1134"/>
  <c r="A410" i="1134"/>
  <c r="A409" i="1134"/>
  <c r="A408" i="1134"/>
  <c r="A407" i="1134"/>
  <c r="A406" i="1134"/>
  <c r="A405" i="1134"/>
  <c r="A404" i="1134"/>
  <c r="A403" i="1134"/>
  <c r="A402" i="1134"/>
  <c r="A401" i="1134"/>
  <c r="A400" i="1134"/>
  <c r="A399" i="1134"/>
  <c r="A398" i="1134"/>
  <c r="A397" i="1134"/>
  <c r="A396" i="1134"/>
  <c r="A395" i="1134"/>
  <c r="A394" i="1134"/>
  <c r="A393" i="1134"/>
  <c r="A392" i="1134"/>
  <c r="A391" i="1134"/>
  <c r="A390" i="1134"/>
  <c r="A389" i="1134"/>
  <c r="A388" i="1134"/>
  <c r="A387" i="1134"/>
  <c r="A386" i="1134"/>
  <c r="A385" i="1134"/>
  <c r="A384" i="1134"/>
  <c r="A383" i="1134"/>
  <c r="A382" i="1134"/>
  <c r="A381" i="1134"/>
  <c r="A380" i="1134"/>
  <c r="A379" i="1134"/>
  <c r="A378" i="1134"/>
  <c r="A377" i="1134"/>
  <c r="A376" i="1134"/>
  <c r="A375" i="1134"/>
  <c r="A374" i="1134"/>
  <c r="A373" i="1134"/>
  <c r="A372" i="1134"/>
  <c r="A371" i="1134"/>
  <c r="A370" i="1134"/>
  <c r="A369" i="1134"/>
  <c r="A368" i="1134"/>
  <c r="A367" i="1134"/>
  <c r="A366" i="1134"/>
  <c r="A365" i="1134"/>
  <c r="A364" i="1134"/>
  <c r="A363" i="1134"/>
  <c r="A362" i="1134"/>
  <c r="A361" i="1134"/>
  <c r="A360" i="1134"/>
  <c r="A359" i="1134"/>
  <c r="A358" i="1134"/>
  <c r="A357" i="1134"/>
  <c r="A356" i="1134"/>
  <c r="A355" i="1134"/>
  <c r="A354" i="1134"/>
  <c r="A353" i="1134"/>
  <c r="A352" i="1134"/>
  <c r="A351" i="1134"/>
  <c r="A350" i="1134"/>
  <c r="A349" i="1134"/>
  <c r="A348" i="1134"/>
  <c r="A347" i="1134"/>
  <c r="A346" i="1134"/>
  <c r="A345" i="1134"/>
  <c r="A344" i="1134"/>
  <c r="A343" i="1134"/>
  <c r="A342" i="1134"/>
  <c r="A341" i="1134"/>
  <c r="A340" i="1134"/>
  <c r="A339" i="1134"/>
  <c r="A338" i="1134"/>
  <c r="A337" i="1134"/>
  <c r="A336" i="1134"/>
  <c r="A335" i="1134"/>
  <c r="A334" i="1134"/>
  <c r="A333" i="1134"/>
  <c r="A332" i="1134"/>
  <c r="A331" i="1134"/>
  <c r="A330" i="1134"/>
  <c r="A329" i="1134"/>
  <c r="A328" i="1134"/>
  <c r="A327" i="1134"/>
  <c r="A326" i="1134"/>
  <c r="A325" i="1134"/>
  <c r="A324" i="1134"/>
  <c r="A323" i="1134"/>
  <c r="A322" i="1134"/>
  <c r="A321" i="1134"/>
  <c r="A320" i="1134"/>
  <c r="A319" i="1134"/>
  <c r="A318" i="1134"/>
  <c r="A317" i="1134"/>
  <c r="A316" i="1134"/>
  <c r="A315" i="1134"/>
  <c r="A314" i="1134"/>
  <c r="A313" i="1134"/>
  <c r="A312" i="1134"/>
  <c r="A311" i="1134"/>
  <c r="A310" i="1134"/>
  <c r="A309" i="1134"/>
  <c r="A308" i="1134"/>
  <c r="A307" i="1134"/>
  <c r="A306" i="1134"/>
  <c r="A305" i="1134"/>
  <c r="A304" i="1134"/>
  <c r="A303" i="1134"/>
  <c r="A302" i="1134"/>
  <c r="A301" i="1134"/>
  <c r="A300" i="1134"/>
  <c r="A299" i="1134"/>
  <c r="A298" i="1134"/>
  <c r="A297" i="1134"/>
  <c r="A296" i="1134"/>
  <c r="A295" i="1134"/>
  <c r="A294" i="1134"/>
  <c r="A293" i="1134"/>
  <c r="A292" i="1134"/>
  <c r="A291" i="1134"/>
  <c r="A290" i="1134"/>
  <c r="A289" i="1134"/>
  <c r="A288" i="1134"/>
  <c r="A287" i="1134"/>
  <c r="A286" i="1134"/>
  <c r="A285" i="1134"/>
  <c r="A284" i="1134"/>
  <c r="A283" i="1134"/>
  <c r="A282" i="1134"/>
  <c r="A281" i="1134"/>
  <c r="A280" i="1134"/>
  <c r="A279" i="1134"/>
  <c r="A278" i="1134"/>
  <c r="A277" i="1134"/>
  <c r="A276" i="1134"/>
  <c r="A275" i="1134"/>
  <c r="A274" i="1134"/>
  <c r="A273" i="1134"/>
  <c r="A272" i="1134"/>
  <c r="A271" i="1134"/>
  <c r="A270" i="1134"/>
  <c r="A269" i="1134"/>
  <c r="A268" i="1134"/>
  <c r="A267" i="1134"/>
  <c r="A266" i="1134"/>
  <c r="A265" i="1134"/>
  <c r="A264" i="1134"/>
  <c r="A263" i="1134"/>
  <c r="A262" i="1134"/>
  <c r="A261" i="1134"/>
  <c r="A260" i="1134"/>
  <c r="A259" i="1134"/>
  <c r="A258" i="1134"/>
  <c r="A257" i="1134"/>
  <c r="A256" i="1134"/>
  <c r="A255" i="1134"/>
  <c r="A254" i="1134"/>
  <c r="A253" i="1134"/>
  <c r="A252" i="1134"/>
  <c r="A251" i="1134"/>
  <c r="A250" i="1134"/>
  <c r="A249" i="1134"/>
  <c r="A248" i="1134"/>
  <c r="A247" i="1134"/>
  <c r="A246" i="1134"/>
  <c r="A245" i="1134"/>
  <c r="A244" i="1134"/>
  <c r="A243" i="1134"/>
  <c r="A242" i="1134"/>
  <c r="A241" i="1134"/>
  <c r="A240" i="1134"/>
  <c r="A239" i="1134"/>
  <c r="A238" i="1134"/>
  <c r="A237" i="1134"/>
  <c r="A236" i="1134"/>
  <c r="A235" i="1134"/>
  <c r="A234" i="1134"/>
  <c r="A233" i="1134"/>
  <c r="A232" i="1134"/>
  <c r="A231" i="1134"/>
  <c r="A230" i="1134"/>
  <c r="A229" i="1134"/>
  <c r="A228" i="1134"/>
  <c r="A227" i="1134"/>
  <c r="A226" i="1134"/>
  <c r="A225" i="1134"/>
  <c r="A224" i="1134"/>
  <c r="A223" i="1134"/>
  <c r="A222" i="1134"/>
  <c r="A221" i="1134"/>
  <c r="A220" i="1134"/>
  <c r="A219" i="1134"/>
  <c r="A218" i="1134"/>
  <c r="A217" i="1134"/>
  <c r="A216" i="1134"/>
  <c r="A215" i="1134"/>
  <c r="A214" i="1134"/>
  <c r="A213" i="1134"/>
  <c r="A212" i="1134"/>
  <c r="A211" i="1134"/>
  <c r="A210" i="1134"/>
  <c r="A209" i="1134"/>
  <c r="A208" i="1134"/>
  <c r="A207" i="1134"/>
  <c r="A206" i="1134"/>
  <c r="A205" i="1134"/>
  <c r="A204" i="1134"/>
  <c r="A203" i="1134"/>
  <c r="A202" i="1134"/>
  <c r="A201" i="1134"/>
  <c r="A200" i="1134"/>
  <c r="A199" i="1134"/>
  <c r="A198" i="1134"/>
  <c r="A197" i="1134"/>
  <c r="A196" i="1134"/>
  <c r="A195" i="1134"/>
  <c r="A194" i="1134"/>
  <c r="A193" i="1134"/>
  <c r="A192" i="1134"/>
  <c r="A191" i="1134"/>
  <c r="A190" i="1134"/>
  <c r="A189" i="1134"/>
  <c r="A188" i="1134"/>
  <c r="A187" i="1134"/>
  <c r="A186" i="1134"/>
  <c r="A185" i="1134"/>
  <c r="A184" i="1134"/>
  <c r="A183" i="1134"/>
  <c r="A182" i="1134"/>
  <c r="A181" i="1134"/>
  <c r="A180" i="1134"/>
  <c r="A179" i="1134"/>
  <c r="A178" i="1134"/>
  <c r="A177" i="1134"/>
  <c r="A176" i="1134"/>
  <c r="A175" i="1134"/>
  <c r="A174" i="1134"/>
  <c r="A173" i="1134"/>
  <c r="A172" i="1134"/>
  <c r="A171" i="1134"/>
  <c r="A170" i="1134"/>
  <c r="A169" i="1134"/>
  <c r="A168" i="1134"/>
  <c r="A167" i="1134"/>
  <c r="A166" i="1134"/>
  <c r="A165" i="1134"/>
  <c r="A164" i="1134"/>
  <c r="A163" i="1134"/>
  <c r="A162" i="1134"/>
  <c r="A161" i="1134"/>
  <c r="A160" i="1134"/>
  <c r="A159" i="1134"/>
  <c r="A158" i="1134"/>
  <c r="A157" i="1134"/>
  <c r="A156" i="1134"/>
  <c r="A155" i="1134"/>
  <c r="A154" i="1134"/>
  <c r="A153" i="1134"/>
  <c r="A152" i="1134"/>
  <c r="A151" i="1134"/>
  <c r="A150" i="1134"/>
  <c r="A149" i="1134"/>
  <c r="A148" i="1134"/>
  <c r="A147" i="1134"/>
  <c r="A146" i="1134"/>
  <c r="A145" i="1134"/>
  <c r="A144" i="1134"/>
  <c r="A143" i="1134"/>
  <c r="A142" i="1134"/>
  <c r="A141" i="1134"/>
  <c r="A140" i="1134"/>
  <c r="A139" i="1134"/>
  <c r="A138" i="1134"/>
  <c r="A137" i="1134"/>
  <c r="A136" i="1134"/>
  <c r="A135" i="1134"/>
  <c r="A134" i="1134"/>
  <c r="A133" i="1134"/>
  <c r="A132" i="1134"/>
  <c r="A131" i="1134"/>
  <c r="A130" i="1134"/>
  <c r="A129" i="1134"/>
  <c r="A128" i="1134"/>
  <c r="A127" i="1134"/>
  <c r="A126" i="1134"/>
  <c r="A125" i="1134"/>
  <c r="A124" i="1134"/>
  <c r="A123" i="1134"/>
  <c r="A122" i="1134"/>
  <c r="A121" i="1134"/>
  <c r="A120" i="1134"/>
  <c r="A119" i="1134"/>
  <c r="A118" i="1134"/>
  <c r="A117" i="1134"/>
  <c r="A116" i="1134"/>
  <c r="A115" i="1134"/>
  <c r="A114" i="1134"/>
  <c r="A113" i="1134"/>
  <c r="A112" i="1134"/>
  <c r="A111" i="1134"/>
  <c r="A110" i="1134"/>
  <c r="A109" i="1134"/>
  <c r="A108" i="1134"/>
  <c r="A107" i="1134"/>
  <c r="A106" i="1134"/>
  <c r="A105" i="1134"/>
  <c r="A104" i="1134"/>
  <c r="A103" i="1134"/>
  <c r="A102" i="1134"/>
  <c r="A101" i="1134"/>
  <c r="A100" i="1134"/>
  <c r="A99" i="1134"/>
  <c r="A98" i="1134"/>
  <c r="A97" i="1134"/>
  <c r="A96" i="1134"/>
  <c r="A95" i="1134"/>
  <c r="A94" i="1134"/>
  <c r="A93" i="1134"/>
  <c r="A92" i="1134"/>
  <c r="A91" i="1134"/>
  <c r="A90" i="1134"/>
  <c r="A89" i="1134"/>
  <c r="A88" i="1134"/>
  <c r="A87" i="1134"/>
  <c r="A86" i="1134"/>
  <c r="A85" i="1134"/>
  <c r="A84" i="1134"/>
  <c r="A83" i="1134"/>
  <c r="A82" i="1134"/>
  <c r="A81" i="1134"/>
  <c r="A80" i="1134"/>
  <c r="A79" i="1134"/>
  <c r="A78" i="1134"/>
  <c r="A77" i="1134"/>
  <c r="A76" i="1134"/>
  <c r="A75" i="1134"/>
  <c r="A74" i="1134"/>
  <c r="A73" i="1134"/>
  <c r="A72" i="1134"/>
  <c r="A71" i="1134"/>
  <c r="A70" i="1134"/>
  <c r="A69" i="1134"/>
  <c r="A68" i="1134"/>
  <c r="A67" i="1134"/>
  <c r="A66" i="1134"/>
  <c r="A65" i="1134"/>
  <c r="A64" i="1134"/>
  <c r="A63" i="1134"/>
  <c r="A62" i="1134"/>
  <c r="A61" i="1134"/>
  <c r="A60" i="1134"/>
  <c r="A59" i="1134"/>
  <c r="A58" i="1134"/>
  <c r="A57" i="1134"/>
  <c r="A56" i="1134"/>
  <c r="A55" i="1134"/>
  <c r="A54" i="1134"/>
  <c r="A53" i="1134"/>
  <c r="A52" i="1134"/>
  <c r="A51" i="1134"/>
  <c r="A50" i="1134"/>
  <c r="A49" i="1134"/>
  <c r="A48" i="1134"/>
  <c r="A47" i="1134"/>
  <c r="A46" i="1134"/>
  <c r="A45" i="1134"/>
  <c r="A44" i="1134"/>
  <c r="A43" i="1134"/>
  <c r="A42" i="1134"/>
  <c r="A41" i="1134"/>
  <c r="A40" i="1134"/>
  <c r="A39" i="1134"/>
  <c r="A38" i="1134"/>
  <c r="A37" i="1134"/>
  <c r="A36" i="1134"/>
  <c r="A35" i="1134"/>
  <c r="A34" i="1134"/>
  <c r="A33" i="1134"/>
  <c r="A32" i="1134"/>
  <c r="A31" i="1134"/>
  <c r="A30" i="1134"/>
  <c r="A29" i="1134"/>
  <c r="A28" i="1134"/>
  <c r="A27" i="1134"/>
  <c r="A26" i="1134"/>
  <c r="A25" i="1134"/>
  <c r="A24" i="1134"/>
  <c r="A23" i="1134"/>
  <c r="A22" i="1134"/>
  <c r="A21" i="1134"/>
  <c r="A20" i="1134"/>
  <c r="A19" i="1134"/>
  <c r="A18" i="1134"/>
  <c r="A17" i="1134"/>
  <c r="A16" i="1134"/>
  <c r="A15" i="1134"/>
  <c r="A14" i="1134"/>
  <c r="A13" i="1134"/>
  <c r="A12" i="1134"/>
  <c r="A11" i="1134"/>
  <c r="A10" i="1134"/>
  <c r="A9" i="1134"/>
  <c r="A8" i="1134"/>
  <c r="A7" i="1134"/>
  <c r="A6" i="1134"/>
  <c r="A5" i="1134"/>
  <c r="A4" i="1134"/>
  <c r="A3" i="1134"/>
  <c r="A2" i="1134"/>
  <c r="A1" i="1134"/>
</calcChain>
</file>

<file path=xl/sharedStrings.xml><?xml version="1.0" encoding="utf-8"?>
<sst xmlns="http://schemas.openxmlformats.org/spreadsheetml/2006/main" count="140479" uniqueCount="7013">
  <si>
    <t xml:space="preserve"> </t>
  </si>
  <si>
    <t>SAT061_ATRIBUTOS_GARANTIA_</t>
  </si>
  <si>
    <r>
      <t xml:space="preserve">Documento de Rastreabilidade CRC 5G </t>
    </r>
    <r>
      <rPr>
        <sz val="10"/>
        <rFont val="Arial"/>
        <family val="2"/>
      </rPr>
      <t>| Manual de Instrução</t>
    </r>
  </si>
  <si>
    <t xml:space="preserve">Documento de Rastreabilidade CRC 5G </t>
  </si>
  <si>
    <t>O presente documento de rastreabilidade da CRC contém informação técnica, nomeadamente, o fluxo inerente ao processo da CRC (ver imagem 1) e a lineage dos campos (ver sheet "Variáveis") reportados à Central de Responsabilidades de Crédito.</t>
  </si>
  <si>
    <r>
      <t xml:space="preserve">O principal objetivo do documento é garantir o </t>
    </r>
    <r>
      <rPr>
        <i/>
        <sz val="10"/>
        <color theme="1"/>
        <rFont val="Arial"/>
        <family val="2"/>
      </rPr>
      <t>data lineage</t>
    </r>
    <r>
      <rPr>
        <sz val="10"/>
        <color theme="1"/>
        <rFont val="Arial"/>
        <family val="2"/>
      </rPr>
      <t xml:space="preserve"> da informação desde o MDRDB às tabelas da </t>
    </r>
    <r>
      <rPr>
        <i/>
        <sz val="10"/>
        <color theme="1"/>
        <rFont val="Arial"/>
        <family val="2"/>
      </rPr>
      <t>Staging Area</t>
    </r>
    <r>
      <rPr>
        <sz val="10"/>
        <color theme="1"/>
        <rFont val="Arial"/>
        <family val="2"/>
      </rPr>
      <t xml:space="preserve"> (SA), alinhado com os principios do BCBS 239, suportando a auditoria especial à Qualidade de Dados.</t>
    </r>
  </si>
  <si>
    <t xml:space="preserve">A informação a ser reportada ao BdP encontra-se organizada em 8 blocos (ver sheet "Resumo Variáveis") com regras e calendários de reportes específicos (ver sheet "Fluxos CRC 5G"). </t>
  </si>
  <si>
    <t xml:space="preserve">As principais fontes do sistema da CRC, são a Mainframe, o DW, SA, Ficheiros Manuais e o Data Lake (DL) detalhado na sheet "Índice de tabelas". </t>
  </si>
  <si>
    <t xml:space="preserve">Sendo que, as tabelas da SA são cópias integrais geradas por scripts de carregamento (CTL) das tabelas fontes para a SA. </t>
  </si>
  <si>
    <t>O Repositório Consolidado (RC) é o schema que contém a maioria das transformações, sendo a BD CRC o reflexo das RCPOUTs presentes na fase final do processo da CRC.</t>
  </si>
  <si>
    <t>Navegação no Documento:</t>
  </si>
  <si>
    <t>- Iniciar a análise da rastreabilidade na sheet "Variáveis", seguindo os links que indicam a rastreabildiade das variáveis até às tabelas da SA.</t>
  </si>
  <si>
    <t>- Na Sheet "Variáveis" , deve-se filtrar na coluna "Variável", pela variável reportada. Caso exista uma transformação correspondente, na coluna  J, deve-se analisar antes de seleccionar o link da coluna H, denominda por "Tabela Fonte".</t>
  </si>
  <si>
    <r>
      <t xml:space="preserve">- Após selecionar o link indicado na coluna H da sheet "Variáveis", deve-se filtrar pelo campo em análise na coluna "Campo", que se encontra </t>
    </r>
    <r>
      <rPr>
        <i/>
        <sz val="10"/>
        <color theme="1"/>
        <rFont val="Arial"/>
        <family val="2"/>
      </rPr>
      <t>highlighted</t>
    </r>
    <r>
      <rPr>
        <sz val="10"/>
        <color theme="1"/>
        <rFont val="Arial"/>
        <family val="2"/>
      </rPr>
      <t xml:space="preserve"> no documento.</t>
    </r>
  </si>
  <si>
    <t>- Deve-se analisar a coluna da "Regra Aplicada", das "Ligações" , da "Condição Where" quando a traceabilidade indica uma tabela de dimensão, de forma a continuar a rastreabilidade da variável da CRC.</t>
  </si>
  <si>
    <t>- As tabelas são populadas em momentos diferentes, e por isso, deve-se seguir a rastreabilidade de acordo com o fluxo, utilizando o botão no canto superior esquerdo das sheets para voltar atrás e continuar a análise dos fluxos.</t>
  </si>
  <si>
    <t>- Para uma consulta individual às tabelas, pode ser consultada a sheet "Índice de Tabelas", utilizando o link associado. Adicionalmente, é possivel filtrar pelo schema, e validar os valores reportados na imagem 1 do Fluxo de Informação da CRC.</t>
  </si>
  <si>
    <t>Regras de Utilização e manutenção do documento:</t>
  </si>
  <si>
    <t xml:space="preserve">- Sempre que exista uma alteração no código esta deve ser refletida no documento, inciando na sheet "Índice de Tabelas". </t>
  </si>
  <si>
    <t>- No caso de novas tabelas deve-se adicionar as mesmas na coluna C, sheet "Índice de Tabelas". No caso de alterações a tabelas existentes, deve-se duplicar a linha, de forma a guardar o histórico das alterações.</t>
  </si>
  <si>
    <t xml:space="preserve">- No caso de alterações de fontes nas tabelas SAs ou nos Sistemas Fontes, é apenas necessário atualizar a sheet "Índice de Tabelas", na coluna E e/ou F. Estas alterações serão refletidas automaticamente nas sheets correspondentes da SA.
</t>
  </si>
  <si>
    <t>- Deve-se garantir a atualização em todos os fluxos em que a variável está presente.</t>
  </si>
  <si>
    <t xml:space="preserve">- Quando a variável não é de mapeamento direto deve-se preencher a coluna da "Regra Aplicada",  a coluna das "Ligações" e a "Condição Where". </t>
  </si>
  <si>
    <t>- A coluna das ligações deve conter todas as ligações que resultam no campo alterado, e caso exista um filtro aplicado este deve estar refletido na coluna "Condição Where".</t>
  </si>
  <si>
    <r>
      <t xml:space="preserve">- No caso de </t>
    </r>
    <r>
      <rPr>
        <i/>
        <sz val="10"/>
        <color theme="1"/>
        <rFont val="Arial"/>
        <family val="2"/>
      </rPr>
      <t>unions</t>
    </r>
    <r>
      <rPr>
        <sz val="10"/>
        <color theme="1"/>
        <rFont val="Arial"/>
        <family val="2"/>
      </rPr>
      <t xml:space="preserve"> ou vários </t>
    </r>
    <r>
      <rPr>
        <i/>
        <sz val="10"/>
        <color theme="1"/>
        <rFont val="Arial"/>
        <family val="2"/>
      </rPr>
      <t>inserts</t>
    </r>
    <r>
      <rPr>
        <sz val="10"/>
        <color theme="1"/>
        <rFont val="Arial"/>
        <family val="2"/>
      </rPr>
      <t xml:space="preserve"> na mesma tabela, deve-se indicar, recomeçando a contagem dos ids (exemplo: RCT019_MIT_AVAL_INST)</t>
    </r>
  </si>
  <si>
    <t>- A coluna da "Descrição" nas RCTS e nas tabelas da SA, deve conter comentários adicionais, se aplicável.</t>
  </si>
  <si>
    <t>Pressupostos</t>
  </si>
  <si>
    <t>- As tabelas da CRC são carregadas através de scripts UNIX. Sendo que, não são efectuadas transformações aos dados nestes carregamentos.</t>
  </si>
  <si>
    <t>- No caso das tabelas da SA , em que no sistema fonte refere "utilizador", contabilizou-se como Ficheiro Manual.</t>
  </si>
  <si>
    <t>- A tabela SAT043_MAP_CHAVES_IM_FS, tem a indicação da fonte, " IFRS9", que segundo a documentação anterior pertence à Mainframe e por isso esta tabela foi contabilizada no total das 63 tabelas da Mainframe.</t>
  </si>
  <si>
    <t>- A distribuição das tabelas SA pelos diferentes sistemas fonte, apresentados na imagem 1, é o resultado da informação presente na tabela SAT000_LISTA_TABELAS_FONTE.</t>
  </si>
  <si>
    <t>- Existem duas tabelas SA das 158 tabelas, que fazem parte do processo, sendo consequência do input de outras tabelas da SA. Filtrar na sheet "Índice de Tabelas", coluna "Input" por "N".</t>
  </si>
  <si>
    <t>- As 158 tabelas na SA, são a soma das 156 tabelas, referidas na imagem 1,  mais duas tabelas utilizadas no processo da SA.</t>
  </si>
  <si>
    <t>- A nomenclatura da tabela SAT1201_JUSTIFIC_CRED foi atualizada de SAT1201_JUSTIFIC_CRED para SAT1213_JUSTIFIC_CRED, e por isso apenas considerou-se a SAT1213_JUSTIFIC_CRED no processo da CRC.</t>
  </si>
  <si>
    <t>- Não foram documentados os procedimentos presentes na SA, pelo o que os mesmos podem impactar as tabelas de input, na sheet "Índice de Tabelas".</t>
  </si>
  <si>
    <t>DOCUMENTO DE RASTREABILIDADE - RESUMO</t>
  </si>
  <si>
    <t>Variáveis</t>
  </si>
  <si>
    <t>Manual de Instrução</t>
  </si>
  <si>
    <t>Schema</t>
  </si>
  <si>
    <t xml:space="preserve">Tabela Envolvidas no Processo da CRC </t>
  </si>
  <si>
    <t>Tabelas Input (S/N)</t>
  </si>
  <si>
    <t>Sistema Fonte</t>
  </si>
  <si>
    <t>Tabela Fonte DW</t>
  </si>
  <si>
    <t xml:space="preserve">Fonte de Dados </t>
  </si>
  <si>
    <t>Data da Última Passagem a PRD</t>
  </si>
  <si>
    <t>Observações</t>
  </si>
  <si>
    <t>Responsável</t>
  </si>
  <si>
    <t>Release</t>
  </si>
  <si>
    <t>Demand</t>
  </si>
  <si>
    <t>Tarefa</t>
  </si>
  <si>
    <t>\</t>
  </si>
  <si>
    <t>RC</t>
  </si>
  <si>
    <t>RCT1213_JUSTIFIC_CRED_INS</t>
  </si>
  <si>
    <t>N</t>
  </si>
  <si>
    <t>-</t>
  </si>
  <si>
    <t>RCT1213_JUSTIFIC_CRED_ADV</t>
  </si>
  <si>
    <t>RCTX221_MIRROR_CICC</t>
  </si>
  <si>
    <t>RCT1213_JUSTIFIC_CRED_REF</t>
  </si>
  <si>
    <t>RCT021_PROTECAO_EXPOSICAO_WRK2</t>
  </si>
  <si>
    <t>RCT202_CONTRINST_WRK2</t>
  </si>
  <si>
    <t>RCT004_CARTEIRAS_PREINCUMP</t>
  </si>
  <si>
    <t>RCT005_EXCLUSAO_CONTRATOS</t>
  </si>
  <si>
    <t>RCT006_SUBPRODUTO_REF</t>
  </si>
  <si>
    <t>RCT006_SUBPRODUTO_REF_ADV</t>
  </si>
  <si>
    <t>RCT006_SUBPRODUTO_REF_CHV</t>
  </si>
  <si>
    <t>RCT006_SUBPRODUTO_REF_CMP</t>
  </si>
  <si>
    <t>RCT006_SUBPRODUTO_REF_INS</t>
  </si>
  <si>
    <t>RCT007_DOC_IDENTIF</t>
  </si>
  <si>
    <t>RCT007_DOC_IDENTIF_ADV</t>
  </si>
  <si>
    <t>RCT007_DOC_IDENTIF_CHV</t>
  </si>
  <si>
    <t>RCT007_DOC_IDENTIF_CMP</t>
  </si>
  <si>
    <t>RCT007_DOC_IDENTIF_INS</t>
  </si>
  <si>
    <t>RCT008_PESSOAS</t>
  </si>
  <si>
    <t>RCT008_PESSOAS_ADV</t>
  </si>
  <si>
    <t>RCT008_PESSOAS_CHV</t>
  </si>
  <si>
    <t>RCT008_PESSOAS_CMP</t>
  </si>
  <si>
    <t>RCT008_PESSOAS_INI</t>
  </si>
  <si>
    <t>RCT008_PESSOAS_INS</t>
  </si>
  <si>
    <t>RCT009_MORADAS</t>
  </si>
  <si>
    <t>RCT009_MORADAS_ADV</t>
  </si>
  <si>
    <t>RCT009_MORADAS_CHV</t>
  </si>
  <si>
    <t>RCT009_MORADAS_CMP</t>
  </si>
  <si>
    <t>RCT009_MORADAS_INS</t>
  </si>
  <si>
    <t>RCT011_RL_GRU_PES</t>
  </si>
  <si>
    <t>RCT011_RL_GRU_PES_ADV</t>
  </si>
  <si>
    <t>RCT011_RL_GRU_PES_CHV</t>
  </si>
  <si>
    <t>RCT011_RL_GRU_PES_CMP</t>
  </si>
  <si>
    <t>RCT011_RL_GRU_PES_INS</t>
  </si>
  <si>
    <t>RCT016_HABILITACOES_REF</t>
  </si>
  <si>
    <t>RCT016_HABILITACOES_REF_ADV</t>
  </si>
  <si>
    <t>RCT016_HABILITACOES_REF_CHV</t>
  </si>
  <si>
    <t>RCT016_HABILITACOES_REF_CMP</t>
  </si>
  <si>
    <t>RCT016_HABILITACOES_REF_INS</t>
  </si>
  <si>
    <t>RCT018_CLIENTE_RSC</t>
  </si>
  <si>
    <t>RCT018_INCUMPRIM_CLIENTE_WRK</t>
  </si>
  <si>
    <t>RCT018_SAT175_WRK</t>
  </si>
  <si>
    <t>RCT019_MIT_AVAL_INST</t>
  </si>
  <si>
    <t>RCT020_INSTRUMENTO_RSC</t>
  </si>
  <si>
    <t>RCT020_INSTRUMENTO_RSC_T</t>
  </si>
  <si>
    <t>RCT021_PROTECAO_EXPOSICAO</t>
  </si>
  <si>
    <t>RCT021_PROTECAO_EXPOSICAO_WRK1</t>
  </si>
  <si>
    <t>RCT023_INSTRUMENTOS_INI</t>
  </si>
  <si>
    <t>RCT023_INSTRUMENTOS_WRK</t>
  </si>
  <si>
    <t>RCT023_INST_DTREF</t>
  </si>
  <si>
    <t>RCT024_INTERVENIENTES</t>
  </si>
  <si>
    <t>RCT025_SALDOS_INSTRUMENTOS</t>
  </si>
  <si>
    <t>RCT026_043_MAP_CHAVES_WRK</t>
  </si>
  <si>
    <t>RCT026_INSTRUMENTO_CONTAB</t>
  </si>
  <si>
    <t>RCT026_OPERACAO_IMP_CI</t>
  </si>
  <si>
    <t>RCT027_MOEDA_REF</t>
  </si>
  <si>
    <t>RCT027_MOEDA_REF_ADV</t>
  </si>
  <si>
    <t>RCT027_MOEDA_REF_CHV</t>
  </si>
  <si>
    <t>RCT027_MOEDA_REF_CMP</t>
  </si>
  <si>
    <t>RCT027_MOEDA_REF_INS</t>
  </si>
  <si>
    <t>RCT028_PERFORMING_T</t>
  </si>
  <si>
    <t>RCT030_INSTRUMENTOS_POS</t>
  </si>
  <si>
    <t>RCT031_PAIS_REF</t>
  </si>
  <si>
    <t>RCT031_PAIS_REF_ADV</t>
  </si>
  <si>
    <t>RCT031_PAIS_REF_CHV</t>
  </si>
  <si>
    <t>RCT031_PAIS_REF_INS</t>
  </si>
  <si>
    <t>RCT032_VENDAS_CARTEIRA</t>
  </si>
  <si>
    <t>RCT033_ENTID_CONTRAPARTE_VC</t>
  </si>
  <si>
    <t>RCT034_TIPO_DOC_IDENTIF_REF</t>
  </si>
  <si>
    <t>RCT034_TIPO_DOC_IDENT_REF_ADV</t>
  </si>
  <si>
    <t>RCT034_TIPO_DOC_IDENT_REF_CMP</t>
  </si>
  <si>
    <t>RCT034_TIPO_DOC_IDENT_REF_INS</t>
  </si>
  <si>
    <t>RCT035_RECUPERACAO_CREDITO_T</t>
  </si>
  <si>
    <t>RCT037_TIPO_RL_CLCNT_REF</t>
  </si>
  <si>
    <t>RCT037_TIPO_RL_CLCNT_REF_ADV</t>
  </si>
  <si>
    <t>RCT037_TIPO_RL_CLCNT_REF_CHV</t>
  </si>
  <si>
    <t>RCT041_RL_INSTR_ATIVOS</t>
  </si>
  <si>
    <t>RCT041_RL_INSTR_ATIVOS_ADV</t>
  </si>
  <si>
    <t>RCT041_RL_INSTR_ATIVOS_CHV</t>
  </si>
  <si>
    <t>RCT044_CARACTERISTICAS_ESP</t>
  </si>
  <si>
    <t>RCT044_CARACTERISTICAS_ESP_ADV</t>
  </si>
  <si>
    <t>RCT044_CARACTERISTICAS_ESP_CHV</t>
  </si>
  <si>
    <t>RCT044_CARACTERISTICAS_ESP_CMP</t>
  </si>
  <si>
    <t>RCT044_CARACTERISTICAS_ESP_INS</t>
  </si>
  <si>
    <t>RCT045_CCLIENTE_MASTER</t>
  </si>
  <si>
    <t>RCT045_CCLIENTE_MASTER_ADV</t>
  </si>
  <si>
    <t>RCT045_CCLIENTE_MASTER_CHV</t>
  </si>
  <si>
    <t>RCT045_CCLIENTE_MASTER_CMP</t>
  </si>
  <si>
    <t>RCT045_CCLIENTE_MASTER_INS</t>
  </si>
  <si>
    <t>RCT048_TIPO_GESTOR_REF</t>
  </si>
  <si>
    <t>RCT048_TIPO_GESTOR_REF_ADV</t>
  </si>
  <si>
    <t>RCT048_TIPO_GESTOR_REF_CHV</t>
  </si>
  <si>
    <t>RCT048_TIPO_GESTOR_REF_CMP</t>
  </si>
  <si>
    <t>RCT048_TIPO_GESTOR_REF_INS</t>
  </si>
  <si>
    <t>RCT049_CHAVES_FINAIS</t>
  </si>
  <si>
    <t>RCT049_CHAVES_INTERNAS</t>
  </si>
  <si>
    <t>RCT050_INFO_COMPLEMENTAR</t>
  </si>
  <si>
    <t>RCT051_INST_VALID</t>
  </si>
  <si>
    <t>RCT052_RL_INTERV_UNIVERS</t>
  </si>
  <si>
    <t>RCT053_DOCUMENTOS_WRK</t>
  </si>
  <si>
    <t>RCT053_DOC_UNIV_WRK</t>
  </si>
  <si>
    <t>RCT053_PESSOA_DOC_UNIVERS</t>
  </si>
  <si>
    <t>RCT053_PESSOA_DOC_UNIVERS_WRK</t>
  </si>
  <si>
    <t>RCT054_PESSOAS_UNIVERS</t>
  </si>
  <si>
    <t>RCT055_CEDENCIA_CREDITOS</t>
  </si>
  <si>
    <t>RCT055_CONTRATOS_A_FINALIZAR</t>
  </si>
  <si>
    <t>RCT055_FORA_UNIVERSO_ATUAL_WRK</t>
  </si>
  <si>
    <t>RCT055_INTERVENIENTES_ALL_WRK</t>
  </si>
  <si>
    <t>RCT055_NAO_FINALIZADO_WRK</t>
  </si>
  <si>
    <t>RCT055_REPORTADO_WRK</t>
  </si>
  <si>
    <t>RCT056_CENT_MANUAL</t>
  </si>
  <si>
    <t>RCT059_RL_CNTR_ENTID</t>
  </si>
  <si>
    <t>RCT060_DESAGREGA_DESC</t>
  </si>
  <si>
    <t>RCT061_RENDIMENTO</t>
  </si>
  <si>
    <t>RCT062_RL_GARANTIA_CONTRATO</t>
  </si>
  <si>
    <t>RCT063_ATRIBUTOS_GARANTIA</t>
  </si>
  <si>
    <t>RCT071_REGIAO_REF</t>
  </si>
  <si>
    <t>RCT071_REGIAO_REF_ADV</t>
  </si>
  <si>
    <t>RCT071_REGIAO_REF_CHV</t>
  </si>
  <si>
    <t>RCT071_REGIAO_REF_CMP</t>
  </si>
  <si>
    <t>RCT071_REGIAO_REF_INS</t>
  </si>
  <si>
    <t>RCT096_SEGMENTO_RSC_REF</t>
  </si>
  <si>
    <t>RCT096_SEGMENTO_RSC_REF_ADV</t>
  </si>
  <si>
    <t>RCT096_SEGMENTO_RSC_REF_CHV</t>
  </si>
  <si>
    <t>RCT096_SEGMENTO_RSC_REF_CMP</t>
  </si>
  <si>
    <t>RCT096_SEGMENTO_RSC_REF_INS</t>
  </si>
  <si>
    <t>RCT101_TIPO_VALORIZ_REF</t>
  </si>
  <si>
    <t>RCT1117_DET_COD_POSTAL_REF</t>
  </si>
  <si>
    <t>RCT1117_DET_COD_POSTAL_REF_ADV</t>
  </si>
  <si>
    <t>RCT1117_DET_COD_POSTAL_REF_CHV</t>
  </si>
  <si>
    <t>RCT1117_DET_COD_POSTAL_REF_CMP</t>
  </si>
  <si>
    <t>RCT1117_DET_COD_POSTAL_REF_INS</t>
  </si>
  <si>
    <t>RCT1211_END_REGIONAL_REF</t>
  </si>
  <si>
    <t>RCT1211_END_REGIONAL_REF_ADV</t>
  </si>
  <si>
    <t>RCT1211_END_REGIONAL_REF_CMP</t>
  </si>
  <si>
    <t>RCT1211_END_REGIONAL_REF_INS</t>
  </si>
  <si>
    <t>RCT1212_COD_POSTAL_REF</t>
  </si>
  <si>
    <t>RCT1212_COD_POSTAL_REF_ADV</t>
  </si>
  <si>
    <t>RCT1212_COD_POSTAL_REF_CMP</t>
  </si>
  <si>
    <t>RCT1212_COD_POSTAL_REF_INS</t>
  </si>
  <si>
    <t>RCT172_GARANTIA_CONT</t>
  </si>
  <si>
    <t>RCT172_GARANTIA_CONT_ADV</t>
  </si>
  <si>
    <t>RCT172_GARANTIA_CONT_CMP</t>
  </si>
  <si>
    <t>RCT172_GARANTIA_CONT_INS</t>
  </si>
  <si>
    <t>RCT200_ENTIDADES</t>
  </si>
  <si>
    <t>RCT200_ENTIDADES_VC</t>
  </si>
  <si>
    <t>RCT201_ENT_DOCS</t>
  </si>
  <si>
    <t>RCT201_ENT_DOCS_VC</t>
  </si>
  <si>
    <t>RCT202_CONTRINST</t>
  </si>
  <si>
    <t>RCT202_CONTRINST_VC</t>
  </si>
  <si>
    <t>RCT202_CONTRINST_WRK</t>
  </si>
  <si>
    <t>RCT203_CARACTESP</t>
  </si>
  <si>
    <t>RCT203_CARACTESP_VC</t>
  </si>
  <si>
    <t>RCT204_LIGCINSTR</t>
  </si>
  <si>
    <t>RCT204_LIGCINSTR_VC</t>
  </si>
  <si>
    <t>RCT205_ENTIDSIND</t>
  </si>
  <si>
    <t>RCT205_ENTIDSIND_VC</t>
  </si>
  <si>
    <t>RCT206_RISCINSTR</t>
  </si>
  <si>
    <t>RCT206_RISCINSTR_VC</t>
  </si>
  <si>
    <t>RCT207_PROTECOES</t>
  </si>
  <si>
    <t>RCT208_CONTRATOS_SEM_PESSOAS</t>
  </si>
  <si>
    <t>RCT208_INFOFINAD</t>
  </si>
  <si>
    <t>RCT208_INFOFINAM</t>
  </si>
  <si>
    <t>RCT208_INFOFINAM_DELTA</t>
  </si>
  <si>
    <t>RCT208_INFOFINAM_WRK</t>
  </si>
  <si>
    <t>RCT209_RESPENTID</t>
  </si>
  <si>
    <t>RCT209_RESPENTIM</t>
  </si>
  <si>
    <t>RCT209_RESPENTIM_WRK</t>
  </si>
  <si>
    <t>RCT210_PROTINSTR</t>
  </si>
  <si>
    <t>RCT210_PROTINSTR_DELTA</t>
  </si>
  <si>
    <t>RCT210_PROTINSTR_WRK</t>
  </si>
  <si>
    <t>RCT211_ENTRISCOM</t>
  </si>
  <si>
    <t>RCT211_ENTRISCOM_WRK</t>
  </si>
  <si>
    <t>RCT212_AVRISENTD</t>
  </si>
  <si>
    <t>RCT212_AVRISENTM</t>
  </si>
  <si>
    <t>RCT213_ENTDRELAC</t>
  </si>
  <si>
    <t>RCT213_RCV011_1_WRK</t>
  </si>
  <si>
    <t>RCT213_RCV011_2_WRK</t>
  </si>
  <si>
    <t>RCT213_RCV018_WRK</t>
  </si>
  <si>
    <t>RCT214_INFORISCO</t>
  </si>
  <si>
    <t>RCT214_INFORISCO_WRK</t>
  </si>
  <si>
    <t>RCT215_INFOCONTB</t>
  </si>
  <si>
    <t>RCT216_PROTEXPOS</t>
  </si>
  <si>
    <t>RCT221_INFORCOMP</t>
  </si>
  <si>
    <t>RCT221_INFORCOMP_DELTA</t>
  </si>
  <si>
    <t>RCT222_ENTIDCOMP</t>
  </si>
  <si>
    <t>RCT222_ENTIDCOMP_DELTA</t>
  </si>
  <si>
    <t>RCT223_PROTECOMP</t>
  </si>
  <si>
    <t>RCT223_PROTECOMP_DELTA</t>
  </si>
  <si>
    <t>RCT224_JUSTICOMP</t>
  </si>
  <si>
    <t>RCT224_JUSTICOMP_DELTA</t>
  </si>
  <si>
    <t>RCT300_ENTIDADES</t>
  </si>
  <si>
    <t>RCT301_ENT_DOCS</t>
  </si>
  <si>
    <t>RCT302_CONTRINST</t>
  </si>
  <si>
    <t>RCT308_INFOFINAM</t>
  </si>
  <si>
    <t>RCT309_RESPENTIM</t>
  </si>
  <si>
    <t>RCT315_INFOCONTB</t>
  </si>
  <si>
    <t>RCT327_PERIODICIDADE_EP_REF</t>
  </si>
  <si>
    <t>RCT327_PERIODICI_EP_REF_ADV</t>
  </si>
  <si>
    <t>RCT327_PERIODICI_EP_REF_CMP</t>
  </si>
  <si>
    <t>RCT327_PERIODICI_EP_REF_INS</t>
  </si>
  <si>
    <t>RCTX01_CARTEIRAS_ADV</t>
  </si>
  <si>
    <t>RCTX01_CARTEIRAS_CNTR</t>
  </si>
  <si>
    <t>RCTX01_CARTEIRAS_MNT</t>
  </si>
  <si>
    <t>RCTX01_CCONTAS</t>
  </si>
  <si>
    <t>RCTX01_CLIENTE_CONTA_RL</t>
  </si>
  <si>
    <t>RCTX01_RL_CLCNTR</t>
  </si>
  <si>
    <t>RCTX02_CLIENTE_DOCS</t>
  </si>
  <si>
    <t>RCTX03_TRANSFCHAVES_CRT</t>
  </si>
  <si>
    <t>RCTX04_TRANSFCHAVES_EFT</t>
  </si>
  <si>
    <t>RCTX05_849_TITULARIZ_SINTETICA</t>
  </si>
  <si>
    <t>RCTX06_GARANTIAS_MUG</t>
  </si>
  <si>
    <t>RCTX08_015_LOG_ALT_CLI</t>
  </si>
  <si>
    <t>RCTX11_TRANSFCHAVES_FCT</t>
  </si>
  <si>
    <t>RCTX12_TRANSFCHAVES_EST</t>
  </si>
  <si>
    <t>RCTX13_TRANSFCHAVES_BG</t>
  </si>
  <si>
    <t>RCTX15_175_JM_CTO_AJ_REG</t>
  </si>
  <si>
    <t>RCTX15_181_JM_SIM_AJ_STD</t>
  </si>
  <si>
    <t>RCTX15_JM_SIM_AJ_STD</t>
  </si>
  <si>
    <t>RCTX19_084_CONTA_RSC</t>
  </si>
  <si>
    <t>RCTX202_MIRROR_CCIN</t>
  </si>
  <si>
    <t>RCTX202_MIRROR_CCIN_FC_VC</t>
  </si>
  <si>
    <t>RCTX208_INFOFINAM_DELTA_D</t>
  </si>
  <si>
    <t>RCTX208_INFOFINAM_DELTA_M</t>
  </si>
  <si>
    <t>RCTX209_RESPENTIM_DELTA_D</t>
  </si>
  <si>
    <t>RCTX209_RESPENTIM_DELTA_M</t>
  </si>
  <si>
    <t>RCTX210_PROTINSTR_DELTA_M</t>
  </si>
  <si>
    <t>RCTX211_INTERPELACAO</t>
  </si>
  <si>
    <t>RCTX212_AVRISENTM_DELTA_D</t>
  </si>
  <si>
    <t>RCTX21_847_REESTRUTURADOS</t>
  </si>
  <si>
    <t>RCTX21_848_ORIG_DEST_REEST</t>
  </si>
  <si>
    <t>RCTX221_INFORCOMP_DELTA_M</t>
  </si>
  <si>
    <t>RCTX222_ENTIDCOMP_DELTA_M</t>
  </si>
  <si>
    <t>RCTX223_PROTECOMP_DELTA_M</t>
  </si>
  <si>
    <t>RCTX224_JUSTICOMP_DELTA_M</t>
  </si>
  <si>
    <t>RCTX24_475_REMESSAS_CARENCIAS</t>
  </si>
  <si>
    <t>RCTX26_041_CARENCIAS_EP</t>
  </si>
  <si>
    <t>RCTX27_2015_NEW_DEFAULT</t>
  </si>
  <si>
    <t>RCTX30_PESSOAS</t>
  </si>
  <si>
    <t>RCTX30_PESSOAS_DOC</t>
  </si>
  <si>
    <t>SA</t>
  </si>
  <si>
    <t>SAT001_CLIENTE</t>
  </si>
  <si>
    <t>S</t>
  </si>
  <si>
    <t>DW - Ficheiro</t>
  </si>
  <si>
    <t>DWT001_CLIENTE</t>
  </si>
  <si>
    <t>CLT02_INFO_PR; CLT30_CLIENTES; CLT45_FCLI; CLT50_ZCLIGRUPO; PERS_FISICA_INT; RIT29_SITPROC; RIT30_EVECONTR; VET10_CLTVETR</t>
  </si>
  <si>
    <t>SAT002_RL_CLCNT</t>
  </si>
  <si>
    <t>DW - Ficheiro + SA</t>
  </si>
  <si>
    <t>DWT002_RL_CLCNT</t>
  </si>
  <si>
    <t>CLT08_RELCON; CLT18_CTACLI; PERS_CONTRATO; SAT002_RL_CLCNT_LD_AVAL (SAPSAT002); SAT462_REL_CONTRATO_DP (SAPSAT002); SAT222_RL_CLIENTE_PERS (SAPSAT002)</t>
  </si>
  <si>
    <t>SAT003_ENT_EF_PRUDENCIAIS_FS</t>
  </si>
  <si>
    <t>Manual</t>
  </si>
  <si>
    <t>Ficheiro 3 - Ficheiro de Entidades para Efeitos Prudenciais</t>
  </si>
  <si>
    <t>SAT005_EXCLUSAO_CONTRATOS_FS</t>
  </si>
  <si>
    <t>Utilizador</t>
  </si>
  <si>
    <t>CRC5G_EXCLUSAO_CONTRATOS.CSV</t>
  </si>
  <si>
    <t>SAT006_SUBPRODUTO</t>
  </si>
  <si>
    <t>TAT91_927 - CODIGOS DE PRODUTOS POR MARCA</t>
  </si>
  <si>
    <t>SAT008_CONTA_CONTRATO</t>
  </si>
  <si>
    <t>DWT008_CONTA_CONTRATO</t>
  </si>
  <si>
    <t>CONTLINE_GEN_CP; CRT07_TBCTATAR; CRT14_TBMOROSO; PRDX.DC.D81.DCH08110.DCYR8101.DCT01.SORT</t>
  </si>
  <si>
    <t>SAT014_ABAT_CLI_PCSB_FS</t>
  </si>
  <si>
    <t>Insert manual</t>
  </si>
  <si>
    <t>SAT015_LOG_ALT_CLI</t>
  </si>
  <si>
    <t>Mainframe + SA</t>
  </si>
  <si>
    <t>CLT15_LOG; SAT978_FUSAO_CLI (SAPSAT015)</t>
  </si>
  <si>
    <t>SAT016_HABILITACOES</t>
  </si>
  <si>
    <t>TAT91_867</t>
  </si>
  <si>
    <t>SAT017_GRANDES_RISCOS_FS</t>
  </si>
  <si>
    <t>c_27.00_Ind.csv</t>
  </si>
  <si>
    <t>SAT020_EXCLUSAO_CTR_FS</t>
  </si>
  <si>
    <t>SAT022_CLIENTE_NOTACAO_FS</t>
  </si>
  <si>
    <t>SAT022_CLIENTE_NOTACAO.csv</t>
  </si>
  <si>
    <t>SAT023_GRUPO_ECONOMICO</t>
  </si>
  <si>
    <t>DWT023_GRUPO_ECONOMICO</t>
  </si>
  <si>
    <t>LMT12_GRUPOS</t>
  </si>
  <si>
    <t>SAT024_CENT_MANUAL_FS</t>
  </si>
  <si>
    <t>SAT024_CENT_MANUAL.csv</t>
  </si>
  <si>
    <t>SAT027_MOEDA</t>
  </si>
  <si>
    <t>TAT91_206 - CODIGOS DE MOEDAS</t>
  </si>
  <si>
    <t>SAT030_EPYR1311</t>
  </si>
  <si>
    <t>Mainframe</t>
  </si>
  <si>
    <t>PRDX.EP.M03.EPH01311.EPYR1311.R4A; PRDX.EP.M03.EPH01311.EPYR1311.R4B; PRDX.EP.M03.EPH01311.EPYR1311.R4Z; PRDX.EP.M75.EPH85650.EPYR1311</t>
  </si>
  <si>
    <t>SAT031_PAIS</t>
  </si>
  <si>
    <t>TAT91_015 - CODIGOS PAISES</t>
  </si>
  <si>
    <t>SAT033_VENDAS_CARTEIRA_FS</t>
  </si>
  <si>
    <t>PRDX.TC.P39.VENDAS.SRT10</t>
  </si>
  <si>
    <t>SAT034_TIPO_DOC_IDENTIF</t>
  </si>
  <si>
    <t>TAT91_151-TIPO DE DOCUMENTOS</t>
  </si>
  <si>
    <t>SAT037_TIPO_RL_CLCNT</t>
  </si>
  <si>
    <t>TAT91_007 - CODIGO DE TITULARIDADEÂ </t>
  </si>
  <si>
    <t>SAT038_SAL_MIN_NAC</t>
  </si>
  <si>
    <t>TAT091_126-SALARIO MINIMO NACIONAL - BENEF.FISCAIS</t>
  </si>
  <si>
    <t>SAT039_PREST_MORATORIA_FS</t>
  </si>
  <si>
    <t>PRDX.EP.M03.EPM03M05.FPRES</t>
  </si>
  <si>
    <t>SAT041_CARENCIAS_EP_FS</t>
  </si>
  <si>
    <t>PRDX.EP.M80.EPM75M80.EPH00199.OUTPUT</t>
  </si>
  <si>
    <t>SAT043_MAP_CHAVES_IM_FS</t>
  </si>
  <si>
    <t>IFRS9</t>
  </si>
  <si>
    <t>IMMR043_MAPEAMENTO_CHAVES.TXT</t>
  </si>
  <si>
    <t>SAT044_REL_CONTR_FS</t>
  </si>
  <si>
    <t>BIT10_RELCONTR (WRKPX.BII.M87.BIM87M01.BIT10.SA.FIRST (BDR))</t>
  </si>
  <si>
    <t>SAT045_REL_CAUCOES_FS</t>
  </si>
  <si>
    <t>BIT03_IDCAUC</t>
  </si>
  <si>
    <t>SAT047_CAT_PROD_CONFIRM</t>
  </si>
  <si>
    <t>PRDX.FC.D30.DW.FCM30D00.CAT45</t>
  </si>
  <si>
    <t>SAT048_TIPO_GESTOR</t>
  </si>
  <si>
    <t>TAT91_243 - TIPOS DE GESTORES</t>
  </si>
  <si>
    <t>SAT049_RL_CLGT</t>
  </si>
  <si>
    <t>DWT049_RL_CLGT</t>
  </si>
  <si>
    <t>CLT71_RELGES</t>
  </si>
  <si>
    <t>SAT051_OPERACION_FS</t>
  </si>
  <si>
    <t>EXT8.BG.UNLOAD.DW.BG.OPERACI</t>
  </si>
  <si>
    <t>SAT056_COD_POSTAL_FS</t>
  </si>
  <si>
    <t>PRDX.BR.M10.BRM10M06.UNLOAD.AAT03</t>
  </si>
  <si>
    <t>SAT060_PROPOSTA</t>
  </si>
  <si>
    <t>DWT060_PROPOSTA</t>
  </si>
  <si>
    <t>PRT01_PROPOSTAS, PRT03_PRMULTI, PRT27_PRHIPOT</t>
  </si>
  <si>
    <t>SAT061_ATRIBUTOS_GARANTIA</t>
  </si>
  <si>
    <t>DATALAKE</t>
  </si>
  <si>
    <t>CRC5G_MUG_Atributos_Garantia.DAT</t>
  </si>
  <si>
    <t>SAT062_RL_GARANTIA_CONTRATO</t>
  </si>
  <si>
    <t>CRC5G_MUG_RL_Contratos_Garantia.DAT</t>
  </si>
  <si>
    <t>SAT071_REGIAO</t>
  </si>
  <si>
    <t>TAT91_096</t>
  </si>
  <si>
    <t>SAT084_CONTA_RSC</t>
  </si>
  <si>
    <t>DWT084_CONTA_RSC</t>
  </si>
  <si>
    <t>RIT01_IRREGUL; GST01_CTASIT; RNT07_REESTR; PRDX.TC.M10.TCM91M10.TCHF5050</t>
  </si>
  <si>
    <t>SAT096_SEGMENTO_RSC</t>
  </si>
  <si>
    <t>TAT91_737 â Segmentos de risco</t>
  </si>
  <si>
    <t>SAT101_JM_CAL_IN_CL_KPI</t>
  </si>
  <si>
    <t>DW (KPI) - Ficheiro</t>
  </si>
  <si>
    <t>KPITA101_JM_CAL_IN_CL</t>
  </si>
  <si>
    <t>JM_CAL_IN_CL</t>
  </si>
  <si>
    <t>SAT103_JM_CAL_IN_CO_KPI</t>
  </si>
  <si>
    <t>DW (KPI) - Directo</t>
  </si>
  <si>
    <t>KPITA103_JM_CAL_IN_CO</t>
  </si>
  <si>
    <t>JM_CAL_IN_CO</t>
  </si>
  <si>
    <t>SAT1070_CONTAS_FC</t>
  </si>
  <si>
    <t>DWT1070_CONTAS_FC</t>
  </si>
  <si>
    <t>FCT01_CTACONF</t>
  </si>
  <si>
    <t>SAT1071_FACTURA_FC</t>
  </si>
  <si>
    <t>DWT1071_FACTURA_FC</t>
  </si>
  <si>
    <t>FCT03_FACTURA</t>
  </si>
  <si>
    <t>SAT1073_EFEITOS_EF</t>
  </si>
  <si>
    <t>DWT1073_EFEITOS_EF</t>
  </si>
  <si>
    <t>EFT02_CRTEFT</t>
  </si>
  <si>
    <t>SAT1075_ENC_REF_EF</t>
  </si>
  <si>
    <t>DWT1075_ENC_REF_EF</t>
  </si>
  <si>
    <t>EFT03_ENCADREF</t>
  </si>
  <si>
    <t>SAT1078_RL_OPER_PROP</t>
  </si>
  <si>
    <t>NGT14_RELCTA</t>
  </si>
  <si>
    <t>SAT1080_HIST_PROVISOES</t>
  </si>
  <si>
    <t>DWT1080_HIST_PROVISOES</t>
  </si>
  <si>
    <t>TCT63_HPROVIS</t>
  </si>
  <si>
    <t>SAT1093_REGRAS_PR</t>
  </si>
  <si>
    <t>PRT05_REGRASPR</t>
  </si>
  <si>
    <t>SAT1098_SECURITIZA_EMP</t>
  </si>
  <si>
    <t>TAT91_796 - SECURITIZACOES / OBRIGACOES HIPOTECARIAS</t>
  </si>
  <si>
    <t>SAT109_JM_CLIEN_JURI_KPI</t>
  </si>
  <si>
    <t>KPITA109_JM_CLIEN_JURI</t>
  </si>
  <si>
    <t>JM_CLIEN_JURI</t>
  </si>
  <si>
    <t>SAT1107_CRED_ELEGIVEL</t>
  </si>
  <si>
    <t>ELT02_DETPOOL</t>
  </si>
  <si>
    <t>SAT1108_CLI_EMPR_ELEGIVEL</t>
  </si>
  <si>
    <t>ELT03_CLIEMPEL</t>
  </si>
  <si>
    <t>SAT1109_EMP_MAGICO</t>
  </si>
  <si>
    <t>DWT1109_EMP_MAGICO</t>
  </si>
  <si>
    <t>MAT05_DADOSEMP</t>
  </si>
  <si>
    <t>SAT1117_DET_COD_POSTAL</t>
  </si>
  <si>
    <t>TAT91_020 - CODIGO POSTAL</t>
  </si>
  <si>
    <t>SAT115_JM_CTO_CATEG2_KPI</t>
  </si>
  <si>
    <t>KPITA115_JM_CTO_CATEG2</t>
  </si>
  <si>
    <t>JM_CTO_CATEG2</t>
  </si>
  <si>
    <t>SAT1172_REL_INTERV</t>
  </si>
  <si>
    <t>DWT1172_REL_INTERV</t>
  </si>
  <si>
    <t>TCT42_ITBTACPP</t>
  </si>
  <si>
    <t>SAT1176_PRESTACOES_ECL</t>
  </si>
  <si>
    <t>DWT1176_PRESTACOES_ECL</t>
  </si>
  <si>
    <t>CRT73_PRESTECL</t>
  </si>
  <si>
    <t>SAT1179_TIPO_CRED</t>
  </si>
  <si>
    <t>TAT91_692 - ELEMENTOS DE CARACTERIZACAO PARA REPORTE AO BDP - DL 133/2009</t>
  </si>
  <si>
    <t>SAT1198_PROPOSTA_SR</t>
  </si>
  <si>
    <t>PRDX.SR.M01.DW.SRM01M45.TOTAL</t>
  </si>
  <si>
    <t>SAT1201_FA_CONTRATOS_FS</t>
  </si>
  <si>
    <t>PRDX.FA.D90.FAM90D53.CONTRA.NEW</t>
  </si>
  <si>
    <t>SAT1203_FA_INTERVENIENTES_FS</t>
  </si>
  <si>
    <t>PRDX.FA.D90.FAM90D53.INTERV</t>
  </si>
  <si>
    <t>SAT1205_LG_CONTRATOS_FS</t>
  </si>
  <si>
    <t>PRDX.LG.D90.FAM90D53.LGCONTRA</t>
  </si>
  <si>
    <t>SAT1207_LG_INTERVENIENTES_FS</t>
  </si>
  <si>
    <t>PRDX.LG.D90.FAM90D53.LGINTERV</t>
  </si>
  <si>
    <t>SAT1209_TAXAS_DC_FS</t>
  </si>
  <si>
    <t>PRDX.BR.M10.BRM10D04.TAXAS.DCS</t>
  </si>
  <si>
    <t>SAT1210_TAXAS_TC_FS</t>
  </si>
  <si>
    <t>PRDX.BR.M10.BRH50510.TCT09 (apartir do PRDX.TC.D99.DW.UNLOAD.TCT09)</t>
  </si>
  <si>
    <t>SAT1213_JUSTIFIC_CRED</t>
  </si>
  <si>
    <t>TAT91_H35</t>
  </si>
  <si>
    <t>SAT1294_POOL_VENDA</t>
  </si>
  <si>
    <t>TCT23_POOL</t>
  </si>
  <si>
    <t>SAT1295_CONTR_OPER_CRE</t>
  </si>
  <si>
    <t>DWT1295_CONTR_OPER_CRE</t>
  </si>
  <si>
    <t>TCT39_CONTPARTE</t>
  </si>
  <si>
    <t>SAT131_JM_GARANT_CTO_KPI</t>
  </si>
  <si>
    <t>KPITA131_JM_GARANT_CTO</t>
  </si>
  <si>
    <t>JM_GARANT_CTO</t>
  </si>
  <si>
    <t>SAT139_CARTAO</t>
  </si>
  <si>
    <t>CRT09_TBTARJET</t>
  </si>
  <si>
    <t>SAT144_MORADA_CL</t>
  </si>
  <si>
    <t>DWT144_MORADA_CL</t>
  </si>
  <si>
    <t>DOMIC_PERS_INT; REL_TIP_DOM_HIS; PRDX.CL.D10.DW.CLT03; PRDX.CL.W10.DW.CLT03</t>
  </si>
  <si>
    <t>SAT169_JM_VAR_CALCUL_KPI</t>
  </si>
  <si>
    <t>KPITF169_JM_VAR_CALCUL</t>
  </si>
  <si>
    <t>JM_VAR_CALCUL</t>
  </si>
  <si>
    <t>SAT171_JM_TRZ_CLIENTE_KPI</t>
  </si>
  <si>
    <t>KPITF171_JM_TRZ_CLIENTE</t>
  </si>
  <si>
    <t>JM_TRZ_CLIENTE</t>
  </si>
  <si>
    <t>SAT172_GARANTIA_CONT</t>
  </si>
  <si>
    <t>TAT91_236 - CODIGOS DE GARANTIAS</t>
  </si>
  <si>
    <t>SAT173_JM_GARAN_UTIL_KPI</t>
  </si>
  <si>
    <t>KPITF173_JM_GARAN_UTIL</t>
  </si>
  <si>
    <t>JM_GARAN_UTIL</t>
  </si>
  <si>
    <t>SAT175_CLIENTE_EMP</t>
  </si>
  <si>
    <t>DWT175_CLIENTE_EMP</t>
  </si>
  <si>
    <t>CLT46_FCLIEMP (PRDX.CL.D70.CLM70D15.CLVX31F4.CLIEMP)</t>
  </si>
  <si>
    <t>SAT175_JM_CTO_AJ_REG_KPI</t>
  </si>
  <si>
    <t>KPITF175_JM_CTO_AJ_REG</t>
  </si>
  <si>
    <t>JM_CTO_AJ_REG</t>
  </si>
  <si>
    <t>SAT176_CLIENTE_MARCA</t>
  </si>
  <si>
    <t>DWT176_CLIENTE_MARCA</t>
  </si>
  <si>
    <t>PRDX.CL.D70.CLH70004.CLYR7033</t>
  </si>
  <si>
    <t>SAT181_JM_SIM_AJ_STD_KPI</t>
  </si>
  <si>
    <t>KPITF181_JM_SIM_AJ_STD</t>
  </si>
  <si>
    <t>JM_SIM_AJ_STD</t>
  </si>
  <si>
    <t>SAT2000_SIND_IDCONTSIND_FS</t>
  </si>
  <si>
    <t>SAT2000_SIND_IDCONTSIND_FS.csv</t>
  </si>
  <si>
    <t>SAT2001_SIND_RELENTSIND_FS</t>
  </si>
  <si>
    <t>SAT2001_SIND_RELENTSIND_FS.csv</t>
  </si>
  <si>
    <t>SAT2002_SIND_ENTIDADES_FS</t>
  </si>
  <si>
    <t>SAT2002_SIND_ENTIDADES_FS.csv</t>
  </si>
  <si>
    <t>SAT2004_DESAGREGA_DESC_FS</t>
  </si>
  <si>
    <t>PRDX.DC.D01.DCYR279O.DCM82M50.Daammdd</t>
  </si>
  <si>
    <t>SAT2007_LG_IDCONTSIND_FS</t>
  </si>
  <si>
    <t>PRDX.LG.D90.FAM90D53.IDCONTSI</t>
  </si>
  <si>
    <t>SAT2008_LG_RELENTSIND_FS</t>
  </si>
  <si>
    <t>PRDX.LG.D90.FAM90D53.RELENTSI</t>
  </si>
  <si>
    <t>SAT2009_LG_ENTID_SIND_FS</t>
  </si>
  <si>
    <t>PRDX.LG.D90.FAM90D53.ENTIDADE</t>
  </si>
  <si>
    <t>SAT2011_UNIV_DL22_202103_FS</t>
  </si>
  <si>
    <t>SAT2012_DESISTENCIAS_DL22_FS</t>
  </si>
  <si>
    <t>Dl22_Desistencia_ddmmaaaa_hhmm.xlsx</t>
  </si>
  <si>
    <t>SAT2015_ND_CONTRATO_FS</t>
  </si>
  <si>
    <t>Datalake</t>
  </si>
  <si>
    <t>ND_CRC.txt</t>
  </si>
  <si>
    <t>SAT202_CONTAS_CTB</t>
  </si>
  <si>
    <t>CGT01_CUENTAS</t>
  </si>
  <si>
    <t>SAT207_CAMBIOS</t>
  </si>
  <si>
    <t>DWT207_CAMBIOS</t>
  </si>
  <si>
    <t>CBT02_CAMBIOS</t>
  </si>
  <si>
    <t>SAT222_RL_CLIENTE_PERS</t>
  </si>
  <si>
    <t>TAT01_CLIENTES</t>
  </si>
  <si>
    <t>SAT233_PROTOCOLO</t>
  </si>
  <si>
    <t>DWT233_PROTOCOLO</t>
  </si>
  <si>
    <t>CLT90_PROTOC</t>
  </si>
  <si>
    <t>SAT288_RL_PRODUTO</t>
  </si>
  <si>
    <t>TAT22_PRODUTO</t>
  </si>
  <si>
    <t>SAT289_PRODUTO_EP</t>
  </si>
  <si>
    <t>DWT289_PRODUTO_EP</t>
  </si>
  <si>
    <t>CAT90_PRODEP</t>
  </si>
  <si>
    <t>SAT325_PRODUTO_GRUPO</t>
  </si>
  <si>
    <t>TAT91_925 - CODIGOS DE PRODUTOS POR GRUPO</t>
  </si>
  <si>
    <t>SAT327_PERIODICIDADE_EP</t>
  </si>
  <si>
    <t>TAT91_248 - Código de Periodicidade de Juros de Empréstimos</t>
  </si>
  <si>
    <t>SAT332_OPER_PROCESSO</t>
  </si>
  <si>
    <t>TCT09_OPERCN</t>
  </si>
  <si>
    <t>SAT333_CONTA_CARTAO</t>
  </si>
  <si>
    <t>CRT07_TBCTATAR</t>
  </si>
  <si>
    <t>SAT347_CLI_GRUPOECONOM_LM</t>
  </si>
  <si>
    <t>DWT347_CLI_GRUPOECONOM_LM</t>
  </si>
  <si>
    <t>LMT11_CLIENTES</t>
  </si>
  <si>
    <t>SAT363_TITULAR_CNT_SG</t>
  </si>
  <si>
    <t>DWT363_TITULAR_CNT_SG</t>
  </si>
  <si>
    <t>SGT06_CONTAS</t>
  </si>
  <si>
    <t>SAT383_PRECOS_STANDARD</t>
  </si>
  <si>
    <t>DWT383_PRECOS_STANDARD</t>
  </si>
  <si>
    <t>PRECIO_ESTANDAR; PRDX.SY.D80.DW.UNLOAD.PRECIO.ESTCAN; PRDX.SY.D80.DW.UNLOAD.PRECIO.ESTND</t>
  </si>
  <si>
    <t>SAT389_CONTAS_EP</t>
  </si>
  <si>
    <t>DWT389_CONTAS_EP</t>
  </si>
  <si>
    <t>PRDX.EP.D75.EPH85011.EPYR8510.UTL; EPT01_CONTAS; EPT36_CONSUMO</t>
  </si>
  <si>
    <t>SAT390_CARACT_EP</t>
  </si>
  <si>
    <t>DWT390_CARACT_EP</t>
  </si>
  <si>
    <t>EPT02_ADMCTA; PRDX.EP.D75.DW.EPM75D82.EPT02; PRDX.EP.D75.EPH85011.EPYR8510.UTL</t>
  </si>
  <si>
    <t>SAT391_LIQUID_EP</t>
  </si>
  <si>
    <t>DWT391_LIQUID_EP</t>
  </si>
  <si>
    <t>EPT03_LIQCTA; PREPART_LQ_PRES</t>
  </si>
  <si>
    <t>SAT393_QUOTA_EP</t>
  </si>
  <si>
    <t>DW - Ficheiro + Mainframe</t>
  </si>
  <si>
    <t>DWT393_QUOTA_EP</t>
  </si>
  <si>
    <t>EPT06_QUOTAS; EXT8.EH.LR.BDK.EHJDWCR1.UNLOAD.CUOTAS</t>
  </si>
  <si>
    <t>SAT394_MOV_EP</t>
  </si>
  <si>
    <t>DWT394_MOV_EP</t>
  </si>
  <si>
    <t>EPT07_MOVCTA</t>
  </si>
  <si>
    <t>SAT397_PROCESSOS_GP_FS</t>
  </si>
  <si>
    <t>PRDX.BR.M04.BRM10M04.UNLOAD.GPT21</t>
  </si>
  <si>
    <t>SAT407_REMESSAS_IM_ES</t>
  </si>
  <si>
    <t>EST54_REMIMP</t>
  </si>
  <si>
    <t>SAT408_REM_MOV_IM_ES_FS</t>
  </si>
  <si>
    <t>PRDX.ES.M91.DW.ESM91M55.EST55</t>
  </si>
  <si>
    <t>SAT411_CREDITOS_IM_ES</t>
  </si>
  <si>
    <t>EST85_CREIMP</t>
  </si>
  <si>
    <t>SAT419_TAXAS_DET_CA_FS</t>
  </si>
  <si>
    <t>PRDX.BR.M05.BRM10M05.UNLOAD.CAT01.CAT02.SA</t>
  </si>
  <si>
    <t>SAT439_MOROSO</t>
  </si>
  <si>
    <t>CRT14_TBMOROSO</t>
  </si>
  <si>
    <t>SAT457_PROP_MULTICR_PR</t>
  </si>
  <si>
    <t>DWT457_PROP_MULTICR_PR</t>
  </si>
  <si>
    <t>PRT03_PRMULTI</t>
  </si>
  <si>
    <t>SAT458_PROP_HIPOTEC_PR</t>
  </si>
  <si>
    <t>PRT27_PRHIPOT</t>
  </si>
  <si>
    <t>SAT462_REL_CONTRATO_DP</t>
  </si>
  <si>
    <t>DWT462_REL_CONTRATO_DP</t>
  </si>
  <si>
    <t>COINT_CTOLOC_P; CONTLINE_GEN_CP; PERS_CONTRATO</t>
  </si>
  <si>
    <t>SAT468_REG_PLANO_PR</t>
  </si>
  <si>
    <t>PRT04_DETPROP</t>
  </si>
  <si>
    <t>SAT469_REMESSAS_EX_ES</t>
  </si>
  <si>
    <t>EST78_REMEXP</t>
  </si>
  <si>
    <t>SAT470_REM_MOV_EX_ES_FS</t>
  </si>
  <si>
    <t>PRDX.ES.M91.DW.ESM91M79.EST79</t>
  </si>
  <si>
    <t>SAT472_CREDITOS_EX_ES</t>
  </si>
  <si>
    <t>EST89_CREEXP</t>
  </si>
  <si>
    <t>SAT475_REMESSAS_CARENCIAS_FS</t>
  </si>
  <si>
    <t>PRDX.RX.M70.RXH09200.CRC</t>
  </si>
  <si>
    <t>SAT506_OPERACAO_IMP_CI</t>
  </si>
  <si>
    <t>DW (CI) - Ficheiro</t>
  </si>
  <si>
    <t>CITF506_OPERACAO_IMP_CI</t>
  </si>
  <si>
    <t>PRDX.IMP.SEQ.IMP.DW</t>
  </si>
  <si>
    <t>SAT565_DEM_RESULT_CC</t>
  </si>
  <si>
    <t>DWT565_DEM_RESULT_CC</t>
  </si>
  <si>
    <t>MAT21_DEMZCLIA</t>
  </si>
  <si>
    <t>SAT600_GAR_AVALES_FS</t>
  </si>
  <si>
    <t>EXT8.BG.D85.BGJ85D01.CTRBT.UNL</t>
  </si>
  <si>
    <t>SAT636_EVENTOS_PARI_PER</t>
  </si>
  <si>
    <t>RIT29_SITPROC</t>
  </si>
  <si>
    <t>SAT641_CNTEVENT_PARI_PER</t>
  </si>
  <si>
    <t>RIT30_EVECONTR</t>
  </si>
  <si>
    <t>SAT676_CLIENTE_TL_FS</t>
  </si>
  <si>
    <t>PRDX.GS.D70.DW.UNLOAD.GST50</t>
  </si>
  <si>
    <t>SAT844_CARTOES_ATR_CA_CC_FS</t>
  </si>
  <si>
    <t>PRDX.CR.XP.ATSD3020.ICYR0N00.EMF</t>
  </si>
  <si>
    <t>SAT845_CARTEIRA_MANUAL_FS</t>
  </si>
  <si>
    <t>CRC_CARTEIRA_MANUAL.CSV</t>
  </si>
  <si>
    <t>SAT846_CARTEIRAS_IC</t>
  </si>
  <si>
    <t>SAT847_REESTRUTURADOS_FS</t>
  </si>
  <si>
    <t>PRDX.RN.D85.RNM85D01.RESTR</t>
  </si>
  <si>
    <t>SAT848_ORIG_DEST_REEST_FS</t>
  </si>
  <si>
    <t>PRDX.RN.D85.RNM85D01.RESTR.TRACE</t>
  </si>
  <si>
    <t>SAT849_TITULARIZ_SINTETICAS</t>
  </si>
  <si>
    <t>DW (Recife) - Ficheiro</t>
  </si>
  <si>
    <t xml:space="preserve">/recife_data/dados_output/SECUR_WR_BDR.TXT
</t>
  </si>
  <si>
    <t>SAT978_FUSAO_CLI</t>
  </si>
  <si>
    <t>PRDX.FF.P30.DW.FFM30P08.FFYR4001.DESCOMP</t>
  </si>
  <si>
    <t>CRC</t>
  </si>
  <si>
    <t>T_F_AVRISENTD</t>
  </si>
  <si>
    <t>T_F_AVRISENTM</t>
  </si>
  <si>
    <t>T_F_CARACTESP</t>
  </si>
  <si>
    <t>T_F_CTRTINSTR</t>
  </si>
  <si>
    <t>T_F_ENTDRELAC</t>
  </si>
  <si>
    <t>T_F_ENTDSDOCS</t>
  </si>
  <si>
    <t>T_F_ENTIDADES</t>
  </si>
  <si>
    <t>T_F_ENTIDCOMP</t>
  </si>
  <si>
    <t>T_F_ENTIDSIND</t>
  </si>
  <si>
    <t>T_F_ENTRISCOM</t>
  </si>
  <si>
    <t>T_F_INFOCONTB</t>
  </si>
  <si>
    <t>T_F_INFOFINAD</t>
  </si>
  <si>
    <t>T_F_INFOFINAM</t>
  </si>
  <si>
    <t>T_F_INFORCOMP</t>
  </si>
  <si>
    <t>T_F_INFORISCO</t>
  </si>
  <si>
    <t>T_F_JUSTICOMP</t>
  </si>
  <si>
    <t>T_F_LIGCINSTR</t>
  </si>
  <si>
    <t>T_F_PROTECOES</t>
  </si>
  <si>
    <t>T_F_PROTECOMP</t>
  </si>
  <si>
    <t>T_F_PROTEXPOS</t>
  </si>
  <si>
    <t>T_F_PROTINSTR</t>
  </si>
  <si>
    <t>T_F_RESPENTID</t>
  </si>
  <si>
    <t>T_F_RESPENTIM</t>
  </si>
  <si>
    <t>T_F_RISCINSTR</t>
  </si>
  <si>
    <t>T_MIRROR_CCIN_CARACTESP</t>
  </si>
  <si>
    <t>T_MIRROR_CCIN_ENTSIND</t>
  </si>
  <si>
    <t>T_MIRROR_CCIN_INFINST</t>
  </si>
  <si>
    <t>T_MIRROR_CCIN_INFRISCOINST</t>
  </si>
  <si>
    <t>T_MIRROR_CCIN_LIGINST</t>
  </si>
  <si>
    <t>T_MIRROR_CENT_DOCID</t>
  </si>
  <si>
    <t>T_MIRROR_CENT_INFENT</t>
  </si>
  <si>
    <t>T_MIRROR_CICC_INFINST</t>
  </si>
  <si>
    <t>T_MIRROR_CIN_INFFININST</t>
  </si>
  <si>
    <t>T_MIRROR_CIN_RESPENTINST</t>
  </si>
  <si>
    <t>T_MIRROR_CPRT_INFPRO</t>
  </si>
  <si>
    <t>T_PARAM_DOMINIOS_BDP_INTERNO</t>
  </si>
  <si>
    <t>T_REF_CODIGOSDOMINIOBDP</t>
  </si>
  <si>
    <t>T_AUX_DELTA_CCIN</t>
  </si>
  <si>
    <t>T_AUX_DELTA_CENT</t>
  </si>
  <si>
    <t>T_AUX_DELTA_CPRT</t>
  </si>
  <si>
    <t>T_AUX_EXTRAC_CENT</t>
  </si>
  <si>
    <t>T_AUX_EXTRAC_CENT_INFENT</t>
  </si>
  <si>
    <t>T_AUX_M_CCIN_INFINST</t>
  </si>
  <si>
    <t>T_AUX_M_CENT_INFENT</t>
  </si>
  <si>
    <t>T_AUX_M_CICC_INFINST</t>
  </si>
  <si>
    <t>T_AUX_M_CIN_INFPERINST</t>
  </si>
  <si>
    <t>T_AUX_M_CPRT_INFPRO</t>
  </si>
  <si>
    <t>MDRDB</t>
  </si>
  <si>
    <t>T_M_CCIN_CARACTESP</t>
  </si>
  <si>
    <t>T_M_CCIN_ENTSIND</t>
  </si>
  <si>
    <t>T_M_CCIN_INFINST</t>
  </si>
  <si>
    <t>T_M_CCIN_INFRISCOINST</t>
  </si>
  <si>
    <t>T_M_CCIN_LIGINST</t>
  </si>
  <si>
    <t>T_M_CENT_DOCID</t>
  </si>
  <si>
    <t>T_M_CENT_INFENT</t>
  </si>
  <si>
    <t>T_M_CER_CLIENTEREL</t>
  </si>
  <si>
    <t>T_M_CER_INFRISCOENT</t>
  </si>
  <si>
    <t>T_M_CER_RISCOENT</t>
  </si>
  <si>
    <t>T_M_CICC_ENTCOMP</t>
  </si>
  <si>
    <t>T_M_CICC_INFINST</t>
  </si>
  <si>
    <t>T_M_CICC_JUSTCOMP</t>
  </si>
  <si>
    <t>T_M_CICC_PROTCOMP</t>
  </si>
  <si>
    <t>T_M_CIND_E_INFDIAENT</t>
  </si>
  <si>
    <t>T_M_CIND_I_ENTINSTDIA</t>
  </si>
  <si>
    <t>T_M_CIND_I_INFDIAINSTFIN</t>
  </si>
  <si>
    <t>T_M_CIN_INFCONTBINST</t>
  </si>
  <si>
    <t>T_M_CIN_INFFININST</t>
  </si>
  <si>
    <t>T_M_CIN_INFPERINST</t>
  </si>
  <si>
    <t>T_M_CIN_INFRINST</t>
  </si>
  <si>
    <t>T_M_CIN_LISTPROTINST</t>
  </si>
  <si>
    <t>T_M_CIN_PROTINST</t>
  </si>
  <si>
    <t>T_M_CIN_RESPENTINST</t>
  </si>
  <si>
    <t>T_M_CPRT_INFPRO</t>
  </si>
  <si>
    <t>SAT846_CARTEIRAS_IC_FS</t>
  </si>
  <si>
    <t>PRDX.IC.D20.ICH20012.ICYR0NSA; PRDX.EF.D21.EFM12D21.ICYR0NSA.EF</t>
  </si>
  <si>
    <t>SAT846_CARTEIRAS_IC_WRK</t>
  </si>
  <si>
    <t>SAT846_CARTOES_IC_FS</t>
  </si>
  <si>
    <t>PRDX.IC.D20.ICH20012.ICYR0NSA</t>
  </si>
  <si>
    <t>SAT002_RL_CLCNT_LD_AVAL</t>
  </si>
  <si>
    <t>EXT8.BG.D0028402.INTERV.AVAL.SA</t>
  </si>
  <si>
    <t>DOCUMENTO DE RASTREABILIDADE - Blocos Gato</t>
  </si>
  <si>
    <t>Índice de Tabelas</t>
  </si>
  <si>
    <t>Variáveis CRC</t>
  </si>
  <si>
    <t>Ficheiros</t>
  </si>
  <si>
    <t>CCIN</t>
  </si>
  <si>
    <t>CENT</t>
  </si>
  <si>
    <t>CERA/CERP</t>
  </si>
  <si>
    <t>CICC</t>
  </si>
  <si>
    <t>CINA/CINP</t>
  </si>
  <si>
    <t>CINA_T/CINP</t>
  </si>
  <si>
    <t>CIND</t>
  </si>
  <si>
    <t>CPRT</t>
  </si>
  <si>
    <t>Grand Total</t>
  </si>
  <si>
    <t>agregFam</t>
  </si>
  <si>
    <t>balcao</t>
  </si>
  <si>
    <t>canalComer</t>
  </si>
  <si>
    <t>capitalVivo</t>
  </si>
  <si>
    <t>cartPrud</t>
  </si>
  <si>
    <t>classContbInst</t>
  </si>
  <si>
    <t>classExpCRR</t>
  </si>
  <si>
    <t>clausRenun</t>
  </si>
  <si>
    <t>codPost</t>
  </si>
  <si>
    <t>comDespBal</t>
  </si>
  <si>
    <t>comDespExtp</t>
  </si>
  <si>
    <t>credAlarg</t>
  </si>
  <si>
    <t>credConv</t>
  </si>
  <si>
    <t>credPrior</t>
  </si>
  <si>
    <t>dirReembIme</t>
  </si>
  <si>
    <t>divSubor</t>
  </si>
  <si>
    <t>DSTIChoq</t>
  </si>
  <si>
    <t>dtAltEstadoInc</t>
  </si>
  <si>
    <t>dtApurTxEsf</t>
  </si>
  <si>
    <t>dtAq</t>
  </si>
  <si>
    <t>dtAtualizTxJur</t>
  </si>
  <si>
    <t>dtAvalRisco</t>
  </si>
  <si>
    <t>dtAvalRiscoDia</t>
  </si>
  <si>
    <t>dtDemoFin</t>
  </si>
  <si>
    <t>dtEmissao</t>
  </si>
  <si>
    <t>dtEstDifReneg</t>
  </si>
  <si>
    <t>dtEstIncInst</t>
  </si>
  <si>
    <t>dtExecProt</t>
  </si>
  <si>
    <t>dtFimCarCap</t>
  </si>
  <si>
    <t>dtFimCarJur</t>
  </si>
  <si>
    <t>dtIniCarCap</t>
  </si>
  <si>
    <t>dtIniCarJur</t>
  </si>
  <si>
    <t>dtIniInst</t>
  </si>
  <si>
    <t>dtInstVenc</t>
  </si>
  <si>
    <t>dtMat</t>
  </si>
  <si>
    <t>dtMatProt</t>
  </si>
  <si>
    <t>dtNasc</t>
  </si>
  <si>
    <t>dtOriMat</t>
  </si>
  <si>
    <t>dtPDInst</t>
  </si>
  <si>
    <t>dtPerfStat</t>
  </si>
  <si>
    <t>dtRef</t>
  </si>
  <si>
    <t>dtRefEnt</t>
  </si>
  <si>
    <t>dtRefInfDia</t>
  </si>
  <si>
    <t>dtRefInst</t>
  </si>
  <si>
    <t>dtRefProt</t>
  </si>
  <si>
    <t>dtReneg</t>
  </si>
  <si>
    <t>dtUltAval</t>
  </si>
  <si>
    <t>dtUtilFund</t>
  </si>
  <si>
    <t>dtValidade</t>
  </si>
  <si>
    <t>dtValOriProt</t>
  </si>
  <si>
    <t>durPlanoFin</t>
  </si>
  <si>
    <t>entAcompanhada</t>
  </si>
  <si>
    <t>entSind/ idEnt</t>
  </si>
  <si>
    <t>estadoInc</t>
  </si>
  <si>
    <t>estExecProt</t>
  </si>
  <si>
    <t>estExecProtInst</t>
  </si>
  <si>
    <t>estIncInst</t>
  </si>
  <si>
    <t>expPMERedRC</t>
  </si>
  <si>
    <t>fConvCred</t>
  </si>
  <si>
    <t>finalidade</t>
  </si>
  <si>
    <t>formaConstOnus</t>
  </si>
  <si>
    <t>formJurid</t>
  </si>
  <si>
    <t>freqAtualizTx</t>
  </si>
  <si>
    <t>freqPagam</t>
  </si>
  <si>
    <t>genero</t>
  </si>
  <si>
    <t>grExposicao</t>
  </si>
  <si>
    <t>habLit</t>
  </si>
  <si>
    <t>hierqProt</t>
  </si>
  <si>
    <t>idCont</t>
  </si>
  <si>
    <t>idContRelac</t>
  </si>
  <si>
    <t>idContSind</t>
  </si>
  <si>
    <t>idEnt</t>
  </si>
  <si>
    <t>idInst</t>
  </si>
  <si>
    <t>idInstRelac</t>
  </si>
  <si>
    <t>idProt</t>
  </si>
  <si>
    <t>IEB</t>
  </si>
  <si>
    <t>imoInst</t>
  </si>
  <si>
    <t>infDiaEnt / IdEnt</t>
  </si>
  <si>
    <t>infProt/ idEnt</t>
  </si>
  <si>
    <t>instFiduc</t>
  </si>
  <si>
    <t>instFinal</t>
  </si>
  <si>
    <t>jurCorr</t>
  </si>
  <si>
    <t>jurVencBal</t>
  </si>
  <si>
    <t>jurVencExtp</t>
  </si>
  <si>
    <t>justif</t>
  </si>
  <si>
    <t>LEI</t>
  </si>
  <si>
    <t>LGDInst</t>
  </si>
  <si>
    <t>LGDPerEcN</t>
  </si>
  <si>
    <t>LGDRec</t>
  </si>
  <si>
    <t>ligInst/ idEnt</t>
  </si>
  <si>
    <t>litigJud</t>
  </si>
  <si>
    <t>localidade</t>
  </si>
  <si>
    <t>lstClienteRel/idEnt</t>
  </si>
  <si>
    <t>lstEntInstDia / idEnt</t>
  </si>
  <si>
    <t>LTV</t>
  </si>
  <si>
    <t>metCalcFinsPrud</t>
  </si>
  <si>
    <t>metValImp</t>
  </si>
  <si>
    <t>modIRB</t>
  </si>
  <si>
    <t>modIRBDia</t>
  </si>
  <si>
    <t>modIRBInst</t>
  </si>
  <si>
    <t>modLGDInst</t>
  </si>
  <si>
    <t>moeda</t>
  </si>
  <si>
    <t>montAbAtv</t>
  </si>
  <si>
    <t>montAbAtvDia</t>
  </si>
  <si>
    <t>montAbAtvEnt</t>
  </si>
  <si>
    <t>montAcumImp</t>
  </si>
  <si>
    <t>montEscrit</t>
  </si>
  <si>
    <t>montIni</t>
  </si>
  <si>
    <t>montPerEsp</t>
  </si>
  <si>
    <t>montPondExpRisco</t>
  </si>
  <si>
    <t>montPotIrrev</t>
  </si>
  <si>
    <t>montPotIrrevDia</t>
  </si>
  <si>
    <t>montPotIrrevEnt</t>
  </si>
  <si>
    <t>montPotRev</t>
  </si>
  <si>
    <t>montPotRevDia</t>
  </si>
  <si>
    <t>montPotRevEnt</t>
  </si>
  <si>
    <t>montReembAntc</t>
  </si>
  <si>
    <t>montTotDia</t>
  </si>
  <si>
    <t>montTotEnt</t>
  </si>
  <si>
    <t>montTransac</t>
  </si>
  <si>
    <t>montTransf</t>
  </si>
  <si>
    <t>montVenc</t>
  </si>
  <si>
    <t>montVencDia</t>
  </si>
  <si>
    <t>montVencEnt</t>
  </si>
  <si>
    <t>montVivo</t>
  </si>
  <si>
    <t>motivoRel</t>
  </si>
  <si>
    <t>nacionalidade</t>
  </si>
  <si>
    <t>nome</t>
  </si>
  <si>
    <t>notacaoCred</t>
  </si>
  <si>
    <t>notacaoCredDia</t>
  </si>
  <si>
    <t>notacaoInst</t>
  </si>
  <si>
    <t>numDoc</t>
  </si>
  <si>
    <t>numRegProt</t>
  </si>
  <si>
    <t>paisEmissao</t>
  </si>
  <si>
    <t>paisLegis</t>
  </si>
  <si>
    <t>paisLocProt</t>
  </si>
  <si>
    <t>paisResd</t>
  </si>
  <si>
    <t>PD</t>
  </si>
  <si>
    <t>PDDia</t>
  </si>
  <si>
    <t>PDInst</t>
  </si>
  <si>
    <t>percDifCap</t>
  </si>
  <si>
    <t>perFixTx</t>
  </si>
  <si>
    <t>perfStat</t>
  </si>
  <si>
    <t>precoAquisImovel</t>
  </si>
  <si>
    <t>preFConv</t>
  </si>
  <si>
    <t>prestOp</t>
  </si>
  <si>
    <t>prestOpChoq</t>
  </si>
  <si>
    <t>projFinan</t>
  </si>
  <si>
    <t>protexp/ idprot</t>
  </si>
  <si>
    <t>protInst/ idProt</t>
  </si>
  <si>
    <t>provPRExtp</t>
  </si>
  <si>
    <t>PSE</t>
  </si>
  <si>
    <t>recAcumIncump</t>
  </si>
  <si>
    <t>recBal</t>
  </si>
  <si>
    <t>recurso</t>
  </si>
  <si>
    <t>refExtEnt</t>
  </si>
  <si>
    <t>refExtInst</t>
  </si>
  <si>
    <t>refExtProt</t>
  </si>
  <si>
    <t>regLocProt</t>
  </si>
  <si>
    <t>relEntSind</t>
  </si>
  <si>
    <t>rendLiq</t>
  </si>
  <si>
    <t>rendLiqChoq</t>
  </si>
  <si>
    <t>riscoEnt/idEnt</t>
  </si>
  <si>
    <t>riscoPond</t>
  </si>
  <si>
    <t>rua</t>
  </si>
  <si>
    <t>seguros</t>
  </si>
  <si>
    <t>SI</t>
  </si>
  <si>
    <t>sistAvalRisco</t>
  </si>
  <si>
    <t>sistAvalRiscoDia</t>
  </si>
  <si>
    <t>sistAvalRiscoInst</t>
  </si>
  <si>
    <t>sitDifReneg</t>
  </si>
  <si>
    <t>sitProf</t>
  </si>
  <si>
    <t>spread</t>
  </si>
  <si>
    <t>subvProtocolo</t>
  </si>
  <si>
    <t>TAA</t>
  </si>
  <si>
    <t>TAADia</t>
  </si>
  <si>
    <t>TAE</t>
  </si>
  <si>
    <t>TAEG</t>
  </si>
  <si>
    <t>TAN</t>
  </si>
  <si>
    <t>tipoPD</t>
  </si>
  <si>
    <t>tipoPDInst</t>
  </si>
  <si>
    <t>tpAmort</t>
  </si>
  <si>
    <t>tpAtualizTxEsf</t>
  </si>
  <si>
    <t>tpAval</t>
  </si>
  <si>
    <t>tpAvalRisco</t>
  </si>
  <si>
    <t>tpAvalRiscoDia</t>
  </si>
  <si>
    <t>tpAvalRiscoInst</t>
  </si>
  <si>
    <t>tpCaractEsp</t>
  </si>
  <si>
    <t>tpDoc</t>
  </si>
  <si>
    <t>tpEnt</t>
  </si>
  <si>
    <t>tpEventDia</t>
  </si>
  <si>
    <t>tpExp</t>
  </si>
  <si>
    <t>tpImp</t>
  </si>
  <si>
    <t>tpInst</t>
  </si>
  <si>
    <t>tpJustif</t>
  </si>
  <si>
    <t>tpLigInst</t>
  </si>
  <si>
    <t>tpNeg</t>
  </si>
  <si>
    <t>tpProt</t>
  </si>
  <si>
    <t>tpReembAntc</t>
  </si>
  <si>
    <t>tpRespDia</t>
  </si>
  <si>
    <t>tpRespEnt</t>
  </si>
  <si>
    <t>tpTitulariz</t>
  </si>
  <si>
    <t>tpTxJuro</t>
  </si>
  <si>
    <t>tpValProt</t>
  </si>
  <si>
    <t>txEsf</t>
  </si>
  <si>
    <t>txMax</t>
  </si>
  <si>
    <t>txMin</t>
  </si>
  <si>
    <t>txRef</t>
  </si>
  <si>
    <t>valAcumExecProt</t>
  </si>
  <si>
    <t>valAjustColFin</t>
  </si>
  <si>
    <t>valAlocProt</t>
  </si>
  <si>
    <t>valExecProtInst</t>
  </si>
  <si>
    <t>valExp</t>
  </si>
  <si>
    <t>valOriProt</t>
  </si>
  <si>
    <t>valPrest</t>
  </si>
  <si>
    <t>valPrestEnt</t>
  </si>
  <si>
    <t>valProt</t>
  </si>
  <si>
    <t>varAcumRC</t>
  </si>
  <si>
    <t>varFV</t>
  </si>
  <si>
    <t>idExp</t>
  </si>
  <si>
    <t xml:space="preserve">DTT - </t>
  </si>
  <si>
    <t>DOCUMENTO DE RASTREABILIDADE - Variáveis</t>
  </si>
  <si>
    <t>Concluído</t>
  </si>
  <si>
    <t>ID</t>
  </si>
  <si>
    <t>Ficheiro</t>
  </si>
  <si>
    <t>Bloco</t>
  </si>
  <si>
    <t>Descrição do  Bloco</t>
  </si>
  <si>
    <t>Variável</t>
  </si>
  <si>
    <t>Descrição da Variável</t>
  </si>
  <si>
    <t>Tabela Fonte</t>
  </si>
  <si>
    <t>Campo Fonte</t>
  </si>
  <si>
    <t>Transformação</t>
  </si>
  <si>
    <t>Ligações</t>
  </si>
  <si>
    <t>Periodicidade</t>
  </si>
  <si>
    <t>Condição - Periodo Passado</t>
  </si>
  <si>
    <t>Estática/Periódica</t>
  </si>
  <si>
    <t>Entidade</t>
  </si>
  <si>
    <t>Data de referência dos dados</t>
  </si>
  <si>
    <t>t_m_cent_infent</t>
  </si>
  <si>
    <t>dtrefent</t>
  </si>
  <si>
    <t>Diário/ Mensal</t>
  </si>
  <si>
    <t>Informação Estática</t>
  </si>
  <si>
    <t>Identificação da entidade</t>
  </si>
  <si>
    <t>nvl2(t_m_cent_infent.nifnipc, t_m_cent_infent.nifnipc, t_m_cent_infent.codfonte)</t>
  </si>
  <si>
    <t>Tipo de documento</t>
  </si>
  <si>
    <t>t_m_cent_docid</t>
  </si>
  <si>
    <t>tpdoc</t>
  </si>
  <si>
    <t>t_m_cent_docid.infentid = t_m_cent_infent.id</t>
  </si>
  <si>
    <t>Número de documento</t>
  </si>
  <si>
    <t>numdoc</t>
  </si>
  <si>
    <t>País de emissão</t>
  </si>
  <si>
    <t>paisemissao</t>
  </si>
  <si>
    <t>Data de emissão</t>
  </si>
  <si>
    <t>dtemissao</t>
  </si>
  <si>
    <t>Data de validade</t>
  </si>
  <si>
    <t>dtvalidade</t>
  </si>
  <si>
    <t>Tipo de entidade</t>
  </si>
  <si>
    <t>tpent</t>
  </si>
  <si>
    <t>lei</t>
  </si>
  <si>
    <t>Referência externa da entidade</t>
  </si>
  <si>
    <t>refextent</t>
  </si>
  <si>
    <t>Nome</t>
  </si>
  <si>
    <t>Rua</t>
  </si>
  <si>
    <t>Localidade</t>
  </si>
  <si>
    <t>Código Postal</t>
  </si>
  <si>
    <t>codpost</t>
  </si>
  <si>
    <t>País de residência</t>
  </si>
  <si>
    <t>paisresd</t>
  </si>
  <si>
    <t>Data de nascimento</t>
  </si>
  <si>
    <t>dtnasc</t>
  </si>
  <si>
    <t>Género</t>
  </si>
  <si>
    <t>Situação Profissional</t>
  </si>
  <si>
    <t>sitprof</t>
  </si>
  <si>
    <t>Agregado Familiar</t>
  </si>
  <si>
    <t>agregfam</t>
  </si>
  <si>
    <t>Habilitações literárias</t>
  </si>
  <si>
    <t>hablit</t>
  </si>
  <si>
    <t>Nacionalidade</t>
  </si>
  <si>
    <t>Forma jurídica</t>
  </si>
  <si>
    <t>formjurid</t>
  </si>
  <si>
    <t>Setor Institucional</t>
  </si>
  <si>
    <t>si</t>
  </si>
  <si>
    <t>Classe PSE</t>
  </si>
  <si>
    <t>pse</t>
  </si>
  <si>
    <t>Contrato/Instrumento</t>
  </si>
  <si>
    <t>Data de referência do instrumento</t>
  </si>
  <si>
    <t>t_m_ccin_infinst</t>
  </si>
  <si>
    <t>dtrefinst</t>
  </si>
  <si>
    <t>Identificação de contrato</t>
  </si>
  <si>
    <t>idcont</t>
  </si>
  <si>
    <t>Identificação do instrumento</t>
  </si>
  <si>
    <t>idinst</t>
  </si>
  <si>
    <t>Tipo de característica especial</t>
  </si>
  <si>
    <t>t_m_ccin_caractesp</t>
  </si>
  <si>
    <t>tpcaractesp</t>
  </si>
  <si>
    <t>t_m_ccin_caractesp.infinstid = t_m_ccin_infinst.id</t>
  </si>
  <si>
    <t>Balcão do credor</t>
  </si>
  <si>
    <t>Empréstimo project finance</t>
  </si>
  <si>
    <t>projfinan</t>
  </si>
  <si>
    <t>Identificador do contrato sindicado</t>
  </si>
  <si>
    <t>idcontsind</t>
  </si>
  <si>
    <t>Instrumento em litígio judicial</t>
  </si>
  <si>
    <t>litigjud</t>
  </si>
  <si>
    <t>ieb</t>
  </si>
  <si>
    <t>País da legislação</t>
  </si>
  <si>
    <t>paislegis</t>
  </si>
  <si>
    <t>Canal de comercialização</t>
  </si>
  <si>
    <t>canalcomer</t>
  </si>
  <si>
    <t>Cláusula de renúncia</t>
  </si>
  <si>
    <t>clausrenun</t>
  </si>
  <si>
    <t>Subvenção ou Protocolo</t>
  </si>
  <si>
    <t>subvprotocolo</t>
  </si>
  <si>
    <t>Referência externa do contrato/instrumento</t>
  </si>
  <si>
    <t>refextinst</t>
  </si>
  <si>
    <t>Tipo de instrumento</t>
  </si>
  <si>
    <t>tpinst</t>
  </si>
  <si>
    <t>Moeda</t>
  </si>
  <si>
    <t>Data inicial de utilização dos fundos</t>
  </si>
  <si>
    <t>dtutilfund</t>
  </si>
  <si>
    <t>Data de celebração</t>
  </si>
  <si>
    <t>dtiniinst</t>
  </si>
  <si>
    <t>Data original de maturidade</t>
  </si>
  <si>
    <t>dtorimat</t>
  </si>
  <si>
    <t>Data de maturidade</t>
  </si>
  <si>
    <t>dtmat</t>
  </si>
  <si>
    <t>Data início de carência de juros</t>
  </si>
  <si>
    <t>dtinicarjur</t>
  </si>
  <si>
    <t>Data fim de carência de juros</t>
  </si>
  <si>
    <t>dtfimcarjur</t>
  </si>
  <si>
    <t>Data início de carência de capital</t>
  </si>
  <si>
    <t>dtinicarcap</t>
  </si>
  <si>
    <t>Data fim de carência de capital</t>
  </si>
  <si>
    <t>dtfimcarcap</t>
  </si>
  <si>
    <t>Direito ao reembolso imediato</t>
  </si>
  <si>
    <t>dirreembime</t>
  </si>
  <si>
    <t>Recurso</t>
  </si>
  <si>
    <t>Tipo de taxa de juro</t>
  </si>
  <si>
    <t>tptxjuro</t>
  </si>
  <si>
    <t>Frequência de atualização da taxa de juro</t>
  </si>
  <si>
    <t>freqatualiztx</t>
  </si>
  <si>
    <t>Taxa de referência</t>
  </si>
  <si>
    <t>txref</t>
  </si>
  <si>
    <t>Spread</t>
  </si>
  <si>
    <t>trim(to_char(spread,'999.99999'))</t>
  </si>
  <si>
    <t>Valor máximo da taxa de juro</t>
  </si>
  <si>
    <t>trim(to_char(txmax,'999.99999'))</t>
  </si>
  <si>
    <t>Valor mínimo da taxa de juro</t>
  </si>
  <si>
    <t>trim(to_char(txmin,'999.99999'))</t>
  </si>
  <si>
    <t>trim(to_char(taeg,'999.99999'))</t>
  </si>
  <si>
    <t>trim(to_char(tae,'999.99999'))</t>
  </si>
  <si>
    <t>Período de fixação de taxa de juro</t>
  </si>
  <si>
    <t>perfixtx</t>
  </si>
  <si>
    <t>Duração do plano financeiro</t>
  </si>
  <si>
    <t>durplanofin</t>
  </si>
  <si>
    <t>Finalidade</t>
  </si>
  <si>
    <t>Tipo de amortização</t>
  </si>
  <si>
    <t>tpamort</t>
  </si>
  <si>
    <t>Frequência de pagamentos</t>
  </si>
  <si>
    <t>freqpagam</t>
  </si>
  <si>
    <t>Dívida subordinada</t>
  </si>
  <si>
    <t>divsubor</t>
  </si>
  <si>
    <t>Instrumento fiduciário</t>
  </si>
  <si>
    <t>instfiduc</t>
  </si>
  <si>
    <t>Montante inicial</t>
  </si>
  <si>
    <t>trim(to_char(montini,'999999999999999999.99'))</t>
  </si>
  <si>
    <t>Variação de fair value</t>
  </si>
  <si>
    <t>trim(to_char(varfv,'999999999999999999.99'))</t>
  </si>
  <si>
    <t>Data de renegociação</t>
  </si>
  <si>
    <t>dtreneg</t>
  </si>
  <si>
    <t>Tipo de negociação</t>
  </si>
  <si>
    <t>tpneg</t>
  </si>
  <si>
    <t>Percentagem de diferimento de capital</t>
  </si>
  <si>
    <t xml:space="preserve"> trim(to_char(percdifcap,'999.99999'))</t>
  </si>
  <si>
    <t>Tipo de titularização</t>
  </si>
  <si>
    <t>tptitulariz</t>
  </si>
  <si>
    <t>Seguros exigidos</t>
  </si>
  <si>
    <t>TANcont</t>
  </si>
  <si>
    <t>Taxa de juro anual nominal contratada</t>
  </si>
  <si>
    <t>tancont</t>
  </si>
  <si>
    <t>valorBemAdq</t>
  </si>
  <si>
    <t>Valor do bem adquirido</t>
  </si>
  <si>
    <t>valorbemadq</t>
  </si>
  <si>
    <t>trim(to_char(valorbemadq,'999999999999999999.99'))</t>
  </si>
  <si>
    <t>Identificação da entidade do sindicato</t>
  </si>
  <si>
    <t>t_m_ccin_entsind</t>
  </si>
  <si>
    <t>nvl2(t_m_ccin_entsind.nifnipc,t_m_ccin_entsind.t_m_ccin_entsind.codfonte)</t>
  </si>
  <si>
    <t>t_m_ccin_entsind.infinstid = t_m_ccin_infinst.id</t>
  </si>
  <si>
    <t>Relação da entidade</t>
  </si>
  <si>
    <t>relentsind</t>
  </si>
  <si>
    <t>Identificação do contrato relacionado</t>
  </si>
  <si>
    <t>t_m_ccin_liginst</t>
  </si>
  <si>
    <t>idcontrelac</t>
  </si>
  <si>
    <t>t_m_ccin_liginst.infinstid = t_m_ccin_infinst.id</t>
  </si>
  <si>
    <t>Identificação do instrumento relacionado</t>
  </si>
  <si>
    <t>idinstrelac</t>
  </si>
  <si>
    <t>Ligação entre instrumentos</t>
  </si>
  <si>
    <t>tpliginst</t>
  </si>
  <si>
    <t>Identificação da contraparte</t>
  </si>
  <si>
    <t>nvl2(t_m_ccin_liginst.nifnipc,t_m_ccin_liginst.nifnipct_m_ccin_liginst.codfonte)</t>
  </si>
  <si>
    <t>Montante da transação</t>
  </si>
  <si>
    <t>trim(to_char(monttransac,'999999999999999999.99'))</t>
  </si>
  <si>
    <t>Notação de crédito</t>
  </si>
  <si>
    <t>t_m_ccin_infriscoinst</t>
  </si>
  <si>
    <t>notacaoinst</t>
  </si>
  <si>
    <t>t_m_ccin_infriscoinst.infinstid = t_m_ccin_infinst.id</t>
  </si>
  <si>
    <t>Tipo de PD do instrumento</t>
  </si>
  <si>
    <t>tipopdinst</t>
  </si>
  <si>
    <t>Probabilidade de incumprimento</t>
  </si>
  <si>
    <t>trim(to_char(pdinst,'999.99999'))</t>
  </si>
  <si>
    <t>Data de avaliação do risco</t>
  </si>
  <si>
    <t>dtpdinst</t>
  </si>
  <si>
    <t>Tipo de fonte de avaliação de risco</t>
  </si>
  <si>
    <t>tpavalriscoinst</t>
  </si>
  <si>
    <t>Sistema de avaliação de risco</t>
  </si>
  <si>
    <t>Modelo do IRB que originou a PD/notação</t>
  </si>
  <si>
    <t>modirbinst</t>
  </si>
  <si>
    <t>Loss Given Default</t>
  </si>
  <si>
    <t>trim(to_char(lgdinst,'999.99999'))</t>
  </si>
  <si>
    <t>Modelo do IRB que originou o LGD</t>
  </si>
  <si>
    <t>modlgdinst</t>
  </si>
  <si>
    <t>Proteção</t>
  </si>
  <si>
    <t>Identificação da proteção</t>
  </si>
  <si>
    <t>t_m_cprt_infpro</t>
  </si>
  <si>
    <t>id_prot</t>
  </si>
  <si>
    <t>dtrefprot</t>
  </si>
  <si>
    <t>Entidade responsável pela proteção</t>
  </si>
  <si>
    <t>nvl2(nifnipc, t_m_cprt_infpro.nifnipc, t_m_cprt_infpro.codfonte)</t>
  </si>
  <si>
    <t>Tipo de proteção</t>
  </si>
  <si>
    <t>tpprot</t>
  </si>
  <si>
    <t>Referência externa da proteção</t>
  </si>
  <si>
    <t>refextprot</t>
  </si>
  <si>
    <t>Valor da proteção</t>
  </si>
  <si>
    <t>trim(to_char(valprot,'999999999999999999.99'))</t>
  </si>
  <si>
    <t>Tipo de valor da proteção</t>
  </si>
  <si>
    <t>tpvalprot</t>
  </si>
  <si>
    <t>Data de maturidade final</t>
  </si>
  <si>
    <t>dtmatprot</t>
  </si>
  <si>
    <t>País de localização</t>
  </si>
  <si>
    <t>paislocprot</t>
  </si>
  <si>
    <t>Região de localização</t>
  </si>
  <si>
    <t>reglocprot</t>
  </si>
  <si>
    <t>Data da última avaliação</t>
  </si>
  <si>
    <t>dtultaval</t>
  </si>
  <si>
    <t>Tipo de avaliação</t>
  </si>
  <si>
    <t>tpaval</t>
  </si>
  <si>
    <t>Valor original da proteção</t>
  </si>
  <si>
    <t>trim(to_char(valoriprot,'999999999999999999.99'))</t>
  </si>
  <si>
    <t>Data da valorização original da proteção</t>
  </si>
  <si>
    <t>dtvaloriprot</t>
  </si>
  <si>
    <t>Número de hipoteca</t>
  </si>
  <si>
    <t>hierqprot</t>
  </si>
  <si>
    <t>Preço de aquisição do imóvel</t>
  </si>
  <si>
    <t>trim(to_char(precoaquisimovel,'999999999999999999.99'))</t>
  </si>
  <si>
    <t>Número de registo da proteção</t>
  </si>
  <si>
    <t>numregprot</t>
  </si>
  <si>
    <t>Estado de execução da proteção</t>
  </si>
  <si>
    <t>estexecprot</t>
  </si>
  <si>
    <t>Data de execução da proteção</t>
  </si>
  <si>
    <t>dtexecprot</t>
  </si>
  <si>
    <t>Valor acumulado de execução da proteção</t>
  </si>
  <si>
    <t>trim(to_char(valacumexecprot,'999999999999999999.99'))</t>
  </si>
  <si>
    <t>cdgPostal</t>
  </si>
  <si>
    <t>Código Postal do Imóvel</t>
  </si>
  <si>
    <t>cdgpostal</t>
  </si>
  <si>
    <t>Informação complementar ao contracto</t>
  </si>
  <si>
    <t>t_m_cicc_infinst</t>
  </si>
  <si>
    <t>dtref</t>
  </si>
  <si>
    <t xml:space="preserve">Mensal/Diário </t>
  </si>
  <si>
    <t>Identificação do contrato</t>
  </si>
  <si>
    <t>Mensal/Diário</t>
  </si>
  <si>
    <t>t_m_cicc_entcomp</t>
  </si>
  <si>
    <t>nvl2(t_m_cicc_entcomp.nifnipc,t_m_cicc_entcomp.nifnipc,t_m_cicc_entcomp.codfonte)</t>
  </si>
  <si>
    <t>t_m_cicc_entcomp.infinstid = t_m_cicc_infinst.id</t>
  </si>
  <si>
    <t>Rendimento líquido mensal</t>
  </si>
  <si>
    <t>trim(TO_CHAR(t_m_cicc_entcomp.RENDLIQ ,'999999999999999999.99'))</t>
  </si>
  <si>
    <t>Rendimento líquido mensal com choque face à idade do(s) mutuário(s) e entrada em situação de reforma</t>
  </si>
  <si>
    <t>trim(TO_CHAR( t_m_cicc_entcomp.RENDLIQCHOQ ,'999999999999999999.99'))</t>
  </si>
  <si>
    <t>Rácio LTV</t>
  </si>
  <si>
    <t>trim(to_char(t_m_cicc_infinst.ltv,'999999999999999999.99'))</t>
  </si>
  <si>
    <t>Prestação da nova operação</t>
  </si>
  <si>
    <t>trim(to_char(t_m_cicc_infinst.prestOp,'999999999999999999.99'))</t>
  </si>
  <si>
    <t>Prestação da nova operação com choque na taxa de juro</t>
  </si>
  <si>
    <t>trim(to_char(t_m_cicc_infinst.prestOpChoq,'999999999999999999.99'))</t>
  </si>
  <si>
    <t>Rácio DSTI com choque na taxa de juro da nova operação e choque no rendimento</t>
  </si>
  <si>
    <t>trim(to_char(t_m_cicc_infinst.DSTIChoq,'999999999999999999.99'))</t>
  </si>
  <si>
    <t>Tipo de justificação</t>
  </si>
  <si>
    <t>t_m_cicc_justcomp</t>
  </si>
  <si>
    <t>TPJUSTIF</t>
  </si>
  <si>
    <t>T_M_CICC_JUSTCOMP.infinstid = t_m_cicc_infinst.id</t>
  </si>
  <si>
    <t>Justificação para o incumprimento da Medida Macro prudencial</t>
  </si>
  <si>
    <t>JUSTIF</t>
  </si>
  <si>
    <t>t_m_cicc_protcomp</t>
  </si>
  <si>
    <t>IDPROT</t>
  </si>
  <si>
    <t>T_M_CICC_PROTCOMP.infinstid = t_m_cicc_infinst.id</t>
  </si>
  <si>
    <t>Imóvel detido anteriormente pela instituição</t>
  </si>
  <si>
    <t>IMOINST</t>
  </si>
  <si>
    <t>Data de aquisição do imóvel</t>
  </si>
  <si>
    <t>DTAQ</t>
  </si>
  <si>
    <t>Informação contabilística</t>
  </si>
  <si>
    <t>Carteira prudencial</t>
  </si>
  <si>
    <t>t_m_cin_infcontbinst</t>
  </si>
  <si>
    <t>cartprud</t>
  </si>
  <si>
    <t>t_m_cin_infcontbinst.infperinstid = t_m_cin_infperinst.id</t>
  </si>
  <si>
    <t>Trimestral</t>
  </si>
  <si>
    <t>Informação Periódica</t>
  </si>
  <si>
    <t>t_m_cin_infperinst</t>
  </si>
  <si>
    <t>t_m_cin_infrinst.infperinstid = t_m_cin_infperinst.id</t>
  </si>
  <si>
    <t>Risco de Instrumento</t>
  </si>
  <si>
    <t>Classe de risco</t>
  </si>
  <si>
    <t>t_m_cin_infrinst</t>
  </si>
  <si>
    <t>classexpcrr</t>
  </si>
  <si>
    <t>Classificação contabilística do instrumento</t>
  </si>
  <si>
    <t>classcontbinst</t>
  </si>
  <si>
    <t xml:space="preserve">Informação Financeira </t>
  </si>
  <si>
    <t>Comissões e outras despesas patrimoniais</t>
  </si>
  <si>
    <t>t_m_cin_inffininst</t>
  </si>
  <si>
    <t>trim(to_char(t_m_cin_inffininst.comdespbal,'999999999999999999.99'))</t>
  </si>
  <si>
    <t>Mensal</t>
  </si>
  <si>
    <t>Informação Financeira</t>
  </si>
  <si>
    <t>Comissões e outras despesas extrapatrimoniais</t>
  </si>
  <si>
    <t>trim(to_char(t_m_cin_inffininst.comdespextp,'999999999999999999.99'))</t>
  </si>
  <si>
    <t>Data do estado de diferimento e renegociação</t>
  </si>
  <si>
    <t>dtestdifreneg</t>
  </si>
  <si>
    <t>Crédito alargado</t>
  </si>
  <si>
    <t>trim(to_char(t_m_cin_inffininst.credalarg,'999999999999999999.99'))</t>
  </si>
  <si>
    <t>Crédito de conveniência</t>
  </si>
  <si>
    <t>trim(to_char(t_m_cin_inffininst.credconv,'999999999999999999.99'))</t>
  </si>
  <si>
    <t>Posição em risco sujeita a fator de apoio às PME</t>
  </si>
  <si>
    <t>exppmeredrc</t>
  </si>
  <si>
    <t>Fator de conversão</t>
  </si>
  <si>
    <t>trim(to_char(t_m_cin_infrinst.fconvcred,'999.99999'))</t>
  </si>
  <si>
    <t>Data de performing status</t>
  </si>
  <si>
    <t>dtperfstat</t>
  </si>
  <si>
    <t>Informação Financeira - Protecções do Instrumento</t>
  </si>
  <si>
    <t>Direitos de crédito de terceiros com prioridade sobre a proteção</t>
  </si>
  <si>
    <t>t_m_cin_listprotinst</t>
  </si>
  <si>
    <t>trim(to_char(t_m_cin_listprotinst.credprior,'999999999999999999.99'))</t>
  </si>
  <si>
    <t>t_m_cin_listprotinst.inffininstid = t_m_cin_inffininst.id</t>
  </si>
  <si>
    <t>Data da próxima atualização de taxa de juro</t>
  </si>
  <si>
    <t>dtatualiztxjur</t>
  </si>
  <si>
    <t>Data de atualização do estado de incumprimento</t>
  </si>
  <si>
    <t>dtestincinst</t>
  </si>
  <si>
    <t>Identificador da posição em risco</t>
  </si>
  <si>
    <t>LGD média de longo prazo</t>
  </si>
  <si>
    <t>trim(to_char(t_m_cin_infrinst.lgdperecn,'999.99999'))</t>
  </si>
  <si>
    <t>LGD em contração económica</t>
  </si>
  <si>
    <t>trim(to_char(t_m_cin_infrinst.lgdrec,'999.99999'))</t>
  </si>
  <si>
    <t>Método de cálculo de requisitos de fundos próprios</t>
  </si>
  <si>
    <t>metcalcfinsprud</t>
  </si>
  <si>
    <t>Formas de constituição de ónus</t>
  </si>
  <si>
    <t>formaconstonus</t>
  </si>
  <si>
    <t>Data em que o instrumento ficou vencido</t>
  </si>
  <si>
    <t>dtinstvenc</t>
  </si>
  <si>
    <t>Método de valorização de imparidades</t>
  </si>
  <si>
    <t>metvalimp</t>
  </si>
  <si>
    <t>Montante de perdas esperadas</t>
  </si>
  <si>
    <t>trim(to_char(t_m_cin_infrinst.montperesp,'999999999999999999.99'))</t>
  </si>
  <si>
    <t>Montante da posição ponderada pelo risco após aplicação do fator de apoio às PME</t>
  </si>
  <si>
    <t>trim(to_char(t_m_cin_infrinst.montpondexprisco,'999999999999999999.99'))</t>
  </si>
  <si>
    <t>Data de Processamento</t>
  </si>
  <si>
    <t>Execução da proteção</t>
  </si>
  <si>
    <t>estexecprotinst</t>
  </si>
  <si>
    <t>Estado de incumprimento</t>
  </si>
  <si>
    <t>estincinst</t>
  </si>
  <si>
    <t>Montante acumulado de imparidades</t>
  </si>
  <si>
    <t>trim(to_char(t_m_cin_infcontbinst.montacumimp,'999999999999999999.99'))</t>
  </si>
  <si>
    <t>Posição em risco original antes da aplicação de fatores de conversão</t>
  </si>
  <si>
    <t>trim(to_char(t_m_cin_infrinst.prefconv,'999999999999999999.99'))</t>
  </si>
  <si>
    <t>t_m_cin_protinst</t>
  </si>
  <si>
    <t>prtcid</t>
  </si>
  <si>
    <t>t_m_cin_protinst.infrinstid = t_m_cin_infrinst.id</t>
  </si>
  <si>
    <t>Montante escriturado</t>
  </si>
  <si>
    <t>trim(to_char(t_m_cin_infcontbinst.montescrit,'999999999999999999.99'))</t>
  </si>
  <si>
    <t>Performing status</t>
  </si>
  <si>
    <t>perfstat</t>
  </si>
  <si>
    <t>Ponderador de risco</t>
  </si>
  <si>
    <t>trim(to_char(t_m_cin_infrinst.riscopond,'99999.99999'))</t>
  </si>
  <si>
    <t>Informação risco da entidade</t>
  </si>
  <si>
    <t>Data de alteração do estado de incumprimento</t>
  </si>
  <si>
    <t>t_m_cer_riscoent</t>
  </si>
  <si>
    <t>dtaltestadoinc</t>
  </si>
  <si>
    <t>ELSIF V_TIPOREPORTE = 'CERA' THEN
        -- VERIFICACAO DE REPORT MENSAL/TRIMESTRAL
        SELECT DECODE(COUNT(1), 0, 'N', 'S')
        INTO V_F_REPORT_TRIMESTRAL
        FROM T_M_CER_RISCOENT
        WHERE PROCESSOID = I_PROCESSOID
   AND TRIMESTRAL = 'S';
        --REPORT MENSAL
        IF V_F_REPORT_TRIMESTRAL = 'N' THEN
            -- CRITERIO PERIODO PASSADO: DTREF &lt;= DTREF_LAST_DISS -&gt; P. PASSADO
   IF V_DTREF &lt;= V_DTREF_LAST_DISS THEN
    -- UPDATE PARA REPORT DE PERIODO PASSADO
    UPDATE T_CTR_PROCESSOS
    SET TIPOREPORTE = 'CERP'
    WHERE PROCESSOID = I_PROCESSOID;
   END IF;
        --REPORT TRIMESTRAL
        ELSIF V_F_REPORT_TRIMESTRAL = 'S' THEN
            -- CRITERIO PERIODO PASSADO: SYSDATE &gt;= DTREF_M+3_D1 -&gt; P. PASSADO
   IF TRUNC(SYSDATE) &gt;= TRUNC((ADD_MONTHS(V_DTREF, 3)), 'MONTH') THEN
    -- UPDATE PARA REPORT DE PERIODO PASSADO
    UPDATE T_CTR_PROCESSOS
    SET TIPOREPORTE = 'CERP'
    WHERE PROCESSOID = I_PROCESSOID;
   END IF;
        END IF;
    END IF;</t>
  </si>
  <si>
    <t>Data de atualização do rendimento</t>
  </si>
  <si>
    <t>dtapurtxesf</t>
  </si>
  <si>
    <t>Data de avaliação de risco</t>
  </si>
  <si>
    <t>t_m_cer_infriscoent</t>
  </si>
  <si>
    <t>dtavalrisco</t>
  </si>
  <si>
    <t>t_m_cer_infriscoent.riscoentid = t_m_cer_riscoent.id</t>
  </si>
  <si>
    <t>Data das demonstrações financeiras</t>
  </si>
  <si>
    <t>dtdemofin</t>
  </si>
  <si>
    <t>Entidade acompanhada por unidade de recuperação de crédito ou similar</t>
  </si>
  <si>
    <t>entacompanhada</t>
  </si>
  <si>
    <t>estadoinc</t>
  </si>
  <si>
    <t>Grande exposição</t>
  </si>
  <si>
    <t>grexposicao</t>
  </si>
  <si>
    <t>Identificação de cliente relacionado</t>
  </si>
  <si>
    <t>t_m_cer_clienterel</t>
  </si>
  <si>
    <t>nvl2(t_m_cer_clienterel.nifnipc,t_m_cer_clienterel.nifnipc,t_m_cer_clienterel.codfonte)</t>
  </si>
  <si>
    <t>t_m_cer_clienterel.riscoentid = t_m_cer_riscoent.id</t>
  </si>
  <si>
    <t>Informação Financeira -  Responsabilidades das entidades do instrumento</t>
  </si>
  <si>
    <t>t_m_cin_respentinst</t>
  </si>
  <si>
    <t>nvl2(t_m_cin_respentinst.nifnipc, t_m_cin_respentinst.nifnipc, t_m_cin_respentinst.codfnt)</t>
  </si>
  <si>
    <t>t_m_cin_respentinst.inffininstid = t_m_cin_inffininst.id</t>
  </si>
  <si>
    <t>Tipo de posição em risco</t>
  </si>
  <si>
    <t>tpexp</t>
  </si>
  <si>
    <t>Provisões associadas a posições em risco extrapatrimonial</t>
  </si>
  <si>
    <t>trim(to_char(t_m_cin_infcontbinst.provprextp,'999999999999999999.99'))</t>
  </si>
  <si>
    <t>LGD subjacente ao cálculo do ponderador de risco</t>
  </si>
  <si>
    <t>trim(to_char(t_m_cin_infrinst.valajustcolfin,'999.99999'))</t>
  </si>
  <si>
    <t>Instrumento finalizado</t>
  </si>
  <si>
    <t>instfinal</t>
  </si>
  <si>
    <t>Valor da posição em risco</t>
  </si>
  <si>
    <t>trim(to_char(t_m_cin_infrinst.valexp,'999999999999999999.99'))</t>
  </si>
  <si>
    <t>IdCont</t>
  </si>
  <si>
    <t>IdInst</t>
  </si>
  <si>
    <t>Juros Corridos</t>
  </si>
  <si>
    <t>trim(to_char(t_m_cin_inffininst.jurcorr,'999999999999999999.99'))</t>
  </si>
  <si>
    <t>Modelo IRB que origina a PD/notação</t>
  </si>
  <si>
    <t>modirb</t>
  </si>
  <si>
    <t>Tipo de relação</t>
  </si>
  <si>
    <t>motivorel</t>
  </si>
  <si>
    <t>notacaocred</t>
  </si>
  <si>
    <t>trim(to_char(t_m_cer_infriscoent.pd,'999.99999'))</t>
  </si>
  <si>
    <t>nvl2(t_m_cer_riscoent.nifnipc,t_m_cer_riscoent.nifnipc,t_m_cer_riscoent.codfonte)</t>
  </si>
  <si>
    <t>sistavalrisco</t>
  </si>
  <si>
    <t>Tipo de PD</t>
  </si>
  <si>
    <t>tipopd</t>
  </si>
  <si>
    <t>Tipo de atualização do rendimento</t>
  </si>
  <si>
    <t>tpatualiztxesf</t>
  </si>
  <si>
    <t>tpavalrisco</t>
  </si>
  <si>
    <t>Dívida face ao rendimento</t>
  </si>
  <si>
    <t>trim(to_char(t_m_cer_riscoent.txesf,'999.99999'))</t>
  </si>
  <si>
    <t>Juros vencidos em balanço</t>
  </si>
  <si>
    <t>trim(to_char(t_m_cin_inffininst.jurvencbal,'999999999999999999.99'))</t>
  </si>
  <si>
    <t>Juros vencidos extrapatrimoniais</t>
  </si>
  <si>
    <t>trim(to_char(t_m_cin_inffininst.jurvencextp,'999999999999999999.99'))</t>
  </si>
  <si>
    <t>Recuperação acumulada desde o incumprimento</t>
  </si>
  <si>
    <t>trim(to_char(t_m_cin_infcontbinst.recacumincump,'999999999999999999.99'))</t>
  </si>
  <si>
    <t>Montante abatido ao ativo</t>
  </si>
  <si>
    <t>trim(to_char(t_m_cin_inffininst.montabatv,'999999999999999999.99'))</t>
  </si>
  <si>
    <t>Montante abatido ao ativo da entidade</t>
  </si>
  <si>
    <t>trim(to_char(t_m_cin_respentinst.montabatvent,'999999999999999999.99'))</t>
  </si>
  <si>
    <t>Reconhecimento em balanço</t>
  </si>
  <si>
    <t>recbal</t>
  </si>
  <si>
    <t>Montante potencial irrevogável</t>
  </si>
  <si>
    <t>trim(to_char(t_m_cin_inffininst.montpotirrev,'999999999999999999.99'))</t>
  </si>
  <si>
    <t>Montante potencial irrevogável da Entidade</t>
  </si>
  <si>
    <t>trim(to_char(t_m_cin_respentinst.montpotirrevent,'999999999999999999.99'))</t>
  </si>
  <si>
    <t>Montante potencial revogável</t>
  </si>
  <si>
    <t>trim(to_char(t_m_cin_inffininst.montpotrev,'999999999999999999.99'))</t>
  </si>
  <si>
    <t>Montante potencial revogável da entidade</t>
  </si>
  <si>
    <t>trim(to_char(t_m_cin_respentinst.montpotrevent,'999999999999999999.99'))</t>
  </si>
  <si>
    <t>Montante de reembolso antecipado</t>
  </si>
  <si>
    <t>trim(to_char(t_m_cin_inffininst.montreembantc,'999999999999999999.99'))</t>
  </si>
  <si>
    <t>Montante total da entidade</t>
  </si>
  <si>
    <t>trim(to_char(t_m_cin_respentinst.monttotent,'999999999999999999.99'))</t>
  </si>
  <si>
    <t>Montante transferido</t>
  </si>
  <si>
    <t>trim(to_char(t_m_cin_inffininst.monttransf,'999999999999999999.99'))</t>
  </si>
  <si>
    <t>Montante vencido</t>
  </si>
  <si>
    <t>trim(to_char(t_m_cin_inffininst.montvenc,'999999999999999999.99'))</t>
  </si>
  <si>
    <t>Montante vencido da entidade</t>
  </si>
  <si>
    <t>trim(to_char(t_m_cin_respentinst.montvencent,'999999999999999999.99'))</t>
  </si>
  <si>
    <t>Montante vivo</t>
  </si>
  <si>
    <t>trim(to_char(t_m_cin_inffininst.montvivo,'999999999999999999.99'))</t>
  </si>
  <si>
    <t>idprot</t>
  </si>
  <si>
    <t>Situação de diferimento e renegociação</t>
  </si>
  <si>
    <t>sitdifreneg</t>
  </si>
  <si>
    <t>Tipo de imparidade</t>
  </si>
  <si>
    <t>tpimp</t>
  </si>
  <si>
    <t>Taxa de juro anualizada</t>
  </si>
  <si>
    <t>trim(to_char(t_m_cin_inffininst.taa,'999.99999'))</t>
  </si>
  <si>
    <t>Taxa de juro anual nominal</t>
  </si>
  <si>
    <t>trim(to_char(t_m_cin_inffininst.tan,'999.99999'))</t>
  </si>
  <si>
    <t>Variações acumuladas no justo valor de acordo com o risco de crédito</t>
  </si>
  <si>
    <t>trim(to_char(t_m_cin_infcontbinst.varacumrc,'999999999999999999.99'))</t>
  </si>
  <si>
    <t>Tipo de reembolso antecipado</t>
  </si>
  <si>
    <t>tpreembantc</t>
  </si>
  <si>
    <t>Tipo de responsabilidade</t>
  </si>
  <si>
    <t>tprespent</t>
  </si>
  <si>
    <t>Alocação do valor da proteção</t>
  </si>
  <si>
    <t>trim(to_char(t_m_cin_listprotinst.valalocprot,'999999999999999999.99'))</t>
  </si>
  <si>
    <t>Valor da execução da proteção</t>
  </si>
  <si>
    <t>trim(to_char(t_m_cin_listprotinst.valexecprotinst,'999999999999999999.99'))</t>
  </si>
  <si>
    <t>Valor da próxima prestação</t>
  </si>
  <si>
    <t>trim(to_char(t_m_cin_inffininst.valprest,'999999999999999999.99'))</t>
  </si>
  <si>
    <t>Valor da próxima prestação da entidade</t>
  </si>
  <si>
    <t>trim(to_char(t_m_cin_respentinst.valprestent,'999999999999999999.99'))</t>
  </si>
  <si>
    <t>Comunicação de Informação Diária</t>
  </si>
  <si>
    <t>t_m_cind_i_infdiainstfin</t>
  </si>
  <si>
    <t>dtrefinfdia</t>
  </si>
  <si>
    <t>Diário</t>
  </si>
  <si>
    <t>Informação Avançada</t>
  </si>
  <si>
    <t>trim(to_char(t_m_cind_i_infdiainstfin.taadia,'999.99999'))</t>
  </si>
  <si>
    <t>trim(to_char(t_m_cind_i_infdiainstfin.montvivo,'999999999999999999.99'))</t>
  </si>
  <si>
    <t>t_m_cind_i_entinstdia</t>
  </si>
  <si>
    <t>trim(to_char(t_m_cind_i_entinstdia.monttotdia,'999999999999999999.99'))</t>
  </si>
  <si>
    <t>t_m_cind_i_entinstdia.infdiainstfinid = t_m_cind_i_infdiainstfin.id</t>
  </si>
  <si>
    <t>trim(to_char(t_m_cind_i_entinstdia.montvencdia,'999999999999999999.99'))</t>
  </si>
  <si>
    <t>trim(to_char(t_m_cind_i_entinstdia.montabatvdia,'999999999999999999.99'))</t>
  </si>
  <si>
    <t>trim(to_char(t_m_cind_i_entinstdia.montpotrevdia,'999999999999999999.99'))</t>
  </si>
  <si>
    <t>trim(to_char(t_m_cind_i_entinstdia.montpotirrevdia,'999999999999999999.99'))</t>
  </si>
  <si>
    <t>tpeventdia</t>
  </si>
  <si>
    <t>tprespdia</t>
  </si>
  <si>
    <t>nvl2(t_m_cind_i_entinstdia.nifnipc, t_m_cind_i_entinstdia.nifnipc, t_m_cind_i_entinstdia.codfnt)</t>
  </si>
  <si>
    <t>t_m_cind_e_infdiaent</t>
  </si>
  <si>
    <t>dtavalriscodia</t>
  </si>
  <si>
    <t>trim(to_char(t_m_cind_e_infdiaent.pddia,'999.99999'))</t>
  </si>
  <si>
    <t>tpavalriscodia</t>
  </si>
  <si>
    <t>sistavalriscodia</t>
  </si>
  <si>
    <t>modirbdia</t>
  </si>
  <si>
    <t>notacaocreddia</t>
  </si>
  <si>
    <t>nvl2(t_m_cind_e_infdiaent.nifnipc,t_m_cind_e_infdiaent.nifnipc,t_m_cind_e_infdiaent.codfonte)</t>
  </si>
  <si>
    <t>Fluxos CRC 5G</t>
  </si>
  <si>
    <t xml:space="preserve">Legenda: </t>
  </si>
  <si>
    <t xml:space="preserve">20XX - Fluxo Geral inicia às 18h do 2 dia útil </t>
  </si>
  <si>
    <t xml:space="preserve">30XX - Carteira Manual - Fluxo inicia às 18h do 8 º dia útil </t>
  </si>
  <si>
    <t xml:space="preserve">DOCUMENTO DE RASTREABILIDADE </t>
  </si>
  <si>
    <t xml:space="preserve">VC - Venda de Carteira - Fluxo inicia às 18h do 9 º dia útil </t>
  </si>
  <si>
    <t>- Fluxo CRC 5G</t>
  </si>
  <si>
    <t>Delta -  Reprocessamento</t>
  </si>
  <si>
    <t>Finalização de Contratos - Fluxo inicia às 18h do 8º dia útil</t>
  </si>
  <si>
    <t xml:space="preserve">CRC </t>
  </si>
  <si>
    <t xml:space="preserve">   RC</t>
  </si>
  <si>
    <t xml:space="preserve">CENT </t>
  </si>
  <si>
    <t xml:space="preserve"> t_f_entidades</t>
  </si>
  <si>
    <t>T_Mirror_CCIN_INFINST</t>
  </si>
  <si>
    <t>CINA-T</t>
  </si>
  <si>
    <t>CINA/ CINA-T / CINP</t>
  </si>
  <si>
    <t>t_f_inforisco</t>
  </si>
  <si>
    <t>CINA</t>
  </si>
  <si>
    <t>CERA</t>
  </si>
  <si>
    <t>DOCUMENTO DE RASTREABILIDADE - TABELAS INTERMÉDIAS</t>
  </si>
  <si>
    <t>Column1</t>
  </si>
  <si>
    <t xml:space="preserve"> ID Coluna</t>
  </si>
  <si>
    <t>Estrutura</t>
  </si>
  <si>
    <t>Campo</t>
  </si>
  <si>
    <t>Descrição</t>
  </si>
  <si>
    <t>Estrutura Fonte</t>
  </si>
  <si>
    <t>Regra Aplicada</t>
  </si>
  <si>
    <t>Condição Where</t>
  </si>
  <si>
    <t>Tipo de Dados</t>
  </si>
  <si>
    <t>Tamanho dos Dados</t>
  </si>
  <si>
    <t>Permite NULLs</t>
  </si>
  <si>
    <t>Chave Primária</t>
  </si>
  <si>
    <t>Chave Estrangeira</t>
  </si>
  <si>
    <t>Atualizado por Stored Procedure</t>
  </si>
  <si>
    <t>Usado por Stored Procedure</t>
  </si>
  <si>
    <t>DTREF</t>
  </si>
  <si>
    <t>V_DATA_REF</t>
  </si>
  <si>
    <t>DATE</t>
  </si>
  <si>
    <t>7</t>
  </si>
  <si>
    <t>NOT NULL</t>
  </si>
  <si>
    <t>RC.RCPOLT004</t>
  </si>
  <si>
    <t>RC.RCPOLT004,RC.RCPOLT018,RC.RCPOLT030</t>
  </si>
  <si>
    <t>CCONTA</t>
  </si>
  <si>
    <t>FROM (
   SELECT  A.CCONTA
     ,A.CREFERENCIA
     ,A.CEMPRESA               AS CEMPRESA
     ,A.CMOEDA               AS CMOEDA
     ,A.CAPLIC               AS CAPLIC
     ,A.CBALCAO_TIT
     ,A.CSUBPRODUTO              AS CSUBPRODUTO
     ,SUBSTR(A.CSUBPRODUTO,0,3)           AS CPRODUTO
     ,SUBSTR(A.CSUBPRODUTO,4,6)           AS CSUBPROD
     ,A.CNATUREZA_JURI
     ,A.VTX_JURO_CRE
     ,A.CSUBPRODUTO              AS CFINALID
     ,A.DABERTURA
     ,A.DVENCIM
     ,A.INDUCRC
     ,A.VMONT_DESC_AUT_MAX
     ,A.VMONTANTE_VIVO
     ,A.VMONTANTE_VENCIDO
     ,A.VMONTANTE_ABAT_ATI
     ,A.VMONTANTE_REVO
     ,A.VMONTANTE_IRREVO
     ,A.VJUROS_CORRIDOS
     ,A.VJUROS_VENC_BAL
     ,A.VJUROS_VENC_EXT
     ,A.COMIS_DESPEXT
     ,A.COMIS_DESPPATR
     ,A.VMONTANTE
     ,'N'                AS IGARANT
     , V_DATA_REF - NVL(L.DINCUMP_GEST, V_DATA_REF)                    AS V_NUM_DIAS_ATR
     ,L.CMARC_GSI_1              AS CMARC_CINCUMPRIMENTO
     ,L.CCONTA               AS CCONTARSC_DEST_INCUMP
     ,L.CREFERENCIA              AS CREFRSC_DEST_INCUMP
     ,CASE WHEN A.CSUBPRODUTO IN ('029','289','501','562','563','620','901','911','293') AND A.CAPLIC = 'TC'
        THEN J.DENTRADA
        ELSE L.DSIT_RSC_CNT
      END                AS DSIT_DEST_INCUMP
     ,A.DABERTURA              AS DABERT_DEST_INCUMP
     ,L.TIMESTAMP              AS TIMEST_DEST_INCUMP
     ,L.ILITIGIO_JUDICIAL
     ,L.DINCUMP_GEST
     ,C.CTIPCART
     ,C.IORIGEM
     ,C.CCONTA               AS CCONTA_EP
     ,C.CCONTA_GP
     ,C.DVENCIME
     ,C.CBALANGA
     ,C.CMOEDA               AS CMOEDA_EP
     ,C.VMCAPCONC
     ,C.DFIMCARE
     ,C.IDIR_CONSUMO
     ,C.VTXTAE
     ,C.IDIVPEND
     ,C.DPRORVTX
     ,A.ICONTENCIOSO
     ,A.CSUBPRODUTO_TC
     ,A.CPROCESSO_TC
     ,A.CBALCAO_TIT_TC
     ,A.DVENCIMENTO_TC
     ,A.VMON_CAP_INI_TC
     ,C.VTAEG_BASE
     ,C.CSITCTA
   FROM (SELECT  /*+PARALLEL(A) PARALLEL(B)*/
     A.CCONTA
    ,A.CREFERENCIA
    ,A.CEMPRESA
    ,A.CMOEDA
    ,A.CAPLIC
    ,A.CBALCAO_TIT
    ,A.CSUBPRODUTO
    ,A.CNATUREZA_JURI
    ,A.VTX_JURO_CRE
    ,A.DABERTURA
    ,A.DVENCIM
    ,DECODE(A.INDUCRC, 'S', DECODE(COALESCE(D.CSUBPRODUTO, C.CCONTA, E.CCONTA, 'S'), 'S', 'S', 'N'), 'N') AS INDUCRC
     -- NOTA INDUCRC:-- CASO A.INDUCRC = 'N', PELA CONTA_CONTAB (SAT202) O CONTRATO SERA EXCLUIDO DO UNIVERSO DE REPORTE NA RCT051_INST_VALID (INDUCRC='N')
         -- CASO A.INDUCRC = 'S' NA SAT202, PODE SER = 'N' CASO EXLUIR POR SUBPRODUTO (SAT006), POR CLIENTE (SAT014) OU POR CONTRATO (SAT020).
                ,A.VMONT_DESC_AUT_MAX
                ,A.ICONTENCIOSO
    ,A.CSUBPRODUTO_TC
    ,A.CPROCESSO_TC
    ,A.CBALCAO_TIT_TC
    ,A.DVENCIMENTO_TC
    ,A.VMON_CAP_INI_TC
    ,SUM(B.VMONTANTE_VIVO)            AS VMONTANTE_VIVO
    ,SUM(B.VMONTANTE_VENCIDO)         AS VMONTANTE_VENCIDO
    ,SUM(B.VMONTANTE_ABAT_ATI)        AS VMONTANTE_ABAT_ATI
    ,SUM(B.VMONTANTE_REVO)            AS VMONTANTE_REVO
    ,SUM(B.VMONTANTE_IRREVO)          AS VMONTANTE_IRREVO
    ,SUM(B.VJUROS_CORRIDOS)           AS VJUROS_CORRIDOS
    ,SUM(B.VJUROS_VENC_BAL)           AS VJUROS_VENC_BAL
    ,SUM(B.VJUROS_VENC_EXT)           AS VJUROS_VENC_EXT
    ,SUM(B.COMIS_DESPEXT)             AS COMIS_DESPEXT
    ,SUM(B.COMIS_DESPPATR)            AS COMIS_DESPPATR
    ,SUM(B.VMONTANTE)                 AS VMONTANTE
        FROM RCTX01_CARTEIRAS_CNTR          A
   JOIN RCTX01_CARTEIRAS_MNT          B ON B.DTFIM BETWEEN A.DTINICIO AND A.DTFIM AND B.CCONTA = A.CCONTA AND B.CREFERENCIA = A.CREFERENCIA
   LEFT JOIN (SELECT B.CCONTA
       FROM SA.SAT014_ABAT_CLI_PCSB_FS A
       JOIN RCTX01_RL_CLCNTR         B ON B.CCLIENTE = A.CCLIENTE
       NATURAL JOIN RCVAUX000_DATA_REF
       GROUP BY B.CCONTA)    C ON C.CCONTA = A.CCONTA                                      -- EXCLUSAO POR CLIENTE (SAT014)
   LEFT JOIN RCV006_SUBPRODUTO_REF  D ON D.CSUBPRODUTO = A.CSUBPRODUTO AND D.IEXCL_CRC = 'X'      -- EXCLUSAO POR CSUBPRODUTO
   LEFT JOIN SA.SAT020_EXCLUSAO_CTR_FS E ON E.CCONTA = A.CCONTA AND E.CREFERENCIA = A.CREFERENCIA    -- EXCLUSAO POR CONTRATO
        WHERE V_DATA_REF BETWEEN A.DTINICIO AND A.DTFIM
  GROUP BY A.CCONTA
    ,A.CREFERENCIA
    ,A.CEMPRESA
    ,A.CMOEDA
    ,A.CAPLIC
    ,A.CBALCAO_TIT
    ,A.CSUBPRODUTO
    ,A.CNATUREZA_JURI
    ,A.VTX_JURO_CRE
    ,A.DABERTURA
    ,A.DVENCIM
    ,A.INDUCRC
    ,D.CSUBPRODUTO
    ,C.CCONTA
    ,E.CCONTA
    ,A.VMONT_DESC_AUT_MAX
    ,A.ICONTENCIOSO
    ,A.CSUBPRODUTO_TC
    ,A.CPROCESSO_TC
    ,A.CBALCAO_TIT_TC
    ,A.DVENCIMENTO_TC
    ,A.VMON_CAP_INI_TC)             A
   LEFT JOIN RCTX19_084_CONTA_RSC       L  ON L.CCONTA = A.CCONTA AND L.CREFERENCIA = A.CREFERENCIA
   LEFT JOIN SA.SAT332_OPER_PROCESSO     J  ON J.CCONTA = A.CCONTA AND J.CREFERENCIA = A.CREFERENCIA AND J.CSITUAC_OPER = '1'
   LEFT JOIN SA.SAT389_CONTAS_EP         C  ON C.CCONTA = A.CCONTA
   WHERE TRIM(A.CCONTA) IS NOT NULL
   );</t>
  </si>
  <si>
    <t>CHAR</t>
  </si>
  <si>
    <t>15</t>
  </si>
  <si>
    <t>CREFERENCIA</t>
  </si>
  <si>
    <t>Fluxo Geral</t>
  </si>
  <si>
    <t>CEMPRESA</t>
  </si>
  <si>
    <t>2</t>
  </si>
  <si>
    <t>NULL</t>
  </si>
  <si>
    <t>CMOEDA</t>
  </si>
  <si>
    <t>3</t>
  </si>
  <si>
    <t>CAPLIC</t>
  </si>
  <si>
    <t>CBALCAO_TIT</t>
  </si>
  <si>
    <t>4</t>
  </si>
  <si>
    <t>CSUBPRODUTO</t>
  </si>
  <si>
    <t>6</t>
  </si>
  <si>
    <t>CPRODUTO</t>
  </si>
  <si>
    <t>Fluxo Geral/ Finalização de Contratos</t>
  </si>
  <si>
    <t>SUBSTR(CSUBPRODUTO,0,3)</t>
  </si>
  <si>
    <t>VARCHAR2</t>
  </si>
  <si>
    <t>CSUBPROD</t>
  </si>
  <si>
    <t>SUBSTR(CSUBPRODUTO,4,6)</t>
  </si>
  <si>
    <t>CNATUREZA_JURI</t>
  </si>
  <si>
    <t>VTX_JURO_CRE</t>
  </si>
  <si>
    <t>NUMBER</t>
  </si>
  <si>
    <t>22,5</t>
  </si>
  <si>
    <t>CFINALID</t>
  </si>
  <si>
    <t>DABERTURA</t>
  </si>
  <si>
    <t>DVENCIM</t>
  </si>
  <si>
    <t>INDUCRC</t>
  </si>
  <si>
    <t>DECODE(RCTX01_CARTEIRAS_CNTR.INDUCRC,'S', DECODE(COALESCE(D.CSUBPRODUTO, SAT389_CONTAS_EP.CCONTA, SAT020_EXCLUSAO_CTR_FS.CCONTA, 'S'), 'S', 'S', 'N'),'N') AS INDUCRC</t>
  </si>
  <si>
    <t>1</t>
  </si>
  <si>
    <t xml:space="preserve"> -- NOTA INDUCRC:-- CASO A.INDUCRC = 'N', PELA CONTA_CONTAB (SAT202) O CONTRATO SERA EXCLUIDO DO UNIVERSO DE REPORTE NA RCT051_INST_VALID (INDUCRC='N')
         -- CASO A.INDUCRC = 'S' NA SAT202, PODE SER = 'N' CASO EXLUIR POR SUBPRODUTO (SAT006), 
                                 ---POR CLIENTE (SAT014) OU POR CONTRATO (SAT020).</t>
  </si>
  <si>
    <t>VMONT_DESC_AUT_MAX</t>
  </si>
  <si>
    <t>22,2</t>
  </si>
  <si>
    <t>VMONTANTE_VIVO</t>
  </si>
  <si>
    <t>SUM(VMONTANTE_VIVO)</t>
  </si>
  <si>
    <t>22</t>
  </si>
  <si>
    <t>VMONTANTE_VENCIDO</t>
  </si>
  <si>
    <t>SUM(VMONTANTE_VENCIDO)</t>
  </si>
  <si>
    <t>VMONTANTE_ABAT_ATI</t>
  </si>
  <si>
    <t>SUM(VMONTANTE_ABAT_ATI)</t>
  </si>
  <si>
    <t>VMONTANTE_REVO</t>
  </si>
  <si>
    <t>SUM(VMONTANTE_REVO)</t>
  </si>
  <si>
    <t>VMONTANTE_IRREVO</t>
  </si>
  <si>
    <t>SUM(VMONTANTE_IRREVO)</t>
  </si>
  <si>
    <t>VJUROS_CORRIDOS</t>
  </si>
  <si>
    <t>SUM(VJUROS_CORRIDOS)</t>
  </si>
  <si>
    <t>VJUROS_VENC_BAL</t>
  </si>
  <si>
    <t>SUM(VJUROS_VENC_BAL)</t>
  </si>
  <si>
    <t>VJUROS_VENC_EXT</t>
  </si>
  <si>
    <t>SUM(VJUROS_VENC_EXT)</t>
  </si>
  <si>
    <t>COMIS_DESPEXT</t>
  </si>
  <si>
    <t>SUM(COMIS_DESPEXT)</t>
  </si>
  <si>
    <t>COMIS_DESPPATR</t>
  </si>
  <si>
    <t>SUM(COMIS_DESPPATR)</t>
  </si>
  <si>
    <t>VMONTANTE</t>
  </si>
  <si>
    <t>SUM(VMONTANTE)</t>
  </si>
  <si>
    <t>IGARANT</t>
  </si>
  <si>
    <t>N'</t>
  </si>
  <si>
    <t>V_NUM_DIAS_ATR</t>
  </si>
  <si>
    <t xml:space="preserve">V_DATA_REF - NVL(RCTX19_084_CONTA_RSC.DINCUMP_GEST, V_DATA_REF)   </t>
  </si>
  <si>
    <t>FROM RCTX01_CARTEIRAS_CNTR  A
 JOIN RCTX01_CARTEIRAS_MNT B ON B.DTFIM BETWEEN A.DTINICIO AND A.DTFIM 
            AND B.CCONTA = A.CCONTA AND B.CREFERENCIA = A.CREFERENCIA
   LEFT JOIN ( 
    SELECT B.CCONTA
     FROM SA.SAT014_ABAT_CLI_PCSB_FS A
      JOIN RCTX01_RL_CLCNTR B ON B.CCLIENTE = A.CCLIENTE
      NATURAL JOIN RCVAUX000_DATA_REF
       GROUP BY B.CCONTA) C ON C.CCONTA = A.CCONTA                                      -- EXCLUSAO POR CLIENTE (SAT014)
   LEFT JOIN (
   SELECT
       A.DTFIM,
       A.DTINICIO,
       A.CSUBPRODUTO,
       A.CPRODUTO,
       A.CTIPO_PRODUTO,
       A.CSUBTIPO_PROD,
       A.GSUBPRODUTO,
       A.CFAMILIA,
       A.CCAMPANHA,
       A.IFATCA,
       A.CTIPO_PROD_FIR,
       A.CSUBV_PROT,
       A.IEXCL_CRC,
       A.CTIPO_INSTRUMENTO,
       A.IEXCL_CRC_AVS4,
          A.DTINSERCAO
  FROM
    RCT006_SUBPRODUTO_REF A NATURAL
  JOIN (  SELECT  V_DATA_REF
  ,V_DATA_REF_MES_ANT
  ,V_FIRST_DAY
  ,V_LAST_DAY
  ,V_FIRST_DAY_MES_ANT
  ,V_LAST_DAY_MES_ANT
  ,V_CANO
  ,V_CMES
  ,V_CMES_ANT
        ,SA_D
  ,SA_M
  ,RC_D
  ,RC_M
  ,RC_T
  ,V_DT_ULT_TRI
FROM (
  SELECT  DT_REF           AS V_DATA_REF
    ,DT_ULT_UTIL_MES_ANT         AS V_DATA_REF_MES_ANT
    ,DT_FIRST_DAY         AS V_FIRST_DAY
    ,DT_LAST_DAY         AS V_LAST_DAY
    ,DT_FIRST_DAY_MES_ANT       AS V_FIRST_DAY_MES_ANT
    ,DT_LAST_DAY_MES_ANT                 AS V_LAST_DAY_MES_ANT
    ,CANO            AS V_CANO
    ,CMES           AS V_CMES
    ,CMES_ANT          AS V_CMES_ANT
    ,SA_D
    ,SA_M
    ,RC_D
    ,RC_M
    ,RC_T
    ,DT_ULT_TRI          AS V_DT_ULT_TRI
  FROM SA.SAT000_PARAM_BATCH A
  ))
  WHERE
   V_DATA_REF BETWEEN A.DTINICIO AND A.DTFIM
  ) D ON D.CSUBPRODUTO = A.CSUBPRODUTO AND D.IEXCL_CRC = 'X'      -- EXCLUSAO POR CSUBPRODUTO
   LEFT JOIN SA.SAT020_EXCLUSAO_CTR_FS E ON E.CCONTA = A.CCONTA AND E.CREFERENCIA = A.CREFERENCIA    -- EXCLUSAO POR CONTRATO
        WHERE V_DATA_REF BETWEEN A.DTINICIO AND A.DTFIM
  GROUP BY A.CCONTA
    ,A.CREFERENCIA
    ,A.CEMPRESA
    ,A.CMOEDA
    ,A.CAPLIC
    ,A.CBALCAO_TIT
    ,A.CSUBPRODUTO
    ,A.CNATUREZA_JURI
    ,A.VTX_JURO_CRE
    ,A.DABERTURA
    ,A.DVENCIM
    ,A.INDUCRC
    ,D.CSUBPRODUTO
    ,C.CCONTA
    ,E.CCONTA
    ,A.VMONT_DESC_AUT_MAX
    ,A.ICONTENCIOSO
    ,A.CSUBPRODUTO_TC
    ,A.CPROCESSO_TC
    ,A.CBALCAO_TIT_TC
    ,A.DVENCIMENTO_TC
    ,A.VMON_CAP_INI_TC)             A
   LEFT JOIN RCTX19_084_CONTA_RSC       L  ON L.CCONTA = A.CCONTA AND L.CREFERENCIA = A.CREFERENCIA
   LEFT JOIN SA.SAT332_OPER_PROCESSO     J  ON J.CCONTA = A.CCONTA AND J.CREFERENCIA = A.CREFERENCIA AND J.CSITUAC_OPER = '1'
   LEFT JOIN SA.SAT389_CONTAS_EP         C  ON C.CCONTA = A.CCONTA
   WHERE TRIM(A.CCONTA) IS NOT NULL
   );</t>
  </si>
  <si>
    <t>CMARC_CINCUMPRIMENTO</t>
  </si>
  <si>
    <t>CMARC_GSI_1</t>
  </si>
  <si>
    <t>CCONTARSC_DEST_INCUMP</t>
  </si>
  <si>
    <t>CREFRSC_DEST_INCUMP</t>
  </si>
  <si>
    <t>DSIT_DEST_INCUMP</t>
  </si>
  <si>
    <t>CASE WHEN  RCTX01_CARTEIRAS_CNTR.CSUBPRODUTO IN ('029','289','501','562','563','620','901','911','293') 
AND RCTX01_CARTEIRAS_CNTR.CAPLIC = 'TC'
THEN SAT332_OPER_PROCESSO.DENTRADA ELSE RCTX19_084_CONTA_RSC.DSIT_RSC_CNT
END AS DSIT_DEST_INCUMP;</t>
  </si>
  <si>
    <t>DABERT_DEST_INCUMP</t>
  </si>
  <si>
    <t>TIMEST_DEST_INCUMP</t>
  </si>
  <si>
    <t>TIMESTAMP</t>
  </si>
  <si>
    <t>ILITIGIO_JUDICIAL</t>
  </si>
  <si>
    <t>DINCUMP_GEST</t>
  </si>
  <si>
    <t>CINCUMPRIMENTO_CONTR</t>
  </si>
  <si>
    <t xml:space="preserve">      CASE WHEN RCTX19_084_CONTA_RSC.CMARC_GSI_1 IN ('03','04','05','06') AND V_NUM_DIAS_ATR &lt;= 90 THEN '001'
                  WHEN RCTX19_084_CONTA_RSC.CMARC_GSI_1  IN ('03','04','05','06') AND V_NUM_DIAS_ATR &gt; 90
                       AND (RCTX01_CARTEIRAS_MNT.VMONTANTE_VENCIDO + RCTX01_CARTEIRAS_MNT.VMONTANTE_ABAT_ATI + 
        RCTX01_CARTEIRAS_MNT.VJUROS_VENC_BAL + RCTX01_CARTEIRAS_MNT.COMIS_DESPPATR + 
        RCTX01_CARTEIRAS_MNT.COMIS_DESPEXT + RCTX01_CARTEIRAS_MNT.VJUROS_VENC_EXT) &lt; 0  THEN '003'
                  WHEN V_NUM_DIAS_ATR &gt; 90
                       AND (RCTX01_CARTEIRAS_MNT.VMONTANTE_VENCIDO + RCTX01_CARTEIRAS_MNT.VMONTANTE_ABAT_ATI + RCTX01_CARTEIRAS_MNT.VJUROS_VENC_BAL
                             + RCTX01_CARTEIRAS_MNT.COMIS_DESPPATR + RCTX01_CARTEIRAS_MNT.COMIS_DESPEXT + RCTX01_CARTEIRAS_MNT.VJUROS_VENC_EXT) &lt; 0  THEN '002'
                  ELSE  '000'
             END AS CINCUMPRIMENTO_CONTR</t>
  </si>
  <si>
    <t>CTIPCART</t>
  </si>
  <si>
    <t>IORIGEM</t>
  </si>
  <si>
    <t>CCONTA_EP</t>
  </si>
  <si>
    <t>CCONTA_GP</t>
  </si>
  <si>
    <t>DVENCIME</t>
  </si>
  <si>
    <t>CBALANGA</t>
  </si>
  <si>
    <t>CMOEDA_EP</t>
  </si>
  <si>
    <t>VMCAPCONC</t>
  </si>
  <si>
    <t>DFIMCARE</t>
  </si>
  <si>
    <t>IDIR_CONSUMO</t>
  </si>
  <si>
    <t>VTXTAE</t>
  </si>
  <si>
    <t>IDIVPEND</t>
  </si>
  <si>
    <t>DPRORVTX</t>
  </si>
  <si>
    <t>ICONTENCIOSO</t>
  </si>
  <si>
    <t>CSUBPRODUTO_TC</t>
  </si>
  <si>
    <t>CPROCESSO_TC</t>
  </si>
  <si>
    <t>9</t>
  </si>
  <si>
    <t>CBALCAO_TIT_TC</t>
  </si>
  <si>
    <t>DVENCIMENTO_TC</t>
  </si>
  <si>
    <t>VMON_CAP_INI_TC</t>
  </si>
  <si>
    <t>VTAEG_BASE</t>
  </si>
  <si>
    <t>CSITCTA</t>
  </si>
  <si>
    <t>DTINSERCAO</t>
  </si>
  <si>
    <t>SYSDATE</t>
  </si>
  <si>
    <t>TIMESTAMP(6)</t>
  </si>
  <si>
    <t>11</t>
  </si>
  <si>
    <t>RCPOUT005</t>
  </si>
  <si>
    <t>RC.RCPOUT208,RC.RCPOUT209,RC.RCPOUT210,RC.RCPOUT915</t>
  </si>
  <si>
    <t>ID_PROC</t>
  </si>
  <si>
    <t>V_ID_PROC</t>
  </si>
  <si>
    <t xml:space="preserve"> SELECT NVL(MAX(ID_PROC) + 1, 1)
    INTO V_ID_PROC
    FROM RCT005_EXCLUSAO_CONTRATOS
    WHERE DTREF = V_DATA_REF;</t>
  </si>
  <si>
    <t xml:space="preserve">ROW_NUMBER() OVER (PARTITION BY LAST_DAY(DATA_REF), CCONTA, CREFERENCIA ORDER BY DATA_ULT_ALT DESC) AS RW 
WHERE LAST_DAY(DATA_REF)= V_LAST_DAY
AND RW = 1
</t>
  </si>
  <si>
    <t>DATA_ULT_ALT</t>
  </si>
  <si>
    <t>UTILIZADOR</t>
  </si>
  <si>
    <t>8</t>
  </si>
  <si>
    <t>MOTIVO</t>
  </si>
  <si>
    <t>100</t>
  </si>
  <si>
    <t>DTFIM</t>
  </si>
  <si>
    <t>Update Fecho</t>
  </si>
  <si>
    <t>--Fecho imagem histórica
DTFIM = (SELECT V_DATA_REF - 1 FROM RCVAUX000_DATA_REF)
   WHERE (A.DTFIM
         ,A.CSUBPRODUTO
          ) IN (SELECT B.DTFIM
                      ,B.CSUBPRODUTO
                FROM RCT006_SUBPRODUTO_REF_CMP B
           )</t>
  </si>
  <si>
    <t>RC.RCPRF0006</t>
  </si>
  <si>
    <t>Adição Antigos</t>
  </si>
  <si>
    <t>DTINICIO</t>
  </si>
  <si>
    <t xml:space="preserve">Fluxo Geral </t>
  </si>
  <si>
    <t>CTIPO_PRODUTO</t>
  </si>
  <si>
    <t>CSUBTIPO_PROD</t>
  </si>
  <si>
    <t>GSUBPRODUTO</t>
  </si>
  <si>
    <t>80</t>
  </si>
  <si>
    <t>CFAMILIA</t>
  </si>
  <si>
    <t>CCAMPANHA</t>
  </si>
  <si>
    <t>IFATCA</t>
  </si>
  <si>
    <t>CTIPO_PROD_FIR</t>
  </si>
  <si>
    <t>CSUBV_PROT</t>
  </si>
  <si>
    <t>IEXCL_CRC</t>
  </si>
  <si>
    <t>CTIPO_INSTRUMENTO</t>
  </si>
  <si>
    <t>Fluxo Geral - ADICCAO DE NOVOS</t>
  </si>
  <si>
    <t>IEXCL_CRC_AVS4</t>
  </si>
  <si>
    <t>Adição Novos</t>
  </si>
  <si>
    <t>JOIN RCT006_SUBPRODUTO_REF_CHV B ON B.CSUBPRODUTO  = A.CSUBPRODUTO</t>
  </si>
  <si>
    <t>FROM RCT006_SUBPRODUTO_REF_ADV A
JOIN RCT006_SUBPRODUTO_REF_CHV B ON B.CSUBPRODUTO  = A.CSUBPRODUTO;</t>
  </si>
  <si>
    <t>sysdate</t>
  </si>
  <si>
    <t>TRIM(CTIPO_INSTRUMENTO)</t>
  </si>
  <si>
    <t>TO_DATE('99991231', 'YYYYMMDD')</t>
  </si>
  <si>
    <t>LEFT JOIN RCT006_SUBPRODUTO_REF B ON B.DTFIM = TO_DATE('99991231', 'YYYYMMDD')
                                         AND B.CSUBPRODUTO  = A.CSUBPRODUTO</t>
  </si>
  <si>
    <t>B.CSUBPRODUTO IS NULL</t>
  </si>
  <si>
    <t>FROM RCT006_SUBPRODUTO_REF     A
                  JOIN RCT006_SUBPRODUTO_REF_ADV B ON B.DTINICIO BETWEEN A.DTINICIO AND A.DTFIM
                                                   AND B.CSUBPRODUTO  = A.CSUBPRODUTO</t>
  </si>
  <si>
    <t>WHERE 1=1 AND (1=0
                           OR  B.CPRODUTO                   &lt;&gt; A.CPRODUTO
                           OR (B.CPRODUTO      IS     NULL AND A.CPRODUTO       IS NOT NULL)
                           OR (B.CPRODUTO      IS NOT NULL AND A.CPRODUTO       IS     NULL)
                           OR  B.CTIPO_PRODUTO               &lt;&gt; A.CTIPO_PRODUTO
                           OR (B.CTIPO_PRODUTO  IS     NULL AND A.CTIPO_PRODUTO   IS NOT NULL)
                           OR (B.CTIPO_PRODUTO  IS NOT NULL AND A.CTIPO_PRODUTO   IS     NULL)
                           OR  B.CSUBTIPO_PROD               &lt;&gt; A.CSUBTIPO_PROD
                           OR (B.CSUBTIPO_PROD  IS     NULL AND A.CSUBTIPO_PROD   IS NOT NULL)
                           OR (B.CSUBTIPO_PROD  IS NOT NULL AND A.CSUBTIPO_PROD   IS     NULL)
                           OR  B.GSUBPRODUTO               &lt;&gt; A.GSUBPRODUTO
                           OR (B.GSUBPRODUTO  IS     NULL AND A.GSUBPRODUTO   IS NOT NULL)
                           OR (B.GSUBPRODUTO  IS NOT NULL AND A.GSUBPRODUTO   IS     NULL)
                           OR  B.CFAMILIA               &lt;&gt; A.CFAMILIA
                           OR (B.CFAMILIA  IS     NULL AND A.CFAMILIA   IS NOT NULL)
                           OR (B.CFAMILIA  IS NOT NULL AND A.CFAMILIA   IS     NULL)
                           OR  B.CCAMPANHA               &lt;&gt; A.CCAMPANHA
                           OR (B.CCAMPANHA  IS     NULL AND A.CCAMPANHA   IS NOT NULL)
                           OR (B.CCAMPANHA  IS NOT NULL AND A.CCAMPANHA   IS     NULL)
                          OR  B.IFATCA               &lt;&gt; A.IFATCA
                           OR (B.IFATCA  IS     NULL AND A.IFATCA   IS NOT NULL)
                           OR (B.IFATCA  IS NOT NULL AND A.IFATCA   IS     NULL)
                           OR  B.CTIPO_PROD_FIR               &lt;&gt; A.CTIPO_PROD_FIR
                           OR (B.CTIPO_PROD_FIR  IS     NULL AND A.CTIPO_PROD_FIR   IS NOT NULL)
                           OR (B.CTIPO_PROD_FIR  IS NOT NULL AND A.CTIPO_PROD_FIR   IS     NULL)
                           OR  B.CSUBV_PROT               &lt;&gt; A.CSUBV_PROT
                           OR (B.CSUBV_PROT  IS     NULL AND A.CSUBV_PROT   IS NOT NULL)
                           OR (B.CSUBV_PROT  IS NOT NULL AND A.CSUBV_PROT   IS     NULL)
                           OR  B.IEXCL_CRC               &lt;&gt; A.IEXCL_CRC
                           OR (B.IEXCL_CRC  IS     NULL AND A.IEXCL_CRC   IS NOT NULL)
                           OR (B.IEXCL_CRC  IS NOT NULL AND A.IEXCL_CRC   IS     NULL)
                           OR  B.CTIPO_INSTRUMENTO               &lt;&gt; A.CTIPO_INSTRUMENTO
                           OR (B.CTIPO_INSTRUMENTO  IS     NULL AND A.CTIPO_INSTRUMENTO   IS NOT NULL)
                           OR (B.CTIPO_INSTRUMENTO  IS NOT NULL AND A.CTIPO_INSTRUMENTO   IS     NULL)
                           OR  B.IEXCL_CRC_AVS4               &lt;&gt; A.IEXCL_CRC_AVS4
                           OR (B.IEXCL_CRC_AVS4  IS     NULL AND A.IEXCL_CRC_AVS4   IS NOT NULL)
                           OR (B.IEXCL_CRC_AVS4  IS NOT NULL AND A.IEXCL_CRC_AVS4   IS     NULL)
                      )</t>
  </si>
  <si>
    <t>NVL(C.DTFIM - 1, TO_DATE('99991231','YYYYMMDD'))</t>
  </si>
  <si>
    <t>FROM RCT006_SUBPRODUTO_REF_ADV A
JOIN RCT006_SUBPRODUTO_REF_CMP D ON D.CSUBPRODUTO  = A.CSUBPRODUTO
JOIN RCT006_SUBPRODUTO_REF     B ON B.DTFIM = A.DTINICIO - 1
AND B.CSUBPRODUTO  = A.CSUBPRODUTO
LEFT JOIN (SELECT MIN(C.DTFIM) AS DTFIM
                     , C.CSUBPRODUTO
                     FROM RCT006_SUBPRODUTO_REF       C
                     GROUP BY C.CSUBPRODUTO
             ) C ON C.DTFIM = C.DTFIM
                AND C.CSUBPRODUTO  = B.CSUBPRODUTO&lt;</t>
  </si>
  <si>
    <t>B.DTINICIO &lt;= A.DTINICIO</t>
  </si>
  <si>
    <t>RC.RCPOLT007</t>
  </si>
  <si>
    <t>Adição de Novos</t>
  </si>
  <si>
    <t>CCLIENTE</t>
  </si>
  <si>
    <t>10</t>
  </si>
  <si>
    <t>CTIPO_DOC_IDENTIF</t>
  </si>
  <si>
    <t>IDOC_AUX</t>
  </si>
  <si>
    <t>CNUM_DOC_IDENTIF</t>
  </si>
  <si>
    <t>CPAIS_DOC_IDENTIF</t>
  </si>
  <si>
    <t>CTIPO_DOC_ID_CRC</t>
  </si>
  <si>
    <t>CEMI_DOC_IDENTIF</t>
  </si>
  <si>
    <t>40</t>
  </si>
  <si>
    <t>DEMISSAO</t>
  </si>
  <si>
    <t>DVALIDADE</t>
  </si>
  <si>
    <t>TO_DATE('99991231', 'YYYYMMDD') AS DTFIM</t>
  </si>
  <si>
    <t>--Adição de novos:
JOIN RCT007_DOC_IDENTIF_CHV B ON B.CCLIENTE = RCT007_DOC_IDENTIF_ADV.CCLIENTE
                                     AND B.IDOC_AUX = RCT007_DOC_IDENTIF_ADV.IDOC_AUX</t>
  </si>
  <si>
    <t>JOIN RCT007_DOC_IDENTIF_CHV B ON B.CCLIENTE = RCT007_DOC_IDENTIF_ADV.CCLIENTE
AND B.IDOC_AUX = RCT007_DOC_IDENTIF_ADV.IDOC_AUX</t>
  </si>
  <si>
    <t xml:space="preserve">  UPDATE RCT007_DOC_IDENTIF A
    SET DTFIM = (SELECT V_DATA_REF - 1 FROM RCVAUX000_DATA_REF)
    WHERE (A.DTFIM
          ,A.CCLIENTE
          ,A.IDOC_AUX
          ) IN (SELECT B.DTFIM
                      ,B.CCLIENTE
                      ,B.IDOC_AUX
                FROM RCT007_DOC_IDENTIF_CMP B
                )
    ;</t>
  </si>
  <si>
    <t>Fecho da Imagem Histórica</t>
  </si>
  <si>
    <t>WHERE RCTX02_CLIENTE_DOCS.CREL_TIPO_DOC_BP IS NOT NULL;</t>
  </si>
  <si>
    <t>CASO A FONTE DA INFO SEJA CTIPO_DOC_IDENTIF1</t>
  </si>
  <si>
    <t>CREL_TIPO_DOC_BP</t>
  </si>
  <si>
    <t xml:space="preserve"> FROM RCTX02_CLIENTE_DOCS B
WHERE B.CREL_TIPO_DOC_BP IS NOT NULL;</t>
  </si>
  <si>
    <t>1'</t>
  </si>
  <si>
    <t>CASO A FONTE DA INFO SEJA CTIPO_DOC_IDENTIF1 ou CASO A FONTE DA INFO SEJA CTIPO_DOC_IDENTIF2</t>
  </si>
  <si>
    <t>CASO A FONTE DA INFO SEJA CTIPO_DOC_IDENTIF2</t>
  </si>
  <si>
    <t>WHERE CREL_TIPO_DOC_BP2 IS NOT NULL</t>
  </si>
  <si>
    <t>CREL_TIPO_DOC_BP2</t>
  </si>
  <si>
    <t>FROM RCTX02_CLIENTE_DOCS B
WHERE CREL_TIPO_DOC_BP2 IS NOT NULL;</t>
  </si>
  <si>
    <t>2'</t>
  </si>
  <si>
    <t>LEFT JOIN RCT007_DOC_IDENTIF B ON B.DTFIM = TO_DATE('99991231', 'YYYYMMDD')
                                   AND B.CCLIENTE = RCT007_DOC_IDENTIF_CHV.CCLIENTE
                                   AND B.IDOC_AUX = RCT007_DOC_IDENTIF_CHV.IDOC_AUX
       WHERE B.CCLIENTE IS NULL</t>
  </si>
  <si>
    <t xml:space="preserve"> JOIN RCT007_DOC_IDENTIF_ADV B ON B.DTINICIO BETWEEN RCT007_DOC_IDENTIF.DTINICIO AND RCT007_DOC_IDENTIF.DTFIM
                                               AND B.CCLIENTE = RCT007_DOC_IDENTIF.CCLIENTE
                                               AND B.IDOC_AUX = RCT007_DOC_IDENTIF.IDOC_AUX
                WHERE 1=1 AND (1=0
                           OR  B.CTIPO_DOC_IDENTIF               &lt;&gt; RCT007_DOC_IDENTIF.CTIPO_DOC_IDENTIF
                           OR (B.CTIPO_DOC_IDENTIF  IS     NULL AND RCT007_DOC_IDENTIF.CTIPO_DOC_IDENTIF   IS NOT NULL)
                           OR (B.CTIPO_DOC_IDENTIF  IS NOT NULL AND RCT007_DOC_IDENTIF.CTIPO_DOC_IDENTIF   IS     NULL)
                           OR  B.CNUM_DOC_IDENTIF                &lt;&gt; RCT007_DOC_IDENTIF.CNUM_DOC_IDENTIF
                           OR (B.CNUM_DOC_IDENTIF   IS     NULL AND RCT007_DOC_IDENTIF.CNUM_DOC_IDENTIF    IS NOT NULL)
                           OR (B.CNUM_DOC_IDENTIF   IS NOT NULL AND RCT007_DOC_IDENTIF.CNUM_DOC_IDENTIF    IS     NULL)
                           OR  B.CPAIS_DOC_IDENTIF               &lt;&gt; RCT007_DOC_IDENTIF.CPAIS_DOC_IDENTIF
                           OR (B.CPAIS_DOC_IDENTIF  IS     NULL AND RCT007_DOC_IDENTIF.CPAIS_DOC_IDENTIF   IS NOT NULL)
                           OR (B.CPAIS_DOC_IDENTIF  IS NOT NULL AND RCT007_DOC_IDENTIF.CPAIS_DOC_IDENTIF   IS     NULL)
                           OR  B.CTIPO_DOC_ID_CRC                &lt;&gt; RCT007_DOC_IDENTIF.CTIPO_DOC_ID_CRC
                           OR (B.CTIPO_DOC_ID_CRC   IS     NULL AND RCT007_DOC_IDENTIF.CTIPO_DOC_ID_CRC    IS NOT NULL)
                           OR (B.CTIPO_DOC_ID_CRC   IS NOT NULL AND RCT007_DOC_IDENTIF.CTIPO_DOC_ID_CRC    IS     NULL)
                           OR  B.CEMI_DOC_IDENTIF                &lt;&gt; RCT007_DOC_IDENTIF.CEMI_DOC_IDENTIF
                           OR (B.CEMI_DOC_IDENTIF   IS     NULL AND RCT007_DOC_IDENTIF.CEMI_DOC_IDENTIF    IS NOT NULL)
                           OR (B.CEMI_DOC_IDENTIF   IS NOT NULL AND RCT007_DOC_IDENTIF.CEMI_DOC_IDENTIF    IS     NULL)
                           OR  B.DEMISSAO                        &lt;&gt; RCT007_DOC_IDENTIF.DEMISSAO
                           OR (B.DEMISSAO           IS     NULL AND RCT007_DOC_IDENTIF.DEMISSAO            IS NOT NULL)
                           OR (B.DEMISSAO           IS NOT NULL AND RCT007_DOC_IDENTIF.DEMISSAO            IS     NULL)
                           OR  B.DVALIDADE                       &lt;&gt; RCT007_DOC_IDENTIF.DVALIDADE
                           OR (B.DVALIDADE          IS     NULL AND RCT007_DOC_IDENTIF.DVALIDADE           IS NOT NULL)
                           OR (B.DVALIDADE          IS NOT NULL AND RCT007_DOC_IDENTIF.DVALIDADE           IS     NULL)
                )
    ;</t>
  </si>
  <si>
    <t>JOIN RCT007_DOC_IDENTIF_ADV B ON B.DTINICIO BETWEEN RCT007_DOC_IDENTIF.DTINICIO AND RCT007_DOC_IDENTIF.DTFIM
                                               AND B.CCLIENTE = RCT007_DOC_IDENTIF.CCLIENTE
                                               AND B.IDOC_AUX = RCT007_DOC_IDENTIF.IDOC_AUX
                WHERE 1=1 AND (1=0
                           OR  B.CTIPO_DOC_IDENTIF               &lt;&gt; RCT007_DOC_IDENTIF.CTIPO_DOC_IDENTIF
                           OR (B.CTIPO_DOC_IDENTIF  IS     NULL AND RCT007_DOC_IDENTIF.CTIPO_DOC_IDENTIF   IS NOT NULL)
                           OR (B.CTIPO_DOC_IDENTIF  IS NOT NULL AND RCT007_DOC_IDENTIF.CTIPO_DOC_IDENTIF   IS     NULL)
                           OR  B.CNUM_DOC_IDENTIF                &lt;&gt; RCT007_DOC_IDENTIF.CNUM_DOC_IDENTIF
                           OR (B.CNUM_DOC_IDENTIF   IS     NULL AND RCT007_DOC_IDENTIF.CNUM_DOC_IDENTIF    IS NOT NULL)
                           OR (B.CNUM_DOC_IDENTIF   IS NOT NULL AND RCT007_DOC_IDENTIF.CNUM_DOC_IDENTIF    IS     NULL)
                           OR  B.CPAIS_DOC_IDENTIF               &lt;&gt; RCT007_DOC_IDENTIF.CPAIS_DOC_IDENTIF
                           OR (B.CPAIS_DOC_IDENTIF  IS     NULL AND RCT007_DOC_IDENTIF.CPAIS_DOC_IDENTIF   IS NOT NULL)
                           OR (B.CPAIS_DOC_IDENTIF  IS NOT NULL AND RCT007_DOC_IDENTIF.CPAIS_DOC_IDENTIF   IS     NULL)
                           OR  B.CTIPO_DOC_ID_CRC                &lt;&gt; RCT007_DOC_IDENTIF.CTIPO_DOC_ID_CRC
                           OR (B.CTIPO_DOC_ID_CRC   IS     NULL AND RCT007_DOC_IDENTIF.CTIPO_DOC_ID_CRC    IS NOT NULL)
                           OR (B.CTIPO_DOC_ID_CRC   IS NOT NULL AND RCT007_DOC_IDENTIF.CTIPO_DOC_ID_CRC    IS     NULL)
                           OR  B.CEMI_DOC_IDENTIF                &lt;&gt; RCT007_DOC_IDENTIF.CEMI_DOC_IDENTIF
                           OR (B.CEMI_DOC_IDENTIF   IS     NULL AND RCT007_DOC_IDENTIF.CEMI_DOC_IDENTIF    IS NOT NULL)
                           OR (B.CEMI_DOC_IDENTIF   IS NOT NULL AND RCT007_DOC_IDENTIF.CEMI_DOC_IDENTIF    IS     NULL)
                           OR  B.DEMISSAO                        &lt;&gt; RCT007_DOC_IDENTIF.DEMISSAO
                           OR (B.DEMISSAO           IS     NULL AND RCT007_DOC_IDENTIF.DEMISSAO            IS NOT NULL)
                           OR (B.DEMISSAO           IS NOT NULL AND RCT007_DOC_IDENTIF.DEMISSAO            IS     NULL)
                           OR  B.DVALIDADE                       &lt;&gt; RCT007_DOC_IDENTIF.DVALIDADE
                           OR (B.DVALIDADE          IS     NULL AND RCT007_DOC_IDENTIF.DVALIDADE           IS NOT NULL)
                           OR (B.DVALIDADE          IS NOT NULL AND RCT007_DOC_IDENTIF.DVALIDADE           IS     NULL)
                )
    ;</t>
  </si>
  <si>
    <t xml:space="preserve"> NVL(DTFIM - 1, TO_DATE('99991231','YYYYMMDD')) DTFIM</t>
  </si>
  <si>
    <t>JOIN RCT007_DOC_IDENTIF_CMP D ON D.CCLIENTE = RCT007_DOC_IDENTIF_ADV.CCLIENTE
                                 AND D.IDOC_AUX = RCT007_DOC_IDENTIF_ADV.IDOC_AUX
    JOIN RCT007_DOC_IDENTIF     B ON B.DTFIM = RCT007_DOC_IDENTIF_ADV.DTINICIO - 1
                                 AND B.CCLIENTE = RCT007_DOC_IDENTIF_ADV.CCLIENTE
                                 AND B.IDOC_AUX = RCT007_DOC_IDENTIF_ADV.IDOC_AUX
    LEFT JOIN (SELECT MIN(C.DTFIM) AS DTFIM
                        , C.CCLIENTE
                        , C.IDOC_AUX
                        FROM RCT007_DOC_IDENTIF       C
                        GROUP BY C.CCLIENTE
                                ,C.IDOC_AUX
                ) C ON C.DTFIM = C.DTFIM
                   AND C.CCLIENTE = B.CCLIENTE
                   AND C.IDOC_AUX = B.IDOC_AUX
    WHERE B.DTINICIO &lt;= RCT007_DOC_IDENTIF_ADV.DTINICIO</t>
  </si>
  <si>
    <t>RC.RCPOLT008</t>
  </si>
  <si>
    <t>RC.RCPAUX300,RC.RCPOLT008,RC.RCPOLT053</t>
  </si>
  <si>
    <t>CSOCIEDADE</t>
  </si>
  <si>
    <t>5</t>
  </si>
  <si>
    <t>CTIPCLI</t>
  </si>
  <si>
    <t>CTIPO_ENT</t>
  </si>
  <si>
    <t>CCARACTERIZACAOPESSOAF</t>
  </si>
  <si>
    <t>GCLIENTE_RED</t>
  </si>
  <si>
    <t>GCLIENTE</t>
  </si>
  <si>
    <t>CCLI_GRUPO</t>
  </si>
  <si>
    <t>CCAE</t>
  </si>
  <si>
    <t>CPAIS_RESIDENCIA</t>
  </si>
  <si>
    <t>CPAIS_NATUR</t>
  </si>
  <si>
    <t>CCLI_KGL</t>
  </si>
  <si>
    <t>DNASCIMENTO</t>
  </si>
  <si>
    <t>DCONSTITUICAO</t>
  </si>
  <si>
    <t>CSEG_RISC</t>
  </si>
  <si>
    <t>CLEI</t>
  </si>
  <si>
    <t>20</t>
  </si>
  <si>
    <t>CSOCIEDADE_CARGABAL</t>
  </si>
  <si>
    <t>ISEXO</t>
  </si>
  <si>
    <t>CTIPO_TRABALHO</t>
  </si>
  <si>
    <t>VNUM_AGREG_FAM</t>
  </si>
  <si>
    <t>CHABILIT</t>
  </si>
  <si>
    <t>CNACIONALIDADE</t>
  </si>
  <si>
    <t>CFORM_JURID</t>
  </si>
  <si>
    <t>SEGMENTO_BDP</t>
  </si>
  <si>
    <t>CSECTOR_INST</t>
  </si>
  <si>
    <t>ICLIENTE_LDN</t>
  </si>
  <si>
    <t>CSUBSEGMENTO</t>
  </si>
  <si>
    <t xml:space="preserve">SYSDATE </t>
  </si>
  <si>
    <t xml:space="preserve"> UPDATE RCT008_PESSOAS A
     SET DTFIM = V_DATA_REF - 1
   WHERE (A.DTFIM
         ,A.CCLIENTE
          ) IN (SELECT B.DTFIM
                      ,B.CCLIENTE
                FROM RCT008_PESSOAS_CMP B
           )
  ;</t>
  </si>
  <si>
    <t>Fecho de Imagem Histórica</t>
  </si>
  <si>
    <t>FROM RCTX02_CLIENTE_DOCS                B
        LEFT JOIN SA.SAT175_CLIENTE_EMP               F ON B.CCLIENTE = F.CCLIENTE AND F.CEMPRESA = '31'
        LEFT JOIN SA.Q_SAT1109_EMP_MAGICO             J ON B.CCLI_GRUPO = J.CCLI_GRUPO
        LEFT JOIN (SELECT CCLIGRUPO
         , VVDSRPRE
      FROM ( SELECT A.CCLIGRUPO
                 , A.VVDSRPRE
                 , ROW_NUMBER() OVER (PARTITION BY CCLIGRUPO ORDER BY CCLIGRUPO, DANO DESC) RW
             FROM SA.SAT565_DEM_RESULT_CC     A
             WHERE CPERIODO in ('212','213')
               AND V_DATA_REF &lt; DFIM
               AND DANO &lt;= V_CANO
               AND ITIP_INF = 'I'
           )
   WHERE RW= 1)  K ON B.CCLI_GRUPO = K.CCLIGRUPO
        LEFT JOIN SA.SAT003_ENT_EF_PRUDENCIAIS_FS     L ON L.NPC = B.CNUM_DOC_IDENTIF
        LEFT JOIN SA.SAT176_CLIENTE_MARCA             M ON M.CCLIENTE = B.CCLIENTE;</t>
  </si>
  <si>
    <t xml:space="preserve"> WHERE RCTX02_CLIENTE_DOCS.ITIP_CLI &lt;&gt; '#';</t>
  </si>
  <si>
    <t>00411'</t>
  </si>
  <si>
    <t>ITIP_CLI</t>
  </si>
  <si>
    <t>CASE RCTX02_CLIENTE_DOCS.ITIP_CLI
          WHEN 'F'
            THEN DECODE (SUBSTR(RCTX02_CLIENTE_DOCS.CREL_TIPO_DOC_BP,0,1) || '-' || SUBSTR(RCTX02_CLIENTE_DOCS.CNUM_DOC_IDENTIF, 1, 2), '5-70','004','002')
          WHEN 'J'
            THEN CASE
                WHEN SUBSTR(RCTX02_CLIENTE_DOCS.CREL_TIPO_DOC_BP,0,1) || '-' || SUBSTR(RCTX02_CLIENTE_DOCS.CNUM_DOC_IDENTIF, 1, 2) IN ('5-72','5-78')
                  THEN '003'
                WHEN SUBSTR(RCTX02_CLIENTE_DOCS.CREL_TIPO_DOC_BP,0,1) || '-' || SUBSTR(RCTX02_CLIENTE_DOCS.CNUM_DOC_IDENTIF, 1, 2) IN ('5-70','5-74')
                  THEN '004'
                ELSE '001'
                END
          END AS CTIPO_ENT;</t>
  </si>
  <si>
    <t>CASE
          WHEN RCTX02_CLIENTE_DOCS.ITIP_CLI = 'J'
            THEN NULL
          WHEN (
              RCTX02_CLIENTE_DOCS.ITIP_CLI = 'F'
              AND SAT175_CLIENTE_EMP.CNATUREZA_JURI IN ('132110','132111','232110')
              AND RCTX02_CLIENTE_DOCS.CCAE IS NOT NULL
              )
            OR (
              RCTX02_CLIENTE_DOCS.ITIP_CLI = 'F'
              AND K.VVDSRPRE &gt; 50000000
              )
            THEN 1
          ELSE 0
          END                 AS CCARACTERIZACAOPESSOAF</t>
  </si>
  <si>
    <t>NVL(CSEG_RISC,'*') AS CSEG_RISC</t>
  </si>
  <si>
    <t>TRIM(SEGMENTO_BDP)</t>
  </si>
  <si>
    <t xml:space="preserve"> LEFT JOIN RCT008_PESSOAS B ON B.DTFIM = TO_DATE('99991231', 'YYYYMMDD')
                               AND B.CCLIENTE = RCT008_PESSOAS_ADV.CCLIENTE
       WHERE B.CCLIENTE IS NULL;</t>
  </si>
  <si>
    <t xml:space="preserve"> JOIN RCT008_PESSOAS_ADV B ON B.DTINICIO BETWEEN RCT008_PESSOAS.DTINICIO AND RCT008_PESSOAS.DTFIM
                                           AND B.CCLIENTE = RCT008_PESSOAS.CCLIENTE
                WHERE 1=1 AND (1=0
                           OR  B.CEMPRESA                             &lt;&gt; RCT008_PESSOAS.CEMPRESA
                           OR (B.CEMPRESA                IS     NULL AND RCT008_PESSOAS.CEMPRESA                 IS NOT NULL)
                           OR (B.CEMPRESA                IS NOT NULL AND RCT008_PESSOAS.CEMPRESA                 IS     NULL)
                           OR  B.CSOCIEDADE                           &lt;&gt; RCT008_PESSOAS.CSOCIEDADE
                           OR (B.CSOCIEDADE              IS     NULL AND RCT008_PESSOAS.CSOCIEDADE               IS NOT NULL)
                           OR (B.CSOCIEDADE              IS NOT NULL AND RCT008_PESSOAS.CSOCIEDADE               IS     NULL)
                           OR  B.CTIPCLI                              &lt;&gt; RCT008_PESSOAS.CTIPCLI
                           OR (B.CTIPCLI                 IS     NULL AND RCT008_PESSOAS.CTIPCLI                  IS NOT NULL)
                           OR (B.CTIPCLI                 IS NOT NULL AND RCT008_PESSOAS.CTIPCLI                  IS     NULL)
                           OR  B.CTIPO_ENT                            &lt;&gt; RCT008_PESSOAS.CTIPO_ENT
                           OR (B.CTIPO_ENT               IS     NULL AND RCT008_PESSOAS.CTIPO_ENT                IS NOT NULL)
                           OR (B.CTIPO_ENT               IS NOT NULL AND RCT008_PESSOAS.CTIPO_ENT                IS     NULL)
                           OR  B.CCARACTERIZACAOPESSOAF               &lt;&gt; RCT008_PESSOAS.CCARACTERIZACAOPESSOAF
                           OR (B.CCARACTERIZACAOPESSOAF  IS     NULL AND RCT008_PESSOAS.CCARACTERIZACAOPESSOAF   IS NOT NULL)
                           OR (B.CCARACTERIZACAOPESSOAF  IS NOT NULL AND RCT008_PESSOAS.CCARACTERIZACAOPESSOAF   IS     NULL)
                           OR  B.GCLIENTE_RED                         &lt;&gt; RCT008_PESSOAS.GCLIENTE_RED
                           OR (B.GCLIENTE_RED            IS     NULL AND RCT008_PESSOAS.GCLIENTE_RED             IS NOT NULL)
                           OR (B.GCLIENTE_RED            IS NOT NULL AND RCT008_PESSOAS.GCLIENTE_RED             IS     NULL)
                           OR  B.GCLIENTE                             &lt;&gt; RCT008_PESSOAS.GCLIENTE
                           OR (B.GCLIENTE                IS     NULL AND RCT008_PESSOAS.GCLIENTE                 IS NOT NULL)
                           OR (B.GCLIENTE                IS NOT NULL AND RCT008_PESSOAS.GCLIENTE                 IS     NULL)
                           OR  B.CCLI_GRUPO                           &lt;&gt; RCT008_PESSOAS.CCLI_GRUPO
                           OR (B.CCLI_GRUPO              IS     NULL AND RCT008_PESSOAS.CCLI_GRUPO               IS NOT NULL)
                           OR (B.CCLI_GRUPO              IS NOT NULL AND RCT008_PESSOAS.CCLI_GRUPO               IS     NULL)
                           OR  B.CCAE                                 &lt;&gt; RCT008_PESSOAS.CCAE
                           OR (B.CCAE                    IS     NULL AND RCT008_PESSOAS.CCAE                     IS NOT NULL)
                           OR (B.CCAE                    IS NOT NULL AND RCT008_PESSOAS.CCAE                     IS     NULL)
                           OR  B.CNATUREZA_JURI                       &lt;&gt; RCT008_PESSOAS.CNATUREZA_JURI
                           OR (B.CNATUREZA_JURI          IS     NULL AND RCT008_PESSOAS.CNATUREZA_JURI           IS NOT NULL)
                           OR (B.CNATUREZA_JURI          IS NOT NULL AND RCT008_PESSOAS.CNATUREZA_JURI           IS     NULL)
                           OR  B.CPAIS_RESIDENCIA                     &lt;&gt; RCT008_PESSOAS.CPAIS_RESIDENCIA
                           OR (B.CPAIS_RESIDENCIA        IS     NULL AND RCT008_PESSOAS.CPAIS_RESIDENCIA         IS NOT NULL)
                           OR (B.CPAIS_RESIDENCIA        IS NOT NULL AND RCT008_PESSOAS.CPAIS_RESIDENCIA         IS     NULL)
                           OR  B.CPAIS_NATUR                          &lt;&gt; RCT008_PESSOAS.CPAIS_NATUR
                           OR (B.CPAIS_NATUR             IS     NULL AND RCT008_PESSOAS.CPAIS_NATUR              IS NOT NULL)
                           OR (B.CPAIS_NATUR             IS NOT NULL AND RCT008_PESSOAS.CPAIS_NATUR              IS     NULL)
                           OR  B.CCLI_KGL                             &lt;&gt; RCT008_PESSOAS.CCLI_KGL
                           OR (B.CCLI_KGL                IS     NULL AND RCT008_PESSOAS.CCLI_KGL                 IS NOT NULL)
                           OR (B.CCLI_KGL                IS NOT NULL AND RCT008_PESSOAS.CCLI_KGL                 IS     NULL)
                           OR  B.DNASCIMENTO                          &lt;&gt; RCT008_PESSOAS.DNASCIMENTO
                           OR (B.DNASCIMENTO             IS     NULL AND RCT008_PESSOAS.DNASCIMENTO              IS NOT NULL)
                           OR (B.DNASCIMENTO             IS NOT NULL AND RCT008_PESSOAS.DNASCIMENTO              IS     NULL)
                           OR  B.DCONSTITUICAO                        &lt;&gt; RCT008_PESSOAS.DCONSTITUICAO
                           OR (B.DCONSTITUICAO           IS     NULL AND RCT008_PESSOAS.DCONSTITUICAO            IS NOT NULL)
                           OR (B.DCONSTITUICAO           IS NOT NULL AND RCT008_PESSOAS.DCONSTITUICAO            IS     NULL)
                           OR  B.CSEG_RISC                            &lt;&gt; RCT008_PESSOAS.CSEG_RISC
                           OR (B.CSEG_RISC               IS     NULL AND RCT008_PESSOAS.CSEG_RISC                IS NOT NULL)
                           OR (B.CSEG_RISC               IS NOT NULL AND RCT008_PESSOAS.CSEG_RISC                IS     NULL)
                           OR  B.CLEI                                 &lt;&gt; RCT008_PESSOAS.CLEI
                           OR (B.CLEI                    IS     NULL AND RCT008_PESSOAS.CLEI                     IS NOT NULL)
                           OR (B.CLEI                    IS NOT NULL AND RCT008_PESSOAS.CLEI                     IS     NULL)
                           OR  B.CSOCIEDADE_CARGABAL                  &lt;&gt; RCT008_PESSOAS.CSOCIEDADE_CARGABAL
                           OR (B.CSOCIEDADE_CARGABAL     IS     NULL AND RCT008_PESSOAS.CSOCIEDADE_CARGABAL      IS NOT NULL)
                           OR (B.CSOCIEDADE_CARGABAL     IS NOT NULL AND RCT008_PESSOAS.CSOCIEDADE_CARGABAL      IS     NULL)
                           OR  B.ISEXO                                &lt;&gt; RCT008_PESSOAS.ISEXO
                           OR (B.ISEXO                   IS     NULL AND RCT008_PESSOAS.ISEXO                    IS NOT NULL)
                           OR (B.ISEXO                   IS NOT NULL AND RCT008_PESSOAS.ISEXO                    IS     NULL)
                           OR  B.CTIPO_TRABALHO                       &lt;&gt; RCT008_PESSOAS.CTIPO_TRABALHO
                           OR (B.CTIPO_TRABALHO          IS     NULL AND RCT008_PESSOAS.CTIPO_TRABALHO           IS NOT NULL)
                           OR (B.CTIPO_TRABALHO          IS NOT NULL AND RCT008_PESSOAS.CTIPO_TRABALHO           IS     NULL)
                           OR  B.VNUM_AGREG_FAM                       &lt;&gt; RCT008_PESSOAS.VNUM_AGREG_FAM
                           OR (B.VNUM_AGREG_FAM          IS     NULL AND RCT008_PESSOAS.VNUM_AGREG_FAM           IS NOT NULL)
                           OR (B.VNUM_AGREG_FAM          IS NOT NULL AND RCT008_PESSOAS.VNUM_AGREG_FAM           IS     NULL)
                           OR  B.CHABILIT                             &lt;&gt; RCT008_PESSOAS.CHABILIT
                           OR (B.CHABILIT                IS     NULL AND RCT008_PESSOAS.CHABILIT                 IS NOT NULL)
                           OR (B.CHABILIT                IS NOT NULL AND RCT008_PESSOAS.CHABILIT                 IS     NULL)
                           OR  B.CNACIONALIDADE                       &lt;&gt; RCT008_PESSOAS.CNACIONALIDADE
                           OR (B.CNACIONALIDADE          IS     NULL AND RCT008_PESSOAS.CNACIONALIDADE           IS NOT NULL)
                           OR (B.CNACIONALIDADE          IS NOT NULL AND RCT008_PESSOAS.CNACIONALIDADE           IS     NULL)
                           OR  B.CFORM_JURID                          &lt;&gt; RCT008_PESSOAS.CFORM_JURID
                           OR (B.CFORM_JURID             IS     NULL AND RCT008_PESSOAS.CFORM_JURID              IS NOT NULL)
                           OR (B.CFORM_JURID             IS NOT NULL AND RCT008_PESSOAS.CFORM_JURID              IS     NULL)
                           OR  B.SEGMENTO_BDP                         &lt;&gt; RCT008_PESSOAS.SEGMENTO_BDP
                           OR (B.SEGMENTO_BDP            IS     NULL AND RCT008_PESSOAS.SEGMENTO_BDP             IS NOT NULL)
                           OR (B.SEGMENTO_BDP            IS NOT NULL AND RCT008_PESSOAS.SEGMENTO_BDP             IS     NULL)
                           OR  B.CSECTOR_INST                         &lt;&gt; RCT008_PESSOAS.CSECTOR_INST
                           OR (B.CSECTOR_INST            IS     NULL AND RCT008_PESSOAS.CSECTOR_INST             IS NOT NULL)
                           OR (B.CSECTOR_INST            IS NOT NULL AND RCT008_PESSOAS.CSECTOR_INST             IS     NULL)
                           OR  B.ICLIENTE_LDN                         &lt;&gt; RCT008_PESSOAS.ICLIENTE_LDN
                           OR (B.ICLIENTE_LDN            IS     NULL AND RCT008_PESSOAS.ICLIENTE_LDN             IS NOT NULL)
                           OR (B.ICLIENTE_LDN            IS NOT NULL AND RCT008_PESSOAS.ICLIENTE_LDN             IS     NULL)
                           OR  B.CSUBSEGMENTO                         &lt;&gt; RCT008_PESSOAS.CSUBSEGMENTO
                           OR (B.CSUBSEGMENTO            IS     NULL AND RCT008_PESSOAS.CSUBSEGMENTO             IS NOT NULL)
                           OR (B.CSUBSEGMENTO            IS NOT NULL AND RCT008_PESSOAS.CSUBSEGMENTO             IS     NULL)
               );</t>
  </si>
  <si>
    <t>LEFT JOIN RCT008_PESSOAS_CHV B ON RCT008_PESSOAS_ADV.CCLIENTE = B.CCLIENTE</t>
  </si>
  <si>
    <t>RC.RCPAUX300,RC.RCPOLT008</t>
  </si>
  <si>
    <t>IATIVO</t>
  </si>
  <si>
    <t>S'</t>
  </si>
  <si>
    <t>DTREFINI</t>
  </si>
  <si>
    <t xml:space="preserve">RCT008_PESSOAS </t>
  </si>
  <si>
    <t>NVL(DTFIM - 1, TO_DATE('99991231','YYYYMMDD')) DTFIM</t>
  </si>
  <si>
    <t xml:space="preserve"> JOIN RCT008_PESSOAS_CMP D ON D.CCLIENTE = RCT008_PESSOAS_ADV.CCLIENTE
            JOIN RCT008_PESSOAS  B ON B.DTFIM = RCT008_PESSOAS_ADV.DTINICIO - 1
                                     AND B.CCLIENTE = RCT008_PESSOAS_ADV.CCLIENTE
            LEFT JOIN (SELECT MIN(C.DTFIM) AS DTFIM
                                , C.CCLIENTE
                                FROM RCT008_PESSOAS       C
                                GROUP BY C.CCLIENTE
                        ) C ON C.DTFIM = C.DTFIM
                           AND C.CCLIENTE = B.CCLIENTE
           WHERE B.DTINICIO &lt;= RCT008_PESSOAS_ADV.DTINICIO;</t>
  </si>
  <si>
    <t>CPERSONA</t>
  </si>
  <si>
    <t>IDNUMCLI</t>
  </si>
  <si>
    <t>22,0</t>
  </si>
  <si>
    <t>RC.RCPOLT009</t>
  </si>
  <si>
    <t>CMORADA</t>
  </si>
  <si>
    <t>CCODIGO_POSTAL</t>
  </si>
  <si>
    <t>CSUBCOD_POSTAL</t>
  </si>
  <si>
    <t>CCONCELHO</t>
  </si>
  <si>
    <t>GMORADA</t>
  </si>
  <si>
    <t>GLOCALIDADE</t>
  </si>
  <si>
    <t>30</t>
  </si>
  <si>
    <t>CPAIS_MORADA</t>
  </si>
  <si>
    <t>CEND_REGIONAL</t>
  </si>
  <si>
    <t>CMORADA_FISCAL</t>
  </si>
  <si>
    <t>FROM RCT009_MORADAS_ADV  A
JOIN RCT009_MORADAS_CHV B ON B.CCLIENTE        = A.CCLIENTE
AND B.CMORADA  = A.CMORADA;</t>
  </si>
  <si>
    <t>Recepção da Staging</t>
  </si>
  <si>
    <t xml:space="preserve">  JOIN SA.SAT144_MORADA_CL B ON (B.CCLIENTE = RCTX02_CLIENTE_DOCS.CCLIENTE)
  NATURAL JOIN RCVAUX000_DATA_REF;
</t>
  </si>
  <si>
    <t>BST _Rastreabilidade CRC_v3.4_Apagadas.xlsm</t>
  </si>
  <si>
    <t xml:space="preserve"> TO_DATE('99991231', 'YYYYMMDD')</t>
  </si>
  <si>
    <t>Aquisição de Comparações</t>
  </si>
  <si>
    <t>LEFT JOIN RCT009_MORADAS B ON B.DTFIM = TO_DATE('99991231', 'YYYYMMDD')
                               AND B.CCLIENTE          = RCT009_MORADAS_ADV.CCLIENTE
                               AND B.CMORADA            = RCT009_MORADAS_ADV.CMORADA
         WHERE B.CCLIENTE IS NULL;</t>
  </si>
  <si>
    <t>JOIN RCT009_MORADAS_ADV B ON B.DTINICIO BETWEEN RCT009_MORADAS.DTINICIO AND RCT009_MORADAS.DTFIM
                                           AND B.CCLIENTE = RCT009_MORADAS.CCLIENTE
                                           AND B.CMORADA  = RCT009_MORADAS.CMORADA
                WHERE 1=1 AND (1=0
                           OR  B.CCODIGO_POSTAL               &lt;&gt; RCT009_MORADAS.CCODIGO_POSTAL
                           OR (B.CCODIGO_POSTAL  IS     NULL AND RCT009_MORADAS.CCODIGO_POSTAL   IS NOT NULL)
                           OR (B.CCODIGO_POSTAL  IS NOT NULL AND RCT009_MORADAS.CCODIGO_POSTAL   IS     NULL)
                           OR  B.CSUBCOD_POSTAL               &lt;&gt; RCT009_MORADAS.CSUBCOD_POSTAL
                           OR (B.CSUBCOD_POSTAL  IS     NULL AND RCT009_MORADAS.CSUBCOD_POSTAL   IS NOT NULL)
                           OR (B.CSUBCOD_POSTAL  IS NOT NULL AND RCT009_MORADAS.CSUBCOD_POSTAL   IS     NULL)
                           OR  B.CCONCELHO                    &lt;&gt; RCT009_MORADAS.CCONCELHO
                           OR (B.CCONCELHO       IS     NULL AND RCT009_MORADAS.CCONCELHO        IS NOT NULL)
                           OR (B.CCONCELHO       IS NOT NULL AND RCT009_MORADAS.CCONCELHO        IS     NULL)
                           OR  B.GMORADA                      &lt;&gt; RCT009_MORADAS.GMORADA
                           OR (B.GMORADA         IS     NULL AND RCT009_MORADAS.GMORADA          IS NOT NULL)
                           OR (B.GMORADA         IS NOT NULL AND RCT009_MORADAS.GMORADA          IS     NULL)
                           OR  B.GLOCALIDADE                  &lt;&gt; RCT009_MORADAS.GLOCALIDADE
                           OR (B.GLOCALIDADE     IS     NULL AND RCT009_MORADAS.GLOCALIDADE      IS NOT NULL)
                           OR (B.GLOCALIDADE     IS NOT NULL AND RCT009_MORADAS.GLOCALIDADE      IS     NULL)
                           OR  B.CPAIS_MORADA                 &lt;&gt; RCT009_MORADAS.CPAIS_MORADA
                           OR (B.CPAIS_MORADA    IS     NULL AND RCT009_MORADAS.CPAIS_MORADA     IS NOT NULL)
                           OR (B.CPAIS_MORADA    IS NOT NULL AND RCT009_MORADAS.CPAIS_MORADA     IS     NULL)
                           OR  B.CEND_REGIONAL                &lt;&gt; RCT009_MORADAS.CEND_REGIONAL
                           OR (B.CEND_REGIONAL   IS     NULL AND RCT009_MORADAS.CEND_REGIONAL    IS NOT NULL)
                           OR (B.CEND_REGIONAL   IS NOT NULL AND RCT009_MORADAS.CEND_REGIONAL    IS     NULL)
                           OR  B.CMORADA_FISCAL               &lt;&gt; RCT009_MORADAS.CMORADA_FISCAL
                           OR (B.CMORADA_FISCAL  IS     NULL AND RCT009_MORADAS.CMORADA_FISCAL   IS NOT NULL)
                           OR (B.CMORADA_FISCAL  IS NOT NULL AND RCT009_MORADAS.CMORADA_FISCAL   IS     NULL)
                )
  ;</t>
  </si>
  <si>
    <t>NVL(C.DTFIM - 1, TO_DATE('99991231','YYYYMMDD')) DTFIM</t>
  </si>
  <si>
    <t>FROM RCT009_MORADAS_ADV A
JOIN RCT009_MORADAS_CMP D ON D.CCLIENTE = A.CCLIENTE
AND D.CMORADA  = A.CMORADA
JOIN RCT009_MORADAS B ON B.DTFIM = A.DTINICIO - 1
 AND B.CCLIENTE = A.CCLIENTE
AND B.CMORADA  = A.CMORADA
 LEFT JOIN (SELECT MIN(C.DTFIM) AS DTFIM
                                , C.CCLIENTE
                                , C.CMORADA
                                FROM RCT009_MORADAS       C
                                GROUP BY C.CCLIENTE
                                        ,C.CMORADA
                        ) C ON C.DTFIM = C.DTFIM
                           AND C.CCLIENTE = B.CCLIENTE
                           AND C.CMORADA  = B.CMORADA
           WHERE B.DTINICIO &lt;= A.DTINICIO</t>
  </si>
  <si>
    <t>RC.RCPOLT011</t>
  </si>
  <si>
    <t>RC.RCPOLT01</t>
  </si>
  <si>
    <t>CGRUPO_ECONOMICO</t>
  </si>
  <si>
    <t>DINI_RELACAO</t>
  </si>
  <si>
    <t>CTIPO_GRUPO</t>
  </si>
  <si>
    <t>CNIVELREL</t>
  </si>
  <si>
    <t>GGRUPO_ECONOMICO</t>
  </si>
  <si>
    <t>DCANCELAMENTO</t>
  </si>
  <si>
    <t>JOIN RCT011_RL_GRU_PES_CHV B ON B.CCLIENTE         = RCT011_RL_GRU_PES_ADV.CCLIENTE
                                    AND B.CGRUPO_ECONOMICO = RCT011_RL_GRU_PES_ADV.CGRUPO_ECONOMICO
                                    AND B.DINI_RELACAO     = RCT011_RL_GRU_PES_ADV.DINI_RELACAO;</t>
  </si>
  <si>
    <t xml:space="preserve"> UPDATE RCT011_RL_GRU_PES A
     SET DTFIM = (SELECT V_DATA_REF - 1 FROM RCVAUX000_DATA_REF)
   WHERE (A.DTFIM
         ,A.CCLIENTE
         ,A.CGRUPO_ECONOMICO
         ,A.DINI_RELACAO
          ) IN (SELECT B.DTFIM
                      ,B.CCLIENTE
                      ,B.CGRUPO_ECONOMICO
                      ,B.DINI_RELACAO
                FROM RCT011_RL_GRU_PES_CMP B
           )
   ;</t>
  </si>
  <si>
    <t>CCLIENTE_REL</t>
  </si>
  <si>
    <t xml:space="preserve">   NATURAL JOIN RCVAUX000_DATA_REF
    INNER JOIN RCTX02_CLIENTE_DOCS   C ON C.CCLIENTE = SAT347_CLI_GRUPOECONOM_LM.CCLIENTE_REL
    LEFT JOIN SA.SAT023_GRUPO_ECONOMICO   E ON SAT347_CLI_GRUPOECONOM_LM.CGRUPO_ECONOMICO = E.CGRUPO_ECONOMICO
    --LEFT JOIN SA.SAT171_JM_TRZ_CLIENTE_KPI        G ON F.CPERSONA = (G.TIP_PER||LPAD(G.CDG_PERS,9,'0'))
    WHERE SAT347_CLI_GRUPOECONOM_LM.CAGREG_GRP = 'GEC'</t>
  </si>
  <si>
    <t>CAGREG_GRP</t>
  </si>
  <si>
    <t xml:space="preserve">   NATURAL JOIN RCVAUX000_DATA_REF
    INNER JOIN RCTX02_CLIENTE_DOCS   C ON C.CCLIENTE = SAT347_CLI_GRUPOECONOM_LM.CCLIENTE_REL
    LEFT JOIN SA.SAT023_GRUPO_ECONOMICO   E ON SAT347_CLI_GRUPOECONOM_LM.CGRUPO_ECONOMICO = E.CGRUPO_ECONOMICO
    --LEFT JOIN SA.SAT171_JM_TRZ_CLIENTE_KPI        G ON F.CPERSONA = (G.TIP_PER||LPAD(G.CDG_PERS,9,'0'))
    WHERE SAT347_CLI_GRUPOECONOM_LM.CAGREG_GRP = 'GEC';</t>
  </si>
  <si>
    <t>DTIMESTAMP_CAR</t>
  </si>
  <si>
    <t>CPROCESSO_CAR</t>
  </si>
  <si>
    <t>50</t>
  </si>
  <si>
    <t>DTIMESTAMP_ALT</t>
  </si>
  <si>
    <t>CPROCESSO_ALT</t>
  </si>
  <si>
    <t xml:space="preserve">  LEFT JOIN RCT011_RL_GRU_PES B ON B.DTFIM = TO_DATE('99991231', 'YYYYMMDD')
                                  AND B.CCLIENTE         = A.CCLIENTE
                                  AND B.CGRUPO_ECONOMICO = A.CGRUPO_ECONOMICO
                                  AND B.DINI_RELACAO     = A.DINI_RELACAO
       WHERE B.CCLIENTE IS NULL;</t>
  </si>
  <si>
    <t xml:space="preserve">   JOIN RCT011_RL_GRU_PES_ADV B ON B.DTINICIO BETWEEN RCT011_RL_GRU_PES.DTINICIO AND RCT011_RL_GRU_PES.DTFIM
                                              AND B.CCLIENTE         = RCT011_RL_GRU_PES.CCLIENTE
                                              AND B.CGRUPO_ECONOMICO = RCT011_RL_GRU_PES.CGRUPO_ECONOMICO
                                              AND B.DINI_RELACAO     = RCT011_RL_GRU_PES.DINI_RELACAO
                WHERE 1=1 AND (1=0
                           OR  B.CTIPCLI                        &lt;&gt; RCT011_RL_GRU_PES.CTIPCLI
                           OR (B.CTIPCLI           IS     NULL AND RCT011_RL_GRU_PES.CTIPCLI            IS NOT NULL)
                           OR (B.CTIPCLI           IS NOT NULL AND RCT011_RL_GRU_PES.CTIPCLI            IS     NULL)
                           OR  B.CTIPO_GRUPO                    &lt;&gt; RCT011_RL_GRU_PES.CTIPO_GRUPO
                           OR (B.CTIPO_GRUPO       IS     NULL AND RCT011_RL_GRU_PES.CTIPO_GRUPO        IS NOT NULL)
                           OR (B.CTIPO_GRUPO       IS NOT NULL AND RCT011_RL_GRU_PES.CTIPO_GRUPO        IS     NULL)
                           OR  B.CNIVELREL                      &lt;&gt; RCT011_RL_GRU_PES.CNIVELREL
                           OR (B.CNIVELREL         IS     NULL AND RCT011_RL_GRU_PES.CNIVELREL          IS NOT NULL)
                           OR (B.CNIVELREL         IS NOT NULL AND RCT011_RL_GRU_PES.CNIVELREL          IS     NULL)
                           OR  B.GGRUPO_ECONOMICO               &lt;&gt; RCT011_RL_GRU_PES.GGRUPO_ECONOMICO
                           OR (B.GGRUPO_ECONOMICO  IS     NULL AND RCT011_RL_GRU_PES.GGRUPO_ECONOMICO   IS NOT NULL)
                           OR (B.GGRUPO_ECONOMICO  IS NOT NULL AND RCT011_RL_GRU_PES.GGRUPO_ECONOMICO   IS     NULL)
                           OR  B.DCANCELAMENTO                  &lt;&gt; RCT011_RL_GRU_PES.DCANCELAMENTO
                           OR (B.DCANCELAMENTO     IS     NULL AND RCT011_RL_GRU_PES.DCANCELAMENTO      IS NOT NULL)
                           OR (B.DCANCELAMENTO     IS NOT NULL AND RCT011_RL_GRU_PES.DCANCELAMENTO      IS     NULL)
                           OR  B.CSOCIEDADE                     &lt;&gt; RCT011_RL_GRU_PES.CSOCIEDADE
                           OR (B.CSOCIEDADE        IS     NULL AND RCT011_RL_GRU_PES.CSOCIEDADE         IS NOT NULL)
                           OR (B.CSOCIEDADE        IS NOT NULL AND RCT011_RL_GRU_PES.CSOCIEDADE         IS     NULL)
                      );</t>
  </si>
  <si>
    <t xml:space="preserve"> FROM RCT011_RL_GRU_PES_ADV A
            JOIN RCT011_RL_GRU_PES_CMP D ON D.CCLIENTE         = A.CCLIENTE
                                        AND D.CGRUPO_ECONOMICO = A.CGRUPO_ECONOMICO
                                        AND D.DINI_RELACAO     = A.DINI_RELACAO
            JOIN RCT011_RL_GRU_PES     B ON B.DTFIM = A.DTINICIO - 1
                                        AND B.CCLIENTE         = A.CCLIENTE
                                        AND B.CGRUPO_ECONOMICO = A.CGRUPO_ECONOMICO
                                        AND B.DINI_RELACAO     = A.DINI_RELACAO
            LEFT JOIN (SELECT MIN(C.DTFIM) AS DTFIM
                                , C.CCLIENTE
                                , C.CGRUPO_ECONOMICO
                                , C.DINI_RELACAO
                                FROM RCT011_RL_GRU_PES       C
                                GROUP BY C.CCLIENTE
                                        ,C.CGRUPO_ECONOMICO
                                        ,C.DINI_RELACAO
                        ) C ON C.DTFIM = C.DTFIM
                           AND C.CCLIENTE         = B.CCLIENTE
                           AND C.CGRUPO_ECONOMICO = B.CGRUPO_ECONOMICO
                           AND C.DINI_RELACAO     = B.DINI_RELACAO;</t>
  </si>
  <si>
    <t>WHERE RCT011_RL_GRU_PES.DTINICIO &lt;= RCT011_RL_GRU_PES_ADV.DTINICIO;</t>
  </si>
  <si>
    <t>RC.RCPRF0016</t>
  </si>
  <si>
    <t>GHABILIT</t>
  </si>
  <si>
    <t>CHABILIT_BDP</t>
  </si>
  <si>
    <t>CSCORING</t>
  </si>
  <si>
    <t>CPONT_MIFID</t>
  </si>
  <si>
    <t>CAGRUP</t>
  </si>
  <si>
    <t>CPESO</t>
  </si>
  <si>
    <t>UPDATE RCT016_HABILITACOES_REF A
     SET DTFIM = (SELECT V_DATA_REF - 1 FROM RCVAUX000_DATA_REF)
   WHERE (A.DTFIM
         ,A.CHABILIT
          ) IN (SELECT B.DTFIM
                      ,B.CHABILIT
                FROM RCT016_HABILITACOES_REF_CMP B
           )
   ;</t>
  </si>
  <si>
    <t>JOIN RCT016_HABILITACOES_REF_CHV B ON B.CHABILIT = RCT016_HABILITACOES_REF_ADV.CHABILIT;</t>
  </si>
  <si>
    <t xml:space="preserve">   NATURAL JOIN RCVAUX000_DATA_REF;</t>
  </si>
  <si>
    <t>LEFT JOIN RCT016_HABILITACOES_REF B ON B.DTFIM = TO_DATE('99991231', 'YYYYMMDD')
                                        AND B.CHABILIT = A.CHABILIT
       WHERE B.CHABILIT IS NULL;</t>
  </si>
  <si>
    <t xml:space="preserve">  JOIN RCT016_HABILITACOES_REF_ADV B ON B.DTINICIO BETWEEN A.DTINICIO AND A.DTFIM
                                                    AND B.CHABILIT = A.CHABILIT
                WHERE 1=1 AND (1=0
                           OR  B.GHABILIT                   &lt;&gt; A.GHABILIT
                           OR (B.GHABILIT      IS     NULL AND A.GHABILIT       IS NOT NULL)
                           OR (B.GHABILIT      IS NOT NULL AND A.GHABILIT       IS     NULL)
                           OR  B.CHABILIT_BDP               &lt;&gt; A.CHABILIT_BDP
                           OR (B.CHABILIT_BDP  IS     NULL AND A.CHABILIT_BDP   IS NOT NULL)
                           OR (B.CHABILIT_BDP  IS NOT NULL AND A.CHABILIT_BDP   IS     NULL)
                           OR  B.CSCORING                   &lt;&gt; A.CSCORING
                           OR (B.CSCORING      IS     NULL AND A.CSCORING       IS NOT NULL)
                           OR (B.CSCORING      IS NOT NULL AND A.CSCORING       IS     NULL)
                           OR  B.CPONT_MIFID                &lt;&gt; A.CPONT_MIFID
                           OR (B.CPONT_MIFID   IS     NULL AND A.CPONT_MIFID    IS NOT NULL)
                           OR (B.CPONT_MIFID   IS NOT NULL AND A.CPONT_MIFID    IS     NULL)
                           OR  B.CAGRUP                     &lt;&gt; A.CAGRUP
                           OR (B.CAGRUP        IS     NULL AND A.CAGRUP         IS NOT NULL)
                           OR (B.CAGRUP        IS NOT NULL AND A.CAGRUP         IS     NULL)
                           OR  B.CPESO                      &lt;&gt; A.CPESO
                           OR (B.CPESO         IS     NULL AND A.CPESO          IS NOT NULL)
                           OR (B.CPESO         IS NOT NULL AND A.CPESO          IS     NULL)
                      )</t>
  </si>
  <si>
    <t>VL(C.DTFIM - 1, TO_DATE('99991231','YYYYMMDD')) DTFIM</t>
  </si>
  <si>
    <t>FROM RCT016_HABILITACOES_REF_ADV A
            JOIN RCT016_HABILITACOES_REF_CMP D ON D.CHABILIT = A.CHABILIT
            JOIN RCT016_HABILITACOES_REF     B ON B.DTFIM = A.DTINICIO - 1
                                              AND B.CHABILIT = A.CHABILIT
            LEFT JOIN (SELECT MIN(C.DTFIM) AS DTFIM
                                , C.CHABILIT
                                FROM RCT016_HABILITACOES_REF       C
                                GROUP BY C.CHABILIT
                        ) C ON C.DTFIM = C.DTFIM
                           AND C.CHABILIT = B.CHABILIT;</t>
  </si>
  <si>
    <t>RC.RCPOLT018</t>
  </si>
  <si>
    <t>RC.RCPOLT018,RC.RCPOUT211</t>
  </si>
  <si>
    <t>FROM (
   SELECT  /*+PARALLEL(A) PARALLEL(X) PARALLEL(D) USE_HASH(D,A,X) PARALLEL(F) PARALLEL(G) PARALLEL(J)*/
      A.CCLIENTE               AS CCLIENTE
     ,A1.CPERSONA              AS CPERSONA
     ,A2.IDNUMCLI              AS IDNUMCLI
     ,D.PDFIN               AS PDFIN
     ,X.CINCUMPRIMENTO_CLIENTE           AS CINCUMPRIMENTO
     ,X.DINCUMPRIMENTO_CLIENTE           AS DINCUMPRIMENTO
     ,G.INFFECHA               AS DDEM_FINANC
     ,NULL                AS CNOTACAO_CRED --sat022_cliente_notacao_fs MAS TEM +1 POR CCLIENTE
     ,DECODE(NVL(D.IDNUMCLI,-1),-1,NULL,'002')       AS CTIPO_AVAL_RISCO
     ,DECODE(NVL(D.IDNUMCLI,-1),-1,NULL,'2000')       AS CSIST_AVAL_RISCO
     ,D.FEOPERAC               AS FEOPERAC
     ,DECODE(NVL(D.IDNUMCLI,-1),-1,NULL,'001')       AS CTIPO_PD
     ,CASE
      WHEN A.ITIP_CLI = 'F' AND I.IDNUMCLI IS NOT NULL AND I.MESANTIG &lt;= 3
       THEN NULL
      WHEN A.ITIP_CLI = 'F' AND I.IDNUMCLI IS NOT NULL AND I.MESANTIG &gt; 3
       THEN F.TIPMODE2
      WHEN A.ITIP_CLI = 'J'
       THEN F.TIPMODE2
      END                AS CMODEL_PD
     ,COALESCE(Y.IGRAND_EXP,'0')           AS IGRAND_EXP
     ,CASE
      WHEN J.CCLIENTE IS NOT NULL OR K.CCLIENTE IS NOT NULL
       THEN 'S'
       ELSE 'N'
      END                AS IACOMPANHADA
     ,CASE
      WHEN N.VMCONTRL BETWEEN '3600' AND '5000000'
       THEN N.VMCONTRL
      WHEN  (N.VMCONTRL NOT BETWEEN '3600' AND '5000000')
        AND  N.VMCONTRB &gt; (12 * N.VMRMENSLIQ)
        AND (N.VMCONTRB BETWEEN '3600' AND '5000000')
       THEN N.VMCONTRB
      WHEN  (N.VMCONTRL NOT BETWEEN '3600' AND '5000000')
        AND  N.VMCONTRB &lt; (12 * N.VMRMENSLIQ)
        AND (N.VMRMENSLIQ BETWEEN  '100' AND '425000')
       THEN (12 * N.VMRMENSLIQ)
      WHEN  (N.VMCONTRL NOT BETWEEN '3600' AND '5000000')
        AND  N.VMCONTRB &lt; (12 * N.VMRMENSLIQ)
        AND (N.VMRMENSLIQ BETWEEN '100' AND '425000')
       THEN NULL
      ELSE NULL
      END                AS VMRANUAL
     ,L.VMONTANTE_CLIENTE            AS VMONTANTE_CLIENTE
     ,A.ITIP_CLI               AS ITIP_CLI
   FROM RCTX02_CLIENTE_DOCS                        A
            INNER JOIN RCT018_INCUMPRIM_CLIENTE_WRK         X ON X.CCLIENTE = A.CCLIENTE
                LEFT JOIN SA.SAT222_RL_CLIENTE_PERS        A1 ON A1.CCLIENTE = A.CCLIENTE
                LEFT JOIN ( 
                SELECT IDNUMCLI AS IDNUMCLI, TIP_PER || LPAD(CDG_PERS, 9, '0')  AS CPERSONA, 
                SUBSTR(CODSISTE,4,10) AS CCLIENTE
            FROM (
            SELECT IDNUMCLI, TIP_PER, CDG_PERS,  CODSISTE,
                   ROW_NUMBER() OVER (PARTITION BY TIP_PER ,CDG_PERS ORDER BY CMES DESC, FEC_HAS DESC) AS RW
              FROM SA.SAT171_JM_TRZ_CLIENTE_KPI
              WHERE CMES &lt;= V_CMES_ANT
                AND TIP_PER  IN ('F','J')
                AND SUBSTR(CODSISTE,1,3) = 'BST'
         ) WHERE RW = 1)      A2 ON A2.CPERSONA = A1.CPERSONA
                LEFT JOIN RCT018_SAT175_WRK                 D ON D.IDNUMCLI = A2.IDNUMCLI
                LEFT JOIN Q_SAT101_JM_CAL_IN_CL_KPI         F ON F.IDNUMCLI = D.IDNUMCLI
                LEFT JOIN (
                    SELECT IDNUMCLI,FEOPERAC,INFFECHA
                    FROM SA.SAT109_JM_CLIEN_JURI_KPI
                        WHERE CMES &lt;= V_CMES_ANT
                        GROUP BY IDNUMCLI
    ,FEOPERAC
    ,INFFECHA)  G ON G.IDNUMCLI = D.IDNUMCLI AND G.FEOPERAC = D.FEOPERAC
                LEFT JOIN Q_SAT169_JM_VAR_CALCUL_KPI        I ON I.IDNUMCLI = A2.IDNUMCLI
                LEFT JOIN (SELECT /*+FULL(A) PARALLEL(A)*/
       CCLIENTE     -- TODOS OS CLIENTES QUE TEM PELO MENOS UM GESTOR DO TIPO R
       FROM SA.SAT049_RL_CLGT A
        WHERE CTIPO_GEST= 'R'
          AND CMARCA = 'BT'
          AND DFIM_RL_CLGT &gt; V_DATA_REF
          GROUP BY CCLIENTE)                  J ON J.CCLIENTE = A.CCLIENTE
                LEFT JOIN (
    SELECT DISTINCT CCLIENTE
     FROM SA.SAT676_CLIENTE_TL_FS
       WHERE DSAIDA = TO_DATE('31-12-9999','DD-MM-YYYY')
        AND IESTADO NOT IN ('01','02','03','04','05','06','07','08')) K 
        ON K.CCLIENTE = A.CCLIENTE
       LEFT JOIN (SELECT  B.CCLIENTE
    ,SUM(A.VMONTANTES_CONTRATO) AS VMONTANTE_CLIENTE
        FROM (
   SELECT  /*PARALLEL(A) FULL(A)*/
      A.CCONTA
     ,A.CREFERENCIA
     ,NVL(A.VMONTANTE_VIVO,0) + NVL(A.VMONTANTE_ABAT_ATI,0) + NVL(VJUROS_VENC_EXT,0) + NVL(COMIS_DESPEXT,0) AS VMONTANTES_CONTRATO
   FROM RCTX01_CARTEIRAS_MNT A
  ) A
  INNER JOIN RCTX01_CLIENTE_CONTA_RL B ON A.CCONTA = B.CCONTA
  GROUP BY CCLIENTE)              L ON L.CCLIENTE = A.CCLIENTE AND A.ITIP_CLI = 'F'
                LEFT JOIN (SELECT  CCLIENTE
    ,VMCONTRL
    ,VMCONTRB
    ,VMRMENSLIQ
  FROM (
   SELECT  /*+FULL(B) PARALLEL(B)*/
      B.CCLIENTE
     ,B.VMCONTRL
     ,B.VMCONTRB
     ,B.VMRMENSLIQ
     ,ROW_NUMBER() OVER (PARTITION BY CCLIENTE ORDER BY CCLIENTE, DULT_ALT DESC) RW
   FROM SA.SAT379_INTERV_GP B
  )
  WHERE RW =1)                N ON N.CCLIENTE = A.CCLIENTE
                LEFT JOIN Q_SAT017_GRANDES_RISCOS_FS        Y ON Y.CCLIENTE = A.CCLIENTE)
 ) ;</t>
  </si>
  <si>
    <t>PDFIN</t>
  </si>
  <si>
    <t xml:space="preserve">ROUND(PDFIN,5) </t>
  </si>
  <si>
    <t>CINCUMPRIMENTO</t>
  </si>
  <si>
    <t>CINCUMPRIMENTO_CLIENTE</t>
  </si>
  <si>
    <t>DINCUMPRIMENTO</t>
  </si>
  <si>
    <t>DINCUMPRIMENTO_CLIENTE</t>
  </si>
  <si>
    <t>DDEM_FINANC</t>
  </si>
  <si>
    <t>INFFECHA</t>
  </si>
  <si>
    <t>CNOTACAO_CRED</t>
  </si>
  <si>
    <t>CTIPO_AVAL_RISCO</t>
  </si>
  <si>
    <t xml:space="preserve">DECODE(NVL(IDNUMCLI,-1),-1,NULL,'002') </t>
  </si>
  <si>
    <t>CSIST_AVAL_RISCO</t>
  </si>
  <si>
    <t>DECODE(NVL(IDNUMCLI,-1),-1,NULL,'2000')</t>
  </si>
  <si>
    <t>DAVAL_RISCO</t>
  </si>
  <si>
    <t>FEOPERAC</t>
  </si>
  <si>
    <t>CTIPO_PD</t>
  </si>
  <si>
    <t xml:space="preserve">DECODE(NVL(IDNUMCLI,-1),-1,NULL,'001') </t>
  </si>
  <si>
    <t>CMODEL_PD</t>
  </si>
  <si>
    <t xml:space="preserve">CASE
  WHEN RCTX02_CLIENTE_DOCS.ITIP_CLI = 'F' AND I.IDNUMCLI IS NOT NULL AND I.MESANTIG &lt;= 3
   THEN NULL
  WHEN RCTX02_CLIENTE_DOCS.ITIP_CLI = 'F' AND I.IDNUMCLI IS NOT NULL AND I.MESANTIG &gt; 3
   THEN F.TIPMODE2
  WHEN RCTX02_CLIENTE_DOCS.ITIP_CLI = 'J'
   THEN F.TIPMODE2
   END AS CMODEL_PD  </t>
  </si>
  <si>
    <t>IGRAND_EXP</t>
  </si>
  <si>
    <t>IACOMPANHADA</t>
  </si>
  <si>
    <t xml:space="preserve"> CASE
  WHEN J.CCLIENTE IS NOT NULL OR K.CCLIENTE IS NOT NULL
   THEN 'S' 
    ELSE 'N'
 END AS IACOMPANHADA
</t>
  </si>
  <si>
    <t>PESFORCO</t>
  </si>
  <si>
    <t>SAT379_INTERV_GP</t>
  </si>
  <si>
    <t>VMRANUAL</t>
  </si>
  <si>
    <t>CASE
 WHEN ITIP_CLI = 'F'
 THEN DECODE(NVL(VMRANUAL,0),0,0.00, ROUND(ABS(NVL(VMONTANTE_CLIENTE,0)/ VMRANUAL),5))
 END AS PESFORCO</t>
  </si>
  <si>
    <t>VMONTANTE_CLIENTE</t>
  </si>
  <si>
    <t>DESFORCO</t>
  </si>
  <si>
    <t>CTIPOESFORCO</t>
  </si>
  <si>
    <t>001'</t>
  </si>
  <si>
    <t>CSEGMENTO_RSC</t>
  </si>
  <si>
    <t>JOIN RCT004_CARTEIRAS_PREINCUMP      B  ON B.CCONTA = A.CCONTA
                    JOIN RCT051_INST_VALID               C  ON C.CCONTA = B.CCONTA AND C.CREFERENCIA = B.CREFERENCIA
                    WHERE B.DTREF = V_DATA_REF
                      AND C.DTREF = V_DATA_REF</t>
  </si>
  <si>
    <t>DEST_INCUMP</t>
  </si>
  <si>
    <t>FROM (
   SELECT  IDNUMCLI
     ,V_DATA_AVAL_RISCO      AS FEOPERAC
     ,SUM(EADFINAL)       AS EADFINAL_SUM
     ,SUM(NVL(EADFINAL,0) * NVL(IN_PDINI,0)) AS EADPD_SUM
   FROM SA.SAT175_JM_CTO_AJ_REG_KPI
   WHERE CMES &lt;= V_CMES_ANT
              AND FLG_CORE = 1
              AND (MOTEXINF = 0 OR (MOTEXINF = 20023 AND BIENGAR1 = 0))
   GROUP BY IDNUMCLI
       ) ;</t>
  </si>
  <si>
    <t>WHERE CMES &lt;= V_CMES_ANT
              AND FLG_CORE = 1
              AND (MOTEXINF = 0 OR (MOTEXINF = 20023 AND BIENGAR1 = 0));</t>
  </si>
  <si>
    <t>V_DATA_AVAL_RISCO</t>
  </si>
  <si>
    <t>DECODE(EADFINAL_SUM,0,1,EADPD_SUM / EADFINAL_SUM) AS PDFIN</t>
  </si>
  <si>
    <t>CTIP_INTERV_PD</t>
  </si>
  <si>
    <t>Fluxo Geral - Transversal</t>
  </si>
  <si>
    <t>V_LAST_DAY_MES_ANT</t>
  </si>
  <si>
    <t>RC.RCPOLT019</t>
  </si>
  <si>
    <t>RC.RCPOLT019,RC.RCPOUT214</t>
  </si>
  <si>
    <t>TRUNC(V_LAST_DAY_MES_ANT, 'MONTH') AS DTINICIO</t>
  </si>
  <si>
    <t>Fluxo Geral - UNION 1 - Contratos Standard</t>
  </si>
  <si>
    <t xml:space="preserve"> FROM RCTX15_175_JM_CTO_AJ_REG        A
 WHERE A.FLG_BIENGAR1 = 1
      AND LAST_DAY(TO_DATE(A.CMES,'YYYYMM')) = V_LAST_DAY_MES_ANT</t>
  </si>
  <si>
    <t>CONTA_BDR</t>
  </si>
  <si>
    <t>BIENGAR1</t>
  </si>
  <si>
    <t>FLG_BIENGAR1</t>
  </si>
  <si>
    <t>EADFINAL</t>
  </si>
  <si>
    <t>IN_PDFIN</t>
  </si>
  <si>
    <t>CMETODO_BIS</t>
  </si>
  <si>
    <t>'IRB'</t>
  </si>
  <si>
    <t>LGD</t>
  </si>
  <si>
    <t>LGDFINAL</t>
  </si>
  <si>
    <t>ISDEBALA</t>
  </si>
  <si>
    <t>ISFUBALA</t>
  </si>
  <si>
    <t>CAT_MSTA</t>
  </si>
  <si>
    <t>CATGSUB1</t>
  </si>
  <si>
    <t>RW</t>
  </si>
  <si>
    <t>RW_POS</t>
  </si>
  <si>
    <t>LGD_MEDIA</t>
  </si>
  <si>
    <t>K1</t>
  </si>
  <si>
    <t>K2</t>
  </si>
  <si>
    <t>FLG_PYME</t>
  </si>
  <si>
    <t>LGDPE</t>
  </si>
  <si>
    <t>INDMORA1</t>
  </si>
  <si>
    <t>COEFPYIN</t>
  </si>
  <si>
    <t>Fluxo Geral - UNION 2 - Contratos IRB</t>
  </si>
  <si>
    <t>FROM RCTX15_JM_SIM_AJ_STD A
 WHERE A.FLG_BIENGAR1 = 1
      AND LAST_DAY(TO_DATE(A.CMES,'YYYYMM')) = V_LAST_DAY_MES_ANT</t>
  </si>
  <si>
    <t>EADCFFPS</t>
  </si>
  <si>
    <t>'STD'</t>
  </si>
  <si>
    <t>SDB</t>
  </si>
  <si>
    <t>SFB</t>
  </si>
  <si>
    <t>CATPSFIN</t>
  </si>
  <si>
    <t>SBCPSFIN</t>
  </si>
  <si>
    <t>RW_POSM</t>
  </si>
  <si>
    <t>CCF</t>
  </si>
  <si>
    <t>FLGPYMTI</t>
  </si>
  <si>
    <t>IRB</t>
  </si>
  <si>
    <t>FROM (
  SELECT
   A.CCONTA
   , A.CREFERENCIA
   , NULL   AS CONTA_BDR
   , A.EXPPREMI  AS EADFINAL
   , A.PDINI
   , A.PDFIN
   , A.DT_AVAL_RISCO   AS FEOPERAC
   , NULL                                        AS IEUROSSISTEMA
   , H.MESANTIG
   , C.CCONTA          AS CCONTA_CMOD
   , C.ITIP_CLI         AS ITIP_CLI_MOD
   , G.TIPMODE2         AS TIPMODE2_103
   , G2.TIPMODE2         AS TIPMODE2_101
   , NULL           AS CNOTACAO_CRED
   , A.ISDEBALA
   , A.ISFUBALA
   , A.CATPREMI
   , A.CAT2PREM
   , A.LGDFINAL                                    AS LGD
   , A.RW_PRE                                      AS RW
   , A.LGD_MEDIA                                   AS LGD_MEDIA
   , A.K1
   , A.K2
   , A.FLG_PYME
  FROM RCTX15_175_JM_CTO_AJ_REG A
  LEFT JOIN (SELECT
    A.CCONTA
    , B.ITIP_CLI
   FROM RCT024_INTERVENIENTES A
   JOIN SA.SAT001_CLIENTE B ON B.CCLIENTE = A.CCLIENTE
   WHERE A.DTREF = V_DATA_REF
    AND A.DFIM_RELACAO &gt;= V_FIRST_DAY
    AND A.IPRIM_TITULAR_AUX = 'S'
    AND EXISTS(
     SELECT 1
     FROM RCT037_TIPO_RL_CLCNT_REF
     WHERE CRELACAO_CL_CNT = A.CRELACAO_CL_CNT
      AND CTIPO_INTERV_CRC = '002'
    )
   GROUP BY
    A.CCONTA
    , B.ITIP_CLI) C ON C.CCONTA = A.CCONTA
  LEFT JOIN (SELECT
    CCONTA
    , CREFERENCIA
    , CONTRA1
    , IDNUMCLI
   FROM (
    SELECT
     C.CCONTA
     , C.CREFERENCIA
     , A.CONTRA1
     , A.IDNUMCLI
     , ROW_NUMBER() OVER (PARTITION BY C.CCONTA, C.CREFERENCIA ORDER BY A.CMES DESC, A.CONTRA1 DESC) AS RW
    FROM SA.SAT175_JM_CTO_AJ_REG_KPI A
    JOIN SA.SAT044_REL_CONTR_FS      B ON B.IDCCTRGL = A.CONTRA1
    JOIN RCT049_CHAVES_INTERNAS      C ON C.CCONTA_ORIGEM = B.CCONTA_ORI AND C.CREFERENCIA_ORIGEM = B.CREFERENCIA_ORI
    WHERE B.CENTIDADE IN ('FAC', 'BST', 'LEA')
     AND A.FLG_CORE = 1
     AND (
      A.MOTEXINF = 0
      OR (A.MOTEXINF = 20023 AND A.BIENGAR1 = 0)
     )
     AND A.CMES = V_CMES_ANT
   )
   WHERE RW = 1) D ON D.CCONTA = A.CCONTA
         AND D.CREFERENCIA = A.CREFERENCIA
  LEFT JOIN (SELECT
    CONTRA1
    , TIPMODE2
   FROM (
    SELECT
     CONTRA1
     , TIPMODE2
     , ROW_NUMBER() OVER (PARTITION BY CONTRA1 ORDER BY CMES DESC, S1EMP, FECCALI DESC, TIPO) RW
    FROM SA.SAT103_JM_CAL_IN_CO_KPI
    WHERE S1EMP IN (18, 22005)
   )
   WHERE RW = 1) G ON G.CONTRA1 = D.CONTRA1
  LEFT JOIN (SELECT
    IDNUMCLI
    , TIPMODE2
   FROM (
    SELECT
     IDNUMCLI
                    , TIPMODE2
                    , ROW_NUMBER() OVER (PARTITION BY IDNUMCLI ORDER BY CMES DESC, S1EMP, FECCALI DESC, TIPO) RW
    FROM SA.SAT101_JM_CAL_IN_CL_KPI
    WHERE S1EMP IN (18, 22005)
   )
   WHERE RW = 1) G2 ON G2.IDNUMCLI = D.IDNUMCLI
  LEFT JOIN (SELECT
    CONTRA1
    , MESANTIG
   FROM (
    SELECT
     CONTRA1
                    , MESANTIG
                    , ROW_NUMBER() OVER (PARTITION BY CONTRA1 ORDER BY CMES DESC, S1EMP) RW
    FROM SA.SAT169_JM_VAR_CALCUL_KPI
    WHERE FINCALCU = 1
     AND S1EMP IN (18, 22005)
   )
   WHERE RW = 1) H ON H.CONTRA1 = D.CONTRA1
  WHERE A.FLG_BIENGAR1 = 0
 );</t>
  </si>
  <si>
    <t>WHERE RCTX15_175_JM_CTO_AJ_REG.FLG_BIENGAR1 = 0</t>
  </si>
  <si>
    <t>RC.RCPOLT020</t>
  </si>
  <si>
    <t>RC.RCPOLT020,RC.RCPOLT021,RC.RCPOUT206,RC.RCPOUT214</t>
  </si>
  <si>
    <t>V_FIRST_DAY</t>
  </si>
  <si>
    <t>IEUROSSISTEMA</t>
  </si>
  <si>
    <t>EXPPREMI</t>
  </si>
  <si>
    <t>IN_PDINI</t>
  </si>
  <si>
    <t>PDINI</t>
  </si>
  <si>
    <t>DT_AVAL_RISCO</t>
  </si>
  <si>
    <t>002'</t>
  </si>
  <si>
    <t>2000'</t>
  </si>
  <si>
    <t>CASE
   WHEN CCONTA_CMOD IS NOT NULL AND ITIP_CLI_MOD = 'F' AND MESANTIG &lt;= 3 THEN TIPMODE2_103
   WHEN (CCONTA_CMOD IS NOT NULL AND ITIP_CLI_MOD = 'F' AND MESANTIG &gt; 3)
    OR (CCONTA_CMOD IS NOT NULL AND ITIP_CLI_MOD = 'J')  THEN TIPMODE2_101
  END  AS CMODEL_PD</t>
  </si>
  <si>
    <t>MESANTIG</t>
  </si>
  <si>
    <t>VALEXP</t>
  </si>
  <si>
    <t>22,6</t>
  </si>
  <si>
    <t>CATPREMI</t>
  </si>
  <si>
    <t>CAT2PREMI</t>
  </si>
  <si>
    <t>CAT2PREM</t>
  </si>
  <si>
    <t>RW_PRE</t>
  </si>
  <si>
    <t>CRWA</t>
  </si>
  <si>
    <t>CASE
   WHEN A.CCONTA  IS NOT NULL AND B.ITIP_CLI  = 'F' AND H.MESANTIG &lt;= 3 THEN TIPMODE2_103
   WHEN (A.CCONTA IS NOT NULL AND B.ITIP_CLI  = 'F' AND MESANTIG &gt; 3)
    OR (A.CCONTA IS NOT NULL AND C.ITIP_CLI  = 'J')  THEN TIPMODE2_101
  END  AS CMODEL_PD</t>
  </si>
  <si>
    <t>STD</t>
  </si>
  <si>
    <t xml:space="preserve">V_DATA_REF </t>
  </si>
  <si>
    <t>WHERE FLG_BIENGAR1 = 0</t>
  </si>
  <si>
    <t>EADPREM</t>
  </si>
  <si>
    <t xml:space="preserve">LAST_DAY(TO_DATE(CMES, 'YYYYMM')) </t>
  </si>
  <si>
    <t>CATPRINI</t>
  </si>
  <si>
    <t>SBCPRINI</t>
  </si>
  <si>
    <t>RW_PREM</t>
  </si>
  <si>
    <t>1.00</t>
  </si>
  <si>
    <t>RWA_PREM</t>
  </si>
  <si>
    <t>RC.RCPOLT020T</t>
  </si>
  <si>
    <t>RC.RCPOLT020T,RC.RCPOLT021,RC.RCPOUT214</t>
  </si>
  <si>
    <t>Contratos Standard</t>
  </si>
  <si>
    <t>FROM RCTX15_JM_SIM_AJ_STD
    WHERE FLG_BIENGAR1 = 0
      AND LAST_DAY(TO_DATE(CMES,'YYYYMM')) = V_LAST_DAY_MES_ANT</t>
  </si>
  <si>
    <t xml:space="preserve">'STD'   </t>
  </si>
  <si>
    <t xml:space="preserve">SFB        </t>
  </si>
  <si>
    <t xml:space="preserve">CATPRINI   </t>
  </si>
  <si>
    <t xml:space="preserve">EADPREM   </t>
  </si>
  <si>
    <t>Contratos IRB</t>
  </si>
  <si>
    <t xml:space="preserve">FROM             RCTX15_175_JM_CTO_AJ_REG A
       LEFT JOIN ( SELECT A.CCONTA,
      B.ITIP_CLI
     FROM RCT024_INTERVENIENTES    A
     INNER JOIN RCT037_TIPO_RL_CLCNT_REF B1 ON B1.CRELACAO_CL_CNT = A.CRELACAO_CL_CNT
     INNER JOIN SA.SAT001_CLIENTE       B  ON B.CCLIENTE = A.CCLIENTE
     WHERE A.DTREF             = V_DATA_REF_MES_ANT
     AND A.DFIM_RELACAO     &gt;= TRUNC(V_DATA_REF_MES_ANT,'MONTH')
     AND A.IPRIM_TITULAR_AUX = 'S'
     AND B1.CTIPO_INTERV_CRC = '002'
     GROUP BY A.CCONTA,
       B.ITIP_CLI
    )    C  ON C.CCONTA = A.CCONTA
       LEFT JOIN (  SELECT CCONTA
      , CREFERENCIA
      , CONTRA1
      , IDNUMCLI
     FROM
      (SELECT C.CCONTA
       , C.CREFERENCIA
       , A.CONTRA1
       , A.IDNUMCLI
       , ROW_NUMBER() OVER (PARTITION BY C.CCONTA, C.CREFERENCIA ORDER BY A.CMES DESC, A.CONTRA1 DESC ) AS RW
      FROM      SA.SAT175_JM_CTO_AJ_REG_KPI A
      INNER JOIN SA.SAT044_REL_CONTR_FS      B ON B.IDCCTRGL = A.CONTRA1
      INNER JOIN RCT049_CHAVES_INTERNAS      C ON C.CCONTA_ORIGEM = B.CCONTA_ORI AND C.CREFERENCIA_ORIGEM = B.CREFERENCIA_ORI
       WHERE B.CENTIDADE IN ('FAC','BST','LEA')
        AND  A.FLG_CORE = 1
        AND (A.MOTEXINF = 0 OR (A.MOTEXINF = 20023 AND A.BIENGAR1 = 0))
        AND  A.CMES = V_CMES_ANT
      )
     WHERE RW = 1
    )           D  ON D.CCONTA = A.CCONTA AND D.CREFERENCIA = A.CREFERENCIA
       LEFT JOIN (   SELECT CONTRA1,
       TIPMODE2
      FROM ( SELECT CONTRA1,
         TIPMODE2,
         ROW_NUMBER() OVER (PARTITION BY CONTRA1 ORDER BY CMES DESC, S1EMP, FECCALI DESC, TIPO) RW
        FROM SA.SAT103_JM_CAL_IN_CO_KPI
        WHERE S1EMP IN (18, 22005)
       )
     WHERE RW = 1
    ) G  ON G.CONTRA1   = D.CONTRA1
       LEFT JOIN   (   SELECT IDNUMCLI,
        TIPMODE2
      FROM ( SELECT IDNUMCLI,
          TIPMODE2,
          ROW_NUMBER() OVER (PARTITION BY IDNUMCLI ORDER BY CMES DESC, S1EMP, FECCALI DESC, TIPO) RW
        FROM SA.SAT101_JM_CAL_IN_CL_KPI
        WHERE S1EMP IN (18, 22005)
       )
      WHERE RW = 1
     ) G2 ON G2.IDNUMCLI = D.IDNUMCLI
       LEFT JOIN   (   SELECT CONTRA1,
        MESANTIG
      FROM ( SELECT CONTRA1,
          MESANTIG,
          ROW_NUMBER() OVER (PARTITION BY CONTRA1 ORDER BY CMES DESC, S1EMP) RW
        FROM SA.SAT169_JM_VAR_CALCUL_KPI
        WHERE FINCALCU = 1
        AND S1EMP IN (18, 22005)
       )
      WHERE RW = 1
     ) H  ON H.CONTRA1   = D.CONTRA1
  WHERE A.FLG_BIENGAR1 = 0
  AND LAST_DAY(TO_DATE(A.CMES,'YYYYMM')) = V_LAST_DAY_MES_ANT
</t>
  </si>
  <si>
    <t xml:space="preserve">CONTRA1      </t>
  </si>
  <si>
    <t xml:space="preserve">EXPPREMI     </t>
  </si>
  <si>
    <t>'002'</t>
  </si>
  <si>
    <t>'2000'</t>
  </si>
  <si>
    <t xml:space="preserve">NULL           </t>
  </si>
  <si>
    <t>CASE WHEN  RCT024_INTERVENIENTES.CCONTA IS NOT NULL AND SAT001_CLIENTE.ITIP_CLI = 'F' AND SAT169_JM_VAR_CALCUL_KPI.MESANTIG &lt;= 3 THEN SAT103_JM_CAL_IN_CO_KPI.TIPMODE2
     WHEN (RCT024_INTERVENIENTES.CCONTA IS NOT NULL AND SAT001_CLIENTE.ITIP_CLI = 'F' AND SAT169_JM_VAR_CALCUL_KPI.MESANTIG &gt; 3)
           OR (RCT024_INTERVENIENTES.CCONTA IS NOT NULL AND SAT001_CLIENTE.ITIP_CLI = 'J') THEN SAT101_JM_CAL_IN_CL_KPI.TIPMODE2
END</t>
  </si>
  <si>
    <t xml:space="preserve">CAT2PREM     </t>
  </si>
  <si>
    <t xml:space="preserve">LGDFINAL     </t>
  </si>
  <si>
    <t xml:space="preserve">RW_PRE       </t>
  </si>
  <si>
    <t xml:space="preserve">LGD_MEDIA    </t>
  </si>
  <si>
    <t>EXPPREMI * RW</t>
  </si>
  <si>
    <t>V_DATA_REF_MES_ANT</t>
  </si>
  <si>
    <t>FROM RCT020_INSTRUMENTO_RSC_T A
  INNER JOIN RCV019_MIT_AVAL_INST A1 ON A.CCONTA=A1.CCONTA AND A.CREFERENCIA=A1.CREFERENCIA
  INNER JOIN SA.SAT173_JM_GARAN_UTIL_KPI B ON A.CONTA_BDR=B.CONTRA1
              AND B.TIP_GARA= 1
              AND B.S1EMP IN (00018,22005)
              AND B.FINCALCU= 9
  INNER JOIN RCT021_PROTECAO_EXPOSICAO_WRK1 C ON C.CCONTA=A.CCONTA AND C.CREFERENCIA=A.CREFERENCIA
  INNER JOIN SA.SAT045_REL_CAUCOES_FS D ON B.IDGARANT=D.CCAUCAO_GL
  WHERE A.CMETODO_BIS = 'IRB'
    AND A.DTREF = V_DATA_REF_MES_ANT</t>
  </si>
  <si>
    <t>RC.RCPOLT021</t>
  </si>
  <si>
    <t>TRUNC(V_DATA_REF_MES_ANT, 'MONTH')</t>
  </si>
  <si>
    <t>IDGARANT</t>
  </si>
  <si>
    <t>CTIPO_EXPOSICAO</t>
  </si>
  <si>
    <t>CCONTA_CAU</t>
  </si>
  <si>
    <t>CNUM_CAU</t>
  </si>
  <si>
    <t>LPAD(D.CCAUCAO,15,0)</t>
  </si>
  <si>
    <t>Agrupador</t>
  </si>
  <si>
    <t>GROUP BY CCONTA,CREFERENCIA</t>
  </si>
  <si>
    <t>NULLS</t>
  </si>
  <si>
    <t>RCPOLT021</t>
  </si>
  <si>
    <t>CASE WHEN SUM(ISDEBALA) &lt;&gt; 0 AND SUM(ISFUBALA) &lt;&gt; 0 THEN '02'
WHEN SUM(ISDEBALA) &lt;&gt; 0 THEN '00'
WHEN SUM(ISFUBALA) &lt;&gt; 0 THEN '01' END   AS CTIPO_EXPOSICAO</t>
  </si>
  <si>
    <t xml:space="preserve">INSERIDOS CONTRATOS NOVOS </t>
  </si>
  <si>
    <t>FROM RCT023_INSTRUMENTOS_WRK  
LEFT JOIN RCT004_CARTEIRAS_PREINCUMP 
ON RCT004_CARTEIRAS_PREINCUMP.CCONTA = RCT023_INSTRUMENTOS_WRK.CCONTA 
AND RCT004_CARTEIRAS_PREINCUMP.CREFERENCIA = RCT023_INSTRUMENTOS_WRK.CREFERENCIA;</t>
  </si>
  <si>
    <t>WHERE RCT004_CARTEIRAS_PREINCUMP.DTREF = V_DATA_REF;</t>
  </si>
  <si>
    <t>RC.RCPOLT023</t>
  </si>
  <si>
    <t>DUTILIZACAO_FUNDOS</t>
  </si>
  <si>
    <t>CASE  WHEN RCT004_CARTEIRAS_PREINCUMP.CPRODUTO 
IN ('029','289','501','562','563','620','901','911','293') AND RCT004_CARTEIRAS_PREINCUMP.CAPLIC = 'TC'
THEN NVL(RCT004_CARTEIRAS_PREINCUMP.DSIT_DEST_INCUMP, RCT023_INSTRUMENTOS_WRK.DABERTURA)ELSE RCT023_INSTRUMENTOS_WRK.DABERTURA
END  AS DABERTURA</t>
  </si>
  <si>
    <t>DVENCI_INICIAL</t>
  </si>
  <si>
    <t>DVENCI_ATUAL</t>
  </si>
  <si>
    <t>VLIMITE_INICIAL</t>
  </si>
  <si>
    <t>FROM ( SELECT /*cols*/ 
FROM RCT004_CARTEIRAS_PREINCUMP     A
LEFT JOIN (SELECT CMOEDA,VCAMBIO,DCAMBIO
FROM (SELECT CMOEDA,VCAMBIO,DCAMBIO
  ,ROW_NUMBER() OVER (PARTITION BY CMOEDA ORDER BY DCAMBIO DESC) AS RW
 FROM SA.SAT207_CAMBIOS
 WHERE CMARCA = 'BT' AND CDIVISA = '0' AND ITIP_CAMBIO = 'F'
 AND CSEQ_CAMBIO = 99 AND DCAMBIO &lt;= V_DATA_REF
) WHERE RW = 1) XW ON XW.CMOEDA = A.CMOEDA
LEFT JOIN (SELECT A.CCONTA, A.CCLIENTE, A.CBALCAO_CNT, B.ITIP_CLI
FROM (SELECT
  CCONTA, CCLIENTE, CBALCAO_CNT
 FROM (SELECT CCONTA, CCLIENTE, CBALCAO_CNT
   , ROW_NUMBER() OVER (PARTITION BY CCONTA ORDER BY CCLIENTE) AS RW
  FROM RCTX01_RL_CLCNTR
  WHERE IPRIM_TITULAR_AUX = 'S'
   AND DFIM_RELACAO &gt;=  TRUNC(V_DATA_REF, 'MONTH'))
 WHERE RW = 1) A
JOIN RCTX02_CLIENTE_DOCS B ON A.CCLIENTE = B.CCLIENTE) B  ON B.CCONTA = A.CCONTA
LEFT JOIN (SELECT CCONTA,CREFERENCIA,DVENCIMENTO,CBALCAO_ABERT,DABERTURA
FROM (SELECT B.CCONTA,B.CREFERENCIA,A.DVENCIMENTO,A.CBALCAO_ABERT,A.DABERTURA,ROW_NUMBER() OVER (
PARTITION BY A.CCONTA
   ORDER BY A.DVENCIMENTO DESC) AS RW
 FROM SA.SAT008_CONTA_CONTRATO A
 JOIN (SELECT
    B.CCONTA,B.CREFERENCIA,B.CCONTA_ORI,B.CREFERENCIA_ORI
  FROM RCTX01_CARTEIRAS_ADV B
  GROUP BY CCONTA,CREFERENCIA,CCONTA_ORI,CREFERENCIA_ORI
 ) B ON B.CCONTA_ORI = A.CCONTA
  AND B.CREFERENCIA_ORI = A.CREFERENCIA)
WHERE RW = 1)               H  ON H.CCONTA = A.CCONTA AND H.CREFERENCIA = A.CREFERENCIA
LEFT JOIN (SELECT CCLIENTE, CANAL
FROM (SELECT A.CCLIENTE, DECODE(NVL(C.CCLIENTE, '-1'), '-1', '002', '001') AS CANAL
FROM SA.SAT049_RL_CLGT A LEFT JOIN (
SELECT B.CCLIENTE FROM SA.SAT049_RL_CLGT B
WHERE B.CTIPO_GEST = 'B' AND B.CMARCA = 'BT') C ON C.CCLIENTE = A.CCLIENTE)
GROUP BY CCLIENTE, CANAL) I  ON I.CCLIENTE = B.CCLIENTE
LEFT JOIN (SELECT CCONTA,CTIPTXFX,CTAXAREF,CTIPAMOR,CPERCAP,CPERJUR,CPERRVTX,VPRRESID,DINIVALI,DINICARE,DFIMVALI,STAXAVAR,ITAXAVAR
FROM ( SELECT CCONTA,CTIPTXFX,CTAXAREF,CTIPAMOR,CPERCAP,CPERJUR,CPERRVTX,VPRRESID,DINIVALI,DINICARE,DFIMVALI,STAXAVAR,ITAXAVAR
,ROW_NUMBER() OVER (PARTITION BY CCONTA ORDER BY DFIMVALI DESC) AS RW -- PARA EXTRAIR A DATA MAXIMA
FROM SA.SAT390_CARACT_EP
WHERE DFIMVALI &gt;= V_DATA_REF) WHERE RW = 1)  J  ON J.CCONTA = A.CCONTA
LEFT JOIN (SELECT CCONTA, IEB
FROM (SELECT CCONTA, CIDENT_CRED AS IEB, RANK() OVER (ORDER BY TIMESTAMP DESC) RNK
FROM SA.SAT1107_CRED_ELEGIVEL WHERE DSAIDA = to_date('31-12-9999', 'DD-MM-YYYY'))
WHERE RNK = 1) M  ON M.CCONTA = A.CCONTA
LEFT JOIN SA.SAT1108_CLI_EMPR_ELEGIVEL          N  ON N.CCONTA = A.CCONTA
LEFT JOIN SA.SAT288_RL_PRODUTO                  Q  ON (Q.CSUBPRODUTO = A.CSUBPRODUTO AND Q.CEMPRESA = '31')
LEFT JOIN (SELECT
 A.CPROD,A.CSUBPROD,A.VTAXA_MAX,A.VTAXA_MIN,A.CREFER,B.CMOEDA
FROM ( SELECT CPROD,CSUBPROD,CMONSW,VTAXA_MAX,VTAXA_MIN,CREFER FROM (
  SELECT CPROD,CSUBPROD,CMONSW,VTAXA_MAX,VTAXA_MIN,CESTREF
   ,MAX(CESTREF)  OVER (PARTITION BY CPROD ,CSUBPROD, CMONSW) AS CESTREF_MAX,CREFER
   ,MAX(CREFER)   OVER (PARTITION BY CPROD, CSUBPROD, CMONSW) AS CREFER_MAX,VPRAZOCL
   ,MAX(VPRAZOCL) OVER (PARTITION BY CPROD ,CSUBPROD, CMONSW) AS VPRAZOCL_MAX,VPOTRAM
   ,MAX(VPOTRAM) OVER (PARTITION BY CPROD, CSUBPROD, CMONSW) AS VPOTRAM_MAX
  FROM SA.SAT383_PRECOS_STANDARD A
  WHERE DFINVAL = TO_DATE('9999.12.31', 'YYYY.MM.DD')
   AND CCONCLI = '101' AND IEMPR = '0018'
   AND VLI_MAX &gt;= VLI_MIN AND VTAXA_MAX &gt; VTAXA_MIN AND VTAXA_MAX &lt; 99)
 WHERE CESTREF = CESTREF_MAX -- REGRA IMPLEMENTADA POR FALTA DE INFO DO BST.. REVER!
AND CREFER = CREFER_MAX -- REGRA IMPLEMENTADA POR FALTA DE INFO DO BST.. REVER!
AND VPRAZOCL = VPRAZOCL_MAX AND VPOTRAM = VPOTRAM_MAX) A
LEFT JOIN RCV027_MOEDA_REF B ON B.CMOEDA_ALFA = A.CMONSW)              O  ON (O.CPROD = SUBSTR(Q.CSUBPROPART, 1, 3) AND O.CSUBPROD = SUBSTR(Q.CSUBPROPART, 4, 3) AND O.CMOEDA = A.CMOEDA)
LEFT JOIN (SELECT
 A.CCONTA,A.VTXMIN,A.VTXMAX
FROM ( SELECT CCONTA,VTXMIN,VTXMAX,ROW_NUMBER() OVER (PARTITION BY CCONTA ORDER BY CVERSAO DESC) AS RW
FROM SA.SAT385_TAXAS_GP) A WHERE A.RW = 1 AND EXISTS(SELECT 1
FROM (SELECT CCONTA,ROW_NUMBER() OVER (PARTITION BY CCONTA_EP ORDER BY CVERSAO DESC, CSEQVER DESC) AS RW
FROM SA.SAT397_PROCESSOS_GP_FS
WHERE CCONTA_EP IS NOT NULL AND CODEST = 'FOR') B
WHERE B.RW = 1
AND B.CCONTA = A.CCONTA)) P  ON P.CCONTA = A.CCONTA
LEFT JOIN (SELECT CCONTA,"'SPR'" AS VTXSPREAD,"'JUR'" AS VTXJURO
FROM (SELECT CCONTA
   ,CCONDLIQ, VTXJURO
 FROM SA.SAT391_LIQUID_EP
 WHERE V_DATA_REF BETWEEN DINIVALI AND DFIMVALI)
PIVOT(SUM(VTXJURO) FOR CCONDLIQ IN ('SPR', 'JUR')))                    U  ON U.CCONTA = A.CCONTA
LEFT JOIN SA.SAT1098_SECURITIZA_EMP X  ON X.CTIPO_CARTEIRA = A.CTIPCART
LEFT JOIN SA.SAT289_PRODUTO_EP      Z  ON Z.CSUBPRODUTO = A.CSUBPRODUTO AND Z.CMOEDA = A.CMOEDA
LEFT JOIN (SELECT CCONTA_EP,CSEGUROS
FROM (SELECT
  A.CCONTA_EP
  ,DECODE(NVL(B521.CCONTA_EP, '-1'), '-1', '002'
   ,DECODE(NVL(B522.CCONTA_EP, '-1'), '-1', '001', '003')
  ) AS CSEGUROS
 FROM SA.SAT363_TITULAR_CNT_SG A
 LEFT JOIN (
  SELECT B.CCONTA_EP
  FROM SA.SAT363_TITULAR_CNT_SG B
  WHERE CSUBPRODUTO = '005021'
 ) B521 ON B521.CCONTA_EP = A.CCONTA_EP
 LEFT JOIN (
  SELECT B.CCONTA_EP
   FROM SA.SAT363_TITULAR_CNT_SG B
   WHERE CSUBPRODUTO = '005022'
  ) B522 ON B522.CCONTA_EP = A.CCONTA_EP
  WHERE B521.CCONTA_EP IS NOT NULL OR B522.CCONTA_EP IS NOT NULL)
GROUP BY CCONTA_EP, CSEGUROS) Y  ON Y.CCONTA_EP = A.CCONTA
LEFT JOIN ( SELECT A.CCONTA, A.CREFERENCIA
FROM (SELECT CCONTA,CREFERENCIA,CCLIENTE,CSEQ_EVENTO,CTIPO_INF,ROW_NUMBER() OVER (PARTITION BY CCONTA, CREFERENCIA ORDER BY CSEQ_EVENTO DESC) AS RW
 FROM SA.SAT641_CNTEVENT_PARI_PER
 WHERE DSAIDA_PER = TO_DATE('31-12-9999', 'DD-MM-YYYY')
) A WHERE A.RW = 1
 AND EXISTS(SELECT 1 FROM SA.SAT636_EVENTOS_PARI_PER
  WHERE CEVENTO IN ('CPIM', 'REPE', 'CIPE') AND CCLIENTE = A.CCLIENTE
   AND CSEQ_EVENTO = A.CSEQ_EVENTO AND CTIPO_INF = A.CTIPO_INF
 )) W  ON W.CCONTA = A.CCONTA AND W.CREFERENCIA = A.CREFERENCIA
LEFT JOIN SA.SAT325_PRODUTO_GRUPO AB ON AB.CPROD_GRUPO = A.CSUBPRODUTO
LEFT JOIN RCV006_SUBPRODUTO_REF   AC ON AC.CSUBPRODUTO = A.CSUBPRODUTO
LEFT JOIN (SELECT CBALCAO, CNUMCTA
FROM SA.SAT233_PROTOCOLO
WHERE DFIM_PROTOCOLO &gt; V_DATA_REF) AD ON SUBSTR(A.CCONTA, 1, 4) = AD.CBALCAO AND SUBSTR(A.CCONTA, 5, 11) = AD.CNUMCTA
LEFT JOIN (SELECT
 CCONTA
 , CREFERENCIA
 , SUM(VMONTANTE_VIVO)       AS VMONTANTE_VIVO
 , SUM(VMONTANTE_VENCIDO)    AS VMONTANTE_VENCIDO
 , SUM(VMONTANTE_ABAT_ATI)   AS VMONTANTE_ABAT_ATI
 , SUM(VJUROS_VENC_BAL)      AS VJUROS_VENC_BAL
 , SUM(VJUROS_VENC_EXT)      AS VJUROS_VENC_EXT
 , SUM(VJUROS_CORRIDOS)      AS VJUROS_CORRIDOS
 , SUM(VMONTANTE_REVO)       AS VMONTANTE_REVO
 , SUM(VMONTANTE_IRREVO)     AS VMONTANTE_IRREVO
 , SUM(COMIS_DESPPATR)       AS COMIS_DESPPATR
 , SUM(COMIS_DESPEXT)        AS COMIS_DESPEXT
 , SUM(VMONTANTE)            AS VMONTANTE
FROM RCTX01_CARTEIRAS_MNT
GROUP BY CCONTA, CREFERENCIA) XA ON XA.CCONTA = A.CCONTA AND XA.CREFERENCIA = A.CREFERENCIA
LEFT JOIN (SELECT
 XF.CCLIENTE
 , XG.NPC AS NIF
FROM SA.SAT003_ENT_EF_PRUDENCIAIS_FS XG
JOIN RCTX02_CLIENTE_DOCS XF ON SUBSTR(XF.CREL_TIPO_DOC_BP, 0, 1) = '5'
AND XF.CNUM_DOC_IDENTIF = XG.NPC)  XG ON XG.CCLIENTE = B.CCLIENTE
LEFT JOIN SA.SAT1205_LG_CONTRATOS_FS            XT ON XT.CCONTA = A.CCONTA AND XT.CREFERENCIA = A.CREFERENCIA
LEFT JOIN SA.SAT1201_FA_CONTRATOS_FS            XU ON XU.CCONTA = A.CCONTA AND XU.CREFERENCIA_BDR = A.CREFERENCIA
LEFT JOIN ( SELECT XX.CCONTA
   , XX.CREFERENCIA
   , XX.CBALCAO_CNT
   , B.ITIP_CLI
FROM RCTX01_RL_CLCNTR    XX
JOIN RCTX02_CLIENTE_DOCS B ON B.CCLIENTE = XX.CCLIENTE
WHERE XX.IPRIM_TITULAR_AUX = 'S'
 AND XX.CORIGEM = 'SAT1207')  XX ON XX.CCONTA = A.CCONTA AND XX.CREFERENCIA = A.CREFERENCIA
LEFT JOIN (SELECT CCONTA,CTIPO_TAXA,VTX_TAXA
FROM ( SELECT CCONTA, CTIPO_TAXA,VTX_TAXA, ROW_NUMBER() OVER (PARTITION BY CCONTA ORDER BY  CANO_PROC DESC,CPROCESSO DESC,COPERACAO DESC) RW
FROM SA.SAT1210_TAXAS_TC_FS
WHERE CANO_PROC &lt;= V_CANO AND CEMPRESA = '31')
WHERE RW = 1) XB ON XB.CCONTA = A.CCONTA --AND XB.CREFERENCIA = A.CREFERENCIA
LEFT JOIN SA.SAT1209_TAXAS_DC_FS                XC ON XC.CCONTA = A.CCONTA
LEFT JOIN RCTX04_TRANSFCHAVES_EFT    A1 ON A1.CCONTA = A.CCONTA AND A1.CREFERENCIA = A.CREFERENCIA
LEFT JOIN ( SELECT CCONTA, CREFERENCIA, DFINANC, VTX_PRD_FIN
FROM (SELECT
  CCONTA, CREFERENCIA, DFINANC, VTX_PRD_FIN
  , ROW_NUMBER () OVER (PARTITION BY CCONTA ORDER BY CCONTA, CREFERENCIA) AS RW
 FROM RCTX11_TRANSFCHAVES_FCT) WHERE RW = 1) B1 ON B1.CCONTA = A.CCONTA -- DEIXOU DE SE REPORTAR POR FATURA, PASSOU A SAER APENAS POR CCONTA
LEFT JOIN RCTX12_TRANSFCHAVES_EST              C1 ON C1.CCONTA = A.CCONTA AND SUBSTR(C1.CREFERENCIA, 1, 14) = SUBSTR(A.CREFERENCIA, 1, 14)
LEFT JOIN RCTX13_TRANSFCHAVES_BG               D1 ON D1.CCONTA = A.CCONTA AND D1.CREFERENCIA = A.CREFERENCIA
LEFT JOIN (SELECT 
 CCONTA,CREFERENCIA,CPROCESSO,CANO_PROC,VMON_CAP_INI,DENTRADA
FROM (SELECT CCONTA,CREFERENCIA,CANO_PROC,VMON_CAP_INI,CPROCESSO,DENTRADA
,ROW_NUMBER() OVER (PARTITION BY CCONTA, CREFERENCIA ORDER BY CANO_PROC DESC,CPROCESSO DESC,COPERACAO DESC) AS RW
FROM SA.SAT332_OPER_PROCESSO WHERE CMARCA = 'BT'
AND CEMPRESA = '31'
AND CANO_PROC &lt;= V_CANO)
WHERE RW = 1) E1 ON E1.CCONTA = A.CCONTA AND E1.CREFERENCIA = A.CREFERENCIA
LEFT JOIN RCTX03_TRANSFCHAVES_CRT             G1 ON G1.CCONTA = A.CCONTA AND G1.CREFERENCIA = A.CREFERENCIA
LEFT JOIN SA.SAT1179_TIPO_CRED                  I1 ON I1.CTIPCRD = Z.CTIPCRD
LEFT JOIN SA.SAT1070_CONTAS_FC        T1 ON T1.CCONTA = A.CCONTA
LEFT JOIN ( SELECT CCONTA, CREFERENCIA, CPROPOSTA
FROM (SELECT CCONTA,CREFERENCIA,DASSOC_OPER,CPROPOSTA,ROW_NUMBER () OVER (PARTITION BY CCONTA ORDER BY DASSOC_OPER, CPROPOSTA) AS RW
FROM SA.SAT1078_RL_OPER_PROP WHERE DASSOC_OPER &lt;= V_DATA_REF AND CPRODLM = '601')
WHERE RW = 1) K1 ON K1.CCONTA = A.CCONTA AND K1.CREFERENCIA = A.CREFERENCIA
LEFT JOIN (SELECT CPROPOSTA,CVERSAO,CREGLM
FROM (SELECT CPROPOSTA,CVERSAO,CREGLM,ROW_NUMBER() OVER (PARTITION BY CPROPOSTA ORDER BY TIMESTAMP DESC, CVERSAO, CREGLM) AS RW
FROM SA.SAT1093_REGRAS_PR WHERE CPRODLM = '601')
WHERE RW = 1) L1 ON L1.CPROPOSTA = K1.CPROPOSTA
LEFT JOIN SA.SAT468_REG_PLANO_PR M1 ON L1.CPROPOSTA = M1.CPROPOSTA AND SUBSTR(M1.CVERSAO, -5) = L1.CVERSAO AND M1.CREGLM = L1.CREGLM
LEFT JOIN (SELECT A.CCONTA, A.CREFERENCIA FROM RCTX01_CARTEIRAS_CNTR A
JOIN RCTX01_CARTEIRAS_MNT  B ON A.CCONTA = B.CCONTA
AND A.CREFERENCIA = B.CREFERENCIA
WHERE A.CAPLIC = 'FB'L1.CVERSAO AND M1.CREGLM = L1.CREGLM AND B.CCTA_CTB LIKE '227%'
GROUP BY A.CCONTA, A.CREFERENCIA) R1 ON R1.CCONTA = A.CCONTA AND R1.CREFERENCIA = A.CREFERENCIA
LEFT JOIN RCTX21_847_REESTRUTURADOS S1 ON S1.CCONTA = A.CCONTA AND S1.CREFERENCIA = A.CREFERENCIA
LEFT JOIN RCTX05_849_TITULARIZ_SINTETICA WR ON WR.CCONTA_CRC = A.CCONTA AND WR.CREFERENCIA_CRC = A.CREFERENCIA
LEFT JOIN SA.SAT389_CONTAS_EP U1 ON U1.CCONTA = A.CCONTA
LEFT JOIN RCTX24_475_REMESSAS_CARENCIAS F1 ON F1.CCONTA = A.CCONTA AND F1.CREFERENCIA = A.CREFERENCIA
LEFT JOIN RCTX26_041_CARENCIAS_EP E  ON E.CCONTA  = A.CCONTA AND E.CREFERENCIA  = A.CREFERENCIA 
WHERE A.DTREF = V_DATA_REF) A2
LEFT JOIN (SELECT CTXREF,CMOEDA,TKREF
FROM ( SELECT
A.CTXREF,A.CMOEDA,A.TKREF
,ROW_NUMBER() OVER (PARTITION BY A.CTXREF, A.CMOEDA ORDER BY A.DCANCEL) RW
FROM SA.SAT419_TAXAS_DET_CA_FS A
WHERE CVERCAT = '31'
AND DCANCEL &gt; V_DATA_REF
AND (ITXAUTO = 'S'
OR GTXREF LIKE '%EURIB%' OR GTXREF LIKE '%LIBOR%' OR GTXREF LIKE '%EONIA%'OR GTXREF LIKE '%LISBOR%'))
WHERE RW = 1) B2 ON B2.CTXREF  = A2.CTXREF AND B2.CMOEDA = A2.CMOEDA
LEFT JOIN SA.SAT2010_BALCAO C2 ON C2.CBALCAO = A2.CBALCAO_CNT);</t>
  </si>
  <si>
    <t>SUBSTR(CSUBPRODUTO, 1 ,3)</t>
  </si>
  <si>
    <t>SUBSTR(A.CSUBPRODUTO, 4 ,3)</t>
  </si>
  <si>
    <t>CASE WHEN RCT004_CARTEIRAS_PREINCUMP.CAPLIC IN ('FB', 'FA') 
THEN RCT004_CARTEIRAS_PREINCUMP.CPRODUTO || RCT004_CARTEIRAS_PREINCUMP.CSUBPROD
ELSE COALESCE(RCT004_CARTEIRAS_PREINCUMP.CSUBPRODUTO_TC, RCT004_CARTEIRAS_PREINCUMP.CSUBPRODUTO)
END  AS CSUBPRODUTO</t>
  </si>
  <si>
    <t>CBALCAO_CNT</t>
  </si>
  <si>
    <t>SAT2010_BALCAO</t>
  </si>
  <si>
    <t>CASE WHEN SAT2010_BALCAO.CBALCAO_BDP IS NOT NULL
THEN SAT2010_BALCAO.CBALCAO_BDP
ELSE ( CASE WHEN RCT004_CARTEIRAS_PREINCUM.CAPLIC IN ('FB', 'FA') THEN '1026'
WHEN RCT004_CARTEIRAS_PREINCUMP.CBALCAO_TIT = '9393' THEN B.CBALCAO_CNT
WHEN RCT004_CARTEIRAS_PREINCUMP.CBALCAO_TIT = '    ' THEN B.CBALCAO_CNT
WHEN RCT004_CARTEIRAS_PREINCUMP.CBALCAO_TIT &lt;&gt; '9393' AND A.CBALCAO_TIT IS NOT NULL 
THEN RCT004_CARTEIRAS_PREINCUMP.CBALCAO_TIT ELSE '9318' END AS CBALCAO_CNT)
END AS CBALCAO_CNT</t>
  </si>
  <si>
    <t>CASE WHEN SAT2010_BALCAO.CBALCAO_BDP IS NOT NULL
THEN SAT2010_BALCAO.CBALCAO_BDP
ELSE (
CASE
WHEN A.CAPLIC IN ('FB', 'FA') THEN '1026'
WHEN A.CBALCAO_TIT = '9393' THEN B.CBALCAO_CNT
WHEN A.CBALCAO_TIT = '    ' THEN B.CBALCAO_CNT
WHEN A.CBALCAO_TIT &lt;&gt; '9393'
AND A.CBALCAO_TIT IS NOT NULL THEN A.CBALCAO_TIT
ELSE '9318'
END AS CBALCAO_CNT)
END AS CBALCAO_CNT</t>
  </si>
  <si>
    <t>CCANAL</t>
  </si>
  <si>
    <t>CASE
     WHEN RCT004_CARTEIRAS_PREINCUMP.CSUBPRODUTO = '096APP'   THEN '006'
     WHEN RCT004_CARTEIRAS_PREINCUMP.CPRODUTO IN ('011','012') THEN '001'
     WHEN I.CCLIENTE IS NOT NULL   THEN DECODE(I.CANAL,'001','020','002','001')
     ELSE '001'
     END  AS CCANAL</t>
  </si>
  <si>
    <t>CASE RCT004_CARTEIRAS_PREINCUMP.CAPLIC
WHEN 'FB'  THEN SAT1205_LG_CONTRATOS_FS.CFINALIDADE
WHEN 'FA' THEN RCT004_CARTEIRAS_PREINCUMP.CSUBPRODUTO
ELSE COALESCE(RCT004_CARTEIRAS_PREINCUMP.CSUBPRODUTO_TC, RCT004_CARTEIRAS_PREINCUMP.CSUBPRODUTO)
END  AS CFINALID</t>
  </si>
  <si>
    <t>CFREQ_PAGAM</t>
  </si>
  <si>
    <t>CASE
     WHEN RCT004_CARTEIRAS_PREINCUMP.CAPLIC = 'FB'
      THEN SAT1205_LG_CONTRATOS_FS.CFREQPAG
     WHEN RCT004_CARTEIRAS_PREINCUMP.CAPLIC = 'FA'
      THEN SAT1201_FA_CONTRATOS_FS.CFREQPAG
     WHEN RCT004_CARTEIRAS_PREINCUMP.CPRODUTO IN ('012', '011')
      THEN '001'
     WHEN RCT004_CARTEIRAS_PREINCUMP.CPRODUTO IN ('090', '091', '092', '035', '036', '007')
      THEN '006'
     WHEN RCT004_CARTEIRAS_PREINCUMP.CPRODUTO IN ('029', '289', '501', '562', '563', '620', '901', '911', '293', '289') AND A.CAPLIC = 'TC'
      THEN '007'
     WHEN RCT004_CARTEIRAS_PREINCUMP.CPRODUTO IN ('048','037','038','022','097','020','030','021','024','025','220','224','230','028','029')
      THEN '007'
     WHEN RCT004_CARTEIRAS_PREINCUMP.CPRODUTO = '096' THEN
      CASE
       WHEN RCT004_CARTEIRAS_PREINCUMP.CAPLIC = 'TC' OR J.CTIPAMOR IS NULL OR J.CTIPAMOR = 'F'
        THEN '007'
       WHEN J.CTIPAMOR = 'U'
        THEN '005'
       WHEN J.CTIPAMOR = 'A'
        THEN '006'
       ELSE J.CPERCAP
      END
     WHEN SUBSTR(A.CREFERENCIA, 1, 3) = 'APL'
      THEN '006'
    END    AS CFREQ_PAGAM</t>
  </si>
  <si>
    <t>CIDENT_CRED</t>
  </si>
  <si>
    <t>CASE
     WHEN SAT1107_CRED_ELEGIVEL.CCONTA IS NOT NULL THEN SAT1107_CRED_ELEGIVEL.CIDENT_CRED
     WHEN SAT1108_CLI_EMPR_ELEGIVEL.CCONTA IS NOT NULL AND SAT1108_CLI_EMPR_ELEGIVEL.IENVIO = 'S' 
  THEN SAT1108_CLI_EMPR_ELEGIVEL.CIDENT_CRED
     END AS CIDENT_CRED</t>
  </si>
  <si>
    <t>CPAIS</t>
  </si>
  <si>
    <t>620'</t>
  </si>
  <si>
    <t>CPERFXTX</t>
  </si>
  <si>
    <t>CASE
     WHEN A.CAPLIC = 'FB'
      THEN CASE
       WHEN XT.DPROXATXJU &lt;&gt; TO_DATE('0001-01-01', 'YYYY-MM-DD')
        THEN XT.DPROXATXJU-XT.DABERTUR
      END
     WHEN A.CAPLIC = 'FA'
      THEN CASE
       WHEN XU.DPROXATXJU &lt;&gt; TO_DATE('0001-01-01', 'YYYY-MM-DD')
        THEN XU.DPROXATXJU-XU.DABERTUR
      END
     WHEN A.ICONTENCIOSO = 'S'
      THEN CASE
       WHEN XB.CTIPO_TAXA = 'I'
        THEN CASE SUBSTR(CPERRVTX, 1, 1)
         WHEN '1'
          THEN TO_NUMBER(SUBSTR (J.CPERRVTX, 2, 3))
         WHEN '2'
          THEN TO_NUMBER(SUBSTR(J.CPERRVTX, 2, 3) * 30)
         WHEN '3'
          THEN TO_NUMBER(SUBSTR(J.CPERRVTX, 2, 3) * 365)
        END
       ELSE 999999
      END
     WHEN A.CPRODUTO = '096' AND J.CTIPTXFX = 'FIX'
      THEN CASE
       WHEN SUBSTR(CPERRVTX, 1, 1) = '1'
        THEN TO_NUMBER(SUBSTR(J.CPERRVTX, 2, 3))
       WHEN SUBSTR(CPERRVTX, 1, 1) = '2'
        THEN TO_NUMBER(SUBSTR(J.CPERRVTX, 2, 3 ) * 30)
       WHEN SUBSTR(CPERRVTX, 1, 1) = '3'
        THEN TO_NUMBER(SUBSTR(J.CPERRVTX, 2, 3) * 365)
      END
    END     AS CPERFXTX</t>
  </si>
  <si>
    <t>CASE
     WHEN A.CAPLIC = 'FB'
      THEN CASE
       WHEN XT.DPROXATXJU &lt;&gt; TO_DATE('0001-01-01', 'YYYY-MM-DD')
        THEN XT.DPROXATXJU-XT.DABERTUR
      END
     WHEN A.CAPLIC = 'FA'
      THEN CASE
       WHEN XU.DPROXATXJU &lt;&gt; TO_DATE('0001-01-01', 'YYYY-MM-DD')
        THEN XU.DPROXATXJU-XU.DABERTUR
      END
     WHEN A.ICONTENCIOSO = 'S'
      THEN CASE
       WHEN XB.CTIPO_TAXA = 'I'
        THEN CASE SUBSTR(CPERRVTX, 1, 1)
         WHEN '1'
          THEN TO_NUMBER(SUBSTR (J.CPERRVTX, 2, 3))
         WHEN '2'
          THEN TO_NUMBER(SUBSTR(J.CPERRVTX, 2, 3) * 30)
         WHEN '3'
          THEN TO_NUMBER(SUBSTR(J.CPERRVTX, 2, 3) * 365)
        END
       ELSE 999999
      END
     WHEN A.CPRODUTO = '096' AND J.CTIPTXFX = 'FIX'
      THEN CASE
       WHEN SUBSTR(CPERRVTX, 1, 1) = '1'
        THEN TO_NUMBER(SUBSTR(J.CPERRVTX, 2, 3))
       WHEN SUBSTR(CPERRVTX, 1, 1) = '2'
        THEN TO_NUMBER(SUBSTR(J.CPERRVTX, 2, 3 ) * 30)
       WHEN SUBSTR(CPERRVTX, 1, 1) = '3'
        THEN TO_NUMBER(SUBSTR(J.CPERRVTX, 2, 3) * 365)
      END
    END                                                           AS CPERFXTX</t>
  </si>
  <si>
    <t>CRECURSO</t>
  </si>
  <si>
    <t>CASE
     WHEN A.CAPLIC = 'FA' THEN DECODE(XU.CRECURSO, 'S', 'N', 'C', 'S')
     ELSE 'N'
    END  AS CRECURSO</t>
  </si>
  <si>
    <t>CREESTRUTURACAO</t>
  </si>
  <si>
    <t>CSEGUROS</t>
  </si>
  <si>
    <t>CASE
WHEN A.CAPLIC IN ('FB', 'FA')
THEN '000'
WHEN A.CPRODUTO = '096' THEN
CASE
WHEN (
DECODE(NVL(SAT363_TITULAR_CNT_SG.CCONTA_EP, '-1'), '-1', '002',DECODE(NVL(SAT363_TITULAR_CNT_SG.CCONTA_EP, '-1'), '-1', '001', '003') ) AS CSEGUROS) IN ('001', '002', '003') 
THEN (DECODE(NVL(SAT363_TITULAR_CNT_SG.CCONTA_EP, '-1'), '-1', '002',DECODE(NVL(SAT363_TITULAR_CNT_SG.CCONTA_EP, '-1'), '-1', '001', '003') ) AS CSEGUROS)
ELSE '000'
END
ELSE '000'
    END  AS CSEGUROS</t>
  </si>
  <si>
    <t>CASE
     WHEN A.CAPLIC IN ('FB', 'FA')
      THEN '000'
     WHEN A.CPRODUTO = '096' THEN
      CASE
       WHEN Y.CSEGUROS IN ('001', '002', '003') THEN Y.CSEGUROS
       ELSE '000'
      END
     ELSE '000'
    END  AS CSEGUROS</t>
  </si>
  <si>
    <t>CTIPAMOR</t>
  </si>
  <si>
    <t>CASE
     WHEN A.CAPLIC = 'FB'
      THEN XT.CTIPAMOR
     WHEN A.CAPLIC = 'FA'
      THEN 'A'
     WHEN A.CPRODUTO = '096'
      THEN J.CTIPAMOR
     WHEN A.CPRODUTO IN ('090', '091', '092', '007')
      THEN 'A'
     WHEN A.CPRODUTO IN ('029', '289', '501', '562', '563', '620', '901', '911', '293') AND A.CAPLIC = 'TC'
      THEN 'F'
     WHEN A.CPRODUTO IN ('012', '011', '022', '097', '020', '030', '021', '024', '025', '220', '224', '230', '035', '036', '037', '038', '028', '029')
      THEN 'F'
     WHEN A.CPRODUTO = '048'
      THEN 'F'
     END  AS CTIPAMOR</t>
  </si>
  <si>
    <t>CTIPO_DIVIDA</t>
  </si>
  <si>
    <t xml:space="preserve">Nao Subordinada' </t>
  </si>
  <si>
    <t>CTIPO_NEG</t>
  </si>
  <si>
    <t>CASE
WHEN S1.REFINANCIAMENTO = 'S' AND S1.DIFICULDADES = 'S'
THEN CASE
WHEN ABS(XA.VMONTANTE_VENCIDO + XA.VMONTANTE_ABAT_ATI + XA.VJUROS_VENC_BAL +
XA.VJUROS_VENC_EXT + XA.COMIS_DESPPATR + XA.COMIS_DESPEXT) &gt; 0
THEN '004'
ELSE '003'
END
ELSE '001'
END AS CTIPO_NEG</t>
  </si>
  <si>
    <t>CTIPO_TAXA</t>
  </si>
  <si>
    <t>CASE WHEN SUBSTR(RCT004_CARTEIRAS_PREINCUMP.CSUBPRODUTO, 1 ,3)  
 IN ('036', '037', '038', '048') THEN '004' -- OUTRA
     WHEN TRIM(CASE
    WHEN SAT419_TAXAS_DET_CA_FS.CTXREF IS NOT NULL OR RCT004_CARTEIRAS_PREINCUMP.CAPLIC IN ('FA', 'FB')
     THEN (CASE
     WHEN RCT004_CARTEIRAS_PREINCUMP.CAPLIC   = 'TC'   THEN 
  DECODE(SAT1210_TAXAS_TC_FS.CTIPO_TAXA, 'I', SAT390_CARACT_EP.CTAXAREF, '*') -- CONTENCIOSO
     WHEN RCT004_CARTEIRAS_PREINCUMP.CAPLIC   = 'FB'   THEN SAT1205_LG_CONTRATOS_FS.CTAXAREF       -- LEASING
     WHEN RCT004_CARTEIRAS_PREINCUMP.CAPLIC   = 'FA'   THEN SAT1201_FA_CONTRATOS_FS.CTAXAREF       -- FACTORING
     WHEN RCT004_CARTEIRAS_PREINCUMP.CPRODUTO = '096'  THEN SAT390_CARACT_EP.CTAXAREF  -- EMPRESTIMOS
     WHEN RCT004_CARTEIRAS_PREINCUMP.CPRODUTO = '007'  THEN SAT1070_CONTAS_FC.CENCARG_FINANC -- CONFIRMING
     WHEN RCT004_CARTEIRAS_PREINCUMP.CPRODUTO IN ('022', '097', '020', '030', '021', '024', '025','220', '224', '230', '028', '029')
             THEN SAT1209_TAXAS_DC_FS.CINDEX_ATUAL   -- DC's
     WHEN RCT004_CARTEIRAS_PREINCUMP.CPRODUTO IN ('012', '011', '090', '091', '092', '035', '036', '037', '038', '048')
             THEN '*'               -- CARTOES, EFEITOS, REMESSAS, AVALES
    END   AS CTXREF)
    ELSE '*'
    END  AS CTXREF) NOT IN ('*', '0000', '#') THEN '001' -- VARIAVEL
     ELSE '002' -- FIXA
  END   AS CTIPO_TAXA</t>
  </si>
  <si>
    <t>CTIPO_TIT</t>
  </si>
  <si>
    <t>CASE
     WHEN A.CPRODUTO = '096' AND X.ICARTEIRA_OBRIGACOES = 'S' THEN TRIM(X.CTIP_TITUL)
     WHEN WR.CSPV LIKE 'CONSUMER%'                            THEN '002'
     WHEN WR.CSPV LIKE 'SYNTOTTA%'                            THEN '005'
     ELSE '000'
    END           AS CTIPO_TIT</t>
  </si>
  <si>
    <t>CTXREF</t>
  </si>
  <si>
    <t>CASE
     WHEN A.CAPLIC   = 'TC'   THEN DECODE(XB.CTIPO_TAXA, 'I', J.CTAXAREF, '*') -- CONTENCIOSO
     WHEN A.CAPLIC   = 'FB'   THEN XT.CTAXAREF       -- LEASING
     WHEN A.CAPLIC   = 'FA'   THEN XU.CTAXAREF       -- FACTORING
     WHEN A.CPRODUTO = '096'  THEN J.CTAXAREF  -- EMPRESTIMOS
     WHEN A.CPRODUTO = '007'  THEN T1.CENCARG_FINANC -- CONFIRMING
     WHEN A.CPRODUTO IN ('022', '097', '020', '030', '021', '024', '025','220', '224', '230', '028', '029')
             THEN XC.CINDEX_ATUAL   -- DC's
     WHEN A.CPRODUTO IN ('012', '011', '090', '091', '092', '035', '036', '037', '038', '048')
             THEN '*'               -- CARTOES, EFEITOS, REMESSAS, AVALES
    END     AS CTXREF</t>
  </si>
  <si>
    <t>CASE
     WHEN A.CAPLIC   = 'TC'   THEN DECODE(XB.CTIPO_TAXA, 'I', J.CTAXAREF, '*') -- CONTENCIOSO
     WHEN A.CAPLIC   = 'FB'   THEN XT.CTAXAREF       -- LEASING
     WHEN A.CAPLIC   = 'FA'   THEN XU.CTAXAREF       -- FACTORING
     WHEN A.CPRODUTO = '096'  THEN J.CTAXAREF  -- EMPRESTIMOS
     WHEN A.CPRODUTO = '007'  THEN T1.CENCARG_FINANC -- CONFIRMING
     WHEN A.CPRODUTO IN ('022', '097', '020', '030', '021', '024', '025','220', '224', '230', '028', '029')
             THEN XC.CINDEX_ATUAL   -- DC's
     WHEN A.CPRODUTO IN ('012', '011', '090', '091', '092', '035', '036', '037', '038', '048')
             THEN '*'               -- CARTOES, EFEITOS, REMESSAS, AVALES
    END                                                                   AS CTXREF</t>
  </si>
  <si>
    <t>NVL ( 
CASE
WHEN RCT004_CARTEIRAS_PREINCUMP.CAPLIC = 'FB'
 THEN SAT1205_LG_CONTRATOS_FS.DABERTUR
WHEN RCT004_CARTEIRAS_PREINCUMP.CAPLIC = 'FA'
 THEN SAT1201_FA_CONTRATOS_FS.DABERTUR
WHEN RCT004_CARTEIRAS_PREINCUMP.CPRODUTO = '007'
 THEN SAT1070_CONTAS_FC.DABERTURA
WHEN RCT004_CARTEIRAS_PREINCUMP.CPRODUTO IN ('029', '289', '501', '562', '563', '620', '901', '911', '293') 
AND RCT004_CARTEIRAS_PREINCUMP.CAPLIC = 'TC'
 THEN NVL(RCT004_CARTEIRAS_PREINCUMP.DSIT_DEST_INCUMP, RCT004_CARTEIRAS_PREINCUMP.DABERTURA)
WHEN RCT004_CARTEIRAS_PREINCUMP.CPRODUTO IN ('020', '021', '022', '024', '025', '030', '097', '220', '224', '230', '028', '029')
 THEN SAT008_CONTA_CONTRATO.DABERTURA
WHEN RCT004_CARTEIRAS_PREINCUMP.CSUBPRODUTO = '035Y05' AND RCT004_CARTEIRAS_PREINCUMP.CAPLIC = 'TC'
 THEN RCT004_CARTEIRAS_PREINCUMP.DABERTURA
WHEN RCT004_CARTEIRAS_PREINCUMP.CPRODUTO IN ('035', '036', '037', '038')
 THEN RCTX12_TRANSFCHAVES_EST.DTEMISS
WHEN RCT004_CARTEIRAS_PREINCUMP.CPRODUTO = '048'
 THEN RCTX13_TRANSFCHAVES_BG.DABERT_CONTR
WHEN RCT004_CARTEIRAS_PREINCUMP.CPRODUTO = '096'
 THEN CASE
WHEN SAT389_CONTAS_EP.IDIR_CONSUMO = 'S' AND SAT389_CONTAS_EP.DTASSCNT &gt; TO_DATE('30-11-2021', 'DD-MM-YYYY')
 THEN SAT389_CONTAS_EP.DTASSCNT
WHEN SAT389_CONTAS_EP.IDIR_CONSUMO = 'S' AND SAT389_CONTAS_EP.DTASSCTO &gt; TO_DATE('31-03-2021', 'DD-MM-YYYY')
 THEN SAT389_CONTAS_EP.DTASSCTO
  ELSE SAT389_CONTAS_EP.DFORMALI END
WHEN RCT004_CARTEIRAS_PREINCUMP.CPRODUTO IN ('011', '012')
 THEN RCTX03_TRANSFCHAVES_CRT.DINCUMPRIMENTO
WHEN RCT004_CARTEIRAS_PREINCUMP.CPRODUTO IN ('090', '091', '092')
 THEN RCTX04_TRANSFCHAVES_EFT.DCONTR
END, RCT004_CARTEIRAS_PREINCUMP.DABERTURA
  ) AS DABERTURA</t>
  </si>
  <si>
    <t>NVL(
     CASE
      WHEN A.CAPLIC = 'FB'
       THEN XT.DINIDFUN
      WHEN A.CAPLIC = 'FA'
       THEN XU.DINIDFUN
      WHEN A.CPRODUTO = '096'
       THEN U1.DFORMALI
      WHEN A.CPRODUTO IN ('011', '012') -- CARTOES
       THEN G1.DINCUMPRIMENTO
      WHEN A.CPRODUTO IN ('090', '091', '092')
       THEN A1.DCONTR
      WHEN A.CPRODUTO IN ('029', '289', '501', '562', '563', '620', '901', '911', '293') AND A.CAPLIC = 'TC'
       THEN TO_DATE('9999.12.31', 'YYYY.MM.DD')
      WHEN A.CPRODUTO IN ('020', '021', '022', '024', '025', '030', '097', '220', '224', '230', '028', '029')
       THEN H.DABERTURA
      WHEN A.CPRODUTO = '007'
       THEN B1.DFINANC
      WHEN A.CPRODUTO = '048'
       THEN D1.DMAT_AVAL
      WHEN A.CPRODUTO IN ('035', '036', '037', '038')
       THEN C1.DTEMISS
       END
       , A.DABERTURA
    )                        AS DUTILIZACAO_FUNDOS</t>
  </si>
  <si>
    <t xml:space="preserve"> CASE
     WHEN A.CAPLIC = 'FB'      THEN XT.DVENCIM
     WHEN A.CAPLIC = 'FA'      THEN XU.DVENCIM
     WHEN A.CPRODUTO = '096'      THEN U1.DVENCIME
     WHEN A.CPRODUTO IN ('090', '091', '092') THEN A1.DVENCIMENTO
     WHEN A.CPRODUTO IN ('020', '021', '022', '024', '025', '028', '029', '030', '220', '224', '230', '289', '293') -- DC's
      THEN CASE
       WHEN ABS(XA.VMONTANTE_VENCIDO + XA.VMONTANTE_ABAT_ATI + XA.VJUROS_VENC_BAL +
          XA.VJUROS_VENC_EXT + XA.COMIS_DESPPATR + XA.COMIS_DESPEXT) &gt; 0
        THEN H.DVENCIMENTO
       WHEN ABS(XA.VMONTANTE_VENCIDO + XA.VMONTANTE_ABAT_ATI + XA.VJUROS_VENC_BAL +
          XA.VJUROS_VENC_EXT + XA.COMIS_DESPPATR + XA.COMIS_DESPEXT) = 0
        THEN TO_DATE ('9999-12-31', 'YYYY-MM-DD')
      END
     WHEN A.CPRODUTO = '097'                     THEN H.DVENCIMENTO
     WHEN A.CPRODUTO IN ('007', '011', '012')    THEN TO_DATE('9999-12-31', 'YYYY-MM-DD')
     WHEN (A.CPRODUTO = '048' AND D1.TIPVENCI = 'A') OR
       (A.CPRODUTO = '048' AND D1.TIPVENCI = 'M' AND IRENAUT = 'S') THEN D1.DVENCIM_CONTR
     WHEN  A.CPRODUTO = '048' AND D1.TIPVENCI = 'M' AND IRENAUT = 'N'  THEN
      CASE
       WHEN D1.VNUM_RENOV = 0 THEN TO_DATE('9999-12-31', 'YYYY-MM-DD')
       WHEN D1.CRENOV = '1' THEN D1.DABERT_CONTR + VNUM_RENOV * 1
       WHEN D1.CRENOV = '2' THEN D1.DABERT_CONTR + VNUM_RENOV * 30
       WHEN D1.CRENOV = '3' THEN D1.DABERT_CONTR + VNUM_RENOV * 365
       ELSE TO_DATE('9999-12-31', 'YYYY-MM-DD')
      END
     WHEN A.CPRODUTO IN ('035', '036', '037', '038')  THEN C1.DTVENC
    END                                                               AS DVENCI_ATUAL</t>
  </si>
  <si>
    <t>ICLAUS_RENUNCIA</t>
  </si>
  <si>
    <t>CASE
   WHEN (CASE
     WHEN SAT1107_CRED_ELEGIVEL.CCONTA IS NOT NULL THEN SAT1107_CRED_ELEGIVEL.CIDENT_CRED
     WHEN SAT1108_CLI_EMPR_ELEGIVEL.CCONTA IS NOT NULL AND SAT1108_CLI_EMPR_ELEGIVEL.IENVIO = 'S' 
  THEN SAT1108_CLI_EMPR_ELEGIVEL.CIDENT_CRED
     END  AS CIDENT_CRED) IS NOT NULL THEN
    CASE
     WHEN (NVL(CASE
      WHEN RCT004_CARTEIRAS_PREINCUMP.CAPLIC = 'FB'
       THEN SAT1205_LG_CONTRATOS_FS.DABERTUR
      WHEN RCT004_CARTEIRAS_PREINCUMP.CAPLIC = 'FA'
       THEN SAT1201_FA_CONTRATOS_FS.DABERTUR
      WHEN RCT004_CARTEIRAS_PREINCUMP.CPRODUTO = '007'
       THEN SAT1070_CONTAS_FC.DABERTURA
      WHEN RCT004_CARTEIRAS_PREINCUMP.CPRODUTO IN ('029', '289', '501', '562', '563', '620', '901', '911', '293') 
      AND RCT004_CARTEIRAS_PREINCUMP.CAPLIC = 'TC'
       THEN NVL(RCT004_CARTEIRAS_PREINCUMP.DSIT_DEST_INCUMP, RCT004_CARTEIRAS_PREINCUMP.DABERTURA)
      WHEN RCT004_CARTEIRAS_PREINCUMP.CPRODUTO IN ('020', '021', '022', '024', '025', '030', '097', '220', '224', '230', '028', '029')
       THEN SAT008_CONTA_CONTRATO.DABERTURA
      WHEN RCT004_CARTEIRAS_PREINCUMP.CSUBPRODUTO = '035Y05' AND RCT004_CARTEIRAS_PREINCUMP.CAPLIC = 'TC'
       THEN RCT004_CARTEIRAS_PREINCUMP.DABERTURA
      WHEN RCT004_CARTEIRAS_PREINCUMP.CPRODUTO IN ('035', '036', '037', '038')
       THEN RCTX12_TRANSFCHAVES_EST.DTEMISS
      WHEN RCT004_CARTEIRAS_PREINCUMP.CPRODUTO = '048'
       THEN RCTX13_TRANSFCHAVES_BG.DABERT_CONTR
      WHEN RCT004_CARTEIRAS_PREINCUMP.CPRODUTO = '096'
       THEN CASE
        WHEN SAT389_CONTAS_EP.IDIR_CONSUMO = 'S' AND SAT389_CONTAS_EP.DTASSCNT &gt; TO_DATE('30-11-2021', 'DD-MM-YYYY')
         THEN SAT389_CONTAS_EP.DTASSCNT
        WHEN SAT389_CONTAS_EP.IDIR_CONSUMO = 'S' AND SAT389_CONTAS_EP.DTASSCTO &gt; TO_DATE('31-03-2021', 'DD-MM-YYYY')
         THEN SAT389_CONTAS_EP.DTASSCTO
        ELSE SAT389_CONTAS_EP.DFORMALI
       END
      WHEN RCT004_CARTEIRAS_PREINCUMP.CPRODUTO IN ('011', '012')
       THEN RCTX03_TRANSFCHAVES_CRT.DINCUMPRIMENTO
      WHEN RCT004_CARTEIRAS_PREINCUMP.CPRODUTO IN ('090', '091', '092')
       THEN RCTX04_TRANSFCHAVES_EFT.DCONTR
     END
     , RCT004_CARTEIRAS_PREINCUMP.DABERTURA
    )  AS DABERTURA) &gt; TO_DATE('01-03-2012','DD-MM-YYYY') THEN 'S'
     ELSE 'N'
    END
   ELSE NULL
   END   AS ICLAUS_RENUNCIA</t>
  </si>
  <si>
    <t>ICONEXO</t>
  </si>
  <si>
    <t>DECODE(IOBG_INT_PROP, 'C', 'S', 'N')</t>
  </si>
  <si>
    <t>ICRED_HABITACAO</t>
  </si>
  <si>
    <t>CASE WHEN A.CAPLIC = 'FB' AND R1.CCONTA IS NOT NULL THEN 'S'
       WHEN AB.IOBG_INT_PROP IN ('H', 'C') THEN 'S'
       ELSE 'N' END AS ICRED_HABITACAO</t>
  </si>
  <si>
    <t>IEP_CONSUMO</t>
  </si>
  <si>
    <t xml:space="preserve"> CASE
     WHEN A.CPRODUTO = '096'                      -- EMPRESTIMOS
      THEN CASE
       WHEN B.CCONTA IS NOT NULL   -- TEM TITULAR ATIVO
         AND B.ITIP_CLI = 'F'  -- TITULAR PESSOA SINGULAR
         AND A.IDIR_CONSUMO = 'S'
         AND A.VMCAPCONC &gt; 200
         AND A.VMCAPCONC &lt; 75000
        THEN 'S'
       ELSE 'N'
      END
     WHEN A.CPRODUTO IN ('011', '012')       -- CARTOES
      THEN CASE
       WHEN B.CCONTA IS NOT NULL
         AND B.ITIP_CLI = 'F'
         AND G1.VLIM_CRED_CONTA_CRT &gt; 200
         AND G1.VLIM_CRED_CONTA_CRT &lt; 75000
        THEN 'S'
       ELSE 'N'
      END
     WHEN A.CPRODUTO = '020'                --DESCOBERTOS
      THEN CASE
       WHEN B.CCONTA IS NOT NULL
         AND B.ITIP_CLI = 'F'
         AND A.VMONT_DESC_AUT_MAX &gt; 200
         AND A.VMONT_DESC_AUT_MAX &lt; 75000
        THEN 'S'
       ELSE 'N'
      END
     WHEN A.CAPLIC = 'FB' AND TRIM(AC.CTIPO_INSTRUMENTO) IN ('0092', '0130', '0140')
      THEN CASE
       WHEN XX.CCONTA IS NOT NULL     -- LEASING
         AND XX.ITIP_CLI = 'F'
         AND XT.VMLIMITE &gt; 200
         AND XT.VMLIMITE &lt; 75000
        THEN 'S'
       ELSE 'N'
      END
     ELSE 'N'
    END                          AS IEP_CONSUMO</t>
  </si>
  <si>
    <t>IFIDUCIARIO</t>
  </si>
  <si>
    <t>CASE
     WHEN A.CSUBPRODUTO IN ('096MC4', '096MC5', '096MC6')
      THEN 'S'
     ELSE 'N'
    END    AS IFIDUCIARIO</t>
  </si>
  <si>
    <t>ILITIGIO</t>
  </si>
  <si>
    <t>DECODE(NVL(ILITIGIO_JUDICIAL, 'N'), 'S', 'S', 'N')</t>
  </si>
  <si>
    <t>IREEMBOLSO</t>
  </si>
  <si>
    <t>ISINDICADO</t>
  </si>
  <si>
    <t xml:space="preserve"> CASE
     WHEN AB.CCARACT_ESP = '005' THEN 'S'
     WHEN XT.ICTRSINDIC  = 'S'   THEN 'S'   --15-07-2019
     ELSE 'N'
    END     AS ISINDICADO</t>
  </si>
  <si>
    <t>SPREAD</t>
  </si>
  <si>
    <t xml:space="preserve">CASE
   WHEN (CASE
     WHEN A.CAPLIC = 'FB'
      THEN XT.VSPREAD
     WHEN A.CAPLIC = 'FA'
      THEN XU.VSPREAD
     WHEN A.ICONTENCIOSO = 'S'
      THEN DECODE(XB.CTIPO_TAXA, 'I', DECODE(J.ITAXAVAR, 'S', U.VTXSPREAD), 0.00)
     WHEN A.CPRODUTO = '096'
      THEN DECODE(J.ITAXAVAR, 'S', U.VTXSPREAD)
     WHEN A.CPRODUTO IN ('022', '097', '020', '030', '021', '024', '025', '220', '224', '230', '028', '029') --DC
      THEN XC.VTX_SPREAD_ATUAL
     WHEN A.CPRODUTO = '007'
      THEN T1.VTX_SPR_FINANC
    END  AS SPREAD) &gt;= 0 THEN ROUND((CASE
     WHEN A.CAPLIC = 'FB'
      THEN XT.VSPREAD
     WHEN A.CAPLIC = 'FA'
      THEN XU.VSPREAD
     WHEN A.ICONTENCIOSO = 'S'
      THEN DECODE(XB.CTIPO_TAXA, 'I', DECODE(J.ITAXAVAR, 'S', U.VTXSPREAD), 0.00)
     WHEN A.CPRODUTO = '096'
      THEN DECODE(J.ITAXAVAR, 'S', U.VTXSPREAD)
     WHEN A.CPRODUTO IN ('022', '097', '020', '030', '021', '024', '025', '220', '224', '230', '028', '029') --DC
      THEN XC.VTX_SPREAD_ATUAL
     WHEN A.CPRODUTO = '007'
      THEN T1.VTX_SPR_FINANC
    END  AS SPREAD),5)
   ELSE 0.00000
  END   AS SPREAD
</t>
  </si>
  <si>
    <t xml:space="preserve">ROUND(
CASE
     WHEN A.CAPLIC = 'FB'                                         THEN XT.VMLIMITE
     WHEN A.CAPLIC = 'FA'                                         THEN XU.VMLIMITE
     WHEN A.CPRODUTO IN ('011', '012', '289') AND A.ICONTENCIOSO = 'S' THEN A.VMON_CAP_INI_TC
     WHEN A.CPRODUTO IN ('011', '012')                                THEN G1.VLIM_CRED_CONTA_CRT -- CARTOES
     WHEN A.CPRODUTO IN ('090', '091', '092')                          THEN A1.VCAPITAL      -- EFEITOS
     WHEN A.CPRODUTO = '096' THEN
      CASE
       WHEN A.CMOEDA = '978'      THEN A.VMCAPCONC -- EMPRESTIMOS
       WHEN A.CMOEDA &lt;&gt; '978'     THEN (A.VMCAPCONC / XW.VCAMBIO)
      END
     WHEN A.CPRODUTO IN ('029', '289', '501', '562', '563', '620', '901', '911', '293')
      AND A.CAPLIC = 'TC' THEN E1.VMON_CAP_INI
     WHEN A.CPRODUTO IN ('022','097', '020', '030', '021', '024', '025','220', '224', '230', '028', '029')
      THEN CASE
       WHEN A.VMONT_DESC_AUT_MAX &lt;&gt; 0 THEN A.VMONT_DESC_AUT_MAX -- DCs
       ELSE XA.VMONTANTE
      END
     WHEN A.CPRODUTO = '007'                                      THEN M1.VMON_LIM_FIXO_INI
     WHEN A.CSUBPRODUTO = '035Y05' AND A.CAPLIC = 'TC'               THEN XA.VMONTANTE
     WHEN A.CPRODUTO IN ('035', '036', '037', '038') THEN DECODE(C1.CMOEDA, 'EUR', C1.MONTANTE, C1.CONTRAVAL) --REMESSAS
     WHEN A.CPRODUTO = '048' THEN D1.IMPOMVTO -- AVALES
     END                AS VLIMITE_INICIAL),2) </t>
  </si>
  <si>
    <t>VPRRESID</t>
  </si>
  <si>
    <t>ROUND(CASE WHEN A.CAPLIC = 'FB' THEN XT.PERCDIFCAP
WHEN A.CPRODUTO = '096' THEN J.VPRRESID
END  AS VPRRESID, 5)  AS VPRRESID</t>
  </si>
  <si>
    <t>VTAXA_MAX</t>
  </si>
  <si>
    <t xml:space="preserve"> CASE
     WHEN A.CAPLIC IN ('FB', 'FA')                       THEN NULL
     WHEN A.CPRODUTO IN ('035', '036', '037', '038', '048') THEN NULL
     WHEN A.CPRODUTO = '096' THEN
      CASE
       WHEN A.IORIGEM = 'P' AND O.VTAXA_MAX &gt; 0 THEN O.VTAXA_MAX
       WHEN A.IORIGEM = 'S' THEN
        CASE
         WHEN AB.IOBG_INT_PROP IN ('H', 'C')
            AND P.VTXMAX &gt; 0              THEN P.VTXMAX
         WHEN A.IDIR_CONSUMO = 'S'          THEN NULL     --PQ NESTA CONDICAO A TAXA_MAX VEM DA B2.TKREF DO Q_SAT419_TAXAS_DET_CA_FS VER ACIMA
        END
       ELSE Z.VTAXA_MAX
      END
     ELSE NULL
    END                                                                         AS VTAXA_MAX</t>
  </si>
  <si>
    <t>SAT385_TAXAS_GP</t>
  </si>
  <si>
    <t>VTAXA_MIN</t>
  </si>
  <si>
    <t xml:space="preserve"> CASE
     WHEN A.CAPLIC IN ('FB', 'FA')                        THEN NULL
     WHEN A.CPRODUTO IN ('035', '036', '037', '038', '048')  THEN NULL
     WHEN A.CPRODUTO = '096' THEN
      CASE
       WHEN A.IORIGEM = 'P' AND O.VTAXA_MIN &gt;= 0 THEN O.VTAXA_MIN
       WHEN A.IORIGEM = 'S' AND P.VTXMIN    &gt;= 0 THEN P.VTXMIN
       ELSE Z.VTAXA_MIN
      END
     ELSE NULL
     END  AS VTAXA_MIN</t>
  </si>
  <si>
    <t>ROUND(LEAST( CASE
     WHEN A.CAPLIC IN ('FB', 'FA')                              THEN NULL
     WHEN A.CPRODUTO = '096'
      AND A.IDIR_CONSUMO &lt;&gt; 'S'
      AND A.DABERTURA &lt; TO_DATE('2018-01-01', 'YYYY-MM-DD') THEN A.VTXTAE
     END AS VTXTAE,30.00000),5)    AS VTXTAE</t>
  </si>
  <si>
    <t>VTXTAEG</t>
  </si>
  <si>
    <t xml:space="preserve">ROUND(LEAST(CASE
     WHEN A.CAPLIC = 'FB'
      THEN XT.VTAEG
     WHEN A.CAPLIC = 'FA'
      THEN NULL
     WHEN A.CPRODUTO = '096' THEN
      CASE
       WHEN A.VTAEG_BASE &gt; 0 THEN A.VTAEG_BASE
       ELSE A.VTXTAE
      END
     WHEN A.CPRODUTO IN ('022', '097', '020', '030', '021', '024', '025', '220', '224', '230', '028', '029')
      THEN 0.00 --XC.VTX_TAXA_INICIAL
     WHEN A.CPRODUTO IN ('011', '012')
      THEN G1.VTAEG_ACTUAL
    END  AS VTXTAEG ,30.00000),5) </t>
  </si>
  <si>
    <t>IOBR_SECTOR_PUB</t>
  </si>
  <si>
    <t>CASE WHEN AB.CCARACT_ESP = '007' THEN 'S' ELSE 'N' END                         AS IOBR_SECTOR_PUB</t>
  </si>
  <si>
    <t>IPERSI</t>
  </si>
  <si>
    <t>CASE
     WHEN W.CCONTA IS NOT NULL AND W.CREFERENCIA IS NOT NULL THEN 'S'
     ELSE 'N'
    END                                                                  AS IPERSI</t>
  </si>
  <si>
    <t>CPARTENON_SINTRA</t>
  </si>
  <si>
    <t>CASE WHEN A.CPRODUTO = '096'
      THEN A.IORIGEM ELSE NULL
       END   AS CPARTENON_SINTRA</t>
  </si>
  <si>
    <t>CPERCAP</t>
  </si>
  <si>
    <t>CASE WHEN A.CPRODUTO = '096' THEN J.CPERCAP ELSE NULL END   AS CPERCAP</t>
  </si>
  <si>
    <t>CPERJUR</t>
  </si>
  <si>
    <t>CASE WHEN A.CPRODUTO = '096' THEN J.CPERJUR ELSE NULL END                  AS CPERJUR</t>
  </si>
  <si>
    <t>CSUBPROPART</t>
  </si>
  <si>
    <t>CASE WHEN A.CPRODUTO = '096' AND A.IORIGEM = 'P'
      THEN Q.CSUBPROPART ELSE NULL
       END    AS CSUBPROPART</t>
  </si>
  <si>
    <t>CSUBV_PROTOCOLO</t>
  </si>
  <si>
    <t xml:space="preserve"> CASE
     WHEN A.CSUBPRODUTO IN ('096DPE', '096POE', '096PSE', '096PEU', '096PET',
           '096PES', '096PDM', '096POM', '096PSM', '096PTM',
           '096PTO', '096PMP', '096PMA', '096PMO', '096PMI')
      THEN AC.CSUBV_PROT
     WHEN A.CNATUREZA_JURI LIKE '12%' AND AD.CNUMCTA IS NOT NULL
      THEN '003'
     WHEN A.CNATUREZA_JURI LIKE '131%' AND AD.CNUMCTA IS NOT NULL
      THEN '004'
     WHEN A.CNATUREZA_JURI NOT LIKE '12%'
       AND A.CNATUREZA_JURI NOT LIKE '12%'
       AND AD.CNUMCTA IS NOT NULL
      THEN '005'
     ELSE '000'
    END                                                                        AS CSUBV_PROTOCOLO</t>
  </si>
  <si>
    <t>CASE WHEN A.CPRODUTO = '096' THEN A.CTIPCART ELSE NULL END                 AS CTIPCART</t>
  </si>
  <si>
    <t>CASE
WHEN A.CPRODUTO = '096' AND E.CCONTA IS NOT NULL THEN E.DTFIMCARCAP
WHEN A.CPRODUTO = '096' AND E.CCONTA IS NULL THEN U1.DFIMCARE
WHEN A.CPRODUTO = '035' THEN F1.DTFIMCARCAP
WHEN A.CAPLIC   = 'FB'  THEN XT.DTFIMCARCAP
ELSE NULL
END   AS DFIMCARE</t>
  </si>
  <si>
    <t>DINICARE</t>
  </si>
  <si>
    <t>CASE
     WHEN A.CPRODUTO = '096' AND E.CCONTA IS NOT NULL THEN E.DTINICARCAP
     WHEN A.CPRODUTO = '096' AND E.CCONTA IS NULL THEN J.DINICARE
     WHEN A.CPRODUTO = '035' THEN F1.DTINICARCAP
     WHEN A.CAPLIC   = 'FB'  THEN XT.DTINICARCAP
     ELSE NULL
    END                                         AS DINICARE</t>
  </si>
  <si>
    <t>ICARACTERISTICA_ESP</t>
  </si>
  <si>
    <t>CASE WHEN (SUBSTR(A.CSUBPRODUTO, 1 ,3))  IN ('029', '289', '501', '562', '563', '620', '901', '911', '293') AND A.CAPLIC = 'TC'
       THEN 'N'
     WHEN ISINDICADO  = 'S' OR ICARTEIRA_HIPOTECARIO = 'S' OR IOBR_SECTOR_PUB='S' OR IPERSI = 'S'
    OR IEP_CONSUMO = 'S' OR ICRED_HABITACAO = 'S'
       THEN 'S'
     ELSE 'N'
   END  AS ICARACTERISTICA_ESP</t>
  </si>
  <si>
    <t>CASE WHEN (SUBSTR(A.CSUBPRODUTO, 1 ,3))  IN ('029', '289', '501', '562', '563', '620', '901', '911', '293') AND CAPLIC = 'TC'
       THEN 'N'
     WHEN ISINDICADO  = 'S' OR ICARTEIRA_HIPOTECARIO = 'S' OR IOBR_SECTOR_PUB='S' OR IPERSI = 'S'
    OR IEP_CONSUMO = 'S' OR ICRED_HABITACAO = 'S'
       THEN 'S'
     ELSE 'N'
   END  AS ICARACTERISTICA_ESP</t>
  </si>
  <si>
    <t>ITIT_SECTOR_PUB</t>
  </si>
  <si>
    <t>DECODE(NVL(SAT003_ENT_EF_PRUDENCIAIS_FS.NPC AS NIF, '*'), '*', 'N', 'S')  AS ITIT_SECTOR_PUB</t>
  </si>
  <si>
    <t>IULTRA_CREDITO</t>
  </si>
  <si>
    <t>ICARTEIRA_HIPOTECARIO</t>
  </si>
  <si>
    <t>CASE
     WHEN A.CPRODUTO = '096' AND NVL(A.CSITCTA, ' ') NOT IN ('CA', 'LI')
      THEN X.ICARTEIRA_HIPOTECARIO
    END  AS ICARTEIRA_HIPOTECARIO</t>
  </si>
  <si>
    <t xml:space="preserve">FROM RCT004_CARTEIRAS_PREINCUMP     A
LEFT JOIN (SELECT CMOEDA,VCAMBIO,DCAMBIO
FROM (SELECT CMOEDA,VCAMBIO,DCAMBIO
  ,ROW_NUMBER() OVER (PARTITION BY CMOEDA ORDER BY DCAMBIO DESC) AS RW
 FROM SA.SAT207_CAMBIOS
 WHERE CMARCA = 'BT' AND CDIVISA = '0' AND ITIP_CAMBIO = 'F'
 AND CSEQ_CAMBIO = 99 AND DCAMBIO &lt;= V_DATA_REF
) WHERE RW = 1) XW ON XW.CMOEDA = A.CMOEDA
LEFT JOIN (SELECT A.CCONTA, A.CCLIENTE, A.CBALCAO_CNT, B.ITIP_CLI
FROM (SELECT
  CCONTA, CCLIENTE, CBALCAO_CNT
 FROM (SELECT CCONTA, CCLIENTE, CBALCAO_CNT
   , ROW_NUMBER() OVER (PARTITION BY CCONTA ORDER BY CCLIENTE) AS RW
  FROM RCTX01_RL_CLCNTR
  WHERE IPRIM_TITULAR_AUX = 'S'
   AND DFIM_RELACAO &gt;=  TRUNC(V_DATA_REF, 'MONTH'))
 WHERE RW = 1) A
JOIN RCTX02_CLIENTE_DOCS B ON A.CCLIENTE = B.CCLIENTE) B  ON B.CCONTA = A.CCONTA
LEFT JOIN (SELECT CCONTA,CREFERENCIA,DVENCIMENTO,CBALCAO_ABERT,DABERTURA
FROM (SELECT B.CCONTA,B.CREFERENCIA,A.DVENCIMENTO,A.CBALCAO_ABERT,A.DABERTURA,ROW_NUMBER() OVER (
PARTITION BY A.CCONTA
   ORDER BY A.DVENCIMENTO DESC) AS RW
 FROM SA.SAT008_CONTA_CONTRATO A
 JOIN (SELECT
    B.CCONTA,B.CREFERENCIA,B.CCONTA_ORI,B.CREFERENCIA_ORI
  FROM RCTX01_CARTEIRAS_ADV B
  GROUP BY CCONTA,CREFERENCIA,CCONTA_ORI,CREFERENCIA_ORI
 ) B ON B.CCONTA_ORI = A.CCONTA
  AND B.CREFERENCIA_ORI = A.CREFERENCIA)
WHERE RW = 1)               H  ON H.CCONTA = A.CCONTA AND H.CREFERENCIA = A.CREFERENCIA
LEFT JOIN (SELECT CCLIENTE, CANAL
FROM (SELECT A.CCLIENTE, DECODE(NVL(C.CCLIENTE, '-1'), '-1', '002', '001') AS CANAL
FROM SA.SAT049_RL_CLGT A LEFT JOIN (
SELECT B.CCLIENTE FROM SA.SAT049_RL_CLGT B
WHERE B.CTIPO_GEST = 'B' AND B.CMARCA = 'BT') C ON C.CCLIENTE = A.CCLIENTE)
GROUP BY CCLIENTE, CANAL) I  ON I.CCLIENTE = B.CCLIENTE
LEFT JOIN (SELECT CCONTA,CTIPTXFX,CTAXAREF,CTIPAMOR,CPERCAP,CPERJUR,CPERRVTX,VPRRESID,DINIVALI,DINICARE,DFIMVALI,STAXAVAR,ITAXAVAR
FROM ( SELECT CCONTA,CTIPTXFX,CTAXAREF,CTIPAMOR,CPERCAP,CPERJUR,CPERRVTX,VPRRESID,DINIVALI,DINICARE,DFIMVALI,STAXAVAR,ITAXAVAR
,ROW_NUMBER() OVER (PARTITION BY CCONTA ORDER BY DFIMVALI DESC) AS RW -- PARA EXTRAIR A DATA MAXIMA
FROM SA.SAT390_CARACT_EP
WHERE DFIMVALI &gt;= V_DATA_REF) WHERE RW = 1)  J  ON J.CCONTA = A.CCONTA
LEFT JOIN (SELECT CCONTA, IEB
FROM (SELECT CCONTA, CIDENT_CRED AS IEB, RANK() OVER (ORDER BY TIMESTAMP DESC) RNK
FROM SA.SAT1107_CRED_ELEGIVEL WHERE DSAIDA = to_date('31-12-9999', 'DD-MM-YYYY'))
WHERE RNK = 1) M  ON M.CCONTA = A.CCONTA
LEFT JOIN SA.SAT1108_CLI_EMPR_ELEGIVEL          N  ON N.CCONTA = A.CCONTA
LEFT JOIN SA.SAT288_RL_PRODUTO                  Q  ON (Q.CSUBPRODUTO = A.CSUBPRODUTO AND Q.CEMPRESA = '31')
LEFT JOIN (SELECT
 A.CPROD,A.CSUBPROD,A.VTAXA_MAX,A.VTAXA_MIN,A.CREFER,B.CMOEDA
FROM ( SELECT CPROD,CSUBPROD,CMONSW,VTAXA_MAX,VTAXA_MIN,CREFER FROM (
  SELECT CPROD,CSUBPROD,CMONSW,VTAXA_MAX,VTAXA_MIN,CESTREF
   ,MAX(CESTREF)  OVER (PARTITION BY CPROD ,CSUBPROD, CMONSW) AS CESTREF_MAX,CREFER
   ,MAX(CREFER)   OVER (PARTITION BY CPROD, CSUBPROD, CMONSW) AS CREFER_MAX,VPRAZOCL
   ,MAX(VPRAZOCL) OVER (PARTITION BY CPROD ,CSUBPROD, CMONSW) AS VPRAZOCL_MAX,VPOTRAM
   ,MAX(VPOTRAM) OVER (PARTITION BY CPROD, CSUBPROD, CMONSW) AS VPOTRAM_MAX
  FROM SA.SAT383_PRECOS_STANDARD A
  WHERE DFINVAL = TO_DATE('9999.12.31', 'YYYY.MM.DD')
   AND CCONCLI = '101' AND IEMPR = '0018'
   AND VLI_MAX &gt;= VLI_MIN AND VTAXA_MAX &gt; VTAXA_MIN AND VTAXA_MAX &lt; 99)
 WHERE CESTREF = CESTREF_MAX -- REGRA IMPLEMENTADA POR FALTA DE INFO DO BST.. REVER!
AND CREFER = CREFER_MAX -- REGRA IMPLEMENTADA POR FALTA DE INFO DO BST.. REVER!
AND VPRAZOCL = VPRAZOCL_MAX AND VPOTRAM = VPOTRAM_MAX) A
LEFT JOIN RCV027_MOEDA_REF B ON B.CMOEDA_ALFA = A.CMONSW)              O  ON (O.CPROD = SUBSTR(Q.CSUBPROPART, 1, 3) AND O.CSUBPROD = SUBSTR(Q.CSUBPROPART, 4, 3) AND O.CMOEDA = A.CMOEDA)
LEFT JOIN (SELECT
 A.CCONTA,A.VTXMIN,A.VTXMAX
FROM ( SELECT CCONTA,VTXMIN,VTXMAX,ROW_NUMBER() OVER (PARTITION BY CCONTA ORDER BY CVERSAO DESC) AS RW
FROM SA.SAT385_TAXAS_GP) A WHERE A.RW = 1 AND EXISTS(SELECT 1
FROM (SELECT CCONTA,ROW_NUMBER() OVER (PARTITION BY CCONTA_EP ORDER BY CVERSAO DESC, CSEQVER DESC) AS RW
FROM SA.SAT397_PROCESSOS_GP_FS
WHERE CCONTA_EP IS NOT NULL AND CODEST = 'FOR') B
WHERE B.RW = 1
AND B.CCONTA = A.CCONTA)) P  ON P.CCONTA = A.CCONTA
LEFT JOIN (SELECT CCONTA,"'SPR'" AS VTXSPREAD,"'JUR'" AS VTXJURO
FROM (SELECT CCONTA
   ,CCONDLIQ, VTXJURO
 FROM SA.SAT391_LIQUID_EP
 WHERE V_DATA_REF BETWEEN DINIVALI AND DFIMVALI)
PIVOT(SUM(VTXJURO) FOR CCONDLIQ IN ('SPR', 'JUR')))                    U  ON U.CCONTA = A.CCONTA
LEFT JOIN SA.SAT1098_SECURITIZA_EMP X  ON X.CTIPO_CARTEIRA = A.CTIPCART
LEFT JOIN SA.SAT289_PRODUTO_EP      Z  ON Z.CSUBPRODUTO = A.CSUBPRODUTO AND Z.CMOEDA = A.CMOEDA
LEFT JOIN (SELECT CCONTA_EP,CSEGUROS
FROM (SELECT
  A.CCONTA_EP
  ,DECODE(NVL(B521.CCONTA_EP, '-1'), '-1', '002'
   ,DECODE(NVL(B522.CCONTA_EP, '-1'), '-1', '001', '003')
  ) AS CSEGUROS
 FROM SA.SAT363_TITULAR_CNT_SG A
 LEFT JOIN (
  SELECT B.CCONTA_EP
  FROM SA.SAT363_TITULAR_CNT_SG B
  WHERE CSUBPRODUTO = '005021'
 ) B521 ON B521.CCONTA_EP = A.CCONTA_EP
 LEFT JOIN (
  SELECT B.CCONTA_EP
   FROM SA.SAT363_TITULAR_CNT_SG B
   WHERE CSUBPRODUTO = '005022'
  ) B522 ON B522.CCONTA_EP = A.CCONTA_EP
  WHERE B521.CCONTA_EP IS NOT NULL OR B522.CCONTA_EP IS NOT NULL)
GROUP BY CCONTA_EP, CSEGUROS) Y  ON Y.CCONTA_EP = A.CCONTA
LEFT JOIN ( SELECT A.CCONTA, A.CREFERENCIA
FROM (SELECT CCONTA,CREFERENCIA,CCLIENTE,CSEQ_EVENTO,CTIPO_INF,ROW_NUMBER() OVER (PARTITION BY CCONTA, CREFERENCIA ORDER BY CSEQ_EVENTO DESC) AS RW
 FROM SA.SAT641_CNTEVENT_PARI_PER
 WHERE DSAIDA_PER = TO_DATE('31-12-9999', 'DD-MM-YYYY')
) A WHERE A.RW = 1
 AND EXISTS(SELECT 1 FROM SA.SAT636_EVENTOS_PARI_PER
  WHERE CEVENTO IN ('CPIM', 'REPE', 'CIPE') AND CCLIENTE = A.CCLIENTE
   AND CSEQ_EVENTO = A.CSEQ_EVENTO AND CTIPO_INF = A.CTIPO_INF
 )) W  ON W.CCONTA = A.CCONTA AND W.CREFERENCIA = A.CREFERENCIA
LEFT JOIN SA.SAT325_PRODUTO_GRUPO AB ON AB.CPROD_GRUPO = A.CSUBPRODUTO
LEFT JOIN RCV006_SUBPRODUTO_REF   AC ON AC.CSUBPRODUTO = A.CSUBPRODUTO
LEFT JOIN (SELECT CBALCAO, CNUMCTA
FROM SA.SAT233_PROTOCOLO
WHERE DFIM_PROTOCOLO &gt; V_DATA_REF) AD ON SUBSTR(A.CCONTA, 1, 4) = AD.CBALCAO AND SUBSTR(A.CCONTA, 5, 11) = AD.CNUMCTA
LEFT JOIN (SELECT
 CCONTA
 , CREFERENCIA
 , SUM(VMONTANTE_VIVO)       AS VMONTANTE_VIVO
 , SUM(VMONTANTE_VENCIDO)    AS VMONTANTE_VENCIDO
 , SUM(VMONTANTE_ABAT_ATI)   AS VMONTANTE_ABAT_ATI
 , SUM(VJUROS_VENC_BAL)      AS VJUROS_VENC_BAL
 , SUM(VJUROS_VENC_EXT)      AS VJUROS_VENC_EXT
 , SUM(VJUROS_CORRIDOS)      AS VJUROS_CORRIDOS
 , SUM(VMONTANTE_REVO)       AS VMONTANTE_REVO
 , SUM(VMONTANTE_IRREVO)     AS VMONTANTE_IRREVO
 , SUM(COMIS_DESPPATR)       AS COMIS_DESPPATR
 , SUM(COMIS_DESPEXT)        AS COMIS_DESPEXT
 , SUM(VMONTANTE)            AS VMONTANTE
FROM RCTX01_CARTEIRAS_MNT
GROUP BY CCONTA, CREFERENCIA) XA ON XA.CCONTA = A.CCONTA AND XA.CREFERENCIA = A.CREFERENCIA
LEFT JOIN (SELECT
 XF.CCLIENTE
 , XG.NPC AS NIF
FROM SA.SAT003_ENT_EF_PRUDENCIAIS_FS XG
JOIN RCTX02_CLIENTE_DOCS XF ON SUBSTR(XF.CREL_TIPO_DOC_BP, 0, 1) = '5'
AND XF.CNUM_DOC_IDENTIF = XG.NPC)  XG ON XG.CCLIENTE = B.CCLIENTE
LEFT JOIN SA.SAT1205_LG_CONTRATOS_FS            XT ON XT.CCONTA = A.CCONTA AND XT.CREFERENCIA = A.CREFERENCIA
LEFT JOIN SA.SAT1201_FA_CONTRATOS_FS            XU ON XU.CCONTA = A.CCONTA AND XU.CREFERENCIA_BDR = A.CREFERENCIA
LEFT JOIN ( SELECT XX.CCONTA
   , XX.CREFERENCIA
   , XX.CBALCAO_CNT
   , B.ITIP_CLI
FROM RCTX01_RL_CLCNTR    XX
JOIN RCTX02_CLIENTE_DOCS B ON B.CCLIENTE = XX.CCLIENTE
WHERE XX.IPRIM_TITULAR_AUX = 'S'
 AND XX.CORIGEM = 'SAT1207')  XX ON XX.CCONTA = A.CCONTA AND XX.CREFERENCIA = A.CREFERENCIA
LEFT JOIN (SELECT CCONTA,CTIPO_TAXA,VTX_TAXA
FROM ( SELECT CCONTA, CTIPO_TAXA,VTX_TAXA, ROW_NUMBER() OVER (PARTITION BY CCONTA ORDER BY  CANO_PROC DESC,CPROCESSO DESC,COPERACAO DESC) RW
FROM SA.SAT1210_TAXAS_TC_FS
WHERE CANO_PROC &lt;= V_CANO AND CEMPRESA = '31')
WHERE RW = 1) XB ON XB.CCONTA = A.CCONTA --AND XB.CREFERENCIA = A.CREFERENCIA
LEFT JOIN SA.SAT1209_TAXAS_DC_FS                XC ON XC.CCONTA = A.CCONTA
LEFT JOIN RCTX04_TRANSFCHAVES_EFT    A1 ON A1.CCONTA = A.CCONTA AND A1.CREFERENCIA = A.CREFERENCIA
LEFT JOIN ( SELECT CCONTA, CREFERENCIA, DFINANC, VTX_PRD_FIN
FROM (SELECT
  CCONTA, CREFERENCIA, DFINANC, VTX_PRD_FIN
  , ROW_NUMBER () OVER (PARTITION BY CCONTA ORDER BY CCONTA, CREFERENCIA) AS RW
 FROM RCTX11_TRANSFCHAVES_FCT) WHERE RW = 1) B1 ON B1.CCONTA = A.CCONTA -- DEIXOU DE SE REPORTAR POR FATURA, PASSOU A SAER APENAS POR CCONTA
LEFT JOIN RCTX12_TRANSFCHAVES_EST              C1 ON C1.CCONTA = A.CCONTA AND SUBSTR(C1.CREFERENCIA, 1, 14) = SUBSTR(A.CREFERENCIA, 1, 14)
LEFT JOIN RCTX13_TRANSFCHAVES_BG               D1 ON D1.CCONTA = A.CCONTA AND D1.CREFERENCIA = A.CREFERENCIA
LEFT JOIN (SELECT 
 CCONTA,CREFERENCIA,CPROCESSO,CANO_PROC,VMON_CAP_INI,DENTRADA
FROM (SELECT CCONTA,CREFERENCIA,CANO_PROC,VMON_CAP_INI,CPROCESSO,DENTRADA
,ROW_NUMBER() OVER (PARTITION BY CCONTA, CREFERENCIA ORDER BY CANO_PROC DESC,CPROCESSO DESC,COPERACAO DESC) AS RW
FROM SA.SAT332_OPER_PROCESSO WHERE CMARCA = 'BT'
AND CEMPRESA = '31'
AND CANO_PROC &lt;= V_CANO)
WHERE RW = 1) E1 ON E1.CCONTA = A.CCONTA AND E1.CREFERENCIA = A.CREFERENCIA
LEFT JOIN RCTX03_TRANSFCHAVES_CRT             G1 ON G1.CCONTA = A.CCONTA AND G1.CREFERENCIA = A.CREFERENCIA
LEFT JOIN SA.SAT1179_TIPO_CRED                  I1 ON I1.CTIPCRD = Z.CTIPCRD
LEFT JOIN SA.SAT1070_CONTAS_FC        T1 ON T1.CCONTA = A.CCONTA
LEFT JOIN ( SELECT CCONTA, CREFERENCIA, CPROPOSTA
FROM (SELECT CCONTA,CREFERENCIA,DASSOC_OPER,CPROPOSTA,ROW_NUMBER () OVER (PARTITION BY CCONTA ORDER BY DASSOC_OPER, CPROPOSTA) AS RW
FROM SA.SAT1078_RL_OPER_PROP WHERE DASSOC_OPER &lt;= V_DATA_REF AND CPRODLM = '601')
WHERE RW = 1) K1 ON K1.CCONTA = A.CCONTA AND K1.CREFERENCIA = A.CREFERENCIA
LEFT JOIN (SELECT CPROPOSTA,CVERSAO,CREGLM
FROM (SELECT CPROPOSTA,CVERSAO,CREGLM,ROW_NUMBER() OVER (PARTITION BY CPROPOSTA ORDER BY TIMESTAMP DESC, CVERSAO, CREGLM) AS RW
FROM SA.SAT1093_REGRAS_PR WHERE CPRODLM = '601')
WHERE RW = 1) L1 ON L1.CPROPOSTA = K1.CPROPOSTA
LEFT JOIN SA.SAT468_REG_PLANO_PR M1 ON L1.CPROPOSTA = M1.CPROPOSTA AND SUBSTR(M1.CVERSAO, -5) = L1.CVERSAO AND M1.CREGLM = L1.CREGLM
LEFT JOIN (SELECT A.CCONTA, A.CREFERENCIA FROM RCTX01_CARTEIRAS_CNTR A
JOIN RCTX01_CARTEIRAS_MNT  B ON A.CCONTA = B.CCONTA
AND A.CREFERENCIA = B.CREFERENCIA
WHERE A.CAPLIC = 'FB'L1.CVERSAO AND M1.CREGLM = L1.CREGLM AND B.CCTA_CTB LIKE '227%'
GROUP BY A.CCONTA, A.CREFERENCIA) R1 ON R1.CCONTA = A.CCONTA AND R1.CREFERENCIA = A.CREFERENCIA
LEFT JOIN RCTX21_847_REESTRUTURADOS S1 ON S1.CCONTA = A.CCONTA AND S1.CREFERENCIA = A.CREFERENCIA
LEFT JOIN RCTX05_849_TITULARIZ_SINTETICA WR ON WR.CCONTA_CRC = A.CCONTA AND WR.CREFERENCIA_CRC = A.CREFERENCIA
LEFT JOIN SA.SAT389_CONTAS_EP U1 ON U1.CCONTA = A.CCONTA
LEFT JOIN RCTX24_475_REMESSAS_CARENCIAS F1 ON F1.CCONTA = A.CCONTA AND F1.CREFERENCIA = A.CREFERENCIA
LEFT JOIN RCTX26_041_CARENCIAS_EP E  ON E.CCONTA  = A.CCONTA AND E.CREFERENCIA  = A.CREFERENCIA 
WHERE A.DTREF = V_DATA_REF) A2
LEFT JOIN (SELECT CTXREF,CMOEDA,TKREF
FROM ( SELECT
A.CTXREF,A.CMOEDA,A.TKREF
,ROW_NUMBER() OVER (PARTITION BY A.CTXREF, A.CMOEDA ORDER BY A.DCANCEL) RW
FROM SA.SAT419_TAXAS_DET_CA_FS A
WHERE CVERCAT = '31'
AND DCANCEL &gt; V_DATA_REF
AND (ITXAUTO = 'S'
OR GTXREF LIKE '%EURIB%' OR GTXREF LIKE '%LIBOR%' OR GTXREF LIKE '%EONIA%'OR GTXREF LIKE '%LISBOR%'))
WHERE RW = 1) B2 ON B2.CTXREF  = A2.CTXREF AND B2.CMOEDA = A2.CMOEDA
LEFT JOIN SA.SAT2010_BALCAO C2 ON C2.CBALCAO = A2.CBALCAO_CNT);
</t>
  </si>
  <si>
    <t>DTINICARJUR</t>
  </si>
  <si>
    <t>CASE
     WHEN A.CPRODUTO = '096' AND E.CCONTA IS NOT NULL THEN E.DTINICARJUR
     WHEN A.CPRODUTO = '096' AND E.CCONTA IS  NULL THEN J.DINIVALI
     WHEN A.CPRODUTO = '035' THEN F1.DTINICARJUR
     WHEN A.CAPLIC   = 'FB'  THEN XT.DTINICARJUR
     ELSE NULL
    END                                         AS DTINICARJUR</t>
  </si>
  <si>
    <t>DTFIMCARJUR</t>
  </si>
  <si>
    <t>CASE
     WHEN A.CPRODUTO = '096' AND E.CCONTA IS NOT NULL THEN E.DTFIMCARJUR
     WHEN A.CPRODUTO = '096' AND E.CCONTA IS  NULL THEN U1.DFIMCAP
     WHEN A.CPRODUTO = '035'  THEN F1.DTFIMCARJUR
     WHEN A.CAPLIC   = 'FB'   THEN XT.DTFIMCARJUR
     ELSE NULL
    END                                         AS DTFIMCARJUR</t>
  </si>
  <si>
    <t>CPERRVTX</t>
  </si>
  <si>
    <t>CASE WHEN A.CAPLIC = 'FB'
      THEN XT.CFREQTXJUR
     WHEN A.CAPLIC = 'FA'
      THEN XU.CFREQTXJUR
     WHEN A.ICONTENCIOSO = 'S'
      THEN DECODE(XB.CTIPO_TAXA, 'I', J.CPERRVTX, '000')
     WHEN A.CPRODUTO = '096'
      THEN J.CPERRVTX
     WHEN A.CPRODUTO IN ('012', '011', '090', '091', '092')
      THEN '000'
     WHEN A.CPRODUTO IN ('022', '097', '020', '030', '021', '024', '025', '220', '224', '230', '028', '029')
      THEN CASE
       WHEN XC.CINDEX_ATUAL IS NOT NULL
        THEN '001'
       ELSE '000'
      END
     WHEN A.CPRODUTO IN ('035', '036', '037', '038')
      THEN '007'
     ELSE '000'
    END  AS CPERRVTX</t>
  </si>
  <si>
    <t>RCPOLT023</t>
  </si>
  <si>
    <t>VALORBEMADQ</t>
  </si>
  <si>
    <t>RC.RCPOLT020,RC.RCPOLT024,RC.RCPOLT026,RC.RCPOLT028,RC.RCPOLT030,RC.RCPOLT044,RC.RCPOLT050,RC.RCPOLT051</t>
  </si>
  <si>
    <t>JOIN RCT023_INSTRUMENTOS_INI B ON B.CCONTA = A.CCONTA
        AND B.CREFERENCIA = A.CREFERENCIA
        AND B.IATIVO = 'S'</t>
  </si>
  <si>
    <t>ABS(NVL(VLIMITE_INICIAL, 0)) AS VLIMITE_INICIAL</t>
  </si>
  <si>
    <t>RC.RCPOLT024</t>
  </si>
  <si>
    <t>RC.RCPOLT020,RC.RCPOLT020T,RC.RCPOLT024,RC.RCPOUT211,RC.RCPOUT212,RC.RCPOUT916,RC.RCPOUT917</t>
  </si>
  <si>
    <t xml:space="preserve"> FROM RCTX01_RL_CLCNTR               B
  LEFT JOIN (SELECT      A.DTFIM
             ,A.DTINICIO
             ,A.CRELACAO_CL_CNT
             ,A.GRELACAO_CL_CNT
             ,A.CTIPO_INTERV_FIR
             ,A.CTIPO_INTERV_CRC
             ,A.FASSINATURA
    FROM RCT037_TIPO_RL_CLCNT_REF A
    NATURAL JOIN RCVAUX000_DATA_REF
    WHERE V_DATA_REF BETWEEN A.DTINICIO AND A.DTFIM)  B1 ON B1.CRELACAO_CL_CNT = B.CRELACAO_CL_CNT
  LEFT JOIN (SELECT
    B.CCLIENTE
    , B.CCONTA
   FROM RCTX01_RL_CLCNTR B
   JOIN RCV037_TIPO_RL_CLCNT_REF B1 ON B1.CRELACAO_CL_CNT = B.CRELACAO_CL_CNT
   WHERE TRIM(B1.CTIPO_INTERV_CRC) = '003' -- AVALISTAS
    AND B.CCONTA IN (
     SELECT CCONTA
     FROM Q_SAT641_CNTEVENT_PARI_PER
    )
   GROUP BY B.CCLIENTE, B.CCONTA)  E ON E.CCLIENTE = B.CCLIENTE AND E.CCONTA = B.CCONTA
  LEFT JOIN (
   SELECT DISTINCT
    CCONTA
   FROM RCT023_INST_DTREF
   WHERE IPERSI = 'S'
    AND DTREF = V_DATA_REF
  ) F ON F.CCONTA = B.CCONTA;
</t>
  </si>
  <si>
    <t>CRELACAO_CL_CNT</t>
  </si>
  <si>
    <t>CSEQUENCIA_REL</t>
  </si>
  <si>
    <t>IPRIM_TITULAR_AUX</t>
  </si>
  <si>
    <t>DFIM_RELACAO</t>
  </si>
  <si>
    <t>CORIGEM</t>
  </si>
  <si>
    <t>IINTERPELACAO</t>
  </si>
  <si>
    <t>CASE
    WHEN RCT023_INST_DTREF.CCONTA IS NOT NULL THEN
     DECODE(NVL(RCTX01_RL_CLCNTR.CCLIENTE, '#') || 
  TRIM(RCT037_TIPO_RL_CLCNT_REF.CTIPO_INTERV_CRC), 
  RCTX01_RL_CLCNTR.CCLIENTE || '003', 'S', '#003', 'N' , NULL)
    ELSE DECODE(TRIM(RCT037_TIPO_RL_CLCNT_REF.CTIPO_INTERV_CRC), '003', 'N', NULL)
   END  AS IINTERPELACAO</t>
  </si>
  <si>
    <t xml:space="preserve"> FROM RCTX01_RL_CLCNTR               B
  LEFT JOIN (SELECT      A.DTFIM
             ,A.DTINICIO
             ,A.CRELACAO_CL_CNT
             ,A.GRELACAO_CL_CNT
             ,A.CTIPO_INTERV_FIR
             ,A.CTIPO_INTERV_CRC
             ,A.FASSINATURA
    FROM RCT037_TIPO_RL_CLCNT_REF A
    NATURAL JOIN RCVAUX000_DATA_REF
    WHERE V_DATA_REF BETWEEN A.DTINICIO AND A.DTFIM)  B1 ON B1.CRELACAO_CL_CNT = B.CRELACAO_CL_CNT
  LEFT JOIN (SELECT
    B.CCLIENTE
    , B.CCONTA
   FROM RCTX01_RL_CLCNTR B
   JOIN RCT037_TIPO_RL_CLCNT_REF B1 ON B1.CRELACAO_CL_CNT = B.CRELACAO_CL_CNT
   WHERE TRIM(B1.CTIPO_INTERV_CRC) = '003' -- AVALISTAS
    AND B.CCONTA IN (
     SELECT CCONTA
     FROM Q_SAT641_CNTEVENT_PARI_PER
    )
   GROUP BY B.CCLIENTE, B.CCONTA)  E ON E.CCLIENTE = B.CCLIENTE AND E.CCONTA = B.CCONTA
  LEFT JOIN (
   SELECT DISTINCT
    CCONTA
   FROM RCT023_INST_DTREF
   WHERE IPERSI = 'S'
    AND DTREF = V_DATA_REF
  ) F ON F.CCONTA = B.CCONTA;</t>
  </si>
  <si>
    <t>FROM (
    SELECT CASE WHEN SUBSTR(AC.CSUBPRODUTO,0,3) = '048' OR AC.CCONTA = '000000000006416'
                THEN AC.CREFERENCIA
              ELSE AC.CCONTA END                                               AS CCONTA
         ,CASE
          WHEN SUBSTR(AC.CSUBPRODUTO,0,3) IN ('007','096')
            THEN '000000000000000'
          WHEN AC.CAPLIC = 'TC' AND SUBSTR(AC.CSUBPRODUTO,0,3) IN ('020','021','022','024','025','030','097','220','224','230','028')
            THEN '000000000000000'
          ELSE AC.CREFERENCIA
         END                                                                   AS CREFERENCIA
        ,AC.CCONTA                                                             AS CCONTA_ORI
        ,AC.CREFERENCIA                                                        AS CREFERENCIA_ORI
  ,AC.CBALCAO_TIT
        ,AC.CEMPRESA
        ,AC.CCLIENTE
        ,CMOEDA
        ,CAPLIC
        ,AC.CSUBPRODUTO
        ,DDIAOP
        ,CNATUREZA_JURI
        ,VMONTANTE
        ,AC.CCTA_CTB
        ,DABERTURA
        ,DVENCIM
        ,CGARANTIA
        ,AC.CNATUR_IC
        ,CASE WHEN AC.CREFERENCIA LIKE 'APL%' THEN AC.VTX_JURO_CRE
         ELSE AC.VTX_JURO_DEB END                                              AS VTX_JURO_CRE
--MAPEAMENTO CCTA_CTB PARA OS RESPETIVOS CAMPOS DE MONTANTES CRC5G
        ,DECODE(SUBSTR(AC.CCTA_CTB, 0, 3), '994', VMONTANTE, 0)                AS COMIS_DESPEXT
        , CASE WHEN AC.CCTA_CTB LIKE '289%'
                 OR AC.CCTA_CTB LIKE '2859%'
                  THEN VMONTANTE
                ELSE 0
          END                AS COMIS_DESPPATR
        ,CASE
            WHEN AC.CCTA_CTB LIKE '5120%'
                OR AC.CCTA_CTB LIKE '5121%'
                OR AC.CCTA_CTB LIKE '5122%'
                OR AC.CCTA_CTB LIKE '5123%'
                OR AC.CCTA_CTB LIKE '952110%'
                OR AC.CCTA_CTB LIKE '95293%'
                THEN VMONTANTE
            ELSE 0
            END                                                                AS VJUROS_CORRIDOS
        ,CASE
            WHEN (
                       AC.CCTA_CTB LIKE '952111%'
                    OR AC.CCTA_CTB LIKE '952112%'
                    OR AC.CCTA_CTB LIKE '95293%'
                    OR AC.CCTA_CTB LIKE '2801%'
                    OR AC.CCTA_CTB LIKE '2811%'
                    OR AC.CCTA_CTB LIKE '2821%'
                    OR AC.CCTA_CTB LIKE '2831%'
                    OR AC.CCTA_CTB LIKE '2851%'
                    OR AC.CCTA_CTB LIKE '2858%'
                    OR AC.CCTA_CTB LIKE '2861%'
                    OR AC.CCTA_CTB LIKE '2863%'
                    OR AC.CCTA_CTB LIKE '2865%'
                    OR AC.CCTA_CTB LIKE '2871%'
                    OR AC.CCTA_CTB LIKE '28721%'
                    OR AC.CCTA_CTB LIKE '288%'
                    OR AC.CCTA_CTB LIKE '2872%'
                    )
                THEN VMONTANTE
            ELSE 0
            END                                                            AS VJUROS_VENC_BAL
        ,DECODE(SUBSTR(AC.CCTA_CTB, 0, 3), '993', VMONTANTE, 0)            AS VJUROS_VENC_EXT
        ,DECODE(SUBSTR(AC.CCTA_CTB, 0, 3), '991', VMONTANTE, 0)            AS VMONTANTE_ABAT_ATI
        ,CASE
            WHEN AC.CCTA_CTB LIKE '90%'
                THEN VMONTANTE
            ELSE 0
            END                     AS VMONTANTE_IRREVO
  ,CASE
            WHEN (   AC.CCTA_CTB LIKE '921%'
      OR AC.CCTA_CTB LIKE '98040%'
   )
                THEN VMONTANTE
            ELSE 0
            END                                                            AS VMONTANTE_REVO
        ,CASE
            WHEN (
                       AC.CCTA_CTB LIKE '2800%'
                    OR AC.CCTA_CTB LIKE '2810%'
                    OR AC.CCTA_CTB LIKE '2820%'
                    OR AC.CCTA_CTB LIKE '2830%'
                    OR AC.CCTA_CTB LIKE '2850%'
                    OR AC.CCTA_CTB LIKE '2860%'
                    OR AC.CCTA_CTB LIKE '2862%'
                    OR AC.CCTA_CTB LIKE '2864%'
                    OR AC.CCTA_CTB LIKE '2870%'
                    OR AC.CCTA_CTB LIKE '28720%'
                    OR AC.CCTA_CTB LIKE '952101%'
                    OR AC.CCTA_CTB LIKE '952102%'
                    OR AC.CCTA_CTB LIKE '95291%'
                    OR AC.CCTA_CTB LIKE '98010%'
                    )
                THEN VMONTANTE
            ELSE 0
            END                                                            AS VMONTANTE_VENCIDO
        ,CASE
            WHEN (
                   (   AC.CCTA_CTB LIKE '12%'
                    OR AC.CCTA_CTB LIKE '13%'
                    OR AC.CCTA_CTB LIKE '20%'
                    OR AC.CCTA_CTB LIKE '21%'
                    OR AC.CCTA_CTB LIKE '22%'
                    OR AC.CCTA_CTB LIKE '23%'
                    OR AC.CCTA_CTB LIKE '28%'
                    OR AC.CCTA_CTB LIKE '95210%'
                    OR AC.CCTA_CTB LIKE '952111%'
                    OR AC.CCTA_CTB LIKE '952112%'
                    OR AC.CCTA_CTB LIKE '95212%'
                    OR AC.CCTA_CTB LIKE '95290%'
                    OR AC.CCTA_CTB LIKE '95291%'
                    OR AC.CCTA_CTB LIKE '95293%'
                    OR AC.CCTA_CTB LIKE '98000%'
                    OR AC.CCTA_CTB LIKE '98010%'
     OR AC.CCTA_CTB LIKE '98030%'
                    OR AC.CCTA_CTB LIKE '98051%' )
                    )
                THEN VMONTANTE
            ELSE 0
            END                                                            AS VMONTANTE_VIVO
        ,VMONT_DESC_AUT
        ,B.INDUCRC                                                         AS INDUCRC
        ,DECODE(B.INDUCRC, 'S', 1, 0)                        AS INDUCRC_CALC
  ,AC.CGRUPO_IC                                      AS CGRUPO_IC
        ,AC.CPERIOD_LIQ                                                    AS CPERIOD_LIQ
    FROM SA.SAT846_CARTEIRAS_IC  AC
    INNER JOIN SA.SAT202_CONTAS_CTB B ON AC.CCTA_CTB = B.CCTA_CTB
    WHERE 1 = 1
        AND AC.CEMPRESA IN ('31', '65', '89')
        AND AC.VMONTANTE &lt;= 0
        AND B.INDUCRC = 'S'
        AND SUBSTR(AC.CSUBPRODUTO,1,4)||SUBSTR(AC.CCTA_CTB,1,1) &lt;&gt; '00792' --Estes subprodutos\contas_contab sao confirming nao financiado nao entram
                                   --mas os subprodutos\contas_contab '00799' dos montantes potenciais (autorizado nao utilizado) tem de entrar
    ) A
LEFT JOIN ( SELECT CMOEDA
            ,VCAMBIO
            ,DCAMBIO
        FROM (
            SELECT A.CMOEDA
                ,A.VCAMBIO
                ,A.DCAMBIO
                ,ROW_NUMBER() OVER (PARTITION BY CMOEDA ORDER BY CMOEDA,DCAMBIO DESC) AS RW
            FROM SA.SAT207_CAMBIOS              A
            NATURAL JOIN RCVAUX000_DATA_REF
            WHERE SAT207_CAMBIOS.CMARCA = 'BT'
                AND SAT207_CAMBIOS.CDIVISA = '0'
                AND SAT207_CAMBIOS.ITIP_CAMBIO = 'F'
                AND SAT207_CAMBIOS.CSEQ_CAMBIO = 99
                AND V_DATA_REF &gt;= SAT207_CAMBIOS.DCAMBIO
            )
        WHERE RW = 1) B              ON A.CMOEDA = B.CMOEDA
NATURAL JOIN ( SELECT  V_DATA_REF
  ,V_DATA_REF_MES_ANT
  ,V_FIRST_DAY
  ,V_LAST_DAY
  ,V_FIRST_DAY_MES_ANT
  ,V_LAST_DAY_MES_ANT
  ,V_CANO
  ,V_CMES
  ,V_CMES_ANT
        ,SA_D
  ,SA_M
  ,RC_D
  ,RC_M
  ,RC_T
  ,V_DT_ULT_TRI
FROM (
  SELECT  DT_REF           AS V_DATA_REF
    ,DT_ULT_UTIL_MES_ANT         AS V_DATA_REF_MES_ANT
    ,DT_FIRST_DAY         AS V_FIRST_DAY
    ,DT_LAST_DAY         AS V_LAST_DAY
    ,DT_FIRST_DAY_MES_ANT       AS V_FIRST_DAY_MES_ANT
    ,DT_LAST_DAY_MES_ANT                 AS V_LAST_DAY_MES_ANT
    ,CANO            AS V_CANO
    ,CMES           AS V_CMES
    ,CMES_ANT          AS V_CMES_ANT
    ,SA_D
    ,SA_M
    ,RC_D
    ,RC_M
    ,RC_T
    ,DT_ULT_TRI          AS V_DT_ULT_TRI
  FROM SA.SAT000_PARAM_BATCH A
  ));</t>
  </si>
  <si>
    <t>WHERE SAT207_CAMBIOS.CMARCA = 'BT'
AND SAT207_CAMBIOS.CDIVISA = '0'
AND SAT207_CAMBIOS.ITIP_CAMBIO = 'F'
AND SAT207_CAMBIOS.CSEQ_CAMBIO = 99
AND V_DATA_REF &gt;= SAT207_CAMBIOS.DCAMBIO
AND SAT846_CARTEIRAS_IC.CEMPRESA IN ('31', '65', '89')
AND SAT846_CARTEIRAS_IC.VMONTANTE &lt;= 0
AND SAT202_CONTAS_CTB.INDUCRC = 'S'
AND SUBSTR(SAT846_CARTEIRAS_IC.CSUBPRODUTO,1,4)||SUBSTR(SAT846_CARTEIRAS_IC.CCTA_CTB,1,1) &lt;&gt; '00792'
AND ROW_NUMBER() OVER (PARTITION BY SAT207_CAMBIOS.CMOEDA ORDER BY SAT207_CAMBIOS.CMOEDA,SAT207_CAMBIOS.DCAMBIO DESC) =1
AND ROW_NUMBER() OVER (PARTITION BY A.CCONTA, A.CREFERENCIA ORDER BY DECODE(CAPLIC,'CV','Y','TC','Z','A'), DABERTURA, CPERIOD_LIQ DESC) = 1;</t>
  </si>
  <si>
    <t>RC.RCPOLT025</t>
  </si>
  <si>
    <t>RC.RCPOLT025,RC.RCPOLT055</t>
  </si>
  <si>
    <t>CCONTA_ORI</t>
  </si>
  <si>
    <t>CREFERENCIA_ORI</t>
  </si>
  <si>
    <t>CASE WHEN SUBSTR(AC.CSUBPRODUTO,0,3) = '048' OR AC.CCONTA = '000000000006416'
                THEN AC.CREFERENCIA
              ELSE AC.CCONTA END   AS CCONTA</t>
  </si>
  <si>
    <t>CASE
          WHEN SUBSTR(AC.CSUBPRODUTO,0,3) IN ('007','096')
            THEN '000000000000000'
          WHEN AC.CAPLIC = 'TC' AND SUBSTR(AC.CSUBPRODUTO,0,3) IN ('020','021','022','024','025','030','097','220','224','230','028')
            THEN '000000000000000'
          ELSE AC.CREFERENCIA
         END                                                                   AS CREFERENCIA</t>
  </si>
  <si>
    <t>CCTA_CTB</t>
  </si>
  <si>
    <t>VMONTANTE_MOEDA</t>
  </si>
  <si>
    <t xml:space="preserve">NVL(A.VMONTANTE, 0) </t>
  </si>
  <si>
    <t>VCAMBIO</t>
  </si>
  <si>
    <t>VMONT_DESC_AUT</t>
  </si>
  <si>
    <t xml:space="preserve">ROUND(NVL(MAX(VMONT_DESC_AUT) OVER (PARTITION BY A.CCONTA, A.CREFERENCIA), 0), 2)  </t>
  </si>
  <si>
    <t>CGRUPO_IC</t>
  </si>
  <si>
    <t>CTIPO_VALOR</t>
  </si>
  <si>
    <t>CNATUR_IC</t>
  </si>
  <si>
    <t>SUBSTR(CSUBPRODUTO, 0, 3)</t>
  </si>
  <si>
    <t>CGARANTIA</t>
  </si>
  <si>
    <t>trim(CGARANTIA)</t>
  </si>
  <si>
    <t>RC.RCPOLT026</t>
  </si>
  <si>
    <t>CONTRACT_ID_AGREGACAO</t>
  </si>
  <si>
    <t>RC.RCPOLT026,RC.RCPOUT215</t>
  </si>
  <si>
    <t>FROM RCT051_INST_VALID  A
 LEFT JOIN RCT026_OPERACAO_IMP_CI    B ON B.CCONTA = A.CCONTA AND B.CREFERENCIA = A.CREFERENCIA
 LEFT JOIN RCV006_SUBPRODUTO_REF           E ON E.CSUBPRODUTO = A.CSUBPRODUTO
 LEFT JOIN (SELECT CCONTA, CREFERENCIA, ICARTEIRA_HIPOTECARIO
FROM RCT023_INST_DTREF
WHERE DTREF = V_DATA_REF_MES_ANT
AND ICARTEIRA_HIPOTECARIO = 'S')  F 
ON F.CCONTA = A.CCONTA AND F.CREFERENCIA = A.CREFERENCIA;</t>
  </si>
  <si>
    <t>WHERE RCT051_INST_VALID.DTREF = V_DATA_REF_MES_ANT
   AND RCT026_OPERACAO_IMP_CI.DTREF = V_DATA_REF_MES_ANT</t>
  </si>
  <si>
    <t>IBALANCO</t>
  </si>
  <si>
    <t>CONUS</t>
  </si>
  <si>
    <t>CASE WHEN RCT051_INST_VALID.CIDENT_CRED IS NOT NULL     THEN '001'
      WHEN RCT006_SUBPRODUTO_REF.CTIPO_INSTRUMENTO = '0070'  THEN '004'
      WHEN RCT051_INST_VALID.CTIPO_TIT &lt;&gt; '000'          THEN '007'
      WHEN RCT023_INST_DTREF.ICARTEIRA_HIPOTECARIO = 'S' THEN '006'
      ELSE '000'                          END     AS CONUS</t>
  </si>
  <si>
    <t>FROM RCT051_INST_VALID  A
  LEFT JOIN RCT026_OPERACAO_IMP_CI B ON B.CCONTA = A.CCONTA AND B.CREFERENCIA = A.CREFERENCIA
  LEFT JOIN (  
        SELECT
            A.DTFIM,
            A.DTINICIO,
            A.CSUBPRODUTO,
            A.CPRODUTO,
            A.CTIPO_PRODUTO,
            A.CSUBTIPO_PROD,
            A.GSUBPRODUTO,
            A.CFAMILIA,
            A.CCAMPANHA,
            A.IFATCA,
            A.CTIPO_PROD_FIR,
            A.CSUBV_PROT,
            A.IEXCL_CRC,
            A.CTIPO_INSTRUMENTO,
            A.IEXCL_CRC_AVS4,
            A.DTINSERCAO
  FROM
    RCT006_SUBPRODUTO_REF A NATURAL
  JOIN RCVAUX000_DATA_REF
  WHERE
    V_DATA_REF BETWEEN A.DTINICIO AND A.DTFIM) E ON E.CSUBPRODUTO = A.CSUBPRODUTO
        LEFT JOIN (SELECT CCONTA, CREFERENCIA,
                          ICARTEIRA_HIPOTECARIO
                     FROM RCT023_INST_DTREF
                    WHERE DTREF = V_DATA_REF_MES_ANT
                      AND ICARTEIRA_HIPOTECARIO = 'S')  F ON F.CCONTA = A.CCONTA 
                      AND F.CREFERENCIA = A.CREFERENCIA
 WHERE A.DTREF = V_DATA_REF_MES_ANT
   AND B.DTREF = V_DATA_REF_MES_ANT;</t>
  </si>
  <si>
    <t>VPERDAS_IMP</t>
  </si>
  <si>
    <t>NVL(VPERDAS_IMP,0)</t>
  </si>
  <si>
    <t>VSTAGE</t>
  </si>
  <si>
    <t>CTIPO_ANALISE_IMP</t>
  </si>
  <si>
    <t xml:space="preserve">NVL(CTIPO_ANALISE_IMP_BDP,'002') </t>
  </si>
  <si>
    <t>FROM RCT051_INST_VALID  A
 LEFT JOIN RCT026_OPERACAO_IMP_CI    B ON B.CCONTA = A.CCONTA AND B.CREFERENCIA = A.CREFERENCIA
 LEFT JOIN RCV006_SUBPRODUTO_REF   E ON E.CSUBPRODUTO = A.CSUBPRODUTO
 LEFT JOIN (SELECT CCONTA, CREFERENCIA, ICARTEIRA_HIPOTECARIO
FROM RCT023_INST_DTREF
WHERE DTREF = V_DATA_REF_MES_ANT
AND ICARTEIRA_HIPOTECARIO = 'S')  F 
ON F.CCONTA = A.CCONTA AND F.CREFERENCIA = A.CREFERENCIA;</t>
  </si>
  <si>
    <t>VPERDAS_OFF_BALANCE_ADJ</t>
  </si>
  <si>
    <t>NVL(VPERDAS_OFFBALANCE_ADJ,0)</t>
  </si>
  <si>
    <t>CCLASSIFI_CONTAB</t>
  </si>
  <si>
    <t>RC.RCPOLT026,RC.RCPOLT028T,RC.RCPOLT035T</t>
  </si>
  <si>
    <t>CMES</t>
  </si>
  <si>
    <t>FROM RCT026_043_MAP_CHAVES_WRK     A
JOIN SA.SAT506_OPERACAO_IMP_CI         B ON B.CCONTA || B.CREFERENCIA = A.CONTRACT_ID_AGREGACAO
LEFT JOIN RCT101_TIPO_VALORIZ_REF C ON C.CTIPO_ANALISE_IMP       = B.CTIPO_ANALISE_IMP</t>
  </si>
  <si>
    <t>WHERE B.CMES = V_CMES_ANT;</t>
  </si>
  <si>
    <t xml:space="preserve"> GROUP BY B.CMES
   ,A.CCONTA
   ,A.CREFERENCIA;</t>
  </si>
  <si>
    <t>MAX(VSTAGE)</t>
  </si>
  <si>
    <t xml:space="preserve">SUM(VPERDAS_IMP) </t>
  </si>
  <si>
    <t>VPERDAS_OFFBALANCE_ADJ</t>
  </si>
  <si>
    <t>SUM(VPERDAS_OFFBALANCE_ADJ)</t>
  </si>
  <si>
    <t>CTIPO_ANALISE_IMP_BDP</t>
  </si>
  <si>
    <t>MAX(CTIPO_ANALISE_IMP_BDP)</t>
  </si>
  <si>
    <t>FROM RCT026_043_MAP_CHAVES_WRK     A
JOIN SA.SAT506_OPERACAO_IMP_CI   B ON B.CCONTA || B.CREFERENCIA = A.CONTRACT_ID_AGREGACAO
LEFT JOIN RCT101_TIPO_VALORIZ_REF C ON C.CTIPO_ANALISE_IMP       = B.CTIPO_ANALISE_IMP</t>
  </si>
  <si>
    <t>FROM RCT027_MOEDA_REF_ADV A
        JOIN RCT027_MOEDA_REF_CHV B ON B.CMOEDA = A.CMOEDA;</t>
  </si>
  <si>
    <t>RC.RCPRF0027</t>
  </si>
  <si>
    <t xml:space="preserve">V_DATA_REF - 1 </t>
  </si>
  <si>
    <t>GMOEDA</t>
  </si>
  <si>
    <t>CMOEDA_ALFA</t>
  </si>
  <si>
    <t>NATURAL JOIN RCVAUX000_DATA_REF</t>
  </si>
  <si>
    <t>LEFT JOIN RCT027_MOEDA_REF B ON B.DTFIM = TO_DATE('99991231', 'YYYYMMDD')
                                 AND B.CMOEDA = A.CMOEDA
       WHERE B.CMOEDA IS NULL;</t>
  </si>
  <si>
    <t xml:space="preserve">  JOIN RCT027_MOEDA_REF_ADV B ON B.DTINICIO BETWEEN A.DTINICIO AND A.DTFIM
                                             AND B.CMOEDA = A.CMOEDA
                WHERE 1=1 AND (
                            1=0
                           OR  B.GMOEDA                    &lt;&gt; A.GMOEDA
                           OR (B.GMOEDA       IS     NULL AND A.GMOEDA        IS NOT NULL)
                           OR (B.GMOEDA       IS NOT NULL AND A.GMOEDA        IS     NULL)
                           OR  B.CMOEDA_ALFA               &lt;&gt; A.CMOEDA_ALFA
                           OR (B.CMOEDA_ALFA  IS     NULL AND A.CMOEDA_ALFA   IS NOT NULL)
                           OR (B.CMOEDA_ALFA  IS NOT NULL AND A.CMOEDA_ALFA   IS     NULL)
                      )
             ;</t>
  </si>
  <si>
    <t xml:space="preserve">      JOIN RCT027_MOEDA_REF_CMP D ON D.CMOEDA = RCT027_MOEDA_REF_ADV.CMOEDA
JOIN RCT027_MOEDA_REF_CMP D ON D.CMOEDA = A.CMOEDA
            JOIN RCT027_MOEDA_REF     B ON B.DTFIM = RCT027_MOEDA_REF_ADV.DTINICIO - 1
                                       AND B.CMOEDA = RCT027_MOEDA_REF_ADV.CMOEDA
            LEFT JOIN (SELECT MIN(C.DTFIM) AS DTFIM
                                , C.CMOEDA
                                FROM RCT027_MOEDA_REF       C
                                GROUP BY C.CMOEDA
                        ) C ON C.DTFIM = C.DTFIM
                           AND C.CMOEDA = B.CMOEDA
           WHERE B.DTINICIO &lt;= RCT027_MOEDA_REF_ADV.DTINICIO</t>
  </si>
  <si>
    <t>RC.RCPOLT028T</t>
  </si>
  <si>
    <t>RC.RCPOLT028T,RC.RCPOLT035,RC.RCPOLT035T</t>
  </si>
  <si>
    <t>FROM RCT026_OPERACAO_IMP_CI  A
LEFT JOIN RCT028_PERFORMING_T B ON B.CCONTA = A.CCONTA
AND B.CREFERENCIA = A.CREFERENCIA
AND TRUNC(B.DTREF, 'MONTH') = TRUNC(ADD_MONTHS(V_DATA_REF_MES_ANT,-3), 'MONTH')   --ULTIMO TRIMESTRE
 LEFT JOIN RCT023_INST_DTREF  C ON C.CCONTA = A.CCONTA 
  AND C.CREFERENCIA = A.CREFERENCIA AND C.DTREF = V_DATA_REF_MES_ANT</t>
  </si>
  <si>
    <t>WHERE
A.DTREF = V_DATA_REF_MES_ANT;</t>
  </si>
  <si>
    <t>INONPERFORM</t>
  </si>
  <si>
    <t xml:space="preserve">DECODE(RCT026_OPERACAO_IMP_CI.VSTAGE,'3','1','0')     </t>
  </si>
  <si>
    <t>DNONPERFORM</t>
  </si>
  <si>
    <t xml:space="preserve">CASE
   WHEN DECODE(A.VSTAGE,'3','1','0') = B.INONPERFORM
    THEN B.DNONPERFORM
   WHEN B.INONPERFORM IS NULL
                THEN C.DABERTURA
   ELSE V_DATA_REF_MES_ANT
  END </t>
  </si>
  <si>
    <t>RCT030_INSTRUMENTOS_INI</t>
  </si>
  <si>
    <t>RC.RCPOLT030</t>
  </si>
  <si>
    <t>RC.RCPOLT030,RC.RCPOUT210_EXEP,RC.RCPOUT800</t>
  </si>
  <si>
    <t xml:space="preserve"> FROM (
 SELECT  DISTINCT
  V_DATA_REF
 ,A.CCONTA              AS CCONTA
 ,A.CREFERENCIA           AS CREFERENCIA
 ,A.CAPLIC           AS CAPLIC
 ,CASE WHEN A.CAPLIC IN ('FB','FA') THEN A.CSUBPRODUTO
       ELSE COALESCE(A.CSUBPRODUTO_TC, A.CSUBPRODUTO)
  END               AS CSUBPRODUTO
 ,A.CPRODUTO
 ,A.CSUBPROD
 ,XA.VMONTANTE_VIVO
 ,A.V_NUM_DIAS_ATR
 ,A.IGARANT
 ,A.CINCUMPRIMENTO_CONTR       AS CINCUMPRIMENTO
 ,A.CCONTARSC_DEST_INCUMP
 ,A.CREFRSC_DEST_INCUMP
 ,A.DSIT_DEST_INCUMP
 ,A.DABERT_DEST_INCUMP
 ,A.TIMEST_DEST_INCUMP
 ,XA.VMONTANTE_VENCIDO
 ,XA.VMONTANTE_ABAT_ATI
 ,XA.VJUROS_VENC_BAL
 ,XA.VJUROS_VENC_EXT
 ,CASE WHEN A.CAPLIC = 'FB'
     AND ABS(XA.VMONTANTE_VENCIDO + XA.VJUROS_VENC_BAL + XA.COMIS_DESPPATR + XA.VJUROS_VENC_EXT + XA.COMIS_DESPEXT) &gt; 0
  THEN XT.DULTPRVENC
  ELSE A.DINCUMP_GEST
  END AS DVENCIDO
 ,CASE WHEN A.CAPLIC = 'TC' THEN
  CASE WHEN XB.CTIPO_TAXA = 'I'
  THEN A.DPRORVTX ELSE TO_DATE('9999-12-31','YYYY-MM-DD') END
  WHEN A.CAPLIC = 'FB' THEN XT.DPROXATXJU
  WHEN A.CAPLIC = 'FA' THEN XU.DPROXATXJU
  WHEN A.CPRODUTO IN ('096') THEN A.DPRORVTX
  WHEN A.CPRODUTO IN ('022','097','020','030','021','024','025','220','224','230','028','029','007','011','012','090','091','092','048','035','036','037','038')
   THEN TO_DATE('9999-12-31','YYYY-MM-DD') END AS DPRX_ACTUAL_VTAA
 ,0.00                AS VMONTANTE_TRANS
 ,XA.VJUROS_CORRIDOS
 ,CASE WHEN A.CAPLIC = 'TC'       THEN 0.00
  WHEN A.CAPLIC = 'FB'       THEN XT.VMPROXPRES
  WHEN A.CPRODUTO = '096' AND J.CTIPAMOR = 'A' THEN 0.00
  WHEN A.CPRODUTO = '096' AND J.CTIPAMOR &lt;&gt; 'A' AND XN3.MONTANTE_TOTAL &gt; 0 THEN ROUND(XN3.MONTANTE_TOTAL / ZN3.VCAMBIO, 2)
  WHEN A.CPRODUTO = '096' AND J.CTIPAMOR &lt;&gt; 'A' AND XN2.MONTANTE_TOTAL &gt; 0 THEN ROUND(XN2.MONTANTE_TOTAL / ZN2.VCAMBIO, 2)
  WHEN A.CPRODUTO = '096' AND J.CTIPAMOR &lt;&gt; 'A' AND XN.VMQUOTA   &gt; 0 THEN ROUND(XN.VMQUOTA / ZN.VCAMBIO, 2)
  END     AS VPROX_PRESTACAO
  ,NULL     AS VTAA
 ,CASE WHEN A.CAPLIC = 'TC'   THEN NVL(XB.VTX_TAXA,0.00001)
    WHEN A.CPRODUTO = '096'  THEN NVL(U.VTXJURO,0)
 WHEN A.CAPLIC = 'FB'   THEN XT.VTX_JURO
 WHEN A.CAPLIC = 'FA'   THEN NVL(XU.VSPREAD,0.00001) + NVL(Q1.TKREF,0)
 WHEN A.CPRODUTO IN ('011','012')  THEN G1.VTAN
 WHEN A.CPRODUTO IN ('090','091','092')      THEN A1.VTX_CONTR
 WHEN A.CREFERENCIA LIKE 'APL%'  THEN A.VTX_JURO_CRE
 WHEN A.CPRODUTO = '007'  THEN NVL(CF.VTX_SPR_FINANC,0.00001) + NVL(P1.TKREF,0)
 WHEN A.CPRODUTO IN ('035','036','037')      THEN C1.VTAXA_JURO
    WHEN A.CPRODUTO IN ('038','048')  THEN NULL
    WHEN A.CPRODUTO IN ('022','097')  THEN A.VTX_JURO_CRE
 WHEN A.CPRODUTO IN ('020','030','021','024','025','220','224','230','028','029') THEN NVL(XC.VTX_TAXA_ATUAL,0.00001) END AS VTAN
 ,XA.VMONTANTE_REVO
 ,XA.VMONTANTE_IRREVO
 ,CASE WHEN XQ.CCONTA IS NOT NULL AND B.FCLIENTE_EMPREGADO = 'N'
    THEN '001'
    ELSE '000'    END  AS CREEMB_ANTECIPADO
 ,CASE WHEN XQ.CCONTA IS NOT NULL AND B.FCLIENTE_EMPREGADO = 'N'
   THEN XQ.VREEMBOLSO
   ELSE 0     END  AS VREEMB_ANTECIPADO
 ,XA.COMIS_DESPPATR      AS VCOMIS_DESPPATR
 ,XA.COMIS_DESPEXT     AS VCOMIS_DESPEXT
 ,CASE WHEN D.CCONTA IS NOT NULL   THEN D.CRED_CONV
      WHEN F.CSUBPRODUTO IS NOT NULL  THEN 0.00
      ELSE NULL     END      AS VCREDITO_CONV
  ,CASE WHEN D.CCONTA IS NOT NULL   THEN D.CRED_ALARG
      WHEN F.CSUBPRODUTO IS NOT NULL
     AND A.CREFERENCIA LIKE '%P%'   THEN XA.VMONTANTE_VIVO
      WHEN F.CSUBPRODUTO IS NOT NULL  THEN 0.00
      ELSE NULL     END      AS VCREDITO_ALARG
  ,CASE WHEN A.INDUCRC='S' THEN 'S' ELSE 'N' END   AS INDUCRC
    ,NULL     AS IULTRA_CREDITO
 ,DINCUMP_GEST
 ,CASE WHEN A.CAPLIC IN ('FB')   THEN XT.DABERTUR
  WHEN A.CAPLIC IN ('FA')    THEN XU.DABERTUR
  WHEN A.CPRODUTO IN ('007')   THEN C.DABERTURA
  WHEN A.CPRODUTO IN ('029','289','501','562','563','620','901','911','293') AND A.CAPLIC='TC'
         THEN A.DSIT_DEST_INCUMP
  WHEN A.CSUBPRODUTO = '035Y05' AND A.CAPLIC = 'TC'
         THEN C.DABERTURA
  WHEN A.CPRODUTO IN ('035', '036', '037', '038')
         THEN C1.DTEMISS
  WHEN A.CPRODUTO IN ('048')   THEN D1.DABERT_CONTR
  ELSE C.DABERTURA END AS DABERTURA
  ,CF.CENCARG_FINANC AS CENCARG_FINANC,
 CF.CCONTA AS CONTA_CF
 FROM RCT004_CARTEIRAS_PREINCUMP      A
 LEFT JOIN (SELECT A.CCONTA, A.CCLIENTE,B.FCLIENTE_EMPREGADO
    FROM RCTX01_RL_CLCNTR A
    JOIN SA.SAT001_CLIENTE  B ON A.CCLIENTE = B.CCLIENTE
    NATURAL JOIN RCVAUX000_DATA_REF
    WHERE A.DFIM_RELACAO &gt;= TRUNC(V_DATA_REF,'MONTH')
 AND A.CRELACAO_CL_CNT = '1'
 AND A.CSEQUENCIA_REL = '00000') B ON B.CCONTA = A.CCONTA
 LEFT JOIN RCT023_INSTRUMENTOS_INI       C ON C.CCONTA = A.CCONTA AND C.CREFERENCIA = A.CREFERENCIA AND C.IATIVO = 'S'
    LEFT JOIN ( SELECT CCONTA, CREFERENCIA, SUM(CRED_CONV) AS CRED_CONV, SUM(CRED_ALARG) AS CRED_ALARG
    FROM (SELECT CCONTA, CREFERENCIA,
    CASE WHEN ICONV_ALARG = '222' THEN ABS(VMONTANTE) ELSE 0 END  AS CRED_CONV,
    CASE WHEN ICONV_ALARG = '223' THEN ABS(VMONTANTE) ELSE 0 END  AS CRED_ALARG
    FROM SA.SAT844_CARTOES_ATR_CA_CC_FS
    WHERE CREFERENCIA NOT LIKE '%P%')
    GROUP BY CCONTA, CREFERENCIA) D ON D.CCONTA = A.CCONTA AND D.CREFERENCIA = A.CREFERENCIA
 LEFT JOIN (  SELECT CCONTA,CTIPTXFX,CTAXAREF,CTIPAMOR,CPERCAP,CPERJUR,CPERRVTX,VPRRESID,DINIVALI ,DINICARE,DFIMVALI,STAXAVAR,ITAXAVAR
    FROM (
    SELECT CCONTA
    ,CTIPTXFX,CTAXAREF,CTIPAMOR,CPERCAP,CPERJUR,CPERRVTX,VPRRESID,DINIVALI,DINICARE,DFIMVALI ,STAXAVAR ,ITAXAVAR
    ,ROW_NUMBER() OVER (PARTITION BY CCONTA ORDER BY DFIMVALI DESC) AS RW -- PARA EXTRAIR A DATA MAXIMA
    FROM SA.SAT390_CARACT_EP
    NATURAL JOIN RCVAUX000_DATA_REF
    WHERE DFIMVALI &gt;= V_DATA_REF)
    WHERE RW = 1) J ON J.CCONTA = A.CCONTA
 LEFT JOIN ( SELECT CCONTA,"'SPR'" AS VTXSPREAD,"'JUR'" AS VTXJURO
    FROM (SELECT CCONTA,CCONDLIQ,VTXJURO FROM SA.SAT391_LIQUID_EP
    NATURAL JOIN RCVAUX000_DATA_REF
    WHERE 1 = 1 AND V_DATA_REF BETWEEN DINIVALI AND DFIMVALI)
      PIVOT(SUM(VTXJURO) FOR CCONDLIQ IN ('SPR', 'JUR'))) U ON U.CCONTA = A.CCONTA
     LEFT JOIN (SELECT CCONTA, CREFERENCIA
      , SUM(VMONTANTE_VIVO)   AS VMONTANTE_VIVO
      , SUM(VMONTANTE_VENCIDO)  AS VMONTANTE_VENCIDO
      , SUM(VMONTANTE_ABAT_ATI) AS VMONTANTE_ABAT_ATI
      , SUM(VJUROS_VENC_BAL)  AS VJUROS_VENC_BAL
      , SUM(VJUROS_VENC_EXT)  AS VJUROS_VENC_EXT
      , SUM(VJUROS_CORRIDOS)  AS VJUROS_CORRIDOS
      , SUM(VMONTANTE_REVO)   AS VMONTANTE_REVO
      , SUM(VMONTANTE_IRREVO)   AS VMONTANTE_IRREVO
      , SUM(COMIS_DESPPATR)   AS COMIS_DESPPATR
      , SUM(COMIS_DESPEXT)    AS COMIS_DESPEXT
      , SUM(VMONTANTE)    AS VMONTANTE
      FROM RCTX01_CARTEIRAS_MNT
      GROUP BY CCONTA, CREFERENCIA)       XA ON XA.CCONTA = A.CCONTA AND XA.CREFERENCIA = A.CREFERENCIA
 LEFT JOIN (SELECT CCONTA,VMQUOTA,CMOEDA
    FROM (SELECT  A.CCONTA,A.VMQUOTA,B.CMOEDA
       ,ROW_NUMBER() OVER (PARTITION BY A.CCONTA ORDER BY A.DFIMVALI) RW -- EXTRAIR DATAFIMVALI MIN
       FROM SA.SAT393_QUOTA_EP A
        NATURAL JOIN RCVAUX000_DATA_REF
        LEFT JOIN SA.SAT389_CONTAS_EP B ON B.CCONTA = A.CCONTA
       WHERE V_DATA_REF BETWEEN A.DINIVALI AND A.DFIMVALI
      )
      WHERE RW = 1) XN ON XN.CCONTA = A.CCONTA
     LEFT JOIN SA.SAT030_EPYR1311       XN2 ON XN2.CCONTA = A.CCONTA
     LEFT JOIN SA.SAT039_PREST_MORATORIA_FS    XN3 ON XN3.CCONTA = A.CCONTA
     LEFT JOIN (SELECT  CMOEDA
     ,VCAMBIO
     ,DCAMBIO
   FROM (SELECT  A.CMOEDA,A.VCAMBIO,A.DCAMBIO
       ,ROW_NUMBER() OVER (PARTITION BY A.CMOEDA ORDER BY A.CMOEDA, A.DCAMBIO DESC) AS RW
     FROM SA.SAT207_CAMBIOS       A
      NATURAL JOIN RCVAUX000_DATA_REF
     WHERE A.CMARCA = 'BT' AND A.CDIVISA = '0'
      AND A.ITIP_CAMBIO = 'F' AND A.CSEQ_CAMBIO = 99
      AND V_DATA_REF &gt;= A.DCAMBIO )WHERE RW = 1) ZN ON ZN.CMOEDA = XN.CMOEDA
    LEFT JOIN (SELECT  CMOEDA
     ,VCAMBIO
     ,DCAMBIO
   FROM (SELECT  A.CMOEDA,A.VCAMBIO,A.DCAMBIO
       ,ROW_NUMBER() OVER (PARTITION BY A.CMOEDA ORDER BY A.CMOEDA, A.DCAMBIO DESC) AS RW
     FROM SA.SAT207_CAMBIOS       A
      NATURAL JOIN RCVAUX000_DATA_REF
     WHERE A.CMARCA = 'BT'
      AND A.CDIVISA = '0'
      AND A.ITIP_CAMBIO = 'F'
      AND A.CSEQ_CAMBIO = 99
      AND V_DATA_REF &gt;= A.DCAMBIO
     )
   WHERE RW = 1) ZN2 ON ZN2.CMOEDA = XN2.CMOEDA
     LEFT JOIN (SELECT  CMOEDA
     ,VCAMBIO
     ,DCAMBIO
   FROM (SELECT  A.CMOEDA,A.VCAMBIO,A.DCAMBIO
       ,ROW_NUMBER() OVER (PARTITION BY A.CMOEDA ORDER BY A.CMOEDA, A.DCAMBIO DESC) AS RW
     FROM SA.SAT207_CAMBIOS       A
      NATURAL JOIN RCVAUX000_DATA_REF
     WHERE A.CMARCA = 'BT'
      AND A.CDIVISA = '0'
      AND A.ITIP_CAMBIO = 'F'
      AND A.CSEQ_CAMBIO = 99
      AND V_DATA_REF &gt;= A.DCAMBIO)
   WHERE RW = 1)      ZN3 ON ZN3.CMOEDA = XN3.CMOEDA
     LEFT JOIN ( SELECT A.CCONTA, ROUND(SUM(VMOVORIG),2) AS VREEMBOLSO
    FROM  SA.SAT394_MOV_EP  A
    NATURAL JOIN RCVAUX000_DATA_REF
    LEFT JOIN SA.SAT389_CONTAS_EP B ON A.CCONTA = B.CCONTA
    AND B.CSUBPRODUTO &lt;&gt; '096MFS'
    AND B.CFAMILIA IN ('02','03','06','14','10')
    AND SUBSTR(B.CCONTA_GP,3,2) NOT IN ('32','10') --MUTUOS EMPRESAS E CREDITO SINAL
    WHERE A.CNUMPRE  = '00000'
    AND A.CCODTRAN = 'EP13' --REEMBOLSO PARCIAL
    AND A.IOPANULA = 'N'
    AND A.CMVTO  = 'CAP'
    AND A.DDIAOP BETWEEN TRUNC(V_DATA_REF,'MONTH') AND V_DATA_REF
    GROUP BY  A.CCONTA)   XQ ON XQ.CCONTA = A.CCONTA
     LEFT JOIN SA.SAT1205_LG_CONTRATOS_FS    XT ON XT.CCONTA = A.CCONTA AND XT.CREFERENCIA = A.CREFERENCIA
     LEFT JOIN SA.SAT1201_FA_CONTRATOS_FS    XU ON XU.CCONTA = A.CCONTA AND XU.CREFERENCIA_BDR = A.CREFERENCIA
     LEFT JOIN SA.SAT047_CAT_PROD_CONFIRM    XV ON XV.CSUBPRODUTO = A.CSUBPRODUTO
     LEFT JOIN ( SELECT  CCONTA
       ,CTIPO_TAXA,VTX_TAXA
    FROM (  SELECT CCONTA, CTIPO_TAXA, (VTX_TAXA + VTX_MORA) AS VTX_TAXA, ROW_NUMBER() OVER (PARTITION BY CCONTA
  ORDER BY  CANO_PROC DESC,CPROCESSO DESC,COPERACAO DESC) RW
 FROM SA.SAT1210_TAXAS_TC_FS
 NATURAL JOIN RCVAUX000_DATA_REF
 WHERE CANO_PROC &lt;= V_CANO
 AND CEMPRESA='31'
 AND VTX_TAXA &lt;= 30)
WHERE RW=1) XB ON XB.CCONTA = A.CCONTA -- AND XB.CREFERENCIA = A.CREFERENCIA
LEFT JOIN SA.SAT1209_TAXAS_DC_FS      XC ON XC.CCONTA = A.CCONTA
LEFT JOIN RCTX04_TRANSFCHAVES_EFT       A1 ON A1.CCONTA = A.CCONTA AND A1.CREFERENCIA = A.CREFERENCIA
LEFT JOIN RCTX12_TRANSFCHAVES_EST     C1 ON C1.CCONTA = A.CCONTA AND SUBSTR(C1.CREFERENCIA,1,14) = SUBSTR(A.CREFERENCIA,1,14)
LEFT JOIN RCTX13_TRANSFCHAVES_BG      D1 ON (D1.CCONTA = A.CCONTA AND D1.CREFERENCIA = A.CREFERENCIA)
LEFT JOIN (SELECT CCONTA,CREFERENCIA,CPROCESSO,CANO_PROC,VMON_CAP_INI,DENTRADA
FROM (SELECT CCONTA,CREFERENCIA,CANO_PROC
,VMON_CAP_INI,CPROCESSO,DENTRADA
,ROW_NUMBER() OVER (PARTITION BY CCONTA, CREFERENCIA
 ORDER BY CANO_PROC DESC, CPROCESSO DESC, COPERACAO DESC) AS RW
FROM SA.SAT332_OPER_PROCESSO
NATURAL JOIN RCVAUX000_DATA_REF
WHERE CMARCA = 'BT' AND CEMPRESA = '31' AND CANO_PROC &lt;= V_CANO)
WHERE RW = 1) E1 ON (E1.CCONTA = A.CCONTA AND E1.CREFERENCIA = A.CREFERENCIA)
LEFT JOIN RCTX03_TRANSFCHAVES_CRT     G1 ON G1.CCONTA = A.CCONTA AND G1.CREFERENCIA = A.CREFERENCIA
LEFT JOIN (SELECT CCONTA_CRT
,CPLANO_ECL,VMON_CAP_PREST,VMON_JUR_PREST,VMON_ISELO_PREST
FROM (SELECT CCONTA_CRT
,CPLANO_ECL ,CNUM_PRESTACAO,VMON_CAP_PREST,VMON_JUR_PREST,VMON_ISELO_PREST
,ROW_NUMBER() OVER (PARTITION BY CCONTA_CRT, CPLANO_ECL ORDER BY CNUM_PRESTACAO ) RW -- MIN(CNUM_PRESTACAO)
FROM SA.SAT1176_PRESTACOES_ECL)
WHERE RW = 1) N1 ON N1.CCONTA_CRT= G1.CCONTA_CRT AND N1.CPLANO_ECL=G1.CPLANO_ECL
LEFT JOIN SA.SAT1070_CONTAS_FC      CF ON CF.CCONTA = A.CCONTA
LEFT JOIN ( SELECT CTXREF,CMOEDA,TKREF
FROM (SELECT DISTINCT A.CTXREF,A.CMOEDA ,A.TKREF,DCANCEL
,ROW_NUMBER() OVER (PARTITION BY A.CTXREF, A.CMOEDA ORDER BY A.DCANCEL) RW -- EXTRAIR DCANCEL MIN
FROM SA.SAT419_TAXAS_DET_CA_FS A
NATURAL JOIN RCVAUX000_DATA_REF
WHERE CVERCAT = '31'
AND DCANCEL &gt; V_DATA_REF)
WHERE RW = 1)      P1 ON P1.CTXREF = CF.CENCARG_FINANC AND P1.CMOEDA = A.CMOEDA -- CONFIRMING
LEFT JOIN ( SELECT CTXREF,CMOEDA,TKREF FROM (
SELECT DISTINCT A.CTXREF,A.CMOEDA,A.TKREF,DCANCEL,ROW_NUMBER() OVER (PARTITION BY A.CTXREF, A.CMOEDA ORDER BY A.DCANCEL) RW -- EXTRAIR DCANCEL MIN
FROM SA.SAT419_TAXAS_DET_CA_FS A
NATURAL JOIN RCVAUX000_DATA_REF
WHERE CVERCAT = '31'
AND DCANCEL &gt; V_DATA_REF)
WHERE RW = 1)  Q1 ON Q1.CTXREF = XU.CTAXAREF AND Q1.CMOEDA = A.CMOEDA   -- FACTORING
LEFT JOIN ( SELECT DISTINCT CSUBPRODUTO FROM RCV006_SUBPRODUTO_REF
WHERE CTIPO_INSTRUMENTO LIKE '004%' AND IEXCL_CRC &lt;&gt; 'X') F ON F.CSUBPRODUTO = A.CSUBPRODUTO
WHERE A.DTREF = V_DATA_REF);
</t>
  </si>
  <si>
    <t xml:space="preserve">CASE WHEN CAPLIC IN ('FB','FA')   THEN CSUBPRODUTO 
ELSE     COALESCE(CSUBPRODUTO_TC, CSUBPRODUTO) END </t>
  </si>
  <si>
    <t>CASE WHEN INDUCRC='S' THEN 'S' ELSE 'N' END</t>
  </si>
  <si>
    <t>DPRX_ACTUAL_VTAA</t>
  </si>
  <si>
    <t>CASE WHEN A.CAPLIC = 'TC' THEN
         CASE WHEN XB.CTIPO_TAXA = 'I'
           THEN A.DPRORVTX
          ELSE TO_DATE('9999-12-31','YYYY-MM-DD')
         END
        WHEN A.CAPLIC = 'FB' THEN XT.DPROXATXJU
        WHEN A.CAPLIC = 'FA' THEN XU.DPROXATXJU
        WHEN A.CPRODUTO IN ('096') THEN A.DPRORVTX
        WHEN A.CPRODUTO IN ('022','097','020','030','021','024','025','220','224','230','028','029',
             '007','011','012','090','091','092','048','035','036','037','038')
               THEN TO_DATE('9999-12-31','YYYY-MM-DD')
        END  AS DPRX_ACTUAL_VTAA</t>
  </si>
  <si>
    <t>DVENCIDO</t>
  </si>
  <si>
    <t>CASE WHEN A.CAPLIC = 'FB'
                               AND ABS(XA.VMONTANTE_VENCIDO + XA.VJUROS_VENC_BAL + XA.COMIS_DESPPATR + XA.VJUROS_VENC_EXT + XA.COMIS_DESPEXT) &gt; 0
       THEN XT.DULTPRVENC
       ELSE A.DINCUMP_GEST
       END  AS DVENCIDO</t>
  </si>
  <si>
    <t>CREEMB_ANTECIPADO</t>
  </si>
  <si>
    <t>CASE WHEN XQ.CCONTA IS NOT NULL AND B.FCLIENTE_EMPREGADO = 'N'
         THEN '001'
         ELSE '000'          END                           AS CREEMB_ANTECIPADO</t>
  </si>
  <si>
    <t>VCOMIS_DESPEXT</t>
  </si>
  <si>
    <t>SUM(XA.COMIS_DESPEXT)</t>
  </si>
  <si>
    <t>VCOMIS_DESPPATR</t>
  </si>
  <si>
    <t>SUM(RCTX01_CARTEIRAS_MNT.COMIS_DESPPATR)</t>
  </si>
  <si>
    <t>GROUP BY CCONTA, CREFERENCIA</t>
  </si>
  <si>
    <t>VCREDITO_ALARG</t>
  </si>
  <si>
    <t>CASE WHEN SAT844_CARTOES_ATR_CA_CC_FS.CCONTA IS NOT NULL THEN 
(CASE WHEN ICONV_ALARG = '223' THEN ABS(VMONTANTE) ELSE 0 END  AS CRED_ALARG)
WHEN RCT006_SUBPRODUTO_REF.CSUBPRODUTO IS NOT NULL
AND RCT004_CARTEIRAS_PREINCUMP.CREFERENCIA LIKE '%P%' THEN RCTX01_CARTEIRAS_MNT.VMONTANTE_VIVO
WHEN RCT006_SUBPRODUTO_REF.CSUBPRODUTO IS NOT NULL  THEN 0.00
ELSE NULL END AS VCREDITO_ALARG</t>
  </si>
  <si>
    <t xml:space="preserve"> FROM (
 SELECT  DISTINCT
  V_DATA_REF
 ,A.CCONTA              AS CCONTA
 ,A.CREFERENCIA           AS CREFERENCIA
 ,A.CAPLIC           AS CAPLIC
 ,CASE WHEN A.CAPLIC IN ('FB','FA') THEN A.CSUBPRODUTO
       ELSE COALESCE(A.CSUBPRODUTO_TC, A.CSUBPRODUTO)
  END               AS CSUBPRODUTO
 ,A.CPRODUTO
 ,A.CSUBPROD
 ,XA.VMONTANTE_VIVO
 ,A.V_NUM_DIAS_ATR
 ,A.IGARANT
 ,A.CINCUMPRIMENTO_CONTR       AS CINCUMPRIMENTO
 ,A.CCONTARSC_DEST_INCUMP
 ,A.CREFRSC_DEST_INCUMP
 ,A.DSIT_DEST_INCUMP
 ,A.DABERT_DEST_INCUMP
 ,A.TIMEST_DEST_INCUMP
 ,XA.VMONTANTE_VENCIDO
 ,XA.VMONTANTE_ABAT_ATI
 ,XA.VJUROS_VENC_BAL
 ,XA.VJUROS_VENC_EXT
 ,CASE WHEN A.CAPLIC = 'FB'
     AND ABS(XA.VMONTANTE_VENCIDO + XA.VJUROS_VENC_BAL + XA.COMIS_DESPPATR + XA.VJUROS_VENC_EXT + XA.COMIS_DESPEXT) &gt; 0
  THEN XT.DULTPRVENC
  ELSE A.DINCUMP_GEST
  END AS DVENCIDO
 ,CASE WHEN A.CAPLIC = 'TC' THEN
  CASE WHEN XB.CTIPO_TAXA = 'I'
  THEN A.DPRORVTX ELSE TO_DATE('9999-12-31','YYYY-MM-DD') END
  WHEN A.CAPLIC = 'FB' THEN XT.DPROXATXJU
  WHEN A.CAPLIC = 'FA' THEN XU.DPROXATXJU
  WHEN A.CPRODUTO IN ('096') THEN A.DPRORVTX
  WHEN A.CPRODUTO IN ('022','097','020','030','021','024','025','220','224','230','028','029','007','011','012','090','091','092','048','035','036','037','038')
   THEN TO_DATE('9999-12-31','YYYY-MM-DD') END AS DPRX_ACTUAL_VTAA
 ,0.00                AS VMONTANTE_TRANS
 ,XA.VJUROS_CORRIDOS
 ,CASE WHEN A.CAPLIC = 'TC'       THEN 0.00
  WHEN A.CAPLIC = 'FB'       THEN XT.VMPROXPRES
  WHEN A.CPRODUTO = '096' AND J.CTIPAMOR = 'A' THEN 0.00
  WHEN A.CPRODUTO = '096' AND J.CTIPAMOR &lt;&gt; 'A' AND XN3.MONTANTE_TOTAL &gt; 0 THEN ROUND(XN3.MONTANTE_TOTAL / ZN3.VCAMBIO, 2)
  WHEN A.CPRODUTO = '096' AND J.CTIPAMOR &lt;&gt; 'A' AND XN2.MONTANTE_TOTAL &gt; 0 THEN ROUND(XN2.MONTANTE_TOTAL / ZN2.VCAMBIO, 2)
  WHEN A.CPRODUTO = '096' AND J.CTIPAMOR &lt;&gt; 'A' AND XN.VMQUOTA   &gt; 0 THEN ROUND(XN.VMQUOTA / ZN.VCAMBIO, 2)
  END     AS VPROX_PRESTACAO
  ,NULL     AS VTAA
 ,CASE WHEN A.CAPLIC = 'TC'   THEN NVL(XB.VTX_TAXA,0.00001)
    WHEN A.CPRODUTO = '096'  THEN NVL(U.VTXJURO,0)
 WHEN A.CAPLIC = 'FB'   THEN XT.VTX_JURO
 WHEN A.CAPLIC = 'FA'   THEN NVL(XU.VSPREAD,0.00001) + NVL(Q1.TKREF,0)
 WHEN A.CPRODUTO IN ('011','012')  THEN G1.VTAN
 WHEN A.CPRODUTO IN ('090','091','092')      THEN A1.VTX_CONTR
 WHEN A.CREFERENCIA LIKE 'APL%'  THEN A.VTX_JURO_CRE
 WHEN A.CPRODUTO = '007'  THEN NVL(CF.VTX_SPR_FINANC,0.00001) + NVL(P1.TKREF,0)
 WHEN A.CPRODUTO IN ('035','036','037')      THEN C1.VTAXA_JURO
    WHEN A.CPRODUTO IN ('038','048')  THEN NULL
    WHEN A.CPRODUTO IN ('022','097')  THEN A.VTX_JURO_CRE
 WHEN A.CPRODUTO IN ('020','030','021','024','025','220','224','230','028','029') THEN NVL(XC.VTX_TAXA_ATUAL,0.00001) END AS VTAN
 ,XA.VMONTANTE_REVO
 ,XA.VMONTANTE_IRREVO
 ,CASE WHEN XQ.CCONTA IS NOT NULL AND B.FCLIENTE_EMPREGADO = 'N'
    THEN '001'
    ELSE '000'    END  AS CREEMB_ANTECIPADO
 ,CASE WHEN XQ.CCONTA IS NOT NULL AND B.FCLIENTE_EMPREGADO = 'N'
   THEN XQ.VREEMBOLSO
   ELSE 0     END  AS VREEMB_ANTECIPADO
 ,XA.COMIS_DESPPATR      AS VCOMIS_DESPPATR
 ,XA.COMIS_DESPEXT     AS VCOMIS_DESPEXT
 ,CASE WHEN D.CCONTA IS NOT NULL   THEN D.CRED_CONV
      WHEN F.CSUBPRODUTO IS NOT NULL  THEN 0.00
      ELSE NULL     END      AS VCREDITO_CONV
  ,CASE WHEN D.CCONTA IS NOT NULL   THEN D.CRED_ALARG
      WHEN F.CSUBPRODUTO IS NOT NULL
     AND A.CREFERENCIA LIKE '%P%'   THEN XA.VMONTANTE_VIVO
      WHEN F.CSUBPRODUTO IS NOT NULL  THEN 0.00
      ELSE NULL     END      AS VCREDITO_ALARG
  ,CASE WHEN A.INDUCRC='S' THEN 'S' ELSE 'N' END   AS INDUCRC
    ,NULL     AS IULTRA_CREDITO
 ,DINCUMP_GEST
 ,CASE WHEN A.CAPLIC IN ('FB')   THEN XT.DABERTUR
  WHEN A.CAPLIC IN ('FA')    THEN XU.DABERTUR
  WHEN A.CPRODUTO IN ('007')   THEN C.DABERTURA
  WHEN A.CPRODUTO IN ('029','289','501','562','563','620','901','911','293') AND A.CAPLIC='TC'
         THEN A.DSIT_DEST_INCUMP
  WHEN A.CSUBPRODUTO = '035Y05' AND A.CAPLIC = 'TC'
         THEN C.DABERTURA
  WHEN A.CPRODUTO IN ('035', '036', '037', '038')
         THEN C1.DTEMISS
  WHEN A.CPRODUTO IN ('048')   THEN D1.DABERT_CONTR
  ELSE C.DABERTURA END AS DABERTURA
  ,CF.CENCARG_FINANC AS CENCARG_FINANC,
 CF.CCONTA AS CONTA_CF
 FROM RCT004_CARTEIRAS_PREINCUMP      A
 LEFT JOIN (SELECT A.CCONTA, A.CCLIENTE,B.FCLIENTE_EMPREGADO
    FROM RCTX01_RL_CLCNTR A
    JOIN SA.SAT001_CLIENTE  B ON A.CCLIENTE = B.CCLIENTE
    NATURAL JOIN RCVAUX000_DATA_REF
    WHERE A.DFIM_RELACAO &gt;= TRUNC(V_DATA_REF,'MONTH')
 AND A.CRELACAO_CL_CNT = '1'
 AND A.CSEQUENCIA_REL = '00000') B ON B.CCONTA = A.CCONTA
 LEFT JOIN RCT023_INSTRUMENTOS_INI       C ON C.CCONTA = A.CCONTA AND C.CREFERENCIA = A.CREFERENCIA AND C.IATIVO = 'S'
    LEFT JOIN ( SELECT CCONTA, CREFERENCIA, SUM(CRED_CONV) AS CRED_CONV, SUM(CRED_ALARG) AS CRED_ALARG
    FROM (SELECT CCONTA, CREFERENCIA,
    CASE WHEN ICONV_ALARG = '222' THEN ABS(VMONTANTE) ELSE 0 END  AS CRED_CONV,
    CASE WHEN ICONV_ALARG = '223' THEN ABS(VMONTANTE) ELSE 0 END  AS CRED_ALARG
    FROM SA.SAT844_CARTOES_ATR_CA_CC_FS
    WHERE CREFERENCIA NOT LIKE '%P%')
    GROUP BY CCONTA, CREFERENCIA) D ON D.CCONTA = A.CCONTA AND D.CREFERENCIA = A.CREFERENCIA
 LEFT JOIN (  SELECT CCONTA,CTIPTXFX,CTAXAREF,CTIPAMOR,CPERCAP,CPERJUR,CPERRVTX,VPRRESID,DINIVALI ,DINICARE,DFIMVALI,STAXAVAR,ITAXAVAR
    FROM (
    SELECT CCONTA
    ,CTIPTXFX,CTAXAREF,CTIPAMOR,CPERCAP,CPERJUR,CPERRVTX,VPRRESID,DINIVALI,DINICARE,DFIMVALI ,STAXAVAR ,ITAXAVAR
    ,ROW_NUMBER() OVER (PARTITION BY CCONTA ORDER BY DFIMVALI DESC) AS RW -- PARA EXTRAIR A DATA MAXIMA
    FROM SA.SAT390_CARACT_EP
    NATURAL JOIN RCVAUX000_DATA_REF
    WHERE DFIMVALI &gt;= V_DATA_REF)
    WHERE RW = 1) J ON J.CCONTA = A.CCONTA
 LEFT JOIN ( SELECT CCONTA,"'SPR'" AS VTXSPREAD,"'JUR'" AS VTXJURO
    FROM (SELECT CCONTA,CCONDLIQ,VTXJURO FROM SA.SAT391_LIQUID_EP
    NATURAL JOIN RCVAUX000_DATA_REF
    WHERE 1 = 1 AND V_DATA_REF BETWEEN DINIVALI AND DFIMVALI)
      PIVOT(SUM(VTXJURO) FOR CCONDLIQ IN ('SPR', 'JUR'))) U ON U.CCONTA = A.CCONTA
     LEFT JOIN (SELECT CCONTA, CREFERENCIA
      , SUM(VMONTANTE_VIVO)   AS VMONTANTE_VIVO
      , SUM(VMONTANTE_VENCIDO)  AS VMONTANTE_VENCIDO
      , SUM(VMONTANTE_ABAT_ATI) AS VMONTANTE_ABAT_ATI
      , SUM(VJUROS_VENC_BAL)  AS VJUROS_VENC_BAL
      , SUM(VJUROS_VENC_EXT)  AS VJUROS_VENC_EXT
      , SUM(VJUROS_CORRIDOS)  AS VJUROS_CORRIDOS
      , SUM(VMONTANTE_REVO)   AS VMONTANTE_REVO
      , SUM(VMONTANTE_IRREVO)   AS VMONTANTE_IRREVO
      , SUM(COMIS_DESPPATR)   AS COMIS_DESPPATR
      , SUM(COMIS_DESPEXT)    AS COMIS_DESPEXT
      , SUM(VMONTANTE)    AS VMONTANTE
      FROM RCTX01_CARTEIRAS_MNT
      GROUP BY CCONTA, CREFERENCIA)       XA ON XA.CCONTA = A.CCONTA AND XA.CREFERENCIA = A.CREFERENCIA
 LEFT JOIN (SELECT CCONTA,VMQUOTA,CMOEDA
    FROM (SELECT  A.CCONTA,A.VMQUOTA,B.CMOEDA
       ,ROW_NUMBER() OVER (PARTITION BY A.CCONTA ORDER BY A.DFIMVALI) RW -- EXTRAIR DATAFIMVALI MIN
       FROM SA.SAT393_QUOTA_EP A
        NATURAL JOIN RCVAUX000_DATA_REF
        LEFT JOIN SA.SAT389_CONTAS_EP B ON B.CCONTA = A.CCONTA
       WHERE V_DATA_REF BETWEEN A.DINIVALI AND A.DFIMVALI
      )
      WHERE RW = 1) XN ON XN.CCONTA = A.CCONTA
     LEFT JOIN SA.SAT030_EPYR1311       XN2 ON XN2.CCONTA = A.CCONTA
     LEFT JOIN SA.SAT039_PREST_MORATORIA_FS    XN3 ON XN3.CCONTA = A.CCONTA
     LEFT JOIN (SELECT  CMOEDA
     ,VCAMBIO
     ,DCAMBIO
   FROM (SELECT  A.CMOEDA,A.VCAMBIO,A.DCAMBIO
       ,ROW_NUMBER() OVER (PARTITION BY A.CMOEDA ORDER BY A.CMOEDA, A.DCAMBIO DESC) AS RW
     FROM SA.SAT207_CAMBIOS       A
      NATURAL JOIN RCVAUX000_DATA_REF
     WHERE A.CMARCA = 'BT' AND A.CDIVISA = '0'
      AND A.ITIP_CAMBIO = 'F' AND A.CSEQ_CAMBIO = 99
      AND V_DATA_REF &gt;= A.DCAMBIO )WHERE RW = 1) ZN ON ZN.CMOEDA = XN.CMOEDA
    LEFT JOIN (SELECT  CMOEDA
     ,VCAMBIO
     ,DCAMBIO
   FROM (SELECT  A.CMOEDA,A.VCAMBIO,A.DCAMBIO
       ,ROW_NUMBER() OVER (PARTITION BY A.CMOEDA ORDER BY A.CMOEDA, A.DCAMBIO DESC) AS RW
     FROM SA.SAT207_CAMBIOS       A
      NATURAL JOIN RCVAUX000_DATA_REF
     WHERE A.CMARCA = 'BT'
      AND A.CDIVISA = '0'
      AND A.ITIP_CAMBIO = 'F'
      AND A.CSEQ_CAMBIO = 99
      AND V_DATA_REF &gt;= A.DCAMBIO
     )
   WHERE RW = 1) ZN2 ON ZN2.CMOEDA = XN2.CMOEDA
     LEFT JOIN (SELECT  CMOEDA
     ,VCAMBIO
     ,DCAMBIO
   FROM (SELECT  A.CMOEDA,A.VCAMBIO,A.DCAMBIO
       ,ROW_NUMBER() OVER (PARTITION BY A.CMOEDA ORDER BY A.CMOEDA, A.DCAMBIO DESC) AS RW
     FROM SA.SAT207_CAMBIOS       A
      NATURAL JOIN RCVAUX000_DATA_REF
     WHERE A.CMARCA = 'BT'
      AND A.CDIVISA = '0'
      AND A.ITIP_CAMBIO = 'F'
      AND A.CSEQ_CAMBIO = 99
      AND V_DATA_REF &gt;= A.DCAMBIO)
   WHERE RW = 1)      ZN3 ON ZN3.CMOEDA = XN3.CMOEDA
     LEFT JOIN ( SELECT A.CCONTA, ROUND(SUM(VMOVORIG),2) AS VREEMBOLSO
    FROM  SA.SAT394_MOV_EP  A
    NATURAL JOIN RCVAUX000_DATA_REF
    LEFT JOIN SA.SAT389_CONTAS_EP B ON A.CCONTA = B.CCONTA
    AND B.CSUBPRODUTO &lt;&gt; '096MFS'
    AND B.CFAMILIA IN ('02','03','06','14','10')
    AND SUBSTR(B.CCONTA_GP,3,2) NOT IN ('32','10') --MUTUOS EMPRESAS E CREDITO SINAL
    WHERE A.CNUMPRE  = '00000'
    AND A.CCODTRAN = 'EP13' --REEMBOLSO PARCIAL
    AND A.IOPANULA = 'N'
    AND A.CMVTO  = 'CAP'
    AND A.DDIAOP BETWEEN TRUNC(V_DATA_REF,'MONTH') AND V_DATA_REF
    GROUP BY  A.CCONTA)   XQ ON XQ.CCONTA = A.CCONTA
     LEFT JOIN SA.SAT1205_LG_CONTRATOS_FS    XT ON XT.CCONTA = A.CCONTA AND XT.CREFERENCIA = A.CREFERENCIA
     LEFT JOIN SA.SAT1201_FA_CONTRATOS_FS    XU ON XU.CCONTA = A.CCONTA AND XU.CREFERENCIA_BDR = A.CREFERENCIA
     LEFT JOIN SA.SAT047_CAT_PROD_CONFIRM    XV ON XV.CSUBPRODUTO = A.CSUBPRODUTO
     LEFT JOIN ( SELECT  CCONTA
       ,CTIPO_TAXA,VTX_TAXA
    FROM (  SELECT CCONTA, CTIPO_TAXA, (VTX_TAXA + VTX_MORA) AS VTX_TAXA, ROW_NUMBER() OVER (PARTITION BY CCONTA
  ORDER BY  CANO_PROC DESC,CPROCESSO DESC,COPERACAO DESC) RW
 FROM SA.SAT1210_TAXAS_TC_FS
 NATURAL JOIN RCVAUX000_DATA_REF
 WHERE CANO_PROC &lt;= V_CANO
 AND CEMPRESA='31'
 AND VTX_TAXA &lt;= 30)
WHERE RW=1) XB ON XB.CCONTA = A.CCONTA -- AND XB.CREFERENCIA = A.CREFERENCIA
LEFT JOIN SA.SAT1209_TAXAS_DC_FS      XC ON XC.CCONTA = A.CCONTA
LEFT JOIN RCTX04_TRANSFCHAVES_EFT       A1 ON A1.CCONTA = A.CCONTA AND A1.CREFERENCIA = A.CREFERENCIA
LEFT JOIN RCTX12_TRANSFCHAVES_EST     C1 ON C1.CCONTA = A.CCONTA AND SUBSTR(C1.CREFERENCIA,1,14) = SUBSTR(A.CREFERENCIA,1,14)
LEFT JOIN RCTX13_TRANSFCHAVES_BG      D1 ON (D1.CCONTA = A.CCONTA AND D1.CREFERENCIA = A.CREFERENCIA)
LEFT JOIN (SELECT CCONTA,CREFERENCIA,CPROCESSO,CANO_PROC,VMON_CAP_INI,DENTRADA
FROM (SELECT CCONTA,CREFERENCIA,CANO_PROC
,VMON_CAP_INI,CPROCESSO,DENTRADA
,ROW_NUMBER() OVER (PARTITION BY CCONTA, CREFERENCIA
 ORDER BY CANO_PROC DESC, CPROCESSO DESC, COPERACAO DESC) AS RW
FROM SA.SAT332_OPER_PROCESSO
NATURAL JOIN RCVAUX000_DATA_REF
WHERE CMARCA = 'BT' AND CEMPRESA = '31' AND CANO_PROC &lt;= V_CANO)
WHERE RW = 1) E1 ON (E1.CCONTA = A.CCONTA AND E1.CREFERENCIA = A.CREFERENCIA)
LEFT JOIN RCTX03_TRANSFCHAVES_CRT     G1 ON G1.CCONTA = A.CCONTA AND G1.CREFERENCIA = A.CREFERENCIA
LEFT JOIN (SELECT CCONTA_CRT
,CPLANO_ECL,VMON_CAP_PREST,VMON_JUR_PREST,VMON_ISELO_PREST
FROM (SELECT CCONTA_CRT
,CPLANO_ECL ,CNUM_PRESTACAO,VMON_CAP_PREST,VMON_JUR_PREST,VMON_ISELO_PREST
,ROW_NUMBER() OVER (PARTITION BY CCONTA_CRT, CPLANO_ECL ORDER BY CNUM_PRESTACAO ) RW -- MIN(CNUM_PRESTACAO)
FROM SA.SAT1176_PRESTACOES_ECL)
WHERE RW = 1) N1 ON N1.CCONTA_CRT= G1.CCONTA_CRT AND N1.CPLANO_ECL=G1.CPLANO_ECL
LEFT JOIN SA.SAT1070_CONTAS_FC      CF ON CF.CCONTA = A.CCONTA
LEFT JOIN ( SELECT CTXREF,CMOEDA,TKREF
FROM (SELECT DISTINCT A.CTXREF,A.CMOEDA ,A.TKREF,DCANCEL
,ROW_NUMBER() OVER (PARTITION BY A.CTXREF, A.CMOEDA ORDER BY A.DCANCEL) RW -- EXTRAIR DCANCEL MIN
FROM SA.SAT419_TAXAS_DET_CA_FS A
NATURAL JOIN RCVAUX000_DATA_REF
WHERE CVERCAT = '31'
AND DCANCEL &gt; V_DATA_REF)
WHERE RW = 1)      P1 ON P1.CTXREF = CF.CENCARG_FINANC AND P1.CMOEDA = A.CMOEDA -- CONFIRMING
LEFT JOIN ( SELECT CTXREF,CMOEDA,TKREF FROM (
SELECT DISTINCT A.CTXREF,A.CMOEDA,A.TKREF,DCANCEL,ROW_NUMBER() OVER (PARTITION BY A.CTXREF, A.CMOEDA ORDER BY A.DCANCEL) RW -- EXTRAIR DCANCEL MIN
FROM SA.SAT419_TAXAS_DET_CA_FS A
NATURAL JOIN RCVAUX000_DATA_REF
WHERE CVERCAT = '31'
AND DCANCEL &gt; V_DATA_REF)
WHERE RW = 1)  Q1 ON Q1.CTXREF = XU.CTAXAREF AND Q1.CMOEDA = A.CMOEDA   -- FACTORING
LEFT JOIN ( SELECT DISTINCT CSUBPRODUTO FROM RCT006_SUBPRODUTO_REF
WHERE CTIPO_INSTRUMENTO LIKE '004%' AND IEXCL_CRC &lt;&gt; 'X') F ON F.CSUBPRODUTO = A.CSUBPRODUTO
WHERE A.DTREF = V_DATA_REF);</t>
  </si>
  <si>
    <t>VCREDITO_CONV</t>
  </si>
  <si>
    <t>CASE WHEN SAT844_CARTOES_ATR_CA_CC_FS.CCONTA IS NOT NULL THEN 
(CASE WHEN SAT844_CARTOES_ATR_CA_CC_FS.ICONV_ALARG = '222' THEN 
ABS(SAT844_CARTOES_ATR_CA_CC_FS.VMONTANTE) ELSE 0 END  AS CRED_CONV)
WHEN RCT006_SUBPRODUTO_REF.CSUBPRODUTO IS NOT NULL    THEN 0.00
ELSE NULL END AS VCREDITO_CONV;</t>
  </si>
  <si>
    <t xml:space="preserve"> FROM (
 SELECT  DISTINCT
  V_DATA_REF,A.CCONTA AS CCONTA
 ,A.CREFERENCIA  AS CREFERENCIA,A.CAPLIC  AS CAPLIC
 ,CASE WHEN A.CAPLIC IN ('FB','FA') THEN A.CSUBPRODUTO
  ELSE COALESCE(A.CSUBPRODUTO_TC, A.CSUBPRODUTO)
  END  AS CSUBPRODUTO
 ,A.CPRODUTO ,A.CSUBPROD,XA.VMONTANTE_VIVO,A.V_NUM_DIAS_ATR,A.IGARANT
 ,A.CINCUMPRIMENTO_CONTR   AS CINCUMPRIMENTO
 ,A.CCONTARSC_DEST_INCUMP,A.CREFRSC_DEST_INCUMP,A.DSIT_DEST_INCUMP
 ,A.DABERT_DEST_INCUMP,A.TIMEST_DEST_INCUMP
 ,XA.VMONTANTE_VENCIDO,XA.VMONTANTE_ABAT_ATI
 ,XA.VJUROS_VENC_BAL,XA.VJUROS_VENC_EXT
 ,CASE WHEN A.CAPLIC = 'FB'
 AND ABS(XA.VMONTANTE_VENCIDO + XA.VJUROS_VENC_BAL + XA.COMIS_DESPPATR + XA.VJUROS_VENC_EXT + XA.COMIS_DESPEXT) &gt; 0
  THEN XT.DULTPRVENC ELSE A.DINCUMP_GEST END AS DVENCIDO
 ,CASE WHEN A.CAPLIC = 'TC' THEN
  CASE WHEN XB.CTIPO_TAXA = 'I'
  THEN A.DPRORVTX ELSE TO_DATE('9999-12-31','YYYY-MM-DD') END
  WHEN A.CAPLIC = 'FB' THEN XT.DPROXATXJU
  WHEN A.CAPLIC = 'FA' THEN XU.DPROXATXJU
  WHEN A.CPRODUTO IN ('096') THEN A.DPRORVTX
  WHEN A.CPRODUTO IN ('022','097','020','030','021','024','025','220','224','230','028','029','007','011','012','090','091','092','048','035','036','037','038')
   THEN TO_DATE('9999-12-31','YYYY-MM-DD') END AS DPRX_ACTUAL_VTAA
 ,0.00   AS VMONTANTE_TRANS
 ,XA.VJUROS_CORRIDOS
 ,CASE WHEN A.CAPLIC = 'TC'   THEN 0.00
  WHEN A.CAPLIC = 'FB'   THEN XT.VMPROXPRES
  WHEN A.CPRODUTO = '096' AND J.CTIPAMOR = 'A' THEN 0.00
  WHEN A.CPRODUTO = '096' AND J.CTIPAMOR &lt;&gt; 'A' AND XN3.MONTANTE_TOTAL &gt; 0 THEN ROUND(XN3.MONTANTE_TOTAL / ZN3.VCAMBIO, 2)
  WHEN A.CPRODUTO = '096' AND J.CTIPAMOR &lt;&gt; 'A' AND XN2.MONTANTE_TOTAL &gt; 0 THEN ROUND(XN2.MONTANTE_TOTAL / ZN2.VCAMBIO, 2)
  WHEN A.CPRODUTO = '096' AND J.CTIPAMOR &lt;&gt; 'A' AND XN.VMQUOTA   &gt; 0 THEN ROUND(XN.VMQUOTA / ZN.VCAMBIO, 2)
  END AS VPROX_PRESTACAO
  ,NULL AS VTAA
 ,CASE WHEN A.CAPLIC = 'TC'   THEN NVL(XB.VTX_TAXA,0.00001)
    WHEN A.CPRODUTO = '096'  THEN NVL(U.VTXJURO,0)
 WHEN A.CAPLIC = 'FB'   THEN XT.VTX_JURO
 WHEN A.CAPLIC = 'FA'   THEN NVL(XU.VSPREAD,0.00001) + NVL(Q1.TKREF,0)
 WHEN A.CPRODUTO IN ('011','012')  THEN G1.VTAN
 WHEN A.CPRODUTO IN ('090','091','092')  THEN A1.VTX_CONTR
 WHEN A.CREFERENCIA LIKE 'APL%'  THEN A.VTX_JURO_CRE
 WHEN A.CPRODUTO = '007'  THEN NVL(CF.VTX_SPR_FINANC,0.00001) + NVL(P1.TKREF,0)
 WHEN A.CPRODUTO IN ('035','036','037')  THEN C1.VTAXA_JURO
    WHEN A.CPRODUTO IN ('038','048')  THEN NULL
    WHEN A.CPRODUTO IN ('022','097')  THEN A.VTX_JURO_CRE
 WHEN A.CPRODUTO IN ('020','030','021','024','025','220','224','230','028','029') THEN NVL(XC.VTX_TAXA_ATUAL,0.00001) END AS VTAN
 ,XA.VMONTANTE_REVO ,XA.VMONTANTE_IRREVO
 ,CASE WHEN XQ.CCONTA IS NOT NULL AND B.FCLIENTE_EMPREGADO = 'N'
    THEN '001' ELSE '000' END  AS CREEMB_ANTECIPADO
 ,CASE WHEN XQ.CCONTA IS NOT NULL AND B.FCLIENTE_EMPREGADO = 'N'
   THEN XQ.VREEMBOLSO ELSE 0 END  AS VREEMB_ANTECIPADO
 ,XA.COMIS_DESPPATR  AS VCOMIS_DESPPATR
 ,XA.COMIS_DESPEXT AS VCOMIS_DESPEXT
 ,CASE WHEN D.CCONTA IS NOT NULL   THEN D.CRED_CONV
  WHEN F.CSUBPRODUTO IS NOT NULL  THEN 0.00
  ELSE NULL END  AS VCREDITO_CONV
  ,CASE WHEN D.CCONTA IS NOT NULL   THEN D.CRED_ALARG WHEN F.CSUBPRODUTO IS NOT NULL
   AND A.CREFERENCIA LIKE '%P%'   THEN XA.VMONTANTE_VIVO WHEN F.CSUBPRODUTO IS NOT NULL  THEN 0.00
   ELSE NULL END  AS VCREDITO_ALARG
  ,CASE WHEN A.INDUCRC='S' THEN 'S' ELSE 'N' END   AS INDUCRC
 ,NULL AS IULTRA_CREDITO,DINCUMP_GEST
 ,CASE WHEN A.CAPLIC IN ('FB')   THEN XT.DABERTUR
  WHEN A.CAPLIC IN ('FA')    THEN XU.DABERTUR
  WHEN A.CPRODUTO IN ('007')   THEN C.DABERTURA
  WHEN A.CPRODUTO IN ('029','289','501','562','563','620','901','911','293') AND A.CAPLIC='TC'
     THEN A.DSIT_DEST_INCUMP
  WHEN A.CSUBPRODUTO = '035Y05' AND A.CAPLIC = 'TC'
     THEN C.DABERTURA
  WHEN A.CPRODUTO IN ('035', '036', '037', '038')
     THEN C1.DTEMISS
  WHEN A.CPRODUTO IN ('048')   THEN D1.DABERT_CONTR
  ELSE C.DABERTURA END AS DABERTURA
  ,CF.CENCARG_FINANC AS CENCARG_FINANC,
 CF.CCONTA AS CONTA_CF
 FROM RCT004_CARTEIRAS_PREINCUMP  A
 LEFT JOIN (SELECT A.CCONTA, A.CCLIENTE,B.FCLIENTE_EMPREGADO
 FROM RCTX01_RL_CLCNTR A JOIN SA.SAT001_CLIENTE  B ON A.CCLIENTE = B.CCLIENTE
 NATURAL JOIN RCVAUX000_DATA_REF WHERE A.DFIM_RELACAO &gt;= TRUNC(V_DATA_REF,'MONTH')
 AND A.CRELACAO_CL_CNT = '1'
 AND A.CSEQUENCIA_REL = '00000') B ON B.CCONTA = A.CCONTA
 LEFT JOIN RCT023_INSTRUMENTOS_INI   C ON C.CCONTA = A.CCONTA AND C.CREFERENCIA = A.CREFERENCIA AND C.IATIVO = 'S'
    LEFT JOIN ( SELECT CCONTA, CREFERENCIA, SUM(CRED_CONV) AS CRED_CONV, SUM(CRED_ALARG) AS CRED_ALARG
    FROM (SELECT CCONTA, CREFERENCIA,
    CASE WHEN ICONV_ALARG = '222' THEN ABS(VMONTANTE) ELSE 0 END  AS CRED_CONV,
    CASE WHEN ICONV_ALARG = '223' THEN ABS(VMONTANTE) ELSE 0 END  AS CRED_ALARG
    FROM SA.SAT844_CARTOES_ATR_CA_CC_FS
    WHERE CREFERENCIA NOT LIKE '%P%')
    GROUP BY CCONTA, CREFERENCIA) D ON D.CCONTA = A.CCONTA AND D.CREFERENCIA = A.CREFERENCIA
 LEFT JOIN (  SELECT CCONTA,CTIPTXFX,CTAXAREF,CTIPAMOR,CPERCAP,CPERJUR,CPERRVTX,VPRRESID,DINIVALI ,DINICARE,DFIMVALI,STAXAVAR,ITAXAVAR
    FROM (
    SELECT CCONTA
    ,CTIPTXFX,CTAXAREF,CTIPAMOR,CPERCAP,CPERJUR,CPERRVTX,VPRRESID,DINIVALI,DINICARE,DFIMVALI ,STAXAVAR ,ITAXAVAR
    ,ROW_NUMBER() OVER (PARTITION BY CCONTA ORDER BY DFIMVALI DESC) AS RW -- PARA EXTRAIR A DATA MAXIMA
    FROM SA.SAT390_CARACT_EP
    NATURAL JOIN RCVAUX000_DATA_REF
    WHERE DFIMVALI &gt;= V_DATA_REF)
    WHERE RW = 1) J ON J.CCONTA = A.CCONTA
 LEFT JOIN ( SELECT CCONTA,"'SPR'" AS VTXSPREAD,"'JUR'" AS VTXJURO
    FROM (SELECT CCONTA,CCONDLIQ,VTXJURO FROM SA.SAT391_LIQUID_EP
    NATURAL JOIN RCVAUX000_DATA_REF
    WHERE 1 = 1 AND V_DATA_REF BETWEEN DINIVALI AND DFIMVALI)
  PIVOT(SUM(VTXJURO) FOR CCONDLIQ IN ('SPR', 'JUR'))) U ON U.CCONTA = A.CCONTA
 LEFT JOIN (SELECT CCONTA, CREFERENCIA
  , SUM(VMONTANTE_VIVO)   AS VMONTANTE_VIVO
  , SUM(VMONTANTE_VENCIDO)  AS VMONTANTE_VENCIDO
  , SUM(VMONTANTE_ABAT_ATI) AS VMONTANTE_ABAT_ATI
  , SUM(VJUROS_VENC_BAL)  AS VJUROS_VENC_BAL
  , SUM(VJUROS_VENC_EXT)  AS VJUROS_VENC_EXT
  , SUM(VJUROS_CORRIDOS)  AS VJUROS_CORRIDOS
  , SUM(VMONTANTE_REVO)   AS VMONTANTE_REVO
  , SUM(VMONTANTE_IRREVO)   AS VMONTANTE_IRREVO
  , SUM(COMIS_DESPPATR)   AS COMIS_DESPPATR
  , SUM(COMIS_DESPEXT)    AS COMIS_DESPEXT
  , SUM(VMONTANTE)    AS VMONTANTE
  FROM RCTX01_CARTEIRAS_MNT
  GROUP BY CCONTA, CREFERENCIA)   XA ON XA.CCONTA = A.CCONTA AND XA.CREFERENCIA = A.CREFERENCIA
 LEFT JOIN (SELECT CCONTA,VMQUOTA,CMOEDA
    FROM (SELECT  A.CCONTA,A.VMQUOTA,B.CMOEDA
   ,ROW_NUMBER() OVER (PARTITION BY A.CCONTA ORDER BY A.DFIMVALI) RW -- EXTRAIR DATAFIMVALI MIN
   FROM SA.SAT393_QUOTA_EP A
    NATURAL JOIN RCVAUX000_DATA_REF
    LEFT JOIN SA.SAT389_CONTAS_EP B ON B.CCONTA = A.CCONTA
   WHERE V_DATA_REF BETWEEN A.DINIVALI AND A.DFIMVALI
  )
  WHERE RW = 1) XN ON XN.CCONTA = A.CCONTA
 LEFT JOIN SA.SAT030_EPYR1311   XN2 ON XN2.CCONTA = A.CCONTA
 LEFT JOIN SA.SAT039_PREST_MORATORIA_FS    XN3 ON XN3.CCONTA = A.CCONTA
 LEFT JOIN (SELECT  CMOEDA
 ,VCAMBIO,DCAMBIO
   FROM (SELECT  A.CMOEDA,A.VCAMBIO,A.DCAMBIO
   ,ROW_NUMBER() OVER (PARTITION BY A.CMOEDA ORDER BY A.CMOEDA, A.DCAMBIO DESC) AS RW
 FROM SA.SAT207_CAMBIOS   A
  NATURAL JOIN RCVAUX000_DATA_REF
 WHERE A.CMARCA = 'BT' AND A.CDIVISA = '0'
  AND A.ITIP_CAMBIO = 'F' AND A.CSEQ_CAMBIO = 99
  AND V_DATA_REF &gt;= A.DCAMBIO )WHERE RW = 1) ZN ON ZN.CMOEDA = XN.CMOEDA
    LEFT JOIN (SELECT  CMOEDA
 ,VCAMBIO,DCAMBIO
   FROM (SELECT  A.CMOEDA,A.VCAMBIO,A.DCAMBIO
   ,ROW_NUMBER() OVER (PARTITION BY A.CMOEDA ORDER BY A.CMOEDA, A.DCAMBIO DESC) AS RW
 FROM SA.SAT207_CAMBIOS   A
  NATURAL JOIN RCVAUX000_DATA_REF
 WHERE A.CMARCA = 'BT'
  AND A.CDIVISA = '0' AND A.ITIP_CAMBIO = 'F'
  AND A.CSEQ_CAMBIO = 99 AND V_DATA_REF &gt;= A.DCAMBIO)
   WHERE RW = 1) ZN2 ON ZN2.CMOEDA = XN2.CMOEDA
 LEFT JOIN (SELECT  CMOEDA
 ,VCAMBIO,DCAMBIO
   FROM (SELECT  A.CMOEDA,A.VCAMBIO,A.DCAMBIO
   ,ROW_NUMBER() OVER (PARTITION BY A.CMOEDA ORDER BY A.CMOEDA, A.DCAMBIO DESC) AS RW
 FROM SA.SAT207_CAMBIOS   A
  NATURAL JOIN RCVAUX000_DATA_REF
 WHERE A.CMARCA = 'BT'
  AND A.CDIVISA = '0' AND A.ITIP_CAMBIO = 'F'
  AND A.CSEQ_CAMBIO = 99 AND V_DATA_REF &gt;= A.DCAMBIO)
   WHERE RW = 1)  ZN3 ON ZN3.CMOEDA = XN3.CMOEDA
 LEFT JOIN ( SELECT A.CCONTA, ROUND(SUM(VMOVORIG),2) AS VREEMBOLSO
FROM  SA.SAT394_MOV_EP  A
NATURAL JOIN RCVAUX000_DATA_REF
LEFT JOIN SA.SAT389_CONTAS_EP B ON A.CCONTA = B.CCONTA
AND B.CSUBPRODUTO &lt;&gt; '096MFS'
AND B.CFAMILIA IN ('02','03','06','14','10')
AND SUBSTR(B.CCONTA_GP,3,2) NOT IN ('32','10') --MUTUOS EMPRESAS E CREDITO SINAL
WHERE A.CNUMPRE  = '00000' AND A.CCODTRAN = 'EP13' --REEMBOLSO PARCIAL
AND A.IOPANULA = 'N' AND A.CMVTO  = 'CAP'
AND A.DDIAOP BETWEEN TRUNC(V_DATA_REF,'MONTH') AND V_DATA_REF
GROUP BY  A.CCONTA)   XQ ON XQ.CCONTA = A.CCONTA
LEFT JOIN SA.SAT1205_LG_CONTRATOS_FS    XT ON XT.CCONTA = A.CCONTA AND XT.CREFERENCIA = A.CREFERENCIA
LEFT JOIN SA.SAT1201_FA_CONTRATOS_FS    XU ON XU.CCONTA = A.CCONTA AND XU.CREFERENCIA_BDR = A.CREFERENCIA
LEFT JOIN SA.SAT047_CAT_PROD_CONFIRM    XV ON XV.CSUBPRODUTO = A.CSUBPRODUTO
LEFT JOIN ( SELECT  CCONTA,CTIPO_TAXA,VTX_TAXA
FROM (  SELECT CCONTA, CTIPO_TAXA, (VTX_TAXA + VTX_MORA) AS VTX_TAXA, ROW_NUMBER() OVER (PARTITION BY CCONTA
ORDER BY  CANO_PROC DESC,CPROCESSO DESC,COPERACAO DESC) RW
FROM SA.SAT1210_TAXAS_TC_FS NATURAL JOIN RCVAUX000_DATA_REF
WHERE CANO_PROC &lt;= V_CANO AND CEMPRESA='31' AND VTX_TAXA &lt;= 30)
WHERE RW=1) XB ON XB.CCONTA = A.CCONTA -- AND XB.CREFERENCIA = A.CREFERENCIA
LEFT JOIN SA.SAT1209_TAXAS_DC_FS  XC ON XC.CCONTA = A.CCONTA
LEFT JOIN RCTX04_TRANSFCHAVES_EFT   A1 ON A1.CCONTA = A.CCONTA AND A1.CREFERENCIA = A.CREFERENCIA
LEFT JOIN RCTX12_TRANSFCHAVES_EST C1 ON C1.CCONTA = A.CCONTA AND SUBSTR(C1.CREFERENCIA,1,14) = SUBSTR(A.CREFERENCIA,1,14)
LEFT JOIN RCTX13_TRANSFCHAVES_BG  D1 ON (D1.CCONTA = A.CCONTA AND D1.CREFERENCIA = A.CREFERENCIA)
LEFT JOIN (SELECT CCONTA,CREFERENCIA,CPROCESSO,CANO_PROC,VMON_CAP_INI,DENTRADA
FROM (SELECT CCONTA,CREFERENCIA,CANO_PROC
,VMON_CAP_INI,CPROCESSO,DENTRADA
,ROW_NUMBER() OVER (PARTITION BY CCONTA, CREFERENCIA
 ORDER BY CANO_PROC DESC, CPROCESSO DESC, COPERACAO DESC) AS RW
FROM SA.SAT332_OPER_PROCESSO
NATURAL JOIN RCVAUX000_DATA_REF
WHERE CMARCA = 'BT' AND CEMPRESA = '31' AND CANO_PROC &lt;= V_CANO)
WHERE RW = 1) E1 ON (E1.CCONTA = A.CCONTA AND E1.CREFERENCIA = A.CREFERENCIA)
LEFT JOIN RCTX03_TRANSFCHAVES_CRT G1 ON G1.CCONTA = A.CCONTA AND G1.CREFERENCIA = A.CREFERENCIA
LEFT JOIN (SELECT CCONTA_CRT
,CPLANO_ECL,VMON_CAP_PREST,VMON_JUR_PREST,VMON_ISELO_PREST
FROM (SELECT CCONTA_CRT
,CPLANO_ECL ,CNUM_PRESTACAO,VMON_CAP_PREST,VMON_JUR_PREST,VMON_ISELO_PREST
,ROW_NUMBER() OVER (PARTITION BY CCONTA_CRT, CPLANO_ECL ORDER BY CNUM_PRESTACAO ) RW -- MIN(CNUM_PRESTACAO)
FROM SA.SAT1176_PRESTACOES_ECL)
WHERE RW = 1) N1 ON N1.CCONTA_CRT= G1.CCONTA_CRT AND N1.CPLANO_ECL=G1.CPLANO_ECL
LEFT JOIN SA.SAT1070_CONTAS_FC  CF ON CF.CCONTA = A.CCONTA
LEFT JOIN ( SELECT CTXREF,CMOEDA,TKREF
FROM (SELECT DISTINCT A.CTXREF,A.CMOEDA ,A.TKREF,DCANCEL
,ROW_NUMBER() OVER (PARTITION BY A.CTXREF, A.CMOEDA ORDER BY A.DCANCEL) RW -- EXTRAIR DCANCEL MIN
FROM SA.SAT419_TAXAS_DET_CA_FS A NATURAL JOIN RCVAUX000_DATA_REF
WHERE CVERCAT = '31' AND DCANCEL &gt; V_DATA_REF)
WHERE RW = 1)  P1 ON P1.CTXREF = CF.CENCARG_FINANC AND P1.CMOEDA = A.CMOEDA -- CONFIRMING
LEFT JOIN ( SELECT CTXREF,CMOEDA,TKREF FROM (
SELECT DISTINCT A.CTXREF,A.CMOEDA,A.TKREF,DCANCEL,ROW_NUMBER() OVER (PARTITION BY A.CTXREF, A.CMOEDA ORDER BY A.DCANCEL) RW -- EXTRAIR DCANCEL MIN
FROM SA.SAT419_TAXAS_DET_CA_FS A NATURAL JOIN RCVAUX000_DATA_REF
WHERE CVERCAT = '31' AND DCANCEL &gt; V_DATA_REF)
WHERE RW = 1)  Q1 ON Q1.CTXREF = XU.CTAXAREF AND Q1.CMOEDA = A.CMOEDA   -- FACTORING
LEFT JOIN ( SELECT DISTINCT CSUBPRODUTO FROM RCT006_SUBPRODUTO_REF
WHERE CTIPO_INSTRUMENTO LIKE '004%' AND IEXCL_CRC &lt;&gt; 'X') F ON F.CSUBPRODUTO = A.CSUBPRODUTO
WHERE A.DTREF = V_DATA_REF);</t>
  </si>
  <si>
    <t xml:space="preserve">ROUND(SUM(RCTX01_CARTEIRAS_MNT.VJUROS_CORRIDOS),2) </t>
  </si>
  <si>
    <t xml:space="preserve"> GROUP BY CCONTA, CREFERENCIA</t>
  </si>
  <si>
    <t xml:space="preserve">ROUND(SUM(RCTX01_CARTEIRAS_MNT.VJUROS_VENC_BAL),2) </t>
  </si>
  <si>
    <t xml:space="preserve">ROUND(SUM(XA.VJUROS_VENC_EXT) ,2) </t>
  </si>
  <si>
    <t xml:space="preserve">ROUND(SUM(RCTX01_CARTEIRAS_MNT.VMONTANTE_ABAT_ATI) ,2) </t>
  </si>
  <si>
    <t xml:space="preserve">ROUND(SUM(XA.VMONTANTE_IRREVO)  ,2) </t>
  </si>
  <si>
    <t xml:space="preserve">ROUND(SUM(XA.VMONTANTE_REVO)  ,2) </t>
  </si>
  <si>
    <t>VMONTANTE_TRANS</t>
  </si>
  <si>
    <t>0.00</t>
  </si>
  <si>
    <t xml:space="preserve">ROUND(SUM(RCTX01_CARTEIRAS_MNT.VMONTANTE_VENCIDO)  ,2) </t>
  </si>
  <si>
    <t xml:space="preserve">ROUND(SUM(RCTX01_CARTEIRAS_MNT.VMONTANTE_VIVO),2) </t>
  </si>
  <si>
    <t>VPROX_PRESTACAO</t>
  </si>
  <si>
    <t xml:space="preserve">CASE WHEN A.CAPLIC = 'TC'       THEN 0.00
       WHEN A.CAPLIC = 'FB'       THEN XT.VMPROXPRES
       WHEN A.CPRODUTO = '096' AND J.CTIPAMOR = 'A' THEN 0.00
       WHEN A.CPRODUTO = '096' AND J.CTIPAMOR &lt;&gt; 'A' AND XN3.MONTANTE_TOTAL &gt; 0 THEN ROUND(XN3.MONTANTE_TOTAL / ZN3.VCAMBIO, 2)
       WHEN A.CPRODUTO = '096' AND J.CTIPAMOR &lt;&gt; 'A' AND XN2.MONTANTE_TOTAL &gt; 0 THEN ROUND(XN2.MONTANTE_TOTAL / ZN2.VCAMBIO, 2)
       WHEN A.CPRODUTO = '096' AND J.CTIPAMOR &lt;&gt; 'A' AND XN.VMQUOTA         &gt; 0 THEN ROUND(XN.VMQUOTA / ZN.VCAMBIO, 2)
       END    AS VPROX_PRESTACAO
   </t>
  </si>
  <si>
    <t>VREEMB_ANTECIPADO</t>
  </si>
  <si>
    <t>ROUND(CASE WHEN XQ.CCONTA IS NOT NULL AND B.FCLIENTE_EMPREGADO = 'N'
THEN XQ.VREEMBOLSO
ELSE 0  END AS VREEMB_ANTECIPADO,2)</t>
  </si>
  <si>
    <t>VTAA</t>
  </si>
  <si>
    <t>VTAN</t>
  </si>
  <si>
    <t>CASE WHEN A.CAPLIC = 'TC'                              THEN NVL(XB.VTX_TAXA,0.00001)
                            WHEN A.CPRODUTO = '096'                             THEN NVL(U.VTXJURO,0)
       WHEN A.CAPLIC   = 'FB'                              THEN XT.VTX_JURO
       WHEN A.CAPLIC   = 'FA'                              THEN NVL(XU.VSPREAD,0.00001) + NVL(Q1.TKREF,0)
       WHEN A.CPRODUTO IN ('011','012')                    THEN G1.VTAN
       WHEN A.CPRODUTO IN ('090','091','092')              THEN A1.VTX_CONTR
       WHEN A.CREFERENCIA LIKE 'APL%'                      THEN A.VTX_JURO_CRE
       WHEN A.CPRODUTO = '007'                             THEN NVL(CF.VTX_SPR_FINANC,0.00001) + NVL(P1.TKREF,0)
       WHEN A.CPRODUTO IN ('035','036','037')              THEN C1.VTAXA_JURO
                            WHEN A.CPRODUTO IN ('038','048')                    THEN NULL
                            WHEN A.CPRODUTO IN ('022','097')                    THEN A.VTX_JURO_CRE
       WHEN A.CPRODUTO IN ('020','030','021','024',
                                    '025','220','224','230','028','029')        THEN NVL(XC.VTX_TAXA_ATUAL,0.00001)
       END                                                          AS VTAN</t>
  </si>
  <si>
    <t>CFINALIZADO</t>
  </si>
  <si>
    <t>'000'</t>
  </si>
  <si>
    <t>RC.RCPOLT030,RC.RCPOLT051</t>
  </si>
  <si>
    <t xml:space="preserve">  
</t>
  </si>
  <si>
    <t xml:space="preserve">CHAR </t>
  </si>
  <si>
    <t>TANCONT</t>
  </si>
  <si>
    <t xml:space="preserve"> 
</t>
  </si>
  <si>
    <t xml:space="preserve">NUMBER </t>
  </si>
  <si>
    <t xml:space="preserve"> NULL</t>
  </si>
  <si>
    <t>'S'</t>
  </si>
  <si>
    <t xml:space="preserve">VARCHAR2 </t>
  </si>
  <si>
    <t xml:space="preserve">TIMESTAMP </t>
  </si>
  <si>
    <t>Fluxo Geral | ADICCAO DE NOVOS</t>
  </si>
  <si>
    <t>RC.RCPRF0031</t>
  </si>
  <si>
    <t>RC.RCPOLT038,RC.RCPOLT056,RC.RCPRF0031</t>
  </si>
  <si>
    <t>CPAIS_ALFA</t>
  </si>
  <si>
    <t>CPAIS_ALFA2</t>
  </si>
  <si>
    <t>GPAIS</t>
  </si>
  <si>
    <t>IADESAO_EU</t>
  </si>
  <si>
    <t>IBLANCA</t>
  </si>
  <si>
    <t>IPAIS_RISCO</t>
  </si>
  <si>
    <t>IREPRESENTANTE</t>
  </si>
  <si>
    <t>Fluxo Geral | ATUALIZADOS</t>
  </si>
  <si>
    <t>FROM RCT031_PAIS_REF_ADV A
 JOIN RCT031_PAIS_REF_CHV B ON B.CPAIS = A.CPAIS</t>
  </si>
  <si>
    <t>LEFT JOIN RCT031_PAIS_REF B ON B.DTFIM = TO_DATE('99991231', 'YYYYMMDD')
                                AND B.CPAIS = RCT031_PAIS_REF_ADV.CPAIS AND B.CPAIS IS NULL;</t>
  </si>
  <si>
    <t>NVL(DTFIM - 1, TO_DATE('99991231','YYYYMMDD'))</t>
  </si>
  <si>
    <t>LEFT JOIN (SELECT MIN(C.DTFIM) AS DTFIM
                                , C.CPAIS
                                FROM RCT031_PAIS_REF       C
                                GROUP BY C.CPAIS
                        ) C ON C.DTFIM = C.DTFIM
                           AND C.CPAIS = B.CPAIS</t>
  </si>
  <si>
    <t>JOIN RCT031_PAIS_REF  B ON B.DTFIM = A.DTINICIO - 1 AND B.CPAIS = RCT031_PAIS_REF_ADV.CPAIS
WHERE B.DTINICIO &lt;= A.DTINICIO</t>
  </si>
  <si>
    <t>RC.RCPOLT032</t>
  </si>
  <si>
    <t>RC.RCPOLT032,RC.RCPOUT202_VC,RC.RCPOUT203_VC,RC.RCPOUT204_VC,RC.RCPOUT206_VC</t>
  </si>
  <si>
    <t>NVL(RCT049_CHAVES_FINAIS.CCONTA,SAT033_VENDAS_CARTEIRA_FS.COPERACAO)</t>
  </si>
  <si>
    <t>LEFT JOIN
SAT033_VENDAS_CARTEIRA_FS.COPERACAO = CCONTA_ORIGEM AND SAT033_VENDAS_CARTEIRA_FS.CREFERENCIA = CREFERENCIA_ORIGEM</t>
  </si>
  <si>
    <t>NVL(RCT049_CHAVES_FINAIS.CREFERENCIA,SAT033_VENDAS_CARTEIRA_FS.CREFERENCIA)</t>
  </si>
  <si>
    <t>TO_CHAR(V_DATA_REF_MES_ANT,'YYYYMM')</t>
  </si>
  <si>
    <t>VVENDA</t>
  </si>
  <si>
    <t>SUM(VVENDA)</t>
  </si>
  <si>
    <t>TPLIGACAO</t>
  </si>
  <si>
    <t>DECODE(CPOOL,'GUINCH','043','044')</t>
  </si>
  <si>
    <t>LEFT JOIN
CPOOL = SAT033_VENDAS_CARTEIRA_FS.CPOOL</t>
  </si>
  <si>
    <t>32</t>
  </si>
  <si>
    <t>NIFNIPC</t>
  </si>
  <si>
    <t>DECODE(IS_NIF_VALIDO(NIPC),'OK',TRIM(NIPC),NULL)</t>
  </si>
  <si>
    <t>CODFONTE</t>
  </si>
  <si>
    <t>DECODE(IS_NIF_VALIDO(NIPC),'NOTOK',TRIM(NIPC),NULL)</t>
  </si>
  <si>
    <t>IND_VENDA</t>
  </si>
  <si>
    <t>'N'</t>
  </si>
  <si>
    <t>'S'
--se CCONTA||CREFERENCIA IN (SELECT IDCONT||IDINST
          FROM CRC.T_MIRROR_CIN_INFFININST
          WHERE DTREF &lt;= V_DATA_REF_MES_ANT)</t>
  </si>
  <si>
    <t>Sysdate</t>
  </si>
  <si>
    <t>Venda de Carteira</t>
  </si>
  <si>
    <t>RC.RCPOLT033</t>
  </si>
  <si>
    <t>DECODE(IS_NIF_VALIDO(SAT1295_CONTR_OPER_CRE.NIPC),'OK',TRIM(SAT1295_CONTR_OPER_CRE.NIPC),NULL)</t>
  </si>
  <si>
    <t>FROM (SELECT  NIFNIPC,
     CODFONTE
   FROM (
     SELECT A.NIFNIPC,
       A.CODFONTE
     FROM RC.RCT032_VENDAS_CARTEIRA A
     WHERE A.IND_VENDA = 'S'
      AND A.DTREF = V_DATA_REF_MES_ANT
      AND (A.NIFNIPC IS NOT NULL OR A.CODFONTE IS NOT NULL)
     )
   GROUP BY NIFNIPC, CODFONTE) A
     JOIN SA.SAT1295_CONTR_OPER_CRE B ON TRIM(B.NIPC) = NVL(A.NIFNIPC, A.CODFONTE)
     LEFT JOIN ( SELECT  A.DTFIM
                        ,A.DTINICIO
                     ,A.NIFNIPC
                        ,A.CCLIENTE
                FROM RCT045_CCLIENTE_MASTER A
                NATURAL JOIN RCVAUX000_DATA_REF;</t>
  </si>
  <si>
    <t>DECODE(IS_NIF_VALIDO(SAT1295_CONTR_OPER_CRE.NIPC),'NOTOK',TRIM(SAT1295_CONTR_OPER_CRE.NIPC),NULL)</t>
  </si>
  <si>
    <t>NOME</t>
  </si>
  <si>
    <t>GENTIDADE</t>
  </si>
  <si>
    <t>70</t>
  </si>
  <si>
    <t>PAISRESD</t>
  </si>
  <si>
    <t>TPENT</t>
  </si>
  <si>
    <t>CTIPO_ENTIDADE_CRC</t>
  </si>
  <si>
    <t>FORMJURID</t>
  </si>
  <si>
    <t>CFORMA_JURIDICA_CRC</t>
  </si>
  <si>
    <t>TPDOC</t>
  </si>
  <si>
    <t>NUMDOC</t>
  </si>
  <si>
    <t>CNUM_DOC_ID_CRC</t>
  </si>
  <si>
    <t>PAISEMISSAO</t>
  </si>
  <si>
    <t>CSECTOR_INST_NOV</t>
  </si>
  <si>
    <t>CODPOST</t>
  </si>
  <si>
    <t>CCOD_POSTAL</t>
  </si>
  <si>
    <t>RUA</t>
  </si>
  <si>
    <t>LOCALIDADE</t>
  </si>
  <si>
    <t>RC.RCPRF0034</t>
  </si>
  <si>
    <t>GTIPO_DOC_IDENTIF</t>
  </si>
  <si>
    <t>CREL_TIP_DOC_BP</t>
  </si>
  <si>
    <t xml:space="preserve">    JOIN RCT034_TIPO_DOC_IDENT_REF_ADV B ON B.DTINICIO BETWEEN A.DTINICIO AND A.DTFIM
                                                      AND B.CTIPO_DOC_IDENTIF = A.CTIPO_DOC_IDENTIF
                WHERE 1=1 AND (1=0
                           OR  B.GTIPO_DOC_IDENTIF               &lt;&gt; A.GTIPO_DOC_IDENTIF
                           OR (B.GTIPO_DOC_IDENTIF  IS     NULL AND A.GTIPO_DOC_IDENTIF   IS NOT NULL)
                           OR (B.GTIPO_DOC_IDENTIF  IS NOT NULL AND A.GTIPO_DOC_IDENTIF   IS     NULL)
                           OR  B.CREL_TIP_DOC_BP                 &lt;&gt; A.CREL_TIP_DOC_BP
                           OR (B.CREL_TIP_DOC_BP    IS     NULL AND A.CREL_TIP_DOC_BP     IS NOT NULL)
                           OR (B.CREL_TIP_DOC_BP    IS NOT NULL AND A.CREL_TIP_DOC_BP     IS     NULL)
                           OR  B.CTIPO_DOC_ID_CRC                &lt;&gt; A.CTIPO_DOC_ID_CRC
                           OR (B.CTIPO_DOC_ID_CRC   IS     NULL AND A.CTIPO_DOC_ID_CRC    IS NOT NULL)
                           OR (B.CTIPO_DOC_ID_CRC   IS NOT NULL AND A.CTIPO_DOC_ID_CRC    IS     NULL)
                      )</t>
  </si>
  <si>
    <t xml:space="preserve">    JOIN RCT034_TIPO_DOC_IDENT_REF_ADV B ON B.DTINICIO BETWEEN A.DTINICIO AND A.DTFIM
                                                      AND B.CTIPO_DOC_IDENTIF = A.CTIPO_DOC_IDENTIF
                WHERE 1=1 AND (1=0
                           OR  B.GTIPO_DOC_IDENTIF               &lt;&gt; A.GTIPO_DOC_IDENTIF
                           OR (B.GTIPO_DOC_IDENTIF  IS     NULL AND A.GTIPO_DOC_IDENTIF   IS NOT NULL)
                           OR (B.GTIPO_DOC_IDENTIF  IS NOT NULL AND A.GTIPO_DOC_IDENTIF   IS     NULL)
                           OR  B.CREL_TIP_DOC_BP                 &lt;&gt; A.CREL_TIP_DOC_BP
                           OR (B.CREL_TIP_DOC_BP    IS     NULL AND A.CREL_TIP_DOC_BP     IS NOT NULL)
                           OR (B.CREL_TIP_DOC_BP    IS NOT NULL AND A.CREL_TIP_DOC_BP     IS     NULL)
                           OR  B.CTIPO_DOC_ID_CRC                &lt;&gt; A.CTIPO_DOC_ID_CRC
                           OR (B.CTIPO_DOC_ID_CRC   IS     NULL AND A.CTIPO_DOC_ID_CRC    IS NOT NULL)
                           OR (B.CTIPO_DOC_ID_CRC   IS NOT NULL AND A.CTIPO_DOC_ID_CRC    IS     NULL)
                      );</t>
  </si>
  <si>
    <t xml:space="preserve"> JOIN RCT034_TIPO_DOC_IDENT_REF_CMP D ON D.CTIPO_DOC_IDENTIF = A.CTIPO_DOC_IDENTIF
            JOIN RCT034_TIPO_DOC_IDENTIF_REF     B ON B.DTFIM = A.DTINICIO - 1
                                                AND B.CTIPO_DOC_IDENTIF = A.CTIPO_DOC_IDENTIF
            LEFT JOIN (SELECT MIN(C.DTFIM) AS DTFIM
                                , C.CTIPO_DOC_IDENTIF
                                FROM RCT034_TIPO_DOC_IDENTIF_REF       C
                                GROUP BY C.CTIPO_DOC_IDENTIF
                        ) C ON C.DTFIM = C.DTFIM
                           AND C.CTIPO_DOC_IDENTIF = B.CTIPO_DOC_IDENTIF
           WHERE B.DTINICIO &lt;= A.DTINICIO
          ;</t>
  </si>
  <si>
    <t xml:space="preserve"> FROM (
  SELECT    A.DTREF                                AS DTREF
      ,A.CCONTA                               AS CCONTA
      ,A.CREFERENCIA                          AS CREFERENCIA
      ,CASE WHEN C.VSTAGE IS NULL AND (VMONTANTE_ABAT_ATI + VJUROS_VENC_EXT + VCOMIS_DESPEXT) &lt;&gt; 0 THEN '#'
                        WHEN C.VSTAGE IS NULL AND (VMONTANTE_ABAT_ATI + VJUROS_VENC_EXT + VCOMIS_DESPEXT)  = 0 THEN '001'
                   ELSE C.VSTAGE      END                       AS VSTAGE
      ,P.DNONPERFORM_ACT                            AS DPERFORMING
      ,D.CPROCESSO                               AS CPROCESSO
      ,CASE WHEN P.INONPERFORM_ANT = '0'
       AND P.INONPERFORM_ACT = '1'
      THEN P.DNONPERFORM_ANT   END            AS DNONPERFORM_ANT
      ,SYSDATE                                      AS DTINSERCAO
   FROM RCT051_INST_VALID       A
    LEFT JOIN RCT026_OPERACAO_IMP_CI   C ON C.CCONTA = A.CCONTA AND C.CREFERENCIA = A.CREFERENCIA
    LEFT JOIN Q_RCT028_PERFORMING_ANT_ACT    P ON P.CCONTA = A.CCONTA AND P.CREFERENCIA = A.CREFERENCIA
    LEFT JOIN Q_SAT332_OPER_PROCESSO         D ON D.CCONTA = A.CCONTA
   WHERE A.DTREF = V_DATA_REF_MES_ANT
     AND C.DTREF = V_DATA_REF_MES_ANT
 ) AA
 LEFT JOIN SA.SAT1080_HIST_PROVISOES BB ON AA.CPROCESSO = BB.CPROCESSO;</t>
  </si>
  <si>
    <t>WHERE
 BB.CMOT_PROV IN ('2','6','7','9','D','E','F')
AND BB.CUTIL_PROV = '2'
AND BB.DMOV_PROV &gt; NVL(AA.DNONPERFORM_ANT,TO_DATE('99991231','YYYYMMDD'))
 AND AA.VSTAGE = '3';</t>
  </si>
  <si>
    <t>GROUP BY AA.DTREF
   ,AA.CCONTA
   ,AA.CREFERENCIA
   ,AA.VSTAGE
   ,AA.DPERFORMING
   ,AA.CPROCESSO
   ,AA.DTINSERCAO</t>
  </si>
  <si>
    <t>RC.RCPOLT035T</t>
  </si>
  <si>
    <t>RC.RCPOLT035T,RC.RCPOUT215</t>
  </si>
  <si>
    <t>CASE WHEN RCT026_OPERACAO_IMP_CI.VSTAGE IS NULL AND (RCT051_INST_VALID.VMONTANTE_ABAT_ATI + RCT051_INST_VALIDVJUROS_VENC_EXT + RCT051_INST_VALID.VCOMIS_DESPEXT) &lt;&gt; 0 THEN '#'
                        WHEN RCT026_OPERACAO_IMP_CI.VSTAGE IS NULL AND (RCT051_INST_VALID.VMONTANTE_ABAT_ATI + RCT051_INST_VALID.VJUROS_VENC_EXT + RCT051_INST_VALID.VCOMIS_DESPEXT)  = 0 THEN '001'
                   ELSE RCT026_OPERACAO_IMP_CI.VSTAGE      END</t>
  </si>
  <si>
    <t>DPERFORMING</t>
  </si>
  <si>
    <t>CPROCESSO</t>
  </si>
  <si>
    <t>VMOV_PRO</t>
  </si>
  <si>
    <t>NVL(SUM(SAT1080_HIST_PROVISOES.VMOV_PROV),0)</t>
  </si>
  <si>
    <t>RC.RCPRF0037</t>
  </si>
  <si>
    <t>RC.RCPOLT020,RC.RCPOLT020T,RC.RCPRF0037</t>
  </si>
  <si>
    <t>JOIN 
RCT037_TIPO_RL_CLCNT_REF_CHV B ON B.CRELACAO_CL_CNT = RCT037_TIPO_RL_CLCNT_REF_ADV.CRELACAO_CL_CNT</t>
  </si>
  <si>
    <t>GRELACAO_CL_CNT</t>
  </si>
  <si>
    <t>CTIPO_INTERV_FIR</t>
  </si>
  <si>
    <t>CTIPO_INTERV_CRC</t>
  </si>
  <si>
    <t>FASSINATURA</t>
  </si>
  <si>
    <t>TRIM(B.CTIPO_INTERV_CRC)</t>
  </si>
  <si>
    <t>LEFT JOIN 
RCT037_TIPO_RL_CLCNT_REF B ON B.DTFIM = TO_DATE('99991231', 'YYYYMMDD')
                AND B.CRELACAO_CL_CNT = RCT037_TIPO_RL_CLCNT_REF_ADV.CRELACAO_CL_CNT
WHERE B.CRELACAO_CL_CNT IS NULL</t>
  </si>
  <si>
    <t>RC.RCPOLT041</t>
  </si>
  <si>
    <t xml:space="preserve"> JOIN RCT041_RL_INSTR_ATIVOS_CHV B ON 
            B.CCONTA_CONEXO = RCT041_RL_INSTR_ATIVOS_ADV.CCONTA_CONEXO
  AND B.CREFERENCIA_CONEXO = RCT041_RL_INSTR_ATIVOS_ADV.CREFERENCIA_CONEXO
  AND B.CCONTA_EP = RCT041_RL_INSTR_ATIVOS_ADV.CCONTA_EP
  AND B.CREFERENCIA_EP = RCT041_RL_INSTR_ATIVOS_ADV.CREFERENCIA_EP</t>
  </si>
  <si>
    <t>CCONTA_CONEXO</t>
  </si>
  <si>
    <t>CREFERENCIA_CONEXO</t>
  </si>
  <si>
    <t>CREFERENCIA_EP</t>
  </si>
  <si>
    <t>CTIPO_LIG</t>
  </si>
  <si>
    <t>RC.RCPOLT041,RC.RCPOUT204</t>
  </si>
  <si>
    <t xml:space="preserve">WITH 
Q_INST_VAL_0120 AS (
  SELECT
    CCONTA,
    CREFERENCIA,
    CCONTA_BEM_GAR
  FROM Q_RCT051_INST_VALID WHERE TPINST LIKE '0120%'
 ),
 Q_INST_VAL_0110 AS (
  SELECT
    CCONTA,
    CREFERENCIA,
    CCONTA_BEM_GAR
  FROM Q_RCT051_INST_VALID WHERE TPINST LIKE '0110%'
 )
 Q_RCT051_INST_VALID AS (
  SELECT
     DISTINCT A.CCONTA
    ,A.CREFERENCIA
      ,CASE WHEN B.CTIPO_INSTRUMENTO IN ('0130','0110')
       AND C.CCONTA IS NOT NULL
      THEN '0170'
      WHEN A.DABERTURA &gt;= TO_DATE('2018-01-01', 'YYYY-MM-DD')
       AND B.CTIPO_INSTRUMENTO = '0120'
      THEN '0130'
      ELSE DECODE(B.CTIPO_INSTRUMENTO,'#',A.CSUBPRODUTO,B.CTIPO_INSTRUMENTO)
    END                                                         AS TPINST
    ,D.CCONTA_BEM_GAR
    FROM RCT051_INST_VALID                  A
   LEFT JOIN RCV006_SUBPRODUTO_REF         B ON B.CSUBPRODUTO = A.CSUBPRODUTO
   LEFT JOIN Q_RCT059_RL_CNTR_ENTID        C ON C.CCONTA = A.CCONTA AND C.CREFERENCIA = A.CREFERENCIA
   LEFT JOIN
     (
     SELECT  CCONTA_BEM_GAR
       ,CCONTA
       ,CREFERENCIA
     FROM RCTX10_PROT_VALID
     WHERE CAPLIC = 'GP'
     ) D ON D.CCONTA =  A.CCONTA AND D.CREFERENCIA = A.CREFERENCIA
   NATURAL JOIN RCVAUX000_DATA_REF
    WHERE A.DTREF = V_DATA_REF
 )
SELECT CCONTA_CONEXO FROM (
  SELECT
     A.CCONTA               AS CCONTA_CONEXO,
     A.CREFERENCIA           AS CREFERENCIA_CONEXO,
     MAX(B.CCONTA||B.CREFERENCIA)  AS CCONTA_CREF_EP
    FROM Q_INST_VAL_0120 A
          JOIN Q_INST_VAL_0110 B            ON A.CCONTA_BEM_GAR = B.CCONTA_BEM_GAR
        GROUP BY A.CCONTA, A.CREFERENCIA
  )
  NATURAL JOIN RCVAUX000_DATA_REF ;
</t>
  </si>
  <si>
    <t xml:space="preserve">SUBSTR(MAX(CCONTA||CREFERENCIA),1,15) </t>
  </si>
  <si>
    <t xml:space="preserve">SUBSTR(MAX(CCONTA||CREFERENCIA),16,15)  </t>
  </si>
  <si>
    <t>050'</t>
  </si>
  <si>
    <t xml:space="preserve">  LEFT JOIN RCT041_RL_INSTR_ATIVOS B ON B.DTFIM = TO_DATE('99991231', 'YYYYMMDD')
                                       AND B.CCONTA_CONEXO      = A.CCONTA_CONEXO
                                       AND B.CREFERENCIA_CONEXO = A.CREFERENCIA_CONEXO
                                       AND B.CCONTA_EP = A.CCONTA_EP
                                       AND B.CREFERENCIA_EP = A.CREFERENCIA_EP
       WHERE B.CCONTA_CONEXO IS NULL;</t>
  </si>
  <si>
    <t xml:space="preserve">  UPDATE RCT044_CARACTERISTICAS_ESP A
     SET DTFIM = (SELECT V_DATA_REF - 1 FROM RCVAUX000_DATA_REF)
   WHERE (A.DTFIM
         ,A.CCONTA
         ,A.CREFERENCIA
         ,A.CCARACTERISTICA
          ) IN (SELECT B.DTFIM
                      ,B.CCONTA
                      ,B.CREFERENCIA
                      ,B.CCARACTERISTICA
                FROM RCT044_CARACTERISTICAS_ESP_CMP B
           )
   ;</t>
  </si>
  <si>
    <t>RC.RCPOLT044</t>
  </si>
  <si>
    <t>CCARACTERISTICA</t>
  </si>
  <si>
    <t>JOIN RCT044_CARACTERISTICAS_ESP_CHV B ON  B.CCONTA      = A.CCONTA
                                          AND B.CREFERENCIA = A.CREFERENCIA
                                          AND B.CCARACTERISTICA = A.CCARACTERISTICA</t>
  </si>
  <si>
    <t>Union all 1/2/3/4/5/6</t>
  </si>
  <si>
    <t>RC.RCPOLT044,RC.RCPOUT203</t>
  </si>
  <si>
    <t>Union all 1</t>
  </si>
  <si>
    <t xml:space="preserve">  FROM RCT023_INST_DTREF        A
    JOIN
        (SELECT
            NVL(CCONTA,CREFERENCIA) AS CCONTA,
            CREFERENCIA,
        ROW_NUMBER() OVER (PARTITION BY CCONTA, CREFERENCIA ORDER BY ROWNUM) AS RW
        FROM (
             SELECT
                CCONTA,
                CREFERENCIA,
                IDCONTSIND
             FROM
             SA.SAT2000_SIND_IDCONTSIND_FS
                 UNION ALL
             SELECT
                CCONTA,
                CREFERENCIA,
                IDCONTSIND
             FROM
             SA.SAT2007_LG_IDCONTSIND_FS)) B
            ON A.CCONTA = B.CCONTA AND A.CREFERENCIA = B.CREFERENCIA
    WHERE
    B.RW = 1
    AND A.DTREF = V_DATA_REF
    UNION ALL
    SELECT V_DATA_REF                 AS DTINICIO
         , CCONTA
         , CREFERENCIA
         , '002'                      AS CCARACTERISTICA
    FROM RCT023_INST_DTREF        A
    WHERE ICARACTERISTICA_ESP = 'S'
      AND ICARTEIRA_HIPOTECARIO = 'S'
      AND RCT023_INST_DTREF.DTREF = V_DATA_REF
    UNION ALL
    SELECT V_DATA_REF                 AS DTINICIO
         , CCONTA
         , CREFERENCIA
         , '003'                      AS CCARACTERISTICA
    FROM RCT023_INST_DTREF        A
    WHERE ICARACTERISTICA_ESP ='S'
      AND IOBR_SECTOR_PUB = 'S'
      AND RCT023_INST_DTREF.DTREF = V_DATA_REF
    UNION ALL
    SELECT V_DATA_REF                 AS DTINICIO
         , CCONTA
         , CREFERENCIA
         , '004'                      AS CCARACTERISTICA
    FROM RCT023_INST_DTREF        A
    WHERE ICARACTERISTICA_ESP = 'S'
      AND IPERSI = 'S'
      AND RCT023_INST_DTREF.DTREF = V_DATA_REF
    UNION ALL
    SELECT V_DATA_REF                 AS DTINICIO
         , A.CCONTA
         , A.CREFERENCIA
         , CASE WHEN IEP_CONSUMO = 'S'     THEN '005'
                WHEN ICRED_HABITACAO = 'S' THEN '006'
           END                        AS CCARACTERISTICA
    FROM        RCT023_INST_DTREF               A
    LEFT JOIN (SELECT DISTINCT CCONTA
                         ,CREFERENCIA
                 FROM RCT059_RL_CNTR_ENTID
                WHERE DTREF = V_DATA_REF
                  AND IPRIM_TITULAR_AUX = 'S'
                  AND CTIPO_ENT = '002'
                  AND CTIPO_INTERV_CRC = '002')  B  
                  ON A.CCONTA = B.CCONTA AND A.CREFERENCIA = B.CREFERENCIA
        WHERE ICARACTERISTICA_ESP = 'S'
          AND (IEP_CONSUMO = 'S' OR ICRED_HABITACAO = 'S')
          AND B.CCONTA IS NOT NULL
          AND RCT023_INST_DTREF.DTREF = V_DATA_REF
 UNION ALL
/***************************************************PARA 2021-04 e seguintes enviar CCIN2 com o reporte 13/2020 da contabilidade
 SELECT V_DATA_REF               AS DTINICIO
         , A.CCONTA
         , A.CREFERENCIA
         , CASE WHEN B.CREGIME = 'EST'  THEN '007'
                                        ELSE '008'
           END                      AS CCARACTERISTICA
    FROM RCT023_INST_DTREF         A
 JOIN RCVAUX000_DATA_REF   C ON C.V_DATA_REF = A.DTREF
 JOIN RCTX01_398_MORATORIA   B ON A.CCONTA = B.CCONTA AND A.CREFERENCIA = B.CREFERENCIA
 UNION ALL
*/
 SELECT V_DATA_REF              AS DTINICIO
         , A.CCONTA
         , '000000000000000'       AS CREFERENCIA
         , '009'                   AS CCARACTERISTICA
    FROM      RCT023_INST_DTREF                A
    JOIN      SA.SAT2011_UNIV_DL22_202103_FS   B ON B.CCONTA = A.CCONTA
 LEFT JOIN SA.SAT2012_DESISTENCIAS_DL22_FS  D ON D.CCONTA = B.CCONTA
        WHERE SAT2012_DESISTENCIAS_DL22_FS.CCONTA IS NULL
          AND RCT023_INST_DTREF.DTREF = V_DATA_REF
    ;</t>
  </si>
  <si>
    <t>WHERE B.RW = 1
AND RCT023_INST_DTREF.DTREF = V_DATA_REF;</t>
  </si>
  <si>
    <t>FROM RCT023_INST_DTREF        A
    JOIN
        (SELECT
            NVL(CCONTA,CREFERENCIA) AS CCONTA,
            CREFERENCIA,
        ROW_NUMBER() OVER (PARTITION BY CCONTA, CREFERENCIA ORDER BY ROWNUM) AS RW
        FROM (
             SELECT
                CCONTA,
                CREFERENCIA,
                IDCONTSIND
             FROM
             SA.SAT2000_SIND_IDCONTSIND_FS
                 UNION ALL
             SELECT
                CCONTA,
                CREFERENCIA,
                IDCONTSIND
             FROM
             SA.SAT2007_LG_IDCONTSIND_FS)) B
            ON A.CCONTA = B.CCONTA AND A.CREFERENCIA = B.CREFERENCIA;</t>
  </si>
  <si>
    <t>Union all 2</t>
  </si>
  <si>
    <t>WHERE ICARACTERISTICA_ESP = 'S'
AND ICARTEIRA_HIPOTECARIO = 'S'
AND RCT023_INST_DTREF.DTREF = V_DATA_REF;</t>
  </si>
  <si>
    <t>Union all 3</t>
  </si>
  <si>
    <t>WHERE ICARACTERISTICA_ESP ='S'
AND IOBR_SECTOR_PUB = 'S'
AND RCT023_INST_DTREF.DTREF = V_DATA_REF;</t>
  </si>
  <si>
    <t>003'</t>
  </si>
  <si>
    <t>Union all 4</t>
  </si>
  <si>
    <t>WHERE ICARACTERISTICA_ESP = 'S'
AND IPERSI = 'S'
AND RCT023_INST_DTREF.DTREF = V_DATA_REF;</t>
  </si>
  <si>
    <t>004'</t>
  </si>
  <si>
    <t>Union all 5</t>
  </si>
  <si>
    <t>WHERE ICARACTERISTICA_ESP = 'S'
AND (IEP_CONSUMO = 'S' OR ICRED_HABITACAO = 'S')
AND B.CCONTA IS NOT NULL
AND RCT023_INST_DTREF.DTREF = V_DATA_REF;</t>
  </si>
  <si>
    <t>CASE WHEN IEP_CONSUMO = 'S'  THEN '005'
WHEN ICRED_HABITACAO = 'S' THEN '006'
 END  AS CCARACTERISTICA;</t>
  </si>
  <si>
    <t>FROM RCT023_INST_DTREF A
LEFT JOIN (SELECT DISTINCT CCONTA
                         ,CREFERENCIA
                 FROM RCT059_RL_CNTR_ENTID
                WHERE DTREF = V_DATA_REF
                  AND IPRIM_TITULAR_AUX = 'S'
                  AND CTIPO_ENT = '002'
                  AND CTIPO_INTERV_CRC = '002')  B  
                  ON A.CCONTA = B.CCONTA AND A.CREFERENCIA = B.CREFERENCIA;</t>
  </si>
  <si>
    <t>Union all 6</t>
  </si>
  <si>
    <t>WHERE SAT2012_DESISTENCIAS_DL22_FS.CCONTA IS NULL
AND RCT023_INST_DTREF.DTREF = V_DATA_REF;</t>
  </si>
  <si>
    <t>000000000000000'</t>
  </si>
  <si>
    <t>FROM      RCT023_INST_DTREF                A
    JOIN      SA.SAT2011_UNIV_DL22_202103_FS   B ON B.CCONTA = A.CCONTA
 LEFT JOIN SA.SAT2012_DESISTENCIAS_DL22_FS  D ON D.CCONTA = B.CCONTA</t>
  </si>
  <si>
    <t>009'</t>
  </si>
  <si>
    <t xml:space="preserve"> LEFT JOIN RCT044_CARACTERISTICAS_ESP B ON B.DTFIM = TO_DATE('99991231', 'YYYYMMDD')
                                       AND B.CCONTA      = A.CCONTA
                                       AND B.CREFERENCIA = A.CREFERENCIA
                                       AND B.CCARACTERISTICA = A.CCARACTERISTICA
       WHERE B.CCONTA IS NULL;</t>
  </si>
  <si>
    <t>JOIN RCT044_CARACTERISTICAS_ESP_ADV B ON B.DTINICIO 
  BETWEEN RCT044_CARACTERISTICAS_ESP.DTINICIO AND RCT044_CARACTERISTICAS_ESP.DTFIM
  AND B.CCONTA      = RCT044_CARACTERISTICAS_ESP.CCONTA
  AND B.CREFERENCIA = RCT044_CARACTERISTICAS_ESP.CREFERENCIA
  AND B.CCARACTERISTICA = RCT044_CARACTERISTICAS_ESP.CCARACTERISTICA;</t>
  </si>
  <si>
    <t>JOIN RCT044_CARACTERISTICAS_ESP_CMP D 
            ON D.CCONTA       = A.CCONTA
            AND D.CREFERENCIA = A.CREFERENCIA
            AND D.CCARACTERISTICA = A.CCARACTERISTICA
            JOIN RCT044_CARACTERISTICAS_ESP B ON B.DTFIM = A.DTINICIO - 1
                                             AND B.CCONTA      = A.CCONTA
                                             AND B.CREFERENCIA = A.CREFERENCIA
                                             AND B.CCARACTERISTICA = A.CCARACTERISTICA
            LEFT JOIN (SELECT MIN(C.DTFIM) AS DTFIM
                                , C.CCONTA
                                , C.CREFERENCIA
                                , C.CCARACTERISTICA
                                FROM RCT044_CARACTERISTICAS_ESP       C
                                GROUP BY C.CCONTA
                                        ,C.CREFERENCIA
                                        ,C.CCARACTERISTICA
                        ) C ON C.DTFIM = C.DTFIM
                           AND C.CCONTA      = B.CCONTA
                           AND C.CREFERENCIA = B.CREFERENCIA
                           AND C.CCARACTERISTICA = B.CCARACTERISTICA
           WHERE B.DTINICIO &lt;= A.DTINICIO;</t>
  </si>
  <si>
    <t>PROCESSO PARA O PRIMEIRO CARREGAMENTO</t>
  </si>
  <si>
    <t>RC.RCPOLT045</t>
  </si>
  <si>
    <t>Processo para o primeiro carregamento</t>
  </si>
  <si>
    <t>DPROCES_ALT</t>
  </si>
  <si>
    <t>FROM (
    SELECT
      A.CNIF_NIPC AS NIFNIPC
     ,CCLIENTE
     ,DPROCES_ALT AS DTINICIO
     ,DECODE (CREGRA_MESTRE, '2', ROW_NUMBER() OVER (PARTITION BY A.CNIF_NIPC
                 ORDER BY CREGRA_MESTRE
                                                                    ,DECODE(SUBSTR(CCLIENTE, 0, 2), '21', CASE WHEN DPROCES_ALT &lt;= TO_DATE('31.10.2016','DD.MM.YYYY') -- BANIF, DESCARTAR ALTERACOES ANTERIORES A MIGRACAO DO BANIF (31.10.2016)
                                                                                                                 THEN '999'
                                                                                                                ELSE '000' END
                                                                                                  , '51', CASE WHEN DPROCES_ALT &lt;= TO_DATE('31.10.2018','DD.MM.YYYY') -- BAPOP, DESCARTAR ALTERACOES ANTERIORES A MIGRACAO DO BAPOP (31.10.2018)
                                                                                                                  THEN '999'
                                                                                                                ELSE '000' END
                                                                                                  , '000')
                                                                     ,CCLIENTE)  -- SE SE TRATAR DA REGRA 2, SELECCIONA-SE O CCLIENTE MINIMO
            , '1', ROW_NUMBER() OVER (PARTITION BY A.CNIF_NIPC
                 ORDER BY  CREGRA_MESTRE
                                                                     ,DECODE(SUBSTR(CCLIENTE, 0, 2), '21', CASE WHEN DPROCES_ALT &lt;= TO_DATE('31.10.2016','DD.MM.YYYY') -- BANIF, DESCARTAR ALTERACOES ANTERIORES A MIGRACAO DO BANIF (31.10.2016)
                                                                                                                  THEN '999'
                                                                                                                ELSE '000' END
                                                                                                   , '51', CASE WHEN DPROCES_ALT &lt;= TO_DATE('31.10.2018','DD.MM.YYYY') -- BAPOP, DESCARTAR ALTERACOES ANTERIORES A MIGRACAO DO BAPOP (31.10.2018)
                                                                                                                   THEN '999'
                                                                                                                 ELSE '000' END
                                                                                                   , '000')
                                                                     ,DPROCES_ALT DESC  -- SE SE TRATAR DA REGRA 1, SELECCIONA-SE A DPROCES_ALT MAX PARA A HTIMEST MAX
                                                                     ,HTIMEST DESC)
       ) AS RW
    FROM RCTX08_015_LOG_ALT_CLI A
    JOIN (SELECT  CNIF_NIPC
     FROM RCTX08_015_LOG_ALT_CLI
     GROUP BY CNIF_NIPC
     HAVING COUNT(*) &gt; 1
    ) B ON B.CNIF_NIPC = A.CNIF_NIPC
   )</t>
  </si>
  <si>
    <t>WHERE RW = 1</t>
  </si>
  <si>
    <t>CNIF_NIPC</t>
  </si>
  <si>
    <t>FFUSAO</t>
  </si>
  <si>
    <t>DTFFUSAO</t>
  </si>
  <si>
    <t>ADICCAO DE NOVOS</t>
  </si>
  <si>
    <t>ROW_NUMBER() OVER (PARTITION BY A.CNIF_NIPC
        ORDER BY DECODE(SUBSTR(CCLIENTE, 0, 2), '21', CASE WHEN DPROCES_ALT &lt;= TO_DATE('31.10.2016','DD.MM.YYYY') -- BANIF, DESCARTAR ALTERACOES ANTERIORES A MIGRACAO DO BANIF (31.10.2016)
                     THEN '999'
                    ELSE '000' END
                   , '51', CASE WHEN DPROCES_ALT &lt;= TO_DATE('31.10.2018','DD.MM.YYYY') -- BAPOP, DESCARTAR ALTERACOES ANTERIORES A MIGRACAO DO BAPOP (31.10.2018)
                     THEN '999'
                    ELSE '000' END
                   , '000')
        ,DPROCES_ALT DESC  -- SE SE TRATAR DA REGRA 1, SELECCIONA-SE A DPROCES_ALT MAX PARA A HTIMEST MAX
        ,HTIMEST DESC
        ) = 1 AND CREGRA_MESTRE = '1' ;</t>
  </si>
  <si>
    <t>DALTERACAO</t>
  </si>
  <si>
    <t>FROM RCT045_CCLIENTE_MASTER_ADV  A
 LEFT JOIN RCT045_CCLIENTE_MASTER B ON B.DTFIM = TO_DATE('99991231', 'YYYYMMDD')
           AND B.NIFNIPC = A.NIFNIPC
 WHERE B.NIFNIPC IS NULL;</t>
  </si>
  <si>
    <t>FROM RCT045_CCLIENTE_MASTER     A
 JOIN RCT045_CCLIENTE_MASTER_ADV B ON B.DTINICIO BETWEEN A.DTINICIO AND A.DTFIM
  AND B.NIFNIPC = A.NIFNIPC
 WHERE 1=1 AND (1=0
  OR  B.CCLIENTE               &lt;&gt; A.CCLIENTE
  OR (B.CCLIENTE  IS     NULL AND A.CCLIENTE   IS NOT NULL)
  OR (B.CCLIENTE  IS NOT NULL AND A.CCLIENTE   IS     NULL)</t>
  </si>
  <si>
    <t>FROM RCT045_CCLIENTE_MASTER_ADV A
 JOIN RCT045_CCLIENTE_MASTER_CMP D ON D.NIFNIPC = A.NIFNIPC
 JOIN RCT045_CCLIENTE_MASTER     B ON B.DTFIM = A.DTINICIO - 1
           AND B.NIFNIPC = A.NIFNIPC
 LEFT JOIN (
  SELECT MIN(C.DTFIM) AS DTFIM, C.NIFNIPC
  FROM RCT045_CCLIENTE_MASTER       C
  GROUP BY C.NIFNIPC
 ) C ON C.DTFIM = C.DTFIM
   AND C.NIFNIPC = B.NIFNIPC
 WHERE B.DTINICIO &lt;= A.DTINICIO
 ;</t>
  </si>
  <si>
    <t>RC.RCPRF0048</t>
  </si>
  <si>
    <t>CTIPO_GEST</t>
  </si>
  <si>
    <t>GTIPO_GEST</t>
  </si>
  <si>
    <t>IGEST_RISCO</t>
  </si>
  <si>
    <t>ICARTERIZ_FIR</t>
  </si>
  <si>
    <t>FROM RCT048_TIPO_GESTOR_REF_ADV A
        JOIN RCT048_TIPO_GESTOR_REF_CHV B ON B.CTIPO_GEST = A.CTIPO_GEST</t>
  </si>
  <si>
    <t>LEFT JOIN RCT048_TIPO_GESTOR_REF B ON B.DTFIM = TO_DATE('99991231', 'YYYYMMDD')
                                       AND B.CTIPO_GEST = RCT048_TIPO_GESTOR_REF_ADV.CTIPO_GEST
       WHERE B.CTIPO_GEST IS NULL</t>
  </si>
  <si>
    <t>JOIN RCT048_TIPO_GESTOR_REF_ADV B ON B.DTINICIO BETWEEN A.DTINICIO AND A.DTFIM
                                                   AND B.CTIPO_GEST = A.CTIPO_GEST
                WHERE 1=1 AND (1=0
                           OR  B.GTIPO_GEST                  &lt;&gt; A.GTIPO_GEST
                           OR (B.GTIPO_GEST     IS     NULL AND A.GTIPO_GEST      IS NOT NULL)
                           OR (B.GTIPO_GEST     IS NOT NULL AND A.GTIPO_GEST      IS     NULL)
                           OR  B.IGEST_RISCO                 &lt;&gt; A.IGEST_RISCO
                           OR (B.IGEST_RISCO    IS     NULL AND A.IGEST_RISCO     IS NOT NULL)
                           OR (B.IGEST_RISCO    IS NOT NULL AND A.IGEST_RISCO     IS     NULL)
                           OR  B.ICARTERIZ_FIR               &lt;&gt; A.ICARTERIZ_FIR
                           OR (B.ICARTERIZ_FIR  IS     NULL AND A.ICARTERIZ_FIR   IS NOT NULL)
                           OR (B.ICARTERIZ_FIR  IS NOT NULL AND A.ICARTERIZ_FIR   IS     NULL)</t>
  </si>
  <si>
    <t>JOIN RCT048_TIPO_GESTOR_REF_CMP D ON D.CTIPO_GEST = RCT048_TIPO_GESTOR_REF_ADV.CTIPO_GEST
            JOIN RCT048_TIPO_GESTOR_REF     B ON B.DTFIM = RCT048_TIPO_GESTOR_REF_ADV.DTINICIO - 1
                                             AND B.CTIPO_GEST = RCT048_TIPO_GESTOR_REF_ADV.CTIPO_GEST
            WHERE B.DTINICIO &lt;= A.DTINICIO</t>
  </si>
  <si>
    <t>LEFT JOIN (SELECT MIN(C.DTFIM) AS DTFIM
                                , C.CTIPO_GEST
                                FROM RCT048_TIPO_GESTOR_REF       C
                                GROUP BY C.CTIPO_GEST
                        ) C ON C.DTFIM = C.DTFIM
                           AND C.CTIPO_GEST = RCT048_TIPO_GESTOR_REF.CTIPO_GEST</t>
  </si>
  <si>
    <t>CCONTA_ORIGEM</t>
  </si>
  <si>
    <t>LEFT JOIN RCT060_DESAGREGA_DESC C ON C.CCONTA = RCT049_CHAVES_INTERNAS.CCONTA AND C.DTREF = V_DATA_REF</t>
  </si>
  <si>
    <t>WHERE
RCT049_CHAVES_FINAIS.CCONTA_ORIGEM &lt;&gt; RCT049_CHAVES_INTERNAS.CCONTA_ORIGEM AND RCT049_CHAVES_FINAIS.CREFERENCIA_ORIGEM &lt;&gt; RCT049_CHAVES_INTERNAS.CREFERENCIA_ORIGEM AND RCT049_CHAVES_FINAIS.CCONTA &lt;&gt; RCT049_CHAVES_INTERNAS.CCONTA AND RCT049_CHAVES_FINAIS.CREFERENCIA &lt;&gt; RCT049_CHAVES_INTERNAS.CREFERENCIA</t>
  </si>
  <si>
    <t>RC.RCPOLT049</t>
  </si>
  <si>
    <t>RC.RCPOLT032,RC.RCPOLT049,RC.RCPOLT055,RC.RCPOUT950</t>
  </si>
  <si>
    <t>CREFERENCIA_ORIGEM</t>
  </si>
  <si>
    <t>NVL(C.CREFERENCIA,B.CREFERENCIA)</t>
  </si>
  <si>
    <t>WHERE 
 (RCT049_CHAVES_INTERNAS.CCONTA_ORIGEM &lt;&gt; RCTX01_CARTEIRAS_ADV.CCONTA_ORI AND RCT049_CHAVES_INTERNAS.CREFERENCIA_ORIGEM &lt;&gt; RCTX01_CARTEIRAS_ADV.CREFERENCIA_ORI AND RCT049_CHAVES_INTERNAS.CCONTA &lt;&gt; RCTX01_CARTEIRAS_ADV.CCONTA AND RCT049_CHAVES_INTERNAS.CREFERENCIA &lt;&gt;RCTX01_CARTEIRAS_ADV.CREFERENCIA)</t>
  </si>
  <si>
    <t>RC.RCPAUX005,RC.RCPAUX015,RC.RCPAUX027,RC.RCPOLT020,RC.RCPOLT020T,RC.RCPOLT026,RC.RCPOLT049</t>
  </si>
  <si>
    <t>MAX(CSUBPRODUTO)</t>
  </si>
  <si>
    <t>Permite Nulls</t>
  </si>
  <si>
    <t>Fluxo Geral | UNION 1</t>
  </si>
  <si>
    <t>FROM RCT023_INST_DTREF A, SA.SAT458_PROP_HIPOTEC_PR B,
    SA.SAT060_PROPOSTA SP, SA.SAT1198_PROPOSTA_SR SR, SA.SAT397_PROCESSOS_GP_FS GP,
    RCV149_GARANTIA_REF GR, RCV006_SUBPRODUTO_REF SU
  WHERE A.DTREF = V_DATA_REF
  AND GP.CGARANT = GR.CGARANTIA
  AND GP.CCONTA=B.CCONTA_GP(+)
  AND B.CPROPOSTA = SP.CPROPOSTA(+)
  AND B.CPROPOSTA=SR.CPROPOSTA(+)
  AND A.CSUBPRODUTO=SU.CSUBPRODUTO
  AND A.ICRED_HABITACAO='S'
  AND A.DABERTURA &gt;= V_PROCESS_DATE -- PRIMEIRO DIA DO MES ACTUAL (em historico = '2018-07-01')
  AND A.CPRODUTO='096'
  AND A.CCONTA = GP.CCONTA_EP(+)
  AND UPPER(GP.CODEST)='FOR'
  AND GR.CPROT_GARANT NOT IN ('****')
  AND GR.CPROT_GARANT IS NOT NULL
  AND SU.IEXCL_CRC_AVS4 &lt;&gt;'S'
  AND VLIMITE_INICIAL &gt; (SELECT (SN.VSAL_MIN_NAC_ANUAL /1.4) -- Nota: O valor /1.4 = (VSAL_MIN_NAC_ANUAL) / 14 * 10
          FROM SA.SAT038_SAL_MIN_NAC SN
          WHERE TO_DATE(SN.DINICIO_VALIDADE,'YYYYMMDD') &lt; A.DABERTURA
          order by DINICIO_VALIDADE DESC
          fetch first 1 row only);</t>
  </si>
  <si>
    <t>WHERE  RCT023_INST_DTREF.ICRED_HABITACAO='S'
AND RCT023_INST_DTREF.DABERTURA &gt;= V_PROCESS_DATE -- PRIMEIRO DIA DO MES ACTUAL (em historico = '2018-07-01')
AND RCT023_INST_DTREF.CPRODUTO='096'
AND UPPER(SAT397_PROCESSOS_GP_FS.CODEST)='FOR'
AND RCT149_GARANTIA_REF.CPROT_GARANT NOT IN ('****')
AND RCT006_SUBPRODUTO_REF.IEXCL_CRC_AVS4 &lt;&gt;'S';</t>
  </si>
  <si>
    <t>RC.RCPOLT050,RC.RCPOUT221,RC.RCPOUT222,RC.RCPOUT223,RC.RCPOUT224</t>
  </si>
  <si>
    <t>CTIPO_CONTRATO</t>
  </si>
  <si>
    <t>H'</t>
  </si>
  <si>
    <t>CPROPOSTA</t>
  </si>
  <si>
    <t>VRACIO_LTV</t>
  </si>
  <si>
    <t>VMON_PREST</t>
  </si>
  <si>
    <t>VMON_PREST_STRESSADA</t>
  </si>
  <si>
    <t>VTX_DSTI</t>
  </si>
  <si>
    <t>CJUSTIFIC_LIMIT_DSTI</t>
  </si>
  <si>
    <t>regexp_replace(SR.CJUSTIFIC_LIMIT_DSTI,'#|\*|[[:space:]]',NULL) AS CJUSTIFIC_LIMIT_DSTI</t>
  </si>
  <si>
    <t>CJUSTIFIC_LIMIT_LTV</t>
  </si>
  <si>
    <t>regexp_replace(SR.CJUSTIFIC_LIMIT_LTV,'#|\*|[[:space:]]',NULL)</t>
  </si>
  <si>
    <t>CJUSTIFIC_CARENC_CAP</t>
  </si>
  <si>
    <t>regexp_replace(SR.CJUSTIFIC_CARENC_CAP,'#|\*|[[:space:]]',NULL)</t>
  </si>
  <si>
    <t>VRL_POND_TIT_MAX</t>
  </si>
  <si>
    <t>VREND_LIQ_SEM_CHOQ_T2</t>
  </si>
  <si>
    <t>IIMOVEL_PROP_BANCO</t>
  </si>
  <si>
    <t>DTAQUISICAO</t>
  </si>
  <si>
    <t>DT_AQUISICAO</t>
  </si>
  <si>
    <t>CSIT_PROP</t>
  </si>
  <si>
    <t>SUBSTR(SP.CSIT_PROP,-1,1)</t>
  </si>
  <si>
    <t>MRENDLIQ_TITC</t>
  </si>
  <si>
    <t>VREND_LIQ_SEM_CHOQ_T1</t>
  </si>
  <si>
    <t>DCRIAC_PROP</t>
  </si>
  <si>
    <t>MRENDLIQ_T1C</t>
  </si>
  <si>
    <t>VREND_LIQ_CHOQ_T1</t>
  </si>
  <si>
    <t>MRENDLIQ_T2C</t>
  </si>
  <si>
    <t>VREND_LIQ_CHOQ_T2</t>
  </si>
  <si>
    <t>DAPROVAC</t>
  </si>
  <si>
    <t>Fluxo Geral | UNION 2</t>
  </si>
  <si>
    <t>FROM
  RCT023_INST_DTREF A,
  SA.SAT457_PROP_MULTICR_PR B,
  SA.SAT060_PROPOSTA SP,
  SA.SAT1198_PROPOSTA_SR SR,
  RCT006_SUBPRODUTO_REF SU,
  (SELECT CCONTA,
      CCONTA_CAU
  FROM (
    SELECT RL.CCONTA,
        RL.CCONTA_CAU,
        ROW_NUMBER() OVER (PARTITION BY RL.CCONTA
             ORDER BY RL.CCONTA_CAU DESC) AS RW
    FROM RCTX20_1076_RESP_CS RL
     JOIN RCTX01_RL_CLCNTR CLCNTR ON CLCNTR.CCONTA = RL.CCONTA
     JOIN RCT037_TIPO_RL_CLCNT_REF TIPORL ON TIPORL.CRELACAO_CL_CNT = CLCNTR.CRELACAO_CL_CNT
    WHERE TIPORL.CTIPO_INTERV_CRC = '003'
     )
  WHERE RW = 1) QCU
  WHERE A.DTREF = V_DATA_REF
  AND A.IEP_CONSUMO='S'
  AND A.DABERTURA &gt;= V_PROCESS_DATE -- PRIMEIRO DIA DO MES ACTUAL (em historico = '2018-07-01')
  AND A.CPRODUTO='096'
  AND A.CCONTA=B.CCONTA_EP(+)
  AND A.CCONTA=QCU.CCONTA(+)
  AND B.CPROPOSTA = SP.CPROPOSTA(+)
  AND B.CPROPOSTA=SR.CPROPOSTA(+)
  AND A.CSUBPRODUTO=SU.CSUBPRODUTO
  AND SU.IEXCL_CRC_AVS4 &lt;&gt;'S'
  AND VLIMITE_INICIAL &gt; (SELECT (SN.VSAL_MIN_NAC_ANUAL /1.4)  --Nota: o valor /1.4 = (VSAL_MIN_NAC_ANUAL) / 14 * 10
          FROM SA.SAT038_SAL_MIN_NAC SN
          WHERE TO_DATE(SN.DINICIO_VALIDADE,'YYYYMMDD') &lt; A.DABERTURA
          ORDER BY DINICIO_VALIDADE DESC
          FETCH FIRST 1 ROW ONLY)</t>
  </si>
  <si>
    <t>WHERE  RCT023_INST_DTREF.IEP_CONSUMO='S'
AND RCT023_INST_DTREF.DABERTURA &gt;= V_PROCESS_DATE -- PRIMEIRO DIA DO MES ACTUAL (em historico = '2018-07-01')
AND RCT023_INST_DTREF.CPRODUTO='096'
AND RCT006_SUBPRODUTO_REF.IEXCL_CRC_AVS4 &lt;&gt;'S'
AND RCT037_TIPO_RL_CLCNT_REF.CTIPO_INTERV_CRC = '003';</t>
  </si>
  <si>
    <t>C'</t>
  </si>
  <si>
    <t>RCTX20_1076_RESP_CS</t>
  </si>
  <si>
    <t>NVL (QCU.CCONTA_CAU, A.CCONTA) AS CCONTA_GP</t>
  </si>
  <si>
    <t>regexp_replace(SR.CJUSTIFIC_LIMIT_DSTI,'#|\*|[[:space:]]',NULL)</t>
  </si>
  <si>
    <t xml:space="preserve">
NULL</t>
  </si>
  <si>
    <t>Fluxo Geral | UNION 3</t>
  </si>
  <si>
    <t>FROM RCT023_INST_DTREF A,
  SA.SAT457_PROP_MULTICR_PR B,
  SA.SAT060_PROPOSTA SP,
  SA.SAT1198_PROPOSTA_SR SR,
  RCV006_SUBPRODUTO_REF SU
  WHERE  A.DTREF = V_DATA_REF
  AND A.DABERTURA&gt;= V_PROCESS_DATE
  AND A.CPRODUTO = '000'
  AND A.CAPLIC = 'FB'
  AND A.CCONTA=B.CCONTA_EP(+)
  AND B.CPROPOSTA = SP.CPROPOSTA(+)
  AND B.CPROPOSTA=SR.CPROPOSTA(+)
  AND A.CSUBPRODUTO=SU.CSUBPRODUTO
  AND SU.IEXCL_CRC_AVS4 &lt;&gt;'S'
  AND VLIMITE_INICIAL &gt;   (SELECT (SN.VSAL_MIN_NAC_ANUAL /1.4)  --Nota: o valor /1.4 = (VSAL_MIN_NAC_ANUAL) / 14 * 10
                                 FROM SA.SAT038_SAL_MIN_NAC SN
                                 WHERE TO_DATE(SN.DINICIO_VALIDADE,'YYYYMMDD') &lt; A.DABERTURA
                                 ORDER BY DINICIO_VALIDADE DESC
                                 FETCH FIRST 1 ROW ONLY);</t>
  </si>
  <si>
    <t>WHERE RCT023_INST_DTREF.CPRODUTO = '000'
AND RCT023_INST_DTREF.CAPLIC = 'FB'
AND RCT006_SUBPRODUTO_REF.IEXCL_CRC_AVS4 &lt;&gt;'S';</t>
  </si>
  <si>
    <t xml:space="preserve">regexp_replace(SR.CJUSTIFIC_LIMIT_DSTI,'#|\*|[[:space:]]',NULL) </t>
  </si>
  <si>
    <t xml:space="preserve">regexp_replace(SR.CJUSTIFIC_CARENC_CAP,'#|\*|[[:space:]]',NULL) </t>
  </si>
  <si>
    <t xml:space="preserve">SUBSTR(SAT060_PROPOSTA.CSIT_PROP,-1,1) </t>
  </si>
  <si>
    <t>FROM RCT023_INST_DTREF           A
 JOIN ( SELECT
     CCONTA
     ,CREFERENCIA
     ,CAPLIC
     ,CSUBPRODUTO
     ,CPRODUTO
     ,CSUBPROD
     ,ABS(NVL(VMONTANTE_VIVO, 0))
     ,VTAA
     ,V_NUM_DIAS_ATR
     ,CINCUMPRIMENTO
     ,DEST_INCUMP
     ,ABS(NVL(VMONTANTE_VENCIDO, 0))
     ,ABS(NVL(VMONTANTE_ABAT_ATI, 0))
     ,ABS(NVL(VJUROS_VENC_BAL, 0))
     ,ABS(NVL(VJUROS_VENC_EXT, 0))
     ,DVENCIDO
     ,DPRX_ACTUAL_VTAA
     ,VMONTANTE_TRANS
     ,ABS(NVL(VJUROS_CORRIDOS, 0))
     ,VPROX_PRESTACAO
     ,VTAN
     ,ABS(NVL(VMONTANTE_REVO, 0))
     ,ABS(NVL(VMONTANTE_IRREVO, 0))
     ,CREEMB_ANTECIPADO
     ,VREEMB_ANTECIPADO
     ,ABS(NVL(VCOMIS_DESPPATR, 0))
     ,ABS(NVL(VCOMIS_DESPEXT, 0))
     ,CFINALIZADO
     ,VCREDITO_CONV  -- NAO SE PODE APLICAR O NVL PARA ESTE CAMPO! TEM QUE IR A NULL SEMPRE QUE NAO SE TRATA DE CARTOES DE CREDITO
     ,VCREDITO_ALARG -- NAO SE PODE APLICAR O NVL PARA ESTE CAMPO! TEM QUE IR A NULL SEMPRE QUE NAO SE TRATA DE CARTOES DE CREDITO
     ,INDUCRC
   FROM RCT030_INSTRUMENTOS_POS
  NATURAL JOIN (  SELECT  V_DATA_REF
  ,V_DATA_REF_MES_ANT
  ,V_FIRST_DAY
  ,V_LAST_DAY
  ,V_FIRST_DAY_MES_ANT
  ,V_LAST_DAY_MES_ANT
  ,V_CANO
  ,V_CMES
  ,V_CMES_ANT
        ,SA_D
  ,SA_M
  ,RC_D
  ,RC_M
  ,RC_T
  ,V_DT_ULT_TRI
FROM (
  SELECT  DT_REF           AS V_DATA_REF
    ,DT_ULT_UTIL_MES_ANT         AS V_DATA_REF_MES_ANT
    ,DT_FIRST_DAY         AS V_FIRST_DAY
    ,DT_LAST_DAY         AS V_LAST_DAY
    ,DT_FIRST_DAY_MES_ANT       AS V_FIRST_DAY_MES_ANT
    ,DT_LAST_DAY_MES_ANT                 AS V_LAST_DAY_MES_ANT
    ,CANO            AS V_CANO
    ,CMES           AS V_CMES
    ,CMES_ANT          AS V_CMES_ANT
    ,SA_D
    ,SA_M
    ,RC_D
    ,RC_M
    ,RC_T
    ,DT_ULT_TRI          AS V_DT_ULT_TRI
  FROM SA.SAT000_PARAM_BATCH A
  ))
  WHERE DTREF = V_DATA_REF)  B  ON B.CCONTA = A.CCONTA AND B.CREFERENCIA = A.CREFERENCIA
 LEFT JOIN (SELECT
    CCONTA
    , SUM(MONT_INICIAL) AS MONT_INICIAL
   FROM RCT060_DESAGREGA_DESC
   WHERE DTASS &gt;= TO_DATE('03-12-2021', 'DD-MM-YYYY')
    AND DTREF = V_DATA_REF
   GROUP BY CCONTA)     C  ON C.CCONTA = A.CCONTA
 LEFT JOIN (SELECT
    D1.CODIGOBDP
    , D1.CODIGOINTERNO
   FROM CRC.T_PARAM_DOMINIOS_BDP_INTERNO D1
   WHERE D1.DOMINIOBDP = 'T_FPG'
    AND D1.SISTEMAINTERNO = 'RC'
    AND EXISTS(
     SELECT 1
     FROM CRC.T_REF_CODIGOSDOMINIOBDP
     WHERE CODIGO = D1.CODIGOBDP
      AND DOMINIO = D1.DOMINIOBDP
      AND ATIVO = 'S'
    ))              D  ON D.CODIGOINTERNO = A.CFREQ_PAGAM
 LEFT JOIN RCTX27_2015_NEW_DEFAULT   E  ON E.CCONTA = A.CCONTA AND E.CREFERENCIA = A.CREFERENCIA
 LEFT JOIN RCTX01_CARTEIRAS_CNTR     F  ON F.CCONTA = A.CCONTA AND F.CREFERENCIA = A.CREFERENCIA;</t>
  </si>
  <si>
    <t xml:space="preserve"> WHERE RCT023_INST_DTREF.DTREF = V_DATA_REF
  AND RCT023_INST_DTREF.INDUCRC = 'S'
  AND (
   RCT023_INST_DTREF.VLIMITE_INICIAL &gt;= 50
   OR RCT060_DESAGREGA_DESC.MONT_INICIAL &gt;= 50
   OR (VMONTANTE_VIVO + VMONTANTE_ABAT_ATI + VJUROS_VENC_EXT + VCOMIS_DESPEXT + VMONTANTE_REVO + VMONTANTE_IRREVO) &gt;= 50
  );</t>
  </si>
  <si>
    <t>RC.RCPOLT051</t>
  </si>
  <si>
    <t>RC.RCPOLT004,RC.RCPOLT018,RC.RCPOLT026,RC.RCPOLT041,RC.RCPOLT051,RC.RCPOLT052,RC.RCPOLT059,RC.RCPOUT203,RC.RCPOUT204,RC.RCPOUT205,RC.RCPOUT206,RC.RCPOUT208,RC.RCPOUT211,RC.RCPOUT213,RC.RCPOUT214,RC.RCPOUT215,RC.RCPOUT222</t>
  </si>
  <si>
    <t>100 * ((POWER(( 1 + ((RCT030_INSTRUMENTOS_POS.VTAN / 100) / RCTX01_CARTEIRAS_CNTR.CPERIOD_LIQ)), RCTX01_CARTEIRAS_CNTR.CPERIOD_LIQ)) -1) AS VTAA</t>
  </si>
  <si>
    <t>CODIGOBDP</t>
  </si>
  <si>
    <t>CASE
WHEN RCTX27_2015_NEW_DEFAULT.CINCUMPRIMENTO_ND IS NOT NULL THEN CINCUMPRIMENTO_ND
ELSE RCT030_INSTRUMENTOS_POS.CINCUMPRIMENTO
END  AS CINCUMPRIMENTO</t>
  </si>
  <si>
    <t>CASE
WHEN RCT023_INST_DTREF.DABERTURA &lt; TO_DATE('1901-01-02', 'YYYY-MM-DD') 
THEN TO_DATE('1901-01-02', 'YYYY-MM-DD')
ELSE RCT023_INST_DTREF.DABERTURA
END AS DABERTURA</t>
  </si>
  <si>
    <t>ND_FEC_DEF</t>
  </si>
  <si>
    <t>CASE
   WHEN A.DFIMCARE &gt; A.DVENCI_ATUAL THEN A.DFIMCARE
   ELSE A.DVENCI_ATUAL
  END</t>
  </si>
  <si>
    <t xml:space="preserve">CASE
   WHEN (A.CPRODUTO IN ('035', '096') OR A.CAPLIC = 'FB')
    AND (A.DTINICARJUR BETWEEN TO_DATE('02-01-1901', 'DD-MM-YYYY') AND V_DATA_REF)
    AND A.DTFIMCARJUR BETWEEN V_DATA_REF                         AND DVENCI_ATUAL
     THEN A.DTINICARJUR
   ELSE NULL
  END </t>
  </si>
  <si>
    <t>CASE
   WHEN (A.CPRODUTO IN ('035','096') OR A.CAPLIC = 'FB')
    AND (A.DTINICARJUR BETWEEN TO_DATE('02-01-1901', 'DD-MM-YYYY') AND V_DATA_REF)
    AND A.DTFIMCARJUR BETWEEN V_DATA_REF                         AND DVENCI_ATUAL
     THEN A.DTFIMCARJUR
   ELSE NULL
  END</t>
  </si>
  <si>
    <t>DTINICARCAP</t>
  </si>
  <si>
    <t>CASE
   WHEN (A.DINICARE BETWEEN TO_DATE('02-01-1901', 'DD-MM-YYYY') AND V_DATA_REF)
    AND A.DFIMCARE BETWEEN V_DATA_REF                         AND DVENCI_ATUAL
     THEN A.DINICARE
   ELSE NULL
  END</t>
  </si>
  <si>
    <t>DTFIMCARCAP</t>
  </si>
  <si>
    <t>CASE
   WHEN (A.DINICARE BETWEEN TO_DATE('02-01-1901', 'DD-MM-YYYY') AND V_DATA_REF)
    AND A.DFIMCARE BETWEEN V_DATA_REF                         AND DVENCI_ATUAL
     THEN A.DFIMCARE
   ELSE NULL
  END</t>
  </si>
  <si>
    <t>FROM RCT023_INST_DTREF         		                                 A
	JOIN RCV030_INSTRUMENTOS_POS		                                 B  ON B.CCONTA = A.CCONTA AND B.CREFERENCIA = A.CREFERENCIA
        LEFT JOIN Q_MONTINI_DESCOBERTOS                                      C  ON C.CCONTA = A.CCONTA
        LEFT JOIN Q_FREQ_PAGAM                                               D  ON D.CODIGOINTERNO = A.CFREQ_PAGAM
        LEFT JOIN RCTX27_2015_NEW_DEFAULT                                    E  ON E.CCONTA = A.CCONTA AND E.CREFERENCIA = A.CREFERENCIA
        LEFT JOIN (SELECT * FROM RCT030_INSTRUMENTOS_INI WHERE IATIVO = 'S') F  ON F.CCONTA = A.CCONTA AND F.CREFERENCIA = A.CREFERENCIA
        LEFT JOIN (SELECT * FROM Q_CONTAS_EMPRESA WHERE CREFERENCIA  = ' ')  G  ON G.CCONTA = A.CCONTA
        LEFT JOIN (SELECT * FROM Q_CONTAS_EMPRESA WHERE CREFERENCIA &lt;&gt; ' ')  H  ON H.CCONTA = A.CCONTA AND H.CREFERENCIA = A.CREFERENCIA
        LEFT JOIN RCV006_SUBPRODUTO_REF                                      I  ON I.CSUBPRODUTO = A.CSUBPRODUTO</t>
  </si>
  <si>
    <t>RC.RCPOLT052</t>
  </si>
  <si>
    <t>FROM RCT051_INST_VALID  A
            INNER  JOIN Q_INTERVEN_TOTAL B ON B.CCONTA = A.CCONTA
   WHERE A.DTREF = V_DATA_REF
   GROUP BY B.CCLIENTE,
      B.TABLE_ORIGEM
WITH Q_INTERVEN_TOTAL AS ( SELECT CCONTA,
          CCLIENTE,
          CRELACAO_CL_CNT,
          TABLE_ORIGEM
        FROM
         (
          SELECT CCONTA,
            CCLIENTE,
            CRELACAO_CL_CNT,
            24                  AS TABLE_ORIGEM
          FROM RCT024_INTERVENIENTES
          WHERE DTREF          =  V_DATA_REF
           AND DFIM_RELACAO  &gt;=  V_FIRST_DAY
         UNION ALL
          SELECT DISTINCT B.CCONTA,
               A.CCLIENTE_RESP  AS CCLIENTE,
               NULL             AS CRELACAO_CL_CNT,
               38               AS TABLE_ORIGEM
          FROM RCT038_GARANTIAS_REAIS           A
           INNER JOIN RCT037_RL_INSTRUMENTOS_GAR  B ON B.CCONTA_GP_CAU = A.CCONTA_GP_CAU
                       AND B.CREFERENCIA_GP_CAU = A.CREFERENCIA_GP_CAU
                       AND A.DTREF = B.DTREF
          WHERE A.DTREF   = V_DATA_REF
           AND B.DTREF   = V_DATA_REF
           AND DMATUR    &gt;= V_DATA_REF
           AND CCLIENTE_RESP IS NOT NULL
         UNION ALL
          SELECT DISTINCT B.CCONTA,
               A.CCLIENTE,
               NULL             AS CRELACAO_CL_CNT,
               39               AS TABLE_ORIGEM
          FROM RCT039_GARANTIAS_PESSOAIS               A
           INNER JOIN RCT037_RL_INSTRUMENTOS_GAR  B ON B.CCONTA_GP_CAU = A.CCONTA_GP_CAU
                        AND B.CREFERENCIA_GP_CAU = A.CREFERENCIA_GP_CAU
                        AND A.DTREF = B.DTREF
          WHERE A.DTREF   = V_DATA_REF
           AND B.DTREF   = V_DATA_REF
           AND CINTERV   = '2'        --SO GARANTES(=2) PQ AVALISTAS(=0) JA ENTRAM VIA RCT24
           AND CCLIENTE IS NOT NULL
         )
        GROUP BY CCONTA,
           CCLIENTE,
           CRELACAO_CL_CNT,
           TABLE_ORIGEM
         )</t>
  </si>
  <si>
    <t>TABLE_ORIGEM</t>
  </si>
  <si>
    <t>24'</t>
  </si>
  <si>
    <t>RCT038_GARANTIAS_REAIS</t>
  </si>
  <si>
    <t>38'</t>
  </si>
  <si>
    <t>RCT039_GARANTIAS_PESSOAIS</t>
  </si>
  <si>
    <t>39'</t>
  </si>
  <si>
    <t>ROW_NUMBER() OVER(PARTITION BY CCLIENTE ORDER BY TABLE_ORIGEM)</t>
  </si>
  <si>
    <t>RC.RCPOLT053</t>
  </si>
  <si>
    <t>RC.RCPAUX300,RC.RCPOLT053</t>
  </si>
  <si>
    <t>DECODE(SUBSTR(RCT007_DOC_IDENTIF.CTIPO_DOC_IDENTIF,0,1),'5', 
RCT007_DOC_IDENTIF.CNUM_DOC_IDENTIF, NULL)</t>
  </si>
  <si>
    <t>FROM RCT007_DOC_IDENTIF        A
LEFT JOIN RCT007_DOC_IDENTIF   A1 
ON A1.CCLIENTE = A.CCLIENTE  AND A1.IDOC_AUX = 1 
AND SUBSTR(A1.CTIPO_DOC_IDENTIF,0,1) = '5';</t>
  </si>
  <si>
    <t>JOIN RCT052_RL_INTERV_UNIVERS B ON B.CCLIENTE = A.CCLIENTE
            AND B.DTREF = V_DATA_REF
        WHERE B.RW = 1</t>
  </si>
  <si>
    <t>IINTERV_GARANT</t>
  </si>
  <si>
    <t>DECODE(TABLE_ORIGEM,'24','INT','38','GAR','NULL')</t>
  </si>
  <si>
    <t>TO_DATE('''||TO_CHAR(V_DATA_REF, 'YYYY-MM-DD')||''', ''YYYY-MM-DD'')</t>
  </si>
  <si>
    <t>RC.RCPOLT052,RC.RCPOLT053,RC.RCPOLT054,RC.RCPOUT201</t>
  </si>
  <si>
    <t>CCLIENTE_MASTERCFONTE</t>
  </si>
  <si>
    <t>IPROJ_FINANCE_CRC</t>
  </si>
  <si>
    <t>FROM
     RCT053_DOC_UNIV_WRK       A
     LEFT JOIN RCV045_CCLIENTE_MASTER   B2 ON B2.NIFNIPC = A.NIFNIPC
     JOIN RCT008_PESSOAS       B  ON B.CCLIENTE = COALESCE(B2.CCLIENTE, A.CCLIENTE)
     JOIN RCT008_PESSOAS_INI      B1 ON B1.CCLIENTE = B.CCLIENTE AND B1.IATIVO = ''S''
     LEFT JOIN RCV096_SEGMENTO_RSC_REF   H  ON B.CSEG_RISC = H.CSEG_RISC
     LEFT JOIN (SELECT CCLIENTE,
           GMORADA,
           GLOCALIDADE,
           CCODIGO_POSTAL
                               FROM RCV009_MORADAS
                               WHERE CPAIS_MORADA &lt;&gt; ''620''
         AND CMORADA_FISCAL = ''S''
         AND GMORADA IS NOT NULL) C 
         ON C.CCLIENTE = COALESCE(B2.CCLIENTE, A.CCLIENTE)</t>
  </si>
  <si>
    <t>WHERE RCT008_PESSOASB.CPAIS_RESIDENCIA &lt;&gt; ''620''
AND TO_DATE('''||V_DATA_REF||''',''YY.MM.DD'')  BETWEEN B.DTINICIO AND B.DTFIM'
AND RCT008_PESSOAS_INI.IATIVO = ''S''
AND RCT009_MORADAS.CPAIS_MORADA &lt;&gt; ''620''
AND RCT009_MORADAS.CMORADA_FISCAL = ''S'' ;</t>
  </si>
  <si>
    <t>CASE WHEN RCT008_PESSOAS.CPAIS_RESIDENCIA &lt;&gt; ''620'' 
AND SUBSTR(NVL(RCT053_DOC_UNIV_WRK.NIFNIPC, ''-1''), 1, 2) IN (''45'',''71'')
THEN NULL
ELSE  RCT053_DOC_UNIV_WRK.NIFNIPC;</t>
  </si>
  <si>
    <t>COALESCE(RCT045_CCLIENTE_MASTER.CCLIENTE, RCT053_DOC_UNIV_WRK.CCLIENTE) AS CCLIENTE_MASTERCFONTE</t>
  </si>
  <si>
    <t>FROM
     RCT053_DOC_UNIV_WRK       A
     LEFT JOIN RCT045_CCLIENTE_MASTER   B2 ON B2.NIFNIPC = A.NIFNIPC
     JOIN RCT008_PESSOAS       B  ON B.CCLIENTE = COALESCE(B2.CCLIENTE, A.CCLIENTE)
     JOIN RCT008_PESSOAS_INI      B1 ON B1.CCLIENTE = B.CCLIENTE AND B1.IATIVO = ''S''
     LEFT JOIN RCV096_SEGMENTO_RSC_REF   H  ON B.CSEG_RISC = H.CSEG_RISC
     LEFT JOIN (SELECT CCLIENTE,
           GMORADA,
           GLOCALIDADE,
           CCODIGO_POSTAL
                               FROM RCV009_MORADAS
                               WHERE CPAIS_MORADA &lt;&gt; ''620''
         AND CMORADA_FISCAL = ''S''
         AND GMORADA IS NOT NULL) C ON C.CCLIENTE = COALESCE(B2.CCLIENTE, A.CCLIENTE);</t>
  </si>
  <si>
    <t>WHERE RCT008_PESSOAS.CPAIS_RESIDENCIA &lt;&gt; ''620''
AND TO_DATE('''||V_DATA_REF||''',''YY.MM.DD'') 
BETWEEN RCT008_PESSOAS.DTINICIO AND RCT008_PESSOAS.DTFIM;</t>
  </si>
  <si>
    <t>CASE WHEN RCT096_SEGMENTO_RSC_REF.IPROJ_FINANCE_CRC = ''S'' 
AND RCT053_DOC_UNIV_WRK.IINTERV_GARANT = ''INT''
THEN ''S''
ELSE ''N''
END AS IPROJ_FINANCE_CRC</t>
  </si>
  <si>
    <t xml:space="preserve"> FROM
     RCT053_DOC_UNIV_WRK       A
     LEFT JOIN RCV045_CCLIENTE_MASTER   B2 ON B2.NIFNIPC = A.NIFNIPC
     JOIN RCT008_PESSOAS       B  ON B.CCLIENTE = COALESCE(B2.CCLIENTE, A.CCLIENTE)
     JOIN RCT008_PESSOAS_INI      B1 ON B1.CCLIENTE = B.CCLIENTE AND B1.IATIVO = ''S''
     LEFT JOIN RCT096_SEGMENTO_RSC_REF   H  ON B.CSEG_RISC = H.CSEG_RISC
     LEFT JOIN (SELECT CCLIENTE,
           GMORADA,
           GLOCALIDADE,
           CCODIGO_POSTAL
                               FROM RCV009_MORADAS
                               WHERE CPAIS_MORADA &lt;&gt; ''620''
         AND CMORADA_FISCAL = ''S''
         AND GMORADA IS NOT NULL) C 
         ON C.CCLIENTE = COALESCE(B2.CCLIENTE, A.CCLIENTE)</t>
  </si>
  <si>
    <t>ROW_NUMBER() OVER(
                        PARTITION BY CCLIENTE
                        ORDER BY
                            IDOC_AUX
                    ) = 1
And DTREF = V_DATA_REF</t>
  </si>
  <si>
    <t>RC.RCPOLT054</t>
  </si>
  <si>
    <t>RC.RCPAUX210,RC.RCPAUX210_TESTE,RC.RCPOLT052,RC.RCPOLT054,RC.RCPOLT056,RC.RCPOLT061,RC.RCPOUT211,RC.RCPOUT212,RC.RCPOUT213</t>
  </si>
  <si>
    <t>RC.RCPOLT055</t>
  </si>
  <si>
    <t>NVL(RCT049_CHAVES_FINAIS.CCONTA,SAT033_VENDAS_CARTEIRA_FS.COPERACAO) AS CCONTA</t>
  </si>
  <si>
    <t xml:space="preserve"> FROM
 SA.SAT033_VENDAS_CARTEIRA_FS A,
 RCT049_CHAVES_FINAIS B;</t>
  </si>
  <si>
    <t>WHERE SAT033_VENDAS_CARTEIRA_FS.COPERACAO   = RCT049_CHAVES_FINAIS.CCONTA_ORIGEM(+)
      AND SAT033_VENDAS_CARTEIRA_FS.CREFERENCIA = RCT049_CHAVES_FINAIS.CREFERENCIA_ORIGEM(+);</t>
  </si>
  <si>
    <t>NVL(RCT049_CHAVES_FINAIS.CREFERENCIA, SAT033_VENDAS_CARTEIRA_FS.CREFERENCIA) AS CREFERENCIA;</t>
  </si>
  <si>
    <t>CPOOL</t>
  </si>
  <si>
    <t>RC.RCPOLT055,RC.RCPOUT208_FC,RC.RCPOUT800</t>
  </si>
  <si>
    <t>RCT055_FORA_UNIVERSO_ATUAL_WRK              A,
   (SELECT CCONTA FROM RCT055_INTERVENIENTES_ALL_WRK
                          WHERE CREFERENCIA =  ' '
                            AND CCONTA NOT IN (SELECT CCONTA FROM RCT055_CEDENCIA_CREDITOS) ) C,
   (SELECT CCONTA, CREFERENCIA FROM RCT055_INTERVENIENTES_ALL_WRK
                          WHERE CREFERENCIA &lt;&gt;  ' '
                            AND CCONTA NOT IN (SELECT CCONTA FROM RCT055_CEDENCIA_CREDITOS) ) D
  WHERE
        A.CCONTA = C.CCONTA(+) AND C.CCONTA IS NULL
    AND A.CCONTA = D.CCONTA(+) AND A.CREFERENCIA = D.CREFERENCIA(+) AND D.CREFERENCIA IS NULL</t>
  </si>
  <si>
    <t>RCT055_NAO_FINALIZADO_WRK A,
   RCT055_REPORTADO_WRK      B
 WHERE A.CCONTA = B.CCONTA(+) AND A.CREFERENCIA = B.CREFERENCIA(+)
      AND B.CREFERENCIA IS NULL</t>
  </si>
  <si>
    <t>RC.RCPOLT002</t>
  </si>
  <si>
    <t>LAST_DAY_MES_ANT</t>
  </si>
  <si>
    <t xml:space="preserve">FROM (--X
  SELECT  B.CCONTA
    ,NVL(TRIM(B.CREFERENCIA),' ')         AS CREFERENCIA
    ,B.CRELACAO_CL_CNT
    ,B.CSEQUENCIA_REL
    ,B.CCLIENTE
    ,B.DINI_RELACAO
    ,B.DFIM_RELACAO
    ,B.CORIGEM
    ,ROW_NUMBER() OVER (PARTITION BY B.CCONTA, B.CREFERENCIA, B.CRELACAO_CL_CNT, B.CSEQUENCIA_REL
          ORDER BY B.DFIM_RELACAO DESC
                                                ,B.DINI_RELACAO DESC
                                                ,C.CTIPO_INTERV_CRC
            ,CORIGEM
            ,DECODE(SUBSTR(B.CCLIENTE, 0, 2), '21', 3, '51', 2, 1)
            ,B.CCLIENTE DESC)    AS RW
  FROM (--B
    SELECT  /*+PARALLEL*/
       B.CCONTA                 AS CCONTA
      ,TRIM(B.CREFERENCIA)         AS CREFERENCIA
      ,B.CCLIENTE            AS CCLIENTE
      ,CRELACAO_CL_CNT          AS CRELACAO_CL_CNT
      ,LPAD(TRIM(CSEQUENCIA_REL),5,0)       AS CSEQUENCIA_REL
      ,B.DINI_RELACAO           AS DINI_RELACAO
      ,B.DFIM_RELACAO           AS DFIM_RELACAO
      ,'SAT002'            AS CORIGEM
                  FROM      SA.SAT002_RL_CLCNT        B
                  LEFT JOIN RCTX04_TRANSFCHAVES_EFT   E  ON  E.CCONTA = B.CCONTA
                      WHERE B.DFIM_RELACAO &gt;= V_DATA_REF_MES_ANT
                        AND E.CCONTA IS NULL
   UNION ALL  --ACEITANTES DE EFEITOS
      SELECT
      CCONTA                                                   AS CCONTA
     ,CREFERENCIA                                              AS CREFERENCIA
     ,CCLIENTE                                                 AS CCLIENTE
     ,'A'                                                      AS CRELACAO_CL_CNT
     ,'00000'                                                  AS CSEQUENCIA_REL
     ,DENTRADA_CONT                                            AS DINI_RELACAO
     ,TO_DATE('99991231','YYYYMMDD')                           AS DFIM_RELACAO
     ,'RCTX04-A'                                               AS CORIGEM
      FROM RCTX04_TRANSFCHAVES_EFT    A
   UNION ALL
    SELECT
       B.CCONTA            AS CCONTA
      ,TRIM(B.CREFERENCIA)         AS CREFERENCIA
      ,D.CCLIENTE_AVAL          AS CCLIENTE
      ,'0'             AS CRELACAO_CL_CNT
      ,LPAD(d.cseq_aval, 5, 0)        AS CSEQUENCIA_REL
      ,B.DENTRADA_CONT          AS DINI_RELACAO
      ,TO_DATE('99991231','YYYYMMDD')       AS DFIM_RELACAO
      ,'RCTX04-0'               AS CORIGEM
    FROM RCTX04_TRANSFCHAVES_EFT      B
    JOIN SA.SAT1156_AVALISTAS_EF      D ON B.CCONTA = D.CCONTA_EF AND               B.CREFERENCIA = LPAD(d.CLOTE_EF, 8, 0) || LPAD(d.CSEQ_EF, 2, 0) || '00000'
   UNION ALL
    SELECT
       B.CCONTA            AS CCONTA
      ,NULL             AS CREFERENCIA
      ,B.CCLIENTE            AS CCLIENTE
      ,DECODE(B.CTIP_INTERV , '3', '%',B.CTIP_INTERV)   AS CRELACAO_CL_CNT
      ,B.CINTERV            AS CSEQUENCIA_REL
      ,B.DINIREL            AS DINI_RELACAO
      ,B.DFIMREL            AS DFIM_RELACAO
      ,'SAT1207'            AS CORIGEM
    FROM SA.SAT1207_LG_INTERVENIENTES_FS  B
   UNION ALL
    SELECT   B.CCONTA            AS CCONTA
      ,NVL(TRIM(B.CREFERENCIA_BDR),' ')      AS CREFERENCIA
      ,B.CCLIENTE            AS CCLIENTE
      ,DECODE(CTP_INTERV, 'A', '$', 'D', '!',CTP_INTERV)  AS CRELACAO_CL_CNT
      ,SUBSTR(CINTERV,-5)          AS CSEQUENCIA_REL
      ,DINIREL            AS DINI_RELACAO
      ,DFIMREL            AS DFIM_RELACAO
      ,'SAT1203'            AS CORIGEM
    FROM SA.SAT1203_FA_INTERVENIENTES_FS   B
   UNION ALL
    SELECT  /*+PARALLEL(B) PARALLEL(C) PARALLEL(D) USE_HASH(B,C,D)*/
       B.CCONTA            AS CCONTA
      ,NULL             AS CREFERENCIA
      ,C.CCLIENTE            AS CCLIENTE
      ,C.CINTERV            AS CRELACAO_CL_CNT
      ,LPAD(C.CSEQ_INTERV, 5, 0)        AS CSEQUENCIA_REL
      ,C.DINICIO            AS DINI_RELACAO
      ,C.DCANCEL            AS DFIM_RELACAO
      ,'SAT1076'            AS CORIGEM
    FROM (SELECT CCONTA_CAU
    , CNUM_CAU
    , CCONTA
    , CREFERENCIA
    , CCLIENTE
    , CINTERV
    , ROW_NUMBER() OVER(PARTITION BY CCONTA_CAU, CNUM_CAU ORDER BY CCLIENTE) AS CSEQUENCIA_REL
    , DINICIO                                                                AS DINI_RELACAO
    , DCANCEL                                                                AS DFIM_RELACAO
  FROM  (
   SELECT B.CCONTA_CAU
     , B.CNUM_CAU
     , B.CCONTA
     , B.CREFERENCIA
     , C.CCLIENTE
     , C.CINTERV
     , C.DINICIO
     , C.DCANCEL
   FROM RCTX20_1076_RESP_CS  B
   JOIN SA.SAT1089_INTERV_CAUCAO C  ON C.CCONTA_CAU = B.CCONTA_CAU AND LPAD(C.CNUM_CAU,15,0)= LPAD(B.CNUM_CAU,15,0)
   WHERE CSIT_REL_CAU  = 'A'
     AND C.CINTERV = '0'
   GROUP BY  B.CCONTA_CAU
     , B.CNUM_CAU
     , B.CCONTA
     , B.CREFERENCIA
     , C.CCLIENTE
     , C.CINTERV
     , C.DINICIO
     , C.DCANCEL
  ))  B
    JOIN SA.SAT124_CONTA_CAUCAO  D ON D.CCONTA_CAU = B.CCONTA_CAU AND LPAD(D.CNUM_CAU, 15, 0) = LPAD(B.CNUM_CAU, 15, 0)
    JOIN SA.SAT1089_INTERV_CAUCAO C ON C.CCONTA_CAU = B.CCONTA_CAU AND LPAD(C.CNUM_CAU, 15, 0) = LPAD(B.CNUM_CAU, 15, 0)
    WHERE D.IVENCIM = 'N' AND C.CINTERV = '0'
      AND D.CGARANTIA NOT IN ('090', '201', '202', '327', '320', '321', '326', '304')
   UNION ALL
    SELECT  /*+PARALLEL(A) PARALLEL(B)  USE_HASH(A,B)*/
       B.CCONTA            AS CCONTA
      ,NULL             AS CREFERENCIA
      ,A.CCLIENTE_REL           AS CCLIENTE
      ,A.CTITULAR            AS CRELACAO_CL_CNT
      ,LPAD(A.CSEQUEN_INTERV, 5, '0')       AS CSEQUENCIA_REL
      ,A.DULT_ALT            AS DINI_RELACAO
      ,A.DCANCEL            AS DFIM_RELACAO
      ,'SAT1172'            AS CORIGEM
    FROM SA.SAT1172_REL_INTERV        A
    JOIN SA.SAT332_OPER_PROCESSO      B
                ON B.CANO_PROC = A.CANO_PROC 
                AND B.CPROCESSO = A.CPROCESSO AND B.COPERACAO = A.COPER
    WHERE SAT1172_REL_INTERV.DCANCEL = to_date('31-12-9999','DD-MM-YYYY')
                AND SAT332_OPER_PROCESSO.CSITUAC_OPER = '1'
   UNION ALL
    SELECT  A.CCONTA            AS CCONTA
      ,A.CREFERENCIA           AS CREFERENCIA    ---NAO FINALIZA PQ TEM CREFERENCIA PREENCHIDA
      ,A.CCLIENTE            AS CCLIENTE
      ,'1'             AS CRELACAO_CL_CNT
      ,'00000'            AS CSEQUENCIA_REL
      ,A.DTEMISS            AS DINI_RELACAO
      ,TO_DATE('99991231','YYYYMMDD')       AS DFIM_RELACAO
      ,'RCTX12'            AS CORIGEM
    FROM RCTX12_TRANSFCHAVES_EST        A
   UNION ALL
    SELECT  A.CCONTA            AS CCONTA
      ,NULL             AS CREFERENCIA
      ,A.CCLIENTE            AS CCLIENTE
      ,'1'             AS CRELACAO_CL_CNT
      ,'00000'            AS CSEQUENCIA_REL
      ,A.DABERTURA           AS DINI_RELACAO
      ,A.DVENCIM            AS DFIM_RELACAO
      ,'RCT025'            AS CORIGEM
    FROM  RCT025_SALDOS_INSTRUMENTOS A
    WHERE SUBSTR(RCT025_SALDOS_INSTRUMENTOS.CCTA_CTB,1,2) IN ('20','21')
      AND RCT025_SALDOS_INSTRUMENTOS.DTREF &lt;= V_DATA_REF_MES_ANT
  ) B
        LEFT JOIN RCV037_TIPO_RL_CLCNT_REF C ON C.CRELACAO_CL_CNT = B.CRELACAO_CL_CNT
        WHERE C.CTIPO_INTERV_CRC IS NOT NULL
 ) X;
</t>
  </si>
  <si>
    <t>WHERE X.RW = 1
 AND X.DFIM_RELACAO &gt; V_DATA_REF_MES_ANT
 AND X.CCLIENTE IS NOT NULL;</t>
  </si>
  <si>
    <t>NVL(TRIM(CREFERENCIA),' ')</t>
  </si>
  <si>
    <t xml:space="preserve">LPAD(TRIM(CSEQUENCIA_REL),5,0) </t>
  </si>
  <si>
    <t>SAT002'</t>
  </si>
  <si>
    <t>ACEITANTES DE EFEITOS</t>
  </si>
  <si>
    <t>A'</t>
  </si>
  <si>
    <t>00000'</t>
  </si>
  <si>
    <t>DENTRADA_CONT</t>
  </si>
  <si>
    <t xml:space="preserve">TO_DATE('99991231','YYYYMMDD')  </t>
  </si>
  <si>
    <t>RCTX04-A'</t>
  </si>
  <si>
    <t>0'</t>
  </si>
  <si>
    <t>SAT1156_AVALISTAS_EF</t>
  </si>
  <si>
    <t>CCLIENTE_AVAL</t>
  </si>
  <si>
    <t>LPAD(cseq_aval, 5, 0) AS CSEQUENCIA_REL</t>
  </si>
  <si>
    <t xml:space="preserve">NVL(NULL,' ')
</t>
  </si>
  <si>
    <t xml:space="preserve">DECODE(CTIP_INTERV , '3', '%',CTIP_INTERV) </t>
  </si>
  <si>
    <t>CINTERV</t>
  </si>
  <si>
    <t>DINIREL</t>
  </si>
  <si>
    <t>DFIMREL</t>
  </si>
  <si>
    <t>SAT1207'</t>
  </si>
  <si>
    <t xml:space="preserve">NVL(TRIM(CREFERENCIA_BDR),' ')
</t>
  </si>
  <si>
    <t xml:space="preserve">DECODE(CTP_INTERV, 'A', '$', 'D', '!',CTP_INTERV) </t>
  </si>
  <si>
    <t xml:space="preserve">SUBSTR(CINTERV,-5)  </t>
  </si>
  <si>
    <t>SAT1203'</t>
  </si>
  <si>
    <t>SAT1089_INTERV_CAUCAO</t>
  </si>
  <si>
    <t xml:space="preserve">LPAD(CSEQ_INTERV, 5, 0)        </t>
  </si>
  <si>
    <t>DINICIO</t>
  </si>
  <si>
    <t>DCANCEL</t>
  </si>
  <si>
    <t>SAT1076'</t>
  </si>
  <si>
    <t>ref</t>
  </si>
  <si>
    <t xml:space="preserve">LPAD(CSEQUEN_INTERV, 5, '0') </t>
  </si>
  <si>
    <t>DULT_ALT</t>
  </si>
  <si>
    <t>SAT1172'</t>
  </si>
  <si>
    <t>DTEMISS</t>
  </si>
  <si>
    <t xml:space="preserve">TO_DATE('99991231','YYYYMMDD') </t>
  </si>
  <si>
    <t>RCTX12'</t>
  </si>
  <si>
    <t>RCT025'</t>
  </si>
  <si>
    <t>IDCONT</t>
  </si>
  <si>
    <t>RCTX202_MIRROR_CCIN_FC_VC                           A,
             (SELECT IDCONT, IDINST,  DTREF
    FROM CRC.T_MIRROR_CIN_INFFININST X
              WHERE DTREF = ADD_MONTHS(V_LAST_DAY_MES_ANT,-1)
                AND X.ENTOBS = '0018'
                AND X.INSTFINAL &lt;&gt; '002'                     ) B
      WHERE A.IDCONT = B.IDCONT AND A.IDINST = B.IDINST</t>
  </si>
  <si>
    <t>IDINST</t>
  </si>
  <si>
    <t>Null</t>
  </si>
  <si>
    <t>WHERE SUBSTR(TPINST,1,3) NOT IN ('002','003','005','008','009')
            AND DTREF = V_DATA_REF_MES_ANT</t>
  </si>
  <si>
    <t>INNER JOIN   RCT208_INFOFINAM                    B
  WHERE RCT202_CONTRINST.IDCONT = B.IDCONT AND RCT202_CONTRINST.IDINST = B.IDINST AND LAST_DAY(RCT202_CONTRINST.DTREF) = B.DTREF
  GROUP BY RCT202_CONTRINST.IDCONT, RCT202_CONTRINST.IDINST, RCT202_CONTRINST.CSUBPRODUTO</t>
  </si>
  <si>
    <t>RC.RCPOLT056,RC.RCPOUT200,RC.RCPOUT201,RC.RCPOUT914</t>
  </si>
  <si>
    <t>LEFT JOIN (SELECT * FROM RCT054_PESSOAS_UNIVERS WHERE DTREF = V_DATA_REF) Y ON SA.SAT024_CENT_MANUAL_FS.CCLIENTE = Y.CCLIENTE</t>
  </si>
  <si>
    <t>WHERE ROW_NUMBER() OVER (PARTITION BY SA.SAT024_CENT_MANUAL_FS.CCLIENTE ORDER BY SA.SAT024_CENT_MANUAL_FS.DT_ULT_ALT DESC) = 1;</t>
  </si>
  <si>
    <t>PAISRESID</t>
  </si>
  <si>
    <t>DTNASC</t>
  </si>
  <si>
    <t>GENERO</t>
  </si>
  <si>
    <t>SITPROF</t>
  </si>
  <si>
    <t>AGREGFAM</t>
  </si>
  <si>
    <t>HABLIT</t>
  </si>
  <si>
    <t>NACIONALIDADE</t>
  </si>
  <si>
    <t>DTEMISSAO</t>
  </si>
  <si>
    <t>DTVALIDADE</t>
  </si>
  <si>
    <t>DT_ULT_ALT</t>
  </si>
  <si>
    <t>RC.RCPOLT059</t>
  </si>
  <si>
    <t>RC.RCPOLT041,RC.RCPOLT059,RC.RCPOUT200,RC.RCPOUT201,RC.RCPOUT202,RC.RCPOUT206,RC.RCPOUT209,RC.RCPOUT221,RC.RCPOUT222,RC.RCPOUT223,RC.RCPOUT224</t>
  </si>
  <si>
    <t xml:space="preserve">  JOIN RCT024_INTERVENIENTES   B  ON
     -- CONDICOES EM QUE SE LIGA POR CCONTA E CREFERENCIA:
   ( A.CCONTA = B.CCONTA
     AND (    (A.CREFERENCIA = B.CREFERENCIA AND A.CPRODUTO NOT IN ('035','036','037','038'))
        OR ( SUBSTR(A.CREFERENCIA,1,14) = SUBSTR(B.CREFERENCIA ,1,14) --REMESSAS SEM CONTENCIOSO, LIGA COM 14 DA CREFERENCIA
             AND A.CPRODUTO IN ('035','036','037','038') AND ICONTENCIOSO &lt;&gt; 'S'
           )
      )
     AND (     A.CAPLIC   IN ('FA','FB')
     OR (A.CPRODUTO IN ('035','036','037','038') AND ICONTENCIOSO &lt;&gt; 'S'            )
     OR (A.CPRODUTO IN ('090','091','092')       AND B.CRELACAO_CL_CNT IN ('A','0') ) --ACEITANTES E AVALISTAS DE EFEITOS
      )
   )
     -- CONDICOES EM QUE SE LIGA POR CCONTA:
      OR ( A.CCONTA = B.CCONTA
    AND (   (    A.CAPLIC   NOT IN ('FA','FB')
             AND A.CPRODUTO NOT IN ('090','091','092')
         )
                  OR (A.CPRODUTO IN ('035','036','037','038') AND ICONTENCIOSO = 'S')
      OR (A.CPRODUTO IN ('090','091','092')       AND B.CRELACAO_CL_CNT='1')
     )
      )
  JOIN RCT054_PESSOAS_UNIVERS   C  ON C.CCLIENTE = B.CCLIENTE AND C.DTREF = A.DTREF
  LEFT JOIN RCV037_TIPO_RL_CLCNT_REF D  ON D.CRELACAO_CL_CNT = B.CRELACAO_CL_CNT
 WHERE B.DFIM_RELACAO &gt;= V_DATA_REF
   AND A.DTREF = V_DATA_REF
      AND B.DTREF = V_DATA_REF
      AND D.CTIPO_INTERV_CRC IS NOT NULL
    ;</t>
  </si>
  <si>
    <t>RCT051_INST_VALID             A
    JOIN RCT024_INTERVENIENTES   B  ON
     -- CONDICOES EM QUE SE LIGA POR CCONTA E CREFERENCIA:
   ( A.CCONTA = B.CCONTA
     AND (    (A.CREFERENCIA = B.CREFERENCIA AND A.CPRODUTO NOT IN ('035','036','037','038'))
        OR ( SUBSTR(A.CREFERENCIA,1,14) = SUBSTR(B.CREFERENCIA ,1,14) --REMESSAS SEM CONTENCIOSO, LIGA COM 14 DA CREFERENCIA
             AND A.CPRODUTO IN ('035','036','037','038') AND ICONTENCIOSO &lt;&gt; 'S'
           )
      )
     AND (     A.CAPLIC   IN ('FA','FB')
     OR (A.CPRODUTO IN ('035','036','037','038') AND ICONTENCIOSO &lt;&gt; 'S'            )
     OR (A.CPRODUTO IN ('090','091','092')       AND B.CRELACAO_CL_CNT IN ('A','0') ) --ACEITANTES E AVALISTAS DE EFEITOS
      )
   )
     -- CONDICOES EM QUE SE LIGA POR CCONTA:
      OR ( A.CCONTA = B.CCONTA
    AND (   (    A.CAPLIC   NOT IN ('FA','FB')
             AND A.CPRODUTO NOT IN ('090','091','092')
         )
                  OR (A.CPRODUTO IN ('035','036','037','038') AND ICONTENCIOSO = 'S')
      OR (A.CPRODUTO IN ('090','091','092')       AND B.CRELACAO_CL_CNT='1')
     )
      ) JOIN RCT054_PESSOAS_UNIVERS   C  ON C.CCLIENTE = B.CCLIENTE AND C.DTREF = A.DTREF
  LEFT JOIN RCV037_TIPO_RL_CLCNT_REF D  ON D.CRELACAO_CL_CNT = B.CRELACAO_CL_CNT
 WHERE B.DFIM_RELACAO &gt;= V_DATA_REF
   AND A.DTREF = V_DATA_REF
      AND B.DTREF = V_DATA_REF
      AND D.CTIPO_INTERV_CRC IS NOT NULL ;</t>
  </si>
  <si>
    <t>DECODE(NVL(NIFNIPC,'1'),'1',CCLIENTE_MASTERCFONTE, NULL)</t>
  </si>
  <si>
    <t>25</t>
  </si>
  <si>
    <t>JOIN RCT051_INST_VALID A ON
     -- CONDICOES EM QUE SE LIGA POR CCONTA E CREFERENCIA:
   ( A.CCONTA = B.CCONTA
     AND (    (A.CREFERENCIA = B.CREFERENCIA AND A.CPRODUTO NOT IN ('035','036','037','038'))
        OR ( SUBSTR(A.CREFERENCIA,1,14) = SUBSTR(B.CREFERENCIA ,1,14) --REMESSAS SEM CONTENCIOSO, LIGA COM 14 DA CREFERENCIA
             AND A.CPRODUTO IN ('035','036','037','038') AND ICONTENCIOSO &lt;&gt; 'S'
           )
      )
     AND (     A.CAPLIC   IN ('FA','FB')
     OR (A.CPRODUTO IN ('035','036','037','038') AND ICONTENCIOSO &lt;&gt; 'S'            )
     OR (A.CPRODUTO IN ('090','091','092')       AND B.CRELACAO_CL_CNT IN ('A','0') ) --ACEITANTES E AVALISTAS DE EFEITOS
      )
   )
     -- CONDICOES EM QUE SE LIGA POR CCONTA:
      OR ( A.CCONTA = B.CCONTA
    AND (   (    A.CAPLIC   NOT IN ('FA','FB')
             AND A.CPRODUTO NOT IN ('090','091','092')
         )
                  OR (A.CPRODUTO IN ('035','036','037','038') AND ICONTENCIOSO = 'S')
      OR (A.CPRODUTO IN ('090','091','092')       AND B.CRELACAO_CL_CNT='1')
     )
      ) JOIN RCT054_PESSOAS_UNIVERS   C  ON C.CCLIENTE = B.CCLIENTE AND C.DTREF = A.DTREF
  LEFT JOIN RCV037_TIPO_RL_CLCNT_REF D  ON D.CRELACAO_CL_CNT = B.CRELACAO_CL_CNT
 WHERE B.DFIM_RELACAO &gt;= V_DATA_REF
   AND A.DTREF = V_DATA_REF
      AND B.DTREF = V_DATA_REF
      AND D.CTIPO_INTERV_CRC IS NOT NULL</t>
  </si>
  <si>
    <t>RCT051_INST_VALID             A
    JOIN RCT024_INTERVENIENTES   B  ON
     -- CONDICOES EM QUE SE LIGA POR CCONTA E CREFERENCIA:
   ( A.CCONTA = B.CCONTA
     AND (    (A.CREFERENCIA = B.CREFERENCIA AND A.CPRODUTO NOT IN ('035','036','037','038'))
        OR ( SUBSTR(A.CREFERENCIA,1,14) = SUBSTR(B.CREFERENCIA ,1,14) --REMESSAS SEM CONTENCIOSO, LIGA COM 14 DA CREFERENCIA
             AND A.CPRODUTO IN ('035','036','037','038') AND ICONTENCIOSO &lt;&gt; 'S'
           )
      )
     AND (     A.CAPLIC   IN ('FA','FB')
     OR (A.CPRODUTO IN ('035','036','037','038') AND ICONTENCIOSO &lt;&gt; 'S'            )
     OR (A.CPRODUTO IN ('090','091','092')       AND B.CRELACAO_CL_CNT IN ('A','0') ) --ACEITANTES E AVALISTAS DE EFEITOS
      )
   )
     -- CONDICOES EM QUE SE LIGA POR CCONTA:
      OR ( A.CCONTA = B.CCONTA
    AND (   (    A.CAPLIC   NOT IN ('FA','FB')
             AND A.CPRODUTO NOT IN ('090','091','092')
         )
                  OR (A.CPRODUTO IN ('035','036','037','038') AND ICONTENCIOSO = 'S')
      OR (A.CPRODUTO IN ('090','091','092')       AND B.CRELACAO_CL_CNT='1')
     )
      )
  JOIN RCT054_PESSOAS_UNIVERS   C  ON C.CCLIENTE = B.CCLIENTE AND C.DTREF = A.DTREF
  LEFT JOIN (  SELECT      A.DTFIM
             ,A.DTINICIO
             ,A.CRELACAO_CL_CNT
             ,A.GRELACAO_CL_CNT
             ,A.CTIPO_INTERV_FIR
             ,A.CTIPO_INTERV_CRC
             ,A.FASSINATURA
    FROM RCT037_TIPO_RL_CLCNT_REF A
    NATURAL JOIN RCVAUX000_DATA_REF
    WHERE V_DATA_REF BETWEEN A.DTINICIO AND A.DTFIM) D  ON D.CRELACAO_CL_CNT = B.CRELACAO_CL_CNT
 WHERE B.DFIM_RELACAO &gt;= V_DATA_REF
   AND A.DTREF = V_DATA_REF
      AND B.DTREF = V_DATA_REF
      AND D.CTIPO_INTERV_CRC IS NOT NULL
    ;</t>
  </si>
  <si>
    <t>ITPENT_001</t>
  </si>
  <si>
    <t xml:space="preserve">DECODE(MIN(CTIPO_ENT) OVER (PARTITION BY CCONTA, CREFERENCIA),'001','S','N') </t>
  </si>
  <si>
    <t>ITIPO_INTERV_002</t>
  </si>
  <si>
    <t>DECODE(MIN(NVL(TRIM(D.CTIPO_INTERV_CRC),'999')) OVER (PARTITION BY A.CCONTA, A.CREFERENCIA),'002','S','N')</t>
  </si>
  <si>
    <t>RCPOLT060</t>
  </si>
  <si>
    <t>RC.RCPOLT049,RC.RCPOUT202,RC.RCPOUT203,RC.RCPOUT206,RC.RCPOUT208,RC.RCPOUT209,RC.RCPOUT215,RC.RCPOUT915</t>
  </si>
  <si>
    <t>FROM (
SELECT V_DATA_REF          AS DTREF,
A.CCONTA,
CREFERENCIA,
DTASS,
DTUTILIZACAO,
ROUND(NVL(A.MONT_INICIAL   / E.VCAMBIO, A.MONT_INICIAL), 2)   AS MONT_INICIAL,
ROUND(NVL(A.MONT_VIVO      / E.VCAMBIO, A.MONT_VIVO), 2)      AS MONT_VIVO,
ROUND(NVL(A.MONT_POTENCIAL / E.VCAMBIO, A.MONT_POTENCIAL), 2) AS MONT_POTENCIAL,
ROUND(NVL(A.MONT_JUROS     / E.VCAMBIO, A.MONT_JUROS), 2)     AS MONT_JUROS,
TAN,
TAEG,
TIPO_TAXA,
CANAL,
SEGUROS,
CATEGORIA,
A.CSUBPRODUTO,
CASE WHEN CREFERENCIA = 'DESCOB_ULTRAPAS' THEN 1
WHEN CREFERENCIA = '000000000000000' THEN 2
WHEN CREFERENCIA = 'DESCOB_RECURSOS' THEN 3
WHEN CREFERENCIA = 'DESCOB_ORDENADO' THEN 4
ELSE 5
END              AS SEQ_CREF,
SYSDATE           AS DTINSERCAO
FROM SA.SAT2004_DESAGREGA_DESC_FS       A
LEFT JOIN (SELECT DISTINCT CCONTA
FROM RCTX01_CARTEIRAS_ADV
WHERE CAPLIC = 'TC'
GROUP BY CCONTA)        B ON B.CCONTA = A.CCONTA
LEFT JOIN (SELECT CSUBPRODUTO
FROM RCV006_SUBPRODUTO_REF
WHERE CTIPO_INSTRUMENTO = '0010'
OR GSUBPRODUTO LIKE '%NOSTRO%')   C ON C.CSUBPRODUTO = A.CSUBPRODUTO
LEFT JOIN (SELECT DISTINCT CCONTA, CMOEDA
FROM RCTX01_CARTEIRAS_CNTR)                D ON D.CCONTA = A.CCONTA
LEFT JOIN  Q_SAT207_CAMBIOS                             E ON E.CMOEDA = D.CMOEDA
WHERE   A.DDIAOP = V_DATA_REF
AND B.CCONTA      IS NULL
AND C.CSUBPRODUTO IS NULL);</t>
  </si>
  <si>
    <t>WHERE ROW_NUMBER () OVER (PARTITION BY CCONTA
ORDER BY SEQ_CREF)  = 1;</t>
  </si>
  <si>
    <t>DTASS</t>
  </si>
  <si>
    <t>DTUTILIZACAO</t>
  </si>
  <si>
    <t>MONT_INICIAL</t>
  </si>
  <si>
    <t xml:space="preserve">ROUND(NVL(SAT2004_DESAGREGA_DESC_FS.MONT_INICIAL   / SAT207_CAMBIOS.VCAMBIO, SAT2004_DESAGREGA_DESC_FS.MONT_INICIAL), 2) </t>
  </si>
  <si>
    <t>MONT_VIVO</t>
  </si>
  <si>
    <t>ROUND(NVL(SAT2004_DESAGREGA_DESC_FS.MONT_VIVO  / SAT207_CAMBIOS.VCAMBIO, SAT2004_DESAGREGA_DESC_FS.MONT_VIVO), 2)</t>
  </si>
  <si>
    <t>MONT_POTENCIAL</t>
  </si>
  <si>
    <t>ROUND(NVL(SAT2004_DESAGREGA_DESC_FS.MONT_POTENCIAL / SAT207_CAMBIOS.VCAMBIO, SAT2004_DESAGREGA_DESC_FS.MONT_POTENCIAL), 2) AS MONT_POTENCIAL</t>
  </si>
  <si>
    <t>MONT_JUROS</t>
  </si>
  <si>
    <t>ROUND(NVL(SAT2004_DESAGREGA_DESC_FS.MONT_JUROS / SAT207_CAMBIOS.VCAMBIO, SAT2004_DESAGREGA_DESC_FS.MONT_JUROS), 2)     AS MONT_JUROS</t>
  </si>
  <si>
    <t>TIPO_TAXA</t>
  </si>
  <si>
    <t>CANAL</t>
  </si>
  <si>
    <t>SEGUROS</t>
  </si>
  <si>
    <t>CATEGORIA</t>
  </si>
  <si>
    <t>SEQ_CREF</t>
  </si>
  <si>
    <t>CASE WHEN CREFERENCIA = 'DESCOB_ULTRAPAS' THEN 1
       WHEN CREFERENCIA = '000000000000000' THEN 2
       WHEN CREFERENCIA = 'DESCOB_RECURSOS' THEN 3
       WHEN CREFERENCIA = 'DESCOB_ORDENADO' THEN 4
       ELSE 5
     END AS SEQ_CREF</t>
  </si>
  <si>
    <t>ROW_NUMBER () OVER (PARTITION BY SAT2004_DESAGREGA_DESC_FS.CCONTA
         ORDER BY (CASE WHEN SAT2004_DESAGREGA_DESC_FSCREFERENCIA = 'DESCOB_ULTRAPAS' THEN 1
       WHEN SAT2004_DESAGREGA_DESC_FS.CREFERENCIA = '000000000000000' THEN 2
       WHEN SAT2004_DESAGREGA_DESC_FS.CREFERENCIA = 'DESCOB_RECURSOS' THEN 3
       WHEN SAT2004_DESAGREGA_DESC_FS.CREFERENCIA = 'DESCOB_ORDENADO' THEN 4
       ELSE 5
     END              AS SEQ_CREF))     AS RW</t>
  </si>
  <si>
    <t>ROW_NUMBER() OVER(PARTITION BY RCT054_PESSOAS_UNIVERS.NIFNIPC, DECODE(RCT054_PESSOAS_UNIVERS.NIFNIPC, NULL, RCT054_PESSOAS_UNIVERS.CCLIENTE_MASTERCFONTE, NULL) 
            ORDER BY SAT1198_PROPOSTA_SR.DCONTR DESC) AS RW
WHERE RW =1;</t>
  </si>
  <si>
    <t>INNER JOIN (
   SELECT
    CCLIENTE_T1    AS CCLIENTE
    , VREND_LIQ_SEM_CHOQ_T1 AS VREND_LIQ_MENSAL
    , DCONTR
   FROM SA.SAT1198_PROPOSTA_SR
   WHERE VREND_LIQ_SEM_CHOQ_T1 BETWEEN 100 AND 20000
   UNION ALL
   SELECT
    CCLIENTE_T2    AS CCLIENTE
    , VREND_LIQ_SEM_CHOQ_T2 AS VREND_LIQ_MENSAL
    , DCONTR
   FROM SA.SAT1198_PROPOSTA_SR
   WHERE VREND_LIQ_SEM_CHOQ_T2 BETWEEN 100 AND 20000
  ) B ON B.CCLIENTE = A.CCLIENTE
  WHERE A.DTREF = V_DATA_REF;</t>
  </si>
  <si>
    <t>RC.RCPOLT061</t>
  </si>
  <si>
    <t xml:space="preserve"> DECODE(A.NIFNIPC, NULL, A.CCLIENTE_MASTERCFONTE, NULL)</t>
  </si>
  <si>
    <t>VREND_LIQ_ANUAL</t>
  </si>
  <si>
    <t>VREND_LIQ_SEM_CHOQ_T1  * 12
**UNION**
VREND_LIQ_SEM_CHOQ_T2 * 12</t>
  </si>
  <si>
    <t>INNER JOIN (SELECT
   A.DTREF
   , A.NIFNIPC
   , DECODE(A.NIFNIPC, NULL, A.CCLIENTE_MASTERCFONTE, NULL) AS CODFONTE
   , B.VREND_LIQ_MENSAL * 12                                   AS VREND_LIQ_ANUAL
   , B.DCONTR                                                  AS DTAPURTXESF
   , ROW_NUMBER() OVER(PARTITION BY A.NIFNIPC, DECODE(A.NIFNIPC, NULL, A.CCLIENTE_MASTERCFONTE, NULL) 
            ORDER BY B.DCONTR DESC) AS RW
  FROM RCT054_PESSOAS_UNIVERS A) A ON B.CCLIENTE = A.CCLIENTE
  WHERE A.DTREF = V_DATA_REF</t>
  </si>
  <si>
    <t>DTAPURTXESF</t>
  </si>
  <si>
    <t>DCONTR</t>
  </si>
  <si>
    <t xml:space="preserve">FROM SA.SAT062_RL_GARANTIA_CONTRATO A
JOIN RCT051_INST_VALID  B ON B.CCONTA = A.IDCONT AND B.CREFERENCIA = A.IDINST
	LEFT  JOIN (SELECT CCONTA, CREFERENCIA
				FROM RCT005_EXCLUSAO_CONTRATOS
				WHERE DTREF = V_DATA_REF
				AND ID_PROC = V_ID_PROC)      C ON C.CCONTA = A.IDCONT AND C.CREFERENCIA = A.IDINST
    WHERE B.DTREF = V_DATA_REF
	AND C.CCONTA IS NULL </t>
  </si>
  <si>
    <t>RC.RCPOLT062</t>
  </si>
  <si>
    <t>SISTEMAFONTE</t>
  </si>
  <si>
    <t>VALALOCPROT</t>
  </si>
  <si>
    <t>CREDPRIOR</t>
  </si>
  <si>
    <t>ESTEXECPROTINST</t>
  </si>
  <si>
    <t>VALEXECPROTINST</t>
  </si>
  <si>
    <t>WITH Q_RCT062_RL_GARANTIA_CONTRATO AS (
		SELECT
			IDPROT
		FROM RCT062_RL_GARANTIA_CONTRATO
		WHERE DTREF = V_DATA_REF
		GROUP BY IDPROT
	)
…
FROM SA.SAT061_ATRIBUTOS_GARANTIA A
	JOIN Q_RCT062_RL_GARANTIA_CONTRATO B ON B.IDPROT = A.IDPROT</t>
  </si>
  <si>
    <t>RC.RCPOLT063</t>
  </si>
  <si>
    <t>DTREFREG</t>
  </si>
  <si>
    <t>TPPROT</t>
  </si>
  <si>
    <t>REFEXTPROT</t>
  </si>
  <si>
    <t>VALPROT</t>
  </si>
  <si>
    <t>TPVALPROT</t>
  </si>
  <si>
    <t>DTMATPROT</t>
  </si>
  <si>
    <t>PAISLOCPROT</t>
  </si>
  <si>
    <t>REGLOCPROT</t>
  </si>
  <si>
    <t>VARCHAR2(100 BYTE)</t>
  </si>
  <si>
    <t>DTULTAVAL</t>
  </si>
  <si>
    <t>TPAVAL</t>
  </si>
  <si>
    <t>VALORIPROT</t>
  </si>
  <si>
    <t>DTVALORIPROT</t>
  </si>
  <si>
    <t>HIERQPROT</t>
  </si>
  <si>
    <t>PRECOAQUISIMOVEL</t>
  </si>
  <si>
    <t>NUMREGPROT</t>
  </si>
  <si>
    <t>ESTEXECPROT</t>
  </si>
  <si>
    <t>DTEXECPROT</t>
  </si>
  <si>
    <t>VALACUMEXECPROT</t>
  </si>
  <si>
    <t>CDGPOSTAL</t>
  </si>
  <si>
    <t>UPDATE RCT071_REGIAO_REF A
     SET DTFIM = (SELECT V_DATA_REF - 1 FROM RCVAUX000_DATA_REF)
   WHERE (A.DTFIM
         ,A.CREGIAO
          ) IN (SELECT B.DTFIM
                      ,B.CREGIAO
                FROM RCT071_REGIAO_REF_CMP B
           )
   ;</t>
  </si>
  <si>
    <t>RC.RCPRF0071</t>
  </si>
  <si>
    <t>CREGIAO</t>
  </si>
  <si>
    <t>GREGIAO</t>
  </si>
  <si>
    <t>CREPART_GEOG</t>
  </si>
  <si>
    <t>CPAIS_REG_FIR</t>
  </si>
  <si>
    <t>JOIN RCT071_REGIAO_REF_CHV B ON B.CREGIAO = A.CREGIAO</t>
  </si>
  <si>
    <t xml:space="preserve"> NATURAL JOIN RCVAUX000_DATA_REF;</t>
  </si>
  <si>
    <t>LEFT JOIN RCT071_REGIAO_REF B ON B.DTFIM = TO_DATE('99991231', 'YYYYMMDD')
                                  AND B.CREGIAO = RCT071_REGIAO_REF_ADV.CREGIAO
       WHERE B.CREGIAO IS NULL;</t>
  </si>
  <si>
    <t xml:space="preserve">   JOIN RCT071_REGIAO_REF_ADV B ON B.DTINICIO BETWEEN RCT071_REGIAO_REF.DTINICIO AND RCT071_REGIAO_REF.DTFIM
                                              AND B.CREGIAO = RCT071_REGIAO_REF.CREGIAO
                WHERE 1=1 AND (1=0
                           OR  B.GREGIAO                     &lt;&gt; RCT071_REGIAO_REF.GREGIAO
                           OR (B.GREGIAO        IS     NULL AND RCT071_REGIAO_REF.GREGIAO         IS NOT NULL)
                           OR (B.GREGIAO        IS NOT NULL AND RCT071_REGIAO_REF.GREGIAO         IS     NULL)
                           OR  B.CREPART_GEOG                &lt;&gt; RCT071_REGIAO_REF.CREPART_GEOG
                           OR (B.CREPART_GEOG   IS     NULL AND RCT071_REGIAO_REF.CREPART_GEOG    IS NOT NULL)
                           OR (B.CREPART_GEOG   IS NOT NULL AND RCT071_REGIAO_REF.CREPART_GEOG    IS     NULL)
                           OR  B.CPAIS_REG_FIR               &lt;&gt; RCT071_REGIAO_REF.CPAIS_REG_FIR
                           OR (B.CPAIS_REG_FIR  IS     NULL AND RCT071_REGIAO_REF.CPAIS_REG_FIR   IS NOT NULL)
                           OR (B.CPAIS_REG_FIR  IS NOT NULL AND RCT071_REGIAO_REF.CPAIS_REG_FIR   IS     NULL)
                      );</t>
  </si>
  <si>
    <t>JOIN RCT071_REGIAO_REF_CMP D ON D.CREGIAO = RCT071_REGIAO_REF_ADV.CREGIAO
            JOIN RCT071_REGIAO_REF     B ON B.DTFIM = RCT071_REGIAO_REF_ADV.DTINICIO - 1
                                        AND B.CREGIAO = RCT071_REGIAO_REF_ADV.CREGIAO
            LEFT JOIN (SELECT MIN(C.DTFIM) AS DTFIM
                                , C.CREGIAO
                                FROM RCT071_REGIAO_REF       C
                                GROUP BY C.CREGIAO
                        ) C ON C.DTFIM = C.DTFIM
                           AND C.CREGIAO = B.CREGIAO
           WHERE B.DTINICIO &lt;= RCT071_REGIAO_REF_ADV.DTINICIO;</t>
  </si>
  <si>
    <t xml:space="preserve"> UPDATE RCT096_SEGMENTO_RSC_REF A
     SET DTFIM = (SELECT V_DATA_REF - 1 FROM RCVAUX000_DATA_REF)
   WHERE (A.DTFIM
         ,A.CSEG_RISC
          ) IN (SELECT B.DTFIM
                      ,B.CSEG_RISC
                FROM RCT096_SEGMENTO_RSC_REF_CMP B
           )
   ;
</t>
  </si>
  <si>
    <t>RC.RCPRF0096</t>
  </si>
  <si>
    <t>GSEG_RISC</t>
  </si>
  <si>
    <t xml:space="preserve"> JOIN RCT096_SEGMENTO_RSC_REF_CHV B ON B.CSEG_RISC = RCT096_SEGMENTO_RSC_REF_ADV.CSEG_RISC</t>
  </si>
  <si>
    <t xml:space="preserve"> NATURAL JOIN RCVAUX000_DATA_REF</t>
  </si>
  <si>
    <t>LEFT JOIN RCT096_SEGMENTO_RSC_REF B ON B.DTFIM = TO_DATE('99991231', 'YYYYMMDD')
                                        AND B.CSEG_RISC = A.CSEG_RISC
       WHERE B.CSEG_RISC IS NULL;</t>
  </si>
  <si>
    <t xml:space="preserve"> JOIN RCT096_SEGMENTO_RSC_REF_ADV B ON B.DTINICIO BETWEEN RCT096_SEGMENTO_RSC_REF.DTINICIO AND RCT096_SEGMENTO_RSC_REF.DTFIM
                                                    AND B.CSEG_RISC = RCT096_SEGMENTO_RSC_REF.CSEG_RISC
                WHERE 1=1 AND (1=0
                           OR  B.GSEG_RISC                       &lt;&gt; RCT096_SEGMENTO_RSC_REF.GSEG_RISC
                           OR (B.GSEG_RISC          IS     NULL AND RCT096_SEGMENTO_RSC_REF.GSEG_RISC           IS NOT NULL)
                           OR (B.GSEG_RISC          IS NOT NULL AND RCT096_SEGMENTO_RSC_REF.GSEG_RISC           IS     NULL)
                           OR  B.IPROJ_FINANCE_CRC               &lt;&gt; RCT096_SEGMENTO_RSC_REF.IPROJ_FINANCE_CRC
                           OR (B.IPROJ_FINANCE_CRC  IS     NULL AND RCT096_SEGMENTO_RSC_REF.IPROJ_FINANCE_CRC   IS NOT NULL)
                           OR (B.IPROJ_FINANCE_CRC  IS NOT NULL AND RCT096_SEGMENTO_RSC_REF.IPROJ_FINANCE_CRC   IS     NULL)
                      )
             ;</t>
  </si>
  <si>
    <t>JOIN RCT096_SEGMENTO_RSC_REF_CMP D ON D.CSEG_RISC = RCT096_SEGMENTO_RSC_REF_ADV.CSEG_RISC
            JOIN RCT096_SEGMENTO_RSC_REF     B ON B.DTFIM = RCT096_SEGMENTO_RSC_REF_ADV.DTINICIO - 1
                                              AND B.CSEG_RISC = RCT096_SEGMENTO_RSC_REF_ADV.CSEG_RISC
            LEFT JOIN (SELECT MIN(C.DTFIM) AS DTFIM
                                , C.CSEG_RISC
                                FROM RCT096_SEGMENTO_RSC_REF       C
                                GROUP BY C.CSEG_RISC
                        ) C ON C.DTFIM = C.DTFIM
                           AND C.CSEG_RISC = B.CSEG_RISC
           WHERE B.DTINICIO &lt;= RCT096_SEGMENTO_RSC_REF_ADV.DTINICIO</t>
  </si>
  <si>
    <t>000
001
002</t>
  </si>
  <si>
    <t>RC.RCPAUX006,RC.RCPOLT026</t>
  </si>
  <si>
    <t>#
I
C</t>
  </si>
  <si>
    <t>21-FEB-19 11.37.58.000000000 AM
21-FEB-19 11.37.59.000000000 AM
21-FEB-19 11.37.59.000000000 AM</t>
  </si>
  <si>
    <t>RC.RCPRF1117</t>
  </si>
  <si>
    <t>JOIN RCT1117_DET_COD_POSTAL_REF_CHV B 
ON B.CCODIGO_POSTAL     = RCT1117_DET_COD_POSTAL_REF_ADV.CCODIGO_POSTAL
AND B.CCODIGO_POSTAL_AUX = RCT1117_DET_COD_POSTAL_REF_ADV.CCODIGO_POSTAL_AUX
    ;</t>
  </si>
  <si>
    <t>CCODIGO_POSTAL_AUX</t>
  </si>
  <si>
    <t>CZONA_SISMICA</t>
  </si>
  <si>
    <t>CDISTRITO</t>
  </si>
  <si>
    <t>CREG_SCO_BSP</t>
  </si>
  <si>
    <t>CREG_SCO_TOTTA</t>
  </si>
  <si>
    <t>CREG_SCO_CP_CART</t>
  </si>
  <si>
    <t>CREG_SCO_AUTO</t>
  </si>
  <si>
    <t>CREG_STG_CONS</t>
  </si>
  <si>
    <t>CREG_STG_CART</t>
  </si>
  <si>
    <t>CREG_STG_HIPOTEC</t>
  </si>
  <si>
    <t>CREG_STG_NEG_FISICA</t>
  </si>
  <si>
    <t>CREG_STG_NEG_JURI</t>
  </si>
  <si>
    <t xml:space="preserve"> LEFT JOIN RCT1117_DET_COD_POSTAL_REF B ON B.DTFIM = TO_DATE('99991231', 'YYYYMMDD')
                                           AND B.CCODIGO_POSTAL     = A.CCODIGO_POSTAL
                                           AND B.CCODIGO_POSTAL_AUX = A.CCODIGO_POSTAL_AUX
       WHERE B.CCODIGO_POSTAL IS NULL;</t>
  </si>
  <si>
    <t xml:space="preserve"> JOIN RCT1117_DET_COD_POSTAL_REF_ADV B ON B.DTINICIO BETWEEN A.DTINICIO AND A.DTFIM
                                                       AND B.CCODIGO_POSTAL     = A.CCODIGO_POSTAL
                                                       AND B.CCODIGO_POSTAL_AUX = A.CCODIGO_POSTAL_AUX
                WHERE 1=1 AND (1=0
                           OR  B.CZONA_SISMICA                     &lt;&gt; A.CZONA_SISMICA
                           OR (B.CZONA_SISMICA        IS     NULL AND A.CZONA_SISMICA         IS NOT NULL)
                           OR (B.CZONA_SISMICA        IS NOT NULL AND A.CZONA_SISMICA         IS     NULL)
                           OR  B.CDISTRITO                         &lt;&gt; A.CDISTRITO
                           OR (B.CDISTRITO            IS     NULL AND A.CDISTRITO             IS NOT NULL)
                           OR (B.CDISTRITO            IS NOT NULL AND A.CDISTRITO             IS     NULL)
                           OR  B.CCONCELHO                         &lt;&gt; A.CCONCELHO
                           OR (B.CCONCELHO            IS     NULL AND A.CCONCELHO             IS NOT NULL)
                           OR (B.CCONCELHO            IS NOT NULL AND A.CCONCELHO             IS     NULL)
                           OR  B.CREG_SCO_BSP                      &lt;&gt; A.CREG_SCO_BSP
                           OR (B.CREG_SCO_BSP         IS     NULL AND A.CREG_SCO_BSP          IS NOT NULL)
                           OR (B.CREG_SCO_BSP         IS NOT NULL AND A.CREG_SCO_BSP          IS     NULL)
                           OR  B.CREG_SCO_TOTTA                    &lt;&gt; A.CREG_SCO_TOTTA
                           OR (B.CREG_SCO_TOTTA       IS     NULL AND A.CREG_SCO_TOTTA        IS NOT NULL)
                           OR (B.CREG_SCO_TOTTA       IS NOT NULL AND A.CREG_SCO_TOTTA        IS     NULL)
                           OR  B.CREG_SCO_CP_CART                  &lt;&gt; A.CREG_SCO_CP_CART
                           OR (B.CREG_SCO_CP_CART     IS     NULL AND A.CREG_SCO_CP_CART      IS NOT NULL)
                           OR (B.CREG_SCO_CP_CART     IS NOT NULL AND A.CREG_SCO_CP_CART      IS     NULL)
                           OR  B.CREG_SCO_AUTO                     &lt;&gt; A.CREG_SCO_AUTO
                           OR (B.CREG_SCO_AUTO        IS     NULL AND A.CREG_SCO_AUTO         IS NOT NULL)
                           OR (B.CREG_SCO_AUTO        IS NOT NULL AND A.CREG_SCO_AUTO         IS     NULL)
                           OR  B.CREG_STG_CONS                     &lt;&gt; A.CREG_STG_CONS
                           OR (B.CREG_STG_CONS        IS     NULL AND A.CREG_STG_CONS         IS NOT NULL)
                           OR (B.CREG_STG_CONS        IS NOT NULL AND A.CREG_STG_CONS         IS     NULL)
                           OR  B.CREG_STG_CART                     &lt;&gt; A.CREG_STG_CART
                           OR (B.CREG_STG_CART        IS     NULL AND A.CREG_STG_CART         IS NOT NULL)
                           OR (B.CREG_STG_CART        IS NOT NULL AND A.CREG_STG_CART         IS     NULL)
                           OR  B.CREG_STG_HIPOTEC                  &lt;&gt; A.CREG_STG_HIPOTEC
                           OR (B.CREG_STG_HIPOTEC     IS     NULL AND A.CREG_STG_HIPOTEC      IS NOT NULL)
                           OR (B.CREG_STG_HIPOTEC     IS NOT NULL AND A.CREG_STG_HIPOTEC      IS     NULL)
                           OR  B.CREG_STG_NEG_FISICA               &lt;&gt; A.CREG_STG_NEG_FISICA
                           OR (B.CREG_STG_NEG_FISICA  IS     NULL AND A.CREG_STG_NEG_FISICA   IS NOT NULL)
                           OR (B.CREG_STG_NEG_FISICA  IS NOT NULL AND A.CREG_STG_NEG_FISICA   IS     NULL)
                           OR  B.CREG_STG_NEG_JURI                 &lt;&gt; A.CREG_STG_NEG_JURI
                           OR (B.CREG_STG_NEG_JURI    IS     NULL AND A.CREG_STG_NEG_JURI     IS NOT NULL)
                           OR (B.CREG_STG_NEG_JURI    IS NOT NULL AND A.CREG_STG_NEG_JURI     IS     NULL)
                           OR  B.CPAIS_REG_FIR                     &lt;&gt; A.CPAIS_REG_FIR
                           OR (B.CPAIS_REG_FIR        IS     NULL AND A.CPAIS_REG_FIR         IS NOT NULL)
                           OR (B.CPAIS_REG_FIR        IS NOT NULL AND A.CPAIS_REG_FIR         IS     NULL)
                           OR  B.TIMESTAMP                         &lt;&gt; A.TIMESTAMP
                           OR (B.TIMESTAMP            IS     NULL AND A.TIMESTAMP             IS NOT NULL)
                           OR (B.TIMESTAMP            IS NOT NULL AND A.TIMESTAMP             IS     NULL)
                      )
             ;</t>
  </si>
  <si>
    <t>LEFT JOIN (SELECT MIN(C.DTFIM) AS DTFIM
                                , C.CCODIGO_POSTAL
                                , C.CCODIGO_POSTAL_AUX
                                FROM RCT1117_DET_COD_POSTAL_REF       C
                                GROUP BY C.CCODIGO_POSTAL
                                        ,C.CCODIGO_POSTAL_AUX
                        ) C ON C.DTFIM = C.DTFIM
                           AND C.CCODIGO_POSTAL     = RCT1117_DET_COD_POSTAL_REF.CCODIGO_POSTAL
                           AND C.CCODIGO_POSTAL_AUX = RCT1117_DET_COD_POSTAL_REF.CCODIGO_POSTAL_AUX</t>
  </si>
  <si>
    <t>WHERE RCT1117_DET_COD_POSTAL_REF.DTINICIO &lt;= RCT1117_DET_COD_POSTAL_REF_ADV.DTINICIO</t>
  </si>
  <si>
    <t xml:space="preserve">            JOIN RCT1117_DET_COD_POSTAL_REF_CMP D ON D.CCODIGO_POSTAL     = RCT1117_DET_COD_POSTAL_REF_ADV.CCODIGO_POSTAL
                                                 AND D.CCODIGO_POSTAL_AUX = RCT1117_DET_COD_POSTAL_REF_ADV.CCODIGO_POSTAL_AUX
            JOIN RCT1117_DET_COD_POSTAL_REF     B ON B.DTFIM = RCT1117_DET_COD_POSTAL_REF_ADV.DTINICIO - 1
                                                 AND B.CCODIGO_POSTAL     = RCT1117_DET_COD_POSTAL_REF_ADV.CCODIGO_POSTAL
                                                 AND B.CCODIGO_POSTAL_AUX = RCT1117_DET_COD_POSTAL_REF_ADV.CCODIGO_POSTAL_AUX</t>
  </si>
  <si>
    <t>RC.RCPRF1211</t>
  </si>
  <si>
    <t>--é feito update a este campo com o seguinte:
DTFIM = (SELECT V_DATA_REF - 1 FROM RCVAUX000_DATA_REF)
  WHERE (A.DTFIM
         ,A.DISTRITO
         ,A.CONCELHO
   ,A.FREGUESIA
         ) IN (SELECT B.DTFIM
                      ,B.DISTRITO
                      ,B.CONCELHO
       ,B.FREGUESIA
                FROM RCT1211_END_REGIONAL_REF_CMP B
         )</t>
  </si>
  <si>
    <t>DISTRITO</t>
  </si>
  <si>
    <t>CONCELHO</t>
  </si>
  <si>
    <t>FREGUESIA</t>
  </si>
  <si>
    <t>DESC_FREGUESIA</t>
  </si>
  <si>
    <t>NUT2</t>
  </si>
  <si>
    <t>NUT3</t>
  </si>
  <si>
    <t>SAT211_END_REGIONAL</t>
  </si>
  <si>
    <t>JOIN RCT1211_END_REGIONAL_REF_ADV B ON B.DTINICIO BETWEEN RCT1211_END_REGIONAL_REF.DTINICIO AND RCT1211_END_REGIONAL_REF.DTFIM
               AND B.DISTRITO = RCT1211_END_REGIONAL_REF.DISTRITO
               AND B.CONCELHO = RCT1211_END_REGIONAL_REF.CONCELHO
               AND B.FREGUESIA = RCT1211_END_REGIONAL_REF.FREGUESIA</t>
  </si>
  <si>
    <t xml:space="preserve"> WHERE 1=1 AND (1=0
                           OR  B.DESC_FREGUESIA                     &lt;&gt; RCT1211_END_REGIONAL_REF.DESC_FREGUESIA
                           OR (B.DESC_FREGUESIA        IS     NULL AND RCT1211_END_REGIONAL_REF.DESC_FREGUESIA         IS NOT NULL)
                           OR (B.DESC_FREGUESIA        IS NOT NULL AND RCT1211_END_REGIONAL_REF.DESC_FREGUESIA         IS     NULL)
                           OR  B.NUT2                         &lt;&gt; RCT1211_END_REGIONAL_REF.NUT2
                           OR (B.NUT2            IS     NULL AND RCT1211_END_REGIONAL_REF.NUT2             IS NOT NULL)
                           OR (B.NUT2            IS NOT NULL AND RCT1211_END_REGIONAL_REF.NUT2             IS     NULL)
                           OR  B.NUT3                         &lt;&gt; RCT1211_END_REGIONAL_REF.NUT3
                           OR (B.NUT3            IS     NULL AND RCT1211_END_REGIONAL_REF.NUT3             IS NOT NULL)
                           OR (B.NUT3            IS NOT NULL AND RCT1211_END_REGIONAL_REF.NUT3             IS     NULL)
                           OR  B.TIMESTAMP                         &lt;&gt; RCT1211_END_REGIONAL_REF.TIMESTAMP
                           OR (B.TIMESTAMP            IS     NULL AND RCT1211_END_REGIONAL_REF.TIMESTAMP             IS NOT NULL)
                           OR (B.TIMESTAMP            IS NOT NULL AND RCT1211_END_REGIONAL_REF.TIMESTAMP             IS     NULL)</t>
  </si>
  <si>
    <t xml:space="preserve">JOIN RCT1211_END_REGIONAL_REF_CMP D ON D.DISTRITO = RCT1211_END_REGIONAL_REF_ADV.DISTRITO
                                            AND D.CONCELHO = RCT1211_END_REGIONAL_REF_ADV.CONCELHO
           AND D.FREGUESIA = RCT1211_END_REGIONAL_REF_ADV.FREGUESIA
            JOIN RCT1211_END_REGIONAL_REF     B ON B.DTFIM = RCT1211_END_REGIONAL_REF_ADV.DTINICIO - 1
                                            AND B.DISTRITO = RCT1211_END_REGIONAL_REF_ADV.DISTRITO
                                            AND B.CONCELHO = RCT1211_END_REGIONAL_REF_ADV.CONCELHO
           AND B.FREGUESIA = RCT1211_END_REGIONAL_REF_ADV.FREGUESIA
            </t>
  </si>
  <si>
    <t>RCT1211_END_REGIONAL_REF.DTINICIO &lt;= RCT1211_END_REGIONAL_REF_ADV.DTINICIO</t>
  </si>
  <si>
    <t>LEFT JOIN (SELECT MIN(C.DTFIM) AS DTFIM
                                , C.DISTRITO
                                , C.CONCELHO
        , C.FREGUESIA
                                FROM RCT1211_END_REGIONAL_REF       C
                                GROUP BY C.DISTRITO
                                        ,C.CONCELHO
          ,C.FREGUESIA
                        ) C ON C.DTFIM = C.DTFIM
                           AND C.DISTRITO = RCT1211_END_REGIONAL_REF.DISTRITO
                           AND C.CONCELHO = RCT1211_END_REGIONAL_REF.CONCELHO
         AND C.FREGUESIA = RCT1211_END_REGIONAL_REF.FREGUESIA</t>
  </si>
  <si>
    <t>RC.RCPRF1212</t>
  </si>
  <si>
    <t>--é feito update a este campo com o seguinte:
DTFIM = (SELECT V_DATA_REF - 1 FROM RCVAUX000_DATA_REF)
  WHERE (A.DTFIM
         ,A.CP4
         ,A.CP3
          ) IN (SELECT B.DTFIM
                      ,B.CP4
                      ,B.CP3
                FROM RCT1212_COD_POSTAL_REF_CMP B
           )</t>
  </si>
  <si>
    <t>CODART</t>
  </si>
  <si>
    <t>CTIPONUM</t>
  </si>
  <si>
    <t>CNUMINI</t>
  </si>
  <si>
    <t>CLETINI</t>
  </si>
  <si>
    <t>CNUMFIM</t>
  </si>
  <si>
    <t>CLETFIM</t>
  </si>
  <si>
    <t>IDTIPO</t>
  </si>
  <si>
    <t>CP4</t>
  </si>
  <si>
    <t>CP3</t>
  </si>
  <si>
    <t>CODAUX3</t>
  </si>
  <si>
    <t>GLOCALID</t>
  </si>
  <si>
    <t>TIPART</t>
  </si>
  <si>
    <t>TITART</t>
  </si>
  <si>
    <t>DESART</t>
  </si>
  <si>
    <t>LOCART</t>
  </si>
  <si>
    <t>IDCLI</t>
  </si>
  <si>
    <t>JOIN RCT1212_COD_POSTAL_REF_ADV B ON B.DTINICIO BETWEEN RCT1212_COD_POSTAL_REF.DTINICIO AND RCT1212_COD_POSTAL_REF.DTFIM
              AND B.CP4 = RCT1212_COD_POSTAL_REF.CP4
              AND B.CP3 = RCT1212_COD_POSTAL_REF.CP3</t>
  </si>
  <si>
    <t>WHERE 1=1 AND (1=0
                           OR  RCT1212_COD_POSTAL_REF_ADV.DISTRITO                     &lt;&gt; RCT1212_COD_POSTAL_REF.DISTRITO
                           OR (RCT1212_COD_POSTAL_REF_ADV.DISTRITO        IS     NULL AND RCT1212_COD_POSTAL_REF.DISTRITO         IS NOT NULL)
                           OR (RCT1212_COD_POSTAL_REF_ADV.DISTRITO        IS NOT NULL AND RCT1212_COD_POSTAL_REF.DISTRITO         IS     NULL)
                           OR  RCT1212_COD_POSTAL_REF_ADV.CONCELHO                         &lt;&gt; RCT1212_COD_POSTAL_REF.CONCELHO
                           OR (RCT1212_COD_POSTAL_REF_ADV.CONCELHO            IS     NULL AND RCT1212_COD_POSTAL_REF.CONCELHO             IS NOT NULL)
                           OR (RCT1212_COD_POSTAL_REF_ADV.CONCELHO            IS NOT NULL AND RCT1212_COD_POSTAL_REF.CONCELHO             IS     NULL)
                           OR  RCT1212_COD_POSTAL_REF_ADV.FREGUESIA                         &lt;&gt; RCT1212_COD_POSTAL_REF.FREGUESIA
                           OR (RCT1212_COD_POSTAL_REF_ADV.FREGUESIA            IS     NULL AND RCT1212_COD_POSTAL_REF.FREGUESIA             IS NOT NULL)
                           OR (RCT1212_COD_POSTAL_REF_ADV.FREGUESIA            IS NOT NULL AND RCT1212_COD_POSTAL_REF.FREGUESIA             IS     NULL)
                           OR  RCT1212_COD_POSTAL_REF_ADV.LOCALIDADE                      &lt;&gt; RCT1212_COD_POSTAL_REF.LOCALIDADE
                           OR (RCT1212_COD_POSTAL_REF_ADV.LOCALIDADE         IS     NULL AND RCT1212_COD_POSTAL_REF.LOCALIDADE          IS NOT NULL)
                           OR (RCT1212_COD_POSTAL_REF_ADV.LOCALIDADE         IS NOT NULL AND RCT1212_COD_POSTAL_REF.LOCALIDADE          IS     NULL)
                           OR  RCT1212_COD_POSTAL_REF_ADV.CODART                    &lt;&gt; RCT1212_COD_POSTAL_REF.CODART
                           OR (RCT1212_COD_POSTAL_REF_ADV.CODART       IS     NULL AND RCT1212_COD_POSTAL_REF.CODART        IS NOT NULL)
                           OR (RCT1212_COD_POSTAL_REF_ADV.CODART       IS NOT NULL AND RCT1212_COD_POSTAL_REF.CODART        IS     NULL)
                           OR  RCT1212_COD_POSTAL_REF_ADV.CTIPONUM                  &lt;&gt; RCT1212_COD_POSTAL_REF.CTIPONUM
                           OR (RCT1212_COD_POSTAL_REF_ADV.CTIPONUM     IS     NULL AND RCT1212_COD_POSTAL_REF.CTIPONUM      IS NOT NULL)
                           OR (RCT1212_COD_POSTAL_REF_ADV.CTIPONUM     IS NOT NULL AND RCT1212_COD_POSTAL_REF.CTIPONUM      IS     NULL)
                           OR  RCT1212_COD_POSTAL_REF_ADV.CNUMINI                     &lt;&gt; RCT1212_COD_POSTAL_REF.CNUMINI
                           OR (RCT1212_COD_POSTAL_REF_ADV.CNUMINI        IS     NULL AND RCT1212_COD_POSTAL_REF.CNUMINI         IS NOT NULL)
                           OR (RCT1212_COD_POSTAL_REF_ADV.CNUMINI        IS NOT NULL AND RCT1212_COD_POSTAL_REF.CNUMINI         IS     NULL)
                           OR  RCT1212_COD_POSTAL_REF_ADV.CLETINI                     &lt;&gt; RCT1212_COD_POSTAL_REF.CLETINI
                           OR (RCT1212_COD_POSTAL_REF_ADV.CLETINI        IS     NULL AND RCT1212_COD_POSTAL_REF.CLETINI         IS NOT NULL)
                           OR (RCT1212_COD_POSTAL_REF_ADV.CLETINI        IS NOT NULL AND RCT1212_COD_POSTAL_REF.CLETINI         IS     NULL)
                           OR  RCT1212_COD_POSTAL_REF_ADV.CNUMFIM                     &lt;&gt; RCT1212_COD_POSTAL_REF.CNUMFIM
                           OR (RCT1212_COD_POSTAL_REF_ADV.CNUMFIM        IS     NULL AND RCT1212_COD_POSTAL_REF.CNUMFIM         IS NOT NULL)
                           OR (RCT1212_COD_POSTAL_REF_ADV.CNUMFIM        IS NOT NULL AND RCT1212_COD_POSTAL_REF.CNUMFIM         IS     NULL)
                           OR  RCT1212_COD_POSTAL_REF_ADV.CLETFIM                  &lt;&gt; RCT1212_COD_POSTAL_REF.CLETFIM
                           OR (RCT1212_COD_POSTAL_REF_ADV.CLETFIM     IS     NULL AND RCT1212_COD_POSTAL_REF.CLETFIM      IS NOT NULL)
                           OR (RCT1212_COD_POSTAL_REF_ADV.CLETFIM     IS NOT NULL AND RCT1212_COD_POSTAL_REF.CLETFIM      IS     NULL)
                           OR  RCT1212_COD_POSTAL_REF_ADV.IDTIPO               &lt;&gt; RCT1212_COD_POSTAL_REF.IDTIPO
                           OR (RCT1212_COD_POSTAL_REF_ADV.IDTIPO  IS     NULL AND RCT1212_COD_POSTAL_REF.IDTIPO   IS NOT NULL)
                           OR (RCT1212_COD_POSTAL_REF_ADV.IDTIPO  IS NOT NULL AND RCT1212_COD_POSTAL_REF.IDTIPO   IS     NULL)
                           OR  RCT1212_COD_POSTAL_REF_ADV.CODAUX3                 &lt;&gt; RCT1212_COD_POSTAL_REF.CODAUX3
                           OR (RCT1212_COD_POSTAL_REF_ADV.CODAUX3    IS     NULL AND RCT1212_COD_POSTAL_REF.CODAUX3     IS NOT NULL)
                           OR (RCT1212_COD_POSTAL_REF_ADV.CODAUX3    IS NOT NULL AND RCT1212_COD_POSTAL_REF.CODAUX3     IS     NULL)
                           OR  RCT1212_COD_POSTAL_REF_ADV.GLOCALID                     &lt;&gt; RCT1212_COD_POSTAL_REF.GLOCALID
                           OR (RCT1212_COD_POSTAL_REF_ADV.GLOCALID        IS     NULL AND RCT1212_COD_POSTAL_REF.GLOCALID         IS NOT NULL)
                           OR (RCT1212_COD_POSTAL_REF_ADV.GLOCALID        IS NOT NULL AND RCT1212_COD_POSTAL_REF.GLOCALID         IS     NULL)
                           OR  RCT1212_COD_POSTAL_REF_ADV.TIPART                         &lt;&gt; RCT1212_COD_POSTAL_REF.TIPART
                           OR (RCT1212_COD_POSTAL_REF_ADV.TIPART            IS     NULL AND RCT1212_COD_POSTAL_REF.TIPART             IS NOT NULL)
                           OR (RCT1212_COD_POSTAL_REF_ADV.TIPART            IS NOT NULL AND RCT1212_COD_POSTAL_REF.TIPART             IS     NULL)
                           OR  RCT1212_COD_POSTAL_REF_ADV.TITART                         &lt;&gt; RCT1212_COD_POSTAL_REF.TITART
                           OR (RCT1212_COD_POSTAL_REF_ADV.TITART            IS     NULL AND RCT1212_COD_POSTAL_REF.TITART             IS NOT NULL)
                           OR (RCT1212_COD_POSTAL_REF_ADV.TITART            IS NOT NULL AND RCT1212_COD_POSTAL_REF.TITART             IS     NULL)
                           OR  RCT1212_COD_POSTAL_REF_ADV.DESART                         &lt;&gt; RCT1212_COD_POSTAL_REF.DESART
                           OR (RCT1212_COD_POSTAL_REF_ADV.DESART            IS     NULL AND RCT1212_COD_POSTAL_REF.DESART             IS NOT NULL)
                           OR (RCT1212_COD_POSTAL_REF_ADV.DESART            IS NOT NULL AND RCT1212_COD_POSTAL_REF.DESART             IS     NULL)
                           OR  RCT1212_COD_POSTAL_REF_ADV.LOCART                         &lt;&gt; RCT1212_COD_POSTAL_REF.LOCART
                           OR (RCT1212_COD_POSTAL_REF_ADV.LOCART            IS     NULL AND RCT1212_COD_POSTAL_REF.LOCART             IS NOT NULL)
                           OR (RCT1212_COD_POSTAL_REF_ADV.LOCART            IS NOT NULL AND RCT1212_COD_POSTAL_REF.LOCART             IS     NULL)
                           OR  RCT1212_COD_POSTAL_REF_ADV.IDCLI                         &lt;&gt; RCT1212_COD_POSTAL_REF.IDCLI
                           OR (RCT1212_COD_POSTAL_REF_ADV.IDCLI            IS     NULL AND RCT1212_COD_POSTAL_REF.IDCLI             IS NOT NULL)
                           OR (RCT1212_COD_POSTAL_REF_ADV.IDCLI            IS NOT NULL AND RCT1212_COD_POSTAL_REF.IDCLI             IS     NULL)
                      )</t>
  </si>
  <si>
    <t>JOIN RCT1212_COD_POSTAL_REF_CMP D ON D.CP4 = RCT1212_COD_POSTAL_REF_ADV.CP4
           AND D.CP3 = RCT1212_COD_POSTAL_REF_ADV.CP3
            JOIN RCT1212_COD_POSTAL_REF     B ON B.DTFIM = RCT1212_COD_POSTAL_REF_ADV.DTINICIO - 1
           AND B.CP4 = RCT1212_COD_POSTAL_REF_ADV.CP4
           AND B.CP3 = RCT1212_COD_POSTAL_REF_ADV.CP3</t>
  </si>
  <si>
    <t>RCT1212_COD_POSTAL_REF.DTINICIO &lt;= RCT1212_COD_POSTAL_REF_ADV.DTINICIO</t>
  </si>
  <si>
    <t>LEFT JOIN (SELECT MIN(C.DTFIM) AS DTFIM
                                , C.CP4
                                , C.CP3
                                FROM RCT1212_COD_POSTAL_REF       C
                                GROUP BY C.CP4
                                         ,C.CP3
                        ) C ON C.DTFIM = C.DTFIM
                           AND C.CP4 = RCT1212_COD_POSTAL_REF.CP4
                           AND C.CP3 = RCT1212_COD_POSTAL_REF.CP3</t>
  </si>
  <si>
    <t>FROM SA.SAT1213_JUSTIFIC_CRED B
    NATURAL JOIN RCVAUX000_DATA_REF</t>
  </si>
  <si>
    <t>RC.RCPRF1213</t>
  </si>
  <si>
    <t>CJUSTIFIC_CRED</t>
  </si>
  <si>
    <t>GJUSTIFIC_CRED</t>
  </si>
  <si>
    <t>CTIPO_JUSTIFIC_BDP</t>
  </si>
  <si>
    <t>CJUSTIFIC_BDP</t>
  </si>
  <si>
    <t>FROM RCT1213_JUSTIFIC_CRED_ADV A
            JOIN RCT1213_JUSTIFIC_CRED_CMP D ON D.CJUSTIFIC_CRED = A.CJUSTIFIC_CRED
            JOIN RCT1213_JUSTIFIC_CRED_REF     B ON B.DTFIM = A.DTINICIO - 1
                                      AND B.CJUSTIFIC_CRED = A.CJUSTIFIC_CRED
            LEFT JOIN (SELECT MIN(C.DTFIM) AS DTFIM
                                , C.CJUSTIFIC_CRED
                                FROM RCT1213_JUSTIFIC_CRED_REF       C
                                GROUP BY C.CJUSTIFIC_CRED
                        ) C ON C.DTFIM = C.DTFIM
                           AND C.CJUSTIFIC_CRED = B.CJUSTIFIC_CRED;</t>
  </si>
  <si>
    <t>WHERE RCT1213_JUSTIFIC_CRED_REF.DTINICIO &lt;= RCT1213_JUSTIFIC_CRED_ADV.DTINICIO;</t>
  </si>
  <si>
    <t>Novos</t>
  </si>
  <si>
    <t>Alterados</t>
  </si>
  <si>
    <t>FROM RCT1213_JUSTIFIC_CRED_ADV A
        JOIN RCT1213_JUSTIFIC_CRED_CHV B 
  ON B.CJUSTIFIC_CRED = A.CJUSTIFIC_CRED</t>
  </si>
  <si>
    <t>RCT72_GARANTIA_CONT_INS</t>
  </si>
  <si>
    <t>DTDIM</t>
  </si>
  <si>
    <t>FROM RCT172_GARANTIA_CONT_ADV A
JOIN RCT172_GARANTIA_CONT_CHV B ON B.CGARANTIA_CONT = A.CGARANTIA_CONT</t>
  </si>
  <si>
    <t>RC.RCPRF0172</t>
  </si>
  <si>
    <t>CGARANTIA_CONT</t>
  </si>
  <si>
    <t>GGARANTIA_CONT</t>
  </si>
  <si>
    <t>GGARANTIA</t>
  </si>
  <si>
    <t>CTIPO_AVAL</t>
  </si>
  <si>
    <t>IACTIVO</t>
  </si>
  <si>
    <t>RCT72_GARANTIA_CONT_CMP</t>
  </si>
  <si>
    <t>JOIN RCT149_GARANTIA_REF_ADV B ON B.DTINICIO BETWEEN A.DTINICIO AND RCT149_GARANTIA_REF.DTFIM
                                                AND B.CGARANTIA = RCT149_GARANTIA_REF.CGARANTIA</t>
  </si>
  <si>
    <t>WHERE 1=1 AND (1=0
                           OR  RCT149_GARANTIA_REF_ADV.GGARANTIA                    &lt;&gt; RCT149_GARANTIA_REF.GGARANTIA
                           OR (RCT149_GARANTIA_REF_ADV.GGARANTIA       IS     NULL AND RCT149_GARANTIA_REF.GGARANTIA        IS NOT NULL)
                           OR (RCT149_GARANTIA_REF_ADV.GGARANTIA       IS NOT NULL AND RCT149_GARANTIA_REF.GGARANTIA        IS     NULL)
                           OR  RCT149_GARANTIA_REF_ADV.CTIPO_GARANTIA               &lt;&gt; RCT149_GARANTIA_REF.CTIPO_GARANTIA
                           OR (RCT149_GARANTIA_REF_ADV.CTIPO_GARANTIA  IS     NULL AND RCT149_GARANTIA_REF.CTIPO_GARANTIA   IS NOT NULL)
                           OR (RCT149_GARANTIA_REF_ADV.CTIPO_GARANTIA  IS NOT NULL AND RCT149_GARANTIA_REF.CTIPO_GARANTIA   IS     NULL)
                           OR  RCT149_GARANTIA_REF_ADV.CPROT_GARANT                 &lt;&gt; RCT149_GARANTIA_REF.CPROT_GARANT
                           OR (RCT149_GARANTIA_REF_ADV.CPROT_GARANT    IS     NULL AND RCT149_GARANTIA_REF.CPROT_GARANT     IS NOT NULL)
                           OR (RCT149_GARANTIA_REF_ADV.CPROT_GARANT    IS NOT NULL AND RCT149_GARANTIA_REF.CPROT_GARANT     IS     NULL)
                           OR  RCT149_GARANTIA_REF_ADV.IREAVALIACAO                 &lt;&gt; RCT149_GARANTIA_REF.IREAVALIACAO
                           OR (RCT149_GARANTIA_REF_ADV.IREAVALIACAO    IS     NULL AND RCT149_GARANTIA_REF.IREAVALIACAO     IS NOT NULL)
                           OR (RCT149_GARANTIA_REF_ADV.IREAVALIACAO    IS NOT NULL AND RCT149_GARANTIA_REF.IREAVALIACAO     IS     NULL)
                           OR  RCT149_GARANTIA_REF_ADV.CPROD_PENHOR                 &lt;&gt; RCT149_GARANTIA_REF.CPROD_PENHOR
                           OR (RCT149_GARANTIA_REF_ADV.CPROD_PENHOR    IS     NULL AND RCT149_GARANTIA_REF.CPROD_PENHOR     IS NOT NULL)
                           OR (RCT149_GARANTIA_REF_ADV.CPROD_PENHOR    IS NOT NULL AND RCT149_GARANTIA_REF.CPROD_PENHOR     IS     NULL)
                           OR  RCT149_GARANTIA_REF_ADV.CTIPO_AVAL                   &lt;&gt; RCT149_GARANTIA_REF.CTIPO_AVAL
                           OR (RCT149_GARANTIA_REF_ADV.CTIPO_AVAL      IS     NULL AND RCT149_GARANTIA_REF.CTIPO_AVAL       IS NOT NULL)
                           OR (RCT149_GARANTIA_REF_ADV.CTIPO_AVAL      IS NOT NULL AND RCT149_GARANTIA_REF.CTIPO_AVAL       IS     NULL)
                           OR  RCT149_GARANTIA_REF_ADV.CTIPO_VALOR                  &lt;&gt; RCT149_GARANTIA_REF.CTIPO_VALOR
                           OR (RCT149_GARANTIA_REF_ADV.CTIPO_VALOR     IS     NULL AND RCT149_GARANTIA_REF.CTIPO_VALOR      IS NOT NULL)
                           OR (RCT149_GARANTIA_REF_ADV.CTIPO_VALOR     IS NOT NULL AND RCT149_GARANTIA_REF.CTIPO_VALOR      IS     NULL)
                           OR  RCT149_GARANTIA_REF_ADV.CTIPO_PROT                   &lt;&gt; RCT149_GARANTIA_REF.CTIPO_PROT
                           OR (RCT149_GARANTIA_REF_ADV.CTIPO_PROT      IS     NULL AND RCT149_GARANTIA_REF.CTIPO_PROT       IS NOT NULL)
                           OR (RCT149_GARANTIA_REF_ADV.CTIPO_PROT      IS NOT NULL AND RCT149_GARANTIA_REF.CTIPO_PROT       IS     NULL)
                      )</t>
  </si>
  <si>
    <t>RC.RCPRF0149</t>
  </si>
  <si>
    <t xml:space="preserve">RCT172_GARANTIA_CONT </t>
  </si>
  <si>
    <t>LEFT JOIN (SELECT MIN(C.DTFIM) AS DTFIM
		,C.CGARANTIA_CONT
FROM RCT172_GARANTIA_CONT C
GROUP BY C.CGARANTIA_CONT
) C ON C.DTFIM = C.DTFIM
 AND C.CGARANTIA_CONT = B.CGARANTIA_CONT</t>
  </si>
  <si>
    <t>JOIN RCT172_GARANTIA_CONT_CMP D ON D.CGARANTIA_CONT = A.CGARANTIA_CONT
	JOIN RCT172_GARANTIA_CONT     B ON B.DTFIM = A.DTINICIO - 1
	AND B.CGARANTIA_CONT = A.CGARANTIA_CONT</t>
  </si>
  <si>
    <t>RCT172_GARANTIA_CONT.DTINICIO &lt;= RCT172_GARANTIA_CONT_ADV.DTINICIO</t>
  </si>
  <si>
    <t>c</t>
  </si>
  <si>
    <t>TO_CHAR(V_DATA_REF,'YYYYMMDD')</t>
  </si>
  <si>
    <t>RC.RCPOUT200,RC.RCPOUT200_VC,RC.RCPOUT300,RC.RCPOUT800</t>
  </si>
  <si>
    <t>RC.RCPOUT200,RC.RCPOUT200_VC,RC.RCPOUT211,RC.RCPOUT212,RC.RCPOUT300,RC.RCPOUT300_CSV,RC.RCPOUT800,RC.RCPOUT903,RC.RCPOUT910</t>
  </si>
  <si>
    <t xml:space="preserve"> FROM
              RCT054_PESSOAS_UNIVERS    A
    LEFT JOIN RCT031_PAIS_REF                 PA1 ON PA1.CPAIS  = A.CPAIS_RESIDENCIA
    LEFT JOIN RCT031_PAIS_REF                 PA2 ON PA2.CPAIS  = A.CNACIONALIDADE
    LEFT JOIN RCT016_HABILITACOES_REF         H   ON H.CHABILIT = A.CHABILIT
    LEFT JOIN (SELECT NVL(X.NIFNIPC,X.CODFONTE) AS IDENT
          FROM
    ( SELECT A.NIFNIPC, A.CODFONTE
            FROM RCT059_RL_CNTR_ENTID A,
                 RCT059_RL_CNTR_ENTID B
   WHERE
                A.DTREF       = B.DTREF
   AND A.CCONTA      = B.CCONTA
   AND A.CREFERENCIA = B.CREFERENCIA
   AND A.DTREF       = V_DATA_REF
            AND A.CPRODUTO IN ('011','012')
   AND A.CTIPO_ENT = '002'
   AND A.CRELACAO_CL_CNT = '1'
   AND A.CSEQUENCIA_REL &lt;&gt; '00000'
   AND B.CTIPO_ENT IN ('001','003','004')
   AND B.CRELACAO_CL_CNT = '1'
   AND B.CSEQUENCIA_REL  = '00000'
   ) X,
   (  SELECT DISTINCT NIFNIPC, CODFONTE
   FROM RCT059_RL_CNTR_ENTID
   WHERE DTREF = V_DATA_REF
        AND (  CPRODUTO NOT IN ('011','012')
         OR
                    (CPRODUTO IN ('011','012') AND CTIPO_ENT = '002' AND CRELACAO_CL_CNT= '1' AND CSEQUENCIA_REL = '00000')
                  )
   ) Y
  WHERE NVL(X.NIFNIPC,X.CODFONTE) = NVL(Y.NIFNIPC(+),Y.CODFONTE(+))
    AND NVL(Y.NIFNIPC,Y.CODFONTE) IS NULL)   Q   ON Q.IDENT    = NVL(A.NIFNIPC,A.CCLIENTE_MASTERCFONTE)
    LEFT JOIN RCT056_CENT_MANUAL              M   ON M.CCLIENTE = A.CCLIENTE_MASTERCFONTE AND A.DTREF = M.DTREF
    WHERE A.DTREF = V_DATA_REF
      AND Q.IDENT IS NULL;</t>
  </si>
  <si>
    <t>WHERE A.DTREF = V_DATA_REF
      AND Q.IDENT IS NULL</t>
  </si>
  <si>
    <t>RC'</t>
  </si>
  <si>
    <t>DECODE(NVL(RCT054_PESSOAS_UNIVERS.NIFNIPC, '1'), '1', RCT054_PESSOAS_UNIVERS.CCLIENTE_MASTERCFONTE, NULL)</t>
  </si>
  <si>
    <t>CASE WHEN RCT056_CENT_MANUAL.CCLIENTE IS NOT NULL THEN RCT056_CENT_MANUAL.TPENT
                ELSE RCT054_PESSOAS_UNIVERS.CTIPO_ENT                                      END</t>
  </si>
  <si>
    <t xml:space="preserve">CASE WHEN RCT056_CENT_MANUAL.CCLIENTE IS NOT NULL
                     THEN DECODE(RCT056_CENT_MANUAL.TPENT,'002',NULL, DECODE(RCT056_CENT_MANUAL.LEI, '#', NULL, RCT056_CENT_MANUAL.LEI))
                ELSE  DECODE(RCT054_PESSOAS_UNIVERS.CTIPO_ENT,'002',NULL, DECODE(RCT054_PESSOAS_UNIVERS.CLEI,'#', NULL, RCT054_PESSOAS_UNIVERS.CLEI))
                                                                      END </t>
  </si>
  <si>
    <t>REFEXTENT</t>
  </si>
  <si>
    <t xml:space="preserve">CASE WHEN RCT056_CENT_MANUAL.CCLIENTE IS NOT NULL THEN RCT056_CENT_MANUAL.CCLIENTE
                ELSE RCT054_PESSOAS_UNIVERS.CCLIENTE_MASTERCFONTE                          END </t>
  </si>
  <si>
    <t>64</t>
  </si>
  <si>
    <t>CASE WHEN RCT056_CENT_MANUAL.CCLIENTE IS NOT NULL THEN RCT056_CENT_MANUAL.NOME
                ELSE RCT054_PESSOAS_UNIVERS.GCLIENTE                                       END</t>
  </si>
  <si>
    <t>200</t>
  </si>
  <si>
    <t>CASE WHEN RCT056_CENT_MANUAL .CCLIENTE IS NOT NULL THEN RCT056_CENT_MANUAL.PAISRESID
                ELSE RCT031_PAIS_REF.CPAIS_ALFA                                   END</t>
  </si>
  <si>
    <t>DNASC</t>
  </si>
  <si>
    <t>CASE WHEN RCT056_CENT_MANUAL.CCLIENTE IS NOT NULL
THEN DECODE(RCT056_CENT_MANUAL.TPENT,'002', TO_DATE(RCT056_CENT_MANUAL.DTNASC,'YYYY-MM-DD'),NULL)
ELSE  DECODE(RCT054_PESSOAS_UNIVERS.CTIPO_ENT,'002', TO_DATE(RCT054_PESSOAS_UNIVERS.DNASCIMENTO,'YYYY-MM-DD'),NULL)
END</t>
  </si>
  <si>
    <t>RC.RCPOUT200</t>
  </si>
  <si>
    <t>CASE WHEN RCT056_CENT_MANUAL.CCLIENTE IS NOT NULL
                     THEN DECODE(RCT056_CENT_MANUAL.TPENT, '002', RCT056_CENT_MANUAL.GENERO, NULL)
                ELSE   DECODE(RCT054_PESSOAS_UNIVERS.CTIPO_ENT,'002', RCT054_PESSOAS_UNIVERS.ISEXO, NULL)            END</t>
  </si>
  <si>
    <t>CASE WHEN RCT056_CENT_MANUAL.CCLIENTE IS NOT NULL
                     THEN DECODE(RCT056_CENT_MANUAL.TPENT, '002', RCT056_CENT_MANUAL.SITPROF, NULL)
                ELSE   DECODE(RCT054_PESSOAS_UNIVERS.CTIPO_ENT,'002', RCT054_PESSOAS_UNIVERS.CTIPO_TRABALHO, NULL)   END</t>
  </si>
  <si>
    <t>CASE WHEN RCT056_CENT_MANUAL.CCLIENTE IS NOT NULL
                     THEN DECODE(RCT056_CENT_MANUAL.TPENT, '002', RCT056_CENT_MANUAL.AGREGFAM, NULL)
                ELSE   DECODE(RCT054_PESSOAS_UNIVERS.CTIPO_ENT,'002',TO_CHAR(RCT054_PESSOAS_UNIVERS.VNUM_AGREG_FAM),NULL) END</t>
  </si>
  <si>
    <t>CASE WHEN RCT056_CENT_MANUAL.CCLIENTE IS NOT NULL
                     THEN DECODE(RCT056_CENT_MANUAL.TPENT, '002', RCT056_CENT_MANUAL.HABLIT, NULL)
                ELSE   DECODE(RCT054_PESSOAS_UNIVERS.CTIPO_ENT,'002', RCV016_HABILITACOES_REF.CHABILIT_BDP, NULL)     END</t>
  </si>
  <si>
    <t>CASE WHEN RCT056_CENT_MANUAL.CCLIENTE IS NOT NULL
                     THEN DECODE(RCT056_CENT_MANUAL.TPENT, '002', RCT056_CENT_MANUAL.NACIONALIDADE, NULL)
                ELSE   DECODE(RCT054_PESSOAS_UNIVERS.CTIPO_ENT,'002', PA2.CPAIS_ALFA, NULL)      END</t>
  </si>
  <si>
    <t>CASE WHEN RCT056_CENT_MANUAL.CCLIENTE IS NOT NULL AND RCT056_CENT_MANUAL.PAISRESID &lt;&gt; 'PRT'
                     THEN  DECODE(RCT056_CENT_MANUAL.TPENT,'002', NULL, RCT056_CENT_MANUAL.FORMJURID)
                ELSE NULL END</t>
  </si>
  <si>
    <t>CASE WHEN RCT054_PESSOAS_UNIVERS.CTIPO_ENT = '001' AND
                     RCT054_PESSOAS_UNIVERS.SEGMENTO_BDP IN ('ADM CENTRAL','ESP')
                     THEN '001'
                WHEN RCT054_PESSOAS_UNIVERS.CTIPO_ENT = '001' AND
                     RCT054_PESSOAS_UNIVERS.SEGMENTO_BDP IN ('ADM LOCAL','ADM REGIONAL')
                     THEN '002'
                WHEN RCT054_PESSOAS_UNIVERS.CTIPO_ENT = '001' AND
                     SUBSTR(RCT054_PESSOAS_UNIVERS.SEGMENTO_BDP,1,8) IN ('INSTITUI','EMPRESAS')
                     THEN '003'
                ELSE NULL                                                  END</t>
  </si>
  <si>
    <t>CASE WHEN RCT056_CENT_MANUAL.CCLIENTE IS NOT NULL AND
                     RCT056_CENT_MANUAL.PAISRESID &lt;&gt; 'PRT' AND RCT056_CENT_MANUAL.TPENT &lt;&gt; '002'
                     THEN RCT056_CENT_MANUAL.SI
                WHEN RCT056_CENT_MANUAL.CCLIENTE IS NULL AND
                     RCT054_PESSOAS_UNIVERS.CPAIS_RESIDENCIA &lt;&gt; '620' AND RCT054_PESSOAS_UNIVERS.CTIPO_ENT &lt;&gt; '002'
                     THEN RCT054_PESSOAS_UNIVERS.CSECTOR_INST
                ELSE NULL                                                  END</t>
  </si>
  <si>
    <t>CASE WHEN RCT056_CENT_MANUAL.CCLIENTE IS NOT NULL
                     THEN DECODE(RCT056_CENT_MANUAL.TPENT, '002', NULL, RCT056_CENT_MANUAL.RUA)
                ELSE  DECODE(RCT054_PESSOAS_UNIVERS.CTIPO_ENT, '002', NULL, RCT054_PESSOAS_UNIVERS.RUA)              END</t>
  </si>
  <si>
    <t>CASE WHEN RCT056_CENT_MANUAL.CCLIENTE IS NOT NULL
                     THEN DECODE(RCT056_CENT_MANUAL.TPENT, '002', NULL, RCT056_CENT_MANUAL.LOCALIDADE)
                ELSE  DECODE(RCT054_PESSOAS_UNIVERS.CTIPO_ENT, '002', NULL, RCT054_PESSOAS_UNIVERS.LOCALIDADE)       END</t>
  </si>
  <si>
    <t>CASE WHEN RCT056_CENT_MANUAL.CCLIENTE IS NOT NULL
                     THEN DECODE(RCT056_CENT_MANUAL.TPENT, '002', NULL, RCT056_CENT_MANUAL.CODPOST)
                ELSE  DECODE(RCT054_PESSOAS_UNIVERS.CTIPO_ENT, '002', NULL, RCT054_PESSOAS_UNIVERS.CODPOST)          END</t>
  </si>
  <si>
    <t>ALTIDENT</t>
  </si>
  <si>
    <t>Fluxo Geral - Sindicatos</t>
  </si>
  <si>
    <t>WHERE ROW_NUMBER() OVER (PARTITION BY NIFNIPC, DECODE(NIFNIPC,NULL,CODFONTE,NULL) ORDER BY ROWNUM) = 1
   AND (V_DATA_REF, NVL(NIFNIPC, CODFONTE)) NOT IN (SELECT DTREF, NVL(NIFNIPC,CODFONTE) FROM RCT200_ENTIDADES)</t>
  </si>
  <si>
    <t>'RC'</t>
  </si>
  <si>
    <t>FROM (SELECT * FROM SA.SAT2002_SIND_ENTIDADES_FS
    UNION ALL
   SELECT * FROM SA.SAT2009_LG_ENTID_SIND_FS)</t>
  </si>
  <si>
    <t>DECODE(NIFNIPC,NULL,CODFONTE,NULL)</t>
  </si>
  <si>
    <t>(SELECT * FROM SA.SAT2002_SIND_ENTIDADES_FS
    UNION ALL
   SELECT * FROM SA.SAT2009_LG_ENTID_SIND_FS)</t>
  </si>
  <si>
    <t>'001'</t>
  </si>
  <si>
    <t>CASE
     WHEN PAISRESD IS NULL AND SUBSTR(NIFNIPC,0,2) &lt;&gt; '98'
      THEN 'PRT'
     ELSE PAISRESD
     END</t>
  </si>
  <si>
    <t>WHERE DTREF = V_DATA_REF_MES_ANT
   AND (DTREF, NVL(NIFNIPC, CODFONTE)) NOT IN (SELECT DTREF, NVL(NIFNIPC, CODFONTE) FROM RCT200_ENTIDADES WHERE DTREF = V_DATA_REF_MES_ANT);</t>
  </si>
  <si>
    <t xml:space="preserve">WHERE DTREF = V_DATA_REF_MES_ANT
   AND (DTREF, NVL(NIFNIPC, CODFONTE)) NOT IN (SELECT DTREF, NVL(NIFNIPC, CODFONTE) FROM RCT200_ENTIDADES WHERE DTREF = V_DATA_REF_MES_ANT);
</t>
  </si>
  <si>
    <t>RC.RCPOUT800</t>
  </si>
  <si>
    <t>Carteira Manual</t>
  </si>
  <si>
    <t>WHERE DTREF = V_DATA_REF_MES_ANT</t>
  </si>
  <si>
    <t>RC.RCPOUT200_VC</t>
  </si>
  <si>
    <t>FROM RCT033_ENTID_CONTRAPARTE_VC  A
   LEFT JOIN RCV008_PESSOAS    B ON B.CCLIENTE = A.CCLIENTE
   LEFT JOIN RCV008_PESSOAS_INI  B1 ON B1.CCLIENTE = B.CCLIENTE
   LEFT JOIN ( SELECT CCLIENTE,
         GMORADA,
         GLOCALIDADE,
         CCODIGO_POSTAL
       FROM RCV009_MORADAS
       WHERE CPAIS_MORADA &lt;&gt; '620'
        AND CMORADA_FISCAL = 'S'
        AND GMORADA IS NOT NULL
        )      C ON C.CCLIENTE = B.CCLIENTE
   LEFT JOIN RCV031_PAIS_REF   D ON D.CPAIS = A.PAISRESD
   LEFT JOIN RCV031_PAIS_REF   D1 ON D1.CPAIS = B.CPAIS_RESIDENCIA</t>
  </si>
  <si>
    <t xml:space="preserve">WHERE RCT033_ENTID_CONTRAPARTE_VC.DTREF = V_DATA_REF_MES_ANT;
</t>
  </si>
  <si>
    <t>NVL(RCT008_PESSOAS_INI.CTIPO_ENT, RCT033_ENTID_CONTRAPARTE_VC.TPENT)</t>
  </si>
  <si>
    <t>DECODE(NVL(RCT008_PESSOAS_INI.CTIPO_ENT, RCT033_ENTID_CONTRAPARTE_VC.TPENT), '002', NULL, DECODE(RCT008_PESSOAS.CLEI, '#', NULL, RCT008_PESSOAS.CLEI));</t>
  </si>
  <si>
    <t>NVL(CODFONTE, NVL(CCLIENTE, NIFNIPC))</t>
  </si>
  <si>
    <t>NVL(B.GCLIENTE, RCT033_ENTID_CONTRAPARTE_VC.NOME)</t>
  </si>
  <si>
    <t>NVL(RCT008_PESSOAS.GCLIENTE, RCT033_ENTID_CONTRAPARTE_VC.NOME);</t>
  </si>
  <si>
    <t>CASE WHEN B.CCLIENTE IS NOT NULL AND D1.CPAIS IS NOT NULL THEN
D1.CPAIS_ALFA
ELSE D.CPAIS_ALFA
END AS PAISRESD</t>
  </si>
  <si>
    <t>CASE WHEN B.CCLIENTE IS NOT NULL AND D1.CPAIS IS NOT NULL THEN
     D1.CPAIS_ALFA
     ELSE
     D.CPAIS_ALFA
     END AS PAISRESD</t>
  </si>
  <si>
    <t xml:space="preserve">NVL2(RCT008_PESSOAS.CCLIENTE, DECODE(NVL(RCT008_PESSOAS_INI.CTIPO_ENT, RCT033_ENTID_CONTRAPARTE_VC.TPENT), '002', RCT008_PESSOAS.DNASCIMENTO, NULL), NULL);
</t>
  </si>
  <si>
    <t xml:space="preserve">NVL2(RCT008_PESSOAS.CCLIENTE,
     DECODE(NVL(RCT008_PESSOAS_INI.CTIPO_ENT, RCT033_ENTID_CONTRAPARTE_VC.TPENT), '002', RCT008_PESSOAS.DNASCIMENTO, NULL),
     NULL);
</t>
  </si>
  <si>
    <t>NVL2(RCT008_PESSOAS.CCLIENTE,
     DECODE(NVL(RCT008_PESSOAS_INI.CTIPO_ENT, RCT033_ENTID_CONTRAPARTE_VC.TPENT), '002', RCT008_PESSOAS_INI.ISEXO, NULL),
     NULL);</t>
  </si>
  <si>
    <t>NVL2(RCT008_PESSOAS.CCLIENTE,
     DECODE(NVL(RCT008_PESSOAS_INI.CTIPO_ENT, RCT033_ENTID_CONTRAPARTE_VC.TPENT), '002', RCT008_PESSOAS_INI.CTIPO_TRABALHO, NULL),
     NULL) ;</t>
  </si>
  <si>
    <t xml:space="preserve">NVL2(RCT008_PESSOAS.CCLIENTE,
     DECODE(NVL(RCT008_PESSOAS_INI.CTIPO_ENT, RCT033_ENTID_CONTRAPARTE_VC.TPENT), '002', RCT008_PESSOAS_INI.CTIPO_TRABALHO, NULL),
     NULL) ;
</t>
  </si>
  <si>
    <t xml:space="preserve">NVL2(RCT008_PESSOAS.CCLIENTE,
     DECODE(NVL(RCT008_PESSOAS_INI.CTIPO_ENT, RCT033_ENTID_CONTRAPARTE_VC.TPENT), '002', RCT008_PESSOAS.VNUM_AGREG_FAM, NULL),
     NULL);
</t>
  </si>
  <si>
    <t>HABILIT</t>
  </si>
  <si>
    <t xml:space="preserve">NVL2(RCT008_PESSOAS.CCLIENTE,
     DECODE(NVL(RCT008_PESSOAS_INI.CTIPO_ENT, RCT033_ENTID_CONTRAPARTE_VC.TPENT), '002', RCT008_PESSOAS.CHABILIT, NULL),
     NULL) ;
</t>
  </si>
  <si>
    <t>NVL2(RCT008_PESSOAS.CCLIENTE,
     DECODE(NVL(RCT008_PESSOAS_INI.CTIPO_ENT, RCT033_ENTID_CONTRAPARTE_VC.TPENT), '002', RCT008_PESSOAS.CHABILIT, NULL),
     NULL)  ;</t>
  </si>
  <si>
    <t>NVL2(RCT008_PESSOAS.CCLIENTE,
     DECODE(NVL(RCT008_PESSOAS_INI.CTIPO_ENT, RCT033_ENTID_CONTRAPARTE_VC.TPENT), '002', RCT008_PESSOAS.CNACIONALIDADE, NULL),
     NULL)  ;</t>
  </si>
  <si>
    <t xml:space="preserve">NVL2(RCT008_PESSOAS.CCLIENTE,
     DECODE(NVL(RCT008_PESSOAS_INI.CTIPO_ENT, RCT033_ENTID_CONTRAPARTE_VC.TPENT), '002', NULL, RCT008_PESSOAS.CFORM_JURID),
     DECODE(NVL(RCT008_PESSOAS_INI.CTIPO_ENT, RCT033_ENTID_CONTRAPARTE_VC.TPENT), '002', NULL, RCT033_ENTID_CONTRAPARTE_VC.FORMJURID))  ;
</t>
  </si>
  <si>
    <t>NVL2(B.CCLIENTE, CASE
         WHEN B.CTIPO_ENT = '001' AND B.SEGMENTO_BDP IN ('ADM CENTRAL','ESP')
           THEN '001'
         WHEN B.CTIPO_ENT = '001' AND B.SEGMENTO_BDP IN ('ADM LOCAL','ADM REGIONAL')
           THEN '002'
         WHEN B.CTIPO_ENT = '001' AND SUBSTR(B.SEGMENTO_BDP,1,8) IN ('INSTITUI','EMPRESAS')
           THEN '003'
         ELSE NULL
           END, NULL) AS PSE</t>
  </si>
  <si>
    <t>CASE
     WHEN B.CCLIENTE IS NULL AND D.CPAIS_ALFA &lt;&gt; 'PRT' AND A.TPENT &lt;&gt; '002'
       THEN A.SI
     WHEN B.CCLIENTE IS NOT NULL AND D1.CPAIS_ALFA &lt;&gt; 'PRT' AND B1.CTIPO_ENT &lt;&gt; '002'
       THEN B.CSECTOR_INST
     ELSE NULL
     END                     AS SI</t>
  </si>
  <si>
    <t xml:space="preserve"> FROM RCT033_ENTID_CONTRAPARTE_VC  A
   LEFT JOIN RCV008_PESSOAS    B ON B.CCLIENTE = A.CCLIENTE
   LEFT JOIN RCV008_PESSOAS_INI  B1 ON B1.CCLIENTE = B.CCLIENTE
   LEFT JOIN ( SELECT CCLIENTE,
         GMORADA,
         GLOCALIDADE,
         CCODIGO_POSTAL
       FROM RCV009_MORADAS
       WHERE CPAIS_MORADA &lt;&gt; '620'
        AND CMORADA_FISCAL = 'S'
        AND GMORADA IS NOT NULL
        )      C ON C.CCLIENTE = B.CCLIENTE
   LEFT JOIN RCV031_PAIS_REF   D ON D.CPAIS = A.PAISRESD
   LEFT JOIN RCV031_PAIS_REF   D1 ON D1.CPAIS = B.CPAIS_RESIDENCIA;
</t>
  </si>
  <si>
    <t>CASE
     WHEN B.CCLIENTE IS NOT NULL AND B.CPAIS_RESIDENCIA &lt;&gt; '620'
      THEN DECODE(NVL(B1.CTIPO_ENT, A.TPENT), '002', NULL, C.GMORADA)
     WHEN B.CCLIENTE IS NULL
      THEN DECODE(NVL(B1.CTIPO_ENT, A.TPENT), '002', NULL, A.RUA)
     ELSE NULL
     END AS RUA</t>
  </si>
  <si>
    <t>CASE
     WHEN B.CCLIENTE IS NOT NULL AND B.CPAIS_RESIDENCIA &lt;&gt; '620'
      THEN DECODE(NVL(B1.CTIPO_ENT, A.TPENT), '002', NULL, C.GLOCALIDADE)
     WHEN B.CCLIENTE IS NULL
      THEN DECODE(NVL(B1.CTIPO_ENT, A.TPENT), '002', NULL, A.LOCALIDADE)
     ELSE NULL
     END AS LOCALIDADE</t>
  </si>
  <si>
    <t>CASE
     WHEN B.CCLIENTE IS NOT NULL AND B.CPAIS_RESIDENCIA &lt;&gt; '620'
      THEN DECODE(NVL(B1.CTIPO_ENT, A.TPENT), '002', NULL, C.CCODIGO_POSTAL)
     WHEN B.CCLIENTE IS NULL
      THEN DECODE(NVL(B1.CTIPO_ENT, A.TPENT), '002', NULL, A.CODPOST)
     ELSE NULL
     END   AS CODPOST</t>
  </si>
  <si>
    <t>Processo Mensal</t>
  </si>
  <si>
    <t xml:space="preserve"> RC.RCPOUT201,RC.RCPOUT201_VC,RC.RCPOUT300,RC.RCPOUT800,</t>
  </si>
  <si>
    <t>RC.RCPOUT201_VC,RC.RCPOUT300,RC.RCPOUT300_CSV,RC.RCPOUT800,RC.RCPOUT910</t>
  </si>
  <si>
    <t xml:space="preserve"> 'RC'</t>
  </si>
  <si>
    <t>FROM SA.SAT2002_SIND_ENTIDADES_FS
UNION ALL
SELECT * FROM SA.SAT2009_LG_ENTID_SIND_FS;</t>
  </si>
  <si>
    <t>WHERE 
ROW_NUMBER() OVER (PARTITION BY NIFNIPC, DECODE(NIFNIPC,NULL,CODFONTE,NULL), TPDOC ORDER BY ROWNUM) = 1
AND (V_DATA_REF, NIFNIPC, CODFONTE, TPDOC) NOT IN (SELECT DTREF, NIFNIPC, CODFONTE, TPDOC FROM RCT201_ENT_DOCS);</t>
  </si>
  <si>
    <t>SYDATE</t>
  </si>
  <si>
    <t>FROM RCT053_PESSOA_DOC_UNIVERS          A
        JOIN RCV007_DOC_IDENTIF                 B  ON B.CCLIENTE          = A.CCLIENTE  AND  A.IDOC_AUX = B.IDOC_AUX
        LEFT JOIN RCV031_PAIS_REF               E  ON B.CPAIS_DOC_IDENTIF = E.CPAIS
        LEFT JOIN Q_CARTOES_2TIT_DE1TIT_EMPRESA F  ON F.IDENT             = NVL(A.NIFNIPC,A.CCLIENTE_MASTERCFONTE)
        LEFT JOIN RCT056_CENT_MANUAL            M  ON M.CCLIENTE          = A.CCLIENTE AND A.DTREF = M.DTREF</t>
  </si>
  <si>
    <t>WHERE A.DTREF = V_DATA_REF
    AND A.CTIPCLI &lt;&gt; '#'
          AND A.CPAIS_RESIDENCIA &lt;&gt; '620'  -- SO SE PRETENDE ESTE FICHEIRO PARA CLIENTES NAO RESIDENTES
          AND B.CCLIENTE = A.CCLIENTE_MASTERCFONTE
          AND F.IDENT IS NULL</t>
  </si>
  <si>
    <t xml:space="preserve">DECODE(NVL(RCT053_PESSOA_DOC_UNIVERS.NIFNIPC,'1'),'1',RCT053_PESSOA_DOC_UNIVERS.CCLIENTE_MASTERCFONTE,NULL)    </t>
  </si>
  <si>
    <t xml:space="preserve">CASE WHEN M.CCLIENTE IS NOT NULL  THEN M.TPDOC
ELSE B.CTIPO_DOC_ID_CRC  END </t>
  </si>
  <si>
    <t xml:space="preserve">CASE WHEN M.CCLIENTE IS NOT NULL     THEN M.TPDOC
                  ELSE B.CTIPO_DOC_ID_CRC                    END </t>
  </si>
  <si>
    <t xml:space="preserve">CASE WHEN M.CCLIENTE IS NOT NULL     THEN M.NUMDOC
                  ELSE A.CNUM_DOC_IDENTIF                    END </t>
  </si>
  <si>
    <t>CASE WHEN M.CCLIENTE IS NOT NULL     THEN  M.PAISEMISSAO
                  ELSE E.CPAIS_ALFA                          END</t>
  </si>
  <si>
    <t>CASE WHEN M.CCLIENTE IS NOT NULL     THEN  M.DTEMISSAO
                  ELSE B.DEMISSAO                            END</t>
  </si>
  <si>
    <t>CASE WHEN M.CCLIENTE IS NOT NULL     THEN  M.DTVALIDADE
                  ELSE B.DVALIDADE                           END</t>
  </si>
  <si>
    <t>WHERE DTREF = V_DATA_REF_MES_ANT
    AND  ( DTREF, NVL(NIFNIPC,CODFONTE), TPDOC) 
    NOT IN (SELECT DTREF, NVL(NIFNIPC, CODFONTE), TPDOC FROM RCT201_ENT_DOCS WHERE DTREF = V_DATA_REF_MES_ANT));</t>
  </si>
  <si>
    <t>WHERE DTREF = V_DATA_REF_MES_ANT
AND (DTREF, NVL(NIFNIPC,CODFONTE), TPDOC) NOT IN (SELECT DTREF, NVL(NIFNIPC,CODFONTE), TPDOC 
FROM RCT201_ENT_DOCS WHERE DTREF = V_DATA_REF_MES_ANT)</t>
  </si>
  <si>
    <t xml:space="preserve">WHERE DTREF = V_DATA_REF_MES_ANT
AND (DTREF, NVL(NIFNIPC,CODFONTE), TPDOC) NOT IN (SELECT DTREF, NVL(NIFNIPC,CODFONTE), TPDOC 
FROM RCT201_ENT_DOCS WHERE DTREF = V_DATA_REF_MES_ANT)
</t>
  </si>
  <si>
    <t>RC.RCPOUT201_VC</t>
  </si>
  <si>
    <t>NVL2(RCV007_DOC_IDENTIF.CCLIENTE, RCV007_DOC_IDENTIF.CTIPO_DOC_IDENTIF, RCT033_ENTID_CONTRAPARTE_VC.TPDOC);
-RCV007_DOC_IDENTIF:
 SELECT      A.DTFIM
             ,A.DTINICIO
             ,A.CCLIENTE
             ,A.CTIPO_DOC_IDENTIF
             ,A.IDOC_AUX
             ,A.CNUM_DOC_IDENTIF
             ,A.CPAIS_DOC_IDENTIF
             ,A.CTIPO_DOC_ID_CRC
             ,A.CEMI_DOC_IDENTIF
             ,A.DEMISSAO
             ,A.DVALIDADE
    FROM RCT007_DOC_IDENTIF A
    NATURAL JOIN RCVAUX000_DATA_REF
    WHERE V_DATA_REF BETWEEN A.DTINICIO AND A.DTFIM;
-RCVAUX000_DATA_REF:
   SELECT  V_DATA_REF
  ,V_DATA_REF_MES_ANT
  ,V_FIRST_DAY
  ,V_LAST_DAY
  ,V_FIRST_DAY_MES_ANT
  ,V_LAST_DAY_MES_ANT
  ,V_CANO
  ,V_CMES
  ,V_CMES_ANT
        ,SA_D
  ,SA_M
  ,RC_D
  ,RC_M
  ,RC_T
  ,V_DT_ULT_TRI
FROM (
  SELECT  DT_REF           AS V_DATA_REF
    ,DT_ULT_UTIL_MES_ANT         AS V_DATA_REF_MES_ANT
    ,DT_FIRST_DAY         AS V_FIRST_DAY
    ,DT_LAST_DAY         AS V_LAST_DAY
    ,DT_FIRST_DAY_MES_ANT       AS V_FIRST_DAY_MES_ANT
    ,DT_LAST_DAY_MES_ANT                 AS V_LAST_DAY_MES_ANT
    ,CANO            AS V_CANO
    ,CMES           AS V_CMES
    ,CMES_ANT          AS V_CMES_ANT
    ,SA_D
    ,SA_M
    ,RC_D
    ,RC_M
    ,RC_T
    ,DT_ULT_TRI          AS V_DT_ULT_TRI
  FROM SA.SAT000_PARAM_BATCH A
  );</t>
  </si>
  <si>
    <t xml:space="preserve"> LEFT JOIN RCV007_DOC_IDENTIF  B ON B.CCLIENTE = RCT033_ENTID_CONTRAPARTE_VC.CCLIENTE
   LEFT JOIN RCV031_PAIS_REF   C ON C.CPAIS = B.CPAIS_DOC_IDENTIF
   LEFT JOIN RCV031_PAIS_REF   C1 ON C1.CPAIS = RCT033_ENTID_CONTRAPARTE_VC.PAISEMISSAO
  WHERE A.DTREF = V_DATA_REF_MES_ANT;</t>
  </si>
  <si>
    <t>NVL2(RCV007_DOC_IDENTIF.CCLIENTE, RCV007_DOC_IDENTIF.CNUM_DOC_IDENTIF, RCT033_ENTID_CONTRAPARTE_VC.NUMDOC);
-RCV007_DOC_IDENTIF:
 SELECT      A.DTFIM
             ,A.DTINICIO
             ,A.CCLIENTE
             ,A.CTIPO_DOC_IDENTIF
             ,A.IDOC_AUX
             ,A.CNUM_DOC_IDENTIF
             ,A.CPAIS_DOC_IDENTIF
             ,A.CTIPO_DOC_ID_CRC
             ,A.CEMI_DOC_IDENTIF
             ,A.DEMISSAO
             ,A.DVALIDADE
    FROM RCT007_DOC_IDENTIF A
    NATURAL JOIN RCVAUX000_DATA_REF
    WHERE V_DATA_REF BETWEEN A.DTINICIO AND A.DTFIM;
-RCVAUX000_DATA_REF:
   SELECT  V_DATA_REF
  ,V_DATA_REF_MES_ANT
  ,V_FIRST_DAY
  ,V_LAST_DAY
  ,V_FIRST_DAY_MES_ANT
  ,V_LAST_DAY_MES_ANT
  ,V_CANO
  ,V_CMES
  ,V_CMES_ANT
        ,SA_D
  ,SA_M
  ,RC_D
  ,RC_M
  ,RC_T
  ,V_DT_ULT_TRI
FROM (
  SELECT  DT_REF           AS V_DATA_REF
    ,DT_ULT_UTIL_MES_ANT         AS V_DATA_REF_MES_ANT
    ,DT_FIRST_DAY         AS V_FIRST_DAY
    ,DT_LAST_DAY         AS V_LAST_DAY
    ,DT_FIRST_DAY_MES_ANT       AS V_FIRST_DAY_MES_ANT
    ,DT_LAST_DAY_MES_ANT                 AS V_LAST_DAY_MES_ANT
    ,CANO            AS V_CANO
    ,CMES           AS V_CMES
    ,CMES_ANT          AS V_CMES_ANT
    ,SA_D
    ,SA_M
    ,RC_D
    ,RC_M
    ,RC_T
    ,DT_ULT_TRI          AS V_DT_ULT_TRI
  FROM SA.SAT000_PARAM_BATCH A
  );</t>
  </si>
  <si>
    <t>NVL2(RCV007_DOC_IDENTIF.CCLIENTE, RCV031_PAIS_REF.CPAIS_ALFA, C1.CPAIS_ALFA)
-RCV007_DOC_IDENTIF:
 SELECT      A.DTFIM
             ,A.DTINICIO
             ,A.CCLIENTE
             ,A.CTIPO_DOC_IDENTIF
             ,A.IDOC_AUX
             ,A.CNUM_DOC_IDENTIF
             ,A.CPAIS_DOC_IDENTIF
             ,A.CTIPO_DOC_ID_CRC
             ,A.CEMI_DOC_IDENTIF
             ,A.DEMISSAO
             ,A.DVALIDADE
    FROM RCT007_DOC_IDENTIF A
    NATURAL JOIN RCVAUX000_DATA_REF
    WHERE V_DATA_REF BETWEEN A.DTINICIO AND A.DTFIM;
-C1 - RCV031_PAIS_REF:
 RCV031_PAIS_REF   C1 
ON C1.CPAIS = RCT033_ENTID_CONTRAPARTE_VC.PAISEMISSAO;
- RCV031_PAIS_REF:
SELECT      A.DTFIM
             ,A.DTINICIO
             ,A.CPAIS
             ,A.CPAIS_ALFA
             ,A.CPAIS_ALFA2
             ,A.GPAIS
             ,A.IADESAO_EU
             ,A.IBLANCA
             ,A.IPAIS_RISCO
             ,A.IREPRESENTANTE
    FROM RCT031_PAIS_REF A
    NATURAL JOIN RCVAUX000_DATA_REF
    WHERE V_DATA_REF BETWEEN A.DTINICIO AND A.DTFIM;
- RCVAUX000_DATA_REF:
  SELECT  V_DATA_REF
  ,V_DATA_REF_MES_ANT
  ,V_FIRST_DAY
  ,V_LAST_DAY
  ,V_FIRST_DAY_MES_ANT
  ,V_LAST_DAY_MES_ANT
  ,V_CANO
  ,V_CMES
  ,V_CMES_ANT
        ,SA_D
  ,SA_M
  ,RC_D
  ,RC_M
  ,RC_T
  ,V_DT_ULT_TRI
FROM (
  SELECT  DT_REF           AS V_DATA_REF
    ,DT_ULT_UTIL_MES_ANT         AS V_DATA_REF_MES_ANT
    ,DT_FIRST_DAY         AS V_FIRST_DAY
    ,DT_LAST_DAY         AS V_LAST_DAY
    ,DT_FIRST_DAY_MES_ANT       AS V_FIRST_DAY_MES_ANT
    ,DT_LAST_DAY_MES_ANT                 AS V_LAST_DAY_MES_ANT
    ,CANO            AS V_CANO
    ,CMES           AS V_CMES
    ,CMES_ANT          AS V_CMES_ANT
    ,SA_D
    ,SA_M
    ,RC_D
    ,RC_M
    ,RC_T
    ,DT_ULT_TRI          AS V_DT_ULT_TRI
  FROM SA.SAT000_PARAM_BATCH A
  );</t>
  </si>
  <si>
    <t>NVL2(RCV007_DOC_IDENTIF.CCLIENTE, RCV007_DOC_IDENTIF.DVALIDADE, NULL);
-RCV007_DOC_IDENTIF:
 SELECT      A.DTFIM
             ,A.DTINICIO
             ,A.CCLIENTE
             ,A.CTIPO_DOC_IDENTIF
             ,A.IDOC_AUX
             ,A.CNUM_DOC_IDENTIF
             ,A.CPAIS_DOC_IDENTIF
             ,A.CTIPO_DOC_ID_CRC
             ,A.CEMI_DOC_IDENTIF
             ,A.DEMISSAO
             ,A.DVALIDADE
    FROM RCT007_DOC_IDENTIF A
    NATURAL JOIN RCVAUX000_DATA_REF
    WHERE V_DATA_REF BETWEEN A.DTINICIO AND A.DTFIM;
-RCVAUX000_DATA_REF:
   SELECT  V_DATA_REF
  ,V_DATA_REF_MES_ANT
  ,V_FIRST_DAY
  ,V_LAST_DAY
  ,V_FIRST_DAY_MES_ANT
  ,V_LAST_DAY_MES_ANT
  ,V_CANO
  ,V_CMES
  ,V_CMES_ANT
        ,SA_D
  ,SA_M
  ,RC_D
  ,RC_M
  ,RC_T
  ,V_DT_ULT_TRI
FROM (
  SELECT  DT_REF           AS V_DATA_REF
    ,DT_ULT_UTIL_MES_ANT         AS V_DATA_REF_MES_ANT
    ,DT_FIRST_DAY         AS V_FIRST_DAY
    ,DT_LAST_DAY         AS V_LAST_DAY
    ,DT_FIRST_DAY_MES_ANT       AS V_FIRST_DAY_MES_ANT
    ,DT_LAST_DAY_MES_ANT                 AS V_LAST_DAY_MES_ANT
    ,CANO            AS V_CANO
    ,CMES           AS V_CMES
    ,CMES_ANT          AS V_CMES_ANT
    ,SA_D
    ,SA_M
    ,RC_D
    ,RC_M
    ,RC_T
    ,DT_ULT_TRI          AS V_DT_ULT_TRI
  FROM SA.SAT000_PARAM_BATCH A
  );
-RCV007_DOC_IDENTIF:
 SELECT      A.DTFIM
             ,A.DTINICIO
             ,A.CCLIENTE
             ,A.CTIPO_DOC_IDENTIF
             ,A.IDOC_AUX
             ,A.CNUM_DOC_IDENTIF
             ,A.CPAIS_DOC_IDENTIF
             ,A.CTIPO_DOC_ID_CRC
             ,A.CEMI_DOC_IDENTIF
             ,A.DEMISSAO
             ,A.DVALIDADE
    FROM RCT007_DOC_IDENTIF A
    NATURAL JOIN RCVAUX000_DATA_REF
    WHERE V_DATA_REF BETWEEN A.DTINICIO AND A.DTFIM;</t>
  </si>
  <si>
    <t>NVL2(RCV007_DOC_IDENTIF.CCLIENTE, RCV007_DOC_IDENTIF.DVALIDADE, NULL)
-RCV007_DOC_IDENTIF:
 SELECT      A.DTFIM
             ,A.DTINICIO
             ,A.CCLIENTE
             ,A.CTIPO_DOC_IDENTIF
             ,A.IDOC_AUX
             ,A.CNUM_DOC_IDENTIF
             ,A.CPAIS_DOC_IDENTIF
             ,A.CTIPO_DOC_ID_CRC
             ,A.CEMI_DOC_IDENTIF
             ,A.DEMISSAO
             ,A.DVALIDADE
    FROM RCT007_DOC_IDENTIF A
    NATURAL JOIN RCVAUX000_DATA_REF
    WHERE V_DATA_REF BETWEEN A.DTINICIO AND A.DTFIM;</t>
  </si>
  <si>
    <t>FROM RCT202_CONTRINST_WRK2 A
    LEFT JOIN (
  SELECT
   IDCONT
   , IDINST
   , (MONT_VIVO + MONT_POTENCIAL) AS MONT_VIVO_POT
   , ROW_NUMBER() OVER (PARTITION BY IDCONT ORDER BY (MONT_VIVO + MONT_POTENCIAL) DESC) AS RW
  FROM RCT202_CONTRINST_WRK2
  WHERE DTASS &lt; V_DATA_DESCOB
   AND IDINST &lt;&gt; 'DESCOB_ULTRAPAS'
 ) B ON A.IDCONT = B.IDCONT
  AND A.IDINST = B.IDINST
 LEFT JOIN (
  SELECT
   IDCONT AS IDCONT_RCTX202
   , IDINST AS IDINST_RCTX202
  FROM RCTX202_MIRROR_CCIN
 ) C ON C.IDCONT_RCTX202 = A.IDCONT
  AND C.IDINST_RCTX202 = A.IDINST</t>
  </si>
  <si>
    <t>WHERE RCT202_CONTRINST_WRK2.DTREF = V_DATA_REF;</t>
  </si>
  <si>
    <t>RC.RCPOUT202_VC,RC.RCPOUT800, RC.RCPOUT202</t>
  </si>
  <si>
    <t>RC.RCPOUT202,RC.RCPOUT202_REEST,RC.RCPOUT202_VC,RC.RCPOUT215,RC.RCPOUT215_REEST,RC.RCPOUT302,RC.RCPOUT302_CSV,RC.RCPOUT800,RC.RCPOUT901,RC.RCPOUT905,RC.RCPOUT906,RC.RCPOUT907,RC.RCPOUT908,RC.RCPOUT913,RC.RCPOUT_CCIN_CSV</t>
  </si>
  <si>
    <t>CASE
   WHEN C.IDCONT_RCTX202 IS NULL AND C.IDINST_RCTX202 IS NULL
    THEN NVL(A.DTINIINST, V_DATA_REF)
   ELSE V_DATA_REF
  END</t>
  </si>
  <si>
    <t>BALCAO</t>
  </si>
  <si>
    <t>PROJFINAN</t>
  </si>
  <si>
    <t>IDCONTSIND</t>
  </si>
  <si>
    <t>LITIGJUD</t>
  </si>
  <si>
    <t>PAISLEGIS</t>
  </si>
  <si>
    <t>CANALCOMER</t>
  </si>
  <si>
    <t>CLAUSRENUN</t>
  </si>
  <si>
    <t>SUBVPROTOCOLO</t>
  </si>
  <si>
    <t>REFEXTINST</t>
  </si>
  <si>
    <t>TPINST</t>
  </si>
  <si>
    <t>MOEDA</t>
  </si>
  <si>
    <t>DTUTILFUND</t>
  </si>
  <si>
    <t>DTINIINST</t>
  </si>
  <si>
    <t>DTORIMAT</t>
  </si>
  <si>
    <t>DTMAT</t>
  </si>
  <si>
    <t>CASE
   WHEN TPAMORT IN ('001', '003') THEN NULL
   ELSE DTINICARCAP
  END</t>
  </si>
  <si>
    <t>CASE
   WHEN TPAMORT IN ('001', '003') THEN NULL
   ELSE DTFIMCARCAP
  END</t>
  </si>
  <si>
    <t>DIRREEMBIME</t>
  </si>
  <si>
    <t>RECURSO</t>
  </si>
  <si>
    <t>TPTXJURO</t>
  </si>
  <si>
    <t>FREQATUALIZTX</t>
  </si>
  <si>
    <t>TXREF</t>
  </si>
  <si>
    <t>TXMAX</t>
  </si>
  <si>
    <t>TXMIN</t>
  </si>
  <si>
    <t>PERFIXTX</t>
  </si>
  <si>
    <t>DURPLANOFIN</t>
  </si>
  <si>
    <t>FINALIDADE</t>
  </si>
  <si>
    <t>TPAMORT</t>
  </si>
  <si>
    <t>FREQPAGAM</t>
  </si>
  <si>
    <t>DIVSUBOR</t>
  </si>
  <si>
    <t>INSTFIDUC</t>
  </si>
  <si>
    <t>MONTINI</t>
  </si>
  <si>
    <t>CASE
   WHEN A.MONT_INICIAL IS NOT NULL              THEN A.MONT_INICIAL
   WHEN A.MONT_INICIAL IS     NULL AND B.RW = 1 THEN A.VLIMITE_INICIAL
   ELSE 0.00
  END AS MONTINI</t>
  </si>
  <si>
    <t>VARFV</t>
  </si>
  <si>
    <t>DTRENEG</t>
  </si>
  <si>
    <t>TPNEG</t>
  </si>
  <si>
    <t>PERCDIFCAP</t>
  </si>
  <si>
    <t>TPTITULARIZ</t>
  </si>
  <si>
    <t xml:space="preserve">  WHERE DTREF = V_DATA_REF_MES_ANT
        AND (DTREF,IDCONT, IDINST) NOT IN 
        (SELECT DTREF, IDCONT, IDINST FROM 
        RCT202_CONTRINST WHERE DTREF = V_DATA_REF_MES_ANT)</t>
  </si>
  <si>
    <t>WHERE DTREF = V_DATA_REF_MES_ANT
    AND  ( DTREF, IDCONT, IDINST ) NOT IN (SELECT DTREF, IDCONT, IDINST 
    FROM   RCT202_CONTRINST WHERE DTREF = V_DATA_REF_MES_ANT));</t>
  </si>
  <si>
    <t>CARTEIRA MANUAL</t>
  </si>
  <si>
    <t>RC.RCPOUT202_VC</t>
  </si>
  <si>
    <t>RC.RCPOUT202_VC,RC.RCPOUT205_VC</t>
  </si>
  <si>
    <t xml:space="preserve">JOIN RCTX202_MIRROR_CCIN_FC_VC  C ON C.IDCONT = RCT032_VENDAS_CARTEIRA.CCONTA 
  AND C.IDINST = RCT032_VENDAS_CARTEIRA.CREFERENCIA
  JOIN CRC.T_MIRROR_CCIN_INFINST  B ON B.ID = C.ID
  WHERE RCT032_VENDAS_CARTEIRA.IND_VENDA = 'S'
  AND RCT032_VENDAS_CARTEIRA.DTREF = V_DATA_REF_MES_ANT;
</t>
  </si>
  <si>
    <t xml:space="preserve"> JOIN RCTX202_MIRROR_CCIN_FC_VC  C
  ON T_MIRROR_CCIN_INFINST.ID = RCTX202_MIRROR_CCIN_FC_VC.ID
  JOIN RCT032_VENDAS_CARTEIRA     A
  ON C.IDCONT = RCT032_VENDAS_CARTEIRA.CCONTA 
  AND C.IDINST = RCT032_VENDAS_CARTEIRA.CREFERENCIA
  WHERE RCT032_VENDAS_CARTEIRA.IND_VENDA = 'S'
  AND RCT032_VENDAS_CARTEIRA.DTREF = V_DATA_REF_MES_ANT;</t>
  </si>
  <si>
    <t xml:space="preserve">TO_CHAR(V_DATA_REF, 'YYYYMMDD') </t>
  </si>
  <si>
    <t>RC.RCPOUT202</t>
  </si>
  <si>
    <t xml:space="preserve"> FROM (
  SELECT /*+PARALLEL(A) PARALLEL(B) PARALLEL(D) USE_HASH(A,B,D,E,F) USE_MERGE(A,G,I)*/
    DISTINCT A.CCONTA                                          AS IDCONT
   ,A.CREFERENCIA                                              AS IDINST
   ,NVL(A.CBALCAO_CNT, '0000')                                 AS BALCAO
   ,NVL(K.IPROJ_FINANCE_CRC, 'N')                              AS PROJFINAN
   ,P.IDCONTSIND                                               AS IDCONTSIND
   ,A.ILITIGIO                                                 AS LITIGJUD
   ,COALESCE(N.IEB, A.CIDENT_CRED)                       AS IEB
   ,D.CPAIS_ALFA                                               AS PAISLEGIS
   ,A.CCANAL                                                   AS CANALCOMER
   ,A.ICLAUS_RENUNCIA                                          AS CLAUSRENUN
   , '000'                                                     AS SUBVPROTOCOLO
     -- ,DECODE(A.IEP_CONSUMO, 'S', '000', NULL)                    AS SUBVPROTOCOLO
   ,A.CCONTA                                                   AS REFEXTINST
   ,CASE
    WHEN RCT006_SUBPRODUTO_REF.CTIPO_INSTRUMENTO IN ('0130', '0110', '1000') 
     AND K.CCONTA IS NOT NULL
     THEN '0170'
    WHEN A.DABERTURA &gt;= TO_DATE('2018-01-01', 'YYYY-MM-DD') 
    AND RCT006_SUBPRODUTO_REF.CTIPO_INSTRUMENTO = '0120'
     THEN '0130'
    ELSE DECODE(RCT006_SUBPRODUTO_REF.CTIPO_INSTRUMENTO, '#', 
    A.CSUBPRODUTO, '****', A.CSUBPRODUTO, RCT006_SUBPRODUTO_REF.CTIPO_INSTRUMENTO)
   END                                                         AS TPINST
   ,E.CMOEDA_ALFA                                              AS MOEDA
   ,CASE
    WHEN A.DABERTURA &gt; A.DUTILIZACAO_FUNDOS                        THEN A.DABERTURA
    WHEN A.DUTILIZACAO_FUNDOS &lt; TO_DATE('1901-01-02', 'YYYY-MM-DD') THEN TO_DATE('1901-01-02','YYYY-MM-DD')
    ELSE A.DUTILIZACAO_FUNDOS
    END                                                        AS DTUTILFUND
   ,A.DABERTURA                                                AS DTINIINST
   , CASE
    WHEN TRUNC(A.DVENCI_INICIAL) = TO_DATE('00010101', 'YYYYMMDD')
     OR A.DVENCI_INICIAL IS NULL
     OR A.DVENCI_INICIAL &lt;= A.DABERTURA
     THEN TO_DATE('99991231', 'YYYYMMDD')
    ELSE A.DVENCI_INICIAL
   END                                                       AS DTORIMAT
   , CASE
    WHEN TRUNC(A.DVENCI_ATUAL) = TO_DATE('00010101', 'YYYYMMDD')
     OR A.DVENCI_ATUAL IS NULL
     OR A.DVENCI_ATUAL &lt;= A.DABERTURA
     THEN TO_DATE('99991231', 'YYYYMMDD')
    WHEN A.DVENCI_INICIAL &lt;&gt; A.DVENCI_ATUAL AND A.DVENCI_ATUAL = TO_DATE('99991231','YYYYMMDD')
     THEN A.DVENCI_INICIAL
    ELSE A.DVENCI_ATUAL
   END                                                       AS DTMAT
   ,A.DTINICARJUR                                         AS DTINICARJUR
   ,A.DTFIMCARJUR                                         AS DTFIMCARJUR
   ,A.DTINICARCAP                                         AS DTINICARCAP
   ,A.DTFIMCARCAP                                         AS DTFIMCARCAP
   ,A.IREEMBOLSO                                               AS DIREEMBLME
   ,A.CRECURSO                                                 AS RECURSO
   ,A.CTIPO_TAXA                                               AS TPTXJURO
   ,CASE
    WHEN A.CTIPO_TAXA &lt;&gt; '002' AND A.CPRODUTO = '096'
     THEN NVL(F.CFREQ_TX_JUR_CRC, '007')
    WHEN A.CTIPO_TAXA = '002' THEN '000'
    ELSE A.CPERRVTX
   END                                                       AS FREQATUALIZTX
   ,TRIM(A.CTXREF)                                             AS CTXREF_TXREF
   ,TRIM(A.CMOEDA)                                             AS CMOEDA_TXREF
   ,A.VTXTAEG
   ,A.VTXTAE
   ,CASE
    WHEN A.CTIPO_TAXA &lt;&gt; '002' THEN A.SPREAD
    END                                                        AS SPREAD
   ,A.VTAXA_MAX
   ,A.VTAXA_MIN
   ,CASE
    WHEN A.ICRED_HABITACAO = 'S' THEN
     CASE
      WHEN A.CTIPO_TAXA IN ('M', '*') THEN NVL(A.CPERFXTX, 999999)
      ELSE 999999
     END
    ELSE 999999
   END                                                       AS PERFIXTX
   ,CASE
    WHEN A.DVENCI_ATUAL IS NULL
     OR A.DVENCI_ATUAL = TO_DATE('9999-12-31', 'YYYY-MM-DD')
     OR A.DABERTURA &gt; A.DVENCI_ATUAL
     OR (A.CPRODUTO IN ('029', '289', '501', '562', '563', '620', '901', '911', '293') AND A.CAPLIC = 'TC')
     THEN '999999'
    ELSE TO_CHAR(A.DVENCI_ATUAL - A.DABERTURA)
   END                                                        AS DURPLANOFIN
   ,CASE
    WHEN J.CTIPO_INSTRUMENTO IN ('0130','0110') AND K.CCONTA IS NOT NULL
     THEN '6000'
    ELSE  A.CFINALID
   END                                                       AS FINALIDADE
   ,CASE
    WHEN A.VPROX_PRESTACAO &gt;= A.VLIMITE_INICIAL THEN 'A'
    WHEN A.CPRODUTO = '096'
     THEN DECODE(NVL(A.CTIPAMOR, '1'), '1', '2', '#', '2', A.CTIPAMOR)
    ELSE A.CTIPAMOR
   END                                                       AS TPAMORT
   ,CASE
    WHEN J.CTIPO_INSTRUMENTO IN ('0091','0092','0110','0120','0130','0140','0170','1000')
     OR K.CCONTA IS NOT NULL THEN
     CASE
      WHEN NVL(A.VPROX_PRESTACAO,0) &gt;= A.VLIMITE_INICIAL THEN '005'
      ELSE A.CFREQ_PAGAM
     END
    ELSE NULL
   END                                  AS FREQPAGAM
   ,A.CTIPO_DIVIDA                                             AS DIVSUBOR
   ,A.IFIDUCIARIO                                              AS INSTFIDUC
   ,A.VLIMITE_INICIAL
   ,0
   ,00                                                         AS VARFV
   ,RCTX21_847_REESTRUTURADOS.DINI_REESTRUT                                            AS DTRENEG
   ,A.CTIPO_NEG                                                AS TPNEG
   ,DECODE (A.ICRED_HABITACAO, 'S', NVL(A.VPRRESID, 0.00), NULL)   AS PERCDIFCAP
   ,A.CTIPO_TIT                                                AS TPTITULARIZ
   ,DECODE(A.IEP_CONSUMO, 'S', TRIM(A.CSEGUROS), '000')           AS SEGUROS
   ,A.CSUBPRODUTO                                              AS CSUBPRODUTO
   ,A.VTAN
   ,A.VTAA
  FROM RCT051_INST_VALID        A
  LEFT JOIN RCV031_PAIS_REF                  D ON D.CPAIS = A.CPAIS
  LEFT JOIN RCV027_MOEDA_REF                 E ON E.CMOEDA = A.CMOEDA
  LEFT JOIN RCV327_PERIODICIDADE_EP_REF      F ON A.CPERRVTX = F.CPERIODO
  LEFT JOIN RCT006_SUBPRODUTO_REF            J ON J.CSUBPRODUTO = A.CSUBPRODUTO
  LEFT JOIN (SELECT
    CCONTA
    , CREFERENCIA
    , MAX(IPROJ_FINANCE_CRC) AS IPROJ_FINANCE_CRC
   FROM RCT059_RL_CNTR_ENTID
   WHERE DTREF = V_DATA_REF
    AND CTIPO_ENT &lt;&gt; '002'
    AND CTIPO_INTERV_CRC = '002'
   GROUP BY CCONTA, CREFERENCIA)           K ON K.CCONTA = A.CCONTA AND K.CREFERENCIA = A.CREFERENCIA
  LEFT JOIN RCTX21_847_REESTRUTURADOS        M ON M.CCONTA = A.CCONTA AND M.CREFERENCIA = A.CREFERENCIA
  LEFT JOIN RCTX202_MIRROR_CCIN         O ON O.IDCONT = A.CCONTA AND O.IDINST = A.CREFERENCIA
  LEFT JOIN CRC.T_MIRROR_CCIN_INFINST        N ON N.ID = O.ID
  LEFT JOIN Q_SIND_IDCONTSIND_FS             P ON P.CCONTA = A.CCONTA AND P.CREFERENCIA = A.CREFERENCIA</t>
  </si>
  <si>
    <t>WHERE RCT051_INST_VALID.DTREF = V_DATA_REF</t>
  </si>
  <si>
    <t>TRIM(NVL(CBALCAO_CNT, '0000')) as BALCAO</t>
  </si>
  <si>
    <t>NVL(Q_RCT059_RL_CNTR_ENTID.IPROJ_FINANCE_CRC, 'N');
MAX(IPROJ_FINANCE_CRC) AS IPROJ_FINANCE_CRC
WHERE DTREF = V_DATA_REF AND CTIPO_ENT &lt;&gt; '002' AND CTIPO_INTERV_CRC = '002';</t>
  </si>
  <si>
    <t xml:space="preserve"> Q_SIND_IDCONTSIND_FS AS (
   SELECT
    CCONTA,
    CREFERENCIA,
    IDCONTSIND
   FROM (
    SELECT
     NVL(CCONTA, CREFERENCIA) AS CCONTA,
     CREFERENCIA,
     IDCONTSIND,
     ROW_NUMBER() OVER (PARTITION BY CCONTA, CREFERENCIA ORDER BY ROWNUM) AS RW
    FROM (
     SELECT
      CCONTA,
      CREFERENCIA,
      IDCONTSIND
     FROM SA.SAT2000_SIND_IDCONTSIND_FS
     UNION ALL
     SELECT
      CCONTA,
      CREFERENCIA,
      IDCONTSIND
     FROM SA.SAT2007_LG_IDCONTSIND_FS
    )
   )
   WHERE RW = 1
  );</t>
  </si>
  <si>
    <t xml:space="preserve">COALESCE(T_MIRROR_CCIN_INFINST.IEB, RCT051_INST_VALID.CIDENT_CRED) </t>
  </si>
  <si>
    <t>000'</t>
  </si>
  <si>
    <t>CASE 
WHEN RCT006_SUBPRODUTO_REF.CTIPO_INSTRUMENTO IN ('0130', '0110', '1000') AND RCT059_RL_CNTR_ENTID.CCONTA IS NOT NULL
THEN '0170'
WHEN RCT051_INST_VALID.DABERTURA &gt;= TO_DATE('2018-01-01', 'YYYY-MM-DD') AND RCT006_SUBPRODUTO_REF.CTIPO_INSTRUMENTO = '0120'
THEN '0130'
ELSE DECODE(RCT006_SUBPRODUTO_REF.CTIPO_INSTRUMENTO,'#', RCT051_INST_VALID.CSUBPRODUTO, '****', RCT051_INST_VALID.CSUBPRODUTO, RCT006_SUBPRODUTO_REF.CTIPO_INSTRUMENTO)
END AS TPINST;</t>
  </si>
  <si>
    <t>FROM (
  SELECT /*+PARALLEL(A) PARALLEL(B) PARALLEL(D) USE_HASH(A,B,D,E,F) USE_MERGE(A,G,I)*/
    DISTINCT A.CCONTA                                          AS IDCONT
   ,A.CREFERENCIA                                              AS IDINST
   ,NVL(A.CBALCAO_CNT, '0000')                                 AS BALCAO
   ,NVL(K.IPROJ_FINANCE_CRC, 'N')                              AS PROJFINAN
   ,P.IDCONTSIND                                               AS IDCONTSIND
   ,A.ILITIGIO                                                 AS LITIGJUD
   ,COALESCE(N.IEB, A.CIDENT_CRED)                       AS IEB
   ,D.CPAIS_ALFA                                               AS PAISLEGIS
   ,A.CCANAL                                                   AS CANALCOMER
   ,A.ICLAUS_RENUNCIA                                          AS CLAUSRENUN
   , '000'                                                     AS SUBVPROTOCOLO
     -- ,DECODE(A.IEP_CONSUMO, 'S', '000', NULL)                    AS SUBVPROTOCOLO
   ,A.CCONTA                                                   AS REFEXTINST
   ,CASE
    WHEN J.CTIPO_INSTRUMENTO IN ('0130', '0110', '1000') AND K.CCONTA IS NOT NULL
     THEN '0170'
    WHEN A.DABERTURA &gt;= TO_DATE('2018-01-01', 'YYYY-MM-DD') AND J.CTIPO_INSTRUMENTO = '0120'
     THEN '0130'
    ELSE DECODE(J.CTIPO_INSTRUMENTO, '#', A.CSUBPRODUTO, '****', A.CSUBPRODUTO, J.CTIPO_INSTRUMENTO)
   END                                                         AS TPINST
   ,E.CMOEDA_ALFA                                              AS MOEDA
   ,CASE
    WHEN A.DABERTURA &gt; A.DUTILIZACAO_FUNDOS                        THEN A.DABERTURA
    WHEN A.DUTILIZACAO_FUNDOS &lt; TO_DATE('1901-01-02', 'YYYY-MM-DD') THEN TO_DATE('1901-01-02','YYYY-MM-DD')
    ELSE A.DUTILIZACAO_FUNDOS
    END                                                        AS DTUTILFUND
   ,A.DABERTURA                                                AS DTINIINST
   , CASE
    WHEN TRUNC(A.DVENCI_INICIAL) = TO_DATE('00010101', 'YYYYMMDD')
     OR A.DVENCI_INICIAL IS NULL
     OR A.DVENCI_INICIAL &lt;= A.DABERTURA
     THEN TO_DATE('99991231', 'YYYYMMDD')
    ELSE A.DVENCI_INICIAL
   END                                                       AS DTORIMAT
   , CASE
    WHEN TRUNC(A.DVENCI_ATUAL) = TO_DATE('00010101', 'YYYYMMDD')
     OR A.DVENCI_ATUAL IS NULL
     OR A.DVENCI_ATUAL &lt;= A.DABERTURA
     THEN TO_DATE('99991231', 'YYYYMMDD')
    WHEN A.DVENCI_INICIAL &lt;&gt; A.DVENCI_ATUAL AND A.DVENCI_ATUAL = TO_DATE('99991231','YYYYMMDD')
     THEN A.DVENCI_INICIAL
    ELSE A.DVENCI_ATUAL
   END                                                       AS DTMAT
   ,A.DTINICARJUR                                         AS DTINICARJUR
   ,A.DTFIMCARJUR                                         AS DTFIMCARJUR
   ,A.DTINICARCAP                                         AS DTINICARCAP
   ,A.DTFIMCARCAP                                         AS DTFIMCARCAP
   ,A.IREEMBOLSO                                               AS DIREEMBLME
   ,A.CRECURSO                                                 AS RECURSO
   ,A.CTIPO_TAXA                                               AS TPTXJURO
   ,CASE
    WHEN A.CTIPO_TAXA &lt;&gt; '002' AND A.CPRODUTO = '096'
     THEN NVL(F.CFREQ_TX_JUR_CRC, '007')
    WHEN A.CTIPO_TAXA = '002' THEN '000'
    ELSE A.CPERRVTX
   END                                                       AS FREQATUALIZTX
   ,TRIM(A.CTXREF)                                             AS CTXREF_TXREF
   ,TRIM(A.CMOEDA)                                             AS CMOEDA_TXREF
   ,A.VTXTAEG
   ,A.VTXTAE
   ,CASE
    WHEN A.CTIPO_TAXA &lt;&gt; '002' THEN A.SPREAD
    END                                                        AS SPREAD
   ,A.VTAXA_MAX
   ,A.VTAXA_MIN
   ,CASE
    WHEN A.ICRED_HABITACAO = 'S' THEN
     CASE
      WHEN A.CTIPO_TAXA IN ('M', '*') THEN NVL(A.CPERFXTX, 999999)
      ELSE 999999
     END
    ELSE 999999
   END                                                       AS PERFIXTX
   ,CASE
    WHEN A.DVENCI_ATUAL IS NULL
     OR A.DVENCI_ATUAL = TO_DATE('9999-12-31', 'YYYY-MM-DD')
     OR A.DABERTURA &gt; A.DVENCI_ATUAL
     OR (A.CPRODUTO IN ('029', '289', '501', '562', '563', '620', '901', '911', '293') AND A.CAPLIC = 'TC')
     THEN '999999'
    ELSE TO_CHAR(A.DVENCI_ATUAL - A.DABERTURA)
   END                                                        AS DURPLANOFIN
   ,CASE
    WHEN J.CTIPO_INSTRUMENTO IN ('0130','0110') AND K.CCONTA IS NOT NULL
     THEN '6000'
    ELSE  A.CFINALID
   END                                                       AS FINALIDADE
   ,CASE
    WHEN A.VPROX_PRESTACAO &gt;= A.VLIMITE_INICIAL THEN 'A'
    WHEN A.CPRODUTO = '096'
     THEN DECODE(NVL(A.CTIPAMOR, '1'), '1', '2', '#', '2', A.CTIPAMOR)
    ELSE A.CTIPAMOR
   END                                                       AS TPAMORT
   ,CASE
    WHEN J.CTIPO_INSTRUMENTO IN ('0091','0092','0110','0120','0130','0140','0170','1000')
     OR K.CCONTA IS NOT NULL THEN
     CASE
      WHEN NVL(A.VPROX_PRESTACAO,0) &gt;= A.VLIMITE_INICIAL THEN '005'
      ELSE A.CFREQ_PAGAM
     END
    ELSE NULL
   END                                  AS FREQPAGAM
   ,A.CTIPO_DIVIDA                                             AS DIVSUBOR
   ,A.IFIDUCIARIO                                              AS INSTFIDUC
   ,A.VLIMITE_INICIAL
   ,0
   ,00                                                         AS VARFV
   ,M.DINI_REESTRUT                                            AS DTRENEG
   ,A.CTIPO_NEG                                                AS TPNEG
   ,DECODE (A.ICRED_HABITACAO, 'S', NVL(A.VPRRESID, 0.00), NULL)   AS PERCDIFCAP
   ,A.CTIPO_TIT                                                AS TPTITULARIZ
   ,DECODE(A.IEP_CONSUMO, 'S', TRIM(A.CSEGUROS), '000')           AS SEGUROS
   ,A.CSUBPRODUTO                                              AS CSUBPRODUTO
   ,A.VTAN
   ,A.VTAA
  FROM RCT051_INST_VALID        A
  LEFT JOIN RCT031_PAIS_REF                  D ON D.CPAIS = A.CPAIS
  LEFT JOIN RCT027_MOEDA_REF                 E ON E.CMOEDA = A.CMOEDA
  LEFT JOIN RCT327_PERIODICIDADE_EP_REF      F ON A.CPERRVTX = F.CPERIODO
  LEFT JOIN RCT006_SUBPRODUTO_REF            J ON J.CSUBPRODUTO = A.CSUBPRODUTO
  LEFT JOIN ( SELECT
    CCONTA
    , CREFERENCIA
    , MAX(IPROJ_FINANCE_CRC) AS IPROJ_FINANCE_CRC
   FROM RCT059_RL_CNTR_ENTID
   WHERE DTREF = V_DATA_REF
    AND CTIPO_ENT &lt;&gt; '002'
    AND CTIPO_INTERV_CRC = '002'
   GROUP BY CCONTA, CREFERENCIA)           K ON K.CCONTA = A.CCONTA AND K.CREFERENCIA = A.CREFERENCIA
  LEFT JOIN RCTX21_847_REESTRUTURADOS        M ON M.CCONTA = A.CCONTA AND M.CREFERENCIA = A.CREFERENCIA
  LEFT JOIN RCTX202_MIRROR_CCIN         O ON O.IDCONT = A.CCONTA AND O.IDINST = A.CREFERENCIA
  LEFT JOIN CRC.T_MIRROR_CCIN_INFINST        N ON N.ID = O.ID
  LEFT JOIN ( SELECT
    CCONTA,
    CREFERENCIA,
    IDCONTSIND
   FROM (
    SELECT
     NVL(CCONTA, CREFERENCIA) AS CCONTA,
     CREFERENCIA,
     IDCONTSIND,
     ROW_NUMBER() OVER (PARTITION BY CCONTA, CREFERENCIA ORDER BY ROWNUM) AS RW
    FROM (
     SELECT
      CCONTA,
      CREFERENCIA,
      IDCONTSIND
     FROM SA.SAT2000_SIND_IDCONTSIND_FS
     UNION ALL
     SELECT
      CCONTA,
      CREFERENCIA,
      IDCONTSIND
     FROM SA.SAT2007_LG_IDCONTSIND_FS
    )
   )
   WHERE RW = 1) P ON P.CCONTA = A.CCONTA AND P.CREFERENCIA = A.CREFERENCIA
  WHERE A.DTREF = V_DATA_REF
 );</t>
  </si>
  <si>
    <t>CASE
    WHEN RCT051_INST_VALID.DABERTURA &gt; A.DUTILIZACAO_FUNDOS THEN RCT051_INST_VALID.DABERTURA
    WHEN RCT051_INST_VALID.DUTILIZACAO_FUNDOS &lt; TO_DATE('1901-01-02', 'YYYY-MM-DD') THEN TO_DATE('1901-01-02','YYYY-MM-DD')
    ELSE RCT051_INST_VALID.DUTILIZACAO_FUNDOS
    END   AS DTUTILFUND</t>
  </si>
  <si>
    <t>CASE WHEN DABERTURA &lt; TO_DATE('1901-01-02', 'YYYY-MM-DD') 
THEN TO_DATE('1901-01-02', 'YYYY-MM-DD')
ELSE DABERTURA
 END AS DTINIINST</t>
  </si>
  <si>
    <t xml:space="preserve">CASE
   WHEN (CASE
    WHEN TRUNC(A.DVENCI_INICIAL) = TO_DATE('00010101', 'YYYYMMDD')
     OR A.DVENCI_INICIAL IS NULL
     OR A.DVENCI_INICIAL &lt;= A.DABERTURA
     THEN TO_DATE('99991231', 'YYYYMMDD')
    ELSE A.DVENCI_INICIAL
   END    AS DTORIMAT) &lt; TO_DATE('1901-01-02', 'YYYY-MM-DD') THEN TO_DATE('1901-01-02', 'YYYY-MM-DD')
   ELSE (CASE
    WHEN TRUNC(A.DVENCI_INICIAL) = TO_DATE('00010101', 'YYYYMMDD')
     OR A.DVENCI_INICIAL IS NULL
     OR A.DVENCI_INICIAL &lt;= A.DABERTURA
     THEN TO_DATE('99991231', 'YYYYMMDD')
    ELSE A.DVENCI_INICIAL
   END    AS DTORIMAT)
  END DTORIMAT
</t>
  </si>
  <si>
    <t>CASE
    WHEN TRUNC(RCT051_INST_VALID.DVENCI_ATUAL) = TO_DATE('00010101', 'YYYYMMDD')
     OR RCT051_INST_VALID.DVENCI_ATUAL IS NULL
     OR RCT051_INST_VALID.DVENCI_ATUAL &lt;= RCT051_INST_VALID.DABERTURA
     THEN TO_DATE('99991231', 'YYYYMMDD')
    WHEN RCT051_INST_VALID.DVENCI_INICIAL &lt;&gt; RCT051_INST_VALID.DVENCI_ATUAL AND RCT051_INST_VALID.DVENCI_ATUAL = TO_DATE('99991231','YYYYMMDD')
     THEN RCT051_INST_VALID.DVENCI_INICIAL
    ELSE RCT051_INST_VALID.DVENCI_ATUAL
   END  AS DTMAT</t>
  </si>
  <si>
    <t>CASE
   WHEN DTINICARJUR &lt; TO_DATE('1901-01-02', 'YYYY-MM-DD') THEN TO_DATE('1901-01-02', 'YYYY-MM-DD')
   ELSE DTINICARJUR
  END DTINICARJUR</t>
  </si>
  <si>
    <t>CASE
   WHEN DTFIMCARJUR &lt; TO_DATE('1901-01-02', 'YYYY-MM-DD') THEN TO_DATE('1901-01-02', 'YYYY-MM-DD')
   ELSE DTFIMCARJUR
  END DTFIMCARJUR</t>
  </si>
  <si>
    <t>CASE
   WHEN DTINICARCAP &lt; TO_DATE('1901-01-02', 'YYYY-MM-DD') THEN TO_DATE('1901-01-02', 'YYYY-MM-DD')
   ELSE DTINICARCAP
  END DTINICARCAP</t>
  </si>
  <si>
    <t>CASE
   WHEN DTFIMCARCAP &lt; TO_DATE('1901-01-02', 'YYYY-MM-DD') THEN TO_DATE('1901-01-02', 'YYYY-MM-DD')
   ELSE DTFIMCARCAP
  END DTFIMCARCAP</t>
  </si>
  <si>
    <t>CASE 
WHEN RCT051_INST_VALID.CTIPO_TAXA &lt;&gt; '002' AND RCT051_INST_VALID.CPRODUTO = '096'
THEN NVL(RCT327_PERIODICIDADE_EP_REF.CFREQ_TX_JUR_CRC, '007')
WHEN RCT051_INST_VALID.CTIPO_TAXA = '002' THEN '000'
ELSE RCT051_INST_VALID.CPERRVTX
END  AS FREQATUALIZTX</t>
  </si>
  <si>
    <t>CASE
WHEN RCT051_INST_VALID.CTIPO_TAXA IN ('F', '002') THEN '*'
ELSE
CASE
 WHEN TRIM(RCT051_INST_VALID.CTXREF) IN ('L1M', 'L3M', 'LB10', 'LB6', 'LB7', 'LB8', 'LB9', 'LBA', 'LI10', 'LI6', 'LI7', 'LI8', 'LI9', 'LIA', 'LIT')
THEN TRIM(RCT051_INST_VALID.CTXREF) || TRIM(RCT051_INST_VALID.CMOEDA)
ELSE TRIM(RCT051_INST_VALID.CTXREF)
END
END  AS TXREF</t>
  </si>
  <si>
    <t>CASE
    WHEN RCT051_INST_VALID.CTIPO_TAXA &lt;&gt; '002' THEN RCT051_INST_VALID.SPREAD
    END  AS SPREAD</t>
  </si>
  <si>
    <t>CASE
  WHEN RCT051_INST_VALID.CTIPO_TAXA = '001' AND RCT051_INST_VALID.VTAXA_MAX BETWEEN 5 AND 30
   AND RCT051_INST_VALID.VTAXA_MIN BETWEEN 0 AND 10 THEN
   CASE
    WHEN RCT051_INST_VALID.VTAXA_MAX &lt;= RCT051_INST_VALID.VTXTAEG 
    AND RCT051_INST_VALID.VTXTAEG BETWEEN 5 AND 30 THEN CEIL(LEAST(RCT051_INST_VALID.VTXTAEG, 30))
    WHEN RCT051_INST_VALID.VTAXA_MAX &lt;= RCT051_INST_VALID.VTXTAE  
    AND RCT051_INST_VALID.VTXTAE  BETWEEN 5 AND 30 THEN CEIL(LEAST(RCT051_INST_VALID.VTXTAE, 30))
    WHEN RCT051_INST_VALID.VTAXA_MAX &lt;= RCT051_INST_VALID.VTAA    
    AND RCT051_INST_VALID.VTAA    BETWEEN 5 AND 30 THEN CEIL(LEAST(RCT051_INST_VALID.VTAA, 30))
    ELSE RCT051_INST_VALID.VTAXA_MAX
   END
  END    AS TXMAX</t>
  </si>
  <si>
    <t>CASE
   WHEN RCT051_INST_VALID.CTIPO_TAXA = '001'
    AND RCT051_INST_VALID.VTAXA_MAX BETWEEN 5 AND 30
    AND RCT051_INST_VALID.VTAXA_MIN BETWEEN 0 AND 10 THEN
    CASE
     WHEN (RCT051_INST_VALID.VTAXA_MIN &gt; RCT051_INST_VALID.VTAN OR RCT051_INST_VALID.VTAXA_MIN &lt; 1) THEN 0
     ELSE RCT051_INST_VALID.VTAXA_MIN
    END
  END                                                                   AS TXMIN</t>
  </si>
  <si>
    <t>CASE
    WHEN RCT051_INST_VALID.ICRED_HABITACAO = 'S' THEN
     CASE
      WHEN RCT051_INST_VALID.CTIPO_TAXA IN ('M', '*') THEN NVL(RCT051_INST_VALID.CPERFXTX, 999999)
      ELSE 999999
     END
    ELSE 999999
   END   AS PERFIXTX</t>
  </si>
  <si>
    <t>CASE
WHEN RCT051_INST_VALID.DVENCI_ATUAL IS NULL
OR RCT051_INST_VALID.DVENCI_ATUAL = TO_DATE('9999-12-31', 'YYYY-MM-DD')
OR RCT051_INST_VALID.DABERTURA &gt; RCT051_INST_VALID.DVENCI_ATUAL
OR (RCT051_INST_VALID.CPRODUTO IN ('029', '289', '501', '562', '563', '620', '901', '911', '293') AND RCT051_INST_VALID.CAPLIC = 'TC')
THEN '999999'
ELSE TO_CHAR(RCT051_INST_VALID.DVENCI_ATUAL - RCT051_INST_VALID.DABERTURA)
END  AS DURPLANOFIN</t>
  </si>
  <si>
    <t>CASE
    WHEN J.CTIPO_INSTRUMENTO IN ('0130','0110') AND K.CCONTA IS NOT NULL
     THEN '6000'
    ELSE  RCT051_INST_VALID.CFINALID
   END AS FINALIDADE</t>
  </si>
  <si>
    <t>CASE
    WHEN J.CTIPO_INSTRUMENTO IN ('0130','0110') AND K.CCONTA IS NOT NULL
     THEN '6000'
    ELSE  RCT051_INST_VALID.CFINALID
   END                                                       AS FINALIDADE</t>
  </si>
  <si>
    <t>CASE
    WHEN RCT051_INST_VALID.VPROX_PRESTACAO &gt;= RCT051_INST_VALID.VLIMITE_INICIAL THEN 'A'
    WHEN RCT051_INST_VALID.CPRODUTO = '096'
     THEN DECODE(NVL(RCT051_INST_VALID.CTIPAMOR, '1'), '1', '2', '#', '2', RCT051_INST_VALID.CTIPAMOR)
    ELSE RCT051_INST_VALID.CTIPAMOR
   END                                                       AS TPAMORT</t>
  </si>
  <si>
    <t>CASE
WHEN J.CTIPO_INSTRUMENTO IN ('0091','0092','0110','0120','0130','0140','0170','1000')
OR K.CCONTA IS NOT NULL THEN
CASE
WHEN NVL(A.VPROX_PRESTACAO,0) &gt;= A.VLIMITE_INICIAL THEN '005'
ELSE A.CFREQ_PAGAM
END
ELSE NULL
END AS FREQPAGAM</t>
  </si>
  <si>
    <t>00'</t>
  </si>
  <si>
    <t>CASE
   WHEN RCT051_INST_VALID.CTIPO_NEG   = '001'   THEN NULL
   WHEN RCTX21_847_REESTRUTURADOS.DINI_REESTRUT &lt; DTINIINST AND DTINIINST &gt; TO_DATE('1901-01-02', 'YYYY-MM-DD') THEN RCT051_INST_VALID.DABERTURA   
   WHEN RCTX21_847_REESTRUTURADOS.DINI_REESTRUT &lt; TO_DATE('1901-01-02', 'YYYY-MM-DD') THEN TO_DATE('1901-01-02', 'YYYY-MM-DD')
   ELSE RCTX21_847_REESTRUTURADOS.DINI_REESTRUT
  END  AS DTRENEG;</t>
  </si>
  <si>
    <t>CASE
   WHEN RCT051_INST_VALID.CTIPO_NEG   = '001'   THEN NULL
   WHEN RCTX21_847_REESTRUTURADOS.DINI_REESTRUT &lt; DTINIINST AND DTINIINST &gt; TO_DATE('1901-01-02', 'YYYY-MM-DD') THEN RCT051_INST_VALID.DABERTURA   
   WHEN RCTX21_847_REESTRUTURADOS.DINI_REESTRUT &lt; TO_DATE('1901-01-02', 'YYYY-MM-DD')    THEN TO_DATE('1901-01-02', 'YYYY-MM-DD')
   ELSE RCTX21_847_REESTRUTURADOS.DINI_REESTRUT
  END  AS DTRENEG;</t>
  </si>
  <si>
    <t xml:space="preserve">DECODE (ICRED_HABITACAO, 'S', NVL(VPRRESID, 0.00), NULL) </t>
  </si>
  <si>
    <t>CASE WHEN RCT044.CCARACTERISTICA = '005' THEN RCT051.TANCONT
             ELSE NULL   END                                            AS TANCONT</t>
  </si>
  <si>
    <t>LEFT JOIN (SELECT CCONTA,CREFERENCIA,
                          CCARACTERISTICA
                   FROM RCT044_CARACTERISTICAS_ESP_ADV
				   WHERE CCARACTERISTICA in ('005','006')) Q ON Q.CCONTA = A.CCONTA AND Q.CREFERENCIA = A.CREFERENCIA</t>
  </si>
  <si>
    <t>CASE WHEN RCT051.DABERTURA &gt;= TO_DATE('01-08-2024','DD-MM-YYYY')
                   AND RCT044.CCARACTERISTICA = '005'
                  THEN RCT051.VALORBEMADQ
             ELSE NULL   END                                            AS VALORBEMADQ</t>
  </si>
  <si>
    <t>DECODE(IEP_CONSUMO, 'S', TRIM(CSEGUROS), '000')</t>
  </si>
  <si>
    <t>FROM RCT202_CONTRINST_WRK A
 LEFT JOIN RCT060_DESAGREGA_DESC B ON B.CCONTA = A.IDCONT
          AND B.DTREF = V_DATA_REF
    LEFT JOIN (
  SELECT *
  FROM CRC.T_PARAM_DOMINIOS_BDP_INTERNO
  WHERE SISTEMAINTERNO = 'RC'
   AND DOMINIOBDP = 'T_TAM'
 ) C ON C.CODIGOINTERNO = A.TPAMORT;</t>
  </si>
  <si>
    <t>RCPOUT202</t>
  </si>
  <si>
    <t xml:space="preserve">NVL(RCT060_DESAGREGA_DESC.CREFERENCIA, RCT202_CONTRINST_WRK.IDINST) </t>
  </si>
  <si>
    <t>VARCHAR</t>
  </si>
  <si>
    <t>CASE
   WHEN B.CCONTA IS NULL OR B.DTASS &lt; V_DATA_DESCOB THEN A.CANALCOMER
   WHEN B.CCONTA IS NOT NULL AND B.DTASS &gt;= V_DATA_DESCOB
    AND B.CREFERENCIA IN ('DESCOB_ORDENADO', 'DESCOB_RECURSOS')
                                      THEN '005'
   WHEN B.CANAL = 'EE01' THEN '001'
   WHEN B.CANAL = 'EE02' THEN '020'
   WHEN B.CANAL = 'EE03' THEN '002'
   ELSE '001'
  END                                                    AS CANALCOMER</t>
  </si>
  <si>
    <t>CASE
   WHEN B.CCONTA IS NULL OR B.DTASS &lt; V_DATA_DESCOB THEN A.CANALCOMER
   WHEN B.CCONTA IS NOT NULL AND B.DTASS &gt;= V_DATA_DESCOB
    AND B.CREFERENCIA IN ('DESCOB_ORDENADO', 'DESCOB_RECURSOS')
                                      THEN '005'
   WHEN B.CANAL = 'EE01' THEN '001'
   WHEN B.CANAL = 'EE02' THEN '020'
   WHEN B.CANAL = 'EE03' THEN '002'
   ELSE '001'
  END AS CANALCOMER</t>
  </si>
  <si>
    <t>FLUXO NORMAL</t>
  </si>
  <si>
    <t>CASE
   WHEN RCT060_DESAGREGA_DESC.CCONTA IS NULL  THEN RCT202_CONTRINST_WRK.TPINST
   WHEN RCT060_DESAGREGA_DESC.CREFERENCIA = 'DESCOB_ORDENADO' THEN '0033'
   WHEN RCT060_DESAGREGA_DESC.CREFERENCIA = 'DESCOB_RECURSOS' THEN '0032'
   WHEN RCT060_DESAGREGA_DESC.CREFERENCIA = '000000000000000' THEN '0032'
   WHEN RCT060_DESAGREGA_DESC.CREFERENCIA = 'DESCOB_ULTRAPAS' THEN '0020'
   ELSE RCT202_CONTRINST_WRK.CSUBPRODUTO
  END AS TPINST</t>
  </si>
  <si>
    <t>CASE
WHEN (B.CCONTA IS NULL OR B.DTASS &lt; V_DATA_DESCOB) THEN A.DTUTILFUND
WHEN B.DTASS &gt;= V_DATA_DESCOB
AND (B.MONT_POTENCIAL + B.MONT_VIVO + B.MONT_JUROS) = 0 THEN NULL
WHEN B.DTUTILIZACAO &gt;= B.DTASS
AND B.DTUTILIZACAO &lt;&gt; TO_DATE('01-01-0001', 'DD-MM-YYYY') THEN B.DTUTILIZACAO
WHEN B.DTUTILIZACAO &lt; B.DTASS THEN B.DTASS
ELSE A.DTUTILFUND
END  AS DTUTILFUND</t>
  </si>
  <si>
    <t>CASE
WHEN B.CCONTA IS NULL OR B.DTASS &lt; V_DATA_DESCOB THEN A.DTINIINST
ELSE B.DTASS
END  AS DTINIINST</t>
  </si>
  <si>
    <t>CASE
   WHEN RCT060_DESAGREGA_DESC.CCONTA IS NULL OR 
   RCT060_DESAGREGA_DESC.DTASS &lt; V_DATA_DESCOB 
   THEN RCT202_CONTRINST_WRK.TPTXJURO
   WHEN RCT060_DESAGREGA_DESC.TIPO_TAXA = 'CC01' THEN '002'
   WHEN RCT060_DESAGREGA_DESC.TIPO_TAXA = 'CC02' THEN '001'
   ELSE '002'
END  AS TPTXJURO</t>
  </si>
  <si>
    <t>CASE
   WHEN B.CREFERENCIA = 'DESCOB_ULTRAPAS'    THEN 0.00000
            WHEN B.DTASS &gt;= V_DATA_DESCOB      THEN B.TAEG
            WHEN (B.CCONTA IS NULL OR B.DTASS &lt; V_DATA_DESCOB) THEN
    CASE
     WHEN A.TAEG &gt; A.VTAN THEN A.TAEG
     ELSE 0.00000
    END
   ELSE 0.00000
        END   AS TAEG</t>
  </si>
  <si>
    <t>CASE
WHEN RCT060_DESAGREGA_DESC.CCONTA IS NULL 
OR RCT060_DESAGREGA_DESC.DTASS &lt; V_DATA_DESCOB THEN RCT202_CONTRINST_WRK.SEGUROS
 WHEN RCT060_DESAGREGA_DESC.SEGUROS = 'GG01' THEN '000'
 WHEN RCT060_DESAGREGA_DESC.SEGUROS = 'GG02' THEN '001'
 WHEN RCT060_DESAGREGA_DESC.SEGUROS = 'GG03' THEN '002'
 WHEN RCT060_DESAGREGA_DESC.SEGUROS = 'GG04' THEN '003'
 ELSE '000'
END  AS SEGUROS</t>
  </si>
  <si>
    <t>CASE
   WHEN RCT060_DESAGREGA_DESC.CCONTA IS NULL 
   OR RCT060_DESAGREGA_DESC.DTASS &lt; V_DATA_DESCOB THEN RCT202_CONTRINST_WRK.SEGUROS
   WHEN RCT060_DESAGREGA_DESC.SEGUROS = 'GG01' THEN '000'
   WHEN RCT060_DESAGREGA_DESC.SEGUROS = 'GG02' THEN '001'
   WHEN RCT060_DESAGREGA_DESC.SEGUROS = 'GG03' THEN '002'
   WHEN RCT060_DESAGREGA_DESC.SEGUROS = 'GG04' THEN '003'
   ELSE '000'
        END  AS SEGUROS</t>
  </si>
  <si>
    <t xml:space="preserve"> CASE
   WHEN B.CCONTA IS NULL    THEN A.VLIMITE_INICIAL
   WHEN B.CREFERENCIA = 'DESCOB_ULTRAPAS'   THEN 0.00
            WHEN B.DTASS &gt;= V_DATA_DESCOB
    AND B.CREFERENCIA IN ('DESCOB_ORDENADO', 'DESCOB_RECURSOS') THEN B.MONT_INICIAL
   ELSE NULL
        END AS MONT_INICIAL</t>
  </si>
  <si>
    <t xml:space="preserve"> CASE
   WHEN B.CCONTA IS NULL                                           THEN A.VLIMITE_INICIAL
   WHEN B.CREFERENCIA = 'DESCOB_ULTRAPAS'                          THEN 0.00
            WHEN B.DTASS &gt;= V_DATA_DESCOB
    AND B.CREFERENCIA IN ('DESCOB_ORDENADO', 'DESCOB_RECURSOS') THEN B.MONT_INICIAL
   ELSE NULL
        END AS MONT_INICIAL</t>
  </si>
  <si>
    <t>FROM RCT202_CONTRINST_WRK A
 LEFT JOIN RCT060_DESAGREGA_DESC B ON B.CCONTA = A.IDCONT
          AND B.DTREF = V_DATA_REF
    LEFT JOIN (
  SELECT *
  FROM CRC.T_PARAM_DOMINIOS_BDP_INTERNO
  WHERE SISTEMAINTERNO = 'RC'
   AND DOMINIOBDP = 'T_TAM'
 ) C ON C.CODIGOINTERNO = A.TPAMORT</t>
  </si>
  <si>
    <t>RC.RCPOUT203,RC.RCPOUT203_VC,RC.RCPOUT800</t>
  </si>
  <si>
    <t>RC.RCPOUT203,RC.RCPOUT203_VC,RC.RCPOUT302,RC.RCPOUT302_CSV,RC.RCPOUT800,RC.RCPOUT_CCIN_CSV</t>
  </si>
  <si>
    <t xml:space="preserve">RC'  </t>
  </si>
  <si>
    <t>FROM      RCT051_INST_VALID               A
 LEFT JOIN RCT044_CARACTERISTICAS_ESP_ADV  B ON A.CCONTA = B.CCONTA AND A.CREFERENCIA = B.CREFERENCIA
 LEFT JOIN RCT060_DESAGREGA_DESC           C ON C.CCONTA = A.CCONTA AND C.DTREF = V_DATA_REF
 WHERE A.DTREF = V_DATA_REF</t>
  </si>
  <si>
    <t xml:space="preserve">NVL(RCT060_DESAGREGA_DESC.CREFERENCIA, RCT051_INST_VALID.CREFERENCIA)  </t>
  </si>
  <si>
    <t>TPCARACTESP</t>
  </si>
  <si>
    <t>CASE WHEN C.CREFERENCIA = 'DESCOB_ULTRAPAS' THEN '000'
  ELSE NVL(B.CCARACTERISTICA,'000')   END</t>
  </si>
  <si>
    <t>WHERE DTREF = V_DATA_REF_MES_ANT
    AND (DTREF, IDCONT, IDINST)
                NOT IN (SELECT DTREF, IDCONT, IDINST 
                FROM RCT203_CARACTESP WHERE DTREF = V_DATA_REF_MES_ANT);</t>
  </si>
  <si>
    <t>RC.RCPOUT203_VC</t>
  </si>
  <si>
    <t xml:space="preserve">JOIN RCTX202_MIRROR_CCIN_FC_VC    C ON C.IDCONT = A.CCONTA AND C.IDINST = A.CREFERENCIA
JOIN CRC.T_MIRROR_CCIN_CARACTESP  B1 ON B1.INFINSTID = C.ID
WHERE A.IND_VENDA = 'S'
AND A.DTREF = V_DATA_REF_MES_ANT;
</t>
  </si>
  <si>
    <t xml:space="preserve">JOIN RCTX202_MIRROR_CCIN_FC_VC    C ON C.IDCONT = A.CCONTA AND C.IDINST = A.CREFERENCIA
  JOIN CRC.T_MIRROR_CCIN_CARACTESP  B1 ON B1.INFINSTID = C.ID
  WHERE A.IND_VENDA = 'S'
   AND A.DTREF = V_DATA_REF_MES_ANT;
</t>
  </si>
  <si>
    <t>RC.RCPOUT204_VC,RC.RCPOUT800</t>
  </si>
  <si>
    <t>RC.RCPOUT202_REEST,RC.RCPOUT204,RC.RCPOUT204_VC,RC.RCPOUT302_CSV,RC.RCPOUT800,RC.RCPOUT_CCIN_CSV</t>
  </si>
  <si>
    <t>FROM(
 SELECT  TO_CHAR(V_DATA_REF,'YYYYMMDD')                                     AS DTREF
          ,'RC'                                                              AS SISTEMAFONTE
          ,A.CCONTA                                                          AS IDCONT
          ,A.CREFERENCIA                                                     AS IDINST
          ,D.CCONTA_ORIG                                                     AS IDCONTRELAC
          ,D.CREFERENCIA_ORIG                                                AS IDINSTRELACD
          ,D.TPLIGINST
          ,NULL                                                              AS NIFNIPC
          ,NULL                                                              AS CODFONTE
          ,NULL                                                              AS MONTTRANSAC
          ,SYSDATE                                                           AS DTINSERCAO
          FROM    RCT051_INST_VALID                    A
             JOIN RCTX21_848_ORIG_DEST_REEST       D     
    ON RCT051_INST_VALID.CCONTA = RCTX21_848_ORIG_DEST_REEST.CCONTA_DEST 
    AND RCT051_INST_VALID.CREFERENCIA = RCTX21_848_ORIG_DEST_REEST.CREFERENCIA_DEST
          NATURAL JOIN RCVAUX000_DATA_REF
    WHERE RCT051_INST_VALID.DTREF = V_DATA_REF
      UNION ALL
        SELECT
           TO_CHAR(V_DATA_REF,'YYYYMMDD')                                    AS DTREF
          ,'RC'                                                              AS SISTEMAFONTE
          ,A.CCONTA_CONEXO                                                   AS IDCONT
          ,A.CREFERENCIA_CONEXO                                              AS IDINST
          ,A.CCONTA_EP                                                       AS IDCONTRELAC
          ,A.CREFERENCIA_EP                                                  AS IDINSTRELACD
          ,A.CTIPO_LIG                                                       AS TPLIGINST
          ,NULL                                                              AS NIFNIPC
          ,NULL                                                              AS CODFONTE
          ,NULL                                                              AS MONTTRANSAC
          ,SYSDATE                                                           AS DTINSERCAO
          FROM  RCT041_RL_INSTR_ATIVOS_ADV A
          NATURAL JOIN RCVAUX000_DATA_REF);</t>
  </si>
  <si>
    <t>WHERE
ROW_NUMBER() OVER (PARTITION BY DTREF, IDCONT, IDINST, IDCONTRELAC, IDINSTRELACD ORDER BY TPLIGINST) = 1;</t>
  </si>
  <si>
    <t>IDCONTRELAC</t>
  </si>
  <si>
    <t>CCONTA_ORIG</t>
  </si>
  <si>
    <t>IDINSTRELACD</t>
  </si>
  <si>
    <t>CREFERENCIA_ORIG</t>
  </si>
  <si>
    <t>TPLIGINST</t>
  </si>
  <si>
    <t>MONTTRANSAC</t>
  </si>
  <si>
    <t>RC.RCPOUT204_VC</t>
  </si>
  <si>
    <t xml:space="preserve">'RC' </t>
  </si>
  <si>
    <t xml:space="preserve">JOIN RCTX202_MIRROR_CCIN_FC_VC C ON C.IDCONT = A.CCONTA AND C.IDINST = A.CREFERENCIA
  WHERE A.IND_VENDA = 'S'
   AND A.DTREF = V_DATA_REF_MES_ANT;
</t>
  </si>
  <si>
    <t xml:space="preserve">'000000000000000' 
</t>
  </si>
  <si>
    <t xml:space="preserve">'000000000000000' </t>
  </si>
  <si>
    <t>WHERE DTREF = V_DATA_REF_MES_ANT
    AND (DTREF, IDCONT, IDINST) NOT IN (SELECT DTREF, IDCONT, IDINST FROM RCT205_ENTIDSIND WHERE DTREF = V_DATA_REF_MES_ANT);</t>
  </si>
  <si>
    <t>RC.RCPOUT205_VC,RC.RCPOUT800,RC.RCPOUT205</t>
  </si>
  <si>
    <t>RC.RCPOUT205_VC,RC.RCPOUT800,RC.RCPOUT_CCIN_CSV</t>
  </si>
  <si>
    <t>RELENTSIND</t>
  </si>
  <si>
    <t>ROW_NUMBER() OVER (PARTITION BY A.CCONTA, A.CREFERENCIA, B.NIFNIPC, 
DECODE(RCT051_INST_VALID.NIFNIPC,NULL,RCT051_INST_VALID.CODFONTE,NULL) ORDER BY ROWNUM) AS RW;
WHERE RW =1;
-A:
SELECT * FROM SA.SAT2000_SIND_IDCONTSIND_FS
            UNION ALL
        SELECT * FROM SA.SAT2007_LG_IDCONTSIND_FS) A
    INNER JOIN
        (SELECT * FROM SA.SAT2001_SIND_RELENTSIND_FS
            UNION ALL
        SELECT * FROM SA.SAT2008_LG_RELENTSIND_FS) B
            ON A.IDCONTSIND = B.IDCONTSIND;
 NVL(SAT2000_SIND_IDCONTSIND_FS.CCONTA,SAT2000_SIND_IDCONTSIND_FS.CREFERENCIA)
UNION ALL
NVL(SAT2007_LG_IDCONTSIND_FS.CCONTA, SAT2007_LG_IDCONTSIND_FS.CREFERENCIA);</t>
  </si>
  <si>
    <t>INNER JOIN RCT051_INST_VALID B 
ON A.CCONTA = B.CCONTA AND A.CREFERENCIA = B.CREFERENCIA AND B.DTREF  = V_DATA_REF;
-A: 
SELECT * FROM SA.SAT2000_SIND_IDCONTSIND_FS
            UNION ALL
        SELECT * FROM SA.SAT2007_LG_IDCONTSIND_FS) A
    INNER JOIN
        (SELECT * FROM SA.SAT2001_SIND_RELENTSIND_FS
            UNION ALL
        SELECT * FROM SA.SAT2008_LG_RELENTSIND_FS) B
            ON A.IDCONTSIND = B.IDCONTSIND</t>
  </si>
  <si>
    <t>ROW_NUMBER() OVER (PARTITION BY A.CCONTA, A.CREFERENCIA, B.NIFNIPC, 
DECODE(RCT051_INST_VALID.NIFNIPC,NULL,RCT051_INST_VALID.CODFONTE,NULL) ORDER BY ROWNUM) AS RW;
WHERE RW =1;
-A:
SELECT * FROM SA.SAT2000_SIND_IDCONTSIND_FS
            UNION ALL
        SELECT * FROM SA.SAT2007_LG_IDCONTSIND_FS) A
    INNER JOIN
        (SELECT * FROM SA.SAT2001_SIND_RELENTSIND_FS
            UNION ALL
        SELECT * FROM SA.SAT2008_LG_RELENTSIND_FS) B
            ON A.IDCONTSIND = B.IDCONTSIND;
SAT2000_SIND_IDCONTSIND_FS.CREFERENCIA
UNION ALL
SAT2007_LG_IDCONTSIND_FS.CREFERENCIA;</t>
  </si>
  <si>
    <t>ROW_NUMBER() OVER (PARTITION BY A.CCONTA, A.CREFERENCIA, B.NIFNIPC, 
DECODE(RCT051_INST_VALID.NIFNIPC,NULL,RCT051_INST_VALID.CODFONTE,NULL) ORDER BY ROWNUM) AS RW;
WHERE RW =1;
-A:
SELECT * FROM SA.SAT2000_SIND_IDCONTSIND_FS
            UNION ALL
        SELECT * FROM SA.SAT2007_LG_IDCONTSIND_FS) A
    INNER JOIN
        (SELECT * FROM SA.SAT2001_SIND_RELENTSIND_FS
            UNION ALL
        SELECT * FROM SA.SAT2008_LG_RELENTSIND_FS) B
            ON A.IDCONTSIND = B.IDCONTSIND;
SAT2001_SIND_RELENTSIND_FS.NIFNIPC
UNION ALL
SAT2008_LG_RELENTSIND_FS.NIFNIPC;</t>
  </si>
  <si>
    <t xml:space="preserve">ROW_NUMBER() OVER (PARTITION BY A.CCONTA, A.CREFERENCIA, B.NIFNIPC, 
DECODE(RCT051_INST_VALID.NIFNIPC,NULL,RCT051_INST_VALID.CODFONTE,NULL) ORDER BY ROWNUM) AS RW;
WHERE RW =1;
-A:
SELECT * FROM SA.SAT2000_SIND_IDCONTSIND_FS
            UNION ALL
        SELECT * FROM SA.SAT2007_LG_IDCONTSIND_FS) A
    INNER JOIN
        (SELECT * FROM SA.SAT2001_SIND_RELENTSIND_FS
            UNION ALL
        SELECT * FROM SA.SAT2008_LG_RELENTSIND_FS) B
            ON A.IDCONTSIND = B.IDCONTSIND;
DECODE(SAT2001_SIND_RELENTSIND_FS.NIFNIPC,NULL,SAT2001_SIND_RELENTSIND_FS.CODFONTE,NULL) AS CODFONTE
UNION ALL
DECODE(SAT2008_LG_RELENTSIND_FS.NIFNIPC,NULL, SAT2008_LG_RELENTSIND_FS.CODFONTE,NULL) AS CODFONTE;
</t>
  </si>
  <si>
    <t>ROW_NUMBER() OVER (PARTITION BY A.CCONTA, A.CREFERENCIA, B.NIFNIPC, 
DECODE(RCT051_INST_VALID.NIFNIPC,NULL,RCT051_INST_VALID.CODFONTE,NULL) ORDER BY ROWNUM) AS RW;
WHERE RW =1;
-A:
SELECT * FROM SA.SAT2000_SIND_IDCONTSIND_FS
            UNION ALL
        SELECT * FROM SA.SAT2007_LG_IDCONTSIND_FS) A
    INNER JOIN
        (SELECT * FROM SA.SAT2001_SIND_RELENTSIND_FS
            UNION ALL
        SELECT * FROM SA.SAT2008_LG_RELENTSIND_FS) B
            ON A.IDCONTSIND = B.IDCONTSIND;
SAT2001_SIND_RELENTSIND_FS.RELENTSIND
UNION ALL
SAT2008_LG_RELENTSIND_FS.RELENTSIND;</t>
  </si>
  <si>
    <t xml:space="preserve">TO_CHAR(V_DATA_REF,'YYYYMMDD') </t>
  </si>
  <si>
    <t>TO_CHAR(V_DATA_REF_MES_ANT,'YYYYMMDD')</t>
  </si>
  <si>
    <t>RC.RCPOUT205_VC,RC.RCPOUT205_VC_CSV</t>
  </si>
  <si>
    <r>
      <t xml:space="preserve">ROW_NUMBER() OVER (PARTITION BY A.CCONTA, A.CREFERENCIA, B.NIFNIPC, 
     DECODE(B.NIFNIPC,NULL,B.CODFONTE,NULL) ORDER BY ROWNUM) AS RW;
WHERE RW=1;
-A: 
SELECT * FROM SA.SAT2000_SIND_IDCONTSIND_FS
            UNION ALL
            SELECT * FROM SA.SAT2007_LG_IDCONTSIND_FS
-B:
</t>
    </r>
    <r>
      <rPr>
        <b/>
        <sz val="10"/>
        <rFont val="Segoe UI"/>
        <family val="2"/>
      </rPr>
      <t>SELECT * FROM SA.SAT2001_SIND_RELENTSIND_FS
                UNION ALL
            SELECT * FROM SA.SAT2008_LG_RELENTSIND_FS;</t>
    </r>
    <r>
      <rPr>
        <sz val="10"/>
        <rFont val="Segoe UI"/>
        <family val="2"/>
      </rPr>
      <t xml:space="preserve">
NVL(SAT2000_SIND_IDCONTSIND_FS.CCONTA,SAT2000_SIND_IDCONTSIND_FS.CREFERENCIA) 
UNION ALL
NVL(SAT2007_LG_IDCONTSIND_FS.CCONTA, SAT2007_LG_IDCONTSIND_FS.CREFERENCIA) 
</t>
    </r>
  </si>
  <si>
    <t xml:space="preserve"> INNER JOIN RCT202_CONTRINST_VC B ON A.CCONTA = B.IDCONT AND A.CREFERENCIA = B.IDINST AND B.DTREF  = V_DATA_REF_MES_ANT;
-A: 
SELECT
                 NVL(A.CCONTA,A.CREFERENCIA) AS CCONTA,
                 A.CREFERENCIA,
                 B.NIFNIPC,
                 DECODE(B.NIFNIPC,NULL,B.CODFONTE,NULL) AS CODFONTE,
                 B.RELENTSIND,
                 ROW_NUMBER() OVER (PARTITION BY A.CCONTA, A.CREFERENCIA, B.NIFNIPC, 
     DECODE(B.NIFNIPC,NULL,B.CODFONTE,NULL) ORDER BY ROWNUM) AS RW
        FROM (SELECT * FROM SA.SAT2000_SIND_IDCONTSIND_FS
            UNION ALL
            SELECT * FROM SA.SAT2007_LG_IDCONTSIND_FS) A
        INNER JOIN
            (SELECT * FROM SA.SAT2001_SIND_RELENTSIND_FS
                UNION ALL
            SELECT * FROM SA.SAT2008_LG_RELENTSIND_FS) B
        ON A.IDCONTSIND = B.IDCONTSIND</t>
  </si>
  <si>
    <t>ROW_NUMBER() OVER (PARTITION BY A.CCONTA, A.CREFERENCIA, B.NIFNIPC, 
     DECODE(B.NIFNIPC,NULL,B.CODFONTE,NULL) ORDER BY ROWNUM) AS RW;
WHERE RW=1;
-A: 
SELECT * FROM SA.SAT2000_SIND_IDCONTSIND_FS
            UNION ALL
            SELECT * FROM SA.SAT2007_LG_IDCONTSIND_FS
-B:
SELECT * FROM SA.SAT2001_SIND_RELENTSIND_FS
                UNION ALL
            SELECT * FROM SA.SAT2008_LG_RELENTSIND_FS;
SELECT CREFERENCIA FROM SA.SAT2000_SIND_IDCONTSIND_FS
            UNION ALL
            SELECT CREFERENCIA FROM SA.SAT2007_LG_IDCONTSIND_FS</t>
  </si>
  <si>
    <t>ROW_NUMBER() OVER (PARTITION BY A.CCONTA, A.CREFERENCIA, B.NIFNIPC, 
     DECODE(B.NIFNIPC,NULL,B.CODFONTE,NULL) ORDER BY ROWNUM) AS RW;
WHERE RW=1;
-A: 
SELECT * FROM SA.SAT2000_SIND_IDCONTSIND_FS
            UNION ALL
            SELECT * FROM SA.SAT2007_LG_IDCONTSIND_FS
-B:
SELECT * FROM SA.SAT2001_SIND_RELENTSIND_FS
                UNION ALL
            SELECT * FROM SA.SAT2008_LG_RELENTSIND_FS;
SELECT NIFNIPC FROM SA.SAT2001_SIND_RELENTSIND_FS
                UNION ALL
            SELECT NIFNIPC FROM SA.SAT2008_LG_RELENTSIND_FS</t>
  </si>
  <si>
    <t>ROW_NUMBER() OVER (PARTITION BY A.CCONTA, A.CREFERENCIA, B.NIFNIPC, 
     DECODE(B.NIFNIPC,NULL,B.CODFONTE,NULL) ORDER BY ROWNUM) AS RW;
WHERE RW=1;
-A: 
SELECT * FROM SA.SAT2000_SIND_IDCONTSIND_FS
            UNION ALL
            SELECT * FROM SA.SAT2007_LG_IDCONTSIND_FS
-B:
SELECT * FROM SA.SAT2001_SIND_RELENTSIND_FS
                UNION ALL
            SELECT * FROM SA.SAT2008_LG_RELENTSIND_FS;
DECODE(B.NIFNIPC,NULL,B.CODFONTE,NULL)
-B: 
SELECT * FROM SA.SAT2001_SIND_RELENTSIND_FS
                UNION ALL
            SELECT * FROM SA.SAT2008_LG_RELENTSIND_FS;</t>
  </si>
  <si>
    <t>ROW_NUMBER() OVER (PARTITION BY A.CCONTA, A.CREFERENCIA, B.NIFNIPC, 
     DECODE(B.NIFNIPC,NULL,B.CODFONTE,NULL) ORDER BY ROWNUM) AS RW;
WHERE RW=1;
-A: 
SELECT * FROM SA.SAT2000_SIND_IDCONTSIND_FS
            UNION ALL
            SELECT * FROM SA.SAT2007_LG_IDCONTSIND_FS
-B:
SELECT * FROM SA.SAT2001_SIND_RELENTSIND_FS
                UNION ALL
            SELECT * FROM SA.SAT2008_LG_RELENTSIND_FS;
SELECT RELENTSIND FROM SA.SAT2001_SIND_RELENTSIND_FS
                UNION ALL
            SELECT RELENTSIND FROM SA.SAT2008_LG_RELENTSIND_FS</t>
  </si>
  <si>
    <t>LISTA RISCO DE INSTRUMENTOS</t>
  </si>
  <si>
    <t xml:space="preserve">TO_CHAR(V_DATA_REF,'YYYYMMDD')  </t>
  </si>
  <si>
    <t>RC.RCPOUT206,RC.RCPOUT206_VC,RC.RCPOUT800</t>
  </si>
  <si>
    <t>RC.RCPOUT206,RC.RCPOUT206_VC,RC.RCPOUT800,RC.RCPOUT906,RC.RCPOUT_CCIN_CSV</t>
  </si>
  <si>
    <t>FROM RCT051_INST_VALID A
 INNER JOIN RCT020_INSTRUMENTO_RSC B ON A.CCONTA = B.CCONTA AND A.CREFERENCIA = B.CREFERENCIA
 LEFT JOIN (
  SELECT CCONTA, CREFERENCIA, MAX(IPROJ_FINANCE_CRC) IPROJ_FINANCE_CRC
  FROM RCT059_RL_CNTR_ENTID
  WHERE IPRIM_TITULAR_AUX = 'S'
   AND DTREF = V_DATA_REF
  GROUP BY CCONTA, CREFERENCIA
 ) C ON C.CCONTA = A.CCONTA AND C.CREFERENCIA = A.CREFERENCIA
 LEFT JOIN RCT060_DESAGREGA_DESC D ON D.CCONTA = A.CCONTA AND D.DTREF = A.DTREF</t>
  </si>
  <si>
    <t>WHERE B.CMETODO_BIS = 'IRB'
  AND A.DTREF = V_DATA_REF
  AND B.DTFIM = V_DATA_REF</t>
  </si>
  <si>
    <t xml:space="preserve">DECODE(RCT060_DESAGREGA_DESC.CCONTA,NULL,RCT051_INST_VALID.CREFERENCIA,RCT060_DESAGREGA_DESC.CREFERENCIA) </t>
  </si>
  <si>
    <t>NOTACAOINST</t>
  </si>
  <si>
    <t>PDINST</t>
  </si>
  <si>
    <t>CASE WHEN C.IPROJ_FINANCE_CRC = 'S' AND  B.IN_PDINI = '0' THEN NULL
WHEN A.CIDENT_CRED IS NOT NULL  THEN B.IN_PDINI
 END</t>
  </si>
  <si>
    <t>DTPDINST</t>
  </si>
  <si>
    <t>CASE WHEN C.IPROJ_FINANCE_CRC = 'S' AND  B.IN_PDINI = '0' THEN NULL
WHEN A.CIDENT_CRED IS NOT NULL  THEN B.DAVAL_RISCO
END</t>
  </si>
  <si>
    <t>MODIRBINST</t>
  </si>
  <si>
    <t>CASE WHEN C.IPROJ_FINANCE_CRC = 'S' AND  B.IN_PDINI = '0' THEN NULL
    WHEN A.CIDENT_CRED IS NOT NULL                       THEN B.CMODEL_PD
  END</t>
  </si>
  <si>
    <t>TPAVALRISCOINST</t>
  </si>
  <si>
    <t>CASE WHEN C.IPROJ_FINANCE_CRC = 'S' AND  B.IN_PDINI = '0' THEN NULL
    WHEN A.CIDENT_CRED IS NOT NULL                       THEN  B.CTIPO_AVAL_RISCO
  END</t>
  </si>
  <si>
    <t>SISTAVALRISCOINST</t>
  </si>
  <si>
    <t>CASE WHEN C.IPROJ_FINANCE_CRC = 'S' AND  B.IN_PDINI = '0' THEN NULL
    WHEN A.CIDENT_CRED IS NOT NULL                       THEN B.CSIST_AVAL_RISCO
  END</t>
  </si>
  <si>
    <t>LGDINST</t>
  </si>
  <si>
    <t>CASE WHEN C.IPROJ_FINANCE_CRC = 'S' AND ROUND(B.LGD, 5) = '0' THEN NULL
  ELSE ROUND(B.LGD, 5)
  END</t>
  </si>
  <si>
    <t>MODLGDINST</t>
  </si>
  <si>
    <t>CASE WHEN C.IPROJ_FINANCE_CRC = 'S' AND ROUND(B.LGD, 5) = '0' THEN NULL
  WHEN A.CIDENT_CRED IS NOT NULL                                THEN B.CMODEL_PD
  END</t>
  </si>
  <si>
    <t>16</t>
  </si>
  <si>
    <t>TIPOPDINST</t>
  </si>
  <si>
    <t>CASE WHEN RCT059_RL_CNTR_ENTID.IPROJ_FINANCE_CRC = 'S' 
AND RCT020_INSTRUMENTO_RSC.IN_PDINI = '0' THEN NULL
WHEN RCT051_INST_VALID.CIDENT_CRED IS NOT NULL  
THEN '001' END</t>
  </si>
  <si>
    <t>WHERE DTREF = (SELECT V_DATA_REF_MES_ANT FROM RCVAUX000_DATA_REF)
    AND (DTREF, IDCONT, IDINST) NOT IN (SELECT DTREF, IDCONT, IDINST FROM RCT206_RISCINSTR WHERE DTREF = (SELECT V_DATA_REF_MES_ANT FROM RCVAUX000_DATA_REF))</t>
  </si>
  <si>
    <t>RC.RCPOUT206_VC</t>
  </si>
  <si>
    <t>JOIN RCTX202_MIRROR_CCIN_FC_VC      C ON C.IDCONT = RCT032_VENDAS_CARTEIRA.CCONTA 
  AND C.IDINST = RCT032_VENDAS_CARTEIRA.CREFERENCIA
  JOIN CRC.T_MIRROR_CCIN_INFRISCOINST    B ON B.INFINSTID = C.ID
  WHERE A.IND_VENDA = 'S'
  AND A.DTREF = V_DATA_REF_MES_ANT;</t>
  </si>
  <si>
    <t xml:space="preserve"> JOIN RCTX202_MIRROR_CCIN_FC_VC ON T_MIRROR_CCIN_INFRISCOINST.INFINSTID = RCTX202_MIRROR_CCIN_FC_VC.ID
 JOIN RCT032_VENDAS_CARTEIRA ON RCTX202_MIRROR_CCIN_FC_VC.IDCONT = RCT032_VENDAS_CARTEIRA.CCONTA 
 AND RCTX202_MIRROR_CCIN_FC_VC.IDINST = RCT032_VENDAS_CARTEIRA.CREFERENCIA
 WHERE RCT032_VENDAS_CARTEIRA.IND_VENDA = 'S'
    AND RCT032_VENDAS_CARTEIRA.DTREF = V_DATA_REF_MES_ANT;</t>
  </si>
  <si>
    <t>Proteções</t>
  </si>
  <si>
    <t>FROM RCT063_ATRIBUTOS_GARANTIA A
LEFT JOIN RCT054_PESSOAS_UNIVERS B ON A.CCLIENTE = B.CCLIENTE AND B.DTREF = V_DATA_REF</t>
  </si>
  <si>
    <t>WHERE A.DTREF = V_DATA_REF
       AND A.VALPROT &gt; 0</t>
  </si>
  <si>
    <t>RC.RCPOUT207</t>
  </si>
  <si>
    <t>DECODE(NVL(B.NIFNIPC, '1'), '1', B.CCLIENTE_MASTERCFONTE, NULL)	AS CODFONTE</t>
  </si>
  <si>
    <t xml:space="preserve">	CASE WHEN A.DTULTAVAL &lt; TO_DATE('1901-01-02', 'YYYY-MM-DD')
		THEN TO_DATE('1901-01-02', 'YYYY-MM-DD')
	                   ELSE A.DTULTAVAL   END  AS DTULTAVAL</t>
  </si>
  <si>
    <t>CASE WHEN DTVALORIPROT &gt; DTULTAVAL
               THEN DTULTAVAL
            WHEN DTVALORIPROT &lt; TO_DATE('1901-01-02', 'YYYY-MM-DD')
               THEN TO_DATE('1901-01-02', 'YYYY-MM-DD') 
                ELSE DTVALORIPROT END AS DTVALORIPROT</t>
  </si>
  <si>
    <t>DECODE(A.VALACUMEXECPROT, 0, NULL, A.VALACUMEXECPROT)</t>
  </si>
  <si>
    <t xml:space="preserve">   FROM
                ( SELECT RCT208_INFOFINAM_WRK.DTREF
                    ,RCT208_INFOFINAM_WRK.SISTEMAFONTE
                    ,RCT208_INFOFINAM_WRK.IDCONT
                    ,NVL(RCT060_DESAGREGA_DESCCREFERENCIA,RCT208_INFOFINAM_WRK.IDINST)                                               AS IDINST
                    ,NVL(RCT060_DESAGREGA_DESCMONT_VIVO,RCT208_INFOFINAM_WRK.MONTVIVO)                                               AS MONTVIVO
                    ,RCT208_INFOFINAM_WRK.TAA
                    ,RCT208_INFOFINAM_WRK.ESTINCINST
                    ,CASE WHEN RCT060_DESAGREGA_DESCCCONTA IS NOT NULL 
       AND RCT208_INFOFINAM_WRK.DTESTINCINST &lt; RCT060_DESAGREGA_DESCDTASS                   
       THEN RCT060_DESAGREGA_DESCDTASS
                          WHEN RCT208_INFOFINAM_WRK.DTESTINCINST &lt; NVL(RCT051_INST_VALID.DABERTURA,TO_DATE('1901-01-02','YYYY-MM-DD'))
        THEN RCT051_INST_VALID.DABERTURA
                          ELSE RCT208_INFOFINAM_WRK.DTESTINCINST             END                                  AS DTESTINCINST
     ,CASE WHEN RCT060_DESAGREGA_DES.CCCONTA IS NULL OR RCT060_DESAGREGA_DESC.RW = 1 THEN RCT208_INFOFINAM_WRK.MONTVENC    ELSE 0 END      AS MONTVENC
                    ,CASE WHEN RCT060_DESAGREGA_DESCCCONTA IS NULL OR RCT060_DESAGREGA_DESCRW = 1 THEN RCT208_INFOFINAM_WRK.JURVENCBAL  ELSE 0 END      AS JURVENCBAL
                    ,CASE WHEN RCT060_DESAGREGA_DESCCCONTA IS NULL OR RCT060_DESAGREGA_DESCRW = 1 THEN RCT208_INFOFINAM_WRK.JURVENCEXTP ELSE 0 END      AS JURVENCEXTP
                    ,CASE WHEN RCT060_DESAGREGA_DESCCCONTA IS NULL OR RCT060_DESAGREGA_DESCRW = 1 THEN RCT208_INFOFINAM_WRK.COMDESPBAL  ELSE 0 END      AS COMDESPBAL
                    ,CASE WHEN RCT060_DESAGREGA_DESCCCONTA IS NULL OR RCT060_DESAGREGA_DESCRW = 1 THEN RCT208_INFOFINAM_WRK.COMDESPEXTP ELSE 0 END      AS COMDESPEXTP
                    ,CASE WHEN RCT060_DESAGREGA_DESCCCONTA IS NULL OR RCT060_DESAGREGA_DESCRW = 1 THEN RCT208_INFOFINAM_WRK.DTINSTVENC  ELSE NULL END   AS DTINSTVENC
                    ,RCT208_INFOFINAM_WRK.DTATUALIZTXJUR
                    ,RCT208_INFOFINAM_WRK.MONTTRANSF
                    ,RCT208_INFOFINAM_WRK.CREDCONV
                    ,RCT208_INFOFINAM_WRK.CREDALARG
                    ,NVL(RCT060_DESAGREGA_DESCMONT_JUROS, RCT208_INFOFINAM_WRK.JURCORR)                                             AS JURCORR
                    ,CASE WHEN RCT060_DESAGREGA_DESCCCONTA IS NULL OR RCT060_DESAGREGA_DESCRW = 1 THEN RCT208_INFOFINAM_WRK.VALPREST ELSE 0 END        AS VALPREST
                    ,CASE WHEN LAST_DAY(RCT060_DESAGREGA_DESCDTASS) = V_LAST_DAY
                            OR (RCT060_DESAGREGA_DESCCREFERENCIA = 'DESCOB_ULTRAPAS')
                          THEN RCT060_DESAGREGA_DESCTAN
                     ELSE      RCT208_INFOFINAM_WRK.TAN END                                                      AS TAN
                    ,NVL(RCT060_DESAGREGA_DESCMONT_POTENCIAL, RCT208_INFOFINAM_WRK.MONTPOTREV)                                      AS MONTPOTREV
                    ,CASE WHEN RCT060_DESAGREGA_DESCCCONTA IS NULL OR RCT060_DESAGREGA_DESCRW = 1 THEN RCT208_INFOFINAM_WRK.MONTPOTIRREV ELSE 0 END    AS MONTPOTIRREV
                    ,CASE WHEN RCT060_DESAGREGA_DESCCCONTA IS NULL OR RCT060_DESAGREGA_DESCRW = 1 THEN RCT208_INFOFINAM_WRK.MONTABATV    ELSE 0 END    AS MONTABATV
                    ,RCT208_INFOFINAM_WRK.TPREEMBANTC
                    ,RCT208_INFOFINAM_WRK.MONTREEMBANTC
                    ,RCT208_INFOFINAM_WRK.INSTFINAL
                    ,C.CPERIOD_LIQ
                    ,RCT208_INFOFINAM_WRK.DTINSERCAO
                FROM RCT208_INFOFINAM_WRK  A
                LEFT JOIN RCT060_DESAGREGA_DESC B ON RCT060_DESAGREGA_DESCCCONTA = RCT208_INFOFINAM_WRK.IDCONT AND RCT060_DESAGREGA_DESCDTREF = V_DATA_REF
                LEFT JOIN RCTX01_CARTEIRAS_CNTR C ON C.CCONTA = RCT208_INFOFINAM_WRK.IDCONT AND C.CREFERENCIA = RCT208_INFOFINAM_WRK.IDINST
                LEFT JOIN RCT051_INST_VALID     D ON RCT051_INST_VALID.CCONTA = RCT208_INFOFINAM_WRK.IDCONT AND RCT051_INST_VALID.CREFERENCIA = RCT208_INFOFINAM_WRK.IDINST AND RCT051_INST_VALID.DTREF = V_DATA_REF
                )
    )                                               A
    LEFT JOIN (SELECT CCONTA, CREFERENCIA
                 FROM RCT005_EXCLUSAO_CONTRATOS
                WHERE DTREF = V_DATA_REF
                  AND ID_PROC = V_ID_PROC)          B ON RCT060_DESAGREGA_DESCCCONTA = RCT208_INFOFINAM_WRK.IDCONT AND RCT060_DESAGREGA_DESCCREFERENCIA = RCT208_INFOFINAM_WRK.IDINST;
</t>
  </si>
  <si>
    <t>WHEN (DTREF, IDCONT, IDINST) NOT IN (SELECT DTREF, IDCONT, IDINST FROM RCT209_RESPENTIM) 
AND  RCT060_DESAGREGA_DESCCCONTA IS NULL;</t>
  </si>
  <si>
    <t>RC.RCPOUT208</t>
  </si>
  <si>
    <t xml:space="preserve">   FROM
                ( SELECT RCT208_INFOFINAM_WRK.DTREF
                    ,RCT208_INFOFINAM_WRK.SISTEMAFONTE
                    ,RCT208_INFOFINAM_WRK.IDCONT
                    ,NVL(RCT060_DESAGREGA_DESCCREFERENCIA,RCT208_INFOFINAM_WRK.IDINST)                                               AS IDINST
                    ,NVL(RCT060_DESAGREGA_DESCMONT_VIVO,RCT208_INFOFINAM_WRK.MONTVIVO)                                               AS MONTVIVO
                    ,RCT208_INFOFINAM_WRK.TAA
                    ,RCT208_INFOFINAM_WRK.ESTINCINST
                    ,CASE WHEN RCT060_DESAGREGA_DESCCCONTA IS NOT NULL 
       AND RCT208_INFOFINAM_WRK.DTESTINCINST &lt; RCT060_DESAGREGA_DESCDTASS                   
       THEN RCT060_DESAGREGA_DESCDTASS
                          WHEN RCT208_INFOFINAM_WRK.DTESTINCINST &lt; NVL(RCT051_INST_VALID.DABERTURA,TO_DATE('1901-01-02','YYYY-MM-DD'))
        THEN RCT051_INST_VALID.DABERTURA
                          ELSE RCT208_INFOFINAM_WRK.DTESTINCINST             END                                  AS DTESTINCINST
     ,CASE WHEN RCT060_DESAGREGA_DES.CCCONTA IS NULL OR RCT060_DESAGREGA_DESC.RW = 1 THEN RCT208_INFOFINAM_WRK.MONTVENC    ELSE 0 END      AS MONTVENC
                    ,CASE WHEN RCT060_DESAGREGA_DESCCCONTA IS NULL OR RCT060_DESAGREGA_DESCRW = 1 THEN RCT208_INFOFINAM_WRK.JURVENCBAL  ELSE 0 END      AS JURVENCBAL
                    ,CASE WHEN RCT060_DESAGREGA_DESCCCONTA IS NULL OR RCT060_DESAGREGA_DESCRW = 1 THEN RCT208_INFOFINAM_WRK.JURVENCEXTP ELSE 0 END      AS JURVENCEXTP
                    ,CASE WHEN RCT060_DESAGREGA_DESCCCONTA IS NULL OR RCT060_DESAGREGA_DESCRW = 1 THEN RCT208_INFOFINAM_WRK.COMDESPBAL  ELSE 0 END      AS COMDESPBAL
                    ,CASE WHEN RCT060_DESAGREGA_DESCCCONTA IS NULL OR RCT060_DESAGREGA_DESCRW = 1 THEN RCT208_INFOFINAM_WRK.COMDESPEXTP ELSE 0 END      AS COMDESPEXTP
                    ,CASE WHEN RCT060_DESAGREGA_DESCCCONTA IS NULL OR RCT060_DESAGREGA_DESCRW = 1 THEN RCT208_INFOFINAM_WRK.DTINSTVENC  ELSE NULL END   AS DTINSTVENC
                    ,RCT208_INFOFINAM_WRK.DTATUALIZTXJUR
                    ,RCT208_INFOFINAM_WRK.MONTTRANSF
                    ,RCT208_INFOFINAM_WRK.CREDCONV
                    ,RCT208_INFOFINAM_WRK.CREDALARG
                    ,NVL(RCT060_DESAGREGA_DESCMONT_JUROS, RCT208_INFOFINAM_WRK.JURCORR)                                             AS JURCORR
                    ,CASE WHEN RCT060_DESAGREGA_DESCCCONTA IS NULL OR RCT060_DESAGREGA_DESCRW = 1 THEN RCT208_INFOFINAM_WRK.VALPREST ELSE 0 END        AS VALPREST
                    ,CASE WHEN LAST_DAY(RCT060_DESAGREGA_DESCDTASS) = V_LAST_DAY
                            OR (RCT060_DESAGREGA_DESCCREFERENCIA = 'DESCOB_ULTRAPAS')
                          THEN RCT060_DESAGREGA_DESCTAN
                     ELSE      RCT208_INFOFINAM_WRK.TAN END                                                      AS TAN
                    ,NVL(RCT060_DESAGREGA_DESCMONT_POTENCIAL, RCT208_INFOFINAM_WRK.MONTPOTREV)                                      AS MONTPOTREV
                    ,CASE WHEN RCT060_DESAGREGA_DESCCCONTA IS NULL OR RCT060_DESAGREGA_DESCRW = 1 THEN RCT208_INFOFINAM_WRK.MONTPOTIRREV ELSE 0 END    AS MONTPOTIRREV
                    ,CASE WHEN RCT060_DESAGREGA_DESCCCONTA IS NULL OR RCT060_DESAGREGA_DESCRW = 1 THEN RCT208_INFOFINAM_WRK.MONTABATV    ELSE 0 END    AS MONTABATV
                    ,RCT208_INFOFINAM_WRK.TPREEMBANTC
                    ,RCT208_INFOFINAM_WRK.MONTREEMBANTC
                    ,RCT208_INFOFINAM_WRK.INSTFINAL
                    ,C.CPERIOD_LIQ
                    ,RCT208_INFOFINAM_WRK.DTINSERCAO
                FROM RCT208_INFOFINAM_WRK  A
                LEFT JOIN RCT060_DESAGREGA_DESC B ON RCT060_DESAGREGA_DESCCCONTA = RCT208_INFOFINAM_WRK.IDCONT AND RCT060_DESAGREGA_DESCDTREF = V_DATA_REF
                LEFT JOIN RCTX01_CARTEIRAS_CNTR C ON C.CCONTA = RCT208_INFOFINAM_WRK.IDCONT AND C.CREFERENCIA = RCT208_INFOFINAM_WRK.IDINST
                LEFT JOIN RCT051_INST_VALID     D ON RCT051_INST_VALID.CCONTA = RCT208_INFOFINAM_WRK.IDCONT AND RCT051_INST_VALID.CREFERENCIA = RCT208_INFOFINAM_WRK.IDINST AND RCT051_INST_VALID.DTREF = V_DATA_REF
                )
    )                                               A
    LEFT JOIN (SELECT CCONTA, CREFERENCIA
                 FROM RCT005_EXCLUSAO_CONTRATOS
                WHERE DTREF = V_DATA_REF
                  AND ID_PROC = V_ID_PROC)          B ON RCT060_DESAGREGA_DESCCCONTA = RCT208_INFOFINAM_WRK.IDCONT AND RCT060_DESAGREGA_DESCCREFERENCIA = RCT208_INFOFINAM_WRK.IDINST;
</t>
  </si>
  <si>
    <t>NVL(RCT060_DESAGREGA_DESC.CREFERENCIA,RCT208_INFOFINAM_WRK.IDINST);</t>
  </si>
  <si>
    <t>MONTVIVO</t>
  </si>
  <si>
    <t xml:space="preserve">CASE WHEN (
               CASE WHEN RCT060_DESAGREGA_DESC.CCONTA IS NULL OR RCT060_DESAGREGA_DESC.RW = 1 THEN RCT208_INFOFINAM_WRK.MONTVENC    ELSE 0 END 
               + 
               CASE WHEN RCT060_DESAGREGA_DESC.CCONTA IS NULL OR RCT060_DESAGREGA_DESC.RW = 1 THEN RCT208_INFOFINAM_WRK.JURVENCBAL  ELSE 0 END 
               + 
               CASE WHEN RCT060_DESAGREGA_DESC.CCONTA IS NULL OR RCT060_DESAGREGA_DESC.RW = 1 THEN RCT208_INFOFINAM_WRK.COMDESPBAL  ELSE 0 END) 
               &gt; MONTVIVO
     THEN (
               CASE WHEN RCT060_DESAGREGA_DESC.CCONTA IS NULL OR RCT060_DESAGREGA_DESC.RW = 1 THEN RCT208_INFOFINAM_WRK.MONTVENC    ELSE 0 END 
               + 
               CASE WHEN RCT060_DESAGREGA_DESC.CCONTA IS NULL OR RCT060_DESAGREGA_DESC.RW = 1 THEN RCT208_INFOFINAM_WRK.JURVENCBAL  ELSE 0 END 
               + 
               CASE WHEN RCT060_DESAGREGA_DESC.CCONTA IS NULL OR RCT060_DESAGREGA_DESC.RW = 1 THEN RCT208_INFOFINAM_WRK.COMDESPBAL  ELSE 0 END) 
     ELSE NVL(RCT060_DESAGREGA_DESC.MONT_VIVO,RCT208_INFOFINAM_WRK.MONTVIVO)   END </t>
  </si>
  <si>
    <t>100 * ( (POWER ( ( 1 + ( (
                            CASE WHEN LAST_DAY(RCT060_DESAGREGA_DESCB.DTASS) = V_LAST_DAY
                                        OR (RCT060_DESAGREGA_DESC.CREFERENCIA = 'DESCOB_ULTRAPAS')
                                      THEN RCT060_DESAGREGA_DESC.TAN
                                 ELSE      RCT208_INFOFINAM_WRK.TAN END
                            / 100) / RCTX01_CARTEIRAS_CNTR.CPERIOD_LIQ) ) , C.CPERIOD_LIQ)) -1 )</t>
  </si>
  <si>
    <t>ESTINCINST</t>
  </si>
  <si>
    <t>DTESTINCINST</t>
  </si>
  <si>
    <t>CASE WHEN RCT060_DESAGREGA_DES.CCCONTA IS NOT NULL 
       AND RCT208_INFOFINAM_WRK.DTESTINCINST &lt; RCT060_DESAGREGA_DESCDTASS                   
       THEN RCT060_DESAGREGA_DESCDTASS
                      WHEN RCT208_INFOFINAM_WRK.DTESTINCINST &lt; NVL(RCT051_INST_VALID.DABERTURA,TO_DATE('1901-01-02','YYYY-MM-DD'))
       THEN RCT051_INST_VALID.DABERTURA
                      ELSE RCT208_INFOFINAM_WRK.DTESTINCINST END AS DTESTINCINST</t>
  </si>
  <si>
    <t>MONTVENC</t>
  </si>
  <si>
    <t>CASE WHEN RCT060_DESAGREGA_DES.CCCONTA IS NULL OR RCT060_DESAGREGA_DESC.RW = 1 THEN RCT208_INFOFINAM_WRK.MONTVENC ELSE 0 END  AS MONTVENC</t>
  </si>
  <si>
    <t>JURVENCBAL</t>
  </si>
  <si>
    <t>CASE WHEN RCT060_DESAGREGA_DESC.CCONTA IS NULL OR RCT060_DESAGREGA_DESC.RW = 1 THEN RCT208_INFOFINAM_WRK.JURVENCBAL  ELSE 0 END AS JURVENCBAL</t>
  </si>
  <si>
    <t>JURVENCEXTP</t>
  </si>
  <si>
    <t>CASE WHEN RCT060_DESAGREGA_DESC.CCONTA IS NULL OR RCT060_DESAGREGA_DESC.RW = 1 THEN RCT208_INFOFINAM_WRK.JURVENCEXTP ELSE 0 END AS JURVENCEXTP</t>
  </si>
  <si>
    <t>*</t>
  </si>
  <si>
    <t>COMDESPBAL</t>
  </si>
  <si>
    <t>CASE WHEN RCT060_DESAGREGA_DESC.CCONTA IS NULL OR RCT060_DESAGREGA_DESC.RW = 1 THEN RCT208_INFOFINAM_WRK.COMDESPBAL  ELSE 0 END  AS COMDESPBAL</t>
  </si>
  <si>
    <t>COMDESPEXTP</t>
  </si>
  <si>
    <t>CASE WHEN RCT060_DESAGREGA_DESC.CCONTA IS NULL OR RCT060_DESAGREGA_DESC.RW = 1 THEN RCT208_INFOFINAM_WRK.COMDESPEXTP ELSE 0 END      AS COMDESPEXTP</t>
  </si>
  <si>
    <t>DTINSTVENC</t>
  </si>
  <si>
    <t>CASE WHEN RCT060_DESAGREGA_DESC.CCONTA IS NULL OR RCT060_DESAGREGA_DESC.RW = 1 THEN RCT208_INFOFINAM_WRK.DTINSTVENC  ELSE NULL END   AS DTINSTVENC</t>
  </si>
  <si>
    <t>DTATUALIZTXJUR</t>
  </si>
  <si>
    <t>MONTTRANSF</t>
  </si>
  <si>
    <t>CREDCONV</t>
  </si>
  <si>
    <t>CREDALARG</t>
  </si>
  <si>
    <t>JURCORR</t>
  </si>
  <si>
    <t>NVL(RCT060_DESAGREGA_DESC.MONT_JUROS, RCT208_INFOFINAM_WRK.JURCORR);</t>
  </si>
  <si>
    <t>VALPREST</t>
  </si>
  <si>
    <t>CASE WHEN RCT060_DESAGREGA_DESC.CCONTA IS NULL OR RCT060_DESAGREGA_DESC.RW = 1 THEN RCT208_INFOFINAM_WRK.VALPREST ELSE 0 END  AS VALPREST</t>
  </si>
  <si>
    <t>CASE WHEN LAST_DAY(RCT060_DESAGREGA_DESC.DTASS) = V_LAST_DAY
                            OR (RCT060_DESAGREGA_DESC.CREFERENCIA = 'DESCOB_ULTRAPAS')
                          THEN RCT060_DESAGREGA_DESC.TAN
                     ELSE    RCT208_INFOFINAM_WRK.TAN END                                                      AS TAN</t>
  </si>
  <si>
    <t>MONTPOTIRREV</t>
  </si>
  <si>
    <t>CASE WHEN RCT060_DESAGREGA_DESC.CCONTA IS NULL OR RCT060_DESAGREGA_DESC.RW = 1 THEN RCT208_INFOFINAM_WRK.MONTPOTIRREV ELSE 0 END    AS MONTPOTIRREV</t>
  </si>
  <si>
    <t>MONTPOTREV</t>
  </si>
  <si>
    <t>NVL(RCT060_DESAGREGA_DESCMONT_POTENCIAL, RCT208_INFOFINAM_WRK.MONTPOTREV) AS MONTPOTREV</t>
  </si>
  <si>
    <t>MONTABATV</t>
  </si>
  <si>
    <t>CASE WHEN RCT060_DESAGREGA_DESC.CCONTA IS NULL OR RCT060_DESAGREGA_DESC.RW = 1 THEN RCT208_INFOFINAM_WRK.MONTABATV    ELSE 0 END    AS MONTABATV</t>
  </si>
  <si>
    <t>TPREEMBANTC</t>
  </si>
  <si>
    <t>MONTREEMBANTC</t>
  </si>
  <si>
    <t>INSTFINAL</t>
  </si>
  <si>
    <t>INNER JOIN (SELECT IDCONT1, IDINST1, DTREF1
       FROM RCTX208_INFOFINAM_DELTA_D) B
     ON A.IDCONT = B.IDCONT1 AND A.IDINST = B.IDINST1
   WHERE A.DTREF = B.DTREF1;</t>
  </si>
  <si>
    <t>RC.RCPOUT217</t>
  </si>
  <si>
    <t xml:space="preserve"> INNER JOIN (SELECT DISTINCT IDCONT1, IDINST1, DTREF1
       FROM RCTX209_RESPENTIM_DELTA_D) B
     ON A.IDCONT = B.IDCONT1 AND A.IDINST = B.IDINST1
   WHERE A.DTREF = B.DTREF1;</t>
  </si>
  <si>
    <t>INFORMAÇÃO FINANCEIRA</t>
  </si>
  <si>
    <t>FROM ( SELECT A.DTREF
,A.SISTEMAFONTE
,A.IDCONT
,NVL(B.CREFERENCIA,A.IDINST)                                               AS IDINST
,NVL(B.MONT_VIVO,A.MONTVIVO)                                               AS MONTVIVO
,A.TAA
 ,A.ESTINCINST
,CASE WHEN B.CCONTA IS NOT NULL AND A.DTESTINCINST &lt; B.DTASS  THEN B.DTASS
  WHEN A.DTESTINCINST &lt; NVL(D.DABERTURA,TO_DATE('1901-01-02','YYYY-MM-DD')) THEN D.DABERTURA
                          ELSE A.DTESTINCINST             END                                  AS DTESTINCINST
                    ,CASE WHEN B.CCONTA IS NULL OR B.RW = 1 THEN A.MONTVENC    ELSE 0 END      AS MONTVENC
                    ,CASE WHEN B.CCONTA IS NULL OR B.RW = 1 THEN A.JURVENCBAL  ELSE 0 END      AS JURVENCBAL
                    ,CASE WHEN B.CCONTA IS NULL OR B.RW = 1 THEN A.JURVENCEXTP ELSE 0 END      AS JURVENCEXTP
                    ,CASE WHEN B.CCONTA IS NULL OR B.RW = 1 THEN A.COMDESPBAL  ELSE 0 END      AS COMDESPBAL
                    ,CASE WHEN B.CCONTA IS NULL OR B.RW = 1 THEN A.COMDESPEXTP ELSE 0 END      AS COMDESPEXTP
                    ,CASE WHEN B.CCONTA IS NULL OR B.RW = 1 THEN A.DTINSTVENC  ELSE NULL END   AS DTINSTVENC
                    ,A.DTATUALIZTXJUR
                    ,A.MONTTRANSF
                    ,A.CREDCONV
                    ,A.CREDALARG
                    ,NVL(B.MONT_JUROS, A.JURCORR)                                             AS JURCORR
                    ,CASE WHEN B.CCONTA IS NULL OR B.RW = 1 THEN A.VALPREST ELSE 0 END        AS VALPREST
                    ,CASE WHEN LAST_DAY(B.DTASS) = V_LAST_DAY
                            OR (B.CREFERENCIA = 'DESCOB_ULTRAPAS')
                          THEN B.TAN
                     ELSE      A.TAN END                                                      AS TAN
                    ,NVL(B.MONT_POTENCIAL, A.MONTPOTREV)                                      AS MONTPOTREV
                    ,CASE WHEN B.CCONTA IS NULL OR B.RW = 1 THEN A.MONTPOTIRREV ELSE 0 END    AS MONTPOTIRREV
                    ,CASE WHEN B.CCONTA IS NULL OR B.RW = 1 THEN A.MONTABATV    ELSE 0 END    AS MONTABATV
                    ,A.TPREEMBANTC
                    ,A.MONTREEMBANTC
                    ,A.INSTFINAL
                    ,C.CPERIOD_LIQ
                    ,A.DTINSERCAO
                FROM RCT208_INFOFINAM_WRK  A
                LEFT JOIN RCT060_DESAGREGA_DESC B ON B.CCONTA = A.IDCONT AND B.DTREF = V_DATA_REF
                LEFT JOIN RCTX01_CARTEIRAS_CNTR C ON C.CCONTA = A.IDCONT AND C.CREFERENCIA = A.IDINST
                LEFT JOIN RCT051_INST_VALID     D ON D.CCONTA = A.IDCONT AND D.CREFERENCIA = A.IDINST AND D.DTREF = V_DATA_REF
                ))       A
    LEFT JOIN (SELECT CCONTA, CREFERENCIA
                 FROM RCT005_EXCLUSAO_CONTRATOS
                WHERE DTREF = V_DATA_REF
                  AND ID_PROC = V_ID_PROC)          B 
ON B.CCONTA = A.IDCONT AND B.CREFERENCIA = A.IDINST;</t>
  </si>
  <si>
    <t>WHEN
(DTREF, IDCONT, IDINST) IN (SELECT DTREF, IDCONT, IDINST FROM RCT209_RESPENTIM)
AND  B.CCONTA IS NULL;</t>
  </si>
  <si>
    <t>RC.RCPOUT308,RC.RCPOUT800, RC.RCPOUT208</t>
  </si>
  <si>
    <t>RC.RCPAUX001,RC.RCPOLT055,RC.RCPOUT208,RC.RCPOUT208AJ,RC.RCPOUT208_FC,RC.RCPOUT210,RC.RCPOUT210_EXEP,RC.RCPOUT211,RC.RCPOUT217,RC.RCPOUT218,RC.RCPOUT228_CSV_CINA,RC.RCPOUT308,RC.RCPOUT308_CSV,RC.RCPOUT800,RC.RCPOUT906</t>
  </si>
  <si>
    <t>RC.RCPAUX001,RC.RCPOLT055,RC.RCPOUT208,RC.RCPOUT208AJ,RC.RCPOUT208_FC,RC.RCPOUT210,RC.RCPOUT210_EXEP,RC.RCPOUT211,RC.RCPOUT217,RC.RCPOUT218,RC.RCPOUT228_CSV_CINA,RC.RCPOUT308,RC.RCPOUT308_CSV,RC.RCPOUT800,RC.RCPOUT907</t>
  </si>
  <si>
    <t>RC.RCPAUX001,RC.RCPOLT055,RC.RCPOUT208,RC.RCPOUT208AJ,RC.RCPOUT208_FC,RC.RCPOUT210,RC.RCPOUT210_EXEP,RC.RCPOUT211,RC.RCPOUT217,RC.RCPOUT218,RC.RCPOUT228_CSV_CINA,RC.RCPOUT308,RC.RCPOUT308_CSV,RC.RCPOUT800,RC.RCPOUT908</t>
  </si>
  <si>
    <t>NVL(RCT060_DESAGREGA_DESC.CREFERENCIA,RCT208_INFOFINAM_WRK.IDINST)</t>
  </si>
  <si>
    <t>RC.RCPAUX001,RC.RCPOLT055,RC.RCPOUT208,RC.RCPOUT208AJ,RC.RCPOUT208_FC,RC.RCPOUT210,RC.RCPOUT210_EXEP,RC.RCPOUT211,RC.RCPOUT217,RC.RCPOUT218,RC.RCPOUT228_CSV_CINA,RC.RCPOUT308,RC.RCPOUT308_CSV,RC.RCPOUT800,RC.RCPOUT909</t>
  </si>
  <si>
    <t>CASE WHEN (MONTVENC + JURVENCBAL + COMDESPBAL) &gt; NVL(RCT060_DESAGREGA_DESC.MONT_VIVO, RCT208_INFOFINAM_WRK.MONTVIVO)
THEN (MONTVENC + JURVENCBAL + COMDESPBAL)
ELSE NVL(RCT060_DESAGREGA_DESC.MONT_VIVO, RCT208_INFOFINAM_WRK.MONTVIVO) END AS MONTVIVO</t>
  </si>
  <si>
    <t>RC.RCPAUX001,RC.RCPOLT055,RC.RCPOUT208,RC.RCPOUT208AJ,RC.RCPOUT208_FC,RC.RCPOUT210,RC.RCPOUT210_EXEP,RC.RCPOUT211,RC.RCPOUT217,RC.RCPOUT218,RC.RCPOUT228_CSV_CINA,RC.RCPOUT308,RC.RCPOUT308_CSV,RC.RCPOUT800,RC.RCPOUT987</t>
  </si>
  <si>
    <t>100 * ( (POWER ( ( 1 + ( (CASE WHEN LAST_DAY(B.DTASS) = V_LAST_DAY
OR (B.CREFERENCIA = 'DESCOB_ULTRAPAS')
THEN B.TAN
ELSE A.TAN END AS TAN / 100) / RCTX01_CARTEIRAS_CNTR.CPERIOD_LIQ) ) , RCTX01_CARTEIRAS_CNTR.CPERIOD_LIQ)) -1 ) AS TAA</t>
  </si>
  <si>
    <t>RC.RCPAUX001,RC.RCPOLT055,RC.RCPOUT208,RC.RCPOUT208AJ,RC.RCPOUT208_FC,RC.RCPOUT210,RC.RCPOUT210_EXEP,RC.RCPOUT211,RC.RCPOUT217,RC.RCPOUT218,RC.RCPOUT228_CSV_CINA,RC.RCPOUT308,RC.RCPOUT308_CSV,RC.RCPOUT800,RC.RCPOUT911</t>
  </si>
  <si>
    <t>Fluxo Geral - INFORMAÇÃO FINANCEIRA</t>
  </si>
  <si>
    <t>RC.RCPAUX001,RC.RCPOLT055,RC.RCPOUT208,RC.RCPOUT208AJ,RC.RCPOUT208_FC,RC.RCPOUT210,RC.RCPOUT210_EXEP,RC.RCPOUT211,RC.RCPOUT217,RC.RCPOUT218,RC.RCPOUT228_CSV_CINA,RC.RCPOUT308,RC.RCPOUT308_CSV,RC.RCPOUT800,RC.RCPOUT912</t>
  </si>
  <si>
    <t>CASE WHEN RCT060_DESAGREGA_DESC.CCONTA IS NOT NULL 
AND RCT208_INFOFINAM_WRK.DTESTINCINST &lt; RCT060_DESAGREGA_DESC.DTASS 
THEN RCT060_DESAGREGA_DESC.DTASS
WHEN RCT208_INFOFINAM_WRK.DTESTINCINST &lt; NVL(RCT051_INST_VALID.DABERTURA,TO_DATE('1901-01-02','YYYY-MM-DD')) 
THEN RCT051_INST_VALID.DABERTURA
ELSE RCT208_INFOFINAM_WRK.DTESTINCINST END AS DTESTINCINST</t>
  </si>
  <si>
    <t>RC.RCPAUX001,RC.RCPOLT055,RC.RCPOUT208,RC.RCPOUT208AJ,RC.RCPOUT208_FC,RC.RCPOUT210,RC.RCPOUT210_EXEP,RC.RCPOUT211,RC.RCPOUT217,RC.RCPOUT218,RC.RCPOUT228_CSV_CINA,RC.RCPOUT308,RC.RCPOUT308_CSV,RC.RCPOUT800,RC.RCPOUT913</t>
  </si>
  <si>
    <t>CASE WHEN RCT060_DESAGREGA_DESC.CCONTA IS NULL OR RCT060_DESAGREGA_DESC.RW = 1 THEN RCT208_INFOFINAM_WRK.MONTVENC ELSE 0 END  AS MONTVENC</t>
  </si>
  <si>
    <t>CASE WHEN B.CCONTA IS NULL OR B.RW = 1 THEN A.JURVENCBAL  ELSE 0 END      AS JURVENCBAL</t>
  </si>
  <si>
    <t>RC.RCPAUX001,RC.RCPOLT055,RC.RCPOUT208,RC.RCPOUT208AJ,RC.RCPOUT208_FC,RC.RCPOUT210,RC.RCPOUT210_EXEP,RC.RCPOUT211,RC.RCPOUT217,RC.RCPOUT218,RC.RCPOUT228_CSV_CINA,RC.RCPOUT308,RC.RCPOUT308_CSV,RC.RCPOUT800,RC.RCPOUT915</t>
  </si>
  <si>
    <t>CASE WHEN B.CCONTA IS NULL OR B.RW = 1 THEN A.COMDESPEXTP ELSE 0 END      AS COMDESPEXTP</t>
  </si>
  <si>
    <t>RC.RCPAUX001,RC.RCPOLT055,RC.RCPOUT208,RC.RCPOUT208AJ,RC.RCPOUT208_FC,RC.RCPOUT210,RC.RCPOUT210_EXEP,RC.RCPOUT211,RC.RCPOUT217,RC.RCPOUT218,RC.RCPOUT228_CSV_CINA,RC.RCPOUT308,RC.RCPOUT308_CSV,RC.RCPOUT800,RC.RCPOUT916</t>
  </si>
  <si>
    <t>CASE WHEN B.CCONTA IS NULL OR B.RW = 1 THEN A.DTINSTVENC  ELSE NULL END   AS DTINSTVENC</t>
  </si>
  <si>
    <t>RC.RCPAUX001,RC.RCPOLT055,RC.RCPOUT208,RC.RCPOUT208AJ,RC.RCPOUT208_FC,RC.RCPOUT210,RC.RCPOUT210_EXEP,RC.RCPOUT211,RC.RCPOUT217,RC.RCPOUT218,RC.RCPOUT228_CSV_CINA,RC.RCPOUT308,RC.RCPOUT308_CSV,RC.RCPOUT800,RC.RCPOUT917</t>
  </si>
  <si>
    <t>RC.RCPAUX001,RC.RCPOLT055,RC.RCPOUT208,RC.RCPOUT208AJ,RC.RCPOUT208_FC,RC.RCPOUT210,RC.RCPOUT210_EXEP,RC.RCPOUT211,RC.RCPOUT217,RC.RCPOUT218,RC.RCPOUT228_CSV_CINA,RC.RCPOUT308,RC.RCPOUT308_CSV,RC.RCPOUT800,RC.RCPOUT918</t>
  </si>
  <si>
    <t>Fluxo Geral - Informação Financeira</t>
  </si>
  <si>
    <t>RC.RCPAUX001,RC.RCPOLT055,RC.RCPOUT208,RC.RCPOUT208AJ,RC.RCPOUT208_FC,RC.RCPOUT210,RC.RCPOUT210_EXEP,RC.RCPOUT211,RC.RCPOUT217,RC.RCPOUT218,RC.RCPOUT228_CSV_CINA,RC.RCPOUT308,RC.RCPOUT308_CSV,RC.RCPOUT800,RC.RCPOUT920</t>
  </si>
  <si>
    <t>RC.RCPAUX001,RC.RCPOLT055,RC.RCPOUT208,RC.RCPOUT208AJ,RC.RCPOUT208_FC,RC.RCPOUT210,RC.RCPOUT210_EXEP,RC.RCPOUT211,RC.RCPOUT217,RC.RCPOUT218,RC.RCPOUT228_CSV_CINA,RC.RCPOUT308,RC.RCPOUT308_CSV,RC.RCPOUT800,RC.RCPOUT921</t>
  </si>
  <si>
    <t xml:space="preserve">NVL(B.MONT_JUROS, A.JURCORR)  </t>
  </si>
  <si>
    <t>RC.RCPAUX001,RC.RCPOLT055,RC.RCPOUT208,RC.RCPOUT208AJ,RC.RCPOUT208_FC,RC.RCPOUT210,RC.RCPOUT210_EXEP,RC.RCPOUT211,RC.RCPOUT217,RC.RCPOUT218,RC.RCPOUT228_CSV_CINA,RC.RCPOUT308,RC.RCPOUT308_CSV,RC.RCPOUT800,RC.RCPOUT922</t>
  </si>
  <si>
    <t>CASE WHEN B.CCONTA IS NULL OR B.RW = 1 THEN A.VALPREST ELSE 0 END        AS VALPREST</t>
  </si>
  <si>
    <t>RC.RCPAUX001,RC.RCPOLT055,RC.RCPOUT208,RC.RCPOUT208AJ,RC.RCPOUT208_FC,RC.RCPOUT210,RC.RCPOUT210_EXEP,RC.RCPOUT211,RC.RCPOUT217,RC.RCPOUT218,RC.RCPOUT228_CSV_CINA,RC.RCPOUT308,RC.RCPOUT308_CSV,RC.RCPOUT800,RC.RCPOUT923</t>
  </si>
  <si>
    <t>CASE WHEN LAST_DAY(RCT060_DESAGREGA_DESC.DTASS) = V_LAST_DAY
                            OR (RCT060_DESAGREGA_DESC.CREFERENCIA = 'DESCOB_ULTRAPAS')
                          THEN RCT060_DESAGREGA_DESC.TAN
                     ELSE RCT208_INFOFINAM_WRK.TAN END AS TAN</t>
  </si>
  <si>
    <t>RC.RCPAUX001,RC.RCPOLT055,RC.RCPOUT208,RC.RCPOUT208AJ,RC.RCPOUT208_FC,RC.RCPOUT210,RC.RCPOUT210_EXEP,RC.RCPOUT211,RC.RCPOUT217,RC.RCPOUT218,RC.RCPOUT228_CSV_CINA,RC.RCPOUT308,RC.RCPOUT308_CSV,RC.RCPOUT800,RC.RCPOUT924</t>
  </si>
  <si>
    <t>CASE WHEN B.CCONTA IS NULL OR B.RW = 1 THEN A.MONTPOTIRREV ELSE 0 END    AS MONTPOTIRREV</t>
  </si>
  <si>
    <t>NVL(B.MONT_POTENCIAL, A.MONTPOTREV) AS MONTPOTREV</t>
  </si>
  <si>
    <t>RC.RCPAUX001,RC.RCPOLT055,RC.RCPOUT208,RC.RCPOUT208AJ,RC.RCPOUT208_FC,RC.RCPOUT210,RC.RCPOUT210_EXEP,RC.RCPOUT211,RC.RCPOUT217,RC.RCPOUT218,RC.RCPOUT228_CSV_CINA,RC.RCPOUT308,RC.RCPOUT308_CSV,RC.RCPOUT800,RC.RCPOUT926</t>
  </si>
  <si>
    <t>CASE WHEN RCT060_DESAGREGA_DESC.CCONTA IS NULL OR RCT060_DESAGREGA_DESC.RW = 1 
THEN RCT208_INFOFINAM_WRK.MONTABATV  ELSE 0 END    AS MONTABATV</t>
  </si>
  <si>
    <t>RC.RCPAUX001,RC.RCPOLT055,RC.RCPOUT208,RC.RCPOUT208AJ,RC.RCPOUT208_FC,RC.RCPOUT210,RC.RCPOUT210_EXEP,RC.RCPOUT211,RC.RCPOUT217,RC.RCPOUT218,RC.RCPOUT228_CSV_CINA,RC.RCPOUT308,RC.RCPOUT308_CSV,RC.RCPOUT800,RC.RCPOUT927</t>
  </si>
  <si>
    <t>CASE WHEN RCT060_DESAGREGA_DESC.CCONTA IS NULL OR RCT060_DESAGREGA_DESC.RW = 1 
THEN RCT208_INFOFINAM_WRK.MONTABATV    ELSE 0 END    AS MONTABATV</t>
  </si>
  <si>
    <t>RC.RCPAUX001,RC.RCPOLT055,RC.RCPOUT208,RC.RCPOUT208AJ,RC.RCPOUT208_FC,RC.RCPOUT210,RC.RCPOUT210_EXEP,RC.RCPOUT211,RC.RCPOUT217,RC.RCPOUT218,RC.RCPOUT228_CSV_CINA,RC.RCPOUT308,RC.RCPOUT308_CSV,RC.RCPOUT800,RC.RCPOUT928</t>
  </si>
  <si>
    <t>RC.RCPAUX001,RC.RCPOLT055,RC.RCPOUT208,RC.RCPOUT208AJ,RC.RCPOUT208_FC,RC.RCPOUT210,RC.RCPOUT210_EXEP,RC.RCPOUT211,RC.RCPOUT217,RC.RCPOUT218,RC.RCPOUT228_CSV_CINA,RC.RCPOUT308,RC.RCPOUT308_CSV,RC.RCPOUT800,RC.RCPOUT930</t>
  </si>
  <si>
    <t>RC.RCPAUX001,RC.RCPOLT055,RC.RCPOUT208,RC.RCPOUT208AJ,RC.RCPOUT208_FC,RC.RCPOUT210,RC.RCPOUT210_EXEP,RC.RCPOUT211,RC.RCPOUT217,RC.RCPOUT218,RC.RCPOUT228_CSV_CINA,RC.RCPOUT308,RC.RCPOUT308_CSV,RC.RCPOUT800,RC.RCPOUT931</t>
  </si>
  <si>
    <t>CASE WHEN B.CCONTA IS NULL OR B.RW = 1 THEN A.JURVENCEXTP ELSE 0 END      AS JURVENCEXTP</t>
  </si>
  <si>
    <t>RC.RCPAUX001,RC.RCPOLT055,RC.RCPOUT208,RC.RCPOUT208AJ,RC.RCPOUT208_FC,RC.RCPOUT210,RC.RCPOUT210_EXEP,RC.RCPOUT211,RC.RCPOUT217,RC.RCPOUT218,RC.RCPOUT228_CSV_CINA,RC.RCPOUT308,RC.RCPOUT308_CSV,RC.RCPOUT800,RC.RCPOUT932</t>
  </si>
  <si>
    <t>CASE WHEN B.CCONTA IS NULL OR B.RW = 1 THEN A.COMDESPBAL  ELSE 0 END      AS COMDESPBAL</t>
  </si>
  <si>
    <t>RC.RCPAUX001,RC.RCPOLT055,RC.RCPOUT208,RC.RCPOUT208AJ,RC.RCPOUT208_FC,RC.RCPOUT210,RC.RCPOUT210_EXEP,RC.RCPOUT211,RC.RCPOUT217,RC.RCPOUT218,RC.RCPOUT228_CSV_CINA,RC.RCPOUT308,RC.RCPOUT308_CSV,RC.RCPOUT800,RC.RCPOUT933</t>
  </si>
  <si>
    <t>WHERE DTREF = V_LAST_DAY_MES_ANT
AND (DTREF, IDCONT, IDINST) NOT IN (SELECT DTREF,IDCONT,IDINST FROM RCT208_INFOFINAM WHERE DTREF = V_LAST_DAY_MES_ANT));</t>
  </si>
  <si>
    <t>RC.RCPAUX001,RC.RCPOLT055,RC.RCPOUT208,RC.RCPOUT208AJ,RC.RCPOUT208_FC,RC.RCPOUT210,RC.RCPOUT210_EXEP,RC.RCPOUT211,RC.RCPOUT217,RC.RCPOUT218,RC.RCPOUT228_CSV_CINA,RC.RCPOUT308,RC.RCPOUT308_CSV,RC.RCPOUT800,RC.RCPOUT966</t>
  </si>
  <si>
    <t>RC.RCPAUX001,RC.RCPOLT055,RC.RCPOUT208,RC.RCPOUT208AJ,RC.RCPOUT208_FC,RC.RCPOUT210,RC.RCPOUT210_EXEP,RC.RCPOUT211,RC.RCPOUT217,RC.RCPOUT218,RC.RCPOUT228_CSV_CINA,RC.RCPOUT308,RC.RCPOUT308_CSV,RC.RCPOUT800,RC.RCPOUT967</t>
  </si>
  <si>
    <t>RC.RCPAUX001,RC.RCPOLT055,RC.RCPOUT208,RC.RCPOUT208AJ,RC.RCPOUT208_FC,RC.RCPOUT210,RC.RCPOUT210_EXEP,RC.RCPOUT211,RC.RCPOUT217,RC.RCPOUT218,RC.RCPOUT228_CSV_CINA,RC.RCPOUT308,RC.RCPOUT308_CSV,RC.RCPOUT800,RC.RCPOUT968</t>
  </si>
  <si>
    <t>RC.RCPAUX001,RC.RCPOLT055,RC.RCPOUT208,RC.RCPOUT208AJ,RC.RCPOUT208_FC,RC.RCPOUT210,RC.RCPOUT210_EXEP,RC.RCPOUT211,RC.RCPOUT217,RC.RCPOUT218,RC.RCPOUT228_CSV_CINA,RC.RCPOUT308,RC.RCPOUT308_CSV,RC.RCPOUT800,RC.RCPOUT969</t>
  </si>
  <si>
    <t>RC.RCPAUX001,RC.RCPOLT055,RC.RCPOUT208,RC.RCPOUT208AJ,RC.RCPOUT208_FC,RC.RCPOUT210,RC.RCPOUT210_EXEP,RC.RCPOUT211,RC.RCPOUT217,RC.RCPOUT218,RC.RCPOUT228_CSV_CINA,RC.RCPOUT308,RC.RCPOUT308_CSV,RC.RCPOUT800,RC.RCPOUT971</t>
  </si>
  <si>
    <t>RC.RCPAUX001,RC.RCPOLT055,RC.RCPOUT208,RC.RCPOUT208AJ,RC.RCPOUT208_FC,RC.RCPOUT210,RC.RCPOUT210_EXEP,RC.RCPOUT211,RC.RCPOUT217,RC.RCPOUT218,RC.RCPOUT228_CSV_CINA,RC.RCPOUT308,RC.RCPOUT308_CSV,RC.RCPOUT800,RC.RCPOUT972</t>
  </si>
  <si>
    <t>RC.RCPAUX001,RC.RCPOLT055,RC.RCPOUT208,RC.RCPOUT208AJ,RC.RCPOUT208_FC,RC.RCPOUT210,RC.RCPOUT210_EXEP,RC.RCPOUT211,RC.RCPOUT217,RC.RCPOUT218,RC.RCPOUT228_CSV_CINA,RC.RCPOUT308,RC.RCPOUT308_CSV,RC.RCPOUT800,RC.RCPOUT973</t>
  </si>
  <si>
    <t>RC.RCPAUX001,RC.RCPOLT055,RC.RCPOUT208,RC.RCPOUT208AJ,RC.RCPOUT208_FC,RC.RCPOUT210,RC.RCPOUT210_EXEP,RC.RCPOUT211,RC.RCPOUT217,RC.RCPOUT218,RC.RCPOUT228_CSV_CINA,RC.RCPOUT308,RC.RCPOUT308_CSV,RC.RCPOUT800,RC.RCPOUT975</t>
  </si>
  <si>
    <t>RC.RCPAUX001,RC.RCPOLT055,RC.RCPOUT208,RC.RCPOUT208AJ,RC.RCPOUT208_FC,RC.RCPOUT210,RC.RCPOUT210_EXEP,RC.RCPOUT211,RC.RCPOUT217,RC.RCPOUT218,RC.RCPOUT228_CSV_CINA,RC.RCPOUT308,RC.RCPOUT308_CSV,RC.RCPOUT800,RC.RCPOUT976</t>
  </si>
  <si>
    <t>RC.RCPAUX001,RC.RCPOLT055,RC.RCPOUT208,RC.RCPOUT208AJ,RC.RCPOUT208_FC,RC.RCPOUT210,RC.RCPOUT210_EXEP,RC.RCPOUT211,RC.RCPOUT217,RC.RCPOUT218,RC.RCPOUT228_CSV_CINA,RC.RCPOUT308,RC.RCPOUT308_CSV,RC.RCPOUT800,RC.RCPOUT977</t>
  </si>
  <si>
    <t>RC.RCPAUX001,RC.RCPOLT055,RC.RCPOUT208,RC.RCPOUT208AJ,RC.RCPOUT208_FC,RC.RCPOUT210,RC.RCPOUT210_EXEP,RC.RCPOUT211,RC.RCPOUT217,RC.RCPOUT218,RC.RCPOUT228_CSV_CINA,RC.RCPOUT308,RC.RCPOUT308_CSV,RC.RCPOUT800,RC.RCPOUT978</t>
  </si>
  <si>
    <t>RC.RCPAUX001,RC.RCPOLT055,RC.RCPOUT208,RC.RCPOUT208AJ,RC.RCPOUT208_FC,RC.RCPOUT210,RC.RCPOUT210_EXEP,RC.RCPOUT211,RC.RCPOUT217,RC.RCPOUT218,RC.RCPOUT228_CSV_CINA,RC.RCPOUT308,RC.RCPOUT308_CSV,RC.RCPOUT800,RC.RCPOUT980</t>
  </si>
  <si>
    <t>RC.RCPOUT308</t>
  </si>
  <si>
    <t>RC.RCPAUX001,RC.RCPOLT055,RC.RCPOUT208,RC.RCPOUT208AJ,RC.RCPOUT208_FC,RC.RCPOUT210,RC.RCPOUT210_EXEP,RC.RCPOUT211,RC.RCPOUT217,RC.RCPOUT218,RC.RCPOUT228_CSV_CINA,RC.RCPOUT308,RC.RCPOUT308_CSV,RC.RCPOUT800,RC.RCPOUT981</t>
  </si>
  <si>
    <t>RC.RCPAUX001,RC.RCPOLT055,RC.RCPOUT208,RC.RCPOUT208AJ,RC.RCPOUT208_FC,RC.RCPOUT210,RC.RCPOUT210_EXEP,RC.RCPOUT211,RC.RCPOUT217,RC.RCPOUT218,RC.RCPOUT228_CSV_CINA,RC.RCPOUT308,RC.RCPOUT308_CSV,RC.RCPOUT800,RC.RCPOUT982</t>
  </si>
  <si>
    <t>RC.RCPAUX001,RC.RCPOLT055,RC.RCPOUT208,RC.RCPOUT208AJ,RC.RCPOUT208_FC,RC.RCPOUT210,RC.RCPOUT210_EXEP,RC.RCPOUT211,RC.RCPOUT217,RC.RCPOUT218,RC.RCPOUT228_CSV_CINA,RC.RCPOUT308,RC.RCPOUT308_CSV,RC.RCPOUT800,RC.RCPOUT983</t>
  </si>
  <si>
    <t>RC.RCPAUX001,RC.RCPOLT055,RC.RCPOUT208,RC.RCPOUT208AJ,RC.RCPOUT208_FC,RC.RCPOUT210,RC.RCPOUT210_EXEP,RC.RCPOUT211,RC.RCPOUT217,RC.RCPOUT218,RC.RCPOUT228_CSV_CINA,RC.RCPOUT308,RC.RCPOUT308_CSV,RC.RCPOUT800,RC.RCPOUT984</t>
  </si>
  <si>
    <t>RC.RCPAUX001,RC.RCPOLT055,RC.RCPOUT208,RC.RCPOUT208AJ,RC.RCPOUT208_FC,RC.RCPOUT210,RC.RCPOUT210_EXEP,RC.RCPOUT211,RC.RCPOUT217,RC.RCPOUT218,RC.RCPOUT228_CSV_CINA,RC.RCPOUT308,RC.RCPOUT308_CSV,RC.RCPOUT800,RC.RCPOUT988</t>
  </si>
  <si>
    <t>RC.RCPAUX001,RC.RCPOLT055,RC.RCPOUT208,RC.RCPOUT208AJ,RC.RCPOUT208_FC,RC.RCPOUT210,RC.RCPOUT210_EXEP,RC.RCPOUT211,RC.RCPOUT217,RC.RCPOUT218,RC.RCPOUT228_CSV_CINA,RC.RCPOUT308,RC.RCPOUT308_CSV,RC.RCPOUT800,RC.RCPOUT990</t>
  </si>
  <si>
    <t>RC.RCPAUX001,RC.RCPOLT055,RC.RCPOUT208,RC.RCPOUT208AJ,RC.RCPOUT208_FC,RC.RCPOUT210,RC.RCPOUT210_EXEP,RC.RCPOUT211,RC.RCPOUT217,RC.RCPOUT218,RC.RCPOUT228_CSV_CINA,RC.RCPOUT308,RC.RCPOUT308_CSV,RC.RCPOUT800,RC.RCPOUT991</t>
  </si>
  <si>
    <t>RC.RCPAUX001,RC.RCPOLT055,RC.RCPOUT208,RC.RCPOUT208AJ,RC.RCPOUT208_FC,RC.RCPOUT210,RC.RCPOUT210_EXEP,RC.RCPOUT211,RC.RCPOUT217,RC.RCPOUT218,RC.RCPOUT228_CSV_CINA,RC.RCPOUT308,RC.RCPOUT308_CSV,RC.RCPOUT800,RC.RCPOUT992</t>
  </si>
  <si>
    <t>RC.RCPAUX001,RC.RCPOLT055,RC.RCPOUT208,RC.RCPOUT208AJ,RC.RCPOUT208_FC,RC.RCPOUT210,RC.RCPOUT210_EXEP,RC.RCPOUT211,RC.RCPOUT217,RC.RCPOUT218,RC.RCPOUT228_CSV_CINA,RC.RCPOUT308,RC.RCPOUT308_CSV,RC.RCPOUT800,RC.RCPOUT993</t>
  </si>
  <si>
    <t>RC.RCPAUX001,RC.RCPOLT055,RC.RCPOUT208,RC.RCPOUT208AJ,RC.RCPOUT208_FC,RC.RCPOUT210,RC.RCPOUT210_EXEP,RC.RCPOUT211,RC.RCPOUT217,RC.RCPOUT218,RC.RCPOUT228_CSV_CINA,RC.RCPOUT308,RC.RCPOUT308_CSV,RC.RCPOUT800,RC.RCPOUT994</t>
  </si>
  <si>
    <t>RC.RCPAUX001,RC.RCPOLT055,RC.RCPOUT208,RC.RCPOUT208AJ,RC.RCPOUT208_FC,RC.RCPOUT210,RC.RCPOUT210_EXEP,RC.RCPOUT211,RC.RCPOUT217,RC.RCPOUT218,RC.RCPOUT228_CSV_CINA,RC.RCPOUT308,RC.RCPOUT308_CSV,RC.RCPOUT800,RC.RCPOUT995</t>
  </si>
  <si>
    <t>FINALIZAÇÃO DE CONTRATOS</t>
  </si>
  <si>
    <t>FROM
      (SELECT * FROM RCT055_CONTRATOS_A_FINALIZAR
         WHERE DTREF = CASE WHEN SUBSTR(CSUBPRODUTO,1,3) = '096'
             THEN V_LAST_DAY_MES_ANT
           ELSE ADD_MONTHS(V_LAST_DAY_MES_ANT,-1) END ) A
    JOIN (SELECT * FROM
       (SELECT /*+PARALLEL ORDERED */  X.* ,
        ROW_NUMBER() OVER ( PARTITION BY X.CCONTA, X.CREFERENCIA ORDER BY X.DTREF DESC) AS RW
          FROM RCT030_INSTRUMENTOS_POS X)
         WHERE RW = 1)                        B  ON B.CCONTA = A.CCONTA AND B.CREFERENCIA = A.CREFERENCIA
    JOIN (SELECT DISTINCT IDCONT, IDINST
      FROM RCT209_RESPENTIM
        WHERE DTREF = V_LAST_DAY_MES_ANT)           C  ON A.CCONTA = C.IDCONT AND A.CREFERENCIA = C.IDINST
        ) A
        LEFT JOIN (SELECT DTREF, IDCONT, IDINST FROM RCT208_INFOFINAM WHERE DTREF = V_LAST_DAY_MES_ANT) B
        ON A.DTREF||A.IDCONT||A.IDINST = B.DTREF||B.IDCONT||B.IDINST
        WHERE
        A.DTREF = V_LAST_DAY_MES_ANT
        AND
        B.IDCONT IS NULL;</t>
  </si>
  <si>
    <t>WHERE
 A.DTREF = V_LAST_DAY_MES_ANT
 AND
 B.IDCONT IS NULL ;</t>
  </si>
  <si>
    <t xml:space="preserve">  WHERE
        A.DTREF = V_LAST_DAY_MES_ANT
        AND
        B.IDCONT IS NULL ;</t>
  </si>
  <si>
    <t xml:space="preserve">CASE WHEN RCT030_INSTRUMENTOS_POS.DEST_INCUMP &lt; TO_DATE('1901-01-02','YYYY-MM-DD') THEN TO_DATE('1901-01-02','YYYY-MM-DD')
      WHEN RCT030_INSTRUMENTOS_POS.DEST_INCUMP &gt; RCT030_INSTRUMENTOS_POS.DTREF OR RCT030_INSTRUMENTOS_POS.DEST_INCUMP IS NULL 
   THEN RCT030_INSTRUMENTOS_POS.DTREF  ELSE RCT030_INSTRUMENTOS_POS.DEST_INCUMP
      END AS DTESTINCINST
  </t>
  </si>
  <si>
    <t>TO_DATE('9999-12-31','YYYY-MM-DD')</t>
  </si>
  <si>
    <t xml:space="preserve">Finalização de Contratos </t>
  </si>
  <si>
    <t>CASE WHEN RCT030_INSTRUMENTOS_POS.CPRODUTO IN ('011','012')
THEN 0 ELSE NULL END
AS CREDCONV</t>
  </si>
  <si>
    <t>Finalização de Contratos</t>
  </si>
  <si>
    <t>CASE WHEN RCT030_INSTRUMENTOS_POS.CPRODUTO IN ('011','012')
THEN 0 ELSE NULL END
AS CREDALARG</t>
  </si>
  <si>
    <t>FROM
      (SELECT * FROM RCT055_CONTRATOS_A_FINALIZAR
         WHERE DTREF = CASE WHEN SUBSTR(CSUBPRODUTO,1,3) = '096'
             THEN V_LAST_DAY_MES_ANT
           ELSE ADD_MONTHS(V_LAST_DAY_MES_ANT,-1) END ) A
    JOIN (SELECT * FROM
       (SELECT /*+PARALLEL ORDERED */  X.* ,
        ROW_NUMBER() OVER ( PARTITION BY X.CCONTA, X.CREFERENCIA ORDER BY X.DTREF DESC) AS RW
          FROM RCT030_INSTRUMENTOS_POS X)
         WHERE RW = 1)                        B  ON B.CCONTA = A.CCONTA AND B.CREFERENCIA = A.CREFERENCIA
    JOIN (SELECT DISTINCT IDCONT, IDINST
      FROM RCT209_RESPENTIM
        WHERE DTREF = V_LAST_DAY_MES_ANT)           C  ON A.CCONTA = C.IDCONT AND A.CREFERENCIA = C.IDINST
        ) A
        LEFT JOIN (SELECT DTREF, IDCONT, IDINST FROM RCT208_INFOFINAM WHERE DTREF = V_LAST_DAY_MES_ANT) B
        ON A.DTREF||A.IDCONT||A.IDINST = B.DTREF||B.IDCONT||B.IDINST;</t>
  </si>
  <si>
    <t>WHERE DTREF = (SELECT DISTINCT DTREF FROM RCT208_INFOFINAM WHERE DTREF = (SELECT R_LAST_DAY FROM RCVAUX000_DATA_REF))</t>
  </si>
  <si>
    <t>RC.RCPOUT218</t>
  </si>
  <si>
    <t xml:space="preserve">  -- Atribuicao da DTREF de acordo com o contexto
  IF RC_D = 'Y'                THEN V_DTREF := V_DATA_REF;
  ELSIF RC_M = 'Y'             THEN V_DTREF := V_LAST_DAY;
  END IF;</t>
  </si>
  <si>
    <t>FROM  (SELECT   V_DTREF                                    AS DTREF,
     'RC'                                       AS SISTEMAFONTE,
     A.CCONTA                                   AS IDCONT,
     A.CREFERENCIA                              AS IDINST,
     ABS(NVL(A.VMONTANTE_VIVO, 0.00))           AS MONTVIVO,
                    A.VTAA                                     AS TAA,
     A.CINCUMPRIMENTO                           AS ESTINCINST,
                    CASE WHEN M.IDCONT            IS NULL      THEN A.DABERTURA
                         WHEN A.CINCUMPRIMENTO &lt;&gt; M.ESTINCINST THEN
                              CASE WHEN A.DEST_INCUMP IS NOT NULL
                                   THEN A.DEST_INCUMP
                                   ELSE V_DTREF END
                         ELSE M.DTESTINCINST               END AS DTESTINCINST,
     ABS(NVL(A.VMONTANTE_VENCIDO, 0.00))        AS MONTVENC,
     ABS(NVL(A.VJUROS_VENC_BAL, 0.00))          AS JURVENCBAL,
     ABS(NVL(A.VJUROS_VENC_EXT, 0.00))          AS JURVENCEXTP,
     ABS(NVL(A.VCOMIS_DESPPATR, 0.00))          AS COMDESPBAL,
     ABS(NVL(A.VCOMIS_DESPEXT, 0.00))           AS COMDESPEXTP,
                    ABS(NVL(A.VMONTANTE_ABAT_ATI, 0.00))       AS MONTABAT,
     CASE WHEN ( A.VMONTANTE_VENCIDO + A.VJUROS_VENC_EXT + A.VCOMIS_DESPEXT + A.VCOMIS_DESPPATR
            + A.VJUROS_VENC_BAL + A.VMONTANTE_ABAT_ATI ) = 0    THEN NULL
          WHEN A.DVENCIDO IS NULL OR A.DVENCIDO &gt; V_DTREF          THEN V_DTREF
                    ELSE A.DVENCIDO
     END                                        AS DTINSTVENC,
     CASE WHEN A.CTIPO_TAXA &lt;&gt; '002' AND A.DPRX_ACTUAL_VTAA &lt; V_DTREF  THEN TO_DATE('9999-12-31', 'YYYY-MM-DD')
          WHEN A.CTIPO_TAXA &lt;&gt; '002' AND A.DPRX_ACTUAL_VTAA &gt;= V_DTREF
                                                    AND A.DPRX_ACTUAL_VTAA &lt; A.DVENCI_ATUAL THEN A.DPRX_ACTUAL_VTAA
          ELSE TO_DATE('9999-12-31', 'YYYY-MM-DD')
     END                                        AS DTATUALIZTXJUR,
     ABS(NVL(A.VMONTANTE_TRANS, 0.00))          AS MONTTRANSF,
     ABS(A.VCREDITO_CONV)                       AS CREDCONV,
     ABS(A.VCREDITO_ALARG)                      AS CREDALARG,
     ABS(NVL(A.VJUROS_CORRIDOS, 0.00))          AS JURCORR,
     CASE WHEN J.CTIPO_INSTRUMENTO IN ( '0091', '0092', '0110', '0120','0130', '0140', '0170', '1000' )
                         THEN CASE WHEN A.VPROX_PRESTACAO &gt;= A.VLIMITE_INICIAL THEN 0.00
                                                                               ELSE ABS(NVL(A.VPROX_PRESTACAO, 0.00))  END
     ELSE NULL END                              AS VALPREST,
     A.VTAN                                     AS TAN,
     ABS(NVL(A.VMONTANTE_REVO, 0.00))           AS MONTPOTREV,
     ABS(NVL(A.VMONTANTE_IRREVO, 0.00))         AS MONTPOTIRREV,
     ABS(NVL(A.VMONTANTE_ABAT_ATI, 0.00))       AS MONTABATV,
     A.CREEMB_ANTECIPADO                        AS TPREEMBANTC,
     ABS(NVL(A.VREEMB_ANTECIPADO, 0.00))        AS MONTREEMBANTC,
     A.CFINALIZADO                              AS INSTFINAL,
     SYSDATE                                    AS DTINSERCAO
   FROM  RCT051_INST_VALID A
      LEFT JOIN RCT006_SUBPRODUTO_REF J 
                        ON J.CSUBPRODUTO = A.CSUBPRODUTO
                  LEFT JOIN RCT208_INFOFINAM M 
                        ON M.IDCONT = A.CCONTA AND M.IDINST = A.CREFERENCIA AND M.DTREF = LAST_DAY(ADD_MONTHS(A.DTREF,-1))
   WHERE A.DTREF = V_DATA_REF;</t>
  </si>
  <si>
    <t>RCPOUT208</t>
  </si>
  <si>
    <t>ABS(NVL(VMONTANTE_VIVO, 0.00))</t>
  </si>
  <si>
    <t>CASE WHEN RCT208_INFOFINAM.IDCONT  IS NULL THEN RCT051_INST_VALID.DABERTURA
WHEN RCT051_INST_VALID.CINCUMPRIMENTO &lt;&gt; RCT208_INFOFINAM.ESTINCINST THEN
CASE WHEN RCT051_INST_VALID.DEST_INCUMP IS NOT NULL
THEN RCT051_INST_VALID.DEST_INCUMP
ELSE V_DTREF END
ELSE RCT208_INFOFINAM.DTESTINCINST END AS DTESTINCINST</t>
  </si>
  <si>
    <t>ABS(NVL(VMONTANTE_VENCIDO, 0.00))</t>
  </si>
  <si>
    <t>ABS(NVL(VJUROS_VENC_BAL, 0.00))</t>
  </si>
  <si>
    <t>ABS(NVL(VJUROS_VENC_EXT, 0.00))</t>
  </si>
  <si>
    <t>ABS(NVL(VCOMIS_DESPPATR, 0.00))</t>
  </si>
  <si>
    <t>ABS(NVL(VCOMIS_DESPEXT, 0.00))           AS COMDESPEXTP,</t>
  </si>
  <si>
    <t>CASE WHEN (MONTVENC +JURVENCBAL + JURVENCEXTP + COMDESPBAL + COMDESPEXTP + MONTABAT) = 0 THEN NULL
       WHEN DTINSTVENC &lt; TO_DATE('1901-01-02', 'YYYY-MM-DD')     THEN TO_DATE('1901-01-02', 'YYYY-MM-DD')
       ELSE DTINSTVENC END  AS DTINSTVENC</t>
  </si>
  <si>
    <t>CASE WHEN A.CTIPO_TAXA &lt;&gt; '002' AND A.DPRX_ACTUAL_VTAA &lt; V_DTREF  THEN TO_DATE('9999-12-31', 'YYYY-MM-DD')
WHEN A.CTIPO_TAXA &lt;&gt; '002' AND A.DPRX_ACTUAL_VTAA &gt;= V_DTREF
AND A.DPRX_ACTUAL_VTAA &lt; A.DVENCI_ATUAL THEN A.DPRX_ACTUAL_VTAA
ELSE TO_DATE('9999-12-31', 'YYYY-MM-DD')
END  AS DTATUALIZTXJUR</t>
  </si>
  <si>
    <t>ABS(NVL(VMONTANTE_TRANS, 0.00))</t>
  </si>
  <si>
    <t>ABS(VCREDITO_CONV)</t>
  </si>
  <si>
    <t>ABS(VCREDITO_ALARG)</t>
  </si>
  <si>
    <t>ABS(NVL(VJUROS_CORRIDOS, 0.00))</t>
  </si>
  <si>
    <t xml:space="preserve">CASE WHEN RCT006_SUBPRODUTO_REF.CTIPO_INSTRUMENTO IN ( '0091', '0092', '0110', '0120','0130', '0140', '0170', '1000' )
THEN CASE WHEN RCT051_INST_VALID.VPROX_PRESTACAO &gt;= RCT051_INST_VALID.VLIMITE_INICIAL THEN 0.00
ELSE ABS(NVL(RCT051_INST_VALID.VPROX_PRESTACAO, 0.00))  END
ELSE NULL END AS VALPREST
</t>
  </si>
  <si>
    <t>ABS(NVL(VMONTANTE_REVO, 0.00))</t>
  </si>
  <si>
    <t>ABS(NVL(VMONTANTE_IRREVO, 0.00))</t>
  </si>
  <si>
    <t>ABS(NVL(VMONTANTE_ABAT_ATI, 0.00))</t>
  </si>
  <si>
    <t>ABS(NVL(VREEMB_ANTECIPADO, 0.00))</t>
  </si>
  <si>
    <t>UNION 1</t>
  </si>
  <si>
    <t>FROM RC.RCT209_RESPENTIM A
                INNER JOIN (SELECT IDCONT1, IDINST1, DTREF1
                            FROM RC.RCTX208_INFOFINAM_DELTA_D) B
                    ON A.IDCONT = B.IDCONT1 AND A.IDINST = B.IDINST1</t>
  </si>
  <si>
    <t>WHERE A.DTREF = B.DTREF1</t>
  </si>
  <si>
    <t>TPRESPENT</t>
  </si>
  <si>
    <t>MONTTOTENT</t>
  </si>
  <si>
    <t>MONTVENCENT</t>
  </si>
  <si>
    <t>MONTPOTREVENT</t>
  </si>
  <si>
    <t>MONTPOTIRREVENT</t>
  </si>
  <si>
    <t>MONTABATVENT</t>
  </si>
  <si>
    <t>VALPRESTENT</t>
  </si>
  <si>
    <t>UNION 2</t>
  </si>
  <si>
    <t>FROM RC.RCT209_RESPENTIM A
                INNER JOIN (SELECT DISTINCT IDCONT1, IDINST1, DTREF1
                            FROM RC.RCTX209_RESPENTIM_DELTA_D) B
                    ON A.IDCONT = B.IDCONT1 AND A.IDINST = B.IDINST1</t>
  </si>
  <si>
    <t>TPEVNTDIA</t>
  </si>
  <si>
    <t>'005'</t>
  </si>
  <si>
    <t xml:space="preserve"> WHERE DTREF = V_LAST_DAY_MES_ANT</t>
  </si>
  <si>
    <t>RC.RCPOUT308,RC.RCPOUT800</t>
  </si>
  <si>
    <t>RC.RCPOUT208_FC,RC.RCPOUT209AJ,RC.RCPOUT210_EXEP,RC.RCPOUT211,RC.RCPOUT218,RC.RCPOUT228_CSV_CINA,RC.RCPOUT308,RC.RCPOUT308_CSV,RC.RCPOUT800,RC.RCPOUT906,RC.RCPOUT916</t>
  </si>
  <si>
    <t>PROCESSO DE FINALIZACAO DE CONTRATOS EM CONJUNTO COM O RCPOLT055</t>
  </si>
  <si>
    <t>WHERE A.DTREF = V_DTREF_FC
                  AND C.IDCONT IS NULL</t>
  </si>
  <si>
    <t>FROM RCT055_CONTRATOS_A_FINALIZAR   A
    JOIN (SELECT * FROM
                       (SELECT Y.*, ROW_NUMBER() OVER (PARTITION BY IDCONT,IDINST, NVL(NIFNIPC,CODFONTE) ORDER BY DTREF DESC) AS RW
        FROM RCT209_RESPENTIM Y
                         WHERE DTREF &lt;= ADD_MONTHS(V_DTREF_FC,-1) )
       WHERE RW = 1)                 B  ON A.CCONTA = B.IDCONT AND A.CREFERENCIA = B.IDINST
                LEFT JOIN RC.RCT208_INFOFINAM       C  ON A.CCONTA = C.IDCONT AND A.CREFERENCIA = C.IDINST AND A.DTREF = C.DTREF</t>
  </si>
  <si>
    <t>PROCESSO DE EXTRACAO DO FICHEIRO CINA</t>
  </si>
  <si>
    <t xml:space="preserve">LEFT JOIN (
  SELECT
   CCONTA
   , CREFERENCIA
  FROM RCT005_EXCLUSAO_CONTRATOS
  WHERE DTREF = V_DATA_REF
   AND ID_PROC = V_ID_PROC
 ) B ON B.CCONTA = A.IDCONT
  AND B.CREFERENCIA = A.IDINST
    WHERE B.CCONTA IS NULL </t>
  </si>
  <si>
    <t>carregamento nas tabelas OUT do CINA das Protecoes executadas no mes corrente</t>
  </si>
  <si>
    <t>V_LAST_DAY</t>
  </si>
  <si>
    <t>FROM (
   SELECT *
   FROM (
     SELECT  C.DTREF
       ,C.IDCONT
       ,C.IDINST
       ,C.NIFNIPC
       ,C.CODFONTE
       ,C.TPRESPENT
       ,ROW_NUMBER() OVER (PARTITION BY C.IDCONT, C.IDINST ORDER BY C.DTREF DESC) AS RW
     FROM RCT209_RESPENTIM     C
      )
   WHERE RW = 1
    )      Y
  INNER JOIN (
       SELECT DISTINCT A.CCONTA, A.CREFERENCIA
       FROM RCT058_ARREMATACOES A
      INNER JOIN RCT210_PROTINSTR B ON  B.DTREF = LAST_DAY(A.DTREF)
              AND B.IDCONT = A.CCONTA
              AND B.IDINST = A.CREFERENCIA
              AND B.IDPROT = A.IDPROT
       WHERE A.DTREF = V_DATA_REF
      AND B.IDCONT IS NULL
      AND B.IDINST IS NULL
      AND B.IDPROT IS NULL
     )           Z   ON  Z.CCONTA = Y.IDCONT
         AND Z.CREFERENCIA = Y.IDINST</t>
  </si>
  <si>
    <t xml:space="preserve"> -- Atribuicao da DTREF de acordo com o contexto
 IF RC_D = 'Y' THEN
  V_DTREF := V_DATA_REF;
 ELSIF RC_M = 'Y' THEN
  V_DTREF := V_LAST_DAY;
 ELSE --- Nao e altura do mensal nem do diario... Retorna imediatamente
  RETURN;
 END IF;</t>
  </si>
  <si>
    <t>RC.RCPOUT209</t>
  </si>
  <si>
    <t>FROM RCT051_INST_VALID        A
  JOIN RCT059_RL_CNTR_ENTID       B  ON A.CCONTA = B.CCONTA AND A.CREFERENCIA = B.CREFERENCIA AND B.DTREF = V_DATA_REF
  LEFT JOIN Q_CARTOES_2TIT_DE1TIT_EMPRESA D  ON D.IDENT = NVL(B.NIFNIPC, B.CODFONTE) AND D.CCONTA = A.CCONTA AND D.CREFERENCIA = A.CREFERENCIA
  LEFT JOIN RCV006_SUBPRODUTO_REF      J  ON J.CSUBPRODUTO = A.CSUBPRODUTO
  LEFT JOIN (
   SELECT
    DTREF
    , CCONTA
    , CREFERENCIA
    , MONT_VIVO
    , MONT_POTENCIAL
    , MONT_JUROS
    , ROW_NUMBER () OVER (PARTITION BY CCONTA ORDER BY CREFERENCIA DESC) AS SEQ_CREF
   FROM RCT060_DESAGREGA_DESC
   WHERE DTREF = V_DATA_REF
  )  E ON E.CCONTA = A.CCONTA
  WHERE D.IDENT || D.CCONTA || D.CREFERENCIA IS NULL  --NAO REPORTAR RELACAO CCONTA-CREF-NIF DE CARTOES EMPRESA QD NIF E SEGUNDO TITULAR
   AND A.DTREF = V_DATA_REF;</t>
  </si>
  <si>
    <t>WHERE
ROW_NUMBER() OVER (PARTITION BY RCT051_INST_VALID.CCONTA, DECODE(RCT060_DESAGREGA_DESC.CCONTA,NULL,RCT051_INST_VALID.CREFERENCIA,RCT060_DESAGREGA_DESC.CREFERENCIA),
NVL(RCT059_RL_CNTR_ENTID.NIFNIPC,RCT059_RL_CNTR_ENTID.CODFONTE)
 ORDER BY RCT059_RL_CNTR_ENTID.CTIPO_INTERV_CRC) = 1;</t>
  </si>
  <si>
    <t xml:space="preserve">DECODE(RCT060_DESAGREGA_DESC.CCONTA, NULL, RCT051_INST_VALID.CREFERENCIA, RCT060_DESAGREGA_DESC.CREFERENCIA) AS IDINST
</t>
  </si>
  <si>
    <t>ABS(NVL(CASE
    WHEN RCT060_DESAGREGA_DESC.CCONTA IS NULL THEN
     CASE
      WHEN TRIM(RCT059_RL_CNTR_ENTID.CTIPO_INTERV_CRC) = '003' THEN
       CASE
        WHEN RCT059_RL_CNTR_ENTID.IINTERPELACAO = 'S'
        THEN (NVL(RCT051_INST_VALID.VMONTANTE_VIVO, 0) + NVL(RCT051_INST_VALID.VMONTANTE_ABAT_ATI, 0)
         + NVL(RCT051_INST_VALID.VJUROS_VENC_EXT, 0) + NVL(RCT051_INST_VALID.VCOMIS_DESPEXT, 0))
        ELSE 0.00
       END
      ELSE (NVL(RCT051_INST_VALID.VMONTANTE_VIVO, 0) + NVL(RCT051_INST_VALID.VMONTANTE_ABAT_ATI, 0)
       + NVL(RCT051_INST_VALID.VJUROS_VENC_EXT, 0) + NVL(RCT051_INST_VALID.VCOMIS_DESPEXT, 0))
     END
    WHEN RCT060_DESAGREGA_DESC.CCONTA IS NOT NULL AND RCT060_DESAGREGA_DESC.SEQ_CREF = 1 THEN
     CASE
      WHEN TRIM(RCT059_RL_CNTR_ENTID.CTIPO_INTERV_CRC) = '003' THEN
       CASE
        WHEN RCT059_RL_CNTR_ENTID.IINTERPELACAO = 'S' THEN
         CASE
          WHEN NVL(RCT060_DESAGREGA_DESC.MONT_VIVO, 0) &lt; (NVL(RCT051_INST_VALID.VMONTANTE_VENCIDO, 0) + NVL(RCT051_INST_VALID.VJUROS_VENC_BAL, 0) + NVL(RCT051_INST_VALID.VCOMIS_DESPPATR, 0))
           THEN (NVL(RCT051_INST_VALID.VMONTANTE_VENCIDO, 0) + NVL(RCT051_INST_VALID.VJUROS_VENC_BAL, 0) + NVL(RCT051_INST_VALID.VCOMIS_DESPPATR, 0)
            + NVL(RCT051_INST_VALID.VMONTANTE_ABAT_ATI, 0) + NVL(RCT051_INST_VALID.VJUROS_VENC_EXT, 0) + NVL(RCT051_INST_VALID.VCOMIS_DESPEXT, 0))
          ELSE (NVL(RCT060_DESAGREGA_DESC.MONT_VIVO,0) + NVL(RCT051_INST_VALID.VMONTANTE_ABAT_ATI,0) + NVL(RCT051_INST_VALID.VJUROS_VENC_EXT,0) + NVL(RCT051_INST_VALID.VCOMIS_DESPEXT, 0))
         END
        ELSE 0.00
       END
      ELSE
       CASE
        WHEN NVL(RCT060_DESAGREGA_DESC.MONT_VIVO, 0) &lt; (NVL(RCT051_INST_VALID.VMONTANTE_VENCIDO, 0) + NVL(RCT051_INST_VALID.VJUROS_VENC_BAL, 0) + NVL(RCT051_INST_VALID.VCOMIS_DESPPATR, 0))
         THEN (NVL(RCT051_INST_VALID.VMONTANTE_VENCIDO, 0) + NVL(RCT051_INST_VALID.VJUROS_VENC_BAL, 0) + NVL(RCT051_INST_VALID.VCOMIS_DESPPATR, 0)
              + NVL(RCT051_INST_VALID.VMONTANTE_ABAT_ATI, 0) + NVL(RCT051_INST_VALID.VJUROS_VENC_EXT, 0) + NVL(RCT051_INST_VALID.VCOMIS_DESPEXT, 0))
        ELSE ( NVL(RCT060_DESAGREGA_DESC.MONT_VIVO, 0) + NVL(RCT051_INST_VALID.VMONTANTE_ABAT_ATI, 0) + NVL(RCT051_INST_VALID.VJUROS_VENC_EXT, 0) + NVL(RCT051_INST_VALID.VCOMIS_DESPEXT, 0))
       END
     END
    WHEN RCT060_DESAGREGA_DESC.CCONTA IS NOT NULL AND RCT060_DESAGREGA_DESC.SEQ_CREF &gt; 1 THEN
     CASE
      WHEN TRIM(RCT059_RL_CNTR_ENTID.CTIPO_INTERV_CRC) = '003' THEN
       CASE
        WHEN RCT059_RL_CNTR_ENTID.IINTERPELACAO = 'S' THEN NVL(RCT060_DESAGREGA_DESC.MONT_VIVO, 0)
        ELSE 0.00
       END
      ELSE NVL(RCT060_DESAGREGA_DESC.MONT_VIVO, 0)
     END
   END   AS MONTTOTENT, 0.00))      AS MONTTOTENT</t>
  </si>
  <si>
    <t>ABS(NVL(CASE
    WHEN RCT060_DESAGREGA_DESC.CCONTA IS NULL OR RCT060_DESAGREGA_DESC.SEQ_CREF = 1 THEN
     CASE
      WHEN TRIM(RCT059_RL_CNTR_ENTID.CTIPO_INTERV_CRC) = '003' THEN
       CASE
        WHEN RCT059_RL_CNTR_ENTID.IINTERPELACAO = 'S'
         THEN (NVL(RCT051_INST_VALID.VMONTANTE_VENCIDO, 0) + NVL(RCT051_INST_VALID.VJUROS_VENC_EXT, 0)
          + NVL(RCT051_INST_VALID.VJUROS_VENC_BAL, 0) + NVL(RCT051_INST_VALID.VCOMIS_DESPPATR, 0) + NVL (VCOMIS_DESPEXT, 0))
        ELSE 0.00
       END
      ELSE (NVL(RCT051_INST_VALID.VMONTANTE_VENCIDO,0) + NVL(RCT051_INST_VALID.VJUROS_VENC_EXT,0)
       + NVL(RCT051_INST_VALID.VJUROS_VENC_BAL,0)   + NVL(RCT051_INST_VALID.VCOMIS_DESPPATR,0) + NVL (VCOMIS_DESPEXT,0))
     END
    ELSE 0
   END AS MONTVENCENT
   , 0.00))     AS MONTVENCENT</t>
  </si>
  <si>
    <t xml:space="preserve">ABS(NVL(CASE
WHEN RCT060_DESAGREGA_DESC.CCONTA IS NULL THEN
CASE
WHEN TRIM(RCT059_RL_CNTR_ENTID.CTIPO_INTERV_CRC) = '003' AND RCT059_RL_CNTR_ENTID.IINTERPELACAO = 'N' AND RCT051_INST_VALID.CPRODUTO &lt;&gt; '048'
THEN NVL(RCT051_INST_VALID.VMONTANTE_VIVO, 0) + NVL(RCT051_INST_VALID.VMONTANTE_ABAT_ATI, 0)
 + NVL(RCT051_INST_VALID.VJUROS_VENC_EXT, 0) + NVL(RCT051_INST_VALID.VCOMIS_DESPEXT, 0) + NVL(RCT051_INST_VALID.VMONTANTE_REVO, 0) ELSE NVL(RCT051_INST_VALID.VMONTANTE_REVO, 0)
END
WHEN RCT060_DESAGREGA_DESC.CCONTA IS NOT NULL AND RCT060_DESAGREGA_DESC.SEQ_CREF = 1 THEN
CASE
WHEN TRIM(RCT059_RL_CNTR_ENTID.CTIPO_INTERV_CRC) = '003' AND RCT059_RL_CNTR_ENTID.IINTERPELACAO = 'N' AND RCT051_INST_VALID.CPRODUTO &lt;&gt; '048' THEN
CASE
WHEN NVL(RCT060_DESAGREGA_DESC.MONT_VIVO,0) &lt; (NVL(RCT051_INST_VALID.VMONTANTE_VENCIDO, 0) + NVL(RCT051_INST_VALID.VJUROS_VENC_BAL, 0) + NVL(RCT051_INST_VALID.VCOMIS_DESPPATR, 0))
THEN (NVL(RCT051_INST_VALID.VMONTANTE_VENCIDO, 0) + NVL(RCT051_INST_VALID.VJUROS_VENC_BAL, 0) + NVL(RCT051_INST_VALID.VCOMIS_DESPPATR, 0)
            + NVL(RCT051_INST_VALID.VMONTANTE_ABAT_ATI, 0) + NVL(RCT051_INST_VALID.VJUROS_VENC_EXT, 0) + NVL(RCT051_INST_VALID.VCOMIS_DESPEXT, 0) + NVL(RCT060_DESAGREGA_DESC.MONT_POTENCIAL, 0))
        ELSE (NVL(RCT060_DESAGREGA_DESC.MONT_VIVO, 0) + NVL(RCT051_INST_VALID.VMONTANTE_ABAT_ATI, 0) + NVL(RCT051_INST_VALID.VJUROS_VENC_EXT, 0)
                + NVL(RCT051_INST_VALID.VCOMIS_DESPEXT, 0) + NVL(RCT060_DESAGREGA_DESC.MONT_POTENCIAL, 0))
       END
      ELSE NVL(RCT060_DESAGREGA_DESC.MONT_POTENCIAL, 0)
     END
    WHEN RCT060_DESAGREGA_DESC.CCONTA IS NOT NULL AND RCT060_DESAGREGA_DESC.SEQ_CREF &gt; 1 THEN
     CASE
      WHEN TRIM(RCT059_RL_CNTR_ENTID.CTIPO_INTERV_CRC) = '003' AND RCT059_RL_CNTR_ENTID.IINTERPELACAO = 'N' AND RCT051_INST_VALID.CPRODUTO &lt;&gt; '048'
       THEN NVL(RCT060_DESAGREGA_DESC.MONT_VIVO, 0) + NVL(RCT060_DESAGREGA_DESC.MONT_POTENCIAL, 0)
      ELSE NVL(RCT060_DESAGREGA_DESC.MONT_POTENCIAL, 0)
     END
    END AS MONTPOTREVENT, 0.00))   AS MONTPOTREVENT
</t>
  </si>
  <si>
    <t>WHERE
ROW_NUMBER() OVER (PARTITION BY RCT051_INST_VALID.CCONTA, DECODE(RCT060_DESAGREGA_DESC.CCONTA,NULL,RCT051_INST_VALID.CREFERENCIA,RCT060_DESAGREGA_DESC.CREFERENCIA),
NVL(RCT059_RL_CNTR_ENTID.NIFNIPC,RCT059_RL_CNTR_ENTID.CODFONTE)
 ORDER BY RCT059_RL_CNTR_ENTID.CTIPO_INTERV_CRC) = 1
AND RCT059_RL_CNTR_ENTID.IDENT || RCT059_RL_CNTR_ENTID.CCONTA || RCT059_RL_CNTR_ENTID.CREFERENCIA IS NULL</t>
  </si>
  <si>
    <t xml:space="preserve">ABS(NVL(CASE
    WHEN RCT060_DESAGREGA_DESC.CCONTA IS NULL THEN
     CASE
      WHEN TRIM(RCT059_RL_CNTR_ENTID.CTIPO_INTERV_CRC) = '003' AND RCT059_RL_CNTR_ENTID.IINTERPELACAO = 'N' AND RCT051_INST_VALID.CPRODUTO &lt;&gt; '048'
       THEN NVL(RCT051_INST_VALID.VMONTANTE_VIVO, 0) + NVL(RCT051_INST_VALID.VMONTANTE_ABAT_ATI, 0)
        + NVL(RCT051_INST_VALID.VJUROS_VENC_EXT, 0) + NVL(RCT051_INST_VALID.VCOMIS_DESPEXT, 0) + NVL(RCT051_INST_VALID.VMONTANTE_REVO, 0)
      ELSE NVL(RCT051_INST_VALID.VMONTANTE_REVO, 0)
     END
    WHEN RCT060_DESAGREGA_DESC.CCONTA IS NOT NULL AND RCT060_DESAGREGA_DESC.SEQ_CREF = 1 THEN
     CASE
      WHEN TRIM(RCT059_RL_CNTR_ENTID.CTIPO_INTERV_CRC) = '003' AND RCT059_RL_CNTR_ENTID.IINTERPELACAO = 'N' AND RCT051_INST_VALID.CPRODUTO &lt;&gt; '048' THEN
       CASE
        WHEN NVL(RCT060_DESAGREGA_DESC.MONT_VIVO,0) &lt; (NVL(RCT051_INST_VALID.VMONTANTE_VENCIDO, 0) + NVL(RCT051_INST_VALID.VJUROS_VENC_BAL, 0) + NVL(RCT051_INST_VALID.VCOMIS_DESPPATR, 0))
          THEN (NVL(RCT051_INST_VALID.VMONTANTE_VENCIDO, 0) + NVL(RCT051_INST_VALID.VJUROS_VENC_BAL, 0) + NVL(RCT051_INST_VALID.VCOMIS_DESPPATR, 0)
            + NVL(RCT051_INST_VALID.VMONTANTE_ABAT_ATI, 0) + NVL(RCT051_INST_VALID.VJUROS_VENC_EXT, 0) + NVL(RCT051_INST_VALID.VCOMIS_DESPEXT, 0) + NVL(RCT060_DESAGREGA_DESC.MONT_POTENCIAL, 0))
        ELSE (NVL(RCT060_DESAGREGA_DESC.MONT_VIVO, 0) + NVL(RCT051_INST_VALID.VMONTANTE_ABAT_ATI, 0) + NVL(RCT051_INST_VALID.VJUROS_VENC_EXT, 0)
                + NVL(RCT051_INST_VALID.VCOMIS_DESPEXT, 0) + NVL(RCT060_DESAGREGA_DESC.MONT_POTENCIAL, 0))
       END
      ELSE NVL(RCT060_DESAGREGA_DESC.MONT_POTENCIAL, 0)
     END
    WHEN RCT060_DESAGREGA_DESC.CCONTA IS NOT NULL AND RCT060_DESAGREGA_DESC.SEQ_CREF &gt; 1 THEN
     CASE
      WHEN TRIM(RCT059_RL_CNTR_ENTID.CTIPO_INTERV_CRC) = '003' AND RCT059_RL_CNTR_ENTID.IINTERPELACAO = 'N' AND RCT051_INST_VALID.CPRODUTO &lt;&gt; '048'
       THEN NVL(RCT060_DESAGREGA_DESC.MONT_VIVO, 0) + NVL(RCT060_DESAGREGA_DESC.MONT_POTENCIAL, 0)
      ELSE NVL(RCT060_DESAGREGA_DESC.MONT_POTENCIAL, 0)
     END
    END AS MONTPOTREVENT, 0.00))   AS MONTPOTREVENT
</t>
  </si>
  <si>
    <t xml:space="preserve">ABS(NVL(CASE
    WHEN TRIM(RCT059_RL_CNTR_ENTID.CTIPO_INTERV_CRC) = '003' AND RCT059_RL_CNTR_ENTID.IINTERPELACAO = 'N' AND RCT051_INST_VALID.CPRODUTO = '048'
     THEN (NVL(RCT051_INST_VALID.VMONTANTE_VIVO, 0)  + NVL(RCT051_INST_VALID.VMONTANTE_ABAT_ATI, 0)
      + NVL(RCT051_INST_VALID.VJUROS_VENC_EXT, 0) + NVL(RCT051_INST_VALID.VCOMIS_DESPEXT, 0)) + NVL(RCT051_INST_VALID.VMONTANTE_IRREVO, 0)
    ELSE NVL(RCT051_INST_VALID.VMONTANTE_IRREVO, 0)
   END AS MONTPOTIRREVENT, 0.00)) AS MONTPOTIRREVENT
</t>
  </si>
  <si>
    <t xml:space="preserve">ABS(NVL(CASE
    WHEN RCT060_DESAGREGA_DESC.CCONTA IS NULL OR RCT060_DESAGREGA_DESC.SEQ_CREF = 1 THEN
     CASE
      WHEN TRIM(RCT059_RL_CNTR_ENTID.CTIPO_INTERV_CRC) = '003' THEN
       CASE
        WHEN RCT059_RL_CNTR_ENTID.IINTERPELACAO = 'S' THEN NVL(RCT051_INST_VALID.VMONTANTE_ABAT_ATI, 0)
        ELSE 0.00
       END
      ELSE NVL(RCT051_INST_VALID.VMONTANTE_ABAT_ATI,0)
     END
    ELSE 0
   END AS MONTABATVENT, 0.00))    AS MONTABATVENT
</t>
  </si>
  <si>
    <t xml:space="preserve">ABS(NVL(CASE
    WHEN RCT060_DESAGREGA_DESC.CCONTA IS NULL OR RCT060_DESAGREGA_DESC.SEQ_CREF = 1 THEN
     CASE
      WHEN TRIM(RCT059_RL_CNTR_ENTID.CTIPO_INTERV_CRC) = '003' THEN -- AVALISTAS
       CASE
        WHEN RCT059_RL_CNTR_ENTID.IINTERPELACAO = 'S' THEN
         CASE
          WHEN RCT051_INST_VALID.VPROX_PRESTACAO &gt;= RCT051_INST_VALID.VLIMITE_INICIAL 
           AND RCT006_SUBPRODUTO_REF.CTIPO_INSTRUMENTO IN ('0091', '0092', '0110', '0120', '0130', '0140', '0170', '1000')
           THEN 0.00
          WHEN RCT006_SUBPRODUTO_REF.CTIPO_INSTRUMENTO IN ('0091', '0092', '0110', '0120', '0130', '0140', '0170', '1000')
           THEN RCT051_INST_VALID.VPROX_PRESTACAO
          ELSE 0.00
         END
        ELSE 0.00
       END
      ELSE
       CASE
        WHEN RCT051_INST_VALID.VPROX_PRESTACAO &gt;= RCT051_INST_VALID.VLIMITE_INICIAL 
         AND RCT006_SUBPRODUTO_REF.CTIPO_INSTRUMENTO IN ('0091', '0092', '0110', '0120', '0130', '0140', '0170', '1000')
         THEN 0.00
        WHEN RCT006_SUBPRODUTO_REF.CTIPO_INSTRUMENTO IN ('0091', '0092', '0110', '0120', '0130', '0140', '0170', '1000')
         THEN RCT051_INST_VALID.VPROX_PRESTACAO
        ELSE 0.00
       END
     END
    ELSE 0
   END  AS VALPRESTENT, 0.00))
</t>
  </si>
  <si>
    <t>FROM RCT210_PROTINSTR_WRK A
            LEFT JOIN
                (SELECT DTREF, CCONTA, CREFERENCIA,
                    ROW_NUMBER () OVER (PARTITION BY CCONTA ORDER BY CREFERENCIA DESC) AS SEQ_CREF
                    FROM RCT060_DESAGREGA_DESC
                    WHERE DTREF = V_DATA_REF)              B  ON B.CCONTA = A.IDCONT
            WHERE A.DTREF = V_LAST_DAY
              AND A.VALALOCPROT &gt; 0
          )                                      A
    INNER JOIN RCT208_INFOFINAM                  B ON B.DTREF = A.DTREF AND B.IDCONT = A.IDCONT AND B.IDINST = A.IDINST
    LEFT  JOIN (SELECT CCONTA, CREFERENCIA
                  FROM RCT005_EXCLUSAO_CONTRATOS
                 WHERE DTREF = V_DATA_REF
                   AND ID_PROC = V_ID_PROC)      C ON C.CCONTA = A.IDCONT AND C.CREFERENCIA = A.IDINST;</t>
  </si>
  <si>
    <t>RCPOUT210</t>
  </si>
  <si>
    <t>RC.RCPOUT208_FC_CSV,RC.RCPOUT210AJ,RC.RCPOUT210_EXEP,RC.RCPOUT216,RC.RCPOUT218,RC.RCPOUT228_CSV_CINA,RC.RCPOUT308_CSV</t>
  </si>
  <si>
    <t xml:space="preserve">NVL(B.CREFERENCIA,RCT210_PROTINSTR_WRK.IDINST)   AS IDINST
</t>
  </si>
  <si>
    <t>NVL(B.CREFERENCIA,RCT210_PROTINSTR_WRK.IDINST)   AS IDINST</t>
  </si>
  <si>
    <t>CASE WHEN B.CCONTA IS NULL OR B.SEQ_CREF = 1 
THEN RCT210_PROTINSTR_WRK.VALALOCPROT ELSE 0 END AS VALALOCPROT;</t>
  </si>
  <si>
    <t>CASE WHEN B.CCONTA IS NULL OR B.SEQ_CREF = 1 
THEN RCT210_PROTINSTR_WRK.VALEXECPROTINST ELSE 0 END AS VALEXECPROTINST;</t>
  </si>
  <si>
    <t>WHERE RCT210_PROTINSTR.DTREF = VAR_DATA_RC</t>
  </si>
  <si>
    <t>INNER JOIN (SELECT IDCONT1, IDINST1, DTREF1
         FROM RCTX208_INFOFINAM_DELTA_M) B
      ON A.IDCONT = B.IDCONT1 AND A.IDINST = B.IDINST1
    WHERE A.DTREF = B.DTREF1</t>
  </si>
  <si>
    <t>INNER JOIN (SELECT DISTINCT IDCONT1, IDINST1, DTREF1
         FROM RCTX209_RESPENTIM_DELTA_M) B
      ON A.IDCONT = B.IDCONT1 AND A.IDINST = B.IDINST1
    WHERE A.DTREF = B.DTREF1;</t>
  </si>
  <si>
    <t>INNER JOIN (SELECT IDCONT1, IDINST1, DTREF1
         FROM RCTX210_PROTINSTR_DELTA_M) B
      ON A.IDCONT = B.IDCONT1 AND A.IDINST = B.IDINST1
    WHERE A.DTREF = B.DTREF1</t>
  </si>
  <si>
    <t xml:space="preserve">TO_CHAR(V_LAST_DAY,'YYYYMMDD') </t>
  </si>
  <si>
    <t>RC.RCPOUT210</t>
  </si>
  <si>
    <t>FROM RCT062_RL_GARANTIA_CONTRATO A
LEFT JOIN RCT208_CONTRATOS_SEM_PESSOAS	D ON D.DTREF  = V_LAST_DAY
            AND D.IDCONT = A.IDCONT
            AND D.IDINST = A.IDINST</t>
  </si>
  <si>
    <t xml:space="preserve">  WHERE A.DTREF = V_DATA_REF
        AND D.IDCONT IS NULL</t>
  </si>
  <si>
    <t>ROUND(VALALOCPROT, 2) AS VALALOCPROT</t>
  </si>
  <si>
    <t>FROM RCT211_ENTRISCOM_WRK X
 JOIN RCT200_ENTIDADES     Y ON NVL(X.NIFNIPC,X.CODFONTE) = NVL(Y.NIFNIPC,Y.CODFONTE) AND Y.DTREF = V_DATA_REF;</t>
  </si>
  <si>
    <t>RC.RCPOUT211</t>
  </si>
  <si>
    <t>RC.RCPOUT211,RC.RCPOUT213</t>
  </si>
  <si>
    <t>ESTADOINC</t>
  </si>
  <si>
    <t>DTALTESTADOINC</t>
  </si>
  <si>
    <t>GREXPOSICAO</t>
  </si>
  <si>
    <t>ENTACOMPANHADA</t>
  </si>
  <si>
    <t>TXESF</t>
  </si>
  <si>
    <t>TPATUALIZTXESF</t>
  </si>
  <si>
    <t>FFROM ( SELECT
   V_LAST_DAY  AS DTREF
   ,'RC'   AS SISTEMAFONTE
   ,Y.NIFNIPC
   ,Y.CODFONTE
   ,DECODE(D.IINTERPELACAO,'N','000',Y.ESTADOINC)  AS  ESTADOINC
   ,DECODE(D.IINTERPELACAO,'N',TO_DATE('9999-12-31','YYYY-MM-DD'),Y.DTALTESTADOINC)    AS  DTALTESTADOINC
   ,Y.GREXPOSICAO
   ,Y.ENTACOMPANHADA
   ,DECODE(D.IINTERPELACAO,'N',NULL,ROUND(Y.TXESF,5) )  AS TXESF
   ,DECODE(D.IINTERPELACAO,'N',NULL,Y.DTAPURTXESF )  AS DTAPURTXESF
   ,Y.TPATUALIZTXESF
   ,SYSDATE   AS DTINSERCAO
  FROM (
   SELECT
    X.NIFNIPC
    ,X.CODFONTE
    ,NVL(W.ESTADOINC, '000')   AS ESTADOINC
    ,NVL(W.DTALTESTADOINC, V_DATA_REF) AS DTALTESTADOINC
    ,X.GREXPOSICAO
    ,X.ENTACOMPANHADA
    ,CASE WHEN RCT054_PESSOAS_UNIVERS.CTIPO_ENT = '002'
                       AND (RCT209_RESPENTIM.MONTTOTENT / RCT061_RENDIMENTO.VREND_LIQ_ANUAL * 100) &lt; 999.99999
                      THEN (RCT209_RESPENTIM.MONTTOTENT / RCT061_RENDIMENTO.VREND_LIQ_ANUAL * 100)  END AS TXESF
    , CASE WHEN RCT054_PESSOAS_UNIVERS.CTIPO_ENT = '002' THEN RCT061_RENDIMENTO.DTAPURTXESF END AS DTAPURTXESF
    ,CASE WHEN RCT054_PESSOAS_UNIVERS.CTIPO_ENT = '002' THEN '001'  END AS TPATUALIZTXESF
            FROM (
    SELECT  /*+ USE_HASH(A,B)*/
      B.NIFNIPC  AS NIFNIPC
     ,DECODE(NVL(B.NIFNIPC,-1),-1,B.CCLIENTE_MASTERCFONTE, NULL) AS CODFONTE
     ,B.CTIPO_ENT
     ,MAX(A.IGRAND_EXP)  AS GREXPOSICAO
     ,MAX(A.IACOMPANHADA)   AS ENTACOMPANHADA
    FROM RCT018_CLIENTE_RSC  A
    JOIN RCT054_PESSOAS_UNIVERS B ON B.CCLIENTE = A.CCLIENTE AND B.DTREF = A.DTREF
    WHERE A.DTREF = V_DATA_REF
    GROUP BY B.NIFNIPC, DECODE(NVL(B.NIFNIPC, -1), -1, B.CCLIENTE_MASTERCFONTE, NULL), CTIPO_ENT ) X
                LEFT JOIN (SELECT NIFNIPC
                                , CODFONTE
                                , ESTINCINST AS ESTADOINC
                                , DTESTINCINST AS DTALTESTADOINC
                            FROM (  SELECT A.IDCONT
                                    , A.IDINST
                                    , NIFNIPC
                                    , CODFONTE
                                    , ESTINCINST
                                    , DTESTINCINST
                                    , ROW_NUMBER() OVER (PARTITION BY NVL(NIFNIPC, CODFONTE) ORDER BY ESTINCINST DESC) RW
                                    FROM RCT208_INFOFINAM A
                                    JOIN RCT209_RESPENTIM B ON A.DTREF = B.DTREF AND A.IDCONT = B.IDCONT AND A.IDINST = B.IDINST
                                    WHERE A.DTREF = V_LAST_DAY
                                 )
                           WHERE RW = 1
                  ) W ON NVL(W.NIFNIPC, W.CODFONTE) = NVL(X.NIFNIPC, X.CODFONTE)
                LEFT JOIN (SELECT NIFNIPC,
                                  CODFONTE,
                                  SUM(MONTTOTENT) AS MONTTOTENT
                             FROM RCT209_RESPENTIM
                            WHERE DTREF = V_LAST_DAY
                            GROUP BY NIFNIPC, CODFONTE
                          ) RESP ON NVL(RESP.NIFNIPC, RESP.CODFONTE) = NVL(X.NIFNIPC, X.CODFONTE)
                LEFT JOIN RCT061_RENDIMENTO
                            REND ON NVL(REND.NIFNIPC, REND.CODFONTE) = NVL(RESP.NIFNIPC, RESP.CODFONTE)  AND REND.DTREF = V_DATA_REF) Y
LEFT JOIN RCTX211_INTERPELACAO D ON NVL(D.NIFNIPC, D.CODFONTE) = NVL(Y.NIFNIPC, Y.CODFONTE) AND D.DTREF = V_DATA_REF ) Z
LEFT JOIN RCT211_ENTRISCOM C ON NVL(C.NIFNIPC, C.CODFONTE) = NVL(Z.NIFNIPC, Z.CODFONTE) AND C.DTREF = ADD_MONTHS(V_LAST_DAY, -1) ;</t>
  </si>
  <si>
    <t>DECODE(NVL(RCT054_PESSOAS_UNIVERS.NIFNIPC,-1),-1, RCT054_PESSOAS_UNIVERS.CCLIENTE_MASTERCFONTE, NULL) ;</t>
  </si>
  <si>
    <t>DECODE(RCTX211_INTERPELACAO.IINTERPELACAO,'N','000',NVL(RCT208_INFOFINAM.ESTINCINST, '000'))   AS  ESTADOINC</t>
  </si>
  <si>
    <t>FROM ( SELECT
   V_LAST_DAY  AS DTREF
   ,'RC'   AS SISTEMAFONTE
   ,Y.NIFNIPC
   ,Y.CODFONTE
   ,DECODE(D.IINTERPELACAO,'N','000',Y.ESTADOINC)  AS  ESTADOINC
   ,DECODE(D.IINTERPELACAO,'N',TO_DATE('9999-12-31','YYYY-MM-DD'),Y.DTALTESTADOINC)    AS  DTALTESTADOINC
   ,Y.GREXPOSICAO
   ,Y.ENTACOMPANHADA
   ,DECODE(D.IINTERPELACAO,'N',NULL,ROUND(Y.TXESF,5) )  AS TXESF
   ,DECODE(D.IINTERPELACAO,'N',NULL,Y.DTAPURTXESF )  AS DTAPURTXESF
   ,Y.TPATUALIZTXESF
   ,SYSDATE   AS DTINSERCAO
  FROM (
   SELECT
    X.NIFNIPC
    ,X.CODFONTE
    ,NVL(W.ESTADOINC, '000')   AS ESTADOINC
    ,NVL(W.DTALTESTADOINC, V_DATA_REF) AS DTALTESTADOINC
    ,X.GREXPOSICAO
    ,X.ENTACOMPANHADA
    ,CASE WHEN RCT054_PESSOAS_UNIVERS.CTIPO_ENT = '002'
                       AND (RCT209_RESPENTIM.MONTTOTENT / RCT061_RENDIMENTO.VREND_LIQ_ANUAL * 100) &lt; 999.99999
                      THEN (RCT209_RESPENTIM.MONTTOTENT / RCT061_RENDIMENTO.VREND_LIQ_ANUAL * 100)  END AS TXESF
    , CASE WHEN RCT054_PESSOAS_UNIVERS.CTIPO_ENT = '002' THEN RCT061_RENDIMENTO.DTAPURTXESF END AS DTAPURTXESF
    ,CASE WHEN RCT054_PESSOAS_UNIVERS.CTIPO_ENT = '002' THEN '001'  END AS TPATUALIZTXESF
            FROM (
    SELECT  /*+ USE_HASH(A,B)*/
      B.NIFNIPC  AS NIFNIPC
     ,DECODE(NVL(B.NIFNIPC,-1),-1,B.CCLIENTE_MASTERCFONTE, NULL) AS CODFONTE
     ,B.CTIPO_ENT
     ,MAX(A.IGRAND_EXP)  AS GREXPOSICAO
     ,MAX(A.IACOMPANHADA)   AS ENTACOMPANHADA
    FROM RCT018_CLIENTE_RSC  A
    JOIN RCT054_PESSOAS_UNIVERS B ON B.CCLIENTE = A.CCLIENTE AND B.DTREF = A.DTREF
    WHERE A.DTREF = V_DATA_REF
    GROUP BY B.NIFNIPC, DECODE(NVL(B.NIFNIPC, -1), -1, B.CCLIENTE_MASTERCFONTE, NULL), CTIPO_ENT ) X
                LEFT JOIN (SELECT NIFNIPC
                                , CODFONTE
                                , ESTINCINST AS ESTADOINC
                                , DTESTINCINST AS DTALTESTADOINC
                            FROM (  SELECT A.IDCONT
                                    , A.IDINST
                                    , NIFNIPC
                                    , CODFONTE
                                    , ESTINCINST
                                    , DTESTINCINST
                                    , ROW_NUMBER() OVER (PARTITION BY NVL(NIFNIPC, CODFONTE) ORDER BY ESTINCINST DESC) RW
                                    FROM RCT208_INFOFINAM A
                                    JOIN RCT209_RESPENTIM B ON A.DTREF = B.DTREF AND A.IDCONT = B.IDCONT AND A.IDINST = B.IDINST
                                    WHERE A.DTREF = V_LAST_DAY
                                 )
                           WHERE RW = 1
                  ) W ON NVL(W.NIFNIPC, W.CODFONTE) = NVL(X.NIFNIPC, X.CODFONTE)
                LEFT JOIN (SELECT NIFNIPC,
                                  CODFONTE,
                                  SUM(MONTTOTENT) AS MONTTOTENT
                             FROM RCT209_RESPENTIM
                            WHERE DTREF = V_LAST_DAY
                            GROUP BY NIFNIPC, CODFONTE
                          ) RESP ON NVL(RESP.NIFNIPC, RESP.CODFONTE) = NVL(X.NIFNIPC, X.CODFONTE)
                LEFT JOIN RCT061_RENDIMENTO
                            REND ON NVL(REND.NIFNIPC, REND.CODFONTE) = NVL(RESP.NIFNIPC, RESP.CODFONTE)  AND REND.DTREF = V_DATA_REF) Y
LEFT JOIN RCTX211_INTERPELACAO D ON NVL(D.NIFNIPC, D.CODFONTE) = NVL(Y.NIFNIPC, Y.CODFONTE) AND D.DTREF = V_DATA_REF ) Z
LEFT JOIN RCT211_ENTRISCOM C ON NVL(C.NIFNIPC, C.CODFONTE) = NVL(Z.NIFNIPC, Z.CODFONTE) AND C.DTREF = ADD_MONTHS(V_LAST_DAY, -1) ;</t>
  </si>
  <si>
    <t xml:space="preserve">CASE
WHEN NVL(RCT211_ENTRISCOM.NIFNIPC, RCT211_ENTRISCOM.CODFONTE) IS NULL AND 
DECODE(RCTX211_INTERPELACAO.IINTERPELACAO,'N','000',NVL(RCT208_INFOFINAM.ESTINCINST,'000')) = '000' 
THEN TO_DATE('9999-12-31', 'YYYY-MM-DD')
WHEN (NVL(RCT211_ENTRISCOM.NIFNIPC, RCT211_ENTRISCOM.CODFONTE) IS NULL AND 
DECODE(RCTX211_INTERPELACAO.IINTERPELACAO,'N','000', NVL(RCT208_INFOFINAM.ESTINCINST ,'000')) &lt;&gt; '000')
OR NVL(RCT208_INFOFINAM.ESTINCINST , '000') &lt;&gt; RCT211_ENTRISCOM.ESTADOINC 
THEN NVL(DECODE(RCTX211_INTERPELACAO.IINTERPELACAO,'N',TO_DATE('9999-12-31','YYYY-MM-DD'),RCT208_INFOFINAM.DTESTINCINST), V_DATA_REF)
ELSE RCT211_ENTRISCOM.DTALTESTADOINC  
  </t>
  </si>
  <si>
    <t>MAX(IGRAND_EXP)</t>
  </si>
  <si>
    <t xml:space="preserve">MAX(IACOMPANHADA) </t>
  </si>
  <si>
    <t>CASE WHEN RCT054_PESSOAS_UNIVERS.CTIPO_ENT = '002'
                       AND (RCT209_RESPENTIM.MONTTOTENT / RCT061_RENDIMENTO.VREND_LIQ_ANUAL * 100) &lt; 999.99999
                      THEN (RCT209_RESPENTIM.MONTTOTENT / RCT061_RENDIMENTO.VREND_LIQ_ANUAL * 100)  END AS TXESF</t>
  </si>
  <si>
    <t>CASE WHEN RCT054_PESSOAS_UNIVERS.CTIPO_ENT = '002' THEN RCT061_RENDIMENTO.DTAPURTXESF END AS DTAPURTXESF</t>
  </si>
  <si>
    <t>CASE WHEN RCT054_PESSOAS_UNIVERS.CTIPO_ENT = '002' THEN '001'  END AS TPATUALIZTXESF</t>
  </si>
  <si>
    <t>INNER JOIN (SELECT NIFNIPC1, CODFONTE1, SISTAVALRISCO1, DTREF1
       FROM RCTX212_AVRISENTM_DELTA_D) B
    ON NVL(RCT212_AVRISENTM.NIFNIPC, RCT212_AVRISENTM.CODFONTE) = NVL(B.NIFNIPC1, B.CODFONTE1) AND RCT212_AVRISENTM.SISTAVALRISCO = B.SISTAVALRISCO1
  WHERE RCT212_AVRISENTM.DTREF = B.DTREF1;</t>
  </si>
  <si>
    <t>DTDEMOFIN</t>
  </si>
  <si>
    <t>TPAVALRISCO</t>
  </si>
  <si>
    <t>SISTAVALRISCO</t>
  </si>
  <si>
    <t>DTAVALRISCO</t>
  </si>
  <si>
    <t>TIPOPD</t>
  </si>
  <si>
    <t>MODIRB</t>
  </si>
  <si>
    <t>NOTACAOCRED</t>
  </si>
  <si>
    <t>TO_CHAR(V_DTREF,'YYYYMMDD')</t>
  </si>
  <si>
    <t>RC.RCPOUT212</t>
  </si>
  <si>
    <t>FROM (
        SELECT DISTINCT  /*+ PARALLEL(A) PARALLEL(B) PARALLEL(C) USE_HASH(A,B,C)*/
                               B.NIFNIPC                                                                AS NIFNIPC
                              ,DECODE(NVL(B.NIFNIPC, '1'), '1', B.CCLIENTE_MASTERCFONTE , NULL)         AS CODFONTE
                              ,CASE WHEN B.IPROJ_FINANCE_CRC = 'S' AND A.PDFIN = '0' THEN
                                NULL
                               ELSE A.PDFIN
                               END                                                                      AS PD
                               --ESTA PDFIN VEM DA PDINI DA SAT175 (TROCA DE NOMES NO RCPOLT018)
                              ,A.DDEM_FINANC                                                            AS DTDEMOFIN
                              ,CASE WHEN B.IPROJ_FINANCE_CRC = 'S' AND A.PDFIN = '0' THEN NULL
         WHEN C.CCLIENTE IS NOT NULL                      THEN '001'
                               ELSE  A.CTIPO_AVAL_RISCO
                               END                                                                      AS TPAVALRISCO
                              ,CASE WHEN B.IPROJ_FINANCE_CRC = 'S' AND A.PDFIN = '0' THEN NULL
                                    WHEN C.CCLIENTE IS NOT NULL                      THEN C.SISTAVALRISCO
                               ELSE  A.CSIST_AVAL_RISCO
                               END                                                                      AS SISTAVALRISCO
                              ,CASE WHEN B.IPROJ_FINANCE_CRC = 'S' AND A.PDFIN = '0' THEN NULL
                                    WHEN C.CCLIENTE IS NOT NULL                      THEN C.DTAVALRISC
                               ELSE   A.DAVAL_RISCO
                               END                                                                      AS DTAVALRISCO
                              ,CASE WHEN B.IPROJ_FINANCE_CRC = 'S' AND A.PDFIN = '0' THEN
                                NULL
                               ELSE A.CTIPO_PD
                               END                                                                      AS TIPOPD
                              ,CASE WHEN B.IPROJ_FINANCE_CRC = 'S' AND A.PDFIN = '0' THEN
                                NULL
                               ELSE  A.CMODEL_PD
                               END                                                                      AS MODIRB
                              ,CASE WHEN C.CCLIENTE IS NOT NULL                      THEN C.CNOTACAO_CRED
                               ELSE A.CNOTACAO_CRED
                               END                                                                      AS NOTACAOCRED
          FROM (SELECT DISTINCT A.CCLIENTE,
                        A.DDEM_FINANC,
                        A.CNOTACAO_CRED,
                        A.CTIPO_AVAL_RISCO,
                        A.DAVAL_RISCO,
                        A.CMODEL_PD,
                        A.PDFIN,
                        A.CTIPO_PD,
                        A.CSIST_AVAL_RISCO
        FROM RCV018_CLIENTE_RSC    A
        INNER JOIN RCT052_RL_INTERV_UNIVERS B ON B.CCLIENTE = A.CCLIENTE
                                             AND B.DTREF = V_DATA_REF
        WHERE B.RW = 1
          AND B.TABLE_ORIGEM = 24 ) A
          INNER JOIN RCT054_PESSOAS_UNIVERS      B   ON B.CCLIENTE = A.CCLIENTE AND B.DTREF = V_DATA_REF
           LEFT JOIN SA.SAT022_CLIENTE_NOTACAO_FS C   ON C.CCLIENTE = A.CCLIENTE
          ) X
         JOIN RCT200_ENTIDADES Y ON NVL(X.NIFNIPC,X.CODFONTE) = NVL(Y.NIFNIPC,Y.CODFONTE) AND Y.DTREF = V_DATA_REF;</t>
  </si>
  <si>
    <t>WHERE X.PD IS NOT NULL OR X.NOTACAOCRED IS NOT NULL</t>
  </si>
  <si>
    <t xml:space="preserve"> GROUP BY X.NIFNIPC
                 ,X.CODFONTE
                 ,TPAVALRISCO
                 ,SISTAVALRISCO
                 ,TIPOPD</t>
  </si>
  <si>
    <t>DECODE(NVL(NIFNIPC, '1'), '1', CCLIENTE_MASTERCFONTE , NULL)</t>
  </si>
  <si>
    <t xml:space="preserve">MAX(CASE WHEN RCT054_PESSOAS_UNIVERS.IPROJ_FINANCE_CRC = 'S' 
 AND RCT018_CLIENTE_RSC.PDFIN = '0' 
THEN NULL
ELSE RCT018_CLIENTE_RSC.PDFIN
END AS PD)  </t>
  </si>
  <si>
    <t>MAX(RCT018_CLIENTE_RSC.DDEM_FINANC)</t>
  </si>
  <si>
    <t>CASE WHEN RCT054_PESSOAS_UNIVERS.IPROJ_FINANCE_CRC = 'S' AND 
RCT018_CLIENTE_RSC_UNIVERSO.PDFIN = '0' THEN NULL
WHEN SAT022_CLIENTE_NOTACAO_FS.CCLIENTE IS NOT NULL THEN '001'
ELSE  RCT018_CLIENTE_RSC_UNIVERSO.CTIPO_AVAL_RISCO
END  AS TPAVALRISCO</t>
  </si>
  <si>
    <t>CASE WHEN RCT054_PESSOAS_UNIVERS.IPROJ_FINANCE_CRC = 'S' 
AND RCT018_CLIENTE_RSC.PDFIN = '0' THEN NULL
WHEN SAT022_CLIENTE_NOTACAO_FS.CCLIENTE IS NOT NULL 
THEN SAT022_CLIENTE_NOTACAO_FS.SISTAVALRISCO
ELSE  RCT018_CLIENTE_RSC_UNIVERSO.CSIST_AVAL_RISCO
END AS SISTAVALRISCO</t>
  </si>
  <si>
    <t>CASE WHEN RCT054_PESSOAS_UNIVERS.IPROJ_FINANCE_CRC = 'S' 
AND RCT018_CLIENTE_RSC_UNIVERSO.PDFIN = '0' THEN NULL
WHEN SAT022_CLIENTE_NOTACAO_FS.CCLIENTE IS NOT NULL 
THEN SAT022_CLIENTE_NOTACAO_FS.SISTAVALRISCO
ELSE  RCT018_CLIENTE_RSC_UNIVERSO.CSIST_AVAL_RISCO
END AS SISTAVALRISCO</t>
  </si>
  <si>
    <t xml:space="preserve">MAX( CASE WHEN RCT052_RL_INTERV_UNIVERS.IPROJ_FINANCE_CRC = 'S' 
        AND RCT018_CLIENTE_RSC.PDFIN = '0' THEN NULL
                                    WHEN SAT022_CLIENTE_NOTACAO_FS.CCLIENTE IS NOT NULL THEN C.DTAVALRISC
                               ELSE RCT018_CLIENTE_RSC.DAVAL_RISCO
                               END AS DTAVALRISCO) </t>
  </si>
  <si>
    <t>CASE WHEN RCT052_RL_INTERV_UNIVERS.IPROJ_FINANCE_CRC = 'S' 
AND RCT018_CLIENTE_RSC.PDFIN = '0' THEN
NULL
ELSE RCT018_CLIENTE_RSC.CTIPO_PD
END  AS TIPOPD</t>
  </si>
  <si>
    <t>MAX( CASE 
        WHEN RCT052_RL_INTERV_UNIVERS.IPROJ_FINANCE_CRC = 'S' 
         AND RCT018_CLIENTE_RSC.PDFIN = '0' THEN
                               NULL
                               ELSE  RCT018_CLIENTE_RSC.CMODEL_PD
                               END)</t>
  </si>
  <si>
    <t>MAX(CASE WHEN SAT022_CLIENTE_NOTACAO_FS.CCLIENTE IS NOT NULL 
         THEN SAT022_CLIENTE_NOTACAO_FS.CNOTACAO_CRED
                               ELSE RCT018_CLIENTE_RSC.CNOTACAO_CRED
                               END)</t>
  </si>
  <si>
    <t>TO_CHAR(V_LASTDAY,'YYYYMMDD')</t>
  </si>
  <si>
    <t>RC.RCPOUT213</t>
  </si>
  <si>
    <t>FROM (
  SELECT
     X.NIFNIPC,
     X.CODFONTE,
     X.NIFNIPCREL,
     X.CODFONTEREL,
     X.MOTIVOREL
  FROM (
   SELECT
    A.NIFNIPC                                                                  AS NIFNIPC
     , DECODE(NVL(A.NIFNIPC,-1),-1,A.CCLIENTE,NULL)                               AS CODFONTE
     , C.NIFNIPC                                                                  AS NIFNIPCREL
     , DECODE(NVL(C.NIFNIPC,-1),-1,C.CCLIENTE,NULL)                               AS CODFONTEREL
     ,CASE WHEN C.CNIVELREL = '00'
       THEN '003'
       WHEN C.CNIVELREL &lt;&gt; '00' AND C.CTIPCLI ='J'
       THEN '004'
       WHEN C.CNIVELREL &lt;&gt; '00' AND C.CTIPCLI ='F'
       THEN '009'
       END                                                                     AS MOTIVOREL
   FROM RCT213_RCV018_WRK         A
   INNER JOIN RCT213_RCV011_2_WRK C ON C.CGRUPO_ECONOMICO = A.CGRUPO_ECONOMICO AND C.CCLIENTE &lt;&gt; A.CCLIENTE
   WHERE  A.NIFNIPC &lt;&gt; C.NIFNIPC
  ) X
  INNER JOIN RCT211_ENTRISCOM Y ON NVL(X.NIFNIPC,X.CODFONTE) = NVL(Y.NIFNIPC,Y.CODFONTE) AND Y.DTREF = V_LASTDAY
 )
  );</t>
  </si>
  <si>
    <t>WHERE 
ROW_NUMBER () OVER (PARTITION BY NIFNIPC, CODFONTE, NIFNIPCREL, CODFONTEREL  ORDER BY MOTIVOREL) =1;</t>
  </si>
  <si>
    <t xml:space="preserve">DECODE(NVL(RCT213_RCV018_WRK.NIFNIPC,-1),-1,RCT213_RCV018_WRK.CCLIENTE,NULL) </t>
  </si>
  <si>
    <t>NIFNIPCREL</t>
  </si>
  <si>
    <t>CODFONTEREL</t>
  </si>
  <si>
    <t>DECODE(NVL(RCT213_RCV011_2_WRK.NIFNIPC,-1),-1,RCT213_RCV011_2_WRK.CCLIENTE,NULL)</t>
  </si>
  <si>
    <t>MOTIVOREL</t>
  </si>
  <si>
    <t>CASE WHEN RCT213_RCV011_2_WRK.CNIVELREL = '00'
       THEN '003'
       WHEN RCT213_RCV011_2_WRK.CNIVELREL &lt;&gt; '00' AND RCT213_RCV011_2_WRK.CTIPCLI ='J'
       THEN '004'
       WHEN RCT213_RCV011_2_WRK.CNIVELREL &lt;&gt; '00' AND RCT213_RCV011_2_WRK.CTIPCLI ='F'
       THEN '009'
       END AS MOTIVOREL;</t>
  </si>
  <si>
    <t xml:space="preserve"> JOIN RCV024_INTERVENIENTES     B ON  B.CCLIENTE = RCV011_RL_GRU_PES.CCLIENTE
   JOIN RCT051_INST_VALID         C ON  C.CCONTA = B.CCONTA
            AND C.CREFERENCIA=B.CREFERENCIA
   WHERE C.DTREF = V_DATA_REF
    AND DFIM_RELACAO &gt;= V_DATA_REF
    AND RCV011_RL_GRU_PES.DINI_RELACAO &lt; V_DATA_REF
    AND RCV011_RL_GRU_PES.DCANCELAMENTO &gt; V_DATA_REF;
- RCV011_RL_GRU_PES:
  SELECT      A.DTFIM
             ,A.DTINICIO
             ,A.CCLIENTE
             ,A.CGRUPO_ECONOMICO
             ,A.DINI_RELACAO
             ,A.CTIPCLI
             ,A.CTIPO_GRUPO
             ,A.CNIVELREL
             ,A.GGRUPO_ECONOMICO
             ,A.DCANCELAMENTO
             ,A.CSOCIEDADE
    FROM RCT011_RL_GRU_PES A
    NATURAL JOIN RCVAUX000_DATA_REF
    WHERE V_DATA_REF BETWEEN A.DTINICIO AND A.DTFIM;</t>
  </si>
  <si>
    <t xml:space="preserve">  JOIN RCV011_RL_GRU_PES     A 
         ON   RCV024_INTERVENIENTES.CCLIENTE = RCV011_RL_GRU_PES.CCLIENTE
   JOIN RCT051_INST_VALID         C ON  C.CCONTA =  RCV024_INTERVENIENTES.CCONTA
            AND C.CREFERENCIA= RCV024_INTERVENIENTES.CREFERENCIA
   WHERE C.DTREF = V_DATA_REF
    AND DFIM_RELACAO &gt;= V_DATA_REF
    AND RCV011_RL_GRU_PES.DINI_RELACAO &lt; V_DATA_REF
    AND RCV011_RL_GRU_PES.DCANCELAMENTO &gt; V_DATA_REF;
-RCV024_INTERVENIENTES:
  SELECT    A.DTREF
             ,A.CCONTA
             ,A.CREFERENCIA
             ,A.CCLIENTE
             ,A.CRELACAO_CL_CNT
             ,A.CSEQUENCIA_REL
             ,A.IPRIM_TITULAR_AUX
             ,A.DINI_RELACAO
             ,A.DFIM_RELACAO
             ,A.CBALCAO_CNT
             ,A.CORIGEM
             ,A.IINTERPELACAO
    FROM RCT024_INTERVENIENTES    A
    JOIN RCT037_TIPO_RL_CLCNT_REF B1 ON B1.CRELACAO_CL_CNT = A.CRELACAO_CL_CNT
    NATURAL JOIN RCVAUX000_DATA_REF
    WHERE 1=1
    AND B1.CTIPO_INTERV_CRC IS NOT NULL
    AND V_DATA_REF = A.DTREF;
</t>
  </si>
  <si>
    <t xml:space="preserve">   JOIN RCV011_RL_GRU_PES    D ON RCT054_PESSOAS_UNIVERS .CCLIENTE = RCV011_RL_GRU_PES.CCLIENTE 
     AND RCT054_PESSOAS_UNIVERS .DTREF = V_DATA_REF
         WHERE D.DINI_RELACAO  &lt; V_DATA_REF
           AND D.DCANCELAMENTO &gt; V_DATA_REF; </t>
  </si>
  <si>
    <t xml:space="preserve">     JOIN RCT054_PESSOAS_UNIVERS    E ON E.CCLIENTE = RCV011_RL_GRU_PES.CCLIENTE 
     AND E.DTREF = V_DATA_REF
         WHERE D.DINI_RELACAO  &lt; V_DATA_REF
           AND D.DCANCELAMENTO &gt; V_DATA_REF</t>
  </si>
  <si>
    <t>FROM RCV018_CLIENTE_RSC                 A
        INNER JOIN RCT213_RCV011_1_WRK          B ON B.CCLIENTE = A.CCLIENTE
        INNER JOIN RCT054_PESSOAS_UNIVERS       C ON C.CCLIENTE = A.CCLIENTE AND C.DTREF = V_DATA_REF</t>
  </si>
  <si>
    <t xml:space="preserve"> FROM RCT214_INFORISCO_WRK A
    LEFT JOIN (SELECT CCONTA, CREFERENCIA,
                      ROW_NUMBER () OVER (PARTITION BY CCONTA ORDER BY CREFERENCIA DESC) AS SEQ_CREF
                 FROM RCT060_DESAGREGA_DESC
                WHERE DTREF = V_DATA_REF_MES_ANT) B 
    ON RCT060_DESAGREGA_DESC.CCONTA = RCT214_INFORISCO_WRK.IDCONT</t>
  </si>
  <si>
    <t>RCPOUT214</t>
  </si>
  <si>
    <t>RC.RCPOUT216,RC.RCPOUT_CINA_T_CSV</t>
  </si>
  <si>
    <t>NVL(RCT060_DESAGREGA_DESC.CREFERENCIA,RCT214_INFORISCO_WRK.IDINST)</t>
  </si>
  <si>
    <t>IDEXP</t>
  </si>
  <si>
    <t>RCT214_INFORISCO_WRK.IDCONT||NVL(RCT060_DESAGREGA_DESC.CREFERENCIA,RCT214_INFORISCO_WRK.IDINST)||'-'||SUBSTR(RCT214_INFORISCO_WRK.TPEXP,3,1) AS IDEXP</t>
  </si>
  <si>
    <t>TPEXP</t>
  </si>
  <si>
    <t>CLASSEXPCRR</t>
  </si>
  <si>
    <t>METCALCFINSPRUD</t>
  </si>
  <si>
    <t>VALAJUSTCOLFIN</t>
  </si>
  <si>
    <t>MONTPONDEXPRISCO</t>
  </si>
  <si>
    <t>CASE WHEN RCT060_DESAGREGA_DESC.CCONTA IS NULL OR RCT060_DESAGREGA_DESC.SEQ_CREF = 1 THEN RCT214_INFORISCO_WRK.MONTPONDEXPRISCO ELSE 0 END AS MONTPONDEXPRISCO</t>
  </si>
  <si>
    <t>RISCOPOND</t>
  </si>
  <si>
    <t>LGDPERECN</t>
  </si>
  <si>
    <t>LGDREC</t>
  </si>
  <si>
    <t>CASE WHEN RCT060_DESAGREGA_DESC.CCONTA IS NULL OR RCT060_DESAGREGA_DESC.SEQ_CREF = 1 THEN RCT214_INFORISCO_WRK.VALEXP           ELSE 0 END AS VALEXP</t>
  </si>
  <si>
    <t>PREFCONV</t>
  </si>
  <si>
    <t>CASE WHEN RCT060_DESAGREGA_DESC.CCONTA IS NULL OR RCT060_DESAGREGA_DESC.SEQ_CREF = 1 THEN RCT214_INFORISCO_WRK.PREFCONV ELSE 0 END AS PREFCONV</t>
  </si>
  <si>
    <t>MONTPERESP</t>
  </si>
  <si>
    <t>CASE WHEN RCT060_DESAGREGA_DESC.CCONTA IS NULL OR RCT060_DESAGREGA_DESC.SEQ_CREF = 1 THEN RCT214_INFORISCO_WRK.MONTPERESP       ELSE 0 END AS MONTPERESP</t>
  </si>
  <si>
    <t>EXPPMEREDRC</t>
  </si>
  <si>
    <t>FCONVCRED</t>
  </si>
  <si>
    <t>IDEXP PRE '001','003' / IDEXP POS '002','004'</t>
  </si>
  <si>
    <t>TO_CHAR(V_LAST_DAY_MES_ANT,'YYYYMMDD')</t>
  </si>
  <si>
    <t>RC.RCPOUT214</t>
  </si>
  <si>
    <t xml:space="preserve">IDEXP PRE '001','003' </t>
  </si>
  <si>
    <t xml:space="preserve"> FROM       RCT020_INSTRUMENTO_RSC_T       A
      INNER JOIN RCT051_INST_VALID              C ON C.CCONTA = A.CCONTA AND C.CREFERENCIA = A.CREFERENCIA</t>
  </si>
  <si>
    <t>WHERE RCT020_INSTRUMENTO_RSC_T.DTREF = V_LAST_DAY_MES_ANT
        AND RCT051_INST_VALID.DTREF = V_DATA_REF_MES_ANT
  AND (RCT020_INSTRUMENTO_RSC_T.ISDEBALA &lt;&gt; 0 OR RCT020_INSTRUMENTO_RSC_T.ISFUBALA &lt;&gt; 0)</t>
  </si>
  <si>
    <t xml:space="preserve">CCONTA||CREFERENCIA||'01' </t>
  </si>
  <si>
    <t>WHERE RCT020_INSTRUMENTO_RSC_T.DTREF = V_LAST_DAY_MES_ANT
        AND RCT051_INST_VALID.DTREF = V_DATA_REF_MES_ANT
  AND RCT020_INSTRUMENTO_RSC_T.ISDEBALA &lt;&gt; 0</t>
  </si>
  <si>
    <t xml:space="preserve">CCONTA||CREFERENCIA||'03' </t>
  </si>
  <si>
    <t xml:space="preserve">FROM       RCT020_INSTRUMENTO_RSC_T       A
      INNER JOIN RCT051_INST_VALID              C ON C.CCONTA = A.CCONTA AND C.CREFERENCIA=A.CREFERENCIA
</t>
  </si>
  <si>
    <t>WHERE RCT020_INSTRUMENTO_RSC_T.DTREF = V_LAST_DAY_MES_ANT
        AND RCT051_INST_VALID.DTREF = V_DATA_REF_MES_ANT
  AND RCT020_INSTRUMENTO_RSC_T.ISFUBALA &lt;&gt; 0</t>
  </si>
  <si>
    <t xml:space="preserve">LPAD(SUBSTR(CCONTA||CREFERENCIA||'01' ,-2),3,0)  </t>
  </si>
  <si>
    <t xml:space="preserve">CMETODO_BIS||CATPREMI  </t>
  </si>
  <si>
    <t xml:space="preserve">ROUND(ABS(LGD * 100),5) </t>
  </si>
  <si>
    <t xml:space="preserve">ROUND(ABS(CASE WHEN (A.CAT2PREMI NOT IN (11, 12, 13, 14, 15) --NOT PROJ.FINANCE/INVEST ESPECIALIZADO
                    OR  A.INDMORA1  NOT IN (5,6,7)) AND A.CMETODO_BIS = 'IRB'              --NOT MOROSO
                  THEN A.ISDEBALA * A.K1 * A.RW * 1.06
                  ELSE A.ISDEBALA * A.K1 * A.RW          END   AS MONTPONDEXPRISCO),2)  </t>
  </si>
  <si>
    <t>CASE WHEN (A.CAT2PREMI NOT IN (11,12,13,14,15)     --NOT PROJ.FINANCE/INVEST ESPECIALIZADO
                    OR  A.INDMORA1  NOT IN (5,6,7)) AND A.CMETODO_BIS = 'IRB'                --NOT MOROSO
                  THEN  A.ISFUBALA * A.K2 * A.RW * 1.06
                  ELSE  A.ISFUBALA * A.K2 * A.RW          END  AS MONTPONDEXPRISCO</t>
  </si>
  <si>
    <t xml:space="preserve"> FROM       RCT020_INSTRUMENTO_RSC_T       A
      INNER JOIN RCT051_INST_VALID              C ON C.CCONTA = A.CCONTA AND C.CREFERENCIA=A.CREFERENCIA</t>
  </si>
  <si>
    <t>CASE WHEN (A.CAT2PREMI NOT IN (11,12,13,14,15)
                    OR  A.INDMORA1  NOT IN (5,6,7)) AND A.CMETODO_BIS = 'IRB'
                  THEN A.RW * 100 * 1.06
                  ELSE A.RW * 100                  END     AS RISCOPOND</t>
  </si>
  <si>
    <t xml:space="preserve">ROUND(ABS(A.ISDEBALA * A.K1),2)   </t>
  </si>
  <si>
    <t xml:space="preserve">ROUND(ABS(A.ISDEBALA * A.K2),2)   </t>
  </si>
  <si>
    <t xml:space="preserve">ROUND(ABS(ISDEBALA),2)   </t>
  </si>
  <si>
    <t xml:space="preserve">ROUND(ABS(ISFUBALA),2)   </t>
  </si>
  <si>
    <t>CASE WHEN A.CMETODO_BIS = 'IRB' THEN
                  CASE WHEN A.LGDPE &gt; 0 AND A.IN_PDINI = 100
                       THEN ROUND(ABS(A.ISDEBALA * A.K1 * A.LGDPE * A.IN_PDINI / 100 * COEFPYIN),2)
                       ELSE ROUND(ABS(A.ISDEBALA * A.K1 * A.LGD   * A.IN_PDINI / 100 * COEFPYIN),2) END
             ELSE NULL END                                     AS MONTPERESP</t>
  </si>
  <si>
    <t>CASE WHEN A.CMETODO_BIS = 'IRB' THEN
                  CASE WHEN A.LGDPE &gt; 0 AND A.IN_PDINI = 100
                       THEN ROUND(ABS(A.ISFUBALA * A.K2 * A.LGDPE * A.IN_PDINI / 100 * A.COEFPYIN),2)
                       ELSE ROUND(ABS(A.ISFUBALA * A.K2 * A.LGD   * A.IN_PDINI / 100 * A.COEFPYIN),2) END
             ELSE NULL END                                     AS MONTPERESP</t>
  </si>
  <si>
    <t>ROUND(ABS(K1 * 100  ),5)</t>
  </si>
  <si>
    <t>ROUND(ABS(K2 * 100  ),5)</t>
  </si>
  <si>
    <t>IDEXP POS '002','004'</t>
  </si>
  <si>
    <t xml:space="preserve"> FROM            RCT019_MIT_AVAL_INST           A
           INNER JOIN RCT051_INST_VALID              B ON B.CCONTA = A.CCONTA AND B.CREFERENCIA = A.CREFERENCIA</t>
  </si>
  <si>
    <t xml:space="preserve">  WHERE RCT019_MIT_AVAL_INST.DTFIM = V_LAST_DAY_MES_ANT
  AND RCT051_INST_VALID.DTREF = V_DATA_REF_MES_ANT
  AND (RCT019_MIT_AVAL_INST.ISDEBALA &lt;&gt; 0 OR RCT019_MIT_AVAL_INST.ISFUBALA &lt;&gt; 0)</t>
  </si>
  <si>
    <t xml:space="preserve">CCONTA||CREFERENCIA||'02' </t>
  </si>
  <si>
    <t xml:space="preserve">  WHERE RCT019_MIT_AVAL_INST.DTFIM = V_LAST_DAY_MES_ANT
  AND RCT051_INST_VALID.DTREF = V_DATA_REF_MES_ANT
  AND RCT019_MIT_AVAL_INST.ISDEBALA &lt;&gt; 0</t>
  </si>
  <si>
    <t xml:space="preserve">CCONTA||CREFERENCIA||'04' </t>
  </si>
  <si>
    <t xml:space="preserve">  WHERE RCT019_MIT_AVAL_INST.DTFIM = V_LAST_DAY_MES_ANT
  AND RCT051_INST_VALID.DTREF = V_DATA_REF_MES_ANT
  AND RCT019_MIT_AVAL_INST.ISFUBALA &lt;&gt; 0</t>
  </si>
  <si>
    <t>CMETODO_BIS||CAT_MSTA</t>
  </si>
  <si>
    <t>CASE WHEN (A.CATGSUB1 NOT IN (11, 12, 13, 14, 15) --NOT PROJ.FINANCE/INVEST ESPECIALIZADO
                    OR  A.INDMORA1 NOT IN (5,6,7)) AND A.CMETODO_BIS = 'IRB'              --NOT MOROSO
                  THEN A.ISDEBALA * A.K1 * A.RW * 1.06
                  ELSE A.ISDEBALA * A.K1 * A.RW          END   AS MONTPONDEXPRISCO</t>
  </si>
  <si>
    <t>CASE WHEN (A.CATGSUB1 NOT IN (11, 12, 13, 14, 15) --NOT PROJ.FINANCE/INVEST ESPECIALIZADO
                    OR  A.INDMORA1 NOT IN (5,6,7)) AND A.CMETODO_BIS = 'IRB'              --NOT MOROSO
                  THEN A.ISFUBALA * A.K2 * A.RW * 1.06
                  ELSE A.ISFUBALA * A.K2 * A.RW          END   AS MONTPONDEXPRISCO</t>
  </si>
  <si>
    <t>CASE WHEN (A.CATGSUB1 NOT IN (11,12,13,14,15)
                    OR  A.INDMORA1 NOT IN (5,6,7)) AND A.CMETODO_BIS = 'IRB'
                  THEN A.RW * 100 * 1.06
                  ELSE A.RW * 100                  END     AS RISCOPOND</t>
  </si>
  <si>
    <t xml:space="preserve">ROUND(ABS(A.ISFUBALA * A.K2),2)   </t>
  </si>
  <si>
    <t>CASE WHEN A.CMETODO_BIS = 'IRB' THEN
                  CASE WHEN A.LGDPE &gt; 0 AND A.IN_PDFIN = 100
                       THEN ROUND(ABS(A.ISDEBALA * A.K1 * A.LGDPE * A.IN_PDFIN / 100 * A.COEFPYIN),2)
                       ELSE ROUND(ABS(A.ISDEBALA * A.K1 * A.LGD   * A.IN_PDFIN / 100 * A.COEFPYIN),2) END
             ELSE NULL END                                     AS MONTPERESP</t>
  </si>
  <si>
    <t>CASE WHEN A.CMETODO_BIS = 'IRB' THEN
                  CASE WHEN A.LGDPE &gt; 0 AND A.IN_PDFIN = 100
                       THEN ROUND(ABS(A.ISFUBALA * A.K2 * A.LGDPE * A.IN_PDFIN / 100 * A.COEFPYIN),2)
                       ELSE ROUND(ABS(A.ISFUBALA * A.K2 * A.LGD   * A.IN_PDFIN / 100 * A.COEFPYIN),2) END
             ELSE NULL END                                     AS MONTPERESP</t>
  </si>
  <si>
    <t xml:space="preserve">  WHERE RCT019_MIT_AVAL_INST.DTFIM = V_LAST_DAY_MES_ANT
  AND RCT051_INST_VALID.DTREF = V_DATA_REF_MES_ANT
  AND( RCT019_MIT_AVAL_INST.ISDEBALA &lt;&gt; 0  OR RCT019_MIT_AVAL_INST.ISFUBALA &lt;&gt; 0 )</t>
  </si>
  <si>
    <t>CARTPRUD</t>
  </si>
  <si>
    <t>WHERE DTREF = V_LAST_DAY_MES_ANT
AND (DTREF, IDCONT, IDINST) NOT IN (SELECT DTREF, IDCONT, IDINST FROM RCT215_INFOCONTB WHERE DTREF = V_LAST_DAY_MES_ANT);</t>
  </si>
  <si>
    <t>RC.RCPOUT215,RC.RCPOUT800</t>
  </si>
  <si>
    <t>RC.RCPOUT215,RC.RCPOUT215_REEST,RC.RCPOUT315,RC.RCPOUT315_CSV,RC.RCPOUT800,RC.RCPOUT_CINA_T_CSV</t>
  </si>
  <si>
    <t xml:space="preserve"> FROM
  CRC.T_MIRROR_CIN_INFFININST  M
  LEFT JOIN RCT315_INFOCONTB   W ON W.IDCONT = M.IDCONT AND W.IDINST = M.IDINST AND W.DTREF = M.DTREF
  LEFT JOIN
  --Z  (INICIO)
  (       WITH
          Q_RCT026_INSTRUMENTO_CONTAB AS
              (SELECT DTREF,
                      CCONTA,
                      CREFERENCIA,
                      CCLASSIFI_CONTAB,
                      IBALANCO,
                      CONUS,
                      VPERDAS_IMP,
                      VSTAGE,
                      CTIPO_ANALISE_IMP,
                      DABERTURA,
                      VPERDAS_OFF_BALANCE_ADJ,
                      VMONTANTE_VIVO,
                      VJUROS_CORRIDOS,
                      VJUROS_VENC_EXT,
                      VCOMIS_DESPEXT,
                      VMONTANTE_VENCIDO,
                      VJUROS_VENC_BAL,
                      VCOMIS_DESPPATR
                  FROM (SELECT A.DTREF,
                              A.CCONTA,
                              A.CREFERENCIA,
                              A.CCLASSIFI_CONTAB,
                              A.IBALANCO,
                              A.CONUS,
                              A.VPERDAS_IMP,
                              A.VSTAGE,
                              A.CTIPO_ANALISE_IMP,
                              A.VPERDAS_OFF_BALANCE_ADJ,
                              C.DABERTURA,
                              C.VMONTANTE_VIVO,
                              C.VJUROS_CORRIDOS,
                              C.VJUROS_VENC_EXT,
                              C.VCOMIS_DESPEXT,
                              C.VMONTANTE_VENCIDO,
                              C.VJUROS_VENC_BAL,
                              C.VCOMIS_DESPPATR
                         FROM  RCT026_INSTRUMENTO_CONTAB A
                         JOIN  RCT051_INST_VALID         C ON C.CCONTA = A.CCONTA AND C.CREFERENCIA = A.CREFERENCIA AND C.DTREF = A.DTREF
                         WHERE A.DTREF = V_DATA_REF_MES_ANT
                     )
                   )
        SELECT X.DTREF,
               X.SISTEMAFONTE,
               X.IDCONT,
               NVL(Y.CREFERENCIA,X.IDINST)                                            AS IDINST,
               X.CLASSCONTBINST,
               X.RECBAL,
               X.FORMACONSTONUS,
               CASE WHEN Y.CCONTA IS NULL OR Y.RW = 1 THEN X.MONTACUMIMP ELSE 0   END AS MONTACUMIMP,
               X.VSTAGE,
               CTIPO_ANALISE_IMP                                                   AS METVALIIMMP,
               X.VARACUMRC,
               X.DTPERFSTAT,
               CASE WHEN Y.CCONTA IS NULL OR Y.RW = 1 THEN X.PROVPREXTP ELSE 0    END AS PROVPREXTP,
               X.SITDIFRENEG,
               CASE WHEN Y.CCONTA IS NULL OR Y.RW = 1 THEN X.RECACUMINCUMP ELSE 0 END AS RECACUMINCUMP,
               CASE WHEN X.DTESTDIFRENEG &lt; TO_DATE('1901-01-02','YYYY-MM-DD')
                    THEN TO_DATE('1901-01-02','YYYY-MM-DD')
                    ELSE X.DTESTDIFRENEG                                          END AS DTESTDIFRENEG,
               X.CARTPRUD,
               CASE WHEN Y.CCONTA IS NULL OR Y.RW = 1 THEN X.MONTESCRIT ELSE 0    END AS MONTESCRIT,
               X.DTINSERCAO
     FROM (
         SELECT TO_CHAR(V_LAST_DAY_MES_ANT,'YYYYMMDD')                      AS DTREF,
            'RC'                                                            AS SISTEMAFONTE,
            A.CCONTA                                                        AS IDCONT,
            A.CREFERENCIA                                                   AS IDINST,
            CASE WHEN D.TPINST = '0010'  THEN '001'
                 WHEN (A.VMONTANTE_VIVO + A.VMONTANTE_VENCIDO + A.VJUROS_VENC_BAL + A.VCOMIS_DESPPATR + A.VJUROS_CORRIDOS) &gt; 0
                                         THEN '006'
                 ELSE                         '000' END                     AS CLASSCONTBINST,
            CASE WHEN (A.VMONTANTE_VIVO + A.VMONTANTE_VENCIDO + A.VJUROS_VENC_BAL + A.VCOMIS_DESPPATR + A.VJUROS_CORRIDOS) &gt; 0
                                         THEN 'S'
                 ELSE                         'N'   END                     AS RECBAL,
            A.CONUS                                                         AS FORMACONSTONUS,
            ROUND(ABS(A.VPERDAS_IMP),2)                                     AS MONTACUMIMP,
            A.VSTAGE                                                        AS VSTAGE,
            A.CTIPO_ANALISE_IMP                                             AS CTIPO_ANALISE_IMP,
            0.00                                                            AS VARACUMRC,
            CASE WHEN B.DPERFORMING &lt; D.DTINIINST    THEN D.DTINIINST
                 ELSE NVL(B.DPERFORMING,D.DTINIINST) END                AS DTPERFSTAT,
            NVL(ROUND(ABS(A.VPERDAS_OFF_BALANCE_ADJ),2),0)                  AS PROVPREXTP,
            NVL(E.SITDIFRENEG,'000')                                        AS SITDIFRENEG,
            NVL(ROUND(ABS(B.VMOV_PRO),2),0)                                 AS RECACUMINCUMP,
            CASE WHEN E.DINI_REESTRUT &lt; D.DTINIINST THEN D.DTINIINST
                 ELSE E.DINI_REESTRUT               END                     AS DTESTDIFRENEG,
            '002'                                                           AS CARTPRUD,
            CASE WHEN (ABS(A.VMONTANTE_VIVO)+ ABS(A.VJUROS_CORRIDOS)) - ABS(A.VPERDAS_IMP) &gt;= 0
                 THEN (ABS(A.VMONTANTE_VIVO)+ ABS(A.VJUROS_CORRIDOS)) - ABS(A.VPERDAS_IMP)
                 ELSE 0.00                          END                     AS MONTESCRIT,
            SYSDATE                                                         AS DTINSERCAO
            FROM       Q_RCT026_INSTRUMENTO_CONTAB     A
             LEFT JOIN RCT035_RECUPERACAO_CREDITO_T    B ON A.CCONTA = B.CCONTA AND A.CREFERENCIA = B.CREFERENCIA AND A.DTREF = B.DTREF
             LEFT JOIN RCT202_CONTRINST                D ON A.CCONTA = D.IDCONT AND A.CREFERENCIA = D.IDINST      AND A.DTREF = D.DTREF
             LEFT JOIN RCTX21_847_REESTRUTURADOS       E ON A.CCONTA = E.CCONTA AND A.CREFERENCIA = E.CREFERENCIA
        )                                    X
        LEFT JOIN RCT060_DESAGREGA_DESC      Y ON Y.CCONTA = X.IDCONT AND Y.DTREF = X.DTREF
  ) Z ON Z.IDCONT = M.IDCONT AND Z.IDINST = M.IDINST;</t>
  </si>
  <si>
    <t>WHERE 
T_MIRROR_CIN_INFFININST.DTREF = V_LAST_DAY_MES_ANT
AND T_MIRROR_CIN_INFFININST.INSTFINAL &lt;&gt; '002'
AND RCT315_INFOCONTB.IDCONT IS NULL;</t>
  </si>
  <si>
    <t>CLASSCONTBINST</t>
  </si>
  <si>
    <t>NVL(CASE WHEN RCT202_CONTRINST.TPINST = '0010'  THEN '001'
WHEN (RCT051_INST_VALID.VMONTANTE_VIVO + RCT051_INST_VALID.VMONTANTE_VENCIDO + RCT051_INST_VALID.VJUROS_VENC_BAL + RCT051_INST_VALID.VCOMIS_DESPPATR + RCT051_INST_VALID.VJUROS_CORRIDOS) &gt; 0
THEN '006'
ELSE  '000' END AS CLASSCONTBINST,'006') AS CLASSCONTBINST</t>
  </si>
  <si>
    <t>RECBAL</t>
  </si>
  <si>
    <t>NVL( CASE WHEN (RCT051_INST_VALID.VMONTANTE_VIVO + 
RCT051_INST_VALID.VMONTANTE_VENCIDO + RCT051_INST_VALID.VJUROS_VENC_BAL + 
RCT051_INST_VALID.VCOMIS_DESPPATR + RCT051_INST_VALID.VJUROS_CORRIDOS) &gt; 0
THEN 'S' ELSE   'N'   END  AS RECBAL  ,'S')  AS RECBAL</t>
  </si>
  <si>
    <t>FORMACONSTONUS</t>
  </si>
  <si>
    <t>NVL(RCT051_INST_VALID.CONUS,'000') AS FORMACONSTONUS</t>
  </si>
  <si>
    <t>MONTACUMIMP</t>
  </si>
  <si>
    <t>CASE WHEN RCT060_DESAGREGA_DESC.CCONTA IS NULL OR RCT060_DESAGREGA_DESC.RW = 1 
THEN (ROUND(ABS(A.VPERDAS_IMP),2)) ELSE 0  END AS MONTACUMIMP</t>
  </si>
  <si>
    <t xml:space="preserve"> CASE WHEN RCT060_DESAGREGA_DESC.CCONTA IS NULL OR RCT060_DESAGREGA_DESC.RW = 1 
    THEN (ROUND(ABS(A.VPERDAS_IMP),2)) ELSE 0  END AS MONTACUMIMP</t>
  </si>
  <si>
    <t>TPIMP</t>
  </si>
  <si>
    <t>CASE WHEN Z.MONTACUMIMP IS NULL THEN '000'
    WHEN   CRC.T_MIRROR_CIN_INFFININST .MONTABATV &gt; 0                           THEN '3'
    WHEN   CRC.T_MIRROR_CIN_INFFININST .ESTINCINST IN ('001','002','003')       THEN '3'
    WHEN  RCT026_INSTRUMENTO_CONTAB.VSTAGE IS NULL                          THEN '001'
  ELSE RCT026_INSTRUMENTO_CONTAB.VSTAGE END AS TPIMP</t>
  </si>
  <si>
    <t>METVALIIMMP</t>
  </si>
  <si>
    <t xml:space="preserve"> CASE WHEN Z.MONTACUMIMP IS NULL THEN '000'
  ELSE Z.METVALIIMMP END AS METVALIIMMP</t>
  </si>
  <si>
    <t>VARACUMRC</t>
  </si>
  <si>
    <t xml:space="preserve">0.00 </t>
  </si>
  <si>
    <t>PERFSTAT</t>
  </si>
  <si>
    <t>CASE WHEN  T_MIRROR_CIN_INFFININST.MONTABATV &gt; 0 THEN '3'
WHEN T_MIRROR_CIN_INFFININST.ESTINCINST IN ('001','002','003') THEN '3'
WHEN RCT026_INSTRUMENTO_CONTAB.VSTAGE IS NULL THEN '001'
ELSE RCT026_INSTRUMENTO_CONTAB.VSTAGE END  AS PERFSTAT</t>
  </si>
  <si>
    <t>DTPERFSTAT</t>
  </si>
  <si>
    <t>NVL(CASE WHEN B.DPERFORMING &lt; D.DTINIINST THEN D.DTINIINST
 ELSE NVL(B.DPERFORMING,D.DTINIINST) END AS DTPERFSTAT,V_LAST_DAY_MES_ANT) AS DTPERFSTAT</t>
  </si>
  <si>
    <t>NVL(CASE WHEN B.DPERFORMING &lt; D.DTINIINST THEN D.DTINIINST
            ELSE NVL(B.DPERFORMING,D.DTINIINST) END AS DTPERFSTAT,V_LAST_DAY_MES_ANT) AS DTPERFSTAT</t>
  </si>
  <si>
    <t>PROVPREXTP</t>
  </si>
  <si>
    <t>NVL(ROUND(ABS(A.VPERDAS_OFF_BALANCE_ADJ),2),0) AS PROVPREXTP</t>
  </si>
  <si>
    <t>SITDIFRENEG</t>
  </si>
  <si>
    <t>NVL(RCTX21_847_REESTRUTURADOS.SITDIFRENEG,'000') AS SITDIFRENEG</t>
  </si>
  <si>
    <t>RECACUMINCUMP</t>
  </si>
  <si>
    <t xml:space="preserve"> NVL(CASE WHEN RCT060_DESAGREGA_DESC.CCONTA IS NULL 
    OR RCT060_DESAGREGA_DESC.RW = 1 THEN 
    NVL(ROUND(ABS(RCT035_RECUPERACAO_CREDITO_T.VMOV_PRO),2),0) AS RECACUMINCUMP ELSE 0 END AS RECACUMINCUMP,0);</t>
  </si>
  <si>
    <t>DTESTDIFRENEG</t>
  </si>
  <si>
    <t>CASE WHEN RCTX21_847_REESTRUTURADOS.DINI_REESTRUT &lt; RCT202_CONTRINST.DTINIINST 
THEN RCT202_CONTRINST.DTINIINST
ELSE RCTX21_847_REESTRUTURADOS.DINI_REESTRUT END AS DTESTDIFRENEG</t>
  </si>
  <si>
    <t>CASE WHEN RCTX21_847_REESTRUTURADOS.DINI_REESTRUT &lt; RCT202_CONTRINST.DTINIINST 
    THEN RCT202_CONTRINST.DTINIINST
                 ELSE RCTX21_847_REESTRUTURADOS.DINI_REESTRUT END AS DTESTDIFRENEG</t>
  </si>
  <si>
    <t>FROM
  CRC.T_MIRROR_CIN_INFFININST  M
  LEFT JOIN RCT315_INFOCONTB   W ON W.IDCONT = M.IDCONT AND W.IDINST = M.IDINST AND W.DTREF = M.DTREF
  LEFT JOIN
  --Z  (INICIO)
  (       WITH
          Q_RCT026_INSTRUMENTO_CONTAB AS
              (SELECT DTREF,
                      CCONTA,
                      CREFERENCIA,
                      CCLASSIFI_CONTAB,
                      IBALANCO,
                      CONUS,
                      VPERDAS_IMP,
                      VSTAGE,
                      CTIPO_ANALISE_IMP,
                      DABERTURA,
                      VPERDAS_OFF_BALANCE_ADJ,
                      VMONTANTE_VIVO,
                      VJUROS_CORRIDOS,
                      VJUROS_VENC_EXT,
                      VCOMIS_DESPEXT,
                      VMONTANTE_VENCIDO,
                      VJUROS_VENC_BAL,
                      VCOMIS_DESPPATR
                  FROM (SELECT A.DTREF,
                              A.CCONTA,
                              A.CREFERENCIA,
                              A.CCLASSIFI_CONTAB,
                              A.IBALANCO,
                              A.CONUS,
                              A.VPERDAS_IMP,
                              A.VSTAGE,
                              A.CTIPO_ANALISE_IMP,
                              A.VPERDAS_OFF_BALANCE_ADJ,
                              C.DABERTURA,
                              C.VMONTANTE_VIVO,
                              C.VJUROS_CORRIDOS,
                              C.VJUROS_VENC_EXT,
                              C.VCOMIS_DESPEXT,
                              C.VMONTANTE_VENCIDO,
                              C.VJUROS_VENC_BAL,
                              C.VCOMIS_DESPPATR
                         FROM  RCT026_INSTRUMENTO_CONTAB A
                         JOIN  RCT051_INST_VALID         C ON C.CCONTA = A.CCONTA AND C.CREFERENCIA = A.CREFERENCIA AND C.DTREF = A.DTREF
                         WHERE A.DTREF = V_DATA_REF_MES_ANT
                     )
                   )
        SELECT X.DTREF,
               X.SISTEMAFONTE,
               X.IDCONT,
               NVL(Y.CREFERENCIA,X.IDINST)                                            AS IDINST,
               X.CLASSCONTBINST,
               X.RECBAL,
               X.FORMACONSTONUS,
               CASE WHEN Y.CCONTA IS NULL OR Y.RW = 1 THEN X.MONTACUMIMP ELSE 0   END AS MONTACUMIMP,
               X.VSTAGE,
               CTIPO_ANALISE_IMP                                                   AS METVALIIMMP,
               X.VARACUMRC,
               X.DTPERFSTAT,
               CASE WHEN Y.CCONTA IS NULL OR Y.RW = 1 THEN X.PROVPREXTP ELSE 0    END AS PROVPREXTP,
               X.SITDIFRENEG,
               CASE WHEN Y.CCONTA IS NULL OR Y.RW = 1 THEN X.RECACUMINCUMP ELSE 0 END AS RECACUMINCUMP,
               CASE WHEN X.DTESTDIFRENEG &lt; TO_DATE('1901-01-02','YYYY-MM-DD')
                    THEN TO_DATE('1901-01-02','YYYY-MM-DD')
                    ELSE X.DTESTDIFRENEG                                          END AS DTESTDIFRENEG,
               X.CARTPRUD,
               CASE WHEN Y.CCONTA IS NULL OR Y.RW = 1 THEN X.MONTESCRIT ELSE 0    END AS MONTESCRIT,
               X.DTINSERCAO
     FROM (
         SELECT TO_CHAR(V_LAST_DAY_MES_ANT,'YYYYMMDD')                      AS DTREF,
            'RC'                                                            AS SISTEMAFONTE,
            A.CCONTA                                                        AS IDCONT,
            A.CREFERENCIA                                                   AS IDINST,
            CASE WHEN D.TPINST = '0010'  THEN '001'
                 WHEN (A.VMONTANTE_VIVO + A.VMONTANTE_VENCIDO + A.VJUROS_VENC_BAL + A.VCOMIS_DESPPATR + A.VJUROS_CORRIDOS) &gt; 0
                                         THEN '006'
                 ELSE                         '000' END                     AS CLASSCONTBINST,
            CASE WHEN (A.VMONTANTE_VIVO + A.VMONTANTE_VENCIDO + A.VJUROS_VENC_BAL + A.VCOMIS_DESPPATR + A.VJUROS_CORRIDOS) &gt; 0
                                         THEN 'S'
                 ELSE                         'N'   END                     AS RECBAL,
            A.CONUS                                                         AS FORMACONSTONUS,
            ROUND(ABS(A.VPERDAS_IMP),2)                                     AS MONTACUMIMP,
            A.VSTAGE                                                        AS VSTAGE,
            A.CTIPO_ANALISE_IMP                                             AS CTIPO_ANALISE_IMP,
            0.00                                                            AS VARACUMRC,
            CASE WHEN B.DPERFORMING &lt; D.DTINIINST    THEN D.DTINIINST
                 ELSE NVL(B.DPERFORMING,D.DTINIINST) END                AS DTPERFSTAT,
            NVL(ROUND(ABS(A.VPERDAS_OFF_BALANCE_ADJ),2),0)                  AS PROVPREXTP,
            NVL(E.SITDIFRENEG,'000')                                        AS SITDIFRENEG,
            NVL(ROUND(ABS(B.VMOV_PRO),2),0)                                 AS RECACUMINCUMP,
            CASE WHEN E.DINI_REESTRUT &lt; D.DTINIINST THEN D.DTINIINST
                 ELSE E.DINI_REESTRUT               END                     AS DTESTDIFRENEG,
            '002'                                                           AS CARTPRUD,
            CASE WHEN (ABS(A.VMONTANTE_VIVO)+ ABS(A.VJUROS_CORRIDOS)) - ABS(A.VPERDAS_IMP) &gt;= 0
                 THEN (ABS(A.VMONTANTE_VIVO)+ ABS(A.VJUROS_CORRIDOS)) - ABS(A.VPERDAS_IMP)
                 ELSE 0.00                          END                     AS MONTESCRIT,
            SYSDATE                                                         AS DTINSERCAO
            FROM       Q_RCT026_INSTRUMENTO_CONTAB     A
             LEFT JOIN RCT035_RECUPERACAO_CREDITO_T    B ON A.CCONTA = B.CCONTA AND A.CREFERENCIA = B.CREFERENCIA AND A.DTREF = B.DTREF
             LEFT JOIN RCT202_CONTRINST                D ON A.CCONTA = D.IDCONT AND A.CREFERENCIA = D.IDINST      AND A.DTREF = D.DTREF
             LEFT JOIN RCTX21_847_REESTRUTURADOS       E ON A.CCONTA = E.CCONTA AND A.CREFERENCIA = E.CREFERENCIA
        )                                    X
        LEFT JOIN RCT060_DESAGREGA_DESC      Y ON Y.CCONTA = X.IDCONT AND Y.DTREF = X.DTREF
  ) Z ON Z.IDCONT = M.IDCONT AND Z.IDINST = M.IDINST;</t>
  </si>
  <si>
    <t xml:space="preserve"> WHERE    M.DTREF = V_LAST_DAY_MES_ANT
AND M.INSTFINAL &lt;&gt; '002'
AND W.IDCONT IS NULL;</t>
  </si>
  <si>
    <t>MONTESCRIT</t>
  </si>
  <si>
    <t>CASE WHEN (ABS(RCT051_INST_VALID.VMONTANTE_VIVO)+ ABS(RCT051_INST_VALID.VJUROS_CORRIDOS)) - ABS(RCT026_INSTRUMENTO_CONTAB.VPERDAS_IMP) &gt;= 0
THEN (ABS(RCT051_INST_VALID.VMONTANTE_VIVO)+ ABS(RCT051_INST_VALID.VJUROS_CORRIDOS)) - ABS(RCT026_INSTRUMENTO_CONTAB.VPERDAS_IMP)
ELSE 0.00 END AS MONTESCRIT</t>
  </si>
  <si>
    <t>CASE WHEN (ABS(RCT051_INST_VALID.VMONTANTE_VIVO)+ ABS(RCT051_INST_VALID.VJUROS_CORRIDOS)) - ABS(RCT026_INSTRUMENTO_CONTAB.VPERDAS_IMP) &gt;= 0
 THEN (ABS(RCT051_INST_VALID.VMONTANTE_VIVO)+ ABS(RCT051_INST_VALID.VJUROS_CORRIDOS)) - ABS(RCT026_INSTRUMENTO_CONTAB.VPERDAS_IMP)
 ELSE 0.00 END AS MONTESCRIT</t>
  </si>
  <si>
    <t>WHERE DTREF = V_LAST_DAY_MES_ANT;</t>
  </si>
  <si>
    <t>RC.RCPOUT216</t>
  </si>
  <si>
    <t>JOIN RCT210_PROTINSTR  B ON RCT214_INFORISCO.IDCONT = B.IDCONT AND RCT214_INFORISCO.IDINST = B.IDINST AND RCT214_INFORISCO.DTREF = B.DTREF
 WHERE RCT214_INFORISCO.DTREF = V_LAST_DAY_MES_ANT</t>
  </si>
  <si>
    <t>RC.RCPOUT221</t>
  </si>
  <si>
    <t>RC.RCPOUT221,RC.RCPOUT221_REJEITADOS,RC.RCPOUT225</t>
  </si>
  <si>
    <t>CASE
   WHEN C.IDCONT_RCTX221 IS NULL AND C.IDINST_RCTX221 IS NULL THEN
    IC.DABERTURA
   ELSE
    V_DATA_REF
     END              AS DTREFREG</t>
  </si>
  <si>
    <t>FROM RCV050_INFO_COMPLEMENTAR IC
   JOIN (
   SELECT CCONTA, CREFERENCIA
   FROM RCT059_RL_CNTR_ENTID
   WHERE DTREF = V_DATA_REF
    AND CTIPO_ENT = '002'
    AND IPRIM_TITULAR_AUX = 'S'
   GROUP BY CCONTA, CREFERENCIA
            ) B ON IC.CCONTA = B.CCONTA AND IC.CREFERENCIA= B.CREFERENCIA
   LEFT JOIN ( SELECT IDCONT AS IDCONT_RCTX221, IDINST AS IDINST_RCTX221
       FROM RCTX221_MIRROR_CICC) C 
                   ON C.IDCONT_RCTX221 = B.CCONTA AND C.IDINST_RCTX221 = B.CREFERENCIA;</t>
  </si>
  <si>
    <t>WHERE RCV050_INFO_COMPLEMENTAR.DTREF = V_DATA_REF
   AND CSIT_PROP = '7'
      AND DCRIAC_PROP &gt;= TO_DATE('2018-07-01','YYYY-MM-DD')
   AND DAPROVAC &gt;= TO_DATE('2018-07-01','YYYY-MM-DD')</t>
  </si>
  <si>
    <t>CASE
            WHEN CTIPO_CONTRATO = 'H' THEN VRACIO_LTV
            ELSE NULL
            END</t>
  </si>
  <si>
    <t>PRESTOP</t>
  </si>
  <si>
    <t>Fluxo Geral/ Delta</t>
  </si>
  <si>
    <t>PRESTOPCHOQ</t>
  </si>
  <si>
    <t>DSTICHOQ</t>
  </si>
  <si>
    <t>CASE WHEN VTX_DSTI = 998 THEN NULL ELSE VTX_DSTI END</t>
  </si>
  <si>
    <t>FROM RCT221_INFORCOMP      A
   INNER JOIN RCTX221_INFORCOMP_DELTA_M B
    ON B.DTREF = A.DTREF AND B.IDCONT1 = A.IDCONT AND B.IDINST1 = A.IDINST</t>
  </si>
  <si>
    <t>RC.RCPOUT225</t>
  </si>
  <si>
    <t>RC.RCPOUT222</t>
  </si>
  <si>
    <t>RC.RCPOUT222,RC.RCPOUT222_REJEITADOS,RC.RCPOUT225</t>
  </si>
  <si>
    <t xml:space="preserve"> FROM RCT051_INST_VALID                 A
            JOIN RCT059_RL_CNTR_ENTID              B  ON A.CCONTA = B.CCONTA AND A.CREFERENCIA = B.CREFERENCIA
            JOIN RCT050_INFO_COMPLEMENTAR          C  ON A.CCONTA = C.CCONTA AND A.CREFERENCIA = C.CREFERENCIA
            LEFT JOIN (SELECT CCONTA, CREFERENCIA, CRELACAO_CL_CNT
       FROM RCT059_RL_CNTR_ENTID
       WHERE DTREF = V_DATA_REF
        AND CPRODUTO IN ('011','012')
        AND CTIPCLI='J'
        AND CRELACAO_CL_CNT= '1'
        AND CSEQUENCIA_REL='00000')       D  ON A.CCONTA = D.CCONTA AND A.CREFERENCIA = D.CREFERENCIA
                                                         AND D.CRELACAO_CL_CNT = B.CRELACAO_CL_CNT</t>
  </si>
  <si>
    <t xml:space="preserve"> WHERE A.DTREF = V_DATA_REF
   AND B.DTREF = V_DATA_REF
   AND B.CTIPO_INTERV_CRC = '002'
   AND B.CTIPO_ENT = '002'
   AND C.DTREF = V_DATA_REF
            AND C.CSIT_PROP = '7'
            AND C.DCRIAC_PROP &gt;= TO_DATE('2018-07-01','YYYY-MM-DD')
   AND C.DAPROVAC &gt;= TO_DATE('2018-07-01','YYYY-MM-DD')
   AND (D.CCONTA IS NULL OR B.CSEQUENCIA_REL = '00000') -- SE SE TRATAR DE CARTOES, EMPRESA, 1o TIT ENTAO APENAS VEM ESSA RELACAO NO CONTRATO, SE NAO SE TRATAR DE CARTOES, COM 1TIT JURIDICO ENTAO REPORTA-SE TODAS AS RELACOES EXISTENTES =1;</t>
  </si>
  <si>
    <t>RENDLIQ</t>
  </si>
  <si>
    <t>CASE
                WHEN RCT051_INST_VALID.CPRODUTO = '000' AND RCT051_INST_VALID.CAPLIC = 'FB' THEN
                    CASE WHEN  RCT059_RL_CNTR_ENTID.CRELACAO_CL_CNT = '1' AND RCT059_RL_CNTR_ENTID.CSEQUENCIA_REL = '00001'  -- 1 TITULAR
                          THEN RCT050_INFO_COMPLEMENTAR.MRENDLIQ_TITC
                        WHEN RCT059_RL_CNTR_ENTID.CRELACAO_CL_CNT = '1' AND RCT059_RL_CNTR_ENTID.CSEQUENCIA_REL = '00002'   -- 2 TITULAR
                          THEN RCT050_INFO_COMPLEMENTAR.VRL_POND_TIT_MAX
                    END
                ELSE
                    CASE WHEN  RCT059_RL_CNTR_ENTID.CRELACAO_CL_CNT = '1' AND RCT059_RL_CNTR_ENTID.CSEQUENCIA_REL = '00000'  -- 1 TITULAR
                          THEN RCT050_INFO_COMPLEMENTAR.MRENDLIQ_TITC
                        WHEN RCT059_RL_CNTR_ENTID.CRELACAO_CL_CNT = '1' AND RCT059_RL_CNTR_ENTID.CSEQUENCIA_REL = '00001'   -- 2 TITULAR
                          THEN RCT050_INFO_COMPLEMENTAR.VRL_POND_TIT_MAX
                    END
                END AS RENDLIQ -- RENDIMENTO LIQUIDO SEM CHOQUE;</t>
  </si>
  <si>
    <t>RENDLIQCHOQ</t>
  </si>
  <si>
    <t>CASE
                WHEN RCT051_INST_VALID.CPRODUTO = '000' AND RCT051_INST_VALID.CAPLIC = 'FB' THEN
                        CASE WHEN  RCT059_RL_CNTR_ENTID.CRELACAO_CL_CNT = '1' AND RCT059_RL_CNTR_ENTID.CSEQUENCIA_REL = '00001'
                              THEN RCT050_INFO_COMPLEMENTAR.MRENDLIQ_T1C
                            WHEN RCT059_RL_CNTR_ENTID.CRELACAO_CL_CNT = '1' AND RCT059_RL_CNTR_ENTID.CSEQUENCIA_REL = '00002'
                              THEN RCT050_INFO_COMPLEMENTAR.MRENDLIQ_T2C
                        END
                ELSE
                        CASE WHEN  RCT059_RL_CNTR_ENTID.CRELACAO_CL_CNT = '1' AND RCT059_RL_CNTR_ENTID.CSEQUENCIA_REL = '00000'
                              THEN RCT050_INFO_COMPLEMENTAR.MRENDLIQ_T1C
                            WHEN RCT059_RL_CNTR_ENTID.CRELACAO_CL_CNT = '1' AND RCT059_RL_CNTR_ENTID.CSEQUENCIA_REL = '00001'
                              THEN RCT050_INFO_COMPLEMENTAR.MRENDLIQ_T2C
                        END
                 END AS RENDLIQCHOQ     -- RENDIMENTO LIQUIDO COM CHOQUE;</t>
  </si>
  <si>
    <t>FROM RCT222_ENTIDCOMP      A
   INNER JOIN RCTX222_ENTIDCOMP_DELTA_M B
    ON B.DTREF = A.DTREF AND B.IDCONT1 = A.IDCONT AND B.IDINST1 = A.IDINST AND (B.NIFNIPC1 = A.NIFNIPC OR B.CODFONTE1 = A.CODFONTE)</t>
  </si>
  <si>
    <t>RC.RCPOUT221_REJEITADOS,RC.RCPOUT222_REJEITADOS,RC.RCPOUT223_REJEITADOS,RC.RCPOUT224_REJEITADOS,RC.RCPOUT225</t>
  </si>
  <si>
    <t>CONTA</t>
  </si>
  <si>
    <t>FROM RCTX10_PROT_VALID PV
  INNER JOIN RCV050_INFO_COMPLEMENTAR IC ON IC.CCONTA_GP = PV.CCONTA_GP_CAU
  INNER JOIN (
   SELECT CCONTA, CREFERENCIA
   FROM RCT059_RL_CNTR_ENTID
   WHERE DTREF = V_DATA_REF
    AND CTIPO_ENT = '002'
    AND IPRIM_TITULAR_AUX = 'S'
   GROUP BY CCONTA, CREFERENCIA
  ) B ON (IC.CCONTA = B.CCONTA AND IC.CREFERENCIA= B.CREFERENCIA)
  INNER JOIN RCV149_GARANTIA_REF GA ON GA.CGARANTIA = PV.CGARANT</t>
  </si>
  <si>
    <t>WHERE IC.DTREF = V_DATA_REF
  AND IC.CTIPO_CONTRATO IN ('C','H')
  AND IC.CSIT_PROP = '7'
  AND IC.DCRIAC_PROP &gt;= TO_DATE('2018-07-01','YYYY-MM-DD')
  AND SUBSTR(GA.CPROT_GARANT,1,2) IN ('13','14','15')</t>
  </si>
  <si>
    <t>RCTX10_PROT_VALID</t>
  </si>
  <si>
    <t>DECODE(TRIM(IIMOVEL_PROP_BANCO), 'N', '0', 'S', '1',NULL)</t>
  </si>
  <si>
    <t>CASE
   WHEN DTAQUISICAO &lt; TO_DATE('1901-01-02','YYYY-MM-DD')
    THEN TO_DATE('1901-01-02','YYYY-MM-DD')
   ELSE DTAQUISICAO
   END</t>
  </si>
  <si>
    <t>FROM RCT223_PROTECOMP      A
   INNER JOIN RCTX223_PROTECOMP_DELTA_M B
    ON B.DTREF = A.DTREF AND B.IDCONT1 = A.IDCONT AND B.IDINST1 = A.IDINST AND B.IDPROT1 = A.IDPROT</t>
  </si>
  <si>
    <t>Fluxo Geral | JUSTIFICACOES PARA O INCUMPRIMENTO DA MEDIDA MACROPRUDENCIAL - CARÊNCIA DE CAPITAL</t>
  </si>
  <si>
    <t>RC.RCPOUT224</t>
  </si>
  <si>
    <t>RC.RCPOUT224_REJEITADOS,RC.RCPOUT225</t>
  </si>
  <si>
    <t>FROM RCT050_INFO_COMPLEMENTAR IC
  LEFT JOIN RCT1213_JUSTIFIC_CRED_REF JC ON IC.CJUSTIFIC_CARENC_CAP=JC.CJUSTIFIC_CRED
  LEFT JOIN (
   SELECT CCONTA, CREFERENCIA
   FROM RCT059_RL_CNTR_ENTID
   WHERE DTREF = V_DATA_REF
    AND CTIPO_ENT = '002'
    AND IPRIM_TITULAR_AUX = 'S'
   GROUP BY CCONTA, CREFERENCIA
  ) B ON IC.CCONTA = B.CCONTA AND IC.CREFERENCIA = B.CREFERENCIA;</t>
  </si>
  <si>
    <t xml:space="preserve"> WHERE RCT050_INFO_COMPLEMENTAR.DTREF = V_DATA_REF
  AND RCT050_INFO_COMPLEMENTAR.CJUSTIFIC_CARENC_CAP IS NOT NULL
  AND RCT050_INFO_COMPLEMENTAR.CSIT_PROP = '7'
  AND RCT050_INFO_COMPLEMENTAR.DCRIAC_PROP &gt;= TO_DATE('2018-07-01','YYYY-MM-DD')
  AND RCT050_INFO_COMPLEMENTAR.DAPROVAC &gt;= TO_DATE('2018-07-01','YYYY-MM-DD')</t>
  </si>
  <si>
    <t>CASE WHEN (RCT1213_JUSTIFIC_CRED_REF.CTIPO_JUSTIFIC_BDP IS NULL)
   THEN RCT050_INFO_COMPLEMENTAR.CJUSTIFIC_CARENC_CAP
   ELSE RCT1213_JUSTIFIC_CRED_REF.CTIPO_JUSTIFIC_BDP
   END AS TPJUSTIF</t>
  </si>
  <si>
    <t>CASE WHEN (RCT1213_JUSTIFIC_CRED_REF.CJUSTIFIC_BDP IS NULL)
   THEN RCT050_INFO_COMPLEMENTAR.CJUSTIFIC_CARENC_CAP
   ELSE RCT1213_JUSTIFIC_CRED_REF.CJUSTIFIC_BDP
   END AS JUSTIF</t>
  </si>
  <si>
    <t>WHERE RCT050_INFO_COMPLEMENTAR.DTREF = V_DATA_REF
  AND RCT050_INFO_COMPLEMENTAR.CJUSTIFIC_CARENC_CAP IS NOT NULL
  AND RCT050_INFO_COMPLEMENTAR.CSIT_PROP = '7'
  AND RCT050_INFO_COMPLEMENTAR.DCRIAC_PROP &gt;= TO_DATE('2018-07-01','YYYY-MM-DD')
  AND RCT050_INFO_COMPLEMENTAR.DAPROVAC &gt;= TO_DATE('2018-07-01','YYYY-MM-DD')</t>
  </si>
  <si>
    <t>Fluxo Geral | JUSTIFICACOES PARA O INCUMPRIMENTO DA MEDIDA MACROPRUDENCIAL - LIMITE LTV</t>
  </si>
  <si>
    <t xml:space="preserve"> FROM RCT050_INFO_COMPLEMENTAR IC
  LEFT JOIN RCT1213_JUSTIFIC_CRED_REF JC ON IC.CJUSTIFIC_LIMIT_LTV=JC.CJUSTIFIC_CRED
  LEFT JOIN (
   SELECT CCONTA, CREFERENCIA
   FROM RCT059_RL_CNTR_ENTID
   WHERE DTREF = V_DATA_REF
    AND CTIPO_ENT = '002'
    AND IPRIM_TITULAR_AUX = 'S'
   GROUP BY CCONTA, CREFERENCIA
  ) B ON IC.CCONTA = B.CCONTA AND IC.CREFERENCIA= B.CREFERENCIA;</t>
  </si>
  <si>
    <t xml:space="preserve"> WHERE RCT050_INFO_COMPLEMENTAR.DTREF = V_DATA_REF
  AND RCT050_INFO_COMPLEMENTAR.CJUSTIFIC_LIMIT_LTV IS NOT NULL
  AND RCT050_INFO_COMPLEMENTAR.CSIT_PROP = '7'
  AND RCT050_INFO_COMPLEMENTAR.DCRIAC_PROP &gt;= TO_DATE('2018-07-01','YYYY-MM-DD')
  AND RCT050_INFO_COMPLEMENTAR.DAPROVAC &gt;= TO_DATE('2018-07-01','YYYY-MM-DD')</t>
  </si>
  <si>
    <t>CASE WHEN (RCT1213_JUSTIFIC_CRED_REF.CTIPO_JUSTIFIC_BDP IS NULL)
THEN RCT050_INFO_COMPLEMENTAR.CJUSTIFIC_LIMIT_LTV
ELSE RCT1213_JUSTIFIC_CRED_REF.CTIPO_JUSTIFIC_BDP
END AS TPJUSTIF</t>
  </si>
  <si>
    <t>WHERE RCT050_INFO_COMPLEMENTAR.DTREF = V_DATA_REF
  AND RCT050_INFO_COMPLEMENTAR.CJUSTIFIC_LIMIT_LTV IS NOT NULL
  AND RCT050_INFO_COMPLEMENTAR.CSIT_PROP = '7'
  AND RCT050_INFO_COMPLEMENTAR.DCRIAC_PROP &gt;= TO_DATE('2018-07-01','YYYY-MM-DD')
  AND RCT050_INFO_COMPLEMENTAR.DAPROVAC &gt;= TO_DATE('2018-07-01','YYYY-MM-DD');</t>
  </si>
  <si>
    <t>CASE WHEN (RCT1213_JUSTIFIC_CRED_REF.CJUSTIFIC_BDP IS NULL)
   THEN RCT050_INFO_COMPLEMENTAR.CJUSTIFIC_LIMIT_LTV
   ELSE RCT1213_JUSTIFIC_CRED_REF.CJUSTIFIC_BDP
   END AS JUSTIF</t>
  </si>
  <si>
    <t>WHERE RCT050_INFO_COMPLEMENTAR.DTREF = V_DATA_REF
  AND RCT050_INFO_COMPLEMENTAR.CJUSTIFIC_LIMIT_LTV IS NOT NULL
  AND RCT050_INFO_COMPLEMENTAR.CSIT_PROP = '7'
  AND RCT050_INFO_COMPLEMENTAR.DCRIAC_PROP &gt;= TO_DATE('2018-07-01','YYYY-MM-DD')
  AND RCT050_INFO_COMPLEMENTAR.DAPROVAC &gt;= TO_DATE('2018-07-01','YYYY-MM-DD')</t>
  </si>
  <si>
    <t>Fluxo Geral | JUSTIFICACOES PARA O INCUMPRIMENTO DA MEDIDA MACROPRUDENCIAL - LIMITE DSTI</t>
  </si>
  <si>
    <t>FROM RCT050_INFO_COMPLEMENTAR IC
  LEFT JOIN RCT1213_JUSTIFIC_CRED_REF JC ON IC.CJUSTIFIC_LIMIT_DSTI=JC.CJUSTIFIC_CRED
  LEFT JOIN (
   SELECT CCONTA, CREFERENCIA
   FROM RCT059_RL_CNTR_ENTID
   WHERE DTREF = V_DATA_REF
    AND CTIPO_ENT = '002'
    AND IPRIM_TITULAR_AUX = 'S'
   GROUP BY CCONTA, CREFERENCIA
  ) B ON IC.CCONTA = B.CCONTA AND IC.CREFERENCIA= B.CREFERENCIA</t>
  </si>
  <si>
    <t xml:space="preserve"> WHERE RCT050_INFO_COMPLEMENTAR.DTREF = V_DATA_REF
  AND RCT050_INFO_COMPLEMENTAR.CJUSTIFIC_LIMIT_DSTI IS NOT NULL
  AND RCT050_INFO_COMPLEMENTAR.CSIT_PROP = '7'
  AND RCT050_INFO_COMPLEMENTAR.DCRIAC_PROP &gt;= TO_DATE('2018-07-01','YYYY-MM-DD')
  AND RCT050_INFO_COMPLEMENTAR.DAPROVAC &gt;= TO_DATE('2018-07-01','YYYY-MM-DD');</t>
  </si>
  <si>
    <t>CASE WHEN (RCT1213_JUSTIFIC_CRED_REF.CTIPO_JUSTIFIC_BDP IS NULL)
   THEN RCT050_INFO_COMPLEMENTAR.CJUSTIFIC_LIMIT_DSTI
   ELSE RCT1213_JUSTIFIC_CRED_REF.CTIPO_JUSTIFIC_BDP
   END  AS TPJUSTIF</t>
  </si>
  <si>
    <t>WHERE RCT050_INFO_COMPLEMENTAR.DTREF = V_DATA_REF
  AND RCT050_INFO_COMPLEMENTAR.CJUSTIFIC_LIMIT_DSTI IS NOT NULL
  AND RCT050_INFO_COMPLEMENTAR.CSIT_PROP = '7'
  AND RCT050_INFO_COMPLEMENTAR.DCRIAC_PROP &gt;= TO_DATE('2018-07-01','YYYY-MM-DD')
  AND RCT050_INFO_COMPLEMENTAR.DAPROVAC &gt;= TO_DATE('2018-07-01','YYYY-MM-DD')</t>
  </si>
  <si>
    <t>CASE WHEN (RCT1213_JUSTIFIC_CRED_REF.CJUSTIFIC_BDP IS NULL)
   THEN RCT050_INFO_COMPLEMENTAR.CJUSTIFIC_LIMIT_DSTI
   ELSE RCT1213_JUSTIFIC_CRED_REF.CJUSTIFIC_BDP
   END AS JUSTIF</t>
  </si>
  <si>
    <t xml:space="preserve"> WHERE RCT050_INFO_COMPLEMENTAR.DTREF = V_DATA_REF
  AND RCT050_INFO_COMPLEMENTAR.CJUSTIFIC_LIMIT_DSTI IS NOT NULL
  AND RCT050_INFO_COMPLEMENTAR.CSIT_PROP = '7'
  AND RCT050_INFO_COMPLEMENTAR.DCRIAC_PROP &gt;= TO_DATE('2018-07-01','YYYY-MM-DD')
  AND RCT050_INFO_COMPLEMENTAR.DAPROVAC &gt;= TO_DATE('2018-07-01','YYYY-MM-DD')</t>
  </si>
  <si>
    <t>FROM RCT224_JUSTICOMP      A
   INNER JOIN RCTX224_JUSTICOMP_DELTA_M B
    ON B.DTREF = A.DTREF AND B.IDCONT1 = A.IDCONT AND B.IDINST1 = A.IDINST AND B.TPJUSTIF1 = A.TPJUSTIF</t>
  </si>
  <si>
    <t>RC.RCPOUT300</t>
  </si>
  <si>
    <t>RC.RCPOUT300,RC.RCPOUT300_CSV,RC.RCPOUT800</t>
  </si>
  <si>
    <t>FROM RCTX30_PESSOAS                       A
    LEFT JOIN RCV031_PAIS_REF                 PA1 ON PA1.CPAIS  = A.CPAIS_RESIDENCIA
    LEFT JOIN RCV031_PAIS_REF                 PA2 ON PA2.CPAIS  = A.CNACIONALIDADE
    LEFT JOIN RCV016_HABILITACOES_REF         H   ON H.CHABILIT = A.CHABILIT</t>
  </si>
  <si>
    <t>WHERE (V_DATA_REF_MES_ANT, NVL(A.NIFNIPC, A.CCLIENTE_MASTERCFONTE)) NOT IN (SELECT DTREF, NVL(NIFNIPC,CODFONTE) FROM RCT200_ENTIDADES);</t>
  </si>
  <si>
    <t>DECODE(NVL(A.NIFNIPC, '1'), '1', A.CCLIENTE_MASTERCFONTE, NULL)</t>
  </si>
  <si>
    <t xml:space="preserve">DECODE(A.CTIPCLI, 'J', A.CLEI, NULL) </t>
  </si>
  <si>
    <t>PA1.CPAIS_ALFA</t>
  </si>
  <si>
    <t>DECODE(A.CTIPCLI, 'F', TO_CHAR(A.DNASCIMENTO, 'YYYY-MM-DD'), NULL)</t>
  </si>
  <si>
    <t>DECODE(A.CTIPCLI, 'F', A.ISEXO, NULL)</t>
  </si>
  <si>
    <t>DECODE(A.CTIPCLI, 'F', A.CTIPO_TRABALHO, NULL)</t>
  </si>
  <si>
    <t xml:space="preserve">DECODE(A.CTIPCLI, 'F', A.VNUM_AGREG_FAM, NULL) </t>
  </si>
  <si>
    <t>DECODE(A.CTIPCLI, 'F', H.CHABILIT_BDP, NULL)</t>
  </si>
  <si>
    <t>DECODE(A.CTIPCLI, 'F', PA2.CPAIS_ALFA,NULL)</t>
  </si>
  <si>
    <t>CASE
            WHEN A.CTIPCLI = 'J'
              AND A.SEGMENTO_BDP IS NOT NULL
              THEN '000'
            ELSE NULL
            END</t>
  </si>
  <si>
    <t xml:space="preserve">CASE
            WHEN A.CTIPCLI = 'J'
              AND A.CPAIS_RESIDENCIA &lt;&gt; '620'
              THEN A.CSECTOR_INST
            ELSE NULL
            END </t>
  </si>
  <si>
    <t>DECODE(A.CTIPCLI, 'J', A.RUA, NULL)</t>
  </si>
  <si>
    <t>DECODE(A.CTIPCLI, 'J', A.LOCALIDADE, NULL)</t>
  </si>
  <si>
    <t>DECODE(A.CTIPCLI, 'J', A.CODPOST, NULL)</t>
  </si>
  <si>
    <t>RC.RCPOUT300,RC.RCPOUT800</t>
  </si>
  <si>
    <t>FROM RCTX30_PESSOAS_DOC               A
        JOIN RCV007_DOC_IDENTIF                 B  ON B.CCLIENTE = A.CCLIENTE  AND  A.IDOC_AUX = B.IDOC_AUX
        LEFT JOIN RCV031_PAIS_REF               E  ON (B.CPAIS_DOC_IDENTIF = E.CPAIS)</t>
  </si>
  <si>
    <t>WHERE A.CTIPCLI &lt;&gt; '#'
          AND A.CPAIS_RESIDENCIA &lt;&gt; '620' -- SO SE PRETENDE ESTE FICHEIRO PARA CLIENTES NAO RESIDENTES
    AND (V_DATA_REF_MES_ANT, NVL(A.NIFNIPC, B.CCLIENTE), B.CTIPO_DOC_ID_CRC)
    NOT IN (SELECT DTREF, NVL(NIFNIPC, CODFONTE), TPDOC FROM RCT201_ENT_DOCS)</t>
  </si>
  <si>
    <t>DECODE(NVL(A.NIFNIPC, '1'),'1',A.CCLIENTE_MASTERCFONTE,NULL)</t>
  </si>
  <si>
    <t>RCPOUT302</t>
  </si>
  <si>
    <t>RC.RCPOUT302,RC.RCPOUT302_CSV,RC.RCPOUT800</t>
  </si>
  <si>
    <t>CASE
WHEN A1.IDCONT IS NULL AND A1.IDINST IS NULL THEN SAT845_CARTEIRA_MANUAL_FS.DTINIINST
ELSE V_DATA_REF_MES_ANT
END  AS DTREFREG</t>
  </si>
  <si>
    <t>FROM   SA.SAT845_CARTEIRA_MANUAL_FS CM
   LEFT JOIN (
                       SELECT IDCONT,IDINST,DTINIINST,DTORIMAT,MONTINI,TPINST
          FROM  ( SELECT IDCONT,IDINST,DTINIINST,DTORIMAT,MONTINI,TPINST,
                         ROW_NUMBER() OVER (PARTITION BY IDCONT, IDINST ORDER BY DTREF) AS RW
            FROM RCT302_CONTRINST
                               )
          WHERE  RW = 1
                      ) A1 ON CM.IDCONT = A1.IDCONT AND CM.IDINST = A1.IDINST
  WHERE CM.IDCONT||CM.IDINST NOT IN (SELECT IDCONT||IDINST FROM RCT202_CONTRINST WHERE DTREF = V_DATA_REF_MES_ANT)
       AND CM.DTREFINST = V_LAST_DAY_MES_ANT;</t>
  </si>
  <si>
    <t xml:space="preserve">  WHERE CM.IDCONT||CM.IDINST NOT IN (SELECT IDCONT||IDINST FROM RCT202_CONTRINST WHERE DTREF = V_DATA_REF_MES_ANT)
       AND CM.DTREFINST = V_LAST_DAY_MES_ANT</t>
  </si>
  <si>
    <t>FROM   SA.SAT845_CARTEIRA_MANUAL_FS CM
   LEFT JOIN (
                       SELECT IDCONT,IDINST,DTINIINST,DTORIMAT,MONTINI,TPINST
          FROM  ( SELECT IDCONT,IDINST,DTINIINST,DTORIMAT,MONTINI,TPINST,
                         ROW_NUMBER() OVER (PARTITION BY IDCONT, IDINST ORDER BY DTREF) AS RW
            FROM RCT302_CONTRINST
                               )
          WHERE  RW = 1
                      ) A1 ON CM.IDCONT = A1.IDCONT AND CM.IDINST = A1.IDINST</t>
  </si>
  <si>
    <t>'9318'</t>
  </si>
  <si>
    <t>'PRT'</t>
  </si>
  <si>
    <t>'004'</t>
  </si>
  <si>
    <t>COALESCE(RCT302_CONTRINST.TPINST, SAT845_CARTEIRA_MANUAL_FS.TPINST)</t>
  </si>
  <si>
    <t>COALESCE(A1.DTINIINST, SAT845_CARTEIRA_MANUAL_FS.DTINIINST)</t>
  </si>
  <si>
    <t>COALESCE(A1.DTORIMAT, SAT845_CARTEIRA_MANUAL_FS.DTMAT)</t>
  </si>
  <si>
    <t>SAT845_CARTEIRA_MANUAL_FS.DTMAT - COALESCE(A1.DTINIINST, SAT845_CARTEIRA_MANUAL_FS.DTINIINST)</t>
  </si>
  <si>
    <t>'0000'</t>
  </si>
  <si>
    <t>'007'</t>
  </si>
  <si>
    <t>COALESCE(A1.MONTINI, SAT845_CARTEIRA_MANUAL_FS.MONTINI)</t>
  </si>
  <si>
    <t>'MANUAL'</t>
  </si>
  <si>
    <t>DTREFINST</t>
  </si>
  <si>
    <t>WHERE (DTREFINST, IDCONT, IDINST) NOT IN (SELECT DTREF, IDCONT, IDINST FROM RCT208_INFOFINAM)
   AND DTREFINST = V_LAST_DAY_MES_ANT
   AND TPINST IN ('0010', '0200')</t>
  </si>
  <si>
    <t>RC.RCPOUT308,RC.RCPOUT308_CSV,RC.RCPOUT800</t>
  </si>
  <si>
    <t>FROM SA.SAT845_CARTEIRA_MANUAL_FS A
  INNER JOIN RCTX30_PESSOAS B ON B.CCLIENTE_MASTERCFONTE = A.CCLIENTE
  WHERE (DTREFINST, IDCONT, IDINST, NVL(B.NIFNIPC, B.CCLIENTE_MASTERCFONTE)) 
  NOT IN (SELECT DTREF,IDCONT,IDINST,NVL(NIFNIPC,CODFONTE) FROM RCT209_RESPENTIM)
   AND DTREFINST = V_LAST_DAY_MES_ANT
   AND TPINST IN ('0010','0200')</t>
  </si>
  <si>
    <t>WHERE (DTREFINST, IDCONT, IDINST, NVL(RCTX30_PESSOAS.NIFNIPC, RCTX30_PESSOAS.CCLIENTE_MASTERCFONTE)) 
  NOT IN (SELECT DTREF,IDCONT,IDINST,NVL(NIFNIPC,CODFONTE) FROM RCT209_RESPENTIM)
   AND DTREFINST = V_LAST_DAY_MES_ANT
   AND TPINST IN ('0010','0200');</t>
  </si>
  <si>
    <t>DECODE(NVL(B.NIFNIPC, '1'), '1', B.CCLIENTE_MASTERCFONTE, NULL)</t>
  </si>
  <si>
    <t>NVL(MONTVIVO, 0) + NVL(MONTABATV, 0)</t>
  </si>
  <si>
    <t>NVL(MONTVENC, 0) + NVL(JURVENCBAL, 0)</t>
  </si>
  <si>
    <t>NVL(MONTPOTREV, 0)</t>
  </si>
  <si>
    <t>NVL(MONTPOTIRREV, 0)</t>
  </si>
  <si>
    <t>NVL(MONTABATV, 0)</t>
  </si>
  <si>
    <t>RC.RCPOUT315</t>
  </si>
  <si>
    <t>RC.RCPOUT215,RC.RCPOUT315,RC.RCPOUT315_CSV,RC.RCPOUT800</t>
  </si>
  <si>
    <t>FROM SA.SAT845_CARTEIRA_MANUAL_FS            CM
  LEFT JOIN (SELECT IDCONT, IDINST, DTINIINST
      FROM RCT302_CONTRINST
        WHERE DTREF = V_DATA_REF_MES_ANT) A1 ON CM.IDCONT = A1.IDCONT AND CM.IDINST = A1.IDINST;</t>
  </si>
  <si>
    <t>WHERE SAT845_CARTEIRA_MANUAL_FS.DTREFINST = V_LAST_DAY_MES_ANT
   AND SAT845_CARTEIRA_MANUAL_FS.TPINST IN ('0010', '0200')</t>
  </si>
  <si>
    <t>CASE SAT845_CARTEIRA_MANUAL_FS.TPINST  WHEN '0010' THEN '001' ELSE '006' END</t>
  </si>
  <si>
    <t>COALESCE(RCT302_CONTRINST.DTINIINST, SAT845_CARTEIRA_MANUAL_FS.DTINIINST) AS DTPERFSTAT</t>
  </si>
  <si>
    <t>COALESCE(RCT302_CONTRINST.DTINIINST, SAT845_CARTEIRA_MANUAL_FS.DTINIINST) AS DTESTDIFRENEG</t>
  </si>
  <si>
    <t>FROM SA.SAT845_CARTEIRA_MANUAL_FS            CM
LEFT JOIN (SELECT IDCONT, IDINST, DTINIINST
FROM RCT302_CONTRINST
WHERE DTREF = V_DATA_REF_MES_ANT) A1 ON CM.IDCONT = A1.IDCONT AND CM.IDINST = A1.IDINST;</t>
  </si>
  <si>
    <t>WHERE SAT845_CARTEIRA_MANUAL_FS.DTREFINST = V_LAST_DAY_MES_ANT
 AND SAT845_CARTEIRA_MANUAL_FS.TPINST IN ('0010', '0200')</t>
  </si>
  <si>
    <t>Fecho Imagem histórica</t>
  </si>
  <si>
    <t>SET DTFIM = (SELECT V_DATA_REF - 1 FROM RCVAUX000_DATA_REF)
   WHERE (A.DTFIM
         ,A.CPERIODO
          ) IN (SELECT B.DTFIM
                      ,B.CPERIODO
                FROM RCT327_PERIODICI_EP_REF_CMP B
           )</t>
  </si>
  <si>
    <t>RC.RCPRF0327</t>
  </si>
  <si>
    <t>CPERIODO</t>
  </si>
  <si>
    <t>GPERIODO</t>
  </si>
  <si>
    <t>CPERIOD_BP</t>
  </si>
  <si>
    <t>CINDEXANTE</t>
  </si>
  <si>
    <t>CFIR_BAR_PERIOD</t>
  </si>
  <si>
    <t>CFREQ_TX_JUR_CRC</t>
  </si>
  <si>
    <t xml:space="preserve">JOIN RCT327_PERIODICI_EP_REF_ADV B ON B.DTINICIO BETWEEN RCT327_PERIODICIDADE_EP_REF.DTINICIO AND RCT327_PERIODICIDADE_EP_REF.DTFIM
                                                        AND B.CPERIODO = RCT327_PERIODICIDADE_EP_REF.CPERIODO
                WHERE 1=1 AND (1=0
                           OR  B.GPERIODO                       &lt;&gt; RCT327_PERIODICIDADE_EP_REF.GPERIODO
                           OR (B.GPERIODO          IS     NULL AND RCT327_PERIODICIDADE_EP_REF.GPERIODO           IS NOT NULL)
                           OR (B.GPERIODO          IS NOT NULL AND RCT327_PERIODICIDADE_EP_REF.GPERIODO           IS     NULL)
                           OR  B.CPERIOD_BP                     &lt;&gt; RCT327_PERIODICIDADE_EP_REF.CPERIOD_BP
                           OR (B.CPERIOD_BP        IS     NULL AND RCT327_PERIODICIDADE_EP_REF.CPERIOD_BP         IS NOT NULL)
                           OR (B.CPERIOD_BP        IS NOT NULL AND RCT327_PERIODICIDADE_EP_REF.CPERIOD_BP         IS     NULL)
                           OR  B.CINDEXANTE                     &lt;&gt; RCT327_PERIODICIDADE_EP_REF.CINDEXANTE
                           OR (B.CINDEXANTE        IS     NULL AND RCT327_PERIODICIDADE_EP_REF.CINDEXANTE         IS NOT NULL)
                           OR (B.CINDEXANTE        IS NOT NULL AND RCT327_PERIODICIDADE_EP_REF.CINDEXANTE         IS     NULL)
                           OR  B.CFIR_BAR_PERIOD                &lt;&gt; RCT327_PERIODICIDADE_EP_REF.CFIR_BAR_PERIOD
                           OR (B.CFIR_BAR_PERIOD   IS     NULL AND RCT327_PERIODICIDADE_EP_REF.CFIR_BAR_PERIOD    IS NOT NULL)
                           OR (B.CFIR_BAR_PERIOD   IS NOT NULL AND RCT327_PERIODICIDADE_EP_REF.CFIR_BAR_PERIOD    IS     NULL)
                           OR  B.CFREQ_TX_JUR_CRC               &lt;&gt; RCT327_PERIODICIDADE_EP_REF.CFREQ_TX_JUR_CRC
                           OR (B.CFREQ_TX_JUR_CRC  IS     NULL AND RCT327_PERIODICIDADE_EP_REF.CFREQ_TX_JUR_CRC   IS NOT NULL)
                           OR (B.CFREQ_TX_JUR_CRC  IS NOT NULL AND RCT327_PERIODICIDADE_EP_REF.CFREQ_TX_JUR_CRC   IS     NULL)
                      )
             ;
</t>
  </si>
  <si>
    <t xml:space="preserve">   NVL(C.DTFIM - 1, TO_DATE('99991231','YYYYMMDD')) DTFIM
-C:
SELECT MIN(C.DTFIM) AS DTFIM
                                , C.CPERIODO
                                FROM RCT327_PERIODICIDADE_EP_REF       C
                                GROUP BY C.CPERIODO
                       SELECT MIN(C.DTFIM) AS DTFIM
                                , C.CPERIODO
                                FROM RCT327_PERIODICIDADE_EP_REF       C
                                GROUP BY C.CPERIODO
                       </t>
  </si>
  <si>
    <t xml:space="preserve">           JOIN RCT327_PERIODICI_EP_REF_ADV D ON D.CPERIODO = RCT327_PERIODICI_EP_REF_ADV.CPERIODO
            JOIN RCT327_PERIODICIDADE_EP_REF     B ON B.DTFIM = RCT327_PERIODICI_EP_REF_ADV.DTINICIO - 1
                                                  AND B.CPERIODO = RCT327_PERIODICI_EP_REF_ADV.CPERIODO
            LEFT JOIN (SELECT MIN(C.DTFIM) AS DTFIM
                                , C.CPERIODO
                                FROM RCT327_PERIODICIDADE_EP_REF       C
                                GROUP BY C.CPERIODO
                        ) C ON C.DTFIM = C.DTFIM
                           AND C.CPERIODO = B.CPERIODO
           WHERE B.DTINICIO &lt;= RCT327_PERIODICI_EP_REF_ADV.DTINICIO</t>
  </si>
  <si>
    <t>RC.RCPAUX001</t>
  </si>
  <si>
    <t>RC.RCPAUX001,RC.RCPAUX005,RC.RCPAUX006,RC.RCPAUX019,RC.RCPAUX024,RC.RCPAUX026,RC.RCPOLT023</t>
  </si>
  <si>
    <t>CASE WHEN SUBSTR(SAT846_CARTEIRAS_IC.CSUBPRODUTO,0,3) = '048' 
OR SAT846_CARTEIRAS_IC.CCONTA = '000000000006416'
THEN SAT846_CARTEIRAS_IC.CREFERENCIA
ELSE SAT846_CARTEIRAS_IC.CCONTA END CCONTA</t>
  </si>
  <si>
    <t>FROM ((
    SELECT CASE WHEN SUBSTR(AC.CSUBPRODUTO,0,3) = '048' OR AC.CCONTA = '000000000006416'
                THEN AC.CREFERENCIA
              ELSE AC.CCONTA END                                               AS CCONTA
         ,CASE
          WHEN SUBSTR(AC.CSUBPRODUTO,0,3) IN ('007','096')
            THEN '000000000000000'
          WHEN AC.CAPLIC = 'TC' AND SUBSTR(AC.CSUBPRODUTO,0,3) IN ('020','021','022','024','025','030','097','220','224','230','028')
            THEN '000000000000000'
          ELSE AC.CREFERENCIA
         END                                                                   AS CREFERENCIA
        ,AC.CCONTA                                                             AS CCONTA_ORI
        ,AC.CREFERENCIA                                                        AS CREFERENCIA_ORI
  ,AC.CBALCAO_TIT
        ,AC.CEMPRESA
        ,AC.CCLIENTE
        ,CMOEDA
        ,CAPLIC
        ,AC.CSUBPRODUTO
        ,DDIAOP
        ,CNATUREZA_JURI
        ,VMONTANTE
        ,AC.CCTA_CTB
        ,DABERTURA
        ,DVENCIM
        ,CGARANTIA
        ,AC.CNATUR_IC
        ,CASE WHEN AC.CREFERENCIA LIKE 'APL%' THEN AC.VTX_JURO_CRE
         ELSE AC.VTX_JURO_DEB END                                              AS VTX_JURO_CRE
--MAPEAMENTO CCTA_CTB PARA OS RESPETIVOS CAMPOS DE MONTANTES CRC5G
        ,DECODE(SUBSTR(AC.CCTA_CTB, 0, 3), '994', VMONTANTE, 0)                AS COMIS_DESPEXT
        , CASE WHEN AC.CCTA_CTB LIKE '289%'
                 OR AC.CCTA_CTB LIKE '2859%'
                  THEN VMONTANTE
                ELSE 0
          END                AS COMIS_DESPPATR
        ,CASE
            WHEN AC.CCTA_CTB LIKE '5120%'
                OR AC.CCTA_CTB LIKE '5121%'
                OR AC.CCTA_CTB LIKE '5122%'
                OR AC.CCTA_CTB LIKE '5123%'
                OR AC.CCTA_CTB LIKE '952110%'
                OR AC.CCTA_CTB LIKE '95293%'
                THEN VMONTANTE
            ELSE 0
            END                                                                AS VJUROS_CORRIDOS
        ,CASE
            WHEN (
                       AC.CCTA_CTB LIKE '952111%'
                    OR AC.CCTA_CTB LIKE '952112%'
                    OR AC.CCTA_CTB LIKE '95293%'
                    OR AC.CCTA_CTB LIKE '2801%'
                    OR AC.CCTA_CTB LIKE '2811%'
                    OR AC.CCTA_CTB LIKE '2821%'
                    OR AC.CCTA_CTB LIKE '2831%'
                    OR AC.CCTA_CTB LIKE '2851%'
                    OR AC.CCTA_CTB LIKE '2858%'
                    OR AC.CCTA_CTB LIKE '2861%'
                    OR AC.CCTA_CTB LIKE '2863%'
                    OR AC.CCTA_CTB LIKE '2865%'
                    OR AC.CCTA_CTB LIKE '2871%'
                    OR AC.CCTA_CTB LIKE '28721%'
                    OR AC.CCTA_CTB LIKE '288%'
                    OR AC.CCTA_CTB LIKE '2872%'
                    )
                THEN VMONTANTE
            ELSE 0
            END                                                            AS VJUROS_VENC_BAL
        ,DECODE(SUBSTR(AC.CCTA_CTB, 0, 3), '993', VMONTANTE, 0)            AS VJUROS_VENC_EXT
        ,DECODE(SUBSTR(AC.CCTA_CTB, 0, 3), '991', VMONTANTE, 0)            AS VMONTANTE_ABAT_ATI
        ,CASE
            WHEN AC.CCTA_CTB LIKE '90%'
                THEN VMONTANTE
            ELSE 0
            END                     AS VMONTANTE_IRREVO
  ,CASE
            WHEN (   AC.CCTA_CTB LIKE '921%'
      OR AC.CCTA_CTB LIKE '98040%'
   )
                THEN VMONTANTE
            ELSE 0
            END                                                            AS VMONTANTE_REVO
        ,CASE
            WHEN (
                       AC.CCTA_CTB LIKE '2800%'
                    OR AC.CCTA_CTB LIKE '2810%'
                    OR AC.CCTA_CTB LIKE '2820%'
                    OR AC.CCTA_CTB LIKE '2830%'
                    OR AC.CCTA_CTB LIKE '2850%'
                    OR AC.CCTA_CTB LIKE '2860%'
                    OR AC.CCTA_CTB LIKE '2862%'
                    OR AC.CCTA_CTB LIKE '2864%'
                    OR AC.CCTA_CTB LIKE '2870%'
                    OR AC.CCTA_CTB LIKE '28720%'
                    OR AC.CCTA_CTB LIKE '952101%'
                    OR AC.CCTA_CTB LIKE '952102%'
                    OR AC.CCTA_CTB LIKE '95291%'
                    OR AC.CCTA_CTB LIKE '98010%'
                    )
                THEN VMONTANTE
            ELSE 0
            END                                                            AS VMONTANTE_VENCIDO
        ,CASE
            WHEN (
                   (   AC.CCTA_CTB LIKE '12%'
                    OR AC.CCTA_CTB LIKE '13%'
                    OR AC.CCTA_CTB LIKE '20%'
                    OR AC.CCTA_CTB LIKE '21%'
                    OR AC.CCTA_CTB LIKE '22%'
                    OR AC.CCTA_CTB LIKE '23%'
                    OR AC.CCTA_CTB LIKE '28%'
                    OR AC.CCTA_CTB LIKE '95210%'
                    OR AC.CCTA_CTB LIKE '952111%'
                    OR AC.CCTA_CTB LIKE '952112%'
                    OR AC.CCTA_CTB LIKE '95212%'
                    OR AC.CCTA_CTB LIKE '95290%'
                    OR AC.CCTA_CTB LIKE '95291%'
                    OR AC.CCTA_CTB LIKE '95293%'
                    OR AC.CCTA_CTB LIKE '98000%'
                    OR AC.CCTA_CTB LIKE '98010%'
     OR AC.CCTA_CTB LIKE '98030%'
                    OR AC.CCTA_CTB LIKE '98051%'
     OR AC.CCTA_CTB LIKE '98100%')
                    )
                THEN VMONTANTE
            ELSE 0
            END                                                            AS VMONTANTE_VIVO
        ,VMONT_DESC_AUT
        ,B.INDUCRC                                                         AS INDUCRC
        ,DECODE(B.INDUCRC, 'S', 1, 0)                        AS INDUCRC_CALC
  ,AC.CGRUPO_IC                                      AS CGRUPO_IC
        ,AC.CPERIOD_LIQ                                                    AS CPERIOD_LIQ
    FROM SA.SAT846_CARTEIRAS_IC  AC
    INNER JOIN SA.SAT202_CONTAS_CTB B ON AC.CCTA_CTB = B.CCTA_CTB
    WHERE 1 = 1
        AND AC.CEMPRESA IN ('31', '65', '89')
        AND AC.VMONTANTE &lt;= 0
        AND B.INDUCRC = 'S'
        AND SUBSTR(AC.CSUBPRODUTO,1,4)||SUBSTR(AC.CCTA_CTB,1,1) &lt;&gt; '00792' --Estes subprodutos\contas_contab sao confirming nao financiado nao entram
                                   --mas os subprodutos\contas_contab '00799' dos montantes potenciais (autorizado nao utilizado) tem de entrar
    ) A
LEFT JOIN (SELECT CMOEDA
            ,VCAMBIO
            ,DCAMBIO
        FROM (
            SELECT A.CMOEDA
                ,A.VCAMBIO
                ,A.DCAMBIO
                ,ROW_NUMBER() OVER (PARTITION BY CMOEDA ORDER BY CMOEDA,DCAMBIO DESC) AS RW
            FROM SA.SAT207_CAMBIOS              A
            NATURAL JOIN RCVAUX000_DATA_REF
            WHERE CMARCA = 'BT'
                AND CDIVISA = '0'
                AND ITIP_CAMBIO = 'F'
                AND CSEQ_CAMBIO = 99
                AND V_DATA_REF &gt;= A.DCAMBIO
            )
        WHERE RW = 1) B              ON A.CMOEDA = B.CMOEDA
NATURAL JOIN RCVAUX000_DATA_REF);</t>
  </si>
  <si>
    <t xml:space="preserve">CASE
WHEN SUBSTR(SAT846_CARTEIRAS_IC.CSUBPRODUTO,0,3) IN ('007','096')
THEN '000000000000000'
WHEN SAT846_CARTEIRAS_IC.CAPLIC = 'TC' AND SUBSTR(SAT846_CARTEIRAS_IC.CSUBPRODUTO,0,3) IN ('020','021','022','024','025','030','097','220','224','230','028')
THEN '000000000000000'
ELSE SAT846_CARTEIRAS_IC.CREFERENCIA
END </t>
  </si>
  <si>
    <t>Fluxo Geral e Finalização de Contratos</t>
  </si>
  <si>
    <t>DDIAOP</t>
  </si>
  <si>
    <t>VMONTANTE_ORI</t>
  </si>
  <si>
    <t>NVL(A.VMONTANTE, 0)</t>
  </si>
  <si>
    <t>ROUND(NVL(A.VMONTANTE / B.VCAMBIO, 0), 2)</t>
  </si>
  <si>
    <t>ROUND(NVL(MAX(VMONT_DESC_AUT) OVER (PARTITION BY A.CCONTA, CASE
          WHEN SUBSTR(AC.CSUBPRODUTO,0,3) IN ('007','096')
            THEN '000000000000000'
          WHEN AC.CAPLIC = 'TC' AND SUBSTR(AC.CSUBPRODUTO,0,3) IN ('020','021','022','024','025','030','097','220','224','230','028')
            THEN '000000000000000'
          ELSE AC.CREFERENCIA
         END ) / B.VCAMBIO, 0), 2)</t>
  </si>
  <si>
    <t>VMONT_DESC_AUT_MAX_ORI</t>
  </si>
  <si>
    <t>ROUND(NVL(MAX(VMONT_DESC_AUT) OVER (PARTITION BY A.CCONTA, CASE
          WHEN SUBSTR(AC.CSUBPRODUTO,0,3) IN ('007','096')
            THEN '000000000000000'
          WHEN AC.CAPLIC = 'TC' AND SUBSTR(AC.CSUBPRODUTO,0,3) IN ('020','021','022','024','025','030','097','220','224','230','028')
            THEN '000000000000000'
          ELSE AC.CREFERENCIA
         END ), 0), 2)</t>
  </si>
  <si>
    <t>COMIS_DESPEXT_ORI</t>
  </si>
  <si>
    <t>NVL(DECODE(SUBSTR(AC.CCTA_CTB, 0, 3), '994', VMONTANTE, 0), 0)</t>
  </si>
  <si>
    <t>ROUND(NVL(DECODE(SUBSTR(SAT846_CARTEIRAS_IC.CCTA_CTB, 0, 3), '994', VMONTANTE, 0) / SAT207_CAMBIOS.VCAMBIO, 0), 2)</t>
  </si>
  <si>
    <t>COMIS_DESPPATR_ORI</t>
  </si>
  <si>
    <t>NVL(CASE WHEN AC.CCTA_CTB LIKE '289%'
                 OR AC.CCTA_CTB LIKE '2859%'
                  THEN VMONTANTE
                ELSE 0
          END, 0)</t>
  </si>
  <si>
    <t xml:space="preserve">ROUND(NVL(CASE WHEN SAT846_CARTEIRAS_IC.CCTA_CTB LIKE '289%'
OR SAT846_CARTEIRAS_IC.CCTA_CTB LIKE '2859%'
THEN SAT846_CARTEIRAS_IC.VMONTANTE
ELSE 0
END / SAT207_CAMBIOS.VCAMBIO,0), 2) </t>
  </si>
  <si>
    <t>VJUROS_CORRIDOS_ORI</t>
  </si>
  <si>
    <t>NVL(CASE
            WHEN SAT846_CARTEIRAS_IC.CCTA_CTB LIKE '5120%'
                OR SAT846_CARTEIRAS_IC.CCTA_CTB LIKE '5121%'
                OR SAT846_CARTEIRAS_IC.CCTA_CTB LIKE '5122%'
                OR SAT846_CARTEIRAS_IC.CCTA_CTB LIKE '5123%'
                OR SAT846_CARTEIRAS_IC.CCTA_CTB LIKE '952110%'
                OR SAT846_CARTEIRAS_IC.CCTA_CTB LIKE '95293%'
                THEN VMONTANTE
            ELSE 0
            END  AS VJUROS_CORRIDOS, 0)</t>
  </si>
  <si>
    <t>ROUND(NVL((CASE
            WHEN SAT846_CARTEIRAS_IC.CCTA_CTB LIKE '5120%'
                OR SAT846_CARTEIRAS_IC.CCTA_CTB LIKE '5121%'
                OR SAT846_CARTEIRAS_IC.CCTA_CTB LIKE '5122%'
                OR SAT846_CARTEIRAS_IC.CCTA_CTB LIKE '5123%'
                OR SAT846_CARTEIRAS_IC.CCTA_CTB LIKE '952110%'
                OR SAT846_CARTEIRAS_IC.CCTA_CTB LIKE '95293%'
                THEN VMONTANTE
            ELSE 0
            END  AS VJUROS_CORRIDOS, 0)/ SAT207_CAMBIOS.VCAMBIO, 0), 2)</t>
  </si>
  <si>
    <t>VJUROS_VENC_BAL_ORI</t>
  </si>
  <si>
    <t>NVL(CASE
            WHEN (
                       AC.CCTA_CTB LIKE '952111%'
                    OR AC.CCTA_CTB LIKE '952112%'
                    OR AC.CCTA_CTB LIKE '95293%'
                    OR AC.CCTA_CTB LIKE '2801%'
                    OR AC.CCTA_CTB LIKE '2811%'
                    OR AC.CCTA_CTB LIKE '2821%'
                    OR AC.CCTA_CTB LIKE '2831%'
                    OR AC.CCTA_CTB LIKE '2851%'
                    OR AC.CCTA_CTB LIKE '2858%'
                    OR AC.CCTA_CTB LIKE '2861%'
                    OR AC.CCTA_CTB LIKE '2863%'
                    OR AC.CCTA_CTB LIKE '2865%'
                    OR AC.CCTA_CTB LIKE '2871%'
                    OR AC.CCTA_CTB LIKE '28721%'
                    OR AC.CCTA_CTB LIKE '288%'
                    OR AC.CCTA_CTB LIKE '2872%'
                    )
                THEN VMONTANTE
            ELSE 0
            END, 0)</t>
  </si>
  <si>
    <t xml:space="preserve">ROUND(NVL( (CASE
            WHEN (
               SAT846_CARTEIRAS_IC.CCTA_CTB LIKE '952111%'
            OR SAT846_CARTEIRAS_IC.CCTA_CTB LIKE '952112%'
            OR SAT846_CARTEIRAS_IC.CCTA_CTB LIKE '95293%'
            OR SAT846_CARTEIRAS_IC.CCTA_CTB LIKE '2801%'
            OR SAT846_CARTEIRAS_IC.CCTA_CTB LIKE '2811%'
            OR SAT846_CARTEIRAS_IC.CCTA_CTB LIKE '2821%'
            OR SAT846_CARTEIRAS_IC.CCTA_CTB LIKE '2831%'
            OR SAT846_CARTEIRAS_IC.CCTA_CTB LIKE '2851%'
            OR SAT846_CARTEIRAS_IC.CCTA_CTB LIKE '2858%'
            OR SAT846_CARTEIRAS_IC.CCTA_CTB LIKE '2861%'
            OR SAT846_CARTEIRAS_IC.CCTA_CTB LIKE '2863%'
            OR SAT846_CARTEIRAS_IC.CCTA_CTB LIKE '2865%'
            OR SAT846_CARTEIRAS_IC.CCTA_CTB LIKE '2871%'
            OR SAT846_CARTEIRAS_IC.CCTA_CTB LIKE '28721%'
            OR SAT846_CARTEIRAS_IC.CCTA_CTB LIKE '288%'
            OR SAT846_CARTEIRAS_IC.CCTA_CTB LIKE '2872%'
            ) THEN VMONTANTE
            ELSE 0
            END  AS VJUROS_VENC_BAL) / SAT207_CAMBIOS.VCAMBIO, 0), 2) </t>
  </si>
  <si>
    <t>VJUROS_VENC_EXT_ORI</t>
  </si>
  <si>
    <t>,NVL(DECODE(SUBSTR(AC.CCTA_CTB, 0, 3), '993', VMONTANTE, 0), 0)</t>
  </si>
  <si>
    <t>ROUND(NVL(DECODE(SUBSTR(SAT846_CARTEIRAS_IC.CCTA_CTB, 0, 3), '993', SAT846_CARTEIRAS_IC.VMONTANTE, 0) / SAT207_CAMBIOS.VCAMBIO, 0), 2)</t>
  </si>
  <si>
    <t>VMONTANTE_ABAT_ATI_ORI</t>
  </si>
  <si>
    <t>NVL(DECODE(SUBSTR(AC.CCTA_CTB, 0, 3), '991', VMONTANTE, 0), 0)</t>
  </si>
  <si>
    <t>ROUND(NVL(DECODE(SUBSTR(SAT846_CARTEIRAS_IC.CCTA_CTB, 0, 3), '991', SAT846_CARTEIRAS_IC.VMONTANTE, 0) / SAT207_CAMBIOS.VCAMBIO, 0), 2)</t>
  </si>
  <si>
    <t>VMONTANTE_IRREVO_ORI</t>
  </si>
  <si>
    <t>NVL(CASE
            WHEN AC.CCTA_CTB LIKE '90%'
                THEN VMONTANTE
            ELSE 0
            END , 0)</t>
  </si>
  <si>
    <t>ROUND(NVL(CASE WHEN AC.CCTA_CTB LIKE '90%'
THEN VMONTANTE
ELSE 0
END  / B.VCAMBIO, 0), 2)</t>
  </si>
  <si>
    <t>ROUND(NVL(CASE
            WHEN AC.CCTA_CTB LIKE '90%'
                THEN VMONTANTE
            ELSE 0
            END  / B.VCAMBIO, 0), 2)</t>
  </si>
  <si>
    <t>VMONTANTE_REVO_ORI</t>
  </si>
  <si>
    <t>NVL(CASE
            WHEN (   AC.CCTA_CTB LIKE '921%'
      OR AC.CCTA_CTB LIKE '98040%'
   )
                THEN VMONTANTE
            ELSE 0
            END, 0)</t>
  </si>
  <si>
    <t>ROUND(NVL(CASE
            WHEN (   AC.CCTA_CTB LIKE '921%'
      OR AC.CCTA_CTB LIKE '98040%'
   )
                THEN VMONTANTE
            ELSE 0
            END / B.VCAMBIO, 0), 2)</t>
  </si>
  <si>
    <t>VMONTANTE_VENCIDO_ORI</t>
  </si>
  <si>
    <t>NVL(CASE
            WHEN (
                       AC.CCTA_CTB LIKE '2800%'
                    OR AC.CCTA_CTB LIKE '2810%'
                    OR AC.CCTA_CTB LIKE '2820%'
                    OR AC.CCTA_CTB LIKE '2830%'
                    OR AC.CCTA_CTB LIKE '2850%'
                    OR AC.CCTA_CTB LIKE '2860%'
                    OR AC.CCTA_CTB LIKE '2862%'
                    OR AC.CCTA_CTB LIKE '2864%'
                    OR AC.CCTA_CTB LIKE '2870%'
                    OR AC.CCTA_CTB LIKE '28720%'
                    OR AC.CCTA_CTB LIKE '952101%'
                    OR AC.CCTA_CTB LIKE '952102%'
                    OR AC.CCTA_CTB LIKE '95291%'
                    OR AC.CCTA_CTB LIKE '98010%'
                    )
                THEN VMONTANTE
            ELSE 0
            END , 0)</t>
  </si>
  <si>
    <t>ROUND(NVL((CASE
            WHEN (
                       SAT846_CARTEIRAS_IC.CCTA_CTB LIKE '2800%'
                    OR SAT846_CARTEIRAS_IC.CCTA_CTB LIKE '2810%'
                    OR SAT846_CARTEIRAS_IC.CCTA_CTB LIKE '2820%'
                    OR SAT846_CARTEIRAS_IC.CCTA_CTB LIKE '2830%'
                    OR SAT846_CARTEIRAS_IC.CCTA_CTB LIKE '2850%'
                    OR SAT846_CARTEIRAS_IC.CCTA_CTB LIKE '2860%'
                    OR SAT846_CARTEIRAS_IC.CCTA_CTB LIKE '2862%'
                    OR SAT846_CARTEIRAS_IC.CCTA_CTB LIKE '2864%'
                    OR SAT846_CARTEIRAS_IC.CCTA_CTB LIKE '2870%'
                    OR SAT846_CARTEIRAS_IC.CCTA_CTB LIKE '28720%'
                    OR SAT846_CARTEIRAS_IC.CCTA_CTB LIKE '952101%'
                    OR SAT846_CARTEIRAS_IC.CCTA_CTB LIKE '952102%'
                    OR SAT846_CARTEIRAS_IC.CCTA_CTB LIKE '95291%'
                    OR SAT846_CARTEIRAS_IC.CCTA_CTB LIKE '98010%'
                    )
                THEN  SAT846_CARTEIRAS_IC.VMONTANTE
            ELSE 0
            END AS VMONTANTE_VENCIDO) / SAT207_CAMBIOS.VCAMBIO, 0), 2) AS VMONTANTE_VENCIDO</t>
  </si>
  <si>
    <t>VMONTANTE_VIVO_ORI</t>
  </si>
  <si>
    <t>NVL(CASE
            WHEN (
                   (   AC.CCTA_CTB LIKE '12%'
                    OR AC.CCTA_CTB LIKE '13%'
                    OR AC.CCTA_CTB LIKE '20%'
                    OR AC.CCTA_CTB LIKE '21%'
                    OR AC.CCTA_CTB LIKE '22%'
                    OR AC.CCTA_CTB LIKE '23%'
                    OR AC.CCTA_CTB LIKE '28%'
                    OR AC.CCTA_CTB LIKE '95210%'
                    OR AC.CCTA_CTB LIKE '952111%'
                    OR AC.CCTA_CTB LIKE '952112%'
                    OR AC.CCTA_CTB LIKE '95212%'
                    OR AC.CCTA_CTB LIKE '95290%'
                    OR AC.CCTA_CTB LIKE '95291%'
                    OR AC.CCTA_CTB LIKE '95293%'
                    OR AC.CCTA_CTB LIKE '98000%'
                    OR AC.CCTA_CTB LIKE '98010%'
     OR AC.CCTA_CTB LIKE '98030%'
                    OR AC.CCTA_CTB LIKE '98051%' )
                    )
                THEN VMONTANTE
            ELSE 0
            END, 0)</t>
  </si>
  <si>
    <t>ROUND(NVL((CASE
            WHEN (
                   (   SAT846_CARTEIRAS_IC.CCTA_CTB LIKE '12%'
                    OR SAT846_CARTEIRAS_IC.CCTA_CTB LIKE '13%'
                    OR SAT846_CARTEIRAS_IC.CCTA_CTB LIKE '20%'
                    OR SAT846_CARTEIRAS_IC.CCTA_CTB LIKE '21%'
                    OR SAT846_CARTEIRAS_IC.CCTA_CTB LIKE '22%'
                    OR SAT846_CARTEIRAS_IC.CCTA_CTB LIKE '23%'
                    OR SAT846_CARTEIRAS_IC.CCTA_CTB LIKE '28%'
                    OR SAT846_CARTEIRAS_IC.CCTA_CTB LIKE '95210%'
                    OR SAT846_CARTEIRAS_IC.CCTA_CTB LIKE '952111%'
                    OR SAT846_CARTEIRAS_IC.CCTA_CTB LIKE '952112%'
                    OR SAT846_CARTEIRAS_IC.CCTA_CTB LIKE '95212%'
                    OR SAT846_CARTEIRAS_IC.CCTA_CTB LIKE '95290%'
                    OR SAT846_CARTEIRAS_IC.CCTA_CTB LIKE '95291%'
                    OR SAT846_CARTEIRAS_IC.CCTA_CTB LIKE '95293%'
                    OR SAT846_CARTEIRAS_IC.CCTA_CTB LIKE '98000%'
                    OR SAT846_CARTEIRAS_IC.CCTA_CTB LIKE '98010%'
     OR SAT846_CARTEIRAS_IC.CCTA_CTB LIKE '98030%'
                    OR SAT846_CARTEIRAS_IC.CCTA_CTB LIKE '98051%'
     OR SAT846_CARTEIRAS_IC.CCTA_CTB LIKE '98100%') )
                THEN VMONTANTE
            ELSE 0
            END AS VMONTANTE_VIVO) / SAT207_CAMBIOS.VCAMBIO, 0), 2) AS VMONTANTE_VIVO</t>
  </si>
  <si>
    <t>RW_DT</t>
  </si>
  <si>
    <t>ROW_NUMBER() OVER (PARTITION BY CASE WHEN SUBSTR(AC.CSUBPRODUTO,0,3) = '048' OR AC.CCONTA = '000000000006416'
                THEN AC.CREFERENCIA
              ELSE AC.CCONTA END , CASE
          WHEN SUBSTR(AC.CSUBPRODUTO,0,3) IN ('007','096')
            THEN '000000000000000'
          WHEN AC.CAPLIC = 'TC' AND SUBSTR(AC.CSUBPRODUTO,0,3) IN ('020','021','022','024','025','030','097','220','224','230','028')
            THEN '000000000000000'
          ELSE AC.CREFERENCIA ORDER BY DECODE(CAPLIC,'CV','Y','TC','Z','A'), DABERTURA, CPERIOD_LIQ DESC)</t>
  </si>
  <si>
    <t>INDUCRC_CALC</t>
  </si>
  <si>
    <t>DECODE(B.INDUCRC, 'S', 1, 0)</t>
  </si>
  <si>
    <t>CPERIOD_LIQ</t>
  </si>
  <si>
    <t xml:space="preserve">TO_DATE('99991231', 'YYYYMMDD') </t>
  </si>
  <si>
    <t>RC.RCPAUX001,RC.RCPOLT004,RC.RCPOLT023,RC.RCPOLT035,RC.RCPOLT037,RC.RCPOLT038,RC.RCPOLT039,RC.RCPOLT040,RC.RCPOLT043,RC.RCPOLT051,RC.RCPOUT915</t>
  </si>
  <si>
    <t>FROM RCTX01_CARTEIRAS_ADV A
                LEFT JOIN (      SELECT CCONTA
                                          ,CREFERENCIA
                                          ,'S' AS ICONTENCIOSO
                                     FROM RCTX01_CARTEIRAS_ADV
                                     WHERE CAPLIC = 'TC'
                                     GROUP BY CCONTA
                                             ,CREFERENCIA
                             )  C ON C.CCONTA = A.CCONTA AND C.CREFERENCIA = A.CREFERENCIA --TODO: check if redundant
                LEFT JOIN (
                              SELECT A.CCONTA
                                    ,A.CSUBPRODUTO
                                    ,A.CPROCESSO
                                    ,A.CBALCAO_TIT
                                    ,A.DVENCIMENTO
                                    ,A.VMON_CAP_INI
                                    ,A.RW
                              FROM (  SELECT A.CCONTA
                                            ,A.CSUBPRODUTO
                                            ,A.CPROCESSO
                                            ,A.CBALCAO_TIT
                                            ,A.DVENCIMENTO
                                            ,A.VMON_CAP_INI
                                            ,A.COPERACAO
                                            ,A.CANO_PROC
                                            ,ROW_NUMBER() OVER (PARTITION BY A.CCONTA
                                                                    ORDER BY A.CANO_PROC DESC
                                                                            ,A.CPROCESSO DESC
                                                                            ,A.COPERACAO DESC) AS RW
                                      FROM SA.SAT332_OPER_PROCESSO A
                                      WHERE CMARCA = 'BT'
                                        AND CEMPRESA = '31'
                                        AND CANO_PROC &lt;= V_CANO
                                      -- WHERE A.CSITUAC_OPER = '1'  -- COMENTADO A 29-10-2018 (NA RCT023 TAMBEM FOI COMENTADO)
                                  ) A
                              WHERE RW = 1 -- ULTIMA OPERACAO
                         ) B ON B.CCONTA = C.CCONTA</t>
  </si>
  <si>
    <t>WHERE RW_DT = 1</t>
  </si>
  <si>
    <t>DECODE(SUM(INDUCRC_CALC) OVER (PARTITION BY A.CCONTA,A.CREFERENCIA), 0 , 'N' , 'S') AS INDUCRC</t>
  </si>
  <si>
    <t>COALESCE(C.ICONTENCIOSO, 'N')</t>
  </si>
  <si>
    <t>DVENCIMENTO</t>
  </si>
  <si>
    <t>VMON_CAP_INI</t>
  </si>
  <si>
    <t>CASE WHEN A.CPERIOD_LIQ = 'M' THEN 12
                          WHEN A.CPERIOD_LIQ = 'B' THEN 6
                          WHEN A.CPERIOD_LIQ = 'T' THEN 4
                          WHEN A.CPERIOD_LIQ = 'Q' THEN 3
                          WHEN A.CPERIOD_LIQ = 'S' THEN 2
                          WHEN A.CPERIOD_LIQ IN ('A','G','L','F') THEN 1
                     ELSE 1                         END</t>
  </si>
  <si>
    <t>RC.RCPAUX001,RC.RCPOLT004,RC.RCPOLT018,RC.RCPOLT023</t>
  </si>
  <si>
    <t>JOIN RCV037_TIPO_RL_CLCNT_REF B1 ON B1.CRELACAO_CL_CNT = RCTX01_RL_CLCNTR.CRELACAO_CL_CNT
    WHERE DFIM_RELACAO &gt;= V_LAST_DAY
        AND B1.CTIPO_INTERV_CRC IS NOT NULL
    GROUP BY RCTX01_RL_CLCNTR.CCLIENTE
            , RCTX01_RL_CLCNTR.CCONTA
 LOG ERRORS (V_DML_TAG) REJECT LIMIT 0;</t>
  </si>
  <si>
    <t>MIN(DFIM_RELACAO)</t>
  </si>
  <si>
    <t>INTERVENIENTES DA CLT18 + BG GARANTIAS PRESTADAS</t>
  </si>
  <si>
    <t>FROM (
    SELECT
     B1.CCONTA
    ,NVL(TRIM(B1.CREFERENCIA),' ')                                               AS CREFERENCIA
    ,B1.CCLIENTE
    ,B1.CRELACAO_CL_CNT
    ,B1.CSEQUENCIA_REL
                ,CASE WHEN D.CTIPO_INTERV_CRC = '002'
                       AND B1.CRELACAO_CL_CNT &lt;&gt; 'A'
                       AND  ((B1.CSEQUENCIA_REL = '00000' AND B1.CORIGEM &lt;&gt; 'SAT1207')
                          OR (B1.CSEQUENCIA_REL = '00001' AND B1.CORIGEM  = 'SAT1207')
                          OR (B1.CSEQUENCIA_REL = '00001' AND B1.CCONTA = B1.CREFERENCIA AND B1.CRELACAO_CL_CNT = '1' ))
                        THEN 'S'
                        ELSE 'N' END                                                         AS IPRIM_TITULAR_AUX
    ,B1.DINI_RELACAO
    ,B1.DFIM_RELACAO
    ,B1.CEMPRESA
    ,B1.CBALCAO_CNT
    ,B1.CCARTEIRA
    ,B1.CEMPSEDE
    ,B1.CORIGEM
    ,ROW_NUMBER() OVER (PARTITION BY B1.CCONTA
            ,B1.CREFERENCIA
            ,B1.CRELACAO_CL_CNT
            ,B1.CSEQUENCIA_REL
         ORDER BY  B1.DFIM_RELACAO DESC
            ,B1.DINI_RELACAO DESC
                                                ,D.CTIPO_INTERV_CRC
            ,B1.CORIGEM
            ,DECODE(SUBSTR(B1.CCLIENTE, 0, 2), '21', 3, '51', 2, 1)
            ,B1.CCLIENTE DESC)                    
                                                AS RW
    FROM (
       --INTERVENIENTES DA CLT18 + BG GARANTIAS PRESTADAS
       SELECT /*+PARALLEL(B) PARALLEL(D1) USE_HASH(D1,B)*/
       B.CCONTA                                             AS CCONTA
      ,TRIM(SAT002_RL_CLCNT.CREFERENCIA)                    AS CREFERENCIA
      ,B.CCLIENTE                                           AS CCLIENTE
      ,B.CRELACAO_CL_CNT                                    AS CRELACAO_CL_CNT
      ,LPAD(TRIM(SAT002_RL_CLCNT.CSEQUENCIA_REL),5,0) AS CSEQUENCIA_REL
      ,B.DINI_RELACAO                                       AS DINI_RELACAO
      ,B.DFIM_RELACAO                                       AS DFIM_RELACAO
      ,B.CEMPRESA                                           AS CEMPRESA
      ,B.CBALCAO_CNT                                        AS CBALCAO_CNT
      ,B.CCARTEIRA                                          AS CCARTEIRA
      ,B.CEMPSEDE                                           AS CEMPSEDE
      ,'SAT002'                                             AS CORIGEM
      FROM      SA.SAT002_RL_CLCNT B
      INNER JOIN RCTX01_CCONTAS D1 
                       ON RCTX01_CCONTAS.CCONTA = SAT002_RL_CLCNT.CCONTA
                  LEFT JOIN RCTX04_TRANSFCHAVES_EFT E  
                    ON  RCTX04_TRANSFCHAVES_EFT.CCONTA = SAT002_RL_CLCNT.CCONTA
      WHERE 1=1
     AND SAT002_RL_CLCNT.DFIM_RELACAO &gt;= V_DATA_REF
                    AND RCTX04_TRANSFCHAVES_EFT.CCONTA IS NULL
      UNION ALL
      --ACEITANTES DE EFEITOS
      SELECT
      CCONTA                                                   AS CCONTA
     ,CREFERENCIA                                              AS CREFERENCIA
     ,CCLIENTE                                                 AS CCLIENTE
     ,'A'                                                      AS CRELACAO_CL_CNT
     ,'00000'                                                  AS CSEQUENCIA_REL
     ,DENTRADA_CONT                                            AS DINI_RELACAO
     ,TO_DATE('99991231','YYYYMMDD')                           AS DFIM_RELACAO
     ,NULL                                                     AS CEMPRESA
     ,NULL                                                     AS CBALCAO_CNT
     ,NULL                                                     AS CCARTEIRA
     ,NULL                                                     AS CEMPSEDE
     ,'RCTX04-A'                                               AS CORIGEM
      FROM RCTX04_TRANSFCHAVES_EFT
      UNION ALL
      --AVALISTAS DE EFEITOS
      SELECT
       B.CCONTA                                             AS CCONTA
      ,TRIM(B.CREFERENCIA)                                  AS CREFERENCIA
      ,D.CCLIENTE_AVAL                                      AS CCLIENTE
      ,'0'                                                  AS CRELACAO_CL_CNT
      ,LPAD(D.CSEQ_AVAL, 5, 0)                              AS CSEQUENCIA_REL
      ,B.DENTRADA_CONT                                      AS DINI_RELACAO
      ,TO_DATE('99991231','YYYYMMDD')                       AS DFIM_RELACAO
      ,NULL                                                 AS CEMPRESA
      ,NULL                                                 AS CBALCAO_CNT
      ,NULL                                                 AS CCARTEIRA
      ,NULL                                                 AS CEMPSEDE
      ,'RCTX04-0'                                           AS CORIGEM
      FROM RCTX04_TRANSFCHAVES_EFT    B
      JOIN SA.SAT1156_AVALISTAS_EF    D  ON B.CCONTA = D.CCONTA_EF
                                                        AND B.CREFERENCIA = LPAD(D.CLOTE_EF, 8, 0) || LPAD(D.CSEQ_EF, 2, 0) || '00000'
      UNION ALL
      --INTERVENIENTES DE LEASING
      SELECT
       B.CCONTA                                             AS CCONTA
      ,TRIM(B.CREFERENCIA)                                  AS CREFERENCIA
      ,B.CCLIENTE                                           AS CCLIENTE
      ,DECODE(B.CTIP_INTERV , '3', '%',B.CTIP_INTERV)       AS CRELACAO_CL_CNT
      ,B.CINTERV                                            AS CSEQUENCIA_REL
      ,B.DINIREL                                            AS DINI_RELACAO
      ,B.DFIMREL                                            AS DFIM_RELACAO
      ,B.CEMPRESA                                           AS CEMPRESA
      ,B.CBALTIT                                            AS CBALCAO_CNT
      ,NULL                                                 AS CCARTEIRA
      ,NULL                                                 AS CEMPSEDE
      ,'SAT1207'                                            AS CORIGEM
      FROM SA.SAT1207_LG_INTERVENIENTES_FS  B
      INNER JOIN RCTX01_CCONTAS  D1 
                  ON D1.CCONTA = SAT1207_LG_INTERVENIENTES_FS.CCONTA
      UNION ALL
      --INTERVENIENTES DE FACTORING
      SELECT
       B.CCONTA                                             AS CCONTA
      ,NVL(TRIM(B.CREFERENCIA_BDR),' ')                     AS CREFERENCIA
      ,B.CCLIENTE                                           AS CCLIENTE
      ,DECODE(CTP_INTERV, 'A', '$', 'D', '!',CTP_INTERV)    AS CRELACAO_CL_CNT
      ,SUBSTR(CINTERV,-5)                                   AS CSEQUENCIA_REL
      ,DINIREL                                              AS DINI_RELACAO
      ,DFIMREL                                              AS DFIM_RELACAO
      ,B.CEMPRESA                                           AS CEMPRESA
      ,B.CBALTIT                                            AS CBALCAO_CNT
      ,NULL                                                 AS CCARTEIRA
      ,NULL                                                 AS CEMPSEDE
      ,'SAT1203'                                            AS CORIGEM
      FROM SA.SAT1203_FA_INTERVENIENTES_FS   B
      JOIN RCTX01_CCONTAS                    D1 ON D1.CCONTA = B.CCONTA
      UNION ALL
      --AVALISTAS EM CAUCOES
      SELECT /*+PARALLEL(B) PARALLEL(C) PARALLEL(D1) USE_HASH(B,C,D1)*/
       B.CCONTA_REL                                         AS CCONTA
      ,NULL                                                 AS CREFERENCIA
      ,C.CCLIENTE                                           AS CCLIENTE
      ,C.CINTERV                                            AS CRELACAO_CL_CNT
      ,LPAD(C.CSEQ_INTERV, 5, 0)                            AS CSEQUENCIA_REL
      ,C.DINICIO                                            AS DINI_RELACAO
      ,C.DCANCEL                                            AS DFIM_RELACAO
      ,'31'                                                 AS CEMPRESA
      ,NULL                                                 AS CBALCAO_CNT
      ,NULL                                                 AS CCARTEIRA
      ,NULL                                                 AS CEMPSEDE
      ,'SAT1076'                                            AS CORIGEM
      FROM (SELECT CCONTA_CAU
    , CNUM_CAU
    , CCONTA_REL
    , CREFERENCIA_REL
    , CCLIENTE
    , CINTERV
    , ROW_NUMBER() OVER(PARTITION BY CCONTA_CAU
           , CNUM_CAU
          ORDER BY CCLIENTE) AS CSEQUENCIA_REL
    -- , LPAD(C.CSEQ_INTERV,5,0)         AS CSEQUENCIA_REL
    , DINICIO                         AS DINI_RELACAO
    , DCANCEL                         AS DFIM_RELACAO
   FROM (SELECT B.CCONTA_CAU
      , B.CNUM_CAU
      , B.CCONTA_REL
      , B.CREFERENCIA_REL
      , C.CCLIENTE
      , C.CINTERV
      , C.DINICIO
      , C.DCANCEL
    FROM SA.SAT1076_RL_RESP_CAU_CS B
    JOIN SA.SAT1089_INTERV_CAUCAO  C  ON C.CCONTA_CAU = B.CCONTA_CAU AND LPAD(C.CNUM_CAU,15,0)= LPAD(B.CNUM_CAU,15,0)
    WHERE CSIT_REL_CAU  = 'A'
      AND C.CINTERV = '0'
      AND V_DATA_REF BETWEEN C.DINICIO AND C.DCANCEL
    GROUP BY B.CCONTA_CAU
      , B.CNUM_CAU
      , B.CCONTA_REL
      , B.CREFERENCIA_REL
      , C.CCLIENTE
      , C.CINTERV
      , C.DINICIO
      , C.DCANCEL)     B
      JOIN SA.SAT124_CONTA_CAUCAO       D  ON D.CCONTA_CAU = B.CCONTA_CAU AND LPAD(D.CNUM_CAU, 15, 0) = LPAD(B.CNUM_CAU, 15, 0)
      JOIN SA.SAT1089_INTERV_CAUCAO     C  ON C.CCONTA_CAU = B.CCONTA_CAU AND LPAD(C.CNUM_CAU, 15, 0) = LPAD(B.CNUM_CAU, 15, 0)
      JOIN RCTX01_CCONTAS               D1 ON D1.CCONTA = B.CCONTA_REL
      WHERE   D.IVENCIM = 'N'
       AND C.CINTERV = '0'
       AND D.CGARANTIA NOT IN ('090', '201', '202', '327', '320', '321', '326', '304')
       AND V_DATA_REF BETWEEN C.DINICIO AND C.DCANCEL
       AND C.CCLIENTE  NOT IN (SELECT CCLIENTE FROM SA.SAT001_CLIENTE
                                WHERE CNUM_DOC_IDENTIF2 IN ('0504441434','0506211991','0506209199','0506209180','0506925650'))
       AND C.CCLIENTE &lt;&gt; '7402171375'
         --AS SGM, FCGM E FEI NAO PODEM SER AVALISTAS MAS APENAS GARANTES
      UNION ALL
      --INTERVENIENTES EM CONTAS DE CONTENCIOSO
      SELECT /*+PARALLEL(A) PARALLEL(B) PARALLEL(D1) USE_HASH(B,A,D1)*/
       B.CCONTA                                             AS CCONTA
      ,NULL                                                 AS CREFERENCIA
      ,A.CCLIENTE_REL                                       AS CCLIENTE
      ,A.CTITULAR                                           AS CRELACAO_CL_CNT
      ,LPAD(A.CSEQUEN_INTERV, 5, '0')                       AS CSEQUENCIA_REL
      ,A.DULT_ALT                                           AS DINI_RELACAO
      ,A.DCANCEL                                            AS DFIM_RELACAO
      ,B.CEMPRESA                                           AS CEMPRESA
      ,NULL                                                 AS CBALCAO_CNT
      ,NULL                                                 AS CCARTEIRA
      ,NULL                                                 AS CEMPSEDE
      ,'SAT1172'                                            AS CORIGEM
      FROM SA.SAT1172_REL_INTERV        A
      JOIN SA.SAT332_OPER_PROCESSO      B  ON B.CANO_PROC = A.CANO_PROC AND B.CPROCESSO = A.CPROCESSO AND B.COPERACAO = A.COPER
      JOIN RCTX01_CCONTAS               D1 ON D1.CCONTA = B.CCONTA
      WHERE A.DCANCEL = to_date('31-12-9999','DD-MM-YYYY')
     AND B.CSITUAC_OPER = '1'
      UNION ALL
      --INTERVENIENTES DE CREDITOS E REMESSAS DOCUMENTARIAS
      SELECT A.CCONTA                                     AS CCONTA
      ,A.CREFERENCIA                                        AS CREFERENCIA
      ,A.CCLIENTE                                           AS CCLIENTE
      ,'1'                                                  AS CRELACAO_CL_CNT
      ,'00000'                                              AS CSEQUENCIA_REL
      ,A.DTEMISS                                            AS DINI_RELACAO
      ,TO_DATE('99991231','YYYYMMDD')                       AS DFIM_RELACAO
      ,A.CEMPRESA                                           AS CEMPRESA
      ,NULL                                                 AS CBALCAO_CNT
      ,NULL                                                 AS CCARTEIRA
      ,NULL                                                 AS CEMPSEDE
      ,'RCTX12'                                             AS CORIGEM
      FROM RCTX12_TRANSFCHAVES_EST   A
      JOIN RCTX01_CCONTAS D1 ON D1.CCONTA = RCTX12_TRANSFCHAVES_EST.CCONTA
      UNION ALL
      -- INTERVENIENTES DE DEPOSITOS DO BANCO EM OIC
      SELECT A.CREFERENCIA                                        AS CCONTA
      ,A.CREFERENCIA                                        AS CREFERENCIA
      ,A.CCLIENTE                                           AS CCLIENTE
      ,'1'                                                  AS CRELACAO_CL_CNT
      ,'00000'                                              AS CSEQUENCIA_REL
      ,A.DABERTURA                                          AS DINI_RELACAO
      ,TO_DATE('99991231','YYYYMMDD')   AS DFIM_RELACAO
      ,A.CEMPRESA                                           AS CEMPRESA
      ,NULL                                                 AS CBALCAO_CNT
      ,NULL                                                 AS CCARTEIRA
      ,NULL                                                 AS CEMPSEDE
      ,'RCTX01'                                             AS CORIGEM
      FROM RCTX01_CARTEIRAS_CNTR        A
      JOIN RCTX01_CARTEIRAS_MNT         B ON A.CCONTA = B.CCONTA AND A.CREFERENCIA = B.CREFERENCIA
      WHERE SUBSTR(B.CCTA_CTB,1,2) IN ('20','21')
      AND B.CCONTA = B.CREFERENCIA  -- (ASSIM PQ ESTA CCONTA JA FOI ESMAGADA NA VIEW COM A CREFERENCIA) ) B1  LEFT JOIN RCV037_TIPO_RL_CLCNT_REF D ON D.CRELACAO_CL_CNT = B1.CRELACAO_CL_CNT ) A1
 LEFT JOIN RCTX01_CARTEIRAS_CNTR  C1 
            ON RCTX01_CARTEIRAS_CNTR.CCONTA = A1.CCONTA
   AND ((RCTX01_CARTEIRAS_CNTR.CREFERENCIA = A1.CREFERENCIA 
            AND SUBSTR(RCTX01_CARTEIRAS_CNTR.CSUBPRODUTO,1,3) NOT IN ('035','036','037','038'))
   OR (SUBSTR(RCTX01_CARTEIRAS_CNTR.CREFERENCIA,1,14) = SUBSTR(A1.CREFERENCIA ,1,14)))
AND A1.CCLIENTE IS NOT NULL;</t>
  </si>
  <si>
    <t>RC.RCPAUX001,RC.RCPOLT004,RC.RCPOLT020,RC.RCPOLT023,RC.RCPOLT024,RC.RCPOLT030,RC.RCPOLT037,RC.RCPOLT050</t>
  </si>
  <si>
    <t>TRIM(SAT002_RL_CLCNT.CREFERENCIA)  AS CREFERENCIA;</t>
  </si>
  <si>
    <t xml:space="preserve">WHERE RW = 1
   AND ((NVL(RCTX01_CARTEIRAS_CNTR.CREFERENCIA, ' ') =  NVL(TRIM(A1.CREFERENCIA), ' ') AND SUBSTR(RCTX01_CARTEIRAS_CNTR.CSUBPRODUTO,1,3) NOT IN ('035','036','037','038'))
        OR (NVL(SUBSTR(RCTX01_CARTEIRAS_CNTR.CREFERENCIA,1,14), ' ') = NVL(TRIM(SUBSTR(A1.CREFERENCIA,1,14)), ' ')))
 AND A1.CCLIENTE IS NOT NULL;
 </t>
  </si>
  <si>
    <t>Fluxo Geral - INTERVENIENTES DA CLT18 + BG GARANTIAS PRESTADAS</t>
  </si>
  <si>
    <t>LPAD(TRIM(SAT002_RL_CLCNT.CSEQUENCIA_REL),5,0) AS CSEQUENCIA_REL;</t>
  </si>
  <si>
    <t>CASE WHEN D.CTIPO_INTERV_CRC = '002'
                       AND B1.CRELACAO_CL_CNT &lt;&gt; 'A'
                       AND  ((B1.CSEQUENCIA_REL = '00000' AND B1.CORIGEM &lt;&gt; 'SAT1207')
                          OR (B1.CSEQUENCIA_REL = '00001' AND B1.CORIGEM  = 'SAT1207')
                          OR (B1.CSEQUENCIA_REL = '00001' AND B1.CCONTA = B1.CREFERENCIA AND B1.CRELACAO_CL_CNT = '1' ))
                        THEN 'S'
                        ELSE 'N' END AS IPRIM_TITULAR_AUX</t>
  </si>
  <si>
    <t>CCARTEIRA</t>
  </si>
  <si>
    <t>CEMPSEDE</t>
  </si>
  <si>
    <t>ROW_NUMBER() OVER (PARTITION BY B1.CCONTA
            ,B1.CREFERENCIA
            ,B1.CRELACAO_CL_CNT
            ,B1.CSEQUENCIA_REL
 ORDER BY  B1.DFIM_RELACAO DESC
            ,B1.DINI_RELACAO DESC
            ,D.CTIPO_INTERV_CRC
            ,B1.CORIGEM
            ,DECODE(SUBSTR(B1.CCLIENTE, 0, 2), '21', 3, '51', 2, 1)
            ,B1.CCLIENTE DESC)   AS RW</t>
  </si>
  <si>
    <t>WHERE RW = 1
   AND ((NVL(RCTX01_CARTEIRAS_CNTR.CREFERENCIA, ' ') =  NVL(TRIM(A1.CREFERENCIA), ' ') AND SUBSTR(RCTX01_CARTEIRAS_CNTR.CSUBPRODUTO,1,3) NOT IN ('035','036','037','038'))
        OR (NVL(SUBSTR(RCTX01_CARTEIRAS_CNTR.CREFERENCIA,1,14), ' ') = NVL(TRIM(SUBSTR(A1.CREFERENCIA,1,14)), ' ')))
 AND A1.CCLIENTE IS NOT NULL;</t>
  </si>
  <si>
    <t>Fluxo Geral - ACEITANTES DE EFEITOS</t>
  </si>
  <si>
    <t>ACEITANTES DE EFEITOS /
INTERVENIENTES DE CREDITOS E REMESSAS DOCUMENTARIAS/
INTERVENIENTES DE DEPOSITOS DO BANCO EM OIC</t>
  </si>
  <si>
    <t>ACEITANTES DE EFEITOS/ AVALISTAS DE EFEITOS</t>
  </si>
  <si>
    <t>TO_DATE('99991231','YYYYMMDD')</t>
  </si>
  <si>
    <t>ACEITANTES DE EFEITOS/ AVALISTAS DE EFEITOS/ INTERVENIENTES DE LEASING/ INTERVENIENTES DE FACTORING/ AVALISTAS EM CAUCOES
/INTERVENIENTES EM CONTAS DE CONTENCIOSO/ INTERVENIENTES DE CREDITOS E REMESSAS DOCUMENTARIAS/ INTERVENIENTES DE DEPOSITOS DO BANCO EM OIC</t>
  </si>
  <si>
    <t>ACEITANTES DE EFEITOS/ AVALISTAS DE EFEITOS/ INTERVENIENTES DE LEASING/ INTERVENIENTES DE FACTORING/AVALISTAS EM CAUCOES
/INTERVENIENTES EM CONTAS DE CONTENCIOSO/INTERVENIENTES DE CREDITOS E REMESSAS DOCUMENTARIAS/ INTERVENIENTES DE DEPOSITOS DO BANCO EM OIC</t>
  </si>
  <si>
    <t>AVALISTAS DE EFEITOS</t>
  </si>
  <si>
    <t>TRIM(RCTX04_TRANSFCHAVES_EFT.CREFERENCIA)</t>
  </si>
  <si>
    <t>Fluxo Geral - AVALISTAS DE EFEITOS</t>
  </si>
  <si>
    <t>LPAD(CSEQ_AVAL, 5, 0)</t>
  </si>
  <si>
    <t>RCTX04-0'</t>
  </si>
  <si>
    <t>INTERVENIENTES DE LEASING</t>
  </si>
  <si>
    <t>TRIM(CREFERENCIA)</t>
  </si>
  <si>
    <t>Fluxo Geral - INTERVENIENTES DE LEASING</t>
  </si>
  <si>
    <t>DECODE(CTIP_INTERV , '3', '%',CTIP_INTERV)</t>
  </si>
  <si>
    <t>INTERVENIENTES DE LEASING/ INTERVENIENTES DE FACTORING</t>
  </si>
  <si>
    <t>CBALTIT</t>
  </si>
  <si>
    <t>INTERVENIENTES DE FACTORING</t>
  </si>
  <si>
    <t xml:space="preserve">TRIM(CREFERENCIA) </t>
  </si>
  <si>
    <t>Fluxo Geral - INTERVENIENTES DE FACTORING</t>
  </si>
  <si>
    <t>DECODE(CTP_INTERV, 'A', '$', 'D', '!',CTP_INTERV)</t>
  </si>
  <si>
    <t>AVALISTAS EM CAUCOES</t>
  </si>
  <si>
    <t>SAT1076_RL_RESP_CAU_CS</t>
  </si>
  <si>
    <t>CCONTA_REL</t>
  </si>
  <si>
    <t>AVALISTAS EM CAUCOES / INTERVENIENTES EM CONTAS DE CONTENCIOSO</t>
  </si>
  <si>
    <t>Fluxo Geral - AVALISTAS EM CAUCOES</t>
  </si>
  <si>
    <t xml:space="preserve">LPAD(CSEQ_INTERV, 5, 0) </t>
  </si>
  <si>
    <t>31'</t>
  </si>
  <si>
    <t>AVALISTAS EM CAUCOES/ INTERVENIENTES EM CONTAS DE CONTENCIOSO / 
INTERVENIENTES DE CREDITOS E REMESSAS DOCUMENTARIAS/
 INTERVENIENTES DE DEPOSITOS DO BANCO EM OIC</t>
  </si>
  <si>
    <t>INTERVENIENTES EM CONTAS DE CONTENCIOSO</t>
  </si>
  <si>
    <t>Fluxo Geral - INTERVENIENTES EM CONTAS DE CONTENCIOSO</t>
  </si>
  <si>
    <t>CTITULAR</t>
  </si>
  <si>
    <t xml:space="preserve">SAT1172' </t>
  </si>
  <si>
    <t>INTERVENIENTES DE CREDITOS E REMESSAS DOCUMENTARIAS</t>
  </si>
  <si>
    <t>Fluxo Geral - INTERVENIENTES DE CREDITOS E REMESSAS DOCUMENTARIAS</t>
  </si>
  <si>
    <t>INTERVENIENTES DE CREDITOS E REMESSAS DOCUMENTARIAS/ INTERVENIENTES DE DEPOSITOS DO BANCO EM OIC</t>
  </si>
  <si>
    <t>INTERVENIENTES DE DEPOSITOS DO BANCO EM OIC</t>
  </si>
  <si>
    <t>WHERE RW = 1
   AND ((NVL(RCTX01_CARTEIRAS_CNTR.CREFERENCIA, ' ') =  NVL(TRIM(A1.CREFERENCIA), ' ') 
   AND SUBSTR(RCTX01_CARTEIRAS_CNTR.CSUBPRODUTO,1,3) NOT IN ('035','036','037','038'))
        OR (NVL(SUBSTR(RCTX01_CARTEIRAS_CNTR.CREFERENCIA,1,14), ' ') = NVL(TRIM(SUBSTR(A1.CREFERENCIA,1,14)), ' ')))
 AND A1.CCLIENTE IS NOT NULL;</t>
  </si>
  <si>
    <t>Fluxo Geral - INTERVENIENTES DE DEPOSITOS DO BANCO EM OIC</t>
  </si>
  <si>
    <t>RCTX01'</t>
  </si>
  <si>
    <t>FROM SA.SAT001_CLIENTE A
LEFT JOIN RCV034_TIPO_DOC_IDENTIF_REF C1 ON C1.CTIPO_DOC_IDENTIF = A.CTIPO_DOC_IDENTIF1
LEFT JOIN RCV034_TIPO_DOC_IDENTIF_REF C2 ON C2.CTIPO_DOC_IDENTIF = A.CTIPO_DOC_IDENTIF2
                                                AND (A.CNUM_DOC_IDENTIF1 &lt;&gt; A.CNUM_DOC_IDENTIF2
                                                      OR A.CTIPO_DOC_IDENTIF1 &lt;&gt; A.CTIPO_DOC_IDENTIF2)
                                                AND (C2.CREL_TIP_DOC_BP  &lt;&gt; C1.CREL_TIP_DOC_BP
                                                 OR  SUBSTR(C2.CREL_TIP_DOC_BP,0,1) = '5');</t>
  </si>
  <si>
    <t>WHERE SAT001_CLIENTE.CCLIENTE &lt;&gt; '#'</t>
  </si>
  <si>
    <t>RC.RCPAUX002</t>
  </si>
  <si>
    <t>RC.RCPAUX002,RC.RCPOLT007,RC.RCPOLT008,RC.RCPOLT009,RC.RCPOLT010,RC.RCPOLT011,RC.RCPOLT018,RC.RCPOLT023</t>
  </si>
  <si>
    <t xml:space="preserve">DECODE(SUBSTR(RCT034_TIPO_DOC_IDENTIF_REF.CREL_TIP_DOC_BP, 0, 1), '5', RCT034_TIPO_DOC_IDENTIF_REF.CREL_TIP_DOC_BP, RCT034_TIPO_DOC_IDENTIF_REF.CREL_TIP_DOC_BP) 
</t>
  </si>
  <si>
    <t>DECODE(SUBSTR(C2.CREL_TIP_DOC_BP, 0, 1), '5', SAT001_CLIENTE.CTIPO_DOC_IDENTIF2, SAT001_CLIENTE.CTIPO_DOC_IDENTIF1) AS CTIPO_DOC_IDENTIF</t>
  </si>
  <si>
    <t>DECODE(SUBSTR(C1.CREL_TIP_DOC_BP, 0, 1), '5', RCFN_FIX_CHAR_LENGHT(CNUM_DOC_IDENTIF1,-9,'0'),CNUM_DOC_IDENTIF1))) AS CNUM_DOC_IDENTIF</t>
  </si>
  <si>
    <t>DECODE(SUBSTR(C2.CREL_TIP_DOC_BP, 0, 1), '5', SAT001_CLIENTE.CPAIS_DOC_IDENTIF2, SAT001_CLIENTE.CPAIS_DOC_IDENTIF1) AS CPAIS_DOC_IDENTIF</t>
  </si>
  <si>
    <t>CEMI_DOC_IDENTIF1</t>
  </si>
  <si>
    <t>DECODE(SUBSTR(RCT034_TIPO_DOC_IDENTIF_REF.CREL_TIP_DOC_BP, 0, 1), '5', DECODE(SUBSTR(RCT034_TIPO_DOC_IDENTIF_REF.CREL_TIP_DOC_BP, 0, 1), 
    '5', NULL, RCT034_TIPO_DOC_IDENTIF_REF.CREL_TIP_DOC_BP), RCT034_TIPO_DOC_IDENTIF_REF.CREL_TIP_DOC_BP)     AS CREL_TIPO_DOC_BP2</t>
  </si>
  <si>
    <t>CTIPO_DOC_IDENTIF2</t>
  </si>
  <si>
    <t>DECODE(SUBSTR(C2.CREL_TIP_DOC_BP, 0, 1), '5', DECODE(SUBSTR(C1.CREL_TIP_DOC_BP, 0, 1), '5', NULL, SAT001_CLIENTE.CTIPO_DOC_IDENTIF1), SAT001_CLIENTE.CTIPO_DOC_IDENTIF2) AS CTIPO_DOC_IDENTIF2</t>
  </si>
  <si>
    <t>DECODE(SUBSTR(C2.CREL_TIP_DOC_BP, 0, 1), '5', DECODE(SUBSTR(C1.CREL_TIP_DOC_BP, 0, 1), '5', NULL, CTIPO_DOC_IDENTIF1), CTIPO_DOC_IDENTIF2) AS CTIPO_DOC_IDENTIF2</t>
  </si>
  <si>
    <t>CNUM_DOC_IDENTIF2</t>
  </si>
  <si>
    <t>TRIM(DECODE(SUBSTR(C2.CREL_TIP_DOC_BP, 0, 1), '5', DECODE(SUBSTR(C1.CREL_TIP_DOC_BP, 0, 1), '5', NULL, SAT001_CLIENTE.CNUM_DOC_IDENTIF1), SAT001_CLIENTE.CNUM_DOC_IDENTIF2))  AS CNUM_DOC_IDENTIF2</t>
  </si>
  <si>
    <t>CPAIS_DOC_IDENTIF2</t>
  </si>
  <si>
    <t>DECODE(SUBSTR(C2.CREL_TIP_DOC_BP, 0, 1), '5', DECODE(SUBSTR(C1.CREL_TIP_DOC_BP, 0, 1), '5', NULL, SAT001_CLIENTE.CPAIS_DOC_IDENTIF1), SAT001_CLIENTE.CPAIS_DOC_IDENTIF2) AS CPAIS_DOC_IDENTIF2</t>
  </si>
  <si>
    <t>CTIPO_DOC_ID_CRC2</t>
  </si>
  <si>
    <t>DECODE(SUBSTR(C2.CREL_TIP_DOC_BP, 0, 1), '5', DECODE(SUBSTR(C1.CREL_TIP_DOC_BP, 0, 1), '5', NULL, C1.CTIPO_DOC_ID_CRC), C2.CTIPO_DOC_ID_CRC)   AS CTIPO_DOC_ID_CRC2</t>
  </si>
  <si>
    <t>CASE WHEN DNASCIMENTO &lt; TO_DATE('1901-01-02', 'YYYY.MM.DD') THEN TO_DATE('1901-01-02', 'YYYY.MM.DD') ELSE DNASCIMENTO END</t>
  </si>
  <si>
    <t>(VNUM_AGREG_FAM + 1)</t>
  </si>
  <si>
    <t>FROM
     SA.SAT333_CONTA_CARTAO    A
     INNER JOIN SA.SAT139_CARTAO   B ON A.CCONTA_CRT=B.CCONTA_CRT
     LEFT JOIN (
                           SELECT MAX(D.DINCUMP) AS DINCUMP
                                  ,D.CCONTA_CRT
                                  ,D.CEMPRESA
                           FROM SA.SAT439_MOROSO D
                           GROUP BY D.CCONTA_CRT,D.CEMPRESA
                         )   D ON A.CCONTA_CRT=D.CCONTA_CRT AND D.CEMPRESA = A.CEMPRESA
     LEFT JOIN SA.SAT008_CONTA_CONTRATO F ON F.CCONTA=A.CCONTA AND F.DVENCIMENTO &gt; V_DATA_REF</t>
  </si>
  <si>
    <t>WHERE CBENEF= '001'</t>
  </si>
  <si>
    <t>RC.RCPAUX003,RC.RCPOLT030</t>
  </si>
  <si>
    <t>CPAN_ULT7 || '00000001'</t>
  </si>
  <si>
    <t>CCONTA_CRT</t>
  </si>
  <si>
    <t>VTAEG_ACTUAL</t>
  </si>
  <si>
    <t>VTAEG_CONTRAT</t>
  </si>
  <si>
    <t>VLIM_CRED_CONTA_CRT</t>
  </si>
  <si>
    <t>VLIM_CRED_ORIG</t>
  </si>
  <si>
    <t>IECL</t>
  </si>
  <si>
    <t>DINCUMP</t>
  </si>
  <si>
    <t>PAN7</t>
  </si>
  <si>
    <t>PAN7_ULT7</t>
  </si>
  <si>
    <t>CBENEF</t>
  </si>
  <si>
    <t>CPLANO_ECL</t>
  </si>
  <si>
    <t>CTIPO_PLANO</t>
  </si>
  <si>
    <t>CESTADO</t>
  </si>
  <si>
    <t>CPAN</t>
  </si>
  <si>
    <t>CBALCAO_ABERT</t>
  </si>
  <si>
    <t>FROM SA.SAT1073_EFEITOS_EF             A
        JOIN (SELECT DISTINCT A.CCONTA, A.CREFERENCIA, A.CCLIENTE
                FROM SA.SAT846_CARTEIRAS_IC A
                JOIN SA.SAT202_CONTAS_CTB   B ON A.CCTA_CTB = B.CCTA_CTB
               WHERE SUBSTR(A.CSUBPRODUTO,1,3) IN ('090','091','092')
                 AND A.VMONTANTE &lt; 0
                 AND B.INDUCRC = 'S' )         C ON C.CCONTA = A.CCONTA AND C.CREFERENCIA = LPAD (A.VLOTE_EFT,8,0)||LPAD (A.VSEQ_LOTE_EFT,2,0)||'00000'
   LEFT JOIN SA.SAT1075_ENC_REF_EF    B ON A.CEMP_LOTE = B.CEMP_LOTE AND A.VLOTE_EFT = B.CLOTE_EF AND A.VSEQ_LOTE_EFT = B.CSEQ_EF</t>
  </si>
  <si>
    <t>RC.RCPAUX004</t>
  </si>
  <si>
    <t>RC.RCPAUX001,RC.RCPAUX004,RC.RCPOLT055</t>
  </si>
  <si>
    <t>LPAD (VLOTE_EFT,8,0)||LPAD (VSEQ_LOTE_EFT,2,0)||'00000'</t>
  </si>
  <si>
    <t>CEMP_LOTE</t>
  </si>
  <si>
    <t>VLOTE_EFT</t>
  </si>
  <si>
    <t>VSEQ_LOTEEFT</t>
  </si>
  <si>
    <t>VSEQ_LOTE_EFT</t>
  </si>
  <si>
    <t>CSIT_EFT</t>
  </si>
  <si>
    <t>VTX_CONTR</t>
  </si>
  <si>
    <t>VCAPITAL</t>
  </si>
  <si>
    <t>DECODE(SAT1073_EFEITOS_EF.CCLIENTE,'0000000000',
SAT846_CARTEIRAS_IC.CCLIENTE,SAT1073_EFEITOS_EF.CCLIENTE) AS CCLIENTE</t>
  </si>
  <si>
    <t>VTAXA_LIQ</t>
  </si>
  <si>
    <t>IBASE_JUROS</t>
  </si>
  <si>
    <t>CPRODUT</t>
  </si>
  <si>
    <t>SUBSTR(CSUBPRODUTO,1,3)</t>
  </si>
  <si>
    <t>CEMPLOTE_REF</t>
  </si>
  <si>
    <t>CLOTE_EF_REF</t>
  </si>
  <si>
    <t>CSEQ_EF_REF</t>
  </si>
  <si>
    <t>VMON_REFORMA</t>
  </si>
  <si>
    <t>IREFORMA</t>
  </si>
  <si>
    <t>CCONTA_CRC</t>
  </si>
  <si>
    <t>FROM
            SA.SAT849_TITULARIZ_SINTETICAS A
    INNER JOIN SA.SAT044_REL_CONTR_FS         B ON A.CCTRGL = B.IDCCTRGL
    INNER JOIN RCT049_CHAVES_INTERNAS         C ON C.CCONTA_ORIGEM = B.CCONTA_ORI AND C.CREFERENCIA_ORIGEM = B.CREFERENCIA_ORI</t>
  </si>
  <si>
    <t>RC.RCPAUX005,RC.RCPOLT023</t>
  </si>
  <si>
    <t>CREFERENCIA_CRC</t>
  </si>
  <si>
    <t>DATA_MARCACAO</t>
  </si>
  <si>
    <t>CEMPRESABG</t>
  </si>
  <si>
    <t>CCTRGL</t>
  </si>
  <si>
    <t>CSPV</t>
  </si>
  <si>
    <t>CSERIESPV</t>
  </si>
  <si>
    <t>ZCAPSEC</t>
  </si>
  <si>
    <t>ZJURSEC</t>
  </si>
  <si>
    <t>MSLDCONST</t>
  </si>
  <si>
    <t>MSLDDESEN</t>
  </si>
  <si>
    <t>DSECUT</t>
  </si>
  <si>
    <t>ICUMPTRS</t>
  </si>
  <si>
    <t>DTMODIF</t>
  </si>
  <si>
    <t>TITUPORC</t>
  </si>
  <si>
    <t>TACTTITU</t>
  </si>
  <si>
    <t>IMPVSYAC</t>
  </si>
  <si>
    <t>IMINTRES</t>
  </si>
  <si>
    <t>CTACONT</t>
  </si>
  <si>
    <t>AGRCTACB</t>
  </si>
  <si>
    <t>CTACTBSI</t>
  </si>
  <si>
    <t>AGCTCBSI</t>
  </si>
  <si>
    <t>FROM RCT062_RL_GARANTIA_CONTRATO A
LEFT JOIN RCT063_ATRIBUTOS_GARANTIA B ON A.IDPROT = B.IDPROT AND A.DTREF = B.DTREF</t>
  </si>
  <si>
    <t>WHERE A.DTREF = V_DATA_REF</t>
  </si>
  <si>
    <t xml:space="preserve">RC.RCPAUX006 </t>
  </si>
  <si>
    <t>CORIGEM_MUG</t>
  </si>
  <si>
    <t>CASE WHEN SUBSTR(REFEXTPROT, 34, 100) LIKE '%IMO-CS, IMO-GP%'
               THEN 'IMO-GP'
                ELSE TRIM(SUBSTR(REFEXTPROT, 34, 100)) END AS CORIGEM_MUG</t>
  </si>
  <si>
    <t>FROM SA.SAT015_LOG_ALT_CLI A
 JOIN (
  SELECT  CCLIENTE
    ,CNUM_DOC_IDENTIF AS NIFNIPC
  FROM RCV007_DOC_IDENTIF
  WHERE IDOC_AUX = '1'    -- CASO EXISTA NIF PARA O CLIENTE, ELE ENCONTRAM-SE EM IDOC_AUX = '1'
    AND CTIPO_DOC_IDENTIF LIKE '5%' -- IDENTIFICACAO DE NIF
 ) B ON B.CCLIENTE = A.CCLIENTE
 NATURAL JOIN RCVAUX000_DATA_REF
 WHERE A.SOBREVIVENTE IN ('S','X')  -- CLIENTES 'ACTIVOS' (NAO FUSIONADOS). X IDENTIFICA OS CLIENTES SOBREVIVENTES QUE FORAM INSERIDOS POR NAO EXISTIREM NA SAT015 'ORIGINAL'
   AND A.DPROCES_ALT &lt;= V_DATA_REF;</t>
  </si>
  <si>
    <t>WHERE SAT015_LOG_ALT_CLI.SOBREVIVENTE IN ('S','X')  -- CLIENTES 'ACTIVOS' (NAO FUSIONADOS). X IDENTIFICA OS CLIENTES SOBREVIVENTES QUE FORAM INSERIDOS POR NAO EXISTIREM NA SAT015 'ORIGINAL'
   AND SAT015_LOG_ALT_CLI.DPROCES_ALT &lt;= V_DATA_REF;</t>
  </si>
  <si>
    <t>RC.RCPAUX108</t>
  </si>
  <si>
    <t>RC.RCPAUX108,RC.RCPOLT045</t>
  </si>
  <si>
    <t>LPAD(NVL(CNIF_NIPC, B.NIFNIPC),9,0) AS CNIF_NIPC</t>
  </si>
  <si>
    <t>CTIP_CLI</t>
  </si>
  <si>
    <t>CREGRA_MESTRE</t>
  </si>
  <si>
    <t>WHERE A.SOBREVIVENTE IN ('S','X')  -- CLIENTES 'ACTIVOS' (NAO FUSIONADOS). X IDENTIFICA OS CLIENTES SOBREVIVENTES QUE FORAM INSERIDOS POR NAO EXISTIREM NA SAT015 'ORIGINAL'
   AND A.DPROCES_ALT &lt;= V_DATA_REF;</t>
  </si>
  <si>
    <t>HTIMEST</t>
  </si>
  <si>
    <t>26</t>
  </si>
  <si>
    <t>SOBREVIVENTE</t>
  </si>
  <si>
    <t>RCTX10_PROT_VALID_UNIV</t>
  </si>
  <si>
    <t>GARANTIAS REAIS</t>
  </si>
  <si>
    <t xml:space="preserve">FROM RCT051_INST_VALID A
   INNER JOIN RCT037_RL_INSTRUMENTOS_GAR B  ON B.CCONTA = A.CCONTA AND B.CREFERENCIA = A.CREFERENCIA AND B.DTREF = A.DTREF
   INNER JOIN (SELECT  CCONTA_GP_CAU
        , CCONTA_BEM_GAR
        , CREFERENCIA_GP_CAU
        , CREFERENCIA_BEM_GAR
        , CAPLIC
        , IDPROT
        , CCLIENTE_RESP       AS CCLIENTE
        , CGARANT
        , DMATUR
        , CPAIS
        , CFREGUESIA
        , SUBSTR(CCONCELHO,1,2) AS CCONCELHO
        , TRIM(CDISTRITO) AS CDISTRITO
        , CCODIGO_POSTAL
        , CARTMATR
        , VMONTCST
        , VMONTATR
        , DPRVESC
        , DPROC
        , RANK () OVER ( PARTITION BY CCONTA_GP_CAU
              ORDER    BY CCONTA_GP_CAU
                 , CREFERENCIA_GP_CAU  DESC
                 , CREFERENCIA_BEM_GAR DESC) RW_RANK
        , ROW_NUMBER() OVER (PARTITION BY CCONTA_GP_CAU
                  , CREFERENCIA_GP_CAU
               ORDER    BY CCONTA_GP_CAU
                  , CREFERENCIA_GP_CAU
                  , DMATUR DESC) AS RW
         FROM   RCT038_GARANTIAS_REAIS
         WHERE  CAPLIC  IN ('GP', 'CS-B', 'CS-G', 'FB')
                                  AND DTREF = V_DATA_REF
                         ) C ON C.CCONTA_GP_CAU = B.CCONTA_GP_CAU AND C.CREFERENCIA_GP_CAU = B.CREFERENCIA_GP_CAU
   LEFT JOIN RCT054_PESSOAS_UNIVERS E ON E.CCLIENTE = C.CCLIENTE AND E.DTREF = V_DATA_REF
   LEFT JOIN (  SELECT   CCONTA_BEM_GAR
          , CREFERENCIA_BEM_GAR
          , CCONTA_CAU
          , CNUM_CAU
          , VMONTAVAL
          , DAVALIACAO
       FROM (SELECT CCONTA_BEM_GAR
          , CREFERENCIA_BEM_GAR
          , CCONTA_CAU
          , CNUM_CAU
          , VMONTAVAL
          , DAVALIACAO
          , ROW_NUMBER () OVER (PARTITION BY CCONTA_BEM_GAR
                   , CREFERENCIA_BEM_GAR
                   , CCONTA_CAU
                   , CNUM_CAU
                 ORDER  BY  DAVALIACAO DESC) RW
         FROM  RCT043_AVALIACOES_REAIS
         WHERE DTREF = V_DATA_REF
         )
       WHERE RW = 1
      ) F ON C.CCONTA_BEM_GAR = F.CCONTA_BEM_GAR AND C.CREFERENCIA_BEM_GAR = F.CREFERENCIA_BEM_GAR
       AND C.CCONTA_GP_CAU = F.CCONTA_CAU AND C.CREFERENCIA_GP_CAU = F.CNUM_CAU;
</t>
  </si>
  <si>
    <t>WHERE (C.CAPLIC NOT IN ('GP','CS-G')
      OR (C.RW_RANK = 1 AND  C.CAPLIC = 'GP')
      OR (C.RW = 1 AND C.CAPLIC = 'CS-G' ) )
               AND A.DTREF = V_DATA_REF
               AND B.DTREF = V_DATA_REF
      AND F.VMONTAVAL &gt; 0</t>
  </si>
  <si>
    <t>RC.RCPAUX210</t>
  </si>
  <si>
    <t>FROM RCT051_INST_VALID A
   INNER JOIN RCT037_RL_INSTRUMENTOS_GAR B  ON B.CCONTA = A.CCONTA AND B.CREFERENCIA = A.CREFERENCIA AND B.DTREF = A.DTREF
   INNER JOIN (SELECT  CCONTA_GP_CAU
        , CCONTA_BEM_GAR
        , CREFERENCIA_GP_CAU
        , CREFERENCIA_BEM_GAR
        , CAPLIC
        , IDPROT
        , CCLIENTE_RESP       AS CCLIENTE
        , CGARANT
        , DMATUR
        , CPAIS
        , CFREGUESIA
        , SUBSTR(CCONCELHO,1,2) AS CCONCELHO
        , TRIM(CDISTRITO) AS CDISTRITO
        , CCODIGO_POSTAL
        , CARTMATR
        , VMONTCST
        , VMONTATR
        , DPRVESC
        , DPROC
        , RANK () OVER ( PARTITION BY CCONTA_GP_CAU
              ORDER    BY CCONTA_GP_CAU
                 , CREFERENCIA_GP_CAU  DESC
                 , CREFERENCIA_BEM_GAR DESC) RW_RANK
        , ROW_NUMBER() OVER (PARTITION BY CCONTA_GP_CAU
                  , CREFERENCIA_GP_CAU
               ORDER    BY CCONTA_GP_CAU
                  , CREFERENCIA_GP_CAU
                  , DMATUR DESC) AS RW
         FROM   RCT038_GARANTIAS_REAIS
         WHERE  CAPLIC  IN ('GP', 'CS-B', 'CS-G', 'FB')
                                  AND DTREF = V_DATA_REF
                         ) C ON C.CCONTA_GP_CAU = B.CCONTA_GP_CAU AND C.CREFERENCIA_GP_CAU = B.CREFERENCIA_GP_CAU
   LEFT JOIN RCT054_PESSOAS_UNIVERS E ON E.CCLIENTE = C.CCLIENTE AND E.DTREF = V_DATA_REF
   LEFT JOIN (  SELECT   CCONTA_BEM_GAR
          , CREFERENCIA_BEM_GAR
          , CCONTA_CAU
          , CNUM_CAU
          , VMONTAVAL
          , DAVALIACAO
       FROM (SELECT CCONTA_BEM_GAR
          , CREFERENCIA_BEM_GAR
          , CCONTA_CAU
          , CNUM_CAU
          , VMONTAVAL
          , DAVALIACAO
          , ROW_NUMBER () OVER (PARTITION BY CCONTA_BEM_GAR
                   , CREFERENCIA_BEM_GAR
                   , CCONTA_CAU
                   , CNUM_CAU
                 ORDER  BY  DAVALIACAO DESC) RW
         FROM  RCT043_AVALIACOES_REAIS
         WHERE DTREF = V_DATA_REF
         )
       WHERE RW = 1
      ) F ON C.CCONTA_BEM_GAR = F.CCONTA_BEM_GAR AND C.CREFERENCIA_BEM_GAR = F.CREFERENCIA_BEM_GAR
       AND C.CCONTA_GP_CAU = F.CCONTA_CAU AND C.CREFERENCIA_GP_CAU = F.CNUM_CAU;</t>
  </si>
  <si>
    <t xml:space="preserve">CASE WHEN C.CAPLIC = 'GP'   THEN C.CCONTA_BEM_GAR
      WHEN C.CAPLIC = 'CS-B' THEN C.CCONTA_GP_CAU ||'-'|| SUBSTR(C.CREFERENCIA_GP_CAU,11,15) ||'-'|| SUBSTR(C.CCONTA_BEM_GAR,11,15)
      WHEN C.CAPLIC = 'CS-G' THEN C.CCONTA_GP_CAU ||'-'|| SUBSTR(C.CREFERENCIA_GP_CAU,11,15)
      WHEN C.CAPLIC = 'FB'   THEN C.IDPROT
    END </t>
  </si>
  <si>
    <t>CCONTA_GP_CAU</t>
  </si>
  <si>
    <t>CREFERENCIA_GP_CAU</t>
  </si>
  <si>
    <t>CCONTA_BEM_GAR</t>
  </si>
  <si>
    <t>CREFERENCIA_BEM_GAR</t>
  </si>
  <si>
    <t>CCLIENTE_RESP</t>
  </si>
  <si>
    <t>CASE WHEN C.CAPLIC = 'GP'
        THEN C.CCONTA_BEM_GAR ||' - GP'
      WHEN C.CAPLIC = 'CS-B'
        THEN C.CCONTA_GP_CAU ||'-'|| SUBSTR(C.CREFERENCIA_GP_CAU,11,15) ||'-'|| SUBSTR(C.CCONTA_BEM_GAR,11,15) || ' - CS-B'
      WHEN C.CAPLIC = 'CS-G'
        THEN C.CCONTA_GP_CAU ||'-'|| SUBSTR(C.CREFERENCIA_GP_CAU,11,15) || ' - CS-G'
      WHEN C.CAPLIC = 'FB'
        THEN C.IDPROT||'- FB'
    END</t>
  </si>
  <si>
    <t>CGARANT</t>
  </si>
  <si>
    <t>Fluxo Geral - GARANTIAS REAIS</t>
  </si>
  <si>
    <t>DMATUR</t>
  </si>
  <si>
    <t>TRIM(CDISTRITO)</t>
  </si>
  <si>
    <t>SUBSTR(CCONCELHO,1,2)</t>
  </si>
  <si>
    <t>CFREGUESIA</t>
  </si>
  <si>
    <t>CARTMATR</t>
  </si>
  <si>
    <t>VMONTCST</t>
  </si>
  <si>
    <t>VMONT_ATR_LINI</t>
  </si>
  <si>
    <t>VMONTATR</t>
  </si>
  <si>
    <t>DECODE(NVL(E.NIFNIPC, -1), -1, E.CCLIENTE_MASTERCFONTE, NULL)</t>
  </si>
  <si>
    <t>DABERT_CAU</t>
  </si>
  <si>
    <t>DPRVESC</t>
  </si>
  <si>
    <t>DPROC</t>
  </si>
  <si>
    <t>RCT043_AVALIACOES_REAIS</t>
  </si>
  <si>
    <t>VMONTAVAL</t>
  </si>
  <si>
    <t>DAVALIACAO</t>
  </si>
  <si>
    <t>GARANTIAS PESSOAIS CS + CL + GP-P</t>
  </si>
  <si>
    <t>FROM RCT051_INST_VALID      A
      INNER JOIN RCT037_RL_INSTRUMENTOS_GAR B ON B.CCONTA = A.CCONTA AND B.CREFERENCIA = A.CREFERENCIA  AND B.DTREF = A.DTREF
      INNER JOIN RCT039_GARANTIAS_PESSOAIS C ON C.CCONTA_GP_CAU = B.CCONTA_GP_CAU AND C.CREFERENCIA_GP_CAU = B.CREFERENCIA_GP_CAU AND C.DTREF = A.DTREF
      INNER JOIN RCT054_PESSOAS_UNIVERS  E ON (E.CCLIENTE_MASTERCFONTE = C.CCLIENTE OR E.CCLIENTE = C.CCLIENTE) AND E.DTREF = A.DTREF
      LEFT JOIN RCT040_AVALIACOES_PESSOAIS F ON F.CCONTA_GP_CAU = C.CCONTA_GP_CAU AND F.CREFERENCIA_GP_CAU = C.CREFERENCIA_GP_CAU AND F.DTREF = A.DTREF;</t>
  </si>
  <si>
    <t>WHERE RCT039_GARANTIAS_PESSOAIS.CAPLIC IN ('CS','CL','GP-P')
AND RCT051_INST_VALID.DTREF = V_DATA_REF
AND RCT040_AVALIACOES_PESSOAIS.VMONTAVAL &gt; 0
AND DENSE_RANK() OVER (PARTITION BY Z.CCONTA, Z.CREFERENCIA, Z.IDPROT ORDER BY Z.DABERT_CAU DESC NULLS LAST ) = 1;</t>
  </si>
  <si>
    <t>FROM RCT051_INST_VALID      A
      INNER JOIN RCT037_RL_INSTRUMENTOS_GAR B ON B.CCONTA = A.CCONTA AND B.CREFERENCIA = A.CREFERENCIA  AND B.DTREF = A.DTREF
      INNER JOIN RCT039_GARANTIAS_PESSOAIS C ON C.CCONTA_GP_CAU = B.CCONTA_GP_CAU AND C.CREFERENCIA_GP_CAU = B.CREFERENCIA_GP_CAU AND C.DTREF = A.DTREF
      INNER JOIN RCT054_PESSOAS_UNIVERS  E ON (E.CCLIENTE_MASTERCFONTE = C.CCLIENTE OR E.CCLIENTE = C.CCLIENTE) AND E.DTREF = A.DTREF
      LEFT JOIN RCT040_AVALIACOES_PESSOAIS F ON F.CCONTA_GP_CAU = C.CCONTA_GP_CAU AND F.CREFERENCIA_GP_CAU = C.CREFERENCIA_GP_CAU AND F.DTREF = A.DTREF</t>
  </si>
  <si>
    <t>CASE WHEN RCT039_GARANTIAS_PESSOAIS.CAPLIC = 'CS'
         THEN  RCT039_GARANTIAS_PESSOAIS.CCONTA_GP_CAU||'-'||
                                    SUBSTR(RCT039_GARANTIAS_PESSOAIS.CREFERENCIA_GP_CAU,11,15)||'-'||
                                    DECODE(NVL(RCT054_PESSOAS_UNIVERS.NIFNIPC,'1'),'1',RCT054_PESSOAS_UNIVERS.CCLIENTE_MASTERCFONTE,RCT054_PESSOAS_UNIVERS.NIFNIPC)
          WHEN RCT039_GARANTIAS_PESSOAIS.CAPLIC = 'CL'
         THEN RCT039_GARANTIAS_PESSOAIS.CCONTA_GP_CAU||'-'||
                                    DECODE(NVL(RCT054_PESSOAS_UNIVERS.NIFNIPC,'1'),'1',RCT054_PESSOAS_UNIVERS.CCLIENTE_MASTERCFONTE,RCT054_PESSOAS_UNIVERS.NIFNIPC)
                                  WHEN RCT039_GARANTIAS_PESSOAIS.CAPLIC = 'GP-P'
                                    THEN RCT039_GARANTIAS_PESSOAIS.IDPROT
        END AS IDPROT</t>
  </si>
  <si>
    <t xml:space="preserve"> CASE 
        WHEN RCT039_GARANTIAS_PESSOAIS.CAPLIC = 'CS'
        THEN  RCT039_GARANTIAS_PESSOAIS.CCONTA_GP_CAU||'-'||SUBSTR(RCT039_GARANTIAS_PESSOAIS.CREFERENCIA_GP_CAU,11,15)||'-'||
                                    DECODE(NVL(RCT054_PESSOAS_UNIVERS.NIFNIPC,'1'),'1', RCT054_PESSOAS_UNIVERS.CCLIENTE_MASTERCFONTE,RCT054_PESSOAS_UNIVERS.NIFNIPC)||'- P'
          WHEN RCT039_GARANTIAS_PESSOAIS.CAPLIC = 'CL'
         THEN RCT039_GARANTIAS_PESSOAIS.CCONTA_GP_CAU||'-'|| DECODE(NVL(RCT054_PESSOAS_UNIVERS.NIFNIPC,'1'),'1',RCT054_PESSOAS_UNIVERS.CCLIENTE_MASTERCFONTE,RCT054_PESSOAS_UNIVERS.NIFNIPC)||'P-CL'
                                  WHEN RCT039_GARANTIAS_PESSOAIS.CAPLIC = 'GP-P'
                                    THEN RCT039_GARANTIAS_PESSOAIS.IDPROT||C.CAPLIC
        END                                                   AS REFEXTPROT</t>
  </si>
  <si>
    <t>Fluxo Geral - GARANTIAS PESSOAIS CS + CL + GP-P</t>
  </si>
  <si>
    <t>CASE WHEN RCT039_GARANTIAS_PESSOAIS.CAPLIC = 'GP-P'
THEN RCT051_INST_VALID.DABERTURA
ELSE RCT039_GARANTIAS_PESSOAIS.DABERT_CAU
END   AS DABERT_CAU</t>
  </si>
  <si>
    <t>CASE WHEN RCT039_GARANTIAS_PESSOAIS.CAPLIC IN ('CS', 'GP-P')
          THEN ROUND(RCT040_AVALIACOES_PESSOAIS.VMONTAVAL ,2)
          WHEN RCT039_GARANTIAS_PESSOAIS.CAPLIC = 'CL'
          THEN ROUND(MAX(RCT051_INST_VALID.VLIMITE_INICIAL) OVER (PARTITION BY RCT039_GARANTIAS_PESSOAIS.CCONTA_GP_CAU,
         DECODE(NVL(RCT054_PESSOAS_UNIVERS.NIFNIPC,'1'),'1',RCT054_PESSOAS_UNIVERS.CCLIENTE,RCT054_PESSOAS_UNIVERS.NIFNIPC)),2)
        END AS VALPROT</t>
  </si>
  <si>
    <t>RCT040_AVALIACOES_PESSOAIS</t>
  </si>
  <si>
    <t>CASE WHEN RCT039_GARANTIAS_PESSOAIS.CAPLIC = 'CS'
                THEN RCT040_AVALIACOES_PESSOAIS.DAVALIACAO
             WHEN RCT039_GARANTIAS_PESSOAIS.CAPLIC IN ('CL', 'GP-P')
             THEN RCT051_INST_VALID.DABERTURA
        END AS DAVALIACAO</t>
  </si>
  <si>
    <t>GARANTIAS PESSOAIS FB/FA</t>
  </si>
  <si>
    <t>FROM RCT051_INST_VALID                    A
   INNER JOIN RCT037_RL_INSTRUMENTOS_GAR B ON B.CCONTA = A.CCONTA AND B.CREFERENCIA = A.CREFERENCIA AND B.DTREF = A.DTREF
   INNER JOIN RCT039_GARANTIAS_PESSOAIS  C ON C.CCONTA_GP_CAU = B.CCONTA_GP_CAU AND C.CREFERENCIA_GP_CAU = B.CREFERENCIA_GP_CAU AND C.DTREF = A.DTREF
   LEFT JOIN RCT054_PESSOAS_UNIVERS      E ON E.CCLIENTE = C.CCLIENTE AND E.DTREF = V_DATA_REF</t>
  </si>
  <si>
    <t>WHERE RCT051_INST_VALID.DTREF = V_DATA_REF 
    AND RCT039_GARANTIAS_PESSOAIS.CAPLIC IN ('FB', 'FA')</t>
  </si>
  <si>
    <t>DECODE(C.CAPLIC,'FB',C.IDPROT||'-P-FB','FA',C.IDPROT||'-P-FA')</t>
  </si>
  <si>
    <t>Fluxo Geral - GARANTIAS PESSOAIS FB/FA</t>
  </si>
  <si>
    <t>Where</t>
  </si>
  <si>
    <t>FROM  ( SELECT CSEQFACT,CCONTA, DFINANC, IFINANC, DVENCIM, DVENORI, VMJURO_CLI, VTX_PRD_FIN, TIMESTAMP
    FROM ( SELECT CSEQFACT, CCONTA, DFINANC, IFINANC, DVENCIM, DVENORI, VMJURO_CLI, VTX_PRD_FIN, TIMESTAMP
      , ROW_NUMBER() OVER (PARTITION BY CSEQFACT ORDER BY CSEQFACT, TIMESTAMP DESC) RN
     FROM SA.SAT1071_FACTURA_FC)
    WHERE RN = 1) B
   LEFT JOIN SA.SAT1070_CONTAS_FC   A ON A.CCONTA = B.CCONTA;</t>
  </si>
  <si>
    <t>WHERE B.TIMESTAMP &lt;= V_DATA_REF</t>
  </si>
  <si>
    <t>RC.RCPAUX011</t>
  </si>
  <si>
    <t>10'||LPAD(CSEQFACT,9,0)||'0000' ;</t>
  </si>
  <si>
    <t>CSEQFACT</t>
  </si>
  <si>
    <t>ISELFCONF</t>
  </si>
  <si>
    <t>ISILIENT</t>
  </si>
  <si>
    <t>DFINANC</t>
  </si>
  <si>
    <t>IFINANC</t>
  </si>
  <si>
    <t>DVENORI</t>
  </si>
  <si>
    <t>VMJURO_CLI</t>
  </si>
  <si>
    <t>VTX_PRD_FIN</t>
  </si>
  <si>
    <t>22,7</t>
  </si>
  <si>
    <t>FROM (
    SELECT  A.CCONTA                       AS CCONTA
      ,A.CREFEST || '0'               AS CREFERENCIA
      ,A.CREFEST                      AS CREFEST
      ,A.CEMPRESA                     AS CEMPRESA
      ,NULL       AS CCLIENTE
      ,A.CSUBPRODUTO                  AS CSUBPRODUTO
      ,'000'                          AS CSEQREM
      ,A.DREM                         AS DTEMISS
      ,A.DTVENC                       AS DTVENC
      ,A.VMONTREM                     AS MONTANTE
      ,B.VCONTRA_VALOR                AS CONTRAVAL
      ,A.CMOEDA                       AS CMOEDA
      ,A.TAXAJURO                     AS VTAXA_JURO
    FROM SA.SAT407_REMESSAS_IM_ES A
    LEFT JOIN SA.SAT408_REM_MOV_IM_ES_FS B ON B.CREFEST = A.CREFEST AND B.CSEQMOV = '01' AND B.CTIPMOV = 'E'
     UNION ALL
    SELECT  A.CCONTA      AS CCONTA
      ,A.CREFEST || '0'               AS CREFERENCIA
      ,A.CREFEST                      AS CREFEST
      ,A.CEMPRESA                     AS CEMPRESA
      ,A.CNUMCLI                      AS CCLIENTE
      ,A.CSUBPRODUTO                  AS CSUBPRODUTO
      ,A.CSEQREM                      AS CSEQREM
      ,A.DREM                         AS DTEMISS
      ,A.DTVENC                       AS DTVENC
      ,A.MONTREM                      AS MONTANTE
      ,B.VCONTRA_VALOR                AS CONTRAVAL
      ,A.CMOEDA                       AS CMOEDA
      ,A.TJURO                        AS VTAXA_JURO
    FROM SA.SAT469_REMESSAS_EX_ES A
     LEFT JOIN SA.SAT470_REM_MOV_EX_ES_FS B ON B.CREFEST = A.CREFEST AND B.CSEQMOV = '01' AND B.CTIPMOV = 'E'
    WHERE A.CSEQREM ='999'
     UNION ALL
    SELECT  A.CCONTA                    AS CCONTA
      ,A.CREFEST || '0'         AS CREFERENCIA
      ,A.CREFEST                AS CREFEST
      ,A.CEMPRESA               AS CEMPRESA
      ,A.CCLIENTE               AS CCLIENTE
      ,A.CSUBPRODUTO            AS CSUBPRODUTO
      ,A.CSEQCRE                AS CSEQREM
      ,A.DEMIS                  AS DTEMISS
      ,A.DTVALNEG               AS DTVENC
      ,A.VMONTCRE               AS MONTANTE
      ,A.CONTCRE                AS CONTRAVAL
      ,A.CMOEDA                 AS CMOEDA
      ,NULL                        AS VTAXA_JURO
    FROM (SELECT CCONTA,CREFERENCIA,CREFEST,CEMPRESA,CCLIENTE,CSUBPRODUTO,CSEQCRE,DEMIS
        ,DTVALNEG,VMONTCRE,CONTCRE,CMOEDA,VTAXA_JURO
    FROM (
      SELECT   A.CCONTA
        ,A.CREFEST || '0'  AS CREFERENCIA
        ,A.CREFEST
        ,A.CEMPRESA
        ,A.CCLIENTE
        ,A.CSUBPRODUTO
        ,A.CSEQCRE
        ,A.DEMIS
        ,A.DTVALNEG
        ,A.VMONTCRE
        ,A.CONTCRE
        ,A.CMOEDA
        ,NULL  AS VTAXA_JURO
     ,ROW_NUMBER() OVER (
       PARTITION BY CCONTA
          ,CREFEST
       ORDER BY CSEQCRE DESC
       ) AS RW -- CSEQCRE MAX
      FROM SA.SAT411_CREDITOS_IM_ES A
      )
    WHERE RW = 1) A
     UNION ALL
    SELECT  A.CCONTA                    AS CCONTA
      ,A.CREFEST || '0'            AS CREFERENCIA
      ,A.CREFEST                   AS CREFEST
      ,A.CEMPRESA                  AS CEMPRESA
      ,NULL                        AS CCLIENTE
      ,A.CSUBPRODUTO               AS CSUBPRODUTO
      ,A.CSEQCRE                   AS CSEQREM
      ,A.DEMIS                     AS DTEMISS
      ,A.DTVALNEG                  AS DTVENC
      ,A.VMONTCRE                  AS MONTANTE
      ,A.CONTCRE                   AS CONTRAVAL
      ,A.CMOEDA                    AS CMOEDA
      ,NULL                        AS VTAXA_JURO
    FROM (SELECT CCONTA,CREFERENCIA,CREFEST,CEMPRESA,CSUBPRODUTO,CSEQCRE,DEMIS
        ,DTVALNEG,VMONTCRE,CONTCRE,CMOEDA,VTAXA_JURO
    FROM (
      SELECT   A.CCONTA
        ,A.CREFEST || '0'  AS CREFERENCIA
        ,A.CREFEST
        ,A.CEMPRESA
        ,A.CSUBPRODUTO
        ,A.CSEQCRE
        ,A.DEMIS
        ,A.DTVALNEG
        ,A.VMONTCRE
        ,A.CONTCRE
        ,A.CMOEDA
        ,NULL  AS VTAXA_JURO
     ,ROW_NUMBER() OVER (
       PARTITION BY CCONTA
          ,CREFEST
       ORDER BY CSEQCRE DESC
       ) AS RW -- CSEQCRE MAX
      FROM SA.SAT472_CREDITOS_EX_ES A
      )
    WHERE RW = 1) A
    );</t>
  </si>
  <si>
    <t>RC.RCPAUX012</t>
  </si>
  <si>
    <t>RC.RCPAUX012,RC.RCPOLT023,RC.RCPOLT030,RC.RCPOLT055</t>
  </si>
  <si>
    <t>CREFEST || '0'  AS CREFERENCIA</t>
  </si>
  <si>
    <t>CREFEST</t>
  </si>
  <si>
    <t>14</t>
  </si>
  <si>
    <t>CSEQREM</t>
  </si>
  <si>
    <t xml:space="preserve">000' </t>
  </si>
  <si>
    <t>CNUMCLI</t>
  </si>
  <si>
    <t>WHERE SAT469_REMESSAS_EX_ES.CSEQREM ='999';</t>
  </si>
  <si>
    <t>DTVENC</t>
  </si>
  <si>
    <t>MONTANTE</t>
  </si>
  <si>
    <t>VMONTREM</t>
  </si>
  <si>
    <t>CONTRAVAL</t>
  </si>
  <si>
    <t>VCONTRA_VALOR</t>
  </si>
  <si>
    <t>VTAXA_JURO</t>
  </si>
  <si>
    <t>TAXAJURO</t>
  </si>
  <si>
    <t xml:space="preserve">CREFEST || '0'  </t>
  </si>
  <si>
    <t>TJURO</t>
  </si>
  <si>
    <t>CREFEST || '0'</t>
  </si>
  <si>
    <t>DREM</t>
  </si>
  <si>
    <t>CSEQCRE</t>
  </si>
  <si>
    <t>DTVALNEG</t>
  </si>
  <si>
    <t>VMONTCRE</t>
  </si>
  <si>
    <t>CONTCRE</t>
  </si>
  <si>
    <t>DEMIS</t>
  </si>
  <si>
    <t>SUBSTR(CCONTA, 1, 4) || SUBSTR(CCONTA, 6, 10) || '0'</t>
  </si>
  <si>
    <t xml:space="preserve">    FROM SA.SAT600_GAR_AVALES_FS B
  INNER JOIN (
                        SELECT  IDEMPR
                                ,IDCENT
                                ,IDCONTR
                                ,CCONTA
                                ,IDPROD
                                ,"TIMESTAMP"
                        FROM (
                                SELECT  IDEMPR
                                        ,IDCENT
                                        ,IDCONTR
                                        ,CCONTA
                                        ,IDPROD
                                        ,"TIMESTAMP"
                                        ,ROW_NUMBER() OVER (PARTITION BY IDEMPR,IDCENT,IDPROD,IDCONTR
                                                                ORDER BY "TIMESTAMP" DESC
                                          ) RW
                                FROM SA.SAT462_REL_CONTRATO_DP
                              )
                        WHERE RW = 1
                    ) A ON A.IDEMPR = B.CEMPRESA
   AND A.IDCENT = B.CCENTRO
   AND A.IDPROD = B.CPRODUTO
   AND A.IDCONTR = B.CCONTRATO
  INNER JOIN SA.SAT051_OPERACION_FS C ON A.IDEMPR = C.IDEMPR
   AND A.IDCENT = C.IDCENT
   AND A.IDCONTR = C.NUMCTR
   AND A.IDPROD = C.CODPROD
   AND C.CODOPBS = '004'</t>
  </si>
  <si>
    <t>RC.RCPAUX013</t>
  </si>
  <si>
    <t>RC.RCPAUX013,RC.RCPOLT023,RC.RCPOLT030</t>
  </si>
  <si>
    <t>CCENTRO</t>
  </si>
  <si>
    <t>CCONTRATO</t>
  </si>
  <si>
    <t>DMAT_AVAL</t>
  </si>
  <si>
    <t>DABERT_CONTR</t>
  </si>
  <si>
    <t>VNUM_RENOV</t>
  </si>
  <si>
    <t>CRENOV</t>
  </si>
  <si>
    <t>DVENCIM_CONTR</t>
  </si>
  <si>
    <t>CODOPBS</t>
  </si>
  <si>
    <t>NUMSMV</t>
  </si>
  <si>
    <t>IMPOMVTO</t>
  </si>
  <si>
    <t>TIPVENCI</t>
  </si>
  <si>
    <t>IRENAUT</t>
  </si>
  <si>
    <t>FROM       SA.SAT175_JM_CTO_AJ_REG_KPI A
      INNER JOIN SA.SAT044_REL_CONTR_FS      B ON B.IDCCTRGL = A.CONTRA1
      INNER JOIN RCT049_CHAVES_INTERNAS      C ON C.CCONTA_ORIGEM = B.CCONTA_ORI AND C.CREFERENCIA_ORIGEM = B.CREFERENCIA_ORI
       LEFT JOIN (
                    SELECT  CONTRA1, LGDFINAL,
                            CASE WHEN COEFPYIN = 0 THEN 1
                                 ELSE COEFPYIN END AS COEFPYIN
                      FROM (SELECT CONTRA1, LGDFINAL, COEFPYIN,
                                   ROW_NUMBER() OVER (PARTITION BY CONTRA1 ORDER BY LGDFINAL DESC) AS RW
                              FROM SA.SAT115_JM_CTO_CATEG2_KPI
                             WHERE S1EMP IN ('18','22005') AND MOTEXINF = 0 AND FINCALCU = 2
                           ) WHERE RW = 1
                    )      D ON D.CONTRA1 = A.CONTRA1</t>
  </si>
  <si>
    <t>WHERE B.CENTIDADE IN ('FAC','BST','LEA')
        AND A.FLG_CORE = 1
        AND A.MOTEXINF = 0
        AND A.CMES = TO_CHAR(ADD_MONTHS(V_DATA_REF_MES_ANT,-1),'YYYYMM')</t>
  </si>
  <si>
    <t>GROUP BY A.CMES
             , C.CCONTA
             , C.CREFERENCIA
             , DECODE(A.BIENGAR1,0,0,1)</t>
  </si>
  <si>
    <t>RC.RCPAUX015,RC.RCPOLT019</t>
  </si>
  <si>
    <t>DECODE(A.BIENGAR1,0,0,1)</t>
  </si>
  <si>
    <t>MAX(A.K1 / 100)</t>
  </si>
  <si>
    <t>SUM(LEAST(A.ISDEBALA,0) * -1)</t>
  </si>
  <si>
    <t>MAX(A.K2 / 100)</t>
  </si>
  <si>
    <t>SUM(LEAST(A.ISFUBALA,0) * -1)</t>
  </si>
  <si>
    <t>SUM(A.EXPPREMI)</t>
  </si>
  <si>
    <t>SUM(A.EADFINAL)</t>
  </si>
  <si>
    <t>MAX(A.RWPRMITI)</t>
  </si>
  <si>
    <t>MAX(A.C_RW_IRB)</t>
  </si>
  <si>
    <t>MAX(A.IN_PDINI)</t>
  </si>
  <si>
    <t>MAX(A.IN_PDFIN)</t>
  </si>
  <si>
    <t>MAX(A.LGDPE)</t>
  </si>
  <si>
    <t>MAX(A.LGDFINAL)</t>
  </si>
  <si>
    <t>MAX(D.LGDFINAL)</t>
  </si>
  <si>
    <t>TPERDIDA</t>
  </si>
  <si>
    <t>SUM(A.TPERDIDA)</t>
  </si>
  <si>
    <t>MAX(DECODE(A.FLG_PYME,'1','1','0'))</t>
  </si>
  <si>
    <t>MAX(A.CATPREMI)</t>
  </si>
  <si>
    <t>MAX(A.CAT2PREM)</t>
  </si>
  <si>
    <t>MAX(A.CAT_MSTA)</t>
  </si>
  <si>
    <t>MAX(A.CATGSUB1)</t>
  </si>
  <si>
    <t>MIN(A.INDMORA1)</t>
  </si>
  <si>
    <t>MAX(D.COEFPYIN)</t>
  </si>
  <si>
    <t>FROM (
     SELECT  C.CCONTA
           , C.CREFERENCIA
           , DECODE(A.BIENGAR1,0,0,1)      AS FLG_BIENGAR1
           , SUM(GREATEST(A.SDBNETPS,0))   AS SDBNETPS
           , SUM(LEAST(A.SDBPR,0) * -1)    AS SDBPR
           , SUM(GREATEST(A.SFBNETPS,0))   AS SFBNETPS
           , SUM(LEAST(A.SFBPR,0) * -1)    AS SFBPR
           , MAX(A.CCF_SFB)                AS CCF
           , SUM(A.EADPREM)                AS EADPREM
           , SUM(A.EADCFFPS)               AS EADCFFPS
           , SUM(A.RWA_PREM)               AS RWA_PREM
           , SUM(A.RWA_POSM)               AS RWA_POSM
           , MAX(A.RW_PREM)                AS RW_PREM
           , MAX(A.RW_POSM)                AS RW_POSM
           , MAX(DECODE(A.FLGPYMTI,'1','1','0')) AS FLGPYMTI
           , MAX(A.CATPRINI)               AS CATPRINI
           , MAX(A.SBCPRINI)               AS SBCPRINI
           , MAX(A.CATPSFIN)               AS CATPSFIN
           , MAX(A.SBCPSFIN)               AS SBCPSFIN
           , A.CMES
           , A.MOTEXINF
      FROM       SA.SAT181_JM_SIM_AJ_STD_KPI A
      INNER JOIN SA.SAT044_REL_CONTR_FS      B ON B.IDCCTRGL = A.CONTRA1
      INNER JOIN RCT049_CHAVES_INTERNAS      C 
   ON C.CCONTA_ORIGEM = B.CCONTA_ORI AND C.CREFERENCIA_ORIGEM = B.CREFERENCIA_ORI;</t>
  </si>
  <si>
    <t xml:space="preserve">  WHERE B.CENTIDADE IN ('FAC','BST','LEA')
        AND A.FLG_CORE = 1
        AND (A.MOTEXINF = 0 OR (A.MOTEXINF = 20023 AND A.BIENGAR1 &lt;&gt; 0))
        AND A.CMES = V_CMES_ANT;</t>
  </si>
  <si>
    <t>GROUP BY A.CMES
             , C.CCONTA
             , C.CREFERENCIA
             , DECODE(A.BIENGAR1,0,0,1)
             , A.MOTEXINF</t>
  </si>
  <si>
    <t>RC.RCPAUX015</t>
  </si>
  <si>
    <t>DECODE(BIENGAR1,0,0,1)</t>
  </si>
  <si>
    <t>CASE WHEN MOTEXINF = 20023 THEN SDBNETPS
             ELSE SDBPR                  END           AS SDB</t>
  </si>
  <si>
    <t>CASE WHEN MOTEXINF = 20023 THEN SFBNETPS
             ELSE SFBPR                  END           AS SFB</t>
  </si>
  <si>
    <t>MAX(A.CCF_SFB)</t>
  </si>
  <si>
    <t>SUM(A.EADPREM)</t>
  </si>
  <si>
    <t>SUM(A.EADCFFPS)</t>
  </si>
  <si>
    <t>SUM(A.RWA_PREM)</t>
  </si>
  <si>
    <t>RWA_POSM</t>
  </si>
  <si>
    <t>SUM(A.RWA_POSM)</t>
  </si>
  <si>
    <t>MAX(A.RW_PREM)</t>
  </si>
  <si>
    <t>MAX(A.RW_POSM)</t>
  </si>
  <si>
    <t>MAX(DECODE(A.FLGPYMTI,'1','1','0'))</t>
  </si>
  <si>
    <t>MAX(A.CATPRINI)</t>
  </si>
  <si>
    <t>MAX(A.SBCPRINI)</t>
  </si>
  <si>
    <t>MAX(A.CATPSFIN)</t>
  </si>
  <si>
    <t>MAX(A.SBCPSFIN)</t>
  </si>
  <si>
    <t>FROM      RCTX15_181_JM_SIM_AJ_STD A
        LEFT JOIN RCTX15_175_JM_CTO_AJ_REG B ON B.CMES        = A.CMES        AND B.CCONTA       = A.CCONTA AND
                                                B.CREFERENCIA = A.CREFERENCIA AND B.FLG_BIENGAR1 = A.FLG_BIENGAR1
        WHERE B.CCONTA IS NULL</t>
  </si>
  <si>
    <t xml:space="preserve"> FROM SA.SAT084_CONTA_RSC  A
            JOIN (SELECT /*+PARALLEL(B) FULL(B) ORDERED*/
                         B.CCONTA
                        ,B.CREFERENCIA
                        ,B.CCONTA_ORI
                        ,B.CREFERENCIA_ORI
                    FROM RCTX01_CARTEIRAS_ADV B
                    GROUP BY CCONTA
                            ,CREFERENCIA
                            ,CCONTA_ORI
                            ,CREFERENCIA_ORI)       B 
                    ON B.CCONTA_ORI = A.CCONTA 
                    AND B.CREFERENCIA_ORI = A.CREFERENCIA
    ) A;</t>
  </si>
  <si>
    <t xml:space="preserve"> ROW_NUMBER() OVER (PARTITION BY B.CCONTA,B.CREFERENCIA ORDER BY TIMESTAMP DESC, DINCUMP_GEST DESC) AS RW = 1;</t>
  </si>
  <si>
    <t>RCPAUX019</t>
  </si>
  <si>
    <t>DSIT_RSC_CNT</t>
  </si>
  <si>
    <t>VNUM_DIF_DIAS</t>
  </si>
  <si>
    <t>DENTRADA_REC</t>
  </si>
  <si>
    <t>DSAIDA_REC</t>
  </si>
  <si>
    <t>ROW_NUMBER() OVER 
            (PARTITION BY IDCONT, IDINST 
            ORDER BY DTREFINST DESC) AS RW1;
WHERE DTREFINST &lt;= V_DATA_REF
   AND FLAG_ATIVO = 'S' 
AND RW1 =1;</t>
  </si>
  <si>
    <t>RC.RCPOUT202,RC.RCPOUT903,RC.RCPOUT905</t>
  </si>
  <si>
    <t>ROW_NUMBER() OVER (PARTITION BY IDCONT, IDINST ORDER BY DTREFINST DESC) AS RW1;
WHERE RW1=1
AND DTREFINST &lt;= V_DATA_REF_MES_ANT
AND FLAG_ATIVO = 'S';</t>
  </si>
  <si>
    <t>RC.RCPOLT055,RC.RCPOUT202_VC,RC.RCPOUT203_VC,RC.RCPOUT204_VC,RC.RCPOUT206_VC</t>
  </si>
  <si>
    <t>DTREF1</t>
  </si>
  <si>
    <t>FROM ( SELECT    DTREF    AS DTREF1
       ,IDCONT    AS IDCONT1
       ,IDINST    AS IDINST1
       ,MONTVIVO    AS MONTVIVO1
       ,TAA     AS TAA1
   FROM (
     SELECT  DTREF
       ,IDCONT
       ,IDINST
       ,MONTVIVO
       ,TAA
       ,DENSE_RANK() OVER (ORDER BY DTREF DESC) AS RW
     FROM RC.RCT208_INFOFINAM
      )
   WHERE RW = 1
  ) DT1
  LEFT OUTER JOIN
  ( SELECT    DTREF    AS DTREF2
       ,IDCONT    AS IDCONT2
       ,IDINST    AS IDINST2
       ,MONTVIVO    AS MONTVIVO2
       ,TAA     AS TAA2
   FROM (
     SELECT  DTREF
       ,IDCONT
       ,IDINST
       ,MONTVIVO
       ,TAA
       ,DENSE_RANK() OVER (ORDER BY DTREF DESC) AS RW
     FROM RC.RCT208_INFOFINAM
      )
   WHERE RW = 2
  ) DT2
   ON DT1.IDCONT1 = DT2.IDCONT2 AND DT1.IDINST1 = DT2.IDINST2;</t>
  </si>
  <si>
    <t>WHERE 1 = 1 AND (1 = 0
   OR DT1.MONTVIVO1 &lt;&gt; DT2.MONTVIVO2
   OR (DT1.MONTVIVO1 IS NULL AND DT2.MONTVIVO2 IS NOT NULL)
   OR (DT1.MONTVIVO1 IS NOT NULL AND DT2.MONTVIVO2 IS NULL)
   OR DT1.TAA1 &lt;&gt; DT2.TAA2
   OR (DT1.TAA1 IS NULL AND DT2.TAA2 IS NOT NULL)
   OR (DT1.TAA1 IS NOT NULL AND DT2.TAA2 IS NULL)
   );</t>
  </si>
  <si>
    <t>IDCONT1</t>
  </si>
  <si>
    <t>IDINST1</t>
  </si>
  <si>
    <t>MONTVIVO1</t>
  </si>
  <si>
    <t>TAA1</t>
  </si>
  <si>
    <t>DTREF2</t>
  </si>
  <si>
    <t>IDCONT2</t>
  </si>
  <si>
    <t>IDINST2</t>
  </si>
  <si>
    <t>MONTVIVO2</t>
  </si>
  <si>
    <t>TAA2</t>
  </si>
  <si>
    <t xml:space="preserve">DTREF          </t>
  </si>
  <si>
    <t>WHERE DTREF = VAR_DATA_RC</t>
  </si>
  <si>
    <t>LEFT OUTER JOIN
      (
       SELECT /*+ PARALLEL(B, 8) */
         B.DTREF,
         B.IDCONT,
         B.IDINST,
         B.MONTVIVO,
         B.TAA,
         B.ESTINCINST,
         B.DTESTINCINST,
         B.MONTVENC,
         B.JURVENCBAL,
         B.JURVENCEXTP,
         B.COMDESPBAL,
         B.COMDESPEXTP,
         B.DTINSTVENC,
         B.DTATUALIZTXJUR,
         B.MONTTRANSF,
         B.CREDCONV,
         B.CREDALARG,
         B.JURCORR,
         B.VALPREST,
         B.TAN,
         B.MONTPOTREV,
         B.MONTPOTIRREV,
         B.MONTABATV,
         B.TPREEMBANTC,
         B.MONTREEMBANTC,
         B.INSTFINAL
       FROM CRC.T_MIRROR_CIN_INFFININST B
       WHERE T_MIRROR_CIN_INFFININST.DTREF = VAR_DATA_RC
      ) A2
      ON A1.IDCONT || A1.IDINST = A2.IDCONT || A2.IDINST
   WHERE 1 = 1 AND (1 = 0
     OR A1.MONTVIVO  &lt;&gt; A2.MONTVIVO
     OR (A1.MONTVIVO  IS NOT NULL AND A2.MONTVIVO  IS NULL)
     OR (A1.MONTVIVO  IS NULL AND A2.MONTVIVO  IS NOT NULL)
     OR A1.TAA  &lt;&gt; A2.TAA
     OR (A1.TAA  IS NOT NULL AND A2.TAA  IS NULL)
     OR (A1.TAA  IS NULL AND A2.TAA  IS NOT NULL)
     OR A1.ESTINCINST  &lt;&gt; A2.ESTINCINST
     OR (A1.ESTINCINST  IS NOT NULL AND A2.ESTINCINST  IS NULL)
     OR (A1.ESTINCINST  IS NULL AND A2.ESTINCINST  IS NOT NULL)
     OR A1.DTESTINCINST  &lt;&gt; A2.DTESTINCINST
     OR (A1.DTESTINCINST  IS NOT NULL AND A2.DTESTINCINST  IS NULL)
     OR (A1.DTESTINCINST  IS NULL AND A2.DTESTINCINST  IS NOT NULL)
     OR A1.MONTVENC  &lt;&gt; A2.MONTVENC
     OR (A1.MONTVENC  IS NOT NULL AND A2.MONTVENC  IS NULL)
     OR (A1.MONTVENC  IS NULL AND A2.MONTVENC  IS NOT NULL)
     OR A1.JURVENCBAL  &lt;&gt; A2.JURVENCBAL
     OR (A1.JURVENCBAL  IS NOT NULL AND A2.JURVENCBAL  IS NULL)
     OR (A1.JURVENCBAL  IS NULL AND A2.JURVENCBAL  IS NOT NULL)
     OR A1.JURVENCEXTP  &lt;&gt; A2.JURVENCEXTP
     OR (A1.JURVENCEXTP  IS NOT NULL AND A2.JURVENCEXTP  IS NULL)
     OR (A1.JURVENCEXTP  IS NULL AND A2.JURVENCEXTP  IS NOT NULL)
     OR A1.COMDESPBAL  &lt;&gt; A2.COMDESPBAL
     OR (A1.COMDESPBAL  IS NOT NULL AND A2.COMDESPBAL  IS NULL)
     OR (A1.COMDESPBAL  IS NULL AND A2.COMDESPBAL  IS NOT NULL)
     OR A1.COMDESPEXTP  &lt;&gt; A2.COMDESPEXTP
     OR (A1.COMDESPEXTP  IS NOT NULL AND A2.COMDESPEXTP  IS NULL)
     OR (A1.COMDESPEXTP  IS NULL AND A2.COMDESPEXTP  IS NOT NULL)
     OR A1.DTINSTVENC  &lt;&gt; A2.DTINSTVENC
     OR (A1.DTINSTVENC  IS NOT NULL AND A2.DTINSTVENC  IS NULL)
     OR (A1.DTINSTVENC  IS NULL AND A2.DTINSTVENC  IS NOT NULL)
     OR A1.DTATUALIZTXJUR  &lt;&gt; A2.DTATUALIZTXJUR
     OR (A1.DTATUALIZTXJUR  IS NOT NULL AND A2.DTATUALIZTXJUR  IS NULL)
     OR (A1.DTATUALIZTXJUR  IS NULL AND A2.DTATUALIZTXJUR  IS NOT NULL)
     OR A1.MONTTRANSF  &lt;&gt; A2.MONTTRANSF
     OR (A1.MONTTRANSF  IS NOT NULL AND A2.MONTTRANSF  IS NULL)
     OR (A1.MONTTRANSF  IS NULL AND A2.MONTTRANSF  IS NOT NULL)
     OR A1.CREDCONV  &lt;&gt; A2.CREDCONV
     OR (A1.CREDCONV  IS NOT NULL AND A2.CREDCONV  IS NULL)
     OR (A1.CREDCONV  IS NULL AND A2.CREDCONV  IS NOT NULL)
     OR A1.CREDALARG  &lt;&gt; A2.CREDALARG
     OR (A1.CREDALARG  IS NOT NULL AND A2.CREDALARG  IS NULL)
     OR (A1.CREDALARG  IS NULL AND A2.CREDALARG  IS NOT NULL)
     OR A1.JURCORR  &lt;&gt; A2.JURCORR
     OR (A1.JURCORR  IS NOT NULL AND A2.JURCORR  IS NULL)
     OR (A1.JURCORR  IS NULL AND A2.JURCORR  IS NOT NULL)
     OR A1.VALPREST  &lt;&gt; A2.VALPREST
     OR (A1.VALPREST  IS NOT NULL AND A2.VALPREST  IS NULL)
     OR (A1.VALPREST  IS NULL AND A2.VALPREST  IS NOT NULL)
     OR A1.TAN  &lt;&gt; A2.TAN
     OR (A1.TAN  IS NOT NULL AND A2.TAN  IS NULL)
     OR (A1.TAN  IS NULL AND A2.TAN  IS NOT NULL)
     OR A1.MONTPOTREV  &lt;&gt; A2.MONTPOTREV
     OR (A1.MONTPOTREV  IS NOT NULL AND A2.MONTPOTREV  IS NULL)
     OR (A1.MONTPOTREV  IS NULL AND A2.MONTPOTREV  IS NOT NULL)
     OR A1.MONTPOTIRREV  &lt;&gt; A2.MONTPOTIRREV
     OR (A1.MONTPOTIRREV  IS NOT NULL AND A2.MONTPOTIRREV  IS NULL)
     OR (A1.MONTPOTIRREV  IS NULL AND A2.MONTPOTIRREV  IS NOT NULL)
     OR A1.MONTABATV  &lt;&gt; A2.MONTABATV
     OR (A1.MONTABATV  IS NOT NULL AND A2.MONTABATV  IS NULL)
     OR (A1.MONTABATV  IS NULL AND A2.MONTABATV  IS NOT NULL)
     OR A1.TPREEMBANTC  &lt;&gt; A2.TPREEMBANTC
     OR (A1.TPREEMBANTC  IS NOT NULL AND A2.TPREEMBANTC  IS NULL)
     OR (A1.TPREEMBANTC  IS NULL AND A2.TPREEMBANTC  IS NOT NULL)
     OR A1.MONTREEMBANTC  &lt;&gt; A2.MONTREEMBANTC
     OR (A1.MONTREEMBANTC  IS NOT NULL AND A2.MONTREEMBANTC  IS NULL)
     OR (A1.MONTREEMBANTC  IS NULL AND A2.MONTREEMBANTC  IS NOT NULL)
     OR A1.INSTFINAL &lt;&gt; A2.INSTFINAL
     OR (A1.INSTFINAL IS NOT NULL AND A2.INSTFINAL IS NULL)
     OR (A1.INSTFINAL IS NULL AND A2.INSTFINAL IS NOT NULL)
     )
  ;</t>
  </si>
  <si>
    <t xml:space="preserve">IDCONT         </t>
  </si>
  <si>
    <t xml:space="preserve">IDINST         </t>
  </si>
  <si>
    <t xml:space="preserve">MONTVIVO       </t>
  </si>
  <si>
    <t xml:space="preserve">TAA            </t>
  </si>
  <si>
    <t>ESTINCINST1</t>
  </si>
  <si>
    <t xml:space="preserve">ESTINCINST     </t>
  </si>
  <si>
    <t>DTESTINCINST1</t>
  </si>
  <si>
    <t xml:space="preserve">DTESTINCINST   </t>
  </si>
  <si>
    <t>MONTVENC1</t>
  </si>
  <si>
    <t xml:space="preserve">MONTVENC       </t>
  </si>
  <si>
    <t>JURVENCBAL1</t>
  </si>
  <si>
    <t xml:space="preserve">JURVENCBAL     </t>
  </si>
  <si>
    <t>JURVENCEXTP1</t>
  </si>
  <si>
    <t xml:space="preserve">JURVENCEXTP    </t>
  </si>
  <si>
    <t>COMDESPBAL1</t>
  </si>
  <si>
    <t xml:space="preserve">COMDESPBAL     </t>
  </si>
  <si>
    <t>COMDESPEXTP1</t>
  </si>
  <si>
    <t xml:space="preserve">COMDESPEXTP    </t>
  </si>
  <si>
    <t>DTINSTVENC1</t>
  </si>
  <si>
    <t xml:space="preserve">DTINSTVENC     </t>
  </si>
  <si>
    <t>DTATUALIZTXJUR1</t>
  </si>
  <si>
    <t xml:space="preserve">DTATUALIZTXJUR </t>
  </si>
  <si>
    <t>MONTTRANSF1</t>
  </si>
  <si>
    <t xml:space="preserve">MONTTRANSF     </t>
  </si>
  <si>
    <t>CREDCONV1</t>
  </si>
  <si>
    <t xml:space="preserve">CREDCONV       </t>
  </si>
  <si>
    <t>CREDALARG1</t>
  </si>
  <si>
    <t xml:space="preserve">CREDALARG      </t>
  </si>
  <si>
    <t>JURCORR1</t>
  </si>
  <si>
    <t xml:space="preserve">JURCORR        </t>
  </si>
  <si>
    <t>VALPREST1</t>
  </si>
  <si>
    <t xml:space="preserve">VALPREST       </t>
  </si>
  <si>
    <t>TAN1</t>
  </si>
  <si>
    <t xml:space="preserve">TAN            </t>
  </si>
  <si>
    <t>MONTPOTREV1</t>
  </si>
  <si>
    <t xml:space="preserve">MONTPOTREV     </t>
  </si>
  <si>
    <t>MONTPOTIRREV1</t>
  </si>
  <si>
    <t xml:space="preserve">MONTPOTIRREV   </t>
  </si>
  <si>
    <t>MONTABATV1</t>
  </si>
  <si>
    <t xml:space="preserve">MONTABATV      </t>
  </si>
  <si>
    <t>TPREEMBANTC1</t>
  </si>
  <si>
    <t xml:space="preserve">TPREEMBANTC    </t>
  </si>
  <si>
    <t>MONTREEMBANTC1</t>
  </si>
  <si>
    <t xml:space="preserve">MONTREEMBANTC  </t>
  </si>
  <si>
    <t>INSTFINAL1</t>
  </si>
  <si>
    <t xml:space="preserve">INSTFINAL      </t>
  </si>
  <si>
    <t>T_MIRROR_CIN_INFFININST.DTREF = VAR_DATA_RC</t>
  </si>
  <si>
    <t>(
      SELECT /*+ PARALLEL(B, 8) PARALLEL(A, 16) */
        B.DTREF,
        B.IDCONT,
        B.IDINST,
        B.MONTVIVO,
        B.TAA,
        B.ESTINCINST,
        B.DTESTINCINST,
        B.MONTVENC,
        B.JURVENCBAL,
        B.JURVENCEXTP,
        B.COMDESPBAL,
        B.COMDESPEXTP,
        B.DTINSTVENC,
        B.DTATUALIZTXJUR,
        B.MONTTRANSF,
        B.CREDCONV,
        B.CREDALARG,
        B.JURCORR,
        B.VALPREST,
        B.TAN,
        B.MONTPOTREV,
        B.MONTPOTIRREV,
        B.MONTABATV,
        B.TPREEMBANTC,
        B.MONTREEMBANTC,
        B.INSTFINAL
      FROM RCT208_INFOFINAM B
      WHERE B.DTREF = VAR_DATA_RC   -- TODO: FALTA RESTRINGIR A CONTRATOS DO MES NA SAT020
     )  A1         -- IMPLEMENTACAO DEPENDENTE DA AUTOMATIZACAO DA SAT020
     LEFT OUTER JOIN
      (
       SELECT /*+ PARALLEL(B, 8) */
         B.DTREF,
         B.IDCONT,
         B.IDINST,
         B.MONTVIVO,
         B.TAA,
         B.ESTINCINST,
         B.DTESTINCINST,
         B.MONTVENC,
         B.JURVENCBAL,
         B.JURVENCEXTP,
         B.COMDESPBAL,
         B.COMDESPEXTP,
         B.DTINSTVENC,
         B.DTATUALIZTXJUR,
         B.MONTTRANSF,
         B.CREDCONV,
         B.CREDALARG,
         B.JURCORR,
         B.VALPREST,
         B.TAN,
         B.MONTPOTREV,
         B.MONTPOTIRREV,
         B.MONTABATV,
         B.TPREEMBANTC,
         B.MONTREEMBANTC,
         B.INSTFINAL
       FROM CRC.T_MIRROR_CIN_INFFININST B
       WHERE T_MIRROR_CIN_INFFININST.DTREF = VAR_DATA_RC
      ) A2
      ON A1.IDCONT || A1.IDINST = A2.IDCONT || A2.IDINST
   WHERE 1 = 1 AND (1 = 0
     OR A1.MONTVIVO  &lt;&gt; A2.MONTVIVO
     OR (A1.MONTVIVO  IS NOT NULL AND A2.MONTVIVO  IS NULL)
     OR (A1.MONTVIVO  IS NULL AND A2.MONTVIVO  IS NOT NULL)
     OR A1.TAA  &lt;&gt; A2.TAA
     OR (A1.TAA  IS NOT NULL AND A2.TAA  IS NULL)
     OR (A1.TAA  IS NULL AND A2.TAA  IS NOT NULL)
     OR A1.ESTINCINST  &lt;&gt; A2.ESTINCINST
     OR (A1.ESTINCINST  IS NOT NULL AND A2.ESTINCINST  IS NULL)
     OR (A1.ESTINCINST  IS NULL AND A2.ESTINCINST  IS NOT NULL)
     OR A1.DTESTINCINST  &lt;&gt; A2.DTESTINCINST
     OR (A1.DTESTINCINST  IS NOT NULL AND A2.DTESTINCINST  IS NULL)
     OR (A1.DTESTINCINST  IS NULL AND A2.DTESTINCINST  IS NOT NULL)
     OR A1.MONTVENC  &lt;&gt; A2.MONTVENC
     OR (A1.MONTVENC  IS NOT NULL AND A2.MONTVENC  IS NULL)
     OR (A1.MONTVENC  IS NULL AND A2.MONTVENC  IS NOT NULL)
     OR A1.JURVENCBAL  &lt;&gt; A2.JURVENCBAL
     OR (A1.JURVENCBAL  IS NOT NULL AND A2.JURVENCBAL  IS NULL)
     OR (A1.JURVENCBAL  IS NULL AND A2.JURVENCBAL  IS NOT NULL)
     OR A1.JURVENCEXTP  &lt;&gt; A2.JURVENCEXTP
     OR (A1.JURVENCEXTP  IS NOT NULL AND A2.JURVENCEXTP  IS NULL)
     OR (A1.JURVENCEXTP  IS NULL AND A2.JURVENCEXTP  IS NOT NULL)
     OR A1.COMDESPBAL  &lt;&gt; A2.COMDESPBAL
     OR (A1.COMDESPBAL  IS NOT NULL AND A2.COMDESPBAL  IS NULL)
     OR (A1.COMDESPBAL  IS NULL AND A2.COMDESPBAL  IS NOT NULL)
     OR A1.COMDESPEXTP  &lt;&gt; A2.COMDESPEXTP
     OR (A1.COMDESPEXTP  IS NOT NULL AND A2.COMDESPEXTP  IS NULL)
     OR (A1.COMDESPEXTP  IS NULL AND A2.COMDESPEXTP  IS NOT NULL)
     OR A1.DTINSTVENC  &lt;&gt; A2.DTINSTVENC
     OR (A1.DTINSTVENC  IS NOT NULL AND A2.DTINSTVENC  IS NULL)
     OR (A1.DTINSTVENC  IS NULL AND A2.DTINSTVENC  IS NOT NULL)
     OR A1.DTATUALIZTXJUR  &lt;&gt; A2.DTATUALIZTXJUR
     OR (A1.DTATUALIZTXJUR  IS NOT NULL AND A2.DTATUALIZTXJUR  IS NULL)
     OR (A1.DTATUALIZTXJUR  IS NULL AND A2.DTATUALIZTXJUR  IS NOT NULL)
     OR A1.MONTTRANSF  &lt;&gt; A2.MONTTRANSF
     OR (A1.MONTTRANSF  IS NOT NULL AND A2.MONTTRANSF  IS NULL)
     OR (A1.MONTTRANSF  IS NULL AND A2.MONTTRANSF  IS NOT NULL)
     OR A1.CREDCONV  &lt;&gt; A2.CREDCONV
     OR (A1.CREDCONV  IS NOT NULL AND A2.CREDCONV  IS NULL)
     OR (A1.CREDCONV  IS NULL AND A2.CREDCONV  IS NOT NULL)
     OR A1.CREDALARG  &lt;&gt; A2.CREDALARG
     OR (A1.CREDALARG  IS NOT NULL AND A2.CREDALARG  IS NULL)
     OR (A1.CREDALARG  IS NULL AND A2.CREDALARG  IS NOT NULL)
     OR A1.JURCORR  &lt;&gt; A2.JURCORR
     OR (A1.JURCORR  IS NOT NULL AND A2.JURCORR  IS NULL)
     OR (A1.JURCORR  IS NULL AND A2.JURCORR  IS NOT NULL)
     OR A1.VALPREST  &lt;&gt; A2.VALPREST
     OR (A1.VALPREST  IS NOT NULL AND A2.VALPREST  IS NULL)
     OR (A1.VALPREST  IS NULL AND A2.VALPREST  IS NOT NULL)
     OR A1.TAN  &lt;&gt; A2.TAN
     OR (A1.TAN  IS NOT NULL AND A2.TAN  IS NULL)
     OR (A1.TAN  IS NULL AND A2.TAN  IS NOT NULL)
     OR A1.MONTPOTREV  &lt;&gt; A2.MONTPOTREV
     OR (A1.MONTPOTREV  IS NOT NULL AND A2.MONTPOTREV  IS NULL)
     OR (A1.MONTPOTREV  IS NULL AND A2.MONTPOTREV  IS NOT NULL)
     OR A1.MONTPOTIRREV  &lt;&gt; A2.MONTPOTIRREV
     OR (A1.MONTPOTIRREV  IS NOT NULL AND A2.MONTPOTIRREV  IS NULL)
     OR (A1.MONTPOTIRREV  IS NULL AND A2.MONTPOTIRREV  IS NOT NULL)
     OR A1.MONTABATV  &lt;&gt; A2.MONTABATV
     OR (A1.MONTABATV  IS NOT NULL AND A2.MONTABATV  IS NULL)
     OR (A1.MONTABATV  IS NULL AND A2.MONTABATV  IS NOT NULL)
     OR A1.TPREEMBANTC  &lt;&gt; A2.TPREEMBANTC
     OR (A1.TPREEMBANTC  IS NOT NULL AND A2.TPREEMBANTC  IS NULL)
     OR (A1.TPREEMBANTC  IS NULL AND A2.TPREEMBANTC  IS NOT NULL)
     OR A1.MONTREEMBANTC  &lt;&gt; A2.MONTREEMBANTC
     OR (A1.MONTREEMBANTC  IS NOT NULL AND A2.MONTREEMBANTC  IS NULL)
     OR (A1.MONTREEMBANTC  IS NULL AND A2.MONTREEMBANTC  IS NOT NULL)
     OR A1.INSTFINAL &lt;&gt; A2.INSTFINAL
     OR (A1.INSTFINAL IS NOT NULL AND A2.INSTFINAL IS NULL)
     OR (A1.INSTFINAL IS NULL AND A2.INSTFINAL IS NOT NULL)
     )
  ;</t>
  </si>
  <si>
    <t>ESTINCINST2</t>
  </si>
  <si>
    <t>DTESTINCINST2</t>
  </si>
  <si>
    <t>MONTVENC2</t>
  </si>
  <si>
    <t>JURVENCBAL2</t>
  </si>
  <si>
    <t>JURVENCEXTP2</t>
  </si>
  <si>
    <t>COMDESPBAL2</t>
  </si>
  <si>
    <t>COMDESPEXTP2</t>
  </si>
  <si>
    <t>DTINSTVENC2</t>
  </si>
  <si>
    <t>DTATUALIZTXJUR2</t>
  </si>
  <si>
    <t>MONTTRANSF2</t>
  </si>
  <si>
    <t>CREDCONV2</t>
  </si>
  <si>
    <t>CREDALARG2</t>
  </si>
  <si>
    <t>JURCORR2</t>
  </si>
  <si>
    <t>VALPREST2</t>
  </si>
  <si>
    <t>TAN2</t>
  </si>
  <si>
    <t>MONTPOTREV2</t>
  </si>
  <si>
    <t>MONTPOTIRREV2</t>
  </si>
  <si>
    <t>MONTABATV2</t>
  </si>
  <si>
    <t>TPREEMBANTC2</t>
  </si>
  <si>
    <t>MONTREEMBANTC2</t>
  </si>
  <si>
    <t>INSTFINAL2</t>
  </si>
  <si>
    <t>FROM (
   SELECT DTREF              AS DTREF1,
     IDCONT              AS IDCONT1,
     IDINST              AS IDINST1,
     NIFNIPC             AS NIFNIPC1,
     CODFONTE            AS CODFONTE1,
     TPRESPENT           AS TPRESPENT1,
     MONTTOTENT          AS MONTTOTENT1,
     MONTVENCENT         AS MONTVENCENT1,
     MONTPOTREVENT       AS MONTPOTREVENT1,
     MONTPOTIRREVENT     AS MONTPOTIRREVENT1,
     MONTABATVENT        AS MONTABATVENT1,
     TPEVNTDIA           AS TPEVNTDIA1
   FROM (
     SELECT  DTREF
       ,IDCONT
       ,IDINST
       ,NIFNIPC
       ,CODFONTE
       ,TPRESPENT
       ,MONTTOTENT
       ,MONTVENCENT
       ,MONTPOTREVENT
       ,MONTPOTIRREVENT
       ,MONTABATVENT
       ,TPEVNTDIA
       ,DENSE_RANK() OVER (ORDER BY DTREF DESC) AS RW
     FROM RC.RCT209_RESPENTIM
     )
   WHERE RW = 1
  ) DT1
  LEFT OUTER JOIN (
       SELECT DTREF              AS DTREF2,
         IDCONT              AS IDCONT2,
         IDINST              AS IDINST2,
         NIFNIPC             AS NIFNIPC2,
         CODFONTE            AS CODFONTE2,
         TPRESPENT           AS TPRESPENT2,
         MONTTOTENT          AS MONTTOTENT2,
         MONTVENCENT         AS MONTVENCENT2,
         MONTPOTREVENT       AS MONTPOTREVENT2,
         MONTPOTIRREVENT     AS MONTPOTIRREVENT2,
         MONTABATVENT        AS MONTABATVENT2,
         TPEVNTDIA           AS TPEVNTDIA2
       FROM (
         SELECT DTREF,
           IDCONT,
           IDINST,
           NIFNIPC,
           CODFONTE,
           TPRESPENT,
           MONTTOTENT,
           MONTVENCENT,
           MONTPOTREVENT,
           MONTPOTIRREVENT,
           MONTABATVENT,
           TPEVNTDIA,
           DENSE_RANK() OVER (ORDER BY DTREF DESC) AS RW
         FROM RC.RCT209_RESPENTIM
         )
       WHERE RW = 2
      ) DT2
   ON DT1.IDCONT1 = DT2.IDCONT2
    AND DT1.IDINST1 = DT2.IDINST2
    AND NVL(DT1.NIFNIPC1, DT1.CODFONTE1) = NVL(DT2.NIFNIPC2, DT2.CODFONTE2)</t>
  </si>
  <si>
    <t>WHERE 1 = 1 AND (1 = 0
   OR DT1.TPRESPENT1 &lt;&gt; DT2.TPRESPENT2
   OR (DT1.TPRESPENT1 IS NULL AND DT2.TPRESPENT2 IS NOT NULL)
   OR (DT1.TPRESPENT1 IS NOT NULL AND DT2.TPRESPENT2 IS NULL)
   OR DT1.MONTTOTENT1 &lt;&gt; DT2.MONTTOTENT2
   OR (DT1.MONTTOTENT1 IS NULL AND DT2.MONTTOTENT2 IS NOT NULL)
   OR (DT1.MONTTOTENT1 IS NOT NULL AND DT2.MONTTOTENT2 IS NULL)
   OR DT1.MONTVENCENT1 &lt;&gt; DT2.MONTVENCENT2
   OR (DT1.MONTVENCENT1 IS NULL AND DT2.MONTVENCENT2 IS NOT NULL)
   OR (DT1.MONTVENCENT1 IS NOT NULL AND DT2.MONTVENCENT2 IS NULL)
   OR DT1.MONTPOTREVENT1 &lt;&gt; DT2.MONTPOTREVENT2
   OR (DT1.MONTPOTREVENT1 IS NULL AND DT2.MONTPOTREVENT2 IS NOT NULL)
   OR (DT1.MONTPOTREVENT1 IS NOT NULL AND DT2.MONTPOTREVENT2 IS NULL)
   OR DT1.MONTPOTIRREVENT1 &lt;&gt; DT2.MONTPOTIRREVENT2
   OR (DT1.MONTPOTIRREVENT1 IS NULL AND DT2.MONTPOTIRREVENT2 IS NOT NULL)
   OR (DT1.MONTPOTIRREVENT1 IS NOT NULL AND DT2.MONTPOTIRREVENT2 IS NULL)
   OR DT1.MONTABATVENT1 &lt;&gt; DT2.MONTABATVENT2
   OR (DT1.MONTABATVENT1 IS NULL AND DT2.MONTABATVENT2 IS NOT NULL)
   OR (DT1.MONTABATVENT1 IS NOT NULL AND DT2.MONTABATVENT2 IS NULL)
   OR DT1.TPEVNTDIA1 &lt;&gt; DT2.TPEVNTDIA2
   OR (DT1.TPEVNTDIA1 IS NULL AND DT2.TPEVNTDIA2 IS NOT NULL)
   OR (DT1.TPEVNTDIA1 IS NOT NULL AND DT2.TPEVNTDIA2 IS NULL)
  )</t>
  </si>
  <si>
    <t>NIFNIPC1</t>
  </si>
  <si>
    <t>CODFONTE1</t>
  </si>
  <si>
    <t>TPRESPENT1</t>
  </si>
  <si>
    <t>MONTTOTENT1</t>
  </si>
  <si>
    <t>MONTVENCENT1</t>
  </si>
  <si>
    <t>MONTPOTREVENT1</t>
  </si>
  <si>
    <t>MONTPOTIRREVENT1</t>
  </si>
  <si>
    <t>MONTABATVENT1</t>
  </si>
  <si>
    <t>TPEVNTDIA1</t>
  </si>
  <si>
    <t>NIFNIPC2</t>
  </si>
  <si>
    <t>CODFONTE2</t>
  </si>
  <si>
    <t>TPRESPENT2</t>
  </si>
  <si>
    <t>MONTTOTENT2</t>
  </si>
  <si>
    <t>MONTVENCENT2</t>
  </si>
  <si>
    <t>MONTPOTREVENT2</t>
  </si>
  <si>
    <t>MONTPOTIRREVENT2</t>
  </si>
  <si>
    <t>MONTABATVENT2</t>
  </si>
  <si>
    <t>TPEVNTDIA2</t>
  </si>
  <si>
    <t>FROM (
      SELECT /*+ PARALLEL(B, 8) PARALLEL(A, 16) */
        B.DTREF,
        B.IDCONT,
        B.IDINST,
        B.NIFNIPC,
        B.CODFONTE,
        B.TPRESPENT,
        B.MONTTOTENT,
        B.MONTVENCENT,
        B.MONTPOTREVENT,
        B.MONTPOTIRREVENT,
        B.MONTABATVENT,
        B.VALPRESTENT
      FROM RCT209_RESPENTIM B
      WHERE B.DTREF = VAR_DATA_RC     -- TODO: FALTA RESTRINGIR A CONTRATOS DO MES NA SAT020
     )  A1                                          -- IMPLEMENTACAO DEPENDENTE DA AUTOMATIZACAO DA SAT020
     LEFT OUTER JOIN
      (
       SELECT /*+ PARALLEL(B, 4) PARALLEL(C, 16) */
         B.DTREF,
         B.IDCONT,
         B.IDINST,
         C.NIFNIPC,
         C.CODFNT   AS CODFONTE,
         C.TPRESPENT,
         C.MONTTOTENT,
         C.MONTVENCENT,
         C.MONTPOTREVENT,
         C.MONTPOTIRREVENT,
         C.MONTABATVENT,
         C.VALPRESTENT
       FROM CRC.T_MIRROR_CIN_INFFININST B
         INNER JOIN
          CRC.T_MIRROR_CIN_RESPENTINST C
          ON B.ID = C.INFFININSTID
       WHERE B.DTREF = VAR_DATA_RC
      ) A2
      ON A1.IDCONT || A1.IDINST || NVL(A1.NIFNIPC, A1.CODFONTE) = A2.IDCONT || A2.IDINST || NVL(A2.NIFNIPC, A2.CODFONTE)</t>
  </si>
  <si>
    <t>WHERE 1 = 1 AND (1 = 0
     OR A1.TPRESPENT  &lt;&gt; A2.TPRESPENT
     OR (A1.TPRESPENT  IS NOT NULL AND A2.TPRESPENT  IS NULL)
     OR (A1.TPRESPENT  IS NULL AND A2.TPRESPENT  IS NOT NULL)
     OR A1.MONTTOTENT  &lt;&gt; A2.MONTTOTENT
     OR (A1.MONTTOTENT  IS NOT NULL AND A2.MONTTOTENT  IS NULL)
     OR (A1.MONTTOTENT  IS NULL AND A2.MONTTOTENT  IS NOT NULL)
     OR A1.MONTVENCENT  &lt;&gt; A2.MONTVENCENT
     OR (A1.MONTVENCENT  IS NOT NULL AND A2.MONTVENCENT  IS NULL)
     OR (A1.MONTVENCENT  IS NULL AND A2.MONTVENCENT  IS NOT NULL)
     OR A1.MONTPOTREVENT  &lt;&gt; A2.MONTPOTREVENT
     OR (A1.MONTPOTREVENT  IS NOT NULL AND A2.MONTPOTREVENT  IS NULL)
     OR (A1.MONTPOTREVENT  IS NULL AND A2.MONTPOTREVENT  IS NOT NULL)
     OR A1.MONTPOTIRREVENT  &lt;&gt; A2.MONTPOTIRREVENT
     OR (A1.MONTPOTIRREVENT  IS NOT NULL AND A2.MONTPOTIRREVENT  IS NULL)
     OR (A1.MONTPOTIRREVENT  IS NULL AND A2.MONTPOTIRREVENT  IS NOT NULL)
     OR A1.MONTABATVENT  &lt;&gt; A2.MONTABATVENT
     OR (A1.MONTABATVENT  IS NOT NULL AND A2.MONTABATVENT  IS NULL)
     OR (A1.MONTABATVENT  IS NULL AND A2.MONTABATVENT  IS NOT NULL)
     OR A1.VALPRESTENT  &lt;&gt; A2.VALPRESTENT
     OR (A1.VALPRESTENT  IS NOT NULL AND A2.VALPRESTENT  IS NULL)
     OR (A1.VALPRESTENT  IS NULL AND A2.VALPRESTENT  IS NOT NULL)
     )</t>
  </si>
  <si>
    <t>VALPRESTENT1</t>
  </si>
  <si>
    <t>VALPRESTENT2</t>
  </si>
  <si>
    <t>FROM (
      SELECT /*+ PARALLEL(B, 8) PARALLEL(A, 16) */
        B.DTREF,
        B.IDCONT,
        B.IDINST,
        B.IDPROT,
        B.VALALOCPROT,
        B.CREDPRIOR,
        B.ESTEXECPROTINST,
        B.VALEXECPROTINST
      FROM RCT210_PROTINSTR B
      WHERE B.DTREF = VAR_DATA_RC     -- TODO: FALTA RESTRINGIR A CONTRATOS DO MES NA SAT020
     )  A1                                          -- IMPLEMENTACAO DEPENDENTE DA AUTOMATIZACAO DA SAT020
     LEFT OUTER JOIN
      (
       SELECT /*+ PARALLEL(B, 4) PARALLEL(D, 16) */
         B.DTREF,
         B.IDCONT,
         B.IDINST,
         D.IDPROT,
         D.VALALOCPROT,
         D.CREDPRIOR,
         D.ESTEXECPROTINST,
         D.VALEXECPROTINST
       FROM CRC.T_MIRROR_CIN_INFFININST B
         LEFT JOIN
          CRC.T_MIRROR_CIN_LISTPROTINST D
          ON B.ID = D.INFFININSTID
       WHERE B.DTREF = VAR_DATA_RC
      ) A2
      ON A1.IDCONT || A1.IDINST || A1.IDPROT = A2.IDCONT || A2.IDINST || A2.IDPROT
   WHERE 1 = 1 AND (1 = 0
     OR A1.VALALOCPROT  &lt;&gt; A2.VALALOCPROT
     OR (A1.VALALOCPROT  IS NOT NULL AND A2.VALALOCPROT  IS NULL)
     OR (A1.VALALOCPROT  IS NULL AND A2.VALALOCPROT  IS NOT NULL)
     OR A1.CREDPRIOR  &lt;&gt; A2.CREDPRIOR
     OR (A1.CREDPRIOR  IS NOT NULL AND A2.CREDPRIOR  IS NULL)
     OR (A1.CREDPRIOR  IS NULL AND A2.CREDPRIOR  IS NOT NULL)
     OR A1.ESTEXECPROTINST  &lt;&gt; A2.ESTEXECPROTINST
     OR (A1.ESTEXECPROTINST  IS NOT NULL AND A2.ESTEXECPROTINST  IS NULL)
     OR (A1.ESTEXECPROTINST  IS NULL AND A2.ESTEXECPROTINST  IS NOT NULL)
     OR A1.VALEXECPROTINST  &lt;&gt; A2.VALEXECPROTINST
     OR (A1.VALEXECPROTINST  IS NOT NULL AND A2.VALEXECPROTINST  IS NULL)
     OR (A1.VALEXECPROTINST  IS NULL AND A2.VALEXECPROTINST  IS NOT NULL)
     )
  ;</t>
  </si>
  <si>
    <t>WHERE 1 = 1 AND (1 = 0
     OR A1.VALALOCPROT  &lt;&gt; A2.VALALOCPROT
     OR (A1.VALALOCPROT  IS NOT NULL AND A2.VALALOCPROT  IS NULL)
     OR (A1.VALALOCPROT  IS NULL AND A2.VALALOCPROT  IS NOT NULL)
     OR A1.CREDPRIOR  &lt;&gt; A2.CREDPRIOR
     OR (A1.CREDPRIOR  IS NOT NULL AND A2.CREDPRIOR  IS NULL)
     OR (A1.CREDPRIOR  IS NULL AND A2.CREDPRIOR  IS NOT NULL)
     OR A1.ESTEXECPROTINST  &lt;&gt; A2.ESTEXECPROTINST
     OR (A1.ESTEXECPROTINST  IS NOT NULL AND A2.ESTEXECPROTINST  IS NULL)
     OR (A1.ESTEXECPROTINST  IS NULL AND A2.ESTEXECPROTINST  IS NOT NULL)
     OR A1.VALEXECPROTINST  &lt;&gt; A2.VALEXECPROTINST
     OR (A1.VALEXECPROTINST  IS NOT NULL AND A2.VALEXECPROTINST  IS NULL)
     OR (A1.VALEXECPROTINST  IS NULL AND A2.VALEXECPROTINST  IS NOT NULL)
     );</t>
  </si>
  <si>
    <t>IDPROT1</t>
  </si>
  <si>
    <t>VALALOCPROT1</t>
  </si>
  <si>
    <t>CREDPRIOR1</t>
  </si>
  <si>
    <t>ESTEXECPROTINST1</t>
  </si>
  <si>
    <t>VALEXECPROTINST1</t>
  </si>
  <si>
    <t>IDPROT2</t>
  </si>
  <si>
    <t>VALALOCPROT2</t>
  </si>
  <si>
    <t>CREDPRIOR2</t>
  </si>
  <si>
    <t>ESTEXECPROTINST2</t>
  </si>
  <si>
    <t>VALEXECPROTINST2</t>
  </si>
  <si>
    <t xml:space="preserve"> FROM ( SELECT
   A.DTREF
   ,C.NIFNIPC                                                                                      AS NIFNIPC
   ,DECODE(NVL(C.NIFNIPC, -1), -1, C.CCLIENTE_MASTERCFONTE, NULL)                                  AS CODFONTE
   ,MIN(DECODE(TRIM(D.CTIPO_INTERV_CRC), '003', 'S', 'N')) OVER
      (PARTITION BY NVL(C.NIFNIPC, DECODE(NVL(C.NIFNIPC, -1), -1, C.CCLIENTE_MASTERCFONTE, NULL))) AS SOAVALISTA ,IINTERPELACAO
  FROM RCT024_INTERVENIENTES               A
  JOIN RCT051_INST_VALID                   B ON B.CCONTA          = A.CCONTA
  JOIN RCT054_PESSOAS_UNIVERS              C ON C.CCLIENTE        = A.CCLIENTE
  JOIN RCV037_TIPO_RL_CLCNT_REF            D ON D.CRELACAO_CL_CNT = A.CRELACAO_CL_CNT
  WHERE D.CTIPO_INTERV_CRC IS NOT NULL
          AND A.DTREF = V_DATA_REF AND A.DTREF = B.DTREF AND A.DTREF = C.DTREF
          AND NVL(DFIM_RELACAO, TO_DATE('01-02-1901','DD-MM-YYYY')) &gt;= V_DATA_REF
 );</t>
  </si>
  <si>
    <t>DECODE(NVL(NIFNIPC, -1), -1, CCLIENTE_MASTERCFONTE, NULL)  AS CODFONTE</t>
  </si>
  <si>
    <t xml:space="preserve"> FROM ( SELECT
   A.DTREF
   ,C.NIFNIPC                                                                                      AS NIFNIPC
   ,DECODE(NVL(C.NIFNIPC, -1), -1, C.CCLIENTE_MASTERCFONTE, NULL)                                  AS CODFONTE
   ,MIN(DECODE(TRIM(D.CTIPO_INTERV_CRC), '003', 'S', 'N')) OVER
      (PARTITION BY NVL(C.NIFNIPC, DECODE(NVL(C.NIFNIPC, -1), -1, C.CCLIENTE_MASTERCFONTE, NULL))) AS SOAVALISTA ,IINTERPELACAO
  FROM RCT024_INTERVENIENTES               A
  JOIN RCT051_INST_VALID                   B ON B.CCONTA          = A.CCONTA
  JOIN RCT054_PESSOAS_UNIVERS              C ON C.CCLIENTE        = A.CCLIENTE
  JOIN RCV037_TIPO_RL_CLCNT_REF            D ON D.CRELACAO_CL_CNT = A.CRELACAO_CL_CNT
  WHERE D.CTIPO_INTERV_CRC IS NOT NULL
          AND A.DTREF = V_DATA_REF AND A.DTREF = B.DTREF AND A.DTREF = C.DTREF
          AND NVL(DFIM_RELACAO, TO_DATE('01-02-1901','DD-MM-YYYY')) &gt;= V_DATA_REF );</t>
  </si>
  <si>
    <t>DECODE((MIN(DECODE(TRIM(RCT037_TIPO_RL_CLCNT_REF.CTIPO_INTERV_CRC), '003', 'S', 'N')) OVER
     (PARTITION BY NVL(RCT054_PESSOAS_UNIVERS.NIFNIPC, DECODE(NVL(RCT054_PESSOAS_UNIVERS.NIFNIPC, -1), -1, 
     RCT054_PESSOAS_UNIVERS.CCLIENTE_MASTERCFONTE, NULL))) AS SOAVALISTA), 
     'S', MAX(DECODE(RCT024_INTERVENIENTES.IINTERPELACAO, 'S', 'S', 'N')) OVER (PARTITION BY NVL(RCT054_PESSOAS_UNIVERS.NIFNIPC, 
     (DECODE(NVL(RCT054_PESSOAS_UNIVERS.NIFNIPC, -1), -1, RCT054_PESSOAS_UNIVERS.CCLIENTE_MASTERCFONTE, NULL) ))), '-1') AS IINTERPELACAO</t>
  </si>
  <si>
    <t>SOAVALISTA</t>
  </si>
  <si>
    <t xml:space="preserve">MIN(DECODE(TRIM(RCT037_TIPO_RL_CLCNT_REF.CTIPO_INTERV_CRC), '003', 'S', 'N')) OVER
(PARTITION BY NVL(RCT054_PESSOAS_UNIVERS.NIFNIPC,DECODE(NVL(RCT054_PESSOAS_UNIVERS.NIFNIPC, -1), -1, 
RCT054_PESSOAS_UNIVERS.CCLIENTE_MASTERCFONTE, NULL))) AS SOAVALISTA
</t>
  </si>
  <si>
    <t>FROM (
   SELECT  *
   FROM (
     SELECT  DTREF              AS DTREF1
       ,NIFNIPC            AS NIFNIPC1
       ,CODFONTE           AS CODFONTE1
       ,PD                 AS PD1
       ,TPAVALRISCO        AS TPAVALRISCO1
       ,SISTAVALRISCO      AS SISTAVALRISCO1
       ,DTAVALRISCO        AS DTAVALRISCO1
       ,MODIRB             AS MODIRB1
       ,NOTACAOCRED        AS NOTACAOCRED1
       ,ROW_NUMBER() OVER (PARTITION BY NVL(NIFNIPC, CODFONTE)
             ORDER BY DTAVALRISCO DESC, SISTAVALRISCO ASC) AS NOT_RW
     FROM (
       SELECT  DTREF
         ,NIFNIPC
         ,CODFONTE
         ,PD
         ,TPAVALRISCO
         ,SISTAVALRISCO
         ,DTAVALRISCO
         ,MODIRB
         ,NOTACAOCRED
         ,DENSE_RANK() OVER (ORDER BY DTREF DESC) AS RW
       FROM RC.RCT212_AVRISENTM
      )
     WHERE RW = 1
     )
   WHERE NOT_RW = 1
         ) DT1
    lEFT OUTER JOIN (
      SELECT  *
      FROM (
        SELECT  DTREF              AS DTREF2
          ,NIFNIPC            AS NIFNIPC2
          ,CODFONTE           AS CODFONTE2
          ,PD                 AS PD2
          ,TPAVALRISCO        AS TPAVALRISCO2
          ,SISTAVALRISCO      AS SISTAVALRISCO2
          ,DTAVALRISCO        AS DTAVALRISCO2
          ,MODIRB             AS MODIRB2
          ,NOTACAOCRED        AS NOTACAOCRED2
          ,ROW_NUMBER() OVER (PARTITION BY NVL(NIFNIPC, CODFONTE)
                ORDER BY DTAVALRISCO DESC, SISTAVALRISCO ASC) AS NOT_RW
        FROM (
          SELECT  DTREF
            ,NIFNIPC
            ,CODFONTE
            ,PD
            ,TPAVALRISCO
            ,SISTAVALRISCO
            ,DTAVALRISCO
            ,MODIRB
            ,NOTACAOCRED
            ,DENSE_RANK() OVER (ORDER BY DTREF DESC) AS RW
          FROM RC.RCT212_AVRISENTM
         )
        WHERE RW = 2
        )
      WHERE NOT_RW = 1
                     ) DT2 ON NVL(DT1.NIFNIPC1, DT1.CODFONTE1) = NVL(DT2.NIFNIPC2, DT2.CODFONTE2)</t>
  </si>
  <si>
    <t>WHERE 1 = 1 AND (1 = 0
   OR DT1.PD1 &lt;&gt; DT2.PD2
   OR (DT1.PD1 IS NULL AND DT2.PD2 IS NOT NULL)
   OR (DT1.PD1 IS NOT NULL AND DT2.PD2 IS NULL)
   OR DT1.TPAVALRISCO1 &lt;&gt; DT2.TPAVALRISCO2
   OR (DT1.TPAVALRISCO1 IS NULL AND DT2.TPAVALRISCO2 IS NOT NULL)
   OR (DT1.TPAVALRISCO1 IS NOT NULL AND DT2.TPAVALRISCO2 IS NULL)
   OR DT1.SISTAVALRISCO1 &lt;&gt; DT2.SISTAVALRISCO2
   OR (DT1.SISTAVALRISCO1 IS NULL AND DT2.SISTAVALRISCO2 IS NOT NULL)
   OR (DT1.SISTAVALRISCO1 IS NOT NULL AND DT2.SISTAVALRISCO2 IS NULL)
   OR DT1.DTAVALRISCO1 &lt;&gt; DT2.DTAVALRISCO2
   OR (DT1.DTAVALRISCO1 IS NULL AND DT2.DTAVALRISCO2 IS NOT NULL)
   OR (DT1.DTAVALRISCO1 IS NOT NULL AND DT2.DTAVALRISCO2 IS NULL)
   OR DT1.MODIRB1 &lt;&gt; DT2.MODIRB2
   OR (DT1.MODIRB1 IS NULL AND DT2.MODIRB2 IS NOT NULL)
   OR (DT1.MODIRB1 IS NOT NULL AND DT2.MODIRB2 IS NULL)
   OR DT1.NOTACAOCRED1 &lt;&gt; DT2.NOTACAOCRED2
   OR (DT1.NOTACAOCRED1 IS NULL AND DT2.NOTACAOCRED2 IS NOT NULL)
   OR (DT1.NOTACAOCRED1 IS NOT NULL AND DT2.NOTACAOCRED2 IS NULL)
  )</t>
  </si>
  <si>
    <t>PD1</t>
  </si>
  <si>
    <t>TPAVALRISCO1</t>
  </si>
  <si>
    <t>SISTAVALRISCO1</t>
  </si>
  <si>
    <t>DTAVALRISCO1</t>
  </si>
  <si>
    <t>MODIRB1</t>
  </si>
  <si>
    <t>NOTACAOCRED1</t>
  </si>
  <si>
    <t>PD2</t>
  </si>
  <si>
    <t>TPAVALRISCO2</t>
  </si>
  <si>
    <t>SISTAVALRISCO2</t>
  </si>
  <si>
    <t>DTAVALRISCO2</t>
  </si>
  <si>
    <t>MODIRB2</t>
  </si>
  <si>
    <t>NOTACAOCRED2</t>
  </si>
  <si>
    <t>CASE WHEN SUBSTR(SAT847_REESTRUTURADOS_FS.CSUBPRODUTO,0,3) = '048' 
     OR SAT847_REESTRUTURADOS_FS.CCONTA = '000000000006416' THEN SAT847_REESTRUTURADOS_FS.CREFERENCIA
                  ELSE SAT847_REESTRUTURADOS_FS.CCONTA END AS CCONTA</t>
  </si>
  <si>
    <t>ROW_NUMBER() OVER (PARTITION BY CCONTA, CREFERENCIA ORDER BY DINI_REESTRUT)  = 1</t>
  </si>
  <si>
    <t>RCPAUX021</t>
  </si>
  <si>
    <t>RC.RCPOLT023,RC.RCPOUT202,RC.RCPOUT215</t>
  </si>
  <si>
    <t>CASE WHEN SUBSTR(SAT847_REESTRUTURADOS_FS.CSUBPRODUTO,0,3) IN ('007','096') THEN '000000000000000'
                      WHEN SAT847_REESTRUTURADOS_FS.CAPLIC = 'TC' AND SUBSTR(SAT847_REESTRUTURADOS_FS.CSUBPRODUTO,0,3) IN
                          ('020','021','022','024','025','030','097','220','224','230','028') THEN '000000000000000'
                 ELSE SAT847_REESTRUTURADOS_FS.CREFERENCIA  END AS CREFERENCIA;</t>
  </si>
  <si>
    <t>DINI_REESTRUT</t>
  </si>
  <si>
    <t>REGRA</t>
  </si>
  <si>
    <t>CMARCRIS</t>
  </si>
  <si>
    <t>REFINANCIAMENTO</t>
  </si>
  <si>
    <t>DIFICULDADES</t>
  </si>
  <si>
    <t>TPREF_250</t>
  </si>
  <si>
    <t>CCONTA_DEST</t>
  </si>
  <si>
    <t>CASE WHEN SUBSTR(SAT847_REESTRUTURADOS_FS.CSUBPRODUTO,0,3) = '048' 
OR SAT848_ORIG_DEST_REEST_FS.CCONTA = '000000000006416'  THEN SAT848_ORIG_DEST_REEST_FS.CREFERENCIA
ELSE SAT848_ORIG_DEST_REEST_FS.CCONTA
END  AS CCONTA_DEST</t>
  </si>
  <si>
    <t xml:space="preserve">   FROM SA.SAT848_ORIG_DEST_REEST_FS A
            JOIN SA.SAT847_REESTRUTURADOS_FS  B 
                ON SAT848_ORIG_DEST_REEST_FS.CCONTA = SAT847_REESTRUTURADOS_FS.CCONTA
                AND SAT848_ORIG_DEST_REEST_FS.CREFERENCIA = SAT847_REESTRUTURADOS_FS.CREFERENCIA
                AND SAT848_ORIG_DEST_REEST_FS.TIMESTAMP   = SAT847_REESTRUTURADOS_FS.TIMESTAMP;</t>
  </si>
  <si>
    <t>RC.RCPAUX021</t>
  </si>
  <si>
    <t>RC.RCPAUX021,RC.RCPOUT204</t>
  </si>
  <si>
    <t>CREFERENCIA_DEST</t>
  </si>
  <si>
    <t>CASE WHEN SUBSTR(SAT847_REESTRUTURADOS_FS.CSUBPRODUTO,0,3) IN ('007','096')                         THEN '000000000000000'
                      WHEN SAT847_REESTRUTURADOS_FS.CAPLIC = 'TC' AND SUBSTR(SAT847_REESTRUTURADOS_FS.CSUBPRODUTO,0,3) IN
                      ('020','021','022','024','025','030','097','220','224','230','028')     THEN '000000000000000'
                      ELSE SAT848_ORIG_DEST_REEST_FS.CREFERENCIA
                 END AS CREFERENCIA_DEST</t>
  </si>
  <si>
    <t>MIN(DINI_REESTRUT) OVER (PARTITION BY TIMESTAMP,CCONTA_DEST,CREFERENCIA_DEST,CCONTA_ORIG,CREFERENCIA_ORIG) AS DINI_REESTRUT</t>
  </si>
  <si>
    <t xml:space="preserve">  FROM SA.SAT848_ORIG_DEST_REEST_FS A
            JOIN SA.SAT847_REESTRUTURADOS_FS  B 
                ON SAT848_ORIG_DEST_REEST_FS.CCONTA = SAT847_REESTRUTURADOS_FS.CCONTA
                AND SAT848_ORIG_DEST_REEST_FS.CREFERENCIA = SAT847_REESTRUTURADOS_FS.CREFERENCIA
                AND SAT848_ORIG_DEST_REEST_FS.TIMESTAMP   = SAT847_REESTRUTURADOS_FS.TIMESTAMP;</t>
  </si>
  <si>
    <t>NUM_CONTRATOS_ORIG</t>
  </si>
  <si>
    <t>COUNT(DISTINCT CCONTA_ORIG||CREFERENCIA_ORIG) OVER (PARTITION BY TIMESTAMP,CCONTA_DEST,CREFERENCIA_DEST) AS NUM_CONTRATOS_ORIG</t>
  </si>
  <si>
    <t>FROM RCT221_INFORCOMP A
   LEFT OUTER JOIN RCTX221_MIRROR_CICC C
    ON C.IDCONT = A.IDCONT AND C.IDINST = A.IDINST
   LEFT OUTER JOIN CRC.T_MIRROR_CICC_INFINST B
    ON B.ID = C.ID
  WHERE 1 = 1
   AND A.DTREF = VAR_DATA_RC
   AND (1 = 0
    OR A.LTV &lt;&gt; B.LTV
    OR (A.LTV  IS NOT NULL AND B.LTV  IS NULL)
    OR (A.LTV  IS NULL AND B.LTV  IS NOT NULL)
    OR A.PRESTOP &lt;&gt; B.PRESTOP
    OR (A.PRESTOP  IS NOT NULL AND B.PRESTOP  IS NULL)
    OR (A.PRESTOP  IS NULL AND B.PRESTOP  IS NOT NULL)
    OR A.PRESTOPCHOQ &lt;&gt; B.PRESTOPCHOQ
    OR (A.PRESTOPCHOQ  IS NOT NULL AND B.PRESTOPCHOQ  IS NULL)
    OR (A.PRESTOPCHOQ  IS NULL AND B.PRESTOPCHOQ  IS NOT NULL)
    OR A.DSTICHOQ &lt;&gt; B.DSTICHOQ
    OR (A.DSTICHOQ  IS NOT NULL AND B.DSTICHOQ  IS NULL)
    OR (A.DSTICHOQ  IS NULL AND B.DSTICHOQ  IS NOT NULL)
    )</t>
  </si>
  <si>
    <t>LTV1</t>
  </si>
  <si>
    <t>PRESTOP1</t>
  </si>
  <si>
    <t>PRESTOPCHOQ1</t>
  </si>
  <si>
    <t>DSTICHOQ1</t>
  </si>
  <si>
    <t>LTV2</t>
  </si>
  <si>
    <t>PRESTOP2</t>
  </si>
  <si>
    <t>PRESTOPCHOQ2</t>
  </si>
  <si>
    <t>DSTICHOQ2</t>
  </si>
  <si>
    <t>WHERE ROW_NUMBER() OVER (PARTITION BY IDCONT, IDINST ORDER BY DTREFINST DESC) = 1
AND DTREFINST &lt;= V_DATA_REF
AND FLAG_ATIVO = 'S';</t>
  </si>
  <si>
    <t>RCPOUT221</t>
  </si>
  <si>
    <t>MDRDB.PKG_MODELO_CRC_5G,RC.RCPOUT225</t>
  </si>
  <si>
    <t xml:space="preserve">COALESCE(A.ID, B.ID) </t>
  </si>
  <si>
    <t>FROM (
   SELECT  ID
                    ,IDCONT
                    ,IDINST
   FROM ( SELECT  ID
       ,IDCONT
       ,IDINST
       ,ROW_NUMBER() OVER (PARTITION BY IDCONT, IDINST ORDER BY DTREF DESC) AS RW1
     FROM CRC.T_MIRROR_CICC_INFINST
     WHERE DTREF &lt;= V_DATA_REF
       AND FLAG_ATIVO = 'S'
     )
   WHERE RW1 = 1
   )                      A
        FULL OUTER JOIN (
                            SELECT  ID
                                    ,IDCONT
                                    ,IDINST
                            FROM ( SELECT  ID
                                            ,IDCONT
                                            ,IDINST
                                            ,ROW_NUMBER() OVER (PARTITION BY IDCONT, IDINST ORDER BY DTREF) AS RW2
                                    FROM CRC.T_MIRROR_CICC_INFINST
                                    WHERE DTREF &gt; V_DATA_REF
                                      AND FLAG_ATIVO = 'S'
                                 )
                            WHERE RW2 = 1
                        )           B   ON B.IDCONT = A.IDCONT AND B.IDINST = A.IDINST
    WHERE ( 1 = 0
            OR (A.IDCONT  IS NOT NULL AND B.IDCONT  IS NULL)
            OR (A.IDCONT  IS NULL AND B.IDCONT  IS NOT NULL)
   OR (A.IDCONT  IS NOT NULL AND B.IDCONT  IS NOT NULL)
            OR (A.IDINST  IS NOT NULL AND B.IDINST  IS NULL)
            OR (A.IDINST  IS NULL AND B.IDINST  IS NOT NULL)
   OR (A.IDINST  IS NOT NULL AND B.IDINST  IS NOT NULL)
          )
 ;</t>
  </si>
  <si>
    <t>RCPOUT225</t>
  </si>
  <si>
    <t xml:space="preserve">COALESCE(A.IDCONT, B.IDCONT) </t>
  </si>
  <si>
    <t>COALESCE(A.IDINST, B.IDINST)</t>
  </si>
  <si>
    <t>FROM RCT222_ENTIDCOMP A
   LEFT OUTER JOIN ( SELECT C.IDCONT,
          C.IDINST,
          B.NIFNIPC ,
          B.CODFONTE ,
          B.RENDLIQ ,
          B.RENDLIQCHOQ
        FROM CRC.T_MIRROR_CICC_ENTCOMP B
         INNER JOIN RCTX221_MIRROR_CICC C ON C.ID = B.INFINSTID
       ) D ON D.IDCONT = A.IDCONT AND D.IDINST = A.IDINST AND (D.NIFNIPC = A.NIFNIPC OR D.CODFONTE = A.CODFONTE)
  WHERE 1 = 1
   AND A.DTREF = VAR_DATA_RC
   AND (1 = 0
    OR A.RENDLIQ &lt;&gt; D.RENDLIQ
    OR (A.RENDLIQ  IS NOT NULL AND D.RENDLIQ  IS NULL)
    OR (A.RENDLIQ  IS NULL AND D.RENDLIQ  IS NOT NULL)
    OR A.RENDLIQCHOQ &lt;&gt; D.RENDLIQCHOQ
    OR (A.RENDLIQCHOQ  IS NOT NULL AND D.RENDLIQCHOQ  IS NULL)
    OR (A.RENDLIQCHOQ  IS NULL AND D.RENDLIQCHOQ  IS NOT NULL)
    )</t>
  </si>
  <si>
    <t>RENDLIQ1</t>
  </si>
  <si>
    <t>RENDLIQCHOQ1</t>
  </si>
  <si>
    <t>null</t>
  </si>
  <si>
    <t>RENDLIQ2</t>
  </si>
  <si>
    <t>RENDLIQCHOQ2</t>
  </si>
  <si>
    <t>FROM RCT223_PROTECOMP A
   LEFT OUTER JOIN ( SELECT C.IDCONT,
          C.IDINST,
          B.IDPROT,
          B.IMOINST,
          B.DTAQ
        FROM CRC.T_MIRROR_CICC_PROTCOMP B
         INNER JOIN RCTX221_MIRROR_CICC C ON C.ID = B.INFINSTID
       ) D ON D.IDCONT = A.IDCONT AND D.IDINST = A.IDINST AND D.IDPROT = A.IDPROT
  WHERE 1 = 1
   AND A.DTREF = VAR_DATA_RC
   AND (1 = 0
    OR A.IMOINST &lt;&gt; D.IMOINST
    OR (A.IMOINST  IS NOT NULL AND D.IMOINST  IS NULL)
    OR (A.IMOINST  IS NULL AND D.IMOINST  IS NOT NULL)
    OR A.DTAQ &lt;&gt; D.DTAQ
    OR (A.DTAQ  IS NOT NULL AND D.DTAQ  IS NULL)
    OR (A.DTAQ  IS NULL AND D.DTAQ  IS NOT NULL)
    )</t>
  </si>
  <si>
    <t>IMOINST1</t>
  </si>
  <si>
    <t>DTAQ1</t>
  </si>
  <si>
    <t>IMOINST2</t>
  </si>
  <si>
    <t>DTAQ2</t>
  </si>
  <si>
    <t>FROM RCT224_JUSTICOMP A
   LEFT OUTER JOIN ( SELECT C.IDCONT,
          C.IDINST,
          B.TPJUSTIF,
          B.JUSTIF
        FROM CRC.T_MIRROR_CICC_JUSTCOMP B
         INNER JOIN RCTX221_MIRROR_CICC C ON C.ID = B.INFINSTID
       ) D ON D.IDCONT = A.IDCONT AND D.IDINST = A.IDINST AND D.TPJUSTIF = A.TPJUSTIF
  WHERE 1 = 1
   AND A.DTREF = VAR_DATA_RC
   AND (1 = 0
    OR A.JUSTIF &lt;&gt; D.JUSTIF
    OR (A.JUSTIF  IS NOT NULL AND D.JUSTIF  IS NULL)
    OR (A.JUSTIF  IS NULL AND D.JUSTIF  IS NOT NULL)
    )</t>
  </si>
  <si>
    <t>TPJUSTIF1</t>
  </si>
  <si>
    <t>JUSTIF1</t>
  </si>
  <si>
    <t>TPJUSTIF2</t>
  </si>
  <si>
    <t>JUSTIF2</t>
  </si>
  <si>
    <t xml:space="preserve"> FROM SA.SAT475_REMESSAS_CARENCIAS_FS A
    JOIN ( SELECT
                  B.CCONTA,    B.CREFERENCIA,
                  B.CCONTA_ORI,B.CREFERENCIA_ORI
            FROM RCTX01_CARTEIRAS_ADV B
            GROUP BY CCONTA,CREFERENCIA,
                    CCONTA_ORI,CREFERENCIA_ORI
    ) B 
    ON B.CCONTA_ORI = SAT475_REMESSAS_CARENCIAS_FS.CCONTA 
    AND SUBSTR(B.CREFERENCIA_ORI,1,14) = SAT475_REMESSAS_CARENCIAS_FS.CREFERENCIA;</t>
  </si>
  <si>
    <t>RC.RCPAUX024</t>
  </si>
  <si>
    <t>RC.RCPAUX024,RC.RCPOLT023</t>
  </si>
  <si>
    <t>CTIPCAR</t>
  </si>
  <si>
    <t xml:space="preserve"> FROM (
        SELECT
             A.CCONTA
            ,A.DTINICARCAP
            ,A.DTFIMCARCAP
            ,A.DTINICARJUR
            ,A.DTFIMCARJUR
            ,ROW_NUMBER() OVER (PARTITION BY A.CCONTA
                                ORDER BY A.DTINICARCAP DESC ,A.DTFIMCARCAP DESC ,A.DTINICARJUR DESC ,A.DTFIMCARJUR DESC) AS RW
        FROM SA.SAT041_CARENCIAS_EP_FS A
    ) A
    JOIN (  SELECT
                B.CCONTA,
                B.CREFERENCIA,
                B.CCONTA_ORI
            FROM RCTX01_CARTEIRAS_ADV B
            GROUP BY CCONTA, CREFERENCIA, CCONTA_ORI
    ) B ON A.CCONTA = B.CCONTA_ORI;</t>
  </si>
  <si>
    <t>ROW_NUMBER() OVER (PARTITION BY A.CCONTA
                                ORDER BY A.DTINICARCAP DESC ,A.DTFIMCARCAP DESC ,A.DTINICARJUR DESC ,A.DTFIMCARJUR DESC) AS RW = 1;</t>
  </si>
  <si>
    <t>RC.RCPAUX026</t>
  </si>
  <si>
    <t xml:space="preserve">    FROM
    (SELECT * FROM
           (SELECT B.CCONTA,
                   B.CREFERENCIA,
                   CASE WHEN ND_FLAG_DEF = 'N'                                                                   THEN '000'
                        WHEN ND_FLAG_DEF = 'S' AND ND_DIAS_ATR &lt;= 90 AND ND_IND_DEF     IN ('2','3','5','6','7') THEN '001'
                        WHEN ND_FLAG_DEF = 'S' AND ND_DIAS_ATR  &gt; 90 AND ND_IND_DEF NOT IN ('2','3')             THEN '002'
                        WHEN ND_FLAG_DEF = 'S' AND ND_DIAS_ATR  &gt; 90 AND ND_IND_DEF     IN ('2','3')             THEN '003'
                   ELSE NULL                                                         END                         AS CINCUMPRIMENTO_ND,
                   A.CCLIENTE,
                   B.CSUBPRODUTO,
                   NIVELAPL,
                   ND_FLAG_DEF,
                   ND_IND_DEF,
                   ND_DIAS_PP,
                   ND_DIAS_ATR,
                   ND_FEC_DEF,
                   A.TIMESTAMP,
                   ROW_NUMBER () OVER (PARTITION BY B.CCONTA, B.CREFERENCIA ORDER BY ND_FLAG_DEF DESC) AS RW,
                   SYSDATE    AS DTINSERCAO
            FROM SA.SAT2015_ND_CONTRATO_FS A
            JOIN RCT049_CHAVES_INTERNAS    B  ON A.CCONTA = B.CCONTA_ORIGEM AND A.CREFERENCIA = B.CREFERENCIA_ORIGEM
            )
    WHERE RW = 1 )                                    A
    LEFT JOIN (SELECT DISTINCT CCONTA, CREFERENCIA
                 FROM RCTX01_CARTEIRAS_MNT
                WHERE VMONTANTE_ABAT_ATI &lt;&gt; 0)        B ON A.CCONTA = B.CCONTA AND A.CREFERENCIA = B.CREFERENCIA;</t>
  </si>
  <si>
    <t>WHERE 
ROW_NUMBER () OVER (PARTITION BY B.CCONTA, B.CREFERENCIA ORDER BY ND_FLAG_DEF DESC = 1;</t>
  </si>
  <si>
    <t>RCPAUX027</t>
  </si>
  <si>
    <t>CINCUMPRIMENTO_ND</t>
  </si>
  <si>
    <t>CASE WHEN SAT2015_ND_CONTRATO_FS.ND_FLAG_DEF = 'N' THEN '000'
                        WHEN SAT2015_ND_CONTRATO_FS.ND_FLAG_DEF = 'S' AND SAT2015_ND_CONTRATO_FS.ND_DIAS_ATR &lt;= 90 AND SAT2015_ND_CONTRATO_FS.ND_IND_DEF     IN ('2','3','5','6','7') THEN '001'
                        WHEN SAT2015_ND_CONTRATO_FS.ND_FLAG_DEF = 'S' AND SAT2015_ND_CONTRATO_FS.ND_DIAS_ATR  &gt; 90 AND SAT2015_ND_CONTRATO_FS.ND_IND_DEF NOT IN ('2','3')             THEN '002'
                        WHEN SAT2015_ND_CONTRATO_FS.ND_FLAG_DEF = 'S' AND SAT2015_ND_CONTRATO_FS.ND_DIAS_ATR  &gt; 90 AND SAT2015_ND_CONTRATO_FS.ND_IND_DEF     IN ('2','3')             THEN '003'
                   ELSE NULL  END  AS CINCUMPRIMENTO_ND</t>
  </si>
  <si>
    <t>NIVELAPL</t>
  </si>
  <si>
    <t>ND_FLAG_DEF</t>
  </si>
  <si>
    <t>ND_IND_DEF</t>
  </si>
  <si>
    <t>ND_DIAS_PP</t>
  </si>
  <si>
    <t>ND_DIAS_ATR</t>
  </si>
  <si>
    <t>Where ROW_NUMBER() OVER(PARTITION BY CCLIENTE ORDER BY IDOC_AUX) = 1</t>
  </si>
  <si>
    <t>RC.RCPAUX300</t>
  </si>
  <si>
    <t>RC.RCPAUX300,RC.RCPOUT300,RC.RCPOUT308</t>
  </si>
  <si>
    <t>FROM
     (SELECT DISTINCT CCLIENTE FROM SA.SAT845_CARTEIRA_MANUAL_FS WHERE DTREFINST = V_LAST_DAY_MES_ANT AND TPINST in ('0010','0200')) B1
     JOIN RCT053_DOCUMENTOS_WRK          A  ON A.CCLIENTE = B1.CCLIENTE
     JOIN RCT008_PESSOAS                 B ON B.CCLIENTE = B1.CCLIENTE
                    JOIN RCT008_PESSOAS_INI             B2 ON B2.CCLIENTE = B.CCLIENTE AND B2.IATIVO = 'S'
     LEFT JOIN RCV096_SEGMENTO_RSC_REF H  ON B.CSEG_RISC = H.CSEG_RISC
     LEFT JOIN RCV009_MORADAS   C  ON C.CCLIENTE = B1.CCLIENTE
                 AND B.CPAIS_RESIDENCIA &lt;&gt; '620'
                 AND C.CPAIS_MORADA &lt;&gt; '620'
                 AND C.CMORADA_FISCAL = 'S'
                 AND C.GMORADA IS NOT NULL</t>
  </si>
  <si>
    <t>WHERE V_DATA_REF_MES_ANT BETWEEN RCT008_PESSOAS.DTINICIO 
                AND RCT008_PESSOAS.DTFIM;</t>
  </si>
  <si>
    <t>RC.RCPAUX300,RC.RCPOUT300</t>
  </si>
  <si>
    <t>CASE
      WHEN RCT008_PESSOAS.CPAIS_RESIDENCIA &lt;&gt; '620'
        AND SUBSTR(NVL(RCT053_DOCUMENTOS_WRK.NIFNIPC, '-1'), 1, 2) IN ( '45',  '71')
 THEN NULL
      ELSE
       RCT053_DOCUMENTOS_WRK.NIFNIPC
     END AS NIFNIPC;</t>
  </si>
  <si>
    <t>CASE
      WHEN B.CPAIS_RESIDENCIA &lt;&gt; '620'
        AND SUBSTR(NVL(A.NIFNIPC, '-1'), 1, 2) IN (
       '45',
       '71'
      ) THEN
       NULL
      ELSE
       A.NIFNIPC
     END           AS NIFNIPC;</t>
  </si>
  <si>
    <t>FROM
     (SELECT DISTINCT CCLIENTE FROM SA.SAT845_CARTEIRA_MANUAL_FS
 WHERE DTREFINST = V_LAST_DAY_MES_ANT AND TPINST in ('0010','0200')) B1
     JOIN RCT053_DOCUMENTOS_WRK          A  ON A.CCLIENTE = B1.CCLIENTE
     JOIN RCT008_PESSOAS                 B ON B.CCLIENTE = B1.CCLIENTE
                    JOIN RCT008_PESSOAS_INI             B2 ON B2.CCLIENTE = B.CCLIENTE AND B2.IATIVO = 'S'
     LEFT JOIN RCV096_SEGMENTO_RSC_REF H  ON B.CSEG_RISC = H.CSEG_RISC
     LEFT JOIN RCV009_MORADAS   C  ON C.CCLIENTE = B1.CCLIENTE
                 AND B.CPAIS_RESIDENCIA &lt;&gt; '620'
                 AND C.CPAIS_MORADA &lt;&gt; '620'
                 AND C.CMORADA_FISCAL = 'S'
                 AND C.GMORADA IS NOT NULL</t>
  </si>
  <si>
    <t>Por iniciar</t>
  </si>
  <si>
    <t>Em curso</t>
  </si>
  <si>
    <t>DOCUMENTO DE RASTREABILIDADE - TABELAS SOURCE</t>
  </si>
  <si>
    <t>Coluna</t>
  </si>
  <si>
    <t>Ficheiro/Tabela Fonte</t>
  </si>
  <si>
    <t>Periodicidade Carregamento</t>
  </si>
  <si>
    <t>Clientes</t>
  </si>
  <si>
    <t>CLT30_CLIENTES</t>
  </si>
  <si>
    <t>Diária</t>
  </si>
  <si>
    <t>CMENEMONICA</t>
  </si>
  <si>
    <t>DABERTURA_CLIENTE</t>
  </si>
  <si>
    <t>DOBITO</t>
  </si>
  <si>
    <t>CESTADO_CIVIL</t>
  </si>
  <si>
    <t>DFALENCIA</t>
  </si>
  <si>
    <t>CGRUPO_PROF</t>
  </si>
  <si>
    <t>CNIF_RESID</t>
  </si>
  <si>
    <t>CTIPO_DOC_IDENTIF1</t>
  </si>
  <si>
    <t>CNUM_DOC_IDENTIF1</t>
  </si>
  <si>
    <t>CPAIS_DOC_IDENTIF1</t>
  </si>
  <si>
    <t>FCLIENTE_EMPREGADO</t>
  </si>
  <si>
    <t>IEX_CLIENTE</t>
  </si>
  <si>
    <t>CNUM_EMPREG</t>
  </si>
  <si>
    <t>FCLI_CORP</t>
  </si>
  <si>
    <t>CREPART_FINAN</t>
  </si>
  <si>
    <t>IINIB_CHQ</t>
  </si>
  <si>
    <t>CIDENTIF_RSC</t>
  </si>
  <si>
    <t>CGRAU_DEF</t>
  </si>
  <si>
    <t>CAREA</t>
  </si>
  <si>
    <t>CSITUACAO</t>
  </si>
  <si>
    <t>CSECTOR_ACT</t>
  </si>
  <si>
    <t>CREG_MATRIM</t>
  </si>
  <si>
    <t>DULT_BALANCO</t>
  </si>
  <si>
    <t>DULT_PROVA</t>
  </si>
  <si>
    <t>DPROX_PROVA</t>
  </si>
  <si>
    <t>DEMISS_DOC</t>
  </si>
  <si>
    <t>DVALID_DOC</t>
  </si>
  <si>
    <t>CENDREG_NATUR</t>
  </si>
  <si>
    <t>VEMPRG_EMP</t>
  </si>
  <si>
    <t>VMONT_VENDAS</t>
  </si>
  <si>
    <t>CSEG_PARI_PER</t>
  </si>
  <si>
    <t>CBALOPER</t>
  </si>
  <si>
    <t>CCLIENTE_FUSAO</t>
  </si>
  <si>
    <t>CDIGIT_TRIAD</t>
  </si>
  <si>
    <t>GENT_PATRONAL</t>
  </si>
  <si>
    <t>GOBJ_SOCIAL</t>
  </si>
  <si>
    <t>CNUMMATRICULA</t>
  </si>
  <si>
    <t>CCONSERVATORIA</t>
  </si>
  <si>
    <t>CCLASS_MIFID</t>
  </si>
  <si>
    <t>INIF_VAL</t>
  </si>
  <si>
    <t>IREL_BANCO</t>
  </si>
  <si>
    <t>ISLD_PONTUAL</t>
  </si>
  <si>
    <t>IROBINSON</t>
  </si>
  <si>
    <t>LOAD_TIMESTAMP</t>
  </si>
  <si>
    <t>WORKFLOW_NAME</t>
  </si>
  <si>
    <t>255</t>
  </si>
  <si>
    <t>SUBSTR(S462.CCONTA,1,4)||SUBSTR(S462.CCONTA,6,10)||''0''</t>
  </si>
  <si>
    <t>FROM
    SAT002_RL_CLCNT_LD_AVAL S2
    ,SAT462_REL_CONTRATO_DP S462
    ,SAT222_RL_CLIENTE_PERS S222</t>
  </si>
  <si>
    <t>S2.CTIPO_PERSONA||S2.CPERSONA=S222.CPERSONA
    AND S462.IDEMPR=S2.CEMPRESA
    AND S462.IDCENT=S2.CCENTRO
    AND S462.IDPROD=S2.CPRODUTO
    AND S462.IDCONTR=S2.CCONTRATO
                AND S2.CTIP_INTERV = ''01''  --ADICIONADO APOS PROC 2021-02</t>
  </si>
  <si>
    <t>SAPSAT002</t>
  </si>
  <si>
    <t>TO_CHAR(TO_NUMBER(S2.CTIP_INTERV))</t>
  </si>
  <si>
    <t>DALTA</t>
  </si>
  <si>
    <t xml:space="preserve"> ''00000''  </t>
  </si>
  <si>
    <t>DBAJA</t>
  </si>
  <si>
    <t>CMARCA</t>
  </si>
  <si>
    <t>''BT''</t>
  </si>
  <si>
    <t>''31''</t>
  </si>
  <si>
    <t>''#''</t>
  </si>
  <si>
    <t>''wf_SAPSAT002''</t>
  </si>
  <si>
    <t>CTIPO_PERSONA</t>
  </si>
  <si>
    <t>CTIP_INTERV</t>
  </si>
  <si>
    <t>CORD_INTERV</t>
  </si>
  <si>
    <t>NPC</t>
  </si>
  <si>
    <t>Entidades para Efeitos Prudenciais</t>
  </si>
  <si>
    <t>Fich03_EntEfPrudenciais.csv</t>
  </si>
  <si>
    <t>Pontual</t>
  </si>
  <si>
    <t>DESIGNACAO_NAME</t>
  </si>
  <si>
    <t>INI_ACTIVIDADE</t>
  </si>
  <si>
    <t>FIM_ACTIVIDADE</t>
  </si>
  <si>
    <t>NIF</t>
  </si>
  <si>
    <t>SEGMENTO_BDP1</t>
  </si>
  <si>
    <t>DATA_REF</t>
  </si>
  <si>
    <t xml:space="preserve">TAT91_927 - CODIGOS DE PRODUTOS POR MARCA   </t>
  </si>
  <si>
    <t>RC.RCPOLT030,RC.RCPOLT041,RC.RCPOUT901,RC.RCPOUT905,RC.RCPOUT906,RC.RCPOUT907,RC.RCPOUT908,SA.SAPTAT091</t>
  </si>
  <si>
    <t>PERSI_FIN</t>
  </si>
  <si>
    <t>DW</t>
  </si>
  <si>
    <t>DWV008.DAT</t>
  </si>
  <si>
    <t>CBALCAO_CONTA</t>
  </si>
  <si>
    <t>CPRIM_TITULAR</t>
  </si>
  <si>
    <t>CBALCAO_CLIENTE</t>
  </si>
  <si>
    <t>DRENOVACAO</t>
  </si>
  <si>
    <t>VINICIAL_EMPRESTIMO</t>
  </si>
  <si>
    <t>DSITUACAO</t>
  </si>
  <si>
    <t>CUSERMOD_SIT</t>
  </si>
  <si>
    <t>FACTIVA</t>
  </si>
  <si>
    <t>CCLASSE_RISCO</t>
  </si>
  <si>
    <t>CEMPRESA_DO_ASSOC</t>
  </si>
  <si>
    <t>CCONTA_DO_ASSOC</t>
  </si>
  <si>
    <t>CREF_DO_ASSOC</t>
  </si>
  <si>
    <t>DULT_MOV_DO</t>
  </si>
  <si>
    <t>DTB00</t>
  </si>
  <si>
    <t>FOFFSHORE</t>
  </si>
  <si>
    <t>FDESC_AUTORIZADO</t>
  </si>
  <si>
    <t>DINI_DESCOBERTO</t>
  </si>
  <si>
    <t>DFIM_DESCOBERTO</t>
  </si>
  <si>
    <t>VDESC_AUTORIZADO</t>
  </si>
  <si>
    <t>CGRUPO_LIQ</t>
  </si>
  <si>
    <t>DULT_LIQ</t>
  </si>
  <si>
    <t>DPROX_LIQ</t>
  </si>
  <si>
    <t>CFORMA_PAG</t>
  </si>
  <si>
    <t>CPERIODO_AMORT</t>
  </si>
  <si>
    <t>CTIPO_BONIF</t>
  </si>
  <si>
    <t>FCNT_BONIF</t>
  </si>
  <si>
    <t>CTAXA_REF</t>
  </si>
  <si>
    <t>CPRAZO_CONT</t>
  </si>
  <si>
    <t>VPRAZO_CONT</t>
  </si>
  <si>
    <t>VTOT_PREST</t>
  </si>
  <si>
    <t>VBASE_CALCULO_CR</t>
  </si>
  <si>
    <t>VBASE_CALCULO_DB</t>
  </si>
  <si>
    <t>CTITULO</t>
  </si>
  <si>
    <t>VPER_LONGO_PRAZO</t>
  </si>
  <si>
    <t>VLIM_CRED_SCR</t>
  </si>
  <si>
    <t>VLIM_CRED_CONTA</t>
  </si>
  <si>
    <t>FINCUMPRIMENTO</t>
  </si>
  <si>
    <t>FCNT_CARTAO</t>
  </si>
  <si>
    <t>CGRUPOIC</t>
  </si>
  <si>
    <t>ISUBCART</t>
  </si>
  <si>
    <t>CMOT_SIT_CTA</t>
  </si>
  <si>
    <t>CINC_ABP</t>
  </si>
  <si>
    <t>CINCIDENCIA</t>
  </si>
  <si>
    <t>DULT_MOD</t>
  </si>
  <si>
    <t>Conteúdo estático - Clientes que não são alvo de reporte à CRC</t>
  </si>
  <si>
    <t>CPREF_PCSB</t>
  </si>
  <si>
    <t>CLIMEST.DAT (CLT15_LOG)</t>
  </si>
  <si>
    <t>SA.SAPSAT015</t>
  </si>
  <si>
    <t>SA.SAPTAT091</t>
  </si>
  <si>
    <t>CONTRAPARTE_ID</t>
  </si>
  <si>
    <t>Utilizador c_27.00_Ind.csv</t>
  </si>
  <si>
    <t>GNOME</t>
  </si>
  <si>
    <t>NACIONAL_ID</t>
  </si>
  <si>
    <t>GSETOR</t>
  </si>
  <si>
    <t>TIPO_ID</t>
  </si>
  <si>
    <t>Conteúdo estático - Contratos que não são alvo de reporte à CRC</t>
  </si>
  <si>
    <t>AGENCIA</t>
  </si>
  <si>
    <t>DTAVALRISC</t>
  </si>
  <si>
    <t>SAT024_CENT_MANUAL.CSV</t>
  </si>
  <si>
    <t>RC.RCPOUT200,RC.RCPOUT201</t>
  </si>
  <si>
    <t>TPDOC2</t>
  </si>
  <si>
    <t>NUMDOC2</t>
  </si>
  <si>
    <t>PAISEMISSAO2</t>
  </si>
  <si>
    <t>RC.RCPOLT023,SA.SAPTAT091</t>
  </si>
  <si>
    <t>PRDX.EP.M03.EPH01311.EPYR1311.R4A, PRDX.EP.M03.EPH01311.EPYR1311.R4B,PRDX.EP.M03.EPH01311.EPYR1311.R4Z, PRDX.EP.M75.EPH85650.EPYR1311</t>
  </si>
  <si>
    <t>DLIQUID</t>
  </si>
  <si>
    <t>ZPREST</t>
  </si>
  <si>
    <t>CEMPCTDO</t>
  </si>
  <si>
    <t>CBALDO</t>
  </si>
  <si>
    <t>CCTADO</t>
  </si>
  <si>
    <t>ZTITCORR</t>
  </si>
  <si>
    <t>ZMORCORR</t>
  </si>
  <si>
    <t>ICORRBAL</t>
  </si>
  <si>
    <t>MONTANTE_TOTAL</t>
  </si>
  <si>
    <t>CAPITAL</t>
  </si>
  <si>
    <t>JUROS</t>
  </si>
  <si>
    <t>JUROS_BONIF</t>
  </si>
  <si>
    <t>COMISSOES</t>
  </si>
  <si>
    <t>IMPOSTOS</t>
  </si>
  <si>
    <t>SEGURO_VIDA</t>
  </si>
  <si>
    <t>SEGURO_INCE</t>
  </si>
  <si>
    <t>SEGURO_MULT</t>
  </si>
  <si>
    <t>VINDEX</t>
  </si>
  <si>
    <t>TIM</t>
  </si>
  <si>
    <t>ESCBONIF</t>
  </si>
  <si>
    <t>MONTBONIF</t>
  </si>
  <si>
    <t>IMPJUROS</t>
  </si>
  <si>
    <t>IMPCOMIS</t>
  </si>
  <si>
    <t>PRZMES</t>
  </si>
  <si>
    <t>IND_HIPOTECARIO</t>
  </si>
  <si>
    <t>MSLDTEOR_NOVO</t>
  </si>
  <si>
    <t>DCONDAGE</t>
  </si>
  <si>
    <t>ZCLASSE</t>
  </si>
  <si>
    <t>PREST_SUPL</t>
  </si>
  <si>
    <t>CTAXAREF</t>
  </si>
  <si>
    <t>IDEMPR</t>
  </si>
  <si>
    <t>IDCENT</t>
  </si>
  <si>
    <t>IDPROD</t>
  </si>
  <si>
    <t>IDCONTR</t>
  </si>
  <si>
    <t>TAX647</t>
  </si>
  <si>
    <t>ISTAXJUR</t>
  </si>
  <si>
    <t>Pais</t>
  </si>
  <si>
    <t>TAT91_015</t>
  </si>
  <si>
    <t>Utilizador Estatistica CRC_CARTEIRA_MANUAL.csv</t>
  </si>
  <si>
    <t>COPERACAO</t>
  </si>
  <si>
    <t>CDEPOSIT</t>
  </si>
  <si>
    <t>Tipo de documentos</t>
  </si>
  <si>
    <t>TAT91_151</t>
  </si>
  <si>
    <t>RC.RCPAUX002,SA.SAPTAT091</t>
  </si>
  <si>
    <t>CENT_EMIT</t>
  </si>
  <si>
    <t xml:space="preserve">TAT91_007 - CODIGO DE TITULARIDADE  </t>
  </si>
  <si>
    <t>RC.RCPAUX001,RC.RCPOLT024,RC.RCPOLT055,RC.RCPOUT917,SA.SAPTAT091</t>
  </si>
  <si>
    <t>DINICIO_VALIDADE</t>
  </si>
  <si>
    <t>AUX091_DADOS_TAT (TAT91.CTABELA = 126)</t>
  </si>
  <si>
    <t>GSAL_MIN_NAC</t>
  </si>
  <si>
    <t>VSAL_MIN_NAC_ANUAL</t>
  </si>
  <si>
    <t>VBENEF_DEDUCOES_FISCAIS</t>
  </si>
  <si>
    <t>PREST_MORATORIA.DAT</t>
  </si>
  <si>
    <t>FILLER</t>
  </si>
  <si>
    <t>CARENCIAS_EP.DAT</t>
  </si>
  <si>
    <t>RC.RCPAUX006,SA.SAFPAR001_TRIMES</t>
  </si>
  <si>
    <t>CBALCAO</t>
  </si>
  <si>
    <t>REGRA_CONSTRUCAO</t>
  </si>
  <si>
    <t>4000</t>
  </si>
  <si>
    <t>CONTRACT_ID</t>
  </si>
  <si>
    <t>ID_TIPO_FONTE</t>
  </si>
  <si>
    <t>CENTIDADE</t>
  </si>
  <si>
    <t>BIT10.DAT</t>
  </si>
  <si>
    <t>SA.SAFPAR001_TRIMES</t>
  </si>
  <si>
    <t>IDCCTRGL</t>
  </si>
  <si>
    <t>CUTULMOD</t>
  </si>
  <si>
    <t>PRDX.BII.M87.BIM87M02.BIT03.SA</t>
  </si>
  <si>
    <t>CCAUCAO</t>
  </si>
  <si>
    <t>CISIN</t>
  </si>
  <si>
    <t>12</t>
  </si>
  <si>
    <t>CCAUCAO_GL</t>
  </si>
  <si>
    <t>GSUBPROD</t>
  </si>
  <si>
    <t>NVENCMIN</t>
  </si>
  <si>
    <t>NVENCMAX</t>
  </si>
  <si>
    <t>NFINAMIN</t>
  </si>
  <si>
    <t>NCARTMIN</t>
  </si>
  <si>
    <t>NCALCJUR</t>
  </si>
  <si>
    <t>NDIASFLO</t>
  </si>
  <si>
    <t>CMODPAG</t>
  </si>
  <si>
    <t>CMODCOBR</t>
  </si>
  <si>
    <t>ICOBPARC</t>
  </si>
  <si>
    <t>IVENCMED</t>
  </si>
  <si>
    <t>ICREDCLI</t>
  </si>
  <si>
    <t>CTXFINAN</t>
  </si>
  <si>
    <t>CENCRGF</t>
  </si>
  <si>
    <t>CTXCLIEN</t>
  </si>
  <si>
    <t>CENCRGC</t>
  </si>
  <si>
    <t>CTXCOMIS</t>
  </si>
  <si>
    <t>CENCRGCO</t>
  </si>
  <si>
    <t>CTXISELO</t>
  </si>
  <si>
    <t>CENCRGIS</t>
  </si>
  <si>
    <t>LINCREBP</t>
  </si>
  <si>
    <t>NPRZDVMP</t>
  </si>
  <si>
    <t>CPEREMIS</t>
  </si>
  <si>
    <t>IAJUSPER</t>
  </si>
  <si>
    <t>IAGRCOBR</t>
  </si>
  <si>
    <t>IAGRPAGM</t>
  </si>
  <si>
    <t>ITIPCHEQ</t>
  </si>
  <si>
    <t>IDATPROC</t>
  </si>
  <si>
    <t>IBONIFIC</t>
  </si>
  <si>
    <t>IRECOMPR</t>
  </si>
  <si>
    <t>CTXIMPBO</t>
  </si>
  <si>
    <t>CTXREC1</t>
  </si>
  <si>
    <t>CENCRGR1</t>
  </si>
  <si>
    <t>TAXAREC1</t>
  </si>
  <si>
    <t>CTXREC2</t>
  </si>
  <si>
    <t>CENCRGR2</t>
  </si>
  <si>
    <t>TAXAREC2</t>
  </si>
  <si>
    <t>CTXREC3</t>
  </si>
  <si>
    <t>CENCRGR3</t>
  </si>
  <si>
    <t>TAXAREC3</t>
  </si>
  <si>
    <t>CTXREC4</t>
  </si>
  <si>
    <t>CENCRGR4</t>
  </si>
  <si>
    <t>TAXAREC4</t>
  </si>
  <si>
    <t>CTXREC5</t>
  </si>
  <si>
    <t>CENCRGR5</t>
  </si>
  <si>
    <t>TAXAREC5</t>
  </si>
  <si>
    <t>CTXREC6</t>
  </si>
  <si>
    <t>CENCRGR6</t>
  </si>
  <si>
    <t>TAXAREC6</t>
  </si>
  <si>
    <t>COPERRE1</t>
  </si>
  <si>
    <t>COPERRE2</t>
  </si>
  <si>
    <t>COPERRE3</t>
  </si>
  <si>
    <t>COPERRE4</t>
  </si>
  <si>
    <t>COPERRE5</t>
  </si>
  <si>
    <t>CTXBON1</t>
  </si>
  <si>
    <t>CENCRGB1</t>
  </si>
  <si>
    <t>TAXABON1</t>
  </si>
  <si>
    <t>CTXBON2</t>
  </si>
  <si>
    <t>CENCRGB2</t>
  </si>
  <si>
    <t>TAXABON2</t>
  </si>
  <si>
    <t>CTXBON3</t>
  </si>
  <si>
    <t>CENCRGB3</t>
  </si>
  <si>
    <t>TAXABON3</t>
  </si>
  <si>
    <t>CTXBON4</t>
  </si>
  <si>
    <t>CENCRGB4</t>
  </si>
  <si>
    <t>TAXABON4</t>
  </si>
  <si>
    <t>COPERBO1</t>
  </si>
  <si>
    <t>COPERBO2</t>
  </si>
  <si>
    <t>COPERBO3</t>
  </si>
  <si>
    <t>IDTREFTX</t>
  </si>
  <si>
    <t>IDTOUTTX</t>
  </si>
  <si>
    <t>IMONTINC</t>
  </si>
  <si>
    <t>CENCRGIB</t>
  </si>
  <si>
    <t>CTXIMPRE</t>
  </si>
  <si>
    <t>CENCRGIR</t>
  </si>
  <si>
    <t>CTXCOMCL</t>
  </si>
  <si>
    <t>CENCRGCC</t>
  </si>
  <si>
    <t>CTXRECOM</t>
  </si>
  <si>
    <t>CENCRGRE</t>
  </si>
  <si>
    <t>NRECOMIN</t>
  </si>
  <si>
    <t>NCARMINR</t>
  </si>
  <si>
    <t>ITIPOCOM</t>
  </si>
  <si>
    <t>IMONTBON</t>
  </si>
  <si>
    <t>IDIA1</t>
  </si>
  <si>
    <t>IDIA2</t>
  </si>
  <si>
    <t>CTXISMON</t>
  </si>
  <si>
    <t>CENCRISM</t>
  </si>
  <si>
    <t>CKUTULMO</t>
  </si>
  <si>
    <t>PIMOB</t>
  </si>
  <si>
    <t>CTXJURPRO</t>
  </si>
  <si>
    <t>CENGPRO</t>
  </si>
  <si>
    <t>TXSPRDPRO</t>
  </si>
  <si>
    <t>IFIXING</t>
  </si>
  <si>
    <t>TXFIXJUR</t>
  </si>
  <si>
    <t>TXFIXCOM</t>
  </si>
  <si>
    <t>TXBONJUR</t>
  </si>
  <si>
    <t>TXBONCOM</t>
  </si>
  <si>
    <t>DALTPREC</t>
  </si>
  <si>
    <t>TXSPRDFIN</t>
  </si>
  <si>
    <t>NDIASPEN</t>
  </si>
  <si>
    <t>CKSUBPRR</t>
  </si>
  <si>
    <t>CKSUBCON</t>
  </si>
  <si>
    <t>ITIPOSPR</t>
  </si>
  <si>
    <t>IDIVISA</t>
  </si>
  <si>
    <t>IADVANCE</t>
  </si>
  <si>
    <t>IINIBCAR</t>
  </si>
  <si>
    <t>CKPRDCC</t>
  </si>
  <si>
    <t>CKSUBPCC</t>
  </si>
  <si>
    <t>PCOBCREN</t>
  </si>
  <si>
    <t>NDIASCC</t>
  </si>
  <si>
    <t>ZDIASREC</t>
  </si>
  <si>
    <t>IFACFORN</t>
  </si>
  <si>
    <t>AUX091_DADOS_TAT (TAT91.CTABELA = 243)</t>
  </si>
  <si>
    <t>CGESTOR</t>
  </si>
  <si>
    <t>DINI_RL_CLGT</t>
  </si>
  <si>
    <t>DFIM_RL_CLGT</t>
  </si>
  <si>
    <t>FPRIVATE</t>
  </si>
  <si>
    <t>EXT8.BG.D85.UNLOAD.BG.OPERACI</t>
  </si>
  <si>
    <t>CODPROD</t>
  </si>
  <si>
    <t>NUMCTR</t>
  </si>
  <si>
    <t>CODOPBA</t>
  </si>
  <si>
    <t>FECMOV</t>
  </si>
  <si>
    <t>CODMONSW</t>
  </si>
  <si>
    <t>ASITUACI</t>
  </si>
  <si>
    <t>FECFIN</t>
  </si>
  <si>
    <t>FECVAL</t>
  </si>
  <si>
    <t>INDSIU</t>
  </si>
  <si>
    <t>INDGAS</t>
  </si>
  <si>
    <t>EMPMATER</t>
  </si>
  <si>
    <t>CENMATER</t>
  </si>
  <si>
    <t>AINTERES</t>
  </si>
  <si>
    <t>COPERLIQ</t>
  </si>
  <si>
    <t>INDULT</t>
  </si>
  <si>
    <t>INDAUTOR</t>
  </si>
  <si>
    <t>INDCAJA</t>
  </si>
  <si>
    <t>INDVISUA</t>
  </si>
  <si>
    <t>FECBOL</t>
  </si>
  <si>
    <t>FECCON</t>
  </si>
  <si>
    <t>EMPCONEX</t>
  </si>
  <si>
    <t>CENCONEX</t>
  </si>
  <si>
    <t>TERMBTO</t>
  </si>
  <si>
    <t>NUMDGO</t>
  </si>
  <si>
    <t>USUAUL</t>
  </si>
  <si>
    <t>AAt03 MainFrame</t>
  </si>
  <si>
    <t>PRT01_PROPOSTAS</t>
  </si>
  <si>
    <t>FCOMITE</t>
  </si>
  <si>
    <t>CVERSAO_PROP</t>
  </si>
  <si>
    <t>CTIPO_BEM</t>
  </si>
  <si>
    <t>CCANAL_PROP</t>
  </si>
  <si>
    <t>CGESTOR_PROP</t>
  </si>
  <si>
    <t>CBALC_CAPT</t>
  </si>
  <si>
    <t>CUTIL_CAPT</t>
  </si>
  <si>
    <t>CMOEDA_PROP</t>
  </si>
  <si>
    <t>CTIPO_PROP</t>
  </si>
  <si>
    <t>CSUBTIPO_PROP</t>
  </si>
  <si>
    <t>VMON_DESP</t>
  </si>
  <si>
    <t>VMON_PROP</t>
  </si>
  <si>
    <t>VMON_CV_PROP</t>
  </si>
  <si>
    <t>CTIPO_INDEX1</t>
  </si>
  <si>
    <t>VTAX1PROP</t>
  </si>
  <si>
    <t>CTIPO_INDEX2</t>
  </si>
  <si>
    <t>VTAX2PROP</t>
  </si>
  <si>
    <t>CPRAZO_PROP</t>
  </si>
  <si>
    <t>CPRAZO_CAR</t>
  </si>
  <si>
    <t>VSPREAD1_PROP</t>
  </si>
  <si>
    <t>VSPREAD2_PROP</t>
  </si>
  <si>
    <t>CUTILIZA</t>
  </si>
  <si>
    <t>DSIT_PROP</t>
  </si>
  <si>
    <t>CBALC_APR</t>
  </si>
  <si>
    <t>CUTIL_APR</t>
  </si>
  <si>
    <t>CBALC_RESP</t>
  </si>
  <si>
    <t>CMOT_RES_PROP</t>
  </si>
  <si>
    <t>CTIPO_RES_PROP</t>
  </si>
  <si>
    <t>CACEITE</t>
  </si>
  <si>
    <t>DACEITE</t>
  </si>
  <si>
    <t>DFIM_PROP</t>
  </si>
  <si>
    <t>FSCORING</t>
  </si>
  <si>
    <t>FPRE_AVAL</t>
  </si>
  <si>
    <t>FPROD_OFER</t>
  </si>
  <si>
    <t>FGARANTIA</t>
  </si>
  <si>
    <t>FPROP_FORMAL</t>
  </si>
  <si>
    <t>CGRUPO</t>
  </si>
  <si>
    <t>VLIM_MAX_PROP</t>
  </si>
  <si>
    <t>VLIM_MAX_CV_PROP</t>
  </si>
  <si>
    <t>GFINAL_OPERACAO</t>
  </si>
  <si>
    <t>DVENC_PROP</t>
  </si>
  <si>
    <t>CTAX1</t>
  </si>
  <si>
    <t>CPRZREV1</t>
  </si>
  <si>
    <t>IRESP1A</t>
  </si>
  <si>
    <t>IRONE</t>
  </si>
  <si>
    <t>VMONT_INCREMT</t>
  </si>
  <si>
    <t>CGESTANU</t>
  </si>
  <si>
    <t>DPREVCTR</t>
  </si>
  <si>
    <t>Tabela Fonte DL</t>
  </si>
  <si>
    <t>DL</t>
  </si>
  <si>
    <t>GT022_CRC5G_Atributos_Garantia_RCT207</t>
  </si>
  <si>
    <t>GT023_CRC5G_RL_Contratos_Garantia_RCT210</t>
  </si>
  <si>
    <t>RIT01_IRREGUL, GST01_CTASIT, RNT07_REESTR</t>
  </si>
  <si>
    <t>CBALCAO_TITULAR</t>
  </si>
  <si>
    <t>CCRIT_RISCO_1</t>
  </si>
  <si>
    <t>CCRIT_RISCO_2</t>
  </si>
  <si>
    <t>CMARC_GSI_2</t>
  </si>
  <si>
    <t>CPOS_MG</t>
  </si>
  <si>
    <t>CEST_RISC</t>
  </si>
  <si>
    <t>CSUB_TIPO</t>
  </si>
  <si>
    <t>CMARC_RISCCNT</t>
  </si>
  <si>
    <t>DMARC_RISCCON</t>
  </si>
  <si>
    <t>CSMARC_RISC</t>
  </si>
  <si>
    <t>DSMARC_RISC</t>
  </si>
  <si>
    <t>CSITUAC_RISC</t>
  </si>
  <si>
    <t>VMON_PERDA_ESP</t>
  </si>
  <si>
    <t>VRAT_FALENCIA</t>
  </si>
  <si>
    <t>22,3</t>
  </si>
  <si>
    <t>VMON_CAP_INI_MG</t>
  </si>
  <si>
    <t>DLIM_CNT_RISC</t>
  </si>
  <si>
    <t>VMON_LIM_RISC</t>
  </si>
  <si>
    <t>DLIM_PROD</t>
  </si>
  <si>
    <t>VMON_LIM_PROD</t>
  </si>
  <si>
    <t>VRESPONSABILIDADE</t>
  </si>
  <si>
    <t>VJUROINC</t>
  </si>
  <si>
    <t>VVENCIDO</t>
  </si>
  <si>
    <t>VMON_INCUMPGE</t>
  </si>
  <si>
    <t>VMON_VIVO_INCUMP</t>
  </si>
  <si>
    <t>VMON_INCUMP</t>
  </si>
  <si>
    <t>VQUOTA_INCUMP</t>
  </si>
  <si>
    <t>FABATIDO</t>
  </si>
  <si>
    <t>D_CTIPORENEG</t>
  </si>
  <si>
    <t>CTIPO_RENEG</t>
  </si>
  <si>
    <t>INPE</t>
  </si>
  <si>
    <t>TAT91_737 – Segmentos de risco</t>
  </si>
  <si>
    <t>S1EMP</t>
  </si>
  <si>
    <t>FECCALI</t>
  </si>
  <si>
    <t>TIPMODEL</t>
  </si>
  <si>
    <t>TIPMODE2</t>
  </si>
  <si>
    <t>IDMODEL</t>
  </si>
  <si>
    <t>TIPO</t>
  </si>
  <si>
    <t>IDPUNSCO</t>
  </si>
  <si>
    <t>FECCADUC</t>
  </si>
  <si>
    <t>C1TARPUN</t>
  </si>
  <si>
    <t>C1SPID</t>
  </si>
  <si>
    <t>C1DIGCON</t>
  </si>
  <si>
    <t>FECULTMO</t>
  </si>
  <si>
    <t>MOTIVFOR</t>
  </si>
  <si>
    <t>CONTRA1</t>
  </si>
  <si>
    <t>C1RESP</t>
  </si>
  <si>
    <t>C1CIRC</t>
  </si>
  <si>
    <t>C1MOTEXC</t>
  </si>
  <si>
    <t>TIPMODE3</t>
  </si>
  <si>
    <t>RC.RCPOLT023,RC.RCPOLT030</t>
  </si>
  <si>
    <t>GTITULO</t>
  </si>
  <si>
    <t>GFICHEIRO</t>
  </si>
  <si>
    <t>CSITUACAO_ANT</t>
  </si>
  <si>
    <t>CMOD_PAGAMENTO</t>
  </si>
  <si>
    <t>CMOD_COBRANCA</t>
  </si>
  <si>
    <t>ICOB_PARCIAL</t>
  </si>
  <si>
    <t>IVENCIMENTO</t>
  </si>
  <si>
    <t>ICRED_CLI</t>
  </si>
  <si>
    <t>IINIB_CARTEIRA</t>
  </si>
  <si>
    <t>IINID_REMESSA</t>
  </si>
  <si>
    <t>IINIB_FINANC</t>
  </si>
  <si>
    <t>ICOND_ESP</t>
  </si>
  <si>
    <t>VNUM_CALC_JUR</t>
  </si>
  <si>
    <t>VNUM_DIAS_FLOAT</t>
  </si>
  <si>
    <t>CTAXA_FINANC</t>
  </si>
  <si>
    <t>CENCARG_FINANC</t>
  </si>
  <si>
    <t>CTAXA_CLI</t>
  </si>
  <si>
    <t>CENCARG_CLI</t>
  </si>
  <si>
    <t>VTX_PERIOD_CLI</t>
  </si>
  <si>
    <t>CTAXA_COMISS</t>
  </si>
  <si>
    <t>CENCARG_COMISS</t>
  </si>
  <si>
    <t>CSEQ_BANDA</t>
  </si>
  <si>
    <t>CNUM_ULT_BANDA</t>
  </si>
  <si>
    <t>DULT_SIT</t>
  </si>
  <si>
    <t>CENDERECO_ALT</t>
  </si>
  <si>
    <t>VMON_COB</t>
  </si>
  <si>
    <t>VMON_PAG</t>
  </si>
  <si>
    <t>VMON_FINANC_APROV</t>
  </si>
  <si>
    <t>VMON_FINANC_CURSO</t>
  </si>
  <si>
    <t>VMON_COB_DUVIDOSA</t>
  </si>
  <si>
    <t>VMON_COBRADO</t>
  </si>
  <si>
    <t>VMON_PAG_FINANC</t>
  </si>
  <si>
    <t>VMON_PAG_SFINANC</t>
  </si>
  <si>
    <t>VMON_HIST_DUVIDOSO</t>
  </si>
  <si>
    <t>CLIM_CRED_BP</t>
  </si>
  <si>
    <t>CSEQ_CONTA</t>
  </si>
  <si>
    <t>CNUM_FACT_LIQ</t>
  </si>
  <si>
    <t>ITIPO_CHEQUE</t>
  </si>
  <si>
    <t>IDATA_PROC</t>
  </si>
  <si>
    <t>IPERIOD_MIS</t>
  </si>
  <si>
    <t>IAJUSTE_PERIOD</t>
  </si>
  <si>
    <t>IAGREG_BONIF</t>
  </si>
  <si>
    <t>IBONIF</t>
  </si>
  <si>
    <t>IRECOMPRA</t>
  </si>
  <si>
    <t>CTAXA_COMISS_CLI</t>
  </si>
  <si>
    <t>CENCARG_CARTA_CLI</t>
  </si>
  <si>
    <t>CTAXA_IMP</t>
  </si>
  <si>
    <t>CENCARG_IBUS</t>
  </si>
  <si>
    <t>CTAXA_RECOMPRA</t>
  </si>
  <si>
    <t>CENCARG_RECOMPRA</t>
  </si>
  <si>
    <t>CTAXA_IMP_RECOMPRA</t>
  </si>
  <si>
    <t>CENCARG_IMP_RECOMPRA</t>
  </si>
  <si>
    <t>VMON_RECOMPRA_APROV</t>
  </si>
  <si>
    <t>VMON_RECOMPRA_CURSO</t>
  </si>
  <si>
    <t>VMON_BONIF</t>
  </si>
  <si>
    <t>VMON_FINANC_RECOMPRA</t>
  </si>
  <si>
    <t>VNUM_RECOMPRA_MIN</t>
  </si>
  <si>
    <t>VNUM_CARTA_RECOMPRA_MIN</t>
  </si>
  <si>
    <t>ITIPO_COMISS</t>
  </si>
  <si>
    <t>DPROX_ENVIO</t>
  </si>
  <si>
    <t>IREF_IBUS</t>
  </si>
  <si>
    <t>CTAXA_RECOMPRA1</t>
  </si>
  <si>
    <t>CENCARG_RECOMPRA1</t>
  </si>
  <si>
    <t>VTX_RECOMPRA1</t>
  </si>
  <si>
    <t>CTAXA_RECOMPRA2</t>
  </si>
  <si>
    <t>CENCARG_RECOMPRA2</t>
  </si>
  <si>
    <t>VTX_RECOMPRA2</t>
  </si>
  <si>
    <t>CTAXA_RECOMPRA3</t>
  </si>
  <si>
    <t>CENCARG_RECOMPRA3</t>
  </si>
  <si>
    <t>VTX_RECOMPRA3</t>
  </si>
  <si>
    <t>CTAXA_RECOMPRA4</t>
  </si>
  <si>
    <t>CENCARG_RECOMPRA4</t>
  </si>
  <si>
    <t>VTX_RECOMPRA4</t>
  </si>
  <si>
    <t>CTAXA_RECOMPRA5</t>
  </si>
  <si>
    <t>CENCARG_RECOMPRA5</t>
  </si>
  <si>
    <t>VTX_RECOMPRA5</t>
  </si>
  <si>
    <t>CTAXA_RECOMPRA6</t>
  </si>
  <si>
    <t>CENCARG_RECOMPRA6</t>
  </si>
  <si>
    <t>VTX_RECOMPRA6</t>
  </si>
  <si>
    <t>CTIPO_OPER_RECOMPRA1</t>
  </si>
  <si>
    <t>CTIPO_OPER_RECOMPRA2</t>
  </si>
  <si>
    <t>CTIPO_OPER_RECOMPRA3</t>
  </si>
  <si>
    <t>CTIPO_OPER_RECOMPRA4</t>
  </si>
  <si>
    <t>CTIPO_OPER_RECOMPRA5</t>
  </si>
  <si>
    <t>CTAXA_BONIF1</t>
  </si>
  <si>
    <t>CENCARG_TAXA_BONIF1</t>
  </si>
  <si>
    <t>VTX_BONIF1</t>
  </si>
  <si>
    <t>CTAXA_BONIF2</t>
  </si>
  <si>
    <t>CENCARG_TAXA_BONIF2</t>
  </si>
  <si>
    <t>VTX_BONIF2</t>
  </si>
  <si>
    <t>CTAXA_BONIF3</t>
  </si>
  <si>
    <t>CENCARG_TAXA_BONIF3</t>
  </si>
  <si>
    <t>VTX_BONIF3</t>
  </si>
  <si>
    <t>CTAXA_BONIF4</t>
  </si>
  <si>
    <t>CENCARG_TAXA_BONIF4</t>
  </si>
  <si>
    <t>VTX_BONIF4</t>
  </si>
  <si>
    <t>CTIPO_OPER_BONIF1</t>
  </si>
  <si>
    <t>CTIPO_OPER_BONIF2</t>
  </si>
  <si>
    <t>CTIPO_OPER_BONIF3</t>
  </si>
  <si>
    <t>IDATA_REF_TAXA</t>
  </si>
  <si>
    <t>IDATA_OUTPUT_TAXA</t>
  </si>
  <si>
    <t>IMON_INCORP</t>
  </si>
  <si>
    <t>CGRP_RECOMPRA</t>
  </si>
  <si>
    <t>INIB_RECOMPRA</t>
  </si>
  <si>
    <t>IMON_BONIF</t>
  </si>
  <si>
    <t>IDIAS1</t>
  </si>
  <si>
    <t>IDIAS2</t>
  </si>
  <si>
    <t>CCLIENTE_SANT</t>
  </si>
  <si>
    <t>IESTAT_FINANC</t>
  </si>
  <si>
    <t>INEG_TAXA_FINANC</t>
  </si>
  <si>
    <t>VTX_SPR_FINANC</t>
  </si>
  <si>
    <t>DENV_UTILIZ_NBE</t>
  </si>
  <si>
    <t>ICOB_GARANT</t>
  </si>
  <si>
    <t>ICOB_TAXA_PENALIZ</t>
  </si>
  <si>
    <t>DRECEP_CONTR_ASSIN</t>
  </si>
  <si>
    <t>IREP_FIXING</t>
  </si>
  <si>
    <t>VTX_FIXING_JUR</t>
  </si>
  <si>
    <t>VTX_FIXING_COMIS</t>
  </si>
  <si>
    <t>VTX_BONIF_SSPR</t>
  </si>
  <si>
    <t>VTX_BONIF_SCOMIS</t>
  </si>
  <si>
    <t>VPERC_UTIL_MIN_LIM</t>
  </si>
  <si>
    <t>INEG_TX_PERROG</t>
  </si>
  <si>
    <t>CTAXA_PERROG_REF</t>
  </si>
  <si>
    <t>CENCARG_JURO_PERROG</t>
  </si>
  <si>
    <t>VTX_SPR_PERROG</t>
  </si>
  <si>
    <t>DALT_PRECARIO</t>
  </si>
  <si>
    <t>ISEG_CREDITO</t>
  </si>
  <si>
    <t>VNUM_DIAS_PENALIZ_FACT</t>
  </si>
  <si>
    <t>VMON_LIM_CARTEIRA</t>
  </si>
  <si>
    <t>VNUM_DIAS_MIN_VENC</t>
  </si>
  <si>
    <t>VNUM_DIAS_MAX_VENC</t>
  </si>
  <si>
    <t>ICOB_TRANSF</t>
  </si>
  <si>
    <t>IMULTIDIVISA</t>
  </si>
  <si>
    <t>CESCALAO</t>
  </si>
  <si>
    <t>ICOB_COMIS_REN</t>
  </si>
  <si>
    <t>IPER_COMIS_REN</t>
  </si>
  <si>
    <t>DULT_COMIS_REN</t>
  </si>
  <si>
    <t>ICOB_COMIS_FORMAL</t>
  </si>
  <si>
    <t>VNUM_DIAS_CC</t>
  </si>
  <si>
    <t>VNUM_DIAS_RECUP_VAL</t>
  </si>
  <si>
    <t>IFACTURA_FORNEC</t>
  </si>
  <si>
    <t>IAUTO_FORNEC</t>
  </si>
  <si>
    <t>VMON_SALDO_CC</t>
  </si>
  <si>
    <t>ISUSPENSAO</t>
  </si>
  <si>
    <t>DSUSPENSAO</t>
  </si>
  <si>
    <t>DDENUNCIA</t>
  </si>
  <si>
    <t>GEMAIL</t>
  </si>
  <si>
    <t>60</t>
  </si>
  <si>
    <t>VMON_SALDO_PONTUAL</t>
  </si>
  <si>
    <t>VMON_SALDO_MED_MES</t>
  </si>
  <si>
    <t>CSGM1</t>
  </si>
  <si>
    <t>CPROC_SGM1</t>
  </si>
  <si>
    <t>CNUM_GARANT1</t>
  </si>
  <si>
    <t>VPERC_GARANT1</t>
  </si>
  <si>
    <t>CNUM_ACOES1</t>
  </si>
  <si>
    <t>VMON_GARANT1</t>
  </si>
  <si>
    <t>CSGM2</t>
  </si>
  <si>
    <t>CPROC_SGM2</t>
  </si>
  <si>
    <t>CNUM_GARANT2</t>
  </si>
  <si>
    <t>VPERC_GARANT2</t>
  </si>
  <si>
    <t>CNUM_ACOES2</t>
  </si>
  <si>
    <t>VMON_GARANT2</t>
  </si>
  <si>
    <t>CSGM3</t>
  </si>
  <si>
    <t>CPROC_SGM3</t>
  </si>
  <si>
    <t>CNUM_GARANT3</t>
  </si>
  <si>
    <t>VPERC_GARANT3</t>
  </si>
  <si>
    <t>CNUM_ACOES3</t>
  </si>
  <si>
    <t>VMON_GARANT3</t>
  </si>
  <si>
    <t>CSGM4</t>
  </si>
  <si>
    <t>CPROC_SGM4</t>
  </si>
  <si>
    <t>CNUM_GARANT4</t>
  </si>
  <si>
    <t>VPERC_GARANT4</t>
  </si>
  <si>
    <t>CNUM_ACOES4</t>
  </si>
  <si>
    <t>VMON_GARANT4</t>
  </si>
  <si>
    <t>CFACTURA</t>
  </si>
  <si>
    <t>13</t>
  </si>
  <si>
    <t>CFORNEC</t>
  </si>
  <si>
    <t>CSITFACT</t>
  </si>
  <si>
    <t>DPAGAM</t>
  </si>
  <si>
    <t>CENCARGO_COM</t>
  </si>
  <si>
    <t>VMON</t>
  </si>
  <si>
    <t>CLOTE_EF</t>
  </si>
  <si>
    <t>CSEQ_EF</t>
  </si>
  <si>
    <t>DWT1078_RL_OPER_PROP</t>
  </si>
  <si>
    <t>CTIPO_RL_OPER</t>
  </si>
  <si>
    <t>CPRODLM</t>
  </si>
  <si>
    <t>DASSOC_OPER</t>
  </si>
  <si>
    <t>CANO_PROC</t>
  </si>
  <si>
    <t>CSEQ_OPER</t>
  </si>
  <si>
    <t>DMOV_PROV</t>
  </si>
  <si>
    <t>HMOV_PROV</t>
  </si>
  <si>
    <t>VSLD_PROV_UTILIZ</t>
  </si>
  <si>
    <t>CUTIL_PROV</t>
  </si>
  <si>
    <t>CMOT_PROV</t>
  </si>
  <si>
    <t>VMOV_PROV</t>
  </si>
  <si>
    <t>IREG_ATIVO</t>
  </si>
  <si>
    <t>CSEQ_MOV_PROV</t>
  </si>
  <si>
    <t>VPROV_UTIL_CAP</t>
  </si>
  <si>
    <t>VPROV_UTIL_JUR</t>
  </si>
  <si>
    <t>VPROV_UTIL_DESP</t>
  </si>
  <si>
    <t>DPROCESAMENTO</t>
  </si>
  <si>
    <t>PRT05_REGRAS_PR</t>
  </si>
  <si>
    <t>CREGNIV</t>
  </si>
  <si>
    <t>CREGLM</t>
  </si>
  <si>
    <t>CVERSAO</t>
  </si>
  <si>
    <t>CTIPO_CARTEIRA</t>
  </si>
  <si>
    <t>GTIPO_CARTEIRA</t>
  </si>
  <si>
    <t>ICARTEIRA_OBRIGACOES</t>
  </si>
  <si>
    <t>ICARTEIRA_CONSUMO</t>
  </si>
  <si>
    <t>ICARTEIRA_EMP</t>
  </si>
  <si>
    <t>IINFORM_BCE</t>
  </si>
  <si>
    <t>IEXCLUSAO</t>
  </si>
  <si>
    <t>CTIP_TITUL</t>
  </si>
  <si>
    <t>GTIP_TITUL</t>
  </si>
  <si>
    <t>GCONTRAPARTE</t>
  </si>
  <si>
    <t>IMPFACTM</t>
  </si>
  <si>
    <t>TOT_ACTI</t>
  </si>
  <si>
    <t>NUM_EMPL</t>
  </si>
  <si>
    <t>ORIG_FAC</t>
  </si>
  <si>
    <t>ORIG_ACT</t>
  </si>
  <si>
    <t>ORIG_EMP</t>
  </si>
  <si>
    <t>TDEUDACL</t>
  </si>
  <si>
    <t>RAT_CET1</t>
  </si>
  <si>
    <t>TASAMORA</t>
  </si>
  <si>
    <t>TOT_EQTY</t>
  </si>
  <si>
    <t>250</t>
  </si>
  <si>
    <t>DSAIDA</t>
  </si>
  <si>
    <t xml:space="preserve">ELT03_CLIEMPEL </t>
  </si>
  <si>
    <t>SA.SAPSAT846</t>
  </si>
  <si>
    <t>IENVIO</t>
  </si>
  <si>
    <t>IREN_DEV</t>
  </si>
  <si>
    <t>CANO</t>
  </si>
  <si>
    <t>VNUM_TRAB</t>
  </si>
  <si>
    <t>TAT91_020</t>
  </si>
  <si>
    <t>FINCALCU</t>
  </si>
  <si>
    <t>TIP_GARA</t>
  </si>
  <si>
    <t>C_RW_IRB</t>
  </si>
  <si>
    <t>CRWAESCA</t>
  </si>
  <si>
    <t>CRWANOES</t>
  </si>
  <si>
    <t>CRIAVESC</t>
  </si>
  <si>
    <t>CRIAVNES</t>
  </si>
  <si>
    <t>CURVACAL</t>
  </si>
  <si>
    <t>ID_GRPD</t>
  </si>
  <si>
    <t>ID_GRLGD</t>
  </si>
  <si>
    <t>ID_LGDPE</t>
  </si>
  <si>
    <t>ID_GRK1</t>
  </si>
  <si>
    <t>ID_GRK2</t>
  </si>
  <si>
    <t>IND_DBDF</t>
  </si>
  <si>
    <t>FACCAPIT</t>
  </si>
  <si>
    <t>MATURITY</t>
  </si>
  <si>
    <t>ENTCNTRT</t>
  </si>
  <si>
    <t>ID_PDCRS</t>
  </si>
  <si>
    <t>IND_TITU</t>
  </si>
  <si>
    <t>IND_MMFF</t>
  </si>
  <si>
    <t>LGDINICI</t>
  </si>
  <si>
    <t>RWPRMITI</t>
  </si>
  <si>
    <t>RWAESPMT</t>
  </si>
  <si>
    <t>RWANEPMT</t>
  </si>
  <si>
    <t>CRESCPRE</t>
  </si>
  <si>
    <t>CRPREMIT</t>
  </si>
  <si>
    <t>IMPPEPRM</t>
  </si>
  <si>
    <t>CRVCCPPM</t>
  </si>
  <si>
    <t>IDGRPDPM</t>
  </si>
  <si>
    <t>IDGLGDPM</t>
  </si>
  <si>
    <t>FACCCPPM</t>
  </si>
  <si>
    <t>GRUP_ECO</t>
  </si>
  <si>
    <t>MOTEXINF</t>
  </si>
  <si>
    <t>IDCLSF</t>
  </si>
  <si>
    <t>IDSEGINF</t>
  </si>
  <si>
    <t>IDMODINF</t>
  </si>
  <si>
    <t>IDMODLOC</t>
  </si>
  <si>
    <t>INDREGAJ</t>
  </si>
  <si>
    <t>CATEPYIN</t>
  </si>
  <si>
    <t>IDCTOPUN</t>
  </si>
  <si>
    <t>IDCLIPUN</t>
  </si>
  <si>
    <t>METODCAL</t>
  </si>
  <si>
    <t>CODDIV</t>
  </si>
  <si>
    <t>MATUPOSM</t>
  </si>
  <si>
    <t>COPER</t>
  </si>
  <si>
    <t>CSEQUEN_INTERV</t>
  </si>
  <si>
    <t>DWT1176_PRESTACAOES_ECL</t>
  </si>
  <si>
    <t>CNUM_PRESTACAO</t>
  </si>
  <si>
    <t>VMON_CAP_PREST</t>
  </si>
  <si>
    <t>VMON_JUR_PREST</t>
  </si>
  <si>
    <t>VMON_ISELO_PREST</t>
  </si>
  <si>
    <t>CTIPCRD</t>
  </si>
  <si>
    <t>TAT91.CTABELA = 692</t>
  </si>
  <si>
    <t>GTIPCRD</t>
  </si>
  <si>
    <t>CTAXA_TIP_CRED</t>
  </si>
  <si>
    <t>PRDX.SR.M01.DW.SRM01M45.TOTAL PRDX.SR.D01.DW.SRM01D45.TOTAL</t>
  </si>
  <si>
    <t>Diária/Mensal</t>
  </si>
  <si>
    <t>CCLIENTE_T1</t>
  </si>
  <si>
    <t>DNASCIMENTO_T1</t>
  </si>
  <si>
    <t>CSIT_PROFISSIONAL_T1</t>
  </si>
  <si>
    <t>DFIM_CONTR_T1</t>
  </si>
  <si>
    <t>CCLIENTE_T2</t>
  </si>
  <si>
    <t>DNASCIMENTO_T2</t>
  </si>
  <si>
    <t>CSIT_PROFISSIONAL_T2</t>
  </si>
  <si>
    <t>DFIM_CONTR_T2</t>
  </si>
  <si>
    <t>VMON_SOLICITADO</t>
  </si>
  <si>
    <t>VMON_ENGLOB</t>
  </si>
  <si>
    <t>VMON_PREM_SEG</t>
  </si>
  <si>
    <t>VMON_COMISS_IMPS</t>
  </si>
  <si>
    <t>CPRAZO_MESES</t>
  </si>
  <si>
    <t>CPRAZO_ANOS</t>
  </si>
  <si>
    <t>VTX_APLICADA</t>
  </si>
  <si>
    <t>VTX_OUTRA_INF</t>
  </si>
  <si>
    <t>CANO_T1</t>
  </si>
  <si>
    <t>VRV_BRUTO_M1_T1</t>
  </si>
  <si>
    <t>VRV_DEDUC_M1_T1</t>
  </si>
  <si>
    <t>VRV_LIQ_M1_T1</t>
  </si>
  <si>
    <t>VRV_BRUTO_M2_T1</t>
  </si>
  <si>
    <t>VRV_DEDUC_M2_T1</t>
  </si>
  <si>
    <t>VRV_LIQ_M2_T1</t>
  </si>
  <si>
    <t>VRV_BRUTO_M3_T1</t>
  </si>
  <si>
    <t>VRV_DEDUC_M3_T1</t>
  </si>
  <si>
    <t>VRV_LIQ_M3_T1</t>
  </si>
  <si>
    <t>VSUB_FERIAS_T1</t>
  </si>
  <si>
    <t>VSUB_NATAL_T1</t>
  </si>
  <si>
    <t>VRLM_RV_T1</t>
  </si>
  <si>
    <t>VIRS_RAB_BRUTO_T1</t>
  </si>
  <si>
    <t>VIRS_RAB_DEDUC_T1</t>
  </si>
  <si>
    <t>VRLM_IRS_T1</t>
  </si>
  <si>
    <t>VRL_POND_T1</t>
  </si>
  <si>
    <t>CANO_T2</t>
  </si>
  <si>
    <t>VRV_BRUTO_M1_T2</t>
  </si>
  <si>
    <t>VRV_DEDUC_M1_T2</t>
  </si>
  <si>
    <t>VRV_LIQ_M1_T2</t>
  </si>
  <si>
    <t>VRV_BRUTO_M2_T2</t>
  </si>
  <si>
    <t>VRV_DEDUC_M2_T2</t>
  </si>
  <si>
    <t>VRV_LIQ_M2_T2</t>
  </si>
  <si>
    <t>VRV_BRUTO_M3_T2</t>
  </si>
  <si>
    <t>VRV_DEDUC_M3_T2</t>
  </si>
  <si>
    <t>VRV_LIQ_M3_T2</t>
  </si>
  <si>
    <t>VSUB_FERIAS_T2</t>
  </si>
  <si>
    <t>VSUB_NATAL_T2</t>
  </si>
  <si>
    <t>VRLM_RV_T2</t>
  </si>
  <si>
    <t>VIRS_RAB_BRUTO_T2</t>
  </si>
  <si>
    <t>VIRS_RAB_DEDUC_T2</t>
  </si>
  <si>
    <t>VRLM_IRS_T2</t>
  </si>
  <si>
    <t>VRL_POND_T2</t>
  </si>
  <si>
    <t>DCENTRALIZACAO_T1</t>
  </si>
  <si>
    <t>VMON_DESC_DO_BS_T1</t>
  </si>
  <si>
    <t>VMON_CARTAO_BS_T1</t>
  </si>
  <si>
    <t>VMON_FIAD_BS_T1</t>
  </si>
  <si>
    <t>VMON_CRED_HIP_BS_T1</t>
  </si>
  <si>
    <t>VMON_CRED_CONS_BS_T1</t>
  </si>
  <si>
    <t>VMON_CRED_AUTO_BS_T1</t>
  </si>
  <si>
    <t>VMON_OUT_CRED_BS_T1</t>
  </si>
  <si>
    <t>VMON_NREGIST_BS_T1</t>
  </si>
  <si>
    <t>VMON_DUP_BS_T1</t>
  </si>
  <si>
    <t>VMON_PREST_BS_T1</t>
  </si>
  <si>
    <t>VMON_DESC_DO_OIC_T1</t>
  </si>
  <si>
    <t>VMON_CARTAO_OIC_T1</t>
  </si>
  <si>
    <t>VMON_FIAD_OIC_T1</t>
  </si>
  <si>
    <t>VMON_CRED_HIP_OIC_T1</t>
  </si>
  <si>
    <t>VMON_CRED_CONS_OIC_T1</t>
  </si>
  <si>
    <t>VMON_CRED_AUTO_OIC_T1</t>
  </si>
  <si>
    <t>VMON_OUT_CRED_OIC_T1</t>
  </si>
  <si>
    <t>VMON_NREGIST_OIC_T1</t>
  </si>
  <si>
    <t>VMON_DUP_OIC_T1</t>
  </si>
  <si>
    <t>VMON_PREST_OIC_T1</t>
  </si>
  <si>
    <t>VTOT_DESC_DO_T1</t>
  </si>
  <si>
    <t>VTOT_CARTAO_T1</t>
  </si>
  <si>
    <t>VTOT_FIAD_T1</t>
  </si>
  <si>
    <t>VTOT_CRED_HIP_T1</t>
  </si>
  <si>
    <t>VTOT_CRED_CONS_T1</t>
  </si>
  <si>
    <t>VTOT_CRED_AUTO_T1</t>
  </si>
  <si>
    <t>VTOT_OUT_CRED_T1</t>
  </si>
  <si>
    <t>VTOT_NREGIST_T1</t>
  </si>
  <si>
    <t>VTOT_DUP_T1</t>
  </si>
  <si>
    <t>VTOT_NBANC_T1</t>
  </si>
  <si>
    <t>VTOT_PREST_T1</t>
  </si>
  <si>
    <t>DCENTRALIZACAO_T2</t>
  </si>
  <si>
    <t>VMON_DESC_DO_BS_T2</t>
  </si>
  <si>
    <t>VMON_CARTAO_BS_T2</t>
  </si>
  <si>
    <t>VMON_FIAD_BS_T2</t>
  </si>
  <si>
    <t>VMON_CRED_HIP_BS_T2</t>
  </si>
  <si>
    <t>VMON_CRED_CONS_BS_T2</t>
  </si>
  <si>
    <t>VMON_CRED_AUTO_BS_T2</t>
  </si>
  <si>
    <t>VMON_OUT_CRED_BS_T2</t>
  </si>
  <si>
    <t>VMON_NREGIST_BS_T2</t>
  </si>
  <si>
    <t>VMON_DUP_BS_T2</t>
  </si>
  <si>
    <t>VMON_PREST_BS_T2</t>
  </si>
  <si>
    <t>VMON_DESC_DO_OIC_T2</t>
  </si>
  <si>
    <t>VMON_CARTAO_OIC_T2</t>
  </si>
  <si>
    <t>VMON_FIAD_OIC_T2</t>
  </si>
  <si>
    <t>VMON_CRED_HIP_OIC_T2</t>
  </si>
  <si>
    <t>VMON_CRED_CONS_OIC_T2</t>
  </si>
  <si>
    <t>VMON_CRED_AUTO_OIC_T2</t>
  </si>
  <si>
    <t>VMON_OUT_CRED_OIC_T2</t>
  </si>
  <si>
    <t>VMON_NREGIST_OIC_T2</t>
  </si>
  <si>
    <t>VMON_DUP_OIC_T2</t>
  </si>
  <si>
    <t>VMON_PREST_OIC_T2</t>
  </si>
  <si>
    <t>VTOT_DESC_DO_T2</t>
  </si>
  <si>
    <t>VTOT_CARTAO_T2</t>
  </si>
  <si>
    <t>VTOT_FIAD_T2</t>
  </si>
  <si>
    <t>VTOT_CRED_HIP_T2</t>
  </si>
  <si>
    <t>VTOT_CRED_CONS_T2</t>
  </si>
  <si>
    <t>VTOT_CRED_AUTO_T2</t>
  </si>
  <si>
    <t>VTOT_OUT_CRED_T2</t>
  </si>
  <si>
    <t>VTOT_NREGIST_T2</t>
  </si>
  <si>
    <t>VTOT_DUP_T2</t>
  </si>
  <si>
    <t>VTOT_NBANC_T2</t>
  </si>
  <si>
    <t>VTOT_PREST_T2</t>
  </si>
  <si>
    <t>VRLM_RV_TIT</t>
  </si>
  <si>
    <t>VRLM_IRS_TIT</t>
  </si>
  <si>
    <t>VRL_POND_TIT</t>
  </si>
  <si>
    <t>VMON_BANC_TIT</t>
  </si>
  <si>
    <t>VMON_NBANC_TIT</t>
  </si>
  <si>
    <t>VMON_ENCARG_TOT_TIT</t>
  </si>
  <si>
    <t>CIDADE_T1</t>
  </si>
  <si>
    <t>CIDADE_T2</t>
  </si>
  <si>
    <t>CIDADE_PRAZO</t>
  </si>
  <si>
    <t>CPRAZO_FIM_CONTR_T1</t>
  </si>
  <si>
    <t>CPRAZO_FIM_CONTR_T2</t>
  </si>
  <si>
    <t>CPRAZO_REFORMA_T1</t>
  </si>
  <si>
    <t>CPRAZO_REFORMA_T2</t>
  </si>
  <si>
    <t>VTX_ESF</t>
  </si>
  <si>
    <t>VTXJURO_ESF</t>
  </si>
  <si>
    <t>VTX_FIAD_ESF</t>
  </si>
  <si>
    <t>VTX_REF_ESF</t>
  </si>
  <si>
    <t>VTX_FIM_CONTR_ESF</t>
  </si>
  <si>
    <t>VTXJURO_REFORMA_ESF</t>
  </si>
  <si>
    <t>VTXJURO_FIM_CONTR_ESF</t>
  </si>
  <si>
    <t>VMON_OBRAS</t>
  </si>
  <si>
    <t>VAQUIS_IMOVEL</t>
  </si>
  <si>
    <t>VAQUIS_TERRENO</t>
  </si>
  <si>
    <t>VAVALIACAO</t>
  </si>
  <si>
    <t>CFINALI_CRED</t>
  </si>
  <si>
    <t>SAT1200_FA_FATURAS_FS</t>
  </si>
  <si>
    <t>PRDX.FA.D90.FAM90D53.CONTRA</t>
  </si>
  <si>
    <t>CREFERENCIA_BDR</t>
  </si>
  <si>
    <t>DINIDFUN</t>
  </si>
  <si>
    <t>DABERTUR</t>
  </si>
  <si>
    <t>CTIPTXJUR</t>
  </si>
  <si>
    <t>CFREQTXJUR</t>
  </si>
  <si>
    <t>VSPREAD</t>
  </si>
  <si>
    <t>CFREQPAG</t>
  </si>
  <si>
    <t>VMLIMITE</t>
  </si>
  <si>
    <t>DPROXATXJU</t>
  </si>
  <si>
    <t>CTP_INTERV</t>
  </si>
  <si>
    <t>DVENCORI</t>
  </si>
  <si>
    <t>DREGULDIV</t>
  </si>
  <si>
    <t>VPERFIXTX</t>
  </si>
  <si>
    <t>CFINALIDADE</t>
  </si>
  <si>
    <t>VTX_JURO</t>
  </si>
  <si>
    <t>DULTPRVENC</t>
  </si>
  <si>
    <t>VMPROXPRES</t>
  </si>
  <si>
    <t>CTPREEMBOL</t>
  </si>
  <si>
    <t>VMREEMBOL</t>
  </si>
  <si>
    <t>ICTRSINDIC</t>
  </si>
  <si>
    <t>VTAEG</t>
  </si>
  <si>
    <t>TAXAS_DC_FS.DAT</t>
  </si>
  <si>
    <t>VTX_SPREAD_ATUAL</t>
  </si>
  <si>
    <t>CSINAL_ATUAL</t>
  </si>
  <si>
    <t>CINDEX_ATUAL</t>
  </si>
  <si>
    <t>VTX_TAXA_ATUAL</t>
  </si>
  <si>
    <t>VTX_SPREAD_INICIAL</t>
  </si>
  <si>
    <t>CSINAL_INICIAL</t>
  </si>
  <si>
    <t>CINDEX_INICIAL</t>
  </si>
  <si>
    <t>VTX_TAXA_INICIAL</t>
  </si>
  <si>
    <t>TAXAS_TC_FS.DAT</t>
  </si>
  <si>
    <t>DENTRADA</t>
  </si>
  <si>
    <t>VTX_TAXA</t>
  </si>
  <si>
    <t>VTX_MORA</t>
  </si>
  <si>
    <t>DINI_TAXA</t>
  </si>
  <si>
    <t>DFIM_TAXA</t>
  </si>
  <si>
    <t>VENDA_CART</t>
  </si>
  <si>
    <t>GPOOL</t>
  </si>
  <si>
    <t>DCUT_OFF</t>
  </si>
  <si>
    <t>CUTILIZ_CRIACAO</t>
  </si>
  <si>
    <t>CUTILIZ_ALT</t>
  </si>
  <si>
    <t>NIPC</t>
  </si>
  <si>
    <t>IENTID_GRUP</t>
  </si>
  <si>
    <t>FECINI</t>
  </si>
  <si>
    <t>FECBAJA</t>
  </si>
  <si>
    <t>FECVCTO</t>
  </si>
  <si>
    <t>COD_GAR</t>
  </si>
  <si>
    <t>COD_GAR2</t>
  </si>
  <si>
    <t>TIPO_INS</t>
  </si>
  <si>
    <t>IND_PIGN</t>
  </si>
  <si>
    <t>TIP_AVAL</t>
  </si>
  <si>
    <t>TIP_COBE</t>
  </si>
  <si>
    <t>EST_GARA</t>
  </si>
  <si>
    <t>PORCOBER</t>
  </si>
  <si>
    <t>COB_INIC</t>
  </si>
  <si>
    <t>IMPT_NOM</t>
  </si>
  <si>
    <t>IMP_ACTU</t>
  </si>
  <si>
    <t>COMF_LET</t>
  </si>
  <si>
    <t>NUM_ASEG</t>
  </si>
  <si>
    <t>INDBLO</t>
  </si>
  <si>
    <t>INDRGOSB</t>
  </si>
  <si>
    <t>INDCOBPF</t>
  </si>
  <si>
    <t>VALASEJU</t>
  </si>
  <si>
    <t>REPAPORC</t>
  </si>
  <si>
    <t>ORDAPGAR</t>
  </si>
  <si>
    <t>RANGOHIP</t>
  </si>
  <si>
    <t>CPAN_ULT7</t>
  </si>
  <si>
    <t>CPAN_ANTERIOR</t>
  </si>
  <si>
    <t>CTIPO_CRT</t>
  </si>
  <si>
    <t>CIND_TIPO_CRT</t>
  </si>
  <si>
    <t>CIND_SUBTIPO_CRT</t>
  </si>
  <si>
    <t>CSIT_CRT</t>
  </si>
  <si>
    <t>CBLOQ_CRT</t>
  </si>
  <si>
    <t>GTEXTO_BLOQ</t>
  </si>
  <si>
    <t>CMOT_ANUL_CRT</t>
  </si>
  <si>
    <t>VMONT_LIM_CRT</t>
  </si>
  <si>
    <t>VMON_ANUID</t>
  </si>
  <si>
    <t>DEMISS_CRT</t>
  </si>
  <si>
    <t>DCADUC_CRT</t>
  </si>
  <si>
    <t>DRECUPER_CRT</t>
  </si>
  <si>
    <t>FRECUPER_CRT</t>
  </si>
  <si>
    <t>VLIM_CRED_CRT</t>
  </si>
  <si>
    <t>FCRT_ACTIVO</t>
  </si>
  <si>
    <t>DULT_UTIL_POS</t>
  </si>
  <si>
    <t>DULT_UTIL_ATM</t>
  </si>
  <si>
    <t>DULT_UTIL_BALC</t>
  </si>
  <si>
    <t>DCOM_RETENC</t>
  </si>
  <si>
    <t>DACUSA_RECEP</t>
  </si>
  <si>
    <t>DANUL_CRT</t>
  </si>
  <si>
    <t>Nome da rua e número da porta da morada de residência da entidade.</t>
  </si>
  <si>
    <t>DOMIC_PERS_INT</t>
  </si>
  <si>
    <t>IMPSLDO</t>
  </si>
  <si>
    <t>LIMACT</t>
  </si>
  <si>
    <t>VAPSPDCL</t>
  </si>
  <si>
    <t>VAPTRDCL</t>
  </si>
  <si>
    <t>IDEXTCL</t>
  </si>
  <si>
    <t>VALLTV</t>
  </si>
  <si>
    <t>INDBAL</t>
  </si>
  <si>
    <t>IND_CURA</t>
  </si>
  <si>
    <t>VAPSPDCT</t>
  </si>
  <si>
    <t>VAPTRDCT</t>
  </si>
  <si>
    <t>CDIVI1</t>
  </si>
  <si>
    <t>CDIVI2</t>
  </si>
  <si>
    <t>CDIVI3</t>
  </si>
  <si>
    <t>RATPAI</t>
  </si>
  <si>
    <t>RXB1</t>
  </si>
  <si>
    <t>RXB</t>
  </si>
  <si>
    <t>DISTO</t>
  </si>
  <si>
    <t>DIBLE</t>
  </si>
  <si>
    <t>IMPVDO</t>
  </si>
  <si>
    <t>IMPSFALL</t>
  </si>
  <si>
    <t>FACTOTAL</t>
  </si>
  <si>
    <t>METAMIS</t>
  </si>
  <si>
    <t>USOPORC</t>
  </si>
  <si>
    <t>FEC_MORA</t>
  </si>
  <si>
    <t>INDMORA</t>
  </si>
  <si>
    <t>ANTIGPUN</t>
  </si>
  <si>
    <t>VARCALC1</t>
  </si>
  <si>
    <t>VARCALC2</t>
  </si>
  <si>
    <t>VARCALC3</t>
  </si>
  <si>
    <t>VARCALC4</t>
  </si>
  <si>
    <t>VARCALC5</t>
  </si>
  <si>
    <t>FECDESDE</t>
  </si>
  <si>
    <t>IDSISTE</t>
  </si>
  <si>
    <t>TIP_PER</t>
  </si>
  <si>
    <t>CDG_PERS</t>
  </si>
  <si>
    <t>CODSISTE</t>
  </si>
  <si>
    <t>FEC_HAS</t>
  </si>
  <si>
    <t>FEC_MOD</t>
  </si>
  <si>
    <t>TAT91_236 - RELACAO CODIGOS DE CAUCAO/PROVISAO</t>
  </si>
  <si>
    <t>VALPDGAR</t>
  </si>
  <si>
    <t>GRLGDGAR</t>
  </si>
  <si>
    <t>LGDGAREA</t>
  </si>
  <si>
    <t>VALORGAR</t>
  </si>
  <si>
    <t>VALGARTH</t>
  </si>
  <si>
    <t>HAIRCUT</t>
  </si>
  <si>
    <t>VALMITIG</t>
  </si>
  <si>
    <t>IND_MIT</t>
  </si>
  <si>
    <t>IND_POND</t>
  </si>
  <si>
    <t>USOASIG</t>
  </si>
  <si>
    <t>CLT46_FCLIEMP</t>
  </si>
  <si>
    <t>DPROXPROV_NRESID</t>
  </si>
  <si>
    <t>DPROXPROV_EMIG</t>
  </si>
  <si>
    <t>IVALID_EMIG</t>
  </si>
  <si>
    <t>IPROV_RESFISCAL</t>
  </si>
  <si>
    <t>DPROV_RESFISCAL</t>
  </si>
  <si>
    <t>CINCIDENTE</t>
  </si>
  <si>
    <t>IINIB_CHQINT</t>
  </si>
  <si>
    <t>CCLI_TITULO</t>
  </si>
  <si>
    <t>RC.RCPAUX005,SA.SAFPAR001_TRIMES</t>
  </si>
  <si>
    <t>TIPOAJUS</t>
  </si>
  <si>
    <t>FLG_NETT</t>
  </si>
  <si>
    <t>ID_PROD</t>
  </si>
  <si>
    <t>ID_PAIS</t>
  </si>
  <si>
    <t>PORPCIO</t>
  </si>
  <si>
    <t>FLG_MULT</t>
  </si>
  <si>
    <t>FLG_SUPR</t>
  </si>
  <si>
    <t>COD_SPV</t>
  </si>
  <si>
    <t>IPROVISI</t>
  </si>
  <si>
    <t>TIP_PERT</t>
  </si>
  <si>
    <t>EXP_ORIG</t>
  </si>
  <si>
    <t>FLG_EFFC</t>
  </si>
  <si>
    <t>GAR_PERS</t>
  </si>
  <si>
    <t>GAR_REAL</t>
  </si>
  <si>
    <t>POREXPO</t>
  </si>
  <si>
    <t>IND_FTE</t>
  </si>
  <si>
    <t>INTRGRUP</t>
  </si>
  <si>
    <t>RWADM_SF</t>
  </si>
  <si>
    <t>TIP_PERA</t>
  </si>
  <si>
    <t>FLGTOPN</t>
  </si>
  <si>
    <t>FLG_CORE</t>
  </si>
  <si>
    <t>EMPREPOR</t>
  </si>
  <si>
    <t>SLDBDESP</t>
  </si>
  <si>
    <t>SLFBDESP</t>
  </si>
  <si>
    <t>EADPMDES</t>
  </si>
  <si>
    <t>TPORCENT</t>
  </si>
  <si>
    <t>GRRICRE</t>
  </si>
  <si>
    <t>GRNATFIN</t>
  </si>
  <si>
    <t>GRINMUBL</t>
  </si>
  <si>
    <t>GROTRCBR</t>
  </si>
  <si>
    <t>GRDECHCO</t>
  </si>
  <si>
    <t>CCENTRO_GESTOR</t>
  </si>
  <si>
    <t>CTIPO_GEST_COM</t>
  </si>
  <si>
    <t>CGESTOR_COM</t>
  </si>
  <si>
    <t>CVINCULO</t>
  </si>
  <si>
    <t>CGRAU_ACADEMICO</t>
  </si>
  <si>
    <t>IQUALIDADE</t>
  </si>
  <si>
    <t>IINIB_SL</t>
  </si>
  <si>
    <t>DCONT_SL</t>
  </si>
  <si>
    <t>DCONT_NB</t>
  </si>
  <si>
    <t>CENCART</t>
  </si>
  <si>
    <t>CTIPO_NB</t>
  </si>
  <si>
    <t>GTELEFONE</t>
  </si>
  <si>
    <t>GTELEFONE2</t>
  </si>
  <si>
    <t>GTELEFONE3</t>
  </si>
  <si>
    <t>GFAX</t>
  </si>
  <si>
    <t>GFAX2</t>
  </si>
  <si>
    <t>GTELEF_EXT</t>
  </si>
  <si>
    <t>GTELEX</t>
  </si>
  <si>
    <t>GTELEMOVEL_BIP</t>
  </si>
  <si>
    <t>DCALC_SD</t>
  </si>
  <si>
    <t>VACUM_SD</t>
  </si>
  <si>
    <t>VMONT_VOL</t>
  </si>
  <si>
    <t>VMONT_PROD</t>
  </si>
  <si>
    <t>GNOMECAR</t>
  </si>
  <si>
    <t>CACTIVO</t>
  </si>
  <si>
    <t>INDHIPGA</t>
  </si>
  <si>
    <t>TIP_MIT</t>
  </si>
  <si>
    <t>IDCLIFIN</t>
  </si>
  <si>
    <t>FLG_MMFF</t>
  </si>
  <si>
    <t>INDCCP</t>
  </si>
  <si>
    <t>FLGINTRA</t>
  </si>
  <si>
    <t>FLG_RIES</t>
  </si>
  <si>
    <t>INMORINI</t>
  </si>
  <si>
    <t>ECAICTO</t>
  </si>
  <si>
    <t>ECAITIT</t>
  </si>
  <si>
    <t>ECAIGAR</t>
  </si>
  <si>
    <t>ECAIAVEM</t>
  </si>
  <si>
    <t>ECAIPATI</t>
  </si>
  <si>
    <t>ECAIPAAE</t>
  </si>
  <si>
    <t>CATPRFIN</t>
  </si>
  <si>
    <t>SBCPRFIN</t>
  </si>
  <si>
    <t>TIPCALPR</t>
  </si>
  <si>
    <t>SDBPR</t>
  </si>
  <si>
    <t>SFBPR</t>
  </si>
  <si>
    <t>PROVDBPR</t>
  </si>
  <si>
    <t>PROVFBPR</t>
  </si>
  <si>
    <t>SDBNETPR</t>
  </si>
  <si>
    <t>SFBNETPR</t>
  </si>
  <si>
    <t>EADCCFPR</t>
  </si>
  <si>
    <t>TIPCALPS</t>
  </si>
  <si>
    <t>SDBNETPS</t>
  </si>
  <si>
    <t>SFBNETPS</t>
  </si>
  <si>
    <t>INMORFIN</t>
  </si>
  <si>
    <t>PCOBSDB</t>
  </si>
  <si>
    <t>PCOBSFB</t>
  </si>
  <si>
    <t>CCF_SFB</t>
  </si>
  <si>
    <t>CARSTPRE</t>
  </si>
  <si>
    <t>CARSTPOS</t>
  </si>
  <si>
    <t>ORIGENRW</t>
  </si>
  <si>
    <t>ORIGENCT</t>
  </si>
  <si>
    <t>FLGNVMOR</t>
  </si>
  <si>
    <t>TIT_TRAN</t>
  </si>
  <si>
    <t>FLGPYMFI</t>
  </si>
  <si>
    <t>CARTETIT</t>
  </si>
  <si>
    <t>CARTEFIN</t>
  </si>
  <si>
    <t>KGL4_TIT</t>
  </si>
  <si>
    <t>KGL4_FIN</t>
  </si>
  <si>
    <t>TIPERSTI</t>
  </si>
  <si>
    <t>TIPERSFI</t>
  </si>
  <si>
    <t>IDPAISTI</t>
  </si>
  <si>
    <t>IDPAISFI</t>
  </si>
  <si>
    <t>CLISEGTI</t>
  </si>
  <si>
    <t>CLISEGFI</t>
  </si>
  <si>
    <t>FLGSMETI</t>
  </si>
  <si>
    <t>FLGSMEFI</t>
  </si>
  <si>
    <t>FLGEADNG</t>
  </si>
  <si>
    <t>RC.RCPOUT205,RC.RCPOUT205_VC</t>
  </si>
  <si>
    <t>PRDX.DC.D01.DCYR279O.DCM82M50.Daammdd
PRDX.DC.D01.DCYR279O.DCM82D30.FINAL</t>
  </si>
  <si>
    <t>Conteúdo estático - mapeamento Balcão</t>
  </si>
  <si>
    <t>CBALCAO_BDP</t>
  </si>
  <si>
    <t>Conteúdo estático - universo instrução 22</t>
  </si>
  <si>
    <t>Conteúdo estático - desistências instrução 22</t>
  </si>
  <si>
    <t>DPEDIDO</t>
  </si>
  <si>
    <t>Riscos - DL - ND_CRC.txt</t>
  </si>
  <si>
    <t>ND_FINI_PP</t>
  </si>
  <si>
    <t>ND_FFIN_PP</t>
  </si>
  <si>
    <t>S3_FLAG_DEF</t>
  </si>
  <si>
    <t>S3_IND_DEF</t>
  </si>
  <si>
    <t>S3_DIAS_PP</t>
  </si>
  <si>
    <t>S3_DIAS_ATR</t>
  </si>
  <si>
    <t>S3_FEC_DEF</t>
  </si>
  <si>
    <t>S3_FINI_PP</t>
  </si>
  <si>
    <t>S3_FFIN_PP</t>
  </si>
  <si>
    <t>NPL_FLAG_DEF</t>
  </si>
  <si>
    <t>NPL_IND_DEF</t>
  </si>
  <si>
    <t>NPL_DIAS_PP</t>
  </si>
  <si>
    <t>NPL_DIAS_ATR</t>
  </si>
  <si>
    <t>NPL_FEC_DEF</t>
  </si>
  <si>
    <t>NPL_FINI_PP</t>
  </si>
  <si>
    <t>NPL_FFIN_PP</t>
  </si>
  <si>
    <t>GCTA_CTB</t>
  </si>
  <si>
    <t>INAT_HIER</t>
  </si>
  <si>
    <t>ITIP_CTA</t>
  </si>
  <si>
    <t>INDURC</t>
  </si>
  <si>
    <t>CDIVISA</t>
  </si>
  <si>
    <t>ITIP_CAMBIO</t>
  </si>
  <si>
    <t>CSEQ_CAMBIO</t>
  </si>
  <si>
    <t>DCAMBIO</t>
  </si>
  <si>
    <t>DVALOR</t>
  </si>
  <si>
    <t>ZONA</t>
  </si>
  <si>
    <t>CDGITA</t>
  </si>
  <si>
    <t>REG_AVAL_GP</t>
  </si>
  <si>
    <t>CSOC_GM</t>
  </si>
  <si>
    <t>ZONA_ADMIN</t>
  </si>
  <si>
    <t>CLASSI_LETRA</t>
  </si>
  <si>
    <t>INDI_DCF_ATIVO</t>
  </si>
  <si>
    <t>CDCF_APOS_REORG</t>
  </si>
  <si>
    <t>PRDX.BR.M90.BRM90D23.TAVT01A0</t>
  </si>
  <si>
    <t>CNUMCTA</t>
  </si>
  <si>
    <t>DINI_PROTOCOLO</t>
  </si>
  <si>
    <t>DFIM_PROTOCOLO</t>
  </si>
  <si>
    <t>DASS_PROTOCOLO</t>
  </si>
  <si>
    <t>CEMPRESA_CLI</t>
  </si>
  <si>
    <t>CBONIF</t>
  </si>
  <si>
    <t>CBALCAO_DO</t>
  </si>
  <si>
    <t>CCONTA_DO</t>
  </si>
  <si>
    <t>IIRS</t>
  </si>
  <si>
    <t>IIVA</t>
  </si>
  <si>
    <t>CRESPONSAVEL_PROT</t>
  </si>
  <si>
    <t>CGESTOR_EMP</t>
  </si>
  <si>
    <t>CEMPREGADO</t>
  </si>
  <si>
    <t>CPROTOCOLO</t>
  </si>
  <si>
    <t>CPAIS_ANG</t>
  </si>
  <si>
    <t>CESCRITORIO_ANG</t>
  </si>
  <si>
    <t>CTIPO_PROMOTOR</t>
  </si>
  <si>
    <t>CMETAMIS_PAI</t>
  </si>
  <si>
    <t>PRDX.SY.D80.DW.UNLOAD.TAT22</t>
  </si>
  <si>
    <t>CEMPRPART</t>
  </si>
  <si>
    <t>COESTREFPART</t>
  </si>
  <si>
    <t>PRDX.GP.D01.DW.UNLOAD.CAT90</t>
  </si>
  <si>
    <t>DINIVALI</t>
  </si>
  <si>
    <t>DFIMVALI</t>
  </si>
  <si>
    <t>VMON_MAX_EP</t>
  </si>
  <si>
    <t>CPRZMIN</t>
  </si>
  <si>
    <t>CPRZMAX</t>
  </si>
  <si>
    <t>IUTILIZACAO</t>
  </si>
  <si>
    <t>IENTREG_ANTECIP</t>
  </si>
  <si>
    <t>VMIN_ENTREG_ANTECIP</t>
  </si>
  <si>
    <t>VMIN_COB_REC</t>
  </si>
  <si>
    <t>CAUTORIZ</t>
  </si>
  <si>
    <t>VPER_MIN_UTIL</t>
  </si>
  <si>
    <t>IFORMAL</t>
  </si>
  <si>
    <t>IOBRSEG</t>
  </si>
  <si>
    <t>CTIPO_FISCAL</t>
  </si>
  <si>
    <t>CCONDESP</t>
  </si>
  <si>
    <t>CENTBON</t>
  </si>
  <si>
    <t>CGARANTP</t>
  </si>
  <si>
    <t>IMOEEST</t>
  </si>
  <si>
    <t>IFORMBAL</t>
  </si>
  <si>
    <t>INAOCLI</t>
  </si>
  <si>
    <t>ICTACAU</t>
  </si>
  <si>
    <t>IPROTOC</t>
  </si>
  <si>
    <t>CBALCAO_MOD</t>
  </si>
  <si>
    <t>CNUMTER</t>
  </si>
  <si>
    <t>ICAPITAL</t>
  </si>
  <si>
    <t>CPRDPRE</t>
  </si>
  <si>
    <t>VTX_SPR_MIN</t>
  </si>
  <si>
    <t>VTX_SPR_MAX</t>
  </si>
  <si>
    <t>VMIN_QUOTA</t>
  </si>
  <si>
    <t>CCAPIT</t>
  </si>
  <si>
    <t>ICOBCPH</t>
  </si>
  <si>
    <t>ICREDRES</t>
  </si>
  <si>
    <t>IPLANO_UTIL</t>
  </si>
  <si>
    <t>ICTAPP</t>
  </si>
  <si>
    <t>IALMUTUO</t>
  </si>
  <si>
    <t>ICRESSUS</t>
  </si>
  <si>
    <t>IPRODMIG</t>
  </si>
  <si>
    <t>DPRODMIG</t>
  </si>
  <si>
    <t>IPRICRC</t>
  </si>
  <si>
    <t>VTX_SPR_GRELHA</t>
  </si>
  <si>
    <t>VMAX_UTILIZ</t>
  </si>
  <si>
    <t>IAMBDCC</t>
  </si>
  <si>
    <t>VMIN_CRED_CONS</t>
  </si>
  <si>
    <t>VMAX_CRED_CONS</t>
  </si>
  <si>
    <t>IAMBCH</t>
  </si>
  <si>
    <t>IPRDIFRU</t>
  </si>
  <si>
    <t>CPROD_GRUPO</t>
  </si>
  <si>
    <t>TAT91.ctabela = 925</t>
  </si>
  <si>
    <t>GPROD_GRUPO</t>
  </si>
  <si>
    <t>GPROD_GRUPO_ABREV</t>
  </si>
  <si>
    <t>CSUBPRODUTO_AGREG_RAT</t>
  </si>
  <si>
    <t>CGARANT_RAT</t>
  </si>
  <si>
    <t>CTIP_EMPREST</t>
  </si>
  <si>
    <t>CFAMILIA_PROD</t>
  </si>
  <si>
    <t>CCARACT_ESP</t>
  </si>
  <si>
    <t>ICRED_RENEG</t>
  </si>
  <si>
    <t>CCAMP_SUBPROD</t>
  </si>
  <si>
    <t>IOBG_INT_PROP</t>
  </si>
  <si>
    <t>IFICH_IFIC</t>
  </si>
  <si>
    <t>CSUBPROD_CONV</t>
  </si>
  <si>
    <t>IEXCLUSAO_IRIS</t>
  </si>
  <si>
    <t>VPRAZO_TOL_PROP</t>
  </si>
  <si>
    <t>CPROD_VAL_RES</t>
  </si>
  <si>
    <t>CIRIS_CLI_HP</t>
  </si>
  <si>
    <t>ICONTA_COLAB</t>
  </si>
  <si>
    <t>IEXCLUSAO_PERSI</t>
  </si>
  <si>
    <t>IPROD_PARI</t>
  </si>
  <si>
    <t>IPROD_HP_CALC_SEG_RSC</t>
  </si>
  <si>
    <t>IPROD_PAPEL_COM</t>
  </si>
  <si>
    <t>IPROD_DO_GC70</t>
  </si>
  <si>
    <t>IPROD_EXC_RECOND</t>
  </si>
  <si>
    <t>IPROD_ACORD_PAG</t>
  </si>
  <si>
    <t>CTIPO_SEGURO</t>
  </si>
  <si>
    <t>CSITUAC_OPER</t>
  </si>
  <si>
    <t>ITIPO_PRODUTO</t>
  </si>
  <si>
    <t>ISIT_CONVERSAO</t>
  </si>
  <si>
    <t>VJURO_COMPENS_INI</t>
  </si>
  <si>
    <t>VPROV_UTILIZ</t>
  </si>
  <si>
    <t>CRT07_TBCTATAR, CRT12_TBMOVEXT</t>
  </si>
  <si>
    <t>CMARCA_ABERTUR</t>
  </si>
  <si>
    <t>CPROD_CRT</t>
  </si>
  <si>
    <t>CGRUPO_LIQUID</t>
  </si>
  <si>
    <t>CCONTA_CARGO</t>
  </si>
  <si>
    <t>21</t>
  </si>
  <si>
    <t>VNUM_MOROSO</t>
  </si>
  <si>
    <t>CCONTA_ASSOC</t>
  </si>
  <si>
    <t>VNUM_BENEF</t>
  </si>
  <si>
    <t>CPAG_TEMPORAL</t>
  </si>
  <si>
    <t>CMOT_ANUL</t>
  </si>
  <si>
    <t>CBLOQUEIO_CONTA</t>
  </si>
  <si>
    <t>DBLOQUEIO</t>
  </si>
  <si>
    <t>INOME_EMPRESA</t>
  </si>
  <si>
    <t>IPERDAO_JUROS_PRZ</t>
  </si>
  <si>
    <t>IPRODUCAO_CARTAO</t>
  </si>
  <si>
    <t>DULT_EXTRACT</t>
  </si>
  <si>
    <t>DULT_CARGO</t>
  </si>
  <si>
    <t>DANULACAO</t>
  </si>
  <si>
    <t>VMIN_PAG_LPRZ</t>
  </si>
  <si>
    <t>VFIXO_PAG_LPRZ</t>
  </si>
  <si>
    <t>VSLD_CRED_UTILIZ</t>
  </si>
  <si>
    <t>VSLD_CRED_DISP</t>
  </si>
  <si>
    <t>VPERC_PAG_TEMPORAL</t>
  </si>
  <si>
    <t>VMIN_PAG_TEMPORAL</t>
  </si>
  <si>
    <t>VFIXO_PAG_TEMPORAL</t>
  </si>
  <si>
    <t>DINI_PAG_TEMPORAL</t>
  </si>
  <si>
    <t>DFIM_PAG_TEMPORAL</t>
  </si>
  <si>
    <t>VSLD_INGRESO</t>
  </si>
  <si>
    <t>VLIM_CRED_SCORING</t>
  </si>
  <si>
    <t>VTAEG_CONTRAT_AGRV</t>
  </si>
  <si>
    <t>VTAEG_ACTUAL_AGRV</t>
  </si>
  <si>
    <t>DPROX_REV_LIM</t>
  </si>
  <si>
    <t>DULT_REV_LIM</t>
  </si>
  <si>
    <t>Sheet1</t>
  </si>
  <si>
    <t>CRELACAO</t>
  </si>
  <si>
    <t>VPARTICIPA</t>
  </si>
  <si>
    <t>VTITULAR</t>
  </si>
  <si>
    <t>CSITDIV</t>
  </si>
  <si>
    <t>CSEGDORA</t>
  </si>
  <si>
    <t>CAPOLICE</t>
  </si>
  <si>
    <t>CNUMADES</t>
  </si>
  <si>
    <t>DINISEG</t>
  </si>
  <si>
    <t>ITRATAM</t>
  </si>
  <si>
    <t>VPERSEGURAD</t>
  </si>
  <si>
    <t>VIDADEAC</t>
  </si>
  <si>
    <t>VANOSAGR</t>
  </si>
  <si>
    <t>VTXAGRVID</t>
  </si>
  <si>
    <t>ISEGINVAL</t>
  </si>
  <si>
    <t>VTXAGRINV</t>
  </si>
  <si>
    <t>VCAPSEG</t>
  </si>
  <si>
    <t>VCAPSEGA</t>
  </si>
  <si>
    <t>VTXACTUAL</t>
  </si>
  <si>
    <t>DULTACT</t>
  </si>
  <si>
    <t>CMOVCTA</t>
  </si>
  <si>
    <t>CBALMOD</t>
  </si>
  <si>
    <t>CADESAO</t>
  </si>
  <si>
    <t>DTARIFAR</t>
  </si>
  <si>
    <t>ICOND1</t>
  </si>
  <si>
    <t>ICOND2</t>
  </si>
  <si>
    <t>ICOND3</t>
  </si>
  <si>
    <t>ICOND4</t>
  </si>
  <si>
    <t>ICOND5</t>
  </si>
  <si>
    <t>IPROTEC</t>
  </si>
  <si>
    <t>GOBSERV1</t>
  </si>
  <si>
    <t>GOBSERV2</t>
  </si>
  <si>
    <t>VPREMIO</t>
  </si>
  <si>
    <t>DEFEITO</t>
  </si>
  <si>
    <t>VPRAZO</t>
  </si>
  <si>
    <t>VTXCFANT</t>
  </si>
  <si>
    <t>DCFANT</t>
  </si>
  <si>
    <t>DPROREV</t>
  </si>
  <si>
    <t>VPERCAB</t>
  </si>
  <si>
    <t>INDTMOR</t>
  </si>
  <si>
    <t>INDTVAL</t>
  </si>
  <si>
    <t>CTRNORG</t>
  </si>
  <si>
    <t>CTIPCOB</t>
  </si>
  <si>
    <t>VPERAGRAV</t>
  </si>
  <si>
    <t>IEMPR</t>
  </si>
  <si>
    <t>PRECIO_ESTANDAR</t>
  </si>
  <si>
    <t>CPROD</t>
  </si>
  <si>
    <t>CESTREF</t>
  </si>
  <si>
    <t>CMONSW</t>
  </si>
  <si>
    <t>CPERCON</t>
  </si>
  <si>
    <t>CCONCLI</t>
  </si>
  <si>
    <t>VPRAZOCL</t>
  </si>
  <si>
    <t>VPOTRAM</t>
  </si>
  <si>
    <t>DCOMVAL</t>
  </si>
  <si>
    <t>DFINVAL</t>
  </si>
  <si>
    <t>TAXA</t>
  </si>
  <si>
    <t>VPOMI</t>
  </si>
  <si>
    <t>VPOMA</t>
  </si>
  <si>
    <t>CREFER</t>
  </si>
  <si>
    <t>DREF</t>
  </si>
  <si>
    <t>ITACTUA</t>
  </si>
  <si>
    <t>CTRAAPL</t>
  </si>
  <si>
    <t>CREDOND</t>
  </si>
  <si>
    <t>CPERREV</t>
  </si>
  <si>
    <t>VPOMIFR</t>
  </si>
  <si>
    <t>VTAFRANQ</t>
  </si>
  <si>
    <t>VPOIMFRAN</t>
  </si>
  <si>
    <t>CPRAZO</t>
  </si>
  <si>
    <t>VNUMERO</t>
  </si>
  <si>
    <t>DCOMCOR</t>
  </si>
  <si>
    <t>DFINCOR</t>
  </si>
  <si>
    <t>DCALDB2</t>
  </si>
  <si>
    <t>CUSUMOD</t>
  </si>
  <si>
    <t>DMODF</t>
  </si>
  <si>
    <t>VLI_MAX</t>
  </si>
  <si>
    <t>VLI_MIN</t>
  </si>
  <si>
    <t>CMOEXP</t>
  </si>
  <si>
    <t>CUSUCRIA</t>
  </si>
  <si>
    <t>CLIQUI</t>
  </si>
  <si>
    <t>CMONBA</t>
  </si>
  <si>
    <t>VIMINTEC</t>
  </si>
  <si>
    <t>VIMINSUE</t>
  </si>
  <si>
    <t>VIMAXTEC</t>
  </si>
  <si>
    <t>VIMAXSUE</t>
  </si>
  <si>
    <t>CACTTAXA</t>
  </si>
  <si>
    <t>CACSTAXA</t>
  </si>
  <si>
    <t>CACTI_MIN</t>
  </si>
  <si>
    <t>CACSI_MIN</t>
  </si>
  <si>
    <t>CACTI_MAX</t>
  </si>
  <si>
    <t>CACSI_MAX</t>
  </si>
  <si>
    <t>CTABL</t>
  </si>
  <si>
    <t>CPREPROV</t>
  </si>
  <si>
    <t>EPT01_CONTAS</t>
  </si>
  <si>
    <t>CGARANTE</t>
  </si>
  <si>
    <t>DSOLICIT</t>
  </si>
  <si>
    <t>DESCRITU</t>
  </si>
  <si>
    <t>DOPEFORM</t>
  </si>
  <si>
    <t>DFORMALI</t>
  </si>
  <si>
    <t>DPRIMLIQ</t>
  </si>
  <si>
    <t>DUTILIQ</t>
  </si>
  <si>
    <t>DPROXLIQ</t>
  </si>
  <si>
    <t>DPRIMANO</t>
  </si>
  <si>
    <t>DULTAMOR</t>
  </si>
  <si>
    <t>DPROXAMO</t>
  </si>
  <si>
    <t>DULTLIQE</t>
  </si>
  <si>
    <t>DSITUACA</t>
  </si>
  <si>
    <t>DCONVERS</t>
  </si>
  <si>
    <t>VMCAPSOLI</t>
  </si>
  <si>
    <t>VMCAPUTIL</t>
  </si>
  <si>
    <t>VMACUMINC</t>
  </si>
  <si>
    <t>VMJURDEVE</t>
  </si>
  <si>
    <t>VMSLDTEOR</t>
  </si>
  <si>
    <t>VMSLDREAL</t>
  </si>
  <si>
    <t>CNUMPRES</t>
  </si>
  <si>
    <t>CTITCORR</t>
  </si>
  <si>
    <t>CMORCORR</t>
  </si>
  <si>
    <t>CPRAZOAG</t>
  </si>
  <si>
    <t>ICONDANT</t>
  </si>
  <si>
    <t>ICONDDEP</t>
  </si>
  <si>
    <t>IVERIFIC</t>
  </si>
  <si>
    <t>CFASECTA</t>
  </si>
  <si>
    <t>CDORIGEM</t>
  </si>
  <si>
    <t>ICOBRSEG</t>
  </si>
  <si>
    <t>CPRDCNV</t>
  </si>
  <si>
    <t>IDODIF</t>
  </si>
  <si>
    <t>DREDENOM</t>
  </si>
  <si>
    <t>CBALRED</t>
  </si>
  <si>
    <t>CUTRED</t>
  </si>
  <si>
    <t>CCONTA_CO</t>
  </si>
  <si>
    <t>DULTRVTX</t>
  </si>
  <si>
    <t>INDCAP</t>
  </si>
  <si>
    <t>VTXSUBFPR</t>
  </si>
  <si>
    <t>DINIPFPR</t>
  </si>
  <si>
    <t>CREVPREV</t>
  </si>
  <si>
    <t>CREVREAL</t>
  </si>
  <si>
    <t>VMPOSEXT</t>
  </si>
  <si>
    <t>CCICLO</t>
  </si>
  <si>
    <t>IINCUMP</t>
  </si>
  <si>
    <t>CNUMQUOT</t>
  </si>
  <si>
    <t>CMOTIVO</t>
  </si>
  <si>
    <t>IFREBAUT</t>
  </si>
  <si>
    <t>DFORMOIC</t>
  </si>
  <si>
    <t>VCAPOIC</t>
  </si>
  <si>
    <t>CPRZOIC</t>
  </si>
  <si>
    <t>DTCOBRAN</t>
  </si>
  <si>
    <t>DEXPURG</t>
  </si>
  <si>
    <t>CODENQ</t>
  </si>
  <si>
    <t>CTIPOPER</t>
  </si>
  <si>
    <t>CMETGEST</t>
  </si>
  <si>
    <t>VDIASDIF</t>
  </si>
  <si>
    <t>IOBRHP</t>
  </si>
  <si>
    <t>DFIMCAP</t>
  </si>
  <si>
    <t>CBALCAP</t>
  </si>
  <si>
    <t>VCAPDEVE</t>
  </si>
  <si>
    <t>CNIBOIC</t>
  </si>
  <si>
    <t>VIDINE</t>
  </si>
  <si>
    <t>DTVERCTA</t>
  </si>
  <si>
    <t>CEMPORI</t>
  </si>
  <si>
    <t>CMARORI</t>
  </si>
  <si>
    <t>DTASSCTO</t>
  </si>
  <si>
    <t>DTASSCNT</t>
  </si>
  <si>
    <t>EPT02_ADMCTA</t>
  </si>
  <si>
    <t>CCARECAP</t>
  </si>
  <si>
    <t>CJURCARE</t>
  </si>
  <si>
    <t>IAVISLIQ</t>
  </si>
  <si>
    <t>CDIASAVI</t>
  </si>
  <si>
    <t>ITAXAVAR</t>
  </si>
  <si>
    <t>STAXAVAR</t>
  </si>
  <si>
    <t>CARREDON</t>
  </si>
  <si>
    <t>VPROGGEO</t>
  </si>
  <si>
    <t>VPROGARI</t>
  </si>
  <si>
    <t>VAMORPER</t>
  </si>
  <si>
    <t>CTIPODIA</t>
  </si>
  <si>
    <t>CDIASCAL</t>
  </si>
  <si>
    <t>CDIASMOR</t>
  </si>
  <si>
    <t>ICONDI14</t>
  </si>
  <si>
    <t>DTAEXT1</t>
  </si>
  <si>
    <t>DTAEXT2</t>
  </si>
  <si>
    <t>IFLEXIB</t>
  </si>
  <si>
    <t>ITIPTAXA</t>
  </si>
  <si>
    <t>VDCBREFE</t>
  </si>
  <si>
    <t>CDIFCAP</t>
  </si>
  <si>
    <t>VPERJNCAP</t>
  </si>
  <si>
    <t>IACDPRE</t>
  </si>
  <si>
    <t>CPVTXFX</t>
  </si>
  <si>
    <t>CTIPTXFX</t>
  </si>
  <si>
    <t>EPT03_LIQCTA, PREPART_LQ_PRES</t>
  </si>
  <si>
    <t>CCONDLIQ</t>
  </si>
  <si>
    <t>VTXJURO</t>
  </si>
  <si>
    <t>EPT06_QUOTAS</t>
  </si>
  <si>
    <t>VMQUOTA</t>
  </si>
  <si>
    <t>CSEQMOV</t>
  </si>
  <si>
    <t>CCODTRAN</t>
  </si>
  <si>
    <t>COPERAC</t>
  </si>
  <si>
    <t>CMOEDAOR</t>
  </si>
  <si>
    <t>CMOEDADO</t>
  </si>
  <si>
    <t>CBALOP</t>
  </si>
  <si>
    <t>CTERM</t>
  </si>
  <si>
    <t>CJOURNAL</t>
  </si>
  <si>
    <t>CSEQJOUR</t>
  </si>
  <si>
    <t>DDIACT</t>
  </si>
  <si>
    <t>DDIAVL</t>
  </si>
  <si>
    <t>DINILIQ</t>
  </si>
  <si>
    <t>VMOVORIG</t>
  </si>
  <si>
    <t>VMCAPINIC</t>
  </si>
  <si>
    <t>IOPANULA</t>
  </si>
  <si>
    <t>DANULACA</t>
  </si>
  <si>
    <t>CNUMPRE</t>
  </si>
  <si>
    <t>CNUMDOC</t>
  </si>
  <si>
    <t>CSEQDOC</t>
  </si>
  <si>
    <t>CABALMOD</t>
  </si>
  <si>
    <t>CNUMBTER</t>
  </si>
  <si>
    <t>CMVTO</t>
  </si>
  <si>
    <t>DSEQHIST</t>
  </si>
  <si>
    <t>CBOPER</t>
  </si>
  <si>
    <t>GPT21_PROCESSOS</t>
  </si>
  <si>
    <t>RC.RCPOLT043</t>
  </si>
  <si>
    <t>CSEQVER</t>
  </si>
  <si>
    <t>CODGP</t>
  </si>
  <si>
    <t>CLOCPROC</t>
  </si>
  <si>
    <t>VMONTTOT</t>
  </si>
  <si>
    <t>VMONTOBRA</t>
  </si>
  <si>
    <t>VMONTMNAV</t>
  </si>
  <si>
    <t>VMONTRABC</t>
  </si>
  <si>
    <t>CTIPOCUP</t>
  </si>
  <si>
    <t>CNTPRCO</t>
  </si>
  <si>
    <t>17</t>
  </si>
  <si>
    <t>ICLIVINC</t>
  </si>
  <si>
    <t>CONDESP</t>
  </si>
  <si>
    <t>DADCESP</t>
  </si>
  <si>
    <t>VQAGRFAM</t>
  </si>
  <si>
    <t>VQDPPROP</t>
  </si>
  <si>
    <t>VQDPFIAD</t>
  </si>
  <si>
    <t>VQDPG1</t>
  </si>
  <si>
    <t>VQDPG2</t>
  </si>
  <si>
    <t>VQDPG3</t>
  </si>
  <si>
    <t>CLASSBON</t>
  </si>
  <si>
    <t>VMPRESTM</t>
  </si>
  <si>
    <t>VMPRSTMIN</t>
  </si>
  <si>
    <t>VMPRSTMAX</t>
  </si>
  <si>
    <t>VMSEGM</t>
  </si>
  <si>
    <t>CCNTPROT</t>
  </si>
  <si>
    <t>CODIMOB</t>
  </si>
  <si>
    <t>CSITAVAL</t>
  </si>
  <si>
    <t>CSITSEG</t>
  </si>
  <si>
    <t>CTIPAC</t>
  </si>
  <si>
    <t>CODSOLIC</t>
  </si>
  <si>
    <t>CASOLESC</t>
  </si>
  <si>
    <t>IOFESC</t>
  </si>
  <si>
    <t>CODOFESC</t>
  </si>
  <si>
    <t>ICONFESC</t>
  </si>
  <si>
    <t>CCNTPTCO</t>
  </si>
  <si>
    <t>CPROCALT</t>
  </si>
  <si>
    <t>CSITPR</t>
  </si>
  <si>
    <t>CSITARQ</t>
  </si>
  <si>
    <t>CODEST</t>
  </si>
  <si>
    <t>DCODEST</t>
  </si>
  <si>
    <t>CPROCREL</t>
  </si>
  <si>
    <t>IINDMAX</t>
  </si>
  <si>
    <t>ITXFIXA</t>
  </si>
  <si>
    <t>CBALTIF</t>
  </si>
  <si>
    <t>VPERCOEF</t>
  </si>
  <si>
    <t>VMTOTREL</t>
  </si>
  <si>
    <t>VMAVALREL</t>
  </si>
  <si>
    <t>CPRZMREL</t>
  </si>
  <si>
    <t>VMPRSTREL</t>
  </si>
  <si>
    <t>INDDTEFT</t>
  </si>
  <si>
    <t>INDTXARR</t>
  </si>
  <si>
    <t>CPERTXFX</t>
  </si>
  <si>
    <t>COBSERV</t>
  </si>
  <si>
    <t>ICOBRD</t>
  </si>
  <si>
    <t>CCONTA_FC</t>
  </si>
  <si>
    <t>CCONTA_PH</t>
  </si>
  <si>
    <t>VMMAXFC</t>
  </si>
  <si>
    <t>CPROPOST</t>
  </si>
  <si>
    <t>CCANLCAP</t>
  </si>
  <si>
    <t>CCAMPANH</t>
  </si>
  <si>
    <t>COPCAO</t>
  </si>
  <si>
    <t>CIDINE</t>
  </si>
  <si>
    <t>CMEDIAD</t>
  </si>
  <si>
    <t>CMOTACC</t>
  </si>
  <si>
    <t>VPCOEFMAX</t>
  </si>
  <si>
    <t>VPMNTMAVA</t>
  </si>
  <si>
    <t>VMTEAMORT</t>
  </si>
  <si>
    <t>VMTRFOIC</t>
  </si>
  <si>
    <t>VMSUPORIC</t>
  </si>
  <si>
    <t>ISENAVAL</t>
  </si>
  <si>
    <t>VMACDISTR</t>
  </si>
  <si>
    <t>VMQUOFIX</t>
  </si>
  <si>
    <t>CPRZFIX</t>
  </si>
  <si>
    <t>CAMBIENTE</t>
  </si>
  <si>
    <t>CSIMUL</t>
  </si>
  <si>
    <t>CENTID</t>
  </si>
  <si>
    <t>VMONTNFIN</t>
  </si>
  <si>
    <t>IPEDAVB</t>
  </si>
  <si>
    <t>DATAVB</t>
  </si>
  <si>
    <t>CMOTPAVB</t>
  </si>
  <si>
    <t>CCAMPSPR</t>
  </si>
  <si>
    <t>INDUPTC</t>
  </si>
  <si>
    <t>CAMPMED</t>
  </si>
  <si>
    <t>CPROC_QREN</t>
  </si>
  <si>
    <t>CBANCO_APOIO</t>
  </si>
  <si>
    <t>SGM1</t>
  </si>
  <si>
    <t>PGARANT1</t>
  </si>
  <si>
    <t>MGARANT1</t>
  </si>
  <si>
    <t>SGM2</t>
  </si>
  <si>
    <t>PGARANT2</t>
  </si>
  <si>
    <t>MGARANT2</t>
  </si>
  <si>
    <t>SGM3</t>
  </si>
  <si>
    <t>PGARANT3</t>
  </si>
  <si>
    <t>MGARANT3</t>
  </si>
  <si>
    <t>GNOMCLI</t>
  </si>
  <si>
    <t>35</t>
  </si>
  <si>
    <t>ICBKORD</t>
  </si>
  <si>
    <t>CBKORD</t>
  </si>
  <si>
    <t>CBKCED</t>
  </si>
  <si>
    <t>CPAIORD</t>
  </si>
  <si>
    <t>IPAGCOM</t>
  </si>
  <si>
    <t>CBKSACADO</t>
  </si>
  <si>
    <t>GNOMSAC</t>
  </si>
  <si>
    <t>GLOCSAC</t>
  </si>
  <si>
    <t>CPAISAC</t>
  </si>
  <si>
    <t>CBKCOR</t>
  </si>
  <si>
    <t>CPAISCOE</t>
  </si>
  <si>
    <t>EST55_ RDIMOV</t>
  </si>
  <si>
    <t>CTIPMOV</t>
  </si>
  <si>
    <t>DMOV</t>
  </si>
  <si>
    <t>CODSUPER</t>
  </si>
  <si>
    <t>VMONTDEUR</t>
  </si>
  <si>
    <t>CMOEDA_CNT</t>
  </si>
  <si>
    <t>VMONT_MOV</t>
  </si>
  <si>
    <t>CSEQUEN</t>
  </si>
  <si>
    <t>GNOMORD</t>
  </si>
  <si>
    <t>GMORORD</t>
  </si>
  <si>
    <t>VMONTAB</t>
  </si>
  <si>
    <t>PAIBEN</t>
  </si>
  <si>
    <t>BEMI</t>
  </si>
  <si>
    <t>CVERCAT</t>
  </si>
  <si>
    <t>CAT02_TAXREFDT</t>
  </si>
  <si>
    <t>GTXREF</t>
  </si>
  <si>
    <t>GREFBSNP</t>
  </si>
  <si>
    <t>TKREF</t>
  </si>
  <si>
    <t>MVARNEG</t>
  </si>
  <si>
    <t>MVARPOS</t>
  </si>
  <si>
    <t>MVALMAX</t>
  </si>
  <si>
    <t>MVALMIN</t>
  </si>
  <si>
    <t>ITXAUTO</t>
  </si>
  <si>
    <t>SA.SAPX001</t>
  </si>
  <si>
    <t>CSIT_CNT_ACT</t>
  </si>
  <si>
    <t>DINSER_COMERC</t>
  </si>
  <si>
    <t>VATRASO_ACTUAL</t>
  </si>
  <si>
    <t>VTOT_DIV_ACTUAL</t>
  </si>
  <si>
    <t>VCAPITAL_ACTUAL</t>
  </si>
  <si>
    <t>CTAX2</t>
  </si>
  <si>
    <t>VTAXA2</t>
  </si>
  <si>
    <t>CIDX2</t>
  </si>
  <si>
    <t>VSPREAD2</t>
  </si>
  <si>
    <t>CPRZREV2</t>
  </si>
  <si>
    <t>CPERIOD</t>
  </si>
  <si>
    <t>CPRESTAC</t>
  </si>
  <si>
    <t>CCAREINI</t>
  </si>
  <si>
    <t>VCOMPDES</t>
  </si>
  <si>
    <t>IHABPRIN</t>
  </si>
  <si>
    <t>IOPERACT</t>
  </si>
  <si>
    <t>ICAUCAO</t>
  </si>
  <si>
    <t>GCAUCAO</t>
  </si>
  <si>
    <t>CUOMOD</t>
  </si>
  <si>
    <t>CBEM</t>
  </si>
  <si>
    <t>GFORNEC</t>
  </si>
  <si>
    <t>IMPSELO</t>
  </si>
  <si>
    <t>IMPCONS</t>
  </si>
  <si>
    <t>DESPESAS</t>
  </si>
  <si>
    <t>CCONTRAT</t>
  </si>
  <si>
    <t>VPRIPREST</t>
  </si>
  <si>
    <t>VULTPREST</t>
  </si>
  <si>
    <t>VEDPREST</t>
  </si>
  <si>
    <t>DINIPRES</t>
  </si>
  <si>
    <t>DFIMPRES</t>
  </si>
  <si>
    <t>CSCORE</t>
  </si>
  <si>
    <t>IMPCONTR</t>
  </si>
  <si>
    <t>VCONTRAT</t>
  </si>
  <si>
    <t>IRESPROP</t>
  </si>
  <si>
    <t>ISR20</t>
  </si>
  <si>
    <t>CCONTA_PRO</t>
  </si>
  <si>
    <t>GMARCMOD</t>
  </si>
  <si>
    <t>GESTADO</t>
  </si>
  <si>
    <t>VANOVEIC</t>
  </si>
  <si>
    <t>CNIB</t>
  </si>
  <si>
    <t>CCOMISS</t>
  </si>
  <si>
    <t>CSRCRED</t>
  </si>
  <si>
    <t>CJURCAR</t>
  </si>
  <si>
    <t>VCOMISS</t>
  </si>
  <si>
    <t>VREDUCAO</t>
  </si>
  <si>
    <t>CDIACOBR</t>
  </si>
  <si>
    <t>IAMORT14</t>
  </si>
  <si>
    <t>CMES1</t>
  </si>
  <si>
    <t>CMES2</t>
  </si>
  <si>
    <t>IENGLOB</t>
  </si>
  <si>
    <t>VTOTENC</t>
  </si>
  <si>
    <t>ISEGPROT</t>
  </si>
  <si>
    <t>VSEGPROT</t>
  </si>
  <si>
    <t>ISEGVIDA</t>
  </si>
  <si>
    <t>CTOTTIT</t>
  </si>
  <si>
    <t>VSEGVIDA</t>
  </si>
  <si>
    <t>ICOMSTD</t>
  </si>
  <si>
    <t>VCOMABR</t>
  </si>
  <si>
    <t>VISELCOM</t>
  </si>
  <si>
    <t>VISELUTL</t>
  </si>
  <si>
    <t>VEMPSOLI</t>
  </si>
  <si>
    <t>CCLIPRO</t>
  </si>
  <si>
    <t>CCATBEM</t>
  </si>
  <si>
    <t>CPERIODI</t>
  </si>
  <si>
    <t>VRESCONT</t>
  </si>
  <si>
    <t>VENTINIC</t>
  </si>
  <si>
    <t>VPRSEGCE</t>
  </si>
  <si>
    <t>VTRFOIC</t>
  </si>
  <si>
    <t>VTXNEG</t>
  </si>
  <si>
    <t>VTXBASE</t>
  </si>
  <si>
    <t>VTXPRIMPER</t>
  </si>
  <si>
    <t>VPERRESID</t>
  </si>
  <si>
    <t>VPENHOR</t>
  </si>
  <si>
    <t>CEMPPRO</t>
  </si>
  <si>
    <t>VVALIMOV</t>
  </si>
  <si>
    <t>VCREDREL</t>
  </si>
  <si>
    <t>VPRESTREL</t>
  </si>
  <si>
    <t>COINT_CTOLOC_P;CONTLINE_GEN_CP; PERS_CONTRATO</t>
  </si>
  <si>
    <t>SA.SAPSAT002</t>
  </si>
  <si>
    <t>CBANCO</t>
  </si>
  <si>
    <t>PRDX.PR.D01.DW.PRT04</t>
  </si>
  <si>
    <t>VMON_LIM_FIXO_INI</t>
  </si>
  <si>
    <t>DVALPLN</t>
  </si>
  <si>
    <t>CSEQSEG</t>
  </si>
  <si>
    <t>CODREM</t>
  </si>
  <si>
    <t>IACEITE</t>
  </si>
  <si>
    <t>CBALREM</t>
  </si>
  <si>
    <t>CLASRISC</t>
  </si>
  <si>
    <t>MONTREM</t>
  </si>
  <si>
    <t>CONTREM</t>
  </si>
  <si>
    <t>EST79_ RDEMOV</t>
  </si>
  <si>
    <t>VMONTMOV</t>
  </si>
  <si>
    <t>ITIPDESP</t>
  </si>
  <si>
    <t>IFACT</t>
  </si>
  <si>
    <t>CPROC_FACT</t>
  </si>
  <si>
    <t>IMP_DW.txt (OPERACAO_IMP.DAT)</t>
  </si>
  <si>
    <t>CSEGMENTO_IMP</t>
  </si>
  <si>
    <t>CSUBSEGMENTO_IMP</t>
  </si>
  <si>
    <t>CPOSICAO_IMP</t>
  </si>
  <si>
    <t>VTEMPO</t>
  </si>
  <si>
    <t>CVE</t>
  </si>
  <si>
    <t>CTIPO_OPERACAO_IMP</t>
  </si>
  <si>
    <t>CPERIODICIDADE_IMP</t>
  </si>
  <si>
    <t>CTIPO_GARANTIA_IMP</t>
  </si>
  <si>
    <t>CSUBSEGCOMUM_IMP</t>
  </si>
  <si>
    <t>VCAP_VIVO</t>
  </si>
  <si>
    <t>VCAP_VENC_MENOR30</t>
  </si>
  <si>
    <t>VCAP_VENC_30A90</t>
  </si>
  <si>
    <t>VCAP_VENC_90A180</t>
  </si>
  <si>
    <t>VCAP_VENC_MAIOR180</t>
  </si>
  <si>
    <t>VCAP_ANULADO</t>
  </si>
  <si>
    <t>VJUR_VENC_MENOR30</t>
  </si>
  <si>
    <t>VJUR_VENC_30A90</t>
  </si>
  <si>
    <t>VJUR_VENC_90A180</t>
  </si>
  <si>
    <t>VJUR_VENC_MAIOR180</t>
  </si>
  <si>
    <t>VJUR_ANULADO</t>
  </si>
  <si>
    <t>VTOTAL_EXPOSICAO</t>
  </si>
  <si>
    <t>VBALANCO</t>
  </si>
  <si>
    <t>VPRAZO_RESIDUAL</t>
  </si>
  <si>
    <t>VPERC_RECUP</t>
  </si>
  <si>
    <t>VPI</t>
  </si>
  <si>
    <t>CCHAVE_PD</t>
  </si>
  <si>
    <t>VNPV</t>
  </si>
  <si>
    <t>VPERC_PERDAS_IMP</t>
  </si>
  <si>
    <t>VJUR_PERIODIFICADO</t>
  </si>
  <si>
    <t>CCLIGRUPO</t>
  </si>
  <si>
    <t>GFONTE</t>
  </si>
  <si>
    <t>VTX_JURO_EFETIVA</t>
  </si>
  <si>
    <t>VPERDAS_ONBALANCE_ADJ</t>
  </si>
  <si>
    <t>VPERDAS_ADJ</t>
  </si>
  <si>
    <t>VEAD_FINAL</t>
  </si>
  <si>
    <t>CTIPO_GARANTIA_IFRS9</t>
  </si>
  <si>
    <t>FCURA</t>
  </si>
  <si>
    <t>GSEGMENTO_IFRS9</t>
  </si>
  <si>
    <t>VOFF_BALANCE</t>
  </si>
  <si>
    <t>FPERFORMING</t>
  </si>
  <si>
    <t>DANO</t>
  </si>
  <si>
    <t>DFIM</t>
  </si>
  <si>
    <t>ITIP_INF</t>
  </si>
  <si>
    <t>VVDSRPRE</t>
  </si>
  <si>
    <t>VSUBEXPL</t>
  </si>
  <si>
    <t>VVARPROD</t>
  </si>
  <si>
    <t>VTRAPENT</t>
  </si>
  <si>
    <t>VORDGOP</t>
  </si>
  <si>
    <t>VVALPROD</t>
  </si>
  <si>
    <t>VCOMPRAS</t>
  </si>
  <si>
    <t>VCMVMC</t>
  </si>
  <si>
    <t>VRESBRT</t>
  </si>
  <si>
    <t>VFSERVEXT</t>
  </si>
  <si>
    <t>VOGPOPER</t>
  </si>
  <si>
    <t>VVAB</t>
  </si>
  <si>
    <t>VIMPOST</t>
  </si>
  <si>
    <t>VGSTPESS</t>
  </si>
  <si>
    <t>VEBE</t>
  </si>
  <si>
    <t>VIPINV</t>
  </si>
  <si>
    <t>VIPDIVREC</t>
  </si>
  <si>
    <t>MPROV</t>
  </si>
  <si>
    <t>VIPINVEST</t>
  </si>
  <si>
    <t>VGRDEPAMO</t>
  </si>
  <si>
    <t>VRESOPR</t>
  </si>
  <si>
    <t>VLISAECJ</t>
  </si>
  <si>
    <t>VORGHFIN</t>
  </si>
  <si>
    <t>VPISAECJ</t>
  </si>
  <si>
    <t>VJOGPFIN</t>
  </si>
  <si>
    <t>VRESFIN</t>
  </si>
  <si>
    <t>VRESCORR</t>
  </si>
  <si>
    <t>VRUBONTZ</t>
  </si>
  <si>
    <t>VRESAIMP</t>
  </si>
  <si>
    <t>VIREND</t>
  </si>
  <si>
    <t>VRESLIQ</t>
  </si>
  <si>
    <t>VDIVGRT</t>
  </si>
  <si>
    <t>VINTMIN</t>
  </si>
  <si>
    <t>VRESLRET</t>
  </si>
  <si>
    <t>VEMPGE</t>
  </si>
  <si>
    <t>EXT8.BG.D85.DW.BGJ85D01.CTRBT</t>
  </si>
  <si>
    <t>IMODVEN</t>
  </si>
  <si>
    <t>CODSPROD</t>
  </si>
  <si>
    <t>TIPOPER</t>
  </si>
  <si>
    <t>CLARISCO</t>
  </si>
  <si>
    <t>TIPGARAN</t>
  </si>
  <si>
    <t>TPINDGAR</t>
  </si>
  <si>
    <t>TPCLSGAR</t>
  </si>
  <si>
    <t>CNAE93</t>
  </si>
  <si>
    <t>CSWIFT_TIT</t>
  </si>
  <si>
    <t>CSECONTIT</t>
  </si>
  <si>
    <t>CSWIFT_PAIS</t>
  </si>
  <si>
    <t>CSECONTAVAL</t>
  </si>
  <si>
    <t>INDPROC</t>
  </si>
  <si>
    <t>CANALOPE</t>
  </si>
  <si>
    <t>CANALCOM</t>
  </si>
  <si>
    <t>CSITUAC</t>
  </si>
  <si>
    <t>DTSITUAC</t>
  </si>
  <si>
    <t>COESTREF</t>
  </si>
  <si>
    <t>INDLIQAG</t>
  </si>
  <si>
    <t>INDRIESG</t>
  </si>
  <si>
    <t>CMERCADO</t>
  </si>
  <si>
    <t>VNUM_RENOV1</t>
  </si>
  <si>
    <t>CRENOV1</t>
  </si>
  <si>
    <t>CTIPO_INF</t>
  </si>
  <si>
    <t>CSEQ_EVENTO</t>
  </si>
  <si>
    <t>GINFPROC</t>
  </si>
  <si>
    <t>IAUTOM</t>
  </si>
  <si>
    <t>CEVENTO</t>
  </si>
  <si>
    <t>DLIMITE</t>
  </si>
  <si>
    <t>VMON_CAP_VENC</t>
  </si>
  <si>
    <t>VMON_CAP_VINC</t>
  </si>
  <si>
    <t>VJUR_VENC</t>
  </si>
  <si>
    <t>VJUR_MORA</t>
  </si>
  <si>
    <t>VMON_DESP_DIV</t>
  </si>
  <si>
    <t>VMON_COMISS_DIV</t>
  </si>
  <si>
    <t>VMON_SEG_DIV</t>
  </si>
  <si>
    <t>VMON_SEGMR_DIV</t>
  </si>
  <si>
    <t>VMON_IMP_DIV</t>
  </si>
  <si>
    <t>VMON_IVA_DIV</t>
  </si>
  <si>
    <t>VMON_OUTRO_DIV</t>
  </si>
  <si>
    <t>VTX_TAN</t>
  </si>
  <si>
    <t>VTX_SPREAD</t>
  </si>
  <si>
    <t>DENTRADA_PER</t>
  </si>
  <si>
    <t>DSAIDA_PER</t>
  </si>
  <si>
    <t>DASSINATURA</t>
  </si>
  <si>
    <t>CBALGEST</t>
  </si>
  <si>
    <t>CKBALTIT</t>
  </si>
  <si>
    <t>CKZONTIT</t>
  </si>
  <si>
    <t>CKARETIT</t>
  </si>
  <si>
    <t>ZPRIORIT</t>
  </si>
  <si>
    <t>DOBFALEN</t>
  </si>
  <si>
    <t>CMOTSAI</t>
  </si>
  <si>
    <t>ICONTACT</t>
  </si>
  <si>
    <t>SCORE</t>
  </si>
  <si>
    <t>CSEG</t>
  </si>
  <si>
    <t>CSUBSEG</t>
  </si>
  <si>
    <t>CSEGRISC</t>
  </si>
  <si>
    <t>CSEGIRIS</t>
  </si>
  <si>
    <t>CSEGPER</t>
  </si>
  <si>
    <t>CCAMPTEL</t>
  </si>
  <si>
    <t>CVINCUL</t>
  </si>
  <si>
    <t>NIVELVIG</t>
  </si>
  <si>
    <t>IREESTRU</t>
  </si>
  <si>
    <t>ICLIHAB</t>
  </si>
  <si>
    <t>ICLINEG</t>
  </si>
  <si>
    <t>CGESTREC</t>
  </si>
  <si>
    <t>TIME1</t>
  </si>
  <si>
    <t>TIME4</t>
  </si>
  <si>
    <t>NPREST</t>
  </si>
  <si>
    <t>DIFDIAS</t>
  </si>
  <si>
    <t>NCRTINC</t>
  </si>
  <si>
    <t>MPASAPL</t>
  </si>
  <si>
    <t>MPASRES</t>
  </si>
  <si>
    <t>MINCUMPG</t>
  </si>
  <si>
    <t>MRESPO</t>
  </si>
  <si>
    <t>MINCUMP</t>
  </si>
  <si>
    <t>MTOTCONT</t>
  </si>
  <si>
    <t>MTIVAIMP</t>
  </si>
  <si>
    <t>MTCOMDES</t>
  </si>
  <si>
    <t>MTSEGUR</t>
  </si>
  <si>
    <t>MTJUROS</t>
  </si>
  <si>
    <t>MTOUTRO</t>
  </si>
  <si>
    <t>MTVENC</t>
  </si>
  <si>
    <t>MTVINC</t>
  </si>
  <si>
    <t>DULTMOD</t>
  </si>
  <si>
    <t>IESTADO</t>
  </si>
  <si>
    <t>CPROGRAMA</t>
  </si>
  <si>
    <t>IINTERF_MIS</t>
  </si>
  <si>
    <t>IINTERF_ICL</t>
  </si>
  <si>
    <t>IINTERF_PROV</t>
  </si>
  <si>
    <t>CEMP_SUPORTE</t>
  </si>
  <si>
    <t>CCONTA_SUPORTE</t>
  </si>
  <si>
    <t>CEMP_CLI</t>
  </si>
  <si>
    <t>CSUBCART</t>
  </si>
  <si>
    <t>CTIPO_OPERAC</t>
  </si>
  <si>
    <t>CCONTAB</t>
  </si>
  <si>
    <t>CREGRACG</t>
  </si>
  <si>
    <t>CTIPO_IC</t>
  </si>
  <si>
    <t>CTIPO_CRE_HAB</t>
  </si>
  <si>
    <t>CGRAU_VE</t>
  </si>
  <si>
    <t>DINI_CONT</t>
  </si>
  <si>
    <t>DULT_RENOV</t>
  </si>
  <si>
    <t>DPRX_RENOV</t>
  </si>
  <si>
    <t>DDENUNC</t>
  </si>
  <si>
    <t>DPRX_LIQ</t>
  </si>
  <si>
    <t>DINI_DESC</t>
  </si>
  <si>
    <t>DFIM_DESC</t>
  </si>
  <si>
    <t>DATATRAS</t>
  </si>
  <si>
    <t>CTIPO_TX_CRE</t>
  </si>
  <si>
    <t>CTIPO_TX_DEB</t>
  </si>
  <si>
    <t>VTX_JURO_DEB</t>
  </si>
  <si>
    <t>VSPR_CRE</t>
  </si>
  <si>
    <t>VSPR_DEB</t>
  </si>
  <si>
    <t>CTX_REF_CRE</t>
  </si>
  <si>
    <t>CTX_REF_DEB</t>
  </si>
  <si>
    <t>VCALC_CRE</t>
  </si>
  <si>
    <t>VCALC_DEB</t>
  </si>
  <si>
    <t>VTOT_QUOTA</t>
  </si>
  <si>
    <t>VTOT_QUOT_VENC</t>
  </si>
  <si>
    <t>VMONT_QUOT_VENC</t>
  </si>
  <si>
    <t>VMONT_SALDO</t>
  </si>
  <si>
    <t>VMONT_SLD_IRR</t>
  </si>
  <si>
    <t>VMONT_SLD_DIV</t>
  </si>
  <si>
    <t>VMONT_SLD_DISP</t>
  </si>
  <si>
    <t>VMONT_SLD_INI</t>
  </si>
  <si>
    <t>VMONT_CAP_JUR</t>
  </si>
  <si>
    <t>VMONT_SLD_CAT</t>
  </si>
  <si>
    <t>VMONT_AVAL_HP</t>
  </si>
  <si>
    <t>IRENOV_AUT</t>
  </si>
  <si>
    <t>CCLASS_RISC</t>
  </si>
  <si>
    <t>CEMPESEDE</t>
  </si>
  <si>
    <t>ICONV_ALARG</t>
  </si>
  <si>
    <t>Utilizador Estatistica - CRC_CARTEIRA_MANUAL.csv</t>
  </si>
  <si>
    <t>RC.RCPOUT302</t>
  </si>
  <si>
    <t>Processamento Mensal</t>
  </si>
  <si>
    <t>sat846_carteiras_ic_wrk</t>
  </si>
  <si>
    <t>ddiaop</t>
  </si>
  <si>
    <t>GROUP  BY ddiaop,
          cempresa,
          cconta,
          creferencia,
          ccta_ctb</t>
  </si>
  <si>
    <t>MAX(CPROGRAMA)</t>
  </si>
  <si>
    <t>MAX(IINTERF_MIS)</t>
  </si>
  <si>
    <t>MAX(IINTERF_ICL)</t>
  </si>
  <si>
    <t>MAX(IINTERF_PROV)</t>
  </si>
  <si>
    <t>MAX(GTITULO)</t>
  </si>
  <si>
    <t>MAX(CMOEDA)</t>
  </si>
  <si>
    <t>MAX(CSITCTA)</t>
  </si>
  <si>
    <t>MAX(CBALCAO_TIT)</t>
  </si>
  <si>
    <t>MAX(CEMP_SUPORTE)</t>
  </si>
  <si>
    <t>MAX(CCONTA_SUPORTE)</t>
  </si>
  <si>
    <t>MAX(CEMP_CLI)</t>
  </si>
  <si>
    <t>MAX(CCLIENTE)</t>
  </si>
  <si>
    <t>MAX(CNATUREZA_JURI)</t>
  </si>
  <si>
    <t>MAX(CSUBCART)</t>
  </si>
  <si>
    <t>MAX(CAPLIC)</t>
  </si>
  <si>
    <t>MAX(COPCAO)</t>
  </si>
  <si>
    <t>MAX(CTIPO_OPERAC)</t>
  </si>
  <si>
    <t>MAX(CPRAZO)</t>
  </si>
  <si>
    <t>MAX(CCONTAB)</t>
  </si>
  <si>
    <t>MAX(CREGRACG)</t>
  </si>
  <si>
    <t>MAX(CNATUR_IC)</t>
  </si>
  <si>
    <t>MAX(CGRUPO_IC)</t>
  </si>
  <si>
    <t>MAX(CTIPO_IC)</t>
  </si>
  <si>
    <t>MAX(CTIPO_CRE_HAB)</t>
  </si>
  <si>
    <t>MAX(CGRAU_VE)</t>
  </si>
  <si>
    <t>MAX(CGARANTIA)</t>
  </si>
  <si>
    <t>MAX(DABERTURA)</t>
  </si>
  <si>
    <t>MAX(DVENCIM)</t>
  </si>
  <si>
    <t>MAX(DINI_CONT)</t>
  </si>
  <si>
    <t>MAX(DULT_RENOV)</t>
  </si>
  <si>
    <t>MAX(DPRX_RENOV)</t>
  </si>
  <si>
    <t>MAX(DDENUNC)</t>
  </si>
  <si>
    <t>MAX(DULT_LIQ)</t>
  </si>
  <si>
    <t>MAX(DPRX_LIQ)</t>
  </si>
  <si>
    <t>MAX(DINI_DESC)</t>
  </si>
  <si>
    <t>MAX(DFIM_DESC)</t>
  </si>
  <si>
    <t>MAX(DATATRAS)</t>
  </si>
  <si>
    <t>MAX(CTIPO_TX_CRE)</t>
  </si>
  <si>
    <t>MAX(CTIPO_TX_DEB)</t>
  </si>
  <si>
    <t>MAX(VTX_JURO_CRE)</t>
  </si>
  <si>
    <t>MAX(VTX_JURO_DEB)</t>
  </si>
  <si>
    <t>MAX(VSPR_CRE)</t>
  </si>
  <si>
    <t>MAX(VSPR_DEB)</t>
  </si>
  <si>
    <t>MAX(CTX_REF_CRE)</t>
  </si>
  <si>
    <t>MAX(CTX_REF_DEB)</t>
  </si>
  <si>
    <t>MAX(VCALC_CRE)</t>
  </si>
  <si>
    <t>MAX(VCALC_DEB)</t>
  </si>
  <si>
    <t>MAX(VTOT_QUOTA)</t>
  </si>
  <si>
    <t>MAX(VTOT_QUOT_VENC)</t>
  </si>
  <si>
    <t>SUM(VMONT_QUOT_VENC)</t>
  </si>
  <si>
    <t>MAX(CPERIOD_LIQ)</t>
  </si>
  <si>
    <t>SUM(VMONT_SALDO)</t>
  </si>
  <si>
    <t>SUM(VMONT_SLD_IRR)</t>
  </si>
  <si>
    <t>SUM(VMONT_SLD_DIV)</t>
  </si>
  <si>
    <t>SUM(VMONT_DESC_AUT)</t>
  </si>
  <si>
    <t>SUM(VMONT_SLD_DISP)</t>
  </si>
  <si>
    <t>SUM(VMONT_SLD_INI)</t>
  </si>
  <si>
    <t>SUM(VMONT_CAP_JUR)</t>
  </si>
  <si>
    <t>SUM(VMONT_SLD_CAT)</t>
  </si>
  <si>
    <t>MAX(DCAMBIO)</t>
  </si>
  <si>
    <t>SUM(VMONT_AVAL_HP)</t>
  </si>
  <si>
    <t>MAX(IRENOV_AUT)</t>
  </si>
  <si>
    <t>MAX(CCLASS_RISC)</t>
  </si>
  <si>
    <t>MAX(VTAEG)</t>
  </si>
  <si>
    <t>MAX(CBALANGA)</t>
  </si>
  <si>
    <t>MAX(CMARCA)</t>
  </si>
  <si>
    <t>MAX(CEMPESEDE)</t>
  </si>
  <si>
    <t>MAX(TIMESTAMP)</t>
  </si>
  <si>
    <t>Processamento Diário</t>
  </si>
  <si>
    <t>sat846_carteiras_ic_fs</t>
  </si>
  <si>
    <t>FROM   sat846_carteiras_ic_fs CARTEIRAS
       inner join sat1108_cli_empr_elegivel SAT1108
               ON SAT1108.cconta = CARTEIRAS.cconta</t>
  </si>
  <si>
    <t>WHERE  SAT1108.ienvio = 'S'
       AND CARTEIRAS.cempresa &lt;&gt; '89'</t>
  </si>
  <si>
    <t xml:space="preserve">ICYR0N00_CRC_D.DAT 
ICYR0N00_CRC_CR.DAT 
ICYR0N00_CR_EMF.DAT </t>
  </si>
  <si>
    <t>RC.RCPOUT904,SA.SAPAUX846,SA.SAPSAT846</t>
  </si>
  <si>
    <t>Insert 1 | Union 1 | CARTEIRAS</t>
  </si>
  <si>
    <t>left join (SELECT cconta,
                         creferencia,
                         ccta_ctb,
                         cempresa,
                         csubproduto,
                         cnatur_ic
                  FROM   sat846_carteiras_ic_fs
                  WHERE  cempresa = '31'
                         AND Substr(csubproduto, 1, 3) = '096'
                         AND cnatur_ic IN ( 'I', 'S', 'M', 'D' )
                         AND ( ccta_ctb LIKE '952111%'
                                OR ccta_ctb LIKE '952112%'
                                OR ccta_ctb LIKE '28%' )
                         AND cconta IN (SELECT cconta
                                        FROM   sat032_prest_diferidas_fs)) B
              ON B.cconta = A.cconta
                 AND A.ccta_ctb = B.ccta_ctb
                 AND A.cempresa = B.cempresa
                 AND A.cnatur_ic = B.cnatur_ic
WHERE  B.cconta IS NULL</t>
  </si>
  <si>
    <t>WHERE  ( CARTEIRAS.cconta, CARTEIRAS.creferencia ) NOT IN
               (SELECT /*+ HASH_AJ */ *
                FROM   (
                      SELECT *
                      FROM   (SELECT DISTINCT A1.cconta,
                                              A1.creferencia
                              FROM   sat846_carteiras_ic_fs A1
                              WHERE  Substr(A1.csubproduto, 1, 3) IN ( '011',
                                     '012' )
                                     AND Substr(A1.ccta_ctb, 1, 2) IN ( '28',
                                         '99' )
                                     AND NOT EXISTS (SELECT NULL
                                                     FROM   sat846_cartoes_ic_fs
                                                            A2
                                                     WHERE
                                             A2.cconta = A1.cconta
                                             AND A2.creferencia =
                                                 A1.creferencia
                                             AND Substr(A2.ccta_ctb, 1,
                                                 2
                                                 ) IN
                                                 ( '28',
                                                 '99' )))
                      UNION
                      SELECT *
                      FROM   (SELECT DISTINCT A.cconta,
                                              A.creferencia
                              FROM   sat846_carteiras_ic_fs A
                              WHERE  Substr(A.csubproduto, 1, 3) IN ( '011',
                                     '012' )
                                     AND NOT EXISTS (SELECT NULL
                                                     FROM   sat846_cartoes_ic_fs
                                                            B
                                                     WHERE  B.cconta = A.cconta)
                             )
                      UNION
                      SELECT *
                      FROM   (SELECT DISTINCT A.cconta,
                                              A.creferencia
                              FROM   (SELECT A.cconta,
                                             A.creferencia,
                                             SUM(Abs(A.vmontante)) AS
                                             VMONTANTE_TOT
                                      FROM   sat846_carteiras_ic_fs A
                                      WHERE  Substr(A.csubproduto, 1, 3) IN (
                                             '011',
                                             '012' )
                                             AND Substr(A.ccta_ctb, 1, 2) IN (
                                                 '28',
                                                 '99' )
                                      GROUP  BY A.cconta,
                                                A.creferencia) A
                                     join (SELECT B.cconta,
                                                  B.creferencia,
                                                  SUM(Abs(B.vmontante)) AS
                                                  VMONTANTE_TOT
                                           FROM   sat846_cartoes_ic_fs B
                                           WHERE  Substr(B.ccta_ctb, 1, 2) IN (
                                                  '28',
                                                  '99' )
                                           GROUP  BY B.cconta,
                                                     B.creferencia) B
                                       ON B.cconta = A.cconta
                                          AND B.creferencia = A.creferencia
                              WHERE  A.vmontante_tot &gt; B.vmontante_tot)))
               AND CARTEIRAS.cempresa &lt;&gt; '89'</t>
  </si>
  <si>
    <t>Insert 1 | Union 2 | CARTÕES</t>
  </si>
  <si>
    <t>sat846_cartoes_ic_fs</t>
  </si>
  <si>
    <t>WHERE  ( CARTOES.cconta, CARTOES.creferencia ) IN (SELECT *
                                                           FROM   (SELECT *
                                                                   FROM
                      (SELECT DISTINCT A1.cconta,
                                       A1.creferencia
                       FROM   sat846_carteiras_ic_fs A1
                       WHERE  Substr(A1.csubproduto, 1, 3) IN ( '011', '012' )
                              AND Substr(A1.ccta_ctb, 1, 2) IN ( '28', '99' )
                              AND NOT EXISTS (SELECT NULL
                                              FROM   sat846_cartoes_ic_fs A2
                                              WHERE  A2.cconta = A1.cconta
                                                     AND A2.creferencia =
                                                         A1.creferencia
                                                     AND Substr(A2.ccta_ctb, 1,
                                                         2) IN
                                                         ( '28',
                                                         '99' )))
                                                                   UNION
                                                                   SELECT *
                                                                   FROM
                      (SELECT DISTINCT A.cconta,
                                       A.creferencia
                       FROM   (SELECT A.cconta,
                                      A.creferencia,
                                      SUM(Abs(A.vmontante)) AS VMONTANTE_TOT
                               FROM   sat846_carteiras_ic_fs A
                               WHERE  Substr(A.csubproduto, 1, 3) IN ( '011',
                                      '012' )
                                      AND Substr(A.ccta_ctb, 1, 2) IN ( '28',
                                          '99' )
                               GROUP  BY A.cconta,
                                         A.creferencia) A
                              join (SELECT B.cconta,
                                           B.creferencia,
                                           SUM(Abs(B.vmontante)) AS
                                           VMONTANTE_TOT
                                    FROM   sat846_cartoes_ic_fs B
                                    WHERE  Substr(B.ccta_ctb, 1, 2) IN ( '28',
                                           '99' )
                                    GROUP  BY B.cconta,
                                              B.creferencia) B
                                ON B.cconta = A.cconta
                                   AND B.creferencia = A.creferencia
                       WHERE  A.vmontante_tot &gt; B.vmontante_tot)))</t>
  </si>
  <si>
    <t>Insert 1 | Union 3 | CARTÕES</t>
  </si>
  <si>
    <t>WHERE  dabertura BETWEEN dt_ult_util_mes_ant + 1 AND dt_last_day_mes_ant</t>
  </si>
  <si>
    <t>INSERT DOS DESCOBERTOS COM MONTANTES A ZERO POR TEREM SIDO ASSINADOS MAS NAO ATRIBUIDOS PARA HARMONIZAR COM INSTRUCAO 14-2013</t>
  </si>
  <si>
    <t>sat2004_desagrega_desc_fs</t>
  </si>
  <si>
    <t>FROM   sat2004_desagrega_desc_fs A
       left join sat846_carteiras_ic_wrk B
              ON B.cconta = A.cconta</t>
  </si>
  <si>
    <t>WHERE  A.ddiaop = dt_ult_util_mes_ant
       AND B.cconta IS NULL
       AND Substr(A.csubproduto, 1, 3) = '020'
       AND ( A.mont_potencial + A.mont_vivo + A.mont_juros ) = 0</t>
  </si>
  <si>
    <t>INSERT DOS DESCOBERTOS COM MONTANTES A ZERO POR TEREM SIDO ASSINADOS MAS NAO ATRIBUIDOS PARA HARMONIZAR COM INSTRUCAO 14-2014</t>
  </si>
  <si>
    <t>'SAPSAT846'</t>
  </si>
  <si>
    <t>WHERE  A.ddiaop = dt_ult_util_mes_ant
       AND B.cconta IS NULL
       AND Substr(A.csubproduto, 1, 3) = '020'
       AND ( A.mont_potencial + A.mont_vivo + A.mont_juros ) = 1</t>
  </si>
  <si>
    <t>INSERT DOS DESCOBERTOS COM MONTANTES A ZERO POR TEREM SIDO ASSINADOS MAS NAO ATRIBUIDOS PARA HARMONIZAR COM INSTRUCAO 14-2015</t>
  </si>
  <si>
    <t>WHERE  A.ddiaop = dt_ult_util_mes_ant
       AND B.cconta IS NULL
       AND Substr(A.csubproduto, 1, 3) = '020'
       AND ( A.mont_potencial + A.mont_vivo + A.mont_juros ) = 2</t>
  </si>
  <si>
    <t>INSERT DOS DESCOBERTOS COM MONTANTES A ZERO POR TEREM SIDO ASSINADOS MAS NAO ATRIBUIDOS PARA HARMONIZAR COM INSTRUCAO 14-2016</t>
  </si>
  <si>
    <t>WHERE  A.ddiaop = dt_ult_util_mes_ant
       AND B.cconta IS NULL
       AND Substr(A.csubproduto, 1, 3) = '020'
       AND ( A.mont_potencial + A.mont_vivo + A.mont_juros ) = 3</t>
  </si>
  <si>
    <t>INSERT DOS DESCOBERTOS COM MONTANTES A ZERO POR TEREM SIDO ASSINADOS MAS NAO ATRIBUIDOS PARA HARMONIZAR COM INSTRUCAO 14-2017</t>
  </si>
  <si>
    <t>WHERE  A.ddiaop = dt_ult_util_mes_ant
       AND B.cconta IS NULL
       AND Substr(A.csubproduto, 1, 3) = '020'
       AND ( A.mont_potencial + A.mont_vivo + A.mont_juros ) = 4</t>
  </si>
  <si>
    <t>INSERT DOS DESCOBERTOS COM MONTANTES A ZERO POR TEREM SIDO ASSINADOS MAS NAO ATRIBUIDOS PARA HARMONIZAR COM INSTRUCAO 14-2018</t>
  </si>
  <si>
    <t>'31'</t>
  </si>
  <si>
    <t>WHERE  A.ddiaop = dt_ult_util_mes_ant
       AND B.cconta IS NULL
       AND Substr(A.csubproduto, 1, 3) = '020'
       AND ( A.mont_potencial + A.mont_vivo + A.mont_juros ) = 5</t>
  </si>
  <si>
    <t>INSERT DOS DESCOBERTOS COM MONTANTES A ZERO POR TEREM SIDO ASSINADOS MAS NAO ATRIBUIDOS PARA HARMONIZAR COM INSTRUCAO 14-2019</t>
  </si>
  <si>
    <t>cconta</t>
  </si>
  <si>
    <t>WHERE  A.ddiaop = dt_ult_util_mes_ant
       AND B.cconta IS NULL
       AND Substr(A.csubproduto, 1, 3) = '020'
       AND ( A.mont_potencial + A.mont_vivo + A.mont_juros ) = 6</t>
  </si>
  <si>
    <t>INSERT DOS DESCOBERTOS COM MONTANTES A ZERO POR TEREM SIDO ASSINADOS MAS NAO ATRIBUIDOS PARA HARMONIZAR COM INSTRUCAO 14-2020</t>
  </si>
  <si>
    <t>'000000000000000'</t>
  </si>
  <si>
    <t>WHERE  A.ddiaop = dt_ult_util_mes_ant
       AND B.cconta IS NULL
       AND Substr(A.csubproduto, 1, 3) = '020'
       AND ( A.mont_potencial + A.mont_vivo + A.mont_juros ) = 7</t>
  </si>
  <si>
    <t>INSERT DOS DESCOBERTOS COM MONTANTES A ZERO POR TEREM SIDO ASSINADOS MAS NAO ATRIBUIDOS PARA HARMONIZAR COM INSTRUCAO 14-2021</t>
  </si>
  <si>
    <t>WHERE  A.ddiaop = dt_ult_util_mes_ant
       AND B.cconta IS NULL
       AND Substr(A.csubproduto, 1, 3) = '020'
       AND ( A.mont_potencial + A.mont_vivo + A.mont_juros ) = 8</t>
  </si>
  <si>
    <t>INSERT DOS DESCOBERTOS COM MONTANTES A ZERO POR TEREM SIDO ASSINADOS MAS NAO ATRIBUIDOS PARA HARMONIZAR COM INSTRUCAO 14-2022</t>
  </si>
  <si>
    <t>csubproduto</t>
  </si>
  <si>
    <t>WHERE  A.ddiaop = dt_ult_util_mes_ant
       AND B.cconta IS NULL
       AND Substr(A.csubproduto, 1, 3) = '020'
       AND ( A.mont_potencial + A.mont_vivo + A.mont_juros ) = 9</t>
  </si>
  <si>
    <t>INSERT DOS DESCOBERTOS COM MONTANTES A ZERO POR TEREM SIDO ASSINADOS MAS NAO ATRIBUIDOS PARA HARMONIZAR COM INSTRUCAO 14-2023</t>
  </si>
  <si>
    <t>'978'</t>
  </si>
  <si>
    <t>FROM sat2004_desagrega_desc_fs A
 left join sat846_carteiras_ic_wrk B
              ON B.cconta = A.cconta</t>
  </si>
  <si>
    <t>WHERE  A.ddiaop = dt_ult_util_mes_ant
       AND B.cconta IS NULL
       AND Substr(A.csubproduto, 1, 3) = '020'
       AND ( A.mont_potencial + A.mont_vivo + A.mont_juros ) = 10</t>
  </si>
  <si>
    <t>INSERT DOS DESCOBERTOS COM MONTANTES A ZERO POR TEREM SIDO ASSINADOS MAS NAO ATRIBUIDOS PARA HARMONIZAR COM INSTRUCAO 14-2024</t>
  </si>
  <si>
    <t>WHERE  A.ddiaop = dt_ult_util_mes_ant
       AND B.cconta IS NULL
       AND Substr(A.csubproduto, 1, 3) = '020'
       AND ( A.mont_potencial + A.mont_vivo + A.mont_juros ) = 11</t>
  </si>
  <si>
    <t>INSERT DOS DESCOBERTOS COM MONTANTES A ZERO POR TEREM SIDO ASSINADOS MAS NAO ATRIBUIDOS PARA HARMONIZAR COM INSTRUCAO 14-2025</t>
  </si>
  <si>
    <t>WHERE  A.ddiaop = dt_ult_util_mes_ant
       AND B.cconta IS NULL
       AND Substr(A.csubproduto, 1, 3) = '020'
       AND ( A.mont_potencial + A.mont_vivo + A.mont_juros ) = 12</t>
  </si>
  <si>
    <t>INSERT DOS DESCOBERTOS COM MONTANTES A ZERO POR TEREM SIDO ASSINADOS MAS NAO ATRIBUIDOS PARA HARMONIZAR COM INSTRUCAO 14-2026</t>
  </si>
  <si>
    <t>WHERE  A.ddiaop = dt_ult_util_mes_ant
       AND B.cconta IS NULL
       AND Substr(A.csubproduto, 1, 3) = '020'
       AND ( A.mont_potencial + A.mont_vivo + A.mont_juros ) = 13</t>
  </si>
  <si>
    <t>INSERT DOS DESCOBERTOS COM MONTANTES A ZERO POR TEREM SIDO ASSINADOS MAS NAO ATRIBUIDOS PARA HARMONIZAR COM INSTRUCAO 14-2027</t>
  </si>
  <si>
    <t>WHERE  A.ddiaop = dt_ult_util_mes_ant
       AND B.cconta IS NULL
       AND Substr(A.csubproduto, 1, 3) = '020'
       AND ( A.mont_potencial + A.mont_vivo + A.mont_juros ) = 14</t>
  </si>
  <si>
    <t>INSERT DOS DESCOBERTOS COM MONTANTES A ZERO POR TEREM SIDO ASSINADOS MAS NAO ATRIBUIDOS PARA HARMONIZAR COM INSTRUCAO 14-2028</t>
  </si>
  <si>
    <t>WHERE  A.ddiaop = dt_ult_util_mes_ant
       AND B.cconta IS NULL
       AND Substr(A.csubproduto, 1, 3) = '020'
       AND ( A.mont_potencial + A.mont_vivo + A.mont_juros ) = 15</t>
  </si>
  <si>
    <t>INSERT DOS DESCOBERTOS COM MONTANTES A ZERO POR TEREM SIDO ASSINADOS MAS NAO ATRIBUIDOS PARA HARMONIZAR COM INSTRUCAO 14-2029</t>
  </si>
  <si>
    <t>WHERE  A.ddiaop = dt_ult_util_mes_ant
       AND B.cconta IS NULL
       AND Substr(A.csubproduto, 1, 3) = '020'
       AND ( A.mont_potencial + A.mont_vivo + A.mont_juros ) = 16</t>
  </si>
  <si>
    <t>INSERT DOS DESCOBERTOS COM MONTANTES A ZERO POR TEREM SIDO ASSINADOS MAS NAO ATRIBUIDOS PARA HARMONIZAR COM INSTRUCAO 14-2030</t>
  </si>
  <si>
    <t>WHERE  A.ddiaop = dt_ult_util_mes_ant
       AND B.cconta IS NULL
       AND Substr(A.csubproduto, 1, 3) = '020'
       AND ( A.mont_potencial + A.mont_vivo + A.mont_juros ) = 17</t>
  </si>
  <si>
    <t>INSERT DOS DESCOBERTOS COM MONTANTES A ZERO POR TEREM SIDO ASSINADOS MAS NAO ATRIBUIDOS PARA HARMONIZAR COM INSTRUCAO 14-2031</t>
  </si>
  <si>
    <t>WHERE  A.ddiaop = dt_ult_util_mes_ant
       AND B.cconta IS NULL
       AND Substr(A.csubproduto, 1, 3) = '020'
       AND ( A.mont_potencial + A.mont_vivo + A.mont_juros ) = 18</t>
  </si>
  <si>
    <t>INSERT DOS DESCOBERTOS COM MONTANTES A ZERO POR TEREM SIDO ASSINADOS MAS NAO ATRIBUIDOS PARA HARMONIZAR COM INSTRUCAO 14-2032</t>
  </si>
  <si>
    <t>'DC'</t>
  </si>
  <si>
    <t>WHERE  A.ddiaop = dt_ult_util_mes_ant
       AND B.cconta IS NULL
       AND Substr(A.csubproduto, 1, 3) = '020'
       AND ( A.mont_potencial + A.mont_vivo + A.mont_juros ) = 19</t>
  </si>
  <si>
    <t>INSERT DOS DESCOBERTOS COM MONTANTES A ZERO POR TEREM SIDO ASSINADOS MAS NAO ATRIBUIDOS PARA HARMONIZAR COM INSTRUCAO 14-2033</t>
  </si>
  <si>
    <t>WHERE  A.ddiaop = dt_ult_util_mes_ant
       AND B.cconta IS NULL
       AND Substr(A.csubproduto, 1, 3) = '020'
       AND ( A.mont_potencial + A.mont_vivo + A.mont_juros ) = 20</t>
  </si>
  <si>
    <t>INSERT DOS DESCOBERTOS COM MONTANTES A ZERO POR TEREM SIDO ASSINADOS MAS NAO ATRIBUIDOS PARA HARMONIZAR COM INSTRUCAO 14-2034</t>
  </si>
  <si>
    <t>WHERE  A.ddiaop = dt_ult_util_mes_ant
       AND B.cconta IS NULL
       AND Substr(A.csubproduto, 1, 3) = '020'
       AND ( A.mont_potencial + A.mont_vivo + A.mont_juros ) = 21</t>
  </si>
  <si>
    <t>INSERT DOS DESCOBERTOS COM MONTANTES A ZERO POR TEREM SIDO ASSINADOS MAS NAO ATRIBUIDOS PARA HARMONIZAR COM INSTRUCAO 14-2035</t>
  </si>
  <si>
    <t>WHERE  A.ddiaop = dt_ult_util_mes_ant
       AND B.cconta IS NULL
       AND Substr(A.csubproduto, 1, 3) = '020'
       AND ( A.mont_potencial + A.mont_vivo + A.mont_juros ) = 22</t>
  </si>
  <si>
    <t>INSERT DOS DESCOBERTOS COM MONTANTES A ZERO POR TEREM SIDO ASSINADOS MAS NAO ATRIBUIDOS PARA HARMONIZAR COM INSTRUCAO 14-2036</t>
  </si>
  <si>
    <t>WHERE  A.ddiaop = dt_ult_util_mes_ant
       AND B.cconta IS NULL
       AND Substr(A.csubproduto, 1, 3) = '020'
       AND ( A.mont_potencial + A.mont_vivo + A.mont_juros ) = 23</t>
  </si>
  <si>
    <t>INSERT DOS DESCOBERTOS COM MONTANTES A ZERO POR TEREM SIDO ASSINADOS MAS NAO ATRIBUIDOS PARA HARMONIZAR COM INSTRUCAO 14-2037</t>
  </si>
  <si>
    <t>WHERE  A.ddiaop = dt_ult_util_mes_ant
       AND B.cconta IS NULL
       AND Substr(A.csubproduto, 1, 3) = '020'
       AND ( A.mont_potencial + A.mont_vivo + A.mont_juros ) = 24</t>
  </si>
  <si>
    <t>INSERT DOS DESCOBERTOS COM MONTANTES A ZERO POR TEREM SIDO ASSINADOS MAS NAO ATRIBUIDOS PARA HARMONIZAR COM INSTRUCAO 14-2038</t>
  </si>
  <si>
    <t>'9210080'</t>
  </si>
  <si>
    <t>WHERE  A.ddiaop = dt_ult_util_mes_ant
       AND B.cconta IS NULL
       AND Substr(A.csubproduto, 1, 3) = '020'
       AND ( A.mont_potencial + A.mont_vivo + A.mont_juros ) = 25</t>
  </si>
  <si>
    <t>INSERT DOS DESCOBERTOS COM MONTANTES A ZERO POR TEREM SIDO ASSINADOS MAS NAO ATRIBUIDOS PARA HARMONIZAR COM INSTRUCAO 14-2039</t>
  </si>
  <si>
    <t>'C'</t>
  </si>
  <si>
    <t>WHERE  A.ddiaop = dt_ult_util_mes_ant
       AND B.cconta IS NULL
       AND Substr(A.csubproduto, 1, 3) = '020'
       AND ( A.mont_potencial + A.mont_vivo + A.mont_juros ) = 26</t>
  </si>
  <si>
    <t>INSERT DOS DESCOBERTOS COM MONTANTES A ZERO POR TEREM SIDO ASSINADOS MAS NAO ATRIBUIDOS PARA HARMONIZAR COM INSTRUCAO 14-2040</t>
  </si>
  <si>
    <t>'99'</t>
  </si>
  <si>
    <t>WHERE  A.ddiaop = dt_ult_util_mes_ant
       AND B.cconta IS NULL
       AND Substr(A.csubproduto, 1, 3) = '020'
       AND ( A.mont_potencial + A.mont_vivo + A.mont_juros ) = 27</t>
  </si>
  <si>
    <t>INSERT DOS DESCOBERTOS COM MONTANTES A ZERO POR TEREM SIDO ASSINADOS MAS NAO ATRIBUIDOS PARA HARMONIZAR COM INSTRUCAO 14-2041</t>
  </si>
  <si>
    <t>WHERE  A.ddiaop = dt_ult_util_mes_ant
       AND B.cconta IS NULL
       AND Substr(A.csubproduto, 1, 3) = '020'
       AND ( A.mont_potencial + A.mont_vivo + A.mont_juros ) = 28</t>
  </si>
  <si>
    <t>INSERT DOS DESCOBERTOS COM MONTANTES A ZERO POR TEREM SIDO ASSINADOS MAS NAO ATRIBUIDOS PARA HARMONIZAR COM INSTRUCAO 14-2042</t>
  </si>
  <si>
    <t>WHERE  A.ddiaop = dt_ult_util_mes_ant
       AND B.cconta IS NULL
       AND Substr(A.csubproduto, 1, 3) = '020'
       AND ( A.mont_potencial + A.mont_vivo + A.mont_juros ) = 29</t>
  </si>
  <si>
    <t>INSERT DOS DESCOBERTOS COM MONTANTES A ZERO POR TEREM SIDO ASSINADOS MAS NAO ATRIBUIDOS PARA HARMONIZAR COM INSTRUCAO 14-2043</t>
  </si>
  <si>
    <t>WHERE  A.ddiaop = dt_ult_util_mes_ant
       AND B.cconta IS NULL
       AND Substr(A.csubproduto, 1, 3) = '020'
       AND ( A.mont_potencial + A.mont_vivo + A.mont_juros ) = 30</t>
  </si>
  <si>
    <t>INSERT DOS DESCOBERTOS COM MONTANTES A ZERO POR TEREM SIDO ASSINADOS MAS NAO ATRIBUIDOS PARA HARMONIZAR COM INSTRUCAO 14-2044</t>
  </si>
  <si>
    <t>'090'</t>
  </si>
  <si>
    <t>WHERE  A.ddiaop = dt_ult_util_mes_ant
       AND B.cconta IS NULL
       AND Substr(A.csubproduto, 1, 3) = '020'
       AND ( A.mont_potencial + A.mont_vivo + A.mont_juros ) = 31</t>
  </si>
  <si>
    <t>INSERT DOS DESCOBERTOS COM MONTANTES A ZERO POR TEREM SIDO ASSINADOS MAS NAO ATRIBUIDOS PARA HARMONIZAR COM INSTRUCAO 14-2045</t>
  </si>
  <si>
    <t>WHERE  A.ddiaop = dt_ult_util_mes_ant
       AND B.cconta IS NULL
       AND Substr(A.csubproduto, 1, 3) = '020'
       AND ( A.mont_potencial + A.mont_vivo + A.mont_juros ) = 32</t>
  </si>
  <si>
    <t>INSERT DOS DESCOBERTOS COM MONTANTES A ZERO POR TEREM SIDO ASSINADOS MAS NAO ATRIBUIDOS PARA HARMONIZAR COM INSTRUCAO 14-2046</t>
  </si>
  <si>
    <t>WHERE  A.ddiaop = dt_ult_util_mes_ant
       AND B.cconta IS NULL
       AND Substr(A.csubproduto, 1, 3) = '020'
       AND ( A.mont_potencial + A.mont_vivo + A.mont_juros ) = 33</t>
  </si>
  <si>
    <t>INSERT DOS DESCOBERTOS COM MONTANTES A ZERO POR TEREM SIDO ASSINADOS MAS NAO ATRIBUIDOS PARA HARMONIZAR COM INSTRUCAO 14-2047</t>
  </si>
  <si>
    <t>WHERE  A.ddiaop = dt_ult_util_mes_ant
       AND B.cconta IS NULL
       AND Substr(A.csubproduto, 1, 3) = '020'
       AND ( A.mont_potencial + A.mont_vivo + A.mont_juros ) = 34</t>
  </si>
  <si>
    <t>INSERT DOS DESCOBERTOS COM MONTANTES A ZERO POR TEREM SIDO ASSINADOS MAS NAO ATRIBUIDOS PARA HARMONIZAR COM INSTRUCAO 14-2048</t>
  </si>
  <si>
    <t>WHERE  A.ddiaop = dt_ult_util_mes_ant
       AND B.cconta IS NULL
       AND Substr(A.csubproduto, 1, 3) = '020'
       AND ( A.mont_potencial + A.mont_vivo + A.mont_juros ) = 35</t>
  </si>
  <si>
    <t>INSERT DOS DESCOBERTOS COM MONTANTES A ZERO POR TEREM SIDO ASSINADOS MAS NAO ATRIBUIDOS PARA HARMONIZAR COM INSTRUCAO 14-2049</t>
  </si>
  <si>
    <t>WHERE  A.ddiaop = dt_ult_util_mes_ant
       AND B.cconta IS NULL
       AND Substr(A.csubproduto, 1, 3) = '020'
       AND ( A.mont_potencial + A.mont_vivo + A.mont_juros ) = 36</t>
  </si>
  <si>
    <t>INSERT DOS DESCOBERTOS COM MONTANTES A ZERO POR TEREM SIDO ASSINADOS MAS NAO ATRIBUIDOS PARA HARMONIZAR COM INSTRUCAO 14-2050</t>
  </si>
  <si>
    <t>WHERE  A.ddiaop = dt_ult_util_mes_ant
       AND B.cconta IS NULL
       AND Substr(A.csubproduto, 1, 3) = '020'
       AND ( A.mont_potencial + A.mont_vivo + A.mont_juros ) = 37</t>
  </si>
  <si>
    <t>INSERT DOS DESCOBERTOS COM MONTANTES A ZERO POR TEREM SIDO ASSINADOS MAS NAO ATRIBUIDOS PARA HARMONIZAR COM INSTRUCAO 14-2051</t>
  </si>
  <si>
    <t>WHERE  A.ddiaop = dt_ult_util_mes_ant
       AND B.cconta IS NULL
       AND Substr(A.csubproduto, 1, 3) = '020'
       AND ( A.mont_potencial + A.mont_vivo + A.mont_juros ) = 38</t>
  </si>
  <si>
    <t>INSERT DOS DESCOBERTOS COM MONTANTES A ZERO POR TEREM SIDO ASSINADOS MAS NAO ATRIBUIDOS PARA HARMONIZAR COM INSTRUCAO 14-2052</t>
  </si>
  <si>
    <t>WHERE  A.ddiaop = dt_ult_util_mes_ant
       AND B.cconta IS NULL
       AND Substr(A.csubproduto, 1, 3) = '020'
       AND ( A.mont_potencial + A.mont_vivo + A.mont_juros ) = 39</t>
  </si>
  <si>
    <t>INSERT DOS DESCOBERTOS COM MONTANTES A ZERO POR TEREM SIDO ASSINADOS MAS NAO ATRIBUIDOS PARA HARMONIZAR COM INSTRUCAO 14-2053</t>
  </si>
  <si>
    <t>WHERE  A.ddiaop = dt_ult_util_mes_ant
       AND B.cconta IS NULL
       AND Substr(A.csubproduto, 1, 3) = '020'
       AND ( A.mont_potencial + A.mont_vivo + A.mont_juros ) = 40</t>
  </si>
  <si>
    <t>INSERT DOS DESCOBERTOS COM MONTANTES A ZERO POR TEREM SIDO ASSINADOS MAS NAO ATRIBUIDOS PARA HARMONIZAR COM INSTRUCAO 14-2054</t>
  </si>
  <si>
    <t>WHERE  A.ddiaop = dt_ult_util_mes_ant
       AND B.cconta IS NULL
       AND Substr(A.csubproduto, 1, 3) = '020'
       AND ( A.mont_potencial + A.mont_vivo + A.mont_juros ) = 41</t>
  </si>
  <si>
    <t>INSERT DOS DESCOBERTOS COM MONTANTES A ZERO POR TEREM SIDO ASSINADOS MAS NAO ATRIBUIDOS PARA HARMONIZAR COM INSTRUCAO 14-2055</t>
  </si>
  <si>
    <t>WHERE  A.ddiaop = dt_ult_util_mes_ant
       AND B.cconta IS NULL
       AND Substr(A.csubproduto, 1, 3) = '020'
       AND ( A.mont_potencial + A.mont_vivo + A.mont_juros ) = 42</t>
  </si>
  <si>
    <t>INSERT DOS DESCOBERTOS COM MONTANTES A ZERO POR TEREM SIDO ASSINADOS MAS NAO ATRIBUIDOS PARA HARMONIZAR COM INSTRUCAO 14-2056</t>
  </si>
  <si>
    <t>WHERE  A.ddiaop = dt_ult_util_mes_ant
       AND B.cconta IS NULL
       AND Substr(A.csubproduto, 1, 3) = '020'
       AND ( A.mont_potencial + A.mont_vivo + A.mont_juros ) = 43</t>
  </si>
  <si>
    <t>INSERT DOS DESCOBERTOS COM MONTANTES A ZERO POR TEREM SIDO ASSINADOS MAS NAO ATRIBUIDOS PARA HARMONIZAR COM INSTRUCAO 14-2057</t>
  </si>
  <si>
    <t>WHERE  A.ddiaop = dt_ult_util_mes_ant
       AND B.cconta IS NULL
       AND Substr(A.csubproduto, 1, 3) = '020'
       AND ( A.mont_potencial + A.mont_vivo + A.mont_juros ) = 44</t>
  </si>
  <si>
    <t>INSERT DOS DESCOBERTOS COM MONTANTES A ZERO POR TEREM SIDO ASSINADOS MAS NAO ATRIBUIDOS PARA HARMONIZAR COM INSTRUCAO 14-2058</t>
  </si>
  <si>
    <t>tan</t>
  </si>
  <si>
    <t>WHERE  A.ddiaop = dt_ult_util_mes_ant
       AND B.cconta IS NULL
       AND Substr(A.csubproduto, 1, 3) = '020'
       AND ( A.mont_potencial + A.mont_vivo + A.mont_juros ) = 45</t>
  </si>
  <si>
    <t>INSERT DOS DESCOBERTOS COM MONTANTES A ZERO POR TEREM SIDO ASSINADOS MAS NAO ATRIBUIDOS PARA HARMONIZAR COM INSTRUCAO 14-2059</t>
  </si>
  <si>
    <t>WHERE  A.ddiaop = dt_ult_util_mes_ant
       AND B.cconta IS NULL
       AND Substr(A.csubproduto, 1, 3) = '020'
       AND ( A.mont_potencial + A.mont_vivo + A.mont_juros ) = 46</t>
  </si>
  <si>
    <t>INSERT DOS DESCOBERTOS COM MONTANTES A ZERO POR TEREM SIDO ASSINADOS MAS NAO ATRIBUIDOS PARA HARMONIZAR COM INSTRUCAO 14-2060</t>
  </si>
  <si>
    <t>WHERE  A.ddiaop = dt_ult_util_mes_ant
       AND B.cconta IS NULL
       AND Substr(A.csubproduto, 1, 3) = '020'
       AND ( A.mont_potencial + A.mont_vivo + A.mont_juros ) = 47</t>
  </si>
  <si>
    <t>INSERT DOS DESCOBERTOS COM MONTANTES A ZERO POR TEREM SIDO ASSINADOS MAS NAO ATRIBUIDOS PARA HARMONIZAR COM INSTRUCAO 14-2061</t>
  </si>
  <si>
    <t>WHERE  A.ddiaop = dt_ult_util_mes_ant
       AND B.cconta IS NULL
       AND Substr(A.csubproduto, 1, 3) = '020'
       AND ( A.mont_potencial + A.mont_vivo + A.mont_juros ) = 48</t>
  </si>
  <si>
    <t>INSERT DOS DESCOBERTOS COM MONTANTES A ZERO POR TEREM SIDO ASSINADOS MAS NAO ATRIBUIDOS PARA HARMONIZAR COM INSTRUCAO 14-2062</t>
  </si>
  <si>
    <t>WHERE  A.ddiaop = dt_ult_util_mes_ant
       AND B.cconta IS NULL
       AND Substr(A.csubproduto, 1, 3) = '020'
       AND ( A.mont_potencial + A.mont_vivo + A.mont_juros ) = 49</t>
  </si>
  <si>
    <t>INSERT DOS DESCOBERTOS COM MONTANTES A ZERO POR TEREM SIDO ASSINADOS MAS NAO ATRIBUIDOS PARA HARMONIZAR COM INSTRUCAO 14-2063</t>
  </si>
  <si>
    <t>WHERE  A.ddiaop = dt_ult_util_mes_ant
       AND B.cconta IS NULL
       AND Substr(A.csubproduto, 1, 3) = '020'
       AND ( A.mont_potencial + A.mont_vivo + A.mont_juros ) = 50</t>
  </si>
  <si>
    <t>INSERT DOS DESCOBERTOS COM MONTANTES A ZERO POR TEREM SIDO ASSINADOS MAS NAO ATRIBUIDOS PARA HARMONIZAR COM INSTRUCAO 14-2064</t>
  </si>
  <si>
    <t>WHERE  A.ddiaop = dt_ult_util_mes_ant
       AND B.cconta IS NULL
       AND Substr(A.csubproduto, 1, 3) = '020'
       AND ( A.mont_potencial + A.mont_vivo + A.mont_juros ) = 51</t>
  </si>
  <si>
    <t>INSERT DOS DESCOBERTOS COM MONTANTES A ZERO POR TEREM SIDO ASSINADOS MAS NAO ATRIBUIDOS PARA HARMONIZAR COM INSTRUCAO 14-2065</t>
  </si>
  <si>
    <t>WHERE  A.ddiaop = dt_ult_util_mes_ant
       AND B.cconta IS NULL
       AND Substr(A.csubproduto, 1, 3) = '020'
       AND ( A.mont_potencial + A.mont_vivo + A.mont_juros ) = 52</t>
  </si>
  <si>
    <t>INSERT DOS DESCOBERTOS COM MONTANTES A ZERO POR TEREM SIDO ASSINADOS MAS NAO ATRIBUIDOS PARA HARMONIZAR COM INSTRUCAO 14-2066</t>
  </si>
  <si>
    <t>WHERE  A.ddiaop = dt_ult_util_mes_ant
       AND B.cconta IS NULL
       AND Substr(A.csubproduto, 1, 3) = '020'
       AND ( A.mont_potencial + A.mont_vivo + A.mont_juros ) = 53</t>
  </si>
  <si>
    <t>INSERT DOS DESCOBERTOS COM MONTANTES A ZERO POR TEREM SIDO ASSINADOS MAS NAO ATRIBUIDOS PARA HARMONIZAR COM INSTRUCAO 14-2067</t>
  </si>
  <si>
    <t>WHERE  A.ddiaop = dt_ult_util_mes_ant
       AND B.cconta IS NULL
       AND Substr(A.csubproduto, 1, 3) = '020'
       AND ( A.mont_potencial + A.mont_vivo + A.mont_juros ) = 54</t>
  </si>
  <si>
    <t>INSERT DOS DESCOBERTOS COM MONTANTES A ZERO POR TEREM SIDO ASSINADOS MAS NAO ATRIBUIDOS PARA HARMONIZAR COM INSTRUCAO 14-2068</t>
  </si>
  <si>
    <t>WHERE  A.ddiaop = dt_ult_util_mes_ant
       AND B.cconta IS NULL
       AND Substr(A.csubproduto, 1, 3) = '020'
       AND ( A.mont_potencial + A.mont_vivo + A.mont_juros ) = 55</t>
  </si>
  <si>
    <t>INSERT DOS DESCOBERTOS COM MONTANTES A ZERO POR TEREM SIDO ASSINADOS MAS NAO ATRIBUIDOS PARA HARMONIZAR COM INSTRUCAO 14-2069</t>
  </si>
  <si>
    <t>WHERE  A.ddiaop = dt_ult_util_mes_ant
       AND B.cconta IS NULL
       AND Substr(A.csubproduto, 1, 3) = '020'
       AND ( A.mont_potencial + A.mont_vivo + A.mont_juros ) = 56</t>
  </si>
  <si>
    <t>INSERT DOS DESCOBERTOS COM MONTANTES A ZERO POR TEREM SIDO ASSINADOS MAS NAO ATRIBUIDOS PARA HARMONIZAR COM INSTRUCAO 14-2070</t>
  </si>
  <si>
    <t>WHERE  A.ddiaop = dt_ult_util_mes_ant
       AND B.cconta IS NULL
       AND Substr(A.csubproduto, 1, 3) = '020'
       AND ( A.mont_potencial + A.mont_vivo + A.mont_juros ) = 57</t>
  </si>
  <si>
    <t>INSERT DOS DESCOBERTOS COM MONTANTES A ZERO POR TEREM SIDO ASSINADOS MAS NAO ATRIBUIDOS PARA HARMONIZAR COM INSTRUCAO 14-2071</t>
  </si>
  <si>
    <t>WHERE  A.ddiaop = dt_ult_util_mes_ant
       AND B.cconta IS NULL
       AND Substr(A.csubproduto, 1, 3) = '020'
       AND ( A.mont_potencial + A.mont_vivo + A.mont_juros ) = 58</t>
  </si>
  <si>
    <t>INSERT DOS DESCOBERTOS COM MONTANTES A ZERO POR TEREM SIDO ASSINADOS MAS NAO ATRIBUIDOS PARA HARMONIZAR COM INSTRUCAO 14-2072</t>
  </si>
  <si>
    <t>WHERE  A.ddiaop = dt_ult_util_mes_ant
       AND B.cconta IS NULL
       AND Substr(A.csubproduto, 1, 3) = '020'
       AND ( A.mont_potencial + A.mont_vivo + A.mont_juros ) = 59</t>
  </si>
  <si>
    <t>INSERT DOS DESCOBERTOS COM MONTANTES A ZERO POR TEREM SIDO ASSINADOS MAS NAO ATRIBUIDOS PARA HARMONIZAR COM INSTRUCAO 14-2073</t>
  </si>
  <si>
    <t>mont_potencial</t>
  </si>
  <si>
    <t>WHERE  A.ddiaop = dt_ult_util_mes_ant
       AND B.cconta IS NULL
       AND Substr(A.csubproduto, 1, 3) = '020'
       AND ( A.mont_potencial + A.mont_vivo + A.mont_juros ) = 60</t>
  </si>
  <si>
    <t>INSERT DOS DESCOBERTOS COM MONTANTES A ZERO POR TEREM SIDO ASSINADOS MAS NAO ATRIBUIDOS PARA HARMONIZAR COM INSTRUCAO 14-2074</t>
  </si>
  <si>
    <t>WHERE  A.ddiaop = dt_ult_util_mes_ant
       AND B.cconta IS NULL
       AND Substr(A.csubproduto, 1, 3) = '020'
       AND ( A.mont_potencial + A.mont_vivo + A.mont_juros ) = 61</t>
  </si>
  <si>
    <t>INSERT DOS DESCOBERTOS COM MONTANTES A ZERO POR TEREM SIDO ASSINADOS MAS NAO ATRIBUIDOS PARA HARMONIZAR COM INSTRUCAO 14-2075</t>
  </si>
  <si>
    <t>WHERE  A.ddiaop = dt_ult_util_mes_ant
       AND B.cconta IS NULL
       AND Substr(A.csubproduto, 1, 3) = '020'
       AND ( A.mont_potencial + A.mont_vivo + A.mont_juros ) = 62</t>
  </si>
  <si>
    <t>INSERT DOS DESCOBERTOS COM MONTANTES A ZERO POR TEREM SIDO ASSINADOS MAS NAO ATRIBUIDOS PARA HARMONIZAR COM INSTRUCAO 14-2076</t>
  </si>
  <si>
    <t>WHERE  A.ddiaop = dt_ult_util_mes_ant
       AND B.cconta IS NULL
       AND Substr(A.csubproduto, 1, 3) = '020'
       AND ( A.mont_potencial + A.mont_vivo + A.mont_juros ) = 63</t>
  </si>
  <si>
    <t>INSERT DOS DESCOBERTOS COM MONTANTES A ZERO POR TEREM SIDO ASSINADOS MAS NAO ATRIBUIDOS PARA HARMONIZAR COM INSTRUCAO 14-2077</t>
  </si>
  <si>
    <t>WHERE  A.ddiaop = dt_ult_util_mes_ant
       AND B.cconta IS NULL
       AND Substr(A.csubproduto, 1, 3) = '020'
       AND ( A.mont_potencial + A.mont_vivo + A.mont_juros ) = 64</t>
  </si>
  <si>
    <t>INSERT DOS DESCOBERTOS COM MONTANTES A ZERO POR TEREM SIDO ASSINADOS MAS NAO ATRIBUIDOS PARA HARMONIZAR COM INSTRUCAO 14-2078</t>
  </si>
  <si>
    <t>WHERE  A.ddiaop = dt_ult_util_mes_ant
       AND B.cconta IS NULL
       AND Substr(A.csubproduto, 1, 3) = '020'
       AND ( A.mont_potencial + A.mont_vivo + A.mont_juros ) = 65</t>
  </si>
  <si>
    <t>INSERT DOS DESCOBERTOS COM MONTANTES A ZERO POR TEREM SIDO ASSINADOS MAS NAO ATRIBUIDOS PARA HARMONIZAR COM INSTRUCAO 14-2079</t>
  </si>
  <si>
    <t>WHERE  A.ddiaop = dt_ult_util_mes_ant
       AND B.cconta IS NULL
       AND Substr(A.csubproduto, 1, 3) = '020'
       AND ( A.mont_potencial + A.mont_vivo + A.mont_juros ) = 66</t>
  </si>
  <si>
    <t>INSERT DOS DESCOBERTOS COM MONTANTES A ZERO POR TEREM SIDO ASSINADOS MAS NAO ATRIBUIDOS PARA HARMONIZAR COM INSTRUCAO 14-2080</t>
  </si>
  <si>
    <t>WHERE  A.ddiaop = dt_ult_util_mes_ant
       AND B.cconta IS NULL
       AND Substr(A.csubproduto, 1, 3) = '020'
       AND ( A.mont_potencial + A.mont_vivo + A.mont_juros ) = 67</t>
  </si>
  <si>
    <t>INSERT DOS DESCOBERTOS COM MONTANTES A ZERO POR TEREM SIDO ASSINADOS MAS NAO ATRIBUIDOS PARA HARMONIZAR COM INSTRUCAO 14-2081</t>
  </si>
  <si>
    <t>WHERE  A.ddiaop = dt_ult_util_mes_ant
       AND B.cconta IS NULL
       AND Substr(A.csubproduto, 1, 3) = '020'
       AND ( A.mont_potencial + A.mont_vivo + A.mont_juros ) = 68</t>
  </si>
  <si>
    <t>INSERT DOS DESCOBERTOS COM MONTANTES A ZERO POR TEREM SIDO ASSINADOS MAS NAO ATRIBUIDOS PARA HARMONIZAR COM INSTRUCAO 14-2082</t>
  </si>
  <si>
    <t>WHERE  A.ddiaop = dt_ult_util_mes_ant
       AND B.cconta IS NULL
       AND Substr(A.csubproduto, 1, 3) = '020'
       AND ( A.mont_potencial + A.mont_vivo + A.mont_juros ) = 69</t>
  </si>
  <si>
    <t>INSERT DOS DESCOBERTOS COM MONTANTES A ZERO POR TEREM SIDO ASSINADOS MAS NAO ATRIBUIDOS PARA HARMONIZAR COM INSTRUCAO 14-2083</t>
  </si>
  <si>
    <t>WHERE  A.ddiaop = dt_ult_util_mes_ant
       AND B.cconta IS NULL
       AND Substr(A.csubproduto, 1, 3) = '020'
       AND ( A.mont_potencial + A.mont_vivo + A.mont_juros ) = 70</t>
  </si>
  <si>
    <t>INSERT DOS DESCOBERTOS COM MONTANTES A ZERO POR TEREM SIDO ASSINADOS MAS NAO ATRIBUIDOS PARA HARMONIZAR COM INSTRUCAO 14-2084</t>
  </si>
  <si>
    <t>WHERE  A.ddiaop = dt_ult_util_mes_ant
       AND B.cconta IS NULL
       AND Substr(A.csubproduto, 1, 3) = '020'
       AND ( A.mont_potencial + A.mont_vivo + A.mont_juros ) = 71</t>
  </si>
  <si>
    <t>INSERT DOS DESCOBERTOS COM MONTANTES A ZERO POR TEREM SIDO ASSINADOS MAS NAO ATRIBUIDOS PARA HARMONIZAR COM INSTRUCAO 14-2085</t>
  </si>
  <si>
    <t>WHERE  A.ddiaop = dt_ult_util_mes_ant
       AND B.cconta IS NULL
       AND Substr(A.csubproduto, 1, 3) = '020'
       AND ( A.mont_potencial + A.mont_vivo + A.mont_juros ) = 72</t>
  </si>
  <si>
    <t>INSERT DOS DESCOBERTOS COM MONTANTES A ZERO POR TEREM SIDO ASSINADOS MAS NAO ATRIBUIDOS PARA HARMONIZAR COM INSTRUCAO 14-2086</t>
  </si>
  <si>
    <t>WHERE  A.ddiaop = dt_ult_util_mes_ant
       AND B.cconta IS NULL
       AND Substr(A.csubproduto, 1, 3) = '020'
       AND ( A.mont_potencial + A.mont_vivo + A.mont_juros ) = 73</t>
  </si>
  <si>
    <t>INSERT DOS DESCOBERTOS COM MONTANTES A ZERO POR TEREM SIDO ASSINADOS MAS NAO ATRIBUIDOS PARA HARMONIZAR COM INSTRUCAO 14-2087</t>
  </si>
  <si>
    <t>DT_ULT_UTIL_MES_ANT -- Variavel de processo</t>
  </si>
  <si>
    <t>WHERE  A.ddiaop = dt_ult_util_mes_ant
       AND B.cconta IS NULL
       AND Substr(A.csubproduto, 1, 3) = '020'
       AND ( A.mont_potencial + A.mont_vivo + A.mont_juros ) = 74</t>
  </si>
  <si>
    <t>INSERT DOS DESCOBERTOS COM MONTANTES A ZERO POR TEREM SIDO ASSINADOS MAS NAO ATRIBUIDOS PARA HARMONIZAR COM INSTRUCAO 14-2088</t>
  </si>
  <si>
    <t>WHERE  A.ddiaop = dt_ult_util_mes_ant
       AND B.cconta IS NULL
       AND Substr(A.csubproduto, 1, 3) = '020'
       AND ( A.mont_potencial + A.mont_vivo + A.mont_juros ) = 75</t>
  </si>
  <si>
    <t>INSERT EMPRESA 89 COM FA-FACTORING, FB-LEASING e PARTE DO FC-CONFIRMING | UNION 1</t>
  </si>
  <si>
    <t>dt_ult_util_mes_ant -- Variável do processo</t>
  </si>
  <si>
    <t>FROM   sat846_carteiras_ic_fs A
       left join sat1200_fa_faturas_fs B
              ON B.cconta = A.cconta
                 AND Lpad(B.creferencia, 15, '0') = A.creferencia</t>
  </si>
  <si>
    <t>WHERE  A.cempresa = '89'
       AND A.caplic = 'FA'
       AND Substr(A.ccta_ctb, 1, 3) &lt;&gt; '921'
       AND Substr(A.ccta_ctb, 1, 2) &lt;&gt; '51'
       AND A.ccta_ctb &lt;&gt; '22098'</t>
  </si>
  <si>
    <t>GROUP  BY A.cconta,
          B.creferencia_bdr,
          A.ccta_ctb</t>
  </si>
  <si>
    <t>MAX(CEMPRESA)</t>
  </si>
  <si>
    <t>sat1200_fa_faturas_fs</t>
  </si>
  <si>
    <t>creferencia_bdr</t>
  </si>
  <si>
    <t>INSERT EMPRESA 89 COM FA-FACTORING, FB-LEASING e PARTE DO FC-CONFIRMING | UNION 2</t>
  </si>
  <si>
    <t>dt_ult_util_mes_ant --Variável do processo</t>
  </si>
  <si>
    <t>WHERE  cempresa = '89'
       AND cprograma &lt;&gt; 'LEA-EXCL'
       AND vmontante &lt; 0
       AND ( caplic &lt;&gt; 'FA'
              --POR ESTAREM POR CREFERENCIA_BDR NAS ICs
              OR ( caplic = 'FA'
                   AND ( Substr(ccta_ctb, 1, 3) = '921'
                          OR Substr(ccta_ctb, 1, 2) = '51'
                          OR ccta_ctb = '22098' ) ) )</t>
  </si>
  <si>
    <t>REESTRUTURADOS.DAT</t>
  </si>
  <si>
    <t>ORIG_DEST_REEST.DAT</t>
  </si>
  <si>
    <t>Ficheiro Fonte DW</t>
  </si>
  <si>
    <t>TITULARIZ_SINTETICAS.DAT</t>
  </si>
  <si>
    <t>/recife_data/dados_output/SECUR_WR_BDR.TXT</t>
  </si>
  <si>
    <t>CCLIENTE_S</t>
  </si>
  <si>
    <t>CPERSONA_S</t>
  </si>
  <si>
    <t>CCLIENTE_F</t>
  </si>
  <si>
    <t>CPERSONA_F</t>
  </si>
  <si>
    <t>DFUSAO</t>
  </si>
  <si>
    <t>Fonte T_F_CTRTINSTR</t>
  </si>
  <si>
    <t>Dados da T_F_CTRTINSTR
MINUS
T_MIRROR_CCIN_INFINST
where id in (select id from T_AUX_MIRROR_CCIN)</t>
  </si>
  <si>
    <t>Fonte T_F_ENTIDSIND  join T_F_CTRTINSTR</t>
  </si>
  <si>
    <t>from (
   select
    inst.IDCONT
    , inst.IDINST
    , nullif(f.NIFNIPC, '*') as NIFNIPC
    , nullif(f.CODFONTE, '*') as CODFONTE
    , RPS.CODIGO
    , v_entobs
   from T_F_ENTIDSIND f
   join T_F_CTRTINSTR inst on (
    f.processoid = inst.processoid
    and f.IDCONT = nvl(inst.IDCONT, '*')
    and f.IDINST = nvl(inst.IDINST, '*')
   )
   LEFT JOIN T_PARAM_DOMINIOS_BDP_INTERNO T_RPS on T_RPS.DOMINIOBDP = 'T_RPS' AND F.SISTEMAFONTE = T_RPS.SISTEMAINTERNO AND F.RELENTSIND = T_RPS.CODIGOINTERNO
   LEFT JOIN T_REF_CODIGOSDOMINIOBDP RPS on T_RPS.DOMINIOBDP = RPS.DOMINIO AND T_RPS.CODIGOBDP = RPS.CODIGO AND RPS.ATIVO = 'S'
   WHERE inst.PROCESSOID = I_PROCESSOID
   minus
   select
    nullif(infinst.IDCONT, '*') as IDCONT
    , nullif(infinst.IDINST, '*') as IDINST
    , nullif(entsind.NIFNIPC, '*') as NIFNIPC
    , nullif(entsind.CODFONTE, '*') as CODFONTE
    , RELENTSIND
    , infinst.entobs
   from T_MIRROR_CCIN_INFINST infinst
   join T_MIRROR_CCIN_ENTSIND entsind ON entsind.infinstid = infinst.ID
   where 
    exists(
     select 1
     from T_AUX_MIRROR_CCIN
     where id = infinst.id
    )
  )</t>
  </si>
  <si>
    <t>from (
   select
    inst.IDCONT
    , inst.IDINST
    , nullif(f.NIFNIPC, '*') as NIFNIPC
    , nullif(f.CODFONTE, '*') as CODFONTE
    , RPS.CODIGO
    , v_entobs
   from T_F_ENTIDSIND  join T_F_CTRTINSTR inst on (
    f.processoid = inst.processoid
    and f.IDCONT = nvl(inst.IDCONT, '*')
    and f.IDINST = nvl(inst.IDINST, '*')
   )
   LEFT JOIN T_PARAM_DOMINIOS_BDP_INTERNO T_RPS on T_RPS.DOMINIOBDP = 'T_RPS' AND F.SISTEMAFONTE = T_RPS.SISTEMAINTERNO AND F.RELENTSIND = T_RPS.CODIGOINTERNO
   LEFT JOIN T_REF_CODIGOSDOMINIOBDP RPS on T_RPS.DOMINIOBDP = RPS.DOMINIO AND T_RPS.CODIGOBDP = RPS.CODIGO AND RPS.ATIVO = 'S'
   WHERE inst.PROCESSOID = I_PROCESSOID
   minus
   select
    nullif(infinst.IDCONT, '*') as IDCONT
    , nullif(infinst.IDINST, '*') as IDINST
    , nullif(entsind.NIFNIPC, '*') as NIFNIPC
    , nullif(entsind.CODFONTE, '*') as CODFONTE
    , RELENTSIND
    , infinst.entobs
   from T_MIRROR_CCIN_INFINST infinst
   join T_MIRROR_CCIN_ENTSIND entsind ON entsind.infinstid = infinst.ID
   where 
    exists(
     select 1
     from T_AUX_MIRROR_CCIN
     where id = infinst.id
    )
  )</t>
  </si>
  <si>
    <t>Fonte T_MIRROR_CCIN_INFINST join T_MIRROR_CCIN_ENTSIND</t>
  </si>
  <si>
    <t>from (
   select
    nullif(infinst.IDCONT, '*') as IDCONT
    , nullif(infinst.IDINST, '*') as IDINST
    , nullif(entsind.NIFNIPC, '*') as NIFNIPC
    , nullif(entsind.CODFONTE, '*') as CODFONTE
    , RELENTSIND
    , infinst.entobs
   from T_MIRROR_CCIN_INFINST infinst
   join T_MIRROR_CCIN_ENTSIND entsind ON entsind.infinstid = infinst.ID
   where 
    exists(
     select 1
     from T_AUX_MIRROR_CCIN
     where id = infinst.id
    )
   minus
   select
    inst.IDCONT
    , inst.IDINST
    , nullif(f.NIFNIPC, '*') as NIFNIPC
    , nullif(f.CODFONTE, '*') as CODFONTE
    , RPS.CODIGO
    , v_entobs
   from T_F_ENTIDSIND f
   join T_F_CTRTINSTR inst on (
    f.processoid = inst.processoid
    and f.IDCONT = nvl(inst.IDCONT, '*')
    and f.IDINST = nvl(inst.IDINST, '*')
   )
   LEFT JOIN T_PARAM_DOMINIOS_BDP_INTERNO T_RPS on T_RPS.DOMINIOBDP = 'T_RPS' AND F.SISTEMAFONTE = T_RPS.SISTEMAINTERNO AND F.RELENTSIND = T_RPS.CODIGOINTERNO
   LEFT JOIN T_REF_CODIGOSDOMINIOBDP RPS on T_RPS.DOMINIOBDP = RPS.DOMINIO AND T_RPS.CODIGOBDP = RPS.CODIGO AND RPS.ATIVO = 'S'
   WHERE inst.PROCESSOID = I_PROCESSOID
  )</t>
  </si>
  <si>
    <t>from (
   select
    nullif(infinst.IDCONT, '*') as IDCONT
    , nullif(infinst.IDINST, '*') as IDINST
    , nullif(entsind.NIFNIPC, '*') as NIFNIPC
    , nullif(entsind.CODFONTE, '*') as CODFONTE
    , RELENTSIND
    , infinst.entobs
   from T_MIRROR_CCIN_INFINST join T_MIRROR_CCIN_ENTSIND entsind ON entsind.infinstid = infinst.ID
   where 
    exists(
     select 1
     from T_AUX_MIRROR_CCIN
     where id = infinst.id
    )
   minus
   select
    inst.IDCONT
    , inst.IDINST
    , nullif(f.NIFNIPC, '*') as NIFNIPC
    , nullif(f.CODFONTE, '*') as CODFONTE
    , RPS.CODIGO
    , v_entobs
   from T_F_ENTIDSIND f
   join T_F_CTRTINSTR inst on (
    f.processoid = inst.processoid
    and f.IDCONT = nvl(inst.IDCONT, '*')
    and f.IDINST = nvl(inst.IDINST, '*')
   )
   LEFT JOIN T_PARAM_DOMINIOS_BDP_INTERNO T_RPS on T_RPS.DOMINIOBDP = 'T_RPS' AND F.SISTEMAFONTE = T_RPS.SISTEMAINTERNO AND F.RELENTSIND = T_RPS.CODIGOINTERNO
   LEFT JOIN T_REF_CODIGOSDOMINIOBDP RPS on T_RPS.DOMINIOBDP = RPS.DOMINIO AND T_RPS.CODIGOBDP = RPS.CODIGO AND RPS.ATIVO = 'S'
   WHERE inst.PROCESSOID = I_PROCESSOID
  )</t>
  </si>
  <si>
    <t>Fonte T_F_CARACTESP join T_F_CTRTINSTR</t>
  </si>
  <si>
    <t>from (
   select
    inst.IDCONT
    , inst.IDINST
    , CEP.CODIGO
    , v_entobs
   from T_F_CARACTESP f
   join T_F_CTRTINSTR inst on (
    f.processoid = inst.processoid
    and f.IDCONT = nvl(inst.IDCONT, '*')
    and f.IDINST = nvl(inst.IDINST, '*')
   )
   LEFT JOIN T_PARAM_DOMINIOS_BDP_INTERNO T_CEP on T_CEP.DOMINIOBDP = 'T_CEP' AND F.SISTEMAFONTE = T_CEP.SISTEMAINTERNO AND F.TPCARACTESP = T_CEP.CODIGOINTERNO
   LEFT JOIN T_REF_CODIGOSDOMINIOBDP CEP on T_CEP.DOMINIOBDP = CEP.DOMINIO AND T_CEP.CODIGOBDP = CEP.CODIGO AND CEP.ATIVO = 'S'
   WHERE inst.PROCESSOID = I_PROCESSOID
   MINUS
   select
    nullif(infinst.IDCONT, '*') as IDCONT
    , nullif(infinst.IDINST, '*') as IDINST
    , TPCARACTESP
    , infinst.entobs
   from T_MIRROR_CCIN_INFINST infinst
   join T_MIRROR_CCIN_CARACTESP ON T_MIRROR_CCIN_CARACTESP.infinstid = infinst.ID
   where 
    exists(
     select 1
     from T_AUX_MIRROR_CCIN
     where id = infinst.id
    )
  )</t>
  </si>
  <si>
    <t>from (
   select
    inst.IDCONT
    , inst.IDINST
    , CEP.CODIGO
    , v_entobs
   from T_F_CARACTESP join T_F_CTRTINSTR inst on (
    f.processoid = inst.processoid
    and f.IDCONT = nvl(inst.IDCONT, '*')
    and f.IDINST = nvl(inst.IDINST, '*')
   )
   LEFT JOIN T_PARAM_DOMINIOS_BDP_INTERNO T_CEP on T_CEP.DOMINIOBDP = 'T_CEP' AND F.SISTEMAFONTE = T_CEP.SISTEMAINTERNO AND F.TPCARACTESP = T_CEP.CODIGOINTERNO
   LEFT JOIN T_REF_CODIGOSDOMINIOBDP CEP on T_CEP.DOMINIOBDP = CEP.DOMINIO AND T_CEP.CODIGOBDP = CEP.CODIGO AND CEP.ATIVO = 'S'
   WHERE inst.PROCESSOID = I_PROCESSOID
   MINUS
   select
    nullif(infinst.IDCONT, '*') as IDCONT
    , nullif(infinst.IDINST, '*') as IDINST
    , TPCARACTESP
    , infinst.entobs
   from T_MIRROR_CCIN_INFINST infinst
   join T_MIRROR_CCIN_CARACTESP ON T_MIRROR_CCIN_CARACTESP.infinstid = infinst.ID
   where 
    exists(
     select 1
     from T_AUX_MIRROR_CCIN
     where id = infinst.id
    )
  )</t>
  </si>
  <si>
    <t>Fonte T_MIRROR_CCIN_INFINST  join  T_MIRROR_CCIN_CARACTESP</t>
  </si>
  <si>
    <t>from (
   select
    nullif(infinst.IDCONT, '*') as IDCONT
    , nullif(infinst.IDINST, '*') as IDINST
    , TPCARACTESP
    , infinst.entobs
   from T_MIRROR_CCIN_INFINST infinst
   join  T_MIRROR_CCIN_CARACTESP ON T_MIRROR_CCIN_CARACTESP.infinstid = infinst.ID
   where 
    exists(
     select 1
     from T_AUX_MIRROR_CCIN
     where id = infinst.id
    )
   minus
   select
    inst.IDCONT
    , inst.IDINST
    , CEP.CODIGO
    , v_entobs
   from T_F_CARACTESP f
   join T_F_CTRTINSTR inst on (
    f.processoid = inst.processoid
    and f.IDCONT = nvl(inst.IDCONT, '*')
    and f.IDINST = nvl(inst.IDINST, '*')
   )
   LEFT JOIN T_PARAM_DOMINIOS_BDP_INTERNO T_CEP on T_CEP.DOMINIOBDP = 'T_CEP' AND F.SISTEMAFONTE = T_CEP.SISTEMAINTERNO AND F.TPCARACTESP = T_CEP.CODIGOINTERNO
   LEFT JOIN T_REF_CODIGOSDOMINIOBDP CEP on T_CEP.DOMINIOBDP = CEP.DOMINIO AND T_CEP.CODIGOBDP = CEP.CODIGO AND CEP.ATIVO = 'S'
   WHERE inst.PROCESSOID = I_PROCESSOID
  )</t>
  </si>
  <si>
    <t>Fonte T_F_LIGCINSTR join T_F_CTRTINSTR</t>
  </si>
  <si>
    <t>from (
   select
    inst.IDCONT
    , inst.IDINST
    , nullif(f.NIFNIPC,'*') as NIFNIPC
    , nullif(f.CODFONTE, '*') as CODFONTE
    , F.IDCONTRELAC
    , F.IDINSTRELACD
    , LIN.CODIGO
    , F.MONTTRANSAC
    , v_entobs
   from T_F_LIGCINSTR f
   join T_F_CTRTINSTR inst on (
    f.processoid = inst.processoid
    and f.IDCONT = nvl(inst.IDCONT, '*')
    and f.IDINST = nvl(inst.IDINST, '*')
   )
   LEFT JOIN T_PARAM_DOMINIOS_BDP_INTERNO T_LIN on T_LIN.DOMINIOBDP = 'T_LIN' AND F.SISTEMAFONTE = T_LIN.SISTEMAINTERNO AND F.TPLIGINST = T_LIN.CODIGOINTERNO
   LEFT JOIN T_REF_CODIGOSDOMINIOBDP LIN on T_LIN.DOMINIOBDP = LIN.DOMINIO AND T_LIN.CODIGOBDP = LIN.CODIGO AND LIN.ATIVO = 'S'
   WHERE inst.PROCESSOID = I_PROCESSOID
   MINUS
   select
    nullif(infinst.IDCONT, '*') as IDCONT
    , nullif(infinst.IDINST, '*') as IDINST
    , nullif(liginst.NIFNIPC, '*') as NIFNIPC
    , nullif(liginst.CODFONTE, '*') as CODFONTE
    , IDCONTRELAC
    , IDINSTRELAC
    , TPLIGINST
    , MONTTRANSAC
    , infinst.entobs
   from T_MIRROR_CCIN_INFINST infinst
   join T_MIRROR_CCIN_LIGINST liginst ON liginst.infinstid = infinst.ID
   where
    exists(
     select 1
     from T_AUX_MIRROR_CCIN
     where id = infinst.id
    )
  )</t>
  </si>
  <si>
    <t>Fonte T_MIRROR_CCIN_INFINST  join  T_MIRROR_CCIN_INFINST</t>
  </si>
  <si>
    <t>from (
   select
     nullif(infinst.IDCONT, '*') as IDCONT
    , nullif(infinst.IDINST, '*') as IDINST
    , nullif(liginst.NIFNIPC, '*') as NIFNIPC
    , nullif(liginst.CODFONTE, '*') as CODFONTE
    , IDCONTRELAC
    , IDINSTRELAC
    , TPLIGINST
    , MONTTRANSAC
    , infinst.entobs
   from T_MIRROR_CCIN_INFINST infinst
   join T_MIRROR_CCIN_LIGINST liginst ON liginst.infinstid = infinst.ID
   where 
    exists(
     select 1
     from T_AUX_MIRROR_CCIN
     where id = infinst.id
    )
   MINUS
   select
    inst.IDCONT
    , inst.IDINST
    , nullif(f.NIFNIPC, '*') as NIFNIPC
    , nullif(f.CODFONTE, '*') as CODFONTE
    , F.IDCONTRELAC
    , F.IDINSTRELACD
    , LIN.CODIGO
    , F.MONTTRANSAC
    , v_entobs
   from T_F_LIGCINSTR f
   join T_F_CTRTINSTR inst on (
    f.processoid = inst.processoid
    and f.IDCONT = nvl(inst.IDCONT, '*')
    and f.IDINST = nvl(inst.IDINST, '*')
   )
   LEFT JOIN T_PARAM_DOMINIOS_BDP_INTERNO T_LIN on T_LIN.DOMINIOBDP = 'T_LIN' AND F.SISTEMAFONTE = T_LIN.SISTEMAINTERNO AND F.TPLIGINST = T_LIN.CODIGOINTERNO
   LEFT JOIN T_REF_CODIGOSDOMINIOBDP LIN on T_LIN.DOMINIOBDP = LIN.DOMINIO AND T_LIN.CODIGOBDP = LIN.CODIGO AND LIN.ATIVO = 'S'
   WHERE inst.PROCESSOID = I_PROCESSOID
  )</t>
  </si>
  <si>
    <t>Fonte T_F_RISCINSTR  join T_F_CTRTINSTR</t>
  </si>
  <si>
    <t>from (
   select
    inst.IDCONT
    , inst.IDINST
    , NOTACAOINST
    , PDINST
    , DTPDINST
    , MODIRBINST
    , TAR.CODIGO
    , SAR.CODIGO
    , LGDINST
    , MODLGDINST
    , TIPOPDINST
    , v_entobs
   from T_F_RISCINSTR f
   join T_F_CTRTINSTR inst on (
    f.processoid = inst.processoid
    and f.IDCONT = nvl(inst.IDCONT, '*')
    and f.IDINST = nvl(inst.IDINST, '*')
   )
   LEFT JOIN T_PARAM_DOMINIOS_BDP_INTERNO T_TAR on T_TAR.DOMINIOBDP = 'T_TAR' AND F.SISTEMAFONTE = T_TAR.SISTEMAINTERNO AND F.TPAVALRISCOINST = T_TAR.CODIGOINTERNO
   LEFT JOIN T_REF_CODIGOSDOMINIOBDP TAR on T_TAR.DOMINIOBDP = TAR.DOMINIO AND T_TAR.CODIGOBDP = TAR.CODIGO AND TAR.ATIVO = 'S'
   LEFT JOIN T_PARAM_DOMINIOS_BDP_INTERNO T_SAR on T_SAR.DOMINIOBDP = 'T_SAR' AND F.SISTEMAFONTE = T_SAR.SISTEMAINTERNO AND F.SISTAVALRISCOINST = T_SAR.CODIGOINTERNO
   LEFT JOIN T_REF_CODIGOSDOMINIOBDP SAR on T_SAR.DOMINIOBDP = SAR.DOMINIO AND T_SAR.CODIGOBDP = SAR.CODIGO AND SAR.ATIVO = 'S'
   LEFT JOIN T_PARAM_DOMINIOS_BDP_INTERNO T_TPD on T_TPD.DOMINIOBDP = 'T_TPD' and F.sistemafonte=T_TPD.sistemainterno and F.TIPOPDINST = T_TPD.codigointerno
   LEFT JOIN T_REF_CODIGOSDOMINIOBDP TPD on T_TPD.DOMINIOBDP = TPD.DOMINIO AND T_TPD.CODIGOBDP = TPD.CODIGO AND TPD.ATIVO = 'S'
   WHERE inst.PROCESSOID = I_PROCESSOID
   MINUS
   select
    nullif(infinst.IDCONT, '*') as IDCONT
    , nullif(infinst.IDINST, '*') as IDINST
    , NOTACAOINST
    , PDINST
    , DTPDINST
    , MODIRBINST
    , TPAVALRISCOINST
    , SISTAVALRISCOINST
    , LGDINST
    , MODLGDINST
    , TIPOPDINST
    , infinst.entobs
   from T_MIRROR_CCIN_INFINST infinst
   join T_MIRROR_CCIN_INFRISCOINST ON T_MIRROR_CCIN_INFRISCOINST.infinstid = infinst.ID
   where 
    exists(
     select 1
     from T_AUX_MIRROR_CCIN
     where id = infinst.id
    )
  )</t>
  </si>
  <si>
    <t>Fonte T_MIRROR_CCIN_INFINST join T_MIRROR_CCIN_INFRISCOINST</t>
  </si>
  <si>
    <t>from (
   select
    nullif(infinst.IDCONT, '*') as IDCONT
    , nullif(infinst.IDINST, '*') as IDINST
    , NOTACAOINST
    , PDINST
    , DTPDINST
    , MODIRBINST
    , TPAVALRISCOINST
    , SISTAVALRISCOINST
    , LGDINST
    , MODLGDINST
    , TIPOPDINST
    , infinst.entobs
   from T_MIRROR_CCIN_INFINST infinst
   join T_MIRROR_CCIN_INFRISCOINST ON T_MIRROR_CCIN_INFRISCOINST.infinstid = infinst.ID
   where 
    exists(
     select 1
     from T_AUX_MIRROR_CCIN
     where id = infinst.id
    )
   minus
   select
    inst.IDCONT
    , inst.IDINST
    , NOTACAOINST
    , PDINST
    , DTPDINST
    , MODIRBINST
    , TAR.CODIGO
    , SAR.CODIGO
    , LGDINST
    , MODLGDINST
    , TIPOPDINST
    , v_entobs
   from T_F_RISCINSTR f
   join T_F_CTRTINSTR inst on (
    f.processoid = inst.processoid
    and f.IDCONT = nvl(inst.IDCONT, '*')
    and f.IDINST = nvl(inst.IDINST, '*')
   )
   LEFT JOIN T_PARAM_DOMINIOS_BDP_INTERNO T_TAR on T_TAR.DOMINIOBDP = 'T_TAR' AND F.SISTEMAFONTE = T_TAR.SISTEMAINTERNO AND F.TPAVALRISCOINST = T_TAR.CODIGOINTERNO
   LEFT JOIN T_REF_CODIGOSDOMINIOBDP TAR on T_TAR.DOMINIOBDP = TAR.DOMINIO AND T_TAR.CODIGOBDP = TAR.CODIGO AND TAR.ATIVO = 'S'
   LEFT JOIN T_PARAM_DOMINIOS_BDP_INTERNO T_SAR on T_SAR.DOMINIOBDP = 'T_SAR' AND F.SISTEMAFONTE = T_SAR.SISTEMAINTERNO AND F.SISTAVALRISCOINST = T_SAR.CODIGOINTERNO
   LEFT JOIN T_REF_CODIGOSDOMINIOBDP SAR on T_SAR.DOMINIOBDP = SAR.DOMINIO AND T_SAR.CODIGOBDP = SAR.CODIGO AND SAR.ATIVO = 'S'
   LEFT JOIN T_PARAM_DOMINIOS_BDP_INTERNO T_TPD on T_TPD.DOMINIOBDP = 'T_TPD' and F.sistemafonte = T_TPD.sistemainterno and F.TIPOPDINST = T_TPD.codigointerno
   LEFT JOIN T_REF_CODIGOSDOMINIOBDP TPD on T_TPD.DOMINIOBDP = TPD.DOMINIO AND T_TPD.CODIGOBDP = TPD.CODIGO AND TPD.ATIVO = 'S'
   WHERE inst.PROCESSOID = I_PROCESSOID
  )</t>
  </si>
  <si>
    <t>Fonte T_F_ENTIDADES</t>
  </si>
  <si>
    <t>Dados da T_F_ENTIDADES
MINUS
T_MIRROR_CENT_INFENT
where id in (select id from T_AUX_MIRROR_CCIN)</t>
  </si>
  <si>
    <t>MDRDB.PKG_MODELO_CRC_5G</t>
  </si>
  <si>
    <t>UPDATES A ENTIDADES/DOCUMENTOS
Fonte T_F_ENTSDOCS</t>
  </si>
  <si>
    <t>from (
   select
    nullif(ent.NIFNIPC, '*') as NIFNIPC
    , nullif(ent.CODFONTE , '*') as CODFONTE
    , TID.CODIGO
    , f.NUMDOC
    , TER.CODIGO
    , f.dtemissao
    , f.DTVALIDADE
    , v_entobs
   from t_f_entdsdocs f
   join t_f_entidades ent on f.processoid = ent.processoid
         and nvl(f.nifnipc, '*') = nvl(ent.nifnipc, '*')
         and nvl(f.codfonte, '*') = nvl(ent.codfonte, '*')
   -- T_TID
   LEFT JOIN T_PARAM_DOMINIOS_BDP_INTERNO T_TID on T_TID.DOMINIOBDP = 'T_TID' AND F.SISTEMAFONTE = T_TID.SISTEMAINTERNO AND F.TPDOC = T_TID.CODIGOINTERNO
   LEFT JOIN T_REF_CODIGOSDOMINIOBDP      TID   on T_TID.DOMINIOBDP = TID.DOMINIO AND T_TID.CODIGOBDP = TID.CODIGO AND TID.ATIVO = 'S'
   -- T_TER
   LEFT JOIN T_PARAM_DOMINIOS_BDP_INTERNO T_TER on T_TER.DOMINIOBDP = 'T_TER' AND F.SISTEMAFONTE = T_TER.SISTEMAINTERNO AND F.PAISEMISSAO = T_TER.CODIGOINTERNO
   LEFT JOIN T_REF_CODIGOSDOMINIOBDP      TER   on T_TER.DOMINIOBDP = TER.DOMINIO AND T_TER.CODIGOBDP = TER.CODIGO AND TER.ATIVO = 'S'
   WHERE f.PROCESSOID = i_processoid
   MINUS
   select
    nullif(infent.NIFNIPC, '*') as NIFNIPC
    , nullif(infent.CODFONTE , '*') as CODFONTE
    , TPDOC
    , NUMDOC
    , PAISEMISSAO
    , DTEMISSAO
    , DTVALIDADE
    , infent.entobs
   from T_MIRROR_CENT_INFENT infent
   join T_MIRROR_CENT_DOCID docid ON docid.infentid = infent.ID
--          and infent.entobs = v_entobs
   where exists(
     select 1
     from T_AUX_MIRROR_CENT
     where id = infent.id
    )
        )</t>
  </si>
  <si>
    <t>DOCUMENTOS NAO RECEBIDOS
Fonte T_MIRROR_CENT_INFENT</t>
  </si>
  <si>
    <t>from (
   SELECT
    infent.nifnipc
    , infent.codfonte
    , docid.tpdoc
    , docid.NUMDOC
    , docid.PAISEMISSAO
    , docid.DTEMISSAO
    , docid.DTVALIDADE
   FROM T_MIRROR_CENT_INFENT infent
--   join t_f_entidades ON nvl(t_f_entidades.nifnipc, '*') = nvl(infent.nifnipc, '*') and nvl(t_f_entidades.codfonte, '*') = nvl(infent.codfonte, '*')
   JOIN T_MIRROR_CENT_DOCID docid ON docid.infentid = infent.ID
   WHERE --INFENT.ENTOBS = v_entobs
--    AND t_f_entidades.PROCESSOID = i_processoid
    exists(
     select 1
     from T_AUX_MIRROR_CENT
     where id = infent.id
    )
   minus
   select
    nullif(ent.NIFNIPC, '*') as NIFNIPC
    , nullif(ent.CODFONTE, '*') as CODFONTE
    , f.tpdoc
    , f.NUMDOC
    , f.PAISEMISSAO
    , f.DTEMISSAO
    , f.DTVALIDADE
   from t_f_entdsdocs f
   join t_f_entidades ent on f.processoid = ent.processoid
        and nvl(f.nifnipc, '*') = nvl(ent.nifnipc, '*')
        and nvl(f.codfonte, '*') = nvl(ent.codfonte, '*')
   -- T_TID
   LEFT JOIN T_PARAM_DOMINIOS_BDP_INTERNO T_TID on T_TID.DOMINIOBDP = 'T_TID' AND F.SISTEMAFONTE = T_TID.SISTEMAINTERNO AND F.TPDOC = T_TID.CODIGOINTERNO
   LEFT JOIN T_REF_CODIGOSDOMINIOBDP      TID   on T_TID.DOMINIOBDP = TID.DOMINIO AND T_TID.CODIGOBDP = TID.CODIGO AND TID.ATIVO = 'S'
   -- T_TER
   LEFT JOIN T_PARAM_DOMINIOS_BDP_INTERNO T_TER on T_TER.DOMINIOBDP = 'T_TER' AND F.SISTEMAFONTE = T_TER.SISTEMAINTERNO AND F.PAISEMISSAO = T_TER.CODIGOINTERNO
   LEFT JOIN T_REF_CODIGOSDOMINIOBDP      TER   on T_TER.DOMINIOBDP = TER.DOMINIO AND T_TER.CODIGOBDP = TER.CODIGO AND TER.ATIVO = 'S'
   WHERE f.PROCESSOID = i_processoid
        )</t>
  </si>
  <si>
    <t>Dados da T_F_PROTECOES
MINUS
T_MIRROR_CPRT_INFPRO
where id in (select id from T_AUX_MIRROR_CCIN)</t>
  </si>
  <si>
    <t>DATAGERACAO</t>
  </si>
  <si>
    <t>FROM T_AUX_EXTRAC_CENT_INFENT A
 LEFT JOIN CRC.T_M_AVISREC_FICHACE F  ON F.FICHEIROINBDPID = A.CTRFICHINID
 LEFT JOIN CRC.T_M_AVISREC_REGMSG G   ON G.FICHACEID = F.ID AND NVL(G.NIFNIPC, G.CODFONTE) = NVL(A.NIFNIPC, A.CODFONTE)
 LEFT JOIN CRC.T_M_AVISREC_MSGREG H   ON H.REGMSGID = G.ID</t>
  </si>
  <si>
    <t>ROW_NUMBER() OVER (PARTITION BY NVL(NIFNIPC,CODFONTE) ORDER BY H.CODMSG) = 1</t>
  </si>
  <si>
    <t>MDRDB.PKG_EXTRAC_CRC_5G</t>
  </si>
  <si>
    <t>ESTADOP</t>
  </si>
  <si>
    <t>ESTADO</t>
  </si>
  <si>
    <t>ENTOBS</t>
  </si>
  <si>
    <t>ENTREP</t>
  </si>
  <si>
    <t>PROCESSOID</t>
  </si>
  <si>
    <t>VERSAO</t>
  </si>
  <si>
    <t>REGISTO</t>
  </si>
  <si>
    <t>ESTADOR</t>
  </si>
  <si>
    <t>ESTADOREGISTO</t>
  </si>
  <si>
    <t>TYPE_IDENT</t>
  </si>
  <si>
    <t>TYPE_INFENT</t>
  </si>
  <si>
    <t>TYPE_DADOSENT</t>
  </si>
  <si>
    <t>DTREFENT</t>
  </si>
  <si>
    <t>TPENT_F</t>
  </si>
  <si>
    <t>PAISRESD_F</t>
  </si>
  <si>
    <t>GENERO_F</t>
  </si>
  <si>
    <t>SITPROF_F</t>
  </si>
  <si>
    <t>HABLIT_F</t>
  </si>
  <si>
    <t>NACIONALIDADE_F</t>
  </si>
  <si>
    <t>FORMJURID_F</t>
  </si>
  <si>
    <t>PSE_F</t>
  </si>
  <si>
    <t>SI_F</t>
  </si>
  <si>
    <t>ALT_IDENT</t>
  </si>
  <si>
    <t>SISTEMAFONTE_INFENT</t>
  </si>
  <si>
    <t>SISTEMAFONTEENT</t>
  </si>
  <si>
    <t>TPDOC_F</t>
  </si>
  <si>
    <t>PAISEMISSAO_F</t>
  </si>
  <si>
    <t>SISTEMAFONTE_DOCID</t>
  </si>
  <si>
    <t>SISTEMAFONTEDOC</t>
  </si>
  <si>
    <t>DATACRIACAO</t>
  </si>
  <si>
    <t>CODMSG</t>
  </si>
  <si>
    <t>T_M_AVISREC_MSGREG</t>
  </si>
  <si>
    <t>T_CTR_FICHEIROS_OUT</t>
  </si>
  <si>
    <t>TO_DATE(TO_CHAR(DATAGERACAO,'YYYY-MM-DD'),'YYYY-MM-DD')</t>
  </si>
  <si>
    <t>FROM MDRDB.T_CTR_PROCESSOS A
 JOIN MDRDB.T_CTR_FICHEIROS_OUT B   ON B.PROCESSOID = A.PROCESSOID
 JOIN CRC.T_M_CENT_INFENT  C     ON C.PROCESSOID = A.PROCESSOID
 LEFT JOIN CRC.T_M_CENT_DOCID D    ON D.INFENTID = C.ID
 LEFT JOIN MDRDB.T_CTR_FICHEIROS_IN_BDP E ON E.FICHEIROOUTID = B.ID</t>
  </si>
  <si>
    <t>WHERE A.PROCESSOID = i_PROCESSOID
 AND C.ESTADO IN ('R06','R08','R07')</t>
  </si>
  <si>
    <t>T_CTR_PROCESSOS</t>
  </si>
  <si>
    <t>TO_DATE(TO_CHAR(DTREFENT,'YYYY-MM-DD'),'YYYY-MM-DD')</t>
  </si>
  <si>
    <t>TO_DATE(TO_CHAR(DTNASC,'YYYY-MM-DD'),'YYYY-MM-DD')</t>
  </si>
  <si>
    <t>DECODE(CODPOST,'#',' ')</t>
  </si>
  <si>
    <t>TO_DATE(TO_CHAR(DTEMISSAO,'YYYY-MM-DD'),'YYYY-MM-DD')</t>
  </si>
  <si>
    <t>TO_DATE(TO_CHAR(DTVALIDADE,'YYYY-MM-DD'),'YYYY-MM-DD')</t>
  </si>
  <si>
    <t>TO_DATE(TO_CHAR(SYSDATE,'YYYY-MM-DD'),'YYYY-MM-DD')</t>
  </si>
  <si>
    <t>CTRFICHINID</t>
  </si>
  <si>
    <t>T_CTR_FICHEIROS_IN_BDP</t>
  </si>
  <si>
    <t>WHERE T_M_CCIN_INFINST.estado = 'R02'
  and T_M_CCIN_INFINST.processoid = i_PROCESSOID
  and T_M_CCIN_INFINST.VERSAOATUAL='S'</t>
  </si>
  <si>
    <t>MDRDB.PKG_EXTRAC_CRC_5G,MDRDB.PKG_MODELO_CRC_5G</t>
  </si>
  <si>
    <t>VERSAOATUAL</t>
  </si>
  <si>
    <t>TYPE_INFINST</t>
  </si>
  <si>
    <t>PROJFINAN_F</t>
  </si>
  <si>
    <t>LITIGJUD_F</t>
  </si>
  <si>
    <t>PAISLEGIS_F</t>
  </si>
  <si>
    <t>CANALCOMER_F</t>
  </si>
  <si>
    <t>CLAUSRENUN_F</t>
  </si>
  <si>
    <t>SUBVPROTOCOLO_F</t>
  </si>
  <si>
    <t>VENDA DE CARTEIRA</t>
  </si>
  <si>
    <t>TPINST_F</t>
  </si>
  <si>
    <t>MOEDA_F</t>
  </si>
  <si>
    <t>DIRREEMBIME_F</t>
  </si>
  <si>
    <t>RECURSO_F</t>
  </si>
  <si>
    <t>TPTXJURO_F</t>
  </si>
  <si>
    <t>FREQATUALIZTX_F</t>
  </si>
  <si>
    <t>TXREF_F</t>
  </si>
  <si>
    <t>FINALIDADE_F</t>
  </si>
  <si>
    <t>TPAMORT_F</t>
  </si>
  <si>
    <t>FREQPAGAM_F</t>
  </si>
  <si>
    <t>DIVSUBOR_F</t>
  </si>
  <si>
    <t>INSTFIDUC_F</t>
  </si>
  <si>
    <t>TPNEG_F</t>
  </si>
  <si>
    <t>TPTITULARIZ_F</t>
  </si>
  <si>
    <t>SEGUROS_F</t>
  </si>
  <si>
    <t>WHERE T_M_CENT_INFENT.estado = 'R02'
  and T_M_CENT_INFENT.processoid = i_PROCESSOID
  and T_M_CENT_INFENT.VERSAOATUAL='S'</t>
  </si>
  <si>
    <t>WHERE T_M_CICC_INFINST.estado = 'R06'
  and T_M_CICC_INFINST.processoid = i_PROCESSOID
  and T_M_CICC_INFINST.VERSAOATUAL = 'S'</t>
  </si>
  <si>
    <t>id</t>
  </si>
  <si>
    <t>WHERE t_m_cin_infperinst.processoid = i_PROCESSOID
      and t_m_cin_infperinst.VERSAOATUAL='S'</t>
  </si>
  <si>
    <t>processoid</t>
  </si>
  <si>
    <t>registo</t>
  </si>
  <si>
    <t>versao</t>
  </si>
  <si>
    <t>versaoatual</t>
  </si>
  <si>
    <t>estado</t>
  </si>
  <si>
    <t>TYPE_INFFININST</t>
  </si>
  <si>
    <t>type_inffininst</t>
  </si>
  <si>
    <t>TYPE_INFCONTBINST</t>
  </si>
  <si>
    <t>type_infcontbinst</t>
  </si>
  <si>
    <t>ESTADO_FIN_BDP</t>
  </si>
  <si>
    <t>estado_fin_bdp</t>
  </si>
  <si>
    <t>ESTADO_CONTB_BDP</t>
  </si>
  <si>
    <t>estado_contb_bdp</t>
  </si>
  <si>
    <t>WHERE T_M_CPRT_INFPRO.estado = 'R02'
  and T_M_CPRT_INFPRO.processoid = i_PROCESSOID
  and T_M_CPRT_INFPRO.VERSAOATUAL='S'</t>
  </si>
  <si>
    <t>ID_PROT</t>
  </si>
  <si>
    <t>TYPE_INFPROT</t>
  </si>
  <si>
    <t>DTREFPROT</t>
  </si>
  <si>
    <t>TPPROT_F</t>
  </si>
  <si>
    <t>TPVALPROT_F</t>
  </si>
  <si>
    <t>PAISLOCPROT_F</t>
  </si>
  <si>
    <t>REGLOCPROT_F</t>
  </si>
  <si>
    <t>TPAVAL_F</t>
  </si>
  <si>
    <t>ESTEXECPROT_F</t>
  </si>
  <si>
    <t>FICHEIROID</t>
  </si>
  <si>
    <t>Campo processual</t>
  </si>
  <si>
    <t>NUMSEEQUENCIALFICHEIRO</t>
  </si>
  <si>
    <t>NUMSEQUENCIALREGISTO</t>
  </si>
  <si>
    <t>LOTEENVIO</t>
  </si>
  <si>
    <t>NUMSUBMISSOES</t>
  </si>
  <si>
    <t>Envios diários</t>
  </si>
  <si>
    <t>Fluxo Geral - Início no 2º dia útil</t>
  </si>
  <si>
    <t>Carteira Manual - Início no 8º dia útil</t>
  </si>
  <si>
    <t>SAT000_PARAM_BATCH</t>
  </si>
  <si>
    <t>DT_REF</t>
  </si>
  <si>
    <t xml:space="preserve">Data de Processamento </t>
  </si>
  <si>
    <t>Reprocessamento</t>
  </si>
  <si>
    <t>METVALIMP</t>
  </si>
  <si>
    <t>AUX - Fluxos</t>
  </si>
  <si>
    <t>PRTCID</t>
  </si>
  <si>
    <t>seq_T_MIRROR_CCIN_CARACTESP.nextval</t>
  </si>
  <si>
    <t>REGISTOMODELID</t>
  </si>
  <si>
    <t>FROM T_AUX_M_CCIN_INFINST MODELO
 join T_M_CCIN_CARACTESP cep ON MODELO.ID = cep.INFINSTID
 JOIN T_Mirror_CCIN_INFINST MIRR ON MODELO.ID = MIRR.REGISTOMODELID</t>
  </si>
  <si>
    <t>INFINSTID</t>
  </si>
  <si>
    <t>seq_t_mirror_ccin_entsind.nextval</t>
  </si>
  <si>
    <t>T_M_CCIN_entsind</t>
  </si>
  <si>
    <t>FROM T_AUX_M_CCIN_INFINST MODELO
 join T_M_CCIN_entsind entsind ON MODELO.ID = entsind.INFINSTID
 JOIN T_Mirror_CCIN_INFINST MIRR ON MODELO.ID = MIRR.REGISTOMODELID</t>
  </si>
  <si>
    <t>T_MIRROR_CCIN_INFINST.FLAG_ATIVO   = 'S'</t>
  </si>
  <si>
    <t>MDRDB.PKG_EXTRAC_CRC_5G,MDRDB.PKG_MODELO_CRC_5G,RC.RCPOUT202</t>
  </si>
  <si>
    <t>FLAG_ATIVO</t>
  </si>
  <si>
    <t>'S' --default
--updated by:
update t_mirror_ccin_infinst mirror
 set flag_ativo = 'N'
 where flag_ativo = 'S'
  and mirror.entobs = v_entobs
  and exists(
   select 1
   from T_AUX_M_CCIN_INFINST modelo
   where modelo.idcont = mirror.idcont
    and modelo.idinst = mirror.idinst
    and modelo.DTREFINST &lt; mirror.DTREFINST
 )</t>
  </si>
  <si>
    <t>seq_T_MIRROR_CCIN_INFRISCOINST.nextval</t>
  </si>
  <si>
    <t>FROM T_AUX_M_CCIN_INFINST MODELO
 join T_M_CCIN_INFRISCOINST INFRISCOINST ON MODELO.ID = INFRISCOINST.INFINSTID
 JOIN T_Mirror_CCIN_INFINST MIRR ON MODELO.ID = MIRR.REGISTOMODELID</t>
  </si>
  <si>
    <t>seq_T_MIRROR_CCIN_LIGINST.nextval</t>
  </si>
  <si>
    <t>FROM T_AUX_M_CCIN_INFINST MODELO
 join T_m_CCIN_LIGINST LIGINST ON MODELO.ID = LIGINST.INFINSTID
 JOIN T_Mirror_CCIN_INFINST MIRR ON MODELO.ID = MIRR.REGISTOMODELID</t>
  </si>
  <si>
    <t>T_m_CCIN_LIGINST</t>
  </si>
  <si>
    <t>IDINSTRELAC</t>
  </si>
  <si>
    <t>SEQ_T_MIRROR_CENT_DOCID.NEXTVAL</t>
  </si>
  <si>
    <t>FROM T_AUX_M_CENT_INFENT MODELO
 join T_M_CENT_DOCID DOCID ON MODELO.ID = DOCID.INFENTID
 JOIN T_MIRROR_CENT_INFENT MIRR ON MODELO.ID = MIRR.REGISTOMODELID</t>
  </si>
  <si>
    <t>INFENTID</t>
  </si>
  <si>
    <t>seq_t_mirror_cent_infent.nextval</t>
  </si>
  <si>
    <t>merge into t_mirror_cent_infent MIRROR
 using T_AUX_M_CENT_INFENT MODELO
 on (
  nvl(MODELO.nifnipc, '*') = nvl(MIRROR.nifnipc, '*')
  and nvl(MODELO.codfonte, '*') = nvl(MIRROR.codfonte, '*')
  and MODELO.dtrefent = MIRROR.dtrefent
  and v_entobs = MIRROR.entobs
 )
 WHEN MATCHED THEN
 UPDATE SET
    MIRROR.REGISTOMODELID = MODELO.ID
  , MIRROR.TPENT   = MODELO.TPENT
  , MIRROR.LEI   = MODELO.LEI
  , MIRROR.REFEXTENT  = MODELO.REFEXTENT
  , MIRROR.NOME   = MODELO.NOME
  , MIRROR.PAISRESD  = MODELO.PAISRESD
  , MIRROR.DTNASC   = MODELO.DTNASC
  , MIRROR.GENERO   = MODELO.GENERO
  , MIRROR.SITPROF  = MODELO.SITPROF
  , MIRROR.AGREGFAM  = MODELO.AGREGFAM
  , MIRROR.HABLIT   = MODELO.HABLIT
  , MIRROR.NACIONALIDADE = MODELO.NACIONALIDADE
  , MIRROR.FORMJURID  = MODELO.FORMJURID
  , MIRROR.PSE   = MODELO.PSE
  , MIRROR.SI    = MODELO.SI
  , MIRROR.RUA   = MODELO.RUA
  , MIRROR.LOCALIDADE  = MODELO.LOCALIDADE
  , MIRROR.CODPOST  = MODELO.CODPOST
  , MIRROR.FLAG_ATIVO  = 'S'
 WHEN NOT MATCHED then insert (
    ID
  , REGISTOMODELID
  , NIFNIPC
  , CODFONTE
  , DTREFENT
  , TPENT
  , LEI
  , REFEXTENT
  , NOME
  , PAISRESD
  , DTNASC
  , GENERO
  , SITPROF
  , AGREGFAM
  , HABLIT
  , NACIONALIDADE
  , FORMJURID
  , PSE
  , SI
  , RUA
  , LOCALIDADE
  , CODPOST
  , ENTOBS
 ) VALUES (
    seq_t_mirror_cent_infent.nextval
  , modelo.ID
  , decode(MODELO.type_ident, 'i2', MODELO.ALT_IDENT, MODELO.NIFNIPC)
  , decode(MODELO.type_ident, 'i2', nvl2(MODELO.ALT_IDENT, null, MODELO.CODFONTE))
  , MODELO.DTREFENT
  , MODELO.TPENT
  , MODELO.LEI
  , MODELO.REFEXTENT
  , MODELO.NOME
  , MODELO.PAISRESD
  , MODELO.DTNASC
  , MODELO.GENERO
  , MODELO.SITPROF
  , MODELO.AGREGFAM
  , MODELO.HABLIT
  , MODELO.NACIONALIDADE
  , MODELO.FORMJURID
  , MODELO.PSE
  , MODELO.SI
  , MODELO.RUA
  , MODELO.LOCALIDADE
  , MODELO.CODPOST
  , v_entobs</t>
  </si>
  <si>
    <t>decode(type_ident, 'i2', ALT_IDENT, NIFNIPC)</t>
  </si>
  <si>
    <t>decode(type_ident, 'i2', nvl2(ALT_IDENT, null, CODFONTE))</t>
  </si>
  <si>
    <t>seq_t_mirror_cicc_infinst.nextval</t>
  </si>
  <si>
    <t>merge into T_MIRROR_CICC_INFINST MIRROR
 using T_AUX_M_CICC_INFINST MODELO
 on (
  MODELO.idcont = MIRROR.idcont
  and MODELO.idinst = MIRROR.idinst
  and MODELO.DTREF = MIRROR.DTREF
  AND v_entobs = MIRROR.ENTOBS
 )
 WHEN MATCHED THEN UPDATE SET
  MIRROR.REGISTOMODELID = modelo.ID
  , MIRROR.LTV = MODELO.LTV
  , MIRROR.PRESTOP = MODELO.PRESTOP
  , MIRROR.PRESTOPCHOQ = MODELO.PRESTOPCHOQ
  , MIRROR.DSTICHOQ = MODELO.DSTICHOQ
  , MIRROR.FLAG_ATIVO = 'S'
 WHEN NOT MATCHED then insert (
  ID
  , REGISTOMODELID
  , IDCONT
  , IDINST
  , DTREF
  , LTV
  , PRESTOP
  , PRESTOPCHOQ
  , DSTICHOQ
  , ENTOBS
 ) VALUES(
  seq_t_mirror_cicc_infinst.nextval
  , modelo.ID
  , MODELO.IDCONT
  , MODELO.IDINST
  , MODELO.DTREF
  , MODELO.LTV
  , MODELO.PRESTOP
  , MODELO.PRESTOPCHOQ
  , MODELO.DSTICHOQ
  , V_ENTOBS
 )</t>
  </si>
  <si>
    <t>'S' --default
--updated by:
update t_mirror_cicc_infinst mirror
 set flag_ativo = 'N'
 where flag_ativo = 'S'
  and mirror.ENTOBS = V_ENTOBS
  and exists(
   select 1
   from T_AUX_M_CICC_INFINST modelo
   where modelo.idcont = mirror.idcont
    and modelo.idinst = mirror.idinst
    and modelo.dtref &lt; mirror.dtref
 )</t>
  </si>
  <si>
    <t>seq_T_MIRROR_CIN_INFFININST.nextval</t>
  </si>
  <si>
    <t>merge into T_MIRROR_CIN_INFFININST MIRROR
      using ( SELECT MODELO.PROCESSOID,MODELO.IDCONT,MODELO.IDINST,MODELO.DTREF,MODELO.ESTADO,MODELO.ESTADO_FIN_BDP,MODELO.versaoatual,TYPE_INFFININST,CTRINST.*
      FROM
      T_AUX_M_CIN_INFPERINST MODELO
      JOIN T_M_CIN_INFFININST CTRINST
      ON MODELO.ID = CTRINST.INFPERINSTID
      ) AUX
    on  (
          AUX.idcont=MIRROR.idcont
    and   AUX.idinst=MIRROR.idinst
    and   AUX.DTREF=MIRROR.DTREF
     and   v_entobs=MIRROR.entobs
    and AUX.ESTADO_FIN_BDP = 'R06'
    )    WHEN MATCHED THEN UPDATE SET
                  MIRROR.REGISTOMODELID       =AUX.ID
                 ,MIRROR.MONTVIVO             =AUX.MONTVIVO
                 ,MIRROR.TAA                  =AUX.TAA
                 ,MIRROR.ESTINCINST           =AUX.ESTINCINST
                 ,MIRROR.DTESTINCINST         =AUX.DTESTINCINST
                 ,MIRROR.MONTVENC             =AUX.MONTVENC
                 ,MIRROR.JURVENCBAL           =AUX.JURVENCBAL
                 ,MIRROR.JURVENCEXTP          =AUX.JURVENCEXTP
                 ,MIRROR.COMDESPBAL           =AUX.COMDESPBAL
                 ,MIRROR.COMDESPEXTP          =AUX.COMDESPEXTP
                 ,MIRROR.DTINSTVENC           =AUX.DTINSTVENC
                 ,MIRROR.DTATUALIZTXJUR       =AUX.DTATUALIZTXJUR
              ,MIRROR.MONTTRANSF           =AUX.MONTTRANSF
              ,MIRROR.CREDCONV             =AUX.CREDCONV
              ,MIRROR.CREDALARG            =AUX.CREDALARG
              ,MIRROR.JURCORR              =AUX.JURCORR
                 ,MIRROR.VALPREST             =AUX.VALPREST
                 ,MIRROR.TAN                  =AUX.TAN
                 ,MIRROR.MONTPOTREV           =AUX.MONTPOTREV
                 ,MIRROR.MONTPOTIRREV         =AUX.MONTPOTIRREV
                 ,MIRROR.MONTABATV            =AUX.MONTABATV
                 ,MIRROR.TPREEMBANTC          =AUX.TPREEMBANTC
                 ,MIRROR.MONTREEMBANTC        =AUX.MONTREEMBANTC
                 ,MIRROR.INSTFINAL            =AUX.INSTFINAL
WHEN NOT MATCHED then insert  (
                                   ID
                                      ,REGISTOMODELID
                                        ,IDCONT
                                        ,IDINST
                                        ,DTREF
                                        ,MONTVIVO
                                        ,TAA
                                        ,ESTINCINST
                                        ,DTESTINCINST
                                        ,MONTVENC
                                        ,JURVENCBAL
                                        ,JURVENCEXTP
                                        ,COMDESPBAL
                                        ,COMDESPEXTP
                                        ,DTINSTVENC
                                        ,DTATUALIZTXJUR
                                        ,MONTTRANSF
                                        ,CREDCONV
                                        ,CREDALARG
                                        ,JURCORR
                                        ,VALPREST
                                        ,TAN
                                        ,MONTPOTREV
                                        ,MONTPOTIRREV
                                        ,MONTABATV
                                        ,TPREEMBANTC
                                        ,MONTREEMBANTC
                                        ,INSTFINAL
                                        ,entobs
                                    ) VALUES(
                                     seq_T_MIRROR_CIN_INFFININST.nextval
                                     ,AUX.ID
                                    ,AUX.IDCONT
                                    ,AUX.IDINST
                                    ,AUX.DTREF
                                    ,AUX.MONTVIVO
                                    ,AUX.TAA
                                    ,AUX.ESTINCINST
                                    ,AUX.DTESTINCINST
                                    ,AUX.MONTVENC
                                    ,AUX.JURVENCBAL
                                    ,AUX.JURVENCEXTP
                                    ,AUX.COMDESPBAL
                                    ,AUX.COMDESPEXTP
                                    ,AUX.DTINSTVENC
                                    ,AUX.DTATUALIZTXJUR
                                    ,AUX.MONTTRANSF
                                    ,AUX.CREDCONV
                                    ,AUX.CREDALARG
                                    ,AUX.JURCORR
                                    ,AUX.VALPREST
                                    ,AUX.TAN
                                    ,AUX.MONTPOTREV
                                    ,AUX.MONTPOTIRREV
                                    ,AUX.MONTABATV
                                    ,AUX.TPREEMBANTC
                                    ,AUX.MONTREEMBANTC
                                    ,AUX.INSTFINAL
                                    ,v_entobs
                                    )
                            where AUX.ESTADO_FIN_BDP = 'R06'</t>
  </si>
  <si>
    <t>SEQ_T_MIRROR_CIN_RESPENTINST.NEXTVAL</t>
  </si>
  <si>
    <t>FROM
      T_AUX_M_CIN_INFPERINST MODELO
      JOIN T_M_CIN_INFFININST CTRINST ON MODELO.ID = CTRINST.INFPERINSTID
      join T_M_CIN_RESPENTINST RESP ON (CTRINST.ID=RESP.INFFININSTID)
      JOIN T_MIRROR_CIN_INFFININST MIRR
   on (CTRINST.ID = MIRR.REGISTOMODELID)</t>
  </si>
  <si>
    <t>WHERE MODELO.ESTADO_FIN_BDP = 'R06'</t>
  </si>
  <si>
    <t>INFFININSTID</t>
  </si>
  <si>
    <t>CODFNT</t>
  </si>
  <si>
    <t>seq_t_mirror_CPRT_infPRO.nextval</t>
  </si>
  <si>
    <t>merge into T_MIRROR_CPRT_INFPRO MIRROR
 using T_AUX_M_CPRT_INFPRO MODELO on (
  MODELO.ID_PROT = MIRROR.ID_PROT
  and MODELO.DTREFPROT = MIRROR.DTREFPROT
  and v_entobs = MIRROR.ENTOBS
 )
 WHEN MATCHED THEN UPDATE SET
    MIRROR.REGISTOMODELID  = modelo.ID
  , MIRROR.NIFNIPC   = MODELO.NIFNIPC
  , MIRROR.CODFONTE   = MODELO.CODFONTE
  , MIRROR.TPPROT    = MODELO.TPPROT
  , MIRROR.REFEXTPROT   = MODELO.REFEXTPROT
  , MIRROR.VALPROT   = MODELO.VALPROT
  , MIRROR.TPVALPROT   = MODELO.TPVALPROT
  , MIRROR.DTMATPROT   = MODELO.DTMATPROT
  , MIRROR.PAISLOCPROT  = MODELO.PAISLOCPROT
  , MIRROR.REGLOCPROT   = MODELO.REGLOCPROT
  , MIRROR.DTULTAVAL   = MODELO.DTULTAVAL
  , MIRROR.TPAVAL    = MODELO.TPAVAL
  , MIRROR.VALORIPROT   = MODELO.VALORIPROT
  , MIRROR.DTVALORIPROT  = MODELO.DTVALORIPROT
  , MIRROR.HIERQPROT   = MODELO.HIERQPROT
  , MIRROR.PRECOAQUISIMOVEL = MODELO.PRECOAQUISIMOVEL
  , MIRROR.NUMREGPROT   = MODELO.NUMREGPROT
  , MIRROR.ESTEXECPROT  = MODELO.ESTEXECPROT
  , MIRROR.DTEXECPROT   = MODELO.DTEXECPROT
  , MIRROR.VALACUMEXECPROT = MODELO.VALACUMEXECPROT
  , MIRROR.FLAG_ATIVO   = 'S'
 WHEN NOT MATCHED then insert  (
    ID
  , REGISTOMODELID
  , ID_PROT
  , NIFNIPC
  , CODFONTE
  , DTREFPROT
  , TPPROT
  , REFEXTPROT
  , VALPROT
  , TPVALPROT
  , DTMATPROT
  , PAISLOCPROT
  , REGLOCPROT
  , DTULTAVAL
  , TPAVAL
  , VALORIPROT
  , DTVALORIPROT
  , HIERQPROT
  , PRECOAQUISIMOVEL
  , NUMREGPROT
  , ESTEXECPROT
  , DTEXECPROT
  , VALACUMEXECPROT
  , ENTOBS
 ) VALUES(
    seq_t_mirror_CPRT_infPRO.nextval
  , modelo.ID
  , modelo.ID_PROT
  , MODELO.NIFNIPC
  , MODELO.CODFONTE
  , MODELO.DTREFPROT
  , MODELO.TPPROT
  , MODELO.REFEXTPROT
  , MODELO.VALPROT
  , MODELO.TPVALPROT
  , MODELO.DTMATPROT
  , MODELO.PAISLOCPROT
  , MODELO.REGLOCPROT
  , MODELO.DTULTAVAL
  , MODELO.TPAVAL
  , MODELO.VALORIPROT
  , MODELO.DTVALORIPROT
  , MODELO.HIERQPROT
  , MODELO.PRECOAQUISIMOVEL
  , MODELO.NUMREGPROT
  , MODELO.ESTEXECPROT
  , MODELO.DTEXECPROT
  , MODELO.VALACUMEXECPROT
  , v_entobs
 )</t>
  </si>
  <si>
    <t>'S' --default
--updated by:
update t_mirror_cprt_infpro mirror
 set flag_ativo = 'N'
 where flag_ativo = 'S'
  and mirror.entobs = v_entobs
  and exists(
   select 1
   from T_AUX_M_CPRT_INFPRO modelo
   where modelo.ID_PROT = mirror.ID_PROT
    and modelo.dtrefprot &lt; mirror.dtrefprot
 )</t>
  </si>
  <si>
    <t>seq_T_M_CCIN_CARACTESP.nextval</t>
  </si>
  <si>
    <t>from T_F_CARACTESP f
  join T_M_CCIN_INFINST INFINST
  on (
            f.processoid      = INFINST.processoid
        and f.IDCONT         = INFINST.IDCONT
        and f.IDINST        = INFINST.IDINST
        and INFINST.versao        = 1
        and INFINST.versaoatual   = 'S'
        and INFINST.estado        = 'R01'
        )
  LEFT JOIN T_PARAM_DOMINIOS_BDP_INTERNO T_CEP on (T_CEP.DOMINIOBDP = 'T_CEP' AND F.SISTEMAFONTE = T_CEP.SISTEMAINTERNO AND F.TPCARACTESP = T_CEP.CODIGOINTERNO)
  LEFT JOIN T_REF_CODIGOSDOMINIOBDP CEP on (T_CEP.DOMINIOBDP = CEP.DOMINIO AND T_CEP.CODIGOBDP = CEP.CODIGO AND CEP.ATIVO='S')</t>
  </si>
  <si>
    <t>WHERE INFINST.PROCESSOID = I_PROCESSOID</t>
  </si>
  <si>
    <t>CEP.CODIGO</t>
  </si>
  <si>
    <t>TPCARACTESP_F</t>
  </si>
  <si>
    <t>nullif(TPCARACTESP,'*')</t>
  </si>
  <si>
    <t>ORIGEM</t>
  </si>
  <si>
    <t>'F'</t>
  </si>
  <si>
    <t>seq_T_M_CCIN_ENTSIND.nextval</t>
  </si>
  <si>
    <t>from T_F_ENTIDSIND f
 join T_M_CCIN_INFINST INFINST on (
   f.processoid  = INFINST.processoid
  and f.IDCONT   = INFINST.IDCONT
  and f.IDINST   = INFINST.IDINST
  and INFINST.versao  = 1
  and INFINST.versaoatual = 'S'
  and INFINST.estado  = 'R01'
 )
 LEFT JOIN T_PARAM_DOMINIOS_BDP_INTERNO T_RPS on T_RPS.DOMINIOBDP = 'T_RPS' AND F.SISTEMAFONTE = T_RPS.SISTEMAINTERNO AND F.RELENTSIND = T_RPS.CODIGOINTERNO
 LEFT JOIN T_REF_CODIGOSDOMINIOBDP RPS on T_RPS.DOMINIOBDP = RPS.DOMINIO AND T_RPS.CODIGOBDP = RPS.CODIGO AND RPS.ATIVO='S'</t>
  </si>
  <si>
    <t>nullif(NIFNIPC, '*')</t>
  </si>
  <si>
    <t>nullif(CODFONTE, '*')</t>
  </si>
  <si>
    <t>RPS.CODIGO</t>
  </si>
  <si>
    <t>RELENTSIND_F</t>
  </si>
  <si>
    <t>seq_T_M_CCIN_INFINST.nextval</t>
  </si>
  <si>
    <t>MDRDB.PKG_MODELO_CRC_5G,MDRDB.P_EXCLUI_REGISTO_CCIN</t>
  </si>
  <si>
    <t>i_PROCESSOID
--número de input na procedure de carregamento</t>
  </si>
  <si>
    <t>from T_F_CTRTINSTR f
  LEFT JOIN T_PARAM_DOMINIOS_BDP_INTERNO T_EFP on (T_EFP.DOMINIOBDP = 'T_EFP' AND F.SISTEMAFONTE = T_EFP.SISTEMAINTERNO AND F.PROJFINAN = T_EFP.CODIGOINTERNO)
  LEFT JOIN T_PARAM_DOMINIOS_BDP_INTERNO T_LJU on (T_LJU.DOMINIOBDP = 'T_LJU' AND F.SISTEMAFONTE = T_LJU.SISTEMAINTERNO AND F.LITIGJUD = T_LJU.CODIGOINTERNO)
  LEFT JOIN T_PARAM_DOMINIOS_BDP_INTERNO T_TER on (T_TER.DOMINIOBDP = 'T_TER' AND F.SISTEMAFONTE = T_TER.SISTEMAINTERNO AND F.PAISLEGIS = T_TER.CODIGOINTERNO)
  LEFT JOIN T_PARAM_DOMINIOS_BDP_INTERNO T_CCO on (T_CCO.DOMINIOBDP = 'T_CCO' AND F.SISTEMAFONTE = T_CCO.SISTEMAINTERNO AND F.CANALCOMER = T_CCO.CODIGOINTERNO)
  LEFT JOIN T_PARAM_DOMINIOS_BDP_INTERNO T_REN on (T_REN.DOMINIOBDP = 'T_REN' AND F.SISTEMAFONTE = T_REN.SISTEMAINTERNO AND F.CLAUSRENUN = T_REN.CODIGOINTERNO)
  LEFT JOIN T_PARAM_DOMINIOS_BDP_INTERNO T_SPR on (T_SPR.DOMINIOBDP = 'T_SPR' AND F.SISTEMAFONTE = T_SPR.SISTEMAINTERNO AND F.SUBVPROTOCOLO = T_SPR.CODIGOINTERNO)
  LEFT JOIN T_PARAM_DOMINIOS_BDP_INTERNO T_TIN on (T_TIN.DOMINIOBDP = 'T_TIN' AND F.SISTEMAFONTE = T_TIN.SISTEMAINTERNO AND F.TPINST = T_TIN.CODIGOINTERNO)
  LEFT JOIN T_PARAM_DOMINIOS_BDP_INTERNO T_DIV on (T_DIV.DOMINIOBDP = 'T_DIV' AND F.SISTEMAFONTE = T_DIV.SISTEMAINTERNO AND F.MOEDA = T_DIV.CODIGOINTERNO)
  LEFT JOIN T_PARAM_DOMINIOS_BDP_INTERNO T_REB on (T_REB.DOMINIOBDP = 'T_REB' AND F.SISTEMAFONTE = T_REB.SISTEMAINTERNO AND F.DIRREEMBIME = T_REB.CODIGOINTERNO)
  LEFT JOIN T_PARAM_DOMINIOS_BDP_INTERNO T_RCU on (T_RCU.DOMINIOBDP = 'T_RCU' AND F.SISTEMAFONTE = T_RCU.SISTEMAINTERNO AND F.RECURSO = T_RCU.CODIGOINTERNO)
  LEFT JOIN T_PARAM_DOMINIOS_BDP_INTERNO T_TTJ on (T_TTJ.DOMINIOBDP = 'T_TTJ' AND F.SISTEMAFONTE = T_TTJ.SISTEMAINTERNO AND F.TPTXJURO = T_TTJ.CODIGOINTERNO)
  LEFT JOIN T_PARAM_DOMINIOS_BDP_INTERNO T_FTJ on (T_FTJ.DOMINIOBDP = 'T_FTJ' AND F.SISTEMAFONTE = T_FTJ.SISTEMAINTERNO AND F.FREQATUALIZTX = T_FTJ.CODIGOINTERNO)
  LEFT JOIN T_PARAM_DOMINIOS_BDP_INTERNO T_TXR on (T_TXR.DOMINIOBDP = 'T_TXR' AND F.SISTEMAFONTE = T_TXR.SISTEMAINTERNO AND F.TXREF = T_TXR.CODIGOINTERNO)
  LEFT JOIN T_PARAM_DOMINIOS_BDP_INTERNO T_FIN on (T_FIN.DOMINIOBDP = 'T_FIN' AND F.SISTEMAFONTE = T_FIN.SISTEMAINTERNO AND F.FINALIDADE = T_FIN.CODIGOINTERNO)
  LEFT JOIN T_PARAM_DOMINIOS_BDP_INTERNO T_TAM on (T_TAM.DOMINIOBDP = 'T_TAM' AND F.SISTEMAFONTE = T_TAM.SISTEMAINTERNO AND F.TPAMORT = T_TAM.CODIGOINTERNO)
  LEFT JOIN T_PARAM_DOMINIOS_BDP_INTERNO T_FPG on (T_FPG.DOMINIOBDP = 'T_FPG' AND F.SISTEMAFONTE = T_FPG.SISTEMAINTERNO AND F.FREQPAGAM = T_FPG.CODIGOINTERNO)
  LEFT JOIN T_PARAM_DOMINIOS_BDP_INTERNO T_DIS on (T_DIS.DOMINIOBDP = 'T_DIS' AND F.SISTEMAFONTE = T_DIS.SISTEMAINTERNO AND F.DIVSUBOR = T_DIS.CODIGOINTERNO)
  LEFT JOIN T_PARAM_DOMINIOS_BDP_INTERNO T_FID on (T_FID.DOMINIOBDP = 'T_FID' AND F.SISTEMAFONTE = T_FID.SISTEMAINTERNO AND F.INSTFIDUC = T_FID.CODIGOINTERNO)
  LEFT JOIN T_PARAM_DOMINIOS_BDP_INTERNO T_TNE on (T_TNE.DOMINIOBDP = 'T_TNE' AND F.SISTEMAFONTE = T_TNE.SISTEMAINTERNO AND F.TPNEG = T_TNE.CODIGOINTERNO)
  LEFT JOIN T_PARAM_DOMINIOS_BDP_INTERNO T_TTI on (T_TTI.DOMINIOBDP = 'T_TTI' AND F.SISTEMAFONTE = T_TTI.SISTEMAINTERNO AND F.TPTITULARIZ = T_TTI.CODIGOINTERNO)
  LEFT JOIN T_PARAM_DOMINIOS_BDP_INTERNO T_SAS on (T_SAS.DOMINIOBDP = 'T_SAS' AND F.SISTEMAFONTE = T_SAS.SISTEMAINTERNO AND F.SEGUROS = T_SAS.CODIGOINTERNO)
  LEFT JOIN T_REF_CODIGOSDOMINIOBDP EFP on (T_EFP.DOMINIOBDP = EFP.DOMINIO AND T_EFP.CODIGOBDP = EFP.CODIGO AND EFP.ATIVO = 'S')
  LEFT JOIN T_REF_CODIGOSDOMINIOBDP LJU on (T_LJU.DOMINIOBDP = LJU.DOMINIO AND T_LJU.CODIGOBDP = LJU.CODIGO AND LJU.ATIVO = 'S')
  LEFT JOIN T_REF_CODIGOSDOMINIOBDP TER on (T_TER.DOMINIOBDP = TER.DOMINIO AND T_TER.CODIGOBDP = TER.CODIGO AND TER.ATIVO = 'S')
  LEFT JOIN T_REF_CODIGOSDOMINIOBDP CCO on (T_CCO.DOMINIOBDP = CCO.DOMINIO AND T_CCO.CODIGOBDP = CCO.CODIGO AND CCO.ATIVO = 'S')
  LEFT JOIN T_REF_CODIGOSDOMINIOBDP REN on (T_REN.DOMINIOBDP = REN.DOMINIO AND T_REN.CODIGOBDP = REN.CODIGO AND REN.ATIVO = 'S')
  LEFT JOIN T_REF_CODIGOSDOMINIOBDP SPR on (T_SPR.DOMINIOBDP = SPR.DOMINIO AND T_SPR.CODIGOBDP = SPR.CODIGO AND SPR.ATIVO = 'S')
  LEFT JOIN T_REF_CODIGOSDOMINIOBDP TIN on (T_TIN.DOMINIOBDP = TIN.DOMINIO AND T_TIN.CODIGOBDP = TIN.CODIGO AND TIN.ATIVO = 'S')
  LEFT JOIN T_REF_CODIGOSDOMINIOBDP DIV on (T_DIV.DOMINIOBDP = DIV.DOMINIO AND T_DIV.CODIGOBDP = DIV.CODIGO AND DIV.ATIVO = 'S')
  LEFT JOIN T_REF_CODIGOSDOMINIOBDP REB on (T_REB.DOMINIOBDP = REB.DOMINIO AND T_REB.CODIGOBDP = REB.CODIGO AND REB.ATIVO = 'S')
  LEFT JOIN T_REF_CODIGOSDOMINIOBDP RCU on (T_RCU.DOMINIOBDP = RCU.DOMINIO AND T_RCU.CODIGOBDP = RCU.CODIGO AND RCU.ATIVO = 'S')
  LEFT JOIN T_REF_CODIGOSDOMINIOBDP TTJ on (T_TTJ.DOMINIOBDP = TTJ.DOMINIO AND T_TTJ.CODIGOBDP = TTJ.CODIGO AND TTJ.ATIVO = 'S')
  LEFT JOIN T_REF_CODIGOSDOMINIOBDP FTJ on (T_FTJ.DOMINIOBDP = FTJ.DOMINIO AND T_FTJ.CODIGOBDP = FTJ.CODIGO AND FTJ.ATIVO = 'S')
  LEFT JOIN T_REF_CODIGOSDOMINIOBDP TXR on (T_TXR.DOMINIOBDP = TXR.DOMINIO AND T_TXR.CODIGOBDP = TXR.CODIGO AND TXR.ATIVO = 'S')
  LEFT JOIN T_REF_CODIGOSDOMINIOBDP FIN on (T_FIN.DOMINIOBDP = FIN.DOMINIO AND T_FIN.CODIGOBDP = FIN.CODIGO AND FIN.ATIVO = 'S')
  LEFT JOIN T_REF_CODIGOSDOMINIOBDP TAM on (T_TAM.DOMINIOBDP = TAM.DOMINIO AND T_TAM.CODIGOBDP = TAM.CODIGO AND TAM.ATIVO = 'S')
  LEFT JOIN T_REF_CODIGOSDOMINIOBDP FPG on (T_FPG.DOMINIOBDP = FPG.DOMINIO AND T_FPG.CODIGOBDP = FPG.CODIGO AND FPG.ATIVO = 'S')
  LEFT JOIN T_REF_CODIGOSDOMINIOBDP DIS on (T_DIS.DOMINIOBDP = DIS.DOMINIO AND T_DIS.CODIGOBDP = DIS.CODIGO AND DIS.ATIVO = 'S')
  LEFT JOIN T_REF_CODIGOSDOMINIOBDP FID on (T_FID.DOMINIOBDP = FID.DOMINIO AND T_FID.CODIGOBDP = FID.CODIGO AND FID.ATIVO = 'S')
  LEFT JOIN T_REF_CODIGOSDOMINIOBDP TNE on (T_TNE.DOMINIOBDP = TNE.DOMINIO AND T_TNE.CODIGOBDP = TNE.CODIGO AND TNE.ATIVO = 'S')
  LEFT JOIN T_REF_CODIGOSDOMINIOBDP TTI on (T_TTI.DOMINIOBDP = TTI.DOMINIO AND T_TTI.CODIGOBDP = TTI.CODIGO AND TTI.ATIVO = 'S')
  LEFT JOIN T_REF_CODIGOSDOMINIOBDP SAS on (T_SAS.DOMINIOBDP = SAS.DOMINIO AND T_SAS.CODIGOBDP = SAS.CODIGO AND SAS.ATIVO = 'S')</t>
  </si>
  <si>
    <t>WHERE PROCESSOID = I_PROCESSOID
--se quisermos deltas:
   and nullif(f.IDCONT, '*') || nullif(f.IDINST, '*') in (
    select nullif(IDCONT, '*') || nullif(IDINST, '*')
    from T_AUX_DELTA_CCIN
   )</t>
  </si>
  <si>
    <t>'R01'</t>
  </si>
  <si>
    <t>EFP.CODIGO</t>
  </si>
  <si>
    <t>LJU.CODIGO</t>
  </si>
  <si>
    <t>TER.CODIGO</t>
  </si>
  <si>
    <t>CCO.CODIGO</t>
  </si>
  <si>
    <t>REN.CODIGO</t>
  </si>
  <si>
    <t>SPR.CODIGO</t>
  </si>
  <si>
    <t>TIN.CODIGO</t>
  </si>
  <si>
    <t>DIV.CODIGO</t>
  </si>
  <si>
    <t>REB.CODIGO</t>
  </si>
  <si>
    <t>RCU.CODIGO</t>
  </si>
  <si>
    <t>TTJ.CODIGO</t>
  </si>
  <si>
    <t>FTJ.CODIGO</t>
  </si>
  <si>
    <t>TXR.CODIGO</t>
  </si>
  <si>
    <t>FIN.CODIGO</t>
  </si>
  <si>
    <t>TAM.CODIGO</t>
  </si>
  <si>
    <t>FPG.CODIGO</t>
  </si>
  <si>
    <t>DIS.CODIGO</t>
  </si>
  <si>
    <t>FID.CODIGO</t>
  </si>
  <si>
    <t>TNE.CODIGO</t>
  </si>
  <si>
    <t>TTI.CODIGO</t>
  </si>
  <si>
    <t>SAS.CODIGO</t>
  </si>
  <si>
    <t>sistemafonte</t>
  </si>
  <si>
    <t>seq_T_M_CCIN_INFRISCOINST.nextval</t>
  </si>
  <si>
    <t>from T_F_RISCINSTR f
  join T_M_CCIN_INFINST INFINST
  on (
            f.processoid      = INFINST.processoid
        and f.IDCONT         = INFINST.IDCONT
        and f.IDINST        = INFINST.IDINST
        and INFINST.versao        = 1
        and INFINST.versaoatual   = 'S'
        and INFINST.estado        = 'R01'
        )
  LEFT JOIN T_PARAM_DOMINIOS_BDP_INTERNO T_TAR on (T_TAR.DOMINIOBDP = 'T_TAR' AND F.SISTEMAFONTE = T_TAR.SISTEMAINTERNO AND F.TPAVALRISCOINST = T_TAR.CODIGOINTERNO)
  LEFT JOIN T_REF_CODIGOSDOMINIOBDP TAR on (T_TAR.DOMINIOBDP = TAR.DOMINIO AND T_TAR.CODIGOBDP = TAR.CODIGO AND TAR.ATIVO='S')
  LEFT JOIN T_PARAM_DOMINIOS_BDP_INTERNO T_SAR on (T_SAR.DOMINIOBDP = 'T_SAR' AND F.SISTEMAFONTE = T_SAR.SISTEMAINTERNO AND F.SISTAVALRISCOINST = T_SAR.CODIGOINTERNO)
  LEFT JOIN T_REF_CODIGOSDOMINIOBDP SAR on (T_SAR.DOMINIOBDP = SAR.DOMINIO AND T_SAR.CODIGOBDP = SAR.CODIGO AND SAR.ATIVO='S')
  LEFT JOIN T_PARAM_DOMINIOS_BDP_INTERNO T_TPD on (T_TPD.DOMINIOBDP = 'T_TPD' and F.sistemafonte=T_TPD.sistemainterno and F.TIPOPDINST   = T_TPD.codigointerno)
  LEFT JOIN T_REF_CODIGOSDOMINIOBDP TPD on (T_TPD.DOMINIOBDP = TPD.DOMINIO AND T_TPD.CODIGOBDP = TPD.CODIGO AND TPD.ATIVO='S')</t>
  </si>
  <si>
    <t>TAR.CODIGO</t>
  </si>
  <si>
    <t>TPAVALRISCOINST_F</t>
  </si>
  <si>
    <t>SAR.CODIGO</t>
  </si>
  <si>
    <t>SISTAVALRISCOINST_F</t>
  </si>
  <si>
    <t>F'</t>
  </si>
  <si>
    <t>TIPOPDINST_F</t>
  </si>
  <si>
    <t>TPD.CODIGO</t>
  </si>
  <si>
    <t>seq_T_M_CCIN_LIGINST.nextval</t>
  </si>
  <si>
    <t>from T_F_LIGCINSTR f
  join T_M_CCIN_INFINST INFINST
  on (
            f.processoid      = INFINST.processoid
        and f.IDCONT         = INFINST.IDCONT
        and f.IDINST        = INFINST.IDINST
        and INFINST.versao        = 1
        and INFINST.versaoatual   = 'S'
        and INFINST.estado        = 'R01'
        )
  LEFT JOIN T_PARAM_DOMINIOS_BDP_INTERNO T_LIN on (T_LIN.DOMINIOBDP = 'T_LIN' AND F.SISTEMAFONTE = T_LIN.SISTEMAINTERNO AND F.TPLIGINST = T_LIN.CODIGOINTERNO)
  LEFT JOIN T_REF_CODIGOSDOMINIOBDP LIN on (T_LIN.DOMINIOBDP = LIN.DOMINIO AND T_LIN.CODIGOBDP = LIN.CODIGO AND LIN.ATIVO='S')</t>
  </si>
  <si>
    <t>nullif(NIFNIPC,'*')</t>
  </si>
  <si>
    <t>nullif(f.CODFONTE,'*')</t>
  </si>
  <si>
    <t>LIN.CODIGO</t>
  </si>
  <si>
    <t>TPLIGINST_F</t>
  </si>
  <si>
    <t>SEQ_T_M_CENT_DOCID.NEXTVAL</t>
  </si>
  <si>
    <t>from t_f_entdsdocs f
    join t_m_cent_infent ent on (
  f.processoid  = ent.processoid
  and f.nifnipc  = nvl(ent.nifnipc, '*')
  and f.codfonte  = nvl(ent.codfonte, '*')
  and ent.versao  = 1
  and ent.versaoatual = 'S'
  and ent.estado  = 'R01'
 )
    -- T_TID
    LEFT JOIN T_PARAM_DOMINIOS_BDP_INTERNO T_TID on T_TID.DOMINIOBDP = 'T_TID' AND F.SISTEMAFONTE = T_TID.SISTEMAINTERNO AND F.TPDOC = T_TID.CODIGOINTERNO
    LEFT JOIN T_REF_CODIGOSDOMINIOBDP      TID   on T_TID.DOMINIOBDP = TID.DOMINIO AND T_TID.CODIGOBDP = TID.CODIGO AND TID.ATIVO = 'S'
    -- T_TER
    LEFT JOIN T_PARAM_DOMINIOS_BDP_INTERNO T_TER on T_TER.DOMINIOBDP = 'T_TER' AND F.SISTEMAFONTE = T_TER.SISTEMAINTERNO AND F.PAISEMISSAO = T_TER.CODIGOINTERNO
    LEFT JOIN T_REF_CODIGOSDOMINIOBDP      TER   on T_TER.DOMINIOBDP = TER.DOMINIO AND T_TER.CODIGOBDP = TER.CODIGO AND TER.ATIVO = 'S'</t>
  </si>
  <si>
    <t>WHERE ent.PROCESSOID = I_PROCESSOID</t>
  </si>
  <si>
    <t>MDRDB.PKG_EXTRAC_CRC_5G,MDRDB.PKG_MODELO_CRC_5G,MDRDB.P_EXCLUI_REGISTO_CENT</t>
  </si>
  <si>
    <t>TID.CODIGO</t>
  </si>
  <si>
    <t>t_f_entdsdocs</t>
  </si>
  <si>
    <t>Fluxo Transversal</t>
  </si>
  <si>
    <t/>
  </si>
  <si>
    <t>SEQ_T_M_CENT_INFENT.NEXTVAL</t>
  </si>
  <si>
    <t>from T_F_ENTIDADES f
  -- T_TEN
  LEFT JOIN T_PARAM_DOMINIOS_BDP_INTERNO T_TEN on (T_TEN.DOMINIOBDP = 'T_TEN' AND F.SISTEMAFONTE = T_TEN.SISTEMAINTERNO AND F.TPENT = T_TEN.CODIGOINTERNO)
  LEFT JOIN T_REF_CODIGOSDOMINIOBDP      TEN   on (T_TEN.DOMINIOBDP = TEN.DOMINIO AND T_TEN.CODIGOBDP = TEN.CODIGO AND TEN.ATIVO = 'S')
  -- T_TER
  LEFT JOIN T_PARAM_DOMINIOS_BDP_INTERNO T_TER on (T_TER.DOMINIOBDP = 'T_TER' AND F.SISTEMAFONTE = T_TER.SISTEMAINTERNO AND F.PAISRESD = T_TER.CODIGOINTERNO)
  LEFT JOIN T_REF_CODIGOSDOMINIOBDP      TER   on (T_TER.DOMINIOBDP = TER.DOMINIO AND T_TER.CODIGOBDP = TER.CODIGO AND TER.ATIVO = 'S')
  -- T_GEN
  LEFT JOIN T_PARAM_DOMINIOS_BDP_INTERNO T_GEN on (T_GEN.DOMINIOBDP = 'T_GEN' AND F.SISTEMAFONTE = T_GEN.SISTEMAINTERNO AND F.GENERO = T_GEN.CODIGOINTERNO)
  LEFT JOIN T_REF_CODIGOSDOMINIOBDP      GEN   on (T_GEN.DOMINIOBDP = GEN.DOMINIO AND T_GEN.CODIGOBDP = GEN.CODIGO AND GEN.ATIVO = 'S')
  -- T_SPF
  LEFT JOIN T_PARAM_DOMINIOS_BDP_INTERNO T_SPF on (T_SPF.DOMINIOBDP = 'T_SPF' AND F.SISTEMAFONTE = T_SPF.SISTEMAINTERNO AND F.SITPROF = T_SPF.CODIGOINTERNO)
  LEFT JOIN T_REF_CODIGOSDOMINIOBDP      SPF   on (T_SPF.DOMINIOBDP = SPF.DOMINIO AND T_SPF.CODIGOBDP = SPF.CODIGO AND SPF.ATIVO = 'S')
  -- T_HAL
  LEFT JOIN T_PARAM_DOMINIOS_BDP_INTERNO T_HAL on (T_HAL.DOMINIOBDP = 'T_HAL' AND F.SISTEMAFONTE = T_HAL.SISTEMAINTERNO AND F.HABLIT = T_HAL.CODIGOINTERNO)
  LEFT JOIN T_REF_CODIGOSDOMINIOBDP      HAL   on (T_HAL.DOMINIOBDP = HAL.DOMINIO AND T_HAL.CODIGOBDP = HAL.CODIGO AND HAL.ATIVO = 'S')
  -- T_NAC
  LEFT JOIN T_PARAM_DOMINIOS_BDP_INTERNO T_NAC on (T_NAC.DOMINIOBDP = 'T_TER' AND F.SISTEMAFONTE = T_NAC.SISTEMAINTERNO AND F.NACIONALIDADE = T_NAC.CODIGOINTERNO)
  LEFT JOIN T_REF_CODIGOSDOMINIOBDP      NAC   on (T_NAC.DOMINIOBDP = NAC.DOMINIO AND T_NAC.CODIGOBDP = NAC.CODIGO AND NAC.ATIVO = 'S')
  -- T_JUR
  LEFT JOIN T_PARAM_DOMINIOS_BDP_INTERNO T_JUR on (T_JUR.DOMINIOBDP = 'T_JUR' AND F.SISTEMAFONTE = T_JUR.SISTEMAINTERNO AND F.FORMJURID = T_JUR.CODIGOINTERNO)
  LEFT JOIN T_REF_CODIGOSDOMINIOBDP      JUR   on (T_JUR.DOMINIOBDP = JUR.DOMINIO AND T_JUR.CODIGOBDP = JUR.CODIGO AND JUR.ATIVO = 'S')
  -- T_PSE
  LEFT JOIN T_PARAM_DOMINIOS_BDP_INTERNO T_PSE on (T_PSE.DOMINIOBDP = 'T_PSE' AND F.SISTEMAFONTE = T_PSE.SISTEMAINTERNO AND F.PSE = T_PSE.CODIGOINTERNO)
  LEFT JOIN T_REF_CODIGOSDOMINIOBDP      PSE   on (T_PSE.DOMINIOBDP = PSE.DOMINIO AND T_PSE.CODIGOBDP = PSE.CODIGO AND PSE.ATIVO = 'S')
  -- T_STI
  LEFT JOIN T_PARAM_DOMINIOS_BDP_INTERNO T_STI on (T_STI.DOMINIOBDP = 'T_STI' AND F.SISTEMAFONTE = T_STI.SISTEMAINTERNO AND F.SI = T_STI.CODIGOINTERNO)
  LEFT JOIN T_REF_CODIGOSDOMINIOBDP      STI   on (T_STI.DOMINIOBDP = STI.DOMINIO AND T_STI.CODIGOBDP = STI.CODIGO AND STI.ATIVO = 'S')</t>
  </si>
  <si>
    <t>WHERE PROCESSOID = i_PROCESSOID
--se quisermos deltas:
   and nullif(f.NIFNIPC, '*') || nullif(f.CODFONTE, '*') in (
    select nullif(DELTA.NIFNIPC, '*') || nullif(DELTA.CODFONTE, '*')
    from T_AUX_DELTA_CENT DELTA
   )</t>
  </si>
  <si>
    <t>MDRDB.PKG_MODELO_CRC_5G,MDRDB.P_EXCLUI_REGISTO_CENT</t>
  </si>
  <si>
    <t>i_PROCESSOID</t>
  </si>
  <si>
    <t>nullif(f.NIFNIPC, '*')  as NIFNIPC</t>
  </si>
  <si>
    <t>nullif(f.CODFONTE, '*') as CODFONTE</t>
  </si>
  <si>
    <t>TEM.CODIGO</t>
  </si>
  <si>
    <t>GEN.CODIGO</t>
  </si>
  <si>
    <t>SPF.CODIGO</t>
  </si>
  <si>
    <t>HAL.CODIGO</t>
  </si>
  <si>
    <t>NAC.CODIGO</t>
  </si>
  <si>
    <t>JUR.CODIGO</t>
  </si>
  <si>
    <t>PSE.CODIGO</t>
  </si>
  <si>
    <t>STI.CODIGO</t>
  </si>
  <si>
    <t>seq_T_M_CER_CLIENTEREL.nextval</t>
  </si>
  <si>
    <t>from T_F_ENTDRELAC f
          join T_M_CER_RISCOENT Rent
          on (
                    f.dtref           = rent.DTREF
                and f.nifnipc         = nvl(rent.nifnipc,'*')
                and f.codfonte        = nvl(rent.codfonte,'*')
                and rent.versao        = 1
                and rent.versaoatual   = 'S'
                and rent.estado        = 'R01'
                )
          LEFT JOIN T_PARAM_DOMINIOS_BDP_INTERNO T_TRL on (T_TRL.DOMINIOBDP = 'T_TRL' AND F.SISTEMAFONTE = T_TRL.SISTEMAINTERNO AND F.MOTIVOREL = T_TRL.CODIGOINTERNO)
          LEFT JOIN T_REF_CODIGOSDOMINIOBDP TRL on (T_TRL.DOMINIOBDP = TRL.DOMINIO AND T_TRL.CODIGOBDP = TRL.CODIGO AND TRL.ATIVO='S')</t>
  </si>
  <si>
    <t>WHERE Rent.PROCESSOID = I_PROCESSOID</t>
  </si>
  <si>
    <t>MDRDB.PKG_MODELO_CRC_5G,MDRDB.P_M_UPDATE_CLASSIF_MT</t>
  </si>
  <si>
    <t>RISCOENTID</t>
  </si>
  <si>
    <t>nullif(NIFNIPCREL,'*')</t>
  </si>
  <si>
    <t>nullif(CODFONTEREL,'*')</t>
  </si>
  <si>
    <t>TRL.CODIGO</t>
  </si>
  <si>
    <t>MOTIVOREL_F</t>
  </si>
  <si>
    <t>seq_T_M_CER_INFRISCOENT.nextval</t>
  </si>
  <si>
    <t>from T_F_AVRISENTM f
          join T_M_CER_RISCOENT Rent
          on (
                    f.dtref           = rent.DTREF
                and f.nifnipc         = nvl(rent.nifnipc,'*')
                and f.codfonte        = nvl(rent.codfonte,'*')
                and rent.versao        = 1
                and rent.versaoatual   = 'S'
                and rent.estado        = 'R01'
                )
          LEFT JOIN T_PARAM_DOMINIOS_BDP_INTERNO T_TAR on (T_TAR.DOMINIOBDP = 'T_TAR' AND F.SISTEMAFONTE = T_TAR.SISTEMAINTERNO AND F.TPAVALRISCO = T_TAR.CODIGOINTERNO)
          LEFT JOIN T_PARAM_DOMINIOS_BDP_INTERNO T_SAR on (T_SAR.DOMINIOBDP = 'T_SAR' AND F.SISTEMAFONTE = T_SAR.SISTEMAINTERNO AND F.SISTAVALRISCO = T_SAR.CODIGOINTERNO)
          LEFT JOIN T_PARAM_DOMINIOS_BDP_INTERNO T_TPD on (T_TPD.DOMINIOBDP = 'T_TPD' AND F.SISTEMAFONTE = T_TPD.SISTEMAINTERNO AND F.TIPOPD = T_TPD.CODIGOINTERNO)
          LEFT JOIN T_REF_CODIGOSDOMINIOBDP TAR on (T_TAR.DOMINIOBDP = TAR.DOMINIO AND T_TAR.CODIGOBDP = TAR.CODIGO AND TAR.ATIVO='S')
          LEFT JOIN T_REF_CODIGOSDOMINIOBDP SAR on (T_SAR.DOMINIOBDP = SAR.DOMINIO AND T_SAR.CODIGOBDP = SAR.CODIGO AND SAR.ATIVO='S')
          LEFT JOIN T_REF_CODIGOSDOMINIOBDP TPD on (T_TPD.DOMINIOBDP = TPD.DOMINIO AND T_TPD.CODIGOBDP = TPD.CODIGO AND TPD.ATIVO='S')</t>
  </si>
  <si>
    <t>TPAVALRISCO_F</t>
  </si>
  <si>
    <t>SISTAVALRISCO_F</t>
  </si>
  <si>
    <t>TIPOPD_F</t>
  </si>
  <si>
    <t>seq_T_M_CER_RISCOENT.nextval</t>
  </si>
  <si>
    <t>from T_F_ENTRISCOM f
    LEFT JOIN T_PARAM_DOMINIOS_BDP_INTERNO T_DST on (T_DST.DOMINIOBDP = 'T_DST' AND F.SISTEMAFONTE = T_DST.SISTEMAINTERNO AND F.ESTADOINC = T_DST.CODIGOINTERNO)
    LEFT JOIN T_PARAM_DOMINIOS_BDP_INTERNO T_RCC on (T_RCC.DOMINIOBDP = 'T_RCC' AND F.SISTEMAFONTE = T_RCC.SISTEMAINTERNO AND F.ENTACOMPANHADA = T_RCC.CODIGOINTERNO)
    LEFT JOIN T_PARAM_DOMINIOS_BDP_INTERNO T_ATE on (T_ATE.DOMINIOBDP = 'T_ATE' AND F.SISTEMAFONTE = T_ATE.SISTEMAINTERNO AND F.TPATUALIZTXESF = T_ATE.CODIGOINTERNO)
    LEFT JOIN T_REF_CODIGOSDOMINIOBDP DST on (T_DST.DOMINIOBDP = DST.DOMINIO AND T_DST.CODIGOBDP = DST.CODIGO AND DST.ATIVO='S')
    LEFT JOIN T_REF_CODIGOSDOMINIOBDP RCC on (T_RCC.DOMINIOBDP = RCC.DOMINIO AND T_RCC.CODIGOBDP = RCC.CODIGO AND RCC.ATIVO='S')
    LEFT JOIN T_REF_CODIGOSDOMINIOBDP ATE on (T_ATE.DOMINIOBDP = ATE.DOMINIO AND T_ATE.CODIGOBDP = ATE.CODIGO AND ATE.ATIVO='S')
    left join (select distinct NIFNIPC,CODFONTE FROM T_F_ENTDRELAC) f_relac on f.nifnipc=f_relac.nifnipc and f.CODFONTE=f_relac.CODFONTE</t>
  </si>
  <si>
    <t>nullif(CODFONTE,'*')</t>
  </si>
  <si>
    <t>TYPE_RISCOENT</t>
  </si>
  <si>
    <t>DST.CODIGO</t>
  </si>
  <si>
    <t>ESTADOINC_F</t>
  </si>
  <si>
    <t>RCC.CODIGO</t>
  </si>
  <si>
    <t>ENTACOMPANHADA_F</t>
  </si>
  <si>
    <t>ATE.CODIGO</t>
  </si>
  <si>
    <t>TPATUALIZTXESF_F</t>
  </si>
  <si>
    <t>MENSAL</t>
  </si>
  <si>
    <t xml:space="preserve">S' </t>
  </si>
  <si>
    <t>TRIMESTRAL</t>
  </si>
  <si>
    <t>NVL2(nifnipc,'S','N')</t>
  </si>
  <si>
    <t>SEQ_T_M_CICC_ENTCOMP.NEXTVAL</t>
  </si>
  <si>
    <t>FROM   T_F_ENTIDCOMP F
   JOIN T_M_CICC_INFINST INFORCOMP
      ON (
              F.PROCESSOID      = INFORCOMP.PROCESSOID
          AND F.IDCONT         =  INFORCOMP.IDCONT
    AND F.IDINST        =  INFORCOMP.IDINST
          AND INFORCOMP.VERSAO        = 1
          AND INFORCOMP.VERSAOATUAL   = 'S'
          AND INFORCOMP.ESTADO        = 'R01'
          )</t>
  </si>
  <si>
    <t>WHERE INFORCOMP.PROCESSOID = i_PROCESSOID</t>
  </si>
  <si>
    <t>MDRDB.PKG_MODELO_CRC_5G,MDRDB.P_EXCLUI_REGISTO_CICC</t>
  </si>
  <si>
    <t>SEQ_T_M_CICC_INFINST.NEXTVAL</t>
  </si>
  <si>
    <t>WHERE PROCESSOID = i_PROCESSOID</t>
  </si>
  <si>
    <t>nullif(IDCONT, '*')</t>
  </si>
  <si>
    <t>nullif(f.IDINST, '*')</t>
  </si>
  <si>
    <t>SEQ_T_M_CICC_JUSTCOMP.NEXTVAL</t>
  </si>
  <si>
    <t>from   T_F_JUSTICOMP f
   join T_M_CICC_INFINST INFORCOMP
       ON (
              F.PROCESSOID      = INFORCOMP.PROCESSOID
          AND F.IDCONT         =  INFORCOMP.IDCONT
    AND F.IDINST        =  INFORCOMP.IDINST
          AND INFORCOMP.VERSAO        = 1
          AND INFORCOMP.VERSAOATUAL   = 'S'
          AND INFORCOMP.ESTADO        = 'R01'
          )
  LEFT JOIN T_PARAM_DOMINIOS_BDP_INTERNO T_JUS on (T_JUS.DOMINIOBDP = 'T_JUS' AND F.SISTEMAFONTE = T_JUS.SISTEMAINTERNO AND (F.TPJUSTIF = T_JUS.CODIGOINTERNO))
  LEFT JOIN T_REF_CODIGOSDOMINIOBDP      JUS   on (T_JUS.DOMINIOBDP = JUS.DOMINIO AND T_JUS.CODIGOBDP = JUS.CODIGO AND JUS.ATIVO='S')
        LEFT JOIN T_PARAM_DOMINIOS_BDP_INTERNO T_JUS1 on (T_JUS1.DOMINIOBDP = 'T_JUS' AND F.SISTEMAFONTE = T_JUS1.SISTEMAINTERNO AND (F.JUSTIF = T_JUS1.CODIGOINTERNO))
  LEFT JOIN T_REF_CODIGOSDOMINIOBDP      JUS1   on (T_JUS1.DOMINIOBDP = JUS1.DOMINIO AND T_JUS1.CODIGOBDP = JUS1.CODIGO AND JUS1.ATIVO='S')</t>
  </si>
  <si>
    <t>JUS.CODIGO</t>
  </si>
  <si>
    <t>TPJUSTIF_F</t>
  </si>
  <si>
    <t>JUS1.CODIGO</t>
  </si>
  <si>
    <t>JUSTIF_F</t>
  </si>
  <si>
    <t>SEQ_T_M_CICC_PROTCOMP.NEXTVAL</t>
  </si>
  <si>
    <t>from   T_F_PROTECOMP f
   join T_M_CICC_INFINST INFORCOMP
         ON (
              F.PROCESSOID      = INFORCOMP.PROCESSOID
          AND F.IDCONT         =  INFORCOMP.IDCONT
    AND F.IDINST        =  INFORCOMP.IDINST
          AND INFORCOMP.VERSAO        = 1
          AND INFORCOMP.VERSAOATUAL   = 'S'
          AND INFORCOMP.ESTADO        = 'R01'
          )</t>
  </si>
  <si>
    <t>nullif(IDPROT,'*')</t>
  </si>
  <si>
    <t>seq_T_M_CIND_E_INFDIAENT.nextval</t>
  </si>
  <si>
    <t>from T_F_AVRISENTD f
    LEFT JOIN T_PARAM_DOMINIOS_BDP_INTERNO T_TAR on (T_TAR.DOMINIOBDP = 'T_TAR' AND F.SISTEMAFONTE = T_TAR.SISTEMAINTERNO AND F.TPAVALRISCO = T_TAR.CODIGOINTERNO)
    LEFT JOIN T_PARAM_DOMINIOS_BDP_INTERNO T_SAR on (T_SAR.DOMINIOBDP = 'T_SAR' AND F.SISTEMAFONTE = T_SAR.SISTEMAINTERNO AND F.SISTAVALRISCO = T_SAR.CODIGOINTERNO)
    LEFT JOIN T_REF_CODIGOSDOMINIOBDP TAR on (T_TAR.DOMINIOBDP = TAR.DOMINIO AND T_TAR.CODIGOBDP = TAR.CODIGO AND TAR.ATIVO='S')
    LEFT JOIN T_REF_CODIGOSDOMINIOBDP SAR on (T_SAR.DOMINIOBDP = SAR.DOMINIO AND T_SAR.CODIGOBDP = SAR.CODIGO AND SAR.ATIVO='S')</t>
  </si>
  <si>
    <t>WHERE PROCESSOID = I_PROCESSOID</t>
  </si>
  <si>
    <t>nullif(codfonte,'*')</t>
  </si>
  <si>
    <t>PDDIA</t>
  </si>
  <si>
    <t>TPAVALRISCODIA</t>
  </si>
  <si>
    <t>SISTAVALRISCODIA</t>
  </si>
  <si>
    <t>TPAVALRISCODIA_F</t>
  </si>
  <si>
    <t>SISTAVALRISCODIA_F</t>
  </si>
  <si>
    <t>DTAVALRISCODIA</t>
  </si>
  <si>
    <t>MODIRBDIA</t>
  </si>
  <si>
    <t>NOTACAOCREDDIA</t>
  </si>
  <si>
    <t>seq_T_M_CIND_I_ENTINSTDIA.nextval</t>
  </si>
  <si>
    <t>from T_F_RESPENTID f
          join T_M_CIND_I_INFDIAINSTFIN INFOFINAN
          on (
                    f.processoid      = INFOFINAN.processoid
                and f.dtref           = INFOFINAN.DTREFINFDIA
                and f.idcont         = INFOFINAN.idcont
                and f.idinst        = INFOFINAN.idinst
                and INFOFINAN.versao        = 1
                and INFOFINAN.versaoatual   = 'S'
                and INFOFINAN.estado        = 'R01'
                )
          LEFT JOIN T_PARAM_DOMINIOS_BDP_INTERNO T_TRS on (T_TRS.DOMINIOBDP = 'T_TRS' AND F.SISTEMAFONTE = T_TRS.SISTEMAINTERNO AND F.TPRESPENT = T_TRS.CODIGOINTERNO)
          LEFT JOIN T_PARAM_DOMINIOS_BDP_INTERNO T_TEV on (T_TEV.DOMINIOBDP = 'T_TEV' AND F.SISTEMAFONTE = T_TEV.SISTEMAINTERNO AND F.TPEVNTDIA = T_TEV.CODIGOINTERNO)
          LEFT JOIN T_REF_CODIGOSDOMINIOBDP TRS on (T_TRS.DOMINIOBDP = TRS.DOMINIO AND T_TRS.CODIGOBDP = TRS.CODIGO AND TRS.ATIVO='S')
          LEFT JOIN T_REF_CODIGOSDOMINIOBDP TEV on (T_TEV.DOMINIOBDP = TEV.DOMINIO AND T_TEV.CODIGOBDP = TEV.CODIGO AND TEV.ATIVO='S')</t>
  </si>
  <si>
    <t>WHERE INFOFINAN.PROCESSOID = I_PROCESSOID</t>
  </si>
  <si>
    <t>INFDIAINSTFINID</t>
  </si>
  <si>
    <t>TPRESPDIA</t>
  </si>
  <si>
    <t>TRS.CODIGO</t>
  </si>
  <si>
    <t>TPRESPDIA_F</t>
  </si>
  <si>
    <t>MONTTOTDIA</t>
  </si>
  <si>
    <t>MONTVENCDIA</t>
  </si>
  <si>
    <t>MONTABATVDIA</t>
  </si>
  <si>
    <t>MONTPOTREVDIA</t>
  </si>
  <si>
    <t>MONTPOTIRREVDIA</t>
  </si>
  <si>
    <t>TPEVENTDIA</t>
  </si>
  <si>
    <t>TEV.CODIGO</t>
  </si>
  <si>
    <t>TPEVENTDIA_F</t>
  </si>
  <si>
    <t>seq_T_M_CIND_I_INFDIAINST.nextval</t>
  </si>
  <si>
    <t>WHERE F.PROCESSOID = I_PROCESSOID</t>
  </si>
  <si>
    <t>DTREFINFDIA</t>
  </si>
  <si>
    <t>TYPE_INFDIAINSTFIN</t>
  </si>
  <si>
    <t>TAADIA</t>
  </si>
  <si>
    <t>seq_T_M_CIN_INFCONTBINST.nextval</t>
  </si>
  <si>
    <t>from T_F_INFOCONTB f
          join T_M_CIN_INFPERINST INFPERINST
          on (
                    f.dtref           = INFPERINST.DTREF
                and f.idcont         = INFPERINST.idcont
                and f.idinst        = INFPERINST.idinst
                and INFPERINST.versao        = 1
                and INFPERINST.versaoatual   = 'S'
                and INFPERINST.estado        = 'R01'
                )
          LEFT JOIN T_PARAM_DOMINIOS_BDP_INTERNO T_CCI on (T_CCI.dominiobdp = 'T_CCI' and f.sistemafonte = T_CCI.sistemainterno and f.CLASSCONTBINST = T_CCI.codigointerno)
          LEFT JOIN T_PARAM_DOMINIOS_BDP_INTERNO T_RCB on (T_RCB.dominiobdp = 'T_RCB' and f.sistemafonte = T_RCB.sistemainterno and f.RECBAL = T_RCB.codigointerno)
          LEFT JOIN T_PARAM_DOMINIOS_BDP_INTERNO T_ONS on (T_ONS.dominiobdp = 'T_ONS' and f.sistemafonte = T_ONS.sistemainterno and f.FORMACONSTONUS = T_ONS.codigointerno)
          LEFT JOIN T_PARAM_DOMINIOS_BDP_INTERNO T_IMP on (T_IMP.dominiobdp = 'T_IMP' and f.sistemafonte = T_IMP.sistemainterno and f.TPIMP = T_IMP.codigointerno)
          LEFT JOIN T_PARAM_DOMINIOS_BDP_INTERNO T_MAI on (T_MAI.dominiobdp = 'T_MAI' and f.sistemafonte = T_MAI.sistemainterno and f.METVALIMP = T_MAI.codigointerno)
          LEFT JOIN T_PARAM_DOMINIOS_BDP_INTERNO T_PER on (T_PER.dominiobdp = 'T_PER' and f.sistemafonte = T_PER.sistemainterno and f.PERFSTAT = T_PER.codigointerno)
          LEFT JOIN T_PARAM_DOMINIOS_BDP_INTERNO T_TDR on (T_TDR.dominiobdp = 'T_TDR' and f.sistemafonte = T_TDR.sistemainterno and f.SITDIFRENEG = T_TDR.codigointerno)
          LEFT JOIN T_PARAM_DOMINIOS_BDP_INTERNO T_CPR on (T_CPR.dominiobdp = 'T_CPR' and f.sistemafonte = T_CPR.sistemainterno and f.CARTPRUD = T_CPR.codigointerno)
          LEFT JOIN T_REF_CODIGOSDOMINIOBDP CCI on (T_CCI.DOMINIOBDP = CCI.DOMINIO AND T_CCI.CODIGOBDP = CCI.CODIGO AND CCI.ATIVO='S')
          LEFT JOIN T_REF_CODIGOSDOMINIOBDP RCB on (T_RCB.DOMINIOBDP = RCB.DOMINIO AND T_RCB.CODIGOBDP = RCB.CODIGO AND RCB.ATIVO='S')
          LEFT JOIN T_REF_CODIGOSDOMINIOBDP ONS on (T_ONS.DOMINIOBDP = ONS.DOMINIO AND T_ONS.CODIGOBDP = ONS.CODIGO AND ONS.ATIVO='S')
          LEFT JOIN T_REF_CODIGOSDOMINIOBDP IMP on (T_IMP.DOMINIOBDP = IMP.DOMINIO AND T_IMP.CODIGOBDP = IMP.CODIGO AND IMP.ATIVO='S')
          LEFT JOIN T_REF_CODIGOSDOMINIOBDP MAI on (T_MAI.DOMINIOBDP = MAI.DOMINIO AND T_MAI.CODIGOBDP = MAI.CODIGO AND MAI.ATIVO='S')
          LEFT JOIN T_REF_CODIGOSDOMINIOBDP PER on (T_PER.DOMINIOBDP = PER.DOMINIO AND T_PER.CODIGOBDP = PER.CODIGO AND PER.ATIVO='S')
          LEFT JOIN T_REF_CODIGOSDOMINIOBDP TDR on (T_TDR.DOMINIOBDP = TDR.DOMINIO AND T_TDR.CODIGOBDP = TDR.CODIGO AND TDR.ATIVO='S')
          LEFT JOIN T_REF_CODIGOSDOMINIOBDP CPR on (T_CPR.DOMINIOBDP = CPR.DOMINIO AND T_CPR.CODIGOBDP = CPR.CODIGO AND CPR.ATIVO='S')</t>
  </si>
  <si>
    <t>WHERE INFPERINST.PROCESSOID = I_PROCESSOID</t>
  </si>
  <si>
    <t>MDRDB.PKG_EXTRAC_CRC_5G,MDRDB.PKG_MODELO_CRC_5G,MDRDB.P_EXCLUI_REGISTO_CINA,MDRDB.P_M_UPDATE_CLASSIF_MT</t>
  </si>
  <si>
    <t>INFPERINSTID</t>
  </si>
  <si>
    <t>CCICODIGO</t>
  </si>
  <si>
    <t>RCB.CODIGO</t>
  </si>
  <si>
    <t>ONS.CODIGO</t>
  </si>
  <si>
    <t>CLASSCONTBINST_F</t>
  </si>
  <si>
    <t>RECBAL_F</t>
  </si>
  <si>
    <t>FORMACONSTONUS_F</t>
  </si>
  <si>
    <t>IMP.CODIGO</t>
  </si>
  <si>
    <t>TPIMP_F</t>
  </si>
  <si>
    <t>MAI.CODIGO</t>
  </si>
  <si>
    <t>METVALIMP_F</t>
  </si>
  <si>
    <t>PER.CODIGO</t>
  </si>
  <si>
    <t>PERFSTAT_F</t>
  </si>
  <si>
    <t>TDR.CODIGO</t>
  </si>
  <si>
    <t>SITDIFRENEG_F</t>
  </si>
  <si>
    <t>CPR.CODIGO</t>
  </si>
  <si>
    <t>CARTPRUD_F</t>
  </si>
  <si>
    <t>from T_F_INFOFINAM f
          join T_M_CIN_INFPERINST INFPERINST
          on (
                    f.dtref           = INFPERINST.DTREF
                and f.idcont         = INFPERINST.idcont
                and f.idinst        = INFPERINST.idinst
                and INFPERINST.versao        = 1
                and INFPERINST.versaoatual   = 'S'
                and INFPERINST.estado        = 'R01'
                )
          LEFT JOIN T_PARAM_DOMINIOS_BDP_INTERNO T_DST on (T_DST.DOMINIOBDP = 'T_DST' AND F.SISTEMAFONTE = T_DST.SISTEMAINTERNO AND F.ESTINCINST = T_DST.CODIGOINTERNO)
          LEFT JOIN T_PARAM_DOMINIOS_BDP_INTERNO T_RAN on (T_RAN.DOMINIOBDP = 'T_RAN' AND F.SISTEMAFONTE = T_RAN.SISTEMAINTERNO AND F.TPREEMBANTC = T_RAN.CODIGOINTERNO)
          LEFT JOIN T_PARAM_DOMINIOS_BDP_INTERNO T_FIM on (T_FIM.DOMINIOBDP = 'T_FIM' AND F.SISTEMAFONTE = T_FIM.SISTEMAINTERNO AND F.INSTFINAL = T_FIM.CODIGOINTERNO)
          LEFT JOIN T_REF_CODIGOSDOMINIOBDP DST on (T_DST.DOMINIOBDP = DST.DOMINIO AND T_DST.CODIGOBDP = DST.CODIGO AND DST.ATIVO='S')
          LEFT JOIN T_REF_CODIGOSDOMINIOBDP RAN on (T_RAN.DOMINIOBDP = RAN.DOMINIO AND T_RAN.CODIGOBDP = RAN.CODIGO AND RAN.ATIVO='S')
          LEFT JOIN T_REF_CODIGOSDOMINIOBDP FIM on (T_FIM.DOMINIOBDP = FIM.DOMINIO AND T_FIM.CODIGOBDP = FIM.CODIGO AND FIM.ATIVO='S')</t>
  </si>
  <si>
    <t>MDRDB.PKG_EXTRAC_CRC_5G,MDRDB.PKG_MODELO_CRC_5G,MDRDB.P_M_UPDATE_CLASSIF_MT</t>
  </si>
  <si>
    <t>ESTINCINST_F</t>
  </si>
  <si>
    <t>RAN.CODIGO</t>
  </si>
  <si>
    <t>TPREEMBANTC_F</t>
  </si>
  <si>
    <t>FIM.CODIGO</t>
  </si>
  <si>
    <t>INSTFINAL_F</t>
  </si>
  <si>
    <t>Nº ficheiros = 3</t>
  </si>
  <si>
    <t>seq_T_M_CIN_INFPERINST.nextval</t>
  </si>
  <si>
    <t>from
    (
          SELECT   IDCONT
                        ,IDINST
                        ,DTREF
                FROM T_F_INFOFINAM
        ) AUX</t>
  </si>
  <si>
    <t>rownum</t>
  </si>
  <si>
    <t>Nº ficheiros &lt;&gt; 3</t>
  </si>
  <si>
    <t>from
    (SELECT  IDCONT,IDINST,DTREF,SUM(MENSAL)SUM_MENSAL,SUM(TRIMESTRAL) SUM_TRIMESTRAL
        FROM (
           SELECT   IDCONT
                        ,IDINST
                        ,DTREF
                        , 1 MENSAL
                        , 0 TRIMESTRAL
                FROM T_F_INFOFINAM
                UNION
                SELECT   IDCONT
                        ,IDINST
                        ,DTREF
                        ,0 MENSAL
                        ,1 TRIMESTRAL
                FROM T_F_INFOCONTB
                UNION
                SELECT   IDCONT
                        ,IDINST
                        ,DTREF
                        ,0 MENSAL
                        ,1 TRIMESTRAL
                FROM T_F_INFORISCO
          )
        GROUP BY IDCONT,IDINST,DTREF) AUX</t>
  </si>
  <si>
    <t>seq_T_M_CIN_INFRINST.nextval</t>
  </si>
  <si>
    <t>from t_f_inforisco f
          join T_M_CIN_INFPERINST INFPERINST
          on (
                    f.dtref           = INFPERINST.DTREF
                and f.idcont         = INFPERINST.idcont
                and f.idinst        = INFPERINST.idinst
                and INFPERINST.versao        = 1
                and INFPERINST.versaoatual   = 'S'
                and INFPERINST.estado        = 'R01'
                )
          LEFT JOIN T_PARAM_DOMINIOS_BDP_INTERNO T_TEX on (T_TEX.dominiobdp = 'T_TEX' and f.sistemafonte = T_TEX.sistemainterno and f.TPEXP = T_TEX.codigointerno)
          LEFT JOIN T_PARAM_DOMINIOS_BDP_INTERNO T_CRR on (T_CRR.dominiobdp = 'T_CRR' and f.sistemafonte = T_CRR.sistemainterno and f.CLASSEXPCRR = T_CRR.codigointerno)
          LEFT JOIN T_PARAM_DOMINIOS_BDP_INTERNO T_MCC on (T_MCC.dominiobdp = 'T_MCC' and f.sistemafonte = T_MCC.sistemainterno and f.METCALCFINSPRUD = T_MCC.codigointerno)
          LEFT JOIN T_PARAM_DOMINIOS_BDP_INTERNO T_PME on (T_PME.dominiobdp = 'T_PME' and f.sistemafonte = T_PME.sistemainterno and f.EXPPMEREDRC = T_PME.codigointerno)
          LEFT JOIN T_REF_CODIGOSDOMINIOBDP TEX on (T_TEX.DOMINIOBDP = TEX.DOMINIO AND T_TEX.CODIGOBDP = TEX.CODIGO AND TEX.ATIVO='S')
          LEFT JOIN T_REF_CODIGOSDOMINIOBDP CRR on (T_CRR.DOMINIOBDP = CRR.DOMINIO AND T_CRR.CODIGOBDP = CRR.CODIGO AND CRR.ATIVO='S')
          LEFT JOIN T_REF_CODIGOSDOMINIOBDP MCC on (T_MCC.DOMINIOBDP = MCC.DOMINIO AND T_MCC.CODIGOBDP = MCC.CODIGO AND MCC.ATIVO='S')
          LEFT JOIN T_REF_CODIGOSDOMINIOBDP PME on (T_PME.DOMINIOBDP = PME.DOMINIO AND T_PME.CODIGOBDP = PME.CODIGO AND PME.ATIVO='S')</t>
  </si>
  <si>
    <t>TYPE_INFRINST</t>
  </si>
  <si>
    <t>TEX.CODIGO</t>
  </si>
  <si>
    <t>CRR.CODIGO</t>
  </si>
  <si>
    <t>MCC.CODIGO</t>
  </si>
  <si>
    <t>TPEXP_F</t>
  </si>
  <si>
    <t>CLASSEXPCRR_F</t>
  </si>
  <si>
    <t>METCALCFINSPRUD_F</t>
  </si>
  <si>
    <t>PME.CODIGO</t>
  </si>
  <si>
    <t>EXPPMEREDRC_F</t>
  </si>
  <si>
    <t>ESTADO_RINST_BDP</t>
  </si>
  <si>
    <t>seq_T_M_CIN_listPROTINST.nextval</t>
  </si>
  <si>
    <t>from T_F_PROTINSTR f
          join T_M_CIN_INFPERINST infperinst
          on (
                    f.dtref           = INFPERINST.DTREF
                and f.idcont         = INFPERINST.idcont
                and f.idinst        = INFPERINST.idinst
                and INFPERINST.versao        = 1
                and INFPERINST.versaoatual   = 'S'
                and INFPERINST.estado        = 'R01'
                )
          join T_M_CIN_INFFININST INFOFINAN
          on (infperinst.id = INFOFINAN.infperinstid)
          LEFT JOIN T_PARAM_DOMINIOS_BDP_INTERNO T_EEG on (T_EEG.DOMINIOBDP = 'T_EEG' AND F.SISTEMAFONTE = T_EEG.SISTEMAINTERNO AND F.ESTEXECPROTINST = T_EEG.CODIGOINTERNO)
          LEFT JOIN T_REF_CODIGOSDOMINIOBDP EEG on (T_EEG.DOMINIOBDP = EEG.DOMINIO AND T_EEG.CODIGOBDP = EEG.CODIGO AND EEG.ATIVO='S')</t>
  </si>
  <si>
    <t>WHERE infperinst.PROCESSOID = I_PROCESSOID</t>
  </si>
  <si>
    <t>EEG.CODIGO</t>
  </si>
  <si>
    <t>ESTEXECPROTINST_F</t>
  </si>
  <si>
    <t>seq_T_M_CIN_PROTINST.nextval</t>
  </si>
  <si>
    <t>from T_F_PROTEXPOS f
          join T_M_CIN_INFPERINST INFPERINST
          on (
                    f.dtref           = INFPERINST.DTREF
                and f.idcont         = INFPERINST.idcont
                and f.idinst        = INFPERINST.idinst
                and INFPERINST.versao        = 1
                and INFPERINST.versaoatual   = 'S'
                and INFPERINST.estado        = 'R01'
                )
          join T_M_CIN_INFRINST INFORISCO
          on (infperinst.id = INFORISCO.infperinstid and f.IDEXP=INFORISCO.IDEXP)</t>
  </si>
  <si>
    <t>INFRINSTID</t>
  </si>
  <si>
    <t>seq_T_M_CIN_RESPENTINST.nextval</t>
  </si>
  <si>
    <t>from T_F_RESPENTIM f
          join T_M_CIN_INFPERINST infperinst
          on (
                    f.dtref           = INFPERINST.DTREF
                and f.idcont         = INFPERINST.idcont
                and f.idinst        = INFPERINST.idinst
                and INFPERINST.versao        = 1
                and INFPERINST.versaoatual   = 'S'
                and INFPERINST.estado        = 'R01'
                )
          join T_M_CIN_INFFININST INFOFINAN
          on (infperinst.id = INFOFINAN.infperinstid)
          LEFT JOIN T_PARAM_DOMINIOS_BDP_INTERNO T_TRS on (T_TRS.DOMINIOBDP = 'T_TRS' AND F.SISTEMAFONTE = T_TRS.SISTEMAINTERNO AND F.TPRESPENT = T_TRS.CODIGOINTERNO)
          LEFT JOIN T_REF_CODIGOSDOMINIOBDP TRS on (T_TRS.DOMINIOBDP = TRS.DOMINIO AND T_TRS.CODIGOBDP = TRS.CODIGO AND TRS.ATIVO='S')</t>
  </si>
  <si>
    <t>TPRESPENT_F</t>
  </si>
  <si>
    <t>seq_t_m_cprt_infpro.nextval</t>
  </si>
  <si>
    <t>from T_F_PROTECOES f
  LEFT JOIN T_PARAM_DOMINIOS_BDP_INTERNO T_TPG on (T_TPG.DOMINIOBDP = 'T_TPG' and f.sistemafonte = T_TPG.sistemainterno and f.TPPROT   = T_TPG.codigointerno)
  LEFT JOIN T_PARAM_DOMINIOS_BDP_INTERNO T_TVG on (T_TVG.DOMINIOBDP = 'T_TVG' and f.sistemafonte = T_TVG.sistemainterno and f.TPVALPROT  = T_TVG.codigointerno)
  LEFT JOIN T_PARAM_DOMINIOS_BDP_INTERNO T_TER on (T_TER.DOMINIOBDP = 'T_TER' and f.sistemafonte = T_TER.sistemainterno and f.PAISLOCPROT = T_TER.codigointerno)
  LEFT JOIN T_PARAM_DOMINIOS_BDP_INTERNO T_REG on (T_REG.DOMINIOBDP = 'T_REG' and f.sistemafonte = T_REG.sistemainterno and f.REGLOCPROT  = T_REG.codigointerno)
  LEFT JOIN T_PARAM_DOMINIOS_BDP_INTERNO T_TAC on (T_TAC.DOMINIOBDP = 'T_TAC' and f.sistemafonte = T_TAC.sistemainterno and f.TPAVAL   = T_TAC.codigointerno)
  LEFT JOIN T_PARAM_DOMINIOS_BDP_INTERNO T_EEG on (T_EEG.DOMINIOBDP = 'T_EEG' and f.sistemafonte = T_EEG.sistemainterno and f.ESTEXECPROT = T_EEG.codigointerno)
  LEFT JOIN T_REF_CODIGOSDOMINIOBDP TPG on (T_TPG.DOMINIOBDP = TPG.DOMINIO AND T_TPG.CODIGOBDP = TPG.CODIGO AND TPG.ATIVO = 'S')
  LEFT JOIN T_REF_CODIGOSDOMINIOBDP TVG on (T_TVG.DOMINIOBDP = TVG.DOMINIO AND T_TVG.CODIGOBDP = TVG.CODIGO AND TVG.ATIVO = 'S')
  LEFT JOIN T_REF_CODIGOSDOMINIOBDP TER on (T_TER.DOMINIOBDP = TER.DOMINIO AND T_TER.CODIGOBDP = TER.CODIGO AND TER.ATIVO = 'S')
  LEFT JOIN T_REF_CODIGOSDOMINIOBDP REG on (T_REG.DOMINIOBDP = REG.DOMINIO AND T_REG.CODIGOBDP = REG.CODIGO AND REG.ATIVO = 'S')
  LEFT JOIN T_REF_CODIGOSDOMINIOBDP TAC on (T_TAC.DOMINIOBDP = TAC.DOMINIO AND T_TAC.CODIGOBDP = TAC.CODIGO AND TAC.ATIVO = 'S')
  LEFT JOIN T_REF_CODIGOSDOMINIOBDP EEG on (T_EEG.DOMINIOBDP = EEG.DOMINIO AND T_EEG.CODIGOBDP = EEG.CODIGO AND EEG.ATIVO = 'S')</t>
  </si>
  <si>
    <t>WHERE PROCESSOID = I_PROCESSOID
--se quisermos deltas:
   AND nullif(F.PRTCID, '*') in (
    select nullif(IDPROT, '*')
    from T_AUX_DELTA_CPRT
   )</t>
  </si>
  <si>
    <t>MDRDB.PKG_MODELO_CRC_5G,MDRDB.P_EXCLUI_REGISTO_CPRT</t>
  </si>
  <si>
    <t>nullif(F.NIFNIPC, '*')</t>
  </si>
  <si>
    <t>nullif(F.CODFONTE, '*')</t>
  </si>
  <si>
    <t>TPG.CODIGO</t>
  </si>
  <si>
    <t>TVG.CODIGO</t>
  </si>
  <si>
    <t>REG.CODIGO</t>
  </si>
  <si>
    <t>TAC.CODIGO</t>
  </si>
  <si>
    <r>
      <t>A tabela</t>
    </r>
    <r>
      <rPr>
        <b/>
        <sz val="9"/>
        <color theme="1"/>
        <rFont val="Arial"/>
        <family val="2"/>
        <scheme val="minor"/>
      </rPr>
      <t xml:space="preserve"> T_PARAM_DOMINIOS_BDP_INTERNO </t>
    </r>
    <r>
      <rPr>
        <sz val="9"/>
        <color theme="1"/>
        <rFont val="Arial"/>
        <family val="2"/>
        <scheme val="minor"/>
      </rPr>
      <t xml:space="preserve">faz parte da estrutura de tabelas que suportam a informação dos domínio do BdP, informação esta que é disponibilizada no site do BPNet. 
Foi efetuado um carregamento inicial e todas as atualizações posteriores após esse primeiro carregamento foram efetuadas no Front da CRC (MdR).
Estrutura das tabelas:
Tabela Master: T_REF_DOMINIOSBDP                  M (PK: CODIGO)
Tabela Pai:        T_REF_CODIGOSDOMINIOBDP      P (PK: CODIGO, DOMINIO)
                                                                                           (FK: P.DOMINIO = M.CODIGO)
Tabela Filho:    T_PARAM_DOMINIOS_BDP_INTERNO F (PK: DOMINIOBDP, CODIGOINTERNO, SISTEMAINTERNO)
                                                                                                  (FK: F.CODIGOBDP = P.CODIGO, F.DOMINIOBDP = P.DOMINIO)
</t>
    </r>
  </si>
  <si>
    <t>DOMINIOBDP</t>
  </si>
  <si>
    <t>CODIGOINTERNO</t>
  </si>
  <si>
    <t>SISTEMAINTERNO</t>
  </si>
  <si>
    <t>DESCRICAO</t>
  </si>
  <si>
    <r>
      <t>A tabela</t>
    </r>
    <r>
      <rPr>
        <b/>
        <sz val="9"/>
        <color theme="1"/>
        <rFont val="Arial"/>
        <family val="2"/>
        <scheme val="minor"/>
      </rPr>
      <t xml:space="preserve"> T_REF_CODIGOSDOMINIOBDP </t>
    </r>
    <r>
      <rPr>
        <sz val="9"/>
        <color theme="1"/>
        <rFont val="Arial"/>
        <family val="2"/>
        <scheme val="minor"/>
      </rPr>
      <t xml:space="preserve">faz parte da estrutura de tabelas que suportam a informação dos domínio do BdP, informação esta que é disponibilizada no site do BPNet. 
Foi efetuado um carregamento inicial e todas as atualizações posteriores após esse primeiro carregamento foram efetuadas no Front da CRC (MdR).
Estrutura das tabelas:
Tabela Master: T_REF_DOMINIOSBDP                  M (PK: CODIGO)
Tabela Pai:        T_REF_CODIGOSDOMINIOBDP      P (PK: CODIGO, DOMINIO)
                                                                                           (FK: P.DOMINIO = M.CODIGO)
Tabela Filho:    T_PARAM_DOMINIOS_BDP_INTERNO F (PK: DOMINIOBDP, CODIGOINTERNO, SISTEMAINTERNO)
                                                                                                  (FK: F.CODIGOBDP = P.CODIGO, F.DOMINIOBDP = P.DOMINIO)
</t>
    </r>
  </si>
  <si>
    <t>CODIGO</t>
  </si>
  <si>
    <t>DOMINIO</t>
  </si>
  <si>
    <t>ATIVO</t>
  </si>
  <si>
    <t>DATA_CRIACAO</t>
  </si>
  <si>
    <t>UTILIZADORID_CRIACAO</t>
  </si>
  <si>
    <t>DATA_ATUALIZACAO</t>
  </si>
  <si>
    <t>UTILIZADORID_ATUALIZACAO</t>
  </si>
  <si>
    <t>Corina</t>
  </si>
  <si>
    <t xml:space="preserve">CASE WHEN A.CCONTA_REL  = '#' THEN A.CREFERENCIA_REL
                          ELSE A.CCONTA_REL
                     END </t>
  </si>
  <si>
    <t>FROM (
        SELECT   X.CCONTA
                ,X.CREFERENCIA
                ,X.CCONTA_CAU
                ,X.CNUM_CAU
                ,X.CSIT_REL_CAU
                ,X.DENTRADA
                ,X.DCANCEL
                ,SYSDATE      AS DTINSERCAO
                ,ROW_NUMBER() OVER (PARTITION BY X.CCONTA, X.CREFERENCIA, X.CCONTA_CAU, X.CNUM_CAU ORDER BY X.DENTRADA) AS RW
        FROM (
            SELECT   DISTINCT
                     CASE WHEN A.CCONTA_REL  = '#' THEN A.CREFERENCIA_REL
                          ELSE A.CCONTA_REL
                     END                          AS CCONTA
                    ,CASE WHEN SUBSTR(B.CSUBPRODUTO,0,3) IN ('007','096','020','021','022','024','025','030','097','220','224','230','028')
                          THEN '000000000000000'
                          ELSE A.CREFERENCIA_REL
                     END                          AS CREFERENCIA
                    ,A.CCONTA_CAU
                    ,A.CNUM_CAU
                    ,A.CSIT_REL_CAU
                    ,A.DENTRADA
                    ,A.DCANCEL
            FROM SA.SAT1076_RL_RESP_CAU_CS   A
            LEFT JOIN (SELECT DISTINCT CCONTA, CSUBPRODUTO FROM RCTX01_CARTEIRAS_CNTR)  B ON A.CCONTA_REL = B.CCONTA
        ) X
        WHERE X.CSIT_REL_CAU = 'A'
          AND V_DATA_REF BETWEEN X.DENTRADA AND X.DCANCEL
    )
    WHERE RW = 1</t>
  </si>
  <si>
    <t>RC.RCPOLT037,RC.RCPOLT038,RC.RCPOLT039,RC.RCPOLT040,RC.RCPOLT050</t>
  </si>
  <si>
    <t>CASE WHEN SUBSTR(B.CSUBPRODUTO,0,3) IN ('007','096','020','021','022','024','025','030','097','220','224','230','028')
                          THEN '000000000000000'
                          ELSE A.CREFERENCIA_REL
                     END</t>
  </si>
  <si>
    <t>RCTX10_PROT_VALID_MNT</t>
  </si>
  <si>
    <t>CPER_DISTRIBUICAO</t>
  </si>
  <si>
    <t>Não - GPs</t>
  </si>
  <si>
    <t>CASE
WHEN VMONT_TOT_AGREG = 0 THEN
 0.0000
ELSE
ROUND(VMONT_TOT_INST / VMONT_TOT_AGREG, 4)
END AS CPER_DISTRIBUICAO</t>
  </si>
  <si>
    <t>FROM (
    SELECT A.CCONTA
       ,A.CREFERENCIA
       ,A.IDPROT
                      ,(  NVL(B.VMONTANTE_VIVO,0) +
                          NVL(B.VMONTANTE_ABAT_ATI,0) +
                          NVL(B.VJUROS_VENC_EXT,0) +
                          NVL(B.VCOMIS_DESPEXT,0) +
                          NVL(B.VMONTANTE_REVO,0) +
                          NVL(B.VMONTANTE_IRREVO,0)   )     AS VMONT_TOT_INST
       , SUM(NVL(B.VMONTANTE_VIVO,0) +
                          NVL(B.VMONTANTE_ABAT_ATI,0) +
                          NVL(B.VJUROS_VENC_EXT,0) +
                          NVL(B.VCOMIS_DESPEXT,0) +
                          NVL(B.VMONTANTE_REVO,0) +
                          NVL(B.VMONTANTE_IRREVO,0)   )
                          OVER (PARTITION BY A.CCONTA_BEM_GAR, A.CREFERENCIA_BEM_GAR) AS VMONT_TOT_AGREG
    FROM RCTX10_PROT_VALID_UNIV A
                LEFT JOIN RCT051_INST_VALID B 
                    ON A.CCONTA = B.CCONTA AND A.CREFERENCIA = B.CREFERENCIA 
                        AND B.DTREF = V_DATA_REF
    WHERE   RCTX10_PROT_VALID_UNIV.CAPLIC = 'GP'
                 AND ( NVL(B.VMONTANTE_VIVO,0) +
                          NVL(B.VMONTANTE_ABAT_ATI,0) +
                          NVL(B.VJUROS_VENC_EXT,0) +
                          NVL(B.VCOMIS_DESPEXT,0) +
                          NVL(B.VMONTANTE_REVO,0) +
                          NVL(B.VMONTANTE_IRREVO,0) ) &gt; 0
              );</t>
  </si>
  <si>
    <t>WHERE   RCTX10_PROT_VALID_UNIV.CAPLIC &lt;&gt; 'GP'
 AND (NVL(RCT051_INST_VALID.VMONTANTE_VIVO,0) +
 NVL(RCT051_INST_VALID.VMONTANTE_ABAT_ATI,0) +
 NVL(RCT051_INST_VALID.VJUROS_VENC_EXT,0) +
 NVL(RCT051_INST_VALID.VCOMIS_DESPEXT,0) +
 NVL(RCT051_INST_VALID.VMONTANTE_REVO,0) +
 NVL(RCT051_INST_VALID.VMONTANTE_IRREVO,0) ) &gt; 0</t>
  </si>
  <si>
    <t>RCPAUX210</t>
  </si>
  <si>
    <t>GPs</t>
  </si>
  <si>
    <t>WHERE  RCTX10_PROT_VALID_UNIV.CAPLIC = 'GP'
AND (NVL(RCT051_INST_VALID.VMONTANTE_VIVO,0) +
NVL(RCT051_INST_VALID.VMONTANTE_ABAT_ATI,0) +
NVL(RCT051_INST_VALID.VJUROS_VENC_EXT,0) +
NVL(RCT051_INST_VALID.VCOMIS_DESPEXT,0) +
NVL(RCT051_INST_VALID.VMONTANTE_REVO,0) +
NVL(RCT051_INST_VALID.VMONTANTE_IRREVO,0) ) &gt; 0);</t>
  </si>
  <si>
    <t>Fluxo Normal</t>
  </si>
  <si>
    <t>JUSTIFICACOES PARA O INCUMPRIMENTO DA MEDIDA MACROPRUDENCIAL - CARÊNCIA DE CAPITAL</t>
  </si>
  <si>
    <t>CASE WHEN (RCT1213_JUSTIFIC_CRED_REF.CTIPO_JUSTIFIC_BDP IS NULL)
   THEN RCT050_INFO_COMPLEMENTAR.CJUSTIFIC_CARENC_CAP
   ELSE RCV1213_JUSTIFIC_CRED_REF.CTIPO_JUSTIFIC_BDP
   END AS TPJUSTIF</t>
  </si>
  <si>
    <t>JUSTIFICACOES PARA O INCUMPRIMENTO DA MEDIDA MACROPRUDENCIAL - LIMITE LTV</t>
  </si>
  <si>
    <t>JUSTIFICACOES PARA O INCUMPRIMENTO DA MEDIDA MACROPRUDENCIAL - LIMITE DSTI</t>
  </si>
  <si>
    <t>FROM RCT051_INST_VALID                 A
            JOIN RCV050_INFO_COMPLEMENTAR          C  ON A.CCONTA = C.CCONTA AND A.CREFERENCIA = C.CREFERENCIA
            LEFT JOIN Q_CARTOES_1TIT_EMPRESA       D  ON A.CCONTA = D.CCONTA AND A.CREFERENCIA = D.CREFERENCIA
                                                         AND D.CRELACAO_CL_CNT = B.CRELACAO_CL_CNT</t>
  </si>
  <si>
    <t>WHERE A.DTREF = V_DATA_REF
AND B.DTREF = V_DATA_REF
AND B.CTIPO_INTERV_CRC = '002'
AND B.CTIPO_ENT = '002'
AND C.DTREF = V_DATA_REF
AND C.CSIT_PROP = '7'
AND C.DCRIAC_PROP &gt;= TO_DATE('2018-07-01','YYYY-MM-DD')
AND C.DAPROVAC &gt;= TO_DATE('2018-07-01','YYYY-MM-DD')
AND (D.CCONTA IS NULL OR B.CSEQUENCIA_REL = '00000')
AND ROW_NUMBER() OVER (PARTITION BY A.CCONTA,A.CREFERENCIA,B.NIFNIPC  ORDER BY DECODE(B.CRELACAO_CL_CNT,'1','0','1')) = 1</t>
  </si>
  <si>
    <t xml:space="preserve">Fluxo Normal </t>
  </si>
  <si>
    <t>GARANTIAS REAIS CS</t>
  </si>
  <si>
    <t>ROUND(ABS(NVL(RCTX10_PROT_VALID.CPER_DISTRIBUICAO, 0) * NVL(RCTX10_PROT_VALID.VALPROT, 0)), 2)</t>
  </si>
  <si>
    <t xml:space="preserve"> FROM   RCTX10_PROT_VALID     A
  LEFT JOIN RCT058_ARREMATACOES   C ON C.DTREF = V_DATA_REF
             AND C.CCONTA = A.CCONTA
             AND C.CREFERENCIA = A.CREFERENCIA
             AND C.IDPROT = A.IDPROT
        LEFT JOIN RCT208_CONTRATOS_SEM_PESSOAS D ON D.DTREF  = V_LAST_DAY
                                                    AND D.IDCONT = A.CCONTA
             AND D.IDINST = A.CREFERENCIA;</t>
  </si>
  <si>
    <t>WHERE RCTX10_PROT_VALID.CAPLIC  IN ('GP', 'CS-B', 'CS-G', 'FB') AND RCTX10_PROT_VALID.CGARANT &lt;&gt; '0100'
 AND RCT208_CONTRATOS_SEM_PESSOAS.IDCONT IS NULL</t>
  </si>
  <si>
    <t>CASE WHEN RCTX10_PROT_VALID.CAPLIC IN ('CS','CL') THEN
      ROUND(ABS(NVL(RCTX10_PROT_VALID.CPER_DISTRIBUICAO, 0) * NVL(RCTX10_PROT_VALID.VALPROT, 0)), 2)
                    WHEN RCTX10_PROT_VALID.CAPLIC  = 'GP-P'      THEN
     ROUND(ABS(NVL(RCTX10_PROT_VALID.VALPROT, 0)), 2)
     ELSE 0
      END AS VALALOCPROT</t>
  </si>
  <si>
    <t>FROM RCTX10_PROT_VALID      A
   LEFT JOIN RCT058_ARREMATACOES   C ON C.DTREF = V_DATA_REF
              AND C.CCONTA = A.CCONTA
              AND C.CREFERENCIA = A.CREFERENCIA
              AND C.IDPROT = A.IDPROT
   LEFT JOIN RCT208_CONTRATOS_SEM_PESSOAS D ON D.DTREF  = V_LAST_DAY
              AND D.IDCONT = A.CCONTA
              AND D.IDINST = A.CREFERENCIA</t>
  </si>
  <si>
    <t>WHERE RCTX10_PROT_VALID.CAPLIC  IN ('CS','CL','GP-P')
AND RCT208_CONTRATOS_SEM_PESSOAS.IDCONT IS NULL;</t>
  </si>
  <si>
    <t>GROUP BY DTREF,SISTEMAFONTE,IDCONT,IDINST,IDPROT</t>
  </si>
  <si>
    <t>Garantias Pessoais Leasing E Factoring</t>
  </si>
  <si>
    <t>MAX(ROUND(ABS(NVL(RCTX10_PROT_VALID.CPER_DISTRIBUICAO, 0) * NVL(RCTX10_PROT_VALID.VALPROT, 0)), 2)) ;</t>
  </si>
  <si>
    <t xml:space="preserve"> FROM (
   SELECT TO_CHAR(V_LAST_DAY,'YYYYMMDD')             AS DTREF
     , 'RC'                                                  AS SISTEMAFONTE
     , A.CCONTA                                              AS IDCONT
     , A.CREFERENCIA                                         AS IDINST
     , A.IDPROT                                              AS IDPROT
     , ROUND(ABS(NVL(A.CPER_DISTRIBUICAO, 0) * NVL(A.VALPROT, 0)), 2)
                   AS VALALOCPROT
     , 0.00                                         AS CREDPRIOR
     , CASE
      WHEN C.IDPROT IS NULL AND C.CCONTA IS NULL AND C.CREFERENCIA IS NULL THEN '000'
      ELSE '002'    END                AS ESTEXECPROTINST
     , CASE
      WHEN C.IDPROT IS NULL AND C.CCONTA IS NULL AND C.CREFERENCIA IS NULL THEN NULL
      ELSE ROUND(C.VALEXEC_TOT_AGREG * C.CPERDISTGAR, 2)
       END              AS VALEXECPROTINST
   FROM RCTX10_PROT_VALID              A
            LEFT JOIN RCT058_ARREMATACOES           C ON C.DTREF = V_DATA_REF              AND C.CCONTA = A.CCONTA
                                                         AND C.CREFERENCIA = A.CREFERENCIA AND C.IDPROT = A.IDPROT
            LEFT JOIN RCT208_CONTRATOS_SEM_PESSOAS D ON D.DTREF  = V_LAST_DAY AND D.IDCONT = A.CCONTA 
   AND D.IDINST = A.CREFERENCIA
   WHERE A.CAPLIC IN ('FA','FB') AND A.CGARANT = '0100' AND D.IDCONT IS NULL
    );</t>
  </si>
  <si>
    <t>WHERE RCTX10_PROT_VALID.CAPLIC IN ('FA','FB') AND RCTX10_PROT_VALID.CGARANT = '0100' 
AND RCT208_CONTRATOS_SEM_PESSOAS.IDCONT IS NULL;</t>
  </si>
  <si>
    <t xml:space="preserve"> WHERE C.CCONTA IS NULL;</t>
  </si>
  <si>
    <t>Fluxo Normal - INFORMAÇÃO FINANCEIRA</t>
  </si>
  <si>
    <t>PROTECOES EXECUTADAS NA TOTALIDADE PARA O MES CORRENTE</t>
  </si>
  <si>
    <t>CASE WHEN A.DTVALORIPROT &gt; A.DTULTAVAL
THEN A.DTULTAVAL
ELSE A.DTVALORIPROT
END AS DTVALORIPROT</t>
  </si>
  <si>
    <t>FROM
              --A
                (SELECT * FROM
                    (
     SELECT  DTREF
       ,'RC'         AS SISTEMAFONTE
       ,IDPROT
       ,NIFNIPC
       ,CODFONTE
       ,TPPROT
       ,REFEXTPROT
       ,VALPROT
       ,TPVALPROT
       ,DTMATPROT
       ,PAISLOCPROT
        ,REGLOCPROT
       ,DTULTAVAL
       ,TPAVAL
       ,VALORIPROT
       ,DTVALORIPROT
       ,HIERQPROT
       ,PRECOAQUISIMOVEL
       ,NUMREGPROT
       ,ESTEXECPROT
       ,ROW_NUMBER() OVER (PARTITION BY IDPROT ORDER BY DTREF DESC) AS RW
     FROM RCT207_PROTECOES
     WHERE ESTEXECPROT &lt;&gt; '001'
                    )
                    WHERE RW = 1
                ) A
       INNER JOIN   (
         SELECT A.IDPROT, A.DTEXECPROT, A.VALEXEC_TOT_AGREG
         FROM       RCV058_ARREMATACOES                            A
                                    LEFT JOIN (SELECT DISTINCT IDPROT FROM RCTX10_PROT_VALID) B  ON B.IDPROT = A.IDPROT
         WHERE  B.IDPROT IS NULL
            )
      B ON  B.IDPROT = A.IDPROT;</t>
  </si>
  <si>
    <t>WHERE ESTEXECPROT &lt;&gt; '001'
AND ROW_NUMBER() OVER (PARTITION BY IDPROT ORDER BY DTREF DESC) = 1</t>
  </si>
  <si>
    <t>RCT058_ARREMATACOES</t>
  </si>
  <si>
    <t>MAX(DECODE(B.IDPROT, NULL, NULL, B.DTEXECPROT) ) OVER (PARTITION BY DTREF, IDPROT)</t>
  </si>
  <si>
    <t>PROTECOES PESSOAIS Leasing (FB) e Factoring (FA)</t>
  </si>
  <si>
    <t>MAX (CASE WHEN  A.DAVALIACAO &lt;= TO_DATE('1901-01-02','YYYY-MM-DD')
THEN A.DABERTURA ELSE A.DAVALIACAO
END  AS DTULTAVAL)</t>
  </si>
  <si>
    <t>FROM RCTX10_PROT_VALID    A
LEFT JOIN RCV058_ARREMATACOES    B ON B.IDPROT = A.IDPROT
LEFT JOIN RCT057_PROTECOES_INI C ON C.IDPROT = A.IDPROT AND C.IATIVO = 'S';</t>
  </si>
  <si>
    <t>WHERE RCTX10_PROT_VALID.CAPLIC IN ('FB', 'FA')
AND RCTX10_PROT_VALID.CGARANT = '0100';</t>
  </si>
  <si>
    <t>GROUP BY DTREF, IDPROT;</t>
  </si>
  <si>
    <t>RCT057_PROTECOES_INI</t>
  </si>
  <si>
    <t>MAX (CASE WHEN DTVALORIPROT &gt; DTULTAVAL THEN DTULTAVAL ELSE DTVALORIPROT END   AS DTVALORIPROT)</t>
  </si>
  <si>
    <t>FROM RCTX10_PROT_VALID    A
     LEFT JOIN RCV058_ARREMATACOES    B ON B.IDPROT = A.IDPROT
     LEFT JOIN RCT057_PROTECOES_INI C ON C.IDPROT = A.IDPROT AND C.IATIVO = 'S'</t>
  </si>
  <si>
    <t>WHERE RCTX10_PROT_VALID.CAPLIC IN ('FB', 'FA')
    AND RCTX10_PROT_VALID.CGARANT = '0100';</t>
  </si>
  <si>
    <t>MAX (DECODE(B.IDPROT, NULL, '000', '002'))</t>
  </si>
  <si>
    <t>MAX (NIFNIPC)</t>
  </si>
  <si>
    <t>MAX (REFEXTPROT)</t>
  </si>
  <si>
    <t>Fluxo Normal - PROTECOES PESSOAIS Leasing (FB) e Factoring (FA)</t>
  </si>
  <si>
    <t>MAX (CGARANT)</t>
  </si>
  <si>
    <t>DECODE(MAX(DECODE(B.IDPROT, NULL, 0, B.VALEXEC_TOT_AGREG)), 0, NULL, MAX(DECODE(B.IDPROT, NULL, 0, B.VALEXEC_TOT_AGREG)))</t>
  </si>
  <si>
    <t>MAX (VALORIPROT)</t>
  </si>
  <si>
    <t>MAX (VALPROT)</t>
  </si>
  <si>
    <t>MAX (CODFONTE)</t>
  </si>
  <si>
    <t>MAX (DECODE(B.IDPROT, NULL, NULL, B.DTEXECPROT))</t>
  </si>
  <si>
    <t>MAX (NVL(A.DMATUR,TO_DATE('9999-12-31','YYYY-MM-DD')) )</t>
  </si>
  <si>
    <t>PROTECOES PESSOAIS CSs + CLs + GP-P</t>
  </si>
  <si>
    <t xml:space="preserve">MAX(CASE WHEN A.CAPLIC = 'CS' THEN
CASE WHEN A.DAVALIACAO &lt;= TO_DATE('1901-01-02','YYYY-MM-DD')
THEN A.DABERT_CAU
ELSE A.DAVALIACAO
END ELSE A.DAVALIACAO
END AS DTULTAVAL)
</t>
  </si>
  <si>
    <t>FROM RCTX10_PROT_VALID´ A
     LEFT JOIN RCV058_ARREMATACOES     B ON B.IDPROT = A.IDPROT
     LEFT JOIN RCT057_PROTECOES_INI C ON C.IDPROT = A.IDPROT AND C.IATIVO = 'S';</t>
  </si>
  <si>
    <t>WHERE RCTX10_PROT_VALID.CAPLIC IN ('CS','CL','GP-P');</t>
  </si>
  <si>
    <t>GROUP BY DTREF, IDPROT</t>
  </si>
  <si>
    <t>CASE WHEN C.DTVALORIPROT  &gt;  (CASE WHEN A.CAPLIC = 'CS' THEN
CASE WHEN A.DAVALIACAO &lt;= TO_DATE('1901-01-02','YYYY-MM-DD')
THEN A.DABERT_CAU ELSE A.DAVALIACAO
END ELSE A.DAVALIACAO 
END AS DTULTAVAL) THEN DTULTAVAL ELSE DTVALORIPROT END  AS DTVALORIPROT</t>
  </si>
  <si>
    <t>MAX(DECODE(B.IDPROT, NULL, '000', '002') )</t>
  </si>
  <si>
    <t>Fluxo Normal - PROTECOES PESSOAIS CSs + CLs + GP-P</t>
  </si>
  <si>
    <t>DECODE(MAX(DECODE(B.IDPROT, NULL, 0, B.VALEXEC_TOT_AGREG)), 0, NULL, MAX(DECODE(B.IDPROT, NULL, 0, B.VALEXEC_TOT_AGREG) ))</t>
  </si>
  <si>
    <t>MAX (DECODE(B.IDPROT, NULL, NULL, B.DTEXECPROT) )</t>
  </si>
  <si>
    <t>GPs (GP), CS-BENS (CS-B), CS-GARANTIAS FINANCEIRAS (CS-G), LEASING (FB)</t>
  </si>
  <si>
    <t>CASE WHEN A.DAVALIACAO &lt;= TO_DATE('1901-01-02','YYYY-MM-DD')
         THEN A.DABERTURA
         ELSE  A.DAVALIACAO  END  AS DTULTAVAL</t>
  </si>
  <si>
    <t>FROM (
     SELECT DISTINCT
         TO_CHAR(V_DATA_REF,'YYYYMMDD')                                            AS DTREF
       , TO_CHAR(V_DATA_REF,'YYYYMMDD')           AS DTREFREG
       , 'RC'                                                                      AS SISTEMAFONTE
       , A.IDPROT                 AS IDPROT
       , A.NIFNIPC                                                                 AS NIFNIPC
       , A.CODFONTE
       , DECODE(A.CAPLIC, 'FB',A.CGARANT, F.CPROT_GARANT )                        AS TPPROT
       , A.REFEXTPROT                AS REFEXTPROT
       , A.VALPROT                 AS VALPROT
       , DECODE (A.CAPLIC,'FB','003',F.CTIPO_VALOR)                               AS TPVALPROT
                , NVL(A.DMATUR,TO_DATE('9999-12-31','YYYY-MM-DD'))                          AS DTMATPROT
          , A.DABERTURA
          , CASE WHEN A.CAPLIC IN ('GP','CS-B') THEN
          CASE WHEN SUBSTR(F.CPROT_GARANT,1,2) IN ('13','14','15') -- GARANTIAS IMOBILIARIAS
            THEN G.CPAIS_ALFA  END
          WHEN A.CAPLIC IN ('FB') THEN
         CASE WHEN SUBSTR(A.CGARANT,1,2) IN ('13','14','15')      -- GARANTIAS IMOBILIARIAS
            THEN G.CPAIS_ALFA END
          WHEN A.CAPLIC IN ('CS-G')
         THEN NULL
        END                                                                         AS PAISLOCPROT
         , CASE WHEN A.CAPLIC IN ('GP') THEN
         CASE WHEN SUBSTR(F.CPROT_GARANT,1,2) IN ('13','14','15')  -- GARANTIAS IMOBILIARIAS
            THEN H.NUT3 END
          WHEN A.CAPLIC IN ('CS-B') THEN
         CASE WHEN SUBSTR(F.CPROT_GARANT,1,2) IN ('13','14','15')  -- GARANTIAS IMOBILIARIAS
            THEN I.NUT3 END
          WHEN A.CAPLIC IN ('FB') THEN
         CASE WHEN  SUBSTR(A.CGARANT,1,2) IN ('13','14','15')      -- GARANTIAS IMOBILIARIAS
            THEN 'PT16I' END
          WHEN A.CAPLIC IN ('CS-G')
         THEN NULL
       END                                                                         AS REGLOCPROT
        , CASE WHEN A.DAVALIACAO &lt;= TO_DATE('1901-01-02','YYYY-MM-DD')
         THEN A.DABERTURAF
         ELSE  A.DAVALIACAO  END                                             AS DTULTAVAL
        , DECODE (A.CAPLIC,'FB','004', F.CTIPO_AVAL)                                  AS TPAVAL
        , C.VALORIPROT                                          AS VALORIPROT
        , C.DTVALORIPROT                                                    AS DTVALORIPROT
        ,'1'                                                                          AS HIERQPROT
        , CASE WHEN A.CAPLIC IN ('GP','CS-B') THEN
         CASE WHEN SUBSTR(F.CPROT_GARANT,1,2) IN ('13','14','15')  -- GARANTIAS IMOBILIARIAS
             THEN A.VMONTCST END
          WHEN A.CAPLIC IN ('FB') THEN
         CASE WHEN SUBSTR (A.CGARANT,1,2) IN ('13','14','15')      -- GARANTIAS IMOBILIARIAS
          THEN A.VMONTCST END
          WHEN A.CAPLIC IN ('CS-G')
          THEN NULL
       END                                                                         AS PRECOAQUISIMOVEL
        , CASE WHEN A.CAPLIC IN ('GP','CS-B') THEN
         CASE WHEN  SUBSTR(F.CPROT_GARANT,1,2) IN ('13','14','15') -- GARANTIAS IMOBILIARIAS
            THEN A.CFREGUESIA END
          WHEN A.CAPLIC IN ('CS-B','CS-G')
         THEN NULL
          WHEN A.CAPLIC IN ('FB') THEN
          CASE WHEN  SUBSTR(A.CGARANT,1,2) IN ('13','14','15')      -- GARANTIAS IMOBILIARIAS
           THEN A.CARTMATR  END
       END                                                                         AS NUMREGPROT
        , DECODE(B.IDPROT, NULL, '000', '002')                                       AS ESTEXECPROT
        , DECODE(B.IDPROT, NULL, NULL, B.DTEXECPROT)         AS DTEXECPROT
        , DECODE(B.IDPROT, NULL, 0, B.VALEXEC_TOT_AGREG)                AS VALACUMEXECPROT
        , A.DPROC
        , A.CAPLIC
        , SYSDATE                  AS DTINSERCAO
      FROM RCTX10_PROT_VALID A
         LEFT JOIN RCV058_ARREMATACOES  B ON B.IDPROT    = A.IDPROT
         LEFT JOIN RCT057_PROTECOES_INI C ON C.IDPROT    = A.IDPROT AND C.IATIVO = 'S'
         LEFT JOIN RCV149_GARANTIA_REF  F ON F.CGARANTIA = A.CGARANT
         LEFT JOIN RCV031_PAIS_REF   G ON G.CPAIS     = A.CPAIS
         LEFT JOIN (SELECT CP4
             ,NUT3
             ,DISTRITO
             ,CONCELHO
             ,FREGUESIA
            FROM (SELECT J.CP4
              ,K.NUT3
              ,K.DISTRITO
              ,K.CONCELHO
              ,K.FREGUESIA
              ,ROW_NUMBER() OVER (PARTITION BY J.CP4 ORDER BY K.DISTRITO, K.CONCELHO, K.FREGUESIA) RW
             FROM RCV1212_COD_POSTAL_REF   J
             LEFT JOIN RCV1211_END_REGIONAL_REF K ON J.DISTRITO = K.DISTRITO
                      AND J.CONCELHO = K.CONCELHO
                      AND J.FREGUESIA = K.FREGUESIA
            )
            WHERE RW = 1
           ) H ON A.CCODIGO_POSTAL = H.CP4
         LEFT JOIN RCV1211_END_REGIONAL_REF I ON A.CDISTRITO = I.DISTRITO
                 AND A.CCONCELHO = I.CONCELHO
                 AND A.CFREGUESIA = I.FREGUESIA
      WHERE A.CGARANT &lt;&gt; '0100'
      )
    );</t>
  </si>
  <si>
    <t>WHERE ROW_NUMBER() OVER (PARTITION BY DTREF, IDPROT
              ORDER BY DABERTURA DESC,
           DECODE(CAPLIC,'GP', DPROC, DABERTURA) DESC)   = 1;</t>
  </si>
  <si>
    <t>MAX(DECODE(B.IDPROT, NULL, '000', '002')) OVER (PARTITION BY DTREF, IDPROT)</t>
  </si>
  <si>
    <t>CASE WHEN A.CAPLIC IN ('GP','CS-B') THEN
         CASE WHEN  SUBSTR(F.CPROT_GARANT,1,2) IN ('13','14','15') -- GARANTIAS IMOBILIARIAS
            THEN A.CFREGUESIA END
          WHEN A.CAPLIC IN ('CS-B','CS-G')
         THEN NULL
          WHEN A.CAPLIC IN ('FB') THEN
          CASE WHEN  SUBSTR(A.CGARANT,1,2) IN ('13','14','15')      -- GARANTIAS IMOBILIARIAS
           THEN A.CARTMATR  END
       END   AS NUMREGPROT</t>
  </si>
  <si>
    <t>RCT149_GARANTIA_REF</t>
  </si>
  <si>
    <t>CASE WHEN A.CAPLIC IN ('GP','CS-B') THEN
          CASE WHEN SUBSTR(F.CPROT_GARANT,1,2) IN ('13','14','15') -- GARANTIAS IMOBILIARIAS
            THEN G.CPAIS_ALFA  END
          WHEN A.CAPLIC IN ('FB') THEN
         CASE WHEN SUBSTR(A.CGARANT,1,2) IN ('13','14','15')      -- GARANTIAS IMOBILIARIAS
            THEN G.CPAIS_ALFA END
          WHEN A.CAPLIC IN ('CS-G')
         THEN NULL
        END                                                                         AS PAISLOCPROT</t>
  </si>
  <si>
    <t>CASE WHEN A.CAPLIC IN ('GP','CS-B') THEN
         CASE WHEN SUBSTR(F.CPROT_GARANT,1,2) IN ('13','14','15')  -- GARANTIAS IMOBILIARIAS
             THEN A.VMONTCST END
          WHEN A.CAPLIC IN ('FB') THEN
         CASE WHEN SUBSTR (A.CGARANT,1,2) IN ('13','14','15')      -- GARANTIAS IMOBILIARIAS
          THEN A.VMONTCST END
          WHEN A.CAPLIC IN ('CS-G')
          THEN NULL
       END      AS PRECOAQUISIMOVEL</t>
  </si>
  <si>
    <t xml:space="preserve"> CASE WHEN A.CAPLIC IN ('GP') THEN
         CASE WHEN SUBSTR(F.CPROT_GARANT,1,2) IN ('13','14','15')  -- GARANTIAS IMOBILIARIAS
            THEN H.NUT3 END
          WHEN A.CAPLIC IN ('CS-B') THEN
         CASE WHEN SUBSTR(F.CPROT_GARANT,1,2) IN ('13','14','15')  -- GARANTIAS IMOBILIARIAS
            THEN I.NUT3 END
          WHEN A.CAPLIC IN ('FB') THEN
         CASE WHEN  SUBSTR(A.CGARANT,1,2) IN ('13','14','15')      -- GARANTIAS IMOBILIARIAS
            THEN 'PT16I' END
          WHEN A.CAPLIC IN ('CS-G')
         THEN NULL
       END                                                                         AS REGLOCPROT;</t>
  </si>
  <si>
    <t xml:space="preserve"> DECODE (A.CAPLIC,'FB','004', F.CTIPO_AVAL) </t>
  </si>
  <si>
    <t>Fluxo Normal - GPs (GP), CS-BENS (CS-B), CS-GARANTIAS FINANCEIRAS (CS-G), LEASING (FB)</t>
  </si>
  <si>
    <t xml:space="preserve"> DECODE(RCTX10_PROT_VALID.CAPLIC, 'FB',RCTX10_PROT_VALID.CGARANT, RCT149_GARANTIA_REF.CPROT_GARANT ) </t>
  </si>
  <si>
    <t>FROM (
     SELECT DISTINCT
         TO_CHAR(V_DATA_REF,'YYYYMMDD')                                            AS DTREF
       , TO_CHAR(V_DATA_REF,'YYYYMMDD')           AS DTREFREG
       , 'RC'                                                                      AS SISTEMAFONTE
       , A.IDPROT                 AS IDPROT
       , A.NIFNIPC                                                                 AS NIFNIPC
       , A.CODFONTE
       , DECODE(A.CAPLIC, 'FB',A.CGARANT, F.CPROT_GARANT )                        AS TPPROT
       , A.REFEXTPROT                AS REFEXTPROT
       , A.VALPROT                 AS VALPROT
       , DECODE (A.CAPLIC,'FB','003',F.CTIPO_VALOR)                               AS TPVALPROT
                , NVL(A.DMATUR,TO_DATE('9999-12-31','YYYY-MM-DD'))                          AS DTMATPROT
          , A.DABERTURA
          , CASE WHEN A.CAPLIC IN ('GP','CS-B') THEN
          CASE WHEN SUBSTR(F.CPROT_GARANT,1,2) IN ('13','14','15') -- GARANTIAS IMOBILIARIAS
            THEN G.CPAIS_ALFA  END
          WHEN A.CAPLIC IN ('FB') THEN
         CASE WHEN SUBSTR(A.CGARANT,1,2) IN ('13','14','15')      -- GARANTIAS IMOBILIARIAS
            THEN G.CPAIS_ALFA END
          WHEN A.CAPLIC IN ('CS-G')
         THEN NULL
        END                                                                         AS PAISLOCPROT
         , CASE WHEN A.CAPLIC IN ('GP') THEN
         CASE WHEN SUBSTR(F.CPROT_GARANT,1,2) IN ('13','14','15')  -- GARANTIAS IMOBILIARIAS
            THEN H.NUT3 END
          WHEN A.CAPLIC IN ('CS-B') THEN
         CASE WHEN SUBSTR(F.CPROT_GARANT,1,2) IN ('13','14','15')  -- GARANTIAS IMOBILIARIAS
            THEN I.NUT3 END
          WHEN A.CAPLIC IN ('FB') THEN
         CASE WHEN  SUBSTR(A.CGARANT,1,2) IN ('13','14','15')      -- GARANTIAS IMOBILIARIAS
            THEN 'PT16I' END
          WHEN A.CAPLIC IN ('CS-G')
         THEN NULL
       END                                                                         AS REGLOCPROT
        , CASE WHEN A.DAVALIACAO &lt;= TO_DATE('1901-01-02','YYYY-MM-DD')
         THEN A.DABERTURAF
         ELSE  A.DAVALIACAO  END                                             AS DTULTAVAL
        , DECODE (A.CAPLIC,'FB','004', F.CTIPO_AVAL)                                  AS TPAVAL
        , C.VALORIPROT                                          AS VALORIPROT
        , C.DTVALORIPROT                                                    AS DTVALORIPROT
        ,'1'                                                                          AS HIERQPROT
        , CASE WHEN A.CAPLIC IN ('GP','CS-B') THEN
         CASE WHEN SUBSTR(F.CPROT_GARANT,1,2) IN ('13','14','15')  -- GARANTIAS IMOBILIARIAS
             THEN A.VMONTCST END
          WHEN A.CAPLIC IN ('FB') THEN
         CASE WHEN SUBSTR (A.CGARANT,1,2) IN ('13','14','15')      -- GARANTIAS IMOBILIARIAS
          THEN A.VMONTCST END
          WHEN A.CAPLIC IN ('CS-G')
          THEN NULL
       END                                                                         AS PRECOAQUISIMOVEL
        , CASE WHEN A.CAPLIC IN ('GP','CS-B') THEN
         CASE WHEN  SUBSTR(F.CPROT_GARANT,1,2) IN ('13','14','15') -- GARANTIAS IMOBILIARIAS
            THEN A.CFREGUESIA END
          WHEN A.CAPLIC IN ('CS-B','CS-G')
         THEN NULL
          WHEN A.CAPLIC IN ('FB') THEN
          CASE WHEN  SUBSTR(A.CGARANT,1,2) IN ('13','14','15')      -- GARANTIAS IMOBILIARIAS
           THEN A.CARTMATR  END
       END                                                                         AS NUMREGPROT
        , DECODE(B.IDPROT, NULL, '000', '002')                                       AS ESTEXECPROT
        , DECODE(B.IDPROT, NULL, NULL, B.DTEXECPROT)         AS DTEXECPROT
        , DECODE(B.IDPROT, NULL, 0, B.VALEXEC_TOT_AGREG)                AS VALACUMEXECPROT
        , A.DPROC
        , A.CAPLIC
        , SYSDATE                  AS DTINSERCAO
      FROM RCTX10_PROT_VALID A
         LEFT JOIN RCV058_ARREMATACOES  B ON B.IDPROT    = A.IDPROT
         LEFT JOIN RCT057_PROTECOES_INI C ON C.IDPROT    = A.IDPROT AND C.IATIVO = 'S'
         LEFT JOIN RCT149_GARANTIA_REF  F ON F.CGARANTIA = A.CGARANT
         LEFT JOIN RCV031_PAIS_REF   G ON G.CPAIS     = A.CPAIS
         LEFT JOIN (SELECT CP4
             ,NUT3
             ,DISTRITO
             ,CONCELHO
             ,FREGUESIA
            FROM (SELECT J.CP4
              ,K.NUT3
              ,K.DISTRITO
              ,K.CONCELHO
              ,K.FREGUESIA
              ,ROW_NUMBER() OVER (PARTITION BY J.CP4 ORDER BY K.DISTRITO, K.CONCELHO, K.FREGUESIA) RW
             FROM RCV1212_COD_POSTAL_REF   J
             LEFT JOIN RCV1211_END_REGIONAL_REF K ON J.DISTRITO = K.DISTRITO
                      AND J.CONCELHO = K.CONCELHO
                      AND J.FREGUESIA = K.FREGUESIA
            )
            WHERE RW = 1
           ) H ON A.CCODIGO_POSTAL = H.CP4
         LEFT JOIN RCV1211_END_REGIONAL_REF I ON A.CDISTRITO = I.DISTRITO
                 AND A.CCONCELHO = I.CONCELHO
                 AND A.CFREGUESIA = I.FREGUESIA
      WHERE A.CGARANT &lt;&gt; '0100'
      )
    );</t>
  </si>
  <si>
    <t>MAX(DECODE (A.CAPLIC,'FB','003',F.CTIPO_VALOR)) OVER (PARTITION BY DTREF, IDPROT)</t>
  </si>
  <si>
    <t xml:space="preserve">DECODE(MAX(DECODE(B.IDPROT, NULL, 0, B.VALEXEC_TOT_AGREG) ) OVER (PARTITION BY DTREF, IDPROT) , 0, NULL, MAX(DECODE(B.IDPROT, NULL, 0, B.VALEXEC_TOT_AGREG) ) OVER (PARTITION BY DTREF, IDPROT) ) </t>
  </si>
  <si>
    <t xml:space="preserve">MAX(A.VALPROT) OVER (PARTITION BY DTREF, IDPROT) </t>
  </si>
  <si>
    <t xml:space="preserve">MAX(DECODE(B.IDPROT, NULL, NULL, B.DTEXECPROT)) OVER (PARTITION BY DTREF, IDPROT) </t>
  </si>
  <si>
    <t>CASE WHEN C.CREFERENCIA = 'DESCOB_ULTRAPAS' THEN '000'
  ELSE NVL(B.CCARACTERISTICA,'000')           END</t>
  </si>
  <si>
    <t>RCPOUT201</t>
  </si>
  <si>
    <t>FROM
              RCT054_PESSOAS_UNIVERS    A
    LEFT JOIN RCV031_PAIS_REF                 PA1 ON PA1.CPAIS  = A.CPAIS_RESIDENCIA
    LEFT JOIN RCV031_PAIS_REF                 PA2 ON PA2.CPAIS  = A.CNACIONALIDADE
    LEFT JOIN RCV016_HABILITACOES_REF         H   ON H.CHABILIT = A.CHABILIT
    LEFT JOIN Q_CARTOES_2TIT_DE1TIT_EMPRESA   Q   ON Q.IDENT    = NVL(A.NIFNIPC,A.CCLIENTE_MASTERCFONTE)
    LEFT JOIN RCT056_CENT_MANUAL              M   ON M.CCLIENTE = A.CCLIENTE_MASTERCFONTE AND A.DTREF = M.DTREF
-----------
WITH
 Q_CARTOES_2TIT_DE1TIT_EMPRESA AS -- PESSOAS FISICAS 2S TITULARES APENAS COM PRODUTOS DE CARTOES E CUJO 1 TITULAR E ENTIDADE JURIDICA (EMPRESA)
 (
  SELECT NVL(X.NIFNIPC,X.CODFONTE) AS IDENT
          FROM
    ( SELECT A.NIFNIPC, A.CODFONTE
            FROM RCT059_RL_CNTR_ENTID A,
                 RCT059_RL_CNTR_ENTID B
   WHERE
                A.DTREF       = B.DTREF
   AND A.CCONTA      = B.CCONTA
   AND A.CREFERENCIA = B.CREFERENCIA
   AND A.DTREF       = V_DATA_REF
            AND A.CPRODUTO IN ('011','012')
   AND A.CTIPO_ENT = '002'
   AND A.CRELACAO_CL_CNT = '1'
   AND A.CSEQUENCIA_REL &lt;&gt; '00000'
   AND B.CTIPO_ENT IN ('001','003','004')
   AND B.CRELACAO_CL_CNT = '1'
   AND B.CSEQUENCIA_REL  = '00000'
   ) X,
   (  SELECT DISTINCT NIFNIPC, CODFONTE
   FROM RCT059_RL_CNTR_ENTID
   WHERE DTREF = V_DATA_REF
        AND (  CPRODUTO NOT IN ('011','012')
         OR
                    (CPRODUTO IN ('011','012') AND CTIPO_ENT = '002' AND CRELACAO_CL_CNT= '1' AND CSEQUENCIA_REL = '00000')
                  )
   ) Y
  WHERE NVL(X.NIFNIPC,X.CODFONTE) = NVL(Y.NIFNIPC(+),Y.CODFONTE(+))
    AND NVL(Y.NIFNIPC,Y.CODFONTE) IS NULL
 )</t>
  </si>
  <si>
    <t>CASE WHEN M.CCLIENTE IS NOT NULL THEN M.TPENT
                ELSE A.CTIPO_ENT                                      END</t>
  </si>
  <si>
    <t xml:space="preserve">CASE WHEN M.CCLIENTE IS NOT NULL
                     THEN DECODE(M.TPENT,'002',NULL, DECODE(M.LEI, '#', NULL, M.LEI))
                ELSE  DECODE(A.CTIPO_ENT,'002',NULL, DECODE(A.CLEI,'#', NULL, A.CLEI))
                                                                      END </t>
  </si>
  <si>
    <t xml:space="preserve">CASE WHEN M.CCLIENTE IS NOT NULL THEN M.CCLIENTE
                ELSE A.CCLIENTE_MASTERCFONTE                          END </t>
  </si>
  <si>
    <t>CASE WHEN M.CCLIENTE IS NOT NULL THEN M.NOME
                ELSE A.GCLIENTE                                       END</t>
  </si>
  <si>
    <t>CASE WHEN M.CCLIENTE IS NOT NULL THEN M.PAISRESID
                ELSE PA1.CPAIS_ALFA                                   END</t>
  </si>
  <si>
    <t>CASE WHEN M.CCLIENTE IS NOT NULL
THEN DECODE(M.TPENT,'002', TO_DATE(M.DTNASC,'YYYY-MM-DD'),NULL)
ELSE  DECODE(A.CTIPO_ENT,'002', TO_DATE(A.DNASCIMENTO,'YYYY-MM-DD'),NULL)
END</t>
  </si>
  <si>
    <t>CASE WHEN M.CCLIENTE IS NOT NULL
                     THEN DECODE(M.TPENT, '002', M.GENERO, NULL)
                ELSE   DECODE(A.CTIPO_ENT,'002', A.ISEXO, NULL)            END</t>
  </si>
  <si>
    <t>CASE WHEN M.CCLIENTE IS NOT NULL
                     THEN DECODE(M.TPENT, '002', M.SITPROF, NULL)
                ELSE   DECODE(A.CTIPO_ENT,'002', A.CTIPO_TRABALHO, NULL)   END</t>
  </si>
  <si>
    <t xml:space="preserve">FROM
    RCT054_PESSOAS_UNIVERS    A
    LEFT JOIN RCV031_PAIS_REF                 PA1 ON PA1.CPAIS  = A.CPAIS_RESIDENCIA
    LEFT JOIN RCV031_PAIS_REF                 PA2 ON PA2.CPAIS  = A.CNACIONALIDADE
    LEFT JOIN RCV016_HABILITACOES_REF         H   ON H.CHABILIT = A.CHABILIT
    LEFT JOIN ( SELECT NVL(X.NIFNIPC,X.CODFONTE) AS IDENT
          FROM
    ( SELECT A.NIFNIPC, A.CODFONTE
            FROM RCT059_RL_CNTR_ENTID A,
                 RCT059_RL_CNTR_ENTID B
   WHERE
                A.DTREF       = B.DTREF
   AND A.CCONTA      = B.CCONTA
   AND A.CREFERENCIA = B.CREFERENCIA
   AND A.DTREF       = V_DATA_REF
            AND A.CPRODUTO IN ('011','012')
   AND A.CTIPO_ENT = '002'
   AND A.CRELACAO_CL_CNT = '1'
   AND A.CSEQUENCIA_REL &lt;&gt; '00000'
   AND B.CTIPO_ENT IN ('001','003','004')
   AND B.CRELACAO_CL_CNT = '1'
   AND B.CSEQUENCIA_REL  = '00000'
   ) X,
   (  SELECT DISTINCT NIFNIPC, CODFONTE
   FROM RCT059_RL_CNTR_ENTID
   WHERE DTREF = V_DATA_REF
        AND (  CPRODUTO NOT IN ('011','012')
         OR
                    (CPRODUTO IN ('011','012') AND CTIPO_ENT = '002' AND CRELACAO_CL_CNT= '1' AND CSEQUENCIA_REL = '00000')
                  )
   ) Y
  WHERE NVL(X.NIFNIPC,X.CODFONTE) = NVL(Y.NIFNIPC(+),Y.CODFONTE(+))
    AND NVL(Y.NIFNIPC,Y.CODFONTE) IS NULL)   Q  --PESSOAS FISICAS 2S TITULARES APENAS COM PRODUTOS DE CARTOES E CUJO 1 TITULAR E ENTIDADE JURIDICA (EMPRESA)
 ON Q.IDENT    = NVL(A.NIFNIPC,A.CCLIENTE_MASTERCFONTE)
    LEFT JOIN RCT056_CENT_MANUAL              M   ON M.CCLIENTE = A.CCLIENTE_MASTERCFONTE AND A.DTREF = M.DTREF
</t>
  </si>
  <si>
    <t>CASE WHEN M.CCLIENTE IS NOT NULL
                     THEN DECODE(M.TPENT, '002', M.AGREGFAM, NULL)
                ELSE   DECODE(A.CTIPO_ENT,'002',TO_CHAR(A.VNUM_AGREG_FAM),NULL) END</t>
  </si>
  <si>
    <t>FROM
              RCT054_PESSOAS_UNIVERS    A
    LEFT JOIN RCV031_PAIS_REF                 PA1 ON PA1.CPAIS  = A.CPAIS_RESIDENCIA
    LEFT JOIN RCV031_PAIS_REF                 PA2 ON PA2.CPAIS  = A.CNACIONALIDADE
    LEFT JOIN RCV016_HABILITACOES_REF         H   ON H.CHABILIT = A.CHABILIT
    LEFT JOIN (SELECT NVL(X.NIFNIPC,X.CODFONTE) AS IDENT
          FROM
    ( SELECT A.NIFNIPC, A.CODFONTE
            FROM RCT059_RL_CNTR_ENTID A,
                 RCT059_RL_CNTR_ENTID B
   WHERE
                A.DTREF       = B.DTREF
   AND A.CCONTA      = B.CCONTA
   AND A.CREFERENCIA = B.CREFERENCIA
   AND A.DTREF       = V_DATA_REF
            AND A.CPRODUTO IN ('011','012')
   AND A.CTIPO_ENT = '002'
   AND A.CRELACAO_CL_CNT = '1'
   AND A.CSEQUENCIA_REL &lt;&gt; '00000'
   AND B.CTIPO_ENT IN ('001','003','004')
   AND B.CRELACAO_CL_CNT = '1'
   AND B.CSEQUENCIA_REL  = '00000'
   ) X,
   (  SELECT DISTINCT NIFNIPC, CODFONTE
   FROM RCT059_RL_CNTR_ENTID
   WHERE DTREF = V_DATA_REF
        AND (  CPRODUTO NOT IN ('011','012')
         OR
                    (CPRODUTO IN ('011','012') AND CTIPO_ENT = '002' AND CRELACAO_CL_CNT= '1' AND CSEQUENCIA_REL = '00000')
                  )
   ) Y
  WHERE NVL(X.NIFNIPC,X.CODFONTE) = NVL(Y.NIFNIPC(+),Y.CODFONTE(+))
    AND NVL(Y.NIFNIPC,Y.CODFONTE) IS NULL)   Q   ON Q.IDENT    = NVL(A.NIFNIPC,A.CCLIENTE_MASTERCFONTE)
    LEFT JOIN RCT056_CENT_MANUAL              M   ON M.CCLIENTE = A.CCLIENTE_MASTERCFONTE AND A.DTREF = M.DTREF;</t>
  </si>
  <si>
    <t>CASE WHEN M.CCLIENTE IS NOT NULL
                     THEN DECODE(M.TPENT, '002', M.HABLIT, NULL)
                ELSE   DECODE(A.CTIPO_ENT,'002', H.CHABILIT_BDP, NULL)     END</t>
  </si>
  <si>
    <t>CASE WHEN M.CCLIENTE IS NOT NULL
                     THEN DECODE(M.TPENT, '002', M.NACIONALIDADE, NULL)
                ELSE   DECODE(A.CTIPO_ENT,'002', PA2.CPAIS_ALFA, NULL)      END</t>
  </si>
  <si>
    <t>CASE WHEN M.CCLIENTE IS NOT NULL AND M.PAISRESID &lt;&gt; 'PRT'
                     THEN  DECODE(M.TPENT,'002', NULL, M.FORMJURID)
                ELSE NULL END</t>
  </si>
  <si>
    <t>CASE WHEN A.CTIPO_ENT = '001' AND
                     A.SEGMENTO_BDP IN ('ADM CENTRAL','ESP')
                     THEN '001'
                WHEN A.CTIPO_ENT = '001' AND
                     A.SEGMENTO_BDP IN ('ADM LOCAL','ADM REGIONAL')
                     THEN '002'
                WHEN A.CTIPO_ENT = '001' AND
                     SUBSTR(A.SEGMENTO_BDP,1,8) IN ('INSTITUI','EMPRESAS')
                     THEN '003'
                ELSE NULL                                                  END</t>
  </si>
  <si>
    <t>CASE WHEN M.CCLIENTE IS NOT NULL AND
                     M.PAISRESID &lt;&gt; 'PRT' AND M.TPENT &lt;&gt; '002'
                     THEN M.SI
                WHEN M.CCLIENTE IS NULL AND
                     A.CPAIS_RESIDENCIA &lt;&gt; '620' AND A.CTIPO_ENT &lt;&gt; '002'
                     THEN A.CSECTOR_INST
                ELSE NULL                                                  END</t>
  </si>
  <si>
    <t>CASE WHEN M.CCLIENTE IS NOT NULL
                     THEN DECODE(M.TPENT, '002', NULL, M.RUA)
                ELSE  DECODE(A.CTIPO_ENT, '002', NULL, A.RUA)              END</t>
  </si>
  <si>
    <t>CASE WHEN M.CCLIENTE IS NOT NULL
                     THEN DECODE(M.TPENT, '002', NULL, M.LOCALIDADE)
                ELSE  DECODE(A.CTIPO_ENT, '002', NULL, A.LOCALIDADE)       END</t>
  </si>
  <si>
    <t>CASE WHEN M.CCLIENTE IS NOT NULL
                     THEN DECODE(M.TPENT, '002', NULL, M.CODPOST)
                ELSE  DECODE(A.CTIPO_ENT, '002', NULL, A.CODPOST)          END</t>
  </si>
  <si>
    <t>Fluxo Normal - Mensal</t>
  </si>
  <si>
    <t xml:space="preserve"> DECODE(A.NIFNIPC, NULL, A.CCLIENTE_MASTERCFONTE, NULL) AS CODFONTE
ROW_NUMBER() OVER(PARTITION BY A.NIFNIPC, DECODE(A.NIFNIPC, NULL, A.CCLIENTE_MASTERCFONTE, NULL) 
            ORDER BY B.DCONTR DESC) AS RW;
WHERE RW =1;</t>
  </si>
  <si>
    <t>VREND_LIQ_MENSAL * 12     AS VREND_LIQ_ANUAL;
SELECT
    VREND_LIQ_SEM_CHOQ_T1 AS VREND_LIQ_MENSAL 
   FROM SA.SAT1198_PROPOSTA_SR
   WHERE VREND_LIQ_SEM_CHOQ_T1 BETWEEN 100 AND 20000
   UNION ALL
   SELECT
     VREND_LIQ_SEM_CHOQ_T2 AS VREND_LIQ_MENSAL
   FROM SA.SAT1198_PROPOSTA_SR
   WHERE VREND_LIQ_SEM_CHOQ_T2 BETWEEN 100 AND 20000;</t>
  </si>
  <si>
    <t>RCT057_PROT_VALID</t>
  </si>
  <si>
    <t>VALPROT * CPER_DISTRIBUICAO         AS VALALOCPROT
ROW_NUMBER() OVER (PARTITION BY CCONTA, CREFERENCIA, IDPROT ORDER BY DTREF DESC) AS RW
Where RW = 1;</t>
  </si>
  <si>
    <t>INNER JOIN ( SELECT   CCONTA
                            ,CREFERENCIA
                            ,NULL              AS CCLIENTE
                            ,MAX(DTEXEC)                                                AS DTEXEC
                            ,SUM(MGAREXEC)                                              AS MGAREXEC
                    FROM SA.SAT158_ARREMATACOES_FS
                    GROUP BY CCONTA
                            ,CREFERENCIA) A ON  ON B.CCONTA = A.CCONTA
                        AND B.CREFERENCIA = A.CREFERENCIA
   WHERE B.CAPLIC IN ('GP', 'CS-G', 'CS-B', 'FB')
    AND B.CGARANT &lt;&gt; '0100';</t>
  </si>
  <si>
    <t>RC.RCPOLT058</t>
  </si>
  <si>
    <t>RC.RCPOLT058,RC.RCPOUT207_PONTUAL,RC.RCPOUT210,RC.RCPOUT210_EXEP</t>
  </si>
  <si>
    <t>VALOC_TOT_AGREG</t>
  </si>
  <si>
    <t>SUM(RCT057_PROT_VALID.VALPROT * RCT057_PROT_VALID.CPER_DISTRIBUICAO) OVER (PARTITION BY RCT057_PROT_VALID.IDPROT)</t>
  </si>
  <si>
    <t>CPERDISTGAR</t>
  </si>
  <si>
    <t>ROUND(VALALOCPROT / VALOC_TOT_AGREG, 2);
ROW_NUMBER() OVER (PARTITION BY CCONTA, CREFERENCIA, IDPROT ORDER BY DTREF DESC) AS RW
Where RW = 1;</t>
  </si>
  <si>
    <t>VALEXEC_TOT_AGREG</t>
  </si>
  <si>
    <t>SAT158_ARREMATACOES_FS</t>
  </si>
  <si>
    <t>SUM(SUM(SAT158_ARREMATACOES_FS.MGAREXEC)  ) OVER (PARTITION BY RCT057_PROT_VALID.IDPROT)                 AS VALEXEC_TOT_AGREG;
ROW_NUMBER() OVER (PARTITION BY CCONTA, CREFERENCIA, IDPROT ORDER BY DTREF DESC) AS RW;
Where RW = 1;</t>
  </si>
  <si>
    <t>INNER JOIN
                (
                    SELECT  DTREF
                            ,CCONTA
                            ,CREFERENCIA
                            ,IDPROT
                            ,VALPROT
                            ,CPER_DISTRIBUICAO
                            ,CAPLIC
                            ,CGARANT
                    FROM (
                            SELECT  DTREF
                                    ,CCONTA
                                    ,CREFERENCIA
                                    ,IDPROT
                                    ,VALPROT
                                    ,CPER_DISTRIBUICAO
                                    ,CAPLIC
                                    ,CGARANT
                                    ,ROW_NUMBER() OVER (PARTITION BY CCONTA, CREFERENCIA, IDPROT ORDER BY DTREF DESC) AS RW
                            FROM RCT057_PROT_VALID
                         )
                    WHERE RW = 1
                ) B     ON B.CCONTA = A.CCONTA
                        AND B.CREFERENCIA = A.CREFERENCIA
   WHERE B.CAPLIC IN ('GP', 'CS-G', 'CS-B', 'FB')
    AND B.CGARANT &lt;&gt; '0100';</t>
  </si>
  <si>
    <t>CASE
     WHEN DTVALORIPROT &gt; DAVALIACAO AND DAVALIACAO &gt;= TO_DATE('1901-01-02','YYYY-MM-DD') THEN
      DAVALIACAO
     WHEN DTVALORIPROT &gt; DABERT_CAU AND DABERT_CAU &gt;= TO_DATE('1901-01-02','YYYY-MM-DD') THEN
      DABERT_CAU
     ELSE
      DTVALORIPROT
     END         AS DTVALORIPROT;</t>
  </si>
  <si>
    <t>FROM (
       SELECT  A.IDPROT
         ,CASE
          WHEN A.CAPLIC = 'CS' THEN
           CASE
            WHEN A.DABERT_CAU &lt;= TO_DATE('1901-01-02','YYYY-MM-DD') THEN
             B.DABERTURA
            ELSE
             A.DABERT_CAU
           END
          WHEN (A.CAPLIC IN ('GP-P', 'CL', 'FA') OR (A.CAPLIC = 'FB' AND A.CGARANT = '0100')) THEN
             B.DABERTURA
          WHEN (A.CAPLIC IN ('GP', 'CS-B', 'CS-G') OR (A.CAPLIC = 'FB' AND A.CGARANT &lt;&gt; '0100')) THEN
           CASE
            WHEN A.DAVALIACAO &lt;= TO_DATE('1901-01-02','YYYY-MM-DD') THEN
             B.DABERTURA
            ELSE
             A.DAVALIACAO
           END
          END            AS DTVALORIPROT
         ,CASE
          WHEN (A.CAPLIC IN ('CL', 'FA') OR (A.CAPLIC = 'FB' AND A.CGARANT = '0100')) THEN
             B.VLIMITE_INICIAL
          WHEN (A.CAPLIC IN ('GP', 'CS', 'CS-B', 'CS-G') OR (A.CAPLIC = 'FB' AND A.CGARANT &lt;&gt; '0100')) THEN
             A.VALPROT
          WHEN A.CAPLIC = 'GP-P' THEN
            C.VALORIPROT
          END            AS VALORIPROT
         ,A.DAVALIACAO
         ,A.DABERT_CAU
         ,ROW_NUMBER() OVER (PARTITION BY A.IDPROT
                ORDER BY A.DABERTURA
                   ,A.DTINSERCAO) AS RW
       FROM (
         SELECT X.CCONTA,
           X.CREFERENCIA,
           X.IDPROT,
           X.DABERTURA,
           X.CAPLIC,
           X.CGARANT,
           X.DABERT_CAU,
           X.VALPROT,
           X.DAVALIACAO,
           X.DTINSERCAO
         FROM RCTX10_PROT_VALID X
         ) A
         LEFT JOIN (
           SELECT  Y1.CCONTA
             ,Y1.CREFERENCIA
             ,Y1.CAPLIC
             ,Y1.VLIMITE_INICIAL
             ,Y1.DABERTURA
           FROM (
             SELECT  Y.CCONTA
               ,Y.CREFERENCIA
               ,Y.CAPLIC
               ,Y.VLIMITE_INICIAL
               ,Y.DABERTURA
               ,ROW_NUMBER() OVER (PARTITION BY Y.CCONTA
                          ,Y.CREFERENCIA
                       ORDER BY Y.DTREF DESC) AS RW
             FROM RCT051_INST_VALID Y
              ) Y1
           WHERE Y1.RW = 1
           ) B
         ON  B.CCONTA = A.CCONTA
         AND B.CREFERENCIA = A.CREFERENCIA
         LEFT JOIN (
           SELECT Z.CCONTA_GP || '-' || Z.NIFNIPC  AS IDPROT
              ,Z.VALORIPROT
           FROM RCTX25_GARANTIAS_PESSOAIS_GP Z          -- PARA AS GP-P's O CAMPO DTVALORIPROT E PREENCHIDO COM A DABERTURA DA RCT051
          ) C
         ON C.IDPROT = A.IDPROT
       ) Z;</t>
  </si>
  <si>
    <t>WHERE Z.RW = 1
      AND NOT EXISTS (SELECT Y.IDPROT
           FROM RCT057_PROTECOES_INI Y
           WHERE Y.IDPROT = Z.IDPROT
           AND Y.IATIVO = 'S')</t>
  </si>
  <si>
    <t>RC.RCPOLT057</t>
  </si>
  <si>
    <t>RC.RCPOLT057,RC.RCPOUT207,RC.RCPOUT207_PONTUAL</t>
  </si>
  <si>
    <t>CASE
          WHEN (A.CAPLIC IN ('CL', 'FA') OR (A.CAPLIC = 'FB' AND A.CGARANT = '0100')) THEN
             B.VLIMITE_INICIAL
          WHEN (A.CAPLIC IN ('GP', 'CS', 'CS-B', 'CS-G') OR (A.CAPLIC = 'FB' AND A.CGARANT &lt;&gt; '0100')) THEN
             A.VALPROT
          WHEN A.CAPLIC = 'GP-P' THEN
            C.VALORIPROT
          END            AS VALORIPROT</t>
  </si>
  <si>
    <t>RCTX25_GARANTIAS_PESSOAIS_GP</t>
  </si>
  <si>
    <t>RCT043_SAT397_PROC_GP_FS_WRK</t>
  </si>
  <si>
    <t>LPAD(CVERSAO, 15, 0) AS CVERSAO
ROW_NUMBER() OVER (PARTITION BY CCONTA_EP ORDER BY CVERSAO DESC) AS RW
WHERE SAT397_PROCESSOS_GP_FS.CODEST = 'FOR'
AND SAT397_PROCESSOS_GP_FS.CGARANT NOT IN ('090', '201', '202', '327', '320', '321', '326', '304', '#', '***')
AND RW =1;</t>
  </si>
  <si>
    <t>RCT043_SAT1208_LG_GARANT_WRK</t>
  </si>
  <si>
    <t>SAT1208_LG_GARANTIAS_FS</t>
  </si>
  <si>
    <t>SUBSTR(B.ID_GARANTIA, 3, 15)          AS CCONTA_BEM_GAR
ROW_NUMBER() OVER (PARTITION BY SUBSTR(B.ID_GARANTIA, 3, 15), SUBSTR(B.ID_GARANTIA, 18, 15)
          ORDER BY SUBSTR(B.ID_GARANTIA, 3, 15), SUBSTR(B.ID_GARANTIA, 18, 15)) RW
 WHERE B.CTIPGAR &lt;&gt;'0100'
AND RW = 1;</t>
  </si>
  <si>
    <t>SUBSTR(B.ID_GARANTIA, 18, 15)          AS CCONTA_BEM_GAR
ROW_NUMBER() OVER (PARTITION BY SUBSTR(B.ID_GARANTIA, 3, 15), SUBSTR(B.ID_GARANTIA, 18, 15)
          ORDER BY SUBSTR(B.ID_GARANTIA, 3, 15), SUBSTR(B.ID_GARANTIA, 18, 15)) RW
 WHERE B.CTIPGAR &lt;&gt;'0100'
AND RW = 1;</t>
  </si>
  <si>
    <t>VMGARANTIA</t>
  </si>
  <si>
    <t>SUM(VMGARANTIA) OVER (PARTITION BY SUBSTR(B.ID_GARANTIA, 3, 15), SUBSTR(B.ID_GARANTIA, 18, 15)) AS VMGARANTIA
ROW_NUMBER() OVER (PARTITION BY SUBSTR(B.ID_GARANTIA, 3, 15), SUBSTR(B.ID_GARANTIA, 18, 15)
          ORDER BY SUBSTR(B.ID_GARANTIA, 3, 15), SUBSTR(B.ID_GARANTIA, 18, 15)) RW
 WHERE B.CTIPGAR &lt;&gt;'0100'
AND RW = 1;</t>
  </si>
  <si>
    <t>RCT043_SAT1138_GARANT_FIN_WRK</t>
  </si>
  <si>
    <t>SAT1138_GARANT_FINANC</t>
  </si>
  <si>
    <t xml:space="preserve">DECODE(CTIPO_CONTA, '10', '', CREFERENCIA) AS CREFERENCIA
ROW_NUMBER() OVER (PARTITION BY CCONTA_CAU, CNUM_CAU
         ORDER BY DINI_CAT, CCONTA_GAR, CREFERENCIA) RW
 WHERE CTIPO_CONTA &lt;&gt; '#'
 AND DVENC_GAR &gt; V_DATA_REF
 AND  RW = 1;
</t>
  </si>
  <si>
    <t>VMON_CAT</t>
  </si>
  <si>
    <t>SUM (VMON_CAT) OVER (PARTITION BY CCONTA_CAU, CNUM_CAU) VMON_CAT
ROW_NUMBER() OVER (PARTITION BY CCONTA_CAU, CNUM_CAU
         ORDER BY DINI_CAT, CCONTA_GAR, CREFERENCIA) RW
 WHERE CTIPO_CONTA &lt;&gt; '#'
 AND DVENC_GAR &gt; V_DATA_REF
 AND  RW = 1;</t>
  </si>
  <si>
    <t>GP (Gestao de processos) - BENS</t>
  </si>
  <si>
    <t>RCT043_SAT368_BENS_GP_WRK</t>
  </si>
  <si>
    <t xml:space="preserve">LPAD(CCONTA_CB, 15, 0) </t>
  </si>
  <si>
    <t>FROM RCT043_SAT397_PROC_GP_FS_WRK      B
    JOIN RCT043_SAT368_BENS_GP_WRK           C ON C.CCONTA = B.CCONTA
                AND LPAD(C.CVERSAO, 15, 0) = LPAD(B.CSEQVER, 15, 0)
    LEFT JOIN RCT043_SAT372_AVAL_IMOV_GP_WRK D ON D.CCONTA_CB = C.CCONTA_CB
    LEFT JOIN RCT043_SAT1079_REAVAL_GP_WRK      F ON F.CCONTA_CB = C.CCONTA_CB
                AND F.DAVALIACAO &gt; D.DRCAVAL
    WHERE EXISTS(
     SELECT 1
     FROM RCTX01_CARTEIRAS_CNTR
     WHERE CCONTA = B.CCONTA_EP
    );</t>
  </si>
  <si>
    <t xml:space="preserve"> WHERE EXISTS(
     SELECT 1
     FROM RCTX01_CARTEIRAS_CNTR
     WHERE CCONTA = B.CCONTA_EP
    );</t>
  </si>
  <si>
    <t>RC.RCPOLT043,RC.RCPOUT207</t>
  </si>
  <si>
    <t>CASE
     WHEN RCT043_SAT368_BENS_GP_WRK.CTIPBEM &lt;&gt; '1112' THEN
      CASE
       WHEN RCT043_SAT1079_REAVAL_GP_WRK.CCONTA_CB IS NOT NULL -- CASO EXISTA UMA REAVALIACAO DO CONTRATO, COLOCA-SE A DATA A ULTIMA REAVALIACAO
        THEN COALESCE(RCT043_SAT1079_REAVAL_GP_WRK.DAVALIACAO, TO_DATE('0001-01-01', 'YYYY-MM-DD'))
       WHEN RCT043_SAT372_AVAL_IMOV_GP_WRK.CCONTA IS NOT NULL -- CASO NAO EXISTA REAVALIACAO DO CONTRATO, COLOCA-SE A DATA DA AVALIACAO ORIGINAL
        THEN COALESCE(RCT043_SAT372_AVAL_IMOV_GP_WRK.DRCAVAL, TO_DATE('0001-01-01', 'YYYY-MM-DD'))
       ELSE TO_DATE('0001-01-01', 'YYYY-MM-DD')  -- COMO A COLUNA TEM QUE IR PREENCHIDA (CHAVE), COLOCA-SE POR DEFAULT 0001-01-01
      END
     WHEN RCT043_SAT368_BENS_GP_WRK.CTIPBEM = '1112' THEN
      COALESCE(RCT043_SAT372_AVAL_IMOV_GP_WRK.DRCAVAL, TO_DATE('0001-01-01', 'YYYY-MM-DD'))
     ELSE TO_DATE('0001-01-01', 'YYYY-MM-DD')
    END         AS DAVALIACAO</t>
  </si>
  <si>
    <t>RCT043_SAT1079_REAVAL_GP_WRK</t>
  </si>
  <si>
    <t>CS (Caucoes) - BENS</t>
  </si>
  <si>
    <t>RCT043_SAT1136_BEM_CAUCAO_WRK</t>
  </si>
  <si>
    <t xml:space="preserve">LPAD(CSEQ_BEM, 15, 0) </t>
  </si>
  <si>
    <t>FROM RCT043_SAT1136_BEM_CAUCAO_WRK C
   WHERE EXISTS(
     SELECT 1
     FROM RCT043_SAT1076_RL_RESP_CS_WRK B
     WHERE B.CCONTA_CAU = C.CCONTA_CAU
      AND LPAD(B.CNUM_CAU, 15, 0) = LPAD(C.CNUM_CAU, 15, 0)
      AND EXISTS(
       SELECT 1
       FROM RCTX01_CARTEIRAS_CNTR
       WHERE CCONTA = B.CCONTA_REL
        AND CREFERENCIA = B.CREFERENCIA_REL
      )
    );</t>
  </si>
  <si>
    <t>WHERE EXISTS(
     SELECT 1
     FROM RCT043_SAT1076_RL_RESP_CS_WRK B
     WHERE B.CCONTA_CAU = C.CCONTA_CAU
      AND LPAD(B.CNUM_CAU, 15, 0) = LPAD(C.CNUM_CAU, 15, 0)
      AND EXISTS(
       SELECT 1
       FROM RCTX01_CARTEIRAS_CNTR
       WHERE CCONTA = B.CCONTA_REL
        AND CREFERENCIA = B.CREFERENCIA_REL
      )
    );</t>
  </si>
  <si>
    <t>COALESCE(C.DAVALIACAO, TO_DATE('0001-01-01', 'YYYY-MM-DD'))</t>
  </si>
  <si>
    <t>LPAD(CCONTA_CAU, 15, 0)</t>
  </si>
  <si>
    <t>LPAD(CNUM_CAU, 15, 0)</t>
  </si>
  <si>
    <t>CS (caucoes) - GARANTIAS FINANCEIRAS</t>
  </si>
  <si>
    <t xml:space="preserve">LPAD(C.CCONTA_GAR, 15, 0) </t>
  </si>
  <si>
    <t>FROM RCT043_SAT1076_RL_RESP_CS_WRK   B
   JOIN RCT043_SAT1138_GARANT_FIN_WRK   C  ON C.CCONTA_CAU = B.CCONTA_CAU
             AND LPAD(C.CNUM_CAU, 15, 0) = LPAD(B.CNUM_CAU, 15, 0)
   LEFT JOIN SA.SAT415_SALDOS_CTS_TT_FS C1 ON C1.CKBALCAO || C1.CKNUMCTA = C.CCONTA_GAR
             AND C.CTIPO_CONTA = '10'
   LEFT JOIN SA.SAT413_HIST_COT_TT   D  ON D.CTITULO = C.CREFERENCIA
             AND D.DATACOT &lt;= V_DATA_REF
   LEFT JOIN SA.SAT357_CONTAS_FU        E  ON E.CCONTA = C.CCONTA_GAR
   LEFT JOIN SA.SAT356_COTACAO_FU       F  ON F.CSUBPRODUTO = E.CSUBPRODUTO
             AND F.DDIACOT &lt;= V_DATA_REF
   LEFT JOIN SA.SAT1175_MOVIM_DEB_CRED  G  ON G.CCONTA_CAU= C.CCONTA_CAU
             AND LPAD(G.CNUM_CAU, 15, 0) = LPAD(C.CNUM_CAU, 15, 0)
             AND G.DOPER &lt;= V_DATA_REF;</t>
  </si>
  <si>
    <t>WHERE (
     C1.CKBALCAO IS NOT NULL
     OR C.CTIPO_CONTA &lt;&gt; '10'
    ) AND EXISTS(
     SELECT 1
     FROM RCTX01_CARTEIRAS_CNTR
     WHERE CCONTA = B.CCONTA_REL
      AND CREFERENCIA = B.CREFERENCIA_REL
    )
  );</t>
  </si>
  <si>
    <t>DECODE(RCT043_SAT1138_GARANT_FIN_WRK.CTIPO_CONTA, '10', 
LPAD(SAT415_SALDOS_CTS_TT_FS.ZTITULO, 15, 0), LPAD(RCT043_SAT1138_GARANT_FIN_WRK.CREFERENCIA, 15, 0))</t>
  </si>
  <si>
    <t>SAT415_SALDOS_CTS_TT_FS</t>
  </si>
  <si>
    <t xml:space="preserve"> CASE RCT043_SAT1138_GARANT_FIN_WRK.CTIPO_CONTA
     WHEN '10' THEN          -- TITULOS
      COALESCE(SAT413_HIST_COT_TT.DATACOT, RCT043_SAT1138_GARANT_FIN_WRK.DINI_CAT, TO_DATE('0001-01-01', 'YYYY-MM-DD'))
     WHEN '07' THEN          -- FUNDOS
      COALESCE(SAT356_COTACAO_FU.DDIACOT, RCT043_SAT1138_GARANT_FIN_WRK.DINI_CAT, TO_DATE('0001-01-01', 'YYYY-MM-DD'))
     WHEN '12' THEN          -- SEGUROS
      COALESCE(SAT1175_MOVIM_DEB_CRED.DOPER, RCT043_SAT1138_GARANT_FIN_WRK.DINI_CAT, TO_DATE('0001-01-01', 'YYYY-MM-DD'))
     ELSE COALESCE(RCT043_SAT1138_GARANT_FIN_WRK.DINI_CAT, TO_DATE('0001-01-01', 'YYYY-MM-DD'))    -- OUTROS
    END                                                            AS DAVALIACAO;</t>
  </si>
  <si>
    <t>SAT1175_MOVIM_DEB_CRED</t>
  </si>
  <si>
    <t>SAT413_HIST_COT_TT</t>
  </si>
  <si>
    <t>SAT356_COTACAO_FU</t>
  </si>
  <si>
    <t>RCT043_SAT1076_RL_RESP_CS_WRK</t>
  </si>
  <si>
    <t xml:space="preserve">LPAD(CNUM_CAU, 15, 0) </t>
  </si>
  <si>
    <t>LS - LEASING</t>
  </si>
  <si>
    <t>LPAD(CREFERENCIA, 15, 0)</t>
  </si>
  <si>
    <t>WHERE EXISTS(
     SELECT 1
     FROM RCTX01_CARTEIRAS_CNTR
     WHERE CCONTA = B.CCONTA
      AND CREFERENCIA = B.CREFERENCIA
    );</t>
  </si>
  <si>
    <t>RCT040_AVAL_PESSOAIS_CS_WRK</t>
  </si>
  <si>
    <t>LPAD(CNUM_CAU,15,0)</t>
  </si>
  <si>
    <t>RC.RCPOLT040</t>
  </si>
  <si>
    <t>GARANTIAS PESSOAIS CSs</t>
  </si>
  <si>
    <t>ABS(ROUND(VMON_CAU,5))</t>
  </si>
  <si>
    <t xml:space="preserve">FROM RCTX01_CARTEIRAS_CNTR             A
 INNER JOIN RCT040_AVAL_PESSOAIS_CS_WRK B ON B.CCONTA_REL = A.CCONTA AND B.CREFERENCIA_REL = A.CREFERENCIA
</t>
  </si>
  <si>
    <t>RC.RCPAUX210_TESTE,RC.RCPOLT040,RC.RCPOUT207</t>
  </si>
  <si>
    <t>GARANTIAS PESSOAIS GPs</t>
  </si>
  <si>
    <t xml:space="preserve">000000'||NIFNIPC  </t>
  </si>
  <si>
    <t xml:space="preserve">ABS(ROUND(VALPROT,5)) </t>
  </si>
  <si>
    <t>GARANTIAS PESSOAIS FA-FACTORING</t>
  </si>
  <si>
    <t>SAT1204_FA_GARANTIAS_FS</t>
  </si>
  <si>
    <t>SUM(SAT1204_FA_GARANTIAS_FS.VMGARANTIA) OVER  (PARTITION BY SAT1204_FA_GARANTIAS_FS.CCONTA, SAT1204_FA_GARANTIAS_FS.CCLIENTE, SAT1204_FA_GARANTIAS_FS.DVALORGAR)</t>
  </si>
  <si>
    <t>FROM RCTX01_CARTEIRAS_CNTR      A
  JOIN SA.SAT1204_FA_GARANTIAS_FS B ON B.CCONTA=A.CCONTA AND B.CREFERENCIA_BDR=A.CREFERENCIA</t>
  </si>
  <si>
    <t>RCT037_RL_INSTRUMENTOS_GAR</t>
  </si>
  <si>
    <t>GP_GARANTIAS_REAIS</t>
  </si>
  <si>
    <t>LPAD(B.CVERSAO,15,0)</t>
  </si>
  <si>
    <t>FROM (
   -- GP_GARANTIAS_REAIS:
    SELECT   B.CCONTA_EP                       AS CCONTA
      , A.CREFERENCIA                     AS CREFERENCIA
      , B.CCONTA                          AS CCONTA_GP_CAU
      , LPAD(B.CVERSAO,15,0)              AS CREFERENCIA_GP_CAU
      , 'GP'                              AS CAPLIC
    FROM  RCTX01_CARTEIRAS_CNTR              A
     INNER JOIN (SELECT   CCONTA_EP
    , CCONTA
    , CVERSAO
    , CSEQVER
    , CFINALID
    , CGARANT
    , VMONTCST
  FROM ( SELECT   CCONTA_EP
      , CCONTA
      , CVERSAO
      , CSEQVER
      , CFINALID
      , CGARANT
      , VMONTCST
      , ROW_NUMBER() OVER (PARTITION BY CCONTA_EP ORDER BY CVERSAO DESC) AS RW
    FROM SA.SAT397_PROCESSOS_GP_FS
    WHERE CODEST='FOR'
     AND CGARANT NOT IN ('090','201','202','327','320','321','326','304','#','***')
    )
  WHERE RW = 1)        B ON B.CCONTA_EP = A.CCONTA
     INNER JOIN (SELECT
   CCONTA
    , CVERSAO
    , CSITBEMIC
   FROM
    (     SELECT   C.CCONTA
      , C.CVERSAO
      , C.CSITBEMIC
      , ROW_NUMBER() OVER (PARTITION BY C.CCONTA
             ORDER BY C.CVERSAO DESC , C.CSITBEMIC DESC ) AS RW
    FROM SA.SAT368_BENS_GP        C
     INNER JOIN SA.SAT397_PROCESSOS_GP_FS D ON D.CCONTA = C.CCONTA AND LPAD(C.CVERSAO,15,0) = LPAD(D.CSEQVER,15,0)
    WHERE C.CSITBEMIC IN ('01','02','03','05')
     AND D.CODEST = 'FOR'
    )
   WHERE RW = 1)  C ON C.CCONTA = B.CCONTA AND LPAD(C.CVERSAO,15,0) = LPAD(B.CSEQVER,15,0);</t>
  </si>
  <si>
    <t>RC.RCPAUX210,RC.RCPAUX210_TESTE,RC.RCPOLT047,RC.RCPOLT052</t>
  </si>
  <si>
    <t>GP_GARANTIAS_PESSOAIS_SGM</t>
  </si>
  <si>
    <t xml:space="preserve">000000'||NIFNIPC </t>
  </si>
  <si>
    <t>CS_BENS</t>
  </si>
  <si>
    <t>SAT1136_BEM_CAUCAO</t>
  </si>
  <si>
    <t xml:space="preserve">LPAD(C.CNUM_CAU,15,0) </t>
  </si>
  <si>
    <t xml:space="preserve"> FROM RCTX01_CARTEIRAS_CNTR                A
     INNER JOIN RCTX20_1076_RESP_CS        B   ON B.CCONTA = A.CCONTA AND B.CREFERENCIA = A.CREFERENCIA
     INNER JOIN (SELECT   CCONTA_CAU
    , CNUM_CAU
  FROM SA.SAT1136_BEM_CAUCAO
  GROUP BY CCONTA_CAU
    , CNUM_CAU)         C   ON C.CCONTA_CAU = B.CCONTA_CAU 
     AND LPAD(C.CNUM_CAU,15,0)= LPAD(B.CNUM_CAU,15,0);</t>
  </si>
  <si>
    <t>CS_GARANTIAS_PESSOAIS</t>
  </si>
  <si>
    <t xml:space="preserve"> LPAD(C.CNUM_CAU,15,0)</t>
  </si>
  <si>
    <t>FROM RCTX01_CARTEIRAS_CNTR                A
     INNER JOIN RCTX20_1076_RESP_CS          B ON B.CCONTA = A.CCONTA    AND B.CREFERENCIA     = A.CREFERENCIA
                    INNER JOIN (SELECT   CCONTA_CAU
    , CNUM_CAU
                , CINTERV
  FROM SA.SAT1089_INTERV_CAUCAO
        WHERE  V_DATA_REF BETWEEN DINICIO AND DCANCEL
          AND (CINTERV = '0'
            OR (CINTERV = '2' AND ( CCLIENTE IN (SELECT CCLIENTE FROM SA.SAT001_CLIENTE WHERE CNUM_DOC_IDENTIF2
                                                     IN ('0504441434','0506211991','0506209199','0506209180','0506925650') )
                                             OR CCLIENTE = '7402171375'
                                  )
                )
               )
  GROUP BY CCONTA_CAU
     , CNUM_CAU
              , CINTERV)     C ON C.CCONTA_CAU = B.CCONTA_CAU AND LPAD(C.CNUM_CAU,15,0) = LPAD(B.CNUM_CAU,15,0)
           INNER JOIN SA.SAT124_CONTA_CAUCAO     D ON D.CCONTA_CAU = B.CCONTA_CAU AND LPAD(D.CNUM_CAU,15,0) = LPAD(B.CNUM_CAU,15,0)
                     LEFT JOIN RCV149_GARANTIA_REF          E ON E.CGARANTIA  = D.CGARANTIA;</t>
  </si>
  <si>
    <t>Variáveis GATO</t>
  </si>
  <si>
    <t xml:space="preserve">30XX Carteira Manual </t>
  </si>
  <si>
    <t xml:space="preserve">20XX Fluxo Normal </t>
  </si>
  <si>
    <t>Delta Reprocessamento</t>
  </si>
  <si>
    <t>Tabela CRC</t>
  </si>
  <si>
    <t>Questões</t>
  </si>
  <si>
    <t>RCT043_SAT372_AVAL_IMOV_GP_WRK</t>
  </si>
  <si>
    <t>RCT1201_JUSTIFIC_CRED_ADV</t>
  </si>
  <si>
    <t>RCT1201_JUSTIFIC_CRED_CMP</t>
  </si>
  <si>
    <t>RCT1201_JUSTIFIC_CRED_INS</t>
  </si>
  <si>
    <t>RCT1201_JUSTIFIC_CRED_REF</t>
  </si>
  <si>
    <t>RCT149_GARANTIA_REF_ADV</t>
  </si>
  <si>
    <t>RCT149_GARANTIA_REF_CMP</t>
  </si>
  <si>
    <t>RCT149_GARANTIA_REF_INS</t>
  </si>
  <si>
    <t>SAT046_CAT_PROD_SEG_FS</t>
  </si>
  <si>
    <t>SAT1079_REAVAL_IMOV_GP</t>
  </si>
  <si>
    <t>SAT1201_JUSTIFIC_CRED</t>
  </si>
  <si>
    <t>SAT124_CONTA_CAUCAO</t>
  </si>
  <si>
    <t>SAT147_TITULO_FS</t>
  </si>
  <si>
    <t>SAT149_GARANTIA</t>
  </si>
  <si>
    <t>SAT1501_SGM</t>
  </si>
  <si>
    <t>SAT357_CONTAS_FU</t>
  </si>
  <si>
    <t>SAT367_REGISTOS_GP</t>
  </si>
  <si>
    <t>SAT368_BENS_GP</t>
  </si>
  <si>
    <t>SAT372_AVAL_IMOV_GP</t>
  </si>
  <si>
    <t>SAT377_CONTRATOS_GP</t>
  </si>
  <si>
    <t>SAT460_SUBCONTRATOS_DP_FS</t>
  </si>
  <si>
    <t>CCIN geral e venda de carteira</t>
  </si>
  <si>
    <t xml:space="preserve">RCT203_CARACTESP_VC </t>
  </si>
  <si>
    <t>Até ao 10 dia útil</t>
  </si>
  <si>
    <t xml:space="preserve">1) A T_F_CARACTESP tem informação da venda de carteira e informação geral. Sendo que a RCT203 também tem informação da VC. Se assim for, porque é que se repete? </t>
  </si>
  <si>
    <t xml:space="preserve">Até ao 4 dia útil </t>
  </si>
  <si>
    <t>CENT geral e venda de carteira</t>
  </si>
  <si>
    <t>2) Informação repetida? Qual a diferença entre a carteira manual e o fluxo normal? É informação que é adicionada à informação geral do ficheiro CENT, e portanto enviado até ao 3º dia útil?</t>
  </si>
  <si>
    <t xml:space="preserve">Venda de Carteira </t>
  </si>
  <si>
    <t>3) Informação Repetida?</t>
  </si>
  <si>
    <t>CICC GERAL</t>
  </si>
  <si>
    <t>4) A tabela T_F_ENTIDCOMP, resulta da junção da informação do fluxo Delta e da RCT222_ENTIDCOMP?</t>
  </si>
  <si>
    <t>?</t>
  </si>
  <si>
    <t>5) Informação repetida?</t>
  </si>
  <si>
    <t>Venda de Carteira - Depois carrega a 202</t>
  </si>
  <si>
    <t>Venda de Carteira - 1º</t>
  </si>
  <si>
    <t xml:space="preserve">CCIN </t>
  </si>
  <si>
    <t>Venda Carteira</t>
  </si>
  <si>
    <t>CINA/CINA -T</t>
  </si>
  <si>
    <t>RCT214_INFORISCO - Fluxo Normal</t>
  </si>
  <si>
    <t>Contratos a Finalizar</t>
  </si>
  <si>
    <t>T_CTR_FICHEIROS_IN</t>
  </si>
  <si>
    <t>Possivel Impacto:</t>
  </si>
  <si>
    <t>FROM RCTX01_CARTEIRAS_CNTR    A
  INNER JOIN RCTX20_1076_RESP_CS   B ON B.CCONTA = A. CCONTA AND B.CREFERENCIA = A.CREFERENCIA
  INNER JOIN SA.SAT1136_BEM_CAUCAO  C ON C.CCONTA_CAU = B.CCONTA_CAU  AND LPAD(C.CNUM_CAU,15,0)= LPAD(B.CNUM_CAU,15,0)
  LEFT JOIN SA.SAT124_CONTA_CAUCAO  D ON D.CCONTA_CAU = B.CCONTA_CAU AND LPAD(D.CNUM_CAU,15,0)= LPAD(B.CNUM_CAU,15,0)
  LEFT JOIN SA.SAT1089_INTERV_CAUCAO  E ON E.CCONTA_CAU = C.CCONTA_CAU AND LPAD(E.CNUM_CAU,15,0) = LPAD(C.CNUM_CAU,15,0)
             AND CSEQ_INTERV= '1' AND CINTERV ='2'
             AND D.CGARANTIA NOT IN ('090','201','202','327','320','321','326','304')</t>
  </si>
  <si>
    <t>RC.RCPOLT052,RC.RCPOUT223</t>
  </si>
  <si>
    <t>CS_GARANTIAS_FINANCEIRAS</t>
  </si>
  <si>
    <t>FROM (
     SELECT --DISTINCT
         V_DATA_REF                      AS DTREF  -- PK PARA ALGUMAS CONTAS EXISTEM DOIS REGISTOS NA TAB COM CAPALIC DIFREENTES.. E CAPLIC NAO PRECISAMOS
       , RCTX20_1076_RESP_CS.CCONTA_CAU                               AS CCONTA_GP_CAU
       , LPAD(SAT1138_GARANT_FINANC.CNUM_CAU,15,0)                      AS CREFERENCIA_GP_CAU
       , LPAD(SAT1138_GARANT_FINANC.CCONTA_GAR ,15,0)                   AS CCONTA_BEM_GAR
       , DECODE(SAT1138_GARANT_FINANC.CTIPO_CONTA,'10',LPAD(SAT415_SALDOS_CTS_TT_FS.ZTITULO,15,0),LPAD(DECODE (SAT1138_GARANT_FINANC.CTIPO_CONTA,'10','',SAT1138_GARANT_FINANC.CREFERENCIA) ,15,0)) AS CREFERENCIA_BEM_GAR
       , SAT1089_INTERV_CAUCAO.CCLIENTE                               AS CCLIENTE_RESP  -- 12-10-2018 COMENTADO A PEDIDO DO BST, EXISTE INFORMACAO INCONSISTENTE
       , SAT124_CONTA_CAUCAO.CGARANTIA                       AS CGARANT
       , CASE WHEN SAT1138_GARANT_FINANC.CTIPO_CONTA='01' THEN SAT008_CONTA_CONTRATO.DVENCIMENTO
         WHEN SAT1138_GARANT_FINANC.CTIPO_CONTA='03' THEN SAT460_SUBCONTRATOS_DP_FS.FECVENCI
         WHEN SAT1138_GARANT_FINANC.CTIPO_CONTA='07' AND SAT357_CONTAS_FU.DTPRGAO &lt;&gt; TO_DATE('0001-01-01','YYYY-MM-DD') THEN TO_DATE('9999-12-31','YYYY-MM-DD')
         WHEN SAT1138_GARANT_FINANC.CTIPO_CONTA='07' AND SAT357_CONTAS_FU.DTPRGAO = TO_DATE('0001-01-01','YYYY-MM-DD') THEN TO_DATE('9999-12-31','YYYY-MM-DD')
         WHEN SAT1138_GARANT_FINANC.CTIPO_CONTA='10' THEN SAT1138_GARANT_FINANC.DVENC_GAR
         WHEN SAT1138_GARANT_FINANC.CTIPO_CONTA='12' THEN TO_DATE(SAT046_CAT_PROD_SEG_FS.DTMATUR,'YYYY-MM-DD')
         END                                                                AS DMATUR
       , '620'                                                              AS CPAIS
       , NULL                                                               AS CDISTRITO
       , NULL                                                               AS CCONCELHO
       , NULL                                                               AS CCODIGO_POSTAL
       , COALESCE(TRIM(SAT147_TITULO_FS.CTITISIN),TRIM(SAT147_TITULO_FS.CISINREF),TRIM(SAT147_TITULO_FS.ATITISIN))   AS ISIN
       , NULL                                                               AS CTIPCONT
       , NULL                                                               AS CFINALID
       , NULL                                                               AS VMONTCST
       , NULL                                                               AS CFREGUESIA
       , NULL                                                               AS CARTMATR
       , NULL                                                               AS GFRACCAO
       , 'CS-G'                                   AS CAPLIC
       , NULL                                                               AS IDPROT
       , NULL                  AS DPRVESC
       , NULL                  AS DPROC
       , NULL                  AS VMONTATR
       ,SYSDATE                 AS DTINSERCAO
     FROM  RCTX01_CARTEIRAS_CNTR                   A
      INNER JOIN RCTX20_1076_RESP_CS         B ON B.CCONTA = A. CCONTA AND B.CREFERENCIA = LPAD(A.CREFERENCIA ,15,0)
      INNER JOIN ( SELECT   C.CCONTA_CAU
            , C.CNUM_CAU
            , C.CTIPO_CONTA
            , C.CCONTA_GAR
            , C.DVENC_GAR
            , C.CREFERENCIA
            , C.CSUBPRODUTO
          FROM ( SELECT   CCONTA_CAU
              , CNUM_CAU
              , CTIPO_CONTA
              , CCONTA_GAR
              , DVENC_GAR
              , DECODE (CTIPO_CONTA,'10','',CREFERENCIA) AS CREFERENCIA       -- "Limpeza" da creferencia para preencher no bloco das garantias financeiras
              , CSUBPRODUTO
              , ROW_NUMBER() OVER (PARTITION BY CCONTA_CAU, CNUM_CAU
                   ORDER BY DINI_CAT, CCONTA_GAR, CREFERENCIA) RW
            FROM SA.SAT1138_GARANT_FINANC
            WHERE CTIPO_CONTA &lt;&gt; '#'
             AND DVENC_GAR &gt; V_DATA_REF
           ) C
          WHERE RW = 1
         )    C ON C.CCONTA_CAU = B.CCONTA_CAU AND LPAD(C.CNUM_CAU,15,0)= LPAD(B.CNUM_CAU,15,0)
      LEFT JOIN SA.SAT415_SALDOS_CTS_TT_FS       C1 ON C1.CKBALCAO||C1.CKNUMCTA = C.CCONTA_GAR AND C.CTIPO_CONTA = '10'
      LEFT JOIN SA.SAT124_CONTA_CAUCAO          D ON D.CCONTA_CAU = B.CCONTA_CAU AND LPAD(D.CNUM_CAU,15,0)= LPAD(B.CNUM_CAU,15,0)
      LEFT JOIN SA.SAT008_CONTA_CONTRATO        E ON LPAD(C.CCONTA_GAR ,15,0) = E.CCONTA
      LEFT JOIN SA.SAT357_CONTAS_FU             F ON F.CCONTA = C.CCONTA_GAR
      LEFT JOIN SA.SAT1089_INTERV_CAUCAO        G ON G.CCONTA_CAU = C.CCONTA_CAU AND LPAD(G.CNUM_CAU,15,0) = LPAD(C.CNUM_CAU,15,0)
                   AND CSEQ_INTERV = '1' AND CINTERV = '2'
      LEFT JOIN SA.SAT462_REL_CONTRATO_DP        H ON C.CCONTA_GAR = H.CCONTA
      LEFT JOIN ( SELECT A.IDEMPR,
           A.IDCENT,
           A.IDPROD,
           A.IDCONTR,
           A.FECVENCI
         FROM (SELECT IDEMPR,
             IDCENT,
             IDPROD,
             IDCONTR,
             FECVENCI,
             ROW_NUMBER () OVER (PARTITION BY IDEMPR, IDCENT, IDPROD, IDCONTR
                  ORDER BY FECVENCI DESC) RW
           FROM SA.SAT460_SUBCONTRATOS_DP_FS
           ) A
         WHERE RW = 1
        )      I ON H.IDEMPR = I.IDEMPR AND H.IDCENT = I.IDCENT AND H.IDPROD = I.IDPROD AND H.IDCONTR = I.IDCONTR
      LEFT JOIN SA.SAT046_CAT_PROD_SEG_FS        K ON K.CSUBPRODUTO = C.CSUBPRODUTO
      LEFT JOIN SA.SAT147_TITULO_FS              L ON C1.ZTITULO = L.ZTITULO
     WHERE (C1.CKBALCAO IS NOT NULL OR C.CTIPO_CONTA &lt;&gt; '10')
    )</t>
  </si>
  <si>
    <t>JOIN RCT149_GARANTIA_REF_CMP D ON D.CGARANTIA = RCT149_GARANTIA_REF_ADV.CGARANTIA
            JOIN RCT149_GARANTIA_REF     B ON B.DTFIM = RCT149_GARANTIA_REF_ADV.DTINICIO - 1
                                          AND B.CGARANTIA = RCT149_GARANTIA_REF_ADV.CGARANTIA</t>
  </si>
  <si>
    <t>RCT149_GARANTIA_REF.DTINICIO &lt;= RCT149_GARANTIA_REF_ADV.DTINICIO</t>
  </si>
  <si>
    <t>INNER JOIN SA.SAT1089_INTERV_CAUCAO   B  ON B.CCONTA_CAU = RCTX20_1076_RESP_CS.CCONTA_CAU AND LPAD(B.CNUM_CAU,15,0)= LPAD(RCTX20_1076_RESP_CS.CNUM_CAU,15,0)
WHERE V_DATA_REF BETWEEN A.DENTRADA AND A.DCANCEL
   AND A.CSIT_REL_CAU  = 'A'
   AND V_DATA_REF BETWEEN B.DINICIO AND B.DCANCEL
      AND D.CPROT_GARANT = '0100'
   AND (B.CINTERV = '0'
        OR (B.CINTERV = '2' AND ( B.CCLIENTE IN ( SELECT CCLIENTE FROM SA.SAT001_CLIENTE
                                           WHERE CNUM_DOC_IDENTIF2 IN ('0504441434','0506211991',
                                                                                   '0506209199','0506209180','0506925650') )
                                             OR (B.CCLIENTE = '7402171375' AND C.CGARANTIA IN ('198','169','126','125') )
                                  )
                            AND  A.CCONTA NOT IN (SELECT CCONTA FROM RCTX25_GARANTIAS_PESSOAIS_GP )
          )
        )</t>
  </si>
  <si>
    <t>FROM RCT1201_JUSTIFIC_CRED_ADV A
            JOIN RCT1201_JUSTIFIC_CRED_CMP D ON D.CJUSTIFIC_CRED = A.CJUSTIFIC_CRED
            JOIN RCT1201_JUSTIFIC_CRED_REF     B ON B.DTFIM = A.DTINICIO - 1
                                      AND B.CJUSTIFIC_CRED = A.CJUSTIFIC_CRED
            LEFT JOIN (SELECT MIN(C.DTFIM) AS DTFIM
                                , C.CJUSTIFIC_CRED
                                FROM RCT1201_JUSTIFIC_CRED_REF       C
                                GROUP BY C.CJUSTIFIC_CRED
                        ) C ON C.DTFIM = C.DTFIM
                           AND C.CJUSTIFIC_CRED = B.CJUSTIFIC_CRED</t>
  </si>
  <si>
    <t>RCT1201_JUSTIFIC_CRED_REF.DTINICIO &lt;= RCT1201_JUSTIFIC_CRED_ADV.DTINICIO</t>
  </si>
  <si>
    <t>RC.RCPRF1201</t>
  </si>
  <si>
    <t>FROM RCT1201_JUSTIFIC_CRED_REF     A
                  JOIN RCT1201_JUSTIFIC_CRED_ADV B ON B.DTINICIO BETWEEN A.DTINICIO AND A.DTFIM
                                            AND B.CJUSTIFIC_CRED = A.CJUSTIFIC_CRED</t>
  </si>
  <si>
    <t>WHERE 1=1 AND (1=0
                           OR  B.GJUSTIFIC_CRED                   &lt;&gt; A.GJUSTIFIC_CRED
                           OR (B.GJUSTIFIC_CRED      IS     NULL AND A.GJUSTIFIC_CRED       IS NOT NULL)
                           OR (B.GJUSTIFIC_CRED      IS NOT NULL AND A.GJUSTIFIC_CRED       IS     NULL)
                           OR  B.GJUSTIFIC_CRED                  &lt;&gt; A.GJUSTIFIC_CRED
                           OR (B.GJUSTIFIC_CRED     IS     NULL AND A.GJUSTIFIC_CRED      IS NOT NULL)
                           OR (B.GJUSTIFIC_CRED     IS NOT NULL AND A.GJUSTIFIC_CRED      IS     NULL)
                           OR  B.CTIPO_JUSTIFIC_BDP                        &lt;&gt; A.CTIPO_JUSTIFIC_BDP
                           OR (B.CTIPO_JUSTIFIC_BDP           IS     NULL AND A.CTIPO_JUSTIFIC_BDP            IS NOT NULL)
                           OR (B.CTIPO_JUSTIFIC_BDP           IS NOT NULL AND A.CTIPO_JUSTIFIC_BDP            IS     NULL)
                           OR  B.CJUSTIFIC_BDP                   &lt;&gt; A.CJUSTIFIC_BDP
                           OR (B.CJUSTIFIC_BDP      IS     NULL AND A.CJUSTIFIC_BDP       IS NOT NULL)
                           OR (B.CJUSTIFIC_BDP      IS NOT NULL AND A.CJUSTIFIC_BDP       IS     NULL)</t>
  </si>
  <si>
    <t xml:space="preserve"> FROM (
    SELECT  A.CCONTA                       AS CCONTA
      ,A.CREFEST || '0'               AS CREFERENCIA
      ,A.CREFEST                      AS CREFEST
      ,A.CEMPRESA                     AS CEMPRESA
      ,NULL       AS CCLIENTE
      ,A.CSUBPRODUTO                  AS CSUBPRODUTO
      ,'000'                          AS CSEQREM
      ,A.DREM                         AS DTEMISS
      ,A.DTVENC                       AS DTVENC
      ,A.VMONTREM                     AS MONTANTE
      ,B.VCONTRA_VALOR                AS CONTRAVAL
      ,A.CMOEDA                       AS CMOEDA
      ,A.TAXAJURO                     AS VTAXA_JURO
    FROM SA.SAT407_REMESSAS_IM_ES A
    LEFT JOIN SA.SAT408_REM_MOV_IM_ES_FS B ON B.CREFEST = A.CREFEST AND B.CSEQMOV = '01' AND B.CTIPMOV = 'E'
     UNION ALL
    SELECT  A.CCONTA      AS CCONTA
      ,A.CREFEST || '0'               AS CREFERENCIA
      ,A.CREFEST                      AS CREFEST
      ,A.CEMPRESA                     AS CEMPRESA
      ,A.CNUMCLI                      AS CCLIENTE
      ,A.CSUBPRODUTO                  AS CSUBPRODUTO
      ,A.CSEQREM                      AS CSEQREM
      ,A.DREM                         AS DTEMISS
      ,A.DTVENC                       AS DTVENC
      ,A.MONTREM                      AS MONTANTE
      ,B.VCONTRA_VALOR                AS CONTRAVAL
      ,A.CMOEDA                       AS CMOEDA
      ,A.TJURO                        AS VTAXA_JURO
    FROM SA.SAT469_REMESSAS_EX_ES A
     LEFT JOIN SA.SAT470_REM_MOV_EX_ES_FS B ON B.CREFEST = A.CREFEST AND B.CSEQMOV = '01' AND B.CTIPMOV = 'E'
    WHERE A.CSEQREM ='999'
     UNION ALL
    SELECT  A.CCONTA                    AS CCONTA
      ,A.CREFEST || '0'         AS CREFERENCIA
      ,A.CREFEST                AS CREFEST
      ,A.CEMPRESA               AS CEMPRESA
      ,A.CCLIENTE               AS CCLIENTE
      ,A.CSUBPRODUTO            AS CSUBPRODUTO
      ,A.CSEQCRE                AS CSEQREM
      ,A.DEMIS                  AS DTEMISS
      ,A.DTVALNEG               AS DTVENC
      ,A.VMONTCRE               AS MONTANTE
      ,A.CONTCRE                AS CONTRAVAL
      ,A.CMOEDA                 AS CMOEDA
      ,NULL                        AS VTAXA_JURO
    FROM Q_SAT411_CREDITOS_IM_ES A
     UNION ALL
    SELECT  A.CCONTA                    AS CCONTA
      ,A.CREFEST || '0'            AS CREFERENCIA
      ,A.CREFEST                   AS CREFEST
      ,A.CEMPRESA                  AS CEMPRESA
      ,NULL                        AS CCLIENTE
      ,A.CSUBPRODUTO               AS CSUBPRODUTO
      ,A.CSEQCRE                   AS CSEQREM
      ,A.DEMIS                     AS DTEMISS
      ,A.DTVALNEG                  AS DTVENC
      ,A.VMONTCRE                  AS MONTANTE
      ,A.CONTCRE                   AS CONTRAVAL
      ,A.CMOEDA                    AS CMOEDA
      ,NULL                        AS VTAXA_JURO
    FROM Q_SAT472_CREDITOS_EX_ES A
    );</t>
  </si>
  <si>
    <t>FROM (
    SELECT  A.CCONTA                       AS CCONTA
      ,A.CREFEST || '0'               AS CREFERENCIA
      ,A.CREFEST                      AS CREFEST
      ,A.CEMPRESA                     AS CEMPRESA
      ,NULL       AS CCLIENTE
      ,A.CSUBPRODUTO                  AS CSUBPRODUTO
      ,'000'                          AS CSEQREM
      ,A.DREM                         AS DTEMISS
      ,A.DTVENC                       AS DTVENC
      ,A.VMONTREM                     AS MONTANTE
      ,B.VCONTRA_VALOR                AS CONTRAVAL
      ,A.CMOEDA                       AS CMOEDA
      ,A.TAXAJURO                     AS VTAXA_JURO
    FROM SA.SAT407_REMESSAS_IM_ES A
    LEFT JOIN SA.SAT408_REM_MOV_IM_ES_FS B ON B.CREFEST = A.CREFEST AND B.CSEQMOV = '01' AND B.CTIPMOV = 'E'
     UNION ALL
    SELECT  A.CCONTA      AS CCONTA
      ,A.CREFEST || '0'               AS CREFERENCIA
      ,A.CREFEST                      AS CREFEST
      ,A.CEMPRESA                     AS CEMPRESA
      ,A.CNUMCLI                      AS CCLIENTE
      ,A.CSUBPRODUTO                  AS CSUBPRODUTO
      ,A.CSEQREM                      AS CSEQREM
      ,A.DREM                         AS DTEMISS
      ,A.DTVENC                       AS DTVENC
      ,A.MONTREM                      AS MONTANTE
      ,B.VCONTRA_VALOR                AS CONTRAVAL
      ,A.CMOEDA                       AS CMOEDA
      ,A.TJURO                        AS VTAXA_JURO
    FROM SA.SAT469_REMESSAS_EX_ES A
     LEFT JOIN SA.SAT470_REM_MOV_EX_ES_FS B ON B.CREFEST = A.CREFEST AND B.CSEQMOV = '01' AND B.CTIPMOV = 'E'
    WHERE SAT469_REMESSAS_EX_ES.CSEQREM ='999'
     UNION ALL
    SELECT  A.CCONTA                    AS CCONTA
      ,A.CREFEST || '0'         AS CREFERENCIA
      ,A.CREFEST                AS CREFEST
      ,A.CEMPRESA               AS CEMPRESA
      ,A.CCLIENTE               AS CCLIENTE
      ,A.CSUBPRODUTO            AS CSUBPRODUTO
      ,A.CSEQCRE                AS CSEQREM
      ,A.DEMIS                  AS DTEMISS
      ,A.DTVALNEG               AS DTVENC
      ,A.VMONTCRE               AS MONTANTE
      ,A.CONTCRE                AS CONTRAVAL
      ,A.CMOEDA                 AS CMOEDA
      ,NULL                        AS VTAXA_JURO
    FROM (SELECT CCONTA,CREFERENCIA,CREFEST,CEMPRESA,CCLIENTE,CSUBPRODUTO,CSEQCRE,DEMIS
        ,DTVALNEG,VMONTCRE,CONTCRE,CMOEDA,VTAXA_JURO
    FROM (
      SELECT   A.CCONTA
        ,A.CREFEST || '0'  AS CREFERENCIA
        ,A.CREFEST
        ,A.CEMPRESA
        ,A.CCLIENTE
        ,A.CSUBPRODUTO
        ,A.CSEQCRE
        ,A.DEMIS
        ,A.DTVALNEG
        ,A.VMONTCRE
        ,A.CONTCRE
        ,A.CMOEDA
        ,NULL  AS VTAXA_JURO
     ,ROW_NUMBER() OVER (
       PARTITION BY CCONTA
          ,CREFEST
       ORDER BY CSEQCRE DESC
       ) AS RW -- CSEQCRE MAX
      FROM SA.SAT411_CREDITOS_IM_ES A
      )
    WHERE RW = 1 A)
     UNION ALL
    SELECT  A.CCONTA                    AS CCONTA
      ,A.CREFEST || '0'            AS CREFERENCIA
      ,A.CREFEST                   AS CREFEST
      ,A.CEMPRESA                  AS CEMPRESA
      ,NULL                        AS CCLIENTE
      ,A.CSUBPRODUTO               AS CSUBPRODUTO
      ,A.CSEQCRE                   AS CSEQREM
      ,A.DEMIS                     AS DTEMISS
      ,A.DTVALNEG                  AS DTVENC
      ,A.VMONTCRE                  AS MONTANTE
      ,A.CONTCRE                   AS CONTRAVAL
      ,A.CMOEDA                    AS CMOEDA
      ,NULL                        AS VTAXA_JURO
    FROM Q_SAT472_CREDITOS_EX_ES A
    );</t>
  </si>
  <si>
    <t>FROM (
    SELECT  A.CCONTA                       AS CCONTA
      ,A.CREFEST || '0'               AS CREFERENCIA
      ,A.CREFEST                      AS CREFEST
      ,A.CEMPRESA                     AS CEMPRESA
      ,NULL       AS CCLIENTE
      ,A.CSUBPRODUTO                  AS CSUBPRODUTO
      ,'000'                          AS CSEQREM
      ,A.DREM                         AS DTEMISS
      ,A.DTVENC                       AS DTVENC
      ,A.VMONTREM                     AS MONTANTE
      ,B.VCONTRA_VALOR                AS CONTRAVAL
      ,A.CMOEDA                       AS CMOEDA
      ,A.TAXAJURO                     AS VTAXA_JURO
    FROM SA.SAT407_REMESSAS_IM_ES A
    LEFT JOIN SA.SAT408_REM_MOV_IM_ES_FS B ON B.CREFEST = A.CREFEST AND B.CSEQMOV = '01' AND B.CTIPMOV = 'E'
     UNION ALL
    SELECT  A.CCONTA      AS CCONTA
      ,A.CREFEST || '0'               AS CREFERENCIA
      ,A.CREFEST                      AS CREFEST
      ,A.CEMPRESA                     AS CEMPRESA
      ,A.CNUMCLI                      AS CCLIENTE
      ,A.CSUBPRODUTO                  AS CSUBPRODUTO
      ,A.CSEQREM                      AS CSEQREM
      ,A.DREM                         AS DTEMISS
      ,A.DTVENC                       AS DTVENC
      ,A.MONTREM                      AS MONTANTE
      ,B.VCONTRA_VALOR                AS CONTRAVAL
      ,A.CMOEDA                       AS CMOEDA
      ,A.TJURO                        AS VTAXA_JURO
    FROM SA.SAT469_REMESSAS_EX_ES A
     LEFT JOIN SA.SAT470_REM_MOV_EX_ES_FS B ON B.CREFEST = A.CREFEST AND B.CSEQMOV = '01' AND B.CTIPMOV = 'E'
    WHERE SAT469_REMESSAS_EX_ES.CSEQREM ='999'
     UNION ALL
    SELECT  A.CCONTA                    AS CCONTA
      ,A.CREFEST || '0'         AS CREFERENCIA
      ,A.CREFEST                AS CREFEST
      ,A.CEMPRESA               AS CEMPRESA
      ,A.CCLIENTE               AS CCLIENTE
      ,A.CSUBPRODUTO            AS CSUBPRODUTO
      ,A.CSEQCRE                AS CSEQREM
      ,A.DEMIS                  AS DTEMISS
      ,A.DTVALNEG               AS DTVENC
      ,A.VMONTCRE               AS MONTANTE
      ,A.CONTCRE                AS CONTRAVAL
      ,A.CMOEDA                 AS CMOEDA
      ,NULL                        AS VTAXA_JURO
    FROM (SELECT CCONTA,CREFERENCIA,CREFEST,CEMPRESA,CCLIENTE,CSUBPRODUTO,CSEQCRE,DEMIS
        ,DTVALNEG,VMONTCRE,CONTCRE,CMOEDA,VTAXA_JURO
    FROM (
      SELECT   A.CCONTA
        ,A.CREFEST || '0'  AS CREFERENCIA
        ,A.CREFEST
        ,A.CEMPRESA
        ,A.CCLIENTE
        ,A.CSUBPRODUTO
        ,A.CSEQCRE
        ,A.DEMIS
        ,A.DTVALNEG
        ,A.VMONTCRE
        ,A.CONTCRE
        ,A.CMOEDA
        ,NULL  AS VTAXA_JURO
     ,ROW_NUMBER() OVER (
       PARTITION BY CCONTA
          ,CREFEST
       ORDER BY CSEQCRE DESC
       ) AS RW -- CSEQCRE MAX
      FROM SA.SAT411_CREDITOS_IM_ES A
      )
    WHERE RW = 1 A)
     UNION ALL
    SELECT  A.CCONTA                    AS CCONTA
      ,A.CREFEST || '0'            AS CREFERENCIA
      ,A.CREFEST                   AS CREFEST
      ,A.CEMPRESA                  AS CEMPRESA
      ,NULL                        AS CCLIENTE
      ,A.CSUBPRODUTO               AS CSUBPRODUTO
      ,A.CSEQCRE                   AS CSEQREM
      ,A.DEMIS                     AS DTEMISS
      ,A.DTVALNEG                  AS DTVENC
      ,A.VMONTCRE                  AS MONTANTE
      ,A.CONTCRE                   AS CONTRAVAL
      ,A.CMOEDA                    AS CMOEDA
      ,NULL                        AS VTAXA_JURO
    FROM ( SELECT CCONTA,CREFERENCIA,CREFEST,CEMPRESA,CSUBPRODUTO,CSEQCRE,DEMIS
        ,DTVALNEG,VMONTCRE,CONTCRE,CMOEDA,VTAXA_JURO
    FROM (
      SELECT   A.CCONTA
        ,A.CREFEST || '0'  AS CREFERENCIA
        ,A.CREFEST
        ,A.CEMPRESA
        ,A.CSUBPRODUTO
        ,A.CSEQCRE
        ,A.DEMIS
        ,A.DTVALNEG
        ,A.VMONTCRE
        ,A.CONTCRE
        ,A.CMOEDA
        ,NULL  AS VTAXA_JURO
     ,ROW_NUMBER() OVER (
       PARTITION BY CCONTA
          ,CREFEST
       ORDER BY CSEQCRE DESC
       ) AS RW -- CSEQCRE MAX
      FROM SA.SAT472_CREDITOS_EX_ES A
      )
    WHERE RW = 1) A
    );</t>
  </si>
  <si>
    <t>DECODE (CREGRA_MESTRE, '2', ROW_NUMBER() OVER (PARTITION BY A.CNIF_NIPC
                 ORDER BY CREGRA_MESTRE
                                                                    ,DECODE(SUBSTR(CCLIENTE, 0, 2), '21', CASE WHEN DPROCES_ALT &lt;= TO_DATE('31.10.2016','DD.MM.YYYY') -- BANIF, DESCARTAR ALTERACOES ANTERIORES A MIGRACAO DO BANIF (31.10.2016)
                                                                                                                 THEN '999'
                                                                                                                ELSE '000' END
                                                                                                  , '51', CASE WHEN DPROCES_ALT &lt;= TO_DATE('31.10.2018','DD.MM.YYYY') -- BAPOP, DESCARTAR ALTERACOES ANTERIORES A MIGRACAO DO BAPOP (31.10.2018)
                                                                                                                  THEN '999'
                                                                                                                ELSE '000' END
                                                                                                  , '000')
                                                                     ,CCLIENTE)  -- SE SE TRATAR DA REGRA 2, SELECCIONA-SE O CCLIENTE MINIMO
            , '1', ROW_NUMBER() OVER (PARTITION BY A.CNIF_NIPC
                 ORDER BY  CREGRA_MESTRE
                                                                     ,DECODE(SUBSTR(CCLIENTE, 0, 2), '21', CASE WHEN DPROCES_ALT &lt;= TO_DATE('31.10.2016','DD.MM.YYYY') -- BANIF, DESCARTAR ALTERACOES ANTERIORES A MIGRACAO DO BANIF (31.10.2016)
                                                                                                                  THEN '999'
                                                                                                                ELSE '000' END
                                                                                                   , '51', CASE WHEN DPROCES_ALT &lt;= TO_DATE('31.10.2018','DD.MM.YYYY') -- BAPOP, DESCARTAR ALTERACOES ANTERIORES A MIGRACAO DO BAPOP (31.10.2018)
                                                                                                                   THEN '999'
                                                                                                                 ELSE '000' END
                                                                                                   , '000')
                                                                     ,DPROCES_ALT DESC  -- SE SE TRATAR DA REGRA 1, SELECCIONA-SE A DPROCES_ALT MAX PARA A HTIMEST MAX
                                                                     ,HTIMEST DESC)
       ) AS RW
WHERE RW =1;</t>
  </si>
  <si>
    <t>JOIN (SELECT  CNIF_NIPC
     FROM RCTX08_015_LOG_ALT_CLI
     GROUP BY CNIF_NIPC
     HAVING COUNT(*) &gt; 1
    ) B ON B.CNIF_NIPC = A.CNIF_NIPC</t>
  </si>
  <si>
    <t>ROW_NUMBER () OVER (PARTITION BY CCONTA_CAU, CNUM_CAU, CSEQ_BEM, DAVALIACAO ORDER BY CSEQ_BEM, DAVALIACAO DESC) RW
 WHERE RW = 1;</t>
  </si>
  <si>
    <t>RC.RCPAUX210,RC.RCPAUX210_TESTE,RC.RCPOLT004,RC.RCPOLT018,RC.RCPOLT026,RC.RCPOLT041,RC.RCPOLT051,RC.RCPOLT052,RC.RCPOLT057,RC.RCPOLT059,RC.RCPOUT203,RC.RCPOUT204,RC.RCPOUT205,RC.RCPOUT206,RC.RCPOUT208,RC.RCPOUT211,RC.RCPOUT213,RC.RCPOUT214,RC.RCPOUT215,RC.RCPOUT222</t>
  </si>
  <si>
    <t>LEASING</t>
  </si>
  <si>
    <t>FROM RCTX01_CARTEIRAS_CNTR               A
   INNER JOIN SA.SAT1208_LG_GARANTIAS_FS B ON B.CCONTA=A.CCONTA AND B.CREFERENCIA=A.CREFERENCIA --TABELA EM PROD SAT1209
   LEFT JOIN RCT031_PAIS_REF           C ON B.CPAISGAR = C.CPAIS_ALFA2</t>
  </si>
  <si>
    <t>WHERE B.CTIPGAR &lt;&gt;'0100'</t>
  </si>
  <si>
    <t>FROM RCTX10_PROT_VALID_UNIV  A
  LEFT JOIN RCTX10_PROT_VALID_MNT B ON B.CCONTA = A.CCONTA AND B.CREFERENCIA = A.CREFERENCIA AND B.IDPROT = A.IDPROT</t>
  </si>
  <si>
    <t>WHERE A.DMATUR &gt;= V_DATA_REF</t>
  </si>
  <si>
    <t>RC.RCPOLT057,RC.RCPOUT207,RC.RCPOUT223</t>
  </si>
  <si>
    <t>RC.RCPOLT020,RC.RCPOLT028,RC.RCPOLT028T,RC.RCPOLT044,RC.RCPOLT050,RC.RCPOLT051</t>
  </si>
  <si>
    <t>GARANTIAS PESSOAIS LS-LEASING</t>
  </si>
  <si>
    <t>FROM    RCTX01_CARTEIRAS_CNTR         A
  INNER JOIN SA.SAT1208_LG_GARANTIAS_FS B ON B.CCONTA=A.CCONTA AND B.CREFERENCIA=A.CREFERENCIA
 )
 GROUP BY V_DATA_REF
   ,CCONTA_GP_CAU
   ,CREFERENCIA_GP_CAU
   ,CCLIENTE
   ,VMONTAVAL
   ,DTINSERCAO</t>
  </si>
  <si>
    <t xml:space="preserve">  WHERE B.CTIPGAR = '0100';</t>
  </si>
  <si>
    <t>GARANTIAS PESSOAIS CLs</t>
  </si>
  <si>
    <t>FROM RCTX01_RL_CLCNTR       A
  JOIN RCV037_TIPO_RL_CLCNT_REF     B ON B.CRELACAO_CL_CNT = A.CRELACAO_CL_CNT
  LEFT JOIN (
            SELECT CCONTA
    ,CREFERENCIA
    ,SUM(VMONTANTE_VIVO + VMONTANTE_IRREVO + VMONTANTE_REVO + VMONTANTE_ABAT_ATI + 
                VJUROS_VENC_EXT + COMIS_DESPEXT) AS DIV_MAIS_POT
  FROM RCTX01_CARTEIRAS_MNT
  WHERE (VMONTANTE_VIVO + VMONTANTE_IRREVO + VMONTANTE_REVO + VMONTANTE_ABAT_ATI +
        VJUROS_VENC_EXT + COMIS_DESPEXT) &lt; 0
  GROUP BY CCONTA, CREFERENCIA)     C ON C.CCONTA = A.CCONTA
  LEFT JOIN RCT040_AVAL_PESSOAIS_CS_WRK   D ON D.CCONTA_REL = A.CCONTA
  LEFT JOIN (SELECT CCONTA
                   FROM SA.SAT1208_LG_GARANTIAS_FS
       WHERE CTIPGAR = '0100')    E ON E.CCONTA = A.CCONTA
  LEFT JOIN (SELECT CCONTA
         FROM SA.SAT1204_FA_GARANTIAS_FS)  F ON F.CCONTA = A.CCONTA
 )
 GROUP BY V_DATA_REF
   ,CCONTA_GP_CAU
   ,CREFERENCIA_GP_CAU
   ,CCLIENTE
   ,CINTERV
   ,VMONTAVAL
   ,DTINSERCAO
 ;</t>
  </si>
  <si>
    <t>WHERE B.CTIPO_INTERV_CRC = '003'
    AND D.CCONTA_REL IS NULL
    AND E.CCONTA IS NULL
    AND F.CCONTA IS NULL;</t>
  </si>
  <si>
    <t>CSEQ_BEM</t>
  </si>
  <si>
    <t>CSIT_REL_CAU</t>
  </si>
  <si>
    <t>CSITBEMIC</t>
  </si>
  <si>
    <t>ROW_NUMBER() OVER (PARTITION BY C.CCONTA, C.CCONTA_CB
        ORDER BY C.CVERSAO DESC, C.CSITBEMIC DESC) AS RW
 WHERE RW = 1;</t>
  </si>
  <si>
    <t>JOIN SA.SAT397_PROCESSOS_GP_FS D ON D.CCONTA = SAT368_BENS_GP.CCONTA
          AND LPAD(SAT368_BENS_GP.CVERSAO, 15, 0) = LPAD(D.CSEQVER, 15, 0)
  WHERE SAT368_BENS_GP.CSITBEMIC IN ('01', '02', '03', '05')
   AND D.CODEST = 'FOR';</t>
  </si>
  <si>
    <t>Comunicação de Informação ao BdP</t>
  </si>
  <si>
    <t>Caracterização da Informação</t>
  </si>
  <si>
    <t>TEMPO (dias)</t>
  </si>
  <si>
    <t>x</t>
  </si>
  <si>
    <t>CASE
   WHEN (CASE
     WHEN M.CCONTA IS NOT NULL THEN M.IEB
     WHEN N.CCONTA IS NOT NULL AND N.IENVIO = 'S' THEN N.CIDENT_CRED
     END   AS CIDENT_CRED) IS NOT NULL THEN
    CASE
     WHEN DABERTURA &gt; TO_DATE('01-03-2012','DD-MM-YYYY') THEN 'S'
     ELSE 'N'
    END
   ELSE NULL
   END   AS ICLAUS_RENUNCIA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</si>
</sst>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4" x14ac:knownFonts="1">
    <font>
      <sz val="11"/>
      <color theme="1"/>
      <name val="Arial"/>
      <family val="2"/>
      <scheme val="minor"/>
    </font>
    <font>
      <sz val="10"/>
      <color theme="1"/>
      <name val="Segoe UI"/>
      <family val="2"/>
    </font>
    <font>
      <u/>
      <sz val="11"/>
      <color theme="10"/>
      <name val="Arial"/>
      <family val="2"/>
      <scheme val="minor"/>
    </font>
    <font>
      <sz val="9"/>
      <color theme="1"/>
      <name val="Arial"/>
      <family val="2"/>
      <scheme val="minor"/>
    </font>
    <font>
      <b/>
      <sz val="9"/>
      <color theme="1"/>
      <name val="Arial"/>
      <family val="2"/>
      <scheme val="minor"/>
    </font>
    <font>
      <sz val="9"/>
      <color theme="0"/>
      <name val="Arial"/>
      <family val="2"/>
      <scheme val="minor"/>
    </font>
    <font>
      <b/>
      <sz val="8"/>
      <color theme="1" tint="0.499984740745262"/>
      <name val="Arial"/>
      <family val="2"/>
    </font>
    <font>
      <sz val="8"/>
      <color theme="1"/>
      <name val="Arial"/>
      <family val="2"/>
    </font>
    <font>
      <sz val="10"/>
      <color theme="1"/>
      <name val="Arial"/>
      <family val="2"/>
      <scheme val="minor"/>
    </font>
    <font>
      <b/>
      <sz val="10"/>
      <color theme="0"/>
      <name val="Segoe UI"/>
      <family val="2"/>
    </font>
    <font>
      <sz val="10"/>
      <name val="Segoe UI"/>
      <family val="2"/>
    </font>
    <font>
      <sz val="8"/>
      <color theme="1"/>
      <name val="Segoe UI"/>
      <family val="2"/>
    </font>
    <font>
      <b/>
      <sz val="8"/>
      <color theme="1" tint="0.499984740745262"/>
      <name val="Arial"/>
      <family val="2"/>
      <scheme val="minor"/>
    </font>
    <font>
      <b/>
      <sz val="10"/>
      <color rgb="FF23493A"/>
      <name val="Arial"/>
      <family val="2"/>
      <scheme val="minor"/>
    </font>
    <font>
      <sz val="8"/>
      <color theme="1"/>
      <name val="Arial"/>
      <family val="2"/>
      <scheme val="minor"/>
    </font>
    <font>
      <b/>
      <sz val="8"/>
      <color theme="1"/>
      <name val="Arial"/>
      <family val="2"/>
      <scheme val="minor"/>
    </font>
    <font>
      <u/>
      <sz val="11"/>
      <color rgb="FF0070C0"/>
      <name val="Arial"/>
      <family val="2"/>
      <scheme val="minor"/>
    </font>
    <font>
      <sz val="9"/>
      <color theme="1"/>
      <name val="Calibri"/>
      <family val="2"/>
    </font>
    <font>
      <b/>
      <sz val="9"/>
      <color theme="1"/>
      <name val="Calibri"/>
      <family val="2"/>
    </font>
    <font>
      <sz val="11"/>
      <color theme="1"/>
      <name val="Calibri"/>
      <family val="2"/>
    </font>
    <font>
      <sz val="9"/>
      <color theme="0"/>
      <name val="Calibri"/>
      <family val="2"/>
    </font>
    <font>
      <b/>
      <sz val="8"/>
      <color theme="1" tint="0.499984740745262"/>
      <name val="Calibri"/>
      <family val="2"/>
    </font>
    <font>
      <sz val="8"/>
      <color theme="1"/>
      <name val="Calibri"/>
      <family val="2"/>
    </font>
    <font>
      <b/>
      <sz val="10"/>
      <color theme="0"/>
      <name val="Calibri"/>
      <family val="2"/>
    </font>
    <font>
      <b/>
      <sz val="11"/>
      <color theme="1"/>
      <name val="Calibri"/>
      <family val="2"/>
    </font>
    <font>
      <b/>
      <sz val="11"/>
      <color rgb="FFFF0000"/>
      <name val="Calibri"/>
      <family val="2"/>
    </font>
    <font>
      <sz val="10"/>
      <color theme="1"/>
      <name val="Calibri"/>
      <family val="2"/>
    </font>
    <font>
      <u/>
      <sz val="11"/>
      <color theme="10"/>
      <name val="Segoe UI"/>
      <family val="2"/>
    </font>
    <font>
      <u/>
      <sz val="11"/>
      <color rgb="FF0070C0"/>
      <name val="Segoe UI"/>
      <family val="2"/>
    </font>
    <font>
      <b/>
      <sz val="9"/>
      <color theme="0"/>
      <name val="Segoe UI"/>
      <family val="2"/>
    </font>
    <font>
      <sz val="9"/>
      <color theme="0"/>
      <name val="Segoe UI"/>
      <family val="2"/>
    </font>
    <font>
      <b/>
      <sz val="9"/>
      <color rgb="FFFF0000"/>
      <name val="Segoe UI"/>
      <family val="2"/>
    </font>
    <font>
      <sz val="9"/>
      <color theme="1"/>
      <name val="Segoe UI"/>
      <family val="2"/>
    </font>
    <font>
      <b/>
      <sz val="9"/>
      <color theme="2"/>
      <name val="Segoe UI"/>
      <family val="2"/>
    </font>
    <font>
      <sz val="8"/>
      <color theme="0"/>
      <name val="Arial"/>
      <family val="2"/>
    </font>
    <font>
      <sz val="11"/>
      <color theme="1"/>
      <name val="Arial"/>
      <family val="2"/>
      <scheme val="minor"/>
    </font>
    <font>
      <u/>
      <sz val="10"/>
      <color rgb="FF0070C0"/>
      <name val="Segoe UI"/>
      <family val="2"/>
    </font>
    <font>
      <u/>
      <sz val="10"/>
      <color rgb="FF0070C0"/>
      <name val="Arial"/>
      <family val="2"/>
      <scheme val="minor"/>
    </font>
    <font>
      <b/>
      <sz val="9"/>
      <color theme="1"/>
      <name val="Segoe UI"/>
      <family val="2"/>
    </font>
    <font>
      <u/>
      <sz val="11"/>
      <name val="Segoe UI"/>
      <family val="2"/>
    </font>
    <font>
      <b/>
      <sz val="10"/>
      <name val="Segoe UI"/>
      <family val="2"/>
    </font>
    <font>
      <sz val="11"/>
      <name val="Segoe UI"/>
      <family val="2"/>
    </font>
    <font>
      <sz val="9"/>
      <name val="Segoe UI"/>
      <family val="2"/>
    </font>
    <font>
      <b/>
      <sz val="8"/>
      <color theme="1"/>
      <name val="Segoe UI"/>
      <family val="2"/>
    </font>
    <font>
      <sz val="9"/>
      <color rgb="FFFFFFFF"/>
      <name val="Arial"/>
      <family val="2"/>
      <scheme val="minor"/>
    </font>
    <font>
      <sz val="9"/>
      <color rgb="FFFFFFFF"/>
      <name val="Calibri"/>
      <family val="2"/>
    </font>
    <font>
      <sz val="8"/>
      <color rgb="FF0070C0"/>
      <name val="Arial"/>
      <family val="2"/>
      <scheme val="minor"/>
    </font>
    <font>
      <sz val="8"/>
      <color rgb="FF0070C0"/>
      <name val="Arial"/>
      <family val="2"/>
    </font>
    <font>
      <sz val="11"/>
      <color rgb="FFFF0000"/>
      <name val="Calibri"/>
      <family val="2"/>
    </font>
    <font>
      <b/>
      <sz val="11"/>
      <color theme="1"/>
      <name val="Arial"/>
      <family val="2"/>
      <scheme val="minor"/>
    </font>
    <font>
      <u/>
      <sz val="11"/>
      <color rgb="FFFF0000"/>
      <name val="Arial"/>
      <family val="2"/>
      <scheme val="minor"/>
    </font>
    <font>
      <sz val="11"/>
      <color theme="5"/>
      <name val="Calibri"/>
      <family val="2"/>
    </font>
    <font>
      <u/>
      <sz val="11"/>
      <color rgb="FF0070C0"/>
      <name val="Calibri"/>
      <family val="2"/>
    </font>
    <font>
      <sz val="11"/>
      <color theme="1"/>
      <name val="Arial"/>
      <family val="2"/>
    </font>
    <font>
      <sz val="10"/>
      <color theme="1"/>
      <name val="Arial"/>
      <family val="2"/>
    </font>
    <font>
      <b/>
      <sz val="10"/>
      <color theme="1"/>
      <name val="Arial"/>
      <family val="2"/>
    </font>
    <font>
      <sz val="11"/>
      <color theme="0" tint="-0.34998626667073579"/>
      <name val="Arial"/>
      <family val="2"/>
    </font>
    <font>
      <b/>
      <sz val="10"/>
      <name val="Arial"/>
      <family val="2"/>
    </font>
    <font>
      <sz val="10"/>
      <name val="Arial"/>
      <family val="2"/>
    </font>
    <font>
      <sz val="9"/>
      <color theme="0" tint="-0.34998626667073579"/>
      <name val="Arial"/>
      <family val="2"/>
      <scheme val="minor"/>
    </font>
    <font>
      <i/>
      <sz val="10"/>
      <color theme="1"/>
      <name val="Arial"/>
      <family val="2"/>
    </font>
    <font>
      <u/>
      <sz val="11"/>
      <color theme="1"/>
      <name val="Arial"/>
      <family val="2"/>
      <scheme val="minor"/>
    </font>
    <font>
      <sz val="10"/>
      <color rgb="FF0070C0"/>
      <name val="Arial"/>
      <family val="2"/>
      <scheme val="minor"/>
    </font>
    <font>
      <sz val="10"/>
      <color rgb="FF0070C0"/>
      <name val="Arial"/>
      <family val="2"/>
    </font>
    <font>
      <b/>
      <sz val="9"/>
      <color rgb="FFFFFFFF"/>
      <name val="Calibri"/>
      <family val="2"/>
    </font>
    <font>
      <u/>
      <sz val="9"/>
      <color rgb="FF0070C0"/>
      <name val="Arial"/>
      <family val="2"/>
      <scheme val="minor"/>
    </font>
    <font>
      <sz val="11"/>
      <color rgb="FFFFFFFF"/>
      <name val="Arial"/>
      <family val="2"/>
    </font>
    <font>
      <sz val="9"/>
      <name val="Arial"/>
      <family val="2"/>
      <scheme val="minor"/>
    </font>
    <font>
      <sz val="11"/>
      <name val="Arial"/>
      <family val="2"/>
      <scheme val="minor"/>
    </font>
    <font>
      <b/>
      <sz val="11"/>
      <color theme="1"/>
      <name val="Arial"/>
      <family val="2"/>
    </font>
    <font>
      <b/>
      <u/>
      <sz val="10"/>
      <color rgb="FF0070C0"/>
      <name val="Arial"/>
      <family val="2"/>
      <scheme val="minor"/>
    </font>
    <font>
      <b/>
      <u/>
      <sz val="11"/>
      <color rgb="FF0070C0"/>
      <name val="Arial"/>
      <family val="2"/>
      <scheme val="minor"/>
    </font>
    <font>
      <b/>
      <sz val="9"/>
      <color rgb="FFFFFFFF"/>
      <name val="Segoe UI"/>
      <family val="2"/>
    </font>
    <font>
      <sz val="11"/>
      <color rgb="FF0070C0"/>
      <name val="Arial"/>
      <family val="2"/>
      <scheme val="minor"/>
    </font>
  </fonts>
  <fills count="33">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indexed="65"/>
        <bgColor theme="0"/>
      </patternFill>
    </fill>
    <fill>
      <patternFill patternType="solid">
        <fgColor theme="0"/>
        <bgColor theme="0"/>
      </patternFill>
    </fill>
    <fill>
      <patternFill patternType="solid">
        <fgColor theme="0" tint="-4.9989318521683403E-2"/>
        <bgColor indexed="64"/>
      </patternFill>
    </fill>
    <fill>
      <patternFill patternType="solid">
        <fgColor rgb="FFFF0000"/>
        <bgColor theme="0"/>
      </patternFill>
    </fill>
    <fill>
      <patternFill patternType="solid">
        <fgColor rgb="FFFDAEA1"/>
        <bgColor theme="0"/>
      </patternFill>
    </fill>
    <fill>
      <patternFill patternType="solid">
        <fgColor theme="6" tint="0.79998168889431442"/>
        <bgColor theme="0"/>
      </patternFill>
    </fill>
    <fill>
      <patternFill patternType="solid">
        <fgColor rgb="FFFF9B9B"/>
        <bgColor theme="0"/>
      </patternFill>
    </fill>
    <fill>
      <patternFill patternType="solid">
        <fgColor theme="2" tint="-4.9989318521683403E-2"/>
        <bgColor indexed="64"/>
      </patternFill>
    </fill>
    <fill>
      <patternFill patternType="solid">
        <fgColor theme="5"/>
        <bgColor indexed="64"/>
      </patternFill>
    </fill>
    <fill>
      <patternFill patternType="solid">
        <fgColor rgb="FF92D050"/>
        <bgColor theme="0"/>
      </patternFill>
    </fill>
    <fill>
      <patternFill patternType="solid">
        <fgColor rgb="FF99CCFF"/>
        <bgColor indexed="64"/>
      </patternFill>
    </fill>
    <fill>
      <patternFill patternType="solid">
        <fgColor rgb="FFCCECFF"/>
        <bgColor indexed="64"/>
      </patternFill>
    </fill>
    <fill>
      <patternFill patternType="solid">
        <fgColor rgb="FFCCFFCC"/>
        <bgColor indexed="64"/>
      </patternFill>
    </fill>
    <fill>
      <patternFill patternType="solid">
        <fgColor rgb="FFFFFF00"/>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rgb="FFFFFFFF"/>
        <bgColor indexed="64"/>
      </patternFill>
    </fill>
    <fill>
      <patternFill patternType="solid">
        <fgColor theme="1" tint="0.499984740745262"/>
        <bgColor indexed="64"/>
      </patternFill>
    </fill>
    <fill>
      <patternFill patternType="solid">
        <fgColor theme="2" tint="-0.14999847407452621"/>
        <bgColor indexed="64"/>
      </patternFill>
    </fill>
    <fill>
      <patternFill patternType="solid">
        <fgColor theme="4" tint="-4.9989318521683403E-2"/>
        <bgColor indexed="64"/>
      </patternFill>
    </fill>
    <fill>
      <patternFill patternType="solid">
        <fgColor rgb="FFFFFF00"/>
        <bgColor theme="0"/>
      </patternFill>
    </fill>
    <fill>
      <patternFill patternType="solid">
        <fgColor theme="5" tint="0.79998168889431442"/>
        <bgColor theme="0"/>
      </patternFill>
    </fill>
    <fill>
      <patternFill patternType="solid">
        <fgColor theme="8" tint="-4.9989318521683403E-2"/>
        <bgColor indexed="64"/>
      </patternFill>
    </fill>
    <fill>
      <patternFill patternType="solid">
        <fgColor rgb="FFC00000"/>
        <bgColor indexed="64"/>
      </patternFill>
    </fill>
    <fill>
      <patternFill patternType="solid">
        <fgColor rgb="FFFFFFFF"/>
        <bgColor theme="0"/>
      </patternFill>
    </fill>
    <fill>
      <patternFill patternType="solid">
        <fgColor theme="2" tint="-4.9989318521683403E-2"/>
        <bgColor theme="0"/>
      </patternFill>
    </fill>
    <fill>
      <patternFill patternType="solid">
        <fgColor rgb="FFBFBFBF"/>
        <bgColor theme="0"/>
      </patternFill>
    </fill>
    <fill>
      <patternFill patternType="solid">
        <fgColor theme="0" tint="-0.249977111117893"/>
        <bgColor indexed="64"/>
      </patternFill>
    </fill>
    <fill>
      <patternFill patternType="solid">
        <fgColor theme="5"/>
        <bgColor theme="0"/>
      </patternFill>
    </fill>
  </fills>
  <borders count="87">
    <border>
      <left/>
      <right/>
      <top/>
      <bottom/>
      <diagonal/>
    </border>
    <border>
      <left style="medium">
        <color indexed="64"/>
      </left>
      <right style="thin">
        <color indexed="64"/>
      </right>
      <top style="thin">
        <color indexed="64"/>
      </top>
      <bottom/>
      <diagonal/>
    </border>
    <border>
      <left/>
      <right/>
      <top/>
      <bottom style="thin">
        <color theme="1" tint="0.499984740745262"/>
      </bottom>
      <diagonal/>
    </border>
    <border>
      <left style="thin">
        <color indexed="64"/>
      </left>
      <right style="thin">
        <color indexed="64"/>
      </right>
      <top style="thin">
        <color indexed="64"/>
      </top>
      <bottom style="thin">
        <color indexed="64"/>
      </bottom>
      <diagonal/>
    </border>
    <border>
      <left/>
      <right/>
      <top/>
      <bottom style="hair">
        <color auto="1"/>
      </bottom>
      <diagonal/>
    </border>
    <border>
      <left/>
      <right style="hair">
        <color auto="1"/>
      </right>
      <top/>
      <bottom style="hair">
        <color auto="1"/>
      </bottom>
      <diagonal/>
    </border>
    <border>
      <left/>
      <right/>
      <top style="hair">
        <color auto="1"/>
      </top>
      <bottom style="hair">
        <color auto="1"/>
      </bottom>
      <diagonal/>
    </border>
    <border>
      <left style="hair">
        <color auto="1"/>
      </left>
      <right/>
      <top style="hair">
        <color auto="1"/>
      </top>
      <bottom style="hair">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auto="1"/>
      </left>
      <right style="hair">
        <color rgb="FF000000"/>
      </right>
      <top style="hair">
        <color auto="1"/>
      </top>
      <bottom style="hair">
        <color auto="1"/>
      </bottom>
      <diagonal/>
    </border>
    <border>
      <left style="hair">
        <color indexed="64"/>
      </left>
      <right style="thin">
        <color indexed="64"/>
      </right>
      <top style="hair">
        <color indexed="64"/>
      </top>
      <bottom style="hair">
        <color indexed="64"/>
      </bottom>
      <diagonal/>
    </border>
    <border>
      <left style="hair">
        <color indexed="64"/>
      </left>
      <right style="hair">
        <color rgb="FF000000"/>
      </right>
      <top style="hair">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ck">
        <color rgb="FFC00000"/>
      </left>
      <right/>
      <top/>
      <bottom/>
      <diagonal/>
    </border>
    <border>
      <left/>
      <right style="thick">
        <color rgb="FFC00000"/>
      </right>
      <top/>
      <bottom/>
      <diagonal/>
    </border>
    <border>
      <left style="thick">
        <color rgb="FFC00000"/>
      </left>
      <right/>
      <top/>
      <bottom style="thick">
        <color rgb="FFC00000"/>
      </bottom>
      <diagonal/>
    </border>
    <border>
      <left/>
      <right/>
      <top/>
      <bottom style="thick">
        <color rgb="FFC00000"/>
      </bottom>
      <diagonal/>
    </border>
    <border>
      <left/>
      <right style="thick">
        <color rgb="FFC00000"/>
      </right>
      <top/>
      <bottom style="thick">
        <color rgb="FFC00000"/>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top/>
      <bottom style="thin">
        <color theme="1"/>
      </bottom>
      <diagonal/>
    </border>
    <border>
      <left style="thin">
        <color theme="1"/>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style="thin">
        <color indexed="64"/>
      </left>
      <right style="thin">
        <color theme="1"/>
      </right>
      <top/>
      <bottom/>
      <diagonal/>
    </border>
    <border>
      <left style="thin">
        <color indexed="64"/>
      </left>
      <right style="thin">
        <color theme="1"/>
      </right>
      <top/>
      <bottom style="thin">
        <color indexed="64"/>
      </bottom>
      <diagonal/>
    </border>
    <border>
      <left style="thin">
        <color theme="1"/>
      </left>
      <right/>
      <top/>
      <bottom/>
      <diagonal/>
    </border>
    <border>
      <left style="thin">
        <color indexed="64"/>
      </left>
      <right style="thin">
        <color theme="1"/>
      </right>
      <top style="thin">
        <color theme="1"/>
      </top>
      <bottom/>
      <diagonal/>
    </border>
    <border>
      <left/>
      <right/>
      <top style="thin">
        <color theme="1"/>
      </top>
      <bottom style="thin">
        <color theme="1"/>
      </bottom>
      <diagonal/>
    </border>
    <border>
      <left style="thin">
        <color theme="1"/>
      </left>
      <right/>
      <top style="thin">
        <color theme="1"/>
      </top>
      <bottom/>
      <diagonal/>
    </border>
    <border>
      <left/>
      <right style="thin">
        <color theme="1"/>
      </right>
      <top style="thin">
        <color theme="1"/>
      </top>
      <bottom/>
      <diagonal/>
    </border>
    <border>
      <left/>
      <right/>
      <top style="thin">
        <color theme="1"/>
      </top>
      <bottom/>
      <diagonal/>
    </border>
    <border>
      <left style="thin">
        <color indexed="64"/>
      </left>
      <right/>
      <top style="thin">
        <color theme="1"/>
      </top>
      <bottom/>
      <diagonal/>
    </border>
    <border>
      <left/>
      <right style="thin">
        <color theme="1"/>
      </right>
      <top/>
      <bottom/>
      <diagonal/>
    </border>
    <border>
      <left style="thin">
        <color theme="1"/>
      </left>
      <right style="thin">
        <color indexed="64"/>
      </right>
      <top/>
      <bottom/>
      <diagonal/>
    </border>
    <border>
      <left style="thin">
        <color indexed="64"/>
      </left>
      <right style="thin">
        <color theme="1"/>
      </right>
      <top/>
      <bottom style="thin">
        <color theme="1"/>
      </bottom>
      <diagonal/>
    </border>
    <border>
      <left style="thin">
        <color indexed="64"/>
      </left>
      <right style="hair">
        <color indexed="64"/>
      </right>
      <top style="thin">
        <color indexed="64"/>
      </top>
      <bottom/>
      <diagonal/>
    </border>
    <border>
      <left style="thin">
        <color indexed="64"/>
      </left>
      <right style="hair">
        <color indexed="64"/>
      </right>
      <top/>
      <bottom style="thin">
        <color indexed="64"/>
      </bottom>
      <diagonal/>
    </border>
    <border>
      <left style="thin">
        <color indexed="64"/>
      </left>
      <right style="hair">
        <color indexed="64"/>
      </right>
      <top/>
      <bottom/>
      <diagonal/>
    </border>
    <border>
      <left style="thin">
        <color indexed="64"/>
      </left>
      <right style="thin">
        <color indexed="64"/>
      </right>
      <top/>
      <bottom style="hair">
        <color indexed="64"/>
      </bottom>
      <diagonal/>
    </border>
    <border>
      <left style="hair">
        <color indexed="64"/>
      </left>
      <right/>
      <top style="hair">
        <color indexed="64"/>
      </top>
      <bottom/>
      <diagonal/>
    </border>
    <border>
      <left style="thin">
        <color indexed="64"/>
      </left>
      <right style="thin">
        <color indexed="64"/>
      </right>
      <top style="hair">
        <color indexed="64"/>
      </top>
      <bottom/>
      <diagonal/>
    </border>
    <border>
      <left style="thin">
        <color theme="1"/>
      </left>
      <right style="thin">
        <color indexed="64"/>
      </right>
      <top/>
      <bottom style="thin">
        <color indexed="64"/>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style="medium">
        <color rgb="FFC00000"/>
      </top>
      <bottom/>
      <diagonal/>
    </border>
    <border>
      <left style="hair">
        <color auto="1"/>
      </left>
      <right/>
      <top/>
      <bottom/>
      <diagonal/>
    </border>
    <border>
      <left/>
      <right/>
      <top/>
      <bottom style="thin">
        <color theme="0" tint="-0.499984740745262"/>
      </bottom>
      <diagonal/>
    </border>
    <border>
      <left style="medium">
        <color indexed="64"/>
      </left>
      <right style="thin">
        <color indexed="64"/>
      </right>
      <top/>
      <bottom/>
      <diagonal/>
    </border>
    <border>
      <left style="thin">
        <color theme="1"/>
      </left>
      <right style="thin">
        <color indexed="64"/>
      </right>
      <top style="thin">
        <color indexed="64"/>
      </top>
      <bottom/>
      <diagonal/>
    </border>
    <border>
      <left style="medium">
        <color rgb="FFC00000"/>
      </left>
      <right/>
      <top style="medium">
        <color rgb="FFC00000"/>
      </top>
      <bottom style="thin">
        <color indexed="64"/>
      </bottom>
      <diagonal/>
    </border>
    <border>
      <left/>
      <right/>
      <top style="medium">
        <color rgb="FFC00000"/>
      </top>
      <bottom style="thin">
        <color indexed="64"/>
      </bottom>
      <diagonal/>
    </border>
    <border>
      <left/>
      <right style="medium">
        <color rgb="FFC00000"/>
      </right>
      <top style="medium">
        <color rgb="FFC00000"/>
      </top>
      <bottom style="thin">
        <color indexed="64"/>
      </bottom>
      <diagonal/>
    </border>
    <border>
      <left style="medium">
        <color rgb="FFC00000"/>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style="medium">
        <color rgb="FFC00000"/>
      </right>
      <top/>
      <bottom style="medium">
        <color rgb="FFC00000"/>
      </bottom>
      <diagonal/>
    </border>
    <border>
      <left style="thin">
        <color indexed="64"/>
      </left>
      <right style="thin">
        <color theme="1"/>
      </right>
      <top style="thin">
        <color indexed="64"/>
      </top>
      <bottom/>
      <diagonal/>
    </border>
    <border>
      <left/>
      <right style="thin">
        <color theme="1"/>
      </right>
      <top style="thin">
        <color indexed="64"/>
      </top>
      <bottom/>
      <diagonal/>
    </border>
    <border>
      <left style="thin">
        <color theme="1"/>
      </left>
      <right/>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hair">
        <color indexed="64"/>
      </left>
      <right/>
      <top/>
      <bottom style="hair">
        <color indexed="64"/>
      </bottom>
      <diagonal/>
    </border>
    <border>
      <left style="hair">
        <color indexed="64"/>
      </left>
      <right style="hair">
        <color indexed="64"/>
      </right>
      <top/>
      <bottom/>
      <diagonal/>
    </border>
    <border>
      <left style="thin">
        <color theme="1"/>
      </left>
      <right style="thin">
        <color indexed="64"/>
      </right>
      <top style="thin">
        <color indexed="64"/>
      </top>
      <bottom style="thin">
        <color indexed="64"/>
      </bottom>
      <diagonal/>
    </border>
  </borders>
  <cellStyleXfs count="3">
    <xf numFmtId="0" fontId="0" fillId="0" borderId="0"/>
    <xf numFmtId="0" fontId="2" fillId="0" borderId="0" applyNumberFormat="0" applyFill="0" applyBorder="0" applyAlignment="0" applyProtection="0"/>
    <xf numFmtId="0" fontId="58" fillId="0" borderId="0"/>
  </cellStyleXfs>
  <cellXfs count="756">
    <xf numFmtId="0" fontId="0" fillId="0" borderId="0" xfId="0"/>
    <xf numFmtId="0" fontId="2" fillId="0" borderId="0" xfId="1" applyAlignment="1">
      <alignment horizontal="center" vertical="center"/>
    </xf>
    <xf numFmtId="0" fontId="3" fillId="0" borderId="0" xfId="0" applyFont="1"/>
    <xf numFmtId="0" fontId="4" fillId="0" borderId="0" xfId="0" applyFont="1"/>
    <xf numFmtId="0" fontId="3" fillId="0" borderId="0" xfId="0" applyFont="1" applyAlignment="1">
      <alignment horizontal="center"/>
    </xf>
    <xf numFmtId="0" fontId="4" fillId="0" borderId="0" xfId="0" applyFont="1" applyAlignment="1">
      <alignment horizontal="left"/>
    </xf>
    <xf numFmtId="0" fontId="5" fillId="0" borderId="0" xfId="0" applyFont="1"/>
    <xf numFmtId="0" fontId="6" fillId="0" borderId="0" xfId="0" applyFont="1"/>
    <xf numFmtId="0" fontId="3" fillId="3" borderId="0" xfId="0" applyFont="1" applyFill="1"/>
    <xf numFmtId="0" fontId="3" fillId="2" borderId="0" xfId="0" applyFont="1" applyFill="1"/>
    <xf numFmtId="0" fontId="4" fillId="2" borderId="0" xfId="0" applyFont="1" applyFill="1"/>
    <xf numFmtId="0" fontId="3" fillId="2" borderId="0" xfId="0" applyFont="1" applyFill="1" applyAlignment="1">
      <alignment horizontal="center"/>
    </xf>
    <xf numFmtId="0" fontId="4" fillId="2" borderId="0" xfId="0" applyFont="1" applyFill="1" applyAlignment="1">
      <alignment horizontal="left"/>
    </xf>
    <xf numFmtId="0" fontId="8" fillId="2" borderId="0" xfId="0" applyFont="1" applyFill="1" applyAlignment="1">
      <alignment vertical="center"/>
    </xf>
    <xf numFmtId="0" fontId="1" fillId="4" borderId="0" xfId="0" applyFont="1" applyFill="1" applyAlignment="1">
      <alignment vertical="center"/>
    </xf>
    <xf numFmtId="0" fontId="1" fillId="5" borderId="0" xfId="0" applyFont="1" applyFill="1" applyAlignment="1">
      <alignment vertical="center"/>
    </xf>
    <xf numFmtId="0" fontId="1" fillId="2" borderId="0" xfId="0" applyFont="1" applyFill="1" applyAlignment="1">
      <alignment vertical="center"/>
    </xf>
    <xf numFmtId="0" fontId="1" fillId="3" borderId="0" xfId="0" applyFont="1" applyFill="1" applyAlignment="1">
      <alignment vertical="center"/>
    </xf>
    <xf numFmtId="0" fontId="9" fillId="8" borderId="8" xfId="0" applyFont="1" applyFill="1" applyBorder="1" applyAlignment="1">
      <alignment horizontal="center" vertical="center" wrapText="1"/>
    </xf>
    <xf numFmtId="0" fontId="9" fillId="8" borderId="7" xfId="0" applyFont="1" applyFill="1" applyBorder="1" applyAlignment="1">
      <alignment horizontal="center" vertical="center" wrapText="1"/>
    </xf>
    <xf numFmtId="0" fontId="1" fillId="5" borderId="0" xfId="0" applyFont="1" applyFill="1" applyAlignment="1">
      <alignment horizontal="center" vertical="center"/>
    </xf>
    <xf numFmtId="0" fontId="10" fillId="5" borderId="8" xfId="0" applyFont="1" applyFill="1" applyBorder="1" applyAlignment="1">
      <alignment horizontal="center" vertical="center" wrapText="1"/>
    </xf>
    <xf numFmtId="0" fontId="10" fillId="5" borderId="8" xfId="0" quotePrefix="1" applyFont="1" applyFill="1" applyBorder="1" applyAlignment="1">
      <alignment horizontal="center" vertical="center" wrapText="1"/>
    </xf>
    <xf numFmtId="0" fontId="11" fillId="4" borderId="0" xfId="0" applyFont="1" applyFill="1" applyAlignment="1">
      <alignment vertical="center" wrapText="1"/>
    </xf>
    <xf numFmtId="0" fontId="1" fillId="5" borderId="8" xfId="0" applyFont="1" applyFill="1" applyBorder="1" applyAlignment="1">
      <alignment horizontal="center" vertical="center" wrapText="1"/>
    </xf>
    <xf numFmtId="0" fontId="0" fillId="2" borderId="0" xfId="0" applyFill="1"/>
    <xf numFmtId="0" fontId="12" fillId="2" borderId="0" xfId="0" applyFont="1" applyFill="1"/>
    <xf numFmtId="0" fontId="8" fillId="5" borderId="0" xfId="0" applyFont="1" applyFill="1" applyAlignment="1">
      <alignment vertical="center"/>
    </xf>
    <xf numFmtId="0" fontId="14" fillId="2" borderId="0" xfId="0" applyFont="1" applyFill="1"/>
    <xf numFmtId="0" fontId="8" fillId="5" borderId="0" xfId="0" applyFont="1" applyFill="1" applyAlignment="1">
      <alignment horizontal="center" vertical="center" wrapText="1"/>
    </xf>
    <xf numFmtId="0" fontId="8" fillId="5" borderId="0" xfId="0" applyFont="1" applyFill="1" applyAlignment="1">
      <alignment vertical="center" wrapText="1"/>
    </xf>
    <xf numFmtId="0" fontId="14" fillId="5" borderId="0" xfId="0" applyFont="1" applyFill="1" applyAlignment="1">
      <alignment vertical="center" wrapText="1"/>
    </xf>
    <xf numFmtId="0" fontId="14" fillId="5" borderId="0" xfId="0" applyFont="1" applyFill="1" applyAlignment="1">
      <alignment vertical="center"/>
    </xf>
    <xf numFmtId="0" fontId="8" fillId="3" borderId="0" xfId="0" applyFont="1" applyFill="1" applyAlignment="1">
      <alignment vertical="center"/>
    </xf>
    <xf numFmtId="0" fontId="13" fillId="3" borderId="0" xfId="0" applyFont="1" applyFill="1" applyAlignment="1">
      <alignment vertical="center"/>
    </xf>
    <xf numFmtId="0" fontId="17" fillId="2" borderId="0" xfId="0" applyFont="1" applyFill="1"/>
    <xf numFmtId="0" fontId="18" fillId="2" borderId="0" xfId="0" applyFont="1" applyFill="1"/>
    <xf numFmtId="0" fontId="19" fillId="2" borderId="0" xfId="0" applyFont="1" applyFill="1"/>
    <xf numFmtId="0" fontId="18" fillId="2" borderId="0" xfId="0" applyFont="1" applyFill="1" applyAlignment="1">
      <alignment horizontal="left"/>
    </xf>
    <xf numFmtId="0" fontId="20" fillId="2" borderId="0" xfId="0" applyFont="1" applyFill="1"/>
    <xf numFmtId="0" fontId="22" fillId="2" borderId="0" xfId="0" applyFont="1" applyFill="1"/>
    <xf numFmtId="0" fontId="23" fillId="3" borderId="1" xfId="0" applyFont="1" applyFill="1" applyBorder="1" applyAlignment="1">
      <alignment horizontal="center" vertical="center" wrapText="1"/>
    </xf>
    <xf numFmtId="0" fontId="21" fillId="2" borderId="0" xfId="0" applyFont="1" applyFill="1"/>
    <xf numFmtId="0" fontId="19" fillId="2" borderId="2" xfId="0" applyFont="1" applyFill="1" applyBorder="1" applyAlignment="1">
      <alignment horizontal="left" vertical="center"/>
    </xf>
    <xf numFmtId="0" fontId="19" fillId="2" borderId="2" xfId="0" applyFont="1" applyFill="1" applyBorder="1" applyAlignment="1">
      <alignment horizontal="left" vertical="center" wrapText="1"/>
    </xf>
    <xf numFmtId="0" fontId="19" fillId="2" borderId="2" xfId="0" applyFont="1" applyFill="1" applyBorder="1" applyAlignment="1">
      <alignment vertical="center" wrapText="1"/>
    </xf>
    <xf numFmtId="0" fontId="19" fillId="2" borderId="0" xfId="0" applyFont="1" applyFill="1" applyAlignment="1">
      <alignment vertical="center"/>
    </xf>
    <xf numFmtId="0" fontId="19" fillId="2" borderId="0" xfId="0" applyFont="1" applyFill="1" applyAlignment="1">
      <alignment horizontal="left" vertical="center"/>
    </xf>
    <xf numFmtId="0" fontId="24" fillId="2" borderId="0" xfId="0" applyFont="1" applyFill="1" applyAlignment="1">
      <alignment vertical="center"/>
    </xf>
    <xf numFmtId="0" fontId="19" fillId="2" borderId="0" xfId="0" applyFont="1" applyFill="1" applyAlignment="1">
      <alignment horizontal="center" vertical="center"/>
    </xf>
    <xf numFmtId="0" fontId="25" fillId="2" borderId="0" xfId="0" applyFont="1" applyFill="1" applyAlignment="1">
      <alignment horizontal="center" vertical="center" wrapText="1"/>
    </xf>
    <xf numFmtId="0" fontId="24" fillId="2" borderId="0" xfId="0" applyFont="1" applyFill="1" applyAlignment="1">
      <alignment horizontal="left" vertical="center"/>
    </xf>
    <xf numFmtId="0" fontId="24" fillId="2" borderId="0" xfId="0" applyFont="1" applyFill="1" applyAlignment="1">
      <alignment horizontal="left" vertical="center" wrapText="1"/>
    </xf>
    <xf numFmtId="0" fontId="19" fillId="2" borderId="0" xfId="0" applyFont="1" applyFill="1" applyAlignment="1">
      <alignment vertical="center" wrapText="1"/>
    </xf>
    <xf numFmtId="0" fontId="23" fillId="3" borderId="1" xfId="0" applyFont="1" applyFill="1" applyBorder="1" applyAlignment="1">
      <alignment horizontal="center" vertical="center"/>
    </xf>
    <xf numFmtId="0" fontId="26" fillId="2" borderId="0" xfId="0" applyFont="1" applyFill="1" applyAlignment="1">
      <alignment vertical="center"/>
    </xf>
    <xf numFmtId="0" fontId="19" fillId="2" borderId="3" xfId="0" applyFont="1" applyFill="1" applyBorder="1" applyAlignment="1">
      <alignment horizontal="center" vertical="center"/>
    </xf>
    <xf numFmtId="0" fontId="17" fillId="3" borderId="0" xfId="0" applyFont="1" applyFill="1"/>
    <xf numFmtId="0" fontId="18" fillId="3" borderId="0" xfId="0" applyFont="1" applyFill="1" applyAlignment="1">
      <alignment horizontal="left"/>
    </xf>
    <xf numFmtId="0" fontId="19" fillId="3" borderId="0" xfId="0" applyFont="1" applyFill="1"/>
    <xf numFmtId="0" fontId="1" fillId="4" borderId="8"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8" xfId="0" applyFont="1" applyFill="1" applyBorder="1" applyAlignment="1">
      <alignment horizontal="left" vertical="center" wrapText="1"/>
    </xf>
    <xf numFmtId="0" fontId="1" fillId="9" borderId="8" xfId="0" applyFont="1" applyFill="1" applyBorder="1" applyAlignment="1">
      <alignment horizontal="center" vertical="center"/>
    </xf>
    <xf numFmtId="0" fontId="10" fillId="5" borderId="8" xfId="0" applyFont="1" applyFill="1" applyBorder="1" applyAlignment="1">
      <alignment horizontal="left" vertical="center" wrapText="1"/>
    </xf>
    <xf numFmtId="0" fontId="27" fillId="2" borderId="0" xfId="1" applyFont="1" applyFill="1" applyAlignment="1">
      <alignment horizontal="center" vertical="center" wrapText="1"/>
    </xf>
    <xf numFmtId="0" fontId="30" fillId="2" borderId="0" xfId="0" applyFont="1" applyFill="1"/>
    <xf numFmtId="0" fontId="31" fillId="2" borderId="8" xfId="0" applyFont="1" applyFill="1" applyBorder="1" applyAlignment="1">
      <alignment horizontal="center" vertical="center" wrapText="1"/>
    </xf>
    <xf numFmtId="0" fontId="3" fillId="5" borderId="0" xfId="0" applyFont="1" applyFill="1" applyAlignment="1">
      <alignment horizontal="center" vertical="center"/>
    </xf>
    <xf numFmtId="0" fontId="32" fillId="2" borderId="0" xfId="0" applyFont="1" applyFill="1"/>
    <xf numFmtId="0" fontId="32" fillId="5" borderId="0" xfId="0" applyFont="1" applyFill="1" applyAlignment="1">
      <alignment vertical="center"/>
    </xf>
    <xf numFmtId="0" fontId="29" fillId="7" borderId="6" xfId="0" applyFont="1" applyFill="1" applyBorder="1" applyAlignment="1">
      <alignment horizontal="center" vertical="center"/>
    </xf>
    <xf numFmtId="0" fontId="33" fillId="10" borderId="8" xfId="0" applyFont="1" applyFill="1" applyBorder="1" applyAlignment="1">
      <alignment horizontal="center" vertical="center" wrapText="1"/>
    </xf>
    <xf numFmtId="0" fontId="1" fillId="5" borderId="8" xfId="0" quotePrefix="1" applyFont="1" applyFill="1" applyBorder="1" applyAlignment="1">
      <alignment horizontal="center" vertical="center" wrapText="1"/>
    </xf>
    <xf numFmtId="0" fontId="11" fillId="5" borderId="0" xfId="0" applyFont="1" applyFill="1" applyAlignment="1">
      <alignment vertical="center" wrapText="1"/>
    </xf>
    <xf numFmtId="0" fontId="15" fillId="5" borderId="8" xfId="0" applyFont="1" applyFill="1" applyBorder="1" applyAlignment="1">
      <alignment horizontal="center" vertical="center" wrapText="1"/>
    </xf>
    <xf numFmtId="0" fontId="7" fillId="2" borderId="0" xfId="0" applyFont="1" applyFill="1"/>
    <xf numFmtId="0" fontId="34" fillId="2" borderId="0" xfId="0" applyFont="1" applyFill="1"/>
    <xf numFmtId="0" fontId="3" fillId="12" borderId="0" xfId="0" applyFont="1" applyFill="1"/>
    <xf numFmtId="0" fontId="1" fillId="12" borderId="0" xfId="0" applyFont="1" applyFill="1" applyAlignment="1">
      <alignment vertical="center"/>
    </xf>
    <xf numFmtId="0" fontId="9" fillId="7" borderId="0" xfId="0" applyFont="1" applyFill="1" applyAlignment="1">
      <alignment horizontal="center" vertical="center"/>
    </xf>
    <xf numFmtId="0" fontId="36" fillId="5" borderId="8" xfId="0" applyFont="1" applyFill="1" applyBorder="1" applyAlignment="1">
      <alignment horizontal="center" vertical="center" wrapText="1"/>
    </xf>
    <xf numFmtId="0" fontId="10" fillId="5" borderId="8" xfId="0" applyFont="1" applyFill="1" applyBorder="1" applyAlignment="1">
      <alignment horizontal="center" vertical="top" wrapText="1"/>
    </xf>
    <xf numFmtId="2" fontId="10" fillId="5" borderId="8" xfId="0" applyNumberFormat="1" applyFont="1" applyFill="1" applyBorder="1" applyAlignment="1">
      <alignment horizontal="center" vertical="center" wrapText="1"/>
    </xf>
    <xf numFmtId="0" fontId="10" fillId="5" borderId="9" xfId="0" applyFont="1" applyFill="1" applyBorder="1" applyAlignment="1">
      <alignment horizontal="center" vertical="center" wrapText="1"/>
    </xf>
    <xf numFmtId="0" fontId="16" fillId="5" borderId="8" xfId="1" applyFont="1" applyFill="1" applyBorder="1" applyAlignment="1">
      <alignment horizontal="center" vertical="center" wrapText="1"/>
    </xf>
    <xf numFmtId="0" fontId="3" fillId="2" borderId="0" xfId="0" applyFont="1" applyFill="1" applyAlignment="1">
      <alignment horizontal="center" vertical="center"/>
    </xf>
    <xf numFmtId="0" fontId="0" fillId="2" borderId="0" xfId="0" applyFill="1" applyAlignment="1">
      <alignment horizontal="center" vertical="center"/>
    </xf>
    <xf numFmtId="0" fontId="14" fillId="5" borderId="0" xfId="0" applyFont="1" applyFill="1" applyAlignment="1">
      <alignment horizontal="center" vertical="center"/>
    </xf>
    <xf numFmtId="0" fontId="8" fillId="3" borderId="0" xfId="0" applyFont="1" applyFill="1" applyAlignment="1">
      <alignment horizontal="center" vertical="center"/>
    </xf>
    <xf numFmtId="0" fontId="8" fillId="2" borderId="0" xfId="0" applyFont="1" applyFill="1" applyAlignment="1">
      <alignment horizontal="center" vertical="center"/>
    </xf>
    <xf numFmtId="0" fontId="8" fillId="5" borderId="0" xfId="0" applyFont="1" applyFill="1" applyAlignment="1">
      <alignment horizontal="center" vertical="center"/>
    </xf>
    <xf numFmtId="0" fontId="14" fillId="2" borderId="0" xfId="0" applyFont="1" applyFill="1" applyAlignment="1">
      <alignment vertical="center"/>
    </xf>
    <xf numFmtId="0" fontId="16" fillId="5" borderId="10" xfId="1" applyFont="1" applyFill="1" applyBorder="1" applyAlignment="1">
      <alignment horizontal="center" vertical="center" wrapText="1"/>
    </xf>
    <xf numFmtId="0" fontId="16" fillId="2" borderId="8" xfId="1" applyFont="1" applyFill="1" applyBorder="1" applyAlignment="1">
      <alignment horizontal="center" vertical="center" wrapText="1"/>
    </xf>
    <xf numFmtId="0" fontId="10" fillId="5" borderId="10" xfId="0" applyFont="1" applyFill="1" applyBorder="1" applyAlignment="1">
      <alignment horizontal="center" vertical="center" wrapText="1"/>
    </xf>
    <xf numFmtId="0" fontId="16" fillId="0" borderId="0" xfId="1" applyFont="1" applyAlignment="1">
      <alignment horizontal="center" vertical="center"/>
    </xf>
    <xf numFmtId="0" fontId="28" fillId="2" borderId="0" xfId="1" applyFont="1" applyFill="1" applyAlignment="1">
      <alignment horizontal="center" vertical="center" wrapText="1"/>
    </xf>
    <xf numFmtId="0" fontId="16" fillId="2" borderId="0" xfId="1" applyFont="1" applyFill="1" applyAlignment="1">
      <alignment horizontal="center" vertical="center" wrapText="1"/>
    </xf>
    <xf numFmtId="0" fontId="10" fillId="5" borderId="8" xfId="0" applyFont="1" applyFill="1" applyBorder="1" applyAlignment="1">
      <alignment horizontal="center" vertical="center"/>
    </xf>
    <xf numFmtId="0" fontId="10" fillId="5" borderId="8" xfId="0" quotePrefix="1" applyFont="1" applyFill="1" applyBorder="1" applyAlignment="1">
      <alignment horizontal="center" vertical="center"/>
    </xf>
    <xf numFmtId="0" fontId="10" fillId="0" borderId="8" xfId="0" applyFont="1" applyBorder="1" applyAlignment="1">
      <alignment horizontal="center" vertical="center" wrapText="1"/>
    </xf>
    <xf numFmtId="0" fontId="37" fillId="5" borderId="8" xfId="1" applyFont="1" applyFill="1" applyBorder="1" applyAlignment="1">
      <alignment horizontal="center" vertical="center" wrapText="1"/>
    </xf>
    <xf numFmtId="0" fontId="15" fillId="5" borderId="9" xfId="0" applyFont="1" applyFill="1" applyBorder="1" applyAlignment="1">
      <alignment horizontal="center" vertical="center" wrapText="1"/>
    </xf>
    <xf numFmtId="0" fontId="1" fillId="5" borderId="9" xfId="0" applyFont="1" applyFill="1" applyBorder="1" applyAlignment="1">
      <alignment horizontal="center" vertical="center" wrapText="1"/>
    </xf>
    <xf numFmtId="0" fontId="10" fillId="5" borderId="8" xfId="0" applyFont="1" applyFill="1" applyBorder="1" applyAlignment="1">
      <alignment horizontal="left" vertical="top" wrapText="1"/>
    </xf>
    <xf numFmtId="0" fontId="1" fillId="5" borderId="8" xfId="0" applyFont="1" applyFill="1" applyBorder="1" applyAlignment="1">
      <alignment horizontal="left" vertical="top" wrapText="1"/>
    </xf>
    <xf numFmtId="0" fontId="1" fillId="5" borderId="8" xfId="0" applyFont="1" applyFill="1" applyBorder="1" applyAlignment="1">
      <alignment horizontal="center" vertical="top" wrapText="1"/>
    </xf>
    <xf numFmtId="0" fontId="8" fillId="0" borderId="0" xfId="0" applyFont="1" applyAlignment="1">
      <alignment horizontal="center" vertical="center"/>
    </xf>
    <xf numFmtId="0" fontId="10" fillId="5" borderId="8" xfId="0" quotePrefix="1" applyFont="1" applyFill="1" applyBorder="1" applyAlignment="1">
      <alignment horizontal="center" vertical="top" wrapText="1"/>
    </xf>
    <xf numFmtId="0" fontId="1" fillId="5" borderId="9" xfId="0" quotePrefix="1" applyFont="1" applyFill="1" applyBorder="1" applyAlignment="1">
      <alignment horizontal="center" vertical="center" wrapText="1"/>
    </xf>
    <xf numFmtId="0" fontId="33" fillId="5" borderId="8" xfId="0" applyFont="1" applyFill="1" applyBorder="1" applyAlignment="1">
      <alignment horizontal="center" vertical="center" wrapText="1"/>
    </xf>
    <xf numFmtId="0" fontId="32" fillId="5" borderId="8" xfId="0" applyFont="1" applyFill="1" applyBorder="1" applyAlignment="1">
      <alignment horizontal="center" vertical="center" wrapText="1"/>
    </xf>
    <xf numFmtId="0" fontId="32" fillId="5" borderId="8" xfId="0" quotePrefix="1" applyFont="1" applyFill="1" applyBorder="1" applyAlignment="1">
      <alignment horizontal="center" vertical="center" wrapText="1"/>
    </xf>
    <xf numFmtId="0" fontId="32" fillId="5" borderId="8" xfId="0" applyFont="1" applyFill="1" applyBorder="1" applyAlignment="1">
      <alignment horizontal="center" vertical="top" wrapText="1"/>
    </xf>
    <xf numFmtId="0" fontId="32" fillId="5" borderId="8" xfId="0" applyFont="1" applyFill="1" applyBorder="1" applyAlignment="1">
      <alignment horizontal="left" vertical="top" wrapText="1"/>
    </xf>
    <xf numFmtId="0" fontId="38" fillId="2" borderId="8" xfId="0" applyFont="1" applyFill="1" applyBorder="1" applyAlignment="1">
      <alignment horizontal="center" vertical="center" wrapText="1"/>
    </xf>
    <xf numFmtId="0" fontId="8" fillId="2" borderId="0" xfId="0" applyFont="1" applyFill="1" applyAlignment="1">
      <alignment vertical="center" wrapText="1"/>
    </xf>
    <xf numFmtId="0" fontId="10" fillId="5" borderId="9" xfId="0" quotePrefix="1" applyFont="1" applyFill="1" applyBorder="1" applyAlignment="1">
      <alignment horizontal="center" vertical="center" wrapText="1"/>
    </xf>
    <xf numFmtId="0" fontId="39" fillId="2" borderId="0" xfId="1" applyFont="1" applyFill="1" applyAlignment="1">
      <alignment horizontal="center" vertical="center" wrapText="1"/>
    </xf>
    <xf numFmtId="0" fontId="36" fillId="5" borderId="9" xfId="1" applyFont="1" applyFill="1" applyBorder="1" applyAlignment="1">
      <alignment horizontal="center" vertical="center" wrapText="1"/>
    </xf>
    <xf numFmtId="0" fontId="36" fillId="5" borderId="8" xfId="1" applyFont="1" applyFill="1" applyBorder="1" applyAlignment="1">
      <alignment horizontal="center" vertical="center" wrapText="1"/>
    </xf>
    <xf numFmtId="0" fontId="0" fillId="2" borderId="0" xfId="0" applyFill="1" applyAlignment="1">
      <alignment horizontal="left" vertical="center"/>
    </xf>
    <xf numFmtId="0" fontId="3" fillId="2" borderId="0" xfId="0" applyFont="1" applyFill="1" applyAlignment="1">
      <alignment horizontal="left" vertical="center"/>
    </xf>
    <xf numFmtId="0" fontId="14" fillId="5" borderId="0" xfId="0" applyFont="1" applyFill="1" applyAlignment="1">
      <alignment horizontal="left" vertical="center"/>
    </xf>
    <xf numFmtId="0" fontId="8" fillId="3" borderId="0" xfId="0" applyFont="1" applyFill="1" applyAlignment="1">
      <alignment horizontal="left" vertical="center"/>
    </xf>
    <xf numFmtId="0" fontId="8" fillId="2" borderId="0" xfId="0" applyFont="1" applyFill="1" applyAlignment="1">
      <alignment horizontal="left" vertical="center"/>
    </xf>
    <xf numFmtId="0" fontId="8" fillId="5" borderId="0" xfId="0" applyFont="1" applyFill="1" applyAlignment="1">
      <alignment horizontal="left" vertical="center"/>
    </xf>
    <xf numFmtId="0" fontId="14" fillId="5" borderId="0" xfId="0" applyFont="1" applyFill="1"/>
    <xf numFmtId="0" fontId="8" fillId="3" borderId="0" xfId="0" applyFont="1" applyFill="1"/>
    <xf numFmtId="0" fontId="8" fillId="2" borderId="0" xfId="0" applyFont="1" applyFill="1"/>
    <xf numFmtId="0" fontId="1" fillId="5" borderId="8" xfId="0" applyFont="1" applyFill="1" applyBorder="1" applyAlignment="1">
      <alignment horizontal="center" wrapText="1"/>
    </xf>
    <xf numFmtId="0" fontId="10" fillId="5" borderId="8" xfId="0" applyFont="1" applyFill="1" applyBorder="1" applyAlignment="1">
      <alignment horizontal="center" wrapText="1"/>
    </xf>
    <xf numFmtId="0" fontId="8" fillId="5" borderId="0" xfId="0" applyFont="1" applyFill="1"/>
    <xf numFmtId="0" fontId="41" fillId="2" borderId="8" xfId="1" applyFont="1" applyFill="1" applyBorder="1" applyAlignment="1">
      <alignment horizontal="center" vertical="center" wrapText="1"/>
    </xf>
    <xf numFmtId="0" fontId="10" fillId="5" borderId="9" xfId="0" applyFont="1" applyFill="1" applyBorder="1" applyAlignment="1">
      <alignment horizontal="left" vertical="top" wrapText="1"/>
    </xf>
    <xf numFmtId="0" fontId="19" fillId="5" borderId="8" xfId="0" applyFont="1" applyFill="1" applyBorder="1" applyAlignment="1">
      <alignment horizontal="center" vertical="center" wrapText="1"/>
    </xf>
    <xf numFmtId="0" fontId="19" fillId="2" borderId="3" xfId="0" applyFont="1" applyFill="1" applyBorder="1" applyAlignment="1">
      <alignment horizontal="center" vertical="center" wrapText="1"/>
    </xf>
    <xf numFmtId="0" fontId="3" fillId="5" borderId="0" xfId="0" applyFont="1" applyFill="1" applyAlignment="1">
      <alignment vertical="center"/>
    </xf>
    <xf numFmtId="0" fontId="3" fillId="3" borderId="0" xfId="0" applyFont="1" applyFill="1" applyAlignment="1">
      <alignment vertical="center"/>
    </xf>
    <xf numFmtId="0" fontId="3" fillId="2" borderId="0" xfId="0" applyFont="1" applyFill="1" applyAlignment="1">
      <alignment vertical="center"/>
    </xf>
    <xf numFmtId="0" fontId="42" fillId="5" borderId="8" xfId="0" applyFont="1" applyFill="1" applyBorder="1" applyAlignment="1">
      <alignment horizontal="center" vertical="center" wrapText="1"/>
    </xf>
    <xf numFmtId="0" fontId="15" fillId="5" borderId="0" xfId="0" applyFont="1" applyFill="1" applyAlignment="1">
      <alignment horizontal="center" vertical="center" wrapText="1"/>
    </xf>
    <xf numFmtId="0" fontId="14" fillId="2" borderId="8" xfId="0" applyFont="1" applyFill="1" applyBorder="1"/>
    <xf numFmtId="0" fontId="1" fillId="5" borderId="9" xfId="0" applyFont="1" applyFill="1" applyBorder="1" applyAlignment="1">
      <alignment horizontal="left" vertical="top" wrapText="1"/>
    </xf>
    <xf numFmtId="0" fontId="43" fillId="5" borderId="8" xfId="0" applyFont="1" applyFill="1" applyBorder="1" applyAlignment="1">
      <alignment horizontal="center" vertical="center" wrapText="1"/>
    </xf>
    <xf numFmtId="0" fontId="33" fillId="10" borderId="11" xfId="0" applyFont="1" applyFill="1" applyBorder="1" applyAlignment="1">
      <alignment horizontal="center" vertical="center" wrapText="1"/>
    </xf>
    <xf numFmtId="0" fontId="1" fillId="5" borderId="11" xfId="0" applyFont="1" applyFill="1" applyBorder="1" applyAlignment="1">
      <alignment horizontal="center" vertical="center" wrapText="1"/>
    </xf>
    <xf numFmtId="0" fontId="14" fillId="2" borderId="4" xfId="0" applyFont="1" applyFill="1" applyBorder="1"/>
    <xf numFmtId="0" fontId="1" fillId="5" borderId="13" xfId="0" applyFont="1" applyFill="1" applyBorder="1" applyAlignment="1">
      <alignment horizontal="center" vertical="center" wrapText="1"/>
    </xf>
    <xf numFmtId="0" fontId="8" fillId="0" borderId="4" xfId="0" applyFont="1" applyBorder="1" applyAlignment="1">
      <alignment horizontal="center" vertical="center"/>
    </xf>
    <xf numFmtId="0" fontId="16" fillId="0" borderId="4" xfId="1" applyFont="1" applyBorder="1" applyAlignment="1">
      <alignment horizontal="center" vertical="center"/>
    </xf>
    <xf numFmtId="0" fontId="28" fillId="2" borderId="4" xfId="1" applyFont="1" applyFill="1" applyBorder="1" applyAlignment="1">
      <alignment horizontal="center" vertical="center" wrapText="1"/>
    </xf>
    <xf numFmtId="0" fontId="16" fillId="2" borderId="4" xfId="1" applyFont="1" applyFill="1" applyBorder="1" applyAlignment="1">
      <alignment horizontal="center" vertical="center" wrapText="1"/>
    </xf>
    <xf numFmtId="0" fontId="1" fillId="5" borderId="11" xfId="0" quotePrefix="1" applyFont="1" applyFill="1" applyBorder="1" applyAlignment="1">
      <alignment horizontal="center" vertical="center" wrapText="1"/>
    </xf>
    <xf numFmtId="0" fontId="9" fillId="8" borderId="1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9" xfId="0" applyFont="1" applyFill="1" applyBorder="1" applyAlignment="1">
      <alignment horizontal="center" vertical="top" wrapText="1"/>
    </xf>
    <xf numFmtId="0" fontId="1" fillId="0" borderId="8" xfId="0" applyFont="1" applyBorder="1" applyAlignment="1">
      <alignment horizontal="center" vertical="center" wrapText="1"/>
    </xf>
    <xf numFmtId="0" fontId="10" fillId="2" borderId="8" xfId="1" applyFont="1" applyFill="1" applyBorder="1" applyAlignment="1">
      <alignment horizontal="center" vertical="center" wrapText="1"/>
    </xf>
    <xf numFmtId="0" fontId="0" fillId="2" borderId="0" xfId="0" applyFill="1" applyAlignment="1">
      <alignment horizontal="left" vertical="top"/>
    </xf>
    <xf numFmtId="0" fontId="3" fillId="2" borderId="0" xfId="0" applyFont="1" applyFill="1" applyAlignment="1">
      <alignment horizontal="left" vertical="top"/>
    </xf>
    <xf numFmtId="0" fontId="14" fillId="5" borderId="0" xfId="0" applyFont="1" applyFill="1" applyAlignment="1">
      <alignment horizontal="left" vertical="top"/>
    </xf>
    <xf numFmtId="0" fontId="8" fillId="3" borderId="0" xfId="0" applyFont="1" applyFill="1" applyAlignment="1">
      <alignment horizontal="left" vertical="top"/>
    </xf>
    <xf numFmtId="0" fontId="8" fillId="2" borderId="0" xfId="0" applyFont="1" applyFill="1" applyAlignment="1">
      <alignment horizontal="left" vertical="top"/>
    </xf>
    <xf numFmtId="0" fontId="8" fillId="5" borderId="0" xfId="0" applyFont="1" applyFill="1" applyAlignment="1">
      <alignment horizontal="left" vertical="top"/>
    </xf>
    <xf numFmtId="0" fontId="0" fillId="5" borderId="8" xfId="1" applyFont="1" applyFill="1" applyBorder="1" applyAlignment="1">
      <alignment horizontal="center" vertical="center" wrapText="1"/>
    </xf>
    <xf numFmtId="0" fontId="35" fillId="5" borderId="8" xfId="1" applyFont="1" applyFill="1" applyBorder="1" applyAlignment="1">
      <alignment horizontal="center" vertical="center" wrapText="1"/>
    </xf>
    <xf numFmtId="0" fontId="35" fillId="5" borderId="8" xfId="0" applyFont="1" applyFill="1" applyBorder="1" applyAlignment="1">
      <alignment horizontal="center" vertical="center" wrapText="1"/>
    </xf>
    <xf numFmtId="0" fontId="0" fillId="5" borderId="8" xfId="0" applyFill="1" applyBorder="1" applyAlignment="1">
      <alignment horizontal="center" vertical="center" wrapText="1"/>
    </xf>
    <xf numFmtId="0" fontId="27" fillId="2" borderId="0" xfId="1" applyFont="1" applyFill="1" applyBorder="1" applyAlignment="1">
      <alignment horizontal="center" vertical="center" wrapText="1"/>
    </xf>
    <xf numFmtId="0" fontId="16" fillId="2" borderId="3" xfId="1" applyFont="1" applyFill="1" applyBorder="1" applyAlignment="1">
      <alignment horizontal="center" vertical="center"/>
    </xf>
    <xf numFmtId="0" fontId="10" fillId="5" borderId="8" xfId="0" quotePrefix="1" applyFont="1" applyFill="1" applyBorder="1" applyAlignment="1">
      <alignment horizontal="left" vertical="top" wrapText="1"/>
    </xf>
    <xf numFmtId="0" fontId="10" fillId="5" borderId="12" xfId="0" applyFont="1" applyFill="1" applyBorder="1" applyAlignment="1">
      <alignment horizontal="left" vertical="center" wrapText="1"/>
    </xf>
    <xf numFmtId="0" fontId="10" fillId="5" borderId="11" xfId="0" applyFont="1" applyFill="1" applyBorder="1" applyAlignment="1">
      <alignment horizontal="center" vertical="center"/>
    </xf>
    <xf numFmtId="0" fontId="1" fillId="5" borderId="8" xfId="0" applyFont="1" applyFill="1" applyBorder="1" applyAlignment="1">
      <alignment vertical="top" wrapText="1"/>
    </xf>
    <xf numFmtId="0" fontId="10" fillId="5" borderId="8" xfId="0" applyFont="1" applyFill="1" applyBorder="1" applyAlignment="1">
      <alignment vertical="top" wrapText="1"/>
    </xf>
    <xf numFmtId="0" fontId="1" fillId="0" borderId="8" xfId="0" applyFont="1" applyBorder="1" applyAlignment="1">
      <alignment horizontal="center" vertical="top" wrapText="1"/>
    </xf>
    <xf numFmtId="0" fontId="10" fillId="0" borderId="8" xfId="0" applyFont="1" applyBorder="1" applyAlignment="1">
      <alignment horizontal="center" vertical="top" wrapText="1"/>
    </xf>
    <xf numFmtId="0" fontId="3" fillId="2" borderId="0" xfId="0" applyFont="1" applyFill="1" applyAlignment="1">
      <alignment horizontal="center" vertical="top"/>
    </xf>
    <xf numFmtId="0" fontId="14" fillId="5" borderId="0" xfId="0" applyFont="1" applyFill="1" applyAlignment="1">
      <alignment vertical="top"/>
    </xf>
    <xf numFmtId="0" fontId="8" fillId="3" borderId="0" xfId="0" applyFont="1" applyFill="1" applyAlignment="1">
      <alignment vertical="top"/>
    </xf>
    <xf numFmtId="0" fontId="8" fillId="2" borderId="0" xfId="0" applyFont="1" applyFill="1" applyAlignment="1">
      <alignment vertical="top"/>
    </xf>
    <xf numFmtId="0" fontId="8" fillId="5" borderId="0" xfId="0" applyFont="1" applyFill="1" applyAlignment="1">
      <alignment vertical="top"/>
    </xf>
    <xf numFmtId="0" fontId="0" fillId="2" borderId="0" xfId="0" applyFill="1" applyAlignment="1">
      <alignment vertical="center"/>
    </xf>
    <xf numFmtId="0" fontId="8" fillId="13" borderId="0" xfId="0" applyFont="1" applyFill="1" applyAlignment="1">
      <alignment vertical="center"/>
    </xf>
    <xf numFmtId="0" fontId="3" fillId="2" borderId="0" xfId="0" applyFont="1" applyFill="1" applyAlignment="1">
      <alignment horizontal="center" wrapText="1"/>
    </xf>
    <xf numFmtId="0" fontId="8" fillId="3" borderId="0" xfId="0" applyFont="1" applyFill="1" applyAlignment="1">
      <alignment vertical="center" wrapText="1"/>
    </xf>
    <xf numFmtId="0" fontId="10" fillId="2" borderId="8" xfId="0" applyFont="1" applyFill="1" applyBorder="1" applyAlignment="1">
      <alignment horizontal="center" vertical="center" wrapText="1"/>
    </xf>
    <xf numFmtId="0" fontId="1" fillId="5" borderId="8" xfId="0" quotePrefix="1" applyFont="1" applyFill="1" applyBorder="1" applyAlignment="1">
      <alignment horizontal="center" vertical="top" wrapText="1"/>
    </xf>
    <xf numFmtId="0" fontId="8" fillId="5" borderId="8" xfId="0" applyFont="1" applyFill="1" applyBorder="1" applyAlignment="1">
      <alignment vertical="center"/>
    </xf>
    <xf numFmtId="0" fontId="10" fillId="5" borderId="11" xfId="0" applyFont="1" applyFill="1" applyBorder="1" applyAlignment="1">
      <alignment horizontal="center" vertical="center" wrapText="1"/>
    </xf>
    <xf numFmtId="0" fontId="16" fillId="5" borderId="8" xfId="1" quotePrefix="1" applyFont="1" applyFill="1" applyBorder="1" applyAlignment="1">
      <alignment horizontal="center" vertical="center" wrapText="1"/>
    </xf>
    <xf numFmtId="0" fontId="16" fillId="5" borderId="9" xfId="1" applyFont="1" applyFill="1" applyBorder="1" applyAlignment="1">
      <alignment horizontal="center" vertical="center" wrapText="1"/>
    </xf>
    <xf numFmtId="0" fontId="16" fillId="5" borderId="0" xfId="1" applyFont="1" applyFill="1" applyBorder="1" applyAlignment="1">
      <alignment horizontal="center" vertical="center"/>
    </xf>
    <xf numFmtId="0" fontId="16" fillId="2" borderId="0" xfId="1" applyFont="1" applyFill="1" applyBorder="1" applyAlignment="1">
      <alignment horizontal="center" vertical="center" wrapText="1"/>
    </xf>
    <xf numFmtId="0" fontId="16" fillId="0" borderId="0" xfId="1" applyFont="1"/>
    <xf numFmtId="0" fontId="44" fillId="0" borderId="0" xfId="0" applyFont="1"/>
    <xf numFmtId="0" fontId="44" fillId="2" borderId="0" xfId="0" applyFont="1" applyFill="1"/>
    <xf numFmtId="0" fontId="45" fillId="2" borderId="0" xfId="0" applyFont="1" applyFill="1"/>
    <xf numFmtId="0" fontId="26" fillId="2" borderId="0" xfId="0" applyFont="1" applyFill="1" applyAlignment="1">
      <alignment horizontal="center" vertical="center"/>
    </xf>
    <xf numFmtId="0" fontId="19" fillId="2" borderId="0" xfId="0" applyFont="1" applyFill="1" applyAlignment="1">
      <alignment horizontal="center" vertical="center" wrapText="1"/>
    </xf>
    <xf numFmtId="0" fontId="3" fillId="0" borderId="0" xfId="0" applyFont="1" applyAlignment="1">
      <alignment horizontal="center" vertical="center"/>
    </xf>
    <xf numFmtId="0" fontId="44" fillId="0" borderId="0" xfId="0" applyFont="1" applyAlignment="1">
      <alignment horizontal="center" vertical="center"/>
    </xf>
    <xf numFmtId="0" fontId="0" fillId="0" borderId="0" xfId="0" applyAlignment="1">
      <alignment horizontal="center" vertical="center"/>
    </xf>
    <xf numFmtId="0" fontId="1" fillId="3" borderId="0" xfId="0" applyFont="1" applyFill="1" applyAlignment="1">
      <alignment horizontal="center" vertical="center"/>
    </xf>
    <xf numFmtId="0" fontId="1" fillId="2" borderId="0" xfId="0" applyFont="1" applyFill="1" applyAlignment="1">
      <alignment horizontal="center" vertical="center"/>
    </xf>
    <xf numFmtId="0" fontId="17" fillId="2" borderId="0" xfId="0" applyFont="1" applyFill="1" applyAlignment="1">
      <alignment wrapText="1"/>
    </xf>
    <xf numFmtId="0" fontId="17" fillId="2" borderId="0" xfId="0" applyFont="1" applyFill="1" applyAlignment="1">
      <alignment horizontal="center" wrapText="1"/>
    </xf>
    <xf numFmtId="0" fontId="17" fillId="3" borderId="0" xfId="0" applyFont="1" applyFill="1" applyAlignment="1">
      <alignment wrapText="1"/>
    </xf>
    <xf numFmtId="0" fontId="17" fillId="3" borderId="0" xfId="0" applyFont="1" applyFill="1" applyAlignment="1">
      <alignment horizontal="center" wrapText="1"/>
    </xf>
    <xf numFmtId="0" fontId="19" fillId="2" borderId="0" xfId="0" applyFont="1" applyFill="1" applyAlignment="1">
      <alignment wrapText="1"/>
    </xf>
    <xf numFmtId="0" fontId="19" fillId="2" borderId="2" xfId="0" applyFont="1" applyFill="1" applyBorder="1" applyAlignment="1">
      <alignment horizontal="center" vertical="center" wrapText="1"/>
    </xf>
    <xf numFmtId="0" fontId="19" fillId="0" borderId="3" xfId="0" applyFont="1" applyBorder="1" applyAlignment="1">
      <alignment horizontal="center" vertical="center"/>
    </xf>
    <xf numFmtId="0" fontId="26" fillId="0" borderId="0" xfId="0" applyFont="1" applyAlignment="1">
      <alignment horizontal="center" vertical="center"/>
    </xf>
    <xf numFmtId="0" fontId="19" fillId="0" borderId="3" xfId="0" applyFont="1" applyBorder="1" applyAlignment="1">
      <alignment horizontal="center" vertical="center" wrapText="1"/>
    </xf>
    <xf numFmtId="0" fontId="16" fillId="0" borderId="3" xfId="1" applyFont="1" applyFill="1" applyBorder="1" applyAlignment="1">
      <alignment horizontal="center" vertical="center"/>
    </xf>
    <xf numFmtId="0" fontId="24" fillId="2" borderId="0" xfId="0" applyFont="1" applyFill="1" applyAlignment="1">
      <alignment vertical="center" wrapText="1"/>
    </xf>
    <xf numFmtId="0" fontId="17" fillId="0" borderId="0" xfId="0" applyFont="1" applyAlignment="1">
      <alignment horizontal="center" wrapText="1"/>
    </xf>
    <xf numFmtId="0" fontId="19" fillId="2" borderId="3" xfId="0" quotePrefix="1" applyFont="1" applyFill="1" applyBorder="1" applyAlignment="1">
      <alignment horizontal="center" vertical="center" wrapText="1"/>
    </xf>
    <xf numFmtId="0" fontId="8" fillId="5" borderId="8" xfId="0" applyFont="1" applyFill="1" applyBorder="1" applyAlignment="1">
      <alignment wrapText="1"/>
    </xf>
    <xf numFmtId="0" fontId="10" fillId="5" borderId="0" xfId="0" applyFont="1" applyFill="1" applyAlignment="1">
      <alignment horizontal="center" vertical="center" wrapText="1"/>
    </xf>
    <xf numFmtId="0" fontId="0" fillId="14" borderId="0" xfId="0" applyFill="1" applyAlignment="1">
      <alignment horizontal="center" vertical="center"/>
    </xf>
    <xf numFmtId="0" fontId="0" fillId="0" borderId="0" xfId="0" applyAlignment="1">
      <alignment vertical="center"/>
    </xf>
    <xf numFmtId="0" fontId="23" fillId="3" borderId="14" xfId="0" applyFont="1" applyFill="1" applyBorder="1" applyAlignment="1">
      <alignment horizontal="center" vertical="center" wrapText="1"/>
    </xf>
    <xf numFmtId="0" fontId="23" fillId="3" borderId="3" xfId="0" applyFont="1" applyFill="1" applyBorder="1" applyAlignment="1">
      <alignment horizontal="center" vertical="center" wrapText="1"/>
    </xf>
    <xf numFmtId="0" fontId="23" fillId="3" borderId="3" xfId="0" applyFont="1" applyFill="1" applyBorder="1" applyAlignment="1">
      <alignment horizontal="center" vertical="center"/>
    </xf>
    <xf numFmtId="0" fontId="0" fillId="0" borderId="3" xfId="0" applyBorder="1" applyAlignment="1">
      <alignment horizontal="center" vertical="center"/>
    </xf>
    <xf numFmtId="0" fontId="19" fillId="0" borderId="3" xfId="0" quotePrefix="1" applyFont="1" applyBorder="1" applyAlignment="1">
      <alignment horizontal="center" vertical="center" wrapText="1"/>
    </xf>
    <xf numFmtId="0" fontId="2" fillId="2" borderId="0" xfId="1" applyNumberFormat="1" applyFill="1"/>
    <xf numFmtId="0" fontId="2" fillId="2" borderId="0" xfId="1" applyNumberFormat="1" applyFill="1" applyAlignment="1">
      <alignment vertical="center"/>
    </xf>
    <xf numFmtId="0" fontId="46" fillId="0" borderId="0" xfId="0" applyFont="1"/>
    <xf numFmtId="0" fontId="47" fillId="2" borderId="2" xfId="0" applyFont="1" applyFill="1" applyBorder="1" applyAlignment="1">
      <alignment horizontal="left" vertical="center"/>
    </xf>
    <xf numFmtId="0" fontId="20" fillId="2" borderId="0" xfId="0" applyFont="1" applyFill="1" applyAlignment="1">
      <alignment wrapText="1"/>
    </xf>
    <xf numFmtId="0" fontId="26" fillId="2" borderId="3" xfId="0" applyFont="1" applyFill="1" applyBorder="1" applyAlignment="1">
      <alignment vertical="center" wrapText="1"/>
    </xf>
    <xf numFmtId="0" fontId="17" fillId="2" borderId="0" xfId="0" applyFont="1" applyFill="1" applyAlignment="1">
      <alignment horizontal="center" vertical="center"/>
    </xf>
    <xf numFmtId="0" fontId="17" fillId="3" borderId="0" xfId="0" applyFont="1" applyFill="1" applyAlignment="1">
      <alignment horizontal="center" vertical="center"/>
    </xf>
    <xf numFmtId="0" fontId="19" fillId="2" borderId="2" xfId="0" applyFont="1" applyFill="1" applyBorder="1" applyAlignment="1">
      <alignment horizontal="center" vertical="center"/>
    </xf>
    <xf numFmtId="0" fontId="19" fillId="15" borderId="3" xfId="0" applyFont="1" applyFill="1" applyBorder="1" applyAlignment="1">
      <alignment horizontal="center" vertical="center" wrapText="1"/>
    </xf>
    <xf numFmtId="0" fontId="48" fillId="15" borderId="3" xfId="0" applyFont="1" applyFill="1" applyBorder="1" applyAlignment="1">
      <alignment horizontal="center" vertical="center" wrapText="1"/>
    </xf>
    <xf numFmtId="0" fontId="48" fillId="2" borderId="3" xfId="0" applyFont="1" applyFill="1" applyBorder="1" applyAlignment="1">
      <alignment horizontal="center" vertical="center" wrapText="1"/>
    </xf>
    <xf numFmtId="0" fontId="48" fillId="0" borderId="3" xfId="0" applyFont="1" applyBorder="1" applyAlignment="1">
      <alignment horizontal="center" vertical="center" wrapText="1"/>
    </xf>
    <xf numFmtId="0" fontId="19" fillId="16" borderId="3" xfId="0" applyFont="1" applyFill="1" applyBorder="1" applyAlignment="1">
      <alignment horizontal="center" vertical="center"/>
    </xf>
    <xf numFmtId="0" fontId="16" fillId="16" borderId="3" xfId="1" applyFont="1" applyFill="1" applyBorder="1" applyAlignment="1">
      <alignment horizontal="center" vertical="center"/>
    </xf>
    <xf numFmtId="0" fontId="19" fillId="16" borderId="3" xfId="0" applyFont="1" applyFill="1" applyBorder="1" applyAlignment="1">
      <alignment horizontal="center" vertical="center" wrapText="1"/>
    </xf>
    <xf numFmtId="0" fontId="16" fillId="5" borderId="0" xfId="1" applyFont="1" applyFill="1" applyBorder="1" applyAlignment="1">
      <alignment horizontal="center" vertical="center" wrapText="1"/>
    </xf>
    <xf numFmtId="0" fontId="27" fillId="2" borderId="8" xfId="1" applyFont="1" applyFill="1" applyBorder="1" applyAlignment="1">
      <alignment horizontal="center" vertical="center" wrapText="1"/>
    </xf>
    <xf numFmtId="0" fontId="0" fillId="2" borderId="8" xfId="0" applyFill="1" applyBorder="1"/>
    <xf numFmtId="0" fontId="19" fillId="2" borderId="15" xfId="0" applyFont="1" applyFill="1" applyBorder="1" applyAlignment="1">
      <alignment horizontal="center" vertical="center" wrapText="1"/>
    </xf>
    <xf numFmtId="0" fontId="19" fillId="2" borderId="16" xfId="0" applyFont="1" applyFill="1" applyBorder="1" applyAlignment="1">
      <alignment horizontal="center" vertical="center" wrapText="1"/>
    </xf>
    <xf numFmtId="0" fontId="16" fillId="2" borderId="16" xfId="1" applyFont="1" applyFill="1" applyBorder="1" applyAlignment="1">
      <alignment horizontal="center" vertical="center"/>
    </xf>
    <xf numFmtId="0" fontId="19" fillId="15" borderId="15" xfId="0" applyFont="1" applyFill="1" applyBorder="1" applyAlignment="1">
      <alignment horizontal="center" vertical="center" wrapText="1"/>
    </xf>
    <xf numFmtId="0" fontId="19" fillId="15" borderId="17" xfId="0" applyFont="1" applyFill="1" applyBorder="1" applyAlignment="1">
      <alignment horizontal="center" vertical="center" wrapText="1"/>
    </xf>
    <xf numFmtId="0" fontId="19" fillId="15" borderId="16" xfId="0" applyFont="1" applyFill="1" applyBorder="1" applyAlignment="1">
      <alignment horizontal="center" vertical="center" wrapText="1"/>
    </xf>
    <xf numFmtId="0" fontId="19" fillId="0" borderId="15" xfId="0" applyFont="1" applyBorder="1" applyAlignment="1">
      <alignment horizontal="center" vertical="center" wrapText="1"/>
    </xf>
    <xf numFmtId="0" fontId="19" fillId="0" borderId="17" xfId="0" applyFont="1" applyBorder="1" applyAlignment="1">
      <alignment horizontal="center" vertical="center" wrapText="1"/>
    </xf>
    <xf numFmtId="0" fontId="19" fillId="0" borderId="16" xfId="0" applyFont="1" applyBorder="1" applyAlignment="1">
      <alignment horizontal="center" vertical="center" wrapText="1"/>
    </xf>
    <xf numFmtId="0" fontId="48" fillId="17" borderId="3" xfId="0" applyFont="1" applyFill="1" applyBorder="1" applyAlignment="1">
      <alignment horizontal="center" vertical="center"/>
    </xf>
    <xf numFmtId="0" fontId="50" fillId="17" borderId="3" xfId="1" applyFont="1" applyFill="1" applyBorder="1" applyAlignment="1">
      <alignment horizontal="center" vertical="center"/>
    </xf>
    <xf numFmtId="0" fontId="48" fillId="17" borderId="3" xfId="0" applyFont="1" applyFill="1" applyBorder="1" applyAlignment="1">
      <alignment horizontal="center" vertical="center" wrapText="1"/>
    </xf>
    <xf numFmtId="0" fontId="16" fillId="15" borderId="3" xfId="1" applyFont="1" applyFill="1" applyBorder="1" applyAlignment="1">
      <alignment horizontal="center" vertical="center"/>
    </xf>
    <xf numFmtId="0" fontId="19" fillId="15" borderId="3" xfId="0" applyFont="1" applyFill="1" applyBorder="1" applyAlignment="1">
      <alignment horizontal="center" vertical="center"/>
    </xf>
    <xf numFmtId="0" fontId="35" fillId="2" borderId="0" xfId="1" applyNumberFormat="1" applyFont="1" applyFill="1"/>
    <xf numFmtId="0" fontId="49" fillId="2" borderId="0" xfId="1" applyNumberFormat="1" applyFont="1" applyFill="1"/>
    <xf numFmtId="0" fontId="0" fillId="2" borderId="0" xfId="1" applyNumberFormat="1" applyFont="1" applyFill="1"/>
    <xf numFmtId="0" fontId="48" fillId="0" borderId="0" xfId="0" applyFont="1" applyAlignment="1">
      <alignment vertical="center"/>
    </xf>
    <xf numFmtId="0" fontId="19" fillId="17" borderId="3" xfId="0" applyFont="1" applyFill="1" applyBorder="1" applyAlignment="1">
      <alignment horizontal="center" vertical="center" wrapText="1"/>
    </xf>
    <xf numFmtId="0" fontId="19" fillId="17" borderId="3" xfId="0" applyFont="1" applyFill="1" applyBorder="1" applyAlignment="1">
      <alignment horizontal="center" vertical="center"/>
    </xf>
    <xf numFmtId="0" fontId="16" fillId="17" borderId="3" xfId="1" applyFont="1" applyFill="1" applyBorder="1" applyAlignment="1">
      <alignment horizontal="center" vertical="center"/>
    </xf>
    <xf numFmtId="0" fontId="51" fillId="2" borderId="3" xfId="0" applyFont="1" applyFill="1" applyBorder="1" applyAlignment="1">
      <alignment horizontal="center" vertical="center" wrapText="1"/>
    </xf>
    <xf numFmtId="0" fontId="19" fillId="2" borderId="29" xfId="0" quotePrefix="1" applyFont="1" applyFill="1" applyBorder="1" applyAlignment="1">
      <alignment horizontal="center" vertical="center" wrapText="1"/>
    </xf>
    <xf numFmtId="0" fontId="19" fillId="2" borderId="16" xfId="0" quotePrefix="1" applyFont="1" applyFill="1" applyBorder="1" applyAlignment="1">
      <alignment horizontal="center" vertical="center" wrapText="1"/>
    </xf>
    <xf numFmtId="0" fontId="19" fillId="2" borderId="17" xfId="0" applyFont="1" applyFill="1" applyBorder="1" applyAlignment="1">
      <alignment horizontal="center" vertical="center" wrapText="1"/>
    </xf>
    <xf numFmtId="0" fontId="16" fillId="2" borderId="0" xfId="1" applyFont="1" applyFill="1" applyBorder="1" applyAlignment="1">
      <alignment horizontal="center" vertical="center"/>
    </xf>
    <xf numFmtId="0" fontId="51" fillId="2" borderId="0" xfId="0" applyFont="1" applyFill="1" applyAlignment="1">
      <alignment horizontal="center" vertical="center" wrapText="1"/>
    </xf>
    <xf numFmtId="0" fontId="52" fillId="2" borderId="3" xfId="0" applyFont="1" applyFill="1" applyBorder="1" applyAlignment="1">
      <alignment horizontal="center" vertical="center" wrapText="1"/>
    </xf>
    <xf numFmtId="0" fontId="52" fillId="2" borderId="0" xfId="0" applyFont="1" applyFill="1" applyAlignment="1">
      <alignment horizontal="center" vertical="center" wrapText="1"/>
    </xf>
    <xf numFmtId="0" fontId="0" fillId="0" borderId="3" xfId="1" applyFont="1" applyFill="1" applyBorder="1" applyAlignment="1">
      <alignment horizontal="center" vertical="center" wrapText="1"/>
    </xf>
    <xf numFmtId="0" fontId="49" fillId="0" borderId="0" xfId="0" applyFont="1"/>
    <xf numFmtId="0" fontId="2" fillId="2" borderId="0" xfId="1" applyFill="1"/>
    <xf numFmtId="0" fontId="2" fillId="5" borderId="8" xfId="1" applyFill="1" applyBorder="1" applyAlignment="1">
      <alignment horizontal="center" vertical="center" wrapText="1"/>
    </xf>
    <xf numFmtId="0" fontId="2" fillId="0" borderId="0" xfId="1"/>
    <xf numFmtId="0" fontId="2" fillId="5" borderId="0" xfId="1" applyFill="1" applyAlignment="1">
      <alignment horizontal="center" vertical="center" wrapText="1"/>
    </xf>
    <xf numFmtId="0" fontId="33" fillId="10" borderId="66" xfId="0" applyFont="1" applyFill="1" applyBorder="1" applyAlignment="1">
      <alignment horizontal="center" vertical="center" wrapText="1"/>
    </xf>
    <xf numFmtId="0" fontId="3" fillId="2" borderId="0" xfId="0" applyFont="1" applyFill="1" applyAlignment="1">
      <alignment vertical="top" wrapText="1"/>
    </xf>
    <xf numFmtId="0" fontId="54" fillId="6" borderId="0" xfId="0" applyFont="1" applyFill="1" applyAlignment="1">
      <alignment vertical="center" wrapText="1"/>
    </xf>
    <xf numFmtId="0" fontId="55" fillId="6" borderId="0" xfId="0" applyFont="1" applyFill="1" applyAlignment="1">
      <alignment horizontal="left" vertical="center" wrapText="1" indent="1"/>
    </xf>
    <xf numFmtId="0" fontId="54" fillId="6" borderId="0" xfId="0" applyFont="1" applyFill="1" applyAlignment="1">
      <alignment horizontal="left" vertical="center" indent="1"/>
    </xf>
    <xf numFmtId="0" fontId="54" fillId="6" borderId="0" xfId="0" quotePrefix="1" applyFont="1" applyFill="1" applyAlignment="1">
      <alignment horizontal="left" vertical="center" indent="1"/>
    </xf>
    <xf numFmtId="0" fontId="55" fillId="6" borderId="0" xfId="0" quotePrefix="1" applyFont="1" applyFill="1" applyAlignment="1">
      <alignment horizontal="left" vertical="center" indent="1"/>
    </xf>
    <xf numFmtId="0" fontId="56" fillId="0" borderId="0" xfId="0" applyFont="1" applyAlignment="1">
      <alignment horizontal="right"/>
    </xf>
    <xf numFmtId="0" fontId="53" fillId="0" borderId="0" xfId="0" applyFont="1" applyAlignment="1">
      <alignment horizontal="left"/>
    </xf>
    <xf numFmtId="0" fontId="53" fillId="0" borderId="0" xfId="0" applyFont="1"/>
    <xf numFmtId="0" fontId="57" fillId="0" borderId="0" xfId="0" applyFont="1" applyAlignment="1">
      <alignment horizontal="left" vertical="center"/>
    </xf>
    <xf numFmtId="0" fontId="59" fillId="0" borderId="0" xfId="2" applyFont="1" applyAlignment="1">
      <alignment vertical="center"/>
    </xf>
    <xf numFmtId="0" fontId="53" fillId="0" borderId="67" xfId="0" applyFont="1" applyBorder="1"/>
    <xf numFmtId="0" fontId="53" fillId="0" borderId="67" xfId="0" applyFont="1" applyBorder="1" applyAlignment="1">
      <alignment horizontal="left"/>
    </xf>
    <xf numFmtId="0" fontId="53" fillId="0" borderId="0" xfId="0" applyFont="1" applyAlignment="1">
      <alignment vertical="top"/>
    </xf>
    <xf numFmtId="0" fontId="61" fillId="2" borderId="0" xfId="1" applyNumberFormat="1" applyFont="1" applyFill="1"/>
    <xf numFmtId="0" fontId="7" fillId="2" borderId="2" xfId="0" applyFont="1" applyFill="1" applyBorder="1" applyAlignment="1">
      <alignment horizontal="left" vertical="center"/>
    </xf>
    <xf numFmtId="0" fontId="3" fillId="2" borderId="0" xfId="0" applyFont="1" applyFill="1" applyAlignment="1">
      <alignment horizontal="left" vertical="top" wrapText="1"/>
    </xf>
    <xf numFmtId="0" fontId="17" fillId="0" borderId="0" xfId="0" applyFont="1" applyAlignment="1">
      <alignment wrapText="1"/>
    </xf>
    <xf numFmtId="0" fontId="0" fillId="2" borderId="0" xfId="0" applyFill="1" applyAlignment="1">
      <alignment horizontal="left"/>
    </xf>
    <xf numFmtId="0" fontId="17" fillId="20" borderId="0" xfId="0" applyFont="1" applyFill="1" applyAlignment="1">
      <alignment horizontal="center" vertical="center"/>
    </xf>
    <xf numFmtId="0" fontId="19" fillId="20" borderId="0" xfId="0" applyFont="1" applyFill="1"/>
    <xf numFmtId="0" fontId="2" fillId="5" borderId="0" xfId="1" applyNumberFormat="1" applyFill="1" applyBorder="1" applyAlignment="1">
      <alignment vertical="center"/>
    </xf>
    <xf numFmtId="0" fontId="2" fillId="5" borderId="0" xfId="1" applyFill="1" applyBorder="1" applyAlignment="1">
      <alignment vertical="center"/>
    </xf>
    <xf numFmtId="0" fontId="16" fillId="5" borderId="0" xfId="1" applyNumberFormat="1" applyFont="1" applyFill="1" applyBorder="1" applyAlignment="1">
      <alignment vertical="center"/>
    </xf>
    <xf numFmtId="0" fontId="46" fillId="2" borderId="0" xfId="0" applyFont="1" applyFill="1"/>
    <xf numFmtId="0" fontId="19" fillId="2" borderId="0" xfId="0" applyFont="1" applyFill="1" applyAlignment="1">
      <alignment horizontal="left" vertical="center" wrapText="1"/>
    </xf>
    <xf numFmtId="0" fontId="16" fillId="5" borderId="0" xfId="1" applyFont="1" applyFill="1" applyBorder="1" applyAlignment="1">
      <alignment vertical="center"/>
    </xf>
    <xf numFmtId="0" fontId="46" fillId="5" borderId="0" xfId="0" applyFont="1" applyFill="1" applyAlignment="1">
      <alignment vertical="center"/>
    </xf>
    <xf numFmtId="0" fontId="62" fillId="2" borderId="0" xfId="0" applyFont="1" applyFill="1" applyAlignment="1">
      <alignment horizontal="center" vertical="center"/>
    </xf>
    <xf numFmtId="0" fontId="63" fillId="2" borderId="0" xfId="0" applyFont="1" applyFill="1"/>
    <xf numFmtId="0" fontId="63" fillId="2" borderId="2" xfId="0" applyFont="1" applyFill="1" applyBorder="1" applyAlignment="1">
      <alignment vertical="center" wrapText="1"/>
    </xf>
    <xf numFmtId="0" fontId="63" fillId="2" borderId="0" xfId="0" applyFont="1" applyFill="1" applyAlignment="1">
      <alignment vertical="center"/>
    </xf>
    <xf numFmtId="0" fontId="37" fillId="2" borderId="8" xfId="1" applyFont="1" applyFill="1" applyBorder="1" applyAlignment="1">
      <alignment horizontal="center" vertical="center" wrapText="1"/>
    </xf>
    <xf numFmtId="0" fontId="63" fillId="2" borderId="0" xfId="0" applyFont="1" applyFill="1" applyAlignment="1">
      <alignment horizontal="center" vertical="center"/>
    </xf>
    <xf numFmtId="0" fontId="62" fillId="0" borderId="0" xfId="0" applyFont="1"/>
    <xf numFmtId="0" fontId="63" fillId="5" borderId="8" xfId="0" applyFont="1" applyFill="1" applyBorder="1" applyAlignment="1">
      <alignment horizontal="center" vertical="center" wrapText="1"/>
    </xf>
    <xf numFmtId="0" fontId="63" fillId="6" borderId="0" xfId="0" applyFont="1" applyFill="1" applyAlignment="1">
      <alignment vertical="center" wrapText="1"/>
    </xf>
    <xf numFmtId="0" fontId="63" fillId="0" borderId="0" xfId="0" applyFont="1"/>
    <xf numFmtId="0" fontId="37" fillId="0" borderId="0" xfId="1" applyFont="1" applyAlignment="1">
      <alignment horizontal="center" vertical="center"/>
    </xf>
    <xf numFmtId="0" fontId="62" fillId="0" borderId="0" xfId="0" applyFont="1" applyAlignment="1">
      <alignment horizontal="center" vertical="center"/>
    </xf>
    <xf numFmtId="0" fontId="63" fillId="2" borderId="8" xfId="1" applyFont="1" applyFill="1" applyBorder="1" applyAlignment="1">
      <alignment horizontal="center" vertical="center" wrapText="1"/>
    </xf>
    <xf numFmtId="0" fontId="37" fillId="2" borderId="0" xfId="1" applyNumberFormat="1" applyFont="1" applyFill="1"/>
    <xf numFmtId="0" fontId="37" fillId="2" borderId="0" xfId="1" applyFont="1" applyFill="1"/>
    <xf numFmtId="0" fontId="37" fillId="2" borderId="0" xfId="1" applyFont="1" applyFill="1" applyBorder="1" applyAlignment="1">
      <alignment horizontal="left" vertical="center"/>
    </xf>
    <xf numFmtId="0" fontId="23" fillId="3" borderId="68" xfId="0" applyFont="1" applyFill="1" applyBorder="1" applyAlignment="1">
      <alignment horizontal="center" vertical="center" wrapText="1"/>
    </xf>
    <xf numFmtId="0" fontId="0" fillId="2" borderId="33" xfId="0" applyFill="1" applyBorder="1"/>
    <xf numFmtId="0" fontId="65" fillId="2" borderId="0" xfId="1" applyFont="1" applyFill="1" applyAlignment="1">
      <alignment wrapText="1"/>
    </xf>
    <xf numFmtId="0" fontId="15" fillId="24" borderId="8" xfId="0" applyFont="1" applyFill="1" applyBorder="1" applyAlignment="1">
      <alignment horizontal="center" vertical="center" wrapText="1"/>
    </xf>
    <xf numFmtId="0" fontId="1" fillId="24" borderId="8" xfId="0" applyFont="1" applyFill="1" applyBorder="1" applyAlignment="1">
      <alignment horizontal="center" vertical="center" wrapText="1"/>
    </xf>
    <xf numFmtId="0" fontId="16" fillId="24" borderId="8" xfId="1" applyFont="1" applyFill="1" applyBorder="1" applyAlignment="1">
      <alignment horizontal="center" vertical="center" wrapText="1"/>
    </xf>
    <xf numFmtId="0" fontId="10" fillId="24" borderId="8" xfId="0" applyFont="1" applyFill="1" applyBorder="1" applyAlignment="1">
      <alignment horizontal="center" vertical="center" wrapText="1"/>
    </xf>
    <xf numFmtId="0" fontId="10" fillId="24" borderId="8" xfId="0" applyFont="1" applyFill="1" applyBorder="1" applyAlignment="1">
      <alignment horizontal="left" vertical="top" wrapText="1"/>
    </xf>
    <xf numFmtId="0" fontId="1" fillId="24" borderId="11" xfId="0" applyFont="1" applyFill="1" applyBorder="1" applyAlignment="1">
      <alignment horizontal="center" vertical="center" wrapText="1"/>
    </xf>
    <xf numFmtId="0" fontId="8" fillId="24" borderId="0" xfId="0" applyFont="1" applyFill="1" applyAlignment="1">
      <alignment vertical="center"/>
    </xf>
    <xf numFmtId="0" fontId="0" fillId="3" borderId="0" xfId="0" applyFill="1"/>
    <xf numFmtId="0" fontId="23" fillId="3" borderId="64" xfId="0" applyFont="1" applyFill="1" applyBorder="1" applyAlignment="1">
      <alignment horizontal="left" vertical="center"/>
    </xf>
    <xf numFmtId="0" fontId="23" fillId="3" borderId="65" xfId="0" applyFont="1" applyFill="1" applyBorder="1" applyAlignment="1">
      <alignment horizontal="left" vertical="center"/>
    </xf>
    <xf numFmtId="0" fontId="8" fillId="0" borderId="8" xfId="0" applyFont="1" applyBorder="1" applyAlignment="1">
      <alignment horizontal="center" vertical="center"/>
    </xf>
    <xf numFmtId="0" fontId="1" fillId="5" borderId="0" xfId="0" applyFont="1" applyFill="1" applyAlignment="1">
      <alignment horizontal="center" vertical="center" wrapText="1"/>
    </xf>
    <xf numFmtId="0" fontId="16" fillId="0" borderId="8" xfId="1" applyFont="1" applyBorder="1" applyAlignment="1">
      <alignment horizontal="center" vertical="center"/>
    </xf>
    <xf numFmtId="0" fontId="16" fillId="0" borderId="8" xfId="1" applyFont="1" applyBorder="1"/>
    <xf numFmtId="0" fontId="16" fillId="5" borderId="4" xfId="1" applyFont="1" applyFill="1" applyBorder="1" applyAlignment="1">
      <alignment horizontal="center" vertical="center" wrapText="1"/>
    </xf>
    <xf numFmtId="0" fontId="8" fillId="5" borderId="8" xfId="0" applyFont="1" applyFill="1" applyBorder="1" applyAlignment="1">
      <alignment vertical="center" wrapText="1"/>
    </xf>
    <xf numFmtId="0" fontId="8" fillId="5" borderId="11" xfId="0" applyFont="1" applyFill="1" applyBorder="1" applyAlignment="1">
      <alignment vertical="center"/>
    </xf>
    <xf numFmtId="0" fontId="8" fillId="5" borderId="11" xfId="0" applyFont="1" applyFill="1" applyBorder="1" applyAlignment="1">
      <alignment horizontal="center" vertical="center" wrapText="1"/>
    </xf>
    <xf numFmtId="0" fontId="10" fillId="5" borderId="0" xfId="0" applyFont="1" applyFill="1" applyAlignment="1">
      <alignment horizontal="left" vertical="top" wrapText="1"/>
    </xf>
    <xf numFmtId="0" fontId="0" fillId="2" borderId="11" xfId="0" applyFill="1" applyBorder="1"/>
    <xf numFmtId="0" fontId="8" fillId="24" borderId="11" xfId="0" applyFont="1" applyFill="1" applyBorder="1" applyAlignment="1">
      <alignment vertical="center"/>
    </xf>
    <xf numFmtId="0" fontId="16" fillId="17" borderId="8" xfId="1" applyFont="1" applyFill="1" applyBorder="1" applyAlignment="1">
      <alignment horizontal="center" vertical="center" wrapText="1"/>
    </xf>
    <xf numFmtId="0" fontId="1" fillId="24" borderId="8" xfId="0" applyFont="1" applyFill="1" applyBorder="1" applyAlignment="1">
      <alignment horizontal="left" vertical="top" wrapText="1"/>
    </xf>
    <xf numFmtId="0" fontId="10" fillId="24" borderId="8" xfId="0" applyFont="1" applyFill="1" applyBorder="1" applyAlignment="1">
      <alignment horizontal="center" vertical="center"/>
    </xf>
    <xf numFmtId="0" fontId="14" fillId="17" borderId="8" xfId="0" applyFont="1" applyFill="1" applyBorder="1"/>
    <xf numFmtId="0" fontId="1" fillId="24" borderId="8" xfId="0" applyFont="1" applyFill="1" applyBorder="1" applyAlignment="1">
      <alignment horizontal="left" vertical="center" wrapText="1"/>
    </xf>
    <xf numFmtId="0" fontId="10" fillId="24" borderId="8" xfId="0" applyFont="1" applyFill="1" applyBorder="1" applyAlignment="1">
      <alignment horizontal="left" vertical="center" wrapText="1"/>
    </xf>
    <xf numFmtId="0" fontId="14" fillId="17" borderId="0" xfId="0" applyFont="1" applyFill="1"/>
    <xf numFmtId="0" fontId="16" fillId="24" borderId="0" xfId="1" applyFont="1" applyFill="1" applyBorder="1" applyAlignment="1">
      <alignment horizontal="center" vertical="center" wrapText="1"/>
    </xf>
    <xf numFmtId="0" fontId="8" fillId="24" borderId="0" xfId="0" applyFont="1" applyFill="1" applyAlignment="1">
      <alignment horizontal="center" vertical="center" wrapText="1"/>
    </xf>
    <xf numFmtId="0" fontId="16" fillId="17" borderId="0" xfId="1" applyFont="1" applyFill="1" applyBorder="1" applyAlignment="1">
      <alignment horizontal="center" vertical="center" wrapText="1"/>
    </xf>
    <xf numFmtId="0" fontId="0" fillId="17" borderId="8" xfId="0" applyFill="1" applyBorder="1"/>
    <xf numFmtId="0" fontId="15" fillId="24" borderId="0" xfId="0" applyFont="1" applyFill="1" applyAlignment="1">
      <alignment horizontal="center" vertical="center" wrapText="1"/>
    </xf>
    <xf numFmtId="0" fontId="0" fillId="17" borderId="0" xfId="0" applyFill="1"/>
    <xf numFmtId="0" fontId="10" fillId="24" borderId="0" xfId="0" applyFont="1" applyFill="1" applyAlignment="1">
      <alignment horizontal="center" vertical="center" wrapText="1"/>
    </xf>
    <xf numFmtId="0" fontId="1" fillId="24" borderId="0" xfId="0" applyFont="1" applyFill="1" applyAlignment="1">
      <alignment horizontal="center" vertical="center" wrapText="1"/>
    </xf>
    <xf numFmtId="0" fontId="10" fillId="24" borderId="8" xfId="0" quotePrefix="1" applyFont="1" applyFill="1" applyBorder="1" applyAlignment="1">
      <alignment horizontal="center" vertical="center" wrapText="1"/>
    </xf>
    <xf numFmtId="0" fontId="1" fillId="24" borderId="8" xfId="0" quotePrefix="1" applyFont="1" applyFill="1" applyBorder="1" applyAlignment="1">
      <alignment horizontal="center" vertical="center" wrapText="1"/>
    </xf>
    <xf numFmtId="0" fontId="8" fillId="24" borderId="8" xfId="0" applyFont="1" applyFill="1" applyBorder="1" applyAlignment="1">
      <alignment vertical="center"/>
    </xf>
    <xf numFmtId="0" fontId="1" fillId="24" borderId="9" xfId="0" applyFont="1" applyFill="1" applyBorder="1" applyAlignment="1">
      <alignment horizontal="center" vertical="center" wrapText="1"/>
    </xf>
    <xf numFmtId="0" fontId="0" fillId="19" borderId="0" xfId="0" applyFill="1"/>
    <xf numFmtId="0" fontId="15" fillId="25" borderId="8" xfId="0" applyFont="1" applyFill="1" applyBorder="1" applyAlignment="1">
      <alignment horizontal="center" vertical="center" wrapText="1"/>
    </xf>
    <xf numFmtId="0" fontId="1" fillId="25" borderId="8" xfId="0" applyFont="1" applyFill="1" applyBorder="1" applyAlignment="1">
      <alignment horizontal="center" vertical="center" wrapText="1"/>
    </xf>
    <xf numFmtId="0" fontId="16" fillId="25" borderId="8" xfId="1" applyFont="1" applyFill="1" applyBorder="1" applyAlignment="1">
      <alignment horizontal="center" vertical="center" wrapText="1"/>
    </xf>
    <xf numFmtId="0" fontId="10" fillId="25" borderId="8" xfId="0" applyFont="1" applyFill="1" applyBorder="1" applyAlignment="1">
      <alignment horizontal="center" vertical="center" wrapText="1"/>
    </xf>
    <xf numFmtId="0" fontId="8" fillId="25" borderId="0" xfId="0" applyFont="1" applyFill="1" applyAlignment="1">
      <alignment vertical="center"/>
    </xf>
    <xf numFmtId="0" fontId="10" fillId="24" borderId="8" xfId="0" applyFont="1" applyFill="1" applyBorder="1" applyAlignment="1">
      <alignment horizontal="center" vertical="top" wrapText="1"/>
    </xf>
    <xf numFmtId="0" fontId="66" fillId="0" borderId="0" xfId="0" applyFont="1" applyAlignment="1">
      <alignment horizontal="left"/>
    </xf>
    <xf numFmtId="0" fontId="67" fillId="2" borderId="0" xfId="0" applyFont="1" applyFill="1"/>
    <xf numFmtId="0" fontId="68" fillId="2" borderId="0" xfId="0" applyFont="1" applyFill="1"/>
    <xf numFmtId="0" fontId="26" fillId="2" borderId="0" xfId="0" applyFont="1" applyFill="1" applyAlignment="1">
      <alignment horizontal="left" vertical="top"/>
    </xf>
    <xf numFmtId="0" fontId="26" fillId="0" borderId="0" xfId="0" applyFont="1" applyAlignment="1">
      <alignment horizontal="left" vertical="top"/>
    </xf>
    <xf numFmtId="0" fontId="14" fillId="2" borderId="0" xfId="1" applyNumberFormat="1" applyFont="1" applyFill="1" applyAlignment="1">
      <alignment horizontal="left" vertical="top"/>
    </xf>
    <xf numFmtId="0" fontId="15" fillId="2" borderId="73" xfId="1" applyNumberFormat="1" applyFont="1" applyFill="1" applyBorder="1" applyAlignment="1">
      <alignment wrapText="1"/>
    </xf>
    <xf numFmtId="0" fontId="19" fillId="2" borderId="74" xfId="0" applyFont="1" applyFill="1" applyBorder="1"/>
    <xf numFmtId="0" fontId="14" fillId="2" borderId="75" xfId="1" applyNumberFormat="1" applyFont="1" applyFill="1" applyBorder="1" applyAlignment="1">
      <alignment horizontal="left" vertical="top"/>
    </xf>
    <xf numFmtId="0" fontId="19" fillId="2" borderId="76" xfId="0" applyFont="1" applyFill="1" applyBorder="1"/>
    <xf numFmtId="0" fontId="14" fillId="0" borderId="75" xfId="1" applyNumberFormat="1" applyFont="1" applyFill="1" applyBorder="1" applyAlignment="1">
      <alignment horizontal="left" vertical="top"/>
    </xf>
    <xf numFmtId="0" fontId="14" fillId="2" borderId="77" xfId="1" applyNumberFormat="1" applyFont="1" applyFill="1" applyBorder="1" applyAlignment="1">
      <alignment horizontal="left" vertical="top"/>
    </xf>
    <xf numFmtId="0" fontId="19" fillId="2" borderId="78" xfId="0" applyFont="1" applyFill="1" applyBorder="1"/>
    <xf numFmtId="0" fontId="16" fillId="0" borderId="3" xfId="1" applyFont="1" applyFill="1" applyBorder="1" applyAlignment="1">
      <alignment horizontal="left" vertical="center"/>
    </xf>
    <xf numFmtId="0" fontId="16" fillId="18" borderId="0" xfId="1" applyFont="1" applyFill="1" applyBorder="1" applyAlignment="1">
      <alignment horizontal="left" vertical="center"/>
    </xf>
    <xf numFmtId="0" fontId="50" fillId="18" borderId="0" xfId="1" applyFont="1" applyFill="1" applyBorder="1" applyAlignment="1">
      <alignment horizontal="left" vertical="center"/>
    </xf>
    <xf numFmtId="0" fontId="26" fillId="18" borderId="0" xfId="0" applyFont="1" applyFill="1" applyAlignment="1">
      <alignment horizontal="left" vertical="center"/>
    </xf>
    <xf numFmtId="0" fontId="19" fillId="18" borderId="0" xfId="0" applyFont="1" applyFill="1" applyAlignment="1">
      <alignment horizontal="left" vertical="center"/>
    </xf>
    <xf numFmtId="0" fontId="16" fillId="0" borderId="44" xfId="1" applyFont="1" applyFill="1" applyBorder="1" applyAlignment="1">
      <alignment horizontal="left" vertical="center"/>
    </xf>
    <xf numFmtId="0" fontId="16" fillId="0" borderId="30" xfId="1" applyFont="1" applyFill="1" applyBorder="1" applyAlignment="1">
      <alignment horizontal="left" vertical="center"/>
    </xf>
    <xf numFmtId="0" fontId="16" fillId="18" borderId="16" xfId="1" applyFont="1" applyFill="1" applyBorder="1" applyAlignment="1">
      <alignment horizontal="left" vertical="center"/>
    </xf>
    <xf numFmtId="0" fontId="16" fillId="5" borderId="44" xfId="1" applyFont="1" applyFill="1" applyBorder="1" applyAlignment="1">
      <alignment horizontal="left" vertical="center" wrapText="1"/>
    </xf>
    <xf numFmtId="0" fontId="16" fillId="5" borderId="50" xfId="1" applyFont="1" applyFill="1" applyBorder="1" applyAlignment="1">
      <alignment horizontal="left" vertical="center" wrapText="1"/>
    </xf>
    <xf numFmtId="0" fontId="16" fillId="2" borderId="50" xfId="1" applyFont="1" applyFill="1" applyBorder="1" applyAlignment="1">
      <alignment horizontal="left" vertical="center" wrapText="1"/>
    </xf>
    <xf numFmtId="0" fontId="16" fillId="5" borderId="47" xfId="1" applyFont="1" applyFill="1" applyBorder="1" applyAlignment="1">
      <alignment horizontal="left" vertical="center" wrapText="1"/>
    </xf>
    <xf numFmtId="0" fontId="16" fillId="2" borderId="42" xfId="1" applyFont="1" applyFill="1" applyBorder="1" applyAlignment="1">
      <alignment horizontal="left" vertical="center" wrapText="1"/>
    </xf>
    <xf numFmtId="0" fontId="16" fillId="2" borderId="30" xfId="1" applyFont="1" applyFill="1" applyBorder="1" applyAlignment="1">
      <alignment horizontal="left" vertical="center"/>
    </xf>
    <xf numFmtId="0" fontId="16" fillId="21" borderId="17" xfId="1" applyFont="1" applyFill="1" applyBorder="1" applyAlignment="1">
      <alignment horizontal="left" vertical="center"/>
    </xf>
    <xf numFmtId="0" fontId="16" fillId="21" borderId="27" xfId="1" applyFont="1" applyFill="1" applyBorder="1" applyAlignment="1">
      <alignment horizontal="left" vertical="center"/>
    </xf>
    <xf numFmtId="0" fontId="16" fillId="21" borderId="26" xfId="1" applyFont="1" applyFill="1" applyBorder="1" applyAlignment="1">
      <alignment horizontal="left" vertical="center"/>
    </xf>
    <xf numFmtId="0" fontId="16" fillId="21" borderId="0" xfId="1" applyFont="1" applyFill="1" applyBorder="1" applyAlignment="1">
      <alignment horizontal="left" vertical="center"/>
    </xf>
    <xf numFmtId="0" fontId="16" fillId="18" borderId="28" xfId="1" applyFont="1" applyFill="1" applyBorder="1" applyAlignment="1">
      <alignment horizontal="left" vertical="center" wrapText="1"/>
    </xf>
    <xf numFmtId="0" fontId="16" fillId="18" borderId="26" xfId="1" applyFont="1" applyFill="1" applyBorder="1" applyAlignment="1">
      <alignment horizontal="left" vertical="center"/>
    </xf>
    <xf numFmtId="0" fontId="16" fillId="2" borderId="84" xfId="1" applyFont="1" applyFill="1" applyBorder="1" applyAlignment="1">
      <alignment horizontal="left" vertical="center" wrapText="1"/>
    </xf>
    <xf numFmtId="0" fontId="16" fillId="2" borderId="85" xfId="1" applyFont="1" applyFill="1" applyBorder="1" applyAlignment="1">
      <alignment horizontal="left" vertical="center" wrapText="1"/>
    </xf>
    <xf numFmtId="0" fontId="16" fillId="2" borderId="82" xfId="1" applyFont="1" applyFill="1" applyBorder="1" applyAlignment="1">
      <alignment horizontal="left" vertical="center" wrapText="1"/>
    </xf>
    <xf numFmtId="0" fontId="16" fillId="2" borderId="83" xfId="1" applyFont="1" applyFill="1" applyBorder="1" applyAlignment="1">
      <alignment horizontal="left" vertical="center" wrapText="1"/>
    </xf>
    <xf numFmtId="0" fontId="16" fillId="5" borderId="86" xfId="1" applyFont="1" applyFill="1" applyBorder="1" applyAlignment="1">
      <alignment horizontal="left" vertical="center" wrapText="1"/>
    </xf>
    <xf numFmtId="0" fontId="16" fillId="2" borderId="0" xfId="1" applyFont="1" applyFill="1"/>
    <xf numFmtId="0" fontId="16" fillId="4" borderId="0" xfId="1" applyNumberFormat="1" applyFont="1" applyFill="1" applyBorder="1" applyAlignment="1">
      <alignment vertical="center"/>
    </xf>
    <xf numFmtId="0" fontId="16" fillId="4" borderId="0" xfId="1" applyFont="1" applyFill="1" applyBorder="1" applyAlignment="1">
      <alignment vertical="center"/>
    </xf>
    <xf numFmtId="0" fontId="16" fillId="4" borderId="0" xfId="1" applyFont="1" applyFill="1" applyBorder="1" applyAlignment="1">
      <alignment horizontal="center" vertical="center"/>
    </xf>
    <xf numFmtId="0" fontId="16" fillId="2" borderId="3" xfId="1" applyFont="1" applyFill="1" applyBorder="1" applyAlignment="1">
      <alignment horizontal="center" vertical="center" wrapText="1"/>
    </xf>
    <xf numFmtId="0" fontId="16" fillId="2" borderId="44" xfId="1" applyFont="1" applyFill="1" applyBorder="1" applyAlignment="1">
      <alignment horizontal="left" vertical="center" wrapText="1"/>
    </xf>
    <xf numFmtId="0" fontId="16" fillId="5" borderId="37" xfId="1" applyFont="1" applyFill="1" applyBorder="1" applyAlignment="1">
      <alignment horizontal="left" vertical="center" wrapText="1"/>
    </xf>
    <xf numFmtId="0" fontId="16" fillId="2" borderId="39" xfId="1" applyFont="1" applyFill="1" applyBorder="1" applyAlignment="1">
      <alignment horizontal="left" vertical="center" wrapText="1"/>
    </xf>
    <xf numFmtId="0" fontId="16" fillId="2" borderId="47" xfId="1" applyFont="1" applyFill="1" applyBorder="1" applyAlignment="1">
      <alignment horizontal="left" vertical="center" wrapText="1"/>
    </xf>
    <xf numFmtId="0" fontId="16" fillId="2" borderId="40" xfId="1" applyFont="1" applyFill="1" applyBorder="1" applyAlignment="1">
      <alignment horizontal="left" vertical="center" wrapText="1"/>
    </xf>
    <xf numFmtId="0" fontId="16" fillId="0" borderId="15" xfId="1" applyFont="1" applyFill="1" applyBorder="1" applyAlignment="1">
      <alignment horizontal="left" vertical="center"/>
    </xf>
    <xf numFmtId="0" fontId="16" fillId="0" borderId="16" xfId="1" applyFont="1" applyFill="1" applyBorder="1" applyAlignment="1">
      <alignment horizontal="left" vertical="center"/>
    </xf>
    <xf numFmtId="0" fontId="16" fillId="0" borderId="17" xfId="1" applyFont="1" applyFill="1" applyBorder="1" applyAlignment="1">
      <alignment horizontal="left" vertical="center"/>
    </xf>
    <xf numFmtId="0" fontId="16" fillId="2" borderId="26" xfId="1" applyFont="1" applyFill="1" applyBorder="1" applyAlignment="1">
      <alignment horizontal="left" vertical="center"/>
    </xf>
    <xf numFmtId="0" fontId="16" fillId="2" borderId="27" xfId="1" applyFont="1" applyFill="1" applyBorder="1" applyAlignment="1">
      <alignment horizontal="left" vertical="center"/>
    </xf>
    <xf numFmtId="0" fontId="16" fillId="2" borderId="38" xfId="1" applyFont="1" applyFill="1" applyBorder="1" applyAlignment="1">
      <alignment horizontal="left" vertical="center" wrapText="1"/>
    </xf>
    <xf numFmtId="0" fontId="16" fillId="0" borderId="50" xfId="1" applyFont="1" applyFill="1" applyBorder="1" applyAlignment="1">
      <alignment horizontal="left" vertical="center"/>
    </xf>
    <xf numFmtId="0" fontId="16" fillId="0" borderId="37" xfId="1" applyFont="1" applyFill="1" applyBorder="1" applyAlignment="1">
      <alignment horizontal="left" vertical="center"/>
    </xf>
    <xf numFmtId="0" fontId="16" fillId="2" borderId="3" xfId="1" applyFont="1" applyFill="1" applyBorder="1" applyAlignment="1">
      <alignment horizontal="left" vertical="center" wrapText="1"/>
    </xf>
    <xf numFmtId="0" fontId="16" fillId="0" borderId="28" xfId="1" applyFont="1" applyFill="1" applyBorder="1" applyAlignment="1">
      <alignment horizontal="left" vertical="center"/>
    </xf>
    <xf numFmtId="0" fontId="16" fillId="0" borderId="27" xfId="1" applyFont="1" applyFill="1" applyBorder="1" applyAlignment="1">
      <alignment horizontal="left" vertical="center"/>
    </xf>
    <xf numFmtId="0" fontId="16" fillId="0" borderId="26" xfId="1" applyFont="1" applyFill="1" applyBorder="1" applyAlignment="1">
      <alignment horizontal="left" vertical="center"/>
    </xf>
    <xf numFmtId="0" fontId="35" fillId="18" borderId="0" xfId="1" applyFont="1" applyFill="1" applyBorder="1" applyAlignment="1">
      <alignment horizontal="center" vertical="center" wrapText="1"/>
    </xf>
    <xf numFmtId="0" fontId="19" fillId="2" borderId="3" xfId="0" applyFont="1" applyFill="1" applyBorder="1" applyAlignment="1">
      <alignment horizontal="left" vertical="center" wrapText="1"/>
    </xf>
    <xf numFmtId="0" fontId="35" fillId="2" borderId="3" xfId="1" applyFont="1" applyFill="1" applyBorder="1" applyAlignment="1">
      <alignment horizontal="center" vertical="center"/>
    </xf>
    <xf numFmtId="0" fontId="0" fillId="2" borderId="3" xfId="1" applyFont="1" applyFill="1" applyBorder="1" applyAlignment="1">
      <alignment horizontal="center" vertical="center"/>
    </xf>
    <xf numFmtId="0" fontId="23" fillId="27" borderId="1" xfId="0" applyFont="1" applyFill="1" applyBorder="1" applyAlignment="1">
      <alignment horizontal="center" vertical="center" wrapText="1"/>
    </xf>
    <xf numFmtId="0" fontId="69" fillId="20" borderId="0" xfId="0" applyFont="1" applyFill="1"/>
    <xf numFmtId="0" fontId="69" fillId="20" borderId="0" xfId="0" applyFont="1" applyFill="1" applyAlignment="1">
      <alignment horizontal="left"/>
    </xf>
    <xf numFmtId="0" fontId="18" fillId="2" borderId="0" xfId="0" applyFont="1" applyFill="1" applyAlignment="1">
      <alignment horizontal="center" vertical="center" wrapText="1"/>
    </xf>
    <xf numFmtId="0" fontId="18" fillId="2" borderId="0" xfId="0" applyFont="1" applyFill="1" applyAlignment="1">
      <alignment horizontal="left" vertical="center"/>
    </xf>
    <xf numFmtId="0" fontId="64" fillId="2" borderId="0" xfId="0" applyFont="1" applyFill="1" applyAlignment="1">
      <alignment horizontal="left" vertical="center"/>
    </xf>
    <xf numFmtId="0" fontId="26" fillId="2" borderId="0" xfId="0" applyFont="1" applyFill="1" applyAlignment="1">
      <alignment horizontal="left"/>
    </xf>
    <xf numFmtId="0" fontId="70" fillId="20" borderId="0" xfId="1" applyFont="1" applyFill="1" applyBorder="1" applyAlignment="1">
      <alignment horizontal="left" vertical="center"/>
    </xf>
    <xf numFmtId="0" fontId="71" fillId="28" borderId="0" xfId="1" applyNumberFormat="1" applyFont="1" applyFill="1" applyBorder="1" applyAlignment="1">
      <alignment horizontal="center" vertical="center"/>
    </xf>
    <xf numFmtId="0" fontId="71" fillId="28" borderId="0" xfId="1" applyFont="1" applyFill="1" applyBorder="1" applyAlignment="1">
      <alignment horizontal="left" vertical="center"/>
    </xf>
    <xf numFmtId="0" fontId="71" fillId="28" borderId="0" xfId="1" applyFont="1" applyFill="1" applyBorder="1" applyAlignment="1">
      <alignment vertical="center"/>
    </xf>
    <xf numFmtId="0" fontId="49" fillId="20" borderId="0" xfId="0" applyFont="1" applyFill="1"/>
    <xf numFmtId="0" fontId="19" fillId="2" borderId="0" xfId="0" applyFont="1" applyFill="1" applyAlignment="1">
      <alignment horizontal="left"/>
    </xf>
    <xf numFmtId="0" fontId="18" fillId="3" borderId="0" xfId="0" applyFont="1" applyFill="1" applyAlignment="1">
      <alignment horizontal="center" vertical="center" wrapText="1"/>
    </xf>
    <xf numFmtId="0" fontId="18" fillId="3" borderId="0" xfId="0" applyFont="1" applyFill="1" applyAlignment="1">
      <alignment horizontal="left" vertical="center"/>
    </xf>
    <xf numFmtId="0" fontId="17" fillId="3" borderId="0" xfId="0" applyFont="1" applyFill="1" applyAlignment="1">
      <alignment horizontal="left" vertical="center"/>
    </xf>
    <xf numFmtId="0" fontId="18" fillId="20" borderId="0" xfId="0" applyFont="1" applyFill="1" applyAlignment="1">
      <alignment horizontal="center" vertical="center" wrapText="1"/>
    </xf>
    <xf numFmtId="0" fontId="18" fillId="20" borderId="0" xfId="0" applyFont="1" applyFill="1" applyAlignment="1">
      <alignment horizontal="left" vertical="center"/>
    </xf>
    <xf numFmtId="0" fontId="17" fillId="20" borderId="0" xfId="0" applyFont="1" applyFill="1" applyAlignment="1">
      <alignment horizontal="left" vertical="center"/>
    </xf>
    <xf numFmtId="0" fontId="23" fillId="3" borderId="64" xfId="0" applyFont="1" applyFill="1" applyBorder="1" applyAlignment="1">
      <alignment horizontal="center" vertical="center" wrapText="1"/>
    </xf>
    <xf numFmtId="0" fontId="0" fillId="18" borderId="16" xfId="1" applyFont="1" applyFill="1" applyBorder="1" applyAlignment="1">
      <alignment horizontal="center" vertical="center" wrapText="1"/>
    </xf>
    <xf numFmtId="0" fontId="0" fillId="21" borderId="17" xfId="1" applyFont="1" applyFill="1" applyBorder="1" applyAlignment="1">
      <alignment horizontal="center" vertical="center" wrapText="1"/>
    </xf>
    <xf numFmtId="0" fontId="16" fillId="0" borderId="3" xfId="1" applyFont="1" applyFill="1" applyBorder="1" applyAlignment="1">
      <alignment vertical="center"/>
    </xf>
    <xf numFmtId="0" fontId="16" fillId="2" borderId="61" xfId="1" applyFont="1" applyFill="1" applyBorder="1" applyAlignment="1">
      <alignment vertical="center" wrapText="1"/>
    </xf>
    <xf numFmtId="0" fontId="16" fillId="5" borderId="50" xfId="1" applyFont="1" applyFill="1" applyBorder="1" applyAlignment="1">
      <alignment horizontal="center" vertical="center" wrapText="1"/>
    </xf>
    <xf numFmtId="0" fontId="16" fillId="5" borderId="47" xfId="1" applyFont="1" applyFill="1" applyBorder="1" applyAlignment="1">
      <alignment horizontal="center" vertical="center" wrapText="1"/>
    </xf>
    <xf numFmtId="0" fontId="16" fillId="5" borderId="66" xfId="1" applyFont="1" applyFill="1" applyBorder="1" applyAlignment="1">
      <alignment horizontal="center" vertical="center" wrapText="1"/>
    </xf>
    <xf numFmtId="0" fontId="16" fillId="5" borderId="84" xfId="1" applyFont="1" applyFill="1" applyBorder="1" applyAlignment="1">
      <alignment horizontal="left" vertical="center" wrapText="1"/>
    </xf>
    <xf numFmtId="0" fontId="16" fillId="0" borderId="29" xfId="1" applyFont="1" applyFill="1" applyBorder="1" applyAlignment="1">
      <alignment horizontal="left" vertical="center"/>
    </xf>
    <xf numFmtId="0" fontId="16" fillId="0" borderId="35" xfId="1" applyFont="1" applyFill="1" applyBorder="1" applyAlignment="1">
      <alignment horizontal="left" vertical="center"/>
    </xf>
    <xf numFmtId="0" fontId="16" fillId="5" borderId="3" xfId="1" applyFont="1" applyFill="1" applyBorder="1" applyAlignment="1">
      <alignment horizontal="left" vertical="center" wrapText="1"/>
    </xf>
    <xf numFmtId="0" fontId="16" fillId="5" borderId="84" xfId="1" applyFont="1" applyFill="1" applyBorder="1" applyAlignment="1">
      <alignment horizontal="center" vertical="center" wrapText="1"/>
    </xf>
    <xf numFmtId="0" fontId="16" fillId="5" borderId="61" xfId="1" applyFont="1" applyFill="1" applyBorder="1" applyAlignment="1">
      <alignment horizontal="center" vertical="center" wrapText="1"/>
    </xf>
    <xf numFmtId="0" fontId="16" fillId="2" borderId="9" xfId="1" applyFont="1" applyFill="1" applyBorder="1" applyAlignment="1">
      <alignment horizontal="left" vertical="center" wrapText="1"/>
    </xf>
    <xf numFmtId="0" fontId="16" fillId="2" borderId="61" xfId="1" applyFont="1" applyFill="1" applyBorder="1" applyAlignment="1">
      <alignment horizontal="left" vertical="center" wrapText="1"/>
    </xf>
    <xf numFmtId="0" fontId="16" fillId="2" borderId="8" xfId="1" applyFont="1" applyFill="1" applyBorder="1" applyAlignment="1">
      <alignment horizontal="left" vertical="center" wrapText="1"/>
    </xf>
    <xf numFmtId="0" fontId="16" fillId="2" borderId="9" xfId="1" applyFont="1" applyFill="1" applyBorder="1" applyAlignment="1">
      <alignment vertical="center" wrapText="1"/>
    </xf>
    <xf numFmtId="0" fontId="16" fillId="2" borderId="10" xfId="1" applyFont="1" applyFill="1" applyBorder="1" applyAlignment="1">
      <alignment vertical="center" wrapText="1"/>
    </xf>
    <xf numFmtId="0" fontId="16" fillId="2" borderId="3" xfId="1" applyFont="1" applyFill="1" applyBorder="1" applyAlignment="1">
      <alignment vertical="center" wrapText="1"/>
    </xf>
    <xf numFmtId="0" fontId="16" fillId="2" borderId="10" xfId="1" applyFont="1" applyFill="1" applyBorder="1" applyAlignment="1">
      <alignment horizontal="left" vertical="center" wrapText="1"/>
    </xf>
    <xf numFmtId="0" fontId="38" fillId="20" borderId="0" xfId="0" applyFont="1" applyFill="1"/>
    <xf numFmtId="0" fontId="38" fillId="28" borderId="0" xfId="0" applyFont="1" applyFill="1" applyAlignment="1">
      <alignment vertical="center"/>
    </xf>
    <xf numFmtId="0" fontId="33" fillId="30" borderId="8" xfId="0" applyFont="1" applyFill="1" applyBorder="1" applyAlignment="1">
      <alignment horizontal="center" vertical="center" wrapText="1"/>
    </xf>
    <xf numFmtId="0" fontId="23" fillId="31" borderId="1" xfId="0" applyFont="1" applyFill="1" applyBorder="1" applyAlignment="1">
      <alignment horizontal="center" vertical="center"/>
    </xf>
    <xf numFmtId="0" fontId="19" fillId="2" borderId="3" xfId="0" quotePrefix="1" applyFont="1" applyFill="1" applyBorder="1" applyAlignment="1">
      <alignment horizontal="left" vertical="center" wrapText="1"/>
    </xf>
    <xf numFmtId="0" fontId="16" fillId="5" borderId="0" xfId="1" applyFont="1" applyFill="1" applyAlignment="1">
      <alignment horizontal="center" vertical="center"/>
    </xf>
    <xf numFmtId="0" fontId="73" fillId="0" borderId="3" xfId="1" quotePrefix="1" applyFont="1" applyFill="1" applyBorder="1" applyAlignment="1">
      <alignment horizontal="center" vertical="center"/>
    </xf>
    <xf numFmtId="0" fontId="33" fillId="32" borderId="8" xfId="0" applyFont="1" applyFill="1" applyBorder="1" applyAlignment="1">
      <alignment horizontal="center" vertical="center" wrapText="1"/>
    </xf>
    <xf numFmtId="0" fontId="19" fillId="2" borderId="3" xfId="0" applyFont="1" applyFill="1" applyBorder="1" applyAlignment="1">
      <alignment vertical="center" wrapText="1"/>
    </xf>
    <xf numFmtId="0" fontId="32" fillId="7" borderId="0" xfId="0" applyFont="1" applyFill="1" applyAlignment="1">
      <alignment vertical="center"/>
    </xf>
    <xf numFmtId="0" fontId="1" fillId="4" borderId="0" xfId="0" applyFont="1" applyFill="1" applyAlignment="1">
      <alignment horizontal="center" vertical="center"/>
    </xf>
    <xf numFmtId="0" fontId="11" fillId="5" borderId="8" xfId="0" applyFont="1" applyFill="1" applyBorder="1" applyAlignment="1">
      <alignment horizontal="center" vertical="center" wrapText="1"/>
    </xf>
    <xf numFmtId="0" fontId="19" fillId="2" borderId="3" xfId="0" applyFont="1" applyFill="1" applyBorder="1" applyAlignment="1">
      <alignment horizontal="center" vertical="top" wrapText="1"/>
    </xf>
    <xf numFmtId="0" fontId="51" fillId="2" borderId="0" xfId="0" applyFont="1" applyFill="1" applyAlignment="1">
      <alignment horizontal="center" vertical="center"/>
    </xf>
    <xf numFmtId="0" fontId="0" fillId="21" borderId="27" xfId="1" applyFont="1" applyFill="1" applyBorder="1" applyAlignment="1">
      <alignment horizontal="center" vertical="center" wrapText="1"/>
    </xf>
    <xf numFmtId="0" fontId="0" fillId="21" borderId="0" xfId="1" applyFont="1" applyFill="1" applyBorder="1" applyAlignment="1">
      <alignment horizontal="center" vertical="center" wrapText="1"/>
    </xf>
    <xf numFmtId="0" fontId="0" fillId="11" borderId="30" xfId="1" applyFont="1" applyFill="1" applyBorder="1" applyAlignment="1">
      <alignment horizontal="center" vertical="center"/>
    </xf>
    <xf numFmtId="0" fontId="0" fillId="11" borderId="31" xfId="1" applyFont="1" applyFill="1" applyBorder="1" applyAlignment="1">
      <alignment horizontal="center" vertical="center"/>
    </xf>
    <xf numFmtId="0" fontId="0" fillId="11" borderId="29" xfId="1" applyFont="1" applyFill="1" applyBorder="1" applyAlignment="1">
      <alignment horizontal="center" vertical="center"/>
    </xf>
    <xf numFmtId="0" fontId="35" fillId="11" borderId="31" xfId="1" applyFont="1" applyFill="1" applyBorder="1" applyAlignment="1">
      <alignment horizontal="center" vertical="center"/>
    </xf>
    <xf numFmtId="0" fontId="35" fillId="11" borderId="29" xfId="1" applyFont="1" applyFill="1" applyBorder="1" applyAlignment="1">
      <alignment horizontal="center" vertical="center"/>
    </xf>
    <xf numFmtId="0" fontId="0" fillId="0" borderId="15" xfId="1" applyFont="1" applyFill="1" applyBorder="1" applyAlignment="1">
      <alignment horizontal="center" vertical="center" wrapText="1"/>
    </xf>
    <xf numFmtId="0" fontId="0" fillId="0" borderId="16" xfId="1" applyFont="1" applyFill="1" applyBorder="1" applyAlignment="1">
      <alignment horizontal="center" vertical="center" wrapText="1"/>
    </xf>
    <xf numFmtId="0" fontId="16" fillId="0" borderId="15" xfId="1" applyFont="1" applyFill="1" applyBorder="1" applyAlignment="1">
      <alignment horizontal="left" vertical="center"/>
    </xf>
    <xf numFmtId="0" fontId="16" fillId="0" borderId="16" xfId="1" applyFont="1" applyFill="1" applyBorder="1" applyAlignment="1">
      <alignment horizontal="left" vertical="center"/>
    </xf>
    <xf numFmtId="0" fontId="35" fillId="11" borderId="30" xfId="1" applyFont="1" applyFill="1" applyBorder="1" applyAlignment="1">
      <alignment horizontal="center" vertical="center"/>
    </xf>
    <xf numFmtId="0" fontId="35" fillId="11" borderId="16" xfId="1" applyFont="1" applyFill="1" applyBorder="1" applyAlignment="1">
      <alignment horizontal="center" vertical="center"/>
    </xf>
    <xf numFmtId="0" fontId="0" fillId="0" borderId="17" xfId="1" applyFont="1" applyFill="1" applyBorder="1" applyAlignment="1">
      <alignment horizontal="center" vertical="center" wrapText="1"/>
    </xf>
    <xf numFmtId="0" fontId="16" fillId="0" borderId="17" xfId="1" applyFont="1" applyFill="1" applyBorder="1" applyAlignment="1">
      <alignment horizontal="left" vertical="center"/>
    </xf>
    <xf numFmtId="0" fontId="16" fillId="0" borderId="26" xfId="1" applyFont="1" applyFill="1" applyBorder="1" applyAlignment="1">
      <alignment horizontal="left" vertical="center"/>
    </xf>
    <xf numFmtId="0" fontId="16" fillId="0" borderId="27" xfId="1" applyFont="1" applyFill="1" applyBorder="1" applyAlignment="1">
      <alignment horizontal="left" vertical="center"/>
    </xf>
    <xf numFmtId="0" fontId="16" fillId="2" borderId="37" xfId="1" applyFont="1" applyFill="1" applyBorder="1" applyAlignment="1">
      <alignment vertical="center" wrapText="1"/>
    </xf>
    <xf numFmtId="0" fontId="0" fillId="11" borderId="3" xfId="1" applyFont="1" applyFill="1" applyBorder="1" applyAlignment="1">
      <alignment horizontal="center" vertical="center"/>
    </xf>
    <xf numFmtId="0" fontId="35" fillId="11" borderId="3" xfId="1" applyFont="1" applyFill="1" applyBorder="1" applyAlignment="1">
      <alignment horizontal="center" vertical="center"/>
    </xf>
    <xf numFmtId="0" fontId="16" fillId="0" borderId="26" xfId="1" applyFont="1" applyFill="1" applyBorder="1" applyAlignment="1">
      <alignment vertical="center"/>
    </xf>
    <xf numFmtId="0" fontId="16" fillId="0" borderId="27" xfId="1" applyFont="1" applyFill="1" applyBorder="1" applyAlignment="1">
      <alignment vertical="center"/>
    </xf>
    <xf numFmtId="0" fontId="16" fillId="0" borderId="28" xfId="1" applyFont="1" applyFill="1" applyBorder="1" applyAlignment="1">
      <alignment vertical="center"/>
    </xf>
    <xf numFmtId="0" fontId="16" fillId="2" borderId="44" xfId="1" applyFont="1" applyFill="1" applyBorder="1" applyAlignment="1">
      <alignment horizontal="left" vertical="center" wrapText="1"/>
    </xf>
    <xf numFmtId="0" fontId="0" fillId="11" borderId="30" xfId="1" applyFont="1" applyFill="1" applyBorder="1" applyAlignment="1">
      <alignment horizontal="center" vertical="center" wrapText="1"/>
    </xf>
    <xf numFmtId="0" fontId="35" fillId="11" borderId="31" xfId="1" applyFont="1" applyFill="1" applyBorder="1" applyAlignment="1">
      <alignment horizontal="center" vertical="center" wrapText="1"/>
    </xf>
    <xf numFmtId="0" fontId="35" fillId="11" borderId="29" xfId="1" applyFont="1" applyFill="1" applyBorder="1" applyAlignment="1">
      <alignment horizontal="center" vertical="center" wrapText="1"/>
    </xf>
    <xf numFmtId="0" fontId="16" fillId="2" borderId="62" xfId="1" applyFont="1" applyFill="1" applyBorder="1" applyAlignment="1">
      <alignment vertical="center" wrapText="1"/>
    </xf>
    <xf numFmtId="0" fontId="16" fillId="2" borderId="16" xfId="1" applyFont="1" applyFill="1" applyBorder="1" applyAlignment="1">
      <alignment vertical="center" wrapText="1"/>
    </xf>
    <xf numFmtId="0" fontId="0" fillId="0" borderId="27" xfId="1" applyFont="1" applyFill="1" applyBorder="1" applyAlignment="1">
      <alignment horizontal="center" vertical="center" wrapText="1"/>
    </xf>
    <xf numFmtId="0" fontId="0" fillId="0" borderId="28" xfId="1" applyFont="1" applyFill="1" applyBorder="1" applyAlignment="1">
      <alignment horizontal="center" vertical="center" wrapText="1"/>
    </xf>
    <xf numFmtId="0" fontId="16" fillId="0" borderId="0" xfId="1" applyFont="1" applyFill="1" applyBorder="1" applyAlignment="1">
      <alignment horizontal="left" vertical="center"/>
    </xf>
    <xf numFmtId="0" fontId="16" fillId="0" borderId="33" xfId="1" applyFont="1" applyFill="1" applyBorder="1" applyAlignment="1">
      <alignment horizontal="left" vertical="center"/>
    </xf>
    <xf numFmtId="0" fontId="16" fillId="2" borderId="15" xfId="1" applyFont="1" applyFill="1" applyBorder="1" applyAlignment="1">
      <alignment horizontal="left" vertical="center" wrapText="1"/>
    </xf>
    <xf numFmtId="0" fontId="16" fillId="2" borderId="17" xfId="1" applyFont="1" applyFill="1" applyBorder="1" applyAlignment="1">
      <alignment horizontal="left" vertical="center" wrapText="1"/>
    </xf>
    <xf numFmtId="0" fontId="16" fillId="2" borderId="16" xfId="1" applyFont="1" applyFill="1" applyBorder="1" applyAlignment="1">
      <alignment horizontal="left" vertical="center" wrapText="1"/>
    </xf>
    <xf numFmtId="0" fontId="35" fillId="11" borderId="30" xfId="1" applyFont="1" applyFill="1" applyBorder="1" applyAlignment="1">
      <alignment horizontal="center" vertical="center" wrapText="1"/>
    </xf>
    <xf numFmtId="0" fontId="35" fillId="11" borderId="15" xfId="1" applyFont="1" applyFill="1" applyBorder="1" applyAlignment="1">
      <alignment horizontal="center" vertical="center"/>
    </xf>
    <xf numFmtId="0" fontId="16" fillId="2" borderId="15" xfId="1" applyFont="1" applyFill="1" applyBorder="1" applyAlignment="1">
      <alignment vertical="center" wrapText="1"/>
    </xf>
    <xf numFmtId="0" fontId="16" fillId="2" borderId="17" xfId="1" applyFont="1" applyFill="1" applyBorder="1" applyAlignment="1">
      <alignment vertical="center" wrapText="1"/>
    </xf>
    <xf numFmtId="0" fontId="16" fillId="2" borderId="60" xfId="1" applyFont="1" applyFill="1" applyBorder="1" applyAlignment="1">
      <alignment vertical="center" wrapText="1"/>
    </xf>
    <xf numFmtId="0" fontId="35" fillId="29" borderId="26" xfId="1" applyFont="1" applyFill="1" applyBorder="1" applyAlignment="1">
      <alignment horizontal="center" vertical="center" wrapText="1"/>
    </xf>
    <xf numFmtId="0" fontId="35" fillId="29" borderId="32" xfId="1" applyFont="1" applyFill="1" applyBorder="1" applyAlignment="1">
      <alignment horizontal="center" vertical="center" wrapText="1"/>
    </xf>
    <xf numFmtId="0" fontId="35" fillId="29" borderId="35" xfId="1" applyFont="1" applyFill="1" applyBorder="1" applyAlignment="1">
      <alignment horizontal="center" vertical="center" wrapText="1"/>
    </xf>
    <xf numFmtId="0" fontId="16" fillId="5" borderId="55" xfId="1" applyFont="1" applyFill="1" applyBorder="1" applyAlignment="1">
      <alignment horizontal="left" vertical="center" wrapText="1"/>
    </xf>
    <xf numFmtId="0" fontId="16" fillId="5" borderId="63" xfId="1" applyFont="1" applyFill="1" applyBorder="1" applyAlignment="1">
      <alignment horizontal="left" vertical="center" wrapText="1"/>
    </xf>
    <xf numFmtId="0" fontId="16" fillId="2" borderId="15" xfId="1" applyFont="1" applyFill="1" applyBorder="1" applyAlignment="1">
      <alignment horizontal="center" vertical="center" wrapText="1"/>
    </xf>
    <xf numFmtId="0" fontId="16" fillId="2" borderId="16" xfId="1" applyFont="1" applyFill="1" applyBorder="1" applyAlignment="1">
      <alignment horizontal="center" vertical="center" wrapText="1"/>
    </xf>
    <xf numFmtId="0" fontId="16" fillId="0" borderId="15" xfId="1" applyFont="1" applyFill="1" applyBorder="1" applyAlignment="1">
      <alignment horizontal="center" vertical="center"/>
    </xf>
    <xf numFmtId="0" fontId="16" fillId="0" borderId="16" xfId="1" applyFont="1" applyFill="1" applyBorder="1" applyAlignment="1">
      <alignment horizontal="center" vertical="center"/>
    </xf>
    <xf numFmtId="0" fontId="35" fillId="11" borderId="26" xfId="1" applyFont="1" applyFill="1" applyBorder="1" applyAlignment="1">
      <alignment horizontal="center" vertical="center"/>
    </xf>
    <xf numFmtId="0" fontId="35" fillId="11" borderId="32" xfId="1" applyFont="1" applyFill="1" applyBorder="1" applyAlignment="1">
      <alignment horizontal="center" vertical="center"/>
    </xf>
    <xf numFmtId="0" fontId="35" fillId="11" borderId="35" xfId="1" applyFont="1" applyFill="1" applyBorder="1" applyAlignment="1">
      <alignment horizontal="center" vertical="center"/>
    </xf>
    <xf numFmtId="0" fontId="16" fillId="2" borderId="38" xfId="1" applyFont="1" applyFill="1" applyBorder="1" applyAlignment="1">
      <alignment horizontal="left" vertical="center" wrapText="1"/>
    </xf>
    <xf numFmtId="0" fontId="0" fillId="11" borderId="26" xfId="1" applyFont="1" applyFill="1" applyBorder="1" applyAlignment="1">
      <alignment horizontal="center" vertical="center"/>
    </xf>
    <xf numFmtId="0" fontId="0" fillId="11" borderId="32" xfId="1" applyFont="1" applyFill="1" applyBorder="1" applyAlignment="1">
      <alignment horizontal="center" vertical="center"/>
    </xf>
    <xf numFmtId="0" fontId="0" fillId="11" borderId="35" xfId="1" applyFont="1" applyFill="1" applyBorder="1" applyAlignment="1">
      <alignment horizontal="center" vertical="center"/>
    </xf>
    <xf numFmtId="0" fontId="16" fillId="0" borderId="35" xfId="1" applyFont="1" applyFill="1" applyBorder="1" applyAlignment="1">
      <alignment horizontal="left" vertical="center"/>
    </xf>
    <xf numFmtId="0" fontId="16" fillId="0" borderId="36" xfId="1" applyFont="1" applyFill="1" applyBorder="1" applyAlignment="1">
      <alignment horizontal="left" vertical="center"/>
    </xf>
    <xf numFmtId="0" fontId="16" fillId="0" borderId="34" xfId="1" applyFont="1" applyFill="1" applyBorder="1" applyAlignment="1">
      <alignment horizontal="left" vertical="center"/>
    </xf>
    <xf numFmtId="0" fontId="16" fillId="0" borderId="28" xfId="1" applyFont="1" applyFill="1" applyBorder="1" applyAlignment="1">
      <alignment horizontal="left" vertical="center"/>
    </xf>
    <xf numFmtId="0" fontId="16" fillId="0" borderId="37" xfId="1" applyFont="1" applyFill="1" applyBorder="1" applyAlignment="1">
      <alignment vertical="center"/>
    </xf>
    <xf numFmtId="0" fontId="16" fillId="2" borderId="37" xfId="1" applyFont="1" applyFill="1" applyBorder="1" applyAlignment="1">
      <alignment horizontal="left" vertical="center" wrapText="1"/>
    </xf>
    <xf numFmtId="0" fontId="16" fillId="2" borderId="42" xfId="1" applyFont="1" applyFill="1" applyBorder="1" applyAlignment="1">
      <alignment horizontal="left" vertical="center" wrapText="1"/>
    </xf>
    <xf numFmtId="0" fontId="16" fillId="2" borderId="27" xfId="1" applyFont="1" applyFill="1" applyBorder="1" applyAlignment="1">
      <alignment vertical="center" wrapText="1"/>
    </xf>
    <xf numFmtId="0" fontId="16" fillId="2" borderId="28" xfId="1" applyFont="1" applyFill="1" applyBorder="1" applyAlignment="1">
      <alignment vertical="center" wrapText="1"/>
    </xf>
    <xf numFmtId="0" fontId="16" fillId="5" borderId="40" xfId="1" applyFont="1" applyFill="1" applyBorder="1" applyAlignment="1">
      <alignment horizontal="left" vertical="center" wrapText="1"/>
    </xf>
    <xf numFmtId="0" fontId="16" fillId="5" borderId="50" xfId="1" applyFont="1" applyFill="1" applyBorder="1" applyAlignment="1">
      <alignment horizontal="left" vertical="center" wrapText="1"/>
    </xf>
    <xf numFmtId="0" fontId="16" fillId="2" borderId="53" xfId="1" applyFont="1" applyFill="1" applyBorder="1" applyAlignment="1">
      <alignment vertical="center" wrapText="1"/>
    </xf>
    <xf numFmtId="0" fontId="16" fillId="2" borderId="48" xfId="1" applyFont="1" applyFill="1" applyBorder="1" applyAlignment="1">
      <alignment vertical="center" wrapText="1"/>
    </xf>
    <xf numFmtId="0" fontId="16" fillId="2" borderId="45" xfId="1" applyFont="1" applyFill="1" applyBorder="1" applyAlignment="1">
      <alignment vertical="center" wrapText="1"/>
    </xf>
    <xf numFmtId="0" fontId="16" fillId="2" borderId="56" xfId="1" applyFont="1" applyFill="1" applyBorder="1" applyAlignment="1">
      <alignment vertical="center" wrapText="1"/>
    </xf>
    <xf numFmtId="0" fontId="35" fillId="29" borderId="30" xfId="1" applyFont="1" applyFill="1" applyBorder="1" applyAlignment="1">
      <alignment horizontal="center" vertical="center" wrapText="1"/>
    </xf>
    <xf numFmtId="0" fontId="35" fillId="29" borderId="31" xfId="1" applyFont="1" applyFill="1" applyBorder="1" applyAlignment="1">
      <alignment horizontal="center" vertical="center" wrapText="1"/>
    </xf>
    <xf numFmtId="0" fontId="35" fillId="29" borderId="29" xfId="1" applyFont="1" applyFill="1" applyBorder="1" applyAlignment="1">
      <alignment horizontal="center" vertical="center" wrapText="1"/>
    </xf>
    <xf numFmtId="0" fontId="16" fillId="2" borderId="39" xfId="1" applyFont="1" applyFill="1" applyBorder="1" applyAlignment="1">
      <alignment horizontal="left" vertical="center" wrapText="1"/>
    </xf>
    <xf numFmtId="0" fontId="16" fillId="5" borderId="39" xfId="1" applyFont="1" applyFill="1" applyBorder="1" applyAlignment="1">
      <alignment horizontal="center" vertical="center" wrapText="1"/>
    </xf>
    <xf numFmtId="0" fontId="16" fillId="5" borderId="47" xfId="1" applyFont="1" applyFill="1" applyBorder="1" applyAlignment="1">
      <alignment horizontal="center" vertical="center" wrapText="1"/>
    </xf>
    <xf numFmtId="0" fontId="16" fillId="2" borderId="3" xfId="1" applyFont="1" applyFill="1" applyBorder="1" applyAlignment="1">
      <alignment vertical="center" wrapText="1"/>
    </xf>
    <xf numFmtId="0" fontId="16" fillId="2" borderId="52" xfId="1" applyFont="1" applyFill="1" applyBorder="1" applyAlignment="1">
      <alignment horizontal="left" vertical="center" wrapText="1"/>
    </xf>
    <xf numFmtId="0" fontId="16" fillId="2" borderId="41" xfId="1" applyFont="1" applyFill="1" applyBorder="1" applyAlignment="1">
      <alignment horizontal="left" vertical="center" wrapText="1"/>
    </xf>
    <xf numFmtId="0" fontId="16" fillId="2" borderId="40" xfId="1" applyFont="1" applyFill="1" applyBorder="1" applyAlignment="1">
      <alignment vertical="center" wrapText="1"/>
    </xf>
    <xf numFmtId="0" fontId="16" fillId="2" borderId="50" xfId="1" applyFont="1" applyFill="1" applyBorder="1" applyAlignment="1">
      <alignment vertical="center" wrapText="1"/>
    </xf>
    <xf numFmtId="0" fontId="16" fillId="2" borderId="47" xfId="1" applyFont="1" applyFill="1" applyBorder="1" applyAlignment="1">
      <alignment vertical="center" wrapText="1"/>
    </xf>
    <xf numFmtId="0" fontId="35" fillId="11" borderId="26" xfId="1" applyFont="1" applyFill="1" applyBorder="1" applyAlignment="1">
      <alignment horizontal="left" vertical="center"/>
    </xf>
    <xf numFmtId="0" fontId="35" fillId="11" borderId="32" xfId="1" applyFont="1" applyFill="1" applyBorder="1" applyAlignment="1">
      <alignment horizontal="left" vertical="center"/>
    </xf>
    <xf numFmtId="0" fontId="35" fillId="11" borderId="35" xfId="1" applyFont="1" applyFill="1" applyBorder="1" applyAlignment="1">
      <alignment horizontal="left" vertical="center"/>
    </xf>
    <xf numFmtId="0" fontId="35" fillId="11" borderId="30" xfId="1" applyFont="1" applyFill="1" applyBorder="1" applyAlignment="1">
      <alignment horizontal="left" vertical="center"/>
    </xf>
    <xf numFmtId="0" fontId="35" fillId="11" borderId="31" xfId="1" applyFont="1" applyFill="1" applyBorder="1" applyAlignment="1">
      <alignment horizontal="left" vertical="center"/>
    </xf>
    <xf numFmtId="0" fontId="35" fillId="11" borderId="29" xfId="1" applyFont="1" applyFill="1" applyBorder="1" applyAlignment="1">
      <alignment horizontal="left" vertical="center"/>
    </xf>
    <xf numFmtId="0" fontId="16" fillId="2" borderId="15" xfId="1" applyFont="1" applyFill="1" applyBorder="1" applyAlignment="1">
      <alignment horizontal="left" vertical="center"/>
    </xf>
    <xf numFmtId="0" fontId="16" fillId="2" borderId="16" xfId="1" applyFont="1" applyFill="1" applyBorder="1" applyAlignment="1">
      <alignment horizontal="left" vertical="center"/>
    </xf>
    <xf numFmtId="0" fontId="19" fillId="11" borderId="30" xfId="0" applyFont="1" applyFill="1" applyBorder="1" applyAlignment="1">
      <alignment horizontal="left" vertical="center"/>
    </xf>
    <xf numFmtId="0" fontId="19" fillId="11" borderId="31" xfId="0" applyFont="1" applyFill="1" applyBorder="1" applyAlignment="1">
      <alignment horizontal="left" vertical="center"/>
    </xf>
    <xf numFmtId="0" fontId="19" fillId="11" borderId="29" xfId="0" applyFont="1" applyFill="1" applyBorder="1" applyAlignment="1">
      <alignment horizontal="left" vertical="center"/>
    </xf>
    <xf numFmtId="0" fontId="16" fillId="2" borderId="26" xfId="1" applyFont="1" applyFill="1" applyBorder="1" applyAlignment="1">
      <alignment horizontal="left" vertical="center"/>
    </xf>
    <xf numFmtId="0" fontId="16" fillId="2" borderId="27" xfId="1" applyFont="1" applyFill="1" applyBorder="1" applyAlignment="1">
      <alignment horizontal="left" vertical="center"/>
    </xf>
    <xf numFmtId="0" fontId="16" fillId="2" borderId="28" xfId="1" applyFont="1" applyFill="1" applyBorder="1" applyAlignment="1">
      <alignment horizontal="left" vertical="center"/>
    </xf>
    <xf numFmtId="0" fontId="19" fillId="11" borderId="27" xfId="0" applyFont="1" applyFill="1" applyBorder="1" applyAlignment="1">
      <alignment horizontal="left" vertical="center"/>
    </xf>
    <xf numFmtId="0" fontId="19" fillId="11" borderId="0" xfId="0" applyFont="1" applyFill="1" applyAlignment="1">
      <alignment horizontal="left" vertical="center"/>
    </xf>
    <xf numFmtId="0" fontId="19" fillId="11" borderId="36" xfId="0" applyFont="1" applyFill="1" applyBorder="1" applyAlignment="1">
      <alignment horizontal="left" vertical="center"/>
    </xf>
    <xf numFmtId="0" fontId="16" fillId="5" borderId="37" xfId="1" applyFont="1" applyFill="1" applyBorder="1" applyAlignment="1">
      <alignment horizontal="left" vertical="center" wrapText="1"/>
    </xf>
    <xf numFmtId="0" fontId="16" fillId="5" borderId="38" xfId="1" applyFont="1" applyFill="1" applyBorder="1" applyAlignment="1">
      <alignment horizontal="left" vertical="center" wrapText="1"/>
    </xf>
    <xf numFmtId="0" fontId="16" fillId="2" borderId="47" xfId="1" applyFont="1" applyFill="1" applyBorder="1" applyAlignment="1">
      <alignment horizontal="left" vertical="center" wrapText="1"/>
    </xf>
    <xf numFmtId="0" fontId="16" fillId="2" borderId="40" xfId="1" applyFont="1" applyFill="1" applyBorder="1" applyAlignment="1">
      <alignment horizontal="left" vertical="center" wrapText="1"/>
    </xf>
    <xf numFmtId="0" fontId="35" fillId="11" borderId="81" xfId="1" applyFont="1" applyFill="1" applyBorder="1" applyAlignment="1">
      <alignment horizontal="left" vertical="center"/>
    </xf>
    <xf numFmtId="0" fontId="35" fillId="11" borderId="33" xfId="1" applyFont="1" applyFill="1" applyBorder="1" applyAlignment="1">
      <alignment horizontal="left" vertical="center"/>
    </xf>
    <xf numFmtId="0" fontId="35" fillId="11" borderId="34" xfId="1" applyFont="1" applyFill="1" applyBorder="1" applyAlignment="1">
      <alignment horizontal="left" vertical="center"/>
    </xf>
    <xf numFmtId="0" fontId="16" fillId="2" borderId="43" xfId="1" applyFont="1" applyFill="1" applyBorder="1" applyAlignment="1">
      <alignment horizontal="left" vertical="center" wrapText="1"/>
    </xf>
    <xf numFmtId="0" fontId="16" fillId="2" borderId="49" xfId="1" applyFont="1" applyFill="1" applyBorder="1" applyAlignment="1">
      <alignment horizontal="left" vertical="center" wrapText="1"/>
    </xf>
    <xf numFmtId="0" fontId="19" fillId="11" borderId="51" xfId="0" applyFont="1" applyFill="1" applyBorder="1" applyAlignment="1">
      <alignment horizontal="left" vertical="center"/>
    </xf>
    <xf numFmtId="0" fontId="19" fillId="11" borderId="38" xfId="0" applyFont="1" applyFill="1" applyBorder="1" applyAlignment="1">
      <alignment horizontal="left" vertical="center"/>
    </xf>
    <xf numFmtId="0" fontId="19" fillId="11" borderId="39" xfId="0" applyFont="1" applyFill="1" applyBorder="1" applyAlignment="1">
      <alignment horizontal="left" vertical="center"/>
    </xf>
    <xf numFmtId="0" fontId="35" fillId="26" borderId="3" xfId="1" applyFont="1" applyFill="1" applyBorder="1" applyAlignment="1">
      <alignment horizontal="left" vertical="center"/>
    </xf>
    <xf numFmtId="0" fontId="16" fillId="2" borderId="57" xfId="1" applyFont="1" applyFill="1" applyBorder="1" applyAlignment="1">
      <alignment horizontal="left" vertical="center" wrapText="1"/>
    </xf>
    <xf numFmtId="0" fontId="16" fillId="2" borderId="59" xfId="1" applyFont="1" applyFill="1" applyBorder="1" applyAlignment="1">
      <alignment horizontal="left" vertical="center" wrapText="1"/>
    </xf>
    <xf numFmtId="0" fontId="16" fillId="2" borderId="58" xfId="1" applyFont="1" applyFill="1" applyBorder="1" applyAlignment="1">
      <alignment horizontal="left" vertical="center" wrapText="1"/>
    </xf>
    <xf numFmtId="0" fontId="19" fillId="6" borderId="30" xfId="0" applyFont="1" applyFill="1" applyBorder="1" applyAlignment="1">
      <alignment horizontal="left" vertical="center"/>
    </xf>
    <xf numFmtId="0" fontId="19" fillId="6" borderId="31" xfId="0" applyFont="1" applyFill="1" applyBorder="1" applyAlignment="1">
      <alignment horizontal="left" vertical="center"/>
    </xf>
    <xf numFmtId="0" fontId="19" fillId="6" borderId="29" xfId="0" applyFont="1" applyFill="1" applyBorder="1" applyAlignment="1">
      <alignment horizontal="left" vertical="center"/>
    </xf>
    <xf numFmtId="0" fontId="16" fillId="2" borderId="17" xfId="1" applyFont="1" applyFill="1" applyBorder="1" applyAlignment="1">
      <alignment horizontal="left" vertical="center"/>
    </xf>
    <xf numFmtId="0" fontId="35" fillId="11" borderId="44" xfId="1" applyFont="1" applyFill="1" applyBorder="1" applyAlignment="1">
      <alignment horizontal="left" vertical="center"/>
    </xf>
    <xf numFmtId="0" fontId="35" fillId="11" borderId="49" xfId="1" applyFont="1" applyFill="1" applyBorder="1" applyAlignment="1">
      <alignment horizontal="left" vertical="center"/>
    </xf>
    <xf numFmtId="0" fontId="35" fillId="11" borderId="52" xfId="1" applyFont="1" applyFill="1" applyBorder="1" applyAlignment="1">
      <alignment horizontal="left" vertical="center"/>
    </xf>
    <xf numFmtId="0" fontId="35" fillId="11" borderId="51" xfId="1" applyFont="1" applyFill="1" applyBorder="1" applyAlignment="1">
      <alignment horizontal="left" vertical="center"/>
    </xf>
    <xf numFmtId="0" fontId="16" fillId="2" borderId="37" xfId="1" applyFont="1" applyFill="1" applyBorder="1" applyAlignment="1">
      <alignment horizontal="left" vertical="center"/>
    </xf>
    <xf numFmtId="0" fontId="16" fillId="2" borderId="38" xfId="1" applyFont="1" applyFill="1" applyBorder="1" applyAlignment="1">
      <alignment horizontal="left" vertical="center"/>
    </xf>
    <xf numFmtId="0" fontId="26" fillId="11" borderId="3" xfId="0" applyFont="1" applyFill="1" applyBorder="1" applyAlignment="1">
      <alignment horizontal="left" vertical="center"/>
    </xf>
    <xf numFmtId="0" fontId="26" fillId="11" borderId="38" xfId="0" applyFont="1" applyFill="1" applyBorder="1" applyAlignment="1">
      <alignment horizontal="left" vertical="center"/>
    </xf>
    <xf numFmtId="0" fontId="26" fillId="11" borderId="39" xfId="0" applyFont="1" applyFill="1" applyBorder="1" applyAlignment="1">
      <alignment horizontal="left" vertical="center"/>
    </xf>
    <xf numFmtId="0" fontId="26" fillId="11" borderId="30" xfId="0" applyFont="1" applyFill="1" applyBorder="1" applyAlignment="1">
      <alignment horizontal="left" vertical="center"/>
    </xf>
    <xf numFmtId="0" fontId="26" fillId="11" borderId="31" xfId="0" applyFont="1" applyFill="1" applyBorder="1" applyAlignment="1">
      <alignment horizontal="left" vertical="center"/>
    </xf>
    <xf numFmtId="0" fontId="26" fillId="11" borderId="29" xfId="0" applyFont="1" applyFill="1" applyBorder="1" applyAlignment="1">
      <alignment horizontal="left" vertical="center"/>
    </xf>
    <xf numFmtId="0" fontId="26" fillId="11" borderId="26" xfId="0" applyFont="1" applyFill="1" applyBorder="1" applyAlignment="1">
      <alignment horizontal="left" vertical="center"/>
    </xf>
    <xf numFmtId="0" fontId="26" fillId="11" borderId="32" xfId="0" applyFont="1" applyFill="1" applyBorder="1" applyAlignment="1">
      <alignment horizontal="left" vertical="center"/>
    </xf>
    <xf numFmtId="0" fontId="26" fillId="11" borderId="35" xfId="0" applyFont="1" applyFill="1" applyBorder="1" applyAlignment="1">
      <alignment horizontal="left" vertical="center"/>
    </xf>
    <xf numFmtId="0" fontId="0" fillId="11" borderId="3" xfId="1" applyFont="1" applyFill="1" applyBorder="1" applyAlignment="1">
      <alignment horizontal="left" vertical="center"/>
    </xf>
    <xf numFmtId="0" fontId="16" fillId="0" borderId="38" xfId="1" applyFont="1" applyFill="1" applyBorder="1" applyAlignment="1">
      <alignment horizontal="left" vertical="center"/>
    </xf>
    <xf numFmtId="0" fontId="16" fillId="0" borderId="39" xfId="1" applyFont="1" applyFill="1" applyBorder="1" applyAlignment="1">
      <alignment horizontal="left" vertical="center"/>
    </xf>
    <xf numFmtId="0" fontId="16" fillId="0" borderId="40" xfId="1" applyFont="1" applyFill="1" applyBorder="1" applyAlignment="1">
      <alignment horizontal="left" vertical="center"/>
    </xf>
    <xf numFmtId="0" fontId="16" fillId="0" borderId="50" xfId="1" applyFont="1" applyFill="1" applyBorder="1" applyAlignment="1">
      <alignment horizontal="left" vertical="center"/>
    </xf>
    <xf numFmtId="0" fontId="16" fillId="0" borderId="47" xfId="1" applyFont="1" applyFill="1" applyBorder="1" applyAlignment="1">
      <alignment horizontal="left" vertical="center"/>
    </xf>
    <xf numFmtId="0" fontId="16" fillId="0" borderId="42" xfId="1" applyFont="1" applyFill="1" applyBorder="1" applyAlignment="1">
      <alignment horizontal="left" vertical="center"/>
    </xf>
    <xf numFmtId="0" fontId="26" fillId="11" borderId="16" xfId="0" applyFont="1" applyFill="1" applyBorder="1" applyAlignment="1">
      <alignment horizontal="left" vertical="center"/>
    </xf>
    <xf numFmtId="0" fontId="26" fillId="26" borderId="3" xfId="0" applyFont="1" applyFill="1" applyBorder="1" applyAlignment="1">
      <alignment horizontal="left" vertical="center"/>
    </xf>
    <xf numFmtId="0" fontId="0" fillId="26" borderId="3" xfId="1" applyFont="1" applyFill="1" applyBorder="1" applyAlignment="1">
      <alignment horizontal="left" vertical="center"/>
    </xf>
    <xf numFmtId="0" fontId="26" fillId="11" borderId="28" xfId="0" applyFont="1" applyFill="1" applyBorder="1" applyAlignment="1">
      <alignment horizontal="left" vertical="center"/>
    </xf>
    <xf numFmtId="0" fontId="26" fillId="11" borderId="33" xfId="0" applyFont="1" applyFill="1" applyBorder="1" applyAlignment="1">
      <alignment horizontal="left" vertical="center"/>
    </xf>
    <xf numFmtId="0" fontId="26" fillId="11" borderId="34" xfId="0" applyFont="1" applyFill="1" applyBorder="1" applyAlignment="1">
      <alignment horizontal="left" vertical="center"/>
    </xf>
    <xf numFmtId="0" fontId="26" fillId="26" borderId="30" xfId="0" applyFont="1" applyFill="1" applyBorder="1" applyAlignment="1">
      <alignment horizontal="left" vertical="center"/>
    </xf>
    <xf numFmtId="0" fontId="26" fillId="26" borderId="31" xfId="0" applyFont="1" applyFill="1" applyBorder="1" applyAlignment="1">
      <alignment horizontal="left" vertical="center"/>
    </xf>
    <xf numFmtId="0" fontId="26" fillId="26" borderId="29" xfId="0" applyFont="1" applyFill="1" applyBorder="1" applyAlignment="1">
      <alignment horizontal="left" vertical="center"/>
    </xf>
    <xf numFmtId="0" fontId="26" fillId="11" borderId="80" xfId="0" applyFont="1" applyFill="1" applyBorder="1" applyAlignment="1">
      <alignment horizontal="left" vertical="center"/>
    </xf>
    <xf numFmtId="0" fontId="35" fillId="26" borderId="30" xfId="1" applyFont="1" applyFill="1" applyBorder="1" applyAlignment="1">
      <alignment horizontal="left" vertical="center"/>
    </xf>
    <xf numFmtId="0" fontId="35" fillId="26" borderId="31" xfId="1" applyFont="1" applyFill="1" applyBorder="1" applyAlignment="1">
      <alignment horizontal="left" vertical="center"/>
    </xf>
    <xf numFmtId="0" fontId="35" fillId="26" borderId="29" xfId="1" applyFont="1" applyFill="1" applyBorder="1" applyAlignment="1">
      <alignment horizontal="left" vertical="center"/>
    </xf>
    <xf numFmtId="0" fontId="35" fillId="23" borderId="30" xfId="1" applyFont="1" applyFill="1" applyBorder="1" applyAlignment="1">
      <alignment horizontal="left" vertical="center"/>
    </xf>
    <xf numFmtId="0" fontId="35" fillId="23" borderId="31" xfId="1" applyFont="1" applyFill="1" applyBorder="1" applyAlignment="1">
      <alignment horizontal="left" vertical="center"/>
    </xf>
    <xf numFmtId="0" fontId="35" fillId="23" borderId="29" xfId="1" applyFont="1" applyFill="1" applyBorder="1" applyAlignment="1">
      <alignment horizontal="left" vertical="center"/>
    </xf>
    <xf numFmtId="0" fontId="16" fillId="0" borderId="79" xfId="1" applyFont="1" applyFill="1" applyBorder="1" applyAlignment="1">
      <alignment horizontal="left" vertical="center"/>
    </xf>
    <xf numFmtId="0" fontId="16" fillId="0" borderId="45" xfId="1" applyFont="1" applyFill="1" applyBorder="1" applyAlignment="1">
      <alignment horizontal="left" vertical="center"/>
    </xf>
    <xf numFmtId="0" fontId="16" fillId="0" borderId="46" xfId="1" applyFont="1" applyFill="1" applyBorder="1" applyAlignment="1">
      <alignment horizontal="left" vertical="center"/>
    </xf>
    <xf numFmtId="0" fontId="19" fillId="23" borderId="37" xfId="0" applyFont="1" applyFill="1" applyBorder="1" applyAlignment="1">
      <alignment horizontal="left" vertical="center"/>
    </xf>
    <xf numFmtId="0" fontId="19" fillId="23" borderId="40" xfId="0" applyFont="1" applyFill="1" applyBorder="1" applyAlignment="1">
      <alignment horizontal="left" vertical="center"/>
    </xf>
    <xf numFmtId="0" fontId="19" fillId="23" borderId="39" xfId="0" applyFont="1" applyFill="1" applyBorder="1" applyAlignment="1">
      <alignment horizontal="left" vertical="center"/>
    </xf>
    <xf numFmtId="0" fontId="16" fillId="5" borderId="39" xfId="1" applyFont="1" applyFill="1" applyBorder="1" applyAlignment="1">
      <alignment horizontal="left" vertical="center" wrapText="1"/>
    </xf>
    <xf numFmtId="0" fontId="16" fillId="0" borderId="37" xfId="1" applyFont="1" applyFill="1" applyBorder="1" applyAlignment="1">
      <alignment horizontal="left" vertical="center"/>
    </xf>
    <xf numFmtId="0" fontId="16" fillId="2" borderId="3" xfId="1" applyFont="1" applyFill="1" applyBorder="1" applyAlignment="1">
      <alignment horizontal="left" vertical="center" wrapText="1"/>
    </xf>
    <xf numFmtId="0" fontId="35" fillId="18" borderId="27" xfId="1" applyFont="1" applyFill="1" applyBorder="1" applyAlignment="1">
      <alignment horizontal="center" vertical="center" wrapText="1"/>
    </xf>
    <xf numFmtId="0" fontId="35" fillId="18" borderId="0" xfId="1" applyFont="1" applyFill="1" applyBorder="1" applyAlignment="1">
      <alignment horizontal="center" vertical="center" wrapText="1"/>
    </xf>
    <xf numFmtId="0" fontId="16" fillId="0" borderId="54" xfId="1" applyFont="1" applyFill="1" applyBorder="1" applyAlignment="1">
      <alignment horizontal="left" vertical="center"/>
    </xf>
    <xf numFmtId="0" fontId="35" fillId="0" borderId="17" xfId="1" applyFont="1" applyFill="1" applyBorder="1" applyAlignment="1">
      <alignment horizontal="center" vertical="center" wrapText="1"/>
    </xf>
    <xf numFmtId="0" fontId="35" fillId="0" borderId="16" xfId="1" applyFont="1" applyFill="1" applyBorder="1" applyAlignment="1">
      <alignment horizontal="center" vertical="center" wrapText="1"/>
    </xf>
    <xf numFmtId="0" fontId="16" fillId="0" borderId="48" xfId="1" applyFont="1" applyFill="1" applyBorder="1" applyAlignment="1">
      <alignment horizontal="left" vertical="center"/>
    </xf>
    <xf numFmtId="0" fontId="16" fillId="0" borderId="56" xfId="1" applyFont="1" applyFill="1" applyBorder="1" applyAlignment="1">
      <alignment horizontal="left" vertical="center"/>
    </xf>
    <xf numFmtId="0" fontId="26" fillId="11" borderId="37" xfId="0" applyFont="1" applyFill="1" applyBorder="1" applyAlignment="1">
      <alignment horizontal="left" vertical="center"/>
    </xf>
    <xf numFmtId="0" fontId="19" fillId="11" borderId="50" xfId="0" applyFont="1" applyFill="1" applyBorder="1" applyAlignment="1">
      <alignment horizontal="left" vertical="center"/>
    </xf>
    <xf numFmtId="0" fontId="19" fillId="11" borderId="52" xfId="0" applyFont="1" applyFill="1" applyBorder="1" applyAlignment="1">
      <alignment horizontal="left" vertical="center"/>
    </xf>
    <xf numFmtId="0" fontId="19" fillId="11" borderId="26" xfId="0" applyFont="1" applyFill="1" applyBorder="1" applyAlignment="1">
      <alignment horizontal="left" vertical="center"/>
    </xf>
    <xf numFmtId="0" fontId="19" fillId="11" borderId="32" xfId="0" applyFont="1" applyFill="1" applyBorder="1" applyAlignment="1">
      <alignment horizontal="left" vertical="center"/>
    </xf>
    <xf numFmtId="0" fontId="19" fillId="11" borderId="35" xfId="0" applyFont="1" applyFill="1" applyBorder="1" applyAlignment="1">
      <alignment horizontal="left" vertical="center"/>
    </xf>
    <xf numFmtId="0" fontId="21" fillId="2" borderId="0" xfId="0" applyFont="1" applyFill="1" applyAlignment="1">
      <alignment horizontal="left" vertical="top" wrapText="1"/>
    </xf>
    <xf numFmtId="0" fontId="21" fillId="2" borderId="0" xfId="0" quotePrefix="1" applyFont="1" applyFill="1" applyAlignment="1">
      <alignment horizontal="left" vertical="top" wrapText="1"/>
    </xf>
    <xf numFmtId="0" fontId="23" fillId="3" borderId="70" xfId="0" applyFont="1" applyFill="1" applyBorder="1" applyAlignment="1">
      <alignment horizontal="left" vertical="center"/>
    </xf>
    <xf numFmtId="0" fontId="23" fillId="3" borderId="71" xfId="0" applyFont="1" applyFill="1" applyBorder="1" applyAlignment="1">
      <alignment horizontal="left" vertical="center"/>
    </xf>
    <xf numFmtId="0" fontId="23" fillId="3" borderId="72" xfId="0" applyFont="1" applyFill="1" applyBorder="1" applyAlignment="1">
      <alignment horizontal="left" vertical="center"/>
    </xf>
    <xf numFmtId="0" fontId="16" fillId="2" borderId="39" xfId="1" applyFont="1" applyFill="1" applyBorder="1" applyAlignment="1">
      <alignment horizontal="left" vertical="center"/>
    </xf>
    <xf numFmtId="0" fontId="16" fillId="2" borderId="47" xfId="1" applyFont="1" applyFill="1" applyBorder="1" applyAlignment="1">
      <alignment horizontal="left" vertical="center"/>
    </xf>
    <xf numFmtId="0" fontId="16" fillId="2" borderId="42" xfId="1" applyFont="1" applyFill="1" applyBorder="1" applyAlignment="1">
      <alignment horizontal="left" vertical="center"/>
    </xf>
    <xf numFmtId="0" fontId="16" fillId="0" borderId="69" xfId="1" applyFont="1" applyFill="1" applyBorder="1" applyAlignment="1">
      <alignment horizontal="left" vertical="center"/>
    </xf>
    <xf numFmtId="0" fontId="16" fillId="0" borderId="55" xfId="1" applyFont="1" applyFill="1" applyBorder="1" applyAlignment="1">
      <alignment horizontal="left" vertical="center"/>
    </xf>
    <xf numFmtId="0" fontId="16" fillId="0" borderId="63" xfId="1" applyFont="1" applyFill="1" applyBorder="1" applyAlignment="1">
      <alignment horizontal="left" vertical="center"/>
    </xf>
    <xf numFmtId="0" fontId="26" fillId="23" borderId="3" xfId="0" applyFont="1" applyFill="1" applyBorder="1" applyAlignment="1">
      <alignment horizontal="left" vertical="center"/>
    </xf>
    <xf numFmtId="0" fontId="26" fillId="23" borderId="3" xfId="1" applyFont="1" applyFill="1" applyBorder="1" applyAlignment="1">
      <alignment horizontal="left" vertical="center"/>
    </xf>
    <xf numFmtId="0" fontId="32" fillId="7" borderId="4" xfId="0" applyFont="1" applyFill="1" applyBorder="1" applyAlignment="1">
      <alignment horizontal="center" vertical="center"/>
    </xf>
    <xf numFmtId="0" fontId="32" fillId="7" borderId="5" xfId="0" applyFont="1" applyFill="1" applyBorder="1" applyAlignment="1">
      <alignment horizontal="center" vertical="center"/>
    </xf>
    <xf numFmtId="0" fontId="72" fillId="7" borderId="4" xfId="0" applyFont="1" applyFill="1" applyBorder="1" applyAlignment="1">
      <alignment horizontal="center" vertical="center"/>
    </xf>
    <xf numFmtId="0" fontId="9" fillId="7" borderId="6" xfId="0" applyFont="1" applyFill="1" applyBorder="1" applyAlignment="1">
      <alignment horizontal="center" vertical="center"/>
    </xf>
    <xf numFmtId="0" fontId="3" fillId="2" borderId="18" xfId="0" applyFont="1" applyFill="1" applyBorder="1" applyAlignment="1">
      <alignment horizontal="center" vertical="top" wrapText="1"/>
    </xf>
    <xf numFmtId="0" fontId="3" fillId="2" borderId="20" xfId="0" applyFont="1" applyFill="1" applyBorder="1" applyAlignment="1">
      <alignment horizontal="center" vertical="top" wrapText="1"/>
    </xf>
    <xf numFmtId="0" fontId="3" fillId="2" borderId="21" xfId="0"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2" borderId="23"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18"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20" xfId="0" applyFont="1" applyFill="1" applyBorder="1" applyAlignment="1">
      <alignment horizontal="left" vertical="top" wrapText="1"/>
    </xf>
    <xf numFmtId="0" fontId="3" fillId="2" borderId="21" xfId="0" applyFont="1" applyFill="1" applyBorder="1" applyAlignment="1">
      <alignment horizontal="left" vertical="top" wrapText="1"/>
    </xf>
    <xf numFmtId="0" fontId="3" fillId="2" borderId="0" xfId="0" applyFont="1" applyFill="1" applyAlignment="1">
      <alignment horizontal="left" vertical="top" wrapText="1"/>
    </xf>
    <xf numFmtId="0" fontId="3" fillId="2" borderId="22" xfId="0" applyFont="1" applyFill="1" applyBorder="1" applyAlignment="1">
      <alignment horizontal="left" vertical="top" wrapText="1"/>
    </xf>
    <xf numFmtId="0" fontId="3" fillId="2" borderId="23" xfId="0" applyFont="1" applyFill="1" applyBorder="1" applyAlignment="1">
      <alignment horizontal="left" vertical="top" wrapText="1"/>
    </xf>
    <xf numFmtId="0" fontId="3" fillId="2" borderId="24" xfId="0" applyFont="1" applyFill="1" applyBorder="1" applyAlignment="1">
      <alignment horizontal="left" vertical="top" wrapText="1"/>
    </xf>
    <xf numFmtId="0" fontId="3" fillId="2" borderId="25" xfId="0" applyFont="1" applyFill="1" applyBorder="1" applyAlignment="1">
      <alignment horizontal="left" vertical="top" wrapText="1"/>
    </xf>
    <xf numFmtId="0" fontId="16" fillId="2" borderId="26" xfId="1" applyFont="1" applyFill="1" applyBorder="1" applyAlignment="1">
      <alignment horizontal="center" vertical="center" wrapText="1"/>
    </xf>
    <xf numFmtId="0" fontId="16" fillId="2" borderId="27" xfId="1" applyFont="1" applyFill="1" applyBorder="1" applyAlignment="1">
      <alignment horizontal="center" vertical="center" wrapText="1"/>
    </xf>
    <xf numFmtId="0" fontId="16" fillId="2" borderId="28" xfId="1" applyFont="1" applyFill="1" applyBorder="1" applyAlignment="1">
      <alignment horizontal="center" vertical="center" wrapText="1"/>
    </xf>
    <xf numFmtId="0" fontId="16" fillId="2" borderId="15"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6" xfId="1" applyFont="1" applyFill="1" applyBorder="1" applyAlignment="1">
      <alignment horizontal="center" vertical="center"/>
    </xf>
    <xf numFmtId="0" fontId="35" fillId="22" borderId="30" xfId="1" applyFont="1" applyFill="1" applyBorder="1" applyAlignment="1">
      <alignment horizontal="center" vertical="center"/>
    </xf>
    <xf numFmtId="0" fontId="35" fillId="22" borderId="31" xfId="1" applyFont="1" applyFill="1" applyBorder="1" applyAlignment="1">
      <alignment horizontal="center" vertical="center"/>
    </xf>
    <xf numFmtId="0" fontId="35" fillId="22" borderId="29" xfId="1" applyFont="1" applyFill="1" applyBorder="1" applyAlignment="1">
      <alignment horizontal="center" vertical="center"/>
    </xf>
    <xf numFmtId="0" fontId="35" fillId="22" borderId="32" xfId="1" applyFont="1" applyFill="1" applyBorder="1" applyAlignment="1">
      <alignment horizontal="center" vertical="center"/>
    </xf>
    <xf numFmtId="0" fontId="19" fillId="2" borderId="15" xfId="0" applyFont="1" applyFill="1" applyBorder="1" applyAlignment="1">
      <alignment horizontal="center" vertical="center"/>
    </xf>
    <xf numFmtId="0" fontId="19" fillId="2" borderId="17" xfId="0" applyFont="1" applyFill="1" applyBorder="1" applyAlignment="1">
      <alignment horizontal="center" vertical="center"/>
    </xf>
    <xf numFmtId="0" fontId="19" fillId="2" borderId="16" xfId="0" applyFont="1" applyFill="1" applyBorder="1" applyAlignment="1">
      <alignment horizontal="center" vertical="center"/>
    </xf>
    <xf numFmtId="0" fontId="16" fillId="2" borderId="26" xfId="1" applyFont="1" applyFill="1" applyBorder="1" applyAlignment="1">
      <alignment horizontal="center" vertical="center"/>
    </xf>
    <xf numFmtId="0" fontId="16" fillId="2" borderId="27" xfId="1" applyFont="1" applyFill="1" applyBorder="1" applyAlignment="1">
      <alignment horizontal="center" vertical="center"/>
    </xf>
    <xf numFmtId="0" fontId="16" fillId="2" borderId="28" xfId="1" applyFont="1" applyFill="1" applyBorder="1" applyAlignment="1">
      <alignment horizontal="center" vertical="center"/>
    </xf>
    <xf numFmtId="0" fontId="19" fillId="17" borderId="15" xfId="0" applyFont="1" applyFill="1" applyBorder="1" applyAlignment="1">
      <alignment horizontal="center" vertical="center" wrapText="1"/>
    </xf>
    <xf numFmtId="0" fontId="19" fillId="17" borderId="17" xfId="0" applyFont="1" applyFill="1" applyBorder="1" applyAlignment="1">
      <alignment horizontal="center" vertical="center" wrapText="1"/>
    </xf>
    <xf numFmtId="0" fontId="19" fillId="17" borderId="16" xfId="0" applyFont="1" applyFill="1" applyBorder="1" applyAlignment="1">
      <alignment horizontal="center" vertical="center" wrapText="1"/>
    </xf>
    <xf numFmtId="0" fontId="19" fillId="17" borderId="15"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16" xfId="0" applyFont="1" applyFill="1" applyBorder="1" applyAlignment="1">
      <alignment horizontal="center" vertical="center"/>
    </xf>
    <xf numFmtId="0" fontId="19" fillId="2" borderId="15" xfId="0" applyFont="1" applyFill="1" applyBorder="1" applyAlignment="1">
      <alignment horizontal="center" vertical="center" wrapText="1"/>
    </xf>
    <xf numFmtId="0" fontId="19" fillId="2" borderId="16" xfId="0" applyFont="1" applyFill="1" applyBorder="1" applyAlignment="1">
      <alignment horizontal="center" vertical="center" wrapText="1"/>
    </xf>
    <xf numFmtId="0" fontId="19" fillId="15" borderId="15" xfId="0" applyFont="1" applyFill="1" applyBorder="1" applyAlignment="1">
      <alignment horizontal="center" vertical="center"/>
    </xf>
    <xf numFmtId="0" fontId="19" fillId="15" borderId="16" xfId="0" applyFont="1" applyFill="1" applyBorder="1" applyAlignment="1">
      <alignment horizontal="center" vertical="center"/>
    </xf>
    <xf numFmtId="0" fontId="16" fillId="17" borderId="15" xfId="1" applyFont="1" applyFill="1" applyBorder="1" applyAlignment="1">
      <alignment horizontal="center" vertical="center"/>
    </xf>
    <xf numFmtId="0" fontId="16" fillId="17" borderId="17" xfId="1" applyFont="1" applyFill="1" applyBorder="1" applyAlignment="1">
      <alignment horizontal="center" vertical="center"/>
    </xf>
    <xf numFmtId="0" fontId="16" fillId="17" borderId="16" xfId="1" applyFont="1" applyFill="1" applyBorder="1" applyAlignment="1">
      <alignment horizontal="center" vertical="center"/>
    </xf>
    <xf numFmtId="0" fontId="19" fillId="15" borderId="17" xfId="0" applyFont="1" applyFill="1" applyBorder="1" applyAlignment="1">
      <alignment horizontal="center" vertical="center"/>
    </xf>
    <xf numFmtId="0" fontId="19" fillId="15" borderId="15" xfId="0" applyFont="1" applyFill="1" applyBorder="1" applyAlignment="1">
      <alignment horizontal="center" vertical="center" wrapText="1"/>
    </xf>
    <xf numFmtId="0" fontId="19" fillId="15" borderId="17" xfId="0" applyFont="1" applyFill="1" applyBorder="1" applyAlignment="1">
      <alignment horizontal="center" vertical="center" wrapText="1"/>
    </xf>
    <xf numFmtId="0" fontId="19" fillId="15" borderId="16" xfId="0" applyFont="1" applyFill="1" applyBorder="1" applyAlignment="1">
      <alignment horizontal="center" vertical="center" wrapText="1"/>
    </xf>
    <xf numFmtId="0" fontId="16" fillId="15" borderId="15" xfId="1" applyFont="1" applyFill="1" applyBorder="1" applyAlignment="1">
      <alignment horizontal="center" vertical="center"/>
    </xf>
    <xf numFmtId="0" fontId="16" fillId="15" borderId="17" xfId="1" applyFont="1" applyFill="1" applyBorder="1" applyAlignment="1">
      <alignment horizontal="center" vertical="center"/>
    </xf>
    <xf numFmtId="0" fontId="16" fillId="15" borderId="16"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17" xfId="0" applyFont="1" applyBorder="1" applyAlignment="1">
      <alignment horizontal="center" vertical="center" wrapText="1"/>
    </xf>
    <xf numFmtId="0" fontId="19" fillId="0" borderId="16" xfId="0" applyFont="1" applyBorder="1" applyAlignment="1">
      <alignment horizontal="center" vertical="center" wrapText="1"/>
    </xf>
    <xf numFmtId="0" fontId="16" fillId="0" borderId="15" xfId="1" applyFont="1" applyFill="1" applyBorder="1" applyAlignment="1">
      <alignment horizontal="center" vertical="center" wrapText="1"/>
    </xf>
    <xf numFmtId="0" fontId="16" fillId="0" borderId="17" xfId="1" applyFont="1" applyFill="1" applyBorder="1" applyAlignment="1">
      <alignment horizontal="center" vertical="center" wrapText="1"/>
    </xf>
    <xf numFmtId="0" fontId="16" fillId="0" borderId="16" xfId="1" applyFont="1" applyFill="1" applyBorder="1" applyAlignment="1">
      <alignment horizontal="center" vertical="center" wrapText="1"/>
    </xf>
    <xf numFmtId="0" fontId="16" fillId="0" borderId="17" xfId="1" applyFont="1" applyFill="1" applyBorder="1" applyAlignment="1">
      <alignment horizontal="center" vertical="center"/>
    </xf>
    <xf numFmtId="0" fontId="16" fillId="15" borderId="15" xfId="1" applyFont="1" applyFill="1" applyBorder="1" applyAlignment="1">
      <alignment horizontal="center" vertical="center" wrapText="1"/>
    </xf>
    <xf numFmtId="0" fontId="16" fillId="15" borderId="17" xfId="1" applyFont="1" applyFill="1" applyBorder="1" applyAlignment="1">
      <alignment horizontal="center" vertical="center" wrapText="1"/>
    </xf>
    <xf numFmtId="0" fontId="16" fillId="15" borderId="16" xfId="1" applyFont="1" applyFill="1" applyBorder="1" applyAlignment="1">
      <alignment horizontal="center" vertical="center" wrapText="1"/>
    </xf>
    <xf numFmtId="0" fontId="0" fillId="14" borderId="4" xfId="0" applyFill="1" applyBorder="1" applyAlignment="1">
      <alignment horizontal="center" vertical="center"/>
    </xf>
  </cellXfs>
  <cellStyles count="3">
    <cellStyle name="Hyperlink" xfId="1" builtinId="8"/>
    <cellStyle name="Normal" xfId="0" builtinId="0"/>
    <cellStyle name="Normal 2 2 2" xfId="2" xr:uid="{00000000-0005-0000-0000-000002000000}"/>
  </cellStyles>
  <dxfs count="18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857D7B"/>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s>
  <tableStyles count="0" defaultTableStyle="TableStyleMedium2" defaultPivotStyle="PivotStyleLight16"/>
  <colors>
    <mruColors>
      <color rgb="FFFFFFFF"/>
      <color rgb="FFFFFFCC"/>
      <color rgb="FFCCECFF"/>
      <color rgb="FF99CCFF"/>
      <color rgb="FFCCFFCC"/>
      <color rgb="FFFF9B9B"/>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433" Type="http://schemas.openxmlformats.org/officeDocument/2006/relationships/worksheet" Target="worksheets/sheet433.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44" Type="http://schemas.openxmlformats.org/officeDocument/2006/relationships/worksheet" Target="worksheets/sheet444.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openxmlformats.org/officeDocument/2006/relationships/worksheet" Target="worksheets/sheet413.xml"/><Relationship Id="rId248" Type="http://schemas.openxmlformats.org/officeDocument/2006/relationships/worksheet" Target="worksheets/sheet248.xml"/><Relationship Id="rId455" Type="http://schemas.openxmlformats.org/officeDocument/2006/relationships/worksheet" Target="worksheets/sheet455.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424" Type="http://schemas.openxmlformats.org/officeDocument/2006/relationships/worksheet" Target="worksheets/sheet424.xml"/><Relationship Id="rId466" Type="http://schemas.openxmlformats.org/officeDocument/2006/relationships/pivotCacheDefinition" Target="pivotCache/pivotCacheDefinition1.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435" Type="http://schemas.openxmlformats.org/officeDocument/2006/relationships/worksheet" Target="worksheets/sheet435.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446" Type="http://schemas.openxmlformats.org/officeDocument/2006/relationships/worksheet" Target="worksheets/sheet446.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openxmlformats.org/officeDocument/2006/relationships/worksheet" Target="worksheets/sheet415.xml"/><Relationship Id="rId457" Type="http://schemas.openxmlformats.org/officeDocument/2006/relationships/worksheet" Target="worksheets/sheet457.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426" Type="http://schemas.openxmlformats.org/officeDocument/2006/relationships/worksheet" Target="worksheets/sheet426.xml"/><Relationship Id="rId230" Type="http://schemas.openxmlformats.org/officeDocument/2006/relationships/worksheet" Target="worksheets/sheet230.xml"/><Relationship Id="rId468" Type="http://schemas.openxmlformats.org/officeDocument/2006/relationships/styles" Target="styles.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437" Type="http://schemas.openxmlformats.org/officeDocument/2006/relationships/worksheet" Target="worksheets/sheet437.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worksheet" Target="worksheets/sheet406.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448" Type="http://schemas.openxmlformats.org/officeDocument/2006/relationships/worksheet" Target="worksheets/sheet448.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417" Type="http://schemas.openxmlformats.org/officeDocument/2006/relationships/worksheet" Target="worksheets/sheet417.xml"/><Relationship Id="rId459" Type="http://schemas.openxmlformats.org/officeDocument/2006/relationships/worksheet" Target="worksheets/sheet459.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470" Type="http://schemas.openxmlformats.org/officeDocument/2006/relationships/calcChain" Target="calcChain.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428" Type="http://schemas.openxmlformats.org/officeDocument/2006/relationships/worksheet" Target="worksheets/sheet428.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76" Type="http://schemas.openxmlformats.org/officeDocument/2006/relationships/worksheet" Target="worksheets/sheet176.xml"/><Relationship Id="rId341" Type="http://schemas.openxmlformats.org/officeDocument/2006/relationships/worksheet" Target="worksheets/sheet341.xml"/><Relationship Id="rId383" Type="http://schemas.openxmlformats.org/officeDocument/2006/relationships/worksheet" Target="worksheets/sheet383.xml"/><Relationship Id="rId439" Type="http://schemas.openxmlformats.org/officeDocument/2006/relationships/worksheet" Target="worksheets/sheet439.xml"/><Relationship Id="rId201" Type="http://schemas.openxmlformats.org/officeDocument/2006/relationships/worksheet" Target="worksheets/sheet201.xml"/><Relationship Id="rId243" Type="http://schemas.openxmlformats.org/officeDocument/2006/relationships/worksheet" Target="worksheets/sheet243.xml"/><Relationship Id="rId285" Type="http://schemas.openxmlformats.org/officeDocument/2006/relationships/worksheet" Target="worksheets/sheet285.xml"/><Relationship Id="rId450" Type="http://schemas.openxmlformats.org/officeDocument/2006/relationships/worksheet" Target="worksheets/sheet450.xml"/><Relationship Id="rId38" Type="http://schemas.openxmlformats.org/officeDocument/2006/relationships/worksheet" Target="worksheets/sheet38.xml"/><Relationship Id="rId103" Type="http://schemas.openxmlformats.org/officeDocument/2006/relationships/worksheet" Target="worksheets/sheet103.xml"/><Relationship Id="rId310" Type="http://schemas.openxmlformats.org/officeDocument/2006/relationships/worksheet" Target="worksheets/sheet310.xml"/><Relationship Id="rId91" Type="http://schemas.openxmlformats.org/officeDocument/2006/relationships/worksheet" Target="worksheets/sheet91.xml"/><Relationship Id="rId145" Type="http://schemas.openxmlformats.org/officeDocument/2006/relationships/worksheet" Target="worksheets/sheet145.xml"/><Relationship Id="rId187" Type="http://schemas.openxmlformats.org/officeDocument/2006/relationships/worksheet" Target="worksheets/sheet187.xml"/><Relationship Id="rId352" Type="http://schemas.openxmlformats.org/officeDocument/2006/relationships/worksheet" Target="worksheets/sheet352.xml"/><Relationship Id="rId394" Type="http://schemas.openxmlformats.org/officeDocument/2006/relationships/worksheet" Target="worksheets/sheet394.xml"/><Relationship Id="rId408" Type="http://schemas.openxmlformats.org/officeDocument/2006/relationships/worksheet" Target="worksheets/sheet408.xml"/><Relationship Id="rId212" Type="http://schemas.openxmlformats.org/officeDocument/2006/relationships/worksheet" Target="worksheets/sheet212.xml"/><Relationship Id="rId254" Type="http://schemas.openxmlformats.org/officeDocument/2006/relationships/worksheet" Target="worksheets/sheet254.xml"/><Relationship Id="rId49" Type="http://schemas.openxmlformats.org/officeDocument/2006/relationships/worksheet" Target="worksheets/sheet49.xml"/><Relationship Id="rId114" Type="http://schemas.openxmlformats.org/officeDocument/2006/relationships/worksheet" Target="worksheets/sheet114.xml"/><Relationship Id="rId296" Type="http://schemas.openxmlformats.org/officeDocument/2006/relationships/worksheet" Target="worksheets/sheet296.xml"/><Relationship Id="rId461" Type="http://schemas.openxmlformats.org/officeDocument/2006/relationships/worksheet" Target="worksheets/sheet461.xml"/><Relationship Id="rId60" Type="http://schemas.openxmlformats.org/officeDocument/2006/relationships/worksheet" Target="worksheets/sheet60.xml"/><Relationship Id="rId156" Type="http://schemas.openxmlformats.org/officeDocument/2006/relationships/worksheet" Target="worksheets/sheet156.xml"/><Relationship Id="rId198" Type="http://schemas.openxmlformats.org/officeDocument/2006/relationships/worksheet" Target="worksheets/sheet198.xml"/><Relationship Id="rId321" Type="http://schemas.openxmlformats.org/officeDocument/2006/relationships/worksheet" Target="worksheets/sheet321.xml"/><Relationship Id="rId363" Type="http://schemas.openxmlformats.org/officeDocument/2006/relationships/worksheet" Target="worksheets/sheet363.xml"/><Relationship Id="rId419" Type="http://schemas.openxmlformats.org/officeDocument/2006/relationships/worksheet" Target="worksheets/sheet419.xml"/><Relationship Id="rId223" Type="http://schemas.openxmlformats.org/officeDocument/2006/relationships/worksheet" Target="worksheets/sheet223.xml"/><Relationship Id="rId430" Type="http://schemas.openxmlformats.org/officeDocument/2006/relationships/worksheet" Target="worksheets/sheet430.xml"/><Relationship Id="rId18" Type="http://schemas.openxmlformats.org/officeDocument/2006/relationships/worksheet" Target="worksheets/sheet18.xml"/><Relationship Id="rId265" Type="http://schemas.openxmlformats.org/officeDocument/2006/relationships/worksheet" Target="worksheets/sheet265.xml"/><Relationship Id="rId472" Type="http://schemas.openxmlformats.org/officeDocument/2006/relationships/customXml" Target="../customXml/item2.xml"/><Relationship Id="rId125" Type="http://schemas.openxmlformats.org/officeDocument/2006/relationships/worksheet" Target="worksheets/sheet125.xml"/><Relationship Id="rId167" Type="http://schemas.openxmlformats.org/officeDocument/2006/relationships/worksheet" Target="worksheets/sheet167.xml"/><Relationship Id="rId332" Type="http://schemas.openxmlformats.org/officeDocument/2006/relationships/worksheet" Target="worksheets/sheet332.xml"/><Relationship Id="rId374" Type="http://schemas.openxmlformats.org/officeDocument/2006/relationships/worksheet" Target="worksheets/sheet374.xml"/><Relationship Id="rId71" Type="http://schemas.openxmlformats.org/officeDocument/2006/relationships/worksheet" Target="worksheets/sheet71.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76" Type="http://schemas.openxmlformats.org/officeDocument/2006/relationships/worksheet" Target="worksheets/sheet276.xml"/><Relationship Id="rId441" Type="http://schemas.openxmlformats.org/officeDocument/2006/relationships/worksheet" Target="worksheets/sheet441.xml"/><Relationship Id="rId40" Type="http://schemas.openxmlformats.org/officeDocument/2006/relationships/worksheet" Target="worksheets/sheet40.xml"/><Relationship Id="rId136" Type="http://schemas.openxmlformats.org/officeDocument/2006/relationships/worksheet" Target="worksheets/sheet136.xml"/><Relationship Id="rId178" Type="http://schemas.openxmlformats.org/officeDocument/2006/relationships/worksheet" Target="worksheets/sheet178.xml"/><Relationship Id="rId301" Type="http://schemas.openxmlformats.org/officeDocument/2006/relationships/worksheet" Target="worksheets/sheet301.xml"/><Relationship Id="rId343" Type="http://schemas.openxmlformats.org/officeDocument/2006/relationships/worksheet" Target="worksheets/sheet343.xml"/><Relationship Id="rId82" Type="http://schemas.openxmlformats.org/officeDocument/2006/relationships/worksheet" Target="worksheets/sheet82.xml"/><Relationship Id="rId203" Type="http://schemas.openxmlformats.org/officeDocument/2006/relationships/worksheet" Target="worksheets/sheet203.xml"/><Relationship Id="rId385" Type="http://schemas.openxmlformats.org/officeDocument/2006/relationships/worksheet" Target="worksheets/sheet385.xml"/><Relationship Id="rId245" Type="http://schemas.openxmlformats.org/officeDocument/2006/relationships/worksheet" Target="worksheets/sheet245.xml"/><Relationship Id="rId287" Type="http://schemas.openxmlformats.org/officeDocument/2006/relationships/worksheet" Target="worksheets/sheet287.xml"/><Relationship Id="rId410" Type="http://schemas.openxmlformats.org/officeDocument/2006/relationships/worksheet" Target="worksheets/sheet410.xml"/><Relationship Id="rId452" Type="http://schemas.openxmlformats.org/officeDocument/2006/relationships/worksheet" Target="worksheets/sheet452.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421" Type="http://schemas.openxmlformats.org/officeDocument/2006/relationships/worksheet" Target="worksheets/sheet421.xml"/><Relationship Id="rId442" Type="http://schemas.openxmlformats.org/officeDocument/2006/relationships/worksheet" Target="worksheets/sheet442.xml"/><Relationship Id="rId463" Type="http://schemas.openxmlformats.org/officeDocument/2006/relationships/worksheet" Target="worksheets/sheet463.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openxmlformats.org/officeDocument/2006/relationships/worksheet" Target="worksheets/sheet411.xml"/><Relationship Id="rId432" Type="http://schemas.openxmlformats.org/officeDocument/2006/relationships/worksheet" Target="worksheets/sheet432.xml"/><Relationship Id="rId453" Type="http://schemas.openxmlformats.org/officeDocument/2006/relationships/worksheet" Target="worksheets/sheet453.xml"/><Relationship Id="rId474" Type="http://schemas.microsoft.com/office/2006/relationships/vbaProject" Target="vbaProject.bin"/><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422" Type="http://schemas.openxmlformats.org/officeDocument/2006/relationships/worksheet" Target="worksheets/sheet422.xml"/><Relationship Id="rId443" Type="http://schemas.openxmlformats.org/officeDocument/2006/relationships/worksheet" Target="worksheets/sheet443.xml"/><Relationship Id="rId464" Type="http://schemas.openxmlformats.org/officeDocument/2006/relationships/externalLink" Target="externalLinks/externalLink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openxmlformats.org/officeDocument/2006/relationships/worksheet" Target="worksheets/sheet412.xml"/><Relationship Id="rId107" Type="http://schemas.openxmlformats.org/officeDocument/2006/relationships/worksheet" Target="worksheets/sheet107.xml"/><Relationship Id="rId289" Type="http://schemas.openxmlformats.org/officeDocument/2006/relationships/worksheet" Target="worksheets/sheet289.xml"/><Relationship Id="rId454" Type="http://schemas.openxmlformats.org/officeDocument/2006/relationships/worksheet" Target="worksheets/sheet454.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423" Type="http://schemas.openxmlformats.org/officeDocument/2006/relationships/worksheet" Target="worksheets/sheet423.xml"/><Relationship Id="rId258" Type="http://schemas.openxmlformats.org/officeDocument/2006/relationships/worksheet" Target="worksheets/sheet258.xml"/><Relationship Id="rId465" Type="http://schemas.openxmlformats.org/officeDocument/2006/relationships/externalLink" Target="externalLinks/externalLink2.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434" Type="http://schemas.openxmlformats.org/officeDocument/2006/relationships/worksheet" Target="worksheets/sheet434.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445" Type="http://schemas.openxmlformats.org/officeDocument/2006/relationships/worksheet" Target="worksheets/sheet445.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worksheet" Target="worksheets/sheet414.xml"/><Relationship Id="rId456" Type="http://schemas.openxmlformats.org/officeDocument/2006/relationships/worksheet" Target="worksheets/sheet456.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425" Type="http://schemas.openxmlformats.org/officeDocument/2006/relationships/worksheet" Target="worksheets/sheet425.xml"/><Relationship Id="rId467" Type="http://schemas.openxmlformats.org/officeDocument/2006/relationships/theme" Target="theme/theme1.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436" Type="http://schemas.openxmlformats.org/officeDocument/2006/relationships/worksheet" Target="worksheets/sheet436.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worksheet" Target="worksheets/sheet405.xml"/><Relationship Id="rId447" Type="http://schemas.openxmlformats.org/officeDocument/2006/relationships/worksheet" Target="worksheets/sheet447.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416" Type="http://schemas.openxmlformats.org/officeDocument/2006/relationships/worksheet" Target="worksheets/sheet416.xml"/><Relationship Id="rId220" Type="http://schemas.openxmlformats.org/officeDocument/2006/relationships/worksheet" Target="worksheets/sheet220.xml"/><Relationship Id="rId458" Type="http://schemas.openxmlformats.org/officeDocument/2006/relationships/worksheet" Target="worksheets/sheet458.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427" Type="http://schemas.openxmlformats.org/officeDocument/2006/relationships/worksheet" Target="worksheets/sheet427.xml"/><Relationship Id="rId469" Type="http://schemas.openxmlformats.org/officeDocument/2006/relationships/sharedStrings" Target="sharedStrings.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438" Type="http://schemas.openxmlformats.org/officeDocument/2006/relationships/worksheet" Target="worksheets/sheet438.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worksheet" Target="worksheets/sheet407.xml"/><Relationship Id="rId449" Type="http://schemas.openxmlformats.org/officeDocument/2006/relationships/worksheet" Target="worksheets/sheet449.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60" Type="http://schemas.openxmlformats.org/officeDocument/2006/relationships/worksheet" Target="worksheets/sheet460.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 Id="rId155" Type="http://schemas.openxmlformats.org/officeDocument/2006/relationships/worksheet" Target="worksheets/sheet155.xml"/><Relationship Id="rId197" Type="http://schemas.openxmlformats.org/officeDocument/2006/relationships/worksheet" Target="worksheets/sheet197.xml"/><Relationship Id="rId362" Type="http://schemas.openxmlformats.org/officeDocument/2006/relationships/worksheet" Target="worksheets/sheet362.xml"/><Relationship Id="rId418" Type="http://schemas.openxmlformats.org/officeDocument/2006/relationships/worksheet" Target="worksheets/sheet418.xml"/><Relationship Id="rId222" Type="http://schemas.openxmlformats.org/officeDocument/2006/relationships/worksheet" Target="worksheets/sheet222.xml"/><Relationship Id="rId264" Type="http://schemas.openxmlformats.org/officeDocument/2006/relationships/worksheet" Target="worksheets/sheet264.xml"/><Relationship Id="rId471" Type="http://schemas.openxmlformats.org/officeDocument/2006/relationships/customXml" Target="../customXml/item1.xml"/><Relationship Id="rId17" Type="http://schemas.openxmlformats.org/officeDocument/2006/relationships/worksheet" Target="worksheets/sheet17.xml"/><Relationship Id="rId59" Type="http://schemas.openxmlformats.org/officeDocument/2006/relationships/worksheet" Target="worksheets/sheet59.xml"/><Relationship Id="rId124" Type="http://schemas.openxmlformats.org/officeDocument/2006/relationships/worksheet" Target="worksheets/sheet124.xml"/><Relationship Id="rId70" Type="http://schemas.openxmlformats.org/officeDocument/2006/relationships/worksheet" Target="worksheets/sheet70.xml"/><Relationship Id="rId166" Type="http://schemas.openxmlformats.org/officeDocument/2006/relationships/worksheet" Target="worksheets/sheet166.xml"/><Relationship Id="rId331" Type="http://schemas.openxmlformats.org/officeDocument/2006/relationships/worksheet" Target="worksheets/sheet331.xml"/><Relationship Id="rId373" Type="http://schemas.openxmlformats.org/officeDocument/2006/relationships/worksheet" Target="worksheets/sheet373.xml"/><Relationship Id="rId429" Type="http://schemas.openxmlformats.org/officeDocument/2006/relationships/worksheet" Target="worksheets/sheet429.xml"/><Relationship Id="rId1" Type="http://schemas.openxmlformats.org/officeDocument/2006/relationships/worksheet" Target="worksheets/sheet1.xml"/><Relationship Id="rId233" Type="http://schemas.openxmlformats.org/officeDocument/2006/relationships/worksheet" Target="worksheets/sheet233.xml"/><Relationship Id="rId440" Type="http://schemas.openxmlformats.org/officeDocument/2006/relationships/worksheet" Target="worksheets/sheet440.xml"/><Relationship Id="rId28" Type="http://schemas.openxmlformats.org/officeDocument/2006/relationships/worksheet" Target="worksheets/sheet28.xml"/><Relationship Id="rId275" Type="http://schemas.openxmlformats.org/officeDocument/2006/relationships/worksheet" Target="worksheets/sheet275.xml"/><Relationship Id="rId300" Type="http://schemas.openxmlformats.org/officeDocument/2006/relationships/worksheet" Target="worksheets/sheet300.xml"/><Relationship Id="rId81" Type="http://schemas.openxmlformats.org/officeDocument/2006/relationships/worksheet" Target="worksheets/sheet81.xml"/><Relationship Id="rId135" Type="http://schemas.openxmlformats.org/officeDocument/2006/relationships/worksheet" Target="worksheets/sheet135.xml"/><Relationship Id="rId177" Type="http://schemas.openxmlformats.org/officeDocument/2006/relationships/worksheet" Target="worksheets/sheet177.xml"/><Relationship Id="rId342" Type="http://schemas.openxmlformats.org/officeDocument/2006/relationships/worksheet" Target="worksheets/sheet342.xml"/><Relationship Id="rId384" Type="http://schemas.openxmlformats.org/officeDocument/2006/relationships/worksheet" Target="worksheets/sheet384.xml"/><Relationship Id="rId202" Type="http://schemas.openxmlformats.org/officeDocument/2006/relationships/worksheet" Target="worksheets/sheet202.xml"/><Relationship Id="rId244" Type="http://schemas.openxmlformats.org/officeDocument/2006/relationships/worksheet" Target="worksheets/sheet244.xml"/><Relationship Id="rId39" Type="http://schemas.openxmlformats.org/officeDocument/2006/relationships/worksheet" Target="worksheets/sheet39.xml"/><Relationship Id="rId286" Type="http://schemas.openxmlformats.org/officeDocument/2006/relationships/worksheet" Target="worksheets/sheet286.xml"/><Relationship Id="rId451" Type="http://schemas.openxmlformats.org/officeDocument/2006/relationships/worksheet" Target="worksheets/sheet451.xml"/><Relationship Id="rId50" Type="http://schemas.openxmlformats.org/officeDocument/2006/relationships/worksheet" Target="worksheets/sheet50.xml"/><Relationship Id="rId104" Type="http://schemas.openxmlformats.org/officeDocument/2006/relationships/worksheet" Target="worksheets/sheet104.xml"/><Relationship Id="rId146" Type="http://schemas.openxmlformats.org/officeDocument/2006/relationships/worksheet" Target="worksheets/sheet146.xml"/><Relationship Id="rId188" Type="http://schemas.openxmlformats.org/officeDocument/2006/relationships/worksheet" Target="worksheets/sheet188.xml"/><Relationship Id="rId311" Type="http://schemas.openxmlformats.org/officeDocument/2006/relationships/worksheet" Target="worksheets/sheet311.xml"/><Relationship Id="rId353" Type="http://schemas.openxmlformats.org/officeDocument/2006/relationships/worksheet" Target="worksheets/sheet353.xml"/><Relationship Id="rId395" Type="http://schemas.openxmlformats.org/officeDocument/2006/relationships/worksheet" Target="worksheets/sheet395.xml"/><Relationship Id="rId409" Type="http://schemas.openxmlformats.org/officeDocument/2006/relationships/worksheet" Target="worksheets/sheet409.xml"/><Relationship Id="rId92" Type="http://schemas.openxmlformats.org/officeDocument/2006/relationships/worksheet" Target="worksheets/sheet92.xml"/><Relationship Id="rId213" Type="http://schemas.openxmlformats.org/officeDocument/2006/relationships/worksheet" Target="worksheets/sheet213.xml"/><Relationship Id="rId420" Type="http://schemas.openxmlformats.org/officeDocument/2006/relationships/worksheet" Target="worksheets/sheet420.xml"/><Relationship Id="rId255" Type="http://schemas.openxmlformats.org/officeDocument/2006/relationships/worksheet" Target="worksheets/sheet255.xml"/><Relationship Id="rId297" Type="http://schemas.openxmlformats.org/officeDocument/2006/relationships/worksheet" Target="worksheets/sheet297.xml"/><Relationship Id="rId462" Type="http://schemas.openxmlformats.org/officeDocument/2006/relationships/worksheet" Target="worksheets/sheet462.xml"/><Relationship Id="rId115" Type="http://schemas.openxmlformats.org/officeDocument/2006/relationships/worksheet" Target="worksheets/sheet115.xml"/><Relationship Id="rId157" Type="http://schemas.openxmlformats.org/officeDocument/2006/relationships/worksheet" Target="worksheets/sheet157.xml"/><Relationship Id="rId322" Type="http://schemas.openxmlformats.org/officeDocument/2006/relationships/worksheet" Target="worksheets/sheet322.xml"/><Relationship Id="rId364" Type="http://schemas.openxmlformats.org/officeDocument/2006/relationships/worksheet" Target="worksheets/sheet364.xml"/><Relationship Id="rId61" Type="http://schemas.openxmlformats.org/officeDocument/2006/relationships/worksheet" Target="worksheets/sheet61.xml"/><Relationship Id="rId199" Type="http://schemas.openxmlformats.org/officeDocument/2006/relationships/worksheet" Target="worksheets/sheet199.xml"/><Relationship Id="rId19" Type="http://schemas.openxmlformats.org/officeDocument/2006/relationships/worksheet" Target="worksheets/sheet19.xml"/><Relationship Id="rId224" Type="http://schemas.openxmlformats.org/officeDocument/2006/relationships/worksheet" Target="worksheets/sheet224.xml"/><Relationship Id="rId266" Type="http://schemas.openxmlformats.org/officeDocument/2006/relationships/worksheet" Target="worksheets/sheet266.xml"/><Relationship Id="rId431" Type="http://schemas.openxmlformats.org/officeDocument/2006/relationships/worksheet" Target="worksheets/sheet431.xml"/><Relationship Id="rId473"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ctrlProps/ctrlProp706.xml><?xml version="1.0" encoding="utf-8"?>
<formControlPr xmlns="http://schemas.microsoft.com/office/spreadsheetml/2009/9/main" objectType="Button" lockText="1"/>
</file>

<file path=xl/ctrlProps/ctrlProp707.xml><?xml version="1.0" encoding="utf-8"?>
<formControlPr xmlns="http://schemas.microsoft.com/office/spreadsheetml/2009/9/main" objectType="Button" lockText="1"/>
</file>

<file path=xl/ctrlProps/ctrlProp708.xml><?xml version="1.0" encoding="utf-8"?>
<formControlPr xmlns="http://schemas.microsoft.com/office/spreadsheetml/2009/9/main" objectType="Button" lockText="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Button" lockText="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Button" lockText="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Button" lockText="1"/>
</file>

<file path=xl/ctrlProps/ctrlProp722.xml><?xml version="1.0" encoding="utf-8"?>
<formControlPr xmlns="http://schemas.microsoft.com/office/spreadsheetml/2009/9/main" objectType="Button" lockText="1"/>
</file>

<file path=xl/ctrlProps/ctrlProp723.xml><?xml version="1.0" encoding="utf-8"?>
<formControlPr xmlns="http://schemas.microsoft.com/office/spreadsheetml/2009/9/main" objectType="Button" lockText="1"/>
</file>

<file path=xl/ctrlProps/ctrlProp724.xml><?xml version="1.0" encoding="utf-8"?>
<formControlPr xmlns="http://schemas.microsoft.com/office/spreadsheetml/2009/9/main" objectType="Button" lockText="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Button" lockText="1"/>
</file>

<file path=xl/ctrlProps/ctrlProp727.xml><?xml version="1.0" encoding="utf-8"?>
<formControlPr xmlns="http://schemas.microsoft.com/office/spreadsheetml/2009/9/main" objectType="Button" lockText="1"/>
</file>

<file path=xl/ctrlProps/ctrlProp728.xml><?xml version="1.0" encoding="utf-8"?>
<formControlPr xmlns="http://schemas.microsoft.com/office/spreadsheetml/2009/9/main" objectType="Button" lockText="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Button" lockText="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Button" lockText="1"/>
</file>

<file path=xl/ctrlProps/ctrlProp769.xml><?xml version="1.0" encoding="utf-8"?>
<formControlPr xmlns="http://schemas.microsoft.com/office/spreadsheetml/2009/9/main" objectType="Button" lockText="1"/>
</file>

<file path=xl/ctrlProps/ctrlProp770.xml><?xml version="1.0" encoding="utf-8"?>
<formControlPr xmlns="http://schemas.microsoft.com/office/spreadsheetml/2009/9/main" objectType="Button" lockText="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Button" lockText="1"/>
</file>

<file path=xl/ctrlProps/ctrlProp773.xml><?xml version="1.0" encoding="utf-8"?>
<formControlPr xmlns="http://schemas.microsoft.com/office/spreadsheetml/2009/9/main" objectType="Button" lockText="1"/>
</file>

<file path=xl/ctrlProps/ctrlProp774.xml><?xml version="1.0" encoding="utf-8"?>
<formControlPr xmlns="http://schemas.microsoft.com/office/spreadsheetml/2009/9/main" objectType="Button" lockText="1"/>
</file>

<file path=xl/ctrlProps/ctrlProp775.xml><?xml version="1.0" encoding="utf-8"?>
<formControlPr xmlns="http://schemas.microsoft.com/office/spreadsheetml/2009/9/main" objectType="Button" lockText="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Button" lockText="1"/>
</file>

<file path=xl/ctrlProps/ctrlProp779.xml><?xml version="1.0" encoding="utf-8"?>
<formControlPr xmlns="http://schemas.microsoft.com/office/spreadsheetml/2009/9/main" objectType="Button" lockText="1"/>
</file>

<file path=xl/ctrlProps/ctrlProp780.xml><?xml version="1.0" encoding="utf-8"?>
<formControlPr xmlns="http://schemas.microsoft.com/office/spreadsheetml/2009/9/main" objectType="Button" lockText="1"/>
</file>

<file path=xl/ctrlProps/ctrlProp781.xml><?xml version="1.0" encoding="utf-8"?>
<formControlPr xmlns="http://schemas.microsoft.com/office/spreadsheetml/2009/9/main" objectType="Button" lockText="1"/>
</file>

<file path=xl/ctrlProps/ctrlProp782.xml><?xml version="1.0" encoding="utf-8"?>
<formControlPr xmlns="http://schemas.microsoft.com/office/spreadsheetml/2009/9/main" objectType="Button" lockText="1"/>
</file>

<file path=xl/ctrlProps/ctrlProp783.xml><?xml version="1.0" encoding="utf-8"?>
<formControlPr xmlns="http://schemas.microsoft.com/office/spreadsheetml/2009/9/main" objectType="Button" lockText="1"/>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Button" lockText="1"/>
</file>

<file path=xl/ctrlProps/ctrlProp788.xml><?xml version="1.0" encoding="utf-8"?>
<formControlPr xmlns="http://schemas.microsoft.com/office/spreadsheetml/2009/9/main" objectType="Button" lockText="1"/>
</file>

<file path=xl/ctrlProps/ctrlProp789.xml><?xml version="1.0" encoding="utf-8"?>
<formControlPr xmlns="http://schemas.microsoft.com/office/spreadsheetml/2009/9/main" objectType="Button" lockText="1"/>
</file>

<file path=xl/ctrlProps/ctrlProp790.xml><?xml version="1.0" encoding="utf-8"?>
<formControlPr xmlns="http://schemas.microsoft.com/office/spreadsheetml/2009/9/main" objectType="Button" lockText="1"/>
</file>

<file path=xl/ctrlProps/ctrlProp791.xml><?xml version="1.0" encoding="utf-8"?>
<formControlPr xmlns="http://schemas.microsoft.com/office/spreadsheetml/2009/9/main" objectType="Button" lockText="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Button" lockText="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Button" lockText="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Button" lockText="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Button" lockText="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Button" lockText="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Button" lockText="1"/>
</file>

<file path=xl/ctrlProps/ctrlProp833.xml><?xml version="1.0" encoding="utf-8"?>
<formControlPr xmlns="http://schemas.microsoft.com/office/spreadsheetml/2009/9/main" objectType="Button" lockText="1"/>
</file>

<file path=xl/ctrlProps/ctrlProp834.xml><?xml version="1.0" encoding="utf-8"?>
<formControlPr xmlns="http://schemas.microsoft.com/office/spreadsheetml/2009/9/main" objectType="Button" lockText="1"/>
</file>

<file path=xl/ctrlProps/ctrlProp835.xml><?xml version="1.0" encoding="utf-8"?>
<formControlPr xmlns="http://schemas.microsoft.com/office/spreadsheetml/2009/9/main" objectType="Button" lockText="1"/>
</file>

<file path=xl/ctrlProps/ctrlProp836.xml><?xml version="1.0" encoding="utf-8"?>
<formControlPr xmlns="http://schemas.microsoft.com/office/spreadsheetml/2009/9/main" objectType="Button" lockText="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Button" lockText="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Button" lockText="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Button" lockText="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Button" lockText="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Button" lockText="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xml.rels><?xml version="1.0" encoding="UTF-8" standalone="yes"?>
<Relationships xmlns="http://schemas.openxmlformats.org/package/2006/relationships"><Relationship Id="rId1" Type="http://schemas.openxmlformats.org/officeDocument/2006/relationships/image" Target="../media/image3.png"/></Relationships>
</file>

<file path=xl/drawings/_rels/drawing4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7.xml.rels><?xml version="1.0" encoding="UTF-8" standalone="yes"?>
<Relationships xmlns="http://schemas.openxmlformats.org/package/2006/relationships"><Relationship Id="rId1" Type="http://schemas.openxmlformats.org/officeDocument/2006/relationships/image" Target="../media/image3.png"/></Relationships>
</file>

<file path=xl/drawings/_rels/drawing48.xml.rels><?xml version="1.0" encoding="UTF-8" standalone="yes"?>
<Relationships xmlns="http://schemas.openxmlformats.org/package/2006/relationships"><Relationship Id="rId1" Type="http://schemas.openxmlformats.org/officeDocument/2006/relationships/image" Target="../media/image3.png"/></Relationships>
</file>

<file path=xl/drawings/_rels/drawing49.xml.rels><?xml version="1.0" encoding="UTF-8" standalone="yes"?>
<Relationships xmlns="http://schemas.openxmlformats.org/package/2006/relationships"><Relationship Id="rId1" Type="http://schemas.openxmlformats.org/officeDocument/2006/relationships/image" Target="../media/image3.png"/></Relationships>
</file>

<file path=xl/drawings/_rels/drawing50.xml.rels><?xml version="1.0" encoding="UTF-8" standalone="yes"?>
<Relationships xmlns="http://schemas.openxmlformats.org/package/2006/relationships"><Relationship Id="rId1" Type="http://schemas.openxmlformats.org/officeDocument/2006/relationships/image" Target="../media/image3.png"/></Relationships>
</file>

<file path=xl/drawings/_rels/drawing51.xml.rels><?xml version="1.0" encoding="UTF-8" standalone="yes"?>
<Relationships xmlns="http://schemas.openxmlformats.org/package/2006/relationships"><Relationship Id="rId1" Type="http://schemas.openxmlformats.org/officeDocument/2006/relationships/image" Target="../media/image3.png"/></Relationships>
</file>

<file path=xl/drawings/_rels/drawing52.xml.rels><?xml version="1.0" encoding="UTF-8" standalone="yes"?>
<Relationships xmlns="http://schemas.openxmlformats.org/package/2006/relationships"><Relationship Id="rId1" Type="http://schemas.openxmlformats.org/officeDocument/2006/relationships/image" Target="../media/image3.png"/></Relationships>
</file>

<file path=xl/drawings/_rels/drawing5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5.xml.rels><?xml version="1.0" encoding="UTF-8" standalone="yes"?>
<Relationships xmlns="http://schemas.openxmlformats.org/package/2006/relationships"><Relationship Id="rId1" Type="http://schemas.openxmlformats.org/officeDocument/2006/relationships/image" Target="../media/image3.png"/></Relationships>
</file>

<file path=xl/drawings/_rels/drawing56.xml.rels><?xml version="1.0" encoding="UTF-8" standalone="yes"?>
<Relationships xmlns="http://schemas.openxmlformats.org/package/2006/relationships"><Relationship Id="rId1" Type="http://schemas.openxmlformats.org/officeDocument/2006/relationships/image" Target="../media/image3.png"/></Relationships>
</file>

<file path=xl/drawings/_rels/drawing57.xml.rels><?xml version="1.0" encoding="UTF-8" standalone="yes"?>
<Relationships xmlns="http://schemas.openxmlformats.org/package/2006/relationships"><Relationship Id="rId1" Type="http://schemas.openxmlformats.org/officeDocument/2006/relationships/image" Target="../media/image3.png"/></Relationships>
</file>

<file path=xl/drawings/_rels/drawing58.xml.rels><?xml version="1.0" encoding="UTF-8" standalone="yes"?>
<Relationships xmlns="http://schemas.openxmlformats.org/package/2006/relationships"><Relationship Id="rId1" Type="http://schemas.openxmlformats.org/officeDocument/2006/relationships/image" Target="../media/image3.png"/></Relationships>
</file>

<file path=xl/drawings/_rels/drawing59.xml.rels><?xml version="1.0" encoding="UTF-8" standalone="yes"?>
<Relationships xmlns="http://schemas.openxmlformats.org/package/2006/relationships"><Relationship Id="rId1" Type="http://schemas.openxmlformats.org/officeDocument/2006/relationships/image" Target="../media/image3.png"/></Relationships>
</file>

<file path=xl/drawings/_rels/drawing60.xml.rels><?xml version="1.0" encoding="UTF-8" standalone="yes"?>
<Relationships xmlns="http://schemas.openxmlformats.org/package/2006/relationships"><Relationship Id="rId1" Type="http://schemas.openxmlformats.org/officeDocument/2006/relationships/image" Target="../media/image3.png"/></Relationships>
</file>

<file path=xl/drawings/_rels/drawing61.xml.rels><?xml version="1.0" encoding="UTF-8" standalone="yes"?>
<Relationships xmlns="http://schemas.openxmlformats.org/package/2006/relationships"><Relationship Id="rId1" Type="http://schemas.openxmlformats.org/officeDocument/2006/relationships/image" Target="../media/image3.png"/></Relationships>
</file>

<file path=xl/drawings/_rels/drawing62.xml.rels><?xml version="1.0" encoding="UTF-8" standalone="yes"?>
<Relationships xmlns="http://schemas.openxmlformats.org/package/2006/relationships"><Relationship Id="rId1" Type="http://schemas.openxmlformats.org/officeDocument/2006/relationships/image" Target="../media/image3.png"/></Relationships>
</file>

<file path=xl/drawings/_rels/drawing63.xml.rels><?xml version="1.0" encoding="UTF-8" standalone="yes"?>
<Relationships xmlns="http://schemas.openxmlformats.org/package/2006/relationships"><Relationship Id="rId1" Type="http://schemas.openxmlformats.org/officeDocument/2006/relationships/image" Target="../media/image3.png"/></Relationships>
</file>

<file path=xl/drawings/_rels/drawing6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6.xml.rels><?xml version="1.0" encoding="UTF-8" standalone="yes"?>
<Relationships xmlns="http://schemas.openxmlformats.org/package/2006/relationships"><Relationship Id="rId1" Type="http://schemas.openxmlformats.org/officeDocument/2006/relationships/image" Target="../media/image3.png"/></Relationships>
</file>

<file path=xl/drawings/_rels/drawing67.xml.rels><?xml version="1.0" encoding="UTF-8" standalone="yes"?>
<Relationships xmlns="http://schemas.openxmlformats.org/package/2006/relationships"><Relationship Id="rId1" Type="http://schemas.openxmlformats.org/officeDocument/2006/relationships/image" Target="../media/image3.png"/></Relationships>
</file>

<file path=xl/drawings/_rels/drawing68.xml.rels><?xml version="1.0" encoding="UTF-8" standalone="yes"?>
<Relationships xmlns="http://schemas.openxmlformats.org/package/2006/relationships"><Relationship Id="rId1" Type="http://schemas.openxmlformats.org/officeDocument/2006/relationships/image" Target="../media/image3.png"/></Relationships>
</file>

<file path=xl/drawings/_rels/drawing69.xml.rels><?xml version="1.0" encoding="UTF-8" standalone="yes"?>
<Relationships xmlns="http://schemas.openxmlformats.org/package/2006/relationships"><Relationship Id="rId1" Type="http://schemas.openxmlformats.org/officeDocument/2006/relationships/image" Target="../media/image3.png"/></Relationships>
</file>

<file path=xl/drawings/_rels/drawing70.xml.rels><?xml version="1.0" encoding="UTF-8" standalone="yes"?>
<Relationships xmlns="http://schemas.openxmlformats.org/package/2006/relationships"><Relationship Id="rId1" Type="http://schemas.openxmlformats.org/officeDocument/2006/relationships/image" Target="../media/image3.png"/></Relationships>
</file>

<file path=xl/drawings/_rels/drawing71.xml.rels><?xml version="1.0" encoding="UTF-8" standalone="yes"?>
<Relationships xmlns="http://schemas.openxmlformats.org/package/2006/relationships"><Relationship Id="rId1" Type="http://schemas.openxmlformats.org/officeDocument/2006/relationships/image" Target="../media/image3.png"/></Relationships>
</file>

<file path=xl/drawings/_rels/drawing72.xml.rels><?xml version="1.0" encoding="UTF-8" standalone="yes"?>
<Relationships xmlns="http://schemas.openxmlformats.org/package/2006/relationships"><Relationship Id="rId1" Type="http://schemas.openxmlformats.org/officeDocument/2006/relationships/image" Target="../media/image3.png"/></Relationships>
</file>

<file path=xl/drawings/_rels/drawing73.xml.rels><?xml version="1.0" encoding="UTF-8" standalone="yes"?>
<Relationships xmlns="http://schemas.openxmlformats.org/package/2006/relationships"><Relationship Id="rId1" Type="http://schemas.openxmlformats.org/officeDocument/2006/relationships/image" Target="../media/image3.png"/></Relationships>
</file>

<file path=xl/drawings/_rels/drawing74.xml.rels><?xml version="1.0" encoding="UTF-8" standalone="yes"?>
<Relationships xmlns="http://schemas.openxmlformats.org/package/2006/relationships"><Relationship Id="rId1" Type="http://schemas.openxmlformats.org/officeDocument/2006/relationships/image" Target="../media/image3.png"/></Relationships>
</file>

<file path=xl/drawings/_rels/drawing75.xml.rels><?xml version="1.0" encoding="UTF-8" standalone="yes"?>
<Relationships xmlns="http://schemas.openxmlformats.org/package/2006/relationships"><Relationship Id="rId1" Type="http://schemas.openxmlformats.org/officeDocument/2006/relationships/image" Target="../media/image3.png"/></Relationships>
</file>

<file path=xl/drawings/_rels/drawing7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7.xml.rels><?xml version="1.0" encoding="UTF-8" standalone="yes"?>
<Relationships xmlns="http://schemas.openxmlformats.org/package/2006/relationships"><Relationship Id="rId1" Type="http://schemas.openxmlformats.org/officeDocument/2006/relationships/image" Target="../media/image3.png"/></Relationships>
</file>

<file path=xl/drawings/_rels/drawing78.xml.rels><?xml version="1.0" encoding="UTF-8" standalone="yes"?>
<Relationships xmlns="http://schemas.openxmlformats.org/package/2006/relationships"><Relationship Id="rId1" Type="http://schemas.openxmlformats.org/officeDocument/2006/relationships/image" Target="../media/image3.png"/></Relationships>
</file>

<file path=xl/drawings/_rels/drawing79.xml.rels><?xml version="1.0" encoding="UTF-8" standalone="yes"?>
<Relationships xmlns="http://schemas.openxmlformats.org/package/2006/relationships"><Relationship Id="rId1" Type="http://schemas.openxmlformats.org/officeDocument/2006/relationships/image" Target="../media/image3.png"/></Relationships>
</file>

<file path=xl/drawings/_rels/drawing80.xml.rels><?xml version="1.0" encoding="UTF-8" standalone="yes"?>
<Relationships xmlns="http://schemas.openxmlformats.org/package/2006/relationships"><Relationship Id="rId1" Type="http://schemas.openxmlformats.org/officeDocument/2006/relationships/image" Target="../media/image3.png"/></Relationships>
</file>

<file path=xl/drawings/_rels/drawing81.xml.rels><?xml version="1.0" encoding="UTF-8" standalone="yes"?>
<Relationships xmlns="http://schemas.openxmlformats.org/package/2006/relationships"><Relationship Id="rId1" Type="http://schemas.openxmlformats.org/officeDocument/2006/relationships/image" Target="../media/image3.png"/></Relationships>
</file>

<file path=xl/drawings/_rels/drawing82.xml.rels><?xml version="1.0" encoding="UTF-8" standalone="yes"?>
<Relationships xmlns="http://schemas.openxmlformats.org/package/2006/relationships"><Relationship Id="rId1" Type="http://schemas.openxmlformats.org/officeDocument/2006/relationships/image" Target="../media/image3.png"/></Relationships>
</file>

<file path=xl/drawings/_rels/drawing83.xml.rels><?xml version="1.0" encoding="UTF-8" standalone="yes"?>
<Relationships xmlns="http://schemas.openxmlformats.org/package/2006/relationships"><Relationship Id="rId1" Type="http://schemas.openxmlformats.org/officeDocument/2006/relationships/image" Target="../media/image3.png"/></Relationships>
</file>

<file path=xl/drawings/_rels/drawing84.xml.rels><?xml version="1.0" encoding="UTF-8" standalone="yes"?>
<Relationships xmlns="http://schemas.openxmlformats.org/package/2006/relationships"><Relationship Id="rId1" Type="http://schemas.openxmlformats.org/officeDocument/2006/relationships/image" Target="../media/image3.png"/></Relationships>
</file>

<file path=xl/drawings/_rels/drawing85.xml.rels><?xml version="1.0" encoding="UTF-8" standalone="yes"?>
<Relationships xmlns="http://schemas.openxmlformats.org/package/2006/relationships"><Relationship Id="rId1" Type="http://schemas.openxmlformats.org/officeDocument/2006/relationships/image" Target="../media/image3.png"/></Relationships>
</file>

<file path=xl/drawings/_rels/drawing86.xml.rels><?xml version="1.0" encoding="UTF-8" standalone="yes"?>
<Relationships xmlns="http://schemas.openxmlformats.org/package/2006/relationships"><Relationship Id="rId1" Type="http://schemas.openxmlformats.org/officeDocument/2006/relationships/image" Target="../media/image3.png"/></Relationships>
</file>

<file path=xl/drawings/_rels/drawing8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8.xml.rels><?xml version="1.0" encoding="UTF-8" standalone="yes"?>
<Relationships xmlns="http://schemas.openxmlformats.org/package/2006/relationships"><Relationship Id="rId1" Type="http://schemas.openxmlformats.org/officeDocument/2006/relationships/image" Target="../media/image3.png"/></Relationships>
</file>

<file path=xl/drawings/_rels/drawing89.xml.rels><?xml version="1.0" encoding="UTF-8" standalone="yes"?>
<Relationships xmlns="http://schemas.openxmlformats.org/package/2006/relationships"><Relationship Id="rId1" Type="http://schemas.openxmlformats.org/officeDocument/2006/relationships/image" Target="../media/image3.png"/></Relationships>
</file>

<file path=xl/drawings/_rels/drawing90.xml.rels><?xml version="1.0" encoding="UTF-8" standalone="yes"?>
<Relationships xmlns="http://schemas.openxmlformats.org/package/2006/relationships"><Relationship Id="rId1" Type="http://schemas.openxmlformats.org/officeDocument/2006/relationships/image" Target="../media/image3.png"/></Relationships>
</file>

<file path=xl/drawings/_rels/drawing91.xml.rels><?xml version="1.0" encoding="UTF-8" standalone="yes"?>
<Relationships xmlns="http://schemas.openxmlformats.org/package/2006/relationships"><Relationship Id="rId1" Type="http://schemas.openxmlformats.org/officeDocument/2006/relationships/image" Target="../media/image3.png"/></Relationships>
</file>

<file path=xl/drawings/_rels/drawing92.xml.rels><?xml version="1.0" encoding="UTF-8" standalone="yes"?>
<Relationships xmlns="http://schemas.openxmlformats.org/package/2006/relationships"><Relationship Id="rId1" Type="http://schemas.openxmlformats.org/officeDocument/2006/relationships/image" Target="../media/image3.png"/></Relationships>
</file>

<file path=xl/drawings/_rels/drawing93.xml.rels><?xml version="1.0" encoding="UTF-8" standalone="yes"?>
<Relationships xmlns="http://schemas.openxmlformats.org/package/2006/relationships"><Relationship Id="rId1" Type="http://schemas.openxmlformats.org/officeDocument/2006/relationships/image" Target="../media/image3.png"/></Relationships>
</file>

<file path=xl/drawings/_rels/drawing94.xml.rels><?xml version="1.0" encoding="UTF-8" standalone="yes"?>
<Relationships xmlns="http://schemas.openxmlformats.org/package/2006/relationships"><Relationship Id="rId1" Type="http://schemas.openxmlformats.org/officeDocument/2006/relationships/image" Target="../media/image3.png"/></Relationships>
</file>

<file path=xl/drawings/_rels/drawing9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6.xml.rels><?xml version="1.0" encoding="UTF-8" standalone="yes"?>
<Relationships xmlns="http://schemas.openxmlformats.org/package/2006/relationships"><Relationship Id="rId1" Type="http://schemas.openxmlformats.org/officeDocument/2006/relationships/image" Target="../media/image3.png"/></Relationships>
</file>

<file path=xl/drawings/_rels/drawing97.xml.rels><?xml version="1.0" encoding="UTF-8" standalone="yes"?>
<Relationships xmlns="http://schemas.openxmlformats.org/package/2006/relationships"><Relationship Id="rId1" Type="http://schemas.openxmlformats.org/officeDocument/2006/relationships/image" Target="../media/image3.png"/></Relationships>
</file>

<file path=xl/drawings/_rels/drawing9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0.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png"/></Relationships>
</file>

<file path=xl/drawings/_rels/drawing25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7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8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6.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7.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9.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0.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1.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4.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5.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7.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8.xml.rels><?xml version="1.0" encoding="UTF-8" standalone="yes"?>
<Relationships xmlns="http://schemas.openxmlformats.org/package/2006/relationships"><Relationship Id="rId1" Type="http://schemas.openxmlformats.org/officeDocument/2006/relationships/image" Target="../media/image3.png"/></Relationships>
</file>

<file path=xl/drawings/_rels/drawing409.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4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4.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5.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7.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8.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9.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0.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1.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4.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5.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7.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8.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9.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0.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1.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4.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5.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7.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8.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9.xml.rels><?xml version="1.0" encoding="UTF-8" standalone="yes"?>
<Relationships xmlns="http://schemas.openxmlformats.org/package/2006/relationships"><Relationship Id="rId1" Type="http://schemas.openxmlformats.org/officeDocument/2006/relationships/image" Target="../media/image3.png"/></Relationships>
</file>

<file path=xl/drawings/_rels/drawing461.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73344</xdr:colOff>
      <xdr:row>24</xdr:row>
      <xdr:rowOff>5715</xdr:rowOff>
    </xdr:from>
    <xdr:to>
      <xdr:col>14</xdr:col>
      <xdr:colOff>405319</xdr:colOff>
      <xdr:row>26</xdr:row>
      <xdr:rowOff>16060</xdr:rowOff>
    </xdr:to>
    <xdr:sp macro="" textlink="">
      <xdr:nvSpPr>
        <xdr:cNvPr id="2" name="Subtitle 2">
          <a:extLst>
            <a:ext uri="{FF2B5EF4-FFF2-40B4-BE49-F238E27FC236}">
              <a16:creationId xmlns:a16="http://schemas.microsoft.com/office/drawing/2014/main" id="{00000000-0008-0000-0000-000002000000}"/>
            </a:ext>
          </a:extLst>
        </xdr:cNvPr>
        <xdr:cNvSpPr>
          <a:spLocks noGrp="1"/>
        </xdr:cNvSpPr>
      </xdr:nvSpPr>
      <xdr:spPr bwMode="gray">
        <a:xfrm>
          <a:off x="316535" y="5366061"/>
          <a:ext cx="11133731" cy="375132"/>
        </a:xfrm>
        <a:prstGeom prst="rect">
          <a:avLst/>
        </a:prstGeom>
      </xdr:spPr>
      <xdr:txBody>
        <a:bodyPr vert="horz" wrap="square" lIns="0" tIns="0" rIns="0" bIns="0" rtlCol="0" anchor="ctr" anchorCtr="0">
          <a:noAutofit/>
        </a:bodyPr>
        <a:lstStyle>
          <a:lvl1pPr marL="0" indent="0" algn="l" defTabSz="1219170" rtl="0" eaLnBrk="1" latinLnBrk="0" hangingPunct="1">
            <a:lnSpc>
              <a:spcPct val="100000"/>
            </a:lnSpc>
            <a:spcBef>
              <a:spcPts val="0"/>
            </a:spcBef>
            <a:spcAft>
              <a:spcPts val="0"/>
            </a:spcAft>
            <a:buSzPct val="100000"/>
            <a:buFont typeface="Arial" panose="020B0604020202020204" pitchFamily="34" charset="0"/>
            <a:buNone/>
            <a:defRPr sz="1600" b="0" kern="1200">
              <a:solidFill>
                <a:schemeClr val="tx1"/>
              </a:solidFill>
              <a:latin typeface="+mn-lt"/>
              <a:ea typeface="+mn-ea"/>
              <a:cs typeface="+mn-cs"/>
            </a:defRPr>
          </a:lvl1pPr>
          <a:lvl2pPr marL="609585" indent="0" algn="ctr" defTabSz="1219170" rtl="0" eaLnBrk="1" latinLnBrk="0" hangingPunct="1">
            <a:spcBef>
              <a:spcPts val="0"/>
            </a:spcBef>
            <a:spcAft>
              <a:spcPts val="1333"/>
            </a:spcAft>
            <a:buClrTx/>
            <a:buSzPct val="100000"/>
            <a:buFont typeface="Arial"/>
            <a:buNone/>
            <a:defRPr lang="en-US" sz="2667" b="1" kern="1200">
              <a:solidFill>
                <a:schemeClr val="tx1"/>
              </a:solidFill>
              <a:latin typeface="+mn-lt"/>
              <a:ea typeface="+mn-ea"/>
              <a:cs typeface="+mn-cs"/>
            </a:defRPr>
          </a:lvl2pPr>
          <a:lvl3pPr marL="1219170" indent="0" algn="ctr" defTabSz="1219170" rtl="0" eaLnBrk="1" latinLnBrk="0" hangingPunct="1">
            <a:spcBef>
              <a:spcPts val="0"/>
            </a:spcBef>
            <a:spcAft>
              <a:spcPts val="1333"/>
            </a:spcAft>
            <a:buClrTx/>
            <a:buSzPct val="100000"/>
            <a:buFont typeface="Arial" panose="020B0604020202020204" pitchFamily="34" charset="0"/>
            <a:buNone/>
            <a:defRPr lang="en-US" sz="2400" kern="1200">
              <a:solidFill>
                <a:schemeClr val="tx1"/>
              </a:solidFill>
              <a:latin typeface="+mn-lt"/>
              <a:ea typeface="+mn-ea"/>
              <a:cs typeface="+mn-cs"/>
            </a:defRPr>
          </a:lvl3pPr>
          <a:lvl4pPr marL="1828754" indent="0" algn="ctr" defTabSz="1219170" rtl="0" eaLnBrk="1" latinLnBrk="0" hangingPunct="1">
            <a:spcBef>
              <a:spcPts val="0"/>
            </a:spcBef>
            <a:spcAft>
              <a:spcPts val="1333"/>
            </a:spcAft>
            <a:buClrTx/>
            <a:buSzPct val="100000"/>
            <a:buFont typeface="Verdana" panose="020B0604030504040204" pitchFamily="34" charset="0"/>
            <a:buNone/>
            <a:defRPr lang="en-US" sz="2133" kern="1200" baseline="0">
              <a:solidFill>
                <a:schemeClr val="tx1"/>
              </a:solidFill>
              <a:latin typeface="+mn-lt"/>
              <a:ea typeface="+mn-ea"/>
              <a:cs typeface="+mn-cs"/>
            </a:defRPr>
          </a:lvl4pPr>
          <a:lvl5pPr marL="2438339" indent="0" algn="ctr" defTabSz="1064657" rtl="0" eaLnBrk="1" latinLnBrk="0" hangingPunct="1">
            <a:spcBef>
              <a:spcPts val="0"/>
            </a:spcBef>
            <a:spcAft>
              <a:spcPts val="1333"/>
            </a:spcAft>
            <a:buClrTx/>
            <a:buSzPct val="100000"/>
            <a:buFont typeface="Verdana" panose="020B0604030504040204" pitchFamily="34" charset="0"/>
            <a:buNone/>
            <a:tabLst/>
            <a:defRPr lang="en-US" sz="2133" kern="1200" baseline="0">
              <a:solidFill>
                <a:schemeClr val="tx1"/>
              </a:solidFill>
              <a:latin typeface="+mn-lt"/>
              <a:ea typeface="+mn-ea"/>
              <a:cs typeface="+mn-cs"/>
            </a:defRPr>
          </a:lvl5pPr>
          <a:lvl6pPr marL="3047924" indent="0" algn="ctr" defTabSz="1219170" rtl="0" eaLnBrk="1" latinLnBrk="0" hangingPunct="1">
            <a:spcBef>
              <a:spcPts val="0"/>
            </a:spcBef>
            <a:spcAft>
              <a:spcPts val="1333"/>
            </a:spcAft>
            <a:buFont typeface="Verdana" panose="020B0604030504040204" pitchFamily="34" charset="0"/>
            <a:buNone/>
            <a:defRPr sz="2133" kern="1200" baseline="0">
              <a:solidFill>
                <a:schemeClr val="tx1"/>
              </a:solidFill>
              <a:latin typeface="+mn-lt"/>
              <a:ea typeface="+mn-ea"/>
              <a:cs typeface="+mn-cs"/>
            </a:defRPr>
          </a:lvl6pPr>
          <a:lvl7pPr marL="3657509" indent="0" algn="ctr" defTabSz="1219170" rtl="0" eaLnBrk="1" latinLnBrk="0" hangingPunct="1">
            <a:spcBef>
              <a:spcPts val="0"/>
            </a:spcBef>
            <a:spcAft>
              <a:spcPts val="1333"/>
            </a:spcAft>
            <a:buFont typeface="Verdana" panose="020B0604030504040204" pitchFamily="34" charset="0"/>
            <a:buNone/>
            <a:defRPr sz="2133" kern="1200">
              <a:solidFill>
                <a:schemeClr val="tx1"/>
              </a:solidFill>
              <a:latin typeface="+mn-lt"/>
              <a:ea typeface="+mn-ea"/>
              <a:cs typeface="+mn-cs"/>
            </a:defRPr>
          </a:lvl7pPr>
          <a:lvl8pPr marL="4267093" indent="0" algn="ctr" defTabSz="1219170" rtl="0" eaLnBrk="1" latinLnBrk="0" hangingPunct="1">
            <a:spcBef>
              <a:spcPts val="0"/>
            </a:spcBef>
            <a:spcAft>
              <a:spcPts val="1333"/>
            </a:spcAft>
            <a:buFont typeface="Verdana" panose="020B0604030504040204" pitchFamily="34" charset="0"/>
            <a:buNone/>
            <a:defRPr sz="2133" kern="1200" baseline="0">
              <a:solidFill>
                <a:schemeClr val="tx1"/>
              </a:solidFill>
              <a:latin typeface="+mn-lt"/>
              <a:ea typeface="+mn-ea"/>
              <a:cs typeface="+mn-cs"/>
            </a:defRPr>
          </a:lvl8pPr>
          <a:lvl9pPr marL="4876678" indent="0" algn="ctr" defTabSz="1219170" rtl="0" eaLnBrk="1" latinLnBrk="0" hangingPunct="1">
            <a:spcBef>
              <a:spcPts val="0"/>
            </a:spcBef>
            <a:spcAft>
              <a:spcPts val="1333"/>
            </a:spcAft>
            <a:buFont typeface="Verdana" panose="020B0604030504040204" pitchFamily="34" charset="0"/>
            <a:buNone/>
            <a:defRPr sz="2133" kern="1200" baseline="0">
              <a:solidFill>
                <a:schemeClr val="tx1"/>
              </a:solidFill>
              <a:latin typeface="+mn-lt"/>
              <a:ea typeface="+mn-ea"/>
              <a:cs typeface="+mn-cs"/>
            </a:defRPr>
          </a:lvl9pPr>
        </a:lstStyle>
        <a:p>
          <a:r>
            <a:rPr lang="pt-PT" sz="1600" b="1" kern="1200">
              <a:solidFill>
                <a:schemeClr val="tx1"/>
              </a:solidFill>
              <a:effectLst/>
              <a:latin typeface="+mn-lt"/>
              <a:ea typeface="+mn-ea"/>
              <a:cs typeface="+mn-cs"/>
            </a:rPr>
            <a:t>Santander |  CRC 5G Assessment - Rastreablidade</a:t>
          </a:r>
          <a:endParaRPr lang="pt-PT">
            <a:effectLst/>
          </a:endParaRPr>
        </a:p>
      </xdr:txBody>
    </xdr:sp>
    <xdr:clientData/>
  </xdr:twoCellAnchor>
  <xdr:twoCellAnchor editAs="oneCell">
    <xdr:from>
      <xdr:col>5</xdr:col>
      <xdr:colOff>528120</xdr:colOff>
      <xdr:row>2</xdr:row>
      <xdr:rowOff>141860</xdr:rowOff>
    </xdr:from>
    <xdr:to>
      <xdr:col>9</xdr:col>
      <xdr:colOff>781445</xdr:colOff>
      <xdr:row>5</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email">
          <a:clrChange>
            <a:clrFrom>
              <a:srgbClr val="FFFFFF"/>
            </a:clrFrom>
            <a:clrTo>
              <a:srgbClr val="FFFFFF">
                <a:alpha val="0"/>
              </a:srgbClr>
            </a:clrTo>
          </a:clrChange>
          <a:extLst>
            <a:ext uri="{28A0092B-C50C-407E-A947-70E740481C1C}">
              <a14:useLocalDpi xmlns:a14="http://schemas.microsoft.com/office/drawing/2010/main"/>
            </a:ext>
          </a:extLst>
        </a:blip>
        <a:srcRect/>
        <a:stretch/>
      </xdr:blipFill>
      <xdr:spPr>
        <a:xfrm>
          <a:off x="4094929" y="506647"/>
          <a:ext cx="3576942" cy="4125009"/>
        </a:xfrm>
        <a:prstGeom prst="rect">
          <a:avLst/>
        </a:prstGeom>
      </xdr:spPr>
    </xdr:pic>
    <xdr:clientData/>
  </xdr:twoCellAnchor>
  <xdr:twoCellAnchor editAs="oneCell">
    <xdr:from>
      <xdr:col>1</xdr:col>
      <xdr:colOff>73344</xdr:colOff>
      <xdr:row>0</xdr:row>
      <xdr:rowOff>101330</xdr:rowOff>
    </xdr:from>
    <xdr:to>
      <xdr:col>3</xdr:col>
      <xdr:colOff>370964</xdr:colOff>
      <xdr:row>5</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1607" b="27457"/>
        <a:stretch/>
      </xdr:blipFill>
      <xdr:spPr>
        <a:xfrm>
          <a:off x="316535" y="101330"/>
          <a:ext cx="1959429" cy="571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0</xdr:colOff>
      <xdr:row>1</xdr:row>
      <xdr:rowOff>0</xdr:rowOff>
    </xdr:from>
    <xdr:ext cx="1603801" cy="293370"/>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3375" y="180975"/>
          <a:ext cx="1603801" cy="2933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xdr:col>
      <xdr:colOff>124239</xdr:colOff>
      <xdr:row>14</xdr:row>
      <xdr:rowOff>62119</xdr:rowOff>
    </xdr:from>
    <xdr:to>
      <xdr:col>4</xdr:col>
      <xdr:colOff>724728</xdr:colOff>
      <xdr:row>31</xdr:row>
      <xdr:rowOff>103532</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455543" y="2174184"/>
          <a:ext cx="14297853" cy="3012799"/>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PT"/>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PT"/>
        </a:p>
      </xdr:txBody>
    </xdr:sp>
    <xdr:clientData/>
  </xdr:twoCellAnchor>
  <xdr:twoCellAnchor>
    <xdr:from>
      <xdr:col>2</xdr:col>
      <xdr:colOff>579784</xdr:colOff>
      <xdr:row>14</xdr:row>
      <xdr:rowOff>152454</xdr:rowOff>
    </xdr:from>
    <xdr:to>
      <xdr:col>3</xdr:col>
      <xdr:colOff>1853234</xdr:colOff>
      <xdr:row>30</xdr:row>
      <xdr:rowOff>170267</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3723034" y="2314629"/>
          <a:ext cx="4007125" cy="2884838"/>
        </a:xfrm>
        <a:prstGeom prst="rect">
          <a:avLst/>
        </a:prstGeom>
        <a:solidFill>
          <a:srgbClr val="FFFFFF"/>
        </a:solidFill>
        <a:ln w="28575" cap="flat" cmpd="sng" algn="ctr">
          <a:solidFill>
            <a:srgbClr val="000000">
              <a:lumMod val="50000"/>
              <a:lumOff val="50000"/>
            </a:srgbClr>
          </a:solidFill>
          <a:prstDash val="sysDot"/>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solidFill>
            <a:effectLst/>
            <a:uLnTx/>
            <a:uFillTx/>
            <a:latin typeface="Arial"/>
            <a:ea typeface="+mn-ea"/>
            <a:cs typeface="+mn-cs"/>
          </a:endParaRPr>
        </a:p>
      </xdr:txBody>
    </xdr:sp>
    <xdr:clientData/>
  </xdr:twoCellAnchor>
  <xdr:twoCellAnchor>
    <xdr:from>
      <xdr:col>3</xdr:col>
      <xdr:colOff>2484782</xdr:colOff>
      <xdr:row>14</xdr:row>
      <xdr:rowOff>152455</xdr:rowOff>
    </xdr:from>
    <xdr:to>
      <xdr:col>4</xdr:col>
      <xdr:colOff>631549</xdr:colOff>
      <xdr:row>30</xdr:row>
      <xdr:rowOff>170267</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8361707" y="2314630"/>
          <a:ext cx="6309692" cy="2884837"/>
        </a:xfrm>
        <a:prstGeom prst="rect">
          <a:avLst/>
        </a:prstGeom>
        <a:noFill/>
        <a:ln w="28575" cap="flat" cmpd="sng" algn="ctr">
          <a:solidFill>
            <a:srgbClr val="FFFFFF">
              <a:lumMod val="50000"/>
            </a:srgbClr>
          </a:solidFill>
          <a:prstDash val="sysDot"/>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solidFill>
            <a:effectLst/>
            <a:uLnTx/>
            <a:uFillTx/>
            <a:latin typeface="Arial"/>
            <a:ea typeface="+mn-ea"/>
            <a:cs typeface="+mn-cs"/>
          </a:endParaRPr>
        </a:p>
      </xdr:txBody>
    </xdr:sp>
    <xdr:clientData/>
  </xdr:twoCellAnchor>
  <xdr:twoCellAnchor>
    <xdr:from>
      <xdr:col>3</xdr:col>
      <xdr:colOff>2004596</xdr:colOff>
      <xdr:row>16</xdr:row>
      <xdr:rowOff>134272</xdr:rowOff>
    </xdr:from>
    <xdr:to>
      <xdr:col>3</xdr:col>
      <xdr:colOff>2353404</xdr:colOff>
      <xdr:row>29</xdr:row>
      <xdr:rowOff>84092</xdr:rowOff>
    </xdr:to>
    <xdr:sp macro="" textlink="">
      <xdr:nvSpPr>
        <xdr:cNvPr id="6" name="Isosceles Triangle 5">
          <a:extLst>
            <a:ext uri="{FF2B5EF4-FFF2-40B4-BE49-F238E27FC236}">
              <a16:creationId xmlns:a16="http://schemas.microsoft.com/office/drawing/2014/main" id="{00000000-0008-0000-0100-000006000000}"/>
            </a:ext>
          </a:extLst>
        </xdr:cNvPr>
        <xdr:cNvSpPr/>
      </xdr:nvSpPr>
      <xdr:spPr bwMode="gray">
        <a:xfrm rot="5400000">
          <a:off x="6904677" y="3606666"/>
          <a:ext cx="2302495" cy="348808"/>
        </a:xfrm>
        <a:prstGeom prst="triangle">
          <a:avLst/>
        </a:prstGeom>
        <a:solidFill>
          <a:srgbClr val="EB0000">
            <a:lumMod val="40000"/>
            <a:lumOff val="60000"/>
            <a:alpha val="20000"/>
          </a:srgbClr>
        </a:solidFill>
        <a:ln w="19050" algn="ctr">
          <a:noFill/>
          <a:miter lim="800000"/>
          <a:headEnd/>
          <a:tailEnd/>
        </a:ln>
      </xdr:spPr>
      <xdr:txBody>
        <a:bodyPr rot="0" spcFirstLastPara="0" vert="horz" wrap="square" lIns="396000" tIns="0" rIns="88900" bIns="0" numCol="1" spcCol="0" rtlCol="0" fromWordArt="0" anchor="ctr" anchorCtr="0" forceAA="0" compatLnSpc="1">
          <a:prstTxWarp prst="textNoShape">
            <a:avLst/>
          </a:prstTxWarp>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6000"/>
            </a:lnSpc>
            <a:spcBef>
              <a:spcPts val="0"/>
            </a:spcBef>
            <a:spcAft>
              <a:spcPts val="0"/>
            </a:spcAft>
            <a:buClrTx/>
            <a:buSzTx/>
            <a:buFont typeface="Wingdings 2" pitchFamily="18" charset="2"/>
            <a:buNone/>
            <a:tabLst/>
            <a:defRPr/>
          </a:pPr>
          <a:endParaRPr kumimoji="0" lang="en-US" sz="1200" b="1" i="0" u="none" strike="noStrike" kern="1200" cap="none" spc="0" normalizeH="0" baseline="0">
            <a:ln>
              <a:noFill/>
            </a:ln>
            <a:solidFill>
              <a:srgbClr val="0097A9"/>
            </a:solidFill>
            <a:effectLst/>
            <a:uLnTx/>
            <a:uFillTx/>
            <a:latin typeface="Verdana"/>
            <a:ea typeface="+mn-ea"/>
            <a:cs typeface="+mn-cs"/>
          </a:endParaRPr>
        </a:p>
      </xdr:txBody>
    </xdr:sp>
    <xdr:clientData/>
  </xdr:twoCellAnchor>
  <xdr:twoCellAnchor>
    <xdr:from>
      <xdr:col>3</xdr:col>
      <xdr:colOff>2555334</xdr:colOff>
      <xdr:row>15</xdr:row>
      <xdr:rowOff>55983</xdr:rowOff>
    </xdr:from>
    <xdr:to>
      <xdr:col>3</xdr:col>
      <xdr:colOff>4306955</xdr:colOff>
      <xdr:row>16</xdr:row>
      <xdr:rowOff>151860</xdr:rowOff>
    </xdr:to>
    <xdr:sp macro="" textlink="">
      <xdr:nvSpPr>
        <xdr:cNvPr id="7" name="TextBox 15">
          <a:extLst>
            <a:ext uri="{FF2B5EF4-FFF2-40B4-BE49-F238E27FC236}">
              <a16:creationId xmlns:a16="http://schemas.microsoft.com/office/drawing/2014/main" id="{00000000-0008-0000-0100-000007000000}"/>
            </a:ext>
          </a:extLst>
        </xdr:cNvPr>
        <xdr:cNvSpPr txBox="1"/>
      </xdr:nvSpPr>
      <xdr:spPr>
        <a:xfrm>
          <a:off x="8432259" y="2370558"/>
          <a:ext cx="1751621" cy="276852"/>
        </a:xfrm>
        <a:prstGeom prst="rect">
          <a:avLst/>
        </a:prstGeom>
        <a:noFill/>
      </xdr:spPr>
      <xdr:txBody>
        <a:bodyPr wrap="square">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pt-PT" sz="1200" b="1" i="1" u="none" strike="noStrike" kern="1200" cap="none" spc="0" normalizeH="0" baseline="0">
              <a:ln>
                <a:noFill/>
              </a:ln>
              <a:solidFill>
                <a:srgbClr val="FFFFFF">
                  <a:lumMod val="50000"/>
                </a:srgbClr>
              </a:solidFill>
              <a:effectLst/>
              <a:uLnTx/>
              <a:uFillTx/>
              <a:latin typeface="Arial"/>
              <a:ea typeface="+mn-ea"/>
              <a:cs typeface="Calibri Light" panose="020F0302020204030204" pitchFamily="34" charset="0"/>
            </a:rPr>
            <a:t>Processo da CRC</a:t>
          </a:r>
        </a:p>
      </xdr:txBody>
    </xdr:sp>
    <xdr:clientData/>
  </xdr:twoCellAnchor>
  <xdr:twoCellAnchor>
    <xdr:from>
      <xdr:col>3</xdr:col>
      <xdr:colOff>2764276</xdr:colOff>
      <xdr:row>18</xdr:row>
      <xdr:rowOff>104391</xdr:rowOff>
    </xdr:from>
    <xdr:to>
      <xdr:col>4</xdr:col>
      <xdr:colOff>352056</xdr:colOff>
      <xdr:row>27</xdr:row>
      <xdr:rowOff>63032</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8636646" y="2995021"/>
          <a:ext cx="5746149" cy="1524054"/>
          <a:chOff x="6083943" y="2841140"/>
          <a:chExt cx="5746149" cy="1542690"/>
        </a:xfrm>
      </xdr:grpSpPr>
      <xdr:sp macro="" textlink="">
        <xdr:nvSpPr>
          <xdr:cNvPr id="9" name="TextBox 7">
            <a:extLst>
              <a:ext uri="{FF2B5EF4-FFF2-40B4-BE49-F238E27FC236}">
                <a16:creationId xmlns:a16="http://schemas.microsoft.com/office/drawing/2014/main" id="{00000000-0008-0000-0100-000009000000}"/>
              </a:ext>
            </a:extLst>
          </xdr:cNvPr>
          <xdr:cNvSpPr txBox="1"/>
        </xdr:nvSpPr>
        <xdr:spPr>
          <a:xfrm>
            <a:off x="6083943" y="2841140"/>
            <a:ext cx="4516535" cy="271882"/>
          </a:xfrm>
          <a:prstGeom prst="rect">
            <a:avLst/>
          </a:prstGeom>
          <a:noFill/>
        </xdr:spPr>
        <xdr:txBody>
          <a:bodyPr wrap="square">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pt-PT" sz="1200" b="1" i="1" u="none" strike="noStrike" kern="1200" cap="none" spc="0" normalizeH="0" baseline="0">
                <a:ln>
                  <a:noFill/>
                </a:ln>
                <a:solidFill>
                  <a:srgbClr val="FFFFFF">
                    <a:lumMod val="50000"/>
                  </a:srgbClr>
                </a:solidFill>
                <a:effectLst/>
                <a:uLnTx/>
                <a:uFillTx/>
                <a:latin typeface="Arial"/>
                <a:ea typeface="Montserrat Light" charset="0"/>
                <a:cs typeface="Calibri Light" panose="020F0302020204030204" pitchFamily="34" charset="0"/>
              </a:rPr>
              <a:t>Transformations</a:t>
            </a:r>
          </a:p>
        </xdr:txBody>
      </xdr:sp>
      <xdr:grpSp>
        <xdr:nvGrpSpPr>
          <xdr:cNvPr id="10" name="Group 9">
            <a:extLst>
              <a:ext uri="{FF2B5EF4-FFF2-40B4-BE49-F238E27FC236}">
                <a16:creationId xmlns:a16="http://schemas.microsoft.com/office/drawing/2014/main" id="{00000000-0008-0000-0100-00000A000000}"/>
              </a:ext>
            </a:extLst>
          </xdr:cNvPr>
          <xdr:cNvGrpSpPr/>
        </xdr:nvGrpSpPr>
        <xdr:grpSpPr>
          <a:xfrm>
            <a:off x="11074144" y="3360879"/>
            <a:ext cx="694267" cy="566618"/>
            <a:chOff x="9025092" y="1104705"/>
            <a:chExt cx="694336" cy="577283"/>
          </a:xfrm>
        </xdr:grpSpPr>
        <xdr:sp macro="" textlink="">
          <xdr:nvSpPr>
            <xdr:cNvPr id="34" name="Freeform 33">
              <a:extLst>
                <a:ext uri="{FF2B5EF4-FFF2-40B4-BE49-F238E27FC236}">
                  <a16:creationId xmlns:a16="http://schemas.microsoft.com/office/drawing/2014/main" id="{00000000-0008-0000-0100-000022000000}"/>
                </a:ext>
              </a:extLst>
            </xdr:cNvPr>
            <xdr:cNvSpPr>
              <a:spLocks noChangeAspect="1" noEditPoints="1"/>
            </xdr:cNvSpPr>
          </xdr:nvSpPr>
          <xdr:spPr bwMode="auto">
            <a:xfrm>
              <a:off x="9202867" y="1321988"/>
              <a:ext cx="360000" cy="360000"/>
            </a:xfrm>
            <a:custGeom>
              <a:avLst/>
              <a:gdLst>
                <a:gd name="T0" fmla="*/ 358 w 512"/>
                <a:gd name="T1" fmla="*/ 227 h 512"/>
                <a:gd name="T2" fmla="*/ 367 w 512"/>
                <a:gd name="T3" fmla="*/ 174 h 512"/>
                <a:gd name="T4" fmla="*/ 366 w 512"/>
                <a:gd name="T5" fmla="*/ 172 h 512"/>
                <a:gd name="T6" fmla="*/ 338 w 512"/>
                <a:gd name="T7" fmla="*/ 145 h 512"/>
                <a:gd name="T8" fmla="*/ 308 w 512"/>
                <a:gd name="T9" fmla="*/ 163 h 512"/>
                <a:gd name="T10" fmla="*/ 277 w 512"/>
                <a:gd name="T11" fmla="*/ 119 h 512"/>
                <a:gd name="T12" fmla="*/ 234 w 512"/>
                <a:gd name="T13" fmla="*/ 119 h 512"/>
                <a:gd name="T14" fmla="*/ 204 w 512"/>
                <a:gd name="T15" fmla="*/ 163 h 512"/>
                <a:gd name="T16" fmla="*/ 173 w 512"/>
                <a:gd name="T17" fmla="*/ 145 h 512"/>
                <a:gd name="T18" fmla="*/ 161 w 512"/>
                <a:gd name="T19" fmla="*/ 191 h 512"/>
                <a:gd name="T20" fmla="*/ 143 w 512"/>
                <a:gd name="T21" fmla="*/ 234 h 512"/>
                <a:gd name="T22" fmla="*/ 117 w 512"/>
                <a:gd name="T23" fmla="*/ 256 h 512"/>
                <a:gd name="T24" fmla="*/ 143 w 512"/>
                <a:gd name="T25" fmla="*/ 277 h 512"/>
                <a:gd name="T26" fmla="*/ 161 w 512"/>
                <a:gd name="T27" fmla="*/ 320 h 512"/>
                <a:gd name="T28" fmla="*/ 145 w 512"/>
                <a:gd name="T29" fmla="*/ 339 h 512"/>
                <a:gd name="T30" fmla="*/ 172 w 512"/>
                <a:gd name="T31" fmla="*/ 366 h 512"/>
                <a:gd name="T32" fmla="*/ 191 w 512"/>
                <a:gd name="T33" fmla="*/ 351 h 512"/>
                <a:gd name="T34" fmla="*/ 234 w 512"/>
                <a:gd name="T35" fmla="*/ 368 h 512"/>
                <a:gd name="T36" fmla="*/ 245 w 512"/>
                <a:gd name="T37" fmla="*/ 394 h 512"/>
                <a:gd name="T38" fmla="*/ 267 w 512"/>
                <a:gd name="T39" fmla="*/ 394 h 512"/>
                <a:gd name="T40" fmla="*/ 285 w 512"/>
                <a:gd name="T41" fmla="*/ 358 h 512"/>
                <a:gd name="T42" fmla="*/ 337 w 512"/>
                <a:gd name="T43" fmla="*/ 368 h 512"/>
                <a:gd name="T44" fmla="*/ 368 w 512"/>
                <a:gd name="T45" fmla="*/ 337 h 512"/>
                <a:gd name="T46" fmla="*/ 358 w 512"/>
                <a:gd name="T47" fmla="*/ 285 h 512"/>
                <a:gd name="T48" fmla="*/ 394 w 512"/>
                <a:gd name="T49" fmla="*/ 267 h 512"/>
                <a:gd name="T50" fmla="*/ 393 w 512"/>
                <a:gd name="T51" fmla="*/ 234 h 512"/>
                <a:gd name="T52" fmla="*/ 256 w 512"/>
                <a:gd name="T53" fmla="*/ 192 h 512"/>
                <a:gd name="T54" fmla="*/ 298 w 512"/>
                <a:gd name="T55" fmla="*/ 256 h 512"/>
                <a:gd name="T56" fmla="*/ 256 w 512"/>
                <a:gd name="T57" fmla="*/ 213 h 512"/>
                <a:gd name="T58" fmla="*/ 0 w 512"/>
                <a:gd name="T59" fmla="*/ 256 h 512"/>
                <a:gd name="T60" fmla="*/ 256 w 512"/>
                <a:gd name="T61" fmla="*/ 0 h 512"/>
                <a:gd name="T62" fmla="*/ 401 w 512"/>
                <a:gd name="T63" fmla="*/ 298 h 512"/>
                <a:gd name="T64" fmla="*/ 389 w 512"/>
                <a:gd name="T65" fmla="*/ 329 h 512"/>
                <a:gd name="T66" fmla="*/ 351 w 512"/>
                <a:gd name="T67" fmla="*/ 384 h 512"/>
                <a:gd name="T68" fmla="*/ 311 w 512"/>
                <a:gd name="T69" fmla="*/ 371 h 512"/>
                <a:gd name="T70" fmla="*/ 290 w 512"/>
                <a:gd name="T71" fmla="*/ 412 h 512"/>
                <a:gd name="T72" fmla="*/ 268 w 512"/>
                <a:gd name="T73" fmla="*/ 416 h 512"/>
                <a:gd name="T74" fmla="*/ 256 w 512"/>
                <a:gd name="T75" fmla="*/ 416 h 512"/>
                <a:gd name="T76" fmla="*/ 249 w 512"/>
                <a:gd name="T77" fmla="*/ 416 h 512"/>
                <a:gd name="T78" fmla="*/ 243 w 512"/>
                <a:gd name="T79" fmla="*/ 416 h 512"/>
                <a:gd name="T80" fmla="*/ 213 w 512"/>
                <a:gd name="T81" fmla="*/ 401 h 512"/>
                <a:gd name="T82" fmla="*/ 183 w 512"/>
                <a:gd name="T83" fmla="*/ 389 h 512"/>
                <a:gd name="T84" fmla="*/ 160 w 512"/>
                <a:gd name="T85" fmla="*/ 384 h 512"/>
                <a:gd name="T86" fmla="*/ 128 w 512"/>
                <a:gd name="T87" fmla="*/ 351 h 512"/>
                <a:gd name="T88" fmla="*/ 121 w 512"/>
                <a:gd name="T89" fmla="*/ 342 h 512"/>
                <a:gd name="T90" fmla="*/ 135 w 512"/>
                <a:gd name="T91" fmla="*/ 298 h 512"/>
                <a:gd name="T92" fmla="*/ 96 w 512"/>
                <a:gd name="T93" fmla="*/ 268 h 512"/>
                <a:gd name="T94" fmla="*/ 96 w 512"/>
                <a:gd name="T95" fmla="*/ 256 h 512"/>
                <a:gd name="T96" fmla="*/ 96 w 512"/>
                <a:gd name="T97" fmla="*/ 243 h 512"/>
                <a:gd name="T98" fmla="*/ 96 w 512"/>
                <a:gd name="T99" fmla="*/ 243 h 512"/>
                <a:gd name="T100" fmla="*/ 135 w 512"/>
                <a:gd name="T101" fmla="*/ 213 h 512"/>
                <a:gd name="T102" fmla="*/ 121 w 512"/>
                <a:gd name="T103" fmla="*/ 169 h 512"/>
                <a:gd name="T104" fmla="*/ 169 w 512"/>
                <a:gd name="T105" fmla="*/ 121 h 512"/>
                <a:gd name="T106" fmla="*/ 213 w 512"/>
                <a:gd name="T107" fmla="*/ 135 h 512"/>
                <a:gd name="T108" fmla="*/ 243 w 512"/>
                <a:gd name="T109" fmla="*/ 96 h 512"/>
                <a:gd name="T110" fmla="*/ 298 w 512"/>
                <a:gd name="T111" fmla="*/ 110 h 512"/>
                <a:gd name="T112" fmla="*/ 329 w 512"/>
                <a:gd name="T113" fmla="*/ 122 h 512"/>
                <a:gd name="T114" fmla="*/ 351 w 512"/>
                <a:gd name="T115" fmla="*/ 128 h 512"/>
                <a:gd name="T116" fmla="*/ 384 w 512"/>
                <a:gd name="T117" fmla="*/ 160 h 512"/>
                <a:gd name="T118" fmla="*/ 390 w 512"/>
                <a:gd name="T119" fmla="*/ 169 h 512"/>
                <a:gd name="T120" fmla="*/ 376 w 512"/>
                <a:gd name="T121" fmla="*/ 213 h 512"/>
                <a:gd name="T122" fmla="*/ 416 w 512"/>
                <a:gd name="T123" fmla="*/ 243 h 512"/>
                <a:gd name="T124" fmla="*/ 415 w 512"/>
                <a:gd name="T125" fmla="*/ 268 h 51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512" h="512">
                  <a:moveTo>
                    <a:pt x="393" y="234"/>
                  </a:moveTo>
                  <a:cubicBezTo>
                    <a:pt x="368" y="234"/>
                    <a:pt x="368" y="234"/>
                    <a:pt x="368" y="234"/>
                  </a:cubicBezTo>
                  <a:cubicBezTo>
                    <a:pt x="364" y="234"/>
                    <a:pt x="359" y="231"/>
                    <a:pt x="358" y="227"/>
                  </a:cubicBezTo>
                  <a:cubicBezTo>
                    <a:pt x="356" y="219"/>
                    <a:pt x="353" y="211"/>
                    <a:pt x="349" y="204"/>
                  </a:cubicBezTo>
                  <a:cubicBezTo>
                    <a:pt x="346" y="200"/>
                    <a:pt x="347" y="194"/>
                    <a:pt x="351" y="191"/>
                  </a:cubicBezTo>
                  <a:cubicBezTo>
                    <a:pt x="367" y="174"/>
                    <a:pt x="367" y="174"/>
                    <a:pt x="367" y="174"/>
                  </a:cubicBezTo>
                  <a:cubicBezTo>
                    <a:pt x="366" y="173"/>
                    <a:pt x="366" y="173"/>
                    <a:pt x="366" y="173"/>
                  </a:cubicBezTo>
                  <a:cubicBezTo>
                    <a:pt x="366" y="173"/>
                    <a:pt x="366" y="172"/>
                    <a:pt x="366" y="172"/>
                  </a:cubicBezTo>
                  <a:cubicBezTo>
                    <a:pt x="366" y="172"/>
                    <a:pt x="366" y="172"/>
                    <a:pt x="366" y="172"/>
                  </a:cubicBezTo>
                  <a:cubicBezTo>
                    <a:pt x="358" y="162"/>
                    <a:pt x="349" y="153"/>
                    <a:pt x="340" y="146"/>
                  </a:cubicBezTo>
                  <a:cubicBezTo>
                    <a:pt x="340" y="146"/>
                    <a:pt x="340" y="146"/>
                    <a:pt x="339" y="145"/>
                  </a:cubicBezTo>
                  <a:cubicBezTo>
                    <a:pt x="339" y="145"/>
                    <a:pt x="339" y="145"/>
                    <a:pt x="338" y="145"/>
                  </a:cubicBezTo>
                  <a:cubicBezTo>
                    <a:pt x="337" y="144"/>
                    <a:pt x="337" y="144"/>
                    <a:pt x="337" y="144"/>
                  </a:cubicBezTo>
                  <a:cubicBezTo>
                    <a:pt x="320" y="161"/>
                    <a:pt x="320" y="161"/>
                    <a:pt x="320" y="161"/>
                  </a:cubicBezTo>
                  <a:cubicBezTo>
                    <a:pt x="317" y="164"/>
                    <a:pt x="312" y="165"/>
                    <a:pt x="308" y="163"/>
                  </a:cubicBezTo>
                  <a:cubicBezTo>
                    <a:pt x="300" y="159"/>
                    <a:pt x="293" y="155"/>
                    <a:pt x="285" y="153"/>
                  </a:cubicBezTo>
                  <a:cubicBezTo>
                    <a:pt x="280" y="152"/>
                    <a:pt x="277" y="148"/>
                    <a:pt x="277" y="143"/>
                  </a:cubicBezTo>
                  <a:cubicBezTo>
                    <a:pt x="277" y="119"/>
                    <a:pt x="277" y="119"/>
                    <a:pt x="277" y="119"/>
                  </a:cubicBezTo>
                  <a:cubicBezTo>
                    <a:pt x="274" y="118"/>
                    <a:pt x="270" y="118"/>
                    <a:pt x="267" y="118"/>
                  </a:cubicBezTo>
                  <a:cubicBezTo>
                    <a:pt x="259" y="117"/>
                    <a:pt x="252" y="117"/>
                    <a:pt x="245" y="118"/>
                  </a:cubicBezTo>
                  <a:cubicBezTo>
                    <a:pt x="241" y="118"/>
                    <a:pt x="238" y="118"/>
                    <a:pt x="234" y="119"/>
                  </a:cubicBezTo>
                  <a:cubicBezTo>
                    <a:pt x="234" y="143"/>
                    <a:pt x="234" y="143"/>
                    <a:pt x="234" y="143"/>
                  </a:cubicBezTo>
                  <a:cubicBezTo>
                    <a:pt x="234" y="148"/>
                    <a:pt x="231" y="152"/>
                    <a:pt x="227" y="153"/>
                  </a:cubicBezTo>
                  <a:cubicBezTo>
                    <a:pt x="219" y="155"/>
                    <a:pt x="211" y="159"/>
                    <a:pt x="204" y="163"/>
                  </a:cubicBezTo>
                  <a:cubicBezTo>
                    <a:pt x="200" y="165"/>
                    <a:pt x="194" y="164"/>
                    <a:pt x="191" y="161"/>
                  </a:cubicBezTo>
                  <a:cubicBezTo>
                    <a:pt x="174" y="144"/>
                    <a:pt x="174" y="144"/>
                    <a:pt x="174" y="144"/>
                  </a:cubicBezTo>
                  <a:cubicBezTo>
                    <a:pt x="174" y="144"/>
                    <a:pt x="173" y="144"/>
                    <a:pt x="173" y="145"/>
                  </a:cubicBezTo>
                  <a:cubicBezTo>
                    <a:pt x="162" y="153"/>
                    <a:pt x="153" y="162"/>
                    <a:pt x="145" y="173"/>
                  </a:cubicBezTo>
                  <a:cubicBezTo>
                    <a:pt x="144" y="173"/>
                    <a:pt x="144" y="174"/>
                    <a:pt x="144" y="174"/>
                  </a:cubicBezTo>
                  <a:cubicBezTo>
                    <a:pt x="161" y="191"/>
                    <a:pt x="161" y="191"/>
                    <a:pt x="161" y="191"/>
                  </a:cubicBezTo>
                  <a:cubicBezTo>
                    <a:pt x="164" y="194"/>
                    <a:pt x="165" y="200"/>
                    <a:pt x="163" y="204"/>
                  </a:cubicBezTo>
                  <a:cubicBezTo>
                    <a:pt x="159" y="211"/>
                    <a:pt x="155" y="219"/>
                    <a:pt x="153" y="227"/>
                  </a:cubicBezTo>
                  <a:cubicBezTo>
                    <a:pt x="152" y="231"/>
                    <a:pt x="148" y="234"/>
                    <a:pt x="143" y="234"/>
                  </a:cubicBezTo>
                  <a:cubicBezTo>
                    <a:pt x="119" y="234"/>
                    <a:pt x="119" y="234"/>
                    <a:pt x="119" y="234"/>
                  </a:cubicBezTo>
                  <a:cubicBezTo>
                    <a:pt x="118" y="238"/>
                    <a:pt x="118" y="241"/>
                    <a:pt x="118" y="245"/>
                  </a:cubicBezTo>
                  <a:cubicBezTo>
                    <a:pt x="117" y="248"/>
                    <a:pt x="117" y="252"/>
                    <a:pt x="117" y="256"/>
                  </a:cubicBezTo>
                  <a:cubicBezTo>
                    <a:pt x="117" y="259"/>
                    <a:pt x="117" y="263"/>
                    <a:pt x="118" y="267"/>
                  </a:cubicBezTo>
                  <a:cubicBezTo>
                    <a:pt x="118" y="270"/>
                    <a:pt x="118" y="274"/>
                    <a:pt x="119" y="277"/>
                  </a:cubicBezTo>
                  <a:cubicBezTo>
                    <a:pt x="143" y="277"/>
                    <a:pt x="143" y="277"/>
                    <a:pt x="143" y="277"/>
                  </a:cubicBezTo>
                  <a:cubicBezTo>
                    <a:pt x="148" y="277"/>
                    <a:pt x="152" y="280"/>
                    <a:pt x="153" y="285"/>
                  </a:cubicBezTo>
                  <a:cubicBezTo>
                    <a:pt x="155" y="293"/>
                    <a:pt x="159" y="300"/>
                    <a:pt x="163" y="308"/>
                  </a:cubicBezTo>
                  <a:cubicBezTo>
                    <a:pt x="165" y="312"/>
                    <a:pt x="164" y="317"/>
                    <a:pt x="161" y="320"/>
                  </a:cubicBezTo>
                  <a:cubicBezTo>
                    <a:pt x="144" y="337"/>
                    <a:pt x="144" y="337"/>
                    <a:pt x="144" y="337"/>
                  </a:cubicBezTo>
                  <a:cubicBezTo>
                    <a:pt x="145" y="338"/>
                    <a:pt x="145" y="338"/>
                    <a:pt x="145" y="338"/>
                  </a:cubicBezTo>
                  <a:cubicBezTo>
                    <a:pt x="145" y="339"/>
                    <a:pt x="145" y="339"/>
                    <a:pt x="145" y="339"/>
                  </a:cubicBezTo>
                  <a:cubicBezTo>
                    <a:pt x="145" y="339"/>
                    <a:pt x="146" y="340"/>
                    <a:pt x="146" y="340"/>
                  </a:cubicBezTo>
                  <a:cubicBezTo>
                    <a:pt x="153" y="349"/>
                    <a:pt x="162" y="358"/>
                    <a:pt x="172" y="366"/>
                  </a:cubicBezTo>
                  <a:cubicBezTo>
                    <a:pt x="172" y="366"/>
                    <a:pt x="172" y="366"/>
                    <a:pt x="172" y="366"/>
                  </a:cubicBezTo>
                  <a:cubicBezTo>
                    <a:pt x="172" y="366"/>
                    <a:pt x="173" y="366"/>
                    <a:pt x="173" y="367"/>
                  </a:cubicBezTo>
                  <a:cubicBezTo>
                    <a:pt x="174" y="367"/>
                    <a:pt x="174" y="367"/>
                    <a:pt x="174" y="367"/>
                  </a:cubicBezTo>
                  <a:cubicBezTo>
                    <a:pt x="191" y="351"/>
                    <a:pt x="191" y="351"/>
                    <a:pt x="191" y="351"/>
                  </a:cubicBezTo>
                  <a:cubicBezTo>
                    <a:pt x="194" y="347"/>
                    <a:pt x="200" y="346"/>
                    <a:pt x="204" y="349"/>
                  </a:cubicBezTo>
                  <a:cubicBezTo>
                    <a:pt x="211" y="353"/>
                    <a:pt x="219" y="356"/>
                    <a:pt x="227" y="358"/>
                  </a:cubicBezTo>
                  <a:cubicBezTo>
                    <a:pt x="231" y="359"/>
                    <a:pt x="234" y="364"/>
                    <a:pt x="234" y="368"/>
                  </a:cubicBezTo>
                  <a:cubicBezTo>
                    <a:pt x="234" y="393"/>
                    <a:pt x="234" y="393"/>
                    <a:pt x="234" y="393"/>
                  </a:cubicBezTo>
                  <a:cubicBezTo>
                    <a:pt x="238" y="393"/>
                    <a:pt x="241" y="394"/>
                    <a:pt x="245" y="394"/>
                  </a:cubicBezTo>
                  <a:cubicBezTo>
                    <a:pt x="245" y="394"/>
                    <a:pt x="245" y="394"/>
                    <a:pt x="245" y="394"/>
                  </a:cubicBezTo>
                  <a:cubicBezTo>
                    <a:pt x="245" y="394"/>
                    <a:pt x="245" y="394"/>
                    <a:pt x="245" y="394"/>
                  </a:cubicBezTo>
                  <a:cubicBezTo>
                    <a:pt x="245" y="394"/>
                    <a:pt x="245" y="394"/>
                    <a:pt x="245" y="394"/>
                  </a:cubicBezTo>
                  <a:cubicBezTo>
                    <a:pt x="252" y="394"/>
                    <a:pt x="259" y="395"/>
                    <a:pt x="267" y="394"/>
                  </a:cubicBezTo>
                  <a:cubicBezTo>
                    <a:pt x="270" y="394"/>
                    <a:pt x="274" y="393"/>
                    <a:pt x="277" y="393"/>
                  </a:cubicBezTo>
                  <a:cubicBezTo>
                    <a:pt x="277" y="368"/>
                    <a:pt x="277" y="368"/>
                    <a:pt x="277" y="368"/>
                  </a:cubicBezTo>
                  <a:cubicBezTo>
                    <a:pt x="277" y="364"/>
                    <a:pt x="280" y="359"/>
                    <a:pt x="285" y="358"/>
                  </a:cubicBezTo>
                  <a:cubicBezTo>
                    <a:pt x="293" y="356"/>
                    <a:pt x="300" y="353"/>
                    <a:pt x="308" y="349"/>
                  </a:cubicBezTo>
                  <a:cubicBezTo>
                    <a:pt x="312" y="346"/>
                    <a:pt x="317" y="347"/>
                    <a:pt x="320" y="351"/>
                  </a:cubicBezTo>
                  <a:cubicBezTo>
                    <a:pt x="337" y="368"/>
                    <a:pt x="337" y="368"/>
                    <a:pt x="337" y="368"/>
                  </a:cubicBezTo>
                  <a:cubicBezTo>
                    <a:pt x="338" y="367"/>
                    <a:pt x="338" y="367"/>
                    <a:pt x="339" y="367"/>
                  </a:cubicBezTo>
                  <a:cubicBezTo>
                    <a:pt x="349" y="359"/>
                    <a:pt x="359" y="349"/>
                    <a:pt x="367" y="339"/>
                  </a:cubicBezTo>
                  <a:cubicBezTo>
                    <a:pt x="367" y="338"/>
                    <a:pt x="367" y="338"/>
                    <a:pt x="368" y="337"/>
                  </a:cubicBezTo>
                  <a:cubicBezTo>
                    <a:pt x="351" y="320"/>
                    <a:pt x="351" y="320"/>
                    <a:pt x="351" y="320"/>
                  </a:cubicBezTo>
                  <a:cubicBezTo>
                    <a:pt x="347" y="317"/>
                    <a:pt x="346" y="312"/>
                    <a:pt x="349" y="308"/>
                  </a:cubicBezTo>
                  <a:cubicBezTo>
                    <a:pt x="353" y="300"/>
                    <a:pt x="356" y="293"/>
                    <a:pt x="358" y="285"/>
                  </a:cubicBezTo>
                  <a:cubicBezTo>
                    <a:pt x="359" y="280"/>
                    <a:pt x="364" y="277"/>
                    <a:pt x="368" y="277"/>
                  </a:cubicBezTo>
                  <a:cubicBezTo>
                    <a:pt x="393" y="277"/>
                    <a:pt x="393" y="277"/>
                    <a:pt x="393" y="277"/>
                  </a:cubicBezTo>
                  <a:cubicBezTo>
                    <a:pt x="393" y="274"/>
                    <a:pt x="393" y="270"/>
                    <a:pt x="394" y="267"/>
                  </a:cubicBezTo>
                  <a:cubicBezTo>
                    <a:pt x="394" y="263"/>
                    <a:pt x="394" y="259"/>
                    <a:pt x="394" y="256"/>
                  </a:cubicBezTo>
                  <a:cubicBezTo>
                    <a:pt x="394" y="252"/>
                    <a:pt x="394" y="248"/>
                    <a:pt x="394" y="245"/>
                  </a:cubicBezTo>
                  <a:cubicBezTo>
                    <a:pt x="393" y="241"/>
                    <a:pt x="393" y="238"/>
                    <a:pt x="393" y="234"/>
                  </a:cubicBezTo>
                  <a:close/>
                  <a:moveTo>
                    <a:pt x="256" y="320"/>
                  </a:moveTo>
                  <a:cubicBezTo>
                    <a:pt x="220" y="320"/>
                    <a:pt x="192" y="291"/>
                    <a:pt x="192" y="256"/>
                  </a:cubicBezTo>
                  <a:cubicBezTo>
                    <a:pt x="192" y="220"/>
                    <a:pt x="220" y="192"/>
                    <a:pt x="256" y="192"/>
                  </a:cubicBezTo>
                  <a:cubicBezTo>
                    <a:pt x="291" y="192"/>
                    <a:pt x="320" y="220"/>
                    <a:pt x="320" y="256"/>
                  </a:cubicBezTo>
                  <a:cubicBezTo>
                    <a:pt x="320" y="291"/>
                    <a:pt x="291" y="320"/>
                    <a:pt x="256" y="320"/>
                  </a:cubicBezTo>
                  <a:close/>
                  <a:moveTo>
                    <a:pt x="298" y="256"/>
                  </a:moveTo>
                  <a:cubicBezTo>
                    <a:pt x="298" y="279"/>
                    <a:pt x="279" y="298"/>
                    <a:pt x="256" y="298"/>
                  </a:cubicBezTo>
                  <a:cubicBezTo>
                    <a:pt x="232" y="298"/>
                    <a:pt x="213" y="279"/>
                    <a:pt x="213" y="256"/>
                  </a:cubicBezTo>
                  <a:cubicBezTo>
                    <a:pt x="213" y="232"/>
                    <a:pt x="232" y="213"/>
                    <a:pt x="256" y="213"/>
                  </a:cubicBezTo>
                  <a:cubicBezTo>
                    <a:pt x="279" y="213"/>
                    <a:pt x="298" y="232"/>
                    <a:pt x="298" y="256"/>
                  </a:cubicBezTo>
                  <a:close/>
                  <a:moveTo>
                    <a:pt x="256" y="0"/>
                  </a:moveTo>
                  <a:cubicBezTo>
                    <a:pt x="114" y="0"/>
                    <a:pt x="0" y="114"/>
                    <a:pt x="0" y="256"/>
                  </a:cubicBezTo>
                  <a:cubicBezTo>
                    <a:pt x="0" y="397"/>
                    <a:pt x="114" y="512"/>
                    <a:pt x="256" y="512"/>
                  </a:cubicBezTo>
                  <a:cubicBezTo>
                    <a:pt x="397" y="512"/>
                    <a:pt x="512" y="397"/>
                    <a:pt x="512" y="256"/>
                  </a:cubicBezTo>
                  <a:cubicBezTo>
                    <a:pt x="512" y="114"/>
                    <a:pt x="397" y="0"/>
                    <a:pt x="256" y="0"/>
                  </a:cubicBezTo>
                  <a:close/>
                  <a:moveTo>
                    <a:pt x="415" y="268"/>
                  </a:moveTo>
                  <a:cubicBezTo>
                    <a:pt x="414" y="276"/>
                    <a:pt x="413" y="283"/>
                    <a:pt x="412" y="290"/>
                  </a:cubicBezTo>
                  <a:cubicBezTo>
                    <a:pt x="411" y="295"/>
                    <a:pt x="406" y="298"/>
                    <a:pt x="401" y="298"/>
                  </a:cubicBezTo>
                  <a:cubicBezTo>
                    <a:pt x="376" y="298"/>
                    <a:pt x="376" y="298"/>
                    <a:pt x="376" y="298"/>
                  </a:cubicBezTo>
                  <a:cubicBezTo>
                    <a:pt x="375" y="303"/>
                    <a:pt x="373" y="307"/>
                    <a:pt x="371" y="311"/>
                  </a:cubicBezTo>
                  <a:cubicBezTo>
                    <a:pt x="389" y="329"/>
                    <a:pt x="389" y="329"/>
                    <a:pt x="389" y="329"/>
                  </a:cubicBezTo>
                  <a:cubicBezTo>
                    <a:pt x="392" y="332"/>
                    <a:pt x="393" y="338"/>
                    <a:pt x="390" y="342"/>
                  </a:cubicBezTo>
                  <a:cubicBezTo>
                    <a:pt x="388" y="345"/>
                    <a:pt x="386" y="348"/>
                    <a:pt x="384" y="351"/>
                  </a:cubicBezTo>
                  <a:cubicBezTo>
                    <a:pt x="375" y="364"/>
                    <a:pt x="364" y="375"/>
                    <a:pt x="351" y="384"/>
                  </a:cubicBezTo>
                  <a:cubicBezTo>
                    <a:pt x="348" y="386"/>
                    <a:pt x="345" y="388"/>
                    <a:pt x="342" y="390"/>
                  </a:cubicBezTo>
                  <a:cubicBezTo>
                    <a:pt x="338" y="393"/>
                    <a:pt x="332" y="392"/>
                    <a:pt x="329" y="389"/>
                  </a:cubicBezTo>
                  <a:cubicBezTo>
                    <a:pt x="311" y="371"/>
                    <a:pt x="311" y="371"/>
                    <a:pt x="311" y="371"/>
                  </a:cubicBezTo>
                  <a:cubicBezTo>
                    <a:pt x="307" y="373"/>
                    <a:pt x="303" y="375"/>
                    <a:pt x="298" y="376"/>
                  </a:cubicBezTo>
                  <a:cubicBezTo>
                    <a:pt x="298" y="401"/>
                    <a:pt x="298" y="401"/>
                    <a:pt x="298" y="401"/>
                  </a:cubicBezTo>
                  <a:cubicBezTo>
                    <a:pt x="298" y="407"/>
                    <a:pt x="295" y="411"/>
                    <a:pt x="290" y="412"/>
                  </a:cubicBezTo>
                  <a:cubicBezTo>
                    <a:pt x="283" y="414"/>
                    <a:pt x="276" y="415"/>
                    <a:pt x="269" y="415"/>
                  </a:cubicBezTo>
                  <a:cubicBezTo>
                    <a:pt x="269" y="415"/>
                    <a:pt x="269" y="416"/>
                    <a:pt x="269" y="416"/>
                  </a:cubicBezTo>
                  <a:cubicBezTo>
                    <a:pt x="268" y="416"/>
                    <a:pt x="268" y="416"/>
                    <a:pt x="268" y="416"/>
                  </a:cubicBezTo>
                  <a:cubicBezTo>
                    <a:pt x="268" y="416"/>
                    <a:pt x="268" y="416"/>
                    <a:pt x="268" y="416"/>
                  </a:cubicBezTo>
                  <a:cubicBezTo>
                    <a:pt x="267" y="416"/>
                    <a:pt x="265" y="415"/>
                    <a:pt x="264" y="416"/>
                  </a:cubicBezTo>
                  <a:cubicBezTo>
                    <a:pt x="261" y="416"/>
                    <a:pt x="258" y="416"/>
                    <a:pt x="256" y="416"/>
                  </a:cubicBezTo>
                  <a:cubicBezTo>
                    <a:pt x="256" y="416"/>
                    <a:pt x="256" y="416"/>
                    <a:pt x="256" y="416"/>
                  </a:cubicBezTo>
                  <a:cubicBezTo>
                    <a:pt x="256" y="416"/>
                    <a:pt x="256" y="416"/>
                    <a:pt x="256" y="416"/>
                  </a:cubicBezTo>
                  <a:cubicBezTo>
                    <a:pt x="253" y="416"/>
                    <a:pt x="251" y="416"/>
                    <a:pt x="249" y="416"/>
                  </a:cubicBezTo>
                  <a:cubicBezTo>
                    <a:pt x="247" y="416"/>
                    <a:pt x="245" y="416"/>
                    <a:pt x="243" y="416"/>
                  </a:cubicBezTo>
                  <a:cubicBezTo>
                    <a:pt x="243" y="416"/>
                    <a:pt x="243" y="416"/>
                    <a:pt x="243" y="416"/>
                  </a:cubicBezTo>
                  <a:cubicBezTo>
                    <a:pt x="243" y="416"/>
                    <a:pt x="243" y="416"/>
                    <a:pt x="243" y="416"/>
                  </a:cubicBezTo>
                  <a:cubicBezTo>
                    <a:pt x="243" y="416"/>
                    <a:pt x="243" y="416"/>
                    <a:pt x="243" y="416"/>
                  </a:cubicBezTo>
                  <a:cubicBezTo>
                    <a:pt x="235" y="416"/>
                    <a:pt x="228" y="414"/>
                    <a:pt x="221" y="412"/>
                  </a:cubicBezTo>
                  <a:cubicBezTo>
                    <a:pt x="216" y="411"/>
                    <a:pt x="213" y="407"/>
                    <a:pt x="213" y="401"/>
                  </a:cubicBezTo>
                  <a:cubicBezTo>
                    <a:pt x="213" y="376"/>
                    <a:pt x="213" y="376"/>
                    <a:pt x="213" y="376"/>
                  </a:cubicBezTo>
                  <a:cubicBezTo>
                    <a:pt x="209" y="375"/>
                    <a:pt x="205" y="373"/>
                    <a:pt x="201" y="371"/>
                  </a:cubicBezTo>
                  <a:cubicBezTo>
                    <a:pt x="183" y="389"/>
                    <a:pt x="183" y="389"/>
                    <a:pt x="183" y="389"/>
                  </a:cubicBezTo>
                  <a:cubicBezTo>
                    <a:pt x="179" y="392"/>
                    <a:pt x="174" y="393"/>
                    <a:pt x="169" y="390"/>
                  </a:cubicBezTo>
                  <a:cubicBezTo>
                    <a:pt x="167" y="389"/>
                    <a:pt x="164" y="387"/>
                    <a:pt x="161" y="385"/>
                  </a:cubicBezTo>
                  <a:cubicBezTo>
                    <a:pt x="161" y="384"/>
                    <a:pt x="160" y="384"/>
                    <a:pt x="160" y="384"/>
                  </a:cubicBezTo>
                  <a:cubicBezTo>
                    <a:pt x="160" y="383"/>
                    <a:pt x="159" y="383"/>
                    <a:pt x="158" y="382"/>
                  </a:cubicBezTo>
                  <a:cubicBezTo>
                    <a:pt x="147" y="374"/>
                    <a:pt x="137" y="364"/>
                    <a:pt x="129" y="353"/>
                  </a:cubicBezTo>
                  <a:cubicBezTo>
                    <a:pt x="128" y="352"/>
                    <a:pt x="128" y="352"/>
                    <a:pt x="128" y="351"/>
                  </a:cubicBezTo>
                  <a:cubicBezTo>
                    <a:pt x="127" y="351"/>
                    <a:pt x="127" y="350"/>
                    <a:pt x="127" y="350"/>
                  </a:cubicBezTo>
                  <a:cubicBezTo>
                    <a:pt x="127" y="350"/>
                    <a:pt x="127" y="350"/>
                    <a:pt x="127" y="350"/>
                  </a:cubicBezTo>
                  <a:cubicBezTo>
                    <a:pt x="125" y="347"/>
                    <a:pt x="123" y="345"/>
                    <a:pt x="121" y="342"/>
                  </a:cubicBezTo>
                  <a:cubicBezTo>
                    <a:pt x="118" y="338"/>
                    <a:pt x="119" y="332"/>
                    <a:pt x="122" y="329"/>
                  </a:cubicBezTo>
                  <a:cubicBezTo>
                    <a:pt x="140" y="311"/>
                    <a:pt x="140" y="311"/>
                    <a:pt x="140" y="311"/>
                  </a:cubicBezTo>
                  <a:cubicBezTo>
                    <a:pt x="138" y="307"/>
                    <a:pt x="137" y="303"/>
                    <a:pt x="135" y="298"/>
                  </a:cubicBezTo>
                  <a:cubicBezTo>
                    <a:pt x="110" y="298"/>
                    <a:pt x="110" y="298"/>
                    <a:pt x="110" y="298"/>
                  </a:cubicBezTo>
                  <a:cubicBezTo>
                    <a:pt x="105" y="298"/>
                    <a:pt x="100" y="295"/>
                    <a:pt x="99" y="290"/>
                  </a:cubicBezTo>
                  <a:cubicBezTo>
                    <a:pt x="98" y="283"/>
                    <a:pt x="97" y="276"/>
                    <a:pt x="96" y="268"/>
                  </a:cubicBezTo>
                  <a:cubicBezTo>
                    <a:pt x="96" y="265"/>
                    <a:pt x="96" y="262"/>
                    <a:pt x="96" y="259"/>
                  </a:cubicBezTo>
                  <a:cubicBezTo>
                    <a:pt x="96" y="258"/>
                    <a:pt x="96" y="257"/>
                    <a:pt x="96" y="256"/>
                  </a:cubicBezTo>
                  <a:cubicBezTo>
                    <a:pt x="96" y="256"/>
                    <a:pt x="96" y="256"/>
                    <a:pt x="96" y="256"/>
                  </a:cubicBezTo>
                  <a:cubicBezTo>
                    <a:pt x="96" y="256"/>
                    <a:pt x="96" y="256"/>
                    <a:pt x="96" y="256"/>
                  </a:cubicBezTo>
                  <a:cubicBezTo>
                    <a:pt x="96" y="254"/>
                    <a:pt x="96" y="253"/>
                    <a:pt x="96" y="252"/>
                  </a:cubicBezTo>
                  <a:cubicBezTo>
                    <a:pt x="96" y="249"/>
                    <a:pt x="96" y="246"/>
                    <a:pt x="96" y="243"/>
                  </a:cubicBezTo>
                  <a:cubicBezTo>
                    <a:pt x="96" y="243"/>
                    <a:pt x="96" y="243"/>
                    <a:pt x="96" y="243"/>
                  </a:cubicBezTo>
                  <a:cubicBezTo>
                    <a:pt x="96" y="243"/>
                    <a:pt x="96" y="243"/>
                    <a:pt x="96" y="243"/>
                  </a:cubicBezTo>
                  <a:cubicBezTo>
                    <a:pt x="96" y="243"/>
                    <a:pt x="96" y="243"/>
                    <a:pt x="96" y="243"/>
                  </a:cubicBezTo>
                  <a:cubicBezTo>
                    <a:pt x="97" y="235"/>
                    <a:pt x="98" y="228"/>
                    <a:pt x="99" y="221"/>
                  </a:cubicBezTo>
                  <a:cubicBezTo>
                    <a:pt x="100" y="216"/>
                    <a:pt x="105" y="213"/>
                    <a:pt x="110" y="213"/>
                  </a:cubicBezTo>
                  <a:cubicBezTo>
                    <a:pt x="135" y="213"/>
                    <a:pt x="135" y="213"/>
                    <a:pt x="135" y="213"/>
                  </a:cubicBezTo>
                  <a:cubicBezTo>
                    <a:pt x="137" y="209"/>
                    <a:pt x="138" y="205"/>
                    <a:pt x="140" y="201"/>
                  </a:cubicBezTo>
                  <a:cubicBezTo>
                    <a:pt x="122" y="183"/>
                    <a:pt x="122" y="183"/>
                    <a:pt x="122" y="183"/>
                  </a:cubicBezTo>
                  <a:cubicBezTo>
                    <a:pt x="119" y="179"/>
                    <a:pt x="118" y="174"/>
                    <a:pt x="121" y="169"/>
                  </a:cubicBezTo>
                  <a:cubicBezTo>
                    <a:pt x="123" y="166"/>
                    <a:pt x="125" y="163"/>
                    <a:pt x="128" y="160"/>
                  </a:cubicBezTo>
                  <a:cubicBezTo>
                    <a:pt x="137" y="148"/>
                    <a:pt x="148" y="137"/>
                    <a:pt x="160" y="128"/>
                  </a:cubicBezTo>
                  <a:cubicBezTo>
                    <a:pt x="163" y="125"/>
                    <a:pt x="166" y="123"/>
                    <a:pt x="169" y="121"/>
                  </a:cubicBezTo>
                  <a:cubicBezTo>
                    <a:pt x="174" y="118"/>
                    <a:pt x="179" y="119"/>
                    <a:pt x="183" y="122"/>
                  </a:cubicBezTo>
                  <a:cubicBezTo>
                    <a:pt x="201" y="140"/>
                    <a:pt x="201" y="140"/>
                    <a:pt x="201" y="140"/>
                  </a:cubicBezTo>
                  <a:cubicBezTo>
                    <a:pt x="205" y="138"/>
                    <a:pt x="209" y="137"/>
                    <a:pt x="213" y="135"/>
                  </a:cubicBezTo>
                  <a:cubicBezTo>
                    <a:pt x="213" y="110"/>
                    <a:pt x="213" y="110"/>
                    <a:pt x="213" y="110"/>
                  </a:cubicBezTo>
                  <a:cubicBezTo>
                    <a:pt x="213" y="105"/>
                    <a:pt x="216" y="100"/>
                    <a:pt x="221" y="99"/>
                  </a:cubicBezTo>
                  <a:cubicBezTo>
                    <a:pt x="228" y="98"/>
                    <a:pt x="236" y="97"/>
                    <a:pt x="243" y="96"/>
                  </a:cubicBezTo>
                  <a:cubicBezTo>
                    <a:pt x="251" y="96"/>
                    <a:pt x="260" y="96"/>
                    <a:pt x="268" y="96"/>
                  </a:cubicBezTo>
                  <a:cubicBezTo>
                    <a:pt x="276" y="97"/>
                    <a:pt x="283" y="98"/>
                    <a:pt x="290" y="99"/>
                  </a:cubicBezTo>
                  <a:cubicBezTo>
                    <a:pt x="295" y="100"/>
                    <a:pt x="298" y="105"/>
                    <a:pt x="298" y="110"/>
                  </a:cubicBezTo>
                  <a:cubicBezTo>
                    <a:pt x="298" y="135"/>
                    <a:pt x="298" y="135"/>
                    <a:pt x="298" y="135"/>
                  </a:cubicBezTo>
                  <a:cubicBezTo>
                    <a:pt x="303" y="137"/>
                    <a:pt x="307" y="138"/>
                    <a:pt x="311" y="140"/>
                  </a:cubicBezTo>
                  <a:cubicBezTo>
                    <a:pt x="329" y="122"/>
                    <a:pt x="329" y="122"/>
                    <a:pt x="329" y="122"/>
                  </a:cubicBezTo>
                  <a:cubicBezTo>
                    <a:pt x="332" y="119"/>
                    <a:pt x="338" y="118"/>
                    <a:pt x="342" y="121"/>
                  </a:cubicBezTo>
                  <a:cubicBezTo>
                    <a:pt x="345" y="123"/>
                    <a:pt x="347" y="125"/>
                    <a:pt x="350" y="127"/>
                  </a:cubicBezTo>
                  <a:cubicBezTo>
                    <a:pt x="350" y="127"/>
                    <a:pt x="351" y="127"/>
                    <a:pt x="351" y="128"/>
                  </a:cubicBezTo>
                  <a:cubicBezTo>
                    <a:pt x="352" y="128"/>
                    <a:pt x="353" y="129"/>
                    <a:pt x="353" y="129"/>
                  </a:cubicBezTo>
                  <a:cubicBezTo>
                    <a:pt x="364" y="137"/>
                    <a:pt x="374" y="147"/>
                    <a:pt x="383" y="159"/>
                  </a:cubicBezTo>
                  <a:cubicBezTo>
                    <a:pt x="383" y="159"/>
                    <a:pt x="383" y="159"/>
                    <a:pt x="384" y="160"/>
                  </a:cubicBezTo>
                  <a:cubicBezTo>
                    <a:pt x="384" y="160"/>
                    <a:pt x="384" y="161"/>
                    <a:pt x="385" y="161"/>
                  </a:cubicBezTo>
                  <a:cubicBezTo>
                    <a:pt x="385" y="162"/>
                    <a:pt x="385" y="162"/>
                    <a:pt x="385" y="162"/>
                  </a:cubicBezTo>
                  <a:cubicBezTo>
                    <a:pt x="387" y="164"/>
                    <a:pt x="389" y="167"/>
                    <a:pt x="390" y="169"/>
                  </a:cubicBezTo>
                  <a:cubicBezTo>
                    <a:pt x="393" y="174"/>
                    <a:pt x="392" y="179"/>
                    <a:pt x="389" y="183"/>
                  </a:cubicBezTo>
                  <a:cubicBezTo>
                    <a:pt x="371" y="201"/>
                    <a:pt x="371" y="201"/>
                    <a:pt x="371" y="201"/>
                  </a:cubicBezTo>
                  <a:cubicBezTo>
                    <a:pt x="373" y="205"/>
                    <a:pt x="375" y="209"/>
                    <a:pt x="376" y="213"/>
                  </a:cubicBezTo>
                  <a:cubicBezTo>
                    <a:pt x="401" y="213"/>
                    <a:pt x="401" y="213"/>
                    <a:pt x="401" y="213"/>
                  </a:cubicBezTo>
                  <a:cubicBezTo>
                    <a:pt x="406" y="213"/>
                    <a:pt x="411" y="216"/>
                    <a:pt x="412" y="221"/>
                  </a:cubicBezTo>
                  <a:cubicBezTo>
                    <a:pt x="414" y="228"/>
                    <a:pt x="414" y="235"/>
                    <a:pt x="416" y="243"/>
                  </a:cubicBezTo>
                  <a:cubicBezTo>
                    <a:pt x="416" y="243"/>
                    <a:pt x="416" y="243"/>
                    <a:pt x="416" y="243"/>
                  </a:cubicBezTo>
                  <a:cubicBezTo>
                    <a:pt x="416" y="247"/>
                    <a:pt x="416" y="251"/>
                    <a:pt x="416" y="256"/>
                  </a:cubicBezTo>
                  <a:cubicBezTo>
                    <a:pt x="416" y="260"/>
                    <a:pt x="415" y="264"/>
                    <a:pt x="415" y="268"/>
                  </a:cubicBezTo>
                  <a:close/>
                </a:path>
              </a:pathLst>
            </a:custGeom>
            <a:solidFill>
              <a:srgbClr val="FFFFFF">
                <a:lumMod val="50000"/>
              </a:srgbClr>
            </a:solidFill>
            <a:ln>
              <a:noFill/>
            </a:ln>
          </xdr:spPr>
          <xdr:txBody>
            <a:bodyPr vert="horz" wrap="square" lIns="91440" tIns="45720" rIns="91440" bIns="45720" numCol="1" anchor="t" anchorCtr="0" compatLnSpc="1">
              <a:prstTxWarp prst="textNoShape">
                <a:avLst/>
              </a:prstTxWarp>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GB" sz="1800" b="0" i="0" u="none" strike="noStrike" kern="1200" cap="none" spc="0" normalizeH="0" baseline="0">
                <a:ln>
                  <a:noFill/>
                </a:ln>
                <a:solidFill>
                  <a:srgbClr val="000000"/>
                </a:solidFill>
                <a:effectLst/>
                <a:uLnTx/>
                <a:uFillTx/>
                <a:latin typeface="Arial"/>
                <a:ea typeface="+mn-ea"/>
                <a:cs typeface="+mn-cs"/>
              </a:endParaRPr>
            </a:p>
          </xdr:txBody>
        </xdr:sp>
        <xdr:sp macro="" textlink="">
          <xdr:nvSpPr>
            <xdr:cNvPr id="35" name="TextBox 25">
              <a:extLst>
                <a:ext uri="{FF2B5EF4-FFF2-40B4-BE49-F238E27FC236}">
                  <a16:creationId xmlns:a16="http://schemas.microsoft.com/office/drawing/2014/main" id="{00000000-0008-0000-0100-000023000000}"/>
                </a:ext>
              </a:extLst>
            </xdr:cNvPr>
            <xdr:cNvSpPr txBox="1"/>
          </xdr:nvSpPr>
          <xdr:spPr>
            <a:xfrm>
              <a:off x="9025092" y="1104705"/>
              <a:ext cx="694336" cy="230832"/>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FFFFFF">
                      <a:lumMod val="50000"/>
                    </a:srgbClr>
                  </a:solidFill>
                  <a:effectLst/>
                  <a:uLnTx/>
                  <a:uFillTx/>
                  <a:latin typeface="Arial"/>
                  <a:ea typeface="+mn-ea"/>
                  <a:cs typeface="+mn-cs"/>
                </a:rPr>
                <a:t>MdR</a:t>
              </a:r>
            </a:p>
          </xdr:txBody>
        </xdr:sp>
      </xdr:grpSp>
      <xdr:sp macro="" textlink="">
        <xdr:nvSpPr>
          <xdr:cNvPr id="11" name="TextBox 42">
            <a:extLst>
              <a:ext uri="{FF2B5EF4-FFF2-40B4-BE49-F238E27FC236}">
                <a16:creationId xmlns:a16="http://schemas.microsoft.com/office/drawing/2014/main" id="{00000000-0008-0000-0100-00000B000000}"/>
              </a:ext>
            </a:extLst>
          </xdr:cNvPr>
          <xdr:cNvSpPr txBox="1"/>
        </xdr:nvSpPr>
        <xdr:spPr>
          <a:xfrm>
            <a:off x="11033055" y="2841140"/>
            <a:ext cx="797037" cy="271882"/>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pt-PT" sz="1200" b="1" i="1" u="none" strike="noStrike" kern="1200" cap="none" spc="0" normalizeH="0" baseline="0">
                <a:ln>
                  <a:noFill/>
                </a:ln>
                <a:solidFill>
                  <a:srgbClr val="FFFFFF">
                    <a:lumMod val="50000"/>
                  </a:srgbClr>
                </a:solidFill>
                <a:effectLst/>
                <a:uLnTx/>
                <a:uFillTx/>
                <a:latin typeface="Arial"/>
                <a:ea typeface="+mn-ea"/>
                <a:cs typeface="Calibri Light" panose="020F0302020204030204" pitchFamily="34" charset="0"/>
              </a:rPr>
              <a:t>Output</a:t>
            </a:r>
          </a:p>
        </xdr:txBody>
      </xdr:sp>
      <xdr:grpSp>
        <xdr:nvGrpSpPr>
          <xdr:cNvPr id="12" name="Group 11">
            <a:extLst>
              <a:ext uri="{FF2B5EF4-FFF2-40B4-BE49-F238E27FC236}">
                <a16:creationId xmlns:a16="http://schemas.microsoft.com/office/drawing/2014/main" id="{00000000-0008-0000-0100-00000C000000}"/>
              </a:ext>
            </a:extLst>
          </xdr:cNvPr>
          <xdr:cNvGrpSpPr/>
        </xdr:nvGrpSpPr>
        <xdr:grpSpPr>
          <a:xfrm>
            <a:off x="6169447" y="3324477"/>
            <a:ext cx="4365521" cy="856694"/>
            <a:chOff x="4047476" y="956937"/>
            <a:chExt cx="4365947" cy="872818"/>
          </a:xfrm>
        </xdr:grpSpPr>
        <xdr:sp macro="" textlink="">
          <xdr:nvSpPr>
            <xdr:cNvPr id="17" name="Arrow: Right 69">
              <a:extLst>
                <a:ext uri="{FF2B5EF4-FFF2-40B4-BE49-F238E27FC236}">
                  <a16:creationId xmlns:a16="http://schemas.microsoft.com/office/drawing/2014/main" id="{00000000-0008-0000-0100-000011000000}"/>
                </a:ext>
              </a:extLst>
            </xdr:cNvPr>
            <xdr:cNvSpPr/>
          </xdr:nvSpPr>
          <xdr:spPr>
            <a:xfrm>
              <a:off x="5050677" y="1131654"/>
              <a:ext cx="666527" cy="523384"/>
            </a:xfrm>
            <a:prstGeom prst="rightArrow">
              <a:avLst>
                <a:gd name="adj1" fmla="val 60081"/>
                <a:gd name="adj2" fmla="val 71841"/>
              </a:avLst>
            </a:prstGeom>
            <a:solidFill>
              <a:srgbClr val="FFFFFF">
                <a:lumMod val="85000"/>
              </a:srgbClr>
            </a:solidFill>
            <a:ln w="9525" cap="flat" cmpd="sng" algn="ctr">
              <a:no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000000"/>
                </a:solidFill>
                <a:effectLst/>
                <a:uLnTx/>
                <a:uFillTx/>
                <a:latin typeface="Arial"/>
                <a:ea typeface="+mn-ea"/>
                <a:cs typeface="+mn-cs"/>
              </a:endParaRPr>
            </a:p>
          </xdr:txBody>
        </xdr:sp>
        <xdr:grpSp>
          <xdr:nvGrpSpPr>
            <xdr:cNvPr id="18" name="Group 17">
              <a:extLst>
                <a:ext uri="{FF2B5EF4-FFF2-40B4-BE49-F238E27FC236}">
                  <a16:creationId xmlns:a16="http://schemas.microsoft.com/office/drawing/2014/main" id="{00000000-0008-0000-0100-000012000000}"/>
                </a:ext>
              </a:extLst>
            </xdr:cNvPr>
            <xdr:cNvGrpSpPr/>
          </xdr:nvGrpSpPr>
          <xdr:grpSpPr>
            <a:xfrm>
              <a:off x="4047476" y="956937"/>
              <a:ext cx="942975" cy="872818"/>
              <a:chOff x="4047476" y="956937"/>
              <a:chExt cx="942975" cy="872818"/>
            </a:xfrm>
          </xdr:grpSpPr>
          <xdr:grpSp>
            <xdr:nvGrpSpPr>
              <xdr:cNvPr id="30" name="Group 29">
                <a:extLst>
                  <a:ext uri="{FF2B5EF4-FFF2-40B4-BE49-F238E27FC236}">
                    <a16:creationId xmlns:a16="http://schemas.microsoft.com/office/drawing/2014/main" id="{00000000-0008-0000-0100-00001E000000}"/>
                  </a:ext>
                </a:extLst>
              </xdr:cNvPr>
              <xdr:cNvGrpSpPr/>
            </xdr:nvGrpSpPr>
            <xdr:grpSpPr>
              <a:xfrm>
                <a:off x="4047476" y="956937"/>
                <a:ext cx="942975" cy="872818"/>
                <a:chOff x="4047476" y="956937"/>
                <a:chExt cx="942975" cy="872818"/>
              </a:xfrm>
            </xdr:grpSpPr>
            <xdr:sp macro="" textlink="">
              <xdr:nvSpPr>
                <xdr:cNvPr id="32" name="Flowchart: Magnetic Disk 31">
                  <a:extLst>
                    <a:ext uri="{FF2B5EF4-FFF2-40B4-BE49-F238E27FC236}">
                      <a16:creationId xmlns:a16="http://schemas.microsoft.com/office/drawing/2014/main" id="{00000000-0008-0000-0100-000020000000}"/>
                    </a:ext>
                  </a:extLst>
                </xdr:cNvPr>
                <xdr:cNvSpPr/>
              </xdr:nvSpPr>
              <xdr:spPr>
                <a:xfrm>
                  <a:off x="4047476" y="956937"/>
                  <a:ext cx="942975" cy="872818"/>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sp macro="" textlink="">
              <xdr:nvSpPr>
                <xdr:cNvPr id="33" name="TextBox 68">
                  <a:extLst>
                    <a:ext uri="{FF2B5EF4-FFF2-40B4-BE49-F238E27FC236}">
                      <a16:creationId xmlns:a16="http://schemas.microsoft.com/office/drawing/2014/main" id="{00000000-0008-0000-0100-000021000000}"/>
                    </a:ext>
                  </a:extLst>
                </xdr:cNvPr>
                <xdr:cNvSpPr txBox="1"/>
              </xdr:nvSpPr>
              <xdr:spPr>
                <a:xfrm>
                  <a:off x="4047476" y="975958"/>
                  <a:ext cx="942975" cy="230832"/>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FFFFFF">
                          <a:lumMod val="50000"/>
                        </a:srgbClr>
                      </a:solidFill>
                      <a:effectLst/>
                      <a:uLnTx/>
                      <a:uFillTx/>
                      <a:latin typeface="Arial"/>
                      <a:ea typeface="+mn-ea"/>
                      <a:cs typeface="+mn-cs"/>
                    </a:rPr>
                    <a:t>SA</a:t>
                  </a:r>
                </a:p>
              </xdr:txBody>
            </xdr:sp>
          </xdr:grpSp>
          <xdr:sp macro="" textlink="">
            <xdr:nvSpPr>
              <xdr:cNvPr id="31" name="TextBox 54">
                <a:extLst>
                  <a:ext uri="{FF2B5EF4-FFF2-40B4-BE49-F238E27FC236}">
                    <a16:creationId xmlns:a16="http://schemas.microsoft.com/office/drawing/2014/main" id="{00000000-0008-0000-0100-00001F000000}"/>
                  </a:ext>
                </a:extLst>
              </xdr:cNvPr>
              <xdr:cNvSpPr txBox="1"/>
            </xdr:nvSpPr>
            <xdr:spPr>
              <a:xfrm>
                <a:off x="4158137" y="1304031"/>
                <a:ext cx="710775" cy="369332"/>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C00000"/>
                    </a:solidFill>
                    <a:effectLst/>
                    <a:uLnTx/>
                    <a:uFillTx/>
                    <a:latin typeface="Arial"/>
                    <a:ea typeface="+mn-ea"/>
                    <a:cs typeface="+mn-cs"/>
                  </a:rPr>
                  <a:t>159 Tabelas</a:t>
                </a:r>
              </a:p>
            </xdr:txBody>
          </xdr:sp>
        </xdr:grpSp>
        <xdr:grpSp>
          <xdr:nvGrpSpPr>
            <xdr:cNvPr id="19" name="Group 18">
              <a:extLst>
                <a:ext uri="{FF2B5EF4-FFF2-40B4-BE49-F238E27FC236}">
                  <a16:creationId xmlns:a16="http://schemas.microsoft.com/office/drawing/2014/main" id="{00000000-0008-0000-0100-000013000000}"/>
                </a:ext>
              </a:extLst>
            </xdr:cNvPr>
            <xdr:cNvGrpSpPr/>
          </xdr:nvGrpSpPr>
          <xdr:grpSpPr>
            <a:xfrm>
              <a:off x="5758962" y="956937"/>
              <a:ext cx="942975" cy="872818"/>
              <a:chOff x="5758962" y="956937"/>
              <a:chExt cx="942975" cy="872818"/>
            </a:xfrm>
          </xdr:grpSpPr>
          <xdr:grpSp>
            <xdr:nvGrpSpPr>
              <xdr:cNvPr id="26" name="Group 25">
                <a:extLst>
                  <a:ext uri="{FF2B5EF4-FFF2-40B4-BE49-F238E27FC236}">
                    <a16:creationId xmlns:a16="http://schemas.microsoft.com/office/drawing/2014/main" id="{00000000-0008-0000-0100-00001A000000}"/>
                  </a:ext>
                </a:extLst>
              </xdr:cNvPr>
              <xdr:cNvGrpSpPr/>
            </xdr:nvGrpSpPr>
            <xdr:grpSpPr>
              <a:xfrm>
                <a:off x="5758962" y="956937"/>
                <a:ext cx="942975" cy="872818"/>
                <a:chOff x="5758962" y="956937"/>
                <a:chExt cx="942975" cy="872818"/>
              </a:xfrm>
            </xdr:grpSpPr>
            <xdr:sp macro="" textlink="">
              <xdr:nvSpPr>
                <xdr:cNvPr id="28" name="Flowchart: Magnetic Disk 27">
                  <a:extLst>
                    <a:ext uri="{FF2B5EF4-FFF2-40B4-BE49-F238E27FC236}">
                      <a16:creationId xmlns:a16="http://schemas.microsoft.com/office/drawing/2014/main" id="{00000000-0008-0000-0100-00001C000000}"/>
                    </a:ext>
                  </a:extLst>
                </xdr:cNvPr>
                <xdr:cNvSpPr/>
              </xdr:nvSpPr>
              <xdr:spPr>
                <a:xfrm>
                  <a:off x="5758962" y="956937"/>
                  <a:ext cx="942975" cy="872818"/>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sp macro="" textlink="">
              <xdr:nvSpPr>
                <xdr:cNvPr id="29" name="TextBox 66">
                  <a:extLst>
                    <a:ext uri="{FF2B5EF4-FFF2-40B4-BE49-F238E27FC236}">
                      <a16:creationId xmlns:a16="http://schemas.microsoft.com/office/drawing/2014/main" id="{00000000-0008-0000-0100-00001D000000}"/>
                    </a:ext>
                  </a:extLst>
                </xdr:cNvPr>
                <xdr:cNvSpPr txBox="1"/>
              </xdr:nvSpPr>
              <xdr:spPr>
                <a:xfrm>
                  <a:off x="5758962" y="975958"/>
                  <a:ext cx="942975" cy="230832"/>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FFFFFF">
                          <a:lumMod val="50000"/>
                        </a:srgbClr>
                      </a:solidFill>
                      <a:effectLst/>
                      <a:uLnTx/>
                      <a:uFillTx/>
                      <a:latin typeface="Arial"/>
                      <a:ea typeface="+mn-ea"/>
                      <a:cs typeface="+mn-cs"/>
                    </a:rPr>
                    <a:t>RC</a:t>
                  </a:r>
                </a:p>
              </xdr:txBody>
            </xdr:sp>
          </xdr:grpSp>
          <xdr:sp macro="" textlink="">
            <xdr:nvSpPr>
              <xdr:cNvPr id="27" name="TextBox 55">
                <a:extLst>
                  <a:ext uri="{FF2B5EF4-FFF2-40B4-BE49-F238E27FC236}">
                    <a16:creationId xmlns:a16="http://schemas.microsoft.com/office/drawing/2014/main" id="{00000000-0008-0000-0100-00001B000000}"/>
                  </a:ext>
                </a:extLst>
              </xdr:cNvPr>
              <xdr:cNvSpPr txBox="1"/>
            </xdr:nvSpPr>
            <xdr:spPr>
              <a:xfrm>
                <a:off x="5876629" y="1304031"/>
                <a:ext cx="710775" cy="369332"/>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C00000"/>
                    </a:solidFill>
                    <a:effectLst/>
                    <a:uLnTx/>
                    <a:uFillTx/>
                    <a:latin typeface="Arial"/>
                    <a:ea typeface="+mn-ea"/>
                    <a:cs typeface="+mn-cs"/>
                  </a:rPr>
                  <a:t>253</a:t>
                </a:r>
              </a:p>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C00000"/>
                    </a:solidFill>
                    <a:effectLst/>
                    <a:uLnTx/>
                    <a:uFillTx/>
                    <a:latin typeface="Arial"/>
                    <a:ea typeface="+mn-ea"/>
                    <a:cs typeface="+mn-cs"/>
                  </a:rPr>
                  <a:t>Tabelas</a:t>
                </a:r>
              </a:p>
            </xdr:txBody>
          </xdr:sp>
        </xdr:grpSp>
        <xdr:grpSp>
          <xdr:nvGrpSpPr>
            <xdr:cNvPr id="20" name="Group 19">
              <a:extLst>
                <a:ext uri="{FF2B5EF4-FFF2-40B4-BE49-F238E27FC236}">
                  <a16:creationId xmlns:a16="http://schemas.microsoft.com/office/drawing/2014/main" id="{00000000-0008-0000-0100-000014000000}"/>
                </a:ext>
              </a:extLst>
            </xdr:cNvPr>
            <xdr:cNvGrpSpPr/>
          </xdr:nvGrpSpPr>
          <xdr:grpSpPr>
            <a:xfrm>
              <a:off x="7470448" y="956937"/>
              <a:ext cx="942975" cy="872818"/>
              <a:chOff x="7470448" y="956937"/>
              <a:chExt cx="942975" cy="872818"/>
            </a:xfrm>
          </xdr:grpSpPr>
          <xdr:grpSp>
            <xdr:nvGrpSpPr>
              <xdr:cNvPr id="22" name="Group 21">
                <a:extLst>
                  <a:ext uri="{FF2B5EF4-FFF2-40B4-BE49-F238E27FC236}">
                    <a16:creationId xmlns:a16="http://schemas.microsoft.com/office/drawing/2014/main" id="{00000000-0008-0000-0100-000016000000}"/>
                  </a:ext>
                </a:extLst>
              </xdr:cNvPr>
              <xdr:cNvGrpSpPr/>
            </xdr:nvGrpSpPr>
            <xdr:grpSpPr>
              <a:xfrm>
                <a:off x="7470448" y="956937"/>
                <a:ext cx="942975" cy="872818"/>
                <a:chOff x="7470448" y="956937"/>
                <a:chExt cx="942975" cy="872818"/>
              </a:xfrm>
            </xdr:grpSpPr>
            <xdr:sp macro="" textlink="">
              <xdr:nvSpPr>
                <xdr:cNvPr id="24" name="Flowchart: Magnetic Disk 23">
                  <a:extLst>
                    <a:ext uri="{FF2B5EF4-FFF2-40B4-BE49-F238E27FC236}">
                      <a16:creationId xmlns:a16="http://schemas.microsoft.com/office/drawing/2014/main" id="{00000000-0008-0000-0100-000018000000}"/>
                    </a:ext>
                  </a:extLst>
                </xdr:cNvPr>
                <xdr:cNvSpPr/>
              </xdr:nvSpPr>
              <xdr:spPr>
                <a:xfrm>
                  <a:off x="7470448" y="956937"/>
                  <a:ext cx="942975" cy="872818"/>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sp macro="" textlink="">
              <xdr:nvSpPr>
                <xdr:cNvPr id="25" name="TextBox 192">
                  <a:extLst>
                    <a:ext uri="{FF2B5EF4-FFF2-40B4-BE49-F238E27FC236}">
                      <a16:creationId xmlns:a16="http://schemas.microsoft.com/office/drawing/2014/main" id="{00000000-0008-0000-0100-000019000000}"/>
                    </a:ext>
                  </a:extLst>
                </xdr:cNvPr>
                <xdr:cNvSpPr txBox="1"/>
              </xdr:nvSpPr>
              <xdr:spPr>
                <a:xfrm>
                  <a:off x="7470448" y="975958"/>
                  <a:ext cx="942975" cy="230832"/>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FFFFFF">
                          <a:lumMod val="50000"/>
                        </a:srgbClr>
                      </a:solidFill>
                      <a:effectLst/>
                      <a:uLnTx/>
                      <a:uFillTx/>
                      <a:latin typeface="Arial"/>
                      <a:ea typeface="+mn-ea"/>
                      <a:cs typeface="+mn-cs"/>
                    </a:rPr>
                    <a:t>CRC</a:t>
                  </a:r>
                </a:p>
              </xdr:txBody>
            </xdr:sp>
          </xdr:grpSp>
          <xdr:sp macro="" textlink="">
            <xdr:nvSpPr>
              <xdr:cNvPr id="23" name="TextBox 195">
                <a:extLst>
                  <a:ext uri="{FF2B5EF4-FFF2-40B4-BE49-F238E27FC236}">
                    <a16:creationId xmlns:a16="http://schemas.microsoft.com/office/drawing/2014/main" id="{00000000-0008-0000-0100-000017000000}"/>
                  </a:ext>
                </a:extLst>
              </xdr:cNvPr>
              <xdr:cNvSpPr txBox="1"/>
            </xdr:nvSpPr>
            <xdr:spPr>
              <a:xfrm>
                <a:off x="7588115" y="1312483"/>
                <a:ext cx="710775" cy="352428"/>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C00000"/>
                    </a:solidFill>
                    <a:effectLst/>
                    <a:uLnTx/>
                    <a:uFillTx/>
                    <a:latin typeface="Arial"/>
                    <a:ea typeface="+mn-ea"/>
                    <a:cs typeface="+mn-cs"/>
                  </a:rPr>
                  <a:t>47</a:t>
                </a:r>
              </a:p>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C00000"/>
                    </a:solidFill>
                    <a:effectLst/>
                    <a:uLnTx/>
                    <a:uFillTx/>
                    <a:latin typeface="Arial"/>
                    <a:ea typeface="+mn-ea"/>
                    <a:cs typeface="+mn-cs"/>
                  </a:rPr>
                  <a:t>Tabelas</a:t>
                </a:r>
              </a:p>
            </xdr:txBody>
          </xdr:sp>
        </xdr:grpSp>
        <xdr:sp macro="" textlink="">
          <xdr:nvSpPr>
            <xdr:cNvPr id="21" name="Arrow: Right 197">
              <a:extLst>
                <a:ext uri="{FF2B5EF4-FFF2-40B4-BE49-F238E27FC236}">
                  <a16:creationId xmlns:a16="http://schemas.microsoft.com/office/drawing/2014/main" id="{00000000-0008-0000-0100-000015000000}"/>
                </a:ext>
              </a:extLst>
            </xdr:cNvPr>
            <xdr:cNvSpPr/>
          </xdr:nvSpPr>
          <xdr:spPr>
            <a:xfrm>
              <a:off x="6755187" y="1131654"/>
              <a:ext cx="666527" cy="523384"/>
            </a:xfrm>
            <a:prstGeom prst="rightArrow">
              <a:avLst>
                <a:gd name="adj1" fmla="val 60081"/>
                <a:gd name="adj2" fmla="val 71841"/>
              </a:avLst>
            </a:prstGeom>
            <a:solidFill>
              <a:srgbClr val="FFFFFF">
                <a:lumMod val="85000"/>
              </a:srgbClr>
            </a:solidFill>
            <a:ln w="9525" cap="flat" cmpd="sng" algn="ctr">
              <a:no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000000"/>
                </a:solidFill>
                <a:effectLst/>
                <a:uLnTx/>
                <a:uFillTx/>
                <a:latin typeface="Arial"/>
                <a:ea typeface="+mn-ea"/>
                <a:cs typeface="+mn-cs"/>
              </a:endParaRPr>
            </a:p>
          </xdr:txBody>
        </xdr:sp>
      </xdr:grpSp>
      <xdr:sp macro="" textlink="">
        <xdr:nvSpPr>
          <xdr:cNvPr id="13" name="Rectangle 12">
            <a:extLst>
              <a:ext uri="{FF2B5EF4-FFF2-40B4-BE49-F238E27FC236}">
                <a16:creationId xmlns:a16="http://schemas.microsoft.com/office/drawing/2014/main" id="{00000000-0008-0000-0100-00000D000000}"/>
              </a:ext>
            </a:extLst>
          </xdr:cNvPr>
          <xdr:cNvSpPr/>
        </xdr:nvSpPr>
        <xdr:spPr>
          <a:xfrm>
            <a:off x="6083943" y="3121822"/>
            <a:ext cx="4516536" cy="1262008"/>
          </a:xfrm>
          <a:prstGeom prst="rect">
            <a:avLst/>
          </a:prstGeom>
          <a:noFill/>
          <a:ln w="28575" cap="flat" cmpd="sng" algn="ctr">
            <a:solidFill>
              <a:srgbClr val="FFFFFF">
                <a:lumMod val="50000"/>
              </a:srgbClr>
            </a:solidFill>
            <a:prstDash val="sysDot"/>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solidFill>
              <a:effectLst/>
              <a:uLnTx/>
              <a:uFillTx/>
              <a:latin typeface="Arial"/>
              <a:ea typeface="+mn-ea"/>
              <a:cs typeface="+mn-cs"/>
            </a:endParaRPr>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11033055" y="3121822"/>
            <a:ext cx="776472" cy="1262008"/>
          </a:xfrm>
          <a:prstGeom prst="rect">
            <a:avLst/>
          </a:prstGeom>
          <a:noFill/>
          <a:ln w="28575" cap="flat" cmpd="sng" algn="ctr">
            <a:solidFill>
              <a:srgbClr val="FFFFFF">
                <a:lumMod val="50000"/>
              </a:srgbClr>
            </a:solidFill>
            <a:prstDash val="sysDot"/>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solidFill>
              <a:effectLst/>
              <a:uLnTx/>
              <a:uFillTx/>
              <a:latin typeface="Arial"/>
              <a:ea typeface="+mn-ea"/>
              <a:cs typeface="+mn-cs"/>
            </a:endParaRPr>
          </a:p>
        </xdr:txBody>
      </xdr:sp>
      <xdr:sp macro="" textlink="">
        <xdr:nvSpPr>
          <xdr:cNvPr id="15" name="Isosceles Triangle 14">
            <a:extLst>
              <a:ext uri="{FF2B5EF4-FFF2-40B4-BE49-F238E27FC236}">
                <a16:creationId xmlns:a16="http://schemas.microsoft.com/office/drawing/2014/main" id="{00000000-0008-0000-0100-00000F000000}"/>
              </a:ext>
            </a:extLst>
          </xdr:cNvPr>
          <xdr:cNvSpPr/>
        </xdr:nvSpPr>
        <xdr:spPr bwMode="gray">
          <a:xfrm rot="5400000">
            <a:off x="10300348" y="3610992"/>
            <a:ext cx="1050942" cy="310703"/>
          </a:xfrm>
          <a:prstGeom prst="triangle">
            <a:avLst/>
          </a:prstGeom>
          <a:solidFill>
            <a:srgbClr val="EB0000">
              <a:lumMod val="40000"/>
              <a:lumOff val="60000"/>
              <a:alpha val="20000"/>
            </a:srgbClr>
          </a:solidFill>
          <a:ln w="19050" algn="ctr">
            <a:noFill/>
            <a:miter lim="800000"/>
            <a:headEnd/>
            <a:tailEnd/>
          </a:ln>
        </xdr:spPr>
        <xdr:txBody>
          <a:bodyPr rot="0" spcFirstLastPara="0" vert="horz" wrap="square" lIns="396000" tIns="0" rIns="88900" bIns="0" numCol="1" spcCol="0" rtlCol="0" fromWordArt="0" anchor="ctr" anchorCtr="0" forceAA="0" compatLnSpc="1">
            <a:prstTxWarp prst="textNoShape">
              <a:avLst/>
            </a:prstTxWarp>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6000"/>
              </a:lnSpc>
              <a:spcBef>
                <a:spcPts val="0"/>
              </a:spcBef>
              <a:spcAft>
                <a:spcPts val="0"/>
              </a:spcAft>
              <a:buClrTx/>
              <a:buSzTx/>
              <a:buFont typeface="Wingdings 2" pitchFamily="18" charset="2"/>
              <a:buNone/>
              <a:tabLst/>
              <a:defRPr/>
            </a:pPr>
            <a:endParaRPr kumimoji="0" lang="en-US" sz="1200" b="1" i="0" u="none" strike="noStrike" kern="1200" cap="none" spc="0" normalizeH="0" baseline="0">
              <a:ln>
                <a:noFill/>
              </a:ln>
              <a:solidFill>
                <a:srgbClr val="0097A9"/>
              </a:solidFill>
              <a:effectLst/>
              <a:uLnTx/>
              <a:uFillTx/>
              <a:latin typeface="Verdana"/>
              <a:ea typeface="+mn-ea"/>
              <a:cs typeface="+mn-cs"/>
            </a:endParaRPr>
          </a:p>
        </xdr:txBody>
      </xdr:sp>
      <xdr:sp macro="" textlink="">
        <xdr:nvSpPr>
          <xdr:cNvPr id="16" name="TextBox 44">
            <a:extLst>
              <a:ext uri="{FF2B5EF4-FFF2-40B4-BE49-F238E27FC236}">
                <a16:creationId xmlns:a16="http://schemas.microsoft.com/office/drawing/2014/main" id="{00000000-0008-0000-0100-000010000000}"/>
              </a:ext>
            </a:extLst>
          </xdr:cNvPr>
          <xdr:cNvSpPr txBox="1"/>
        </xdr:nvSpPr>
        <xdr:spPr>
          <a:xfrm>
            <a:off x="11076502" y="3901459"/>
            <a:ext cx="710706" cy="362510"/>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C00000"/>
                </a:solidFill>
                <a:effectLst/>
                <a:uLnTx/>
                <a:uFillTx/>
                <a:latin typeface="Arial"/>
                <a:ea typeface="+mn-ea"/>
                <a:cs typeface="+mn-cs"/>
              </a:rPr>
              <a:t>25</a:t>
            </a:r>
          </a:p>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C00000"/>
                </a:solidFill>
                <a:effectLst/>
                <a:uLnTx/>
                <a:uFillTx/>
                <a:latin typeface="Arial"/>
                <a:ea typeface="+mn-ea"/>
                <a:cs typeface="+mn-cs"/>
              </a:rPr>
              <a:t>Tabelas</a:t>
            </a:r>
          </a:p>
        </xdr:txBody>
      </xdr:sp>
    </xdr:grpSp>
    <xdr:clientData/>
  </xdr:twoCellAnchor>
  <xdr:twoCellAnchor>
    <xdr:from>
      <xdr:col>2</xdr:col>
      <xdr:colOff>700000</xdr:colOff>
      <xdr:row>15</xdr:row>
      <xdr:rowOff>55983</xdr:rowOff>
    </xdr:from>
    <xdr:to>
      <xdr:col>2</xdr:col>
      <xdr:colOff>2050986</xdr:colOff>
      <xdr:row>16</xdr:row>
      <xdr:rowOff>151860</xdr:rowOff>
    </xdr:to>
    <xdr:sp macro="" textlink="">
      <xdr:nvSpPr>
        <xdr:cNvPr id="36" name="TextBox 10">
          <a:extLst>
            <a:ext uri="{FF2B5EF4-FFF2-40B4-BE49-F238E27FC236}">
              <a16:creationId xmlns:a16="http://schemas.microsoft.com/office/drawing/2014/main" id="{00000000-0008-0000-0100-000024000000}"/>
            </a:ext>
          </a:extLst>
        </xdr:cNvPr>
        <xdr:cNvSpPr txBox="1"/>
      </xdr:nvSpPr>
      <xdr:spPr>
        <a:xfrm>
          <a:off x="3843250" y="2370558"/>
          <a:ext cx="1350986" cy="276852"/>
        </a:xfrm>
        <a:prstGeom prst="rect">
          <a:avLst/>
        </a:prstGeom>
        <a:noFill/>
      </xdr:spPr>
      <xdr:txBody>
        <a:bodyPr wrap="square">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pt-PT" sz="1200" b="1" i="1" u="none" strike="noStrike" kern="1200" cap="none" spc="0" normalizeH="0" baseline="0">
              <a:ln>
                <a:noFill/>
              </a:ln>
              <a:solidFill>
                <a:srgbClr val="FFFFFF">
                  <a:lumMod val="50000"/>
                </a:srgbClr>
              </a:solidFill>
              <a:effectLst/>
              <a:uLnTx/>
              <a:uFillTx/>
              <a:latin typeface="Arial"/>
              <a:ea typeface="+mn-ea"/>
              <a:cs typeface="Calibri Light" panose="020F0302020204030204" pitchFamily="34" charset="0"/>
            </a:rPr>
            <a:t>Sistemas Fonte</a:t>
          </a:r>
        </a:p>
      </xdr:txBody>
    </xdr:sp>
    <xdr:clientData/>
  </xdr:twoCellAnchor>
  <xdr:twoCellAnchor>
    <xdr:from>
      <xdr:col>2</xdr:col>
      <xdr:colOff>2161559</xdr:colOff>
      <xdr:row>18</xdr:row>
      <xdr:rowOff>59672</xdr:rowOff>
    </xdr:from>
    <xdr:to>
      <xdr:col>3</xdr:col>
      <xdr:colOff>256217</xdr:colOff>
      <xdr:row>22</xdr:row>
      <xdr:rowOff>133020</xdr:rowOff>
    </xdr:to>
    <xdr:sp macro="" textlink="">
      <xdr:nvSpPr>
        <xdr:cNvPr id="37" name="Flowchart: Magnetic Disk 36">
          <a:extLst>
            <a:ext uri="{FF2B5EF4-FFF2-40B4-BE49-F238E27FC236}">
              <a16:creationId xmlns:a16="http://schemas.microsoft.com/office/drawing/2014/main" id="{00000000-0008-0000-0100-000025000000}"/>
            </a:ext>
          </a:extLst>
        </xdr:cNvPr>
        <xdr:cNvSpPr/>
      </xdr:nvSpPr>
      <xdr:spPr>
        <a:xfrm>
          <a:off x="5304809" y="2917172"/>
          <a:ext cx="828333" cy="797248"/>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clientData/>
  </xdr:twoCellAnchor>
  <xdr:twoCellAnchor>
    <xdr:from>
      <xdr:col>2</xdr:col>
      <xdr:colOff>2150382</xdr:colOff>
      <xdr:row>18</xdr:row>
      <xdr:rowOff>78811</xdr:rowOff>
    </xdr:from>
    <xdr:to>
      <xdr:col>3</xdr:col>
      <xdr:colOff>360003</xdr:colOff>
      <xdr:row>19</xdr:row>
      <xdr:rowOff>129373</xdr:rowOff>
    </xdr:to>
    <xdr:sp macro="" textlink="">
      <xdr:nvSpPr>
        <xdr:cNvPr id="38" name="TextBox 13">
          <a:extLst>
            <a:ext uri="{FF2B5EF4-FFF2-40B4-BE49-F238E27FC236}">
              <a16:creationId xmlns:a16="http://schemas.microsoft.com/office/drawing/2014/main" id="{00000000-0008-0000-0100-000026000000}"/>
            </a:ext>
          </a:extLst>
        </xdr:cNvPr>
        <xdr:cNvSpPr txBox="1"/>
      </xdr:nvSpPr>
      <xdr:spPr>
        <a:xfrm>
          <a:off x="5293632" y="2936311"/>
          <a:ext cx="943296" cy="231537"/>
        </a:xfrm>
        <a:prstGeom prst="rect">
          <a:avLst/>
        </a:prstGeom>
        <a:noFill/>
      </xdr:spPr>
      <xdr:txBody>
        <a:bodyPr wrap="square" rtlCol="0">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FFFFFF">
                  <a:lumMod val="50000"/>
                </a:srgbClr>
              </a:solidFill>
              <a:effectLst/>
              <a:uLnTx/>
              <a:uFillTx/>
              <a:latin typeface="Arial"/>
              <a:ea typeface="+mn-ea"/>
              <a:cs typeface="+mn-cs"/>
            </a:rPr>
            <a:t>DW</a:t>
          </a:r>
          <a:endParaRPr kumimoji="0" lang="pt-PT" sz="1000" b="1" i="0" u="none" strike="noStrike" kern="1200" cap="none" spc="0" normalizeH="0" baseline="30000">
            <a:ln>
              <a:noFill/>
            </a:ln>
            <a:solidFill>
              <a:srgbClr val="FFFFFF">
                <a:lumMod val="50000"/>
              </a:srgbClr>
            </a:solidFill>
            <a:effectLst/>
            <a:uLnTx/>
            <a:uFillTx/>
            <a:latin typeface="Arial"/>
            <a:ea typeface="+mn-ea"/>
            <a:cs typeface="+mn-cs"/>
          </a:endParaRPr>
        </a:p>
      </xdr:txBody>
    </xdr:sp>
    <xdr:clientData/>
  </xdr:twoCellAnchor>
  <xdr:twoCellAnchor>
    <xdr:from>
      <xdr:col>2</xdr:col>
      <xdr:colOff>2160356</xdr:colOff>
      <xdr:row>20</xdr:row>
      <xdr:rowOff>46260</xdr:rowOff>
    </xdr:from>
    <xdr:to>
      <xdr:col>3</xdr:col>
      <xdr:colOff>267206</xdr:colOff>
      <xdr:row>21</xdr:row>
      <xdr:rowOff>96822</xdr:rowOff>
    </xdr:to>
    <xdr:sp macro="" textlink="">
      <xdr:nvSpPr>
        <xdr:cNvPr id="39" name="TextBox 16">
          <a:extLst>
            <a:ext uri="{FF2B5EF4-FFF2-40B4-BE49-F238E27FC236}">
              <a16:creationId xmlns:a16="http://schemas.microsoft.com/office/drawing/2014/main" id="{00000000-0008-0000-0100-000027000000}"/>
            </a:ext>
          </a:extLst>
        </xdr:cNvPr>
        <xdr:cNvSpPr txBox="1"/>
      </xdr:nvSpPr>
      <xdr:spPr>
        <a:xfrm>
          <a:off x="5303606" y="3265710"/>
          <a:ext cx="840525" cy="231537"/>
        </a:xfrm>
        <a:prstGeom prst="rect">
          <a:avLst/>
        </a:prstGeom>
        <a:noFill/>
      </xdr:spPr>
      <xdr:txBody>
        <a:bodyPr wrap="square" rtlCol="0">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C00000"/>
              </a:solidFill>
              <a:effectLst/>
              <a:uLnTx/>
              <a:uFillTx/>
              <a:latin typeface="Arial"/>
              <a:ea typeface="+mn-ea"/>
              <a:cs typeface="+mn-cs"/>
            </a:rPr>
            <a:t>61 Tabelas</a:t>
          </a:r>
        </a:p>
      </xdr:txBody>
    </xdr:sp>
    <xdr:clientData/>
  </xdr:twoCellAnchor>
  <xdr:twoCellAnchor>
    <xdr:from>
      <xdr:col>2</xdr:col>
      <xdr:colOff>758217</xdr:colOff>
      <xdr:row>16</xdr:row>
      <xdr:rowOff>166393</xdr:rowOff>
    </xdr:from>
    <xdr:to>
      <xdr:col>3</xdr:col>
      <xdr:colOff>417548</xdr:colOff>
      <xdr:row>23</xdr:row>
      <xdr:rowOff>107178</xdr:rowOff>
    </xdr:to>
    <xdr:sp macro="" textlink="">
      <xdr:nvSpPr>
        <xdr:cNvPr id="40" name="Rectangle 39">
          <a:extLst>
            <a:ext uri="{FF2B5EF4-FFF2-40B4-BE49-F238E27FC236}">
              <a16:creationId xmlns:a16="http://schemas.microsoft.com/office/drawing/2014/main" id="{00000000-0008-0000-0100-000028000000}"/>
            </a:ext>
          </a:extLst>
        </xdr:cNvPr>
        <xdr:cNvSpPr/>
      </xdr:nvSpPr>
      <xdr:spPr>
        <a:xfrm>
          <a:off x="3901467" y="2661943"/>
          <a:ext cx="2393006" cy="1207610"/>
        </a:xfrm>
        <a:prstGeom prst="rect">
          <a:avLst/>
        </a:prstGeom>
        <a:noFill/>
        <a:ln w="28575" cap="flat" cmpd="sng" algn="ctr">
          <a:solidFill>
            <a:srgbClr val="FFFFFF">
              <a:lumMod val="85000"/>
            </a:srgbClr>
          </a:solidFill>
          <a:prstDash val="sysDot"/>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solidFill>
            <a:effectLst/>
            <a:uLnTx/>
            <a:uFillTx/>
            <a:latin typeface="Arial"/>
            <a:ea typeface="+mn-ea"/>
            <a:cs typeface="+mn-cs"/>
          </a:endParaRPr>
        </a:p>
      </xdr:txBody>
    </xdr:sp>
    <xdr:clientData/>
  </xdr:twoCellAnchor>
  <xdr:twoCellAnchor>
    <xdr:from>
      <xdr:col>2</xdr:col>
      <xdr:colOff>895236</xdr:colOff>
      <xdr:row>17</xdr:row>
      <xdr:rowOff>134594</xdr:rowOff>
    </xdr:from>
    <xdr:to>
      <xdr:col>2</xdr:col>
      <xdr:colOff>1753087</xdr:colOff>
      <xdr:row>23</xdr:row>
      <xdr:rowOff>11591</xdr:rowOff>
    </xdr:to>
    <xdr:grpSp>
      <xdr:nvGrpSpPr>
        <xdr:cNvPr id="41" name="Group 40">
          <a:extLst>
            <a:ext uri="{FF2B5EF4-FFF2-40B4-BE49-F238E27FC236}">
              <a16:creationId xmlns:a16="http://schemas.microsoft.com/office/drawing/2014/main" id="{00000000-0008-0000-0100-000029000000}"/>
            </a:ext>
          </a:extLst>
        </xdr:cNvPr>
        <xdr:cNvGrpSpPr/>
      </xdr:nvGrpSpPr>
      <xdr:grpSpPr>
        <a:xfrm>
          <a:off x="4034345" y="2851290"/>
          <a:ext cx="857851" cy="920605"/>
          <a:chOff x="217343" y="361878"/>
          <a:chExt cx="1207377" cy="1065165"/>
        </a:xfrm>
      </xdr:grpSpPr>
      <xdr:sp macro="" textlink="">
        <xdr:nvSpPr>
          <xdr:cNvPr id="42" name="Flowchart: Magnetic Disk 41">
            <a:extLst>
              <a:ext uri="{FF2B5EF4-FFF2-40B4-BE49-F238E27FC236}">
                <a16:creationId xmlns:a16="http://schemas.microsoft.com/office/drawing/2014/main" id="{00000000-0008-0000-0100-00002A000000}"/>
              </a:ext>
            </a:extLst>
          </xdr:cNvPr>
          <xdr:cNvSpPr/>
        </xdr:nvSpPr>
        <xdr:spPr>
          <a:xfrm>
            <a:off x="217343" y="361878"/>
            <a:ext cx="565535" cy="447063"/>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sp macro="" textlink="">
        <xdr:nvSpPr>
          <xdr:cNvPr id="43" name="Flowchart: Magnetic Disk 42">
            <a:extLst>
              <a:ext uri="{FF2B5EF4-FFF2-40B4-BE49-F238E27FC236}">
                <a16:creationId xmlns:a16="http://schemas.microsoft.com/office/drawing/2014/main" id="{00000000-0008-0000-0100-00002B000000}"/>
              </a:ext>
            </a:extLst>
          </xdr:cNvPr>
          <xdr:cNvSpPr/>
        </xdr:nvSpPr>
        <xdr:spPr>
          <a:xfrm>
            <a:off x="434675" y="579122"/>
            <a:ext cx="565535" cy="447063"/>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sp macro="" textlink="">
        <xdr:nvSpPr>
          <xdr:cNvPr id="44" name="Flowchart: Magnetic Disk 43">
            <a:extLst>
              <a:ext uri="{FF2B5EF4-FFF2-40B4-BE49-F238E27FC236}">
                <a16:creationId xmlns:a16="http://schemas.microsoft.com/office/drawing/2014/main" id="{00000000-0008-0000-0100-00002C000000}"/>
              </a:ext>
            </a:extLst>
          </xdr:cNvPr>
          <xdr:cNvSpPr/>
        </xdr:nvSpPr>
        <xdr:spPr>
          <a:xfrm>
            <a:off x="638322" y="784361"/>
            <a:ext cx="565535" cy="447063"/>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sp macro="" textlink="">
        <xdr:nvSpPr>
          <xdr:cNvPr id="45" name="Flowchart: Magnetic Disk 44">
            <a:extLst>
              <a:ext uri="{FF2B5EF4-FFF2-40B4-BE49-F238E27FC236}">
                <a16:creationId xmlns:a16="http://schemas.microsoft.com/office/drawing/2014/main" id="{00000000-0008-0000-0100-00002D000000}"/>
              </a:ext>
            </a:extLst>
          </xdr:cNvPr>
          <xdr:cNvSpPr/>
        </xdr:nvSpPr>
        <xdr:spPr>
          <a:xfrm>
            <a:off x="859185" y="979980"/>
            <a:ext cx="565535" cy="447063"/>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grpSp>
    <xdr:clientData/>
  </xdr:twoCellAnchor>
  <xdr:twoCellAnchor>
    <xdr:from>
      <xdr:col>2</xdr:col>
      <xdr:colOff>1867487</xdr:colOff>
      <xdr:row>17</xdr:row>
      <xdr:rowOff>67049</xdr:rowOff>
    </xdr:from>
    <xdr:to>
      <xdr:col>2</xdr:col>
      <xdr:colOff>2090770</xdr:colOff>
      <xdr:row>23</xdr:row>
      <xdr:rowOff>79139</xdr:rowOff>
    </xdr:to>
    <xdr:sp macro="" textlink="">
      <xdr:nvSpPr>
        <xdr:cNvPr id="46" name="Isosceles Triangle 45">
          <a:extLst>
            <a:ext uri="{FF2B5EF4-FFF2-40B4-BE49-F238E27FC236}">
              <a16:creationId xmlns:a16="http://schemas.microsoft.com/office/drawing/2014/main" id="{00000000-0008-0000-0100-00002E000000}"/>
            </a:ext>
          </a:extLst>
        </xdr:cNvPr>
        <xdr:cNvSpPr/>
      </xdr:nvSpPr>
      <xdr:spPr bwMode="gray">
        <a:xfrm rot="5400000">
          <a:off x="4573409" y="3180902"/>
          <a:ext cx="1097940" cy="223283"/>
        </a:xfrm>
        <a:prstGeom prst="triangle">
          <a:avLst/>
        </a:prstGeom>
        <a:solidFill>
          <a:srgbClr val="EB0000">
            <a:lumMod val="40000"/>
            <a:lumOff val="60000"/>
            <a:alpha val="20000"/>
          </a:srgbClr>
        </a:solidFill>
        <a:ln w="19050" algn="ctr">
          <a:noFill/>
          <a:miter lim="800000"/>
          <a:headEnd/>
          <a:tailEnd/>
        </a:ln>
      </xdr:spPr>
      <xdr:txBody>
        <a:bodyPr rot="0" spcFirstLastPara="0" vert="horz" wrap="square" lIns="396000" tIns="0" rIns="88900" bIns="0" numCol="1" spcCol="0" rtlCol="0" fromWordArt="0" anchor="ctr" anchorCtr="0" forceAA="0" compatLnSpc="1">
          <a:prstTxWarp prst="textNoShape">
            <a:avLst/>
          </a:prstTxWarp>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6000"/>
            </a:lnSpc>
            <a:spcBef>
              <a:spcPts val="0"/>
            </a:spcBef>
            <a:spcAft>
              <a:spcPts val="0"/>
            </a:spcAft>
            <a:buClrTx/>
            <a:buSzTx/>
            <a:buFont typeface="Wingdings 2" pitchFamily="18" charset="2"/>
            <a:buNone/>
            <a:tabLst/>
            <a:defRPr/>
          </a:pPr>
          <a:endParaRPr kumimoji="0" lang="en-US" sz="1200" b="1" i="0" u="none" strike="noStrike" kern="1200" cap="none" spc="0" normalizeH="0" baseline="0">
            <a:ln>
              <a:noFill/>
            </a:ln>
            <a:solidFill>
              <a:srgbClr val="0097A9"/>
            </a:solidFill>
            <a:effectLst/>
            <a:uLnTx/>
            <a:uFillTx/>
            <a:latin typeface="Verdana"/>
            <a:ea typeface="+mn-ea"/>
            <a:cs typeface="+mn-cs"/>
          </a:endParaRPr>
        </a:p>
      </xdr:txBody>
    </xdr:sp>
    <xdr:clientData/>
  </xdr:twoCellAnchor>
  <xdr:twoCellAnchor>
    <xdr:from>
      <xdr:col>2</xdr:col>
      <xdr:colOff>881537</xdr:colOff>
      <xdr:row>25</xdr:row>
      <xdr:rowOff>1771</xdr:rowOff>
    </xdr:from>
    <xdr:to>
      <xdr:col>2</xdr:col>
      <xdr:colOff>1787492</xdr:colOff>
      <xdr:row>29</xdr:row>
      <xdr:rowOff>42366</xdr:rowOff>
    </xdr:to>
    <xdr:grpSp>
      <xdr:nvGrpSpPr>
        <xdr:cNvPr id="47" name="Group 46">
          <a:extLst>
            <a:ext uri="{FF2B5EF4-FFF2-40B4-BE49-F238E27FC236}">
              <a16:creationId xmlns:a16="http://schemas.microsoft.com/office/drawing/2014/main" id="{00000000-0008-0000-0100-00002F000000}"/>
            </a:ext>
          </a:extLst>
        </xdr:cNvPr>
        <xdr:cNvGrpSpPr/>
      </xdr:nvGrpSpPr>
      <xdr:grpSpPr>
        <a:xfrm>
          <a:off x="4020646" y="4109945"/>
          <a:ext cx="905955" cy="736334"/>
          <a:chOff x="496902" y="3789308"/>
          <a:chExt cx="905955" cy="744617"/>
        </a:xfrm>
      </xdr:grpSpPr>
      <xdr:sp macro="" textlink="">
        <xdr:nvSpPr>
          <xdr:cNvPr id="48" name="Flowchart: Multidocument 47">
            <a:extLst>
              <a:ext uri="{FF2B5EF4-FFF2-40B4-BE49-F238E27FC236}">
                <a16:creationId xmlns:a16="http://schemas.microsoft.com/office/drawing/2014/main" id="{00000000-0008-0000-0100-000030000000}"/>
              </a:ext>
            </a:extLst>
          </xdr:cNvPr>
          <xdr:cNvSpPr/>
        </xdr:nvSpPr>
        <xdr:spPr>
          <a:xfrm>
            <a:off x="591097" y="3789308"/>
            <a:ext cx="811760" cy="744617"/>
          </a:xfrm>
          <a:prstGeom prst="flowChartMultidocument">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sp macro="" textlink="">
        <xdr:nvSpPr>
          <xdr:cNvPr id="49" name="TextBox 29">
            <a:extLst>
              <a:ext uri="{FF2B5EF4-FFF2-40B4-BE49-F238E27FC236}">
                <a16:creationId xmlns:a16="http://schemas.microsoft.com/office/drawing/2014/main" id="{00000000-0008-0000-0100-000031000000}"/>
              </a:ext>
            </a:extLst>
          </xdr:cNvPr>
          <xdr:cNvSpPr txBox="1"/>
        </xdr:nvSpPr>
        <xdr:spPr>
          <a:xfrm>
            <a:off x="496902" y="3937974"/>
            <a:ext cx="843069" cy="507831"/>
          </a:xfrm>
          <a:prstGeom prst="rect">
            <a:avLst/>
          </a:prstGeom>
          <a:noFill/>
        </xdr:spPr>
        <xdr:txBody>
          <a:bodyPr wrap="square" rtlCol="0">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500"/>
              </a:spcBef>
              <a:spcAft>
                <a:spcPts val="0"/>
              </a:spcAft>
              <a:buClrTx/>
              <a:buSzTx/>
              <a:buFontTx/>
              <a:buNone/>
              <a:tabLst/>
              <a:defRPr/>
            </a:pPr>
            <a:r>
              <a:rPr kumimoji="0" lang="pt-PT" sz="900" b="1" i="0" u="none" strike="noStrike" kern="1200" cap="none" spc="0" normalizeH="0" baseline="0">
                <a:ln>
                  <a:noFill/>
                </a:ln>
                <a:solidFill>
                  <a:srgbClr val="EB0000">
                    <a:lumMod val="75000"/>
                  </a:srgbClr>
                </a:solidFill>
                <a:effectLst/>
                <a:uLnTx/>
                <a:uFillTx/>
                <a:latin typeface="Arial"/>
                <a:ea typeface="+mn-ea"/>
                <a:cs typeface="+mn-cs"/>
              </a:rPr>
              <a:t>13 Tabelas </a:t>
            </a:r>
            <a:r>
              <a:rPr kumimoji="0" lang="pt-PT" sz="900" b="1" i="0" u="none" strike="noStrike" kern="1200" cap="none" spc="0" normalizeH="0" baseline="0">
                <a:ln>
                  <a:noFill/>
                </a:ln>
                <a:solidFill>
                  <a:srgbClr val="000000">
                    <a:lumMod val="50000"/>
                    <a:lumOff val="50000"/>
                  </a:srgbClr>
                </a:solidFill>
                <a:effectLst/>
                <a:uLnTx/>
                <a:uFillTx/>
                <a:latin typeface="Arial"/>
                <a:ea typeface="+mn-ea"/>
                <a:cs typeface="+mn-cs"/>
              </a:rPr>
              <a:t>Ficheiros Manuais</a:t>
            </a:r>
            <a:endParaRPr kumimoji="0" lang="pt-PT" sz="900" b="1" i="0" u="none" strike="noStrike" kern="1200" cap="none" spc="0" normalizeH="0" baseline="30000">
              <a:ln>
                <a:noFill/>
              </a:ln>
              <a:solidFill>
                <a:srgbClr val="000000">
                  <a:lumMod val="50000"/>
                  <a:lumOff val="50000"/>
                </a:srgbClr>
              </a:solidFill>
              <a:effectLst/>
              <a:uLnTx/>
              <a:uFillTx/>
              <a:latin typeface="Arial"/>
              <a:ea typeface="+mn-ea"/>
              <a:cs typeface="+mn-cs"/>
            </a:endParaRPr>
          </a:p>
        </xdr:txBody>
      </xdr:sp>
    </xdr:grpSp>
    <xdr:clientData/>
  </xdr:twoCellAnchor>
  <xdr:twoCellAnchor>
    <xdr:from>
      <xdr:col>2</xdr:col>
      <xdr:colOff>747799</xdr:colOff>
      <xdr:row>23</xdr:row>
      <xdr:rowOff>148343</xdr:rowOff>
    </xdr:from>
    <xdr:to>
      <xdr:col>2</xdr:col>
      <xdr:colOff>1921399</xdr:colOff>
      <xdr:row>30</xdr:row>
      <xdr:rowOff>89905</xdr:rowOff>
    </xdr:to>
    <xdr:sp macro="" textlink="">
      <xdr:nvSpPr>
        <xdr:cNvPr id="50" name="Rectangle 49">
          <a:extLst>
            <a:ext uri="{FF2B5EF4-FFF2-40B4-BE49-F238E27FC236}">
              <a16:creationId xmlns:a16="http://schemas.microsoft.com/office/drawing/2014/main" id="{00000000-0008-0000-0100-000032000000}"/>
            </a:ext>
          </a:extLst>
        </xdr:cNvPr>
        <xdr:cNvSpPr/>
      </xdr:nvSpPr>
      <xdr:spPr>
        <a:xfrm>
          <a:off x="3891049" y="3910718"/>
          <a:ext cx="1173600" cy="1208387"/>
        </a:xfrm>
        <a:prstGeom prst="rect">
          <a:avLst/>
        </a:prstGeom>
        <a:noFill/>
        <a:ln w="28575" cap="flat" cmpd="sng" algn="ctr">
          <a:solidFill>
            <a:srgbClr val="FFFFFF">
              <a:lumMod val="85000"/>
            </a:srgbClr>
          </a:solidFill>
          <a:prstDash val="sysDot"/>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solidFill>
            <a:effectLst/>
            <a:uLnTx/>
            <a:uFillTx/>
            <a:latin typeface="Arial"/>
            <a:ea typeface="+mn-ea"/>
            <a:cs typeface="+mn-cs"/>
          </a:endParaRPr>
        </a:p>
      </xdr:txBody>
    </xdr:sp>
    <xdr:clientData/>
  </xdr:twoCellAnchor>
  <xdr:twoCellAnchor>
    <xdr:from>
      <xdr:col>2</xdr:col>
      <xdr:colOff>2161558</xdr:colOff>
      <xdr:row>25</xdr:row>
      <xdr:rowOff>5314</xdr:rowOff>
    </xdr:from>
    <xdr:to>
      <xdr:col>3</xdr:col>
      <xdr:colOff>256217</xdr:colOff>
      <xdr:row>29</xdr:row>
      <xdr:rowOff>78662</xdr:rowOff>
    </xdr:to>
    <xdr:sp macro="" textlink="">
      <xdr:nvSpPr>
        <xdr:cNvPr id="51" name="Flowchart: Magnetic Disk 50">
          <a:extLst>
            <a:ext uri="{FF2B5EF4-FFF2-40B4-BE49-F238E27FC236}">
              <a16:creationId xmlns:a16="http://schemas.microsoft.com/office/drawing/2014/main" id="{00000000-0008-0000-0100-000033000000}"/>
            </a:ext>
          </a:extLst>
        </xdr:cNvPr>
        <xdr:cNvSpPr/>
      </xdr:nvSpPr>
      <xdr:spPr>
        <a:xfrm>
          <a:off x="5304808" y="4129639"/>
          <a:ext cx="828334" cy="797248"/>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clientData/>
  </xdr:twoCellAnchor>
  <xdr:twoCellAnchor>
    <xdr:from>
      <xdr:col>2</xdr:col>
      <xdr:colOff>2108970</xdr:colOff>
      <xdr:row>25</xdr:row>
      <xdr:rowOff>10727</xdr:rowOff>
    </xdr:from>
    <xdr:to>
      <xdr:col>3</xdr:col>
      <xdr:colOff>318592</xdr:colOff>
      <xdr:row>26</xdr:row>
      <xdr:rowOff>65553</xdr:rowOff>
    </xdr:to>
    <xdr:sp macro="" textlink="">
      <xdr:nvSpPr>
        <xdr:cNvPr id="52" name="TextBox 31">
          <a:extLst>
            <a:ext uri="{FF2B5EF4-FFF2-40B4-BE49-F238E27FC236}">
              <a16:creationId xmlns:a16="http://schemas.microsoft.com/office/drawing/2014/main" id="{00000000-0008-0000-0100-000034000000}"/>
            </a:ext>
          </a:extLst>
        </xdr:cNvPr>
        <xdr:cNvSpPr txBox="1"/>
      </xdr:nvSpPr>
      <xdr:spPr>
        <a:xfrm>
          <a:off x="5252220" y="4135052"/>
          <a:ext cx="943297" cy="235801"/>
        </a:xfrm>
        <a:prstGeom prst="rect">
          <a:avLst/>
        </a:prstGeom>
        <a:noFill/>
      </xdr:spPr>
      <xdr:txBody>
        <a:bodyPr wrap="square" rtlCol="0">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FFFFFF">
                  <a:lumMod val="50000"/>
                </a:srgbClr>
              </a:solidFill>
              <a:effectLst/>
              <a:uLnTx/>
              <a:uFillTx/>
              <a:latin typeface="Arial"/>
              <a:ea typeface="+mn-ea"/>
              <a:cs typeface="+mn-cs"/>
            </a:rPr>
            <a:t>DL</a:t>
          </a:r>
          <a:endParaRPr kumimoji="0" lang="pt-PT" sz="900" b="1" i="0" u="none" strike="noStrike" kern="1200" cap="none" spc="0" normalizeH="0" baseline="30000">
            <a:ln>
              <a:noFill/>
            </a:ln>
            <a:solidFill>
              <a:srgbClr val="FFFFFF">
                <a:lumMod val="50000"/>
              </a:srgbClr>
            </a:solidFill>
            <a:effectLst/>
            <a:uLnTx/>
            <a:uFillTx/>
            <a:latin typeface="Arial"/>
            <a:ea typeface="+mn-ea"/>
            <a:cs typeface="+mn-cs"/>
          </a:endParaRPr>
        </a:p>
      </xdr:txBody>
    </xdr:sp>
    <xdr:clientData/>
  </xdr:twoCellAnchor>
  <xdr:twoCellAnchor>
    <xdr:from>
      <xdr:col>2</xdr:col>
      <xdr:colOff>2108690</xdr:colOff>
      <xdr:row>26</xdr:row>
      <xdr:rowOff>157483</xdr:rowOff>
    </xdr:from>
    <xdr:to>
      <xdr:col>3</xdr:col>
      <xdr:colOff>298166</xdr:colOff>
      <xdr:row>28</xdr:row>
      <xdr:rowOff>36304</xdr:rowOff>
    </xdr:to>
    <xdr:sp macro="" textlink="">
      <xdr:nvSpPr>
        <xdr:cNvPr id="53" name="TextBox 34">
          <a:extLst>
            <a:ext uri="{FF2B5EF4-FFF2-40B4-BE49-F238E27FC236}">
              <a16:creationId xmlns:a16="http://schemas.microsoft.com/office/drawing/2014/main" id="{00000000-0008-0000-0100-000035000000}"/>
            </a:ext>
          </a:extLst>
        </xdr:cNvPr>
        <xdr:cNvSpPr txBox="1"/>
      </xdr:nvSpPr>
      <xdr:spPr>
        <a:xfrm>
          <a:off x="5251940" y="4462783"/>
          <a:ext cx="923151" cy="240771"/>
        </a:xfrm>
        <a:prstGeom prst="rect">
          <a:avLst/>
        </a:prstGeom>
        <a:noFill/>
      </xdr:spPr>
      <xdr:txBody>
        <a:bodyPr wrap="square" rtlCol="0">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pt-PT" sz="900" b="1">
              <a:solidFill>
                <a:srgbClr val="C00000"/>
              </a:solidFill>
              <a:latin typeface="Arial"/>
            </a:rPr>
            <a:t>1</a:t>
          </a:r>
          <a:r>
            <a:rPr kumimoji="0" lang="pt-PT" sz="900" b="1" i="0" u="none" strike="noStrike" kern="1200" cap="none" spc="0" normalizeH="0" baseline="0">
              <a:ln>
                <a:noFill/>
              </a:ln>
              <a:solidFill>
                <a:srgbClr val="C00000"/>
              </a:solidFill>
              <a:effectLst/>
              <a:uLnTx/>
              <a:uFillTx/>
              <a:latin typeface="Arial"/>
              <a:ea typeface="+mn-ea"/>
              <a:cs typeface="+mn-cs"/>
            </a:rPr>
            <a:t> Tabela</a:t>
          </a:r>
        </a:p>
      </xdr:txBody>
    </xdr:sp>
    <xdr:clientData/>
  </xdr:twoCellAnchor>
  <xdr:twoCellAnchor>
    <xdr:from>
      <xdr:col>2</xdr:col>
      <xdr:colOff>1978364</xdr:colOff>
      <xdr:row>23</xdr:row>
      <xdr:rowOff>148343</xdr:rowOff>
    </xdr:from>
    <xdr:to>
      <xdr:col>3</xdr:col>
      <xdr:colOff>418703</xdr:colOff>
      <xdr:row>30</xdr:row>
      <xdr:rowOff>89905</xdr:rowOff>
    </xdr:to>
    <xdr:sp macro="" textlink="">
      <xdr:nvSpPr>
        <xdr:cNvPr id="54" name="Rectangle 53">
          <a:extLst>
            <a:ext uri="{FF2B5EF4-FFF2-40B4-BE49-F238E27FC236}">
              <a16:creationId xmlns:a16="http://schemas.microsoft.com/office/drawing/2014/main" id="{00000000-0008-0000-0100-000036000000}"/>
            </a:ext>
          </a:extLst>
        </xdr:cNvPr>
        <xdr:cNvSpPr/>
      </xdr:nvSpPr>
      <xdr:spPr>
        <a:xfrm>
          <a:off x="5121614" y="3910718"/>
          <a:ext cx="1174014" cy="1208387"/>
        </a:xfrm>
        <a:prstGeom prst="rect">
          <a:avLst/>
        </a:prstGeom>
        <a:noFill/>
        <a:ln w="28575" cap="flat" cmpd="sng" algn="ctr">
          <a:solidFill>
            <a:srgbClr val="FFFFFF">
              <a:lumMod val="85000"/>
            </a:srgbClr>
          </a:solidFill>
          <a:prstDash val="sysDot"/>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solidFill>
            <a:effectLst/>
            <a:uLnTx/>
            <a:uFillTx/>
            <a:latin typeface="Arial"/>
            <a:ea typeface="+mn-ea"/>
            <a:cs typeface="+mn-cs"/>
          </a:endParaRPr>
        </a:p>
      </xdr:txBody>
    </xdr:sp>
    <xdr:clientData/>
  </xdr:twoCellAnchor>
  <xdr:twoCellAnchor>
    <xdr:from>
      <xdr:col>3</xdr:col>
      <xdr:colOff>655899</xdr:colOff>
      <xdr:row>24</xdr:row>
      <xdr:rowOff>170452</xdr:rowOff>
    </xdr:from>
    <xdr:to>
      <xdr:col>3</xdr:col>
      <xdr:colOff>1483819</xdr:colOff>
      <xdr:row>29</xdr:row>
      <xdr:rowOff>67795</xdr:rowOff>
    </xdr:to>
    <xdr:sp macro="" textlink="">
      <xdr:nvSpPr>
        <xdr:cNvPr id="55" name="Flowchart: Magnetic Disk 54">
          <a:extLst>
            <a:ext uri="{FF2B5EF4-FFF2-40B4-BE49-F238E27FC236}">
              <a16:creationId xmlns:a16="http://schemas.microsoft.com/office/drawing/2014/main" id="{00000000-0008-0000-0100-000037000000}"/>
            </a:ext>
          </a:extLst>
        </xdr:cNvPr>
        <xdr:cNvSpPr/>
      </xdr:nvSpPr>
      <xdr:spPr>
        <a:xfrm>
          <a:off x="6532824" y="4113802"/>
          <a:ext cx="827920" cy="802218"/>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clientData/>
  </xdr:twoCellAnchor>
  <xdr:twoCellAnchor>
    <xdr:from>
      <xdr:col>3</xdr:col>
      <xdr:colOff>619407</xdr:colOff>
      <xdr:row>25</xdr:row>
      <xdr:rowOff>14991</xdr:rowOff>
    </xdr:from>
    <xdr:to>
      <xdr:col>3</xdr:col>
      <xdr:colOff>1562290</xdr:colOff>
      <xdr:row>26</xdr:row>
      <xdr:rowOff>65553</xdr:rowOff>
    </xdr:to>
    <xdr:sp macro="" textlink="">
      <xdr:nvSpPr>
        <xdr:cNvPr id="56" name="TextBox 31">
          <a:extLst>
            <a:ext uri="{FF2B5EF4-FFF2-40B4-BE49-F238E27FC236}">
              <a16:creationId xmlns:a16="http://schemas.microsoft.com/office/drawing/2014/main" id="{00000000-0008-0000-0100-000038000000}"/>
            </a:ext>
          </a:extLst>
        </xdr:cNvPr>
        <xdr:cNvSpPr txBox="1"/>
      </xdr:nvSpPr>
      <xdr:spPr>
        <a:xfrm>
          <a:off x="6496332" y="4139316"/>
          <a:ext cx="942883" cy="231537"/>
        </a:xfrm>
        <a:prstGeom prst="rect">
          <a:avLst/>
        </a:prstGeom>
        <a:noFill/>
      </xdr:spPr>
      <xdr:txBody>
        <a:bodyPr wrap="square" rtlCol="0">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FFFFFF">
                  <a:lumMod val="50000"/>
                </a:srgbClr>
              </a:solidFill>
              <a:effectLst/>
              <a:uLnTx/>
              <a:uFillTx/>
              <a:latin typeface="Arial"/>
              <a:ea typeface="+mn-ea"/>
              <a:cs typeface="+mn-cs"/>
            </a:rPr>
            <a:t>Mainframe</a:t>
          </a:r>
          <a:endParaRPr kumimoji="0" lang="pt-PT" sz="900" b="1" i="0" u="none" strike="noStrike" kern="1200" cap="none" spc="0" normalizeH="0" baseline="30000">
            <a:ln>
              <a:noFill/>
            </a:ln>
            <a:solidFill>
              <a:srgbClr val="FFFFFF">
                <a:lumMod val="50000"/>
              </a:srgbClr>
            </a:solidFill>
            <a:effectLst/>
            <a:uLnTx/>
            <a:uFillTx/>
            <a:latin typeface="Arial"/>
            <a:ea typeface="+mn-ea"/>
            <a:cs typeface="+mn-cs"/>
          </a:endParaRPr>
        </a:p>
      </xdr:txBody>
    </xdr:sp>
    <xdr:clientData/>
  </xdr:twoCellAnchor>
  <xdr:twoCellAnchor>
    <xdr:from>
      <xdr:col>3</xdr:col>
      <xdr:colOff>614311</xdr:colOff>
      <xdr:row>26</xdr:row>
      <xdr:rowOff>161747</xdr:rowOff>
    </xdr:from>
    <xdr:to>
      <xdr:col>3</xdr:col>
      <xdr:colOff>1537048</xdr:colOff>
      <xdr:row>28</xdr:row>
      <xdr:rowOff>36304</xdr:rowOff>
    </xdr:to>
    <xdr:sp macro="" textlink="">
      <xdr:nvSpPr>
        <xdr:cNvPr id="57" name="TextBox 34">
          <a:extLst>
            <a:ext uri="{FF2B5EF4-FFF2-40B4-BE49-F238E27FC236}">
              <a16:creationId xmlns:a16="http://schemas.microsoft.com/office/drawing/2014/main" id="{00000000-0008-0000-0100-000039000000}"/>
            </a:ext>
          </a:extLst>
        </xdr:cNvPr>
        <xdr:cNvSpPr txBox="1"/>
      </xdr:nvSpPr>
      <xdr:spPr>
        <a:xfrm>
          <a:off x="6491236" y="4467047"/>
          <a:ext cx="922737" cy="236507"/>
        </a:xfrm>
        <a:prstGeom prst="rect">
          <a:avLst/>
        </a:prstGeom>
        <a:noFill/>
      </xdr:spPr>
      <xdr:txBody>
        <a:bodyPr wrap="square" rtlCol="0">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C00000"/>
              </a:solidFill>
              <a:effectLst/>
              <a:uLnTx/>
              <a:uFillTx/>
              <a:latin typeface="Arial"/>
              <a:ea typeface="+mn-ea"/>
              <a:cs typeface="+mn-cs"/>
            </a:rPr>
            <a:t>63 Tabelas</a:t>
          </a:r>
        </a:p>
      </xdr:txBody>
    </xdr:sp>
    <xdr:clientData/>
  </xdr:twoCellAnchor>
  <xdr:twoCellAnchor>
    <xdr:from>
      <xdr:col>3</xdr:col>
      <xdr:colOff>472706</xdr:colOff>
      <xdr:row>23</xdr:row>
      <xdr:rowOff>148343</xdr:rowOff>
    </xdr:from>
    <xdr:to>
      <xdr:col>3</xdr:col>
      <xdr:colOff>1646306</xdr:colOff>
      <xdr:row>30</xdr:row>
      <xdr:rowOff>89905</xdr:rowOff>
    </xdr:to>
    <xdr:sp macro="" textlink="">
      <xdr:nvSpPr>
        <xdr:cNvPr id="58" name="Rectangle 57">
          <a:extLst>
            <a:ext uri="{FF2B5EF4-FFF2-40B4-BE49-F238E27FC236}">
              <a16:creationId xmlns:a16="http://schemas.microsoft.com/office/drawing/2014/main" id="{00000000-0008-0000-0100-00003A000000}"/>
            </a:ext>
          </a:extLst>
        </xdr:cNvPr>
        <xdr:cNvSpPr/>
      </xdr:nvSpPr>
      <xdr:spPr>
        <a:xfrm>
          <a:off x="6349631" y="3910718"/>
          <a:ext cx="1173600" cy="1208387"/>
        </a:xfrm>
        <a:prstGeom prst="rect">
          <a:avLst/>
        </a:prstGeom>
        <a:noFill/>
        <a:ln w="28575" cap="flat" cmpd="sng" algn="ctr">
          <a:solidFill>
            <a:srgbClr val="FFFFFF">
              <a:lumMod val="85000"/>
            </a:srgbClr>
          </a:solidFill>
          <a:prstDash val="sysDot"/>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solidFill>
            <a:effectLst/>
            <a:uLnTx/>
            <a:uFillTx/>
            <a:latin typeface="Arial"/>
            <a:ea typeface="+mn-ea"/>
            <a:cs typeface="+mn-cs"/>
          </a:endParaRPr>
        </a:p>
      </xdr:txBody>
    </xdr:sp>
    <xdr:clientData/>
  </xdr:twoCellAnchor>
  <xdr:twoCellAnchor>
    <xdr:from>
      <xdr:col>3</xdr:col>
      <xdr:colOff>472706</xdr:colOff>
      <xdr:row>16</xdr:row>
      <xdr:rowOff>166393</xdr:rowOff>
    </xdr:from>
    <xdr:to>
      <xdr:col>3</xdr:col>
      <xdr:colOff>1646306</xdr:colOff>
      <xdr:row>23</xdr:row>
      <xdr:rowOff>107955</xdr:rowOff>
    </xdr:to>
    <xdr:sp macro="" textlink="">
      <xdr:nvSpPr>
        <xdr:cNvPr id="59" name="Rectangle 58">
          <a:extLst>
            <a:ext uri="{FF2B5EF4-FFF2-40B4-BE49-F238E27FC236}">
              <a16:creationId xmlns:a16="http://schemas.microsoft.com/office/drawing/2014/main" id="{00000000-0008-0000-0100-00003B000000}"/>
            </a:ext>
          </a:extLst>
        </xdr:cNvPr>
        <xdr:cNvSpPr/>
      </xdr:nvSpPr>
      <xdr:spPr>
        <a:xfrm>
          <a:off x="6349631" y="2661943"/>
          <a:ext cx="1173600" cy="1208387"/>
        </a:xfrm>
        <a:prstGeom prst="rect">
          <a:avLst/>
        </a:prstGeom>
        <a:noFill/>
        <a:ln w="28575" cap="flat" cmpd="sng" algn="ctr">
          <a:solidFill>
            <a:srgbClr val="FFFFFF">
              <a:lumMod val="85000"/>
            </a:srgbClr>
          </a:solidFill>
          <a:prstDash val="sysDot"/>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solidFill>
            <a:effectLst/>
            <a:uLnTx/>
            <a:uFillTx/>
            <a:latin typeface="Arial"/>
            <a:ea typeface="+mn-ea"/>
            <a:cs typeface="+mn-cs"/>
          </a:endParaRPr>
        </a:p>
      </xdr:txBody>
    </xdr:sp>
    <xdr:clientData/>
  </xdr:twoCellAnchor>
  <xdr:twoCellAnchor>
    <xdr:from>
      <xdr:col>3</xdr:col>
      <xdr:colOff>655899</xdr:colOff>
      <xdr:row>18</xdr:row>
      <xdr:rowOff>64055</xdr:rowOff>
    </xdr:from>
    <xdr:to>
      <xdr:col>3</xdr:col>
      <xdr:colOff>1483819</xdr:colOff>
      <xdr:row>22</xdr:row>
      <xdr:rowOff>137403</xdr:rowOff>
    </xdr:to>
    <xdr:sp macro="" textlink="">
      <xdr:nvSpPr>
        <xdr:cNvPr id="60" name="Flowchart: Magnetic Disk 59">
          <a:extLst>
            <a:ext uri="{FF2B5EF4-FFF2-40B4-BE49-F238E27FC236}">
              <a16:creationId xmlns:a16="http://schemas.microsoft.com/office/drawing/2014/main" id="{00000000-0008-0000-0100-00003C000000}"/>
            </a:ext>
          </a:extLst>
        </xdr:cNvPr>
        <xdr:cNvSpPr/>
      </xdr:nvSpPr>
      <xdr:spPr>
        <a:xfrm>
          <a:off x="6532824" y="2921555"/>
          <a:ext cx="827920" cy="797248"/>
        </a:xfrm>
        <a:prstGeom prst="flowChartMagneticDisk">
          <a:avLst/>
        </a:prstGeom>
        <a:solidFill>
          <a:srgbClr val="FFFFFF">
            <a:lumMod val="95000"/>
          </a:srgbClr>
        </a:solidFill>
        <a:ln w="19050" cap="flat" cmpd="sng" algn="ctr">
          <a:solidFill>
            <a:srgbClr val="FFFFFF">
              <a:lumMod val="50000"/>
            </a:srgbClr>
          </a:solidFill>
          <a:prstDash val="solid"/>
        </a:ln>
        <a:effectLst/>
      </xdr:spPr>
      <xdr:txBody>
        <a:bodyPr wrap="square" rtlCol="0" anchor="ct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kumimoji="0" lang="pt-PT" sz="1800" b="0" i="0" u="none" strike="noStrike" kern="1200" cap="none" spc="0" normalizeH="0" baseline="0">
            <a:ln>
              <a:noFill/>
            </a:ln>
            <a:solidFill>
              <a:srgbClr val="FFFFFF">
                <a:lumMod val="50000"/>
              </a:srgbClr>
            </a:solidFill>
            <a:effectLst/>
            <a:uLnTx/>
            <a:uFillTx/>
            <a:latin typeface="Arial"/>
            <a:ea typeface="+mn-ea"/>
            <a:cs typeface="+mn-cs"/>
          </a:endParaRPr>
        </a:p>
      </xdr:txBody>
    </xdr:sp>
    <xdr:clientData/>
  </xdr:twoCellAnchor>
  <xdr:twoCellAnchor>
    <xdr:from>
      <xdr:col>3</xdr:col>
      <xdr:colOff>609058</xdr:colOff>
      <xdr:row>18</xdr:row>
      <xdr:rowOff>77342</xdr:rowOff>
    </xdr:from>
    <xdr:to>
      <xdr:col>3</xdr:col>
      <xdr:colOff>1551941</xdr:colOff>
      <xdr:row>19</xdr:row>
      <xdr:rowOff>132168</xdr:rowOff>
    </xdr:to>
    <xdr:sp macro="" textlink="">
      <xdr:nvSpPr>
        <xdr:cNvPr id="61" name="TextBox 31">
          <a:extLst>
            <a:ext uri="{FF2B5EF4-FFF2-40B4-BE49-F238E27FC236}">
              <a16:creationId xmlns:a16="http://schemas.microsoft.com/office/drawing/2014/main" id="{00000000-0008-0000-0100-00003D000000}"/>
            </a:ext>
          </a:extLst>
        </xdr:cNvPr>
        <xdr:cNvSpPr txBox="1"/>
      </xdr:nvSpPr>
      <xdr:spPr>
        <a:xfrm>
          <a:off x="6485983" y="2934842"/>
          <a:ext cx="942883" cy="235801"/>
        </a:xfrm>
        <a:prstGeom prst="rect">
          <a:avLst/>
        </a:prstGeom>
        <a:noFill/>
      </xdr:spPr>
      <xdr:txBody>
        <a:bodyPr wrap="square" rtlCol="0">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pt-PT" sz="900" b="1" i="0" u="none" strike="noStrike" kern="1200" cap="none" spc="0" normalizeH="0" baseline="0">
              <a:ln>
                <a:noFill/>
              </a:ln>
              <a:solidFill>
                <a:srgbClr val="FFFFFF">
                  <a:lumMod val="50000"/>
                </a:srgbClr>
              </a:solidFill>
              <a:effectLst/>
              <a:uLnTx/>
              <a:uFillTx/>
              <a:latin typeface="Arial"/>
              <a:ea typeface="+mn-ea"/>
              <a:cs typeface="+mn-cs"/>
            </a:rPr>
            <a:t>SA</a:t>
          </a:r>
          <a:endParaRPr kumimoji="0" lang="pt-PT" sz="900" b="1" i="0" u="none" strike="noStrike" kern="1200" cap="none" spc="0" normalizeH="0" baseline="30000">
            <a:ln>
              <a:noFill/>
            </a:ln>
            <a:solidFill>
              <a:srgbClr val="FFFFFF">
                <a:lumMod val="50000"/>
              </a:srgbClr>
            </a:solidFill>
            <a:effectLst/>
            <a:uLnTx/>
            <a:uFillTx/>
            <a:latin typeface="Arial"/>
            <a:ea typeface="+mn-ea"/>
            <a:cs typeface="+mn-cs"/>
          </a:endParaRPr>
        </a:p>
      </xdr:txBody>
    </xdr:sp>
    <xdr:clientData/>
  </xdr:twoCellAnchor>
  <xdr:twoCellAnchor>
    <xdr:from>
      <xdr:col>3</xdr:col>
      <xdr:colOff>619130</xdr:colOff>
      <xdr:row>20</xdr:row>
      <xdr:rowOff>46260</xdr:rowOff>
    </xdr:from>
    <xdr:to>
      <xdr:col>3</xdr:col>
      <xdr:colOff>1541867</xdr:colOff>
      <xdr:row>21</xdr:row>
      <xdr:rowOff>101086</xdr:rowOff>
    </xdr:to>
    <xdr:sp macro="" textlink="">
      <xdr:nvSpPr>
        <xdr:cNvPr id="62" name="TextBox 34">
          <a:extLst>
            <a:ext uri="{FF2B5EF4-FFF2-40B4-BE49-F238E27FC236}">
              <a16:creationId xmlns:a16="http://schemas.microsoft.com/office/drawing/2014/main" id="{00000000-0008-0000-0100-00003E000000}"/>
            </a:ext>
          </a:extLst>
        </xdr:cNvPr>
        <xdr:cNvSpPr txBox="1"/>
      </xdr:nvSpPr>
      <xdr:spPr>
        <a:xfrm>
          <a:off x="6496055" y="3265710"/>
          <a:ext cx="922737" cy="235801"/>
        </a:xfrm>
        <a:prstGeom prst="rect">
          <a:avLst/>
        </a:prstGeom>
        <a:noFill/>
      </xdr:spPr>
      <xdr:txBody>
        <a:bodyPr wrap="square" rtlCol="0">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pt-PT" sz="900" b="1">
              <a:solidFill>
                <a:srgbClr val="C00000"/>
              </a:solidFill>
              <a:latin typeface="Arial"/>
            </a:rPr>
            <a:t>18</a:t>
          </a:r>
          <a:r>
            <a:rPr kumimoji="0" lang="pt-PT" sz="900" b="1" i="0" u="none" strike="noStrike" kern="1200" cap="none" spc="0" normalizeH="0" baseline="0">
              <a:ln>
                <a:noFill/>
              </a:ln>
              <a:solidFill>
                <a:srgbClr val="C00000"/>
              </a:solidFill>
              <a:effectLst/>
              <a:uLnTx/>
              <a:uFillTx/>
              <a:latin typeface="Arial"/>
              <a:ea typeface="+mn-ea"/>
              <a:cs typeface="+mn-cs"/>
            </a:rPr>
            <a:t> Tabelas</a:t>
          </a:r>
        </a:p>
      </xdr:txBody>
    </xdr:sp>
    <xdr:clientData/>
  </xdr:twoCellAnchor>
  <xdr:twoCellAnchor>
    <xdr:from>
      <xdr:col>1</xdr:col>
      <xdr:colOff>258833</xdr:colOff>
      <xdr:row>24</xdr:row>
      <xdr:rowOff>168089</xdr:rowOff>
    </xdr:from>
    <xdr:to>
      <xdr:col>2</xdr:col>
      <xdr:colOff>393425</xdr:colOff>
      <xdr:row>28</xdr:row>
      <xdr:rowOff>123265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592208" y="4111439"/>
          <a:ext cx="2944467" cy="6790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PT" sz="1000" b="1"/>
            <a:t>Ver detalhe das</a:t>
          </a:r>
          <a:r>
            <a:rPr lang="pt-PT" sz="1000" b="1" baseline="0"/>
            <a:t> Tabelas dos Sistemas Fonte, Repositório Consolidado e CRC, na sheet Índice de Tabelas. </a:t>
          </a:r>
          <a:endParaRPr lang="pt-PT" sz="1000" b="1"/>
        </a:p>
      </xdr:txBody>
    </xdr:sp>
    <xdr:clientData/>
  </xdr:twoCellAnchor>
  <xdr:twoCellAnchor>
    <xdr:from>
      <xdr:col>1</xdr:col>
      <xdr:colOff>170646</xdr:colOff>
      <xdr:row>15</xdr:row>
      <xdr:rowOff>0</xdr:rowOff>
    </xdr:from>
    <xdr:to>
      <xdr:col>2</xdr:col>
      <xdr:colOff>596469</xdr:colOff>
      <xdr:row>16</xdr:row>
      <xdr:rowOff>75263</xdr:rowOff>
    </xdr:to>
    <xdr:sp macro="" textlink="">
      <xdr:nvSpPr>
        <xdr:cNvPr id="64" name="TextBox 37">
          <a:extLst>
            <a:ext uri="{FF2B5EF4-FFF2-40B4-BE49-F238E27FC236}">
              <a16:creationId xmlns:a16="http://schemas.microsoft.com/office/drawing/2014/main" id="{00000000-0008-0000-0100-000040000000}"/>
            </a:ext>
          </a:extLst>
        </xdr:cNvPr>
        <xdr:cNvSpPr txBox="1"/>
      </xdr:nvSpPr>
      <xdr:spPr>
        <a:xfrm>
          <a:off x="504021" y="2314575"/>
          <a:ext cx="3235698" cy="256238"/>
        </a:xfrm>
        <a:prstGeom prst="rect">
          <a:avLst/>
        </a:prstGeom>
        <a:noFill/>
      </xdr:spPr>
      <xdr:txBody>
        <a:bodyPr wrap="square">
          <a:sp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pt-PT" sz="1100" b="1" i="1" u="none" strike="noStrike" kern="1200" cap="none" spc="0" normalizeH="0" baseline="0">
              <a:ln>
                <a:noFill/>
              </a:ln>
              <a:solidFill>
                <a:srgbClr val="FF0000"/>
              </a:solidFill>
              <a:effectLst/>
              <a:uLnTx/>
              <a:uFillTx/>
              <a:latin typeface="Arial"/>
              <a:ea typeface="+mn-ea"/>
              <a:cs typeface="+mn-cs"/>
            </a:rPr>
            <a:t>Imagem 1. Fluxo de informação CRC</a:t>
          </a:r>
          <a:endParaRPr kumimoji="0" lang="pt-PT" sz="1100" b="1" i="0" u="none" strike="noStrike" kern="1200" cap="none" spc="0" normalizeH="0" baseline="0">
            <a:ln>
              <a:noFill/>
            </a:ln>
            <a:solidFill>
              <a:srgbClr val="FF0000"/>
            </a:solidFill>
            <a:effectLst/>
            <a:uLnTx/>
            <a:uFillTx/>
            <a:latin typeface="Arial"/>
            <a:ea typeface="+mn-ea"/>
            <a:cs typeface="+mn-cs"/>
          </a:endParaRPr>
        </a:p>
      </xdr:txBody>
    </xdr:sp>
    <xdr:clientData/>
  </xdr:twoCellAnchor>
  <xdr:twoCellAnchor>
    <xdr:from>
      <xdr:col>3</xdr:col>
      <xdr:colOff>82824</xdr:colOff>
      <xdr:row>15</xdr:row>
      <xdr:rowOff>20707</xdr:rowOff>
    </xdr:from>
    <xdr:to>
      <xdr:col>3</xdr:col>
      <xdr:colOff>1673559</xdr:colOff>
      <xdr:row>16</xdr:row>
      <xdr:rowOff>72474</xdr:rowOff>
    </xdr:to>
    <xdr:sp macro="" textlink="">
      <xdr:nvSpPr>
        <xdr:cNvPr id="65" name="TextBox 34">
          <a:extLst>
            <a:ext uri="{FF2B5EF4-FFF2-40B4-BE49-F238E27FC236}">
              <a16:creationId xmlns:a16="http://schemas.microsoft.com/office/drawing/2014/main" id="{00000000-0008-0000-0100-000041000000}"/>
            </a:ext>
          </a:extLst>
        </xdr:cNvPr>
        <xdr:cNvSpPr txBox="1"/>
      </xdr:nvSpPr>
      <xdr:spPr>
        <a:xfrm>
          <a:off x="5959749" y="2335282"/>
          <a:ext cx="1590735" cy="232742"/>
        </a:xfrm>
        <a:prstGeom prst="rect">
          <a:avLst/>
        </a:prstGeom>
        <a:noFill/>
      </xdr:spPr>
      <xdr:txBody>
        <a:bodyPr wrap="square" rtlCol="0">
          <a:noAutofit/>
        </a:bodyPr>
        <a:lstStyle>
          <a:defPPr>
            <a:defRPr lang="pt-P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r" defTabSz="914400" rtl="0" eaLnBrk="1" fontAlgn="auto" latinLnBrk="0" hangingPunct="1">
            <a:lnSpc>
              <a:spcPct val="100000"/>
            </a:lnSpc>
            <a:spcBef>
              <a:spcPts val="0"/>
            </a:spcBef>
            <a:spcAft>
              <a:spcPts val="0"/>
            </a:spcAft>
            <a:buClrTx/>
            <a:buSzTx/>
            <a:buFontTx/>
            <a:buNone/>
            <a:tabLst/>
            <a:defRPr/>
          </a:pPr>
          <a:r>
            <a:rPr lang="pt-PT" sz="800" b="1">
              <a:solidFill>
                <a:srgbClr val="C00000"/>
              </a:solidFill>
              <a:latin typeface="Arial"/>
            </a:rPr>
            <a:t>156 Tabelas</a:t>
          </a:r>
          <a:r>
            <a:rPr lang="pt-PT" sz="800" b="1" baseline="0">
              <a:solidFill>
                <a:srgbClr val="C00000"/>
              </a:solidFill>
              <a:latin typeface="Arial"/>
            </a:rPr>
            <a:t> de Input</a:t>
          </a:r>
          <a:endParaRPr kumimoji="0" lang="pt-PT" sz="800" b="1" i="0" u="none" strike="noStrike" kern="1200" cap="none" spc="0" normalizeH="0" baseline="0">
            <a:ln>
              <a:noFill/>
            </a:ln>
            <a:solidFill>
              <a:srgbClr val="C00000"/>
            </a:solidFill>
            <a:effectLst/>
            <a:uLnTx/>
            <a:uFillTx/>
            <a:latin typeface="Arial"/>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161925</xdr:colOff>
      <xdr:row>0</xdr:row>
      <xdr:rowOff>161925</xdr:rowOff>
    </xdr:from>
    <xdr:ext cx="1559983" cy="351130"/>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161925"/>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xdr:row>
      <xdr:rowOff>16933</xdr:rowOff>
    </xdr:from>
    <xdr:ext cx="1559983" cy="351130"/>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oneCellAnchor>
    <xdr:from>
      <xdr:col>1</xdr:col>
      <xdr:colOff>10467</xdr:colOff>
      <xdr:row>1</xdr:row>
      <xdr:rowOff>58801</xdr:rowOff>
    </xdr:from>
    <xdr:ext cx="1559983" cy="351130"/>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142" y="115951"/>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2</xdr:row>
          <xdr:rowOff>182880</xdr:rowOff>
        </xdr:from>
        <xdr:to>
          <xdr:col>5</xdr:col>
          <xdr:colOff>152400</xdr:colOff>
          <xdr:row>4</xdr:row>
          <xdr:rowOff>182880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1066800</xdr:colOff>
          <xdr:row>2</xdr:row>
          <xdr:rowOff>182880</xdr:rowOff>
        </xdr:from>
        <xdr:to>
          <xdr:col>6</xdr:col>
          <xdr:colOff>1912620</xdr:colOff>
          <xdr:row>4</xdr:row>
          <xdr:rowOff>182880</xdr:rowOff>
        </xdr:to>
        <xdr:sp macro="" textlink="">
          <xdr:nvSpPr>
            <xdr:cNvPr id="45058" name="Remover Filtros" hidden="1">
              <a:extLst>
                <a:ext uri="{63B3BB69-23CF-44E3-9099-C40C66FF867C}">
                  <a14:compatExt spid="_x0000_s45058"/>
                </a:ext>
                <a:ext uri="{FF2B5EF4-FFF2-40B4-BE49-F238E27FC236}">
                  <a16:creationId xmlns:a16="http://schemas.microsoft.com/office/drawing/2014/main" id="{00000000-0008-0000-0600-000002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1021080</xdr:colOff>
          <xdr:row>4</xdr:row>
          <xdr:rowOff>182880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700-000001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1516380</xdr:colOff>
          <xdr:row>3</xdr:row>
          <xdr:rowOff>0</xdr:rowOff>
        </xdr:from>
        <xdr:to>
          <xdr:col>6</xdr:col>
          <xdr:colOff>2011680</xdr:colOff>
          <xdr:row>4</xdr:row>
          <xdr:rowOff>182880</xdr:rowOff>
        </xdr:to>
        <xdr:sp macro="" textlink="">
          <xdr:nvSpPr>
            <xdr:cNvPr id="48130" name="Remover Filtros" hidden="1">
              <a:extLst>
                <a:ext uri="{63B3BB69-23CF-44E3-9099-C40C66FF867C}">
                  <a14:compatExt spid="_x0000_s48130"/>
                </a:ext>
                <a:ext uri="{FF2B5EF4-FFF2-40B4-BE49-F238E27FC236}">
                  <a16:creationId xmlns:a16="http://schemas.microsoft.com/office/drawing/2014/main" id="{00000000-0008-0000-0700-000002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1264920</xdr:colOff>
          <xdr:row>5</xdr:row>
          <xdr:rowOff>68580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800-000001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1706880</xdr:colOff>
          <xdr:row>3</xdr:row>
          <xdr:rowOff>0</xdr:rowOff>
        </xdr:from>
        <xdr:to>
          <xdr:col>6</xdr:col>
          <xdr:colOff>2011680</xdr:colOff>
          <xdr:row>4</xdr:row>
          <xdr:rowOff>182880</xdr:rowOff>
        </xdr:to>
        <xdr:sp macro="" textlink="">
          <xdr:nvSpPr>
            <xdr:cNvPr id="50178" name="Remover Filtros" hidden="1">
              <a:extLst>
                <a:ext uri="{63B3BB69-23CF-44E3-9099-C40C66FF867C}">
                  <a14:compatExt spid="_x0000_s50178"/>
                </a:ext>
                <a:ext uri="{FF2B5EF4-FFF2-40B4-BE49-F238E27FC236}">
                  <a16:creationId xmlns:a16="http://schemas.microsoft.com/office/drawing/2014/main" id="{00000000-0008-0000-0800-000002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617220</xdr:colOff>
          <xdr:row>5</xdr:row>
          <xdr:rowOff>76200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4274" name="Remover Filtros" hidden="1">
              <a:extLst>
                <a:ext uri="{63B3BB69-23CF-44E3-9099-C40C66FF867C}">
                  <a14:compatExt spid="_x0000_s54274"/>
                </a:ext>
                <a:ext uri="{FF2B5EF4-FFF2-40B4-BE49-F238E27FC236}">
                  <a16:creationId xmlns:a16="http://schemas.microsoft.com/office/drawing/2014/main" id="{00000000-0008-0000-0900-000002D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601980</xdr:colOff>
          <xdr:row>5</xdr:row>
          <xdr:rowOff>68580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A00-000001D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5298" name="Remover Filtros"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601980</xdr:colOff>
          <xdr:row>5</xdr:row>
          <xdr:rowOff>68580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B00-000001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6322" name="Remover Filtros" hidden="1">
              <a:extLst>
                <a:ext uri="{63B3BB69-23CF-44E3-9099-C40C66FF867C}">
                  <a14:compatExt spid="_x0000_s56322"/>
                </a:ext>
                <a:ext uri="{FF2B5EF4-FFF2-40B4-BE49-F238E27FC236}">
                  <a16:creationId xmlns:a16="http://schemas.microsoft.com/office/drawing/2014/main" id="{00000000-0008-0000-0B00-000002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68580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C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58370" name="Remover Filtros" hidden="1">
              <a:extLst>
                <a:ext uri="{63B3BB69-23CF-44E3-9099-C40C66FF867C}">
                  <a14:compatExt spid="_x0000_s58370"/>
                </a:ext>
                <a:ext uri="{FF2B5EF4-FFF2-40B4-BE49-F238E27FC236}">
                  <a16:creationId xmlns:a16="http://schemas.microsoft.com/office/drawing/2014/main" id="{00000000-0008-0000-0C00-000002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373380</xdr:colOff>
          <xdr:row>5</xdr:row>
          <xdr:rowOff>76200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D00-000001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1592580</xdr:colOff>
          <xdr:row>3</xdr:row>
          <xdr:rowOff>0</xdr:rowOff>
        </xdr:from>
        <xdr:to>
          <xdr:col>6</xdr:col>
          <xdr:colOff>2019300</xdr:colOff>
          <xdr:row>4</xdr:row>
          <xdr:rowOff>182880</xdr:rowOff>
        </xdr:to>
        <xdr:sp macro="" textlink="">
          <xdr:nvSpPr>
            <xdr:cNvPr id="59394" name="Remover Filtros" hidden="1">
              <a:extLst>
                <a:ext uri="{63B3BB69-23CF-44E3-9099-C40C66FF867C}">
                  <a14:compatExt spid="_x0000_s59394"/>
                </a:ext>
                <a:ext uri="{FF2B5EF4-FFF2-40B4-BE49-F238E27FC236}">
                  <a16:creationId xmlns:a16="http://schemas.microsoft.com/office/drawing/2014/main" id="{00000000-0008-0000-0D00-000002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487680</xdr:colOff>
          <xdr:row>5</xdr:row>
          <xdr:rowOff>68580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E00-000001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7</xdr:col>
          <xdr:colOff>144780</xdr:colOff>
          <xdr:row>4</xdr:row>
          <xdr:rowOff>182880</xdr:rowOff>
        </xdr:to>
        <xdr:sp macro="" textlink="">
          <xdr:nvSpPr>
            <xdr:cNvPr id="60418" name="Remover Filtros" hidden="1">
              <a:extLst>
                <a:ext uri="{63B3BB69-23CF-44E3-9099-C40C66FF867C}">
                  <a14:compatExt spid="_x0000_s60418"/>
                </a:ext>
                <a:ext uri="{FF2B5EF4-FFF2-40B4-BE49-F238E27FC236}">
                  <a16:creationId xmlns:a16="http://schemas.microsoft.com/office/drawing/2014/main" id="{00000000-0008-0000-0E00-000002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563880</xdr:colOff>
          <xdr:row>5</xdr:row>
          <xdr:rowOff>68580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F00-000001F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1417320</xdr:colOff>
          <xdr:row>3</xdr:row>
          <xdr:rowOff>0</xdr:rowOff>
        </xdr:from>
        <xdr:to>
          <xdr:col>6</xdr:col>
          <xdr:colOff>2011680</xdr:colOff>
          <xdr:row>4</xdr:row>
          <xdr:rowOff>182880</xdr:rowOff>
        </xdr:to>
        <xdr:sp macro="" textlink="">
          <xdr:nvSpPr>
            <xdr:cNvPr id="61442" name="Remover Filtros" hidden="1">
              <a:extLst>
                <a:ext uri="{63B3BB69-23CF-44E3-9099-C40C66FF867C}">
                  <a14:compatExt spid="_x0000_s61442"/>
                </a:ext>
                <a:ext uri="{FF2B5EF4-FFF2-40B4-BE49-F238E27FC236}">
                  <a16:creationId xmlns:a16="http://schemas.microsoft.com/office/drawing/2014/main" id="{00000000-0008-0000-0F00-000002F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601980</xdr:colOff>
          <xdr:row>5</xdr:row>
          <xdr:rowOff>68580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10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1287780</xdr:colOff>
          <xdr:row>3</xdr:row>
          <xdr:rowOff>0</xdr:rowOff>
        </xdr:from>
        <xdr:to>
          <xdr:col>6</xdr:col>
          <xdr:colOff>1905000</xdr:colOff>
          <xdr:row>4</xdr:row>
          <xdr:rowOff>182880</xdr:rowOff>
        </xdr:to>
        <xdr:sp macro="" textlink="">
          <xdr:nvSpPr>
            <xdr:cNvPr id="65538" name="Remover Filtros" hidden="1">
              <a:extLst>
                <a:ext uri="{63B3BB69-23CF-44E3-9099-C40C66FF867C}">
                  <a14:compatExt spid="_x0000_s65538"/>
                </a:ext>
                <a:ext uri="{FF2B5EF4-FFF2-40B4-BE49-F238E27FC236}">
                  <a16:creationId xmlns:a16="http://schemas.microsoft.com/office/drawing/2014/main" id="{00000000-0008-0000-1000-000002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754380</xdr:colOff>
          <xdr:row>4</xdr:row>
          <xdr:rowOff>160020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100-000001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66562" name="Remover Filtros" hidden="1">
              <a:extLst>
                <a:ext uri="{63B3BB69-23CF-44E3-9099-C40C66FF867C}">
                  <a14:compatExt spid="_x0000_s66562"/>
                </a:ext>
                <a:ext uri="{FF2B5EF4-FFF2-40B4-BE49-F238E27FC236}">
                  <a16:creationId xmlns:a16="http://schemas.microsoft.com/office/drawing/2014/main" id="{00000000-0008-0000-1100-000002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381000</xdr:colOff>
          <xdr:row>4</xdr:row>
          <xdr:rowOff>160020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1200-000001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67586" name="Remover Filtros" hidden="1">
              <a:extLst>
                <a:ext uri="{63B3BB69-23CF-44E3-9099-C40C66FF867C}">
                  <a14:compatExt spid="_x0000_s67586"/>
                </a:ext>
                <a:ext uri="{FF2B5EF4-FFF2-40B4-BE49-F238E27FC236}">
                  <a16:creationId xmlns:a16="http://schemas.microsoft.com/office/drawing/2014/main" id="{00000000-0008-0000-1200-000002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419100</xdr:colOff>
          <xdr:row>4</xdr:row>
          <xdr:rowOff>160020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3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68610" name="Remover Filtros" hidden="1">
              <a:extLst>
                <a:ext uri="{63B3BB69-23CF-44E3-9099-C40C66FF867C}">
                  <a14:compatExt spid="_x0000_s68610"/>
                </a:ext>
                <a:ext uri="{FF2B5EF4-FFF2-40B4-BE49-F238E27FC236}">
                  <a16:creationId xmlns:a16="http://schemas.microsoft.com/office/drawing/2014/main" id="{00000000-0008-0000-1300-000002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228600</xdr:colOff>
          <xdr:row>4</xdr:row>
          <xdr:rowOff>160020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400-000001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69634" name="Remover Filtros" hidden="1">
              <a:extLst>
                <a:ext uri="{63B3BB69-23CF-44E3-9099-C40C66FF867C}">
                  <a14:compatExt spid="_x0000_s69634"/>
                </a:ext>
                <a:ext uri="{FF2B5EF4-FFF2-40B4-BE49-F238E27FC236}">
                  <a16:creationId xmlns:a16="http://schemas.microsoft.com/office/drawing/2014/main" id="{00000000-0008-0000-1400-000002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274320</xdr:colOff>
          <xdr:row>4</xdr:row>
          <xdr:rowOff>160020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5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1402080</xdr:colOff>
          <xdr:row>3</xdr:row>
          <xdr:rowOff>0</xdr:rowOff>
        </xdr:from>
        <xdr:to>
          <xdr:col>7</xdr:col>
          <xdr:colOff>228600</xdr:colOff>
          <xdr:row>4</xdr:row>
          <xdr:rowOff>182880</xdr:rowOff>
        </xdr:to>
        <xdr:sp macro="" textlink="">
          <xdr:nvSpPr>
            <xdr:cNvPr id="70658" name="Remover Filtros" hidden="1">
              <a:extLst>
                <a:ext uri="{63B3BB69-23CF-44E3-9099-C40C66FF867C}">
                  <a14:compatExt spid="_x0000_s70658"/>
                </a:ext>
                <a:ext uri="{FF2B5EF4-FFF2-40B4-BE49-F238E27FC236}">
                  <a16:creationId xmlns:a16="http://schemas.microsoft.com/office/drawing/2014/main" id="{00000000-0008-0000-15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160020</xdr:colOff>
          <xdr:row>4</xdr:row>
          <xdr:rowOff>152400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1600-0000011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236220</xdr:colOff>
          <xdr:row>4</xdr:row>
          <xdr:rowOff>182880</xdr:rowOff>
        </xdr:to>
        <xdr:sp macro="" textlink="">
          <xdr:nvSpPr>
            <xdr:cNvPr id="71682" name="Remover Filtros" hidden="1">
              <a:extLst>
                <a:ext uri="{63B3BB69-23CF-44E3-9099-C40C66FF867C}">
                  <a14:compatExt spid="_x0000_s71682"/>
                </a:ext>
                <a:ext uri="{FF2B5EF4-FFF2-40B4-BE49-F238E27FC236}">
                  <a16:creationId xmlns:a16="http://schemas.microsoft.com/office/drawing/2014/main" id="{00000000-0008-0000-1600-0000021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571500</xdr:colOff>
          <xdr:row>4</xdr:row>
          <xdr:rowOff>160020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1700-000001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72706" name="Remover Filtros" hidden="1">
              <a:extLst>
                <a:ext uri="{63B3BB69-23CF-44E3-9099-C40C66FF867C}">
                  <a14:compatExt spid="_x0000_s72706"/>
                </a:ext>
                <a:ext uri="{FF2B5EF4-FFF2-40B4-BE49-F238E27FC236}">
                  <a16:creationId xmlns:a16="http://schemas.microsoft.com/office/drawing/2014/main" id="{00000000-0008-0000-1700-000002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502920</xdr:colOff>
          <xdr:row>4</xdr:row>
          <xdr:rowOff>160020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800-000001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419100</xdr:colOff>
          <xdr:row>4</xdr:row>
          <xdr:rowOff>182880</xdr:rowOff>
        </xdr:to>
        <xdr:sp macro="" textlink="">
          <xdr:nvSpPr>
            <xdr:cNvPr id="76802" name="Remover Filtros" hidden="1">
              <a:extLst>
                <a:ext uri="{63B3BB69-23CF-44E3-9099-C40C66FF867C}">
                  <a14:compatExt spid="_x0000_s76802"/>
                </a:ext>
                <a:ext uri="{FF2B5EF4-FFF2-40B4-BE49-F238E27FC236}">
                  <a16:creationId xmlns:a16="http://schemas.microsoft.com/office/drawing/2014/main" id="{00000000-0008-0000-1800-000002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1264920</xdr:colOff>
          <xdr:row>4</xdr:row>
          <xdr:rowOff>160020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1900-000001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77826" name="Remover Filtros" hidden="1">
              <a:extLst>
                <a:ext uri="{63B3BB69-23CF-44E3-9099-C40C66FF867C}">
                  <a14:compatExt spid="_x0000_s77826"/>
                </a:ext>
                <a:ext uri="{FF2B5EF4-FFF2-40B4-BE49-F238E27FC236}">
                  <a16:creationId xmlns:a16="http://schemas.microsoft.com/office/drawing/2014/main" id="{00000000-0008-0000-1900-000002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259080</xdr:colOff>
          <xdr:row>5</xdr:row>
          <xdr:rowOff>76200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1A00-000001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68580</xdr:colOff>
          <xdr:row>4</xdr:row>
          <xdr:rowOff>182880</xdr:rowOff>
        </xdr:to>
        <xdr:sp macro="" textlink="">
          <xdr:nvSpPr>
            <xdr:cNvPr id="86018" name="Remover Filtros" hidden="1">
              <a:extLst>
                <a:ext uri="{63B3BB69-23CF-44E3-9099-C40C66FF867C}">
                  <a14:compatExt spid="_x0000_s86018"/>
                </a:ext>
                <a:ext uri="{FF2B5EF4-FFF2-40B4-BE49-F238E27FC236}">
                  <a16:creationId xmlns:a16="http://schemas.microsoft.com/office/drawing/2014/main" id="{00000000-0008-0000-1A00-000002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457200</xdr:colOff>
          <xdr:row>5</xdr:row>
          <xdr:rowOff>76200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1B00-000001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259080</xdr:colOff>
          <xdr:row>4</xdr:row>
          <xdr:rowOff>182880</xdr:rowOff>
        </xdr:to>
        <xdr:sp macro="" textlink="">
          <xdr:nvSpPr>
            <xdr:cNvPr id="87042" name="Remover Filtros" hidden="1">
              <a:extLst>
                <a:ext uri="{63B3BB69-23CF-44E3-9099-C40C66FF867C}">
                  <a14:compatExt spid="_x0000_s87042"/>
                </a:ext>
                <a:ext uri="{FF2B5EF4-FFF2-40B4-BE49-F238E27FC236}">
                  <a16:creationId xmlns:a16="http://schemas.microsoft.com/office/drawing/2014/main" id="{00000000-0008-0000-1B00-000002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617220</xdr:colOff>
          <xdr:row>5</xdr:row>
          <xdr:rowOff>76200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1C00-000001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88066" name="Remover Filtros" hidden="1">
              <a:extLst>
                <a:ext uri="{63B3BB69-23CF-44E3-9099-C40C66FF867C}">
                  <a14:compatExt spid="_x0000_s88066"/>
                </a:ext>
                <a:ext uri="{FF2B5EF4-FFF2-40B4-BE49-F238E27FC236}">
                  <a16:creationId xmlns:a16="http://schemas.microsoft.com/office/drawing/2014/main" id="{00000000-0008-0000-1C00-000002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640080</xdr:colOff>
          <xdr:row>5</xdr:row>
          <xdr:rowOff>68580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D00-000001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99330" name="Remover Filtros" hidden="1">
              <a:extLst>
                <a:ext uri="{63B3BB69-23CF-44E3-9099-C40C66FF867C}">
                  <a14:compatExt spid="_x0000_s99330"/>
                </a:ext>
                <a:ext uri="{FF2B5EF4-FFF2-40B4-BE49-F238E27FC236}">
                  <a16:creationId xmlns:a16="http://schemas.microsoft.com/office/drawing/2014/main" id="{00000000-0008-0000-1D00-000002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601980</xdr:colOff>
          <xdr:row>5</xdr:row>
          <xdr:rowOff>83820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1E00-000001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0354" name="Remover Filtros" hidden="1">
              <a:extLst>
                <a:ext uri="{63B3BB69-23CF-44E3-9099-C40C66FF867C}">
                  <a14:compatExt spid="_x0000_s100354"/>
                </a:ext>
                <a:ext uri="{FF2B5EF4-FFF2-40B4-BE49-F238E27FC236}">
                  <a16:creationId xmlns:a16="http://schemas.microsoft.com/office/drawing/2014/main" id="{00000000-0008-0000-1E00-000002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1074420</xdr:colOff>
          <xdr:row>5</xdr:row>
          <xdr:rowOff>38100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1F00-0000018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01378" name="Remover Filtros" hidden="1">
              <a:extLst>
                <a:ext uri="{63B3BB69-23CF-44E3-9099-C40C66FF867C}">
                  <a14:compatExt spid="_x0000_s101378"/>
                </a:ext>
                <a:ext uri="{FF2B5EF4-FFF2-40B4-BE49-F238E27FC236}">
                  <a16:creationId xmlns:a16="http://schemas.microsoft.com/office/drawing/2014/main" id="{00000000-0008-0000-1F00-0000028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563880</xdr:colOff>
          <xdr:row>5</xdr:row>
          <xdr:rowOff>68580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2000-0000019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2402" name="Remover Filtros" hidden="1">
              <a:extLst>
                <a:ext uri="{63B3BB69-23CF-44E3-9099-C40C66FF867C}">
                  <a14:compatExt spid="_x0000_s102402"/>
                </a:ext>
                <a:ext uri="{FF2B5EF4-FFF2-40B4-BE49-F238E27FC236}">
                  <a16:creationId xmlns:a16="http://schemas.microsoft.com/office/drawing/2014/main" id="{00000000-0008-0000-2000-0000029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335280</xdr:colOff>
          <xdr:row>5</xdr:row>
          <xdr:rowOff>68580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21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1592580</xdr:colOff>
          <xdr:row>3</xdr:row>
          <xdr:rowOff>0</xdr:rowOff>
        </xdr:from>
        <xdr:to>
          <xdr:col>7</xdr:col>
          <xdr:colOff>114300</xdr:colOff>
          <xdr:row>4</xdr:row>
          <xdr:rowOff>182880</xdr:rowOff>
        </xdr:to>
        <xdr:sp macro="" textlink="">
          <xdr:nvSpPr>
            <xdr:cNvPr id="103426" name="Remover Filtros" hidden="1">
              <a:extLst>
                <a:ext uri="{63B3BB69-23CF-44E3-9099-C40C66FF867C}">
                  <a14:compatExt spid="_x0000_s103426"/>
                </a:ext>
                <a:ext uri="{FF2B5EF4-FFF2-40B4-BE49-F238E27FC236}">
                  <a16:creationId xmlns:a16="http://schemas.microsoft.com/office/drawing/2014/main" id="{00000000-0008-0000-2100-000002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1059180</xdr:colOff>
          <xdr:row>5</xdr:row>
          <xdr:rowOff>68580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2200-0000019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4450" name="Remover Filtros" hidden="1">
              <a:extLst>
                <a:ext uri="{63B3BB69-23CF-44E3-9099-C40C66FF867C}">
                  <a14:compatExt spid="_x0000_s104450"/>
                </a:ext>
                <a:ext uri="{FF2B5EF4-FFF2-40B4-BE49-F238E27FC236}">
                  <a16:creationId xmlns:a16="http://schemas.microsoft.com/office/drawing/2014/main" id="{00000000-0008-0000-2200-0000029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601980</xdr:colOff>
          <xdr:row>5</xdr:row>
          <xdr:rowOff>68580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23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105474" name="Remover Filtros" hidden="1">
              <a:extLst>
                <a:ext uri="{63B3BB69-23CF-44E3-9099-C40C66FF867C}">
                  <a14:compatExt spid="_x0000_s105474"/>
                </a:ext>
                <a:ext uri="{FF2B5EF4-FFF2-40B4-BE49-F238E27FC236}">
                  <a16:creationId xmlns:a16="http://schemas.microsoft.com/office/drawing/2014/main" id="{00000000-0008-0000-2300-000002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601980</xdr:colOff>
          <xdr:row>5</xdr:row>
          <xdr:rowOff>68580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400-000001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6498" name="Remover Filtros" hidden="1">
              <a:extLst>
                <a:ext uri="{63B3BB69-23CF-44E3-9099-C40C66FF867C}">
                  <a14:compatExt spid="_x0000_s106498"/>
                </a:ext>
                <a:ext uri="{FF2B5EF4-FFF2-40B4-BE49-F238E27FC236}">
                  <a16:creationId xmlns:a16="http://schemas.microsoft.com/office/drawing/2014/main" id="{00000000-0008-0000-2400-000002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297180</xdr:colOff>
          <xdr:row>5</xdr:row>
          <xdr:rowOff>76200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25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07522" name="Remover Filtros" hidden="1">
              <a:extLst>
                <a:ext uri="{63B3BB69-23CF-44E3-9099-C40C66FF867C}">
                  <a14:compatExt spid="_x0000_s107522"/>
                </a:ext>
                <a:ext uri="{FF2B5EF4-FFF2-40B4-BE49-F238E27FC236}">
                  <a16:creationId xmlns:a16="http://schemas.microsoft.com/office/drawing/2014/main" id="{00000000-0008-0000-2500-000002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411480</xdr:colOff>
          <xdr:row>5</xdr:row>
          <xdr:rowOff>68580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26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1173480</xdr:colOff>
          <xdr:row>3</xdr:row>
          <xdr:rowOff>0</xdr:rowOff>
        </xdr:from>
        <xdr:to>
          <xdr:col>6</xdr:col>
          <xdr:colOff>1897380</xdr:colOff>
          <xdr:row>4</xdr:row>
          <xdr:rowOff>182880</xdr:rowOff>
        </xdr:to>
        <xdr:sp macro="" textlink="">
          <xdr:nvSpPr>
            <xdr:cNvPr id="108546" name="Remover Filtros" hidden="1">
              <a:extLst>
                <a:ext uri="{63B3BB69-23CF-44E3-9099-C40C66FF867C}">
                  <a14:compatExt spid="_x0000_s108546"/>
                </a:ext>
                <a:ext uri="{FF2B5EF4-FFF2-40B4-BE49-F238E27FC236}">
                  <a16:creationId xmlns:a16="http://schemas.microsoft.com/office/drawing/2014/main" id="{00000000-0008-0000-26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236220</xdr:colOff>
          <xdr:row>5</xdr:row>
          <xdr:rowOff>76200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2700-000001A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1021080</xdr:colOff>
          <xdr:row>3</xdr:row>
          <xdr:rowOff>0</xdr:rowOff>
        </xdr:from>
        <xdr:to>
          <xdr:col>6</xdr:col>
          <xdr:colOff>1783080</xdr:colOff>
          <xdr:row>4</xdr:row>
          <xdr:rowOff>182880</xdr:rowOff>
        </xdr:to>
        <xdr:sp macro="" textlink="">
          <xdr:nvSpPr>
            <xdr:cNvPr id="109570" name="Remover Filtros" hidden="1">
              <a:extLst>
                <a:ext uri="{63B3BB69-23CF-44E3-9099-C40C66FF867C}">
                  <a14:compatExt spid="_x0000_s109570"/>
                </a:ext>
                <a:ext uri="{FF2B5EF4-FFF2-40B4-BE49-F238E27FC236}">
                  <a16:creationId xmlns:a16="http://schemas.microsoft.com/office/drawing/2014/main" id="{00000000-0008-0000-2700-000002A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723900</xdr:colOff>
          <xdr:row>5</xdr:row>
          <xdr:rowOff>76200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2800-000001B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10594" name="Remover Filtros" hidden="1">
              <a:extLst>
                <a:ext uri="{63B3BB69-23CF-44E3-9099-C40C66FF867C}">
                  <a14:compatExt spid="_x0000_s110594"/>
                </a:ext>
                <a:ext uri="{FF2B5EF4-FFF2-40B4-BE49-F238E27FC236}">
                  <a16:creationId xmlns:a16="http://schemas.microsoft.com/office/drawing/2014/main" id="{00000000-0008-0000-2800-000002B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312420</xdr:colOff>
          <xdr:row>5</xdr:row>
          <xdr:rowOff>76200</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2900-000001B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11618" name="Remover Filtros" hidden="1">
              <a:extLst>
                <a:ext uri="{63B3BB69-23CF-44E3-9099-C40C66FF867C}">
                  <a14:compatExt spid="_x0000_s111618"/>
                </a:ext>
                <a:ext uri="{FF2B5EF4-FFF2-40B4-BE49-F238E27FC236}">
                  <a16:creationId xmlns:a16="http://schemas.microsoft.com/office/drawing/2014/main" id="{00000000-0008-0000-2900-000002B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2</xdr:row>
          <xdr:rowOff>182880</xdr:rowOff>
        </xdr:from>
        <xdr:to>
          <xdr:col>5</xdr:col>
          <xdr:colOff>0</xdr:colOff>
          <xdr:row>4</xdr:row>
          <xdr:rowOff>152400</xdr:rowOff>
        </xdr:to>
        <xdr:sp macro="" textlink="">
          <xdr:nvSpPr>
            <xdr:cNvPr id="10470401" name="Button 1" hidden="1">
              <a:extLst>
                <a:ext uri="{63B3BB69-23CF-44E3-9099-C40C66FF867C}">
                  <a14:compatExt spid="_x0000_s10470401"/>
                </a:ext>
                <a:ext uri="{FF2B5EF4-FFF2-40B4-BE49-F238E27FC236}">
                  <a16:creationId xmlns:a16="http://schemas.microsoft.com/office/drawing/2014/main" id="{00000000-0008-0000-2A00-000001C49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2</xdr:row>
          <xdr:rowOff>182880</xdr:rowOff>
        </xdr:from>
        <xdr:to>
          <xdr:col>6</xdr:col>
          <xdr:colOff>190500</xdr:colOff>
          <xdr:row>4</xdr:row>
          <xdr:rowOff>160020</xdr:rowOff>
        </xdr:to>
        <xdr:sp macro="" textlink="">
          <xdr:nvSpPr>
            <xdr:cNvPr id="10470402" name="Remover Filtros" hidden="1">
              <a:extLst>
                <a:ext uri="{63B3BB69-23CF-44E3-9099-C40C66FF867C}">
                  <a14:compatExt spid="_x0000_s10470402"/>
                </a:ext>
                <a:ext uri="{FF2B5EF4-FFF2-40B4-BE49-F238E27FC236}">
                  <a16:creationId xmlns:a16="http://schemas.microsoft.com/office/drawing/2014/main" id="{00000000-0008-0000-2A00-000002C49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5</xdr:row>
          <xdr:rowOff>45720</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2B00-000001B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1135380</xdr:colOff>
          <xdr:row>2</xdr:row>
          <xdr:rowOff>182880</xdr:rowOff>
        </xdr:from>
        <xdr:to>
          <xdr:col>6</xdr:col>
          <xdr:colOff>2019300</xdr:colOff>
          <xdr:row>4</xdr:row>
          <xdr:rowOff>160020</xdr:rowOff>
        </xdr:to>
        <xdr:sp macro="" textlink="">
          <xdr:nvSpPr>
            <xdr:cNvPr id="113666" name="Remover Filtros" hidden="1">
              <a:extLst>
                <a:ext uri="{63B3BB69-23CF-44E3-9099-C40C66FF867C}">
                  <a14:compatExt spid="_x0000_s113666"/>
                </a:ext>
                <a:ext uri="{FF2B5EF4-FFF2-40B4-BE49-F238E27FC236}">
                  <a16:creationId xmlns:a16="http://schemas.microsoft.com/office/drawing/2014/main" id="{00000000-0008-0000-2B00-000002B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342900</xdr:colOff>
          <xdr:row>5</xdr:row>
          <xdr:rowOff>68580</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114690" name="Remover Filtros"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76200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D00-000001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15714" name="Remover Filtros" hidden="1">
              <a:extLst>
                <a:ext uri="{63B3BB69-23CF-44E3-9099-C40C66FF867C}">
                  <a14:compatExt spid="_x0000_s115714"/>
                </a:ext>
                <a:ext uri="{FF2B5EF4-FFF2-40B4-BE49-F238E27FC236}">
                  <a16:creationId xmlns:a16="http://schemas.microsoft.com/office/drawing/2014/main" id="{00000000-0008-0000-2D00-00000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182880</xdr:colOff>
          <xdr:row>5</xdr:row>
          <xdr:rowOff>76200</xdr:rowOff>
        </xdr:to>
        <xdr:sp macro="" textlink="">
          <xdr:nvSpPr>
            <xdr:cNvPr id="6080513" name="Button 1" hidden="1">
              <a:extLst>
                <a:ext uri="{63B3BB69-23CF-44E3-9099-C40C66FF867C}">
                  <a14:compatExt spid="_x0000_s6080513"/>
                </a:ext>
                <a:ext uri="{FF2B5EF4-FFF2-40B4-BE49-F238E27FC236}">
                  <a16:creationId xmlns:a16="http://schemas.microsoft.com/office/drawing/2014/main" id="{00000000-0008-0000-2E00-000001C85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xdr:row>
          <xdr:rowOff>7620</xdr:rowOff>
        </xdr:from>
        <xdr:to>
          <xdr:col>7</xdr:col>
          <xdr:colOff>0</xdr:colOff>
          <xdr:row>4</xdr:row>
          <xdr:rowOff>182880</xdr:rowOff>
        </xdr:to>
        <xdr:sp macro="" textlink="">
          <xdr:nvSpPr>
            <xdr:cNvPr id="6080514" name="Remover Filtros" hidden="1">
              <a:extLst>
                <a:ext uri="{63B3BB69-23CF-44E3-9099-C40C66FF867C}">
                  <a14:compatExt spid="_x0000_s6080514"/>
                </a:ext>
                <a:ext uri="{FF2B5EF4-FFF2-40B4-BE49-F238E27FC236}">
                  <a16:creationId xmlns:a16="http://schemas.microsoft.com/office/drawing/2014/main" id="{00000000-0008-0000-2E00-000002C85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297180</xdr:colOff>
          <xdr:row>5</xdr:row>
          <xdr:rowOff>68580</xdr:rowOff>
        </xdr:to>
        <xdr:sp macro="" textlink="">
          <xdr:nvSpPr>
            <xdr:cNvPr id="6081537" name="Button 1" hidden="1">
              <a:extLst>
                <a:ext uri="{63B3BB69-23CF-44E3-9099-C40C66FF867C}">
                  <a14:compatExt spid="_x0000_s6081537"/>
                </a:ext>
                <a:ext uri="{FF2B5EF4-FFF2-40B4-BE49-F238E27FC236}">
                  <a16:creationId xmlns:a16="http://schemas.microsoft.com/office/drawing/2014/main" id="{00000000-0008-0000-2F00-000001CC5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xdr:row>
          <xdr:rowOff>182880</xdr:rowOff>
        </xdr:from>
        <xdr:to>
          <xdr:col>6</xdr:col>
          <xdr:colOff>2133600</xdr:colOff>
          <xdr:row>4</xdr:row>
          <xdr:rowOff>182880</xdr:rowOff>
        </xdr:to>
        <xdr:sp macro="" textlink="">
          <xdr:nvSpPr>
            <xdr:cNvPr id="6081538" name="Remover Filtros" hidden="1">
              <a:extLst>
                <a:ext uri="{63B3BB69-23CF-44E3-9099-C40C66FF867C}">
                  <a14:compatExt spid="_x0000_s6081538"/>
                </a:ext>
                <a:ext uri="{FF2B5EF4-FFF2-40B4-BE49-F238E27FC236}">
                  <a16:creationId xmlns:a16="http://schemas.microsoft.com/office/drawing/2014/main" id="{00000000-0008-0000-2F00-000002CC5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335280</xdr:colOff>
          <xdr:row>5</xdr:row>
          <xdr:rowOff>45720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3000-000001C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16738" name="Remover Filtros" hidden="1">
              <a:extLst>
                <a:ext uri="{63B3BB69-23CF-44E3-9099-C40C66FF867C}">
                  <a14:compatExt spid="_x0000_s116738"/>
                </a:ext>
                <a:ext uri="{FF2B5EF4-FFF2-40B4-BE49-F238E27FC236}">
                  <a16:creationId xmlns:a16="http://schemas.microsoft.com/office/drawing/2014/main" id="{00000000-0008-0000-3000-000002C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426720</xdr:colOff>
          <xdr:row>5</xdr:row>
          <xdr:rowOff>76200</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3100-000001C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xdr:row>
          <xdr:rowOff>0</xdr:rowOff>
        </xdr:from>
        <xdr:to>
          <xdr:col>6</xdr:col>
          <xdr:colOff>2133600</xdr:colOff>
          <xdr:row>4</xdr:row>
          <xdr:rowOff>182880</xdr:rowOff>
        </xdr:to>
        <xdr:sp macro="" textlink="">
          <xdr:nvSpPr>
            <xdr:cNvPr id="117762" name="Remover Filtros" hidden="1">
              <a:extLst>
                <a:ext uri="{63B3BB69-23CF-44E3-9099-C40C66FF867C}">
                  <a14:compatExt spid="_x0000_s117762"/>
                </a:ext>
                <a:ext uri="{FF2B5EF4-FFF2-40B4-BE49-F238E27FC236}">
                  <a16:creationId xmlns:a16="http://schemas.microsoft.com/office/drawing/2014/main" id="{00000000-0008-0000-3100-000002C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426720</xdr:colOff>
          <xdr:row>5</xdr:row>
          <xdr:rowOff>68580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3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xdr:row>
          <xdr:rowOff>7620</xdr:rowOff>
        </xdr:from>
        <xdr:to>
          <xdr:col>7</xdr:col>
          <xdr:colOff>76200</xdr:colOff>
          <xdr:row>4</xdr:row>
          <xdr:rowOff>182880</xdr:rowOff>
        </xdr:to>
        <xdr:sp macro="" textlink="">
          <xdr:nvSpPr>
            <xdr:cNvPr id="118786" name="Remover Filtros" hidden="1">
              <a:extLst>
                <a:ext uri="{63B3BB69-23CF-44E3-9099-C40C66FF867C}">
                  <a14:compatExt spid="_x0000_s118786"/>
                </a:ext>
                <a:ext uri="{FF2B5EF4-FFF2-40B4-BE49-F238E27FC236}">
                  <a16:creationId xmlns:a16="http://schemas.microsoft.com/office/drawing/2014/main" id="{00000000-0008-0000-3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33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7620</xdr:rowOff>
        </xdr:from>
        <xdr:to>
          <xdr:col>6</xdr:col>
          <xdr:colOff>2019300</xdr:colOff>
          <xdr:row>5</xdr:row>
          <xdr:rowOff>30480</xdr:rowOff>
        </xdr:to>
        <xdr:sp macro="" textlink="">
          <xdr:nvSpPr>
            <xdr:cNvPr id="119810" name="Remover Filtros" hidden="1">
              <a:extLst>
                <a:ext uri="{63B3BB69-23CF-44E3-9099-C40C66FF867C}">
                  <a14:compatExt spid="_x0000_s119810"/>
                </a:ext>
                <a:ext uri="{FF2B5EF4-FFF2-40B4-BE49-F238E27FC236}">
                  <a16:creationId xmlns:a16="http://schemas.microsoft.com/office/drawing/2014/main" id="{00000000-0008-0000-33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998220</xdr:colOff>
          <xdr:row>5</xdr:row>
          <xdr:rowOff>76200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3400-000001E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1135380</xdr:colOff>
          <xdr:row>3</xdr:row>
          <xdr:rowOff>0</xdr:rowOff>
        </xdr:from>
        <xdr:to>
          <xdr:col>6</xdr:col>
          <xdr:colOff>1905000</xdr:colOff>
          <xdr:row>4</xdr:row>
          <xdr:rowOff>182880</xdr:rowOff>
        </xdr:to>
        <xdr:sp macro="" textlink="">
          <xdr:nvSpPr>
            <xdr:cNvPr id="125954" name="Remover Filtros" hidden="1">
              <a:extLst>
                <a:ext uri="{63B3BB69-23CF-44E3-9099-C40C66FF867C}">
                  <a14:compatExt spid="_x0000_s125954"/>
                </a:ext>
                <a:ext uri="{FF2B5EF4-FFF2-40B4-BE49-F238E27FC236}">
                  <a16:creationId xmlns:a16="http://schemas.microsoft.com/office/drawing/2014/main" id="{00000000-0008-0000-3400-000002E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335280</xdr:colOff>
          <xdr:row>5</xdr:row>
          <xdr:rowOff>106680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3500-000001F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1897380</xdr:colOff>
          <xdr:row>4</xdr:row>
          <xdr:rowOff>182880</xdr:rowOff>
        </xdr:to>
        <xdr:sp macro="" textlink="">
          <xdr:nvSpPr>
            <xdr:cNvPr id="126978" name="Remover Filtros" hidden="1">
              <a:extLst>
                <a:ext uri="{63B3BB69-23CF-44E3-9099-C40C66FF867C}">
                  <a14:compatExt spid="_x0000_s126978"/>
                </a:ext>
                <a:ext uri="{FF2B5EF4-FFF2-40B4-BE49-F238E27FC236}">
                  <a16:creationId xmlns:a16="http://schemas.microsoft.com/office/drawing/2014/main" id="{00000000-0008-0000-3500-000002F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68580</xdr:colOff>
          <xdr:row>5</xdr:row>
          <xdr:rowOff>68580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36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28002" name="Remover Filtros" hidden="1">
              <a:extLst>
                <a:ext uri="{63B3BB69-23CF-44E3-9099-C40C66FF867C}">
                  <a14:compatExt spid="_x0000_s128002"/>
                </a:ext>
                <a:ext uri="{FF2B5EF4-FFF2-40B4-BE49-F238E27FC236}">
                  <a16:creationId xmlns:a16="http://schemas.microsoft.com/office/drawing/2014/main" id="{00000000-0008-0000-36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426720</xdr:colOff>
          <xdr:row>5</xdr:row>
          <xdr:rowOff>76200</xdr:rowOff>
        </xdr:to>
        <xdr:sp macro="" textlink="">
          <xdr:nvSpPr>
            <xdr:cNvPr id="129025" name="Button 1" hidden="1">
              <a:extLst>
                <a:ext uri="{63B3BB69-23CF-44E3-9099-C40C66FF867C}">
                  <a14:compatExt spid="_x0000_s129025"/>
                </a:ext>
                <a:ext uri="{FF2B5EF4-FFF2-40B4-BE49-F238E27FC236}">
                  <a16:creationId xmlns:a16="http://schemas.microsoft.com/office/drawing/2014/main" id="{00000000-0008-0000-3700-000001F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29026" name="Remover Filtros" hidden="1">
              <a:extLst>
                <a:ext uri="{63B3BB69-23CF-44E3-9099-C40C66FF867C}">
                  <a14:compatExt spid="_x0000_s129026"/>
                </a:ext>
                <a:ext uri="{FF2B5EF4-FFF2-40B4-BE49-F238E27FC236}">
                  <a16:creationId xmlns:a16="http://schemas.microsoft.com/office/drawing/2014/main" id="{00000000-0008-0000-3700-000002F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533400</xdr:colOff>
          <xdr:row>5</xdr:row>
          <xdr:rowOff>68580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3800-000001F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2011680</xdr:colOff>
          <xdr:row>3</xdr:row>
          <xdr:rowOff>0</xdr:rowOff>
        </xdr:from>
        <xdr:to>
          <xdr:col>6</xdr:col>
          <xdr:colOff>1897380</xdr:colOff>
          <xdr:row>4</xdr:row>
          <xdr:rowOff>182880</xdr:rowOff>
        </xdr:to>
        <xdr:sp macro="" textlink="">
          <xdr:nvSpPr>
            <xdr:cNvPr id="130050" name="Remover Filtros" hidden="1">
              <a:extLst>
                <a:ext uri="{63B3BB69-23CF-44E3-9099-C40C66FF867C}">
                  <a14:compatExt spid="_x0000_s130050"/>
                </a:ext>
                <a:ext uri="{FF2B5EF4-FFF2-40B4-BE49-F238E27FC236}">
                  <a16:creationId xmlns:a16="http://schemas.microsoft.com/office/drawing/2014/main" id="{00000000-0008-0000-3800-000002F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723900</xdr:colOff>
          <xdr:row>5</xdr:row>
          <xdr:rowOff>30480</xdr:rowOff>
        </xdr:to>
        <xdr:sp macro="" textlink="">
          <xdr:nvSpPr>
            <xdr:cNvPr id="131073" name="Button 1" hidden="1">
              <a:extLst>
                <a:ext uri="{63B3BB69-23CF-44E3-9099-C40C66FF867C}">
                  <a14:compatExt spid="_x0000_s131073"/>
                </a:ext>
                <a:ext uri="{FF2B5EF4-FFF2-40B4-BE49-F238E27FC236}">
                  <a16:creationId xmlns:a16="http://schemas.microsoft.com/office/drawing/2014/main" id="{00000000-0008-0000-3900-0000010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31074" name="Remover Filtros" hidden="1">
              <a:extLst>
                <a:ext uri="{63B3BB69-23CF-44E3-9099-C40C66FF867C}">
                  <a14:compatExt spid="_x0000_s131074"/>
                </a:ext>
                <a:ext uri="{FF2B5EF4-FFF2-40B4-BE49-F238E27FC236}">
                  <a16:creationId xmlns:a16="http://schemas.microsoft.com/office/drawing/2014/main" id="{00000000-0008-0000-3900-0000020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716280</xdr:colOff>
          <xdr:row>5</xdr:row>
          <xdr:rowOff>68580</xdr:rowOff>
        </xdr:to>
        <xdr:sp macro="" textlink="">
          <xdr:nvSpPr>
            <xdr:cNvPr id="132097" name="Button 1" hidden="1">
              <a:extLst>
                <a:ext uri="{63B3BB69-23CF-44E3-9099-C40C66FF867C}">
                  <a14:compatExt spid="_x0000_s132097"/>
                </a:ext>
                <a:ext uri="{FF2B5EF4-FFF2-40B4-BE49-F238E27FC236}">
                  <a16:creationId xmlns:a16="http://schemas.microsoft.com/office/drawing/2014/main" id="{00000000-0008-0000-3A00-0000010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1897380</xdr:colOff>
          <xdr:row>4</xdr:row>
          <xdr:rowOff>182880</xdr:rowOff>
        </xdr:to>
        <xdr:sp macro="" textlink="">
          <xdr:nvSpPr>
            <xdr:cNvPr id="132098" name="Remover Filtros" hidden="1">
              <a:extLst>
                <a:ext uri="{63B3BB69-23CF-44E3-9099-C40C66FF867C}">
                  <a14:compatExt spid="_x0000_s132098"/>
                </a:ext>
                <a:ext uri="{FF2B5EF4-FFF2-40B4-BE49-F238E27FC236}">
                  <a16:creationId xmlns:a16="http://schemas.microsoft.com/office/drawing/2014/main" id="{00000000-0008-0000-3A00-0000020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457200</xdr:colOff>
          <xdr:row>5</xdr:row>
          <xdr:rowOff>68580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3B00-0000010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33122" name="Remover Filtros" hidden="1">
              <a:extLst>
                <a:ext uri="{63B3BB69-23CF-44E3-9099-C40C66FF867C}">
                  <a14:compatExt spid="_x0000_s133122"/>
                </a:ext>
                <a:ext uri="{FF2B5EF4-FFF2-40B4-BE49-F238E27FC236}">
                  <a16:creationId xmlns:a16="http://schemas.microsoft.com/office/drawing/2014/main" id="{00000000-0008-0000-3B00-0000020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426720</xdr:colOff>
          <xdr:row>5</xdr:row>
          <xdr:rowOff>68580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3C00-0000010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34146" name="Remover Filtros" hidden="1">
              <a:extLst>
                <a:ext uri="{63B3BB69-23CF-44E3-9099-C40C66FF867C}">
                  <a14:compatExt spid="_x0000_s134146"/>
                </a:ext>
                <a:ext uri="{FF2B5EF4-FFF2-40B4-BE49-F238E27FC236}">
                  <a16:creationId xmlns:a16="http://schemas.microsoft.com/office/drawing/2014/main" id="{00000000-0008-0000-3C00-0000020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426720</xdr:colOff>
          <xdr:row>5</xdr:row>
          <xdr:rowOff>76200</xdr:rowOff>
        </xdr:to>
        <xdr:sp macro="" textlink="">
          <xdr:nvSpPr>
            <xdr:cNvPr id="143361" name="Button 1" hidden="1">
              <a:extLst>
                <a:ext uri="{63B3BB69-23CF-44E3-9099-C40C66FF867C}">
                  <a14:compatExt spid="_x0000_s143361"/>
                </a:ext>
                <a:ext uri="{FF2B5EF4-FFF2-40B4-BE49-F238E27FC236}">
                  <a16:creationId xmlns:a16="http://schemas.microsoft.com/office/drawing/2014/main" id="{00000000-0008-0000-3D00-0000013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43362" name="Remover Filtros" hidden="1">
              <a:extLst>
                <a:ext uri="{63B3BB69-23CF-44E3-9099-C40C66FF867C}">
                  <a14:compatExt spid="_x0000_s143362"/>
                </a:ext>
                <a:ext uri="{FF2B5EF4-FFF2-40B4-BE49-F238E27FC236}">
                  <a16:creationId xmlns:a16="http://schemas.microsoft.com/office/drawing/2014/main" id="{00000000-0008-0000-3D00-0000023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266700</xdr:colOff>
          <xdr:row>5</xdr:row>
          <xdr:rowOff>68580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3E00-000001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1859280</xdr:colOff>
          <xdr:row>3</xdr:row>
          <xdr:rowOff>7620</xdr:rowOff>
        </xdr:from>
        <xdr:to>
          <xdr:col>6</xdr:col>
          <xdr:colOff>1798320</xdr:colOff>
          <xdr:row>5</xdr:row>
          <xdr:rowOff>30480</xdr:rowOff>
        </xdr:to>
        <xdr:sp macro="" textlink="">
          <xdr:nvSpPr>
            <xdr:cNvPr id="144386" name="Remover Filtros" hidden="1">
              <a:extLst>
                <a:ext uri="{63B3BB69-23CF-44E3-9099-C40C66FF867C}">
                  <a14:compatExt spid="_x0000_s144386"/>
                </a:ext>
                <a:ext uri="{FF2B5EF4-FFF2-40B4-BE49-F238E27FC236}">
                  <a16:creationId xmlns:a16="http://schemas.microsoft.com/office/drawing/2014/main" id="{00000000-0008-0000-3E00-000002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417156E8-936C-4E8F-969A-7BDF4AB381A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8043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266700</xdr:colOff>
          <xdr:row>5</xdr:row>
          <xdr:rowOff>68580</xdr:rowOff>
        </xdr:to>
        <xdr:sp macro="" textlink="">
          <xdr:nvSpPr>
            <xdr:cNvPr id="11433985" name="Button 1" hidden="1">
              <a:extLst>
                <a:ext uri="{63B3BB69-23CF-44E3-9099-C40C66FF867C}">
                  <a14:compatExt spid="_x0000_s11433985"/>
                </a:ext>
                <a:ext uri="{FF2B5EF4-FFF2-40B4-BE49-F238E27FC236}">
                  <a16:creationId xmlns:a16="http://schemas.microsoft.com/office/drawing/2014/main" id="{00000000-0008-0000-3F00-00000178A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1859280</xdr:colOff>
          <xdr:row>3</xdr:row>
          <xdr:rowOff>7620</xdr:rowOff>
        </xdr:from>
        <xdr:to>
          <xdr:col>6</xdr:col>
          <xdr:colOff>1798320</xdr:colOff>
          <xdr:row>5</xdr:row>
          <xdr:rowOff>30480</xdr:rowOff>
        </xdr:to>
        <xdr:sp macro="" textlink="">
          <xdr:nvSpPr>
            <xdr:cNvPr id="11433986" name="Remover Filtros" hidden="1">
              <a:extLst>
                <a:ext uri="{63B3BB69-23CF-44E3-9099-C40C66FF867C}">
                  <a14:compatExt spid="_x0000_s11433986"/>
                </a:ext>
                <a:ext uri="{FF2B5EF4-FFF2-40B4-BE49-F238E27FC236}">
                  <a16:creationId xmlns:a16="http://schemas.microsoft.com/office/drawing/2014/main" id="{00000000-0008-0000-3F00-00000278A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236220</xdr:colOff>
          <xdr:row>5</xdr:row>
          <xdr:rowOff>68580</xdr:rowOff>
        </xdr:to>
        <xdr:sp macro="" textlink="">
          <xdr:nvSpPr>
            <xdr:cNvPr id="145409" name="Button 1" hidden="1">
              <a:extLst>
                <a:ext uri="{63B3BB69-23CF-44E3-9099-C40C66FF867C}">
                  <a14:compatExt spid="_x0000_s145409"/>
                </a:ext>
                <a:ext uri="{FF2B5EF4-FFF2-40B4-BE49-F238E27FC236}">
                  <a16:creationId xmlns:a16="http://schemas.microsoft.com/office/drawing/2014/main" id="{00000000-0008-0000-4000-0000013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1447800</xdr:colOff>
          <xdr:row>3</xdr:row>
          <xdr:rowOff>0</xdr:rowOff>
        </xdr:from>
        <xdr:to>
          <xdr:col>7</xdr:col>
          <xdr:colOff>144780</xdr:colOff>
          <xdr:row>4</xdr:row>
          <xdr:rowOff>182880</xdr:rowOff>
        </xdr:to>
        <xdr:sp macro="" textlink="">
          <xdr:nvSpPr>
            <xdr:cNvPr id="145410" name="Remover Filtros" hidden="1">
              <a:extLst>
                <a:ext uri="{63B3BB69-23CF-44E3-9099-C40C66FF867C}">
                  <a14:compatExt spid="_x0000_s145410"/>
                </a:ext>
                <a:ext uri="{FF2B5EF4-FFF2-40B4-BE49-F238E27FC236}">
                  <a16:creationId xmlns:a16="http://schemas.microsoft.com/office/drawing/2014/main" id="{00000000-0008-0000-4000-0000023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678180</xdr:colOff>
          <xdr:row>5</xdr:row>
          <xdr:rowOff>68580</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id="{00000000-0008-0000-4100-0000013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46434" name="Remover Filtros" hidden="1">
              <a:extLst>
                <a:ext uri="{63B3BB69-23CF-44E3-9099-C40C66FF867C}">
                  <a14:compatExt spid="_x0000_s146434"/>
                </a:ext>
                <a:ext uri="{FF2B5EF4-FFF2-40B4-BE49-F238E27FC236}">
                  <a16:creationId xmlns:a16="http://schemas.microsoft.com/office/drawing/2014/main" id="{00000000-0008-0000-4100-0000023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601980</xdr:colOff>
          <xdr:row>5</xdr:row>
          <xdr:rowOff>68580</xdr:rowOff>
        </xdr:to>
        <xdr:sp macro="" textlink="">
          <xdr:nvSpPr>
            <xdr:cNvPr id="147457" name="Button 1" hidden="1">
              <a:extLst>
                <a:ext uri="{63B3BB69-23CF-44E3-9099-C40C66FF867C}">
                  <a14:compatExt spid="_x0000_s147457"/>
                </a:ext>
                <a:ext uri="{FF2B5EF4-FFF2-40B4-BE49-F238E27FC236}">
                  <a16:creationId xmlns:a16="http://schemas.microsoft.com/office/drawing/2014/main" id="{00000000-0008-0000-4200-0000014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47458" name="Remover Filtros" hidden="1">
              <a:extLst>
                <a:ext uri="{63B3BB69-23CF-44E3-9099-C40C66FF867C}">
                  <a14:compatExt spid="_x0000_s147458"/>
                </a:ext>
                <a:ext uri="{FF2B5EF4-FFF2-40B4-BE49-F238E27FC236}">
                  <a16:creationId xmlns:a16="http://schemas.microsoft.com/office/drawing/2014/main" id="{00000000-0008-0000-4200-0000024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601980</xdr:colOff>
          <xdr:row>5</xdr:row>
          <xdr:rowOff>68580</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4300-0000014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49506" name="Remover Filtros" hidden="1">
              <a:extLst>
                <a:ext uri="{63B3BB69-23CF-44E3-9099-C40C66FF867C}">
                  <a14:compatExt spid="_x0000_s149506"/>
                </a:ext>
                <a:ext uri="{FF2B5EF4-FFF2-40B4-BE49-F238E27FC236}">
                  <a16:creationId xmlns:a16="http://schemas.microsoft.com/office/drawing/2014/main" id="{00000000-0008-0000-4300-0000024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647700</xdr:colOff>
          <xdr:row>5</xdr:row>
          <xdr:rowOff>68580</xdr:rowOff>
        </xdr:to>
        <xdr:sp macro="" textlink="">
          <xdr:nvSpPr>
            <xdr:cNvPr id="150529" name="Button 1" hidden="1">
              <a:extLst>
                <a:ext uri="{63B3BB69-23CF-44E3-9099-C40C66FF867C}">
                  <a14:compatExt spid="_x0000_s150529"/>
                </a:ext>
                <a:ext uri="{FF2B5EF4-FFF2-40B4-BE49-F238E27FC236}">
                  <a16:creationId xmlns:a16="http://schemas.microsoft.com/office/drawing/2014/main" id="{00000000-0008-0000-4400-0000014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50530" name="Remover Filtros" hidden="1">
              <a:extLst>
                <a:ext uri="{63B3BB69-23CF-44E3-9099-C40C66FF867C}">
                  <a14:compatExt spid="_x0000_s150530"/>
                </a:ext>
                <a:ext uri="{FF2B5EF4-FFF2-40B4-BE49-F238E27FC236}">
                  <a16:creationId xmlns:a16="http://schemas.microsoft.com/office/drawing/2014/main" id="{00000000-0008-0000-4400-0000024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198120</xdr:colOff>
          <xdr:row>5</xdr:row>
          <xdr:rowOff>68580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4500-0000015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990600</xdr:colOff>
          <xdr:row>3</xdr:row>
          <xdr:rowOff>0</xdr:rowOff>
        </xdr:from>
        <xdr:to>
          <xdr:col>6</xdr:col>
          <xdr:colOff>1783080</xdr:colOff>
          <xdr:row>4</xdr:row>
          <xdr:rowOff>182880</xdr:rowOff>
        </xdr:to>
        <xdr:sp macro="" textlink="">
          <xdr:nvSpPr>
            <xdr:cNvPr id="151554" name="Remover Filtros" hidden="1">
              <a:extLst>
                <a:ext uri="{63B3BB69-23CF-44E3-9099-C40C66FF867C}">
                  <a14:compatExt spid="_x0000_s151554"/>
                </a:ext>
                <a:ext uri="{FF2B5EF4-FFF2-40B4-BE49-F238E27FC236}">
                  <a16:creationId xmlns:a16="http://schemas.microsoft.com/office/drawing/2014/main" id="{00000000-0008-0000-4500-0000025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1028700</xdr:colOff>
          <xdr:row>5</xdr:row>
          <xdr:rowOff>76200</xdr:rowOff>
        </xdr:to>
        <xdr:sp macro="" textlink="">
          <xdr:nvSpPr>
            <xdr:cNvPr id="152577" name="Button 1" hidden="1">
              <a:extLst>
                <a:ext uri="{63B3BB69-23CF-44E3-9099-C40C66FF867C}">
                  <a14:compatExt spid="_x0000_s152577"/>
                </a:ext>
                <a:ext uri="{FF2B5EF4-FFF2-40B4-BE49-F238E27FC236}">
                  <a16:creationId xmlns:a16="http://schemas.microsoft.com/office/drawing/2014/main" id="{00000000-0008-0000-4600-000001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1485900</xdr:colOff>
          <xdr:row>3</xdr:row>
          <xdr:rowOff>0</xdr:rowOff>
        </xdr:from>
        <xdr:to>
          <xdr:col>6</xdr:col>
          <xdr:colOff>2019300</xdr:colOff>
          <xdr:row>4</xdr:row>
          <xdr:rowOff>182880</xdr:rowOff>
        </xdr:to>
        <xdr:sp macro="" textlink="">
          <xdr:nvSpPr>
            <xdr:cNvPr id="152578" name="Remover Filtros" hidden="1">
              <a:extLst>
                <a:ext uri="{63B3BB69-23CF-44E3-9099-C40C66FF867C}">
                  <a14:compatExt spid="_x0000_s152578"/>
                </a:ext>
                <a:ext uri="{FF2B5EF4-FFF2-40B4-BE49-F238E27FC236}">
                  <a16:creationId xmlns:a16="http://schemas.microsoft.com/office/drawing/2014/main" id="{00000000-0008-0000-4600-000002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655320</xdr:colOff>
          <xdr:row>5</xdr:row>
          <xdr:rowOff>30480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4700-0000015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53602" name="Remover Filtros" hidden="1">
              <a:extLst>
                <a:ext uri="{63B3BB69-23CF-44E3-9099-C40C66FF867C}">
                  <a14:compatExt spid="_x0000_s153602"/>
                </a:ext>
                <a:ext uri="{FF2B5EF4-FFF2-40B4-BE49-F238E27FC236}">
                  <a16:creationId xmlns:a16="http://schemas.microsoft.com/office/drawing/2014/main" id="{00000000-0008-0000-4700-0000025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68580</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00000000-0008-0000-4800-0000016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55650" name="Remover Filtros" hidden="1">
              <a:extLst>
                <a:ext uri="{63B3BB69-23CF-44E3-9099-C40C66FF867C}">
                  <a14:compatExt spid="_x0000_s155650"/>
                </a:ext>
                <a:ext uri="{FF2B5EF4-FFF2-40B4-BE49-F238E27FC236}">
                  <a16:creationId xmlns:a16="http://schemas.microsoft.com/office/drawing/2014/main" id="{00000000-0008-0000-4800-0000026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45720</xdr:rowOff>
        </xdr:to>
        <xdr:sp macro="" textlink="">
          <xdr:nvSpPr>
            <xdr:cNvPr id="156673" name="Button 1" hidden="1">
              <a:extLst>
                <a:ext uri="{63B3BB69-23CF-44E3-9099-C40C66FF867C}">
                  <a14:compatExt spid="_x0000_s156673"/>
                </a:ext>
                <a:ext uri="{FF2B5EF4-FFF2-40B4-BE49-F238E27FC236}">
                  <a16:creationId xmlns:a16="http://schemas.microsoft.com/office/drawing/2014/main" id="{00000000-0008-0000-4900-0000016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56674" name="Remover Filtros" hidden="1">
              <a:extLst>
                <a:ext uri="{63B3BB69-23CF-44E3-9099-C40C66FF867C}">
                  <a14:compatExt spid="_x0000_s156674"/>
                </a:ext>
                <a:ext uri="{FF2B5EF4-FFF2-40B4-BE49-F238E27FC236}">
                  <a16:creationId xmlns:a16="http://schemas.microsoft.com/office/drawing/2014/main" id="{00000000-0008-0000-4900-0000026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342900</xdr:colOff>
          <xdr:row>5</xdr:row>
          <xdr:rowOff>30480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4A00-0000016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158722" name="Remover Filtros" hidden="1">
              <a:extLst>
                <a:ext uri="{63B3BB69-23CF-44E3-9099-C40C66FF867C}">
                  <a14:compatExt spid="_x0000_s158722"/>
                </a:ext>
                <a:ext uri="{FF2B5EF4-FFF2-40B4-BE49-F238E27FC236}">
                  <a16:creationId xmlns:a16="http://schemas.microsoft.com/office/drawing/2014/main" id="{00000000-0008-0000-4A00-0000026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1021080</xdr:colOff>
          <xdr:row>4</xdr:row>
          <xdr:rowOff>182880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4B00-000001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65890" name="Remover Filtros" hidden="1">
              <a:extLst>
                <a:ext uri="{63B3BB69-23CF-44E3-9099-C40C66FF867C}">
                  <a14:compatExt spid="_x0000_s165890"/>
                </a:ext>
                <a:ext uri="{FF2B5EF4-FFF2-40B4-BE49-F238E27FC236}">
                  <a16:creationId xmlns:a16="http://schemas.microsoft.com/office/drawing/2014/main" id="{00000000-0008-0000-4B00-000002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66913" name="Button 1" hidden="1">
              <a:extLst>
                <a:ext uri="{63B3BB69-23CF-44E3-9099-C40C66FF867C}">
                  <a14:compatExt spid="_x0000_s166913"/>
                </a:ext>
                <a:ext uri="{FF2B5EF4-FFF2-40B4-BE49-F238E27FC236}">
                  <a16:creationId xmlns:a16="http://schemas.microsoft.com/office/drawing/2014/main" id="{00000000-0008-0000-4C00-0000018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66914" name="Remover Filtros" hidden="1">
              <a:extLst>
                <a:ext uri="{63B3BB69-23CF-44E3-9099-C40C66FF867C}">
                  <a14:compatExt spid="_x0000_s166914"/>
                </a:ext>
                <a:ext uri="{FF2B5EF4-FFF2-40B4-BE49-F238E27FC236}">
                  <a16:creationId xmlns:a16="http://schemas.microsoft.com/office/drawing/2014/main" id="{00000000-0008-0000-4C00-0000028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4D00-000001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67938" name="Remover Filtros" hidden="1">
              <a:extLst>
                <a:ext uri="{63B3BB69-23CF-44E3-9099-C40C66FF867C}">
                  <a14:compatExt spid="_x0000_s167938"/>
                </a:ext>
                <a:ext uri="{FF2B5EF4-FFF2-40B4-BE49-F238E27FC236}">
                  <a16:creationId xmlns:a16="http://schemas.microsoft.com/office/drawing/2014/main" id="{00000000-0008-0000-4D00-000002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1135380</xdr:colOff>
          <xdr:row>4</xdr:row>
          <xdr:rowOff>182880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4E00-000001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185346" name="Remover Filtros" hidden="1">
              <a:extLst>
                <a:ext uri="{63B3BB69-23CF-44E3-9099-C40C66FF867C}">
                  <a14:compatExt spid="_x0000_s185346"/>
                </a:ext>
                <a:ext uri="{FF2B5EF4-FFF2-40B4-BE49-F238E27FC236}">
                  <a16:creationId xmlns:a16="http://schemas.microsoft.com/office/drawing/2014/main" id="{00000000-0008-0000-4E00-000002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68580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4F00-000001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1295400</xdr:colOff>
          <xdr:row>3</xdr:row>
          <xdr:rowOff>0</xdr:rowOff>
        </xdr:from>
        <xdr:to>
          <xdr:col>6</xdr:col>
          <xdr:colOff>1905000</xdr:colOff>
          <xdr:row>4</xdr:row>
          <xdr:rowOff>182880</xdr:rowOff>
        </xdr:to>
        <xdr:sp macro="" textlink="">
          <xdr:nvSpPr>
            <xdr:cNvPr id="186370" name="Remover Filtros" hidden="1">
              <a:extLst>
                <a:ext uri="{63B3BB69-23CF-44E3-9099-C40C66FF867C}">
                  <a14:compatExt spid="_x0000_s186370"/>
                </a:ext>
                <a:ext uri="{FF2B5EF4-FFF2-40B4-BE49-F238E27FC236}">
                  <a16:creationId xmlns:a16="http://schemas.microsoft.com/office/drawing/2014/main" id="{00000000-0008-0000-4F00-000002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1028700</xdr:colOff>
          <xdr:row>5</xdr:row>
          <xdr:rowOff>38100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50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87394" name="Remover Filtros" hidden="1">
              <a:extLst>
                <a:ext uri="{63B3BB69-23CF-44E3-9099-C40C66FF867C}">
                  <a14:compatExt spid="_x0000_s187394"/>
                </a:ext>
                <a:ext uri="{FF2B5EF4-FFF2-40B4-BE49-F238E27FC236}">
                  <a16:creationId xmlns:a16="http://schemas.microsoft.com/office/drawing/2014/main" id="{00000000-0008-0000-5000-000002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297180</xdr:colOff>
          <xdr:row>5</xdr:row>
          <xdr:rowOff>45720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51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99682" name="Remover Filtros" hidden="1">
              <a:extLst>
                <a:ext uri="{63B3BB69-23CF-44E3-9099-C40C66FF867C}">
                  <a14:compatExt spid="_x0000_s199682"/>
                </a:ext>
                <a:ext uri="{FF2B5EF4-FFF2-40B4-BE49-F238E27FC236}">
                  <a16:creationId xmlns:a16="http://schemas.microsoft.com/office/drawing/2014/main" id="{00000000-0008-0000-5100-000002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106680</xdr:colOff>
          <xdr:row>5</xdr:row>
          <xdr:rowOff>38100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5200-000001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304800</xdr:colOff>
          <xdr:row>4</xdr:row>
          <xdr:rowOff>182880</xdr:rowOff>
        </xdr:to>
        <xdr:sp macro="" textlink="">
          <xdr:nvSpPr>
            <xdr:cNvPr id="200706" name="Remover Filtros" hidden="1">
              <a:extLst>
                <a:ext uri="{63B3BB69-23CF-44E3-9099-C40C66FF867C}">
                  <a14:compatExt spid="_x0000_s200706"/>
                </a:ext>
                <a:ext uri="{FF2B5EF4-FFF2-40B4-BE49-F238E27FC236}">
                  <a16:creationId xmlns:a16="http://schemas.microsoft.com/office/drawing/2014/main" id="{00000000-0008-0000-5200-000002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30480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5300-0000011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1836420</xdr:colOff>
          <xdr:row>3</xdr:row>
          <xdr:rowOff>0</xdr:rowOff>
        </xdr:from>
        <xdr:to>
          <xdr:col>6</xdr:col>
          <xdr:colOff>2011680</xdr:colOff>
          <xdr:row>4</xdr:row>
          <xdr:rowOff>182880</xdr:rowOff>
        </xdr:to>
        <xdr:sp macro="" textlink="">
          <xdr:nvSpPr>
            <xdr:cNvPr id="201730" name="Remover Filtros" hidden="1">
              <a:extLst>
                <a:ext uri="{63B3BB69-23CF-44E3-9099-C40C66FF867C}">
                  <a14:compatExt spid="_x0000_s201730"/>
                </a:ext>
                <a:ext uri="{FF2B5EF4-FFF2-40B4-BE49-F238E27FC236}">
                  <a16:creationId xmlns:a16="http://schemas.microsoft.com/office/drawing/2014/main" id="{00000000-0008-0000-5300-0000021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335280</xdr:colOff>
          <xdr:row>5</xdr:row>
          <xdr:rowOff>68580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54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02754" name="Remover Filtros" hidden="1">
              <a:extLst>
                <a:ext uri="{63B3BB69-23CF-44E3-9099-C40C66FF867C}">
                  <a14:compatExt spid="_x0000_s202754"/>
                </a:ext>
                <a:ext uri="{FF2B5EF4-FFF2-40B4-BE49-F238E27FC236}">
                  <a16:creationId xmlns:a16="http://schemas.microsoft.com/office/drawing/2014/main" id="{00000000-0008-0000-5400-000002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55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203778" name="Remover Filtros" hidden="1">
              <a:extLst>
                <a:ext uri="{63B3BB69-23CF-44E3-9099-C40C66FF867C}">
                  <a14:compatExt spid="_x0000_s203778"/>
                </a:ext>
                <a:ext uri="{FF2B5EF4-FFF2-40B4-BE49-F238E27FC236}">
                  <a16:creationId xmlns:a16="http://schemas.microsoft.com/office/drawing/2014/main" id="{00000000-0008-0000-55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464820</xdr:colOff>
          <xdr:row>5</xdr:row>
          <xdr:rowOff>68580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56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xdr:colOff>
          <xdr:row>3</xdr:row>
          <xdr:rowOff>7620</xdr:rowOff>
        </xdr:from>
        <xdr:to>
          <xdr:col>6</xdr:col>
          <xdr:colOff>2125980</xdr:colOff>
          <xdr:row>5</xdr:row>
          <xdr:rowOff>30480</xdr:rowOff>
        </xdr:to>
        <xdr:sp macro="" textlink="">
          <xdr:nvSpPr>
            <xdr:cNvPr id="204802" name="Remover Filtros" hidden="1">
              <a:extLst>
                <a:ext uri="{63B3BB69-23CF-44E3-9099-C40C66FF867C}">
                  <a14:compatExt spid="_x0000_s204802"/>
                </a:ext>
                <a:ext uri="{FF2B5EF4-FFF2-40B4-BE49-F238E27FC236}">
                  <a16:creationId xmlns:a16="http://schemas.microsoft.com/office/drawing/2014/main" id="{00000000-0008-0000-5600-000002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342900</xdr:colOff>
          <xdr:row>5</xdr:row>
          <xdr:rowOff>68580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5700-0000012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1714500</xdr:colOff>
          <xdr:row>3</xdr:row>
          <xdr:rowOff>0</xdr:rowOff>
        </xdr:from>
        <xdr:to>
          <xdr:col>6</xdr:col>
          <xdr:colOff>2011680</xdr:colOff>
          <xdr:row>4</xdr:row>
          <xdr:rowOff>182880</xdr:rowOff>
        </xdr:to>
        <xdr:sp macro="" textlink="">
          <xdr:nvSpPr>
            <xdr:cNvPr id="205826" name="Remover Filtros" hidden="1">
              <a:extLst>
                <a:ext uri="{63B3BB69-23CF-44E3-9099-C40C66FF867C}">
                  <a14:compatExt spid="_x0000_s205826"/>
                </a:ext>
                <a:ext uri="{FF2B5EF4-FFF2-40B4-BE49-F238E27FC236}">
                  <a16:creationId xmlns:a16="http://schemas.microsoft.com/office/drawing/2014/main" id="{00000000-0008-0000-5700-0000022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30480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5800-00000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06850" name="Remover Filtros" hidden="1">
              <a:extLst>
                <a:ext uri="{63B3BB69-23CF-44E3-9099-C40C66FF867C}">
                  <a14:compatExt spid="_x0000_s206850"/>
                </a:ext>
                <a:ext uri="{FF2B5EF4-FFF2-40B4-BE49-F238E27FC236}">
                  <a16:creationId xmlns:a16="http://schemas.microsoft.com/office/drawing/2014/main" id="{00000000-0008-0000-5800-00000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68580</xdr:rowOff>
        </xdr:to>
        <xdr:sp macro="" textlink="">
          <xdr:nvSpPr>
            <xdr:cNvPr id="207873" name="Button 1" hidden="1">
              <a:extLst>
                <a:ext uri="{63B3BB69-23CF-44E3-9099-C40C66FF867C}">
                  <a14:compatExt spid="_x0000_s207873"/>
                </a:ext>
                <a:ext uri="{FF2B5EF4-FFF2-40B4-BE49-F238E27FC236}">
                  <a16:creationId xmlns:a16="http://schemas.microsoft.com/office/drawing/2014/main" id="{00000000-0008-0000-5900-0000012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207874" name="Remover Filtros" hidden="1">
              <a:extLst>
                <a:ext uri="{63B3BB69-23CF-44E3-9099-C40C66FF867C}">
                  <a14:compatExt spid="_x0000_s207874"/>
                </a:ext>
                <a:ext uri="{FF2B5EF4-FFF2-40B4-BE49-F238E27FC236}">
                  <a16:creationId xmlns:a16="http://schemas.microsoft.com/office/drawing/2014/main" id="{00000000-0008-0000-5900-0000022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1059180</xdr:colOff>
          <xdr:row>5</xdr:row>
          <xdr:rowOff>38100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5A00-0000013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1409700</xdr:colOff>
          <xdr:row>3</xdr:row>
          <xdr:rowOff>0</xdr:rowOff>
        </xdr:from>
        <xdr:to>
          <xdr:col>6</xdr:col>
          <xdr:colOff>1905000</xdr:colOff>
          <xdr:row>4</xdr:row>
          <xdr:rowOff>182880</xdr:rowOff>
        </xdr:to>
        <xdr:sp macro="" textlink="">
          <xdr:nvSpPr>
            <xdr:cNvPr id="208898" name="Remover Filtros" hidden="1">
              <a:extLst>
                <a:ext uri="{63B3BB69-23CF-44E3-9099-C40C66FF867C}">
                  <a14:compatExt spid="_x0000_s208898"/>
                </a:ext>
                <a:ext uri="{FF2B5EF4-FFF2-40B4-BE49-F238E27FC236}">
                  <a16:creationId xmlns:a16="http://schemas.microsoft.com/office/drawing/2014/main" id="{00000000-0008-0000-5A00-0000023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14017" name="Button 1" hidden="1">
              <a:extLst>
                <a:ext uri="{63B3BB69-23CF-44E3-9099-C40C66FF867C}">
                  <a14:compatExt spid="_x0000_s214017"/>
                </a:ext>
                <a:ext uri="{FF2B5EF4-FFF2-40B4-BE49-F238E27FC236}">
                  <a16:creationId xmlns:a16="http://schemas.microsoft.com/office/drawing/2014/main" id="{00000000-0008-0000-5B00-0000014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14018" name="Remover Filtros" hidden="1">
              <a:extLst>
                <a:ext uri="{63B3BB69-23CF-44E3-9099-C40C66FF867C}">
                  <a14:compatExt spid="_x0000_s214018"/>
                </a:ext>
                <a:ext uri="{FF2B5EF4-FFF2-40B4-BE49-F238E27FC236}">
                  <a16:creationId xmlns:a16="http://schemas.microsoft.com/office/drawing/2014/main" id="{00000000-0008-0000-5B00-0000024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5C00-0000014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15042" name="Remover Filtros" hidden="1">
              <a:extLst>
                <a:ext uri="{63B3BB69-23CF-44E3-9099-C40C66FF867C}">
                  <a14:compatExt spid="_x0000_s215042"/>
                </a:ext>
                <a:ext uri="{FF2B5EF4-FFF2-40B4-BE49-F238E27FC236}">
                  <a16:creationId xmlns:a16="http://schemas.microsoft.com/office/drawing/2014/main" id="{00000000-0008-0000-5C00-0000024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5D00-000001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16066" name="Remover Filtros" hidden="1">
              <a:extLst>
                <a:ext uri="{63B3BB69-23CF-44E3-9099-C40C66FF867C}">
                  <a14:compatExt spid="_x0000_s216066"/>
                </a:ext>
                <a:ext uri="{FF2B5EF4-FFF2-40B4-BE49-F238E27FC236}">
                  <a16:creationId xmlns:a16="http://schemas.microsoft.com/office/drawing/2014/main" id="{00000000-0008-0000-5D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5E00-0000015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17090" name="Remover Filtros" hidden="1">
              <a:extLst>
                <a:ext uri="{63B3BB69-23CF-44E3-9099-C40C66FF867C}">
                  <a14:compatExt spid="_x0000_s217090"/>
                </a:ext>
                <a:ext uri="{FF2B5EF4-FFF2-40B4-BE49-F238E27FC236}">
                  <a16:creationId xmlns:a16="http://schemas.microsoft.com/office/drawing/2014/main" id="{00000000-0008-0000-5E00-0000025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5F00-000001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18114" name="Remover Filtros" hidden="1">
              <a:extLst>
                <a:ext uri="{63B3BB69-23CF-44E3-9099-C40C66FF867C}">
                  <a14:compatExt spid="_x0000_s218114"/>
                </a:ext>
                <a:ext uri="{FF2B5EF4-FFF2-40B4-BE49-F238E27FC236}">
                  <a16:creationId xmlns:a16="http://schemas.microsoft.com/office/drawing/2014/main" id="{00000000-0008-0000-5F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6000-0000016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222210" name="Remover Filtros" hidden="1">
              <a:extLst>
                <a:ext uri="{63B3BB69-23CF-44E3-9099-C40C66FF867C}">
                  <a14:compatExt spid="_x0000_s222210"/>
                </a:ext>
                <a:ext uri="{FF2B5EF4-FFF2-40B4-BE49-F238E27FC236}">
                  <a16:creationId xmlns:a16="http://schemas.microsoft.com/office/drawing/2014/main" id="{00000000-0008-0000-6000-0000026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24257" name="Button 1" hidden="1">
              <a:extLst>
                <a:ext uri="{63B3BB69-23CF-44E3-9099-C40C66FF867C}">
                  <a14:compatExt spid="_x0000_s224257"/>
                </a:ext>
                <a:ext uri="{FF2B5EF4-FFF2-40B4-BE49-F238E27FC236}">
                  <a16:creationId xmlns:a16="http://schemas.microsoft.com/office/drawing/2014/main" id="{00000000-0008-0000-6100-0000016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24258" name="Remover Filtros" hidden="1">
              <a:extLst>
                <a:ext uri="{63B3BB69-23CF-44E3-9099-C40C66FF867C}">
                  <a14:compatExt spid="_x0000_s224258"/>
                </a:ext>
                <a:ext uri="{FF2B5EF4-FFF2-40B4-BE49-F238E27FC236}">
                  <a16:creationId xmlns:a16="http://schemas.microsoft.com/office/drawing/2014/main" id="{00000000-0008-0000-6100-0000026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6200-0000017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182880</xdr:rowOff>
        </xdr:from>
        <xdr:to>
          <xdr:col>6</xdr:col>
          <xdr:colOff>2019300</xdr:colOff>
          <xdr:row>4</xdr:row>
          <xdr:rowOff>152400</xdr:rowOff>
        </xdr:to>
        <xdr:sp macro="" textlink="">
          <xdr:nvSpPr>
            <xdr:cNvPr id="225282" name="Remover Filtros" hidden="1">
              <a:extLst>
                <a:ext uri="{63B3BB69-23CF-44E3-9099-C40C66FF867C}">
                  <a14:compatExt spid="_x0000_s225282"/>
                </a:ext>
                <a:ext uri="{FF2B5EF4-FFF2-40B4-BE49-F238E27FC236}">
                  <a16:creationId xmlns:a16="http://schemas.microsoft.com/office/drawing/2014/main" id="{00000000-0008-0000-6200-0000027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685800</xdr:colOff>
          <xdr:row>4</xdr:row>
          <xdr:rowOff>182880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6300-0000017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2</xdr:row>
          <xdr:rowOff>182880</xdr:rowOff>
        </xdr:from>
        <xdr:to>
          <xdr:col>6</xdr:col>
          <xdr:colOff>1897380</xdr:colOff>
          <xdr:row>4</xdr:row>
          <xdr:rowOff>144780</xdr:rowOff>
        </xdr:to>
        <xdr:sp macro="" textlink="">
          <xdr:nvSpPr>
            <xdr:cNvPr id="226306" name="Remover Filtros" hidden="1">
              <a:extLst>
                <a:ext uri="{63B3BB69-23CF-44E3-9099-C40C66FF867C}">
                  <a14:compatExt spid="_x0000_s226306"/>
                </a:ext>
                <a:ext uri="{FF2B5EF4-FFF2-40B4-BE49-F238E27FC236}">
                  <a16:creationId xmlns:a16="http://schemas.microsoft.com/office/drawing/2014/main" id="{00000000-0008-0000-6300-0000027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27329" name="Button 1" hidden="1">
              <a:extLst>
                <a:ext uri="{63B3BB69-23CF-44E3-9099-C40C66FF867C}">
                  <a14:compatExt spid="_x0000_s227329"/>
                </a:ext>
                <a:ext uri="{FF2B5EF4-FFF2-40B4-BE49-F238E27FC236}">
                  <a16:creationId xmlns:a16="http://schemas.microsoft.com/office/drawing/2014/main" id="{00000000-0008-0000-6400-0000017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27330" name="Remover Filtros" hidden="1">
              <a:extLst>
                <a:ext uri="{63B3BB69-23CF-44E3-9099-C40C66FF867C}">
                  <a14:compatExt spid="_x0000_s227330"/>
                </a:ext>
                <a:ext uri="{FF2B5EF4-FFF2-40B4-BE49-F238E27FC236}">
                  <a16:creationId xmlns:a16="http://schemas.microsoft.com/office/drawing/2014/main" id="{00000000-0008-0000-6400-0000027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1028700</xdr:colOff>
          <xdr:row>4</xdr:row>
          <xdr:rowOff>182880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6500-0000017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28354" name="Remover Filtros" hidden="1">
              <a:extLst>
                <a:ext uri="{63B3BB69-23CF-44E3-9099-C40C66FF867C}">
                  <a14:compatExt spid="_x0000_s228354"/>
                </a:ext>
                <a:ext uri="{FF2B5EF4-FFF2-40B4-BE49-F238E27FC236}">
                  <a16:creationId xmlns:a16="http://schemas.microsoft.com/office/drawing/2014/main" id="{00000000-0008-0000-6500-0000027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1074420</xdr:colOff>
          <xdr:row>4</xdr:row>
          <xdr:rowOff>182880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6600-000001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29378" name="Remover Filtros" hidden="1">
              <a:extLst>
                <a:ext uri="{63B3BB69-23CF-44E3-9099-C40C66FF867C}">
                  <a14:compatExt spid="_x0000_s229378"/>
                </a:ext>
                <a:ext uri="{FF2B5EF4-FFF2-40B4-BE49-F238E27FC236}">
                  <a16:creationId xmlns:a16="http://schemas.microsoft.com/office/drawing/2014/main" id="{00000000-0008-0000-6600-000002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236220</xdr:colOff>
          <xdr:row>4</xdr:row>
          <xdr:rowOff>182880</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6700-0000018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1325880</xdr:colOff>
          <xdr:row>3</xdr:row>
          <xdr:rowOff>0</xdr:rowOff>
        </xdr:from>
        <xdr:to>
          <xdr:col>6</xdr:col>
          <xdr:colOff>1897380</xdr:colOff>
          <xdr:row>4</xdr:row>
          <xdr:rowOff>182880</xdr:rowOff>
        </xdr:to>
        <xdr:sp macro="" textlink="">
          <xdr:nvSpPr>
            <xdr:cNvPr id="230402" name="Remover Filtros" hidden="1">
              <a:extLst>
                <a:ext uri="{63B3BB69-23CF-44E3-9099-C40C66FF867C}">
                  <a14:compatExt spid="_x0000_s230402"/>
                </a:ext>
                <a:ext uri="{FF2B5EF4-FFF2-40B4-BE49-F238E27FC236}">
                  <a16:creationId xmlns:a16="http://schemas.microsoft.com/office/drawing/2014/main" id="{00000000-0008-0000-6700-0000028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114300</xdr:colOff>
          <xdr:row>5</xdr:row>
          <xdr:rowOff>38100</xdr:rowOff>
        </xdr:to>
        <xdr:sp macro="" textlink="">
          <xdr:nvSpPr>
            <xdr:cNvPr id="6082561" name="Button 1" hidden="1">
              <a:extLst>
                <a:ext uri="{63B3BB69-23CF-44E3-9099-C40C66FF867C}">
                  <a14:compatExt spid="_x0000_s6082561"/>
                </a:ext>
                <a:ext uri="{FF2B5EF4-FFF2-40B4-BE49-F238E27FC236}">
                  <a16:creationId xmlns:a16="http://schemas.microsoft.com/office/drawing/2014/main" id="{00000000-0008-0000-6800-000001D05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1112520</xdr:colOff>
          <xdr:row>3</xdr:row>
          <xdr:rowOff>0</xdr:rowOff>
        </xdr:from>
        <xdr:to>
          <xdr:col>6</xdr:col>
          <xdr:colOff>1897380</xdr:colOff>
          <xdr:row>5</xdr:row>
          <xdr:rowOff>7620</xdr:rowOff>
        </xdr:to>
        <xdr:sp macro="" textlink="">
          <xdr:nvSpPr>
            <xdr:cNvPr id="6082562" name="Remover Filtros" hidden="1">
              <a:extLst>
                <a:ext uri="{63B3BB69-23CF-44E3-9099-C40C66FF867C}">
                  <a14:compatExt spid="_x0000_s6082562"/>
                </a:ext>
                <a:ext uri="{FF2B5EF4-FFF2-40B4-BE49-F238E27FC236}">
                  <a16:creationId xmlns:a16="http://schemas.microsoft.com/office/drawing/2014/main" id="{00000000-0008-0000-6800-000002D05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678180</xdr:colOff>
          <xdr:row>4</xdr:row>
          <xdr:rowOff>182880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6900-0000018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31426" name="Remover Filtros" hidden="1">
              <a:extLst>
                <a:ext uri="{63B3BB69-23CF-44E3-9099-C40C66FF867C}">
                  <a14:compatExt spid="_x0000_s231426"/>
                </a:ext>
                <a:ext uri="{FF2B5EF4-FFF2-40B4-BE49-F238E27FC236}">
                  <a16:creationId xmlns:a16="http://schemas.microsoft.com/office/drawing/2014/main" id="{00000000-0008-0000-6900-0000028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457200</xdr:colOff>
          <xdr:row>4</xdr:row>
          <xdr:rowOff>182880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6A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32450" name="Remover Filtros" hidden="1">
              <a:extLst>
                <a:ext uri="{63B3BB69-23CF-44E3-9099-C40C66FF867C}">
                  <a14:compatExt spid="_x0000_s232450"/>
                </a:ext>
                <a:ext uri="{FF2B5EF4-FFF2-40B4-BE49-F238E27FC236}">
                  <a16:creationId xmlns:a16="http://schemas.microsoft.com/office/drawing/2014/main" id="{00000000-0008-0000-6A00-000002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1021080</xdr:colOff>
          <xdr:row>4</xdr:row>
          <xdr:rowOff>182880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6B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33474" name="Remover Filtros" hidden="1">
              <a:extLst>
                <a:ext uri="{63B3BB69-23CF-44E3-9099-C40C66FF867C}">
                  <a14:compatExt spid="_x0000_s233474"/>
                </a:ext>
                <a:ext uri="{FF2B5EF4-FFF2-40B4-BE49-F238E27FC236}">
                  <a16:creationId xmlns:a16="http://schemas.microsoft.com/office/drawing/2014/main" id="{00000000-0008-0000-6B00-000002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0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00000000-0008-0000-6C00-0000019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34498" name="Remover Filtros" hidden="1">
              <a:extLst>
                <a:ext uri="{63B3BB69-23CF-44E3-9099-C40C66FF867C}">
                  <a14:compatExt spid="_x0000_s234498"/>
                </a:ext>
                <a:ext uri="{FF2B5EF4-FFF2-40B4-BE49-F238E27FC236}">
                  <a16:creationId xmlns:a16="http://schemas.microsoft.com/office/drawing/2014/main" id="{00000000-0008-0000-6C00-0000029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6D00-0000019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35522" name="Remover Filtros" hidden="1">
              <a:extLst>
                <a:ext uri="{63B3BB69-23CF-44E3-9099-C40C66FF867C}">
                  <a14:compatExt spid="_x0000_s235522"/>
                </a:ext>
                <a:ext uri="{FF2B5EF4-FFF2-40B4-BE49-F238E27FC236}">
                  <a16:creationId xmlns:a16="http://schemas.microsoft.com/office/drawing/2014/main" id="{00000000-0008-0000-6D00-0000029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6E00-0000019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36546" name="Remover Filtros" hidden="1">
              <a:extLst>
                <a:ext uri="{63B3BB69-23CF-44E3-9099-C40C66FF867C}">
                  <a14:compatExt spid="_x0000_s236546"/>
                </a:ext>
                <a:ext uri="{FF2B5EF4-FFF2-40B4-BE49-F238E27FC236}">
                  <a16:creationId xmlns:a16="http://schemas.microsoft.com/office/drawing/2014/main" id="{00000000-0008-0000-6E00-0000029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259080</xdr:colOff>
          <xdr:row>5</xdr:row>
          <xdr:rowOff>68580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6F00-000001A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37570" name="Remover Filtros" hidden="1">
              <a:extLst>
                <a:ext uri="{63B3BB69-23CF-44E3-9099-C40C66FF867C}">
                  <a14:compatExt spid="_x0000_s237570"/>
                </a:ext>
                <a:ext uri="{FF2B5EF4-FFF2-40B4-BE49-F238E27FC236}">
                  <a16:creationId xmlns:a16="http://schemas.microsoft.com/office/drawing/2014/main" id="{00000000-0008-0000-6F00-000002A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990600</xdr:colOff>
          <xdr:row>4</xdr:row>
          <xdr:rowOff>182880</xdr:rowOff>
        </xdr:to>
        <xdr:sp macro="" textlink="">
          <xdr:nvSpPr>
            <xdr:cNvPr id="238593" name="Button 1" hidden="1">
              <a:extLst>
                <a:ext uri="{63B3BB69-23CF-44E3-9099-C40C66FF867C}">
                  <a14:compatExt spid="_x0000_s238593"/>
                </a:ext>
                <a:ext uri="{FF2B5EF4-FFF2-40B4-BE49-F238E27FC236}">
                  <a16:creationId xmlns:a16="http://schemas.microsoft.com/office/drawing/2014/main" id="{00000000-0008-0000-7000-000001A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38594" name="Remover Filtros" hidden="1">
              <a:extLst>
                <a:ext uri="{63B3BB69-23CF-44E3-9099-C40C66FF867C}">
                  <a14:compatExt spid="_x0000_s238594"/>
                </a:ext>
                <a:ext uri="{FF2B5EF4-FFF2-40B4-BE49-F238E27FC236}">
                  <a16:creationId xmlns:a16="http://schemas.microsoft.com/office/drawing/2014/main" id="{00000000-0008-0000-7000-000002A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259080</xdr:colOff>
          <xdr:row>4</xdr:row>
          <xdr:rowOff>182880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7100-000001C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47810" name="Remover Filtros" hidden="1">
              <a:extLst>
                <a:ext uri="{63B3BB69-23CF-44E3-9099-C40C66FF867C}">
                  <a14:compatExt spid="_x0000_s247810"/>
                </a:ext>
                <a:ext uri="{FF2B5EF4-FFF2-40B4-BE49-F238E27FC236}">
                  <a16:creationId xmlns:a16="http://schemas.microsoft.com/office/drawing/2014/main" id="{00000000-0008-0000-7100-000002C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274320</xdr:colOff>
          <xdr:row>4</xdr:row>
          <xdr:rowOff>182880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7200-000001C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1021080</xdr:colOff>
          <xdr:row>3</xdr:row>
          <xdr:rowOff>0</xdr:rowOff>
        </xdr:from>
        <xdr:to>
          <xdr:col>6</xdr:col>
          <xdr:colOff>1912620</xdr:colOff>
          <xdr:row>4</xdr:row>
          <xdr:rowOff>182880</xdr:rowOff>
        </xdr:to>
        <xdr:sp macro="" textlink="">
          <xdr:nvSpPr>
            <xdr:cNvPr id="248834" name="Remover Filtros" hidden="1">
              <a:extLst>
                <a:ext uri="{63B3BB69-23CF-44E3-9099-C40C66FF867C}">
                  <a14:compatExt spid="_x0000_s248834"/>
                </a:ext>
                <a:ext uri="{FF2B5EF4-FFF2-40B4-BE49-F238E27FC236}">
                  <a16:creationId xmlns:a16="http://schemas.microsoft.com/office/drawing/2014/main" id="{00000000-0008-0000-7200-000002C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00000000-0008-0000-7300-000001D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49858" name="Remover Filtros" hidden="1">
              <a:extLst>
                <a:ext uri="{63B3BB69-23CF-44E3-9099-C40C66FF867C}">
                  <a14:compatExt spid="_x0000_s249858"/>
                </a:ext>
                <a:ext uri="{FF2B5EF4-FFF2-40B4-BE49-F238E27FC236}">
                  <a16:creationId xmlns:a16="http://schemas.microsoft.com/office/drawing/2014/main" id="{00000000-0008-0000-7300-000002D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B33EB92C-7CA1-4977-8FF6-6831D7A9C62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8043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1431937" name="Button 1" hidden="1">
              <a:extLst>
                <a:ext uri="{63B3BB69-23CF-44E3-9099-C40C66FF867C}">
                  <a14:compatExt spid="_x0000_s11431937"/>
                </a:ext>
                <a:ext uri="{FF2B5EF4-FFF2-40B4-BE49-F238E27FC236}">
                  <a16:creationId xmlns:a16="http://schemas.microsoft.com/office/drawing/2014/main" id="{00000000-0008-0000-7400-00000170A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1431938" name="Remover Filtros" hidden="1">
              <a:extLst>
                <a:ext uri="{63B3BB69-23CF-44E3-9099-C40C66FF867C}">
                  <a14:compatExt spid="_x0000_s11431938"/>
                </a:ext>
                <a:ext uri="{FF2B5EF4-FFF2-40B4-BE49-F238E27FC236}">
                  <a16:creationId xmlns:a16="http://schemas.microsoft.com/office/drawing/2014/main" id="{00000000-0008-0000-7400-00000270A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A5A59556-2595-43AA-808E-BC739B0B1A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8043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1432961" name="Button 1" hidden="1">
              <a:extLst>
                <a:ext uri="{63B3BB69-23CF-44E3-9099-C40C66FF867C}">
                  <a14:compatExt spid="_x0000_s11432961"/>
                </a:ext>
                <a:ext uri="{FF2B5EF4-FFF2-40B4-BE49-F238E27FC236}">
                  <a16:creationId xmlns:a16="http://schemas.microsoft.com/office/drawing/2014/main" id="{00000000-0008-0000-7500-00000174A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1432962" name="Remover Filtros" hidden="1">
              <a:extLst>
                <a:ext uri="{63B3BB69-23CF-44E3-9099-C40C66FF867C}">
                  <a14:compatExt spid="_x0000_s11432962"/>
                </a:ext>
                <a:ext uri="{FF2B5EF4-FFF2-40B4-BE49-F238E27FC236}">
                  <a16:creationId xmlns:a16="http://schemas.microsoft.com/office/drawing/2014/main" id="{00000000-0008-0000-7500-00000274A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1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83820</xdr:rowOff>
        </xdr:to>
        <xdr:sp macro="" textlink="">
          <xdr:nvSpPr>
            <xdr:cNvPr id="250881" name="Button 1" hidden="1">
              <a:extLst>
                <a:ext uri="{63B3BB69-23CF-44E3-9099-C40C66FF867C}">
                  <a14:compatExt spid="_x0000_s250881"/>
                </a:ext>
                <a:ext uri="{FF2B5EF4-FFF2-40B4-BE49-F238E27FC236}">
                  <a16:creationId xmlns:a16="http://schemas.microsoft.com/office/drawing/2014/main" id="{00000000-0008-0000-7600-000001D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50882" name="Remover Filtros" hidden="1">
              <a:extLst>
                <a:ext uri="{63B3BB69-23CF-44E3-9099-C40C66FF867C}">
                  <a14:compatExt spid="_x0000_s250882"/>
                </a:ext>
                <a:ext uri="{FF2B5EF4-FFF2-40B4-BE49-F238E27FC236}">
                  <a16:creationId xmlns:a16="http://schemas.microsoft.com/office/drawing/2014/main" id="{00000000-0008-0000-7600-000002D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7700-000001D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251906" name="Remover Filtros" hidden="1">
              <a:extLst>
                <a:ext uri="{63B3BB69-23CF-44E3-9099-C40C66FF867C}">
                  <a14:compatExt spid="_x0000_s251906"/>
                </a:ext>
                <a:ext uri="{FF2B5EF4-FFF2-40B4-BE49-F238E27FC236}">
                  <a16:creationId xmlns:a16="http://schemas.microsoft.com/office/drawing/2014/main" id="{00000000-0008-0000-7700-000002D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5</xdr:row>
          <xdr:rowOff>68580</xdr:rowOff>
        </xdr:to>
        <xdr:sp macro="" textlink="">
          <xdr:nvSpPr>
            <xdr:cNvPr id="252929" name="Button 1" hidden="1">
              <a:extLst>
                <a:ext uri="{63B3BB69-23CF-44E3-9099-C40C66FF867C}">
                  <a14:compatExt spid="_x0000_s252929"/>
                </a:ext>
                <a:ext uri="{FF2B5EF4-FFF2-40B4-BE49-F238E27FC236}">
                  <a16:creationId xmlns:a16="http://schemas.microsoft.com/office/drawing/2014/main" id="{00000000-0008-0000-7800-000001D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52930" name="Remover Filtros" hidden="1">
              <a:extLst>
                <a:ext uri="{63B3BB69-23CF-44E3-9099-C40C66FF867C}">
                  <a14:compatExt spid="_x0000_s252930"/>
                </a:ext>
                <a:ext uri="{FF2B5EF4-FFF2-40B4-BE49-F238E27FC236}">
                  <a16:creationId xmlns:a16="http://schemas.microsoft.com/office/drawing/2014/main" id="{00000000-0008-0000-7800-000002D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53953" name="Button 1" hidden="1">
              <a:extLst>
                <a:ext uri="{63B3BB69-23CF-44E3-9099-C40C66FF867C}">
                  <a14:compatExt spid="_x0000_s253953"/>
                </a:ext>
                <a:ext uri="{FF2B5EF4-FFF2-40B4-BE49-F238E27FC236}">
                  <a16:creationId xmlns:a16="http://schemas.microsoft.com/office/drawing/2014/main" id="{00000000-0008-0000-7900-000001E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53954" name="Remover Filtros" hidden="1">
              <a:extLst>
                <a:ext uri="{63B3BB69-23CF-44E3-9099-C40C66FF867C}">
                  <a14:compatExt spid="_x0000_s253954"/>
                </a:ext>
                <a:ext uri="{FF2B5EF4-FFF2-40B4-BE49-F238E27FC236}">
                  <a16:creationId xmlns:a16="http://schemas.microsoft.com/office/drawing/2014/main" id="{00000000-0008-0000-7900-000002E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54977" name="Button 1" hidden="1">
              <a:extLst>
                <a:ext uri="{63B3BB69-23CF-44E3-9099-C40C66FF867C}">
                  <a14:compatExt spid="_x0000_s254977"/>
                </a:ext>
                <a:ext uri="{FF2B5EF4-FFF2-40B4-BE49-F238E27FC236}">
                  <a16:creationId xmlns:a16="http://schemas.microsoft.com/office/drawing/2014/main" id="{00000000-0008-0000-7A00-000001E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254978" name="Remover Filtros" hidden="1">
              <a:extLst>
                <a:ext uri="{63B3BB69-23CF-44E3-9099-C40C66FF867C}">
                  <a14:compatExt spid="_x0000_s254978"/>
                </a:ext>
                <a:ext uri="{FF2B5EF4-FFF2-40B4-BE49-F238E27FC236}">
                  <a16:creationId xmlns:a16="http://schemas.microsoft.com/office/drawing/2014/main" id="{00000000-0008-0000-7A00-000002E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7B00-000001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57026" name="Remover Filtros" hidden="1">
              <a:extLst>
                <a:ext uri="{63B3BB69-23CF-44E3-9099-C40C66FF867C}">
                  <a14:compatExt spid="_x0000_s257026"/>
                </a:ext>
                <a:ext uri="{FF2B5EF4-FFF2-40B4-BE49-F238E27FC236}">
                  <a16:creationId xmlns:a16="http://schemas.microsoft.com/office/drawing/2014/main" id="{00000000-0008-0000-7B00-000002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00000000-0008-0000-7C00-000001F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1897380</xdr:colOff>
          <xdr:row>4</xdr:row>
          <xdr:rowOff>182880</xdr:rowOff>
        </xdr:to>
        <xdr:sp macro="" textlink="">
          <xdr:nvSpPr>
            <xdr:cNvPr id="258050" name="Remover Filtros" hidden="1">
              <a:extLst>
                <a:ext uri="{63B3BB69-23CF-44E3-9099-C40C66FF867C}">
                  <a14:compatExt spid="_x0000_s258050"/>
                </a:ext>
                <a:ext uri="{FF2B5EF4-FFF2-40B4-BE49-F238E27FC236}">
                  <a16:creationId xmlns:a16="http://schemas.microsoft.com/office/drawing/2014/main" id="{00000000-0008-0000-7C00-000002F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7D00-000001F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259074" name="Remover Filtros" hidden="1">
              <a:extLst>
                <a:ext uri="{63B3BB69-23CF-44E3-9099-C40C66FF867C}">
                  <a14:compatExt spid="_x0000_s259074"/>
                </a:ext>
                <a:ext uri="{FF2B5EF4-FFF2-40B4-BE49-F238E27FC236}">
                  <a16:creationId xmlns:a16="http://schemas.microsoft.com/office/drawing/2014/main" id="{00000000-0008-0000-7D00-000002F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7E00-000001F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260098" name="Remover Filtros" hidden="1">
              <a:extLst>
                <a:ext uri="{63B3BB69-23CF-44E3-9099-C40C66FF867C}">
                  <a14:compatExt spid="_x0000_s260098"/>
                </a:ext>
                <a:ext uri="{FF2B5EF4-FFF2-40B4-BE49-F238E27FC236}">
                  <a16:creationId xmlns:a16="http://schemas.microsoft.com/office/drawing/2014/main" id="{00000000-0008-0000-7E00-000002F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1074420</xdr:colOff>
          <xdr:row>4</xdr:row>
          <xdr:rowOff>182880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7F00-000001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1760220</xdr:colOff>
          <xdr:row>3</xdr:row>
          <xdr:rowOff>0</xdr:rowOff>
        </xdr:from>
        <xdr:to>
          <xdr:col>6</xdr:col>
          <xdr:colOff>2019300</xdr:colOff>
          <xdr:row>4</xdr:row>
          <xdr:rowOff>182880</xdr:rowOff>
        </xdr:to>
        <xdr:sp macro="" textlink="">
          <xdr:nvSpPr>
            <xdr:cNvPr id="261122" name="Remover Filtros" hidden="1">
              <a:extLst>
                <a:ext uri="{63B3BB69-23CF-44E3-9099-C40C66FF867C}">
                  <a14:compatExt spid="_x0000_s261122"/>
                </a:ext>
                <a:ext uri="{FF2B5EF4-FFF2-40B4-BE49-F238E27FC236}">
                  <a16:creationId xmlns:a16="http://schemas.microsoft.com/office/drawing/2014/main" id="{00000000-0008-0000-7F00-000002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2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00000000-0008-0000-8000-0000010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7</xdr:col>
          <xdr:colOff>464820</xdr:colOff>
          <xdr:row>4</xdr:row>
          <xdr:rowOff>182880</xdr:rowOff>
        </xdr:to>
        <xdr:sp macro="" textlink="">
          <xdr:nvSpPr>
            <xdr:cNvPr id="263170" name="Remover Filtros" hidden="1">
              <a:extLst>
                <a:ext uri="{63B3BB69-23CF-44E3-9099-C40C66FF867C}">
                  <a14:compatExt spid="_x0000_s263170"/>
                </a:ext>
                <a:ext uri="{FF2B5EF4-FFF2-40B4-BE49-F238E27FC236}">
                  <a16:creationId xmlns:a16="http://schemas.microsoft.com/office/drawing/2014/main" id="{00000000-0008-0000-8000-0000020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8100-0000010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64194" name="Remover Filtros" hidden="1">
              <a:extLst>
                <a:ext uri="{63B3BB69-23CF-44E3-9099-C40C66FF867C}">
                  <a14:compatExt spid="_x0000_s264194"/>
                </a:ext>
                <a:ext uri="{FF2B5EF4-FFF2-40B4-BE49-F238E27FC236}">
                  <a16:creationId xmlns:a16="http://schemas.microsoft.com/office/drawing/2014/main" id="{00000000-0008-0000-8100-0000020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8200-0000010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265218" name="Remover Filtros" hidden="1">
              <a:extLst>
                <a:ext uri="{63B3BB69-23CF-44E3-9099-C40C66FF867C}">
                  <a14:compatExt spid="_x0000_s265218"/>
                </a:ext>
                <a:ext uri="{FF2B5EF4-FFF2-40B4-BE49-F238E27FC236}">
                  <a16:creationId xmlns:a16="http://schemas.microsoft.com/office/drawing/2014/main" id="{00000000-0008-0000-8200-0000020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8300-000001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266242" name="Remover Filtros" hidden="1">
              <a:extLst>
                <a:ext uri="{63B3BB69-23CF-44E3-9099-C40C66FF867C}">
                  <a14:compatExt spid="_x0000_s266242"/>
                </a:ext>
                <a:ext uri="{FF2B5EF4-FFF2-40B4-BE49-F238E27FC236}">
                  <a16:creationId xmlns:a16="http://schemas.microsoft.com/office/drawing/2014/main" id="{00000000-0008-0000-8300-000002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1059180</xdr:colOff>
          <xdr:row>4</xdr:row>
          <xdr:rowOff>182880</xdr:rowOff>
        </xdr:to>
        <xdr:sp macro="" textlink="">
          <xdr:nvSpPr>
            <xdr:cNvPr id="267265" name="Button 1" hidden="1">
              <a:extLst>
                <a:ext uri="{63B3BB69-23CF-44E3-9099-C40C66FF867C}">
                  <a14:compatExt spid="_x0000_s267265"/>
                </a:ext>
                <a:ext uri="{FF2B5EF4-FFF2-40B4-BE49-F238E27FC236}">
                  <a16:creationId xmlns:a16="http://schemas.microsoft.com/office/drawing/2014/main" id="{00000000-0008-0000-8400-0000011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67266" name="Remover Filtros" hidden="1">
              <a:extLst>
                <a:ext uri="{63B3BB69-23CF-44E3-9099-C40C66FF867C}">
                  <a14:compatExt spid="_x0000_s267266"/>
                </a:ext>
                <a:ext uri="{FF2B5EF4-FFF2-40B4-BE49-F238E27FC236}">
                  <a16:creationId xmlns:a16="http://schemas.microsoft.com/office/drawing/2014/main" id="{00000000-0008-0000-8400-0000021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00000000-0008-0000-8500-000001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68290" name="Remover Filtros" hidden="1">
              <a:extLst>
                <a:ext uri="{63B3BB69-23CF-44E3-9099-C40C66FF867C}">
                  <a14:compatExt spid="_x0000_s268290"/>
                </a:ext>
                <a:ext uri="{FF2B5EF4-FFF2-40B4-BE49-F238E27FC236}">
                  <a16:creationId xmlns:a16="http://schemas.microsoft.com/office/drawing/2014/main" id="{00000000-0008-0000-8500-000002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78529" name="Button 1" hidden="1">
              <a:extLst>
                <a:ext uri="{63B3BB69-23CF-44E3-9099-C40C66FF867C}">
                  <a14:compatExt spid="_x0000_s278529"/>
                </a:ext>
                <a:ext uri="{FF2B5EF4-FFF2-40B4-BE49-F238E27FC236}">
                  <a16:creationId xmlns:a16="http://schemas.microsoft.com/office/drawing/2014/main" id="{00000000-0008-0000-8600-0000014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78530" name="Remover Filtros" hidden="1">
              <a:extLst>
                <a:ext uri="{63B3BB69-23CF-44E3-9099-C40C66FF867C}">
                  <a14:compatExt spid="_x0000_s278530"/>
                </a:ext>
                <a:ext uri="{FF2B5EF4-FFF2-40B4-BE49-F238E27FC236}">
                  <a16:creationId xmlns:a16="http://schemas.microsoft.com/office/drawing/2014/main" id="{00000000-0008-0000-8600-0000024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87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279554" name="Remover Filtros" hidden="1">
              <a:extLst>
                <a:ext uri="{63B3BB69-23CF-44E3-9099-C40C66FF867C}">
                  <a14:compatExt spid="_x0000_s279554"/>
                </a:ext>
                <a:ext uri="{FF2B5EF4-FFF2-40B4-BE49-F238E27FC236}">
                  <a16:creationId xmlns:a16="http://schemas.microsoft.com/office/drawing/2014/main" id="{00000000-0008-0000-8700-00000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88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81602" name="Remover Filtros" hidden="1">
              <a:extLst>
                <a:ext uri="{63B3BB69-23CF-44E3-9099-C40C66FF867C}">
                  <a14:compatExt spid="_x0000_s281602"/>
                </a:ext>
                <a:ext uri="{FF2B5EF4-FFF2-40B4-BE49-F238E27FC236}">
                  <a16:creationId xmlns:a16="http://schemas.microsoft.com/office/drawing/2014/main" id="{00000000-0008-0000-8800-000002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89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282626" name="Remover Filtros" hidden="1">
              <a:extLst>
                <a:ext uri="{63B3BB69-23CF-44E3-9099-C40C66FF867C}">
                  <a14:compatExt spid="_x0000_s282626"/>
                </a:ext>
                <a:ext uri="{FF2B5EF4-FFF2-40B4-BE49-F238E27FC236}">
                  <a16:creationId xmlns:a16="http://schemas.microsoft.com/office/drawing/2014/main" id="{00000000-0008-0000-8900-000002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3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8A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83650" name="Remover Filtros" hidden="1">
              <a:extLst>
                <a:ext uri="{63B3BB69-23CF-44E3-9099-C40C66FF867C}">
                  <a14:compatExt spid="_x0000_s283650"/>
                </a:ext>
                <a:ext uri="{FF2B5EF4-FFF2-40B4-BE49-F238E27FC236}">
                  <a16:creationId xmlns:a16="http://schemas.microsoft.com/office/drawing/2014/main" id="{00000000-0008-0000-8A00-000002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84673" name="Button 1" hidden="1">
              <a:extLst>
                <a:ext uri="{63B3BB69-23CF-44E3-9099-C40C66FF867C}">
                  <a14:compatExt spid="_x0000_s284673"/>
                </a:ext>
                <a:ext uri="{FF2B5EF4-FFF2-40B4-BE49-F238E27FC236}">
                  <a16:creationId xmlns:a16="http://schemas.microsoft.com/office/drawing/2014/main" id="{00000000-0008-0000-8B00-0000015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84674" name="Remover Filtros" hidden="1">
              <a:extLst>
                <a:ext uri="{63B3BB69-23CF-44E3-9099-C40C66FF867C}">
                  <a14:compatExt spid="_x0000_s284674"/>
                </a:ext>
                <a:ext uri="{FF2B5EF4-FFF2-40B4-BE49-F238E27FC236}">
                  <a16:creationId xmlns:a16="http://schemas.microsoft.com/office/drawing/2014/main" id="{00000000-0008-0000-8B00-0000025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8C00-000001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86722" name="Remover Filtros" hidden="1">
              <a:extLst>
                <a:ext uri="{63B3BB69-23CF-44E3-9099-C40C66FF867C}">
                  <a14:compatExt spid="_x0000_s286722"/>
                </a:ext>
                <a:ext uri="{FF2B5EF4-FFF2-40B4-BE49-F238E27FC236}">
                  <a16:creationId xmlns:a16="http://schemas.microsoft.com/office/drawing/2014/main" id="{00000000-0008-0000-8C00-000002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8D00-0000016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87746" name="Remover Filtros" hidden="1">
              <a:extLst>
                <a:ext uri="{63B3BB69-23CF-44E3-9099-C40C66FF867C}">
                  <a14:compatExt spid="_x0000_s287746"/>
                </a:ext>
                <a:ext uri="{FF2B5EF4-FFF2-40B4-BE49-F238E27FC236}">
                  <a16:creationId xmlns:a16="http://schemas.microsoft.com/office/drawing/2014/main" id="{00000000-0008-0000-8D00-0000026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1104900</xdr:colOff>
          <xdr:row>4</xdr:row>
          <xdr:rowOff>182880</xdr:rowOff>
        </xdr:to>
        <xdr:sp macro="" textlink="">
          <xdr:nvSpPr>
            <xdr:cNvPr id="8115201" name="Button 1" hidden="1">
              <a:extLst>
                <a:ext uri="{63B3BB69-23CF-44E3-9099-C40C66FF867C}">
                  <a14:compatExt spid="_x0000_s8115201"/>
                </a:ext>
                <a:ext uri="{FF2B5EF4-FFF2-40B4-BE49-F238E27FC236}">
                  <a16:creationId xmlns:a16="http://schemas.microsoft.com/office/drawing/2014/main" id="{00000000-0008-0000-8E00-000001D47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1744980</xdr:colOff>
          <xdr:row>2</xdr:row>
          <xdr:rowOff>182880</xdr:rowOff>
        </xdr:from>
        <xdr:to>
          <xdr:col>6</xdr:col>
          <xdr:colOff>2011680</xdr:colOff>
          <xdr:row>4</xdr:row>
          <xdr:rowOff>144780</xdr:rowOff>
        </xdr:to>
        <xdr:sp macro="" textlink="">
          <xdr:nvSpPr>
            <xdr:cNvPr id="8115202" name="Remover Filtros" hidden="1">
              <a:extLst>
                <a:ext uri="{63B3BB69-23CF-44E3-9099-C40C66FF867C}">
                  <a14:compatExt spid="_x0000_s8115202"/>
                </a:ext>
                <a:ext uri="{FF2B5EF4-FFF2-40B4-BE49-F238E27FC236}">
                  <a16:creationId xmlns:a16="http://schemas.microsoft.com/office/drawing/2014/main" id="{00000000-0008-0000-8E00-000002D47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8114177" name="Button 1" hidden="1">
              <a:extLst>
                <a:ext uri="{63B3BB69-23CF-44E3-9099-C40C66FF867C}">
                  <a14:compatExt spid="_x0000_s8114177"/>
                </a:ext>
                <a:ext uri="{FF2B5EF4-FFF2-40B4-BE49-F238E27FC236}">
                  <a16:creationId xmlns:a16="http://schemas.microsoft.com/office/drawing/2014/main" id="{00000000-0008-0000-8F00-000001D07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8114178" name="Remover Filtros" hidden="1">
              <a:extLst>
                <a:ext uri="{63B3BB69-23CF-44E3-9099-C40C66FF867C}">
                  <a14:compatExt spid="_x0000_s8114178"/>
                </a:ext>
                <a:ext uri="{FF2B5EF4-FFF2-40B4-BE49-F238E27FC236}">
                  <a16:creationId xmlns:a16="http://schemas.microsoft.com/office/drawing/2014/main" id="{00000000-0008-0000-8F00-000002D07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7093249" name="Button 1" hidden="1">
              <a:extLst>
                <a:ext uri="{63B3BB69-23CF-44E3-9099-C40C66FF867C}">
                  <a14:compatExt spid="_x0000_s7093249"/>
                </a:ext>
                <a:ext uri="{FF2B5EF4-FFF2-40B4-BE49-F238E27FC236}">
                  <a16:creationId xmlns:a16="http://schemas.microsoft.com/office/drawing/2014/main" id="{00000000-0008-0000-9000-0000013C6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1630680</xdr:colOff>
          <xdr:row>3</xdr:row>
          <xdr:rowOff>0</xdr:rowOff>
        </xdr:from>
        <xdr:to>
          <xdr:col>6</xdr:col>
          <xdr:colOff>1905000</xdr:colOff>
          <xdr:row>4</xdr:row>
          <xdr:rowOff>182880</xdr:rowOff>
        </xdr:to>
        <xdr:sp macro="" textlink="">
          <xdr:nvSpPr>
            <xdr:cNvPr id="7093250" name="Remover Filtros" hidden="1">
              <a:extLst>
                <a:ext uri="{63B3BB69-23CF-44E3-9099-C40C66FF867C}">
                  <a14:compatExt spid="_x0000_s7093250"/>
                </a:ext>
                <a:ext uri="{FF2B5EF4-FFF2-40B4-BE49-F238E27FC236}">
                  <a16:creationId xmlns:a16="http://schemas.microsoft.com/office/drawing/2014/main" id="{00000000-0008-0000-9000-0000023C6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88769" name="Button 1" hidden="1">
              <a:extLst>
                <a:ext uri="{63B3BB69-23CF-44E3-9099-C40C66FF867C}">
                  <a14:compatExt spid="_x0000_s288769"/>
                </a:ext>
                <a:ext uri="{FF2B5EF4-FFF2-40B4-BE49-F238E27FC236}">
                  <a16:creationId xmlns:a16="http://schemas.microsoft.com/office/drawing/2014/main" id="{00000000-0008-0000-9100-0000016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88770" name="Remover Filtros" hidden="1">
              <a:extLst>
                <a:ext uri="{63B3BB69-23CF-44E3-9099-C40C66FF867C}">
                  <a14:compatExt spid="_x0000_s288770"/>
                </a:ext>
                <a:ext uri="{FF2B5EF4-FFF2-40B4-BE49-F238E27FC236}">
                  <a16:creationId xmlns:a16="http://schemas.microsoft.com/office/drawing/2014/main" id="{00000000-0008-0000-9100-0000026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89793" name="Button 1" hidden="1">
              <a:extLst>
                <a:ext uri="{63B3BB69-23CF-44E3-9099-C40C66FF867C}">
                  <a14:compatExt spid="_x0000_s289793"/>
                </a:ext>
                <a:ext uri="{FF2B5EF4-FFF2-40B4-BE49-F238E27FC236}">
                  <a16:creationId xmlns:a16="http://schemas.microsoft.com/office/drawing/2014/main" id="{00000000-0008-0000-9200-0000016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289794" name="Remover Filtros" hidden="1">
              <a:extLst>
                <a:ext uri="{63B3BB69-23CF-44E3-9099-C40C66FF867C}">
                  <a14:compatExt spid="_x0000_s289794"/>
                </a:ext>
                <a:ext uri="{FF2B5EF4-FFF2-40B4-BE49-F238E27FC236}">
                  <a16:creationId xmlns:a16="http://schemas.microsoft.com/office/drawing/2014/main" id="{00000000-0008-0000-9200-0000026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9300-0000017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291842" name="Remover Filtros" hidden="1">
              <a:extLst>
                <a:ext uri="{63B3BB69-23CF-44E3-9099-C40C66FF867C}">
                  <a14:compatExt spid="_x0000_s291842"/>
                </a:ext>
                <a:ext uri="{FF2B5EF4-FFF2-40B4-BE49-F238E27FC236}">
                  <a16:creationId xmlns:a16="http://schemas.microsoft.com/office/drawing/2014/main" id="{00000000-0008-0000-9300-0000027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4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92865" name="Button 1" hidden="1">
              <a:extLst>
                <a:ext uri="{63B3BB69-23CF-44E3-9099-C40C66FF867C}">
                  <a14:compatExt spid="_x0000_s292865"/>
                </a:ext>
                <a:ext uri="{FF2B5EF4-FFF2-40B4-BE49-F238E27FC236}">
                  <a16:creationId xmlns:a16="http://schemas.microsoft.com/office/drawing/2014/main" id="{00000000-0008-0000-9400-0000017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292866" name="Remover Filtros" hidden="1">
              <a:extLst>
                <a:ext uri="{63B3BB69-23CF-44E3-9099-C40C66FF867C}">
                  <a14:compatExt spid="_x0000_s292866"/>
                </a:ext>
                <a:ext uri="{FF2B5EF4-FFF2-40B4-BE49-F238E27FC236}">
                  <a16:creationId xmlns:a16="http://schemas.microsoft.com/office/drawing/2014/main" id="{00000000-0008-0000-9400-0000027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93889" name="Button 1" hidden="1">
              <a:extLst>
                <a:ext uri="{63B3BB69-23CF-44E3-9099-C40C66FF867C}">
                  <a14:compatExt spid="_x0000_s293889"/>
                </a:ext>
                <a:ext uri="{FF2B5EF4-FFF2-40B4-BE49-F238E27FC236}">
                  <a16:creationId xmlns:a16="http://schemas.microsoft.com/office/drawing/2014/main" id="{00000000-0008-0000-9500-0000017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293890" name="Remover Filtros" hidden="1">
              <a:extLst>
                <a:ext uri="{63B3BB69-23CF-44E3-9099-C40C66FF867C}">
                  <a14:compatExt spid="_x0000_s293890"/>
                </a:ext>
                <a:ext uri="{FF2B5EF4-FFF2-40B4-BE49-F238E27FC236}">
                  <a16:creationId xmlns:a16="http://schemas.microsoft.com/office/drawing/2014/main" id="{00000000-0008-0000-9500-0000027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94913" name="Button 1" hidden="1">
              <a:extLst>
                <a:ext uri="{63B3BB69-23CF-44E3-9099-C40C66FF867C}">
                  <a14:compatExt spid="_x0000_s294913"/>
                </a:ext>
                <a:ext uri="{FF2B5EF4-FFF2-40B4-BE49-F238E27FC236}">
                  <a16:creationId xmlns:a16="http://schemas.microsoft.com/office/drawing/2014/main" id="{00000000-0008-0000-9600-0000018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220980</xdr:colOff>
          <xdr:row>3</xdr:row>
          <xdr:rowOff>7620</xdr:rowOff>
        </xdr:from>
        <xdr:to>
          <xdr:col>6</xdr:col>
          <xdr:colOff>2240280</xdr:colOff>
          <xdr:row>4</xdr:row>
          <xdr:rowOff>182880</xdr:rowOff>
        </xdr:to>
        <xdr:sp macro="" textlink="">
          <xdr:nvSpPr>
            <xdr:cNvPr id="294914" name="Remover Filtros" hidden="1">
              <a:extLst>
                <a:ext uri="{63B3BB69-23CF-44E3-9099-C40C66FF867C}">
                  <a14:compatExt spid="_x0000_s294914"/>
                </a:ext>
                <a:ext uri="{FF2B5EF4-FFF2-40B4-BE49-F238E27FC236}">
                  <a16:creationId xmlns:a16="http://schemas.microsoft.com/office/drawing/2014/main" id="{00000000-0008-0000-9600-0000028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296961" name="Button 1" hidden="1">
              <a:extLst>
                <a:ext uri="{63B3BB69-23CF-44E3-9099-C40C66FF867C}">
                  <a14:compatExt spid="_x0000_s296961"/>
                </a:ext>
                <a:ext uri="{FF2B5EF4-FFF2-40B4-BE49-F238E27FC236}">
                  <a16:creationId xmlns:a16="http://schemas.microsoft.com/office/drawing/2014/main" id="{00000000-0008-0000-9700-0000018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1714500</xdr:colOff>
          <xdr:row>3</xdr:row>
          <xdr:rowOff>7620</xdr:rowOff>
        </xdr:from>
        <xdr:to>
          <xdr:col>6</xdr:col>
          <xdr:colOff>2019300</xdr:colOff>
          <xdr:row>5</xdr:row>
          <xdr:rowOff>30480</xdr:rowOff>
        </xdr:to>
        <xdr:sp macro="" textlink="">
          <xdr:nvSpPr>
            <xdr:cNvPr id="296962" name="Remover Filtros" hidden="1">
              <a:extLst>
                <a:ext uri="{63B3BB69-23CF-44E3-9099-C40C66FF867C}">
                  <a14:compatExt spid="_x0000_s296962"/>
                </a:ext>
                <a:ext uri="{FF2B5EF4-FFF2-40B4-BE49-F238E27FC236}">
                  <a16:creationId xmlns:a16="http://schemas.microsoft.com/office/drawing/2014/main" id="{00000000-0008-0000-9700-0000028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266700</xdr:colOff>
          <xdr:row>4</xdr:row>
          <xdr:rowOff>182880</xdr:rowOff>
        </xdr:to>
        <xdr:sp macro="" textlink="">
          <xdr:nvSpPr>
            <xdr:cNvPr id="297985" name="Button 1" hidden="1">
              <a:extLst>
                <a:ext uri="{63B3BB69-23CF-44E3-9099-C40C66FF867C}">
                  <a14:compatExt spid="_x0000_s297985"/>
                </a:ext>
                <a:ext uri="{FF2B5EF4-FFF2-40B4-BE49-F238E27FC236}">
                  <a16:creationId xmlns:a16="http://schemas.microsoft.com/office/drawing/2014/main" id="{00000000-0008-0000-9800-0000018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1257300</xdr:colOff>
          <xdr:row>2</xdr:row>
          <xdr:rowOff>182880</xdr:rowOff>
        </xdr:from>
        <xdr:to>
          <xdr:col>6</xdr:col>
          <xdr:colOff>1905000</xdr:colOff>
          <xdr:row>4</xdr:row>
          <xdr:rowOff>152400</xdr:rowOff>
        </xdr:to>
        <xdr:sp macro="" textlink="">
          <xdr:nvSpPr>
            <xdr:cNvPr id="297986" name="Remover Filtros" hidden="1">
              <a:extLst>
                <a:ext uri="{63B3BB69-23CF-44E3-9099-C40C66FF867C}">
                  <a14:compatExt spid="_x0000_s297986"/>
                </a:ext>
                <a:ext uri="{FF2B5EF4-FFF2-40B4-BE49-F238E27FC236}">
                  <a16:creationId xmlns:a16="http://schemas.microsoft.com/office/drawing/2014/main" id="{00000000-0008-0000-9800-0000028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1752600</xdr:colOff>
          <xdr:row>4</xdr:row>
          <xdr:rowOff>182880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9900-0000019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2095500</xdr:colOff>
          <xdr:row>3</xdr:row>
          <xdr:rowOff>7620</xdr:rowOff>
        </xdr:from>
        <xdr:to>
          <xdr:col>6</xdr:col>
          <xdr:colOff>2011680</xdr:colOff>
          <xdr:row>5</xdr:row>
          <xdr:rowOff>30480</xdr:rowOff>
        </xdr:to>
        <xdr:sp macro="" textlink="">
          <xdr:nvSpPr>
            <xdr:cNvPr id="300034" name="Remover Filtros" hidden="1">
              <a:extLst>
                <a:ext uri="{63B3BB69-23CF-44E3-9099-C40C66FF867C}">
                  <a14:compatExt spid="_x0000_s300034"/>
                </a:ext>
                <a:ext uri="{FF2B5EF4-FFF2-40B4-BE49-F238E27FC236}">
                  <a16:creationId xmlns:a16="http://schemas.microsoft.com/office/drawing/2014/main" id="{00000000-0008-0000-9900-0000029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982980</xdr:colOff>
          <xdr:row>4</xdr:row>
          <xdr:rowOff>182880</xdr:rowOff>
        </xdr:to>
        <xdr:sp macro="" textlink="">
          <xdr:nvSpPr>
            <xdr:cNvPr id="301057" name="Button 1" hidden="1">
              <a:extLst>
                <a:ext uri="{63B3BB69-23CF-44E3-9099-C40C66FF867C}">
                  <a14:compatExt spid="_x0000_s301057"/>
                </a:ext>
                <a:ext uri="{FF2B5EF4-FFF2-40B4-BE49-F238E27FC236}">
                  <a16:creationId xmlns:a16="http://schemas.microsoft.com/office/drawing/2014/main" id="{00000000-0008-0000-9A00-0000019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01058" name="Remover Filtros" hidden="1">
              <a:extLst>
                <a:ext uri="{63B3BB69-23CF-44E3-9099-C40C66FF867C}">
                  <a14:compatExt spid="_x0000_s301058"/>
                </a:ext>
                <a:ext uri="{FF2B5EF4-FFF2-40B4-BE49-F238E27FC236}">
                  <a16:creationId xmlns:a16="http://schemas.microsoft.com/office/drawing/2014/main" id="{00000000-0008-0000-9A00-0000029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30480</xdr:colOff>
          <xdr:row>4</xdr:row>
          <xdr:rowOff>106680</xdr:rowOff>
        </xdr:to>
        <xdr:sp macro="" textlink="">
          <xdr:nvSpPr>
            <xdr:cNvPr id="302081" name="Button 1" hidden="1">
              <a:extLst>
                <a:ext uri="{63B3BB69-23CF-44E3-9099-C40C66FF867C}">
                  <a14:compatExt spid="_x0000_s302081"/>
                </a:ext>
                <a:ext uri="{FF2B5EF4-FFF2-40B4-BE49-F238E27FC236}">
                  <a16:creationId xmlns:a16="http://schemas.microsoft.com/office/drawing/2014/main" id="{00000000-0008-0000-9B00-0000019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1257300</xdr:colOff>
          <xdr:row>3</xdr:row>
          <xdr:rowOff>30480</xdr:rowOff>
        </xdr:from>
        <xdr:to>
          <xdr:col>6</xdr:col>
          <xdr:colOff>2019300</xdr:colOff>
          <xdr:row>5</xdr:row>
          <xdr:rowOff>30480</xdr:rowOff>
        </xdr:to>
        <xdr:sp macro="" textlink="">
          <xdr:nvSpPr>
            <xdr:cNvPr id="302082" name="Remover Filtros" hidden="1">
              <a:extLst>
                <a:ext uri="{63B3BB69-23CF-44E3-9099-C40C66FF867C}">
                  <a14:compatExt spid="_x0000_s302082"/>
                </a:ext>
                <a:ext uri="{FF2B5EF4-FFF2-40B4-BE49-F238E27FC236}">
                  <a16:creationId xmlns:a16="http://schemas.microsoft.com/office/drawing/2014/main" id="{00000000-0008-0000-9B00-0000029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982980</xdr:colOff>
          <xdr:row>4</xdr:row>
          <xdr:rowOff>182880</xdr:rowOff>
        </xdr:to>
        <xdr:sp macro="" textlink="">
          <xdr:nvSpPr>
            <xdr:cNvPr id="2007041" name="Button 1" hidden="1">
              <a:extLst>
                <a:ext uri="{63B3BB69-23CF-44E3-9099-C40C66FF867C}">
                  <a14:compatExt spid="_x0000_s2007041"/>
                </a:ext>
                <a:ext uri="{FF2B5EF4-FFF2-40B4-BE49-F238E27FC236}">
                  <a16:creationId xmlns:a16="http://schemas.microsoft.com/office/drawing/2014/main" id="{00000000-0008-0000-9C00-000001A01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2293620</xdr:colOff>
          <xdr:row>2</xdr:row>
          <xdr:rowOff>182880</xdr:rowOff>
        </xdr:from>
        <xdr:to>
          <xdr:col>6</xdr:col>
          <xdr:colOff>2011680</xdr:colOff>
          <xdr:row>4</xdr:row>
          <xdr:rowOff>152400</xdr:rowOff>
        </xdr:to>
        <xdr:sp macro="" textlink="">
          <xdr:nvSpPr>
            <xdr:cNvPr id="2007042" name="Remover Filtros" hidden="1">
              <a:extLst>
                <a:ext uri="{63B3BB69-23CF-44E3-9099-C40C66FF867C}">
                  <a14:compatExt spid="_x0000_s2007042"/>
                </a:ext>
                <a:ext uri="{FF2B5EF4-FFF2-40B4-BE49-F238E27FC236}">
                  <a16:creationId xmlns:a16="http://schemas.microsoft.com/office/drawing/2014/main" id="{00000000-0008-0000-9C00-000002A01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990600</xdr:colOff>
          <xdr:row>4</xdr:row>
          <xdr:rowOff>182880</xdr:rowOff>
        </xdr:to>
        <xdr:sp macro="" textlink="">
          <xdr:nvSpPr>
            <xdr:cNvPr id="304129" name="Button 1" hidden="1">
              <a:extLst>
                <a:ext uri="{63B3BB69-23CF-44E3-9099-C40C66FF867C}">
                  <a14:compatExt spid="_x0000_s304129"/>
                </a:ext>
                <a:ext uri="{FF2B5EF4-FFF2-40B4-BE49-F238E27FC236}">
                  <a16:creationId xmlns:a16="http://schemas.microsoft.com/office/drawing/2014/main" id="{00000000-0008-0000-9D00-000001A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1950720</xdr:colOff>
          <xdr:row>3</xdr:row>
          <xdr:rowOff>0</xdr:rowOff>
        </xdr:from>
        <xdr:to>
          <xdr:col>6</xdr:col>
          <xdr:colOff>2019300</xdr:colOff>
          <xdr:row>4</xdr:row>
          <xdr:rowOff>182880</xdr:rowOff>
        </xdr:to>
        <xdr:sp macro="" textlink="">
          <xdr:nvSpPr>
            <xdr:cNvPr id="304130" name="Remover Filtros" hidden="1">
              <a:extLst>
                <a:ext uri="{63B3BB69-23CF-44E3-9099-C40C66FF867C}">
                  <a14:compatExt spid="_x0000_s304130"/>
                </a:ext>
                <a:ext uri="{FF2B5EF4-FFF2-40B4-BE49-F238E27FC236}">
                  <a16:creationId xmlns:a16="http://schemas.microsoft.com/office/drawing/2014/main" id="{00000000-0008-0000-9D00-000002A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5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05153" name="Button 1" hidden="1">
              <a:extLst>
                <a:ext uri="{63B3BB69-23CF-44E3-9099-C40C66FF867C}">
                  <a14:compatExt spid="_x0000_s305153"/>
                </a:ext>
                <a:ext uri="{FF2B5EF4-FFF2-40B4-BE49-F238E27FC236}">
                  <a16:creationId xmlns:a16="http://schemas.microsoft.com/office/drawing/2014/main" id="{00000000-0008-0000-9E00-000001A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05154" name="Remover Filtros" hidden="1">
              <a:extLst>
                <a:ext uri="{63B3BB69-23CF-44E3-9099-C40C66FF867C}">
                  <a14:compatExt spid="_x0000_s305154"/>
                </a:ext>
                <a:ext uri="{FF2B5EF4-FFF2-40B4-BE49-F238E27FC236}">
                  <a16:creationId xmlns:a16="http://schemas.microsoft.com/office/drawing/2014/main" id="{00000000-0008-0000-9E00-000002A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259080</xdr:colOff>
          <xdr:row>4</xdr:row>
          <xdr:rowOff>182880</xdr:rowOff>
        </xdr:to>
        <xdr:sp macro="" textlink="">
          <xdr:nvSpPr>
            <xdr:cNvPr id="307201" name="Button 1" hidden="1">
              <a:extLst>
                <a:ext uri="{63B3BB69-23CF-44E3-9099-C40C66FF867C}">
                  <a14:compatExt spid="_x0000_s307201"/>
                </a:ext>
                <a:ext uri="{FF2B5EF4-FFF2-40B4-BE49-F238E27FC236}">
                  <a16:creationId xmlns:a16="http://schemas.microsoft.com/office/drawing/2014/main" id="{00000000-0008-0000-9F00-000001B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xdr:colOff>
          <xdr:row>3</xdr:row>
          <xdr:rowOff>7620</xdr:rowOff>
        </xdr:from>
        <xdr:to>
          <xdr:col>6</xdr:col>
          <xdr:colOff>2125980</xdr:colOff>
          <xdr:row>4</xdr:row>
          <xdr:rowOff>182880</xdr:rowOff>
        </xdr:to>
        <xdr:sp macro="" textlink="">
          <xdr:nvSpPr>
            <xdr:cNvPr id="307202" name="Remover Filtros" hidden="1">
              <a:extLst>
                <a:ext uri="{63B3BB69-23CF-44E3-9099-C40C66FF867C}">
                  <a14:compatExt spid="_x0000_s307202"/>
                </a:ext>
                <a:ext uri="{FF2B5EF4-FFF2-40B4-BE49-F238E27FC236}">
                  <a16:creationId xmlns:a16="http://schemas.microsoft.com/office/drawing/2014/main" id="{00000000-0008-0000-9F00-000002B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08225" name="Button 1" hidden="1">
              <a:extLst>
                <a:ext uri="{63B3BB69-23CF-44E3-9099-C40C66FF867C}">
                  <a14:compatExt spid="_x0000_s308225"/>
                </a:ext>
                <a:ext uri="{FF2B5EF4-FFF2-40B4-BE49-F238E27FC236}">
                  <a16:creationId xmlns:a16="http://schemas.microsoft.com/office/drawing/2014/main" id="{00000000-0008-0000-A000-000001B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2019300</xdr:colOff>
          <xdr:row>4</xdr:row>
          <xdr:rowOff>182880</xdr:rowOff>
        </xdr:to>
        <xdr:sp macro="" textlink="">
          <xdr:nvSpPr>
            <xdr:cNvPr id="308226" name="Remover Filtros" hidden="1">
              <a:extLst>
                <a:ext uri="{63B3BB69-23CF-44E3-9099-C40C66FF867C}">
                  <a14:compatExt spid="_x0000_s308226"/>
                </a:ext>
                <a:ext uri="{FF2B5EF4-FFF2-40B4-BE49-F238E27FC236}">
                  <a16:creationId xmlns:a16="http://schemas.microsoft.com/office/drawing/2014/main" id="{00000000-0008-0000-A000-000002B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10273" name="Button 1" hidden="1">
              <a:extLst>
                <a:ext uri="{63B3BB69-23CF-44E3-9099-C40C66FF867C}">
                  <a14:compatExt spid="_x0000_s310273"/>
                </a:ext>
                <a:ext uri="{FF2B5EF4-FFF2-40B4-BE49-F238E27FC236}">
                  <a16:creationId xmlns:a16="http://schemas.microsoft.com/office/drawing/2014/main" id="{00000000-0008-0000-A100-000001B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310274" name="Remover Filtros" hidden="1">
              <a:extLst>
                <a:ext uri="{63B3BB69-23CF-44E3-9099-C40C66FF867C}">
                  <a14:compatExt spid="_x0000_s310274"/>
                </a:ext>
                <a:ext uri="{FF2B5EF4-FFF2-40B4-BE49-F238E27FC236}">
                  <a16:creationId xmlns:a16="http://schemas.microsoft.com/office/drawing/2014/main" id="{00000000-0008-0000-A100-000002B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11297" name="Button 1" hidden="1">
              <a:extLst>
                <a:ext uri="{63B3BB69-23CF-44E3-9099-C40C66FF867C}">
                  <a14:compatExt spid="_x0000_s311297"/>
                </a:ext>
                <a:ext uri="{FF2B5EF4-FFF2-40B4-BE49-F238E27FC236}">
                  <a16:creationId xmlns:a16="http://schemas.microsoft.com/office/drawing/2014/main" id="{00000000-0008-0000-A200-000001C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1897380</xdr:colOff>
          <xdr:row>4</xdr:row>
          <xdr:rowOff>182880</xdr:rowOff>
        </xdr:to>
        <xdr:sp macro="" textlink="">
          <xdr:nvSpPr>
            <xdr:cNvPr id="311298" name="Remover Filtros" hidden="1">
              <a:extLst>
                <a:ext uri="{63B3BB69-23CF-44E3-9099-C40C66FF867C}">
                  <a14:compatExt spid="_x0000_s311298"/>
                </a:ext>
                <a:ext uri="{FF2B5EF4-FFF2-40B4-BE49-F238E27FC236}">
                  <a16:creationId xmlns:a16="http://schemas.microsoft.com/office/drawing/2014/main" id="{00000000-0008-0000-A200-000002C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1074420</xdr:colOff>
          <xdr:row>4</xdr:row>
          <xdr:rowOff>182880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A300-000001C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13346" name="Remover Filtros" hidden="1">
              <a:extLst>
                <a:ext uri="{63B3BB69-23CF-44E3-9099-C40C66FF867C}">
                  <a14:compatExt spid="_x0000_s313346"/>
                </a:ext>
                <a:ext uri="{FF2B5EF4-FFF2-40B4-BE49-F238E27FC236}">
                  <a16:creationId xmlns:a16="http://schemas.microsoft.com/office/drawing/2014/main" id="{00000000-0008-0000-A300-000002C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14369" name="Button 1" hidden="1">
              <a:extLst>
                <a:ext uri="{63B3BB69-23CF-44E3-9099-C40C66FF867C}">
                  <a14:compatExt spid="_x0000_s314369"/>
                </a:ext>
                <a:ext uri="{FF2B5EF4-FFF2-40B4-BE49-F238E27FC236}">
                  <a16:creationId xmlns:a16="http://schemas.microsoft.com/office/drawing/2014/main" id="{00000000-0008-0000-A400-000001C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2</xdr:row>
          <xdr:rowOff>182880</xdr:rowOff>
        </xdr:from>
        <xdr:to>
          <xdr:col>6</xdr:col>
          <xdr:colOff>1897380</xdr:colOff>
          <xdr:row>4</xdr:row>
          <xdr:rowOff>144780</xdr:rowOff>
        </xdr:to>
        <xdr:sp macro="" textlink="">
          <xdr:nvSpPr>
            <xdr:cNvPr id="314370" name="Remover Filtros" hidden="1">
              <a:extLst>
                <a:ext uri="{63B3BB69-23CF-44E3-9099-C40C66FF867C}">
                  <a14:compatExt spid="_x0000_s314370"/>
                </a:ext>
                <a:ext uri="{FF2B5EF4-FFF2-40B4-BE49-F238E27FC236}">
                  <a16:creationId xmlns:a16="http://schemas.microsoft.com/office/drawing/2014/main" id="{00000000-0008-0000-A400-000002C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1074420</xdr:colOff>
          <xdr:row>4</xdr:row>
          <xdr:rowOff>182880</xdr:rowOff>
        </xdr:to>
        <xdr:sp macro="" textlink="">
          <xdr:nvSpPr>
            <xdr:cNvPr id="1256449" name="Button 1" hidden="1">
              <a:extLst>
                <a:ext uri="{63B3BB69-23CF-44E3-9099-C40C66FF867C}">
                  <a14:compatExt spid="_x0000_s1256449"/>
                </a:ext>
                <a:ext uri="{FF2B5EF4-FFF2-40B4-BE49-F238E27FC236}">
                  <a16:creationId xmlns:a16="http://schemas.microsoft.com/office/drawing/2014/main" id="{00000000-0008-0000-A500-0000012C1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1783080</xdr:colOff>
          <xdr:row>4</xdr:row>
          <xdr:rowOff>182880</xdr:rowOff>
        </xdr:to>
        <xdr:sp macro="" textlink="">
          <xdr:nvSpPr>
            <xdr:cNvPr id="1256450" name="Remover Filtros" hidden="1">
              <a:extLst>
                <a:ext uri="{63B3BB69-23CF-44E3-9099-C40C66FF867C}">
                  <a14:compatExt spid="_x0000_s1256450"/>
                </a:ext>
                <a:ext uri="{FF2B5EF4-FFF2-40B4-BE49-F238E27FC236}">
                  <a16:creationId xmlns:a16="http://schemas.microsoft.com/office/drawing/2014/main" id="{00000000-0008-0000-A500-0000022C1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1028700</xdr:colOff>
          <xdr:row>4</xdr:row>
          <xdr:rowOff>106680</xdr:rowOff>
        </xdr:to>
        <xdr:sp macro="" textlink="">
          <xdr:nvSpPr>
            <xdr:cNvPr id="318465" name="Button 1" hidden="1">
              <a:extLst>
                <a:ext uri="{63B3BB69-23CF-44E3-9099-C40C66FF867C}">
                  <a14:compatExt spid="_x0000_s318465"/>
                </a:ext>
                <a:ext uri="{FF2B5EF4-FFF2-40B4-BE49-F238E27FC236}">
                  <a16:creationId xmlns:a16="http://schemas.microsoft.com/office/drawing/2014/main" id="{00000000-0008-0000-A600-000001D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18466" name="Remover Filtros" hidden="1">
              <a:extLst>
                <a:ext uri="{63B3BB69-23CF-44E3-9099-C40C66FF867C}">
                  <a14:compatExt spid="_x0000_s318466"/>
                </a:ext>
                <a:ext uri="{FF2B5EF4-FFF2-40B4-BE49-F238E27FC236}">
                  <a16:creationId xmlns:a16="http://schemas.microsoft.com/office/drawing/2014/main" id="{00000000-0008-0000-A600-000002D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19489" name="Button 1" hidden="1">
              <a:extLst>
                <a:ext uri="{63B3BB69-23CF-44E3-9099-C40C66FF867C}">
                  <a14:compatExt spid="_x0000_s319489"/>
                </a:ext>
                <a:ext uri="{FF2B5EF4-FFF2-40B4-BE49-F238E27FC236}">
                  <a16:creationId xmlns:a16="http://schemas.microsoft.com/office/drawing/2014/main" id="{00000000-0008-0000-A700-000001E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19490" name="Remover Filtros" hidden="1">
              <a:extLst>
                <a:ext uri="{63B3BB69-23CF-44E3-9099-C40C66FF867C}">
                  <a14:compatExt spid="_x0000_s319490"/>
                </a:ext>
                <a:ext uri="{FF2B5EF4-FFF2-40B4-BE49-F238E27FC236}">
                  <a16:creationId xmlns:a16="http://schemas.microsoft.com/office/drawing/2014/main" id="{00000000-0008-0000-A700-000002E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6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342900</xdr:colOff>
          <xdr:row>4</xdr:row>
          <xdr:rowOff>182880</xdr:rowOff>
        </xdr:to>
        <xdr:sp macro="" textlink="">
          <xdr:nvSpPr>
            <xdr:cNvPr id="1252353" name="Button 1" hidden="1">
              <a:extLst>
                <a:ext uri="{63B3BB69-23CF-44E3-9099-C40C66FF867C}">
                  <a14:compatExt spid="_x0000_s1252353"/>
                </a:ext>
                <a:ext uri="{FF2B5EF4-FFF2-40B4-BE49-F238E27FC236}">
                  <a16:creationId xmlns:a16="http://schemas.microsoft.com/office/drawing/2014/main" id="{00000000-0008-0000-A800-0000011C1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xdr:row>
          <xdr:rowOff>182880</xdr:rowOff>
        </xdr:from>
        <xdr:to>
          <xdr:col>6</xdr:col>
          <xdr:colOff>2133600</xdr:colOff>
          <xdr:row>4</xdr:row>
          <xdr:rowOff>182880</xdr:rowOff>
        </xdr:to>
        <xdr:sp macro="" textlink="">
          <xdr:nvSpPr>
            <xdr:cNvPr id="1252354" name="Remover Filtros" hidden="1">
              <a:extLst>
                <a:ext uri="{63B3BB69-23CF-44E3-9099-C40C66FF867C}">
                  <a14:compatExt spid="_x0000_s1252354"/>
                </a:ext>
                <a:ext uri="{FF2B5EF4-FFF2-40B4-BE49-F238E27FC236}">
                  <a16:creationId xmlns:a16="http://schemas.microsoft.com/office/drawing/2014/main" id="{00000000-0008-0000-A800-0000021C1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22561" name="Button 1" hidden="1">
              <a:extLst>
                <a:ext uri="{63B3BB69-23CF-44E3-9099-C40C66FF867C}">
                  <a14:compatExt spid="_x0000_s322561"/>
                </a:ext>
                <a:ext uri="{FF2B5EF4-FFF2-40B4-BE49-F238E27FC236}">
                  <a16:creationId xmlns:a16="http://schemas.microsoft.com/office/drawing/2014/main" id="{00000000-0008-0000-A900-000001E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22562" name="Remover Filtros" hidden="1">
              <a:extLst>
                <a:ext uri="{63B3BB69-23CF-44E3-9099-C40C66FF867C}">
                  <a14:compatExt spid="_x0000_s322562"/>
                </a:ext>
                <a:ext uri="{FF2B5EF4-FFF2-40B4-BE49-F238E27FC236}">
                  <a16:creationId xmlns:a16="http://schemas.microsoft.com/office/drawing/2014/main" id="{00000000-0008-0000-A900-000002E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144780</xdr:colOff>
          <xdr:row>4</xdr:row>
          <xdr:rowOff>182880</xdr:rowOff>
        </xdr:to>
        <xdr:sp macro="" textlink="">
          <xdr:nvSpPr>
            <xdr:cNvPr id="323585" name="Button 1" hidden="1">
              <a:extLst>
                <a:ext uri="{63B3BB69-23CF-44E3-9099-C40C66FF867C}">
                  <a14:compatExt spid="_x0000_s323585"/>
                </a:ext>
                <a:ext uri="{FF2B5EF4-FFF2-40B4-BE49-F238E27FC236}">
                  <a16:creationId xmlns:a16="http://schemas.microsoft.com/office/drawing/2014/main" id="{00000000-0008-0000-AA00-000001F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1249680</xdr:colOff>
          <xdr:row>2</xdr:row>
          <xdr:rowOff>182880</xdr:rowOff>
        </xdr:from>
        <xdr:to>
          <xdr:col>6</xdr:col>
          <xdr:colOff>2011680</xdr:colOff>
          <xdr:row>4</xdr:row>
          <xdr:rowOff>152400</xdr:rowOff>
        </xdr:to>
        <xdr:sp macro="" textlink="">
          <xdr:nvSpPr>
            <xdr:cNvPr id="323586" name="Remover Filtros" hidden="1">
              <a:extLst>
                <a:ext uri="{63B3BB69-23CF-44E3-9099-C40C66FF867C}">
                  <a14:compatExt spid="_x0000_s323586"/>
                </a:ext>
                <a:ext uri="{FF2B5EF4-FFF2-40B4-BE49-F238E27FC236}">
                  <a16:creationId xmlns:a16="http://schemas.microsoft.com/office/drawing/2014/main" id="{00000000-0008-0000-AA00-000002F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25633" name="Button 1" hidden="1">
              <a:extLst>
                <a:ext uri="{63B3BB69-23CF-44E3-9099-C40C66FF867C}">
                  <a14:compatExt spid="_x0000_s325633"/>
                </a:ext>
                <a:ext uri="{FF2B5EF4-FFF2-40B4-BE49-F238E27FC236}">
                  <a16:creationId xmlns:a16="http://schemas.microsoft.com/office/drawing/2014/main" id="{00000000-0008-0000-AB00-000001F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25634" name="Remover Filtros" hidden="1">
              <a:extLst>
                <a:ext uri="{63B3BB69-23CF-44E3-9099-C40C66FF867C}">
                  <a14:compatExt spid="_x0000_s325634"/>
                </a:ext>
                <a:ext uri="{FF2B5EF4-FFF2-40B4-BE49-F238E27FC236}">
                  <a16:creationId xmlns:a16="http://schemas.microsoft.com/office/drawing/2014/main" id="{00000000-0008-0000-AB00-000002F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26657" name="Button 1" hidden="1">
              <a:extLst>
                <a:ext uri="{63B3BB69-23CF-44E3-9099-C40C66FF867C}">
                  <a14:compatExt spid="_x0000_s326657"/>
                </a:ext>
                <a:ext uri="{FF2B5EF4-FFF2-40B4-BE49-F238E27FC236}">
                  <a16:creationId xmlns:a16="http://schemas.microsoft.com/office/drawing/2014/main" id="{00000000-0008-0000-AC00-000001F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26658" name="Remover Filtros" hidden="1">
              <a:extLst>
                <a:ext uri="{63B3BB69-23CF-44E3-9099-C40C66FF867C}">
                  <a14:compatExt spid="_x0000_s326658"/>
                </a:ext>
                <a:ext uri="{FF2B5EF4-FFF2-40B4-BE49-F238E27FC236}">
                  <a16:creationId xmlns:a16="http://schemas.microsoft.com/office/drawing/2014/main" id="{00000000-0008-0000-AC00-000002F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274320</xdr:colOff>
          <xdr:row>4</xdr:row>
          <xdr:rowOff>182880</xdr:rowOff>
        </xdr:to>
        <xdr:sp macro="" textlink="">
          <xdr:nvSpPr>
            <xdr:cNvPr id="329729" name="Button 1" hidden="1">
              <a:extLst>
                <a:ext uri="{63B3BB69-23CF-44E3-9099-C40C66FF867C}">
                  <a14:compatExt spid="_x0000_s329729"/>
                </a:ext>
                <a:ext uri="{FF2B5EF4-FFF2-40B4-BE49-F238E27FC236}">
                  <a16:creationId xmlns:a16="http://schemas.microsoft.com/office/drawing/2014/main" id="{00000000-0008-0000-AD00-0000010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xdr:row>
          <xdr:rowOff>30480</xdr:rowOff>
        </xdr:from>
        <xdr:to>
          <xdr:col>7</xdr:col>
          <xdr:colOff>152400</xdr:colOff>
          <xdr:row>5</xdr:row>
          <xdr:rowOff>30480</xdr:rowOff>
        </xdr:to>
        <xdr:sp macro="" textlink="">
          <xdr:nvSpPr>
            <xdr:cNvPr id="329730" name="Remover Filtros" hidden="1">
              <a:extLst>
                <a:ext uri="{63B3BB69-23CF-44E3-9099-C40C66FF867C}">
                  <a14:compatExt spid="_x0000_s329730"/>
                </a:ext>
                <a:ext uri="{FF2B5EF4-FFF2-40B4-BE49-F238E27FC236}">
                  <a16:creationId xmlns:a16="http://schemas.microsoft.com/office/drawing/2014/main" id="{00000000-0008-0000-AD00-0000020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1188720</xdr:colOff>
          <xdr:row>4</xdr:row>
          <xdr:rowOff>182880</xdr:rowOff>
        </xdr:to>
        <xdr:sp macro="" textlink="">
          <xdr:nvSpPr>
            <xdr:cNvPr id="331777" name="Button 1" hidden="1">
              <a:extLst>
                <a:ext uri="{63B3BB69-23CF-44E3-9099-C40C66FF867C}">
                  <a14:compatExt spid="_x0000_s331777"/>
                </a:ext>
                <a:ext uri="{FF2B5EF4-FFF2-40B4-BE49-F238E27FC236}">
                  <a16:creationId xmlns:a16="http://schemas.microsoft.com/office/drawing/2014/main" id="{00000000-0008-0000-AE00-0000011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31778" name="Remover Filtros" hidden="1">
              <a:extLst>
                <a:ext uri="{63B3BB69-23CF-44E3-9099-C40C66FF867C}">
                  <a14:compatExt spid="_x0000_s331778"/>
                </a:ext>
                <a:ext uri="{FF2B5EF4-FFF2-40B4-BE49-F238E27FC236}">
                  <a16:creationId xmlns:a16="http://schemas.microsoft.com/office/drawing/2014/main" id="{00000000-0008-0000-AE00-0000021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33825" name="Button 1" hidden="1">
              <a:extLst>
                <a:ext uri="{63B3BB69-23CF-44E3-9099-C40C66FF867C}">
                  <a14:compatExt spid="_x0000_s333825"/>
                </a:ext>
                <a:ext uri="{FF2B5EF4-FFF2-40B4-BE49-F238E27FC236}">
                  <a16:creationId xmlns:a16="http://schemas.microsoft.com/office/drawing/2014/main" id="{00000000-0008-0000-AF00-0000011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33826" name="Remover Filtros" hidden="1">
              <a:extLst>
                <a:ext uri="{63B3BB69-23CF-44E3-9099-C40C66FF867C}">
                  <a14:compatExt spid="_x0000_s333826"/>
                </a:ext>
                <a:ext uri="{FF2B5EF4-FFF2-40B4-BE49-F238E27FC236}">
                  <a16:creationId xmlns:a16="http://schemas.microsoft.com/office/drawing/2014/main" id="{00000000-0008-0000-AF00-0000021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34849" name="Button 1" hidden="1">
              <a:extLst>
                <a:ext uri="{63B3BB69-23CF-44E3-9099-C40C66FF867C}">
                  <a14:compatExt spid="_x0000_s334849"/>
                </a:ext>
                <a:ext uri="{FF2B5EF4-FFF2-40B4-BE49-F238E27FC236}">
                  <a16:creationId xmlns:a16="http://schemas.microsoft.com/office/drawing/2014/main" id="{00000000-0008-0000-B000-0000011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2506980</xdr:colOff>
          <xdr:row>3</xdr:row>
          <xdr:rowOff>7620</xdr:rowOff>
        </xdr:from>
        <xdr:to>
          <xdr:col>7</xdr:col>
          <xdr:colOff>144780</xdr:colOff>
          <xdr:row>5</xdr:row>
          <xdr:rowOff>30480</xdr:rowOff>
        </xdr:to>
        <xdr:sp macro="" textlink="">
          <xdr:nvSpPr>
            <xdr:cNvPr id="334850" name="Remover Filtros" hidden="1">
              <a:extLst>
                <a:ext uri="{63B3BB69-23CF-44E3-9099-C40C66FF867C}">
                  <a14:compatExt spid="_x0000_s334850"/>
                </a:ext>
                <a:ext uri="{FF2B5EF4-FFF2-40B4-BE49-F238E27FC236}">
                  <a16:creationId xmlns:a16="http://schemas.microsoft.com/office/drawing/2014/main" id="{00000000-0008-0000-B000-0000021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35873" name="Button 1" hidden="1">
              <a:extLst>
                <a:ext uri="{63B3BB69-23CF-44E3-9099-C40C66FF867C}">
                  <a14:compatExt spid="_x0000_s335873"/>
                </a:ext>
                <a:ext uri="{FF2B5EF4-FFF2-40B4-BE49-F238E27FC236}">
                  <a16:creationId xmlns:a16="http://schemas.microsoft.com/office/drawing/2014/main" id="{00000000-0008-0000-B100-0000012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1760220</xdr:colOff>
          <xdr:row>3</xdr:row>
          <xdr:rowOff>0</xdr:rowOff>
        </xdr:from>
        <xdr:to>
          <xdr:col>6</xdr:col>
          <xdr:colOff>1905000</xdr:colOff>
          <xdr:row>4</xdr:row>
          <xdr:rowOff>182880</xdr:rowOff>
        </xdr:to>
        <xdr:sp macro="" textlink="">
          <xdr:nvSpPr>
            <xdr:cNvPr id="335874" name="Remover Filtros" hidden="1">
              <a:extLst>
                <a:ext uri="{63B3BB69-23CF-44E3-9099-C40C66FF867C}">
                  <a14:compatExt spid="_x0000_s335874"/>
                </a:ext>
                <a:ext uri="{FF2B5EF4-FFF2-40B4-BE49-F238E27FC236}">
                  <a16:creationId xmlns:a16="http://schemas.microsoft.com/office/drawing/2014/main" id="{00000000-0008-0000-B100-0000022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7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1173480</xdr:colOff>
          <xdr:row>4</xdr:row>
          <xdr:rowOff>182880</xdr:rowOff>
        </xdr:to>
        <xdr:sp macro="" textlink="">
          <xdr:nvSpPr>
            <xdr:cNvPr id="336897" name="Button 1" hidden="1">
              <a:extLst>
                <a:ext uri="{63B3BB69-23CF-44E3-9099-C40C66FF867C}">
                  <a14:compatExt spid="_x0000_s336897"/>
                </a:ext>
                <a:ext uri="{FF2B5EF4-FFF2-40B4-BE49-F238E27FC236}">
                  <a16:creationId xmlns:a16="http://schemas.microsoft.com/office/drawing/2014/main" id="{00000000-0008-0000-B200-0000012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1493520</xdr:colOff>
          <xdr:row>3</xdr:row>
          <xdr:rowOff>0</xdr:rowOff>
        </xdr:from>
        <xdr:to>
          <xdr:col>6</xdr:col>
          <xdr:colOff>1905000</xdr:colOff>
          <xdr:row>4</xdr:row>
          <xdr:rowOff>182880</xdr:rowOff>
        </xdr:to>
        <xdr:sp macro="" textlink="">
          <xdr:nvSpPr>
            <xdr:cNvPr id="336898" name="Remover Filtros" hidden="1">
              <a:extLst>
                <a:ext uri="{63B3BB69-23CF-44E3-9099-C40C66FF867C}">
                  <a14:compatExt spid="_x0000_s336898"/>
                </a:ext>
                <a:ext uri="{FF2B5EF4-FFF2-40B4-BE49-F238E27FC236}">
                  <a16:creationId xmlns:a16="http://schemas.microsoft.com/office/drawing/2014/main" id="{00000000-0008-0000-B200-0000022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37921" name="Button 1" hidden="1">
              <a:extLst>
                <a:ext uri="{63B3BB69-23CF-44E3-9099-C40C66FF867C}">
                  <a14:compatExt spid="_x0000_s337921"/>
                </a:ext>
                <a:ext uri="{FF2B5EF4-FFF2-40B4-BE49-F238E27FC236}">
                  <a16:creationId xmlns:a16="http://schemas.microsoft.com/office/drawing/2014/main" id="{00000000-0008-0000-B300-0000012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37922" name="Remover Filtros" hidden="1">
              <a:extLst>
                <a:ext uri="{63B3BB69-23CF-44E3-9099-C40C66FF867C}">
                  <a14:compatExt spid="_x0000_s337922"/>
                </a:ext>
                <a:ext uri="{FF2B5EF4-FFF2-40B4-BE49-F238E27FC236}">
                  <a16:creationId xmlns:a16="http://schemas.microsoft.com/office/drawing/2014/main" id="{00000000-0008-0000-B300-0000022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182880</xdr:colOff>
          <xdr:row>4</xdr:row>
          <xdr:rowOff>182880</xdr:rowOff>
        </xdr:to>
        <xdr:sp macro="" textlink="">
          <xdr:nvSpPr>
            <xdr:cNvPr id="338945" name="Button 1" hidden="1">
              <a:extLst>
                <a:ext uri="{63B3BB69-23CF-44E3-9099-C40C66FF867C}">
                  <a14:compatExt spid="_x0000_s338945"/>
                </a:ext>
                <a:ext uri="{FF2B5EF4-FFF2-40B4-BE49-F238E27FC236}">
                  <a16:creationId xmlns:a16="http://schemas.microsoft.com/office/drawing/2014/main" id="{00000000-0008-0000-B400-0000012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38946" name="Remover Filtros" hidden="1">
              <a:extLst>
                <a:ext uri="{63B3BB69-23CF-44E3-9099-C40C66FF867C}">
                  <a14:compatExt spid="_x0000_s338946"/>
                </a:ext>
                <a:ext uri="{FF2B5EF4-FFF2-40B4-BE49-F238E27FC236}">
                  <a16:creationId xmlns:a16="http://schemas.microsoft.com/office/drawing/2014/main" id="{00000000-0008-0000-B400-0000022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419100</xdr:colOff>
          <xdr:row>4</xdr:row>
          <xdr:rowOff>182880</xdr:rowOff>
        </xdr:to>
        <xdr:sp macro="" textlink="">
          <xdr:nvSpPr>
            <xdr:cNvPr id="339969" name="Button 1" hidden="1">
              <a:extLst>
                <a:ext uri="{63B3BB69-23CF-44E3-9099-C40C66FF867C}">
                  <a14:compatExt spid="_x0000_s339969"/>
                </a:ext>
                <a:ext uri="{FF2B5EF4-FFF2-40B4-BE49-F238E27FC236}">
                  <a16:creationId xmlns:a16="http://schemas.microsoft.com/office/drawing/2014/main" id="{00000000-0008-0000-B500-0000013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1516380</xdr:colOff>
          <xdr:row>3</xdr:row>
          <xdr:rowOff>0</xdr:rowOff>
        </xdr:from>
        <xdr:to>
          <xdr:col>6</xdr:col>
          <xdr:colOff>2011680</xdr:colOff>
          <xdr:row>4</xdr:row>
          <xdr:rowOff>182880</xdr:rowOff>
        </xdr:to>
        <xdr:sp macro="" textlink="">
          <xdr:nvSpPr>
            <xdr:cNvPr id="339970" name="Remover Filtros" hidden="1">
              <a:extLst>
                <a:ext uri="{63B3BB69-23CF-44E3-9099-C40C66FF867C}">
                  <a14:compatExt spid="_x0000_s339970"/>
                </a:ext>
                <a:ext uri="{FF2B5EF4-FFF2-40B4-BE49-F238E27FC236}">
                  <a16:creationId xmlns:a16="http://schemas.microsoft.com/office/drawing/2014/main" id="{00000000-0008-0000-B500-0000023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982980</xdr:colOff>
          <xdr:row>4</xdr:row>
          <xdr:rowOff>182880</xdr:rowOff>
        </xdr:to>
        <xdr:sp macro="" textlink="">
          <xdr:nvSpPr>
            <xdr:cNvPr id="340993" name="Button 1" hidden="1">
              <a:extLst>
                <a:ext uri="{63B3BB69-23CF-44E3-9099-C40C66FF867C}">
                  <a14:compatExt spid="_x0000_s340993"/>
                </a:ext>
                <a:ext uri="{FF2B5EF4-FFF2-40B4-BE49-F238E27FC236}">
                  <a16:creationId xmlns:a16="http://schemas.microsoft.com/office/drawing/2014/main" id="{00000000-0008-0000-B600-0000013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340994" name="Remover Filtros" hidden="1">
              <a:extLst>
                <a:ext uri="{63B3BB69-23CF-44E3-9099-C40C66FF867C}">
                  <a14:compatExt spid="_x0000_s340994"/>
                </a:ext>
                <a:ext uri="{FF2B5EF4-FFF2-40B4-BE49-F238E27FC236}">
                  <a16:creationId xmlns:a16="http://schemas.microsoft.com/office/drawing/2014/main" id="{00000000-0008-0000-B600-0000023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1074420</xdr:colOff>
          <xdr:row>4</xdr:row>
          <xdr:rowOff>182880</xdr:rowOff>
        </xdr:to>
        <xdr:sp macro="" textlink="">
          <xdr:nvSpPr>
            <xdr:cNvPr id="342017" name="Button 1" hidden="1">
              <a:extLst>
                <a:ext uri="{63B3BB69-23CF-44E3-9099-C40C66FF867C}">
                  <a14:compatExt spid="_x0000_s342017"/>
                </a:ext>
                <a:ext uri="{FF2B5EF4-FFF2-40B4-BE49-F238E27FC236}">
                  <a16:creationId xmlns:a16="http://schemas.microsoft.com/office/drawing/2014/main" id="{00000000-0008-0000-B700-000001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1897380</xdr:colOff>
          <xdr:row>4</xdr:row>
          <xdr:rowOff>182880</xdr:rowOff>
        </xdr:to>
        <xdr:sp macro="" textlink="">
          <xdr:nvSpPr>
            <xdr:cNvPr id="342018" name="Remover Filtros" hidden="1">
              <a:extLst>
                <a:ext uri="{63B3BB69-23CF-44E3-9099-C40C66FF867C}">
                  <a14:compatExt spid="_x0000_s342018"/>
                </a:ext>
                <a:ext uri="{FF2B5EF4-FFF2-40B4-BE49-F238E27FC236}">
                  <a16:creationId xmlns:a16="http://schemas.microsoft.com/office/drawing/2014/main" id="{00000000-0008-0000-B700-000002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43041" name="Button 1" hidden="1">
              <a:extLst>
                <a:ext uri="{63B3BB69-23CF-44E3-9099-C40C66FF867C}">
                  <a14:compatExt spid="_x0000_s343041"/>
                </a:ext>
                <a:ext uri="{FF2B5EF4-FFF2-40B4-BE49-F238E27FC236}">
                  <a16:creationId xmlns:a16="http://schemas.microsoft.com/office/drawing/2014/main" id="{00000000-0008-0000-B800-0000013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43042" name="Remover Filtros" hidden="1">
              <a:extLst>
                <a:ext uri="{63B3BB69-23CF-44E3-9099-C40C66FF867C}">
                  <a14:compatExt spid="_x0000_s343042"/>
                </a:ext>
                <a:ext uri="{FF2B5EF4-FFF2-40B4-BE49-F238E27FC236}">
                  <a16:creationId xmlns:a16="http://schemas.microsoft.com/office/drawing/2014/main" id="{00000000-0008-0000-B800-0000023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182880</xdr:colOff>
          <xdr:row>4</xdr:row>
          <xdr:rowOff>182880</xdr:rowOff>
        </xdr:to>
        <xdr:sp macro="" textlink="">
          <xdr:nvSpPr>
            <xdr:cNvPr id="344065" name="Button 1" hidden="1">
              <a:extLst>
                <a:ext uri="{63B3BB69-23CF-44E3-9099-C40C66FF867C}">
                  <a14:compatExt spid="_x0000_s344065"/>
                </a:ext>
                <a:ext uri="{FF2B5EF4-FFF2-40B4-BE49-F238E27FC236}">
                  <a16:creationId xmlns:a16="http://schemas.microsoft.com/office/drawing/2014/main" id="{00000000-0008-0000-B900-0000014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990600</xdr:colOff>
          <xdr:row>3</xdr:row>
          <xdr:rowOff>0</xdr:rowOff>
        </xdr:from>
        <xdr:to>
          <xdr:col>6</xdr:col>
          <xdr:colOff>2011680</xdr:colOff>
          <xdr:row>4</xdr:row>
          <xdr:rowOff>182880</xdr:rowOff>
        </xdr:to>
        <xdr:sp macro="" textlink="">
          <xdr:nvSpPr>
            <xdr:cNvPr id="344066" name="Remover Filtros" hidden="1">
              <a:extLst>
                <a:ext uri="{63B3BB69-23CF-44E3-9099-C40C66FF867C}">
                  <a14:compatExt spid="_x0000_s344066"/>
                </a:ext>
                <a:ext uri="{FF2B5EF4-FFF2-40B4-BE49-F238E27FC236}">
                  <a16:creationId xmlns:a16="http://schemas.microsoft.com/office/drawing/2014/main" id="{00000000-0008-0000-B900-0000024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1066800</xdr:colOff>
          <xdr:row>4</xdr:row>
          <xdr:rowOff>182880</xdr:rowOff>
        </xdr:to>
        <xdr:sp macro="" textlink="">
          <xdr:nvSpPr>
            <xdr:cNvPr id="345089" name="Button 1" hidden="1">
              <a:extLst>
                <a:ext uri="{63B3BB69-23CF-44E3-9099-C40C66FF867C}">
                  <a14:compatExt spid="_x0000_s345089"/>
                </a:ext>
                <a:ext uri="{FF2B5EF4-FFF2-40B4-BE49-F238E27FC236}">
                  <a16:creationId xmlns:a16="http://schemas.microsoft.com/office/drawing/2014/main" id="{00000000-0008-0000-BA00-0000014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345090" name="Remover Filtros" hidden="1">
              <a:extLst>
                <a:ext uri="{63B3BB69-23CF-44E3-9099-C40C66FF867C}">
                  <a14:compatExt spid="_x0000_s345090"/>
                </a:ext>
                <a:ext uri="{FF2B5EF4-FFF2-40B4-BE49-F238E27FC236}">
                  <a16:creationId xmlns:a16="http://schemas.microsoft.com/office/drawing/2014/main" id="{00000000-0008-0000-BA00-0000024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335280</xdr:colOff>
          <xdr:row>4</xdr:row>
          <xdr:rowOff>182880</xdr:rowOff>
        </xdr:to>
        <xdr:sp macro="" textlink="">
          <xdr:nvSpPr>
            <xdr:cNvPr id="346113" name="Button 1" hidden="1">
              <a:extLst>
                <a:ext uri="{63B3BB69-23CF-44E3-9099-C40C66FF867C}">
                  <a14:compatExt spid="_x0000_s346113"/>
                </a:ext>
                <a:ext uri="{FF2B5EF4-FFF2-40B4-BE49-F238E27FC236}">
                  <a16:creationId xmlns:a16="http://schemas.microsoft.com/office/drawing/2014/main" id="{00000000-0008-0000-BB00-0000014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xdr:row>
          <xdr:rowOff>0</xdr:rowOff>
        </xdr:from>
        <xdr:to>
          <xdr:col>6</xdr:col>
          <xdr:colOff>2133600</xdr:colOff>
          <xdr:row>4</xdr:row>
          <xdr:rowOff>182880</xdr:rowOff>
        </xdr:to>
        <xdr:sp macro="" textlink="">
          <xdr:nvSpPr>
            <xdr:cNvPr id="346114" name="Remover Filtros" hidden="1">
              <a:extLst>
                <a:ext uri="{63B3BB69-23CF-44E3-9099-C40C66FF867C}">
                  <a14:compatExt spid="_x0000_s346114"/>
                </a:ext>
                <a:ext uri="{FF2B5EF4-FFF2-40B4-BE49-F238E27FC236}">
                  <a16:creationId xmlns:a16="http://schemas.microsoft.com/office/drawing/2014/main" id="{00000000-0008-0000-BB00-0000024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8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47137" name="Button 1" hidden="1">
              <a:extLst>
                <a:ext uri="{63B3BB69-23CF-44E3-9099-C40C66FF867C}">
                  <a14:compatExt spid="_x0000_s347137"/>
                </a:ext>
                <a:ext uri="{FF2B5EF4-FFF2-40B4-BE49-F238E27FC236}">
                  <a16:creationId xmlns:a16="http://schemas.microsoft.com/office/drawing/2014/main" id="{00000000-0008-0000-BC00-0000014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47138" name="Remover Filtros" hidden="1">
              <a:extLst>
                <a:ext uri="{63B3BB69-23CF-44E3-9099-C40C66FF867C}">
                  <a14:compatExt spid="_x0000_s347138"/>
                </a:ext>
                <a:ext uri="{FF2B5EF4-FFF2-40B4-BE49-F238E27FC236}">
                  <a16:creationId xmlns:a16="http://schemas.microsoft.com/office/drawing/2014/main" id="{00000000-0008-0000-BC00-0000024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48161" name="Button 1" hidden="1">
              <a:extLst>
                <a:ext uri="{63B3BB69-23CF-44E3-9099-C40C66FF867C}">
                  <a14:compatExt spid="_x0000_s348161"/>
                </a:ext>
                <a:ext uri="{FF2B5EF4-FFF2-40B4-BE49-F238E27FC236}">
                  <a16:creationId xmlns:a16="http://schemas.microsoft.com/office/drawing/2014/main" id="{00000000-0008-0000-BD00-0000015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48162" name="Remover Filtros" hidden="1">
              <a:extLst>
                <a:ext uri="{63B3BB69-23CF-44E3-9099-C40C66FF867C}">
                  <a14:compatExt spid="_x0000_s348162"/>
                </a:ext>
                <a:ext uri="{FF2B5EF4-FFF2-40B4-BE49-F238E27FC236}">
                  <a16:creationId xmlns:a16="http://schemas.microsoft.com/office/drawing/2014/main" id="{00000000-0008-0000-BD00-0000025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49185" name="Button 1" hidden="1">
              <a:extLst>
                <a:ext uri="{63B3BB69-23CF-44E3-9099-C40C66FF867C}">
                  <a14:compatExt spid="_x0000_s349185"/>
                </a:ext>
                <a:ext uri="{FF2B5EF4-FFF2-40B4-BE49-F238E27FC236}">
                  <a16:creationId xmlns:a16="http://schemas.microsoft.com/office/drawing/2014/main" id="{00000000-0008-0000-BE00-0000015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349186" name="Remover Filtros" hidden="1">
              <a:extLst>
                <a:ext uri="{63B3BB69-23CF-44E3-9099-C40C66FF867C}">
                  <a14:compatExt spid="_x0000_s349186"/>
                </a:ext>
                <a:ext uri="{FF2B5EF4-FFF2-40B4-BE49-F238E27FC236}">
                  <a16:creationId xmlns:a16="http://schemas.microsoft.com/office/drawing/2014/main" id="{00000000-0008-0000-BE00-0000025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236220</xdr:colOff>
          <xdr:row>4</xdr:row>
          <xdr:rowOff>182880</xdr:rowOff>
        </xdr:to>
        <xdr:sp macro="" textlink="">
          <xdr:nvSpPr>
            <xdr:cNvPr id="350209" name="Button 1" hidden="1">
              <a:extLst>
                <a:ext uri="{63B3BB69-23CF-44E3-9099-C40C66FF867C}">
                  <a14:compatExt spid="_x0000_s350209"/>
                </a:ext>
                <a:ext uri="{FF2B5EF4-FFF2-40B4-BE49-F238E27FC236}">
                  <a16:creationId xmlns:a16="http://schemas.microsoft.com/office/drawing/2014/main" id="{00000000-0008-0000-BF00-0000015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1440180</xdr:colOff>
          <xdr:row>3</xdr:row>
          <xdr:rowOff>0</xdr:rowOff>
        </xdr:from>
        <xdr:to>
          <xdr:col>6</xdr:col>
          <xdr:colOff>2011680</xdr:colOff>
          <xdr:row>4</xdr:row>
          <xdr:rowOff>182880</xdr:rowOff>
        </xdr:to>
        <xdr:sp macro="" textlink="">
          <xdr:nvSpPr>
            <xdr:cNvPr id="350210" name="Remover Filtros" hidden="1">
              <a:extLst>
                <a:ext uri="{63B3BB69-23CF-44E3-9099-C40C66FF867C}">
                  <a14:compatExt spid="_x0000_s350210"/>
                </a:ext>
                <a:ext uri="{FF2B5EF4-FFF2-40B4-BE49-F238E27FC236}">
                  <a16:creationId xmlns:a16="http://schemas.microsoft.com/office/drawing/2014/main" id="{00000000-0008-0000-BF00-0000025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C000-0000015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51234" name="Remover Filtros" hidden="1">
              <a:extLst>
                <a:ext uri="{63B3BB69-23CF-44E3-9099-C40C66FF867C}">
                  <a14:compatExt spid="_x0000_s351234"/>
                </a:ext>
                <a:ext uri="{FF2B5EF4-FFF2-40B4-BE49-F238E27FC236}">
                  <a16:creationId xmlns:a16="http://schemas.microsoft.com/office/drawing/2014/main" id="{00000000-0008-0000-C000-0000025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52257" name="Button 1" hidden="1">
              <a:extLst>
                <a:ext uri="{63B3BB69-23CF-44E3-9099-C40C66FF867C}">
                  <a14:compatExt spid="_x0000_s352257"/>
                </a:ext>
                <a:ext uri="{FF2B5EF4-FFF2-40B4-BE49-F238E27FC236}">
                  <a16:creationId xmlns:a16="http://schemas.microsoft.com/office/drawing/2014/main" id="{00000000-0008-0000-C100-0000016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352258" name="Remover Filtros" hidden="1">
              <a:extLst>
                <a:ext uri="{63B3BB69-23CF-44E3-9099-C40C66FF867C}">
                  <a14:compatExt spid="_x0000_s352258"/>
                </a:ext>
                <a:ext uri="{FF2B5EF4-FFF2-40B4-BE49-F238E27FC236}">
                  <a16:creationId xmlns:a16="http://schemas.microsoft.com/office/drawing/2014/main" id="{00000000-0008-0000-C100-0000026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53281" name="Button 1" hidden="1">
              <a:extLst>
                <a:ext uri="{63B3BB69-23CF-44E3-9099-C40C66FF867C}">
                  <a14:compatExt spid="_x0000_s353281"/>
                </a:ext>
                <a:ext uri="{FF2B5EF4-FFF2-40B4-BE49-F238E27FC236}">
                  <a16:creationId xmlns:a16="http://schemas.microsoft.com/office/drawing/2014/main" id="{00000000-0008-0000-C200-0000016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353282" name="Remover Filtros" hidden="1">
              <a:extLst>
                <a:ext uri="{63B3BB69-23CF-44E3-9099-C40C66FF867C}">
                  <a14:compatExt spid="_x0000_s353282"/>
                </a:ext>
                <a:ext uri="{FF2B5EF4-FFF2-40B4-BE49-F238E27FC236}">
                  <a16:creationId xmlns:a16="http://schemas.microsoft.com/office/drawing/2014/main" id="{00000000-0008-0000-C200-0000026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1219200</xdr:colOff>
          <xdr:row>4</xdr:row>
          <xdr:rowOff>182880</xdr:rowOff>
        </xdr:to>
        <xdr:sp macro="" textlink="">
          <xdr:nvSpPr>
            <xdr:cNvPr id="354305" name="Button 1" hidden="1">
              <a:extLst>
                <a:ext uri="{63B3BB69-23CF-44E3-9099-C40C66FF867C}">
                  <a14:compatExt spid="_x0000_s354305"/>
                </a:ext>
                <a:ext uri="{FF2B5EF4-FFF2-40B4-BE49-F238E27FC236}">
                  <a16:creationId xmlns:a16="http://schemas.microsoft.com/office/drawing/2014/main" id="{00000000-0008-0000-C300-0000016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xdr:row>
          <xdr:rowOff>7620</xdr:rowOff>
        </xdr:from>
        <xdr:to>
          <xdr:col>6</xdr:col>
          <xdr:colOff>2133600</xdr:colOff>
          <xdr:row>5</xdr:row>
          <xdr:rowOff>30480</xdr:rowOff>
        </xdr:to>
        <xdr:sp macro="" textlink="">
          <xdr:nvSpPr>
            <xdr:cNvPr id="354306" name="Remover Filtros" hidden="1">
              <a:extLst>
                <a:ext uri="{63B3BB69-23CF-44E3-9099-C40C66FF867C}">
                  <a14:compatExt spid="_x0000_s354306"/>
                </a:ext>
                <a:ext uri="{FF2B5EF4-FFF2-40B4-BE49-F238E27FC236}">
                  <a16:creationId xmlns:a16="http://schemas.microsoft.com/office/drawing/2014/main" id="{00000000-0008-0000-C300-0000026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259080</xdr:colOff>
          <xdr:row>4</xdr:row>
          <xdr:rowOff>182880</xdr:rowOff>
        </xdr:to>
        <xdr:sp macro="" textlink="">
          <xdr:nvSpPr>
            <xdr:cNvPr id="355329" name="Button 1" hidden="1">
              <a:extLst>
                <a:ext uri="{63B3BB69-23CF-44E3-9099-C40C66FF867C}">
                  <a14:compatExt spid="_x0000_s355329"/>
                </a:ext>
                <a:ext uri="{FF2B5EF4-FFF2-40B4-BE49-F238E27FC236}">
                  <a16:creationId xmlns:a16="http://schemas.microsoft.com/office/drawing/2014/main" id="{00000000-0008-0000-C400-0000016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1249680</xdr:colOff>
          <xdr:row>3</xdr:row>
          <xdr:rowOff>0</xdr:rowOff>
        </xdr:from>
        <xdr:to>
          <xdr:col>7</xdr:col>
          <xdr:colOff>76200</xdr:colOff>
          <xdr:row>4</xdr:row>
          <xdr:rowOff>182880</xdr:rowOff>
        </xdr:to>
        <xdr:sp macro="" textlink="">
          <xdr:nvSpPr>
            <xdr:cNvPr id="355330" name="Remover Filtros" hidden="1">
              <a:extLst>
                <a:ext uri="{63B3BB69-23CF-44E3-9099-C40C66FF867C}">
                  <a14:compatExt spid="_x0000_s355330"/>
                </a:ext>
                <a:ext uri="{FF2B5EF4-FFF2-40B4-BE49-F238E27FC236}">
                  <a16:creationId xmlns:a16="http://schemas.microsoft.com/office/drawing/2014/main" id="{00000000-0008-0000-C400-0000026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56353" name="Button 1" hidden="1">
              <a:extLst>
                <a:ext uri="{63B3BB69-23CF-44E3-9099-C40C66FF867C}">
                  <a14:compatExt spid="_x0000_s356353"/>
                </a:ext>
                <a:ext uri="{FF2B5EF4-FFF2-40B4-BE49-F238E27FC236}">
                  <a16:creationId xmlns:a16="http://schemas.microsoft.com/office/drawing/2014/main" id="{00000000-0008-0000-C500-0000017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1897380</xdr:colOff>
          <xdr:row>3</xdr:row>
          <xdr:rowOff>0</xdr:rowOff>
        </xdr:from>
        <xdr:to>
          <xdr:col>6</xdr:col>
          <xdr:colOff>2011680</xdr:colOff>
          <xdr:row>4</xdr:row>
          <xdr:rowOff>182880</xdr:rowOff>
        </xdr:to>
        <xdr:sp macro="" textlink="">
          <xdr:nvSpPr>
            <xdr:cNvPr id="356354" name="Remover Filtros" hidden="1">
              <a:extLst>
                <a:ext uri="{63B3BB69-23CF-44E3-9099-C40C66FF867C}">
                  <a14:compatExt spid="_x0000_s356354"/>
                </a:ext>
                <a:ext uri="{FF2B5EF4-FFF2-40B4-BE49-F238E27FC236}">
                  <a16:creationId xmlns:a16="http://schemas.microsoft.com/office/drawing/2014/main" id="{00000000-0008-0000-C500-0000027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19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57377" name="Button 1" hidden="1">
              <a:extLst>
                <a:ext uri="{63B3BB69-23CF-44E3-9099-C40C66FF867C}">
                  <a14:compatExt spid="_x0000_s357377"/>
                </a:ext>
                <a:ext uri="{FF2B5EF4-FFF2-40B4-BE49-F238E27FC236}">
                  <a16:creationId xmlns:a16="http://schemas.microsoft.com/office/drawing/2014/main" id="{00000000-0008-0000-C600-0000017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57378" name="Remover Filtros" hidden="1">
              <a:extLst>
                <a:ext uri="{63B3BB69-23CF-44E3-9099-C40C66FF867C}">
                  <a14:compatExt spid="_x0000_s357378"/>
                </a:ext>
                <a:ext uri="{FF2B5EF4-FFF2-40B4-BE49-F238E27FC236}">
                  <a16:creationId xmlns:a16="http://schemas.microsoft.com/office/drawing/2014/main" id="{00000000-0008-0000-C600-0000027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563880</xdr:colOff>
          <xdr:row>4</xdr:row>
          <xdr:rowOff>182880</xdr:rowOff>
        </xdr:to>
        <xdr:sp macro="" textlink="">
          <xdr:nvSpPr>
            <xdr:cNvPr id="358401" name="Button 1" hidden="1">
              <a:extLst>
                <a:ext uri="{63B3BB69-23CF-44E3-9099-C40C66FF867C}">
                  <a14:compatExt spid="_x0000_s358401"/>
                </a:ext>
                <a:ext uri="{FF2B5EF4-FFF2-40B4-BE49-F238E27FC236}">
                  <a16:creationId xmlns:a16="http://schemas.microsoft.com/office/drawing/2014/main" id="{00000000-0008-0000-C700-0000017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58402" name="Remover Filtros" hidden="1">
              <a:extLst>
                <a:ext uri="{63B3BB69-23CF-44E3-9099-C40C66FF867C}">
                  <a14:compatExt spid="_x0000_s358402"/>
                </a:ext>
                <a:ext uri="{FF2B5EF4-FFF2-40B4-BE49-F238E27FC236}">
                  <a16:creationId xmlns:a16="http://schemas.microsoft.com/office/drawing/2014/main" id="{00000000-0008-0000-C700-0000027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59425" name="Button 1" hidden="1">
              <a:extLst>
                <a:ext uri="{63B3BB69-23CF-44E3-9099-C40C66FF867C}">
                  <a14:compatExt spid="_x0000_s359425"/>
                </a:ext>
                <a:ext uri="{FF2B5EF4-FFF2-40B4-BE49-F238E27FC236}">
                  <a16:creationId xmlns:a16="http://schemas.microsoft.com/office/drawing/2014/main" id="{00000000-0008-0000-C800-0000017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59426" name="Remover Filtros" hidden="1">
              <a:extLst>
                <a:ext uri="{63B3BB69-23CF-44E3-9099-C40C66FF867C}">
                  <a14:compatExt spid="_x0000_s359426"/>
                </a:ext>
                <a:ext uri="{FF2B5EF4-FFF2-40B4-BE49-F238E27FC236}">
                  <a16:creationId xmlns:a16="http://schemas.microsoft.com/office/drawing/2014/main" id="{00000000-0008-0000-C800-0000027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60449" name="Button 1" hidden="1">
              <a:extLst>
                <a:ext uri="{63B3BB69-23CF-44E3-9099-C40C66FF867C}">
                  <a14:compatExt spid="_x0000_s360449"/>
                </a:ext>
                <a:ext uri="{FF2B5EF4-FFF2-40B4-BE49-F238E27FC236}">
                  <a16:creationId xmlns:a16="http://schemas.microsoft.com/office/drawing/2014/main" id="{00000000-0008-0000-C900-0000018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60450" name="Remover Filtros" hidden="1">
              <a:extLst>
                <a:ext uri="{63B3BB69-23CF-44E3-9099-C40C66FF867C}">
                  <a14:compatExt spid="_x0000_s360450"/>
                </a:ext>
                <a:ext uri="{FF2B5EF4-FFF2-40B4-BE49-F238E27FC236}">
                  <a16:creationId xmlns:a16="http://schemas.microsoft.com/office/drawing/2014/main" id="{00000000-0008-0000-C900-0000028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182880</xdr:colOff>
          <xdr:row>4</xdr:row>
          <xdr:rowOff>182880</xdr:rowOff>
        </xdr:to>
        <xdr:sp macro="" textlink="">
          <xdr:nvSpPr>
            <xdr:cNvPr id="361473" name="Button 1" hidden="1">
              <a:extLst>
                <a:ext uri="{63B3BB69-23CF-44E3-9099-C40C66FF867C}">
                  <a14:compatExt spid="_x0000_s361473"/>
                </a:ext>
                <a:ext uri="{FF2B5EF4-FFF2-40B4-BE49-F238E27FC236}">
                  <a16:creationId xmlns:a16="http://schemas.microsoft.com/office/drawing/2014/main" id="{00000000-0008-0000-CA00-0000018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xdr:row>
          <xdr:rowOff>0</xdr:rowOff>
        </xdr:from>
        <xdr:to>
          <xdr:col>6</xdr:col>
          <xdr:colOff>2133600</xdr:colOff>
          <xdr:row>4</xdr:row>
          <xdr:rowOff>182880</xdr:rowOff>
        </xdr:to>
        <xdr:sp macro="" textlink="">
          <xdr:nvSpPr>
            <xdr:cNvPr id="361474" name="Remover Filtros" hidden="1">
              <a:extLst>
                <a:ext uri="{63B3BB69-23CF-44E3-9099-C40C66FF867C}">
                  <a14:compatExt spid="_x0000_s361474"/>
                </a:ext>
                <a:ext uri="{FF2B5EF4-FFF2-40B4-BE49-F238E27FC236}">
                  <a16:creationId xmlns:a16="http://schemas.microsoft.com/office/drawing/2014/main" id="{00000000-0008-0000-CA00-0000028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1036320</xdr:colOff>
          <xdr:row>4</xdr:row>
          <xdr:rowOff>182880</xdr:rowOff>
        </xdr:to>
        <xdr:sp macro="" textlink="">
          <xdr:nvSpPr>
            <xdr:cNvPr id="362497" name="Button 1" hidden="1">
              <a:extLst>
                <a:ext uri="{63B3BB69-23CF-44E3-9099-C40C66FF867C}">
                  <a14:compatExt spid="_x0000_s362497"/>
                </a:ext>
                <a:ext uri="{FF2B5EF4-FFF2-40B4-BE49-F238E27FC236}">
                  <a16:creationId xmlns:a16="http://schemas.microsoft.com/office/drawing/2014/main" id="{00000000-0008-0000-CB00-0000018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362498" name="Remover Filtros" hidden="1">
              <a:extLst>
                <a:ext uri="{63B3BB69-23CF-44E3-9099-C40C66FF867C}">
                  <a14:compatExt spid="_x0000_s362498"/>
                </a:ext>
                <a:ext uri="{FF2B5EF4-FFF2-40B4-BE49-F238E27FC236}">
                  <a16:creationId xmlns:a16="http://schemas.microsoft.com/office/drawing/2014/main" id="{00000000-0008-0000-CB00-0000028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63521" name="Button 1" hidden="1">
              <a:extLst>
                <a:ext uri="{63B3BB69-23CF-44E3-9099-C40C66FF867C}">
                  <a14:compatExt spid="_x0000_s363521"/>
                </a:ext>
                <a:ext uri="{FF2B5EF4-FFF2-40B4-BE49-F238E27FC236}">
                  <a16:creationId xmlns:a16="http://schemas.microsoft.com/office/drawing/2014/main" id="{00000000-0008-0000-CC00-0000018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363522" name="Remover Filtros" hidden="1">
              <a:extLst>
                <a:ext uri="{63B3BB69-23CF-44E3-9099-C40C66FF867C}">
                  <a14:compatExt spid="_x0000_s363522"/>
                </a:ext>
                <a:ext uri="{FF2B5EF4-FFF2-40B4-BE49-F238E27FC236}">
                  <a16:creationId xmlns:a16="http://schemas.microsoft.com/office/drawing/2014/main" id="{00000000-0008-0000-CC00-0000028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65569" name="Button 1" hidden="1">
              <a:extLst>
                <a:ext uri="{63B3BB69-23CF-44E3-9099-C40C66FF867C}">
                  <a14:compatExt spid="_x0000_s365569"/>
                </a:ext>
                <a:ext uri="{FF2B5EF4-FFF2-40B4-BE49-F238E27FC236}">
                  <a16:creationId xmlns:a16="http://schemas.microsoft.com/office/drawing/2014/main" id="{00000000-0008-0000-CD00-0000019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365570" name="Remover Filtros" hidden="1">
              <a:extLst>
                <a:ext uri="{63B3BB69-23CF-44E3-9099-C40C66FF867C}">
                  <a14:compatExt spid="_x0000_s365570"/>
                </a:ext>
                <a:ext uri="{FF2B5EF4-FFF2-40B4-BE49-F238E27FC236}">
                  <a16:creationId xmlns:a16="http://schemas.microsoft.com/office/drawing/2014/main" id="{00000000-0008-0000-CD00-0000029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366593" name="Button 1" hidden="1">
              <a:extLst>
                <a:ext uri="{63B3BB69-23CF-44E3-9099-C40C66FF867C}">
                  <a14:compatExt spid="_x0000_s366593"/>
                </a:ext>
                <a:ext uri="{FF2B5EF4-FFF2-40B4-BE49-F238E27FC236}">
                  <a16:creationId xmlns:a16="http://schemas.microsoft.com/office/drawing/2014/main" id="{00000000-0008-0000-CE00-0000019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366594" name="Remover Filtros" hidden="1">
              <a:extLst>
                <a:ext uri="{63B3BB69-23CF-44E3-9099-C40C66FF867C}">
                  <a14:compatExt spid="_x0000_s366594"/>
                </a:ext>
                <a:ext uri="{FF2B5EF4-FFF2-40B4-BE49-F238E27FC236}">
                  <a16:creationId xmlns:a16="http://schemas.microsoft.com/office/drawing/2014/main" id="{00000000-0008-0000-CE00-0000029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914400</xdr:colOff>
          <xdr:row>4</xdr:row>
          <xdr:rowOff>182880</xdr:rowOff>
        </xdr:to>
        <xdr:sp macro="" textlink="">
          <xdr:nvSpPr>
            <xdr:cNvPr id="492545" name="Button 1" hidden="1">
              <a:extLst>
                <a:ext uri="{63B3BB69-23CF-44E3-9099-C40C66FF867C}">
                  <a14:compatExt spid="_x0000_s492545"/>
                </a:ext>
                <a:ext uri="{FF2B5EF4-FFF2-40B4-BE49-F238E27FC236}">
                  <a16:creationId xmlns:a16="http://schemas.microsoft.com/office/drawing/2014/main" id="{00000000-0008-0000-CF00-0000018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1074420</xdr:colOff>
          <xdr:row>3</xdr:row>
          <xdr:rowOff>0</xdr:rowOff>
        </xdr:from>
        <xdr:to>
          <xdr:col>6</xdr:col>
          <xdr:colOff>1905000</xdr:colOff>
          <xdr:row>4</xdr:row>
          <xdr:rowOff>182880</xdr:rowOff>
        </xdr:to>
        <xdr:sp macro="" textlink="">
          <xdr:nvSpPr>
            <xdr:cNvPr id="492546" name="Remover Filtros" hidden="1">
              <a:extLst>
                <a:ext uri="{63B3BB69-23CF-44E3-9099-C40C66FF867C}">
                  <a14:compatExt spid="_x0000_s492546"/>
                </a:ext>
                <a:ext uri="{FF2B5EF4-FFF2-40B4-BE49-F238E27FC236}">
                  <a16:creationId xmlns:a16="http://schemas.microsoft.com/office/drawing/2014/main" id="{00000000-0008-0000-CF00-0000028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0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1249680</xdr:colOff>
          <xdr:row>4</xdr:row>
          <xdr:rowOff>182880</xdr:rowOff>
        </xdr:to>
        <xdr:sp macro="" textlink="">
          <xdr:nvSpPr>
            <xdr:cNvPr id="493569" name="Button 1" hidden="1">
              <a:extLst>
                <a:ext uri="{63B3BB69-23CF-44E3-9099-C40C66FF867C}">
                  <a14:compatExt spid="_x0000_s493569"/>
                </a:ext>
                <a:ext uri="{FF2B5EF4-FFF2-40B4-BE49-F238E27FC236}">
                  <a16:creationId xmlns:a16="http://schemas.microsoft.com/office/drawing/2014/main" id="{00000000-0008-0000-D000-0000018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493570" name="Remover Filtros" hidden="1">
              <a:extLst>
                <a:ext uri="{63B3BB69-23CF-44E3-9099-C40C66FF867C}">
                  <a14:compatExt spid="_x0000_s493570"/>
                </a:ext>
                <a:ext uri="{FF2B5EF4-FFF2-40B4-BE49-F238E27FC236}">
                  <a16:creationId xmlns:a16="http://schemas.microsoft.com/office/drawing/2014/main" id="{00000000-0008-0000-D000-0000028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1059180</xdr:colOff>
          <xdr:row>4</xdr:row>
          <xdr:rowOff>182880</xdr:rowOff>
        </xdr:to>
        <xdr:sp macro="" textlink="">
          <xdr:nvSpPr>
            <xdr:cNvPr id="494593" name="Button 1" hidden="1">
              <a:extLst>
                <a:ext uri="{63B3BB69-23CF-44E3-9099-C40C66FF867C}">
                  <a14:compatExt spid="_x0000_s494593"/>
                </a:ext>
                <a:ext uri="{FF2B5EF4-FFF2-40B4-BE49-F238E27FC236}">
                  <a16:creationId xmlns:a16="http://schemas.microsoft.com/office/drawing/2014/main" id="{00000000-0008-0000-D100-0000018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494594" name="Remover Filtros" hidden="1">
              <a:extLst>
                <a:ext uri="{63B3BB69-23CF-44E3-9099-C40C66FF867C}">
                  <a14:compatExt spid="_x0000_s494594"/>
                </a:ext>
                <a:ext uri="{FF2B5EF4-FFF2-40B4-BE49-F238E27FC236}">
                  <a16:creationId xmlns:a16="http://schemas.microsoft.com/office/drawing/2014/main" id="{00000000-0008-0000-D100-0000028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495617" name="Button 1" hidden="1">
              <a:extLst>
                <a:ext uri="{63B3BB69-23CF-44E3-9099-C40C66FF867C}">
                  <a14:compatExt spid="_x0000_s495617"/>
                </a:ext>
                <a:ext uri="{FF2B5EF4-FFF2-40B4-BE49-F238E27FC236}">
                  <a16:creationId xmlns:a16="http://schemas.microsoft.com/office/drawing/2014/main" id="{00000000-0008-0000-D200-0000019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495618" name="Remover Filtros" hidden="1">
              <a:extLst>
                <a:ext uri="{63B3BB69-23CF-44E3-9099-C40C66FF867C}">
                  <a14:compatExt spid="_x0000_s495618"/>
                </a:ext>
                <a:ext uri="{FF2B5EF4-FFF2-40B4-BE49-F238E27FC236}">
                  <a16:creationId xmlns:a16="http://schemas.microsoft.com/office/drawing/2014/main" id="{00000000-0008-0000-D200-0000029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496641" name="Button 1" hidden="1">
              <a:extLst>
                <a:ext uri="{63B3BB69-23CF-44E3-9099-C40C66FF867C}">
                  <a14:compatExt spid="_x0000_s496641"/>
                </a:ext>
                <a:ext uri="{FF2B5EF4-FFF2-40B4-BE49-F238E27FC236}">
                  <a16:creationId xmlns:a16="http://schemas.microsoft.com/office/drawing/2014/main" id="{00000000-0008-0000-D300-0000019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496642" name="Remover Filtros" hidden="1">
              <a:extLst>
                <a:ext uri="{63B3BB69-23CF-44E3-9099-C40C66FF867C}">
                  <a14:compatExt spid="_x0000_s496642"/>
                </a:ext>
                <a:ext uri="{FF2B5EF4-FFF2-40B4-BE49-F238E27FC236}">
                  <a16:creationId xmlns:a16="http://schemas.microsoft.com/office/drawing/2014/main" id="{00000000-0008-0000-D300-0000029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373380</xdr:colOff>
          <xdr:row>3</xdr:row>
          <xdr:rowOff>182880</xdr:rowOff>
        </xdr:to>
        <xdr:sp macro="" textlink="">
          <xdr:nvSpPr>
            <xdr:cNvPr id="503809" name="Button 1" hidden="1">
              <a:extLst>
                <a:ext uri="{63B3BB69-23CF-44E3-9099-C40C66FF867C}">
                  <a14:compatExt spid="_x0000_s503809"/>
                </a:ext>
                <a:ext uri="{FF2B5EF4-FFF2-40B4-BE49-F238E27FC236}">
                  <a16:creationId xmlns:a16="http://schemas.microsoft.com/office/drawing/2014/main" id="{00000000-0008-0000-D400-000001B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03810" name="Remover Filtros" hidden="1">
              <a:extLst>
                <a:ext uri="{63B3BB69-23CF-44E3-9099-C40C66FF867C}">
                  <a14:compatExt spid="_x0000_s503810"/>
                </a:ext>
                <a:ext uri="{FF2B5EF4-FFF2-40B4-BE49-F238E27FC236}">
                  <a16:creationId xmlns:a16="http://schemas.microsoft.com/office/drawing/2014/main" id="{00000000-0008-0000-D400-000002B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342900</xdr:colOff>
          <xdr:row>4</xdr:row>
          <xdr:rowOff>182880</xdr:rowOff>
        </xdr:to>
        <xdr:sp macro="" textlink="">
          <xdr:nvSpPr>
            <xdr:cNvPr id="504833" name="Button 1" hidden="1">
              <a:extLst>
                <a:ext uri="{63B3BB69-23CF-44E3-9099-C40C66FF867C}">
                  <a14:compatExt spid="_x0000_s504833"/>
                </a:ext>
                <a:ext uri="{FF2B5EF4-FFF2-40B4-BE49-F238E27FC236}">
                  <a16:creationId xmlns:a16="http://schemas.microsoft.com/office/drawing/2014/main" id="{00000000-0008-0000-D500-000001B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1257300</xdr:colOff>
          <xdr:row>3</xdr:row>
          <xdr:rowOff>0</xdr:rowOff>
        </xdr:from>
        <xdr:to>
          <xdr:col>6</xdr:col>
          <xdr:colOff>1912620</xdr:colOff>
          <xdr:row>4</xdr:row>
          <xdr:rowOff>182880</xdr:rowOff>
        </xdr:to>
        <xdr:sp macro="" textlink="">
          <xdr:nvSpPr>
            <xdr:cNvPr id="504834" name="Remover Filtros" hidden="1">
              <a:extLst>
                <a:ext uri="{63B3BB69-23CF-44E3-9099-C40C66FF867C}">
                  <a14:compatExt spid="_x0000_s504834"/>
                </a:ext>
                <a:ext uri="{FF2B5EF4-FFF2-40B4-BE49-F238E27FC236}">
                  <a16:creationId xmlns:a16="http://schemas.microsoft.com/office/drawing/2014/main" id="{00000000-0008-0000-D500-000002B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06881" name="Button 1" hidden="1">
              <a:extLst>
                <a:ext uri="{63B3BB69-23CF-44E3-9099-C40C66FF867C}">
                  <a14:compatExt spid="_x0000_s506881"/>
                </a:ext>
                <a:ext uri="{FF2B5EF4-FFF2-40B4-BE49-F238E27FC236}">
                  <a16:creationId xmlns:a16="http://schemas.microsoft.com/office/drawing/2014/main" id="{00000000-0008-0000-D600-000001B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06882" name="Remover Filtros" hidden="1">
              <a:extLst>
                <a:ext uri="{63B3BB69-23CF-44E3-9099-C40C66FF867C}">
                  <a14:compatExt spid="_x0000_s506882"/>
                </a:ext>
                <a:ext uri="{FF2B5EF4-FFF2-40B4-BE49-F238E27FC236}">
                  <a16:creationId xmlns:a16="http://schemas.microsoft.com/office/drawing/2014/main" id="{00000000-0008-0000-D600-000002B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297180</xdr:colOff>
          <xdr:row>4</xdr:row>
          <xdr:rowOff>182880</xdr:rowOff>
        </xdr:to>
        <xdr:sp macro="" textlink="">
          <xdr:nvSpPr>
            <xdr:cNvPr id="507905" name="Button 1" hidden="1">
              <a:extLst>
                <a:ext uri="{63B3BB69-23CF-44E3-9099-C40C66FF867C}">
                  <a14:compatExt spid="_x0000_s507905"/>
                </a:ext>
                <a:ext uri="{FF2B5EF4-FFF2-40B4-BE49-F238E27FC236}">
                  <a16:creationId xmlns:a16="http://schemas.microsoft.com/office/drawing/2014/main" id="{00000000-0008-0000-D700-000001C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1287780</xdr:colOff>
          <xdr:row>3</xdr:row>
          <xdr:rowOff>0</xdr:rowOff>
        </xdr:from>
        <xdr:to>
          <xdr:col>6</xdr:col>
          <xdr:colOff>1905000</xdr:colOff>
          <xdr:row>4</xdr:row>
          <xdr:rowOff>182880</xdr:rowOff>
        </xdr:to>
        <xdr:sp macro="" textlink="">
          <xdr:nvSpPr>
            <xdr:cNvPr id="507906" name="Remover Filtros" hidden="1">
              <a:extLst>
                <a:ext uri="{63B3BB69-23CF-44E3-9099-C40C66FF867C}">
                  <a14:compatExt spid="_x0000_s507906"/>
                </a:ext>
                <a:ext uri="{FF2B5EF4-FFF2-40B4-BE49-F238E27FC236}">
                  <a16:creationId xmlns:a16="http://schemas.microsoft.com/office/drawing/2014/main" id="{00000000-0008-0000-D700-000002C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D800-000001C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509954" name="Remover Filtros" hidden="1">
              <a:extLst>
                <a:ext uri="{63B3BB69-23CF-44E3-9099-C40C66FF867C}">
                  <a14:compatExt spid="_x0000_s509954"/>
                </a:ext>
                <a:ext uri="{FF2B5EF4-FFF2-40B4-BE49-F238E27FC236}">
                  <a16:creationId xmlns:a16="http://schemas.microsoft.com/office/drawing/2014/main" id="{00000000-0008-0000-D800-000002C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274320</xdr:colOff>
          <xdr:row>4</xdr:row>
          <xdr:rowOff>182880</xdr:rowOff>
        </xdr:to>
        <xdr:sp macro="" textlink="">
          <xdr:nvSpPr>
            <xdr:cNvPr id="517121" name="Button 1" hidden="1">
              <a:extLst>
                <a:ext uri="{63B3BB69-23CF-44E3-9099-C40C66FF867C}">
                  <a14:compatExt spid="_x0000_s517121"/>
                </a:ext>
                <a:ext uri="{FF2B5EF4-FFF2-40B4-BE49-F238E27FC236}">
                  <a16:creationId xmlns:a16="http://schemas.microsoft.com/office/drawing/2014/main" id="{00000000-0008-0000-D900-000001E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17122" name="Remover Filtros" hidden="1">
              <a:extLst>
                <a:ext uri="{63B3BB69-23CF-44E3-9099-C40C66FF867C}">
                  <a14:compatExt spid="_x0000_s517122"/>
                </a:ext>
                <a:ext uri="{FF2B5EF4-FFF2-40B4-BE49-F238E27FC236}">
                  <a16:creationId xmlns:a16="http://schemas.microsoft.com/office/drawing/2014/main" id="{00000000-0008-0000-D900-000002E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1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13025" name="Button 1" hidden="1">
              <a:extLst>
                <a:ext uri="{63B3BB69-23CF-44E3-9099-C40C66FF867C}">
                  <a14:compatExt spid="_x0000_s513025"/>
                </a:ext>
                <a:ext uri="{FF2B5EF4-FFF2-40B4-BE49-F238E27FC236}">
                  <a16:creationId xmlns:a16="http://schemas.microsoft.com/office/drawing/2014/main" id="{00000000-0008-0000-DA00-000001D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304800</xdr:colOff>
          <xdr:row>4</xdr:row>
          <xdr:rowOff>182880</xdr:rowOff>
        </xdr:to>
        <xdr:sp macro="" textlink="">
          <xdr:nvSpPr>
            <xdr:cNvPr id="513026" name="Remover Filtros" hidden="1">
              <a:extLst>
                <a:ext uri="{63B3BB69-23CF-44E3-9099-C40C66FF867C}">
                  <a14:compatExt spid="_x0000_s513026"/>
                </a:ext>
                <a:ext uri="{FF2B5EF4-FFF2-40B4-BE49-F238E27FC236}">
                  <a16:creationId xmlns:a16="http://schemas.microsoft.com/office/drawing/2014/main" id="{00000000-0008-0000-DA00-000002D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19169" name="Button 1" hidden="1">
              <a:extLst>
                <a:ext uri="{63B3BB69-23CF-44E3-9099-C40C66FF867C}">
                  <a14:compatExt spid="_x0000_s519169"/>
                </a:ext>
                <a:ext uri="{FF2B5EF4-FFF2-40B4-BE49-F238E27FC236}">
                  <a16:creationId xmlns:a16="http://schemas.microsoft.com/office/drawing/2014/main" id="{00000000-0008-0000-DB00-000001E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3268980</xdr:colOff>
          <xdr:row>3</xdr:row>
          <xdr:rowOff>0</xdr:rowOff>
        </xdr:from>
        <xdr:to>
          <xdr:col>6</xdr:col>
          <xdr:colOff>1912620</xdr:colOff>
          <xdr:row>4</xdr:row>
          <xdr:rowOff>182880</xdr:rowOff>
        </xdr:to>
        <xdr:sp macro="" textlink="">
          <xdr:nvSpPr>
            <xdr:cNvPr id="519170" name="Remover Filtros" hidden="1">
              <a:extLst>
                <a:ext uri="{63B3BB69-23CF-44E3-9099-C40C66FF867C}">
                  <a14:compatExt spid="_x0000_s519170"/>
                </a:ext>
                <a:ext uri="{FF2B5EF4-FFF2-40B4-BE49-F238E27FC236}">
                  <a16:creationId xmlns:a16="http://schemas.microsoft.com/office/drawing/2014/main" id="{00000000-0008-0000-DB00-000002E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68580</xdr:colOff>
          <xdr:row>4</xdr:row>
          <xdr:rowOff>182880</xdr:rowOff>
        </xdr:to>
        <xdr:sp macro="" textlink="">
          <xdr:nvSpPr>
            <xdr:cNvPr id="520193" name="Button 1" hidden="1">
              <a:extLst>
                <a:ext uri="{63B3BB69-23CF-44E3-9099-C40C66FF867C}">
                  <a14:compatExt spid="_x0000_s520193"/>
                </a:ext>
                <a:ext uri="{FF2B5EF4-FFF2-40B4-BE49-F238E27FC236}">
                  <a16:creationId xmlns:a16="http://schemas.microsoft.com/office/drawing/2014/main" id="{00000000-0008-0000-DC00-000001F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754380</xdr:colOff>
          <xdr:row>3</xdr:row>
          <xdr:rowOff>0</xdr:rowOff>
        </xdr:from>
        <xdr:to>
          <xdr:col>7</xdr:col>
          <xdr:colOff>182880</xdr:colOff>
          <xdr:row>4</xdr:row>
          <xdr:rowOff>182880</xdr:rowOff>
        </xdr:to>
        <xdr:sp macro="" textlink="">
          <xdr:nvSpPr>
            <xdr:cNvPr id="520194" name="Remover Filtros" hidden="1">
              <a:extLst>
                <a:ext uri="{63B3BB69-23CF-44E3-9099-C40C66FF867C}">
                  <a14:compatExt spid="_x0000_s520194"/>
                </a:ext>
                <a:ext uri="{FF2B5EF4-FFF2-40B4-BE49-F238E27FC236}">
                  <a16:creationId xmlns:a16="http://schemas.microsoft.com/office/drawing/2014/main" id="{00000000-0008-0000-DC00-000002F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7620</xdr:colOff>
          <xdr:row>4</xdr:row>
          <xdr:rowOff>121920</xdr:rowOff>
        </xdr:to>
        <xdr:sp macro="" textlink="">
          <xdr:nvSpPr>
            <xdr:cNvPr id="521217" name="Button 1" hidden="1">
              <a:extLst>
                <a:ext uri="{63B3BB69-23CF-44E3-9099-C40C66FF867C}">
                  <a14:compatExt spid="_x0000_s521217"/>
                </a:ext>
                <a:ext uri="{FF2B5EF4-FFF2-40B4-BE49-F238E27FC236}">
                  <a16:creationId xmlns:a16="http://schemas.microsoft.com/office/drawing/2014/main" id="{00000000-0008-0000-DD00-000001F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1028700</xdr:colOff>
          <xdr:row>3</xdr:row>
          <xdr:rowOff>0</xdr:rowOff>
        </xdr:from>
        <xdr:to>
          <xdr:col>6</xdr:col>
          <xdr:colOff>1897380</xdr:colOff>
          <xdr:row>4</xdr:row>
          <xdr:rowOff>182880</xdr:rowOff>
        </xdr:to>
        <xdr:sp macro="" textlink="">
          <xdr:nvSpPr>
            <xdr:cNvPr id="521218" name="Remover Filtros" hidden="1">
              <a:extLst>
                <a:ext uri="{63B3BB69-23CF-44E3-9099-C40C66FF867C}">
                  <a14:compatExt spid="_x0000_s521218"/>
                </a:ext>
                <a:ext uri="{FF2B5EF4-FFF2-40B4-BE49-F238E27FC236}">
                  <a16:creationId xmlns:a16="http://schemas.microsoft.com/office/drawing/2014/main" id="{00000000-0008-0000-DD00-000002F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22241" name="Button 1" hidden="1">
              <a:extLst>
                <a:ext uri="{63B3BB69-23CF-44E3-9099-C40C66FF867C}">
                  <a14:compatExt spid="_x0000_s522241"/>
                </a:ext>
                <a:ext uri="{FF2B5EF4-FFF2-40B4-BE49-F238E27FC236}">
                  <a16:creationId xmlns:a16="http://schemas.microsoft.com/office/drawing/2014/main" id="{00000000-0008-0000-DE00-000001F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522242" name="Remover Filtros" hidden="1">
              <a:extLst>
                <a:ext uri="{63B3BB69-23CF-44E3-9099-C40C66FF867C}">
                  <a14:compatExt spid="_x0000_s522242"/>
                </a:ext>
                <a:ext uri="{FF2B5EF4-FFF2-40B4-BE49-F238E27FC236}">
                  <a16:creationId xmlns:a16="http://schemas.microsoft.com/office/drawing/2014/main" id="{00000000-0008-0000-DE00-000002F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23265" name="Button 1" hidden="1">
              <a:extLst>
                <a:ext uri="{63B3BB69-23CF-44E3-9099-C40C66FF867C}">
                  <a14:compatExt spid="_x0000_s523265"/>
                </a:ext>
                <a:ext uri="{FF2B5EF4-FFF2-40B4-BE49-F238E27FC236}">
                  <a16:creationId xmlns:a16="http://schemas.microsoft.com/office/drawing/2014/main" id="{00000000-0008-0000-DF00-000001F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523266" name="Remover Filtros" hidden="1">
              <a:extLst>
                <a:ext uri="{63B3BB69-23CF-44E3-9099-C40C66FF867C}">
                  <a14:compatExt spid="_x0000_s523266"/>
                </a:ext>
                <a:ext uri="{FF2B5EF4-FFF2-40B4-BE49-F238E27FC236}">
                  <a16:creationId xmlns:a16="http://schemas.microsoft.com/office/drawing/2014/main" id="{00000000-0008-0000-DF00-000002F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1021080</xdr:colOff>
          <xdr:row>4</xdr:row>
          <xdr:rowOff>182880</xdr:rowOff>
        </xdr:to>
        <xdr:sp macro="" textlink="">
          <xdr:nvSpPr>
            <xdr:cNvPr id="524289" name="Button 1" hidden="1">
              <a:extLst>
                <a:ext uri="{63B3BB69-23CF-44E3-9099-C40C66FF867C}">
                  <a14:compatExt spid="_x0000_s524289"/>
                </a:ext>
                <a:ext uri="{FF2B5EF4-FFF2-40B4-BE49-F238E27FC236}">
                  <a16:creationId xmlns:a16="http://schemas.microsoft.com/office/drawing/2014/main" id="{00000000-0008-0000-E000-0000010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1600200</xdr:colOff>
          <xdr:row>3</xdr:row>
          <xdr:rowOff>0</xdr:rowOff>
        </xdr:from>
        <xdr:to>
          <xdr:col>6</xdr:col>
          <xdr:colOff>1905000</xdr:colOff>
          <xdr:row>4</xdr:row>
          <xdr:rowOff>182880</xdr:rowOff>
        </xdr:to>
        <xdr:sp macro="" textlink="">
          <xdr:nvSpPr>
            <xdr:cNvPr id="524290" name="Remover Filtros" hidden="1">
              <a:extLst>
                <a:ext uri="{63B3BB69-23CF-44E3-9099-C40C66FF867C}">
                  <a14:compatExt spid="_x0000_s524290"/>
                </a:ext>
                <a:ext uri="{FF2B5EF4-FFF2-40B4-BE49-F238E27FC236}">
                  <a16:creationId xmlns:a16="http://schemas.microsoft.com/office/drawing/2014/main" id="{00000000-0008-0000-E000-0000020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25313" name="Button 1" hidden="1">
              <a:extLst>
                <a:ext uri="{63B3BB69-23CF-44E3-9099-C40C66FF867C}">
                  <a14:compatExt spid="_x0000_s525313"/>
                </a:ext>
                <a:ext uri="{FF2B5EF4-FFF2-40B4-BE49-F238E27FC236}">
                  <a16:creationId xmlns:a16="http://schemas.microsoft.com/office/drawing/2014/main" id="{00000000-0008-0000-E100-0000010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25314" name="Remover Filtros" hidden="1">
              <a:extLst>
                <a:ext uri="{63B3BB69-23CF-44E3-9099-C40C66FF867C}">
                  <a14:compatExt spid="_x0000_s525314"/>
                </a:ext>
                <a:ext uri="{FF2B5EF4-FFF2-40B4-BE49-F238E27FC236}">
                  <a16:creationId xmlns:a16="http://schemas.microsoft.com/office/drawing/2014/main" id="{00000000-0008-0000-E100-0000020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106680</xdr:colOff>
          <xdr:row>4</xdr:row>
          <xdr:rowOff>182880</xdr:rowOff>
        </xdr:to>
        <xdr:sp macro="" textlink="">
          <xdr:nvSpPr>
            <xdr:cNvPr id="526337" name="Button 1" hidden="1">
              <a:extLst>
                <a:ext uri="{63B3BB69-23CF-44E3-9099-C40C66FF867C}">
                  <a14:compatExt spid="_x0000_s526337"/>
                </a:ext>
                <a:ext uri="{FF2B5EF4-FFF2-40B4-BE49-F238E27FC236}">
                  <a16:creationId xmlns:a16="http://schemas.microsoft.com/office/drawing/2014/main" id="{00000000-0008-0000-E200-0000010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1417320</xdr:colOff>
          <xdr:row>3</xdr:row>
          <xdr:rowOff>0</xdr:rowOff>
        </xdr:from>
        <xdr:to>
          <xdr:col>6</xdr:col>
          <xdr:colOff>1905000</xdr:colOff>
          <xdr:row>4</xdr:row>
          <xdr:rowOff>182880</xdr:rowOff>
        </xdr:to>
        <xdr:sp macro="" textlink="">
          <xdr:nvSpPr>
            <xdr:cNvPr id="526338" name="Remover Filtros" hidden="1">
              <a:extLst>
                <a:ext uri="{63B3BB69-23CF-44E3-9099-C40C66FF867C}">
                  <a14:compatExt spid="_x0000_s526338"/>
                </a:ext>
                <a:ext uri="{FF2B5EF4-FFF2-40B4-BE49-F238E27FC236}">
                  <a16:creationId xmlns:a16="http://schemas.microsoft.com/office/drawing/2014/main" id="{00000000-0008-0000-E200-0000020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1028700</xdr:colOff>
          <xdr:row>4</xdr:row>
          <xdr:rowOff>182880</xdr:rowOff>
        </xdr:to>
        <xdr:sp macro="" textlink="">
          <xdr:nvSpPr>
            <xdr:cNvPr id="527361" name="Button 1" hidden="1">
              <a:extLst>
                <a:ext uri="{63B3BB69-23CF-44E3-9099-C40C66FF867C}">
                  <a14:compatExt spid="_x0000_s527361"/>
                </a:ext>
                <a:ext uri="{FF2B5EF4-FFF2-40B4-BE49-F238E27FC236}">
                  <a16:creationId xmlns:a16="http://schemas.microsoft.com/office/drawing/2014/main" id="{00000000-0008-0000-E300-0000010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27362" name="Remover Filtros" hidden="1">
              <a:extLst>
                <a:ext uri="{63B3BB69-23CF-44E3-9099-C40C66FF867C}">
                  <a14:compatExt spid="_x0000_s527362"/>
                </a:ext>
                <a:ext uri="{FF2B5EF4-FFF2-40B4-BE49-F238E27FC236}">
                  <a16:creationId xmlns:a16="http://schemas.microsoft.com/office/drawing/2014/main" id="{00000000-0008-0000-E300-0000020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2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28385" name="Button 1" hidden="1">
              <a:extLst>
                <a:ext uri="{63B3BB69-23CF-44E3-9099-C40C66FF867C}">
                  <a14:compatExt spid="_x0000_s528385"/>
                </a:ext>
                <a:ext uri="{FF2B5EF4-FFF2-40B4-BE49-F238E27FC236}">
                  <a16:creationId xmlns:a16="http://schemas.microsoft.com/office/drawing/2014/main" id="{00000000-0008-0000-E400-0000011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528386" name="Remover Filtros" hidden="1">
              <a:extLst>
                <a:ext uri="{63B3BB69-23CF-44E3-9099-C40C66FF867C}">
                  <a14:compatExt spid="_x0000_s528386"/>
                </a:ext>
                <a:ext uri="{FF2B5EF4-FFF2-40B4-BE49-F238E27FC236}">
                  <a16:creationId xmlns:a16="http://schemas.microsoft.com/office/drawing/2014/main" id="{00000000-0008-0000-E400-0000021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29409" name="Button 1" hidden="1">
              <a:extLst>
                <a:ext uri="{63B3BB69-23CF-44E3-9099-C40C66FF867C}">
                  <a14:compatExt spid="_x0000_s529409"/>
                </a:ext>
                <a:ext uri="{FF2B5EF4-FFF2-40B4-BE49-F238E27FC236}">
                  <a16:creationId xmlns:a16="http://schemas.microsoft.com/office/drawing/2014/main" id="{00000000-0008-0000-E500-0000011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529410" name="Remover Filtros" hidden="1">
              <a:extLst>
                <a:ext uri="{63B3BB69-23CF-44E3-9099-C40C66FF867C}">
                  <a14:compatExt spid="_x0000_s529410"/>
                </a:ext>
                <a:ext uri="{FF2B5EF4-FFF2-40B4-BE49-F238E27FC236}">
                  <a16:creationId xmlns:a16="http://schemas.microsoft.com/office/drawing/2014/main" id="{00000000-0008-0000-E500-0000021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30433" name="Button 1" hidden="1">
              <a:extLst>
                <a:ext uri="{63B3BB69-23CF-44E3-9099-C40C66FF867C}">
                  <a14:compatExt spid="_x0000_s530433"/>
                </a:ext>
                <a:ext uri="{FF2B5EF4-FFF2-40B4-BE49-F238E27FC236}">
                  <a16:creationId xmlns:a16="http://schemas.microsoft.com/office/drawing/2014/main" id="{00000000-0008-0000-E600-0000011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30434" name="Remover Filtros" hidden="1">
              <a:extLst>
                <a:ext uri="{63B3BB69-23CF-44E3-9099-C40C66FF867C}">
                  <a14:compatExt spid="_x0000_s530434"/>
                </a:ext>
                <a:ext uri="{FF2B5EF4-FFF2-40B4-BE49-F238E27FC236}">
                  <a16:creationId xmlns:a16="http://schemas.microsoft.com/office/drawing/2014/main" id="{00000000-0008-0000-E600-0000021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31457" name="Button 1" hidden="1">
              <a:extLst>
                <a:ext uri="{63B3BB69-23CF-44E3-9099-C40C66FF867C}">
                  <a14:compatExt spid="_x0000_s531457"/>
                </a:ext>
                <a:ext uri="{FF2B5EF4-FFF2-40B4-BE49-F238E27FC236}">
                  <a16:creationId xmlns:a16="http://schemas.microsoft.com/office/drawing/2014/main" id="{00000000-0008-0000-E700-0000011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31458" name="Remover Filtros" hidden="1">
              <a:extLst>
                <a:ext uri="{63B3BB69-23CF-44E3-9099-C40C66FF867C}">
                  <a14:compatExt spid="_x0000_s531458"/>
                </a:ext>
                <a:ext uri="{FF2B5EF4-FFF2-40B4-BE49-F238E27FC236}">
                  <a16:creationId xmlns:a16="http://schemas.microsoft.com/office/drawing/2014/main" id="{00000000-0008-0000-E700-0000021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32481" name="Button 1" hidden="1">
              <a:extLst>
                <a:ext uri="{63B3BB69-23CF-44E3-9099-C40C66FF867C}">
                  <a14:compatExt spid="_x0000_s532481"/>
                </a:ext>
                <a:ext uri="{FF2B5EF4-FFF2-40B4-BE49-F238E27FC236}">
                  <a16:creationId xmlns:a16="http://schemas.microsoft.com/office/drawing/2014/main" id="{00000000-0008-0000-E800-0000012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32482" name="Remover Filtros" hidden="1">
              <a:extLst>
                <a:ext uri="{63B3BB69-23CF-44E3-9099-C40C66FF867C}">
                  <a14:compatExt spid="_x0000_s532482"/>
                </a:ext>
                <a:ext uri="{FF2B5EF4-FFF2-40B4-BE49-F238E27FC236}">
                  <a16:creationId xmlns:a16="http://schemas.microsoft.com/office/drawing/2014/main" id="{00000000-0008-0000-E800-0000022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152400</xdr:colOff>
          <xdr:row>4</xdr:row>
          <xdr:rowOff>182880</xdr:rowOff>
        </xdr:to>
        <xdr:sp macro="" textlink="">
          <xdr:nvSpPr>
            <xdr:cNvPr id="534529" name="Button 1" hidden="1">
              <a:extLst>
                <a:ext uri="{63B3BB69-23CF-44E3-9099-C40C66FF867C}">
                  <a14:compatExt spid="_x0000_s534529"/>
                </a:ext>
                <a:ext uri="{FF2B5EF4-FFF2-40B4-BE49-F238E27FC236}">
                  <a16:creationId xmlns:a16="http://schemas.microsoft.com/office/drawing/2014/main" id="{00000000-0008-0000-E900-0000012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1143000</xdr:colOff>
          <xdr:row>3</xdr:row>
          <xdr:rowOff>0</xdr:rowOff>
        </xdr:from>
        <xdr:to>
          <xdr:col>6</xdr:col>
          <xdr:colOff>1905000</xdr:colOff>
          <xdr:row>4</xdr:row>
          <xdr:rowOff>182880</xdr:rowOff>
        </xdr:to>
        <xdr:sp macro="" textlink="">
          <xdr:nvSpPr>
            <xdr:cNvPr id="534530" name="Remover Filtros" hidden="1">
              <a:extLst>
                <a:ext uri="{63B3BB69-23CF-44E3-9099-C40C66FF867C}">
                  <a14:compatExt spid="_x0000_s534530"/>
                </a:ext>
                <a:ext uri="{FF2B5EF4-FFF2-40B4-BE49-F238E27FC236}">
                  <a16:creationId xmlns:a16="http://schemas.microsoft.com/office/drawing/2014/main" id="{00000000-0008-0000-E900-0000022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381000</xdr:colOff>
          <xdr:row>4</xdr:row>
          <xdr:rowOff>182880</xdr:rowOff>
        </xdr:to>
        <xdr:sp macro="" textlink="">
          <xdr:nvSpPr>
            <xdr:cNvPr id="535553" name="Button 1" hidden="1">
              <a:extLst>
                <a:ext uri="{63B3BB69-23CF-44E3-9099-C40C66FF867C}">
                  <a14:compatExt spid="_x0000_s535553"/>
                </a:ext>
                <a:ext uri="{FF2B5EF4-FFF2-40B4-BE49-F238E27FC236}">
                  <a16:creationId xmlns:a16="http://schemas.microsoft.com/office/drawing/2014/main" id="{00000000-0008-0000-EA00-0000012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1143000</xdr:colOff>
          <xdr:row>3</xdr:row>
          <xdr:rowOff>0</xdr:rowOff>
        </xdr:from>
        <xdr:to>
          <xdr:col>6</xdr:col>
          <xdr:colOff>2019300</xdr:colOff>
          <xdr:row>4</xdr:row>
          <xdr:rowOff>182880</xdr:rowOff>
        </xdr:to>
        <xdr:sp macro="" textlink="">
          <xdr:nvSpPr>
            <xdr:cNvPr id="535554" name="Remover Filtros" hidden="1">
              <a:extLst>
                <a:ext uri="{63B3BB69-23CF-44E3-9099-C40C66FF867C}">
                  <a14:compatExt spid="_x0000_s535554"/>
                </a:ext>
                <a:ext uri="{FF2B5EF4-FFF2-40B4-BE49-F238E27FC236}">
                  <a16:creationId xmlns:a16="http://schemas.microsoft.com/office/drawing/2014/main" id="{00000000-0008-0000-EA00-0000022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36577" name="Button 1" hidden="1">
              <a:extLst>
                <a:ext uri="{63B3BB69-23CF-44E3-9099-C40C66FF867C}">
                  <a14:compatExt spid="_x0000_s536577"/>
                </a:ext>
                <a:ext uri="{FF2B5EF4-FFF2-40B4-BE49-F238E27FC236}">
                  <a16:creationId xmlns:a16="http://schemas.microsoft.com/office/drawing/2014/main" id="{00000000-0008-0000-EB00-0000013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36578" name="Remover Filtros" hidden="1">
              <a:extLst>
                <a:ext uri="{63B3BB69-23CF-44E3-9099-C40C66FF867C}">
                  <a14:compatExt spid="_x0000_s536578"/>
                </a:ext>
                <a:ext uri="{FF2B5EF4-FFF2-40B4-BE49-F238E27FC236}">
                  <a16:creationId xmlns:a16="http://schemas.microsoft.com/office/drawing/2014/main" id="{00000000-0008-0000-EB00-0000023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411480</xdr:colOff>
          <xdr:row>4</xdr:row>
          <xdr:rowOff>182880</xdr:rowOff>
        </xdr:to>
        <xdr:sp macro="" textlink="">
          <xdr:nvSpPr>
            <xdr:cNvPr id="537601" name="Button 1" hidden="1">
              <a:extLst>
                <a:ext uri="{63B3BB69-23CF-44E3-9099-C40C66FF867C}">
                  <a14:compatExt spid="_x0000_s537601"/>
                </a:ext>
                <a:ext uri="{FF2B5EF4-FFF2-40B4-BE49-F238E27FC236}">
                  <a16:creationId xmlns:a16="http://schemas.microsoft.com/office/drawing/2014/main" id="{00000000-0008-0000-EC00-0000013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1264920</xdr:colOff>
          <xdr:row>3</xdr:row>
          <xdr:rowOff>0</xdr:rowOff>
        </xdr:from>
        <xdr:to>
          <xdr:col>6</xdr:col>
          <xdr:colOff>1783080</xdr:colOff>
          <xdr:row>4</xdr:row>
          <xdr:rowOff>182880</xdr:rowOff>
        </xdr:to>
        <xdr:sp macro="" textlink="">
          <xdr:nvSpPr>
            <xdr:cNvPr id="537602" name="Remover Filtros" hidden="1">
              <a:extLst>
                <a:ext uri="{63B3BB69-23CF-44E3-9099-C40C66FF867C}">
                  <a14:compatExt spid="_x0000_s537602"/>
                </a:ext>
                <a:ext uri="{FF2B5EF4-FFF2-40B4-BE49-F238E27FC236}">
                  <a16:creationId xmlns:a16="http://schemas.microsoft.com/office/drawing/2014/main" id="{00000000-0008-0000-EC00-0000023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335280</xdr:colOff>
          <xdr:row>4</xdr:row>
          <xdr:rowOff>182880</xdr:rowOff>
        </xdr:to>
        <xdr:sp macro="" textlink="">
          <xdr:nvSpPr>
            <xdr:cNvPr id="538625" name="Button 1" hidden="1">
              <a:extLst>
                <a:ext uri="{63B3BB69-23CF-44E3-9099-C40C66FF867C}">
                  <a14:compatExt spid="_x0000_s538625"/>
                </a:ext>
                <a:ext uri="{FF2B5EF4-FFF2-40B4-BE49-F238E27FC236}">
                  <a16:creationId xmlns:a16="http://schemas.microsoft.com/office/drawing/2014/main" id="{00000000-0008-0000-ED00-0000013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1417320</xdr:colOff>
          <xdr:row>3</xdr:row>
          <xdr:rowOff>30480</xdr:rowOff>
        </xdr:from>
        <xdr:to>
          <xdr:col>6</xdr:col>
          <xdr:colOff>2011680</xdr:colOff>
          <xdr:row>5</xdr:row>
          <xdr:rowOff>30480</xdr:rowOff>
        </xdr:to>
        <xdr:sp macro="" textlink="">
          <xdr:nvSpPr>
            <xdr:cNvPr id="538626" name="Remover Filtros" hidden="1">
              <a:extLst>
                <a:ext uri="{63B3BB69-23CF-44E3-9099-C40C66FF867C}">
                  <a14:compatExt spid="_x0000_s538626"/>
                </a:ext>
                <a:ext uri="{FF2B5EF4-FFF2-40B4-BE49-F238E27FC236}">
                  <a16:creationId xmlns:a16="http://schemas.microsoft.com/office/drawing/2014/main" id="{00000000-0008-0000-ED00-0000023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3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39649" name="Button 1" hidden="1">
              <a:extLst>
                <a:ext uri="{63B3BB69-23CF-44E3-9099-C40C66FF867C}">
                  <a14:compatExt spid="_x0000_s539649"/>
                </a:ext>
                <a:ext uri="{FF2B5EF4-FFF2-40B4-BE49-F238E27FC236}">
                  <a16:creationId xmlns:a16="http://schemas.microsoft.com/office/drawing/2014/main" id="{00000000-0008-0000-EE00-0000013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39650" name="Remover Filtros" hidden="1">
              <a:extLst>
                <a:ext uri="{63B3BB69-23CF-44E3-9099-C40C66FF867C}">
                  <a14:compatExt spid="_x0000_s539650"/>
                </a:ext>
                <a:ext uri="{FF2B5EF4-FFF2-40B4-BE49-F238E27FC236}">
                  <a16:creationId xmlns:a16="http://schemas.microsoft.com/office/drawing/2014/main" id="{00000000-0008-0000-EE00-0000023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106680</xdr:colOff>
          <xdr:row>4</xdr:row>
          <xdr:rowOff>182880</xdr:rowOff>
        </xdr:to>
        <xdr:sp macro="" textlink="">
          <xdr:nvSpPr>
            <xdr:cNvPr id="7097345" name="Button 1" hidden="1">
              <a:extLst>
                <a:ext uri="{63B3BB69-23CF-44E3-9099-C40C66FF867C}">
                  <a14:compatExt spid="_x0000_s7097345"/>
                </a:ext>
                <a:ext uri="{FF2B5EF4-FFF2-40B4-BE49-F238E27FC236}">
                  <a16:creationId xmlns:a16="http://schemas.microsoft.com/office/drawing/2014/main" id="{00000000-0008-0000-EF00-0000014C6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7097346" name="Remover Filtros" hidden="1">
              <a:extLst>
                <a:ext uri="{63B3BB69-23CF-44E3-9099-C40C66FF867C}">
                  <a14:compatExt spid="_x0000_s7097346"/>
                </a:ext>
                <a:ext uri="{FF2B5EF4-FFF2-40B4-BE49-F238E27FC236}">
                  <a16:creationId xmlns:a16="http://schemas.microsoft.com/office/drawing/2014/main" id="{00000000-0008-0000-EF00-0000024C6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40673" name="Button 1" hidden="1">
              <a:extLst>
                <a:ext uri="{63B3BB69-23CF-44E3-9099-C40C66FF867C}">
                  <a14:compatExt spid="_x0000_s540673"/>
                </a:ext>
                <a:ext uri="{FF2B5EF4-FFF2-40B4-BE49-F238E27FC236}">
                  <a16:creationId xmlns:a16="http://schemas.microsoft.com/office/drawing/2014/main" id="{00000000-0008-0000-F000-0000014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40674" name="Remover Filtros" hidden="1">
              <a:extLst>
                <a:ext uri="{63B3BB69-23CF-44E3-9099-C40C66FF867C}">
                  <a14:compatExt spid="_x0000_s540674"/>
                </a:ext>
                <a:ext uri="{FF2B5EF4-FFF2-40B4-BE49-F238E27FC236}">
                  <a16:creationId xmlns:a16="http://schemas.microsoft.com/office/drawing/2014/main" id="{00000000-0008-0000-F000-0000024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41697" name="Button 1" hidden="1">
              <a:extLst>
                <a:ext uri="{63B3BB69-23CF-44E3-9099-C40C66FF867C}">
                  <a14:compatExt spid="_x0000_s541697"/>
                </a:ext>
                <a:ext uri="{FF2B5EF4-FFF2-40B4-BE49-F238E27FC236}">
                  <a16:creationId xmlns:a16="http://schemas.microsoft.com/office/drawing/2014/main" id="{00000000-0008-0000-F100-0000014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41698" name="Remover Filtros" hidden="1">
              <a:extLst>
                <a:ext uri="{63B3BB69-23CF-44E3-9099-C40C66FF867C}">
                  <a14:compatExt spid="_x0000_s541698"/>
                </a:ext>
                <a:ext uri="{FF2B5EF4-FFF2-40B4-BE49-F238E27FC236}">
                  <a16:creationId xmlns:a16="http://schemas.microsoft.com/office/drawing/2014/main" id="{00000000-0008-0000-F100-0000024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542721" name="Button 1" hidden="1">
              <a:extLst>
                <a:ext uri="{63B3BB69-23CF-44E3-9099-C40C66FF867C}">
                  <a14:compatExt spid="_x0000_s542721"/>
                </a:ext>
                <a:ext uri="{FF2B5EF4-FFF2-40B4-BE49-F238E27FC236}">
                  <a16:creationId xmlns:a16="http://schemas.microsoft.com/office/drawing/2014/main" id="{00000000-0008-0000-F200-0000014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42722" name="Remover Filtros" hidden="1">
              <a:extLst>
                <a:ext uri="{63B3BB69-23CF-44E3-9099-C40C66FF867C}">
                  <a14:compatExt spid="_x0000_s542722"/>
                </a:ext>
                <a:ext uri="{FF2B5EF4-FFF2-40B4-BE49-F238E27FC236}">
                  <a16:creationId xmlns:a16="http://schemas.microsoft.com/office/drawing/2014/main" id="{00000000-0008-0000-F200-0000024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502920</xdr:colOff>
          <xdr:row>4</xdr:row>
          <xdr:rowOff>182880</xdr:rowOff>
        </xdr:to>
        <xdr:sp macro="" textlink="">
          <xdr:nvSpPr>
            <xdr:cNvPr id="544769" name="Button 1" hidden="1">
              <a:extLst>
                <a:ext uri="{63B3BB69-23CF-44E3-9099-C40C66FF867C}">
                  <a14:compatExt spid="_x0000_s544769"/>
                </a:ext>
                <a:ext uri="{FF2B5EF4-FFF2-40B4-BE49-F238E27FC236}">
                  <a16:creationId xmlns:a16="http://schemas.microsoft.com/office/drawing/2014/main" id="{00000000-0008-0000-F300-0000015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1493520</xdr:colOff>
          <xdr:row>3</xdr:row>
          <xdr:rowOff>0</xdr:rowOff>
        </xdr:from>
        <xdr:to>
          <xdr:col>6</xdr:col>
          <xdr:colOff>1905000</xdr:colOff>
          <xdr:row>4</xdr:row>
          <xdr:rowOff>182880</xdr:rowOff>
        </xdr:to>
        <xdr:sp macro="" textlink="">
          <xdr:nvSpPr>
            <xdr:cNvPr id="544770" name="Remover Filtros" hidden="1">
              <a:extLst>
                <a:ext uri="{63B3BB69-23CF-44E3-9099-C40C66FF867C}">
                  <a14:compatExt spid="_x0000_s544770"/>
                </a:ext>
                <a:ext uri="{FF2B5EF4-FFF2-40B4-BE49-F238E27FC236}">
                  <a16:creationId xmlns:a16="http://schemas.microsoft.com/office/drawing/2014/main" id="{00000000-0008-0000-F300-0000025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1181100</xdr:colOff>
          <xdr:row>4</xdr:row>
          <xdr:rowOff>182880</xdr:rowOff>
        </xdr:to>
        <xdr:sp macro="" textlink="">
          <xdr:nvSpPr>
            <xdr:cNvPr id="546817" name="Button 1" hidden="1">
              <a:extLst>
                <a:ext uri="{63B3BB69-23CF-44E3-9099-C40C66FF867C}">
                  <a14:compatExt spid="_x0000_s546817"/>
                </a:ext>
                <a:ext uri="{FF2B5EF4-FFF2-40B4-BE49-F238E27FC236}">
                  <a16:creationId xmlns:a16="http://schemas.microsoft.com/office/drawing/2014/main" id="{00000000-0008-0000-F400-0000015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1516380</xdr:colOff>
          <xdr:row>3</xdr:row>
          <xdr:rowOff>0</xdr:rowOff>
        </xdr:from>
        <xdr:to>
          <xdr:col>6</xdr:col>
          <xdr:colOff>1897380</xdr:colOff>
          <xdr:row>4</xdr:row>
          <xdr:rowOff>182880</xdr:rowOff>
        </xdr:to>
        <xdr:sp macro="" textlink="">
          <xdr:nvSpPr>
            <xdr:cNvPr id="546818" name="Remover Filtros" hidden="1">
              <a:extLst>
                <a:ext uri="{63B3BB69-23CF-44E3-9099-C40C66FF867C}">
                  <a14:compatExt spid="_x0000_s546818"/>
                </a:ext>
                <a:ext uri="{FF2B5EF4-FFF2-40B4-BE49-F238E27FC236}">
                  <a16:creationId xmlns:a16="http://schemas.microsoft.com/office/drawing/2014/main" id="{00000000-0008-0000-F400-0000025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1059180</xdr:colOff>
          <xdr:row>4</xdr:row>
          <xdr:rowOff>182880</xdr:rowOff>
        </xdr:to>
        <xdr:sp macro="" textlink="">
          <xdr:nvSpPr>
            <xdr:cNvPr id="547841" name="Button 1" hidden="1">
              <a:extLst>
                <a:ext uri="{63B3BB69-23CF-44E3-9099-C40C66FF867C}">
                  <a14:compatExt spid="_x0000_s547841"/>
                </a:ext>
                <a:ext uri="{FF2B5EF4-FFF2-40B4-BE49-F238E27FC236}">
                  <a16:creationId xmlns:a16="http://schemas.microsoft.com/office/drawing/2014/main" id="{00000000-0008-0000-F500-0000015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1638300</xdr:colOff>
          <xdr:row>3</xdr:row>
          <xdr:rowOff>0</xdr:rowOff>
        </xdr:from>
        <xdr:to>
          <xdr:col>6</xdr:col>
          <xdr:colOff>1905000</xdr:colOff>
          <xdr:row>4</xdr:row>
          <xdr:rowOff>182880</xdr:rowOff>
        </xdr:to>
        <xdr:sp macro="" textlink="">
          <xdr:nvSpPr>
            <xdr:cNvPr id="547842" name="Remover Filtros" hidden="1">
              <a:extLst>
                <a:ext uri="{63B3BB69-23CF-44E3-9099-C40C66FF867C}">
                  <a14:compatExt spid="_x0000_s547842"/>
                </a:ext>
                <a:ext uri="{FF2B5EF4-FFF2-40B4-BE49-F238E27FC236}">
                  <a16:creationId xmlns:a16="http://schemas.microsoft.com/office/drawing/2014/main" id="{00000000-0008-0000-F500-0000025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678180</xdr:colOff>
          <xdr:row>4</xdr:row>
          <xdr:rowOff>182880</xdr:rowOff>
        </xdr:to>
        <xdr:sp macro="" textlink="">
          <xdr:nvSpPr>
            <xdr:cNvPr id="548865" name="Button 1" hidden="1">
              <a:extLst>
                <a:ext uri="{63B3BB69-23CF-44E3-9099-C40C66FF867C}">
                  <a14:compatExt spid="_x0000_s548865"/>
                </a:ext>
                <a:ext uri="{FF2B5EF4-FFF2-40B4-BE49-F238E27FC236}">
                  <a16:creationId xmlns:a16="http://schemas.microsoft.com/office/drawing/2014/main" id="{00000000-0008-0000-F600-0000016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48866" name="Remover Filtros" hidden="1">
              <a:extLst>
                <a:ext uri="{63B3BB69-23CF-44E3-9099-C40C66FF867C}">
                  <a14:compatExt spid="_x0000_s548866"/>
                </a:ext>
                <a:ext uri="{FF2B5EF4-FFF2-40B4-BE49-F238E27FC236}">
                  <a16:creationId xmlns:a16="http://schemas.microsoft.com/office/drawing/2014/main" id="{00000000-0008-0000-F600-0000026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549889" name="Button 1" hidden="1">
              <a:extLst>
                <a:ext uri="{63B3BB69-23CF-44E3-9099-C40C66FF867C}">
                  <a14:compatExt spid="_x0000_s549889"/>
                </a:ext>
                <a:ext uri="{FF2B5EF4-FFF2-40B4-BE49-F238E27FC236}">
                  <a16:creationId xmlns:a16="http://schemas.microsoft.com/office/drawing/2014/main" id="{00000000-0008-0000-F700-0000016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549890" name="Remover Filtros" hidden="1">
              <a:extLst>
                <a:ext uri="{63B3BB69-23CF-44E3-9099-C40C66FF867C}">
                  <a14:compatExt spid="_x0000_s549890"/>
                </a:ext>
                <a:ext uri="{FF2B5EF4-FFF2-40B4-BE49-F238E27FC236}">
                  <a16:creationId xmlns:a16="http://schemas.microsoft.com/office/drawing/2014/main" id="{00000000-0008-0000-F700-0000026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4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1409700</xdr:colOff>
          <xdr:row>4</xdr:row>
          <xdr:rowOff>160020</xdr:rowOff>
        </xdr:to>
        <xdr:sp macro="" textlink="">
          <xdr:nvSpPr>
            <xdr:cNvPr id="582657" name="Button 1" hidden="1">
              <a:extLst>
                <a:ext uri="{63B3BB69-23CF-44E3-9099-C40C66FF867C}">
                  <a14:compatExt spid="_x0000_s582657"/>
                </a:ext>
                <a:ext uri="{FF2B5EF4-FFF2-40B4-BE49-F238E27FC236}">
                  <a16:creationId xmlns:a16="http://schemas.microsoft.com/office/drawing/2014/main" id="{00000000-0008-0000-F800-000001E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3</xdr:row>
          <xdr:rowOff>7620</xdr:rowOff>
        </xdr:from>
        <xdr:to>
          <xdr:col>8</xdr:col>
          <xdr:colOff>495300</xdr:colOff>
          <xdr:row>4</xdr:row>
          <xdr:rowOff>182880</xdr:rowOff>
        </xdr:to>
        <xdr:sp macro="" textlink="">
          <xdr:nvSpPr>
            <xdr:cNvPr id="582658" name="Remover Filtros" hidden="1">
              <a:extLst>
                <a:ext uri="{63B3BB69-23CF-44E3-9099-C40C66FF867C}">
                  <a14:compatExt spid="_x0000_s582658"/>
                </a:ext>
                <a:ext uri="{FF2B5EF4-FFF2-40B4-BE49-F238E27FC236}">
                  <a16:creationId xmlns:a16="http://schemas.microsoft.com/office/drawing/2014/main" id="{00000000-0008-0000-F800-000002E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76200</xdr:colOff>
          <xdr:row>1</xdr:row>
          <xdr:rowOff>106680</xdr:rowOff>
        </xdr:from>
        <xdr:to>
          <xdr:col>5</xdr:col>
          <xdr:colOff>297180</xdr:colOff>
          <xdr:row>3</xdr:row>
          <xdr:rowOff>106680</xdr:rowOff>
        </xdr:to>
        <xdr:sp macro="" textlink="">
          <xdr:nvSpPr>
            <xdr:cNvPr id="10973185" name="Button 1" hidden="1">
              <a:extLst>
                <a:ext uri="{63B3BB69-23CF-44E3-9099-C40C66FF867C}">
                  <a14:compatExt spid="_x0000_s10973185"/>
                </a:ext>
                <a:ext uri="{FF2B5EF4-FFF2-40B4-BE49-F238E27FC236}">
                  <a16:creationId xmlns:a16="http://schemas.microsoft.com/office/drawing/2014/main" id="{00000000-0008-0000-F900-00000170A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xdr:row>
          <xdr:rowOff>106680</xdr:rowOff>
        </xdr:from>
        <xdr:to>
          <xdr:col>7</xdr:col>
          <xdr:colOff>601980</xdr:colOff>
          <xdr:row>3</xdr:row>
          <xdr:rowOff>83820</xdr:rowOff>
        </xdr:to>
        <xdr:sp macro="" textlink="">
          <xdr:nvSpPr>
            <xdr:cNvPr id="10973204" name="Button 20" hidden="1">
              <a:extLst>
                <a:ext uri="{63B3BB69-23CF-44E3-9099-C40C66FF867C}">
                  <a14:compatExt spid="_x0000_s10973204"/>
                </a:ext>
                <a:ext uri="{FF2B5EF4-FFF2-40B4-BE49-F238E27FC236}">
                  <a16:creationId xmlns:a16="http://schemas.microsoft.com/office/drawing/2014/main" id="{00000000-0008-0000-F900-00001470A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twoCellAnchor editAs="oneCell">
    <xdr:from>
      <xdr:col>0</xdr:col>
      <xdr:colOff>0</xdr:colOff>
      <xdr:row>0</xdr:row>
      <xdr:rowOff>0</xdr:rowOff>
    </xdr:from>
    <xdr:to>
      <xdr:col>2</xdr:col>
      <xdr:colOff>714375</xdr:colOff>
      <xdr:row>1</xdr:row>
      <xdr:rowOff>133350</xdr:rowOff>
    </xdr:to>
    <xdr:pic>
      <xdr:nvPicPr>
        <xdr:cNvPr id="10973206" name="Picture 22">
          <a:extLst>
            <a:ext uri="{FF2B5EF4-FFF2-40B4-BE49-F238E27FC236}">
              <a16:creationId xmlns:a16="http://schemas.microsoft.com/office/drawing/2014/main" id="{00000000-0008-0000-0A01-00001670A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8288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1676400</xdr:colOff>
          <xdr:row>4</xdr:row>
          <xdr:rowOff>160020</xdr:rowOff>
        </xdr:to>
        <xdr:sp macro="" textlink="">
          <xdr:nvSpPr>
            <xdr:cNvPr id="10977281" name="Button 1" hidden="1">
              <a:extLst>
                <a:ext uri="{63B3BB69-23CF-44E3-9099-C40C66FF867C}">
                  <a14:compatExt spid="_x0000_s10977281"/>
                </a:ext>
                <a:ext uri="{FF2B5EF4-FFF2-40B4-BE49-F238E27FC236}">
                  <a16:creationId xmlns:a16="http://schemas.microsoft.com/office/drawing/2014/main" id="{00000000-0008-0000-FA00-00000180A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3</xdr:row>
          <xdr:rowOff>0</xdr:rowOff>
        </xdr:from>
        <xdr:to>
          <xdr:col>6</xdr:col>
          <xdr:colOff>495300</xdr:colOff>
          <xdr:row>4</xdr:row>
          <xdr:rowOff>160020</xdr:rowOff>
        </xdr:to>
        <xdr:sp macro="" textlink="">
          <xdr:nvSpPr>
            <xdr:cNvPr id="10977282" name="Button 2" hidden="1">
              <a:extLst>
                <a:ext uri="{63B3BB69-23CF-44E3-9099-C40C66FF867C}">
                  <a14:compatExt spid="_x0000_s10977282"/>
                </a:ext>
                <a:ext uri="{FF2B5EF4-FFF2-40B4-BE49-F238E27FC236}">
                  <a16:creationId xmlns:a16="http://schemas.microsoft.com/office/drawing/2014/main" id="{00000000-0008-0000-FA00-00000280A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457200</xdr:colOff>
          <xdr:row>5</xdr:row>
          <xdr:rowOff>30480</xdr:rowOff>
        </xdr:to>
        <xdr:sp macro="" textlink="">
          <xdr:nvSpPr>
            <xdr:cNvPr id="590849" name="Button 1" hidden="1">
              <a:extLst>
                <a:ext uri="{63B3BB69-23CF-44E3-9099-C40C66FF867C}">
                  <a14:compatExt spid="_x0000_s590849"/>
                </a:ext>
                <a:ext uri="{FF2B5EF4-FFF2-40B4-BE49-F238E27FC236}">
                  <a16:creationId xmlns:a16="http://schemas.microsoft.com/office/drawing/2014/main" id="{00000000-0008-0000-FB00-0000010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590850" name="Remover Filtros" hidden="1">
              <a:extLst>
                <a:ext uri="{63B3BB69-23CF-44E3-9099-C40C66FF867C}">
                  <a14:compatExt spid="_x0000_s590850"/>
                </a:ext>
                <a:ext uri="{FF2B5EF4-FFF2-40B4-BE49-F238E27FC236}">
                  <a16:creationId xmlns:a16="http://schemas.microsoft.com/office/drawing/2014/main" id="{00000000-0008-0000-FB00-0000020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807720</xdr:colOff>
          <xdr:row>4</xdr:row>
          <xdr:rowOff>160020</xdr:rowOff>
        </xdr:to>
        <xdr:sp macro="" textlink="">
          <xdr:nvSpPr>
            <xdr:cNvPr id="595969" name="Button 1" hidden="1">
              <a:extLst>
                <a:ext uri="{63B3BB69-23CF-44E3-9099-C40C66FF867C}">
                  <a14:compatExt spid="_x0000_s595969"/>
                </a:ext>
                <a:ext uri="{FF2B5EF4-FFF2-40B4-BE49-F238E27FC236}">
                  <a16:creationId xmlns:a16="http://schemas.microsoft.com/office/drawing/2014/main" id="{00000000-0008-0000-FC00-0000011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3</xdr:row>
          <xdr:rowOff>7620</xdr:rowOff>
        </xdr:from>
        <xdr:to>
          <xdr:col>7</xdr:col>
          <xdr:colOff>495300</xdr:colOff>
          <xdr:row>4</xdr:row>
          <xdr:rowOff>182880</xdr:rowOff>
        </xdr:to>
        <xdr:sp macro="" textlink="">
          <xdr:nvSpPr>
            <xdr:cNvPr id="595970" name="Remover Filtros" hidden="1">
              <a:extLst>
                <a:ext uri="{63B3BB69-23CF-44E3-9099-C40C66FF867C}">
                  <a14:compatExt spid="_x0000_s595970"/>
                </a:ext>
                <a:ext uri="{FF2B5EF4-FFF2-40B4-BE49-F238E27FC236}">
                  <a16:creationId xmlns:a16="http://schemas.microsoft.com/office/drawing/2014/main" id="{00000000-0008-0000-FC00-0000021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596993" name="Button 1" hidden="1">
              <a:extLst>
                <a:ext uri="{63B3BB69-23CF-44E3-9099-C40C66FF867C}">
                  <a14:compatExt spid="_x0000_s596993"/>
                </a:ext>
                <a:ext uri="{FF2B5EF4-FFF2-40B4-BE49-F238E27FC236}">
                  <a16:creationId xmlns:a16="http://schemas.microsoft.com/office/drawing/2014/main" id="{00000000-0008-0000-FD00-0000011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596994" name="Remover Filtros" hidden="1">
              <a:extLst>
                <a:ext uri="{63B3BB69-23CF-44E3-9099-C40C66FF867C}">
                  <a14:compatExt spid="_x0000_s596994"/>
                </a:ext>
                <a:ext uri="{FF2B5EF4-FFF2-40B4-BE49-F238E27FC236}">
                  <a16:creationId xmlns:a16="http://schemas.microsoft.com/office/drawing/2014/main" id="{00000000-0008-0000-FD00-0000021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0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411480</xdr:colOff>
          <xdr:row>5</xdr:row>
          <xdr:rowOff>38100</xdr:rowOff>
        </xdr:to>
        <xdr:sp macro="" textlink="">
          <xdr:nvSpPr>
            <xdr:cNvPr id="600065" name="Button 1" hidden="1">
              <a:extLst>
                <a:ext uri="{63B3BB69-23CF-44E3-9099-C40C66FF867C}">
                  <a14:compatExt spid="_x0000_s600065"/>
                </a:ext>
                <a:ext uri="{FF2B5EF4-FFF2-40B4-BE49-F238E27FC236}">
                  <a16:creationId xmlns:a16="http://schemas.microsoft.com/office/drawing/2014/main" id="{00000000-0008-0000-FE00-0000012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525780</xdr:colOff>
          <xdr:row>4</xdr:row>
          <xdr:rowOff>182880</xdr:rowOff>
        </xdr:to>
        <xdr:sp macro="" textlink="">
          <xdr:nvSpPr>
            <xdr:cNvPr id="600066" name="Remover Filtros" hidden="1">
              <a:extLst>
                <a:ext uri="{63B3BB69-23CF-44E3-9099-C40C66FF867C}">
                  <a14:compatExt spid="_x0000_s600066"/>
                </a:ext>
                <a:ext uri="{FF2B5EF4-FFF2-40B4-BE49-F238E27FC236}">
                  <a16:creationId xmlns:a16="http://schemas.microsoft.com/office/drawing/2014/main" id="{00000000-0008-0000-FE00-0000022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07233" name="Button 1" hidden="1">
              <a:extLst>
                <a:ext uri="{63B3BB69-23CF-44E3-9099-C40C66FF867C}">
                  <a14:compatExt spid="_x0000_s607233"/>
                </a:ext>
                <a:ext uri="{FF2B5EF4-FFF2-40B4-BE49-F238E27FC236}">
                  <a16:creationId xmlns:a16="http://schemas.microsoft.com/office/drawing/2014/main" id="{00000000-0008-0000-FF00-0000014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07234" name="Remover Filtros" hidden="1">
              <a:extLst>
                <a:ext uri="{63B3BB69-23CF-44E3-9099-C40C66FF867C}">
                  <a14:compatExt spid="_x0000_s607234"/>
                </a:ext>
                <a:ext uri="{FF2B5EF4-FFF2-40B4-BE49-F238E27FC236}">
                  <a16:creationId xmlns:a16="http://schemas.microsoft.com/office/drawing/2014/main" id="{00000000-0008-0000-FF00-0000024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10305" name="Button 1" hidden="1">
              <a:extLst>
                <a:ext uri="{63B3BB69-23CF-44E3-9099-C40C66FF867C}">
                  <a14:compatExt spid="_x0000_s610305"/>
                </a:ext>
                <a:ext uri="{FF2B5EF4-FFF2-40B4-BE49-F238E27FC236}">
                  <a16:creationId xmlns:a16="http://schemas.microsoft.com/office/drawing/2014/main" id="{00000000-0008-0000-0001-0000015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10306" name="Remover Filtros" hidden="1">
              <a:extLst>
                <a:ext uri="{63B3BB69-23CF-44E3-9099-C40C66FF867C}">
                  <a14:compatExt spid="_x0000_s610306"/>
                </a:ext>
                <a:ext uri="{FF2B5EF4-FFF2-40B4-BE49-F238E27FC236}">
                  <a16:creationId xmlns:a16="http://schemas.microsoft.com/office/drawing/2014/main" id="{00000000-0008-0000-0001-0000025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19521" name="Button 1" hidden="1">
              <a:extLst>
                <a:ext uri="{63B3BB69-23CF-44E3-9099-C40C66FF867C}">
                  <a14:compatExt spid="_x0000_s619521"/>
                </a:ext>
                <a:ext uri="{FF2B5EF4-FFF2-40B4-BE49-F238E27FC236}">
                  <a16:creationId xmlns:a16="http://schemas.microsoft.com/office/drawing/2014/main" id="{00000000-0008-0000-0101-0000017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19522" name="Remover Filtros" hidden="1">
              <a:extLst>
                <a:ext uri="{63B3BB69-23CF-44E3-9099-C40C66FF867C}">
                  <a14:compatExt spid="_x0000_s619522"/>
                </a:ext>
                <a:ext uri="{FF2B5EF4-FFF2-40B4-BE49-F238E27FC236}">
                  <a16:creationId xmlns:a16="http://schemas.microsoft.com/office/drawing/2014/main" id="{00000000-0008-0000-0101-0000027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5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20545" name="Button 1" hidden="1">
              <a:extLst>
                <a:ext uri="{63B3BB69-23CF-44E3-9099-C40C66FF867C}">
                  <a14:compatExt spid="_x0000_s620545"/>
                </a:ext>
                <a:ext uri="{FF2B5EF4-FFF2-40B4-BE49-F238E27FC236}">
                  <a16:creationId xmlns:a16="http://schemas.microsoft.com/office/drawing/2014/main" id="{00000000-0008-0000-0201-0000017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20546" name="Remover Filtros" hidden="1">
              <a:extLst>
                <a:ext uri="{63B3BB69-23CF-44E3-9099-C40C66FF867C}">
                  <a14:compatExt spid="_x0000_s620546"/>
                </a:ext>
                <a:ext uri="{FF2B5EF4-FFF2-40B4-BE49-F238E27FC236}">
                  <a16:creationId xmlns:a16="http://schemas.microsoft.com/office/drawing/2014/main" id="{00000000-0008-0000-0201-0000027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29761" name="Button 1" hidden="1">
              <a:extLst>
                <a:ext uri="{63B3BB69-23CF-44E3-9099-C40C66FF867C}">
                  <a14:compatExt spid="_x0000_s629761"/>
                </a:ext>
                <a:ext uri="{FF2B5EF4-FFF2-40B4-BE49-F238E27FC236}">
                  <a16:creationId xmlns:a16="http://schemas.microsoft.com/office/drawing/2014/main" id="{00000000-0008-0000-0301-0000019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29762" name="Remover Filtros" hidden="1">
              <a:extLst>
                <a:ext uri="{63B3BB69-23CF-44E3-9099-C40C66FF867C}">
                  <a14:compatExt spid="_x0000_s629762"/>
                </a:ext>
                <a:ext uri="{FF2B5EF4-FFF2-40B4-BE49-F238E27FC236}">
                  <a16:creationId xmlns:a16="http://schemas.microsoft.com/office/drawing/2014/main" id="{00000000-0008-0000-0301-0000029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30785" name="Button 1" hidden="1">
              <a:extLst>
                <a:ext uri="{63B3BB69-23CF-44E3-9099-C40C66FF867C}">
                  <a14:compatExt spid="_x0000_s630785"/>
                </a:ext>
                <a:ext uri="{FF2B5EF4-FFF2-40B4-BE49-F238E27FC236}">
                  <a16:creationId xmlns:a16="http://schemas.microsoft.com/office/drawing/2014/main" id="{00000000-0008-0000-0401-000001A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30786" name="Remover Filtros" hidden="1">
              <a:extLst>
                <a:ext uri="{63B3BB69-23CF-44E3-9099-C40C66FF867C}">
                  <a14:compatExt spid="_x0000_s630786"/>
                </a:ext>
                <a:ext uri="{FF2B5EF4-FFF2-40B4-BE49-F238E27FC236}">
                  <a16:creationId xmlns:a16="http://schemas.microsoft.com/office/drawing/2014/main" id="{00000000-0008-0000-0401-000002A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1607820</xdr:colOff>
          <xdr:row>4</xdr:row>
          <xdr:rowOff>160020</xdr:rowOff>
        </xdr:to>
        <xdr:sp macro="" textlink="">
          <xdr:nvSpPr>
            <xdr:cNvPr id="631809" name="Button 1" hidden="1">
              <a:extLst>
                <a:ext uri="{63B3BB69-23CF-44E3-9099-C40C66FF867C}">
                  <a14:compatExt spid="_x0000_s631809"/>
                </a:ext>
                <a:ext uri="{FF2B5EF4-FFF2-40B4-BE49-F238E27FC236}">
                  <a16:creationId xmlns:a16="http://schemas.microsoft.com/office/drawing/2014/main" id="{00000000-0008-0000-0501-000001A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31810" name="Remover Filtros" hidden="1">
              <a:extLst>
                <a:ext uri="{63B3BB69-23CF-44E3-9099-C40C66FF867C}">
                  <a14:compatExt spid="_x0000_s631810"/>
                </a:ext>
                <a:ext uri="{FF2B5EF4-FFF2-40B4-BE49-F238E27FC236}">
                  <a16:creationId xmlns:a16="http://schemas.microsoft.com/office/drawing/2014/main" id="{00000000-0008-0000-0501-000002A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32833" name="Button 1" hidden="1">
              <a:extLst>
                <a:ext uri="{63B3BB69-23CF-44E3-9099-C40C66FF867C}">
                  <a14:compatExt spid="_x0000_s632833"/>
                </a:ext>
                <a:ext uri="{FF2B5EF4-FFF2-40B4-BE49-F238E27FC236}">
                  <a16:creationId xmlns:a16="http://schemas.microsoft.com/office/drawing/2014/main" id="{00000000-0008-0000-0601-000001A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32834" name="Remover Filtros" hidden="1">
              <a:extLst>
                <a:ext uri="{63B3BB69-23CF-44E3-9099-C40C66FF867C}">
                  <a14:compatExt spid="_x0000_s632834"/>
                </a:ext>
                <a:ext uri="{FF2B5EF4-FFF2-40B4-BE49-F238E27FC236}">
                  <a16:creationId xmlns:a16="http://schemas.microsoft.com/office/drawing/2014/main" id="{00000000-0008-0000-0601-000002A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35905" name="Button 1" hidden="1">
              <a:extLst>
                <a:ext uri="{63B3BB69-23CF-44E3-9099-C40C66FF867C}">
                  <a14:compatExt spid="_x0000_s635905"/>
                </a:ext>
                <a:ext uri="{FF2B5EF4-FFF2-40B4-BE49-F238E27FC236}">
                  <a16:creationId xmlns:a16="http://schemas.microsoft.com/office/drawing/2014/main" id="{00000000-0008-0000-0701-000001B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35906" name="Remover Filtros" hidden="1">
              <a:extLst>
                <a:ext uri="{63B3BB69-23CF-44E3-9099-C40C66FF867C}">
                  <a14:compatExt spid="_x0000_s635906"/>
                </a:ext>
                <a:ext uri="{FF2B5EF4-FFF2-40B4-BE49-F238E27FC236}">
                  <a16:creationId xmlns:a16="http://schemas.microsoft.com/office/drawing/2014/main" id="{00000000-0008-0000-0701-000002B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1676400</xdr:colOff>
          <xdr:row>5</xdr:row>
          <xdr:rowOff>38100</xdr:rowOff>
        </xdr:to>
        <xdr:sp macro="" textlink="">
          <xdr:nvSpPr>
            <xdr:cNvPr id="643073" name="Button 1" hidden="1">
              <a:extLst>
                <a:ext uri="{63B3BB69-23CF-44E3-9099-C40C66FF867C}">
                  <a14:compatExt spid="_x0000_s643073"/>
                </a:ext>
                <a:ext uri="{FF2B5EF4-FFF2-40B4-BE49-F238E27FC236}">
                  <a16:creationId xmlns:a16="http://schemas.microsoft.com/office/drawing/2014/main" id="{00000000-0008-0000-0801-000001D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643074" name="Remover Filtros" hidden="1">
              <a:extLst>
                <a:ext uri="{63B3BB69-23CF-44E3-9099-C40C66FF867C}">
                  <a14:compatExt spid="_x0000_s643074"/>
                </a:ext>
                <a:ext uri="{FF2B5EF4-FFF2-40B4-BE49-F238E27FC236}">
                  <a16:creationId xmlns:a16="http://schemas.microsoft.com/office/drawing/2014/main" id="{00000000-0008-0000-0801-000002D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44097" name="Button 1" hidden="1">
              <a:extLst>
                <a:ext uri="{63B3BB69-23CF-44E3-9099-C40C66FF867C}">
                  <a14:compatExt spid="_x0000_s644097"/>
                </a:ext>
                <a:ext uri="{FF2B5EF4-FFF2-40B4-BE49-F238E27FC236}">
                  <a16:creationId xmlns:a16="http://schemas.microsoft.com/office/drawing/2014/main" id="{00000000-0008-0000-0901-000001D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44098" name="Remover Filtros" hidden="1">
              <a:extLst>
                <a:ext uri="{63B3BB69-23CF-44E3-9099-C40C66FF867C}">
                  <a14:compatExt spid="_x0000_s644098"/>
                </a:ext>
                <a:ext uri="{FF2B5EF4-FFF2-40B4-BE49-F238E27FC236}">
                  <a16:creationId xmlns:a16="http://schemas.microsoft.com/office/drawing/2014/main" id="{00000000-0008-0000-0901-000002D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46145" name="Button 1" hidden="1">
              <a:extLst>
                <a:ext uri="{63B3BB69-23CF-44E3-9099-C40C66FF867C}">
                  <a14:compatExt spid="_x0000_s646145"/>
                </a:ext>
                <a:ext uri="{FF2B5EF4-FFF2-40B4-BE49-F238E27FC236}">
                  <a16:creationId xmlns:a16="http://schemas.microsoft.com/office/drawing/2014/main" id="{00000000-0008-0000-0A01-000001D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46146" name="Remover Filtros" hidden="1">
              <a:extLst>
                <a:ext uri="{63B3BB69-23CF-44E3-9099-C40C66FF867C}">
                  <a14:compatExt spid="_x0000_s646146"/>
                </a:ext>
                <a:ext uri="{FF2B5EF4-FFF2-40B4-BE49-F238E27FC236}">
                  <a16:creationId xmlns:a16="http://schemas.microsoft.com/office/drawing/2014/main" id="{00000000-0008-0000-0A01-000002D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47169" name="Button 1" hidden="1">
              <a:extLst>
                <a:ext uri="{63B3BB69-23CF-44E3-9099-C40C66FF867C}">
                  <a14:compatExt spid="_x0000_s647169"/>
                </a:ext>
                <a:ext uri="{FF2B5EF4-FFF2-40B4-BE49-F238E27FC236}">
                  <a16:creationId xmlns:a16="http://schemas.microsoft.com/office/drawing/2014/main" id="{00000000-0008-0000-0B01-000001E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47170" name="Remover Filtros" hidden="1">
              <a:extLst>
                <a:ext uri="{63B3BB69-23CF-44E3-9099-C40C66FF867C}">
                  <a14:compatExt spid="_x0000_s647170"/>
                </a:ext>
                <a:ext uri="{FF2B5EF4-FFF2-40B4-BE49-F238E27FC236}">
                  <a16:creationId xmlns:a16="http://schemas.microsoft.com/office/drawing/2014/main" id="{00000000-0008-0000-0B01-000002E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6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49217" name="Button 1" hidden="1">
              <a:extLst>
                <a:ext uri="{63B3BB69-23CF-44E3-9099-C40C66FF867C}">
                  <a14:compatExt spid="_x0000_s649217"/>
                </a:ext>
                <a:ext uri="{FF2B5EF4-FFF2-40B4-BE49-F238E27FC236}">
                  <a16:creationId xmlns:a16="http://schemas.microsoft.com/office/drawing/2014/main" id="{00000000-0008-0000-0C01-000001E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49218" name="Remover Filtros" hidden="1">
              <a:extLst>
                <a:ext uri="{63B3BB69-23CF-44E3-9099-C40C66FF867C}">
                  <a14:compatExt spid="_x0000_s649218"/>
                </a:ext>
                <a:ext uri="{FF2B5EF4-FFF2-40B4-BE49-F238E27FC236}">
                  <a16:creationId xmlns:a16="http://schemas.microsoft.com/office/drawing/2014/main" id="{00000000-0008-0000-0C01-000002E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50241" name="Button 1" hidden="1">
              <a:extLst>
                <a:ext uri="{63B3BB69-23CF-44E3-9099-C40C66FF867C}">
                  <a14:compatExt spid="_x0000_s650241"/>
                </a:ext>
                <a:ext uri="{FF2B5EF4-FFF2-40B4-BE49-F238E27FC236}">
                  <a16:creationId xmlns:a16="http://schemas.microsoft.com/office/drawing/2014/main" id="{00000000-0008-0000-0D01-000001E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50242" name="Remover Filtros" hidden="1">
              <a:extLst>
                <a:ext uri="{63B3BB69-23CF-44E3-9099-C40C66FF867C}">
                  <a14:compatExt spid="_x0000_s650242"/>
                </a:ext>
                <a:ext uri="{FF2B5EF4-FFF2-40B4-BE49-F238E27FC236}">
                  <a16:creationId xmlns:a16="http://schemas.microsoft.com/office/drawing/2014/main" id="{00000000-0008-0000-0D01-000002E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1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51265" name="Button 1" hidden="1">
              <a:extLst>
                <a:ext uri="{63B3BB69-23CF-44E3-9099-C40C66FF867C}">
                  <a14:compatExt spid="_x0000_s651265"/>
                </a:ext>
                <a:ext uri="{FF2B5EF4-FFF2-40B4-BE49-F238E27FC236}">
                  <a16:creationId xmlns:a16="http://schemas.microsoft.com/office/drawing/2014/main" id="{00000000-0008-0000-0E01-000001F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51266" name="Remover Filtros" hidden="1">
              <a:extLst>
                <a:ext uri="{63B3BB69-23CF-44E3-9099-C40C66FF867C}">
                  <a14:compatExt spid="_x0000_s651266"/>
                </a:ext>
                <a:ext uri="{FF2B5EF4-FFF2-40B4-BE49-F238E27FC236}">
                  <a16:creationId xmlns:a16="http://schemas.microsoft.com/office/drawing/2014/main" id="{00000000-0008-0000-0E01-000002F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52289" name="Button 1" hidden="1">
              <a:extLst>
                <a:ext uri="{63B3BB69-23CF-44E3-9099-C40C66FF867C}">
                  <a14:compatExt spid="_x0000_s652289"/>
                </a:ext>
                <a:ext uri="{FF2B5EF4-FFF2-40B4-BE49-F238E27FC236}">
                  <a16:creationId xmlns:a16="http://schemas.microsoft.com/office/drawing/2014/main" id="{00000000-0008-0000-0F01-000001F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52290" name="Remover Filtros" hidden="1">
              <a:extLst>
                <a:ext uri="{63B3BB69-23CF-44E3-9099-C40C66FF867C}">
                  <a14:compatExt spid="_x0000_s652290"/>
                </a:ext>
                <a:ext uri="{FF2B5EF4-FFF2-40B4-BE49-F238E27FC236}">
                  <a16:creationId xmlns:a16="http://schemas.microsoft.com/office/drawing/2014/main" id="{00000000-0008-0000-0F01-000002F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54337" name="Button 1" hidden="1">
              <a:extLst>
                <a:ext uri="{63B3BB69-23CF-44E3-9099-C40C66FF867C}">
                  <a14:compatExt spid="_x0000_s654337"/>
                </a:ext>
                <a:ext uri="{FF2B5EF4-FFF2-40B4-BE49-F238E27FC236}">
                  <a16:creationId xmlns:a16="http://schemas.microsoft.com/office/drawing/2014/main" id="{00000000-0008-0000-1001-000001F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54338" name="Remover Filtros" hidden="1">
              <a:extLst>
                <a:ext uri="{63B3BB69-23CF-44E3-9099-C40C66FF867C}">
                  <a14:compatExt spid="_x0000_s654338"/>
                </a:ext>
                <a:ext uri="{FF2B5EF4-FFF2-40B4-BE49-F238E27FC236}">
                  <a16:creationId xmlns:a16="http://schemas.microsoft.com/office/drawing/2014/main" id="{00000000-0008-0000-1001-000002F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60481" name="Button 1" hidden="1">
              <a:extLst>
                <a:ext uri="{63B3BB69-23CF-44E3-9099-C40C66FF867C}">
                  <a14:compatExt spid="_x0000_s660481"/>
                </a:ext>
                <a:ext uri="{FF2B5EF4-FFF2-40B4-BE49-F238E27FC236}">
                  <a16:creationId xmlns:a16="http://schemas.microsoft.com/office/drawing/2014/main" id="{00000000-0008-0000-1101-0000011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60482" name="Remover Filtros" hidden="1">
              <a:extLst>
                <a:ext uri="{63B3BB69-23CF-44E3-9099-C40C66FF867C}">
                  <a14:compatExt spid="_x0000_s660482"/>
                </a:ext>
                <a:ext uri="{FF2B5EF4-FFF2-40B4-BE49-F238E27FC236}">
                  <a16:creationId xmlns:a16="http://schemas.microsoft.com/office/drawing/2014/main" id="{00000000-0008-0000-1101-0000021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63553" name="Button 1" hidden="1">
              <a:extLst>
                <a:ext uri="{63B3BB69-23CF-44E3-9099-C40C66FF867C}">
                  <a14:compatExt spid="_x0000_s663553"/>
                </a:ext>
                <a:ext uri="{FF2B5EF4-FFF2-40B4-BE49-F238E27FC236}">
                  <a16:creationId xmlns:a16="http://schemas.microsoft.com/office/drawing/2014/main" id="{00000000-0008-0000-1201-0000012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63554" name="Remover Filtros" hidden="1">
              <a:extLst>
                <a:ext uri="{63B3BB69-23CF-44E3-9099-C40C66FF867C}">
                  <a14:compatExt spid="_x0000_s663554"/>
                </a:ext>
                <a:ext uri="{FF2B5EF4-FFF2-40B4-BE49-F238E27FC236}">
                  <a16:creationId xmlns:a16="http://schemas.microsoft.com/office/drawing/2014/main" id="{00000000-0008-0000-1201-0000022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67649" name="Button 1" hidden="1">
              <a:extLst>
                <a:ext uri="{63B3BB69-23CF-44E3-9099-C40C66FF867C}">
                  <a14:compatExt spid="_x0000_s667649"/>
                </a:ext>
                <a:ext uri="{FF2B5EF4-FFF2-40B4-BE49-F238E27FC236}">
                  <a16:creationId xmlns:a16="http://schemas.microsoft.com/office/drawing/2014/main" id="{00000000-0008-0000-1301-0000013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67650" name="Remover Filtros" hidden="1">
              <a:extLst>
                <a:ext uri="{63B3BB69-23CF-44E3-9099-C40C66FF867C}">
                  <a14:compatExt spid="_x0000_s667650"/>
                </a:ext>
                <a:ext uri="{FF2B5EF4-FFF2-40B4-BE49-F238E27FC236}">
                  <a16:creationId xmlns:a16="http://schemas.microsoft.com/office/drawing/2014/main" id="{00000000-0008-0000-1301-0000023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68673" name="Button 1" hidden="1">
              <a:extLst>
                <a:ext uri="{63B3BB69-23CF-44E3-9099-C40C66FF867C}">
                  <a14:compatExt spid="_x0000_s668673"/>
                </a:ext>
                <a:ext uri="{FF2B5EF4-FFF2-40B4-BE49-F238E27FC236}">
                  <a16:creationId xmlns:a16="http://schemas.microsoft.com/office/drawing/2014/main" id="{00000000-0008-0000-1401-0000013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68674" name="Remover Filtros" hidden="1">
              <a:extLst>
                <a:ext uri="{63B3BB69-23CF-44E3-9099-C40C66FF867C}">
                  <a14:compatExt spid="_x0000_s668674"/>
                </a:ext>
                <a:ext uri="{FF2B5EF4-FFF2-40B4-BE49-F238E27FC236}">
                  <a16:creationId xmlns:a16="http://schemas.microsoft.com/office/drawing/2014/main" id="{00000000-0008-0000-1401-0000023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1501-0000013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669698" name="Remover Filtros" hidden="1">
              <a:extLst>
                <a:ext uri="{63B3BB69-23CF-44E3-9099-C40C66FF867C}">
                  <a14:compatExt spid="_x0000_s669698"/>
                </a:ext>
                <a:ext uri="{FF2B5EF4-FFF2-40B4-BE49-F238E27FC236}">
                  <a16:creationId xmlns:a16="http://schemas.microsoft.com/office/drawing/2014/main" id="{00000000-0008-0000-1501-0000023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7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71745" name="Button 1" hidden="1">
              <a:extLst>
                <a:ext uri="{63B3BB69-23CF-44E3-9099-C40C66FF867C}">
                  <a14:compatExt spid="_x0000_s671745"/>
                </a:ext>
                <a:ext uri="{FF2B5EF4-FFF2-40B4-BE49-F238E27FC236}">
                  <a16:creationId xmlns:a16="http://schemas.microsoft.com/office/drawing/2014/main" id="{00000000-0008-0000-1601-0000014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71746" name="Remover Filtros" hidden="1">
              <a:extLst>
                <a:ext uri="{63B3BB69-23CF-44E3-9099-C40C66FF867C}">
                  <a14:compatExt spid="_x0000_s671746"/>
                </a:ext>
                <a:ext uri="{FF2B5EF4-FFF2-40B4-BE49-F238E27FC236}">
                  <a16:creationId xmlns:a16="http://schemas.microsoft.com/office/drawing/2014/main" id="{00000000-0008-0000-1601-0000024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75841" name="Button 1" hidden="1">
              <a:extLst>
                <a:ext uri="{63B3BB69-23CF-44E3-9099-C40C66FF867C}">
                  <a14:compatExt spid="_x0000_s675841"/>
                </a:ext>
                <a:ext uri="{FF2B5EF4-FFF2-40B4-BE49-F238E27FC236}">
                  <a16:creationId xmlns:a16="http://schemas.microsoft.com/office/drawing/2014/main" id="{00000000-0008-0000-1701-0000015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75842" name="Remover Filtros" hidden="1">
              <a:extLst>
                <a:ext uri="{63B3BB69-23CF-44E3-9099-C40C66FF867C}">
                  <a14:compatExt spid="_x0000_s675842"/>
                </a:ext>
                <a:ext uri="{FF2B5EF4-FFF2-40B4-BE49-F238E27FC236}">
                  <a16:creationId xmlns:a16="http://schemas.microsoft.com/office/drawing/2014/main" id="{00000000-0008-0000-1701-0000025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76865" name="Button 1" hidden="1">
              <a:extLst>
                <a:ext uri="{63B3BB69-23CF-44E3-9099-C40C66FF867C}">
                  <a14:compatExt spid="_x0000_s676865"/>
                </a:ext>
                <a:ext uri="{FF2B5EF4-FFF2-40B4-BE49-F238E27FC236}">
                  <a16:creationId xmlns:a16="http://schemas.microsoft.com/office/drawing/2014/main" id="{00000000-0008-0000-1801-0000015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676866" name="Remover Filtros" hidden="1">
              <a:extLst>
                <a:ext uri="{63B3BB69-23CF-44E3-9099-C40C66FF867C}">
                  <a14:compatExt spid="_x0000_s676866"/>
                </a:ext>
                <a:ext uri="{FF2B5EF4-FFF2-40B4-BE49-F238E27FC236}">
                  <a16:creationId xmlns:a16="http://schemas.microsoft.com/office/drawing/2014/main" id="{00000000-0008-0000-1801-0000025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FD1F15E2-544C-4002-B3E0-C51558C297B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8043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11219969" name="Button 1" hidden="1">
              <a:extLst>
                <a:ext uri="{63B3BB69-23CF-44E3-9099-C40C66FF867C}">
                  <a14:compatExt spid="_x0000_s11219969"/>
                </a:ext>
                <a:ext uri="{FF2B5EF4-FFF2-40B4-BE49-F238E27FC236}">
                  <a16:creationId xmlns:a16="http://schemas.microsoft.com/office/drawing/2014/main" id="{00000000-0008-0000-1901-00000134A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11219970" name="Remover Filtros" hidden="1">
              <a:extLst>
                <a:ext uri="{63B3BB69-23CF-44E3-9099-C40C66FF867C}">
                  <a14:compatExt spid="_x0000_s11219970"/>
                </a:ext>
                <a:ext uri="{FF2B5EF4-FFF2-40B4-BE49-F238E27FC236}">
                  <a16:creationId xmlns:a16="http://schemas.microsoft.com/office/drawing/2014/main" id="{00000000-0008-0000-1901-00000234A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CB17BDCB-F28D-4E23-A8F8-02A85D93575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8043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11220993" name="Button 1" hidden="1">
              <a:extLst>
                <a:ext uri="{63B3BB69-23CF-44E3-9099-C40C66FF867C}">
                  <a14:compatExt spid="_x0000_s11220993"/>
                </a:ext>
                <a:ext uri="{FF2B5EF4-FFF2-40B4-BE49-F238E27FC236}">
                  <a16:creationId xmlns:a16="http://schemas.microsoft.com/office/drawing/2014/main" id="{00000000-0008-0000-1A01-00000138A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7620</xdr:rowOff>
        </xdr:from>
        <xdr:to>
          <xdr:col>8</xdr:col>
          <xdr:colOff>502920</xdr:colOff>
          <xdr:row>5</xdr:row>
          <xdr:rowOff>0</xdr:rowOff>
        </xdr:to>
        <xdr:sp macro="" textlink="">
          <xdr:nvSpPr>
            <xdr:cNvPr id="11220994" name="Remover Filtros" hidden="1">
              <a:extLst>
                <a:ext uri="{63B3BB69-23CF-44E3-9099-C40C66FF867C}">
                  <a14:compatExt spid="_x0000_s11220994"/>
                </a:ext>
                <a:ext uri="{FF2B5EF4-FFF2-40B4-BE49-F238E27FC236}">
                  <a16:creationId xmlns:a16="http://schemas.microsoft.com/office/drawing/2014/main" id="{00000000-0008-0000-1A01-00000238A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77889" name="Button 1" hidden="1">
              <a:extLst>
                <a:ext uri="{63B3BB69-23CF-44E3-9099-C40C66FF867C}">
                  <a14:compatExt spid="_x0000_s677889"/>
                </a:ext>
                <a:ext uri="{FF2B5EF4-FFF2-40B4-BE49-F238E27FC236}">
                  <a16:creationId xmlns:a16="http://schemas.microsoft.com/office/drawing/2014/main" id="{00000000-0008-0000-1B01-0000015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77890" name="Remover Filtros" hidden="1">
              <a:extLst>
                <a:ext uri="{63B3BB69-23CF-44E3-9099-C40C66FF867C}">
                  <a14:compatExt spid="_x0000_s677890"/>
                </a:ext>
                <a:ext uri="{FF2B5EF4-FFF2-40B4-BE49-F238E27FC236}">
                  <a16:creationId xmlns:a16="http://schemas.microsoft.com/office/drawing/2014/main" id="{00000000-0008-0000-1B01-0000025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81985" name="Button 1" hidden="1">
              <a:extLst>
                <a:ext uri="{63B3BB69-23CF-44E3-9099-C40C66FF867C}">
                  <a14:compatExt spid="_x0000_s681985"/>
                </a:ext>
                <a:ext uri="{FF2B5EF4-FFF2-40B4-BE49-F238E27FC236}">
                  <a16:creationId xmlns:a16="http://schemas.microsoft.com/office/drawing/2014/main" id="{00000000-0008-0000-1C01-0000016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681986" name="Remover Filtros" hidden="1">
              <a:extLst>
                <a:ext uri="{63B3BB69-23CF-44E3-9099-C40C66FF867C}">
                  <a14:compatExt spid="_x0000_s681986"/>
                </a:ext>
                <a:ext uri="{FF2B5EF4-FFF2-40B4-BE49-F238E27FC236}">
                  <a16:creationId xmlns:a16="http://schemas.microsoft.com/office/drawing/2014/main" id="{00000000-0008-0000-1C01-0000026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697345" name="Button 1" hidden="1">
              <a:extLst>
                <a:ext uri="{63B3BB69-23CF-44E3-9099-C40C66FF867C}">
                  <a14:compatExt spid="_x0000_s697345"/>
                </a:ext>
                <a:ext uri="{FF2B5EF4-FFF2-40B4-BE49-F238E27FC236}">
                  <a16:creationId xmlns:a16="http://schemas.microsoft.com/office/drawing/2014/main" id="{00000000-0008-0000-1D01-000001A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697346" name="Remover Filtros" hidden="1">
              <a:extLst>
                <a:ext uri="{63B3BB69-23CF-44E3-9099-C40C66FF867C}">
                  <a14:compatExt spid="_x0000_s697346"/>
                </a:ext>
                <a:ext uri="{FF2B5EF4-FFF2-40B4-BE49-F238E27FC236}">
                  <a16:creationId xmlns:a16="http://schemas.microsoft.com/office/drawing/2014/main" id="{00000000-0008-0000-1D01-000002A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00417" name="Button 1" hidden="1">
              <a:extLst>
                <a:ext uri="{63B3BB69-23CF-44E3-9099-C40C66FF867C}">
                  <a14:compatExt spid="_x0000_s700417"/>
                </a:ext>
                <a:ext uri="{FF2B5EF4-FFF2-40B4-BE49-F238E27FC236}">
                  <a16:creationId xmlns:a16="http://schemas.microsoft.com/office/drawing/2014/main" id="{00000000-0008-0000-1E01-000001B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00418" name="Remover Filtros" hidden="1">
              <a:extLst>
                <a:ext uri="{63B3BB69-23CF-44E3-9099-C40C66FF867C}">
                  <a14:compatExt spid="_x0000_s700418"/>
                </a:ext>
                <a:ext uri="{FF2B5EF4-FFF2-40B4-BE49-F238E27FC236}">
                  <a16:creationId xmlns:a16="http://schemas.microsoft.com/office/drawing/2014/main" id="{00000000-0008-0000-1E01-000002B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2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06561" name="Button 1" hidden="1">
              <a:extLst>
                <a:ext uri="{63B3BB69-23CF-44E3-9099-C40C66FF867C}">
                  <a14:compatExt spid="_x0000_s706561"/>
                </a:ext>
                <a:ext uri="{FF2B5EF4-FFF2-40B4-BE49-F238E27FC236}">
                  <a16:creationId xmlns:a16="http://schemas.microsoft.com/office/drawing/2014/main" id="{00000000-0008-0000-1F01-000001C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06562" name="Remover Filtros" hidden="1">
              <a:extLst>
                <a:ext uri="{63B3BB69-23CF-44E3-9099-C40C66FF867C}">
                  <a14:compatExt spid="_x0000_s706562"/>
                </a:ext>
                <a:ext uri="{FF2B5EF4-FFF2-40B4-BE49-F238E27FC236}">
                  <a16:creationId xmlns:a16="http://schemas.microsoft.com/office/drawing/2014/main" id="{00000000-0008-0000-1F01-000002C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8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1752600</xdr:colOff>
          <xdr:row>4</xdr:row>
          <xdr:rowOff>160020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2001-000001E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525780</xdr:colOff>
          <xdr:row>4</xdr:row>
          <xdr:rowOff>182880</xdr:rowOff>
        </xdr:to>
        <xdr:sp macro="" textlink="">
          <xdr:nvSpPr>
            <xdr:cNvPr id="713730" name="Remover Filtros" hidden="1">
              <a:extLst>
                <a:ext uri="{63B3BB69-23CF-44E3-9099-C40C66FF867C}">
                  <a14:compatExt spid="_x0000_s713730"/>
                </a:ext>
                <a:ext uri="{FF2B5EF4-FFF2-40B4-BE49-F238E27FC236}">
                  <a16:creationId xmlns:a16="http://schemas.microsoft.com/office/drawing/2014/main" id="{00000000-0008-0000-2001-000002E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2101-000001E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14754" name="Remover Filtros" hidden="1">
              <a:extLst>
                <a:ext uri="{63B3BB69-23CF-44E3-9099-C40C66FF867C}">
                  <a14:compatExt spid="_x0000_s714754"/>
                </a:ext>
                <a:ext uri="{FF2B5EF4-FFF2-40B4-BE49-F238E27FC236}">
                  <a16:creationId xmlns:a16="http://schemas.microsoft.com/office/drawing/2014/main" id="{00000000-0008-0000-2101-000002E8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15777" name="Button 1" hidden="1">
              <a:extLst>
                <a:ext uri="{63B3BB69-23CF-44E3-9099-C40C66FF867C}">
                  <a14:compatExt spid="_x0000_s715777"/>
                </a:ext>
                <a:ext uri="{FF2B5EF4-FFF2-40B4-BE49-F238E27FC236}">
                  <a16:creationId xmlns:a16="http://schemas.microsoft.com/office/drawing/2014/main" id="{00000000-0008-0000-2201-000001EC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15778" name="Remover Filtros" hidden="1">
              <a:extLst>
                <a:ext uri="{63B3BB69-23CF-44E3-9099-C40C66FF867C}">
                  <a14:compatExt spid="_x0000_s715778"/>
                </a:ext>
                <a:ext uri="{FF2B5EF4-FFF2-40B4-BE49-F238E27FC236}">
                  <a16:creationId xmlns:a16="http://schemas.microsoft.com/office/drawing/2014/main" id="{00000000-0008-0000-2201-000002EC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2301-000001F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17826" name="Remover Filtros" hidden="1">
              <a:extLst>
                <a:ext uri="{63B3BB69-23CF-44E3-9099-C40C66FF867C}">
                  <a14:compatExt spid="_x0000_s717826"/>
                </a:ext>
                <a:ext uri="{FF2B5EF4-FFF2-40B4-BE49-F238E27FC236}">
                  <a16:creationId xmlns:a16="http://schemas.microsoft.com/office/drawing/2014/main" id="{00000000-0008-0000-2301-000002F4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2401-0000010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20898" name="Remover Filtros" hidden="1">
              <a:extLst>
                <a:ext uri="{63B3BB69-23CF-44E3-9099-C40C66FF867C}">
                  <a14:compatExt spid="_x0000_s720898"/>
                </a:ext>
                <a:ext uri="{FF2B5EF4-FFF2-40B4-BE49-F238E27FC236}">
                  <a16:creationId xmlns:a16="http://schemas.microsoft.com/office/drawing/2014/main" id="{00000000-0008-0000-2401-0000020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2501-0000010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23970" name="Remover Filtros" hidden="1">
              <a:extLst>
                <a:ext uri="{63B3BB69-23CF-44E3-9099-C40C66FF867C}">
                  <a14:compatExt spid="_x0000_s723970"/>
                </a:ext>
                <a:ext uri="{FF2B5EF4-FFF2-40B4-BE49-F238E27FC236}">
                  <a16:creationId xmlns:a16="http://schemas.microsoft.com/office/drawing/2014/main" id="{00000000-0008-0000-2501-0000020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34209" name="Button 1" hidden="1">
              <a:extLst>
                <a:ext uri="{63B3BB69-23CF-44E3-9099-C40C66FF867C}">
                  <a14:compatExt spid="_x0000_s734209"/>
                </a:ext>
                <a:ext uri="{FF2B5EF4-FFF2-40B4-BE49-F238E27FC236}">
                  <a16:creationId xmlns:a16="http://schemas.microsoft.com/office/drawing/2014/main" id="{00000000-0008-0000-2601-0000013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34210" name="Remover Filtros" hidden="1">
              <a:extLst>
                <a:ext uri="{63B3BB69-23CF-44E3-9099-C40C66FF867C}">
                  <a14:compatExt spid="_x0000_s734210"/>
                </a:ext>
                <a:ext uri="{FF2B5EF4-FFF2-40B4-BE49-F238E27FC236}">
                  <a16:creationId xmlns:a16="http://schemas.microsoft.com/office/drawing/2014/main" id="{00000000-0008-0000-2601-0000023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2701-0000014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37282" name="Remover Filtros" hidden="1">
              <a:extLst>
                <a:ext uri="{63B3BB69-23CF-44E3-9099-C40C66FF867C}">
                  <a14:compatExt spid="_x0000_s737282"/>
                </a:ext>
                <a:ext uri="{FF2B5EF4-FFF2-40B4-BE49-F238E27FC236}">
                  <a16:creationId xmlns:a16="http://schemas.microsoft.com/office/drawing/2014/main" id="{00000000-0008-0000-2701-0000024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39329" name="Button 1" hidden="1">
              <a:extLst>
                <a:ext uri="{63B3BB69-23CF-44E3-9099-C40C66FF867C}">
                  <a14:compatExt spid="_x0000_s739329"/>
                </a:ext>
                <a:ext uri="{FF2B5EF4-FFF2-40B4-BE49-F238E27FC236}">
                  <a16:creationId xmlns:a16="http://schemas.microsoft.com/office/drawing/2014/main" id="{00000000-0008-0000-2801-0000014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39330" name="Remover Filtros" hidden="1">
              <a:extLst>
                <a:ext uri="{63B3BB69-23CF-44E3-9099-C40C66FF867C}">
                  <a14:compatExt spid="_x0000_s739330"/>
                </a:ext>
                <a:ext uri="{FF2B5EF4-FFF2-40B4-BE49-F238E27FC236}">
                  <a16:creationId xmlns:a16="http://schemas.microsoft.com/office/drawing/2014/main" id="{00000000-0008-0000-2801-0000024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46497" name="Button 1" hidden="1">
              <a:extLst>
                <a:ext uri="{63B3BB69-23CF-44E3-9099-C40C66FF867C}">
                  <a14:compatExt spid="_x0000_s746497"/>
                </a:ext>
                <a:ext uri="{FF2B5EF4-FFF2-40B4-BE49-F238E27FC236}">
                  <a16:creationId xmlns:a16="http://schemas.microsoft.com/office/drawing/2014/main" id="{00000000-0008-0000-2901-0000016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46498" name="Remover Filtros" hidden="1">
              <a:extLst>
                <a:ext uri="{63B3BB69-23CF-44E3-9099-C40C66FF867C}">
                  <a14:compatExt spid="_x0000_s746498"/>
                </a:ext>
                <a:ext uri="{FF2B5EF4-FFF2-40B4-BE49-F238E27FC236}">
                  <a16:creationId xmlns:a16="http://schemas.microsoft.com/office/drawing/2014/main" id="{00000000-0008-0000-2901-0000026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29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47521" name="Button 1" hidden="1">
              <a:extLst>
                <a:ext uri="{63B3BB69-23CF-44E3-9099-C40C66FF867C}">
                  <a14:compatExt spid="_x0000_s747521"/>
                </a:ext>
                <a:ext uri="{FF2B5EF4-FFF2-40B4-BE49-F238E27FC236}">
                  <a16:creationId xmlns:a16="http://schemas.microsoft.com/office/drawing/2014/main" id="{00000000-0008-0000-2A01-0000016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47522" name="Remover Filtros" hidden="1">
              <a:extLst>
                <a:ext uri="{63B3BB69-23CF-44E3-9099-C40C66FF867C}">
                  <a14:compatExt spid="_x0000_s747522"/>
                </a:ext>
                <a:ext uri="{FF2B5EF4-FFF2-40B4-BE49-F238E27FC236}">
                  <a16:creationId xmlns:a16="http://schemas.microsoft.com/office/drawing/2014/main" id="{00000000-0008-0000-2A01-0000026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48545" name="Button 1" hidden="1">
              <a:extLst>
                <a:ext uri="{63B3BB69-23CF-44E3-9099-C40C66FF867C}">
                  <a14:compatExt spid="_x0000_s748545"/>
                </a:ext>
                <a:ext uri="{FF2B5EF4-FFF2-40B4-BE49-F238E27FC236}">
                  <a16:creationId xmlns:a16="http://schemas.microsoft.com/office/drawing/2014/main" id="{00000000-0008-0000-2B01-0000016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48546" name="Remover Filtros" hidden="1">
              <a:extLst>
                <a:ext uri="{63B3BB69-23CF-44E3-9099-C40C66FF867C}">
                  <a14:compatExt spid="_x0000_s748546"/>
                </a:ext>
                <a:ext uri="{FF2B5EF4-FFF2-40B4-BE49-F238E27FC236}">
                  <a16:creationId xmlns:a16="http://schemas.microsoft.com/office/drawing/2014/main" id="{00000000-0008-0000-2B01-0000026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3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C01-0000018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54690" name="Remover Filtros" hidden="1">
              <a:extLst>
                <a:ext uri="{63B3BB69-23CF-44E3-9099-C40C66FF867C}">
                  <a14:compatExt spid="_x0000_s754690"/>
                </a:ext>
                <a:ext uri="{FF2B5EF4-FFF2-40B4-BE49-F238E27FC236}">
                  <a16:creationId xmlns:a16="http://schemas.microsoft.com/office/drawing/2014/main" id="{00000000-0008-0000-2C01-0000028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D01-000001A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63906" name="Remover Filtros" hidden="1">
              <a:extLst>
                <a:ext uri="{63B3BB69-23CF-44E3-9099-C40C66FF867C}">
                  <a14:compatExt spid="_x0000_s763906"/>
                </a:ext>
                <a:ext uri="{FF2B5EF4-FFF2-40B4-BE49-F238E27FC236}">
                  <a16:creationId xmlns:a16="http://schemas.microsoft.com/office/drawing/2014/main" id="{00000000-0008-0000-2D01-000002A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71073" name="Button 1" hidden="1">
              <a:extLst>
                <a:ext uri="{63B3BB69-23CF-44E3-9099-C40C66FF867C}">
                  <a14:compatExt spid="_x0000_s771073"/>
                </a:ext>
                <a:ext uri="{FF2B5EF4-FFF2-40B4-BE49-F238E27FC236}">
                  <a16:creationId xmlns:a16="http://schemas.microsoft.com/office/drawing/2014/main" id="{00000000-0008-0000-2E01-000001C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71074" name="Remover Filtros" hidden="1">
              <a:extLst>
                <a:ext uri="{63B3BB69-23CF-44E3-9099-C40C66FF867C}">
                  <a14:compatExt spid="_x0000_s771074"/>
                </a:ext>
                <a:ext uri="{FF2B5EF4-FFF2-40B4-BE49-F238E27FC236}">
                  <a16:creationId xmlns:a16="http://schemas.microsoft.com/office/drawing/2014/main" id="{00000000-0008-0000-2E01-000002C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F01-000001D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775170" name="Remover Filtros" hidden="1">
              <a:extLst>
                <a:ext uri="{63B3BB69-23CF-44E3-9099-C40C66FF867C}">
                  <a14:compatExt spid="_x0000_s775170"/>
                </a:ext>
                <a:ext uri="{FF2B5EF4-FFF2-40B4-BE49-F238E27FC236}">
                  <a16:creationId xmlns:a16="http://schemas.microsoft.com/office/drawing/2014/main" id="{00000000-0008-0000-2F01-000002D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3001-000001D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76194" name="Remover Filtros" hidden="1">
              <a:extLst>
                <a:ext uri="{63B3BB69-23CF-44E3-9099-C40C66FF867C}">
                  <a14:compatExt spid="_x0000_s776194"/>
                </a:ext>
                <a:ext uri="{FF2B5EF4-FFF2-40B4-BE49-F238E27FC236}">
                  <a16:creationId xmlns:a16="http://schemas.microsoft.com/office/drawing/2014/main" id="{00000000-0008-0000-3001-000002D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3101-000001D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77218" name="Remover Filtros" hidden="1">
              <a:extLst>
                <a:ext uri="{63B3BB69-23CF-44E3-9099-C40C66FF867C}">
                  <a14:compatExt spid="_x0000_s777218"/>
                </a:ext>
                <a:ext uri="{FF2B5EF4-FFF2-40B4-BE49-F238E27FC236}">
                  <a16:creationId xmlns:a16="http://schemas.microsoft.com/office/drawing/2014/main" id="{00000000-0008-0000-3101-000002D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266700</xdr:colOff>
          <xdr:row>4</xdr:row>
          <xdr:rowOff>160020</xdr:rowOff>
        </xdr:to>
        <xdr:sp macro="" textlink="">
          <xdr:nvSpPr>
            <xdr:cNvPr id="9530369" name="Button 1" hidden="1">
              <a:extLst>
                <a:ext uri="{63B3BB69-23CF-44E3-9099-C40C66FF867C}">
                  <a14:compatExt spid="_x0000_s9530369"/>
                </a:ext>
                <a:ext uri="{FF2B5EF4-FFF2-40B4-BE49-F238E27FC236}">
                  <a16:creationId xmlns:a16="http://schemas.microsoft.com/office/drawing/2014/main" id="{00000000-0008-0000-3201-0000016C9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3</xdr:row>
          <xdr:rowOff>7620</xdr:rowOff>
        </xdr:from>
        <xdr:to>
          <xdr:col>7</xdr:col>
          <xdr:colOff>502920</xdr:colOff>
          <xdr:row>4</xdr:row>
          <xdr:rowOff>182880</xdr:rowOff>
        </xdr:to>
        <xdr:sp macro="" textlink="">
          <xdr:nvSpPr>
            <xdr:cNvPr id="9530370" name="Remover Filtros" hidden="1">
              <a:extLst>
                <a:ext uri="{63B3BB69-23CF-44E3-9099-C40C66FF867C}">
                  <a14:compatExt spid="_x0000_s9530370"/>
                </a:ext>
                <a:ext uri="{FF2B5EF4-FFF2-40B4-BE49-F238E27FC236}">
                  <a16:creationId xmlns:a16="http://schemas.microsoft.com/office/drawing/2014/main" id="{00000000-0008-0000-3201-0000026C9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198120</xdr:colOff>
          <xdr:row>4</xdr:row>
          <xdr:rowOff>160020</xdr:rowOff>
        </xdr:to>
        <xdr:sp macro="" textlink="">
          <xdr:nvSpPr>
            <xdr:cNvPr id="782337" name="Button 1" hidden="1">
              <a:extLst>
                <a:ext uri="{63B3BB69-23CF-44E3-9099-C40C66FF867C}">
                  <a14:compatExt spid="_x0000_s782337"/>
                </a:ext>
                <a:ext uri="{FF2B5EF4-FFF2-40B4-BE49-F238E27FC236}">
                  <a16:creationId xmlns:a16="http://schemas.microsoft.com/office/drawing/2014/main" id="{00000000-0008-0000-3301-000001F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782338" name="Remover Filtros" hidden="1">
              <a:extLst>
                <a:ext uri="{63B3BB69-23CF-44E3-9099-C40C66FF867C}">
                  <a14:compatExt spid="_x0000_s782338"/>
                </a:ext>
                <a:ext uri="{FF2B5EF4-FFF2-40B4-BE49-F238E27FC236}">
                  <a16:creationId xmlns:a16="http://schemas.microsoft.com/office/drawing/2014/main" id="{00000000-0008-0000-3301-000002F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0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85409" name="Button 1" hidden="1">
              <a:extLst>
                <a:ext uri="{63B3BB69-23CF-44E3-9099-C40C66FF867C}">
                  <a14:compatExt spid="_x0000_s785409"/>
                </a:ext>
                <a:ext uri="{FF2B5EF4-FFF2-40B4-BE49-F238E27FC236}">
                  <a16:creationId xmlns:a16="http://schemas.microsoft.com/office/drawing/2014/main" id="{00000000-0008-0000-3401-000001F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85410" name="Remover Filtros" hidden="1">
              <a:extLst>
                <a:ext uri="{63B3BB69-23CF-44E3-9099-C40C66FF867C}">
                  <a14:compatExt spid="_x0000_s785410"/>
                </a:ext>
                <a:ext uri="{FF2B5EF4-FFF2-40B4-BE49-F238E27FC236}">
                  <a16:creationId xmlns:a16="http://schemas.microsoft.com/office/drawing/2014/main" id="{00000000-0008-0000-3401-000002F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1790700</xdr:colOff>
          <xdr:row>4</xdr:row>
          <xdr:rowOff>160020</xdr:rowOff>
        </xdr:to>
        <xdr:sp macro="" textlink="">
          <xdr:nvSpPr>
            <xdr:cNvPr id="789505" name="Button 1" hidden="1">
              <a:extLst>
                <a:ext uri="{63B3BB69-23CF-44E3-9099-C40C66FF867C}">
                  <a14:compatExt spid="_x0000_s789505"/>
                </a:ext>
                <a:ext uri="{FF2B5EF4-FFF2-40B4-BE49-F238E27FC236}">
                  <a16:creationId xmlns:a16="http://schemas.microsoft.com/office/drawing/2014/main" id="{00000000-0008-0000-3501-0000010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89506" name="Remover Filtros" hidden="1">
              <a:extLst>
                <a:ext uri="{63B3BB69-23CF-44E3-9099-C40C66FF867C}">
                  <a14:compatExt spid="_x0000_s789506"/>
                </a:ext>
                <a:ext uri="{FF2B5EF4-FFF2-40B4-BE49-F238E27FC236}">
                  <a16:creationId xmlns:a16="http://schemas.microsoft.com/office/drawing/2014/main" id="{00000000-0008-0000-3501-0000020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4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94625" name="Button 1" hidden="1">
              <a:extLst>
                <a:ext uri="{63B3BB69-23CF-44E3-9099-C40C66FF867C}">
                  <a14:compatExt spid="_x0000_s794625"/>
                </a:ext>
                <a:ext uri="{FF2B5EF4-FFF2-40B4-BE49-F238E27FC236}">
                  <a16:creationId xmlns:a16="http://schemas.microsoft.com/office/drawing/2014/main" id="{00000000-0008-0000-3601-0000012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794626" name="Remover Filtros" hidden="1">
              <a:extLst>
                <a:ext uri="{63B3BB69-23CF-44E3-9099-C40C66FF867C}">
                  <a14:compatExt spid="_x0000_s794626"/>
                </a:ext>
                <a:ext uri="{FF2B5EF4-FFF2-40B4-BE49-F238E27FC236}">
                  <a16:creationId xmlns:a16="http://schemas.microsoft.com/office/drawing/2014/main" id="{00000000-0008-0000-3601-0000022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97697" name="Button 1" hidden="1">
              <a:extLst>
                <a:ext uri="{63B3BB69-23CF-44E3-9099-C40C66FF867C}">
                  <a14:compatExt spid="_x0000_s797697"/>
                </a:ext>
                <a:ext uri="{FF2B5EF4-FFF2-40B4-BE49-F238E27FC236}">
                  <a16:creationId xmlns:a16="http://schemas.microsoft.com/office/drawing/2014/main" id="{00000000-0008-0000-3701-0000012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797698" name="Remover Filtros" hidden="1">
              <a:extLst>
                <a:ext uri="{63B3BB69-23CF-44E3-9099-C40C66FF867C}">
                  <a14:compatExt spid="_x0000_s797698"/>
                </a:ext>
                <a:ext uri="{FF2B5EF4-FFF2-40B4-BE49-F238E27FC236}">
                  <a16:creationId xmlns:a16="http://schemas.microsoft.com/office/drawing/2014/main" id="{00000000-0008-0000-3701-0000022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798721" name="Button 1" hidden="1">
              <a:extLst>
                <a:ext uri="{63B3BB69-23CF-44E3-9099-C40C66FF867C}">
                  <a14:compatExt spid="_x0000_s798721"/>
                </a:ext>
                <a:ext uri="{FF2B5EF4-FFF2-40B4-BE49-F238E27FC236}">
                  <a16:creationId xmlns:a16="http://schemas.microsoft.com/office/drawing/2014/main" id="{00000000-0008-0000-3801-0000013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798722" name="Remover Filtros" hidden="1">
              <a:extLst>
                <a:ext uri="{63B3BB69-23CF-44E3-9099-C40C66FF867C}">
                  <a14:compatExt spid="_x0000_s798722"/>
                </a:ext>
                <a:ext uri="{FF2B5EF4-FFF2-40B4-BE49-F238E27FC236}">
                  <a16:creationId xmlns:a16="http://schemas.microsoft.com/office/drawing/2014/main" id="{00000000-0008-0000-3801-0000023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136129" name="Button 1" hidden="1">
              <a:extLst>
                <a:ext uri="{63B3BB69-23CF-44E3-9099-C40C66FF867C}">
                  <a14:compatExt spid="_x0000_s9136129"/>
                </a:ext>
                <a:ext uri="{FF2B5EF4-FFF2-40B4-BE49-F238E27FC236}">
                  <a16:creationId xmlns:a16="http://schemas.microsoft.com/office/drawing/2014/main" id="{00000000-0008-0000-3901-000001688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136130" name="Remover Filtros" hidden="1">
              <a:extLst>
                <a:ext uri="{63B3BB69-23CF-44E3-9099-C40C66FF867C}">
                  <a14:compatExt spid="_x0000_s9136130"/>
                </a:ext>
                <a:ext uri="{FF2B5EF4-FFF2-40B4-BE49-F238E27FC236}">
                  <a16:creationId xmlns:a16="http://schemas.microsoft.com/office/drawing/2014/main" id="{00000000-0008-0000-3901-000002688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01793" name="Button 1" hidden="1">
              <a:extLst>
                <a:ext uri="{63B3BB69-23CF-44E3-9099-C40C66FF867C}">
                  <a14:compatExt spid="_x0000_s801793"/>
                </a:ext>
                <a:ext uri="{FF2B5EF4-FFF2-40B4-BE49-F238E27FC236}">
                  <a16:creationId xmlns:a16="http://schemas.microsoft.com/office/drawing/2014/main" id="{00000000-0008-0000-3A01-0000013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01794" name="Remover Filtros" hidden="1">
              <a:extLst>
                <a:ext uri="{63B3BB69-23CF-44E3-9099-C40C66FF867C}">
                  <a14:compatExt spid="_x0000_s801794"/>
                </a:ext>
                <a:ext uri="{FF2B5EF4-FFF2-40B4-BE49-F238E27FC236}">
                  <a16:creationId xmlns:a16="http://schemas.microsoft.com/office/drawing/2014/main" id="{00000000-0008-0000-3A01-0000023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02817" name="Button 1" hidden="1">
              <a:extLst>
                <a:ext uri="{63B3BB69-23CF-44E3-9099-C40C66FF867C}">
                  <a14:compatExt spid="_x0000_s802817"/>
                </a:ext>
                <a:ext uri="{FF2B5EF4-FFF2-40B4-BE49-F238E27FC236}">
                  <a16:creationId xmlns:a16="http://schemas.microsoft.com/office/drawing/2014/main" id="{00000000-0008-0000-3B01-0000014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9</xdr:col>
          <xdr:colOff>502920</xdr:colOff>
          <xdr:row>4</xdr:row>
          <xdr:rowOff>182880</xdr:rowOff>
        </xdr:to>
        <xdr:sp macro="" textlink="">
          <xdr:nvSpPr>
            <xdr:cNvPr id="802818" name="Remover Filtros" hidden="1">
              <a:extLst>
                <a:ext uri="{63B3BB69-23CF-44E3-9099-C40C66FF867C}">
                  <a14:compatExt spid="_x0000_s802818"/>
                </a:ext>
                <a:ext uri="{FF2B5EF4-FFF2-40B4-BE49-F238E27FC236}">
                  <a16:creationId xmlns:a16="http://schemas.microsoft.com/office/drawing/2014/main" id="{00000000-0008-0000-3B01-0000024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03841" name="Button 1" hidden="1">
              <a:extLst>
                <a:ext uri="{63B3BB69-23CF-44E3-9099-C40C66FF867C}">
                  <a14:compatExt spid="_x0000_s803841"/>
                </a:ext>
                <a:ext uri="{FF2B5EF4-FFF2-40B4-BE49-F238E27FC236}">
                  <a16:creationId xmlns:a16="http://schemas.microsoft.com/office/drawing/2014/main" id="{00000000-0008-0000-3C01-0000014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03842" name="Remover Filtros" hidden="1">
              <a:extLst>
                <a:ext uri="{63B3BB69-23CF-44E3-9099-C40C66FF867C}">
                  <a14:compatExt spid="_x0000_s803842"/>
                </a:ext>
                <a:ext uri="{FF2B5EF4-FFF2-40B4-BE49-F238E27FC236}">
                  <a16:creationId xmlns:a16="http://schemas.microsoft.com/office/drawing/2014/main" id="{00000000-0008-0000-3C01-0000024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09985" name="Button 1" hidden="1">
              <a:extLst>
                <a:ext uri="{63B3BB69-23CF-44E3-9099-C40C66FF867C}">
                  <a14:compatExt spid="_x0000_s809985"/>
                </a:ext>
                <a:ext uri="{FF2B5EF4-FFF2-40B4-BE49-F238E27FC236}">
                  <a16:creationId xmlns:a16="http://schemas.microsoft.com/office/drawing/2014/main" id="{00000000-0008-0000-3D01-0000015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09986" name="Remover Filtros" hidden="1">
              <a:extLst>
                <a:ext uri="{63B3BB69-23CF-44E3-9099-C40C66FF867C}">
                  <a14:compatExt spid="_x0000_s809986"/>
                </a:ext>
                <a:ext uri="{FF2B5EF4-FFF2-40B4-BE49-F238E27FC236}">
                  <a16:creationId xmlns:a16="http://schemas.microsoft.com/office/drawing/2014/main" id="{00000000-0008-0000-3D01-0000025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1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12033" name="Button 1" hidden="1">
              <a:extLst>
                <a:ext uri="{63B3BB69-23CF-44E3-9099-C40C66FF867C}">
                  <a14:compatExt spid="_x0000_s812033"/>
                </a:ext>
                <a:ext uri="{FF2B5EF4-FFF2-40B4-BE49-F238E27FC236}">
                  <a16:creationId xmlns:a16="http://schemas.microsoft.com/office/drawing/2014/main" id="{00000000-0008-0000-3E01-0000016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12034" name="Remover Filtros" hidden="1">
              <a:extLst>
                <a:ext uri="{63B3BB69-23CF-44E3-9099-C40C66FF867C}">
                  <a14:compatExt spid="_x0000_s812034"/>
                </a:ext>
                <a:ext uri="{FF2B5EF4-FFF2-40B4-BE49-F238E27FC236}">
                  <a16:creationId xmlns:a16="http://schemas.microsoft.com/office/drawing/2014/main" id="{00000000-0008-0000-3E01-0000026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3F01-000001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20226" name="Remover Filtros" hidden="1">
              <a:extLst>
                <a:ext uri="{63B3BB69-23CF-44E3-9099-C40C66FF867C}">
                  <a14:compatExt spid="_x0000_s820226"/>
                </a:ext>
                <a:ext uri="{FF2B5EF4-FFF2-40B4-BE49-F238E27FC236}">
                  <a16:creationId xmlns:a16="http://schemas.microsoft.com/office/drawing/2014/main" id="{00000000-0008-0000-3F01-000002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4001-0000019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24322" name="Remover Filtros" hidden="1">
              <a:extLst>
                <a:ext uri="{63B3BB69-23CF-44E3-9099-C40C66FF867C}">
                  <a14:compatExt spid="_x0000_s824322"/>
                </a:ext>
                <a:ext uri="{FF2B5EF4-FFF2-40B4-BE49-F238E27FC236}">
                  <a16:creationId xmlns:a16="http://schemas.microsoft.com/office/drawing/2014/main" id="{00000000-0008-0000-4001-0000029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5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304800</xdr:colOff>
          <xdr:row>4</xdr:row>
          <xdr:rowOff>160020</xdr:rowOff>
        </xdr:to>
        <xdr:sp macro="" textlink="">
          <xdr:nvSpPr>
            <xdr:cNvPr id="815105" name="Button 1" hidden="1">
              <a:extLst>
                <a:ext uri="{63B3BB69-23CF-44E3-9099-C40C66FF867C}">
                  <a14:compatExt spid="_x0000_s815105"/>
                </a:ext>
                <a:ext uri="{FF2B5EF4-FFF2-40B4-BE49-F238E27FC236}">
                  <a16:creationId xmlns:a16="http://schemas.microsoft.com/office/drawing/2014/main" id="{00000000-0008-0000-4101-0000017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815106" name="Remover Filtros" hidden="1">
              <a:extLst>
                <a:ext uri="{63B3BB69-23CF-44E3-9099-C40C66FF867C}">
                  <a14:compatExt spid="_x0000_s815106"/>
                </a:ext>
                <a:ext uri="{FF2B5EF4-FFF2-40B4-BE49-F238E27FC236}">
                  <a16:creationId xmlns:a16="http://schemas.microsoft.com/office/drawing/2014/main" id="{00000000-0008-0000-4101-0000027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27393" name="Button 1" hidden="1">
              <a:extLst>
                <a:ext uri="{63B3BB69-23CF-44E3-9099-C40C66FF867C}">
                  <a14:compatExt spid="_x0000_s827393"/>
                </a:ext>
                <a:ext uri="{FF2B5EF4-FFF2-40B4-BE49-F238E27FC236}">
                  <a16:creationId xmlns:a16="http://schemas.microsoft.com/office/drawing/2014/main" id="{00000000-0008-0000-4201-000001A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27394" name="Remover Filtros" hidden="1">
              <a:extLst>
                <a:ext uri="{63B3BB69-23CF-44E3-9099-C40C66FF867C}">
                  <a14:compatExt spid="_x0000_s827394"/>
                </a:ext>
                <a:ext uri="{FF2B5EF4-FFF2-40B4-BE49-F238E27FC236}">
                  <a16:creationId xmlns:a16="http://schemas.microsoft.com/office/drawing/2014/main" id="{00000000-0008-0000-4201-000002A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31489" name="Button 1" hidden="1">
              <a:extLst>
                <a:ext uri="{63B3BB69-23CF-44E3-9099-C40C66FF867C}">
                  <a14:compatExt spid="_x0000_s831489"/>
                </a:ext>
                <a:ext uri="{FF2B5EF4-FFF2-40B4-BE49-F238E27FC236}">
                  <a16:creationId xmlns:a16="http://schemas.microsoft.com/office/drawing/2014/main" id="{00000000-0008-0000-4301-000001B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31490" name="Remover Filtros" hidden="1">
              <a:extLst>
                <a:ext uri="{63B3BB69-23CF-44E3-9099-C40C66FF867C}">
                  <a14:compatExt spid="_x0000_s831490"/>
                </a:ext>
                <a:ext uri="{FF2B5EF4-FFF2-40B4-BE49-F238E27FC236}">
                  <a16:creationId xmlns:a16="http://schemas.microsoft.com/office/drawing/2014/main" id="{00000000-0008-0000-4301-000002B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32513" name="Button 1" hidden="1">
              <a:extLst>
                <a:ext uri="{63B3BB69-23CF-44E3-9099-C40C66FF867C}">
                  <a14:compatExt spid="_x0000_s832513"/>
                </a:ext>
                <a:ext uri="{FF2B5EF4-FFF2-40B4-BE49-F238E27FC236}">
                  <a16:creationId xmlns:a16="http://schemas.microsoft.com/office/drawing/2014/main" id="{00000000-0008-0000-4401-000001B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32514" name="Remover Filtros" hidden="1">
              <a:extLst>
                <a:ext uri="{63B3BB69-23CF-44E3-9099-C40C66FF867C}">
                  <a14:compatExt spid="_x0000_s832514"/>
                </a:ext>
                <a:ext uri="{FF2B5EF4-FFF2-40B4-BE49-F238E27FC236}">
                  <a16:creationId xmlns:a16="http://schemas.microsoft.com/office/drawing/2014/main" id="{00000000-0008-0000-4401-000002B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35585" name="Button 1" hidden="1">
              <a:extLst>
                <a:ext uri="{63B3BB69-23CF-44E3-9099-C40C66FF867C}">
                  <a14:compatExt spid="_x0000_s835585"/>
                </a:ext>
                <a:ext uri="{FF2B5EF4-FFF2-40B4-BE49-F238E27FC236}">
                  <a16:creationId xmlns:a16="http://schemas.microsoft.com/office/drawing/2014/main" id="{00000000-0008-0000-4501-000001C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35586" name="Remover Filtros" hidden="1">
              <a:extLst>
                <a:ext uri="{63B3BB69-23CF-44E3-9099-C40C66FF867C}">
                  <a14:compatExt spid="_x0000_s835586"/>
                </a:ext>
                <a:ext uri="{FF2B5EF4-FFF2-40B4-BE49-F238E27FC236}">
                  <a16:creationId xmlns:a16="http://schemas.microsoft.com/office/drawing/2014/main" id="{00000000-0008-0000-4501-000002C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37633" name="Button 1" hidden="1">
              <a:extLst>
                <a:ext uri="{63B3BB69-23CF-44E3-9099-C40C66FF867C}">
                  <a14:compatExt spid="_x0000_s837633"/>
                </a:ext>
                <a:ext uri="{FF2B5EF4-FFF2-40B4-BE49-F238E27FC236}">
                  <a16:creationId xmlns:a16="http://schemas.microsoft.com/office/drawing/2014/main" id="{00000000-0008-0000-4601-000001C8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37634" name="Remover Filtros" hidden="1">
              <a:extLst>
                <a:ext uri="{63B3BB69-23CF-44E3-9099-C40C66FF867C}">
                  <a14:compatExt spid="_x0000_s837634"/>
                </a:ext>
                <a:ext uri="{FF2B5EF4-FFF2-40B4-BE49-F238E27FC236}">
                  <a16:creationId xmlns:a16="http://schemas.microsoft.com/office/drawing/2014/main" id="{00000000-0008-0000-4601-000002C8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4701-000001C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38658" name="Remover Filtros" hidden="1">
              <a:extLst>
                <a:ext uri="{63B3BB69-23CF-44E3-9099-C40C66FF867C}">
                  <a14:compatExt spid="_x0000_s838658"/>
                </a:ext>
                <a:ext uri="{FF2B5EF4-FFF2-40B4-BE49-F238E27FC236}">
                  <a16:creationId xmlns:a16="http://schemas.microsoft.com/office/drawing/2014/main" id="{00000000-0008-0000-4701-000002C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2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39681" name="Button 1" hidden="1">
              <a:extLst>
                <a:ext uri="{63B3BB69-23CF-44E3-9099-C40C66FF867C}">
                  <a14:compatExt spid="_x0000_s839681"/>
                </a:ext>
                <a:ext uri="{FF2B5EF4-FFF2-40B4-BE49-F238E27FC236}">
                  <a16:creationId xmlns:a16="http://schemas.microsoft.com/office/drawing/2014/main" id="{00000000-0008-0000-4801-000001D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39682" name="Remover Filtros" hidden="1">
              <a:extLst>
                <a:ext uri="{63B3BB69-23CF-44E3-9099-C40C66FF867C}">
                  <a14:compatExt spid="_x0000_s839682"/>
                </a:ext>
                <a:ext uri="{FF2B5EF4-FFF2-40B4-BE49-F238E27FC236}">
                  <a16:creationId xmlns:a16="http://schemas.microsoft.com/office/drawing/2014/main" id="{00000000-0008-0000-4801-000002D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40705" name="Button 1" hidden="1">
              <a:extLst>
                <a:ext uri="{63B3BB69-23CF-44E3-9099-C40C66FF867C}">
                  <a14:compatExt spid="_x0000_s840705"/>
                </a:ext>
                <a:ext uri="{FF2B5EF4-FFF2-40B4-BE49-F238E27FC236}">
                  <a16:creationId xmlns:a16="http://schemas.microsoft.com/office/drawing/2014/main" id="{00000000-0008-0000-4901-000001D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40706" name="Remover Filtros" hidden="1">
              <a:extLst>
                <a:ext uri="{63B3BB69-23CF-44E3-9099-C40C66FF867C}">
                  <a14:compatExt spid="_x0000_s840706"/>
                </a:ext>
                <a:ext uri="{FF2B5EF4-FFF2-40B4-BE49-F238E27FC236}">
                  <a16:creationId xmlns:a16="http://schemas.microsoft.com/office/drawing/2014/main" id="{00000000-0008-0000-4901-000002D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4A01-000001D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42754" name="Remover Filtros" hidden="1">
              <a:extLst>
                <a:ext uri="{63B3BB69-23CF-44E3-9099-C40C66FF867C}">
                  <a14:compatExt spid="_x0000_s842754"/>
                </a:ext>
                <a:ext uri="{FF2B5EF4-FFF2-40B4-BE49-F238E27FC236}">
                  <a16:creationId xmlns:a16="http://schemas.microsoft.com/office/drawing/2014/main" id="{00000000-0008-0000-4A01-000002D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43777" name="Button 1" hidden="1">
              <a:extLst>
                <a:ext uri="{63B3BB69-23CF-44E3-9099-C40C66FF867C}">
                  <a14:compatExt spid="_x0000_s843777"/>
                </a:ext>
                <a:ext uri="{FF2B5EF4-FFF2-40B4-BE49-F238E27FC236}">
                  <a16:creationId xmlns:a16="http://schemas.microsoft.com/office/drawing/2014/main" id="{00000000-0008-0000-4B01-000001E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43778" name="Remover Filtros" hidden="1">
              <a:extLst>
                <a:ext uri="{63B3BB69-23CF-44E3-9099-C40C66FF867C}">
                  <a14:compatExt spid="_x0000_s843778"/>
                </a:ext>
                <a:ext uri="{FF2B5EF4-FFF2-40B4-BE49-F238E27FC236}">
                  <a16:creationId xmlns:a16="http://schemas.microsoft.com/office/drawing/2014/main" id="{00000000-0008-0000-4B01-000002E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44801" name="Button 1" hidden="1">
              <a:extLst>
                <a:ext uri="{63B3BB69-23CF-44E3-9099-C40C66FF867C}">
                  <a14:compatExt spid="_x0000_s844801"/>
                </a:ext>
                <a:ext uri="{FF2B5EF4-FFF2-40B4-BE49-F238E27FC236}">
                  <a16:creationId xmlns:a16="http://schemas.microsoft.com/office/drawing/2014/main" id="{00000000-0008-0000-4C01-000001E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44802" name="Remover Filtros" hidden="1">
              <a:extLst>
                <a:ext uri="{63B3BB69-23CF-44E3-9099-C40C66FF867C}">
                  <a14:compatExt spid="_x0000_s844802"/>
                </a:ext>
                <a:ext uri="{FF2B5EF4-FFF2-40B4-BE49-F238E27FC236}">
                  <a16:creationId xmlns:a16="http://schemas.microsoft.com/office/drawing/2014/main" id="{00000000-0008-0000-4C01-000002E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45825" name="Button 1" hidden="1">
              <a:extLst>
                <a:ext uri="{63B3BB69-23CF-44E3-9099-C40C66FF867C}">
                  <a14:compatExt spid="_x0000_s845825"/>
                </a:ext>
                <a:ext uri="{FF2B5EF4-FFF2-40B4-BE49-F238E27FC236}">
                  <a16:creationId xmlns:a16="http://schemas.microsoft.com/office/drawing/2014/main" id="{00000000-0008-0000-4D01-000001E8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45826" name="Remover Filtros" hidden="1">
              <a:extLst>
                <a:ext uri="{63B3BB69-23CF-44E3-9099-C40C66FF867C}">
                  <a14:compatExt spid="_x0000_s845826"/>
                </a:ext>
                <a:ext uri="{FF2B5EF4-FFF2-40B4-BE49-F238E27FC236}">
                  <a16:creationId xmlns:a16="http://schemas.microsoft.com/office/drawing/2014/main" id="{00000000-0008-0000-4D01-000002E8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4E01-000001E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46850" name="Remover Filtros" hidden="1">
              <a:extLst>
                <a:ext uri="{63B3BB69-23CF-44E3-9099-C40C66FF867C}">
                  <a14:compatExt spid="_x0000_s846850"/>
                </a:ext>
                <a:ext uri="{FF2B5EF4-FFF2-40B4-BE49-F238E27FC236}">
                  <a16:creationId xmlns:a16="http://schemas.microsoft.com/office/drawing/2014/main" id="{00000000-0008-0000-4E01-000002E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4F01-000001F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848898" name="Remover Filtros" hidden="1">
              <a:extLst>
                <a:ext uri="{63B3BB69-23CF-44E3-9099-C40C66FF867C}">
                  <a14:compatExt spid="_x0000_s848898"/>
                </a:ext>
                <a:ext uri="{FF2B5EF4-FFF2-40B4-BE49-F238E27FC236}">
                  <a16:creationId xmlns:a16="http://schemas.microsoft.com/office/drawing/2014/main" id="{00000000-0008-0000-4F01-000002F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49921" name="Button 1" hidden="1">
              <a:extLst>
                <a:ext uri="{63B3BB69-23CF-44E3-9099-C40C66FF867C}">
                  <a14:compatExt spid="_x0000_s849921"/>
                </a:ext>
                <a:ext uri="{FF2B5EF4-FFF2-40B4-BE49-F238E27FC236}">
                  <a16:creationId xmlns:a16="http://schemas.microsoft.com/office/drawing/2014/main" id="{00000000-0008-0000-5001-000001F8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49922" name="Remover Filtros" hidden="1">
              <a:extLst>
                <a:ext uri="{63B3BB69-23CF-44E3-9099-C40C66FF867C}">
                  <a14:compatExt spid="_x0000_s849922"/>
                </a:ext>
                <a:ext uri="{FF2B5EF4-FFF2-40B4-BE49-F238E27FC236}">
                  <a16:creationId xmlns:a16="http://schemas.microsoft.com/office/drawing/2014/main" id="{00000000-0008-0000-5001-000002F8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6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5101-000001F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3</xdr:row>
          <xdr:rowOff>7620</xdr:rowOff>
        </xdr:from>
        <xdr:to>
          <xdr:col>7</xdr:col>
          <xdr:colOff>502920</xdr:colOff>
          <xdr:row>4</xdr:row>
          <xdr:rowOff>182880</xdr:rowOff>
        </xdr:to>
        <xdr:sp macro="" textlink="">
          <xdr:nvSpPr>
            <xdr:cNvPr id="850946" name="Remover Filtros" hidden="1">
              <a:extLst>
                <a:ext uri="{63B3BB69-23CF-44E3-9099-C40C66FF867C}">
                  <a14:compatExt spid="_x0000_s850946"/>
                </a:ext>
                <a:ext uri="{FF2B5EF4-FFF2-40B4-BE49-F238E27FC236}">
                  <a16:creationId xmlns:a16="http://schemas.microsoft.com/office/drawing/2014/main" id="{00000000-0008-0000-5101-000002F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3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55041" name="Button 1" hidden="1">
              <a:extLst>
                <a:ext uri="{63B3BB69-23CF-44E3-9099-C40C66FF867C}">
                  <a14:compatExt spid="_x0000_s855041"/>
                </a:ext>
                <a:ext uri="{FF2B5EF4-FFF2-40B4-BE49-F238E27FC236}">
                  <a16:creationId xmlns:a16="http://schemas.microsoft.com/office/drawing/2014/main" id="{00000000-0008-0000-5201-0000010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55042" name="Remover Filtros" hidden="1">
              <a:extLst>
                <a:ext uri="{63B3BB69-23CF-44E3-9099-C40C66FF867C}">
                  <a14:compatExt spid="_x0000_s855042"/>
                </a:ext>
                <a:ext uri="{FF2B5EF4-FFF2-40B4-BE49-F238E27FC236}">
                  <a16:creationId xmlns:a16="http://schemas.microsoft.com/office/drawing/2014/main" id="{00000000-0008-0000-5201-0000020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58113" name="Button 1" hidden="1">
              <a:extLst>
                <a:ext uri="{63B3BB69-23CF-44E3-9099-C40C66FF867C}">
                  <a14:compatExt spid="_x0000_s858113"/>
                </a:ext>
                <a:ext uri="{FF2B5EF4-FFF2-40B4-BE49-F238E27FC236}">
                  <a16:creationId xmlns:a16="http://schemas.microsoft.com/office/drawing/2014/main" id="{00000000-0008-0000-5301-0000011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525780</xdr:colOff>
          <xdr:row>4</xdr:row>
          <xdr:rowOff>182880</xdr:rowOff>
        </xdr:to>
        <xdr:sp macro="" textlink="">
          <xdr:nvSpPr>
            <xdr:cNvPr id="858114" name="Remover Filtros" hidden="1">
              <a:extLst>
                <a:ext uri="{63B3BB69-23CF-44E3-9099-C40C66FF867C}">
                  <a14:compatExt spid="_x0000_s858114"/>
                </a:ext>
                <a:ext uri="{FF2B5EF4-FFF2-40B4-BE49-F238E27FC236}">
                  <a16:creationId xmlns:a16="http://schemas.microsoft.com/office/drawing/2014/main" id="{00000000-0008-0000-5301-0000021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60161" name="Button 1" hidden="1">
              <a:extLst>
                <a:ext uri="{63B3BB69-23CF-44E3-9099-C40C66FF867C}">
                  <a14:compatExt spid="_x0000_s860161"/>
                </a:ext>
                <a:ext uri="{FF2B5EF4-FFF2-40B4-BE49-F238E27FC236}">
                  <a16:creationId xmlns:a16="http://schemas.microsoft.com/office/drawing/2014/main" id="{00000000-0008-0000-5401-0000012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60162" name="Remover Filtros" hidden="1">
              <a:extLst>
                <a:ext uri="{63B3BB69-23CF-44E3-9099-C40C66FF867C}">
                  <a14:compatExt spid="_x0000_s860162"/>
                </a:ext>
                <a:ext uri="{FF2B5EF4-FFF2-40B4-BE49-F238E27FC236}">
                  <a16:creationId xmlns:a16="http://schemas.microsoft.com/office/drawing/2014/main" id="{00000000-0008-0000-5401-0000022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62209" name="Button 1" hidden="1">
              <a:extLst>
                <a:ext uri="{63B3BB69-23CF-44E3-9099-C40C66FF867C}">
                  <a14:compatExt spid="_x0000_s862209"/>
                </a:ext>
                <a:ext uri="{FF2B5EF4-FFF2-40B4-BE49-F238E27FC236}">
                  <a16:creationId xmlns:a16="http://schemas.microsoft.com/office/drawing/2014/main" id="{00000000-0008-0000-5501-0000012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62210" name="Remover Filtros" hidden="1">
              <a:extLst>
                <a:ext uri="{63B3BB69-23CF-44E3-9099-C40C66FF867C}">
                  <a14:compatExt spid="_x0000_s862210"/>
                </a:ext>
                <a:ext uri="{FF2B5EF4-FFF2-40B4-BE49-F238E27FC236}">
                  <a16:creationId xmlns:a16="http://schemas.microsoft.com/office/drawing/2014/main" id="{00000000-0008-0000-5501-0000022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64257" name="Button 1" hidden="1">
              <a:extLst>
                <a:ext uri="{63B3BB69-23CF-44E3-9099-C40C66FF867C}">
                  <a14:compatExt spid="_x0000_s864257"/>
                </a:ext>
                <a:ext uri="{FF2B5EF4-FFF2-40B4-BE49-F238E27FC236}">
                  <a16:creationId xmlns:a16="http://schemas.microsoft.com/office/drawing/2014/main" id="{00000000-0008-0000-5601-0000013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64258" name="Remover Filtros" hidden="1">
              <a:extLst>
                <a:ext uri="{63B3BB69-23CF-44E3-9099-C40C66FF867C}">
                  <a14:compatExt spid="_x0000_s864258"/>
                </a:ext>
                <a:ext uri="{FF2B5EF4-FFF2-40B4-BE49-F238E27FC236}">
                  <a16:creationId xmlns:a16="http://schemas.microsoft.com/office/drawing/2014/main" id="{00000000-0008-0000-5601-0000023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67329" name="Button 1" hidden="1">
              <a:extLst>
                <a:ext uri="{63B3BB69-23CF-44E3-9099-C40C66FF867C}">
                  <a14:compatExt spid="_x0000_s867329"/>
                </a:ext>
                <a:ext uri="{FF2B5EF4-FFF2-40B4-BE49-F238E27FC236}">
                  <a16:creationId xmlns:a16="http://schemas.microsoft.com/office/drawing/2014/main" id="{00000000-0008-0000-5701-0000013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67330" name="Remover Filtros" hidden="1">
              <a:extLst>
                <a:ext uri="{63B3BB69-23CF-44E3-9099-C40C66FF867C}">
                  <a14:compatExt spid="_x0000_s867330"/>
                </a:ext>
                <a:ext uri="{FF2B5EF4-FFF2-40B4-BE49-F238E27FC236}">
                  <a16:creationId xmlns:a16="http://schemas.microsoft.com/office/drawing/2014/main" id="{00000000-0008-0000-5701-0000023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68353" name="Button 1" hidden="1">
              <a:extLst>
                <a:ext uri="{63B3BB69-23CF-44E3-9099-C40C66FF867C}">
                  <a14:compatExt spid="_x0000_s868353"/>
                </a:ext>
                <a:ext uri="{FF2B5EF4-FFF2-40B4-BE49-F238E27FC236}">
                  <a16:creationId xmlns:a16="http://schemas.microsoft.com/office/drawing/2014/main" id="{00000000-0008-0000-5801-0000014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68354" name="Remover Filtros" hidden="1">
              <a:extLst>
                <a:ext uri="{63B3BB69-23CF-44E3-9099-C40C66FF867C}">
                  <a14:compatExt spid="_x0000_s868354"/>
                </a:ext>
                <a:ext uri="{FF2B5EF4-FFF2-40B4-BE49-F238E27FC236}">
                  <a16:creationId xmlns:a16="http://schemas.microsoft.com/office/drawing/2014/main" id="{00000000-0008-0000-5801-0000024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70401" name="Button 1" hidden="1">
              <a:extLst>
                <a:ext uri="{63B3BB69-23CF-44E3-9099-C40C66FF867C}">
                  <a14:compatExt spid="_x0000_s870401"/>
                </a:ext>
                <a:ext uri="{FF2B5EF4-FFF2-40B4-BE49-F238E27FC236}">
                  <a16:creationId xmlns:a16="http://schemas.microsoft.com/office/drawing/2014/main" id="{00000000-0008-0000-5901-0000014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70402" name="Remover Filtros" hidden="1">
              <a:extLst>
                <a:ext uri="{63B3BB69-23CF-44E3-9099-C40C66FF867C}">
                  <a14:compatExt spid="_x0000_s870402"/>
                </a:ext>
                <a:ext uri="{FF2B5EF4-FFF2-40B4-BE49-F238E27FC236}">
                  <a16:creationId xmlns:a16="http://schemas.microsoft.com/office/drawing/2014/main" id="{00000000-0008-0000-5901-0000024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72449" name="Button 1" hidden="1">
              <a:extLst>
                <a:ext uri="{63B3BB69-23CF-44E3-9099-C40C66FF867C}">
                  <a14:compatExt spid="_x0000_s872449"/>
                </a:ext>
                <a:ext uri="{FF2B5EF4-FFF2-40B4-BE49-F238E27FC236}">
                  <a16:creationId xmlns:a16="http://schemas.microsoft.com/office/drawing/2014/main" id="{00000000-0008-0000-5A01-0000015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72450" name="Remover Filtros" hidden="1">
              <a:extLst>
                <a:ext uri="{63B3BB69-23CF-44E3-9099-C40C66FF867C}">
                  <a14:compatExt spid="_x0000_s872450"/>
                </a:ext>
                <a:ext uri="{FF2B5EF4-FFF2-40B4-BE49-F238E27FC236}">
                  <a16:creationId xmlns:a16="http://schemas.microsoft.com/office/drawing/2014/main" id="{00000000-0008-0000-5A01-0000025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73473" name="Button 1" hidden="1">
              <a:extLst>
                <a:ext uri="{63B3BB69-23CF-44E3-9099-C40C66FF867C}">
                  <a14:compatExt spid="_x0000_s873473"/>
                </a:ext>
                <a:ext uri="{FF2B5EF4-FFF2-40B4-BE49-F238E27FC236}">
                  <a16:creationId xmlns:a16="http://schemas.microsoft.com/office/drawing/2014/main" id="{00000000-0008-0000-5B01-0000015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73474" name="Remover Filtros" hidden="1">
              <a:extLst>
                <a:ext uri="{63B3BB69-23CF-44E3-9099-C40C66FF867C}">
                  <a14:compatExt spid="_x0000_s873474"/>
                </a:ext>
                <a:ext uri="{FF2B5EF4-FFF2-40B4-BE49-F238E27FC236}">
                  <a16:creationId xmlns:a16="http://schemas.microsoft.com/office/drawing/2014/main" id="{00000000-0008-0000-5B01-0000025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4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74497" name="Button 1" hidden="1">
              <a:extLst>
                <a:ext uri="{63B3BB69-23CF-44E3-9099-C40C66FF867C}">
                  <a14:compatExt spid="_x0000_s874497"/>
                </a:ext>
                <a:ext uri="{FF2B5EF4-FFF2-40B4-BE49-F238E27FC236}">
                  <a16:creationId xmlns:a16="http://schemas.microsoft.com/office/drawing/2014/main" id="{00000000-0008-0000-5C01-0000015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74498" name="Remover Filtros" hidden="1">
              <a:extLst>
                <a:ext uri="{63B3BB69-23CF-44E3-9099-C40C66FF867C}">
                  <a14:compatExt spid="_x0000_s874498"/>
                </a:ext>
                <a:ext uri="{FF2B5EF4-FFF2-40B4-BE49-F238E27FC236}">
                  <a16:creationId xmlns:a16="http://schemas.microsoft.com/office/drawing/2014/main" id="{00000000-0008-0000-5C01-0000025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182880</xdr:rowOff>
        </xdr:to>
        <xdr:sp macro="" textlink="">
          <xdr:nvSpPr>
            <xdr:cNvPr id="875521" name="Button 1" hidden="1">
              <a:extLst>
                <a:ext uri="{63B3BB69-23CF-44E3-9099-C40C66FF867C}">
                  <a14:compatExt spid="_x0000_s875521"/>
                </a:ext>
                <a:ext uri="{FF2B5EF4-FFF2-40B4-BE49-F238E27FC236}">
                  <a16:creationId xmlns:a16="http://schemas.microsoft.com/office/drawing/2014/main" id="{00000000-0008-0000-5D01-0000015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75522" name="Remover Filtros" hidden="1">
              <a:extLst>
                <a:ext uri="{63B3BB69-23CF-44E3-9099-C40C66FF867C}">
                  <a14:compatExt spid="_x0000_s875522"/>
                </a:ext>
                <a:ext uri="{FF2B5EF4-FFF2-40B4-BE49-F238E27FC236}">
                  <a16:creationId xmlns:a16="http://schemas.microsoft.com/office/drawing/2014/main" id="{00000000-0008-0000-5D01-0000025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7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78593" name="Button 1" hidden="1">
              <a:extLst>
                <a:ext uri="{63B3BB69-23CF-44E3-9099-C40C66FF867C}">
                  <a14:compatExt spid="_x0000_s878593"/>
                </a:ext>
                <a:ext uri="{FF2B5EF4-FFF2-40B4-BE49-F238E27FC236}">
                  <a16:creationId xmlns:a16="http://schemas.microsoft.com/office/drawing/2014/main" id="{00000000-0008-0000-5E01-0000016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78594" name="Remover Filtros" hidden="1">
              <a:extLst>
                <a:ext uri="{63B3BB69-23CF-44E3-9099-C40C66FF867C}">
                  <a14:compatExt spid="_x0000_s878594"/>
                </a:ext>
                <a:ext uri="{FF2B5EF4-FFF2-40B4-BE49-F238E27FC236}">
                  <a16:creationId xmlns:a16="http://schemas.microsoft.com/office/drawing/2014/main" id="{00000000-0008-0000-5E01-0000026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86785" name="Button 1" hidden="1">
              <a:extLst>
                <a:ext uri="{63B3BB69-23CF-44E3-9099-C40C66FF867C}">
                  <a14:compatExt spid="_x0000_s886785"/>
                </a:ext>
                <a:ext uri="{FF2B5EF4-FFF2-40B4-BE49-F238E27FC236}">
                  <a16:creationId xmlns:a16="http://schemas.microsoft.com/office/drawing/2014/main" id="{00000000-0008-0000-5F01-0000018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86786" name="Remover Filtros" hidden="1">
              <a:extLst>
                <a:ext uri="{63B3BB69-23CF-44E3-9099-C40C66FF867C}">
                  <a14:compatExt spid="_x0000_s886786"/>
                </a:ext>
                <a:ext uri="{FF2B5EF4-FFF2-40B4-BE49-F238E27FC236}">
                  <a16:creationId xmlns:a16="http://schemas.microsoft.com/office/drawing/2014/main" id="{00000000-0008-0000-5F01-0000028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89857" name="Button 1" hidden="1">
              <a:extLst>
                <a:ext uri="{63B3BB69-23CF-44E3-9099-C40C66FF867C}">
                  <a14:compatExt spid="_x0000_s889857"/>
                </a:ext>
                <a:ext uri="{FF2B5EF4-FFF2-40B4-BE49-F238E27FC236}">
                  <a16:creationId xmlns:a16="http://schemas.microsoft.com/office/drawing/2014/main" id="{00000000-0008-0000-6001-0000019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525780</xdr:colOff>
          <xdr:row>4</xdr:row>
          <xdr:rowOff>182880</xdr:rowOff>
        </xdr:to>
        <xdr:sp macro="" textlink="">
          <xdr:nvSpPr>
            <xdr:cNvPr id="889858" name="Remover Filtros" hidden="1">
              <a:extLst>
                <a:ext uri="{63B3BB69-23CF-44E3-9099-C40C66FF867C}">
                  <a14:compatExt spid="_x0000_s889858"/>
                </a:ext>
                <a:ext uri="{FF2B5EF4-FFF2-40B4-BE49-F238E27FC236}">
                  <a16:creationId xmlns:a16="http://schemas.microsoft.com/office/drawing/2014/main" id="{00000000-0008-0000-6001-0000029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93953" name="Button 1" hidden="1">
              <a:extLst>
                <a:ext uri="{63B3BB69-23CF-44E3-9099-C40C66FF867C}">
                  <a14:compatExt spid="_x0000_s893953"/>
                </a:ext>
                <a:ext uri="{FF2B5EF4-FFF2-40B4-BE49-F238E27FC236}">
                  <a16:creationId xmlns:a16="http://schemas.microsoft.com/office/drawing/2014/main" id="{00000000-0008-0000-6101-000001A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525780</xdr:colOff>
          <xdr:row>4</xdr:row>
          <xdr:rowOff>182880</xdr:rowOff>
        </xdr:to>
        <xdr:sp macro="" textlink="">
          <xdr:nvSpPr>
            <xdr:cNvPr id="893954" name="Remover Filtros" hidden="1">
              <a:extLst>
                <a:ext uri="{63B3BB69-23CF-44E3-9099-C40C66FF867C}">
                  <a14:compatExt spid="_x0000_s893954"/>
                </a:ext>
                <a:ext uri="{FF2B5EF4-FFF2-40B4-BE49-F238E27FC236}">
                  <a16:creationId xmlns:a16="http://schemas.microsoft.com/office/drawing/2014/main" id="{00000000-0008-0000-6101-000002A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94977" name="Button 1" hidden="1">
              <a:extLst>
                <a:ext uri="{63B3BB69-23CF-44E3-9099-C40C66FF867C}">
                  <a14:compatExt spid="_x0000_s894977"/>
                </a:ext>
                <a:ext uri="{FF2B5EF4-FFF2-40B4-BE49-F238E27FC236}">
                  <a16:creationId xmlns:a16="http://schemas.microsoft.com/office/drawing/2014/main" id="{00000000-0008-0000-6201-000001A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94978" name="Remover Filtros" hidden="1">
              <a:extLst>
                <a:ext uri="{63B3BB69-23CF-44E3-9099-C40C66FF867C}">
                  <a14:compatExt spid="_x0000_s894978"/>
                </a:ext>
                <a:ext uri="{FF2B5EF4-FFF2-40B4-BE49-F238E27FC236}">
                  <a16:creationId xmlns:a16="http://schemas.microsoft.com/office/drawing/2014/main" id="{00000000-0008-0000-6201-000002A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97025" name="Button 1" hidden="1">
              <a:extLst>
                <a:ext uri="{63B3BB69-23CF-44E3-9099-C40C66FF867C}">
                  <a14:compatExt spid="_x0000_s897025"/>
                </a:ext>
                <a:ext uri="{FF2B5EF4-FFF2-40B4-BE49-F238E27FC236}">
                  <a16:creationId xmlns:a16="http://schemas.microsoft.com/office/drawing/2014/main" id="{00000000-0008-0000-6301-000001B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897026" name="Remover Filtros" hidden="1">
              <a:extLst>
                <a:ext uri="{63B3BB69-23CF-44E3-9099-C40C66FF867C}">
                  <a14:compatExt spid="_x0000_s897026"/>
                </a:ext>
                <a:ext uri="{FF2B5EF4-FFF2-40B4-BE49-F238E27FC236}">
                  <a16:creationId xmlns:a16="http://schemas.microsoft.com/office/drawing/2014/main" id="{00000000-0008-0000-6301-000002B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899073" name="Button 1" hidden="1">
              <a:extLst>
                <a:ext uri="{63B3BB69-23CF-44E3-9099-C40C66FF867C}">
                  <a14:compatExt spid="_x0000_s899073"/>
                </a:ext>
                <a:ext uri="{FF2B5EF4-FFF2-40B4-BE49-F238E27FC236}">
                  <a16:creationId xmlns:a16="http://schemas.microsoft.com/office/drawing/2014/main" id="{00000000-0008-0000-6401-000001B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899074" name="Remover Filtros" hidden="1">
              <a:extLst>
                <a:ext uri="{63B3BB69-23CF-44E3-9099-C40C66FF867C}">
                  <a14:compatExt spid="_x0000_s899074"/>
                </a:ext>
                <a:ext uri="{FF2B5EF4-FFF2-40B4-BE49-F238E27FC236}">
                  <a16:creationId xmlns:a16="http://schemas.microsoft.com/office/drawing/2014/main" id="{00000000-0008-0000-6401-000002B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01121" name="Button 1" hidden="1">
              <a:extLst>
                <a:ext uri="{63B3BB69-23CF-44E3-9099-C40C66FF867C}">
                  <a14:compatExt spid="_x0000_s901121"/>
                </a:ext>
                <a:ext uri="{FF2B5EF4-FFF2-40B4-BE49-F238E27FC236}">
                  <a16:creationId xmlns:a16="http://schemas.microsoft.com/office/drawing/2014/main" id="{00000000-0008-0000-6501-000001C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01122" name="Remover Filtros" hidden="1">
              <a:extLst>
                <a:ext uri="{63B3BB69-23CF-44E3-9099-C40C66FF867C}">
                  <a14:compatExt spid="_x0000_s901122"/>
                </a:ext>
                <a:ext uri="{FF2B5EF4-FFF2-40B4-BE49-F238E27FC236}">
                  <a16:creationId xmlns:a16="http://schemas.microsoft.com/office/drawing/2014/main" id="{00000000-0008-0000-6501-000002C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5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04193" name="Button 1" hidden="1">
              <a:extLst>
                <a:ext uri="{63B3BB69-23CF-44E3-9099-C40C66FF867C}">
                  <a14:compatExt spid="_x0000_s904193"/>
                </a:ext>
                <a:ext uri="{FF2B5EF4-FFF2-40B4-BE49-F238E27FC236}">
                  <a16:creationId xmlns:a16="http://schemas.microsoft.com/office/drawing/2014/main" id="{00000000-0008-0000-6601-000001C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04194" name="Remover Filtros" hidden="1">
              <a:extLst>
                <a:ext uri="{63B3BB69-23CF-44E3-9099-C40C66FF867C}">
                  <a14:compatExt spid="_x0000_s904194"/>
                </a:ext>
                <a:ext uri="{FF2B5EF4-FFF2-40B4-BE49-F238E27FC236}">
                  <a16:creationId xmlns:a16="http://schemas.microsoft.com/office/drawing/2014/main" id="{00000000-0008-0000-6601-000002C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05217" name="Button 1" hidden="1">
              <a:extLst>
                <a:ext uri="{63B3BB69-23CF-44E3-9099-C40C66FF867C}">
                  <a14:compatExt spid="_x0000_s905217"/>
                </a:ext>
                <a:ext uri="{FF2B5EF4-FFF2-40B4-BE49-F238E27FC236}">
                  <a16:creationId xmlns:a16="http://schemas.microsoft.com/office/drawing/2014/main" id="{00000000-0008-0000-6701-000001D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3</xdr:row>
          <xdr:rowOff>7620</xdr:rowOff>
        </xdr:from>
        <xdr:to>
          <xdr:col>7</xdr:col>
          <xdr:colOff>502920</xdr:colOff>
          <xdr:row>4</xdr:row>
          <xdr:rowOff>182880</xdr:rowOff>
        </xdr:to>
        <xdr:sp macro="" textlink="">
          <xdr:nvSpPr>
            <xdr:cNvPr id="905218" name="Remover Filtros" hidden="1">
              <a:extLst>
                <a:ext uri="{63B3BB69-23CF-44E3-9099-C40C66FF867C}">
                  <a14:compatExt spid="_x0000_s905218"/>
                </a:ext>
                <a:ext uri="{FF2B5EF4-FFF2-40B4-BE49-F238E27FC236}">
                  <a16:creationId xmlns:a16="http://schemas.microsoft.com/office/drawing/2014/main" id="{00000000-0008-0000-6701-000002D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8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06241" name="Button 1" hidden="1">
              <a:extLst>
                <a:ext uri="{63B3BB69-23CF-44E3-9099-C40C66FF867C}">
                  <a14:compatExt spid="_x0000_s906241"/>
                </a:ext>
                <a:ext uri="{FF2B5EF4-FFF2-40B4-BE49-F238E27FC236}">
                  <a16:creationId xmlns:a16="http://schemas.microsoft.com/office/drawing/2014/main" id="{00000000-0008-0000-6801-000001D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06242" name="Remover Filtros" hidden="1">
              <a:extLst>
                <a:ext uri="{63B3BB69-23CF-44E3-9099-C40C66FF867C}">
                  <a14:compatExt spid="_x0000_s906242"/>
                </a:ext>
                <a:ext uri="{FF2B5EF4-FFF2-40B4-BE49-F238E27FC236}">
                  <a16:creationId xmlns:a16="http://schemas.microsoft.com/office/drawing/2014/main" id="{00000000-0008-0000-6801-000002D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5</xdr:row>
          <xdr:rowOff>30480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6901-000001E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910338" name="Remover Filtros" hidden="1">
              <a:extLst>
                <a:ext uri="{63B3BB69-23CF-44E3-9099-C40C66FF867C}">
                  <a14:compatExt spid="_x0000_s910338"/>
                </a:ext>
                <a:ext uri="{FF2B5EF4-FFF2-40B4-BE49-F238E27FC236}">
                  <a16:creationId xmlns:a16="http://schemas.microsoft.com/office/drawing/2014/main" id="{00000000-0008-0000-6901-000002E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12385" name="Button 1" hidden="1">
              <a:extLst>
                <a:ext uri="{63B3BB69-23CF-44E3-9099-C40C66FF867C}">
                  <a14:compatExt spid="_x0000_s912385"/>
                </a:ext>
                <a:ext uri="{FF2B5EF4-FFF2-40B4-BE49-F238E27FC236}">
                  <a16:creationId xmlns:a16="http://schemas.microsoft.com/office/drawing/2014/main" id="{00000000-0008-0000-6A01-000001E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12386" name="Remover Filtros" hidden="1">
              <a:extLst>
                <a:ext uri="{63B3BB69-23CF-44E3-9099-C40C66FF867C}">
                  <a14:compatExt spid="_x0000_s912386"/>
                </a:ext>
                <a:ext uri="{FF2B5EF4-FFF2-40B4-BE49-F238E27FC236}">
                  <a16:creationId xmlns:a16="http://schemas.microsoft.com/office/drawing/2014/main" id="{00000000-0008-0000-6A01-000002E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14433" name="Button 1" hidden="1">
              <a:extLst>
                <a:ext uri="{63B3BB69-23CF-44E3-9099-C40C66FF867C}">
                  <a14:compatExt spid="_x0000_s914433"/>
                </a:ext>
                <a:ext uri="{FF2B5EF4-FFF2-40B4-BE49-F238E27FC236}">
                  <a16:creationId xmlns:a16="http://schemas.microsoft.com/office/drawing/2014/main" id="{00000000-0008-0000-6B01-000001F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14434" name="Remover Filtros" hidden="1">
              <a:extLst>
                <a:ext uri="{63B3BB69-23CF-44E3-9099-C40C66FF867C}">
                  <a14:compatExt spid="_x0000_s914434"/>
                </a:ext>
                <a:ext uri="{FF2B5EF4-FFF2-40B4-BE49-F238E27FC236}">
                  <a16:creationId xmlns:a16="http://schemas.microsoft.com/office/drawing/2014/main" id="{00000000-0008-0000-6B01-000002F4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15457" name="Button 1" hidden="1">
              <a:extLst>
                <a:ext uri="{63B3BB69-23CF-44E3-9099-C40C66FF867C}">
                  <a14:compatExt spid="_x0000_s915457"/>
                </a:ext>
                <a:ext uri="{FF2B5EF4-FFF2-40B4-BE49-F238E27FC236}">
                  <a16:creationId xmlns:a16="http://schemas.microsoft.com/office/drawing/2014/main" id="{00000000-0008-0000-6C01-000001F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15458" name="Remover Filtros" hidden="1">
              <a:extLst>
                <a:ext uri="{63B3BB69-23CF-44E3-9099-C40C66FF867C}">
                  <a14:compatExt spid="_x0000_s915458"/>
                </a:ext>
                <a:ext uri="{FF2B5EF4-FFF2-40B4-BE49-F238E27FC236}">
                  <a16:creationId xmlns:a16="http://schemas.microsoft.com/office/drawing/2014/main" id="{00000000-0008-0000-6C01-000002F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17505" name="Button 1" hidden="1">
              <a:extLst>
                <a:ext uri="{63B3BB69-23CF-44E3-9099-C40C66FF867C}">
                  <a14:compatExt spid="_x0000_s917505"/>
                </a:ext>
                <a:ext uri="{FF2B5EF4-FFF2-40B4-BE49-F238E27FC236}">
                  <a16:creationId xmlns:a16="http://schemas.microsoft.com/office/drawing/2014/main" id="{00000000-0008-0000-6D01-0000010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917506" name="Remover Filtros" hidden="1">
              <a:extLst>
                <a:ext uri="{63B3BB69-23CF-44E3-9099-C40C66FF867C}">
                  <a14:compatExt spid="_x0000_s917506"/>
                </a:ext>
                <a:ext uri="{FF2B5EF4-FFF2-40B4-BE49-F238E27FC236}">
                  <a16:creationId xmlns:a16="http://schemas.microsoft.com/office/drawing/2014/main" id="{00000000-0008-0000-6D01-0000020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18529" name="Button 1" hidden="1">
              <a:extLst>
                <a:ext uri="{63B3BB69-23CF-44E3-9099-C40C66FF867C}">
                  <a14:compatExt spid="_x0000_s918529"/>
                </a:ext>
                <a:ext uri="{FF2B5EF4-FFF2-40B4-BE49-F238E27FC236}">
                  <a16:creationId xmlns:a16="http://schemas.microsoft.com/office/drawing/2014/main" id="{00000000-0008-0000-6E01-0000010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18530" name="Remover Filtros" hidden="1">
              <a:extLst>
                <a:ext uri="{63B3BB69-23CF-44E3-9099-C40C66FF867C}">
                  <a14:compatExt spid="_x0000_s918530"/>
                </a:ext>
                <a:ext uri="{FF2B5EF4-FFF2-40B4-BE49-F238E27FC236}">
                  <a16:creationId xmlns:a16="http://schemas.microsoft.com/office/drawing/2014/main" id="{00000000-0008-0000-6E01-0000020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19553" name="Button 1" hidden="1">
              <a:extLst>
                <a:ext uri="{63B3BB69-23CF-44E3-9099-C40C66FF867C}">
                  <a14:compatExt spid="_x0000_s919553"/>
                </a:ext>
                <a:ext uri="{FF2B5EF4-FFF2-40B4-BE49-F238E27FC236}">
                  <a16:creationId xmlns:a16="http://schemas.microsoft.com/office/drawing/2014/main" id="{00000000-0008-0000-6F01-0000010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19554" name="Remover Filtros" hidden="1">
              <a:extLst>
                <a:ext uri="{63B3BB69-23CF-44E3-9099-C40C66FF867C}">
                  <a14:compatExt spid="_x0000_s919554"/>
                </a:ext>
                <a:ext uri="{FF2B5EF4-FFF2-40B4-BE49-F238E27FC236}">
                  <a16:creationId xmlns:a16="http://schemas.microsoft.com/office/drawing/2014/main" id="{00000000-0008-0000-6F01-0000020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6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20577" name="Button 1" hidden="1">
              <a:extLst>
                <a:ext uri="{63B3BB69-23CF-44E3-9099-C40C66FF867C}">
                  <a14:compatExt spid="_x0000_s920577"/>
                </a:ext>
                <a:ext uri="{FF2B5EF4-FFF2-40B4-BE49-F238E27FC236}">
                  <a16:creationId xmlns:a16="http://schemas.microsoft.com/office/drawing/2014/main" id="{00000000-0008-0000-7001-0000010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20578" name="Remover Filtros" hidden="1">
              <a:extLst>
                <a:ext uri="{63B3BB69-23CF-44E3-9099-C40C66FF867C}">
                  <a14:compatExt spid="_x0000_s920578"/>
                </a:ext>
                <a:ext uri="{FF2B5EF4-FFF2-40B4-BE49-F238E27FC236}">
                  <a16:creationId xmlns:a16="http://schemas.microsoft.com/office/drawing/2014/main" id="{00000000-0008-0000-7001-0000020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21601" name="Button 1" hidden="1">
              <a:extLst>
                <a:ext uri="{63B3BB69-23CF-44E3-9099-C40C66FF867C}">
                  <a14:compatExt spid="_x0000_s921601"/>
                </a:ext>
                <a:ext uri="{FF2B5EF4-FFF2-40B4-BE49-F238E27FC236}">
                  <a16:creationId xmlns:a16="http://schemas.microsoft.com/office/drawing/2014/main" id="{00000000-0008-0000-7101-0000011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21602" name="Remover Filtros" hidden="1">
              <a:extLst>
                <a:ext uri="{63B3BB69-23CF-44E3-9099-C40C66FF867C}">
                  <a14:compatExt spid="_x0000_s921602"/>
                </a:ext>
                <a:ext uri="{FF2B5EF4-FFF2-40B4-BE49-F238E27FC236}">
                  <a16:creationId xmlns:a16="http://schemas.microsoft.com/office/drawing/2014/main" id="{00000000-0008-0000-7101-0000021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1645920</xdr:colOff>
          <xdr:row>4</xdr:row>
          <xdr:rowOff>160020</xdr:rowOff>
        </xdr:to>
        <xdr:sp macro="" textlink="">
          <xdr:nvSpPr>
            <xdr:cNvPr id="922625" name="Button 1" hidden="1">
              <a:extLst>
                <a:ext uri="{63B3BB69-23CF-44E3-9099-C40C66FF867C}">
                  <a14:compatExt spid="_x0000_s922625"/>
                </a:ext>
                <a:ext uri="{FF2B5EF4-FFF2-40B4-BE49-F238E27FC236}">
                  <a16:creationId xmlns:a16="http://schemas.microsoft.com/office/drawing/2014/main" id="{00000000-0008-0000-7201-0000011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1295400</xdr:colOff>
          <xdr:row>3</xdr:row>
          <xdr:rowOff>7620</xdr:rowOff>
        </xdr:from>
        <xdr:to>
          <xdr:col>7</xdr:col>
          <xdr:colOff>609600</xdr:colOff>
          <xdr:row>4</xdr:row>
          <xdr:rowOff>182880</xdr:rowOff>
        </xdr:to>
        <xdr:sp macro="" textlink="">
          <xdr:nvSpPr>
            <xdr:cNvPr id="922626" name="Remover Filtros" hidden="1">
              <a:extLst>
                <a:ext uri="{63B3BB69-23CF-44E3-9099-C40C66FF867C}">
                  <a14:compatExt spid="_x0000_s922626"/>
                </a:ext>
                <a:ext uri="{FF2B5EF4-FFF2-40B4-BE49-F238E27FC236}">
                  <a16:creationId xmlns:a16="http://schemas.microsoft.com/office/drawing/2014/main" id="{00000000-0008-0000-7201-0000021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34913" name="Button 1" hidden="1">
              <a:extLst>
                <a:ext uri="{63B3BB69-23CF-44E3-9099-C40C66FF867C}">
                  <a14:compatExt spid="_x0000_s934913"/>
                </a:ext>
                <a:ext uri="{FF2B5EF4-FFF2-40B4-BE49-F238E27FC236}">
                  <a16:creationId xmlns:a16="http://schemas.microsoft.com/office/drawing/2014/main" id="{00000000-0008-0000-7301-0000014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1074420</xdr:colOff>
          <xdr:row>3</xdr:row>
          <xdr:rowOff>7620</xdr:rowOff>
        </xdr:from>
        <xdr:to>
          <xdr:col>8</xdr:col>
          <xdr:colOff>411480</xdr:colOff>
          <xdr:row>4</xdr:row>
          <xdr:rowOff>182880</xdr:rowOff>
        </xdr:to>
        <xdr:sp macro="" textlink="">
          <xdr:nvSpPr>
            <xdr:cNvPr id="934914" name="Remover Filtros" hidden="1">
              <a:extLst>
                <a:ext uri="{63B3BB69-23CF-44E3-9099-C40C66FF867C}">
                  <a14:compatExt spid="_x0000_s934914"/>
                </a:ext>
                <a:ext uri="{FF2B5EF4-FFF2-40B4-BE49-F238E27FC236}">
                  <a16:creationId xmlns:a16="http://schemas.microsoft.com/office/drawing/2014/main" id="{00000000-0008-0000-7301-0000024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43105" name="Button 1" hidden="1">
              <a:extLst>
                <a:ext uri="{63B3BB69-23CF-44E3-9099-C40C66FF867C}">
                  <a14:compatExt spid="_x0000_s943105"/>
                </a:ext>
                <a:ext uri="{FF2B5EF4-FFF2-40B4-BE49-F238E27FC236}">
                  <a16:creationId xmlns:a16="http://schemas.microsoft.com/office/drawing/2014/main" id="{00000000-0008-0000-7401-0000016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502920</xdr:colOff>
          <xdr:row>4</xdr:row>
          <xdr:rowOff>182880</xdr:rowOff>
        </xdr:to>
        <xdr:sp macro="" textlink="">
          <xdr:nvSpPr>
            <xdr:cNvPr id="943106" name="Remover Filtros" hidden="1">
              <a:extLst>
                <a:ext uri="{63B3BB69-23CF-44E3-9099-C40C66FF867C}">
                  <a14:compatExt spid="_x0000_s943106"/>
                </a:ext>
                <a:ext uri="{FF2B5EF4-FFF2-40B4-BE49-F238E27FC236}">
                  <a16:creationId xmlns:a16="http://schemas.microsoft.com/office/drawing/2014/main" id="{00000000-0008-0000-7401-0000026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48225" name="Button 1" hidden="1">
              <a:extLst>
                <a:ext uri="{63B3BB69-23CF-44E3-9099-C40C66FF867C}">
                  <a14:compatExt spid="_x0000_s948225"/>
                </a:ext>
                <a:ext uri="{FF2B5EF4-FFF2-40B4-BE49-F238E27FC236}">
                  <a16:creationId xmlns:a16="http://schemas.microsoft.com/office/drawing/2014/main" id="{00000000-0008-0000-7501-0000017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48226" name="Remover Filtros" hidden="1">
              <a:extLst>
                <a:ext uri="{63B3BB69-23CF-44E3-9099-C40C66FF867C}">
                  <a14:compatExt spid="_x0000_s948226"/>
                </a:ext>
                <a:ext uri="{FF2B5EF4-FFF2-40B4-BE49-F238E27FC236}">
                  <a16:creationId xmlns:a16="http://schemas.microsoft.com/office/drawing/2014/main" id="{00000000-0008-0000-7501-0000027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9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49249" name="Button 1" hidden="1">
              <a:extLst>
                <a:ext uri="{63B3BB69-23CF-44E3-9099-C40C66FF867C}">
                  <a14:compatExt spid="_x0000_s949249"/>
                </a:ext>
                <a:ext uri="{FF2B5EF4-FFF2-40B4-BE49-F238E27FC236}">
                  <a16:creationId xmlns:a16="http://schemas.microsoft.com/office/drawing/2014/main" id="{00000000-0008-0000-7601-0000017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49250" name="Remover Filtros" hidden="1">
              <a:extLst>
                <a:ext uri="{63B3BB69-23CF-44E3-9099-C40C66FF867C}">
                  <a14:compatExt spid="_x0000_s949250"/>
                </a:ext>
                <a:ext uri="{FF2B5EF4-FFF2-40B4-BE49-F238E27FC236}">
                  <a16:creationId xmlns:a16="http://schemas.microsoft.com/office/drawing/2014/main" id="{00000000-0008-0000-7601-0000027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50273" name="Button 1" hidden="1">
              <a:extLst>
                <a:ext uri="{63B3BB69-23CF-44E3-9099-C40C66FF867C}">
                  <a14:compatExt spid="_x0000_s950273"/>
                </a:ext>
                <a:ext uri="{FF2B5EF4-FFF2-40B4-BE49-F238E27FC236}">
                  <a16:creationId xmlns:a16="http://schemas.microsoft.com/office/drawing/2014/main" id="{00000000-0008-0000-7701-0000018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50274" name="Remover Filtros" hidden="1">
              <a:extLst>
                <a:ext uri="{63B3BB69-23CF-44E3-9099-C40C66FF867C}">
                  <a14:compatExt spid="_x0000_s950274"/>
                </a:ext>
                <a:ext uri="{FF2B5EF4-FFF2-40B4-BE49-F238E27FC236}">
                  <a16:creationId xmlns:a16="http://schemas.microsoft.com/office/drawing/2014/main" id="{00000000-0008-0000-7701-0000028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51297" name="Button 1" hidden="1">
              <a:extLst>
                <a:ext uri="{63B3BB69-23CF-44E3-9099-C40C66FF867C}">
                  <a14:compatExt spid="_x0000_s951297"/>
                </a:ext>
                <a:ext uri="{FF2B5EF4-FFF2-40B4-BE49-F238E27FC236}">
                  <a16:creationId xmlns:a16="http://schemas.microsoft.com/office/drawing/2014/main" id="{00000000-0008-0000-7801-0000018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51298" name="Remover Filtros" hidden="1">
              <a:extLst>
                <a:ext uri="{63B3BB69-23CF-44E3-9099-C40C66FF867C}">
                  <a14:compatExt spid="_x0000_s951298"/>
                </a:ext>
                <a:ext uri="{FF2B5EF4-FFF2-40B4-BE49-F238E27FC236}">
                  <a16:creationId xmlns:a16="http://schemas.microsoft.com/office/drawing/2014/main" id="{00000000-0008-0000-7801-0000028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4</xdr:col>
          <xdr:colOff>1668780</xdr:colOff>
          <xdr:row>4</xdr:row>
          <xdr:rowOff>160020</xdr:rowOff>
        </xdr:to>
        <xdr:sp macro="" textlink="">
          <xdr:nvSpPr>
            <xdr:cNvPr id="958465" name="Button 1" hidden="1">
              <a:extLst>
                <a:ext uri="{63B3BB69-23CF-44E3-9099-C40C66FF867C}">
                  <a14:compatExt spid="_x0000_s958465"/>
                </a:ext>
                <a:ext uri="{FF2B5EF4-FFF2-40B4-BE49-F238E27FC236}">
                  <a16:creationId xmlns:a16="http://schemas.microsoft.com/office/drawing/2014/main" id="{00000000-0008-0000-7901-000001A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958466" name="Remover Filtros" hidden="1">
              <a:extLst>
                <a:ext uri="{63B3BB69-23CF-44E3-9099-C40C66FF867C}">
                  <a14:compatExt spid="_x0000_s958466"/>
                </a:ext>
                <a:ext uri="{FF2B5EF4-FFF2-40B4-BE49-F238E27FC236}">
                  <a16:creationId xmlns:a16="http://schemas.microsoft.com/office/drawing/2014/main" id="{00000000-0008-0000-7901-000002A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7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373380</xdr:colOff>
          <xdr:row>5</xdr:row>
          <xdr:rowOff>30480</xdr:rowOff>
        </xdr:to>
        <xdr:sp macro="" textlink="">
          <xdr:nvSpPr>
            <xdr:cNvPr id="959489" name="Button 1" hidden="1">
              <a:extLst>
                <a:ext uri="{63B3BB69-23CF-44E3-9099-C40C66FF867C}">
                  <a14:compatExt spid="_x0000_s959489"/>
                </a:ext>
                <a:ext uri="{FF2B5EF4-FFF2-40B4-BE49-F238E27FC236}">
                  <a16:creationId xmlns:a16="http://schemas.microsoft.com/office/drawing/2014/main" id="{00000000-0008-0000-7A01-000001A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525780</xdr:colOff>
          <xdr:row>4</xdr:row>
          <xdr:rowOff>182880</xdr:rowOff>
        </xdr:to>
        <xdr:sp macro="" textlink="">
          <xdr:nvSpPr>
            <xdr:cNvPr id="959490" name="Remover Filtros" hidden="1">
              <a:extLst>
                <a:ext uri="{63B3BB69-23CF-44E3-9099-C40C66FF867C}">
                  <a14:compatExt spid="_x0000_s959490"/>
                </a:ext>
                <a:ext uri="{FF2B5EF4-FFF2-40B4-BE49-F238E27FC236}">
                  <a16:creationId xmlns:a16="http://schemas.microsoft.com/office/drawing/2014/main" id="{00000000-0008-0000-7A01-000002A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9528321" name="Button 1" hidden="1">
              <a:extLst>
                <a:ext uri="{63B3BB69-23CF-44E3-9099-C40C66FF867C}">
                  <a14:compatExt spid="_x0000_s9528321"/>
                </a:ext>
                <a:ext uri="{FF2B5EF4-FFF2-40B4-BE49-F238E27FC236}">
                  <a16:creationId xmlns:a16="http://schemas.microsoft.com/office/drawing/2014/main" id="{00000000-0008-0000-7B01-000001649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1630680</xdr:colOff>
          <xdr:row>3</xdr:row>
          <xdr:rowOff>0</xdr:rowOff>
        </xdr:from>
        <xdr:to>
          <xdr:col>6</xdr:col>
          <xdr:colOff>1905000</xdr:colOff>
          <xdr:row>4</xdr:row>
          <xdr:rowOff>182880</xdr:rowOff>
        </xdr:to>
        <xdr:sp macro="" textlink="">
          <xdr:nvSpPr>
            <xdr:cNvPr id="9528322" name="Remover Filtros" hidden="1">
              <a:extLst>
                <a:ext uri="{63B3BB69-23CF-44E3-9099-C40C66FF867C}">
                  <a14:compatExt spid="_x0000_s9528322"/>
                </a:ext>
                <a:ext uri="{FF2B5EF4-FFF2-40B4-BE49-F238E27FC236}">
                  <a16:creationId xmlns:a16="http://schemas.microsoft.com/office/drawing/2014/main" id="{00000000-0008-0000-7B01-000002649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266700</xdr:colOff>
          <xdr:row>4</xdr:row>
          <xdr:rowOff>160020</xdr:rowOff>
        </xdr:to>
        <xdr:sp macro="" textlink="">
          <xdr:nvSpPr>
            <xdr:cNvPr id="960513" name="Button 1" hidden="1">
              <a:extLst>
                <a:ext uri="{63B3BB69-23CF-44E3-9099-C40C66FF867C}">
                  <a14:compatExt spid="_x0000_s960513"/>
                </a:ext>
                <a:ext uri="{FF2B5EF4-FFF2-40B4-BE49-F238E27FC236}">
                  <a16:creationId xmlns:a16="http://schemas.microsoft.com/office/drawing/2014/main" id="{00000000-0008-0000-7C01-000001A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3</xdr:row>
          <xdr:rowOff>7620</xdr:rowOff>
        </xdr:from>
        <xdr:to>
          <xdr:col>7</xdr:col>
          <xdr:colOff>502920</xdr:colOff>
          <xdr:row>4</xdr:row>
          <xdr:rowOff>182880</xdr:rowOff>
        </xdr:to>
        <xdr:sp macro="" textlink="">
          <xdr:nvSpPr>
            <xdr:cNvPr id="960514" name="Remover Filtros" hidden="1">
              <a:extLst>
                <a:ext uri="{63B3BB69-23CF-44E3-9099-C40C66FF867C}">
                  <a14:compatExt spid="_x0000_s960514"/>
                </a:ext>
                <a:ext uri="{FF2B5EF4-FFF2-40B4-BE49-F238E27FC236}">
                  <a16:creationId xmlns:a16="http://schemas.microsoft.com/office/drawing/2014/main" id="{00000000-0008-0000-7C01-000002A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9529345" name="Button 1" hidden="1">
              <a:extLst>
                <a:ext uri="{63B3BB69-23CF-44E3-9099-C40C66FF867C}">
                  <a14:compatExt spid="_x0000_s9529345"/>
                </a:ext>
                <a:ext uri="{FF2B5EF4-FFF2-40B4-BE49-F238E27FC236}">
                  <a16:creationId xmlns:a16="http://schemas.microsoft.com/office/drawing/2014/main" id="{00000000-0008-0000-7D01-000001689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1744980</xdr:colOff>
          <xdr:row>3</xdr:row>
          <xdr:rowOff>0</xdr:rowOff>
        </xdr:from>
        <xdr:to>
          <xdr:col>6</xdr:col>
          <xdr:colOff>2011680</xdr:colOff>
          <xdr:row>4</xdr:row>
          <xdr:rowOff>182880</xdr:rowOff>
        </xdr:to>
        <xdr:sp macro="" textlink="">
          <xdr:nvSpPr>
            <xdr:cNvPr id="9529346" name="Remover Filtros" hidden="1">
              <a:extLst>
                <a:ext uri="{63B3BB69-23CF-44E3-9099-C40C66FF867C}">
                  <a14:compatExt spid="_x0000_s9529346"/>
                </a:ext>
                <a:ext uri="{FF2B5EF4-FFF2-40B4-BE49-F238E27FC236}">
                  <a16:creationId xmlns:a16="http://schemas.microsoft.com/office/drawing/2014/main" id="{00000000-0008-0000-7D01-000002689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266700</xdr:colOff>
          <xdr:row>4</xdr:row>
          <xdr:rowOff>160020</xdr:rowOff>
        </xdr:to>
        <xdr:sp macro="" textlink="">
          <xdr:nvSpPr>
            <xdr:cNvPr id="9964545" name="Button 1" hidden="1">
              <a:extLst>
                <a:ext uri="{63B3BB69-23CF-44E3-9099-C40C66FF867C}">
                  <a14:compatExt spid="_x0000_s9964545"/>
                </a:ext>
                <a:ext uri="{FF2B5EF4-FFF2-40B4-BE49-F238E27FC236}">
                  <a16:creationId xmlns:a16="http://schemas.microsoft.com/office/drawing/2014/main" id="{00000000-0008-0000-7E01-0000010C9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3</xdr:row>
          <xdr:rowOff>0</xdr:rowOff>
        </xdr:from>
        <xdr:to>
          <xdr:col>6</xdr:col>
          <xdr:colOff>1074420</xdr:colOff>
          <xdr:row>4</xdr:row>
          <xdr:rowOff>182880</xdr:rowOff>
        </xdr:to>
        <xdr:sp macro="" textlink="">
          <xdr:nvSpPr>
            <xdr:cNvPr id="9964546" name="Remover Filtros" hidden="1">
              <a:extLst>
                <a:ext uri="{63B3BB69-23CF-44E3-9099-C40C66FF867C}">
                  <a14:compatExt spid="_x0000_s9964546"/>
                </a:ext>
                <a:ext uri="{FF2B5EF4-FFF2-40B4-BE49-F238E27FC236}">
                  <a16:creationId xmlns:a16="http://schemas.microsoft.com/office/drawing/2014/main" id="{00000000-0008-0000-7E01-0000020C9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64609" name="Button 1" hidden="1">
              <a:extLst>
                <a:ext uri="{63B3BB69-23CF-44E3-9099-C40C66FF867C}">
                  <a14:compatExt spid="_x0000_s964609"/>
                </a:ext>
                <a:ext uri="{FF2B5EF4-FFF2-40B4-BE49-F238E27FC236}">
                  <a16:creationId xmlns:a16="http://schemas.microsoft.com/office/drawing/2014/main" id="{00000000-0008-0000-7F01-000001B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64610" name="Remover Filtros" hidden="1">
              <a:extLst>
                <a:ext uri="{63B3BB69-23CF-44E3-9099-C40C66FF867C}">
                  <a14:compatExt spid="_x0000_s964610"/>
                </a:ext>
                <a:ext uri="{FF2B5EF4-FFF2-40B4-BE49-F238E27FC236}">
                  <a16:creationId xmlns:a16="http://schemas.microsoft.com/office/drawing/2014/main" id="{00000000-0008-0000-7F01-000002B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65633" name="Button 1" hidden="1">
              <a:extLst>
                <a:ext uri="{63B3BB69-23CF-44E3-9099-C40C66FF867C}">
                  <a14:compatExt spid="_x0000_s965633"/>
                </a:ext>
                <a:ext uri="{FF2B5EF4-FFF2-40B4-BE49-F238E27FC236}">
                  <a16:creationId xmlns:a16="http://schemas.microsoft.com/office/drawing/2014/main" id="{00000000-0008-0000-8001-000001B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65634" name="Remover Filtros" hidden="1">
              <a:extLst>
                <a:ext uri="{63B3BB69-23CF-44E3-9099-C40C66FF867C}">
                  <a14:compatExt spid="_x0000_s965634"/>
                </a:ext>
                <a:ext uri="{FF2B5EF4-FFF2-40B4-BE49-F238E27FC236}">
                  <a16:creationId xmlns:a16="http://schemas.microsoft.com/office/drawing/2014/main" id="{00000000-0008-0000-8001-000002B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373380</xdr:colOff>
          <xdr:row>5</xdr:row>
          <xdr:rowOff>38100</xdr:rowOff>
        </xdr:to>
        <xdr:sp macro="" textlink="">
          <xdr:nvSpPr>
            <xdr:cNvPr id="966657" name="Button 1" hidden="1">
              <a:extLst>
                <a:ext uri="{63B3BB69-23CF-44E3-9099-C40C66FF867C}">
                  <a14:compatExt spid="_x0000_s966657"/>
                </a:ext>
                <a:ext uri="{FF2B5EF4-FFF2-40B4-BE49-F238E27FC236}">
                  <a16:creationId xmlns:a16="http://schemas.microsoft.com/office/drawing/2014/main" id="{00000000-0008-0000-8101-000001C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8</xdr:col>
          <xdr:colOff>525780</xdr:colOff>
          <xdr:row>4</xdr:row>
          <xdr:rowOff>182880</xdr:rowOff>
        </xdr:to>
        <xdr:sp macro="" textlink="">
          <xdr:nvSpPr>
            <xdr:cNvPr id="966658" name="Remover Filtros" hidden="1">
              <a:extLst>
                <a:ext uri="{63B3BB69-23CF-44E3-9099-C40C66FF867C}">
                  <a14:compatExt spid="_x0000_s966658"/>
                </a:ext>
                <a:ext uri="{FF2B5EF4-FFF2-40B4-BE49-F238E27FC236}">
                  <a16:creationId xmlns:a16="http://schemas.microsoft.com/office/drawing/2014/main" id="{00000000-0008-0000-8101-000002C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190500</xdr:colOff>
          <xdr:row>4</xdr:row>
          <xdr:rowOff>160020</xdr:rowOff>
        </xdr:to>
        <xdr:sp macro="" textlink="">
          <xdr:nvSpPr>
            <xdr:cNvPr id="976897" name="Button 1" hidden="1">
              <a:extLst>
                <a:ext uri="{63B3BB69-23CF-44E3-9099-C40C66FF867C}">
                  <a14:compatExt spid="_x0000_s976897"/>
                </a:ext>
                <a:ext uri="{FF2B5EF4-FFF2-40B4-BE49-F238E27FC236}">
                  <a16:creationId xmlns:a16="http://schemas.microsoft.com/office/drawing/2014/main" id="{00000000-0008-0000-8201-000001E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1188720</xdr:colOff>
          <xdr:row>3</xdr:row>
          <xdr:rowOff>7620</xdr:rowOff>
        </xdr:from>
        <xdr:to>
          <xdr:col>7</xdr:col>
          <xdr:colOff>502920</xdr:colOff>
          <xdr:row>4</xdr:row>
          <xdr:rowOff>182880</xdr:rowOff>
        </xdr:to>
        <xdr:sp macro="" textlink="">
          <xdr:nvSpPr>
            <xdr:cNvPr id="976898" name="Remover Filtros" hidden="1">
              <a:extLst>
                <a:ext uri="{63B3BB69-23CF-44E3-9099-C40C66FF867C}">
                  <a14:compatExt spid="_x0000_s976898"/>
                </a:ext>
                <a:ext uri="{FF2B5EF4-FFF2-40B4-BE49-F238E27FC236}">
                  <a16:creationId xmlns:a16="http://schemas.microsoft.com/office/drawing/2014/main" id="{00000000-0008-0000-8201-000002E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123329" name="Button 1" hidden="1">
              <a:extLst>
                <a:ext uri="{63B3BB69-23CF-44E3-9099-C40C66FF867C}">
                  <a14:compatExt spid="_x0000_s1123329"/>
                </a:ext>
                <a:ext uri="{FF2B5EF4-FFF2-40B4-BE49-F238E27FC236}">
                  <a16:creationId xmlns:a16="http://schemas.microsoft.com/office/drawing/2014/main" id="{00000000-0008-0000-8301-000001241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7620</xdr:rowOff>
        </xdr:from>
        <xdr:to>
          <xdr:col>7</xdr:col>
          <xdr:colOff>160020</xdr:colOff>
          <xdr:row>5</xdr:row>
          <xdr:rowOff>30480</xdr:rowOff>
        </xdr:to>
        <xdr:sp macro="" textlink="">
          <xdr:nvSpPr>
            <xdr:cNvPr id="1123330" name="Remover Filtros" hidden="1">
              <a:extLst>
                <a:ext uri="{63B3BB69-23CF-44E3-9099-C40C66FF867C}">
                  <a14:compatExt spid="_x0000_s1123330"/>
                </a:ext>
                <a:ext uri="{FF2B5EF4-FFF2-40B4-BE49-F238E27FC236}">
                  <a16:creationId xmlns:a16="http://schemas.microsoft.com/office/drawing/2014/main" id="{00000000-0008-0000-8301-000002241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8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73153" name="Button 1" hidden="1">
              <a:extLst>
                <a:ext uri="{63B3BB69-23CF-44E3-9099-C40C66FF867C}">
                  <a14:compatExt spid="_x0000_s1073153"/>
                </a:ext>
                <a:ext uri="{FF2B5EF4-FFF2-40B4-BE49-F238E27FC236}">
                  <a16:creationId xmlns:a16="http://schemas.microsoft.com/office/drawing/2014/main" id="{00000000-0008-0000-8401-0000016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73154" name="Remover Filtros" hidden="1">
              <a:extLst>
                <a:ext uri="{63B3BB69-23CF-44E3-9099-C40C66FF867C}">
                  <a14:compatExt spid="_x0000_s1073154"/>
                </a:ext>
                <a:ext uri="{FF2B5EF4-FFF2-40B4-BE49-F238E27FC236}">
                  <a16:creationId xmlns:a16="http://schemas.microsoft.com/office/drawing/2014/main" id="{00000000-0008-0000-8401-0000026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124353" name="Button 1" hidden="1">
              <a:extLst>
                <a:ext uri="{63B3BB69-23CF-44E3-9099-C40C66FF867C}">
                  <a14:compatExt spid="_x0000_s1124353"/>
                </a:ext>
                <a:ext uri="{FF2B5EF4-FFF2-40B4-BE49-F238E27FC236}">
                  <a16:creationId xmlns:a16="http://schemas.microsoft.com/office/drawing/2014/main" id="{00000000-0008-0000-8501-000001281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124354" name="Remover Filtros" hidden="1">
              <a:extLst>
                <a:ext uri="{63B3BB69-23CF-44E3-9099-C40C66FF867C}">
                  <a14:compatExt spid="_x0000_s1124354"/>
                </a:ext>
                <a:ext uri="{FF2B5EF4-FFF2-40B4-BE49-F238E27FC236}">
                  <a16:creationId xmlns:a16="http://schemas.microsoft.com/office/drawing/2014/main" id="{00000000-0008-0000-8501-000002281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A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78273" name="Button 1" hidden="1">
              <a:extLst>
                <a:ext uri="{63B3BB69-23CF-44E3-9099-C40C66FF867C}">
                  <a14:compatExt spid="_x0000_s1078273"/>
                </a:ext>
                <a:ext uri="{FF2B5EF4-FFF2-40B4-BE49-F238E27FC236}">
                  <a16:creationId xmlns:a16="http://schemas.microsoft.com/office/drawing/2014/main" id="{00000000-0008-0000-8601-0000017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78274" name="Remover Filtros" hidden="1">
              <a:extLst>
                <a:ext uri="{63B3BB69-23CF-44E3-9099-C40C66FF867C}">
                  <a14:compatExt spid="_x0000_s1078274"/>
                </a:ext>
                <a:ext uri="{FF2B5EF4-FFF2-40B4-BE49-F238E27FC236}">
                  <a16:creationId xmlns:a16="http://schemas.microsoft.com/office/drawing/2014/main" id="{00000000-0008-0000-8601-0000027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80321" name="Button 1" hidden="1">
              <a:extLst>
                <a:ext uri="{63B3BB69-23CF-44E3-9099-C40C66FF867C}">
                  <a14:compatExt spid="_x0000_s1080321"/>
                </a:ext>
                <a:ext uri="{FF2B5EF4-FFF2-40B4-BE49-F238E27FC236}">
                  <a16:creationId xmlns:a16="http://schemas.microsoft.com/office/drawing/2014/main" id="{00000000-0008-0000-8701-0000017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80322" name="Remover Filtros" hidden="1">
              <a:extLst>
                <a:ext uri="{63B3BB69-23CF-44E3-9099-C40C66FF867C}">
                  <a14:compatExt spid="_x0000_s1080322"/>
                </a:ext>
                <a:ext uri="{FF2B5EF4-FFF2-40B4-BE49-F238E27FC236}">
                  <a16:creationId xmlns:a16="http://schemas.microsoft.com/office/drawing/2014/main" id="{00000000-0008-0000-8701-0000027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98753" name="Button 1" hidden="1">
              <a:extLst>
                <a:ext uri="{63B3BB69-23CF-44E3-9099-C40C66FF867C}">
                  <a14:compatExt spid="_x0000_s1098753"/>
                </a:ext>
                <a:ext uri="{FF2B5EF4-FFF2-40B4-BE49-F238E27FC236}">
                  <a16:creationId xmlns:a16="http://schemas.microsoft.com/office/drawing/2014/main" id="{00000000-0008-0000-8801-000001C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98754" name="Remover Filtros" hidden="1">
              <a:extLst>
                <a:ext uri="{63B3BB69-23CF-44E3-9099-C40C66FF867C}">
                  <a14:compatExt spid="_x0000_s1098754"/>
                </a:ext>
                <a:ext uri="{FF2B5EF4-FFF2-40B4-BE49-F238E27FC236}">
                  <a16:creationId xmlns:a16="http://schemas.microsoft.com/office/drawing/2014/main" id="{00000000-0008-0000-8801-000002C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99777" name="Button 1" hidden="1">
              <a:extLst>
                <a:ext uri="{63B3BB69-23CF-44E3-9099-C40C66FF867C}">
                  <a14:compatExt spid="_x0000_s1099777"/>
                </a:ext>
                <a:ext uri="{FF2B5EF4-FFF2-40B4-BE49-F238E27FC236}">
                  <a16:creationId xmlns:a16="http://schemas.microsoft.com/office/drawing/2014/main" id="{00000000-0008-0000-8901-000001C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99778" name="Remover Filtros" hidden="1">
              <a:extLst>
                <a:ext uri="{63B3BB69-23CF-44E3-9099-C40C66FF867C}">
                  <a14:compatExt spid="_x0000_s1099778"/>
                </a:ext>
                <a:ext uri="{FF2B5EF4-FFF2-40B4-BE49-F238E27FC236}">
                  <a16:creationId xmlns:a16="http://schemas.microsoft.com/office/drawing/2014/main" id="{00000000-0008-0000-8901-000002C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101825" name="Button 1" hidden="1">
              <a:extLst>
                <a:ext uri="{63B3BB69-23CF-44E3-9099-C40C66FF867C}">
                  <a14:compatExt spid="_x0000_s1101825"/>
                </a:ext>
                <a:ext uri="{FF2B5EF4-FFF2-40B4-BE49-F238E27FC236}">
                  <a16:creationId xmlns:a16="http://schemas.microsoft.com/office/drawing/2014/main" id="{00000000-0008-0000-8A01-000001D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101826" name="Remover Filtros" hidden="1">
              <a:extLst>
                <a:ext uri="{63B3BB69-23CF-44E3-9099-C40C66FF867C}">
                  <a14:compatExt spid="_x0000_s1101826"/>
                </a:ext>
                <a:ext uri="{FF2B5EF4-FFF2-40B4-BE49-F238E27FC236}">
                  <a16:creationId xmlns:a16="http://schemas.microsoft.com/office/drawing/2014/main" id="{00000000-0008-0000-8A01-000002D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102849" name="Button 1" hidden="1">
              <a:extLst>
                <a:ext uri="{63B3BB69-23CF-44E3-9099-C40C66FF867C}">
                  <a14:compatExt spid="_x0000_s1102849"/>
                </a:ext>
                <a:ext uri="{FF2B5EF4-FFF2-40B4-BE49-F238E27FC236}">
                  <a16:creationId xmlns:a16="http://schemas.microsoft.com/office/drawing/2014/main" id="{00000000-0008-0000-8B01-000001D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102850" name="Remover Filtros" hidden="1">
              <a:extLst>
                <a:ext uri="{63B3BB69-23CF-44E3-9099-C40C66FF867C}">
                  <a14:compatExt spid="_x0000_s1102850"/>
                </a:ext>
                <a:ext uri="{FF2B5EF4-FFF2-40B4-BE49-F238E27FC236}">
                  <a16:creationId xmlns:a16="http://schemas.microsoft.com/office/drawing/2014/main" id="{00000000-0008-0000-8B01-000002D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103873" name="Button 1" hidden="1">
              <a:extLst>
                <a:ext uri="{63B3BB69-23CF-44E3-9099-C40C66FF867C}">
                  <a14:compatExt spid="_x0000_s1103873"/>
                </a:ext>
                <a:ext uri="{FF2B5EF4-FFF2-40B4-BE49-F238E27FC236}">
                  <a16:creationId xmlns:a16="http://schemas.microsoft.com/office/drawing/2014/main" id="{00000000-0008-0000-8C01-000001D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103874" name="Remover Filtros" hidden="1">
              <a:extLst>
                <a:ext uri="{63B3BB69-23CF-44E3-9099-C40C66FF867C}">
                  <a14:compatExt spid="_x0000_s1103874"/>
                </a:ext>
                <a:ext uri="{FF2B5EF4-FFF2-40B4-BE49-F238E27FC236}">
                  <a16:creationId xmlns:a16="http://schemas.microsoft.com/office/drawing/2014/main" id="{00000000-0008-0000-8C01-000002D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991233" name="Button 1" hidden="1">
              <a:extLst>
                <a:ext uri="{63B3BB69-23CF-44E3-9099-C40C66FF867C}">
                  <a14:compatExt spid="_x0000_s991233"/>
                </a:ext>
                <a:ext uri="{FF2B5EF4-FFF2-40B4-BE49-F238E27FC236}">
                  <a16:creationId xmlns:a16="http://schemas.microsoft.com/office/drawing/2014/main" id="{00000000-0008-0000-8D01-0000012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991234" name="Remover Filtros" hidden="1">
              <a:extLst>
                <a:ext uri="{63B3BB69-23CF-44E3-9099-C40C66FF867C}">
                  <a14:compatExt spid="_x0000_s991234"/>
                </a:ext>
                <a:ext uri="{FF2B5EF4-FFF2-40B4-BE49-F238E27FC236}">
                  <a16:creationId xmlns:a16="http://schemas.microsoft.com/office/drawing/2014/main" id="{00000000-0008-0000-8D01-0000022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39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716280</xdr:colOff>
          <xdr:row>4</xdr:row>
          <xdr:rowOff>182880</xdr:rowOff>
        </xdr:to>
        <xdr:sp macro="" textlink="">
          <xdr:nvSpPr>
            <xdr:cNvPr id="992257" name="Button 1" hidden="1">
              <a:extLst>
                <a:ext uri="{63B3BB69-23CF-44E3-9099-C40C66FF867C}">
                  <a14:compatExt spid="_x0000_s992257"/>
                </a:ext>
                <a:ext uri="{FF2B5EF4-FFF2-40B4-BE49-F238E27FC236}">
                  <a16:creationId xmlns:a16="http://schemas.microsoft.com/office/drawing/2014/main" id="{00000000-0008-0000-8E01-0000012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992258" name="Remover Filtros" hidden="1">
              <a:extLst>
                <a:ext uri="{63B3BB69-23CF-44E3-9099-C40C66FF867C}">
                  <a14:compatExt spid="_x0000_s992258"/>
                </a:ext>
                <a:ext uri="{FF2B5EF4-FFF2-40B4-BE49-F238E27FC236}">
                  <a16:creationId xmlns:a16="http://schemas.microsoft.com/office/drawing/2014/main" id="{00000000-0008-0000-8E01-0000022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1104900</xdr:colOff>
          <xdr:row>4</xdr:row>
          <xdr:rowOff>182880</xdr:rowOff>
        </xdr:to>
        <xdr:sp macro="" textlink="">
          <xdr:nvSpPr>
            <xdr:cNvPr id="993281" name="Button 1" hidden="1">
              <a:extLst>
                <a:ext uri="{63B3BB69-23CF-44E3-9099-C40C66FF867C}">
                  <a14:compatExt spid="_x0000_s993281"/>
                </a:ext>
                <a:ext uri="{FF2B5EF4-FFF2-40B4-BE49-F238E27FC236}">
                  <a16:creationId xmlns:a16="http://schemas.microsoft.com/office/drawing/2014/main" id="{00000000-0008-0000-8F01-0000012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993282" name="Remover Filtros" hidden="1">
              <a:extLst>
                <a:ext uri="{63B3BB69-23CF-44E3-9099-C40C66FF867C}">
                  <a14:compatExt spid="_x0000_s993282"/>
                </a:ext>
                <a:ext uri="{FF2B5EF4-FFF2-40B4-BE49-F238E27FC236}">
                  <a16:creationId xmlns:a16="http://schemas.microsoft.com/office/drawing/2014/main" id="{00000000-0008-0000-8F01-0000022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30480</xdr:colOff>
          <xdr:row>4</xdr:row>
          <xdr:rowOff>182880</xdr:rowOff>
        </xdr:to>
        <xdr:sp macro="" textlink="">
          <xdr:nvSpPr>
            <xdr:cNvPr id="994305" name="Button 1" hidden="1">
              <a:extLst>
                <a:ext uri="{63B3BB69-23CF-44E3-9099-C40C66FF867C}">
                  <a14:compatExt spid="_x0000_s994305"/>
                </a:ext>
                <a:ext uri="{FF2B5EF4-FFF2-40B4-BE49-F238E27FC236}">
                  <a16:creationId xmlns:a16="http://schemas.microsoft.com/office/drawing/2014/main" id="{00000000-0008-0000-9001-0000012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xdr:row>
          <xdr:rowOff>182880</xdr:rowOff>
        </xdr:from>
        <xdr:to>
          <xdr:col>7</xdr:col>
          <xdr:colOff>45720</xdr:colOff>
          <xdr:row>4</xdr:row>
          <xdr:rowOff>182880</xdr:rowOff>
        </xdr:to>
        <xdr:sp macro="" textlink="">
          <xdr:nvSpPr>
            <xdr:cNvPr id="994306" name="Remover Filtros" hidden="1">
              <a:extLst>
                <a:ext uri="{63B3BB69-23CF-44E3-9099-C40C66FF867C}">
                  <a14:compatExt spid="_x0000_s994306"/>
                </a:ext>
                <a:ext uri="{FF2B5EF4-FFF2-40B4-BE49-F238E27FC236}">
                  <a16:creationId xmlns:a16="http://schemas.microsoft.com/office/drawing/2014/main" id="{00000000-0008-0000-9001-0000022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995329" name="Button 1" hidden="1">
              <a:extLst>
                <a:ext uri="{63B3BB69-23CF-44E3-9099-C40C66FF867C}">
                  <a14:compatExt spid="_x0000_s995329"/>
                </a:ext>
                <a:ext uri="{FF2B5EF4-FFF2-40B4-BE49-F238E27FC236}">
                  <a16:creationId xmlns:a16="http://schemas.microsoft.com/office/drawing/2014/main" id="{00000000-0008-0000-9101-0000013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995330" name="Remover Filtros" hidden="1">
              <a:extLst>
                <a:ext uri="{63B3BB69-23CF-44E3-9099-C40C66FF867C}">
                  <a14:compatExt spid="_x0000_s995330"/>
                </a:ext>
                <a:ext uri="{FF2B5EF4-FFF2-40B4-BE49-F238E27FC236}">
                  <a16:creationId xmlns:a16="http://schemas.microsoft.com/office/drawing/2014/main" id="{00000000-0008-0000-9101-0000023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1028700</xdr:colOff>
          <xdr:row>4</xdr:row>
          <xdr:rowOff>182880</xdr:rowOff>
        </xdr:to>
        <xdr:sp macro="" textlink="">
          <xdr:nvSpPr>
            <xdr:cNvPr id="1122305" name="Button 1" hidden="1">
              <a:extLst>
                <a:ext uri="{63B3BB69-23CF-44E3-9099-C40C66FF867C}">
                  <a14:compatExt spid="_x0000_s1122305"/>
                </a:ext>
                <a:ext uri="{FF2B5EF4-FFF2-40B4-BE49-F238E27FC236}">
                  <a16:creationId xmlns:a16="http://schemas.microsoft.com/office/drawing/2014/main" id="{00000000-0008-0000-9201-000001201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2019300</xdr:colOff>
          <xdr:row>3</xdr:row>
          <xdr:rowOff>0</xdr:rowOff>
        </xdr:from>
        <xdr:to>
          <xdr:col>6</xdr:col>
          <xdr:colOff>1676400</xdr:colOff>
          <xdr:row>4</xdr:row>
          <xdr:rowOff>182880</xdr:rowOff>
        </xdr:to>
        <xdr:sp macro="" textlink="">
          <xdr:nvSpPr>
            <xdr:cNvPr id="1122306" name="Remover Filtros" hidden="1">
              <a:extLst>
                <a:ext uri="{63B3BB69-23CF-44E3-9099-C40C66FF867C}">
                  <a14:compatExt spid="_x0000_s1122306"/>
                </a:ext>
                <a:ext uri="{FF2B5EF4-FFF2-40B4-BE49-F238E27FC236}">
                  <a16:creationId xmlns:a16="http://schemas.microsoft.com/office/drawing/2014/main" id="{00000000-0008-0000-9201-000002201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1150620</xdr:colOff>
          <xdr:row>4</xdr:row>
          <xdr:rowOff>182880</xdr:rowOff>
        </xdr:to>
        <xdr:sp macro="" textlink="">
          <xdr:nvSpPr>
            <xdr:cNvPr id="996353" name="Button 1" hidden="1">
              <a:extLst>
                <a:ext uri="{63B3BB69-23CF-44E3-9099-C40C66FF867C}">
                  <a14:compatExt spid="_x0000_s996353"/>
                </a:ext>
                <a:ext uri="{FF2B5EF4-FFF2-40B4-BE49-F238E27FC236}">
                  <a16:creationId xmlns:a16="http://schemas.microsoft.com/office/drawing/2014/main" id="{00000000-0008-0000-9301-0000013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996354" name="Remover Filtros" hidden="1">
              <a:extLst>
                <a:ext uri="{63B3BB69-23CF-44E3-9099-C40C66FF867C}">
                  <a14:compatExt spid="_x0000_s996354"/>
                </a:ext>
                <a:ext uri="{FF2B5EF4-FFF2-40B4-BE49-F238E27FC236}">
                  <a16:creationId xmlns:a16="http://schemas.microsoft.com/office/drawing/2014/main" id="{00000000-0008-0000-9301-0000023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997377" name="Button 1" hidden="1">
              <a:extLst>
                <a:ext uri="{63B3BB69-23CF-44E3-9099-C40C66FF867C}">
                  <a14:compatExt spid="_x0000_s997377"/>
                </a:ext>
                <a:ext uri="{FF2B5EF4-FFF2-40B4-BE49-F238E27FC236}">
                  <a16:creationId xmlns:a16="http://schemas.microsoft.com/office/drawing/2014/main" id="{00000000-0008-0000-9401-0000013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997378" name="Remover Filtros" hidden="1">
              <a:extLst>
                <a:ext uri="{63B3BB69-23CF-44E3-9099-C40C66FF867C}">
                  <a14:compatExt spid="_x0000_s997378"/>
                </a:ext>
                <a:ext uri="{FF2B5EF4-FFF2-40B4-BE49-F238E27FC236}">
                  <a16:creationId xmlns:a16="http://schemas.microsoft.com/office/drawing/2014/main" id="{00000000-0008-0000-9401-0000023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998401" name="Button 1" hidden="1">
              <a:extLst>
                <a:ext uri="{63B3BB69-23CF-44E3-9099-C40C66FF867C}">
                  <a14:compatExt spid="_x0000_s998401"/>
                </a:ext>
                <a:ext uri="{FF2B5EF4-FFF2-40B4-BE49-F238E27FC236}">
                  <a16:creationId xmlns:a16="http://schemas.microsoft.com/office/drawing/2014/main" id="{00000000-0008-0000-9501-0000013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998402" name="Remover Filtros" hidden="1">
              <a:extLst>
                <a:ext uri="{63B3BB69-23CF-44E3-9099-C40C66FF867C}">
                  <a14:compatExt spid="_x0000_s998402"/>
                </a:ext>
                <a:ext uri="{FF2B5EF4-FFF2-40B4-BE49-F238E27FC236}">
                  <a16:creationId xmlns:a16="http://schemas.microsoft.com/office/drawing/2014/main" id="{00000000-0008-0000-9501-0000023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B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999425" name="Button 1" hidden="1">
              <a:extLst>
                <a:ext uri="{63B3BB69-23CF-44E3-9099-C40C66FF867C}">
                  <a14:compatExt spid="_x0000_s999425"/>
                </a:ext>
                <a:ext uri="{FF2B5EF4-FFF2-40B4-BE49-F238E27FC236}">
                  <a16:creationId xmlns:a16="http://schemas.microsoft.com/office/drawing/2014/main" id="{00000000-0008-0000-9601-0000014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999426" name="Remover Filtros" hidden="1">
              <a:extLst>
                <a:ext uri="{63B3BB69-23CF-44E3-9099-C40C66FF867C}">
                  <a14:compatExt spid="_x0000_s999426"/>
                </a:ext>
                <a:ext uri="{FF2B5EF4-FFF2-40B4-BE49-F238E27FC236}">
                  <a16:creationId xmlns:a16="http://schemas.microsoft.com/office/drawing/2014/main" id="{00000000-0008-0000-9601-0000024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350520</xdr:colOff>
          <xdr:row>4</xdr:row>
          <xdr:rowOff>182880</xdr:rowOff>
        </xdr:to>
        <xdr:sp macro="" textlink="">
          <xdr:nvSpPr>
            <xdr:cNvPr id="1000449" name="Button 1" hidden="1">
              <a:extLst>
                <a:ext uri="{63B3BB69-23CF-44E3-9099-C40C66FF867C}">
                  <a14:compatExt spid="_x0000_s1000449"/>
                </a:ext>
                <a:ext uri="{FF2B5EF4-FFF2-40B4-BE49-F238E27FC236}">
                  <a16:creationId xmlns:a16="http://schemas.microsoft.com/office/drawing/2014/main" id="{00000000-0008-0000-9701-0000014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xdr:colOff>
          <xdr:row>3</xdr:row>
          <xdr:rowOff>7620</xdr:rowOff>
        </xdr:from>
        <xdr:to>
          <xdr:col>7</xdr:col>
          <xdr:colOff>464820</xdr:colOff>
          <xdr:row>4</xdr:row>
          <xdr:rowOff>182880</xdr:rowOff>
        </xdr:to>
        <xdr:sp macro="" textlink="">
          <xdr:nvSpPr>
            <xdr:cNvPr id="1000450" name="Remover Filtros" hidden="1">
              <a:extLst>
                <a:ext uri="{63B3BB69-23CF-44E3-9099-C40C66FF867C}">
                  <a14:compatExt spid="_x0000_s1000450"/>
                </a:ext>
                <a:ext uri="{FF2B5EF4-FFF2-40B4-BE49-F238E27FC236}">
                  <a16:creationId xmlns:a16="http://schemas.microsoft.com/office/drawing/2014/main" id="{00000000-0008-0000-9701-0000024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0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01473" name="Button 1" hidden="1">
              <a:extLst>
                <a:ext uri="{63B3BB69-23CF-44E3-9099-C40C66FF867C}">
                  <a14:compatExt spid="_x0000_s1001473"/>
                </a:ext>
                <a:ext uri="{FF2B5EF4-FFF2-40B4-BE49-F238E27FC236}">
                  <a16:creationId xmlns:a16="http://schemas.microsoft.com/office/drawing/2014/main" id="{00000000-0008-0000-9801-0000014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01474" name="Remover Filtros" hidden="1">
              <a:extLst>
                <a:ext uri="{63B3BB69-23CF-44E3-9099-C40C66FF867C}">
                  <a14:compatExt spid="_x0000_s1001474"/>
                </a:ext>
                <a:ext uri="{FF2B5EF4-FFF2-40B4-BE49-F238E27FC236}">
                  <a16:creationId xmlns:a16="http://schemas.microsoft.com/office/drawing/2014/main" id="{00000000-0008-0000-9801-0000024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502920</xdr:colOff>
          <xdr:row>4</xdr:row>
          <xdr:rowOff>182880</xdr:rowOff>
        </xdr:to>
        <xdr:sp macro="" textlink="">
          <xdr:nvSpPr>
            <xdr:cNvPr id="1002497" name="Button 1" hidden="1">
              <a:extLst>
                <a:ext uri="{63B3BB69-23CF-44E3-9099-C40C66FF867C}">
                  <a14:compatExt spid="_x0000_s1002497"/>
                </a:ext>
                <a:ext uri="{FF2B5EF4-FFF2-40B4-BE49-F238E27FC236}">
                  <a16:creationId xmlns:a16="http://schemas.microsoft.com/office/drawing/2014/main" id="{00000000-0008-0000-9901-0000014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1752600</xdr:colOff>
          <xdr:row>3</xdr:row>
          <xdr:rowOff>0</xdr:rowOff>
        </xdr:from>
        <xdr:to>
          <xdr:col>6</xdr:col>
          <xdr:colOff>2011680</xdr:colOff>
          <xdr:row>4</xdr:row>
          <xdr:rowOff>182880</xdr:rowOff>
        </xdr:to>
        <xdr:sp macro="" textlink="">
          <xdr:nvSpPr>
            <xdr:cNvPr id="1002498" name="Remover Filtros" hidden="1">
              <a:extLst>
                <a:ext uri="{63B3BB69-23CF-44E3-9099-C40C66FF867C}">
                  <a14:compatExt spid="_x0000_s1002498"/>
                </a:ext>
                <a:ext uri="{FF2B5EF4-FFF2-40B4-BE49-F238E27FC236}">
                  <a16:creationId xmlns:a16="http://schemas.microsoft.com/office/drawing/2014/main" id="{00000000-0008-0000-9901-0000024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03521" name="Button 1" hidden="1">
              <a:extLst>
                <a:ext uri="{63B3BB69-23CF-44E3-9099-C40C66FF867C}">
                  <a14:compatExt spid="_x0000_s1003521"/>
                </a:ext>
                <a:ext uri="{FF2B5EF4-FFF2-40B4-BE49-F238E27FC236}">
                  <a16:creationId xmlns:a16="http://schemas.microsoft.com/office/drawing/2014/main" id="{00000000-0008-0000-9A01-0000015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03522" name="Remover Filtros" hidden="1">
              <a:extLst>
                <a:ext uri="{63B3BB69-23CF-44E3-9099-C40C66FF867C}">
                  <a14:compatExt spid="_x0000_s1003522"/>
                </a:ext>
                <a:ext uri="{FF2B5EF4-FFF2-40B4-BE49-F238E27FC236}">
                  <a16:creationId xmlns:a16="http://schemas.microsoft.com/office/drawing/2014/main" id="{00000000-0008-0000-9A01-0000025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04545" name="Button 1" hidden="1">
              <a:extLst>
                <a:ext uri="{63B3BB69-23CF-44E3-9099-C40C66FF867C}">
                  <a14:compatExt spid="_x0000_s1004545"/>
                </a:ext>
                <a:ext uri="{FF2B5EF4-FFF2-40B4-BE49-F238E27FC236}">
                  <a16:creationId xmlns:a16="http://schemas.microsoft.com/office/drawing/2014/main" id="{00000000-0008-0000-9B01-0000015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04546" name="Remover Filtros" hidden="1">
              <a:extLst>
                <a:ext uri="{63B3BB69-23CF-44E3-9099-C40C66FF867C}">
                  <a14:compatExt spid="_x0000_s1004546"/>
                </a:ext>
                <a:ext uri="{FF2B5EF4-FFF2-40B4-BE49-F238E27FC236}">
                  <a16:creationId xmlns:a16="http://schemas.microsoft.com/office/drawing/2014/main" id="{00000000-0008-0000-9B01-0000025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1005569" name="Button 1" hidden="1">
              <a:extLst>
                <a:ext uri="{63B3BB69-23CF-44E3-9099-C40C66FF867C}">
                  <a14:compatExt spid="_x0000_s1005569"/>
                </a:ext>
                <a:ext uri="{FF2B5EF4-FFF2-40B4-BE49-F238E27FC236}">
                  <a16:creationId xmlns:a16="http://schemas.microsoft.com/office/drawing/2014/main" id="{00000000-0008-0000-9C01-0000015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05570" name="Remover Filtros" hidden="1">
              <a:extLst>
                <a:ext uri="{63B3BB69-23CF-44E3-9099-C40C66FF867C}">
                  <a14:compatExt spid="_x0000_s1005570"/>
                </a:ext>
                <a:ext uri="{FF2B5EF4-FFF2-40B4-BE49-F238E27FC236}">
                  <a16:creationId xmlns:a16="http://schemas.microsoft.com/office/drawing/2014/main" id="{00000000-0008-0000-9C01-0000025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06593" name="Button 1" hidden="1">
              <a:extLst>
                <a:ext uri="{63B3BB69-23CF-44E3-9099-C40C66FF867C}">
                  <a14:compatExt spid="_x0000_s1006593"/>
                </a:ext>
                <a:ext uri="{FF2B5EF4-FFF2-40B4-BE49-F238E27FC236}">
                  <a16:creationId xmlns:a16="http://schemas.microsoft.com/office/drawing/2014/main" id="{00000000-0008-0000-9D01-0000015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06594" name="Remover Filtros" hidden="1">
              <a:extLst>
                <a:ext uri="{63B3BB69-23CF-44E3-9099-C40C66FF867C}">
                  <a14:compatExt spid="_x0000_s1006594"/>
                </a:ext>
                <a:ext uri="{FF2B5EF4-FFF2-40B4-BE49-F238E27FC236}">
                  <a16:creationId xmlns:a16="http://schemas.microsoft.com/office/drawing/2014/main" id="{00000000-0008-0000-9D01-0000025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1007617" name="Button 1" hidden="1">
              <a:extLst>
                <a:ext uri="{63B3BB69-23CF-44E3-9099-C40C66FF867C}">
                  <a14:compatExt spid="_x0000_s1007617"/>
                </a:ext>
                <a:ext uri="{FF2B5EF4-FFF2-40B4-BE49-F238E27FC236}">
                  <a16:creationId xmlns:a16="http://schemas.microsoft.com/office/drawing/2014/main" id="{00000000-0008-0000-9E01-0000016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07618" name="Remover Filtros" hidden="1">
              <a:extLst>
                <a:ext uri="{63B3BB69-23CF-44E3-9099-C40C66FF867C}">
                  <a14:compatExt spid="_x0000_s1007618"/>
                </a:ext>
                <a:ext uri="{FF2B5EF4-FFF2-40B4-BE49-F238E27FC236}">
                  <a16:creationId xmlns:a16="http://schemas.microsoft.com/office/drawing/2014/main" id="{00000000-0008-0000-9E01-0000026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1008641" name="Button 1" hidden="1">
              <a:extLst>
                <a:ext uri="{63B3BB69-23CF-44E3-9099-C40C66FF867C}">
                  <a14:compatExt spid="_x0000_s1008641"/>
                </a:ext>
                <a:ext uri="{FF2B5EF4-FFF2-40B4-BE49-F238E27FC236}">
                  <a16:creationId xmlns:a16="http://schemas.microsoft.com/office/drawing/2014/main" id="{00000000-0008-0000-9F01-0000016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08642" name="Remover Filtros" hidden="1">
              <a:extLst>
                <a:ext uri="{63B3BB69-23CF-44E3-9099-C40C66FF867C}">
                  <a14:compatExt spid="_x0000_s1008642"/>
                </a:ext>
                <a:ext uri="{FF2B5EF4-FFF2-40B4-BE49-F238E27FC236}">
                  <a16:creationId xmlns:a16="http://schemas.microsoft.com/office/drawing/2014/main" id="{00000000-0008-0000-9F01-0000026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1009665" name="Button 1" hidden="1">
              <a:extLst>
                <a:ext uri="{63B3BB69-23CF-44E3-9099-C40C66FF867C}">
                  <a14:compatExt spid="_x0000_s1009665"/>
                </a:ext>
                <a:ext uri="{FF2B5EF4-FFF2-40B4-BE49-F238E27FC236}">
                  <a16:creationId xmlns:a16="http://schemas.microsoft.com/office/drawing/2014/main" id="{00000000-0008-0000-A001-0000016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09666" name="Remover Filtros" hidden="1">
              <a:extLst>
                <a:ext uri="{63B3BB69-23CF-44E3-9099-C40C66FF867C}">
                  <a14:compatExt spid="_x0000_s1009666"/>
                </a:ext>
                <a:ext uri="{FF2B5EF4-FFF2-40B4-BE49-F238E27FC236}">
                  <a16:creationId xmlns:a16="http://schemas.microsoft.com/office/drawing/2014/main" id="{00000000-0008-0000-A001-0000026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1097280</xdr:colOff>
          <xdr:row>4</xdr:row>
          <xdr:rowOff>182880</xdr:rowOff>
        </xdr:to>
        <xdr:sp macro="" textlink="">
          <xdr:nvSpPr>
            <xdr:cNvPr id="1010689" name="Button 1" hidden="1">
              <a:extLst>
                <a:ext uri="{63B3BB69-23CF-44E3-9099-C40C66FF867C}">
                  <a14:compatExt spid="_x0000_s1010689"/>
                </a:ext>
                <a:ext uri="{FF2B5EF4-FFF2-40B4-BE49-F238E27FC236}">
                  <a16:creationId xmlns:a16="http://schemas.microsoft.com/office/drawing/2014/main" id="{00000000-0008-0000-A101-0000016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10690" name="Remover Filtros" hidden="1">
              <a:extLst>
                <a:ext uri="{63B3BB69-23CF-44E3-9099-C40C66FF867C}">
                  <a14:compatExt spid="_x0000_s1010690"/>
                </a:ext>
                <a:ext uri="{FF2B5EF4-FFF2-40B4-BE49-F238E27FC236}">
                  <a16:creationId xmlns:a16="http://schemas.microsoft.com/office/drawing/2014/main" id="{00000000-0008-0000-A101-0000026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1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1011713" name="Button 1" hidden="1">
              <a:extLst>
                <a:ext uri="{63B3BB69-23CF-44E3-9099-C40C66FF867C}">
                  <a14:compatExt spid="_x0000_s1011713"/>
                </a:ext>
                <a:ext uri="{FF2B5EF4-FFF2-40B4-BE49-F238E27FC236}">
                  <a16:creationId xmlns:a16="http://schemas.microsoft.com/office/drawing/2014/main" id="{00000000-0008-0000-A201-0000017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11714" name="Remover Filtros" hidden="1">
              <a:extLst>
                <a:ext uri="{63B3BB69-23CF-44E3-9099-C40C66FF867C}">
                  <a14:compatExt spid="_x0000_s1011714"/>
                </a:ext>
                <a:ext uri="{FF2B5EF4-FFF2-40B4-BE49-F238E27FC236}">
                  <a16:creationId xmlns:a16="http://schemas.microsoft.com/office/drawing/2014/main" id="{00000000-0008-0000-A201-0000027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731520</xdr:colOff>
          <xdr:row>4</xdr:row>
          <xdr:rowOff>182880</xdr:rowOff>
        </xdr:to>
        <xdr:sp macro="" textlink="">
          <xdr:nvSpPr>
            <xdr:cNvPr id="1012737" name="Button 1" hidden="1">
              <a:extLst>
                <a:ext uri="{63B3BB69-23CF-44E3-9099-C40C66FF867C}">
                  <a14:compatExt spid="_x0000_s1012737"/>
                </a:ext>
                <a:ext uri="{FF2B5EF4-FFF2-40B4-BE49-F238E27FC236}">
                  <a16:creationId xmlns:a16="http://schemas.microsoft.com/office/drawing/2014/main" id="{00000000-0008-0000-A301-0000017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12738" name="Remover Filtros" hidden="1">
              <a:extLst>
                <a:ext uri="{63B3BB69-23CF-44E3-9099-C40C66FF867C}">
                  <a14:compatExt spid="_x0000_s1012738"/>
                </a:ext>
                <a:ext uri="{FF2B5EF4-FFF2-40B4-BE49-F238E27FC236}">
                  <a16:creationId xmlns:a16="http://schemas.microsoft.com/office/drawing/2014/main" id="{00000000-0008-0000-A301-0000027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13761" name="Button 1" hidden="1">
              <a:extLst>
                <a:ext uri="{63B3BB69-23CF-44E3-9099-C40C66FF867C}">
                  <a14:compatExt spid="_x0000_s1013761"/>
                </a:ext>
                <a:ext uri="{FF2B5EF4-FFF2-40B4-BE49-F238E27FC236}">
                  <a16:creationId xmlns:a16="http://schemas.microsoft.com/office/drawing/2014/main" id="{00000000-0008-0000-A401-0000017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13762" name="Remover Filtros" hidden="1">
              <a:extLst>
                <a:ext uri="{63B3BB69-23CF-44E3-9099-C40C66FF867C}">
                  <a14:compatExt spid="_x0000_s1013762"/>
                </a:ext>
                <a:ext uri="{FF2B5EF4-FFF2-40B4-BE49-F238E27FC236}">
                  <a16:creationId xmlns:a16="http://schemas.microsoft.com/office/drawing/2014/main" id="{00000000-0008-0000-A401-0000027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22977" name="Button 1" hidden="1">
              <a:extLst>
                <a:ext uri="{63B3BB69-23CF-44E3-9099-C40C66FF867C}">
                  <a14:compatExt spid="_x0000_s1022977"/>
                </a:ext>
                <a:ext uri="{FF2B5EF4-FFF2-40B4-BE49-F238E27FC236}">
                  <a16:creationId xmlns:a16="http://schemas.microsoft.com/office/drawing/2014/main" id="{00000000-0008-0000-A501-0000019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022978" name="Remover Filtros" hidden="1">
              <a:extLst>
                <a:ext uri="{63B3BB69-23CF-44E3-9099-C40C66FF867C}">
                  <a14:compatExt spid="_x0000_s1022978"/>
                </a:ext>
                <a:ext uri="{FF2B5EF4-FFF2-40B4-BE49-F238E27FC236}">
                  <a16:creationId xmlns:a16="http://schemas.microsoft.com/office/drawing/2014/main" id="{00000000-0008-0000-A501-0000029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C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24001" name="Button 1" hidden="1">
              <a:extLst>
                <a:ext uri="{63B3BB69-23CF-44E3-9099-C40C66FF867C}">
                  <a14:compatExt spid="_x0000_s1024001"/>
                </a:ext>
                <a:ext uri="{FF2B5EF4-FFF2-40B4-BE49-F238E27FC236}">
                  <a16:creationId xmlns:a16="http://schemas.microsoft.com/office/drawing/2014/main" id="{00000000-0008-0000-A601-000001A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24002" name="Remover Filtros" hidden="1">
              <a:extLst>
                <a:ext uri="{63B3BB69-23CF-44E3-9099-C40C66FF867C}">
                  <a14:compatExt spid="_x0000_s1024002"/>
                </a:ext>
                <a:ext uri="{FF2B5EF4-FFF2-40B4-BE49-F238E27FC236}">
                  <a16:creationId xmlns:a16="http://schemas.microsoft.com/office/drawing/2014/main" id="{00000000-0008-0000-A601-000002A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1028700</xdr:colOff>
          <xdr:row>4</xdr:row>
          <xdr:rowOff>182880</xdr:rowOff>
        </xdr:to>
        <xdr:sp macro="" textlink="">
          <xdr:nvSpPr>
            <xdr:cNvPr id="1025025" name="Button 1" hidden="1">
              <a:extLst>
                <a:ext uri="{63B3BB69-23CF-44E3-9099-C40C66FF867C}">
                  <a14:compatExt spid="_x0000_s1025025"/>
                </a:ext>
                <a:ext uri="{FF2B5EF4-FFF2-40B4-BE49-F238E27FC236}">
                  <a16:creationId xmlns:a16="http://schemas.microsoft.com/office/drawing/2014/main" id="{00000000-0008-0000-A701-000001A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1714500</xdr:colOff>
          <xdr:row>3</xdr:row>
          <xdr:rowOff>0</xdr:rowOff>
        </xdr:from>
        <xdr:to>
          <xdr:col>6</xdr:col>
          <xdr:colOff>2011680</xdr:colOff>
          <xdr:row>4</xdr:row>
          <xdr:rowOff>182880</xdr:rowOff>
        </xdr:to>
        <xdr:sp macro="" textlink="">
          <xdr:nvSpPr>
            <xdr:cNvPr id="1025026" name="Remover Filtros" hidden="1">
              <a:extLst>
                <a:ext uri="{63B3BB69-23CF-44E3-9099-C40C66FF867C}">
                  <a14:compatExt spid="_x0000_s1025026"/>
                </a:ext>
                <a:ext uri="{FF2B5EF4-FFF2-40B4-BE49-F238E27FC236}">
                  <a16:creationId xmlns:a16="http://schemas.microsoft.com/office/drawing/2014/main" id="{00000000-0008-0000-A701-000002A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26049" name="Button 1" hidden="1">
              <a:extLst>
                <a:ext uri="{63B3BB69-23CF-44E3-9099-C40C66FF867C}">
                  <a14:compatExt spid="_x0000_s1026049"/>
                </a:ext>
                <a:ext uri="{FF2B5EF4-FFF2-40B4-BE49-F238E27FC236}">
                  <a16:creationId xmlns:a16="http://schemas.microsoft.com/office/drawing/2014/main" id="{00000000-0008-0000-A801-000001A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26050" name="Remover Filtros" hidden="1">
              <a:extLst>
                <a:ext uri="{63B3BB69-23CF-44E3-9099-C40C66FF867C}">
                  <a14:compatExt spid="_x0000_s1026050"/>
                </a:ext>
                <a:ext uri="{FF2B5EF4-FFF2-40B4-BE49-F238E27FC236}">
                  <a16:creationId xmlns:a16="http://schemas.microsoft.com/office/drawing/2014/main" id="{00000000-0008-0000-A801-000002A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27073" name="Button 1" hidden="1">
              <a:extLst>
                <a:ext uri="{63B3BB69-23CF-44E3-9099-C40C66FF867C}">
                  <a14:compatExt spid="_x0000_s1027073"/>
                </a:ext>
                <a:ext uri="{FF2B5EF4-FFF2-40B4-BE49-F238E27FC236}">
                  <a16:creationId xmlns:a16="http://schemas.microsoft.com/office/drawing/2014/main" id="{00000000-0008-0000-A901-000001A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27074" name="Remover Filtros" hidden="1">
              <a:extLst>
                <a:ext uri="{63B3BB69-23CF-44E3-9099-C40C66FF867C}">
                  <a14:compatExt spid="_x0000_s1027074"/>
                </a:ext>
                <a:ext uri="{FF2B5EF4-FFF2-40B4-BE49-F238E27FC236}">
                  <a16:creationId xmlns:a16="http://schemas.microsoft.com/office/drawing/2014/main" id="{00000000-0008-0000-A901-000002A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28097" name="Button 1" hidden="1">
              <a:extLst>
                <a:ext uri="{63B3BB69-23CF-44E3-9099-C40C66FF867C}">
                  <a14:compatExt spid="_x0000_s1028097"/>
                </a:ext>
                <a:ext uri="{FF2B5EF4-FFF2-40B4-BE49-F238E27FC236}">
                  <a16:creationId xmlns:a16="http://schemas.microsoft.com/office/drawing/2014/main" id="{00000000-0008-0000-AA01-000001B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28098" name="Remover Filtros" hidden="1">
              <a:extLst>
                <a:ext uri="{63B3BB69-23CF-44E3-9099-C40C66FF867C}">
                  <a14:compatExt spid="_x0000_s1028098"/>
                </a:ext>
                <a:ext uri="{FF2B5EF4-FFF2-40B4-BE49-F238E27FC236}">
                  <a16:creationId xmlns:a16="http://schemas.microsoft.com/office/drawing/2014/main" id="{00000000-0008-0000-AA01-000002B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29121" name="Button 1" hidden="1">
              <a:extLst>
                <a:ext uri="{63B3BB69-23CF-44E3-9099-C40C66FF867C}">
                  <a14:compatExt spid="_x0000_s1029121"/>
                </a:ext>
                <a:ext uri="{FF2B5EF4-FFF2-40B4-BE49-F238E27FC236}">
                  <a16:creationId xmlns:a16="http://schemas.microsoft.com/office/drawing/2014/main" id="{00000000-0008-0000-AB01-000001B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29122" name="Remover Filtros" hidden="1">
              <a:extLst>
                <a:ext uri="{63B3BB69-23CF-44E3-9099-C40C66FF867C}">
                  <a14:compatExt spid="_x0000_s1029122"/>
                </a:ext>
                <a:ext uri="{FF2B5EF4-FFF2-40B4-BE49-F238E27FC236}">
                  <a16:creationId xmlns:a16="http://schemas.microsoft.com/office/drawing/2014/main" id="{00000000-0008-0000-AB01-000002B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2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31169" name="Button 1" hidden="1">
              <a:extLst>
                <a:ext uri="{63B3BB69-23CF-44E3-9099-C40C66FF867C}">
                  <a14:compatExt spid="_x0000_s1031169"/>
                </a:ext>
                <a:ext uri="{FF2B5EF4-FFF2-40B4-BE49-F238E27FC236}">
                  <a16:creationId xmlns:a16="http://schemas.microsoft.com/office/drawing/2014/main" id="{00000000-0008-0000-AC01-000001B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1031170" name="Remover Filtros" hidden="1">
              <a:extLst>
                <a:ext uri="{63B3BB69-23CF-44E3-9099-C40C66FF867C}">
                  <a14:compatExt spid="_x0000_s1031170"/>
                </a:ext>
                <a:ext uri="{FF2B5EF4-FFF2-40B4-BE49-F238E27FC236}">
                  <a16:creationId xmlns:a16="http://schemas.microsoft.com/office/drawing/2014/main" id="{00000000-0008-0000-AC01-000002B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35265" name="Button 1" hidden="1">
              <a:extLst>
                <a:ext uri="{63B3BB69-23CF-44E3-9099-C40C66FF867C}">
                  <a14:compatExt spid="_x0000_s1035265"/>
                </a:ext>
                <a:ext uri="{FF2B5EF4-FFF2-40B4-BE49-F238E27FC236}">
                  <a16:creationId xmlns:a16="http://schemas.microsoft.com/office/drawing/2014/main" id="{00000000-0008-0000-AD01-000001C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35266" name="Remover Filtros" hidden="1">
              <a:extLst>
                <a:ext uri="{63B3BB69-23CF-44E3-9099-C40C66FF867C}">
                  <a14:compatExt spid="_x0000_s1035266"/>
                </a:ext>
                <a:ext uri="{FF2B5EF4-FFF2-40B4-BE49-F238E27FC236}">
                  <a16:creationId xmlns:a16="http://schemas.microsoft.com/office/drawing/2014/main" id="{00000000-0008-0000-AD01-000002C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37313" name="Button 1" hidden="1">
              <a:extLst>
                <a:ext uri="{63B3BB69-23CF-44E3-9099-C40C66FF867C}">
                  <a14:compatExt spid="_x0000_s1037313"/>
                </a:ext>
                <a:ext uri="{FF2B5EF4-FFF2-40B4-BE49-F238E27FC236}">
                  <a16:creationId xmlns:a16="http://schemas.microsoft.com/office/drawing/2014/main" id="{00000000-0008-0000-AE01-000001D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37314" name="Remover Filtros" hidden="1">
              <a:extLst>
                <a:ext uri="{63B3BB69-23CF-44E3-9099-C40C66FF867C}">
                  <a14:compatExt spid="_x0000_s1037314"/>
                </a:ext>
                <a:ext uri="{FF2B5EF4-FFF2-40B4-BE49-F238E27FC236}">
                  <a16:creationId xmlns:a16="http://schemas.microsoft.com/office/drawing/2014/main" id="{00000000-0008-0000-AE01-000002D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38337" name="Button 1" hidden="1">
              <a:extLst>
                <a:ext uri="{63B3BB69-23CF-44E3-9099-C40C66FF867C}">
                  <a14:compatExt spid="_x0000_s1038337"/>
                </a:ext>
                <a:ext uri="{FF2B5EF4-FFF2-40B4-BE49-F238E27FC236}">
                  <a16:creationId xmlns:a16="http://schemas.microsoft.com/office/drawing/2014/main" id="{00000000-0008-0000-AF01-000001D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38338" name="Remover Filtros" hidden="1">
              <a:extLst>
                <a:ext uri="{63B3BB69-23CF-44E3-9099-C40C66FF867C}">
                  <a14:compatExt spid="_x0000_s1038338"/>
                </a:ext>
                <a:ext uri="{FF2B5EF4-FFF2-40B4-BE49-F238E27FC236}">
                  <a16:creationId xmlns:a16="http://schemas.microsoft.com/office/drawing/2014/main" id="{00000000-0008-0000-AF01-000002D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1021080</xdr:colOff>
          <xdr:row>4</xdr:row>
          <xdr:rowOff>182880</xdr:rowOff>
        </xdr:to>
        <xdr:sp macro="" textlink="">
          <xdr:nvSpPr>
            <xdr:cNvPr id="1041409" name="Button 1" hidden="1">
              <a:extLst>
                <a:ext uri="{63B3BB69-23CF-44E3-9099-C40C66FF867C}">
                  <a14:compatExt spid="_x0000_s1041409"/>
                </a:ext>
                <a:ext uri="{FF2B5EF4-FFF2-40B4-BE49-F238E27FC236}">
                  <a16:creationId xmlns:a16="http://schemas.microsoft.com/office/drawing/2014/main" id="{00000000-0008-0000-B001-000001E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1912620</xdr:colOff>
          <xdr:row>4</xdr:row>
          <xdr:rowOff>182880</xdr:rowOff>
        </xdr:to>
        <xdr:sp macro="" textlink="">
          <xdr:nvSpPr>
            <xdr:cNvPr id="1041410" name="Remover Filtros" hidden="1">
              <a:extLst>
                <a:ext uri="{63B3BB69-23CF-44E3-9099-C40C66FF867C}">
                  <a14:compatExt spid="_x0000_s1041410"/>
                </a:ext>
                <a:ext uri="{FF2B5EF4-FFF2-40B4-BE49-F238E27FC236}">
                  <a16:creationId xmlns:a16="http://schemas.microsoft.com/office/drawing/2014/main" id="{00000000-0008-0000-B001-000002E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42433" name="Button 1" hidden="1">
              <a:extLst>
                <a:ext uri="{63B3BB69-23CF-44E3-9099-C40C66FF867C}">
                  <a14:compatExt spid="_x0000_s1042433"/>
                </a:ext>
                <a:ext uri="{FF2B5EF4-FFF2-40B4-BE49-F238E27FC236}">
                  <a16:creationId xmlns:a16="http://schemas.microsoft.com/office/drawing/2014/main" id="{00000000-0008-0000-B101-000001E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42434" name="Remover Filtros" hidden="1">
              <a:extLst>
                <a:ext uri="{63B3BB69-23CF-44E3-9099-C40C66FF867C}">
                  <a14:compatExt spid="_x0000_s1042434"/>
                </a:ext>
                <a:ext uri="{FF2B5EF4-FFF2-40B4-BE49-F238E27FC236}">
                  <a16:creationId xmlns:a16="http://schemas.microsoft.com/office/drawing/2014/main" id="{00000000-0008-0000-B101-000002E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43457" name="Button 1" hidden="1">
              <a:extLst>
                <a:ext uri="{63B3BB69-23CF-44E3-9099-C40C66FF867C}">
                  <a14:compatExt spid="_x0000_s1043457"/>
                </a:ext>
                <a:ext uri="{FF2B5EF4-FFF2-40B4-BE49-F238E27FC236}">
                  <a16:creationId xmlns:a16="http://schemas.microsoft.com/office/drawing/2014/main" id="{00000000-0008-0000-B201-000001E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43458" name="Remover Filtros" hidden="1">
              <a:extLst>
                <a:ext uri="{63B3BB69-23CF-44E3-9099-C40C66FF867C}">
                  <a14:compatExt spid="_x0000_s1043458"/>
                </a:ext>
                <a:ext uri="{FF2B5EF4-FFF2-40B4-BE49-F238E27FC236}">
                  <a16:creationId xmlns:a16="http://schemas.microsoft.com/office/drawing/2014/main" id="{00000000-0008-0000-B201-000002E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44481" name="Button 1" hidden="1">
              <a:extLst>
                <a:ext uri="{63B3BB69-23CF-44E3-9099-C40C66FF867C}">
                  <a14:compatExt spid="_x0000_s1044481"/>
                </a:ext>
                <a:ext uri="{FF2B5EF4-FFF2-40B4-BE49-F238E27FC236}">
                  <a16:creationId xmlns:a16="http://schemas.microsoft.com/office/drawing/2014/main" id="{00000000-0008-0000-B301-000001F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44482" name="Remover Filtros" hidden="1">
              <a:extLst>
                <a:ext uri="{63B3BB69-23CF-44E3-9099-C40C66FF867C}">
                  <a14:compatExt spid="_x0000_s1044482"/>
                </a:ext>
                <a:ext uri="{FF2B5EF4-FFF2-40B4-BE49-F238E27FC236}">
                  <a16:creationId xmlns:a16="http://schemas.microsoft.com/office/drawing/2014/main" id="{00000000-0008-0000-B301-000002F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45505" name="Button 1" hidden="1">
              <a:extLst>
                <a:ext uri="{63B3BB69-23CF-44E3-9099-C40C66FF867C}">
                  <a14:compatExt spid="_x0000_s1045505"/>
                </a:ext>
                <a:ext uri="{FF2B5EF4-FFF2-40B4-BE49-F238E27FC236}">
                  <a16:creationId xmlns:a16="http://schemas.microsoft.com/office/drawing/2014/main" id="{00000000-0008-0000-B401-000001F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45506" name="Remover Filtros" hidden="1">
              <a:extLst>
                <a:ext uri="{63B3BB69-23CF-44E3-9099-C40C66FF867C}">
                  <a14:compatExt spid="_x0000_s1045506"/>
                </a:ext>
                <a:ext uri="{FF2B5EF4-FFF2-40B4-BE49-F238E27FC236}">
                  <a16:creationId xmlns:a16="http://schemas.microsoft.com/office/drawing/2014/main" id="{00000000-0008-0000-B401-000002F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609600</xdr:colOff>
          <xdr:row>4</xdr:row>
          <xdr:rowOff>182880</xdr:rowOff>
        </xdr:to>
        <xdr:sp macro="" textlink="">
          <xdr:nvSpPr>
            <xdr:cNvPr id="1046529" name="Button 1" hidden="1">
              <a:extLst>
                <a:ext uri="{63B3BB69-23CF-44E3-9099-C40C66FF867C}">
                  <a14:compatExt spid="_x0000_s1046529"/>
                </a:ext>
                <a:ext uri="{FF2B5EF4-FFF2-40B4-BE49-F238E27FC236}">
                  <a16:creationId xmlns:a16="http://schemas.microsoft.com/office/drawing/2014/main" id="{00000000-0008-0000-B501-000001F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xdr:row>
          <xdr:rowOff>0</xdr:rowOff>
        </xdr:from>
        <xdr:to>
          <xdr:col>6</xdr:col>
          <xdr:colOff>2133600</xdr:colOff>
          <xdr:row>4</xdr:row>
          <xdr:rowOff>182880</xdr:rowOff>
        </xdr:to>
        <xdr:sp macro="" textlink="">
          <xdr:nvSpPr>
            <xdr:cNvPr id="1046530" name="Remover Filtros" hidden="1">
              <a:extLst>
                <a:ext uri="{63B3BB69-23CF-44E3-9099-C40C66FF867C}">
                  <a14:compatExt spid="_x0000_s1046530"/>
                </a:ext>
                <a:ext uri="{FF2B5EF4-FFF2-40B4-BE49-F238E27FC236}">
                  <a16:creationId xmlns:a16="http://schemas.microsoft.com/office/drawing/2014/main" id="{00000000-0008-0000-B501-000002F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3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D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3</xdr:col>
          <xdr:colOff>1638300</xdr:colOff>
          <xdr:row>2</xdr:row>
          <xdr:rowOff>182880</xdr:rowOff>
        </xdr:from>
        <xdr:to>
          <xdr:col>5</xdr:col>
          <xdr:colOff>220980</xdr:colOff>
          <xdr:row>4</xdr:row>
          <xdr:rowOff>182880</xdr:rowOff>
        </xdr:to>
        <xdr:sp macro="" textlink="">
          <xdr:nvSpPr>
            <xdr:cNvPr id="1047553" name="Button 1" hidden="1">
              <a:extLst>
                <a:ext uri="{63B3BB69-23CF-44E3-9099-C40C66FF867C}">
                  <a14:compatExt spid="_x0000_s1047553"/>
                </a:ext>
                <a:ext uri="{FF2B5EF4-FFF2-40B4-BE49-F238E27FC236}">
                  <a16:creationId xmlns:a16="http://schemas.microsoft.com/office/drawing/2014/main" id="{00000000-0008-0000-B601-000001F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1752600</xdr:colOff>
          <xdr:row>3</xdr:row>
          <xdr:rowOff>0</xdr:rowOff>
        </xdr:from>
        <xdr:to>
          <xdr:col>6</xdr:col>
          <xdr:colOff>2011680</xdr:colOff>
          <xdr:row>4</xdr:row>
          <xdr:rowOff>182880</xdr:rowOff>
        </xdr:to>
        <xdr:sp macro="" textlink="">
          <xdr:nvSpPr>
            <xdr:cNvPr id="1047554" name="Remover Filtros" hidden="1">
              <a:extLst>
                <a:ext uri="{63B3BB69-23CF-44E3-9099-C40C66FF867C}">
                  <a14:compatExt spid="_x0000_s1047554"/>
                </a:ext>
                <a:ext uri="{FF2B5EF4-FFF2-40B4-BE49-F238E27FC236}">
                  <a16:creationId xmlns:a16="http://schemas.microsoft.com/office/drawing/2014/main" id="{00000000-0008-0000-B601-000002F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48577" name="Button 1" hidden="1">
              <a:extLst>
                <a:ext uri="{63B3BB69-23CF-44E3-9099-C40C66FF867C}">
                  <a14:compatExt spid="_x0000_s1048577"/>
                </a:ext>
                <a:ext uri="{FF2B5EF4-FFF2-40B4-BE49-F238E27FC236}">
                  <a16:creationId xmlns:a16="http://schemas.microsoft.com/office/drawing/2014/main" id="{00000000-0008-0000-B701-0000010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48578" name="Remover Filtros" hidden="1">
              <a:extLst>
                <a:ext uri="{63B3BB69-23CF-44E3-9099-C40C66FF867C}">
                  <a14:compatExt spid="_x0000_s1048578"/>
                </a:ext>
                <a:ext uri="{FF2B5EF4-FFF2-40B4-BE49-F238E27FC236}">
                  <a16:creationId xmlns:a16="http://schemas.microsoft.com/office/drawing/2014/main" id="{00000000-0008-0000-B701-0000020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49601" name="Button 1" hidden="1">
              <a:extLst>
                <a:ext uri="{63B3BB69-23CF-44E3-9099-C40C66FF867C}">
                  <a14:compatExt spid="_x0000_s1049601"/>
                </a:ext>
                <a:ext uri="{FF2B5EF4-FFF2-40B4-BE49-F238E27FC236}">
                  <a16:creationId xmlns:a16="http://schemas.microsoft.com/office/drawing/2014/main" id="{00000000-0008-0000-B801-0000010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1905000</xdr:colOff>
          <xdr:row>4</xdr:row>
          <xdr:rowOff>182880</xdr:rowOff>
        </xdr:to>
        <xdr:sp macro="" textlink="">
          <xdr:nvSpPr>
            <xdr:cNvPr id="1049602" name="Remover Filtros" hidden="1">
              <a:extLst>
                <a:ext uri="{63B3BB69-23CF-44E3-9099-C40C66FF867C}">
                  <a14:compatExt spid="_x0000_s1049602"/>
                </a:ext>
                <a:ext uri="{FF2B5EF4-FFF2-40B4-BE49-F238E27FC236}">
                  <a16:creationId xmlns:a16="http://schemas.microsoft.com/office/drawing/2014/main" id="{00000000-0008-0000-B801-0000020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50625" name="Button 1" hidden="1">
              <a:extLst>
                <a:ext uri="{63B3BB69-23CF-44E3-9099-C40C66FF867C}">
                  <a14:compatExt spid="_x0000_s1050625"/>
                </a:ext>
                <a:ext uri="{FF2B5EF4-FFF2-40B4-BE49-F238E27FC236}">
                  <a16:creationId xmlns:a16="http://schemas.microsoft.com/office/drawing/2014/main" id="{00000000-0008-0000-B901-0000010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50626" name="Remover Filtros" hidden="1">
              <a:extLst>
                <a:ext uri="{63B3BB69-23CF-44E3-9099-C40C66FF867C}">
                  <a14:compatExt spid="_x0000_s1050626"/>
                </a:ext>
                <a:ext uri="{FF2B5EF4-FFF2-40B4-BE49-F238E27FC236}">
                  <a16:creationId xmlns:a16="http://schemas.microsoft.com/office/drawing/2014/main" id="{00000000-0008-0000-B901-0000020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51649" name="Button 1" hidden="1">
              <a:extLst>
                <a:ext uri="{63B3BB69-23CF-44E3-9099-C40C66FF867C}">
                  <a14:compatExt spid="_x0000_s1051649"/>
                </a:ext>
                <a:ext uri="{FF2B5EF4-FFF2-40B4-BE49-F238E27FC236}">
                  <a16:creationId xmlns:a16="http://schemas.microsoft.com/office/drawing/2014/main" id="{00000000-0008-0000-BA01-0000010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51650" name="Remover Filtros" hidden="1">
              <a:extLst>
                <a:ext uri="{63B3BB69-23CF-44E3-9099-C40C66FF867C}">
                  <a14:compatExt spid="_x0000_s1051650"/>
                </a:ext>
                <a:ext uri="{FF2B5EF4-FFF2-40B4-BE49-F238E27FC236}">
                  <a16:creationId xmlns:a16="http://schemas.microsoft.com/office/drawing/2014/main" id="{00000000-0008-0000-BA01-0000020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4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52673" name="Button 1" hidden="1">
              <a:extLst>
                <a:ext uri="{63B3BB69-23CF-44E3-9099-C40C66FF867C}">
                  <a14:compatExt spid="_x0000_s1052673"/>
                </a:ext>
                <a:ext uri="{FF2B5EF4-FFF2-40B4-BE49-F238E27FC236}">
                  <a16:creationId xmlns:a16="http://schemas.microsoft.com/office/drawing/2014/main" id="{00000000-0008-0000-BB01-0000011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52674" name="Remover Filtros" hidden="1">
              <a:extLst>
                <a:ext uri="{63B3BB69-23CF-44E3-9099-C40C66FF867C}">
                  <a14:compatExt spid="_x0000_s1052674"/>
                </a:ext>
                <a:ext uri="{FF2B5EF4-FFF2-40B4-BE49-F238E27FC236}">
                  <a16:creationId xmlns:a16="http://schemas.microsoft.com/office/drawing/2014/main" id="{00000000-0008-0000-BB01-0000021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53697" name="Button 1" hidden="1">
              <a:extLst>
                <a:ext uri="{63B3BB69-23CF-44E3-9099-C40C66FF867C}">
                  <a14:compatExt spid="_x0000_s1053697"/>
                </a:ext>
                <a:ext uri="{FF2B5EF4-FFF2-40B4-BE49-F238E27FC236}">
                  <a16:creationId xmlns:a16="http://schemas.microsoft.com/office/drawing/2014/main" id="{00000000-0008-0000-BC01-0000011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53698" name="Remover Filtros" hidden="1">
              <a:extLst>
                <a:ext uri="{63B3BB69-23CF-44E3-9099-C40C66FF867C}">
                  <a14:compatExt spid="_x0000_s1053698"/>
                </a:ext>
                <a:ext uri="{FF2B5EF4-FFF2-40B4-BE49-F238E27FC236}">
                  <a16:creationId xmlns:a16="http://schemas.microsoft.com/office/drawing/2014/main" id="{00000000-0008-0000-BC01-0000021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6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54721" name="Button 1" hidden="1">
              <a:extLst>
                <a:ext uri="{63B3BB69-23CF-44E3-9099-C40C66FF867C}">
                  <a14:compatExt spid="_x0000_s1054721"/>
                </a:ext>
                <a:ext uri="{FF2B5EF4-FFF2-40B4-BE49-F238E27FC236}">
                  <a16:creationId xmlns:a16="http://schemas.microsoft.com/office/drawing/2014/main" id="{00000000-0008-0000-BD01-0000011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1988820</xdr:colOff>
          <xdr:row>2</xdr:row>
          <xdr:rowOff>182880</xdr:rowOff>
        </xdr:from>
        <xdr:to>
          <xdr:col>6</xdr:col>
          <xdr:colOff>1935480</xdr:colOff>
          <xdr:row>4</xdr:row>
          <xdr:rowOff>182880</xdr:rowOff>
        </xdr:to>
        <xdr:sp macro="" textlink="">
          <xdr:nvSpPr>
            <xdr:cNvPr id="1054722" name="Remover Filtros" hidden="1">
              <a:extLst>
                <a:ext uri="{63B3BB69-23CF-44E3-9099-C40C66FF867C}">
                  <a14:compatExt spid="_x0000_s1054722"/>
                </a:ext>
                <a:ext uri="{FF2B5EF4-FFF2-40B4-BE49-F238E27FC236}">
                  <a16:creationId xmlns:a16="http://schemas.microsoft.com/office/drawing/2014/main" id="{00000000-0008-0000-BD01-0000021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7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55745" name="Button 1" hidden="1">
              <a:extLst>
                <a:ext uri="{63B3BB69-23CF-44E3-9099-C40C66FF867C}">
                  <a14:compatExt spid="_x0000_s1055745"/>
                </a:ext>
                <a:ext uri="{FF2B5EF4-FFF2-40B4-BE49-F238E27FC236}">
                  <a16:creationId xmlns:a16="http://schemas.microsoft.com/office/drawing/2014/main" id="{00000000-0008-0000-BE01-0000011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3</xdr:row>
          <xdr:rowOff>0</xdr:rowOff>
        </xdr:from>
        <xdr:to>
          <xdr:col>6</xdr:col>
          <xdr:colOff>2011680</xdr:colOff>
          <xdr:row>4</xdr:row>
          <xdr:rowOff>182880</xdr:rowOff>
        </xdr:to>
        <xdr:sp macro="" textlink="">
          <xdr:nvSpPr>
            <xdr:cNvPr id="1055746" name="Remover Filtros" hidden="1">
              <a:extLst>
                <a:ext uri="{63B3BB69-23CF-44E3-9099-C40C66FF867C}">
                  <a14:compatExt spid="_x0000_s1055746"/>
                </a:ext>
                <a:ext uri="{FF2B5EF4-FFF2-40B4-BE49-F238E27FC236}">
                  <a16:creationId xmlns:a16="http://schemas.microsoft.com/office/drawing/2014/main" id="{00000000-0008-0000-BE01-0000021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8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56769" name="Button 1" hidden="1">
              <a:extLst>
                <a:ext uri="{63B3BB69-23CF-44E3-9099-C40C66FF867C}">
                  <a14:compatExt spid="_x0000_s1056769"/>
                </a:ext>
                <a:ext uri="{FF2B5EF4-FFF2-40B4-BE49-F238E27FC236}">
                  <a16:creationId xmlns:a16="http://schemas.microsoft.com/office/drawing/2014/main" id="{00000000-0008-0000-BF01-0000012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56770" name="Remover Filtros" hidden="1">
              <a:extLst>
                <a:ext uri="{63B3BB69-23CF-44E3-9099-C40C66FF867C}">
                  <a14:compatExt spid="_x0000_s1056770"/>
                </a:ext>
                <a:ext uri="{FF2B5EF4-FFF2-40B4-BE49-F238E27FC236}">
                  <a16:creationId xmlns:a16="http://schemas.microsoft.com/office/drawing/2014/main" id="{00000000-0008-0000-BF01-0000022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49.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9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57793" name="Button 1" hidden="1">
              <a:extLst>
                <a:ext uri="{63B3BB69-23CF-44E3-9099-C40C66FF867C}">
                  <a14:compatExt spid="_x0000_s1057793"/>
                </a:ext>
                <a:ext uri="{FF2B5EF4-FFF2-40B4-BE49-F238E27FC236}">
                  <a16:creationId xmlns:a16="http://schemas.microsoft.com/office/drawing/2014/main" id="{00000000-0008-0000-C001-0000012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1973580</xdr:colOff>
          <xdr:row>3</xdr:row>
          <xdr:rowOff>0</xdr:rowOff>
        </xdr:from>
        <xdr:to>
          <xdr:col>6</xdr:col>
          <xdr:colOff>1897380</xdr:colOff>
          <xdr:row>4</xdr:row>
          <xdr:rowOff>182880</xdr:rowOff>
        </xdr:to>
        <xdr:sp macro="" textlink="">
          <xdr:nvSpPr>
            <xdr:cNvPr id="1057794" name="Remover Filtros" hidden="1">
              <a:extLst>
                <a:ext uri="{63B3BB69-23CF-44E3-9099-C40C66FF867C}">
                  <a14:compatExt spid="_x0000_s1057794"/>
                </a:ext>
                <a:ext uri="{FF2B5EF4-FFF2-40B4-BE49-F238E27FC236}">
                  <a16:creationId xmlns:a16="http://schemas.microsoft.com/office/drawing/2014/main" id="{00000000-0008-0000-C001-0000022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0.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A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5</xdr:row>
          <xdr:rowOff>0</xdr:rowOff>
        </xdr:to>
        <xdr:sp macro="" textlink="">
          <xdr:nvSpPr>
            <xdr:cNvPr id="1058817" name="Button 1" hidden="1">
              <a:extLst>
                <a:ext uri="{63B3BB69-23CF-44E3-9099-C40C66FF867C}">
                  <a14:compatExt spid="_x0000_s1058817"/>
                </a:ext>
                <a:ext uri="{FF2B5EF4-FFF2-40B4-BE49-F238E27FC236}">
                  <a16:creationId xmlns:a16="http://schemas.microsoft.com/office/drawing/2014/main" id="{00000000-0008-0000-C101-0000012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1744980</xdr:colOff>
          <xdr:row>3</xdr:row>
          <xdr:rowOff>0</xdr:rowOff>
        </xdr:from>
        <xdr:to>
          <xdr:col>6</xdr:col>
          <xdr:colOff>2011680</xdr:colOff>
          <xdr:row>4</xdr:row>
          <xdr:rowOff>182880</xdr:rowOff>
        </xdr:to>
        <xdr:sp macro="" textlink="">
          <xdr:nvSpPr>
            <xdr:cNvPr id="1058818" name="Remover Filtros" hidden="1">
              <a:extLst>
                <a:ext uri="{63B3BB69-23CF-44E3-9099-C40C66FF867C}">
                  <a14:compatExt spid="_x0000_s1058818"/>
                </a:ext>
                <a:ext uri="{FF2B5EF4-FFF2-40B4-BE49-F238E27FC236}">
                  <a16:creationId xmlns:a16="http://schemas.microsoft.com/office/drawing/2014/main" id="{00000000-0008-0000-C101-0000022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B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5</xdr:row>
          <xdr:rowOff>0</xdr:rowOff>
        </xdr:to>
        <xdr:sp macro="" textlink="">
          <xdr:nvSpPr>
            <xdr:cNvPr id="1059841" name="Button 1" hidden="1">
              <a:extLst>
                <a:ext uri="{63B3BB69-23CF-44E3-9099-C40C66FF867C}">
                  <a14:compatExt spid="_x0000_s1059841"/>
                </a:ext>
                <a:ext uri="{FF2B5EF4-FFF2-40B4-BE49-F238E27FC236}">
                  <a16:creationId xmlns:a16="http://schemas.microsoft.com/office/drawing/2014/main" id="{00000000-0008-0000-C201-0000012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1226820</xdr:colOff>
          <xdr:row>3</xdr:row>
          <xdr:rowOff>0</xdr:rowOff>
        </xdr:from>
        <xdr:to>
          <xdr:col>6</xdr:col>
          <xdr:colOff>1897380</xdr:colOff>
          <xdr:row>4</xdr:row>
          <xdr:rowOff>182880</xdr:rowOff>
        </xdr:to>
        <xdr:sp macro="" textlink="">
          <xdr:nvSpPr>
            <xdr:cNvPr id="1059842" name="Remover Filtros" hidden="1">
              <a:extLst>
                <a:ext uri="{63B3BB69-23CF-44E3-9099-C40C66FF867C}">
                  <a14:compatExt spid="_x0000_s1059842"/>
                </a:ext>
                <a:ext uri="{FF2B5EF4-FFF2-40B4-BE49-F238E27FC236}">
                  <a16:creationId xmlns:a16="http://schemas.microsoft.com/office/drawing/2014/main" id="{00000000-0008-0000-C201-0000022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2.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C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60865" name="Button 1" hidden="1">
              <a:extLst>
                <a:ext uri="{63B3BB69-23CF-44E3-9099-C40C66FF867C}">
                  <a14:compatExt spid="_x0000_s1060865"/>
                </a:ext>
                <a:ext uri="{FF2B5EF4-FFF2-40B4-BE49-F238E27FC236}">
                  <a16:creationId xmlns:a16="http://schemas.microsoft.com/office/drawing/2014/main" id="{00000000-0008-0000-C301-0000013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60866" name="Remover Filtros" hidden="1">
              <a:extLst>
                <a:ext uri="{63B3BB69-23CF-44E3-9099-C40C66FF867C}">
                  <a14:compatExt spid="_x0000_s1060866"/>
                </a:ext>
                <a:ext uri="{FF2B5EF4-FFF2-40B4-BE49-F238E27FC236}">
                  <a16:creationId xmlns:a16="http://schemas.microsoft.com/office/drawing/2014/main" id="{00000000-0008-0000-C301-0000023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3.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D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61889" name="Button 1" hidden="1">
              <a:extLst>
                <a:ext uri="{63B3BB69-23CF-44E3-9099-C40C66FF867C}">
                  <a14:compatExt spid="_x0000_s1061889"/>
                </a:ext>
                <a:ext uri="{FF2B5EF4-FFF2-40B4-BE49-F238E27FC236}">
                  <a16:creationId xmlns:a16="http://schemas.microsoft.com/office/drawing/2014/main" id="{00000000-0008-0000-C401-0000013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61890" name="Remover Filtros" hidden="1">
              <a:extLst>
                <a:ext uri="{63B3BB69-23CF-44E3-9099-C40C66FF867C}">
                  <a14:compatExt spid="_x0000_s1061890"/>
                </a:ext>
                <a:ext uri="{FF2B5EF4-FFF2-40B4-BE49-F238E27FC236}">
                  <a16:creationId xmlns:a16="http://schemas.microsoft.com/office/drawing/2014/main" id="{00000000-0008-0000-C401-0000023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4.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E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220980</xdr:colOff>
          <xdr:row>4</xdr:row>
          <xdr:rowOff>182880</xdr:rowOff>
        </xdr:to>
        <xdr:sp macro="" textlink="">
          <xdr:nvSpPr>
            <xdr:cNvPr id="1062913" name="Button 1" hidden="1">
              <a:extLst>
                <a:ext uri="{63B3BB69-23CF-44E3-9099-C40C66FF867C}">
                  <a14:compatExt spid="_x0000_s1062913"/>
                </a:ext>
                <a:ext uri="{FF2B5EF4-FFF2-40B4-BE49-F238E27FC236}">
                  <a16:creationId xmlns:a16="http://schemas.microsoft.com/office/drawing/2014/main" id="{00000000-0008-0000-C501-0000013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62914" name="Remover Filtros" hidden="1">
              <a:extLst>
                <a:ext uri="{63B3BB69-23CF-44E3-9099-C40C66FF867C}">
                  <a14:compatExt spid="_x0000_s1062914"/>
                </a:ext>
                <a:ext uri="{FF2B5EF4-FFF2-40B4-BE49-F238E27FC236}">
                  <a16:creationId xmlns:a16="http://schemas.microsoft.com/office/drawing/2014/main" id="{00000000-0008-0000-C501-0000023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5.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EF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0</xdr:colOff>
          <xdr:row>2</xdr:row>
          <xdr:rowOff>152400</xdr:rowOff>
        </xdr:from>
        <xdr:to>
          <xdr:col>4</xdr:col>
          <xdr:colOff>1630680</xdr:colOff>
          <xdr:row>4</xdr:row>
          <xdr:rowOff>144780</xdr:rowOff>
        </xdr:to>
        <xdr:sp macro="" textlink="">
          <xdr:nvSpPr>
            <xdr:cNvPr id="1063937" name="Button 1" hidden="1">
              <a:extLst>
                <a:ext uri="{63B3BB69-23CF-44E3-9099-C40C66FF867C}">
                  <a14:compatExt spid="_x0000_s1063937"/>
                </a:ext>
                <a:ext uri="{FF2B5EF4-FFF2-40B4-BE49-F238E27FC236}">
                  <a16:creationId xmlns:a16="http://schemas.microsoft.com/office/drawing/2014/main" id="{00000000-0008-0000-C601-0000013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2</xdr:row>
          <xdr:rowOff>152400</xdr:rowOff>
        </xdr:from>
        <xdr:to>
          <xdr:col>6</xdr:col>
          <xdr:colOff>45720</xdr:colOff>
          <xdr:row>4</xdr:row>
          <xdr:rowOff>144780</xdr:rowOff>
        </xdr:to>
        <xdr:sp macro="" textlink="">
          <xdr:nvSpPr>
            <xdr:cNvPr id="1063938" name="Remover Filtros" hidden="1">
              <a:extLst>
                <a:ext uri="{63B3BB69-23CF-44E3-9099-C40C66FF867C}">
                  <a14:compatExt spid="_x0000_s1063938"/>
                </a:ext>
                <a:ext uri="{FF2B5EF4-FFF2-40B4-BE49-F238E27FC236}">
                  <a16:creationId xmlns:a16="http://schemas.microsoft.com/office/drawing/2014/main" id="{00000000-0008-0000-C601-0000023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6.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0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3</xdr:col>
          <xdr:colOff>1638300</xdr:colOff>
          <xdr:row>3</xdr:row>
          <xdr:rowOff>0</xdr:rowOff>
        </xdr:from>
        <xdr:to>
          <xdr:col>5</xdr:col>
          <xdr:colOff>220980</xdr:colOff>
          <xdr:row>4</xdr:row>
          <xdr:rowOff>182880</xdr:rowOff>
        </xdr:to>
        <xdr:sp macro="" textlink="">
          <xdr:nvSpPr>
            <xdr:cNvPr id="1064961" name="Button 1" hidden="1">
              <a:extLst>
                <a:ext uri="{63B3BB69-23CF-44E3-9099-C40C66FF867C}">
                  <a14:compatExt spid="_x0000_s1064961"/>
                </a:ext>
                <a:ext uri="{FF2B5EF4-FFF2-40B4-BE49-F238E27FC236}">
                  <a16:creationId xmlns:a16="http://schemas.microsoft.com/office/drawing/2014/main" id="{00000000-0008-0000-C701-0000014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6</xdr:col>
          <xdr:colOff>2019300</xdr:colOff>
          <xdr:row>4</xdr:row>
          <xdr:rowOff>182880</xdr:rowOff>
        </xdr:to>
        <xdr:sp macro="" textlink="">
          <xdr:nvSpPr>
            <xdr:cNvPr id="1064962" name="Remover Filtros" hidden="1">
              <a:extLst>
                <a:ext uri="{63B3BB69-23CF-44E3-9099-C40C66FF867C}">
                  <a14:compatExt spid="_x0000_s1064962"/>
                </a:ext>
                <a:ext uri="{FF2B5EF4-FFF2-40B4-BE49-F238E27FC236}">
                  <a16:creationId xmlns:a16="http://schemas.microsoft.com/office/drawing/2014/main" id="{00000000-0008-0000-C701-0000024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7.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1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304800</xdr:colOff>
          <xdr:row>3</xdr:row>
          <xdr:rowOff>0</xdr:rowOff>
        </xdr:from>
        <xdr:to>
          <xdr:col>5</xdr:col>
          <xdr:colOff>609600</xdr:colOff>
          <xdr:row>4</xdr:row>
          <xdr:rowOff>182880</xdr:rowOff>
        </xdr:to>
        <xdr:sp macro="" textlink="">
          <xdr:nvSpPr>
            <xdr:cNvPr id="1065985" name="Button 1" hidden="1">
              <a:extLst>
                <a:ext uri="{63B3BB69-23CF-44E3-9099-C40C66FF867C}">
                  <a14:compatExt spid="_x0000_s1065985"/>
                </a:ext>
                <a:ext uri="{FF2B5EF4-FFF2-40B4-BE49-F238E27FC236}">
                  <a16:creationId xmlns:a16="http://schemas.microsoft.com/office/drawing/2014/main" id="{00000000-0008-0000-C801-0000014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883920</xdr:colOff>
          <xdr:row>3</xdr:row>
          <xdr:rowOff>0</xdr:rowOff>
        </xdr:from>
        <xdr:to>
          <xdr:col>6</xdr:col>
          <xdr:colOff>1257300</xdr:colOff>
          <xdr:row>4</xdr:row>
          <xdr:rowOff>182880</xdr:rowOff>
        </xdr:to>
        <xdr:sp macro="" textlink="">
          <xdr:nvSpPr>
            <xdr:cNvPr id="1065986" name="Remover Filtros" hidden="1">
              <a:extLst>
                <a:ext uri="{63B3BB69-23CF-44E3-9099-C40C66FF867C}">
                  <a14:compatExt spid="_x0000_s1065986"/>
                </a:ext>
                <a:ext uri="{FF2B5EF4-FFF2-40B4-BE49-F238E27FC236}">
                  <a16:creationId xmlns:a16="http://schemas.microsoft.com/office/drawing/2014/main" id="{00000000-0008-0000-C801-00000244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8.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2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68580</xdr:colOff>
          <xdr:row>4</xdr:row>
          <xdr:rowOff>731520</xdr:rowOff>
        </xdr:from>
        <xdr:to>
          <xdr:col>4</xdr:col>
          <xdr:colOff>1562100</xdr:colOff>
          <xdr:row>5</xdr:row>
          <xdr:rowOff>38100</xdr:rowOff>
        </xdr:to>
        <xdr:sp macro="" textlink="">
          <xdr:nvSpPr>
            <xdr:cNvPr id="1068033" name="Button 1" hidden="1">
              <a:extLst>
                <a:ext uri="{63B3BB69-23CF-44E3-9099-C40C66FF867C}">
                  <a14:compatExt spid="_x0000_s1068033"/>
                </a:ext>
                <a:ext uri="{FF2B5EF4-FFF2-40B4-BE49-F238E27FC236}">
                  <a16:creationId xmlns:a16="http://schemas.microsoft.com/office/drawing/2014/main" id="{00000000-0008-0000-C901-0000014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868680</xdr:colOff>
          <xdr:row>4</xdr:row>
          <xdr:rowOff>731520</xdr:rowOff>
        </xdr:from>
        <xdr:to>
          <xdr:col>3</xdr:col>
          <xdr:colOff>2331720</xdr:colOff>
          <xdr:row>5</xdr:row>
          <xdr:rowOff>38100</xdr:rowOff>
        </xdr:to>
        <xdr:sp macro="" textlink="">
          <xdr:nvSpPr>
            <xdr:cNvPr id="1068035" name="Remover Filtros" hidden="1">
              <a:extLst>
                <a:ext uri="{63B3BB69-23CF-44E3-9099-C40C66FF867C}">
                  <a14:compatExt spid="_x0000_s1068035"/>
                </a:ext>
                <a:ext uri="{FF2B5EF4-FFF2-40B4-BE49-F238E27FC236}">
                  <a16:creationId xmlns:a16="http://schemas.microsoft.com/office/drawing/2014/main" id="{00000000-0008-0000-C901-0000034C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59.xml><?xml version="1.0" encoding="utf-8"?>
<xdr:wsDr xmlns:xdr="http://schemas.openxmlformats.org/drawingml/2006/spreadsheetDrawing" xmlns:a="http://schemas.openxmlformats.org/drawingml/2006/main">
  <xdr:oneCellAnchor>
    <xdr:from>
      <xdr:col>1</xdr:col>
      <xdr:colOff>0</xdr:colOff>
      <xdr:row>0</xdr:row>
      <xdr:rowOff>50160</xdr:rowOff>
    </xdr:from>
    <xdr:ext cx="1559983" cy="351130"/>
    <xdr:pic>
      <xdr:nvPicPr>
        <xdr:cNvPr id="2" name="Picture 1">
          <a:extLst>
            <a:ext uri="{FF2B5EF4-FFF2-40B4-BE49-F238E27FC236}">
              <a16:creationId xmlns:a16="http://schemas.microsoft.com/office/drawing/2014/main" id="{00000000-0008-0000-F3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680" y="50160"/>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4</xdr:col>
          <xdr:colOff>106680</xdr:colOff>
          <xdr:row>4</xdr:row>
          <xdr:rowOff>220980</xdr:rowOff>
        </xdr:from>
        <xdr:to>
          <xdr:col>4</xdr:col>
          <xdr:colOff>1645920</xdr:colOff>
          <xdr:row>5</xdr:row>
          <xdr:rowOff>274320</xdr:rowOff>
        </xdr:to>
        <xdr:sp macro="" textlink="">
          <xdr:nvSpPr>
            <xdr:cNvPr id="1069057" name="Button 1" hidden="1">
              <a:extLst>
                <a:ext uri="{63B3BB69-23CF-44E3-9099-C40C66FF867C}">
                  <a14:compatExt spid="_x0000_s1069057"/>
                </a:ext>
                <a:ext uri="{FF2B5EF4-FFF2-40B4-BE49-F238E27FC236}">
                  <a16:creationId xmlns:a16="http://schemas.microsoft.com/office/drawing/2014/main" id="{00000000-0008-0000-CA01-0000015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83820</xdr:colOff>
          <xdr:row>5</xdr:row>
          <xdr:rowOff>350520</xdr:rowOff>
        </xdr:from>
        <xdr:to>
          <xdr:col>4</xdr:col>
          <xdr:colOff>1645920</xdr:colOff>
          <xdr:row>5</xdr:row>
          <xdr:rowOff>685800</xdr:rowOff>
        </xdr:to>
        <xdr:sp macro="" textlink="">
          <xdr:nvSpPr>
            <xdr:cNvPr id="1069059" name="Button 3" hidden="1">
              <a:extLst>
                <a:ext uri="{63B3BB69-23CF-44E3-9099-C40C66FF867C}">
                  <a14:compatExt spid="_x0000_s1069059"/>
                </a:ext>
                <a:ext uri="{FF2B5EF4-FFF2-40B4-BE49-F238E27FC236}">
                  <a16:creationId xmlns:a16="http://schemas.microsoft.com/office/drawing/2014/main" id="{00000000-0008-0000-CA01-0000035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Voltar Folha Anterior</a:t>
              </a:r>
            </a:p>
          </xdr:txBody>
        </xdr:sp>
        <xdr:clientData fPrintsWithSheet="0"/>
      </xdr:twoCellAnchor>
    </mc:Choice>
    <mc:Fallback/>
  </mc:AlternateContent>
</xdr:wsDr>
</file>

<file path=xl/drawings/drawing4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678180</xdr:colOff>
          <xdr:row>3</xdr:row>
          <xdr:rowOff>0</xdr:rowOff>
        </xdr:from>
        <xdr:to>
          <xdr:col>6</xdr:col>
          <xdr:colOff>2011680</xdr:colOff>
          <xdr:row>4</xdr:row>
          <xdr:rowOff>7620</xdr:rowOff>
        </xdr:to>
        <xdr:sp macro="" textlink="">
          <xdr:nvSpPr>
            <xdr:cNvPr id="10974209" name="Remover Filtros" hidden="1">
              <a:extLst>
                <a:ext uri="{63B3BB69-23CF-44E3-9099-C40C66FF867C}">
                  <a14:compatExt spid="_x0000_s10974209"/>
                </a:ext>
                <a:ext uri="{FF2B5EF4-FFF2-40B4-BE49-F238E27FC236}">
                  <a16:creationId xmlns:a16="http://schemas.microsoft.com/office/drawing/2014/main" id="{00000000-0008-0000-CB01-00000174A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61.xml><?xml version="1.0" encoding="utf-8"?>
<xdr:wsDr xmlns:xdr="http://schemas.openxmlformats.org/drawingml/2006/spreadsheetDrawing" xmlns:a="http://schemas.openxmlformats.org/drawingml/2006/main">
  <xdr:oneCellAnchor>
    <xdr:from>
      <xdr:col>1</xdr:col>
      <xdr:colOff>0</xdr:colOff>
      <xdr:row>1</xdr:row>
      <xdr:rowOff>16933</xdr:rowOff>
    </xdr:from>
    <xdr:ext cx="1559983" cy="351130"/>
    <xdr:pic>
      <xdr:nvPicPr>
        <xdr:cNvPr id="2" name="Picture 1">
          <a:extLst>
            <a:ext uri="{FF2B5EF4-FFF2-40B4-BE49-F238E27FC236}">
              <a16:creationId xmlns:a16="http://schemas.microsoft.com/office/drawing/2014/main" id="{00000000-0008-0000-F501-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74083"/>
          <a:ext cx="1559983" cy="35113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xdr:from>
          <xdr:col>6</xdr:col>
          <xdr:colOff>0</xdr:colOff>
          <xdr:row>3</xdr:row>
          <xdr:rowOff>7620</xdr:rowOff>
        </xdr:from>
        <xdr:to>
          <xdr:col>6</xdr:col>
          <xdr:colOff>2019300</xdr:colOff>
          <xdr:row>4</xdr:row>
          <xdr:rowOff>182880</xdr:rowOff>
        </xdr:to>
        <xdr:sp macro="" textlink="">
          <xdr:nvSpPr>
            <xdr:cNvPr id="1071105" name="Remover Filtros" hidden="1">
              <a:extLst>
                <a:ext uri="{63B3BB69-23CF-44E3-9099-C40C66FF867C}">
                  <a14:compatExt spid="_x0000_s1071105"/>
                </a:ext>
                <a:ext uri="{FF2B5EF4-FFF2-40B4-BE49-F238E27FC236}">
                  <a16:creationId xmlns:a16="http://schemas.microsoft.com/office/drawing/2014/main" id="{00000000-0008-0000-CC01-00000158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1173480</xdr:colOff>
          <xdr:row>3</xdr:row>
          <xdr:rowOff>7620</xdr:rowOff>
        </xdr:from>
        <xdr:to>
          <xdr:col>6</xdr:col>
          <xdr:colOff>1905000</xdr:colOff>
          <xdr:row>11</xdr:row>
          <xdr:rowOff>38100</xdr:rowOff>
        </xdr:to>
        <xdr:sp macro="" textlink="">
          <xdr:nvSpPr>
            <xdr:cNvPr id="10975233" name="Remover Filtros" hidden="1">
              <a:extLst>
                <a:ext uri="{63B3BB69-23CF-44E3-9099-C40C66FF867C}">
                  <a14:compatExt spid="_x0000_s10975233"/>
                </a:ext>
                <a:ext uri="{FF2B5EF4-FFF2-40B4-BE49-F238E27FC236}">
                  <a16:creationId xmlns:a16="http://schemas.microsoft.com/office/drawing/2014/main" id="{00000000-0008-0000-CD01-00000178A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drawings/drawing4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883920</xdr:colOff>
          <xdr:row>3</xdr:row>
          <xdr:rowOff>7620</xdr:rowOff>
        </xdr:from>
        <xdr:to>
          <xdr:col>7</xdr:col>
          <xdr:colOff>1249680</xdr:colOff>
          <xdr:row>3</xdr:row>
          <xdr:rowOff>373380</xdr:rowOff>
        </xdr:to>
        <xdr:sp macro="" textlink="">
          <xdr:nvSpPr>
            <xdr:cNvPr id="10976257" name="Remover Filtros" hidden="1">
              <a:extLst>
                <a:ext uri="{63B3BB69-23CF-44E3-9099-C40C66FF867C}">
                  <a14:compatExt spid="_x0000_s10976257"/>
                </a:ext>
                <a:ext uri="{FF2B5EF4-FFF2-40B4-BE49-F238E27FC236}">
                  <a16:creationId xmlns:a16="http://schemas.microsoft.com/office/drawing/2014/main" id="{00000000-0008-0000-CE01-0000017CA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900" b="1" i="0" u="none" strike="noStrike" baseline="0">
                  <a:solidFill>
                    <a:srgbClr val="FF0000"/>
                  </a:solidFill>
                  <a:latin typeface="Segoe UI"/>
                  <a:cs typeface="Segoe UI"/>
                </a:rPr>
                <a:t>Remover Filtros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2662D1A\AEGON.ROCI.ANTIGA%20METODOLOGIA.Calculo%20Risco%20Intrinseco_Residual.NAOVIDA.V.6.0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rcatulo/Desktop/20190903%20-%20Faustudo%20-%20Subsidisation%20Calculation%20Model%20v.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pa"/>
      <sheetName val="Enquadramento"/>
      <sheetName val="Instruções"/>
      <sheetName val="Parâmetros"/>
      <sheetName val="Sumário"/>
      <sheetName val="Calculo_N01.03"/>
      <sheetName val="&gt;&gt;"/>
      <sheetName val="Inputs"/>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ício"/>
      <sheetName val="Introdução"/>
      <sheetName val="Calculador de preço"/>
      <sheetName val="Cálculo preço FA - Fixar"/>
      <sheetName val="Tabela Subsidiação"/>
      <sheetName val="Análise steering"/>
      <sheetName val="Suporte gráficos"/>
      <sheetName val="Serviços concluídos"/>
      <sheetName val="10-10-2019_users"/>
      <sheetName val="Suporte -&gt;"/>
      <sheetName val="Alíneas"/>
      <sheetName val="Categorias &amp; Serviços"/>
      <sheetName val="Matriz Mobisoft"/>
      <sheetName val="Feriados 2018 e 2019"/>
      <sheetName val="Subsidiação atual"/>
      <sheetName val="Service (Backoffi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rina Filipe da Mata" refreshedDate="45048.082621180554" createdVersion="6" refreshedVersion="6" minRefreshableVersion="3" recordCount="237" xr:uid="{00000000-000A-0000-FFFF-FFFF00000000}">
  <cacheSource type="worksheet">
    <worksheetSource ref="B12:F252" sheet="Variáveis"/>
  </cacheSource>
  <cacheFields count="5">
    <cacheField name="ID" numFmtId="0">
      <sharedItems containsSemiMixedTypes="0" containsString="0" containsNumber="1" containsInteger="1" minValue="1" maxValue="237"/>
    </cacheField>
    <cacheField name="Ficheiro" numFmtId="0">
      <sharedItems count="8">
        <s v="CENT"/>
        <s v="CCIN"/>
        <s v="CPRT"/>
        <s v="CICC"/>
        <s v="CINA_T/CINP"/>
        <s v="CINA/CINP"/>
        <s v="CERA/CERP"/>
        <s v="CIND"/>
      </sharedItems>
    </cacheField>
    <cacheField name="Bloco" numFmtId="0">
      <sharedItems containsMixedTypes="1" containsNumber="1" containsInteger="1" minValue="1" maxValue="8"/>
    </cacheField>
    <cacheField name="Descrição do  Bloco" numFmtId="0">
      <sharedItems/>
    </cacheField>
    <cacheField name="Variável" numFmtId="0">
      <sharedItems count="220">
        <s v="dtRefEnt"/>
        <s v="idEnt"/>
        <s v="tpDoc"/>
        <s v="numDoc"/>
        <s v="paisEmissao"/>
        <s v="dtEmissao"/>
        <s v="dtValidade"/>
        <s v="tpEnt"/>
        <s v="LEI"/>
        <s v="refExtEnt"/>
        <s v="nome"/>
        <s v="rua"/>
        <s v="localidade"/>
        <s v="codPost"/>
        <s v="paisResd"/>
        <s v="dtNasc"/>
        <s v="genero"/>
        <s v="sitProf"/>
        <s v="agregFam"/>
        <s v="habLit"/>
        <s v="nacionalidade"/>
        <s v="formJurid"/>
        <s v="SI"/>
        <s v="PSE"/>
        <s v="dtRefInst"/>
        <s v="idCont"/>
        <s v="idInst"/>
        <s v="tpCaractEsp"/>
        <s v="balcao"/>
        <s v="projFinan"/>
        <s v="idContSind"/>
        <s v="litigJud"/>
        <s v="IEB"/>
        <s v="paisLegis"/>
        <s v="canalComer"/>
        <s v="clausRenun"/>
        <s v="subvProtocolo"/>
        <s v="refExtInst"/>
        <s v="tpInst"/>
        <s v="moeda"/>
        <s v="dtUtilFund"/>
        <s v="dtIniInst"/>
        <s v="dtOriMat"/>
        <s v="dtMat"/>
        <s v="dtIniCarJur"/>
        <s v="dtFimCarJur"/>
        <s v="dtIniCarCap"/>
        <s v="dtFimCarCap"/>
        <s v="dirReembIme"/>
        <s v="recurso"/>
        <s v="tpTxJuro"/>
        <s v="freqAtualizTx"/>
        <s v="txRef"/>
        <s v="spread"/>
        <s v="txMax"/>
        <s v="txMin"/>
        <s v="TAEG"/>
        <s v="TAE"/>
        <s v="perFixTx"/>
        <s v="durPlanoFin"/>
        <s v="finalidade"/>
        <s v="tpAmort"/>
        <s v="freqPagam"/>
        <s v="divSubor"/>
        <s v="instFiduc"/>
        <s v="montIni"/>
        <s v="varFV"/>
        <s v="dtReneg"/>
        <s v="tpNeg"/>
        <s v="percDifCap"/>
        <s v="tpTitulariz"/>
        <s v="seguros"/>
        <s v="entSind/ idEnt"/>
        <s v="relEntSind"/>
        <s v="idContRelac"/>
        <s v="idInstRelac"/>
        <s v="tpLigInst"/>
        <s v="ligInst/ idEnt"/>
        <s v="montTransac"/>
        <s v="notacaoInst"/>
        <s v="tipoPDInst"/>
        <s v="PDInst"/>
        <s v="dtPDInst"/>
        <s v="tpAvalRiscoInst"/>
        <s v="sistAvalRiscoInst"/>
        <s v="modIRBInst"/>
        <s v="LGDInst"/>
        <s v="modLGDInst"/>
        <s v="idProt"/>
        <s v="dtRefProt"/>
        <s v="infProt/ idEnt"/>
        <s v="tpProt"/>
        <s v="refExtProt"/>
        <s v="valProt"/>
        <s v="tpValProt"/>
        <s v="dtMatProt"/>
        <s v="paisLocProt"/>
        <s v="regLocProt"/>
        <s v="dtUltAval"/>
        <s v="tpAval"/>
        <s v="valOriProt"/>
        <s v="dtValOriProt"/>
        <s v="hierqProt"/>
        <s v="precoAquisImovel"/>
        <s v="numRegProt"/>
        <s v="estExecProt"/>
        <s v="dtExecProt"/>
        <s v="valAcumExecProt"/>
        <s v="dtRef"/>
        <s v="rendLiq"/>
        <s v="rendLiqChoq"/>
        <s v="LTV"/>
        <s v="prestOp"/>
        <s v="prestOpChoq"/>
        <s v="DSTIChoq"/>
        <s v="tpJustif"/>
        <s v="justif"/>
        <s v="imoInst"/>
        <s v="dtAq"/>
        <s v="cartPrud"/>
        <s v="classExpCRR"/>
        <s v="classContbInst"/>
        <s v="comDespBal"/>
        <s v="comDespExtp"/>
        <s v="dtEstDifReneg"/>
        <s v="credAlarg"/>
        <s v="credConv"/>
        <s v="expPMERedRC"/>
        <s v="fConvCred"/>
        <s v="dtPerfStat"/>
        <s v="credPrior"/>
        <s v="dtAtualizTxJur"/>
        <s v="dtEstIncInst"/>
        <s v="idExp"/>
        <s v="LGDPerEcN"/>
        <s v="LGDRec"/>
        <s v="metCalcFinsPrud"/>
        <s v="formaConstOnus"/>
        <s v="dtInstVenc"/>
        <s v="metValImp"/>
        <s v="montPerEsp"/>
        <s v="montPondExpRisco"/>
        <s v="estExecProtInst"/>
        <s v="estIncInst"/>
        <s v="montAcumImp"/>
        <s v="preFConv"/>
        <s v="protexp/ idprot"/>
        <s v="montEscrit"/>
        <s v="perfStat"/>
        <s v="riscoPond"/>
        <s v="dtAltEstadoInc"/>
        <s v="dtApurTxEsf"/>
        <s v="dtAvalRisco"/>
        <s v="dtDemoFin"/>
        <s v="entAcompanhada"/>
        <s v="estadoInc"/>
        <s v="grExposicao"/>
        <s v="lstClienteRel/idEnt"/>
        <s v="tpExp"/>
        <s v="provPRExtp"/>
        <s v="valAjustColFin"/>
        <s v="instFinal"/>
        <s v="valExp"/>
        <s v="jurCorr"/>
        <s v="modIRB"/>
        <s v="motivoRel"/>
        <s v="notacaoCred"/>
        <s v="PD"/>
        <s v="riscoEnt/idEnt"/>
        <s v="sistAvalRisco"/>
        <s v="tipoPD"/>
        <s v="tpAtualizTxEsf"/>
        <s v="tpAvalRisco"/>
        <s v="txEsf"/>
        <s v="jurVencBal"/>
        <s v="jurVencExtp"/>
        <s v="recAcumIncump"/>
        <s v="montAbAtv"/>
        <s v="montAbAtvEnt"/>
        <s v="recBal"/>
        <s v="montPotIrrev"/>
        <s v="montPotIrrevEnt"/>
        <s v="montPotRev"/>
        <s v="montPotRevEnt"/>
        <s v="montReembAntc"/>
        <s v="montTotEnt"/>
        <s v="montTransf"/>
        <s v="montVenc"/>
        <s v="montVencEnt"/>
        <s v="montVivo"/>
        <s v="protInst/ idProt"/>
        <s v="sitDifReneg"/>
        <s v="tpImp"/>
        <s v="TAA"/>
        <s v="TAN"/>
        <s v="varAcumRC"/>
        <s v="tpReembAntc"/>
        <s v="tpRespEnt"/>
        <s v="valAlocProt"/>
        <s v="valExecProtInst"/>
        <s v="valPrest"/>
        <s v="valPrestEnt"/>
        <s v="dtRefInfDia"/>
        <s v="TAADia"/>
        <s v="capitalVivo"/>
        <s v="montTotDia"/>
        <s v="montVencDia"/>
        <s v="montAbAtvDia"/>
        <s v="montPotRevDia"/>
        <s v="montPotIrrevDia"/>
        <s v="tpEventDia"/>
        <s v="tpRespDia"/>
        <s v="lstEntInstDia / idEnt"/>
        <s v="dtAvalRiscoDia"/>
        <s v="PDDia"/>
        <s v="tpAvalRiscoDia"/>
        <s v="sistAvalRiscoDia"/>
        <s v="modIRBDia"/>
        <s v="notacaoCredDia"/>
        <s v="infDiaEnt / IdEnt"/>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7">
  <r>
    <n v="1"/>
    <x v="0"/>
    <n v="1"/>
    <s v="Entidade"/>
    <x v="0"/>
  </r>
  <r>
    <n v="2"/>
    <x v="0"/>
    <n v="1"/>
    <s v="Entidade"/>
    <x v="1"/>
  </r>
  <r>
    <n v="3"/>
    <x v="0"/>
    <n v="1"/>
    <s v="Entidade"/>
    <x v="2"/>
  </r>
  <r>
    <n v="4"/>
    <x v="0"/>
    <n v="1"/>
    <s v="Entidade"/>
    <x v="3"/>
  </r>
  <r>
    <n v="5"/>
    <x v="0"/>
    <n v="1"/>
    <s v="Entidade"/>
    <x v="4"/>
  </r>
  <r>
    <n v="6"/>
    <x v="0"/>
    <n v="1"/>
    <s v="Entidade"/>
    <x v="5"/>
  </r>
  <r>
    <n v="7"/>
    <x v="0"/>
    <n v="1"/>
    <s v="Entidade"/>
    <x v="6"/>
  </r>
  <r>
    <n v="8"/>
    <x v="0"/>
    <n v="1"/>
    <s v="Entidade"/>
    <x v="7"/>
  </r>
  <r>
    <n v="9"/>
    <x v="0"/>
    <n v="1"/>
    <s v="Entidade"/>
    <x v="8"/>
  </r>
  <r>
    <n v="10"/>
    <x v="0"/>
    <n v="1"/>
    <s v="Entidade"/>
    <x v="9"/>
  </r>
  <r>
    <n v="11"/>
    <x v="0"/>
    <n v="1"/>
    <s v="Entidade"/>
    <x v="10"/>
  </r>
  <r>
    <n v="12"/>
    <x v="0"/>
    <n v="1"/>
    <s v="Entidade"/>
    <x v="11"/>
  </r>
  <r>
    <n v="13"/>
    <x v="0"/>
    <n v="1"/>
    <s v="Entidade"/>
    <x v="12"/>
  </r>
  <r>
    <n v="14"/>
    <x v="0"/>
    <n v="1"/>
    <s v="Entidade"/>
    <x v="13"/>
  </r>
  <r>
    <n v="15"/>
    <x v="0"/>
    <n v="1"/>
    <s v="Entidade"/>
    <x v="14"/>
  </r>
  <r>
    <n v="16"/>
    <x v="0"/>
    <n v="1"/>
    <s v="Entidade"/>
    <x v="15"/>
  </r>
  <r>
    <n v="17"/>
    <x v="0"/>
    <n v="1"/>
    <s v="Entidade"/>
    <x v="16"/>
  </r>
  <r>
    <n v="18"/>
    <x v="0"/>
    <n v="1"/>
    <s v="Entidade"/>
    <x v="17"/>
  </r>
  <r>
    <n v="19"/>
    <x v="0"/>
    <n v="1"/>
    <s v="Entidade"/>
    <x v="18"/>
  </r>
  <r>
    <n v="20"/>
    <x v="0"/>
    <n v="1"/>
    <s v="Entidade"/>
    <x v="19"/>
  </r>
  <r>
    <n v="21"/>
    <x v="0"/>
    <n v="1"/>
    <s v="Entidade"/>
    <x v="20"/>
  </r>
  <r>
    <n v="22"/>
    <x v="0"/>
    <n v="1"/>
    <s v="Entidade"/>
    <x v="21"/>
  </r>
  <r>
    <n v="23"/>
    <x v="0"/>
    <n v="1"/>
    <s v="Entidade"/>
    <x v="22"/>
  </r>
  <r>
    <n v="24"/>
    <x v="0"/>
    <n v="1"/>
    <s v="Entidade"/>
    <x v="23"/>
  </r>
  <r>
    <n v="25"/>
    <x v="1"/>
    <n v="2"/>
    <s v="Contrato/Instrumento"/>
    <x v="24"/>
  </r>
  <r>
    <n v="26"/>
    <x v="1"/>
    <n v="2"/>
    <s v="Contrato/Instrumento"/>
    <x v="25"/>
  </r>
  <r>
    <n v="27"/>
    <x v="1"/>
    <n v="2"/>
    <s v="Contrato/Instrumento"/>
    <x v="26"/>
  </r>
  <r>
    <n v="28"/>
    <x v="1"/>
    <n v="2"/>
    <s v="Contrato/Instrumento"/>
    <x v="27"/>
  </r>
  <r>
    <n v="29"/>
    <x v="1"/>
    <n v="2"/>
    <s v="Contrato/Instrumento"/>
    <x v="28"/>
  </r>
  <r>
    <n v="30"/>
    <x v="1"/>
    <n v="2"/>
    <s v="Contrato/Instrumento"/>
    <x v="29"/>
  </r>
  <r>
    <n v="31"/>
    <x v="1"/>
    <n v="2"/>
    <s v="Contrato/Instrumento"/>
    <x v="30"/>
  </r>
  <r>
    <n v="32"/>
    <x v="1"/>
    <n v="2"/>
    <s v="Contrato/Instrumento"/>
    <x v="31"/>
  </r>
  <r>
    <n v="33"/>
    <x v="1"/>
    <n v="2"/>
    <s v="Contrato/Instrumento"/>
    <x v="32"/>
  </r>
  <r>
    <n v="34"/>
    <x v="1"/>
    <n v="2"/>
    <s v="Contrato/Instrumento"/>
    <x v="33"/>
  </r>
  <r>
    <n v="35"/>
    <x v="1"/>
    <n v="2"/>
    <s v="Contrato/Instrumento"/>
    <x v="34"/>
  </r>
  <r>
    <n v="36"/>
    <x v="1"/>
    <n v="2"/>
    <s v="Contrato/Instrumento"/>
    <x v="35"/>
  </r>
  <r>
    <n v="37"/>
    <x v="1"/>
    <n v="2"/>
    <s v="Contrato/Instrumento"/>
    <x v="36"/>
  </r>
  <r>
    <n v="38"/>
    <x v="1"/>
    <n v="2"/>
    <s v="Contrato/Instrumento"/>
    <x v="37"/>
  </r>
  <r>
    <n v="39"/>
    <x v="1"/>
    <n v="2"/>
    <s v="Contrato/Instrumento"/>
    <x v="38"/>
  </r>
  <r>
    <n v="40"/>
    <x v="1"/>
    <n v="2"/>
    <s v="Contrato/Instrumento"/>
    <x v="39"/>
  </r>
  <r>
    <n v="41"/>
    <x v="1"/>
    <n v="2"/>
    <s v="Contrato/Instrumento"/>
    <x v="40"/>
  </r>
  <r>
    <n v="42"/>
    <x v="1"/>
    <n v="2"/>
    <s v="Contrato/Instrumento"/>
    <x v="41"/>
  </r>
  <r>
    <n v="43"/>
    <x v="1"/>
    <n v="2"/>
    <s v="Contrato/Instrumento"/>
    <x v="42"/>
  </r>
  <r>
    <n v="44"/>
    <x v="1"/>
    <n v="2"/>
    <s v="Contrato/Instrumento"/>
    <x v="43"/>
  </r>
  <r>
    <n v="45"/>
    <x v="1"/>
    <n v="2"/>
    <s v="Contrato/Instrumento"/>
    <x v="44"/>
  </r>
  <r>
    <n v="46"/>
    <x v="1"/>
    <n v="2"/>
    <s v="Contrato/Instrumento"/>
    <x v="45"/>
  </r>
  <r>
    <n v="47"/>
    <x v="1"/>
    <n v="2"/>
    <s v="Contrato/Instrumento"/>
    <x v="46"/>
  </r>
  <r>
    <n v="48"/>
    <x v="1"/>
    <n v="2"/>
    <s v="Contrato/Instrumento"/>
    <x v="47"/>
  </r>
  <r>
    <n v="49"/>
    <x v="1"/>
    <n v="2"/>
    <s v="Contrato/Instrumento"/>
    <x v="48"/>
  </r>
  <r>
    <n v="50"/>
    <x v="1"/>
    <n v="2"/>
    <s v="Contrato/Instrumento"/>
    <x v="49"/>
  </r>
  <r>
    <n v="51"/>
    <x v="1"/>
    <n v="2"/>
    <s v="Contrato/Instrumento"/>
    <x v="50"/>
  </r>
  <r>
    <n v="52"/>
    <x v="1"/>
    <n v="2"/>
    <s v="Contrato/Instrumento"/>
    <x v="51"/>
  </r>
  <r>
    <n v="53"/>
    <x v="1"/>
    <n v="2"/>
    <s v="Contrato/Instrumento"/>
    <x v="52"/>
  </r>
  <r>
    <n v="54"/>
    <x v="1"/>
    <n v="2"/>
    <s v="Contrato/Instrumento"/>
    <x v="53"/>
  </r>
  <r>
    <n v="55"/>
    <x v="1"/>
    <n v="2"/>
    <s v="Contrato/Instrumento"/>
    <x v="54"/>
  </r>
  <r>
    <n v="56"/>
    <x v="1"/>
    <n v="2"/>
    <s v="Contrato/Instrumento"/>
    <x v="55"/>
  </r>
  <r>
    <n v="57"/>
    <x v="1"/>
    <n v="2"/>
    <s v="Contrato/Instrumento"/>
    <x v="56"/>
  </r>
  <r>
    <n v="58"/>
    <x v="1"/>
    <n v="2"/>
    <s v="Contrato/Instrumento"/>
    <x v="57"/>
  </r>
  <r>
    <n v="59"/>
    <x v="1"/>
    <n v="2"/>
    <s v="Contrato/Instrumento"/>
    <x v="58"/>
  </r>
  <r>
    <n v="60"/>
    <x v="1"/>
    <n v="2"/>
    <s v="Contrato/Instrumento"/>
    <x v="59"/>
  </r>
  <r>
    <n v="61"/>
    <x v="1"/>
    <n v="2"/>
    <s v="Contrato/Instrumento"/>
    <x v="60"/>
  </r>
  <r>
    <n v="62"/>
    <x v="1"/>
    <n v="2"/>
    <s v="Contrato/Instrumento"/>
    <x v="61"/>
  </r>
  <r>
    <n v="63"/>
    <x v="1"/>
    <n v="2"/>
    <s v="Contrato/Instrumento"/>
    <x v="62"/>
  </r>
  <r>
    <n v="64"/>
    <x v="1"/>
    <n v="2"/>
    <s v="Contrato/Instrumento"/>
    <x v="63"/>
  </r>
  <r>
    <n v="65"/>
    <x v="1"/>
    <n v="2"/>
    <s v="Contrato/Instrumento"/>
    <x v="64"/>
  </r>
  <r>
    <n v="66"/>
    <x v="1"/>
    <n v="2"/>
    <s v="Contrato/Instrumento"/>
    <x v="65"/>
  </r>
  <r>
    <n v="67"/>
    <x v="1"/>
    <n v="2"/>
    <s v="Contrato/Instrumento"/>
    <x v="66"/>
  </r>
  <r>
    <n v="68"/>
    <x v="1"/>
    <n v="2"/>
    <s v="Contrato/Instrumento"/>
    <x v="67"/>
  </r>
  <r>
    <n v="69"/>
    <x v="1"/>
    <n v="2"/>
    <s v="Contrato/Instrumento"/>
    <x v="68"/>
  </r>
  <r>
    <n v="70"/>
    <x v="1"/>
    <n v="2"/>
    <s v="Contrato/Instrumento"/>
    <x v="69"/>
  </r>
  <r>
    <n v="71"/>
    <x v="1"/>
    <n v="2"/>
    <s v="Contrato/Instrumento"/>
    <x v="70"/>
  </r>
  <r>
    <n v="72"/>
    <x v="1"/>
    <n v="2"/>
    <s v="Contrato/Instrumento"/>
    <x v="71"/>
  </r>
  <r>
    <n v="73"/>
    <x v="1"/>
    <n v="2"/>
    <s v="Contrato/Instrumento"/>
    <x v="72"/>
  </r>
  <r>
    <n v="74"/>
    <x v="1"/>
    <n v="2"/>
    <s v="Contrato/Instrumento"/>
    <x v="73"/>
  </r>
  <r>
    <n v="75"/>
    <x v="1"/>
    <n v="2"/>
    <s v="Contrato/Instrumento"/>
    <x v="74"/>
  </r>
  <r>
    <n v="76"/>
    <x v="1"/>
    <n v="2"/>
    <s v="Contrato/Instrumento"/>
    <x v="75"/>
  </r>
  <r>
    <n v="77"/>
    <x v="1"/>
    <n v="2"/>
    <s v="Contrato/Instrumento"/>
    <x v="76"/>
  </r>
  <r>
    <n v="78"/>
    <x v="1"/>
    <n v="2"/>
    <s v="Contrato/Instrumento"/>
    <x v="77"/>
  </r>
  <r>
    <n v="79"/>
    <x v="1"/>
    <n v="2"/>
    <s v="Contrato/Instrumento"/>
    <x v="78"/>
  </r>
  <r>
    <n v="80"/>
    <x v="1"/>
    <n v="2"/>
    <s v="Contrato/Instrumento"/>
    <x v="79"/>
  </r>
  <r>
    <n v="81"/>
    <x v="1"/>
    <n v="2"/>
    <s v="Contrato/Instrumento"/>
    <x v="80"/>
  </r>
  <r>
    <n v="82"/>
    <x v="1"/>
    <n v="2"/>
    <s v="Contrato/Instrumento"/>
    <x v="81"/>
  </r>
  <r>
    <n v="83"/>
    <x v="1"/>
    <n v="2"/>
    <s v="Contrato/Instrumento"/>
    <x v="82"/>
  </r>
  <r>
    <n v="84"/>
    <x v="1"/>
    <n v="2"/>
    <s v="Contrato/Instrumento"/>
    <x v="83"/>
  </r>
  <r>
    <n v="85"/>
    <x v="1"/>
    <n v="2"/>
    <s v="Contrato/Instrumento"/>
    <x v="84"/>
  </r>
  <r>
    <n v="86"/>
    <x v="1"/>
    <n v="2"/>
    <s v="Contrato/Instrumento"/>
    <x v="85"/>
  </r>
  <r>
    <n v="87"/>
    <x v="1"/>
    <n v="2"/>
    <s v="Contrato/Instrumento"/>
    <x v="86"/>
  </r>
  <r>
    <n v="88"/>
    <x v="1"/>
    <n v="2"/>
    <s v="Contrato/Instrumento"/>
    <x v="87"/>
  </r>
  <r>
    <n v="89"/>
    <x v="2"/>
    <n v="3"/>
    <s v="Proteção"/>
    <x v="88"/>
  </r>
  <r>
    <n v="90"/>
    <x v="2"/>
    <n v="3"/>
    <s v="Proteção"/>
    <x v="89"/>
  </r>
  <r>
    <n v="91"/>
    <x v="2"/>
    <n v="3"/>
    <s v="Proteção"/>
    <x v="90"/>
  </r>
  <r>
    <n v="92"/>
    <x v="2"/>
    <n v="3"/>
    <s v="Proteção"/>
    <x v="91"/>
  </r>
  <r>
    <n v="93"/>
    <x v="2"/>
    <n v="3"/>
    <s v="Proteção"/>
    <x v="92"/>
  </r>
  <r>
    <n v="94"/>
    <x v="2"/>
    <n v="3"/>
    <s v="Proteção"/>
    <x v="93"/>
  </r>
  <r>
    <n v="95"/>
    <x v="2"/>
    <n v="3"/>
    <s v="Proteção"/>
    <x v="94"/>
  </r>
  <r>
    <n v="96"/>
    <x v="2"/>
    <n v="3"/>
    <s v="Proteção"/>
    <x v="95"/>
  </r>
  <r>
    <n v="97"/>
    <x v="2"/>
    <n v="3"/>
    <s v="Proteção"/>
    <x v="96"/>
  </r>
  <r>
    <n v="98"/>
    <x v="2"/>
    <n v="3"/>
    <s v="Proteção"/>
    <x v="97"/>
  </r>
  <r>
    <n v="99"/>
    <x v="2"/>
    <n v="3"/>
    <s v="Proteção"/>
    <x v="98"/>
  </r>
  <r>
    <n v="100"/>
    <x v="2"/>
    <n v="3"/>
    <s v="Proteção"/>
    <x v="99"/>
  </r>
  <r>
    <n v="101"/>
    <x v="2"/>
    <n v="3"/>
    <s v="Proteção"/>
    <x v="100"/>
  </r>
  <r>
    <n v="102"/>
    <x v="2"/>
    <n v="3"/>
    <s v="Proteção"/>
    <x v="101"/>
  </r>
  <r>
    <n v="103"/>
    <x v="2"/>
    <n v="3"/>
    <s v="Proteção"/>
    <x v="102"/>
  </r>
  <r>
    <n v="104"/>
    <x v="2"/>
    <n v="3"/>
    <s v="Proteção"/>
    <x v="103"/>
  </r>
  <r>
    <n v="105"/>
    <x v="2"/>
    <n v="3"/>
    <s v="Proteção"/>
    <x v="104"/>
  </r>
  <r>
    <n v="106"/>
    <x v="2"/>
    <n v="3"/>
    <s v="Proteção"/>
    <x v="105"/>
  </r>
  <r>
    <n v="107"/>
    <x v="2"/>
    <n v="3"/>
    <s v="Proteção"/>
    <x v="106"/>
  </r>
  <r>
    <n v="108"/>
    <x v="2"/>
    <n v="3"/>
    <s v="Proteção"/>
    <x v="107"/>
  </r>
  <r>
    <n v="109"/>
    <x v="3"/>
    <n v="4"/>
    <s v="Informação complementar ao contracto"/>
    <x v="108"/>
  </r>
  <r>
    <n v="110"/>
    <x v="3"/>
    <n v="4"/>
    <s v="Informação complementar ao contracto"/>
    <x v="25"/>
  </r>
  <r>
    <n v="111"/>
    <x v="3"/>
    <n v="4"/>
    <s v="Informação complementar ao contracto"/>
    <x v="26"/>
  </r>
  <r>
    <n v="112"/>
    <x v="3"/>
    <n v="4"/>
    <s v="Informação complementar ao contracto"/>
    <x v="1"/>
  </r>
  <r>
    <n v="113"/>
    <x v="3"/>
    <n v="4"/>
    <s v="Informação complementar ao contracto"/>
    <x v="109"/>
  </r>
  <r>
    <n v="114"/>
    <x v="3"/>
    <n v="4"/>
    <s v="Informação complementar ao contracto"/>
    <x v="110"/>
  </r>
  <r>
    <n v="115"/>
    <x v="3"/>
    <n v="4"/>
    <s v="Informação complementar ao contracto"/>
    <x v="111"/>
  </r>
  <r>
    <n v="116"/>
    <x v="3"/>
    <n v="4"/>
    <s v="Informação complementar ao contracto"/>
    <x v="112"/>
  </r>
  <r>
    <n v="117"/>
    <x v="3"/>
    <n v="4"/>
    <s v="Informação complementar ao contracto"/>
    <x v="113"/>
  </r>
  <r>
    <n v="118"/>
    <x v="3"/>
    <n v="4"/>
    <s v="Informação complementar ao contracto"/>
    <x v="114"/>
  </r>
  <r>
    <n v="119"/>
    <x v="3"/>
    <n v="4"/>
    <s v="Informação complementar ao contracto"/>
    <x v="115"/>
  </r>
  <r>
    <n v="120"/>
    <x v="3"/>
    <n v="4"/>
    <s v="Informação complementar ao contracto"/>
    <x v="116"/>
  </r>
  <r>
    <n v="121"/>
    <x v="3"/>
    <n v="4"/>
    <s v="Informação complementar ao contracto"/>
    <x v="88"/>
  </r>
  <r>
    <n v="122"/>
    <x v="3"/>
    <n v="4"/>
    <s v="Informação complementar ao contracto"/>
    <x v="117"/>
  </r>
  <r>
    <n v="123"/>
    <x v="3"/>
    <n v="4"/>
    <s v="Informação complementar ao contracto"/>
    <x v="118"/>
  </r>
  <r>
    <n v="124"/>
    <x v="4"/>
    <n v="6"/>
    <s v="Informação contabilística"/>
    <x v="119"/>
  </r>
  <r>
    <n v="125"/>
    <x v="4"/>
    <n v="6"/>
    <s v="Informação contabilística"/>
    <x v="108"/>
  </r>
  <r>
    <n v="126"/>
    <x v="4"/>
    <n v="6"/>
    <s v="Informação contabilística"/>
    <x v="25"/>
  </r>
  <r>
    <n v="127"/>
    <x v="4"/>
    <n v="6"/>
    <s v="Informação contabilística"/>
    <x v="26"/>
  </r>
  <r>
    <n v="128"/>
    <x v="4"/>
    <n v="8"/>
    <s v="Risco de Instrumento"/>
    <x v="120"/>
  </r>
  <r>
    <n v="129"/>
    <x v="4"/>
    <n v="6"/>
    <s v="Informação contabilística"/>
    <x v="121"/>
  </r>
  <r>
    <n v="130"/>
    <x v="5"/>
    <n v="5"/>
    <s v="Informação Financeira "/>
    <x v="122"/>
  </r>
  <r>
    <n v="131"/>
    <x v="5"/>
    <n v="5"/>
    <s v="Informação Financeira"/>
    <x v="123"/>
  </r>
  <r>
    <n v="132"/>
    <x v="4"/>
    <n v="6"/>
    <s v="Informação contabilística"/>
    <x v="124"/>
  </r>
  <r>
    <n v="133"/>
    <x v="5"/>
    <n v="5"/>
    <s v="Informação Financeira"/>
    <x v="125"/>
  </r>
  <r>
    <n v="134"/>
    <x v="5"/>
    <n v="5"/>
    <s v="Informação Financeira"/>
    <x v="126"/>
  </r>
  <r>
    <n v="135"/>
    <x v="4"/>
    <n v="8"/>
    <s v="Risco de Instrumento"/>
    <x v="127"/>
  </r>
  <r>
    <n v="136"/>
    <x v="4"/>
    <n v="8"/>
    <s v="Risco de Instrumento"/>
    <x v="128"/>
  </r>
  <r>
    <n v="137"/>
    <x v="4"/>
    <n v="6"/>
    <s v="Informação contabilística"/>
    <x v="129"/>
  </r>
  <r>
    <n v="138"/>
    <x v="5"/>
    <n v="5"/>
    <s v="Informação Financeira - Protecções do Instrumento"/>
    <x v="130"/>
  </r>
  <r>
    <n v="139"/>
    <x v="5"/>
    <n v="5"/>
    <s v="Informação Financeira"/>
    <x v="131"/>
  </r>
  <r>
    <n v="140"/>
    <x v="5"/>
    <n v="5"/>
    <s v="Informação Financeira"/>
    <x v="132"/>
  </r>
  <r>
    <n v="141"/>
    <x v="4"/>
    <n v="8"/>
    <s v="Risco de Instrumento"/>
    <x v="133"/>
  </r>
  <r>
    <n v="142"/>
    <x v="4"/>
    <n v="8"/>
    <s v="Risco de Instrumento"/>
    <x v="134"/>
  </r>
  <r>
    <n v="143"/>
    <x v="4"/>
    <n v="8"/>
    <s v="Risco de Instrumento"/>
    <x v="135"/>
  </r>
  <r>
    <n v="144"/>
    <x v="4"/>
    <n v="8"/>
    <s v="Risco de Instrumento"/>
    <x v="136"/>
  </r>
  <r>
    <n v="145"/>
    <x v="4"/>
    <n v="6"/>
    <s v="Informação contabilística"/>
    <x v="137"/>
  </r>
  <r>
    <n v="146"/>
    <x v="5"/>
    <n v="5"/>
    <s v="Informação Financeira"/>
    <x v="138"/>
  </r>
  <r>
    <n v="147"/>
    <x v="4"/>
    <n v="6"/>
    <s v="Informação contabilística"/>
    <x v="139"/>
  </r>
  <r>
    <n v="148"/>
    <x v="4"/>
    <n v="8"/>
    <s v="Risco de Instrumento"/>
    <x v="140"/>
  </r>
  <r>
    <n v="149"/>
    <x v="4"/>
    <n v="8"/>
    <s v="Risco de Instrumento"/>
    <x v="141"/>
  </r>
  <r>
    <n v="150"/>
    <x v="4"/>
    <n v="8"/>
    <s v="Risco do Instrumento"/>
    <x v="108"/>
  </r>
  <r>
    <n v="151"/>
    <x v="5"/>
    <n v="5"/>
    <s v="Informação Financeira"/>
    <x v="108"/>
  </r>
  <r>
    <n v="152"/>
    <x v="5"/>
    <n v="5"/>
    <s v="Informação Financeira - Protecções do Instrumento"/>
    <x v="142"/>
  </r>
  <r>
    <n v="153"/>
    <x v="5"/>
    <n v="5"/>
    <s v="Informação Financeira"/>
    <x v="143"/>
  </r>
  <r>
    <n v="154"/>
    <x v="4"/>
    <n v="6"/>
    <s v="Informação contabilística"/>
    <x v="144"/>
  </r>
  <r>
    <n v="155"/>
    <x v="4"/>
    <n v="8"/>
    <s v="Risco de Instrumento"/>
    <x v="145"/>
  </r>
  <r>
    <n v="156"/>
    <x v="4"/>
    <n v="8"/>
    <s v="Risco de Instrumento"/>
    <x v="146"/>
  </r>
  <r>
    <n v="157"/>
    <x v="5"/>
    <n v="5"/>
    <s v="Informação Financeira"/>
    <x v="25"/>
  </r>
  <r>
    <n v="158"/>
    <x v="4"/>
    <n v="6"/>
    <s v="Informação contabilística"/>
    <x v="147"/>
  </r>
  <r>
    <n v="159"/>
    <x v="4"/>
    <n v="6"/>
    <s v="Informação contabilística"/>
    <x v="148"/>
  </r>
  <r>
    <n v="160"/>
    <x v="4"/>
    <n v="8"/>
    <s v="Risco de Instrumento"/>
    <x v="149"/>
  </r>
  <r>
    <n v="161"/>
    <x v="6"/>
    <n v="7"/>
    <s v="Informação risco da entidade"/>
    <x v="150"/>
  </r>
  <r>
    <n v="162"/>
    <x v="6"/>
    <n v="7"/>
    <s v="Informação risco da entidade"/>
    <x v="151"/>
  </r>
  <r>
    <n v="163"/>
    <x v="6"/>
    <n v="7"/>
    <s v="Informação risco da entidade"/>
    <x v="152"/>
  </r>
  <r>
    <n v="164"/>
    <x v="6"/>
    <n v="7"/>
    <s v="Informação risco da entidade"/>
    <x v="153"/>
  </r>
  <r>
    <n v="165"/>
    <x v="6"/>
    <n v="7"/>
    <s v="Informação risco da entidade"/>
    <x v="108"/>
  </r>
  <r>
    <n v="166"/>
    <x v="6"/>
    <n v="7"/>
    <s v="Informação risco da entidade"/>
    <x v="154"/>
  </r>
  <r>
    <n v="167"/>
    <x v="6"/>
    <n v="7"/>
    <s v="Informação risco da entidade"/>
    <x v="155"/>
  </r>
  <r>
    <n v="168"/>
    <x v="6"/>
    <n v="7"/>
    <s v="Informação risco da entidade"/>
    <x v="156"/>
  </r>
  <r>
    <n v="169"/>
    <x v="6"/>
    <n v="7"/>
    <s v="Informação risco da entidade"/>
    <x v="157"/>
  </r>
  <r>
    <n v="170"/>
    <x v="5"/>
    <n v="5"/>
    <s v="Informação Financeira -  Responsabilidades das entidades do instrumento"/>
    <x v="1"/>
  </r>
  <r>
    <n v="171"/>
    <x v="4"/>
    <n v="8"/>
    <s v="Risco de Instrumento"/>
    <x v="158"/>
  </r>
  <r>
    <n v="172"/>
    <x v="4"/>
    <n v="6"/>
    <s v="Informação contabilística"/>
    <x v="159"/>
  </r>
  <r>
    <n v="173"/>
    <x v="5"/>
    <n v="5"/>
    <s v="Informação Financeira"/>
    <x v="26"/>
  </r>
  <r>
    <n v="174"/>
    <x v="4"/>
    <n v="8"/>
    <s v="Risco de Instrumento"/>
    <x v="160"/>
  </r>
  <r>
    <n v="175"/>
    <x v="5"/>
    <n v="5"/>
    <s v="Informação Financeira"/>
    <x v="161"/>
  </r>
  <r>
    <n v="176"/>
    <x v="4"/>
    <n v="8"/>
    <s v="Risco de Instrumento"/>
    <x v="162"/>
  </r>
  <r>
    <n v="177"/>
    <x v="4"/>
    <n v="8"/>
    <s v="Risco de Instrumento"/>
    <x v="25"/>
  </r>
  <r>
    <n v="178"/>
    <x v="4"/>
    <n v="8"/>
    <s v="Risco de Instrumento"/>
    <x v="26"/>
  </r>
  <r>
    <n v="179"/>
    <x v="5"/>
    <n v="5"/>
    <s v="Informação Financeira"/>
    <x v="163"/>
  </r>
  <r>
    <n v="180"/>
    <x v="6"/>
    <n v="7"/>
    <s v="Informação risco da entidade"/>
    <x v="164"/>
  </r>
  <r>
    <n v="181"/>
    <x v="6"/>
    <n v="7"/>
    <s v="Informação risco da entidade"/>
    <x v="165"/>
  </r>
  <r>
    <n v="182"/>
    <x v="6"/>
    <n v="7"/>
    <s v="Informação risco da entidade"/>
    <x v="166"/>
  </r>
  <r>
    <n v="183"/>
    <x v="6"/>
    <n v="7"/>
    <s v="Informação risco da entidade"/>
    <x v="167"/>
  </r>
  <r>
    <n v="184"/>
    <x v="6"/>
    <n v="7"/>
    <s v="Informação risco da entidade"/>
    <x v="168"/>
  </r>
  <r>
    <n v="185"/>
    <x v="6"/>
    <n v="7"/>
    <s v="Informação risco da entidade"/>
    <x v="169"/>
  </r>
  <r>
    <n v="186"/>
    <x v="6"/>
    <n v="7"/>
    <s v="Informação risco da entidade"/>
    <x v="170"/>
  </r>
  <r>
    <n v="187"/>
    <x v="6"/>
    <n v="7"/>
    <s v="Informação risco da entidade"/>
    <x v="171"/>
  </r>
  <r>
    <n v="188"/>
    <x v="6"/>
    <n v="7"/>
    <s v="Informação risco da entidade"/>
    <x v="172"/>
  </r>
  <r>
    <n v="189"/>
    <x v="6"/>
    <n v="7"/>
    <s v="Informação risco da entidade"/>
    <x v="173"/>
  </r>
  <r>
    <n v="190"/>
    <x v="5"/>
    <n v="5"/>
    <s v="Informação Financeira"/>
    <x v="174"/>
  </r>
  <r>
    <n v="191"/>
    <x v="5"/>
    <n v="5"/>
    <s v="Informação Financeira"/>
    <x v="175"/>
  </r>
  <r>
    <n v="192"/>
    <x v="4"/>
    <n v="6"/>
    <s v="Informação contabilística"/>
    <x v="176"/>
  </r>
  <r>
    <n v="193"/>
    <x v="5"/>
    <n v="5"/>
    <s v="Informação Financeira"/>
    <x v="177"/>
  </r>
  <r>
    <n v="194"/>
    <x v="5"/>
    <n v="5"/>
    <s v="Informação Financeira -  Responsabilidades das entidades do instrumento"/>
    <x v="178"/>
  </r>
  <r>
    <n v="195"/>
    <x v="4"/>
    <n v="6"/>
    <s v="Informação contabilística"/>
    <x v="179"/>
  </r>
  <r>
    <n v="196"/>
    <x v="5"/>
    <n v="5"/>
    <s v="Informação Financeira"/>
    <x v="180"/>
  </r>
  <r>
    <n v="197"/>
    <x v="5"/>
    <n v="5"/>
    <s v="Informação Financeira -  Responsabilidades das entidades do instrumento"/>
    <x v="181"/>
  </r>
  <r>
    <n v="198"/>
    <x v="5"/>
    <n v="5"/>
    <s v="Informação Financeira"/>
    <x v="182"/>
  </r>
  <r>
    <n v="199"/>
    <x v="5"/>
    <n v="5"/>
    <s v="Informação Financeira -  Responsabilidades das entidades do instrumento"/>
    <x v="183"/>
  </r>
  <r>
    <n v="200"/>
    <x v="5"/>
    <n v="5"/>
    <s v="Informação Financeira"/>
    <x v="184"/>
  </r>
  <r>
    <n v="201"/>
    <x v="5"/>
    <n v="5"/>
    <s v="Informação Financeira -  Responsabilidades das entidades do instrumento"/>
    <x v="185"/>
  </r>
  <r>
    <n v="202"/>
    <x v="5"/>
    <n v="5"/>
    <s v="Informação Financeira"/>
    <x v="186"/>
  </r>
  <r>
    <n v="203"/>
    <x v="5"/>
    <n v="5"/>
    <s v="Informação Financeira"/>
    <x v="187"/>
  </r>
  <r>
    <n v="204"/>
    <x v="5"/>
    <n v="5"/>
    <s v="Informação Financeira -  Responsabilidades das entidades do instrumento"/>
    <x v="188"/>
  </r>
  <r>
    <n v="205"/>
    <x v="5"/>
    <n v="5"/>
    <s v="Informação Financeira"/>
    <x v="189"/>
  </r>
  <r>
    <n v="206"/>
    <x v="5"/>
    <n v="5"/>
    <s v="Informação Financeira - Protecções do Instrumento"/>
    <x v="190"/>
  </r>
  <r>
    <n v="207"/>
    <x v="4"/>
    <n v="6"/>
    <s v="Informação contabilística"/>
    <x v="191"/>
  </r>
  <r>
    <n v="208"/>
    <x v="4"/>
    <n v="6"/>
    <s v="Informação contabilística"/>
    <x v="192"/>
  </r>
  <r>
    <n v="209"/>
    <x v="5"/>
    <n v="5"/>
    <s v="Informação Financeira"/>
    <x v="193"/>
  </r>
  <r>
    <n v="210"/>
    <x v="5"/>
    <n v="5"/>
    <s v="Informação Financeira"/>
    <x v="194"/>
  </r>
  <r>
    <n v="211"/>
    <x v="4"/>
    <n v="6"/>
    <s v="Informação contabilística"/>
    <x v="195"/>
  </r>
  <r>
    <n v="212"/>
    <x v="5"/>
    <n v="5"/>
    <s v="Informação Financeira"/>
    <x v="196"/>
  </r>
  <r>
    <n v="213"/>
    <x v="5"/>
    <n v="5"/>
    <s v="Informação Financeira -  Responsabilidades das entidades do instrumento"/>
    <x v="197"/>
  </r>
  <r>
    <n v="214"/>
    <x v="5"/>
    <n v="5"/>
    <s v="Informação Financeira - Protecções do Instrumento"/>
    <x v="198"/>
  </r>
  <r>
    <n v="215"/>
    <x v="5"/>
    <n v="5"/>
    <s v="Informação Financeira - Protecções do Instrumento"/>
    <x v="199"/>
  </r>
  <r>
    <n v="216"/>
    <x v="5"/>
    <n v="5"/>
    <s v="Informação Financeira"/>
    <x v="200"/>
  </r>
  <r>
    <n v="217"/>
    <x v="5"/>
    <n v="5"/>
    <s v="Informação Financeira -  Responsabilidades das entidades do instrumento"/>
    <x v="201"/>
  </r>
  <r>
    <n v="218"/>
    <x v="7"/>
    <s v="-"/>
    <s v="Comunicação de Informação Diária"/>
    <x v="202"/>
  </r>
  <r>
    <n v="219"/>
    <x v="7"/>
    <s v="-"/>
    <s v="Comunicação de Informação Diária"/>
    <x v="25"/>
  </r>
  <r>
    <n v="220"/>
    <x v="7"/>
    <s v="-"/>
    <s v="Comunicação de Informação Diária"/>
    <x v="26"/>
  </r>
  <r>
    <n v="221"/>
    <x v="7"/>
    <s v="-"/>
    <s v="Comunicação de Informação Diária"/>
    <x v="203"/>
  </r>
  <r>
    <n v="222"/>
    <x v="7"/>
    <s v="-"/>
    <s v="Comunicação de Informação Diária"/>
    <x v="204"/>
  </r>
  <r>
    <n v="223"/>
    <x v="7"/>
    <s v="-"/>
    <s v="Comunicação de Informação Diária"/>
    <x v="205"/>
  </r>
  <r>
    <n v="224"/>
    <x v="7"/>
    <s v="-"/>
    <s v="Comunicação de Informação Diária"/>
    <x v="206"/>
  </r>
  <r>
    <n v="225"/>
    <x v="7"/>
    <s v="-"/>
    <s v="Comunicação de Informação Diária"/>
    <x v="207"/>
  </r>
  <r>
    <n v="226"/>
    <x v="7"/>
    <s v="-"/>
    <s v="Comunicação de Informação Diária"/>
    <x v="208"/>
  </r>
  <r>
    <n v="227"/>
    <x v="7"/>
    <s v="-"/>
    <s v="Comunicação de Informação Diária"/>
    <x v="209"/>
  </r>
  <r>
    <n v="228"/>
    <x v="7"/>
    <s v="-"/>
    <s v="Comunicação de Informação Diária"/>
    <x v="210"/>
  </r>
  <r>
    <n v="229"/>
    <x v="7"/>
    <s v="-"/>
    <s v="Comunicação de Informação Diária"/>
    <x v="211"/>
  </r>
  <r>
    <n v="230"/>
    <x v="7"/>
    <s v="-"/>
    <s v="Comunicação de Informação Diária"/>
    <x v="212"/>
  </r>
  <r>
    <n v="231"/>
    <x v="7"/>
    <s v="-"/>
    <s v="Comunicação de Informação Diária"/>
    <x v="213"/>
  </r>
  <r>
    <n v="232"/>
    <x v="7"/>
    <s v="-"/>
    <s v="Comunicação de Informação Diária"/>
    <x v="214"/>
  </r>
  <r>
    <n v="233"/>
    <x v="7"/>
    <s v="-"/>
    <s v="Comunicação de Informação Diária"/>
    <x v="215"/>
  </r>
  <r>
    <n v="234"/>
    <x v="7"/>
    <s v="-"/>
    <s v="Comunicação de Informação Diária"/>
    <x v="216"/>
  </r>
  <r>
    <n v="235"/>
    <x v="7"/>
    <s v="-"/>
    <s v="Comunicação de Informação Diária"/>
    <x v="217"/>
  </r>
  <r>
    <n v="236"/>
    <x v="7"/>
    <s v="-"/>
    <s v="Comunicação de Informação Diária"/>
    <x v="218"/>
  </r>
  <r>
    <n v="237"/>
    <x v="7"/>
    <s v="-"/>
    <s v="Comunicação de Informação Diária"/>
    <x v="2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F801-000000000000}"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Variáveis CRC" colHeaderCaption="Ficheiros">
  <location ref="A11:J233" firstHeaderRow="1" firstDataRow="2" firstDataCol="1"/>
  <pivotFields count="5">
    <pivotField showAll="0"/>
    <pivotField axis="axisCol" showAll="0">
      <items count="9">
        <item x="1"/>
        <item x="0"/>
        <item x="6"/>
        <item x="3"/>
        <item x="5"/>
        <item x="4"/>
        <item x="7"/>
        <item x="2"/>
        <item t="default"/>
      </items>
    </pivotField>
    <pivotField showAll="0"/>
    <pivotField showAll="0"/>
    <pivotField axis="axisRow" dataField="1" showAll="0">
      <items count="221">
        <item x="18"/>
        <item x="28"/>
        <item x="34"/>
        <item x="204"/>
        <item x="119"/>
        <item x="121"/>
        <item x="120"/>
        <item x="35"/>
        <item x="13"/>
        <item x="122"/>
        <item x="123"/>
        <item x="125"/>
        <item x="126"/>
        <item x="130"/>
        <item x="48"/>
        <item x="63"/>
        <item x="114"/>
        <item x="150"/>
        <item x="151"/>
        <item x="118"/>
        <item x="131"/>
        <item x="152"/>
        <item x="213"/>
        <item x="153"/>
        <item x="5"/>
        <item x="124"/>
        <item x="132"/>
        <item x="106"/>
        <item x="47"/>
        <item x="45"/>
        <item x="46"/>
        <item x="44"/>
        <item x="41"/>
        <item x="138"/>
        <item x="43"/>
        <item x="95"/>
        <item x="15"/>
        <item x="42"/>
        <item x="82"/>
        <item x="129"/>
        <item x="108"/>
        <item x="0"/>
        <item x="202"/>
        <item x="24"/>
        <item x="89"/>
        <item x="67"/>
        <item x="98"/>
        <item x="40"/>
        <item x="6"/>
        <item x="101"/>
        <item x="59"/>
        <item x="154"/>
        <item x="72"/>
        <item x="155"/>
        <item x="105"/>
        <item x="142"/>
        <item x="143"/>
        <item x="127"/>
        <item x="128"/>
        <item x="60"/>
        <item x="137"/>
        <item x="21"/>
        <item x="51"/>
        <item x="62"/>
        <item x="16"/>
        <item x="156"/>
        <item x="19"/>
        <item x="102"/>
        <item x="25"/>
        <item x="74"/>
        <item x="30"/>
        <item x="1"/>
        <item x="26"/>
        <item x="75"/>
        <item x="88"/>
        <item x="32"/>
        <item x="117"/>
        <item x="219"/>
        <item x="90"/>
        <item x="64"/>
        <item x="161"/>
        <item x="163"/>
        <item x="174"/>
        <item x="175"/>
        <item x="116"/>
        <item x="8"/>
        <item x="86"/>
        <item x="134"/>
        <item x="135"/>
        <item x="77"/>
        <item x="31"/>
        <item x="12"/>
        <item x="157"/>
        <item x="212"/>
        <item x="111"/>
        <item x="136"/>
        <item x="139"/>
        <item x="164"/>
        <item x="217"/>
        <item x="85"/>
        <item x="87"/>
        <item x="39"/>
        <item x="177"/>
        <item x="207"/>
        <item x="178"/>
        <item x="144"/>
        <item x="147"/>
        <item x="65"/>
        <item x="140"/>
        <item x="141"/>
        <item x="180"/>
        <item x="209"/>
        <item x="181"/>
        <item x="182"/>
        <item x="208"/>
        <item x="183"/>
        <item x="184"/>
        <item x="205"/>
        <item x="185"/>
        <item x="78"/>
        <item x="186"/>
        <item x="187"/>
        <item x="206"/>
        <item x="188"/>
        <item x="189"/>
        <item x="165"/>
        <item x="20"/>
        <item x="10"/>
        <item x="166"/>
        <item x="218"/>
        <item x="79"/>
        <item x="3"/>
        <item x="104"/>
        <item x="4"/>
        <item x="33"/>
        <item x="96"/>
        <item x="14"/>
        <item x="167"/>
        <item x="214"/>
        <item x="81"/>
        <item x="69"/>
        <item x="58"/>
        <item x="148"/>
        <item x="103"/>
        <item x="145"/>
        <item x="112"/>
        <item x="113"/>
        <item x="29"/>
        <item x="146"/>
        <item x="190"/>
        <item x="159"/>
        <item x="23"/>
        <item x="176"/>
        <item x="179"/>
        <item x="49"/>
        <item x="9"/>
        <item x="37"/>
        <item x="92"/>
        <item x="97"/>
        <item x="73"/>
        <item x="109"/>
        <item x="110"/>
        <item x="168"/>
        <item x="149"/>
        <item x="11"/>
        <item x="71"/>
        <item x="22"/>
        <item x="169"/>
        <item x="216"/>
        <item x="84"/>
        <item x="191"/>
        <item x="17"/>
        <item x="53"/>
        <item x="36"/>
        <item x="193"/>
        <item x="203"/>
        <item x="57"/>
        <item x="56"/>
        <item x="194"/>
        <item x="170"/>
        <item x="80"/>
        <item x="61"/>
        <item x="171"/>
        <item x="99"/>
        <item x="172"/>
        <item x="215"/>
        <item x="83"/>
        <item x="27"/>
        <item x="2"/>
        <item x="7"/>
        <item x="210"/>
        <item x="158"/>
        <item x="192"/>
        <item x="38"/>
        <item x="115"/>
        <item x="76"/>
        <item x="68"/>
        <item x="91"/>
        <item x="196"/>
        <item x="211"/>
        <item x="197"/>
        <item x="70"/>
        <item x="50"/>
        <item x="94"/>
        <item x="173"/>
        <item x="54"/>
        <item x="55"/>
        <item x="52"/>
        <item x="107"/>
        <item x="160"/>
        <item x="198"/>
        <item x="199"/>
        <item x="162"/>
        <item x="100"/>
        <item x="200"/>
        <item x="201"/>
        <item x="93"/>
        <item x="195"/>
        <item x="66"/>
        <item x="133"/>
        <item t="default"/>
      </items>
    </pivotField>
  </pivotFields>
  <rowFields count="1">
    <field x="4"/>
  </rowFields>
  <rowItems count="22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1">
    <field x="1"/>
  </colFields>
  <colItems count="9">
    <i>
      <x/>
    </i>
    <i>
      <x v="1"/>
    </i>
    <i>
      <x v="2"/>
    </i>
    <i>
      <x v="3"/>
    </i>
    <i>
      <x v="4"/>
    </i>
    <i>
      <x v="5"/>
    </i>
    <i>
      <x v="6"/>
    </i>
    <i>
      <x v="7"/>
    </i>
    <i t="grand">
      <x/>
    </i>
  </colItems>
  <dataFields count="1">
    <dataField name="Variáveis CRC" fld="4" subtotal="count" baseField="0" baseItem="0"/>
  </dataFields>
  <formats count="14">
    <format dxfId="1817">
      <pivotArea type="all" dataOnly="0" outline="0" fieldPosition="0"/>
    </format>
    <format dxfId="1816">
      <pivotArea outline="0" collapsedLevelsAreSubtotals="1" fieldPosition="0"/>
    </format>
    <format dxfId="1815">
      <pivotArea type="origin" dataOnly="0" labelOnly="1" outline="0" fieldPosition="0"/>
    </format>
    <format dxfId="1814">
      <pivotArea field="1" type="button" dataOnly="0" labelOnly="1" outline="0" axis="axisCol" fieldPosition="0"/>
    </format>
    <format dxfId="1813">
      <pivotArea type="topRight" dataOnly="0" labelOnly="1" outline="0" fieldPosition="0"/>
    </format>
    <format dxfId="1812">
      <pivotArea field="4" type="button" dataOnly="0" labelOnly="1" outline="0" axis="axisRow" fieldPosition="0"/>
    </format>
    <format dxfId="1811">
      <pivotArea dataOnly="0" labelOnly="1" fieldPosition="0">
        <references count="1">
          <reference field="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810">
      <pivotArea dataOnly="0" labelOnly="1" fieldPosition="0">
        <references count="1">
          <reference field="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809">
      <pivotArea dataOnly="0" labelOnly="1" fieldPosition="0">
        <references count="1">
          <reference field="4"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808">
      <pivotArea dataOnly="0" labelOnly="1" fieldPosition="0">
        <references count="1">
          <reference field="4"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807">
      <pivotArea dataOnly="0" labelOnly="1" fieldPosition="0">
        <references count="1">
          <reference field="4" count="19">
            <x v="200"/>
            <x v="201"/>
            <x v="202"/>
            <x v="203"/>
            <x v="204"/>
            <x v="205"/>
            <x v="206"/>
            <x v="207"/>
            <x v="208"/>
            <x v="209"/>
            <x v="210"/>
            <x v="211"/>
            <x v="212"/>
            <x v="213"/>
            <x v="214"/>
            <x v="215"/>
            <x v="216"/>
            <x v="217"/>
            <x v="218"/>
          </reference>
        </references>
      </pivotArea>
    </format>
    <format dxfId="1806">
      <pivotArea dataOnly="0" labelOnly="1" grandRow="1" outline="0" fieldPosition="0"/>
    </format>
    <format dxfId="1805">
      <pivotArea dataOnly="0" labelOnly="1" fieldPosition="0">
        <references count="1">
          <reference field="1" count="0"/>
        </references>
      </pivotArea>
    </format>
    <format dxfId="1804">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eme1">
  <a:themeElements>
    <a:clrScheme name="HCS">
      <a:dk1>
        <a:srgbClr val="000000"/>
      </a:dk1>
      <a:lt1>
        <a:srgbClr val="FFFFFF"/>
      </a:lt1>
      <a:dk2>
        <a:srgbClr val="000000"/>
      </a:dk2>
      <a:lt2>
        <a:srgbClr val="FFFFFF"/>
      </a:lt2>
      <a:accent1>
        <a:srgbClr val="FFFFFF"/>
      </a:accent1>
      <a:accent2>
        <a:srgbClr val="EB0000"/>
      </a:accent2>
      <a:accent3>
        <a:srgbClr val="EAEAEA"/>
      </a:accent3>
      <a:accent4>
        <a:srgbClr val="777777"/>
      </a:accent4>
      <a:accent5>
        <a:srgbClr val="FFFFFF"/>
      </a:accent5>
      <a:accent6>
        <a:srgbClr val="777777"/>
      </a:accent6>
      <a:hlink>
        <a:srgbClr val="EAEAEA"/>
      </a:hlink>
      <a:folHlink>
        <a:srgbClr val="777777"/>
      </a:folHlink>
    </a:clrScheme>
    <a:fontScheme name="Default Desig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solidFill>
        <a:ln w="9525">
          <a:solidFill>
            <a:schemeClr val="accent6"/>
          </a:solidFill>
        </a:ln>
      </a:spPr>
      <a:bodyPr rtlCol="0" anchor="ctr"/>
      <a:lstStyle>
        <a:defPPr algn="ctr">
          <a:defRPr dirty="0" err="1" smtClean="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a:solidFill>
            <a:schemeClr val="accent6"/>
          </a:solidFill>
        </a:ln>
      </a:spPr>
      <a:bodyPr/>
      <a:lstStyle/>
      <a:style>
        <a:lnRef idx="1">
          <a:schemeClr val="accent1"/>
        </a:lnRef>
        <a:fillRef idx="0">
          <a:schemeClr val="accent1"/>
        </a:fillRef>
        <a:effectRef idx="0">
          <a:schemeClr val="accent1"/>
        </a:effectRef>
        <a:fontRef idx="minor">
          <a:schemeClr val="tx1"/>
        </a:fontRef>
      </a:style>
    </a:lnDef>
  </a:objectDefaults>
  <a:extraClrSchemeLst>
    <a:extraClrScheme>
      <a:clrScheme name="McKinsey Grey-Blue">
        <a:dk1>
          <a:srgbClr val="000000"/>
        </a:dk1>
        <a:lt1>
          <a:srgbClr val="FFFFFF"/>
        </a:lt1>
        <a:dk2>
          <a:srgbClr val="002960"/>
        </a:dk2>
        <a:lt2>
          <a:srgbClr val="FFFFFF"/>
        </a:lt2>
        <a:accent1>
          <a:srgbClr val="C5C5C5"/>
        </a:accent1>
        <a:accent2>
          <a:srgbClr val="00ADEF"/>
        </a:accent2>
        <a:accent3>
          <a:srgbClr val="0065BD"/>
        </a:accent3>
        <a:accent4>
          <a:srgbClr val="002960"/>
        </a:accent4>
        <a:accent5>
          <a:srgbClr val="F27F00"/>
        </a:accent5>
        <a:accent6>
          <a:srgbClr val="808080"/>
        </a:accent6>
        <a:hlink>
          <a:srgbClr val="0065BD"/>
        </a:hlink>
        <a:folHlink>
          <a:srgbClr val="002960"/>
        </a:folHlink>
      </a:clrScheme>
      <a:clrMap bg1="lt1" tx1="dk1" bg2="lt2" tx2="dk2" accent1="accent1" accent2="accent2" accent3="accent3" accent4="accent4" accent5="accent5" accent6="accent6" hlink="hlink" folHlink="folHlink"/>
    </a:extraClrScheme>
    <a:extraClrScheme>
      <a:clrScheme name="McKinsey Cyan-Blue">
        <a:dk1>
          <a:srgbClr val="000000"/>
        </a:dk1>
        <a:lt1>
          <a:srgbClr val="FFFFFF"/>
        </a:lt1>
        <a:dk2>
          <a:srgbClr val="002960"/>
        </a:dk2>
        <a:lt2>
          <a:srgbClr val="FFFFFF"/>
        </a:lt2>
        <a:accent1>
          <a:srgbClr val="C9F0FF"/>
        </a:accent1>
        <a:accent2>
          <a:srgbClr val="00ADEF"/>
        </a:accent2>
        <a:accent3>
          <a:srgbClr val="0065BD"/>
        </a:accent3>
        <a:accent4>
          <a:srgbClr val="002960"/>
        </a:accent4>
        <a:accent5>
          <a:srgbClr val="F27F00"/>
        </a:accent5>
        <a:accent6>
          <a:srgbClr val="808080"/>
        </a:accent6>
        <a:hlink>
          <a:srgbClr val="006983"/>
        </a:hlink>
        <a:folHlink>
          <a:srgbClr val="333333"/>
        </a:folHlink>
      </a:clrScheme>
      <a:clrMap bg1="lt1" tx1="dk1" bg2="lt2" tx2="dk2" accent1="accent1" accent2="accent2" accent3="accent3" accent4="accent4" accent5="accent5" accent6="accent6" hlink="hlink" folHlink="folHlink"/>
    </a:extraClrScheme>
    <a:extraClrScheme>
      <a:clrScheme name="McKinsey Grey-Blue">
        <a:dk1>
          <a:srgbClr val="000000"/>
        </a:dk1>
        <a:lt1>
          <a:srgbClr val="FFFFFF"/>
        </a:lt1>
        <a:dk2>
          <a:srgbClr val="002960"/>
        </a:dk2>
        <a:lt2>
          <a:srgbClr val="FFFFFF"/>
        </a:lt2>
        <a:accent1>
          <a:srgbClr val="C5C5C5"/>
        </a:accent1>
        <a:accent2>
          <a:srgbClr val="00ADEF"/>
        </a:accent2>
        <a:accent3>
          <a:srgbClr val="0065BD"/>
        </a:accent3>
        <a:accent4>
          <a:srgbClr val="002960"/>
        </a:accent4>
        <a:accent5>
          <a:srgbClr val="F27F00"/>
        </a:accent5>
        <a:accent6>
          <a:srgbClr val="808080"/>
        </a:accent6>
        <a:hlink>
          <a:srgbClr val="0065BD"/>
        </a:hlink>
        <a:folHlink>
          <a:srgbClr val="002960"/>
        </a:folHlink>
      </a:clrScheme>
      <a:clrMap bg1="lt1" tx1="dk1" bg2="lt2" tx2="dk2" accent1="accent1" accent2="accent2" accent3="accent3" accent4="accent4" accent5="accent5" accent6="accent6" hlink="hlink" folHlink="folHlink"/>
    </a:extraClrScheme>
  </a:extraClrSchemeLst>
  <a:extLst>
    <a:ext uri="{05A4C25C-085E-4340-85A3-A5531E510DB2}">
      <thm15:themeFamily xmlns:thm15="http://schemas.microsoft.com/office/thememl/2012/main" name="Theme1" id="{EBA347F4-A643-4FEC-9D58-9F2E80021B3F}" vid="{573AE4C6-165F-4948-92D9-D5FDB01CB90C}"/>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trlProp" Target="../ctrlProps/ctrlProp108.xml"/><Relationship Id="rId4" Type="http://schemas.openxmlformats.org/officeDocument/2006/relationships/ctrlProp" Target="../ctrlProps/ctrlProp107.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1.xml"/><Relationship Id="rId1" Type="http://schemas.openxmlformats.org/officeDocument/2006/relationships/printerSettings" Target="../printerSettings/printerSettings61.bin"/><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62.xml"/><Relationship Id="rId1" Type="http://schemas.openxmlformats.org/officeDocument/2006/relationships/printerSettings" Target="../printerSettings/printerSettings62.bin"/><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63.xml"/><Relationship Id="rId1" Type="http://schemas.openxmlformats.org/officeDocument/2006/relationships/printerSettings" Target="../printerSettings/printerSettings63.bin"/><Relationship Id="rId5" Type="http://schemas.openxmlformats.org/officeDocument/2006/relationships/ctrlProp" Target="../ctrlProps/ctrlProp114.xml"/><Relationship Id="rId4" Type="http://schemas.openxmlformats.org/officeDocument/2006/relationships/ctrlProp" Target="../ctrlProps/ctrlProp113.xml"/></Relationships>
</file>

<file path=xl/worksheets/_rels/sheet64.xml.rels><?xml version="1.0" encoding="UTF-8" standalone="yes"?>
<Relationships xmlns="http://schemas.openxmlformats.org/package/2006/relationships"><Relationship Id="rId3" Type="http://schemas.openxmlformats.org/officeDocument/2006/relationships/ctrlProp" Target="../ctrlProps/ctrlProp115.xml"/><Relationship Id="rId2" Type="http://schemas.openxmlformats.org/officeDocument/2006/relationships/vmlDrawing" Target="../drawings/vmlDrawing58.vml"/><Relationship Id="rId1" Type="http://schemas.openxmlformats.org/officeDocument/2006/relationships/drawing" Target="../drawings/drawing64.xml"/><Relationship Id="rId4" Type="http://schemas.openxmlformats.org/officeDocument/2006/relationships/ctrlProp" Target="../ctrlProps/ctrlProp116.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65.xml"/><Relationship Id="rId1" Type="http://schemas.openxmlformats.org/officeDocument/2006/relationships/printerSettings" Target="../printerSettings/printerSettings64.bin"/><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6.xml"/><Relationship Id="rId1" Type="http://schemas.openxmlformats.org/officeDocument/2006/relationships/printerSettings" Target="../printerSettings/printerSettings65.bin"/><Relationship Id="rId5" Type="http://schemas.openxmlformats.org/officeDocument/2006/relationships/ctrlProp" Target="../ctrlProps/ctrlProp120.xml"/><Relationship Id="rId4" Type="http://schemas.openxmlformats.org/officeDocument/2006/relationships/ctrlProp" Target="../ctrlProps/ctrlProp119.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7.xml"/><Relationship Id="rId1" Type="http://schemas.openxmlformats.org/officeDocument/2006/relationships/printerSettings" Target="../printerSettings/printerSettings66.bin"/><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8.xml"/><Relationship Id="rId1" Type="http://schemas.openxmlformats.org/officeDocument/2006/relationships/printerSettings" Target="../printerSettings/printerSettings67.bin"/><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9.xml"/><Relationship Id="rId1" Type="http://schemas.openxmlformats.org/officeDocument/2006/relationships/printerSettings" Target="../printerSettings/printerSettings68.bin"/><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70.xml"/><Relationship Id="rId1" Type="http://schemas.openxmlformats.org/officeDocument/2006/relationships/printerSettings" Target="../printerSettings/printerSettings69.bin"/><Relationship Id="rId5" Type="http://schemas.openxmlformats.org/officeDocument/2006/relationships/ctrlProp" Target="../ctrlProps/ctrlProp128.xml"/><Relationship Id="rId4" Type="http://schemas.openxmlformats.org/officeDocument/2006/relationships/ctrlProp" Target="../ctrlProps/ctrlProp127.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71.xml"/><Relationship Id="rId1" Type="http://schemas.openxmlformats.org/officeDocument/2006/relationships/printerSettings" Target="../printerSettings/printerSettings70.bin"/><Relationship Id="rId5" Type="http://schemas.openxmlformats.org/officeDocument/2006/relationships/ctrlProp" Target="../ctrlProps/ctrlProp130.xml"/><Relationship Id="rId4" Type="http://schemas.openxmlformats.org/officeDocument/2006/relationships/ctrlProp" Target="../ctrlProps/ctrlProp129.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72.xml"/><Relationship Id="rId1" Type="http://schemas.openxmlformats.org/officeDocument/2006/relationships/printerSettings" Target="../printerSettings/printerSettings71.bin"/><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73.xml"/><Relationship Id="rId1" Type="http://schemas.openxmlformats.org/officeDocument/2006/relationships/printerSettings" Target="../printerSettings/printerSettings72.bin"/><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74.xml"/><Relationship Id="rId1" Type="http://schemas.openxmlformats.org/officeDocument/2006/relationships/printerSettings" Target="../printerSettings/printerSettings73.bin"/><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75.xml"/><Relationship Id="rId1" Type="http://schemas.openxmlformats.org/officeDocument/2006/relationships/printerSettings" Target="../printerSettings/printerSettings74.bin"/><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6.xml"/><Relationship Id="rId1" Type="http://schemas.openxmlformats.org/officeDocument/2006/relationships/printerSettings" Target="../printerSettings/printerSettings75.bin"/><Relationship Id="rId5" Type="http://schemas.openxmlformats.org/officeDocument/2006/relationships/ctrlProp" Target="../ctrlProps/ctrlProp140.xml"/><Relationship Id="rId4" Type="http://schemas.openxmlformats.org/officeDocument/2006/relationships/ctrlProp" Target="../ctrlProps/ctrlProp139.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7.xml"/><Relationship Id="rId1" Type="http://schemas.openxmlformats.org/officeDocument/2006/relationships/printerSettings" Target="../printerSettings/printerSettings76.bin"/><Relationship Id="rId5" Type="http://schemas.openxmlformats.org/officeDocument/2006/relationships/ctrlProp" Target="../ctrlProps/ctrlProp142.xml"/><Relationship Id="rId4" Type="http://schemas.openxmlformats.org/officeDocument/2006/relationships/ctrlProp" Target="../ctrlProps/ctrlProp141.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8.xml"/><Relationship Id="rId1" Type="http://schemas.openxmlformats.org/officeDocument/2006/relationships/printerSettings" Target="../printerSettings/printerSettings77.bin"/><Relationship Id="rId5" Type="http://schemas.openxmlformats.org/officeDocument/2006/relationships/ctrlProp" Target="../ctrlProps/ctrlProp144.xml"/><Relationship Id="rId4" Type="http://schemas.openxmlformats.org/officeDocument/2006/relationships/ctrlProp" Target="../ctrlProps/ctrlProp143.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9.xml"/><Relationship Id="rId1" Type="http://schemas.openxmlformats.org/officeDocument/2006/relationships/printerSettings" Target="../printerSettings/printerSettings78.bin"/><Relationship Id="rId5" Type="http://schemas.openxmlformats.org/officeDocument/2006/relationships/ctrlProp" Target="../ctrlProps/ctrlProp146.xml"/><Relationship Id="rId4" Type="http://schemas.openxmlformats.org/officeDocument/2006/relationships/ctrlProp" Target="../ctrlProps/ctrlProp145.x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80.xml"/><Relationship Id="rId1" Type="http://schemas.openxmlformats.org/officeDocument/2006/relationships/printerSettings" Target="../printerSettings/printerSettings79.bin"/><Relationship Id="rId5" Type="http://schemas.openxmlformats.org/officeDocument/2006/relationships/ctrlProp" Target="../ctrlProps/ctrlProp148.xml"/><Relationship Id="rId4" Type="http://schemas.openxmlformats.org/officeDocument/2006/relationships/ctrlProp" Target="../ctrlProps/ctrlProp147.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81.xml"/><Relationship Id="rId1" Type="http://schemas.openxmlformats.org/officeDocument/2006/relationships/printerSettings" Target="../printerSettings/printerSettings80.bin"/><Relationship Id="rId5" Type="http://schemas.openxmlformats.org/officeDocument/2006/relationships/ctrlProp" Target="../ctrlProps/ctrlProp150.xml"/><Relationship Id="rId4" Type="http://schemas.openxmlformats.org/officeDocument/2006/relationships/ctrlProp" Target="../ctrlProps/ctrlProp149.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82.xml"/><Relationship Id="rId1" Type="http://schemas.openxmlformats.org/officeDocument/2006/relationships/printerSettings" Target="../printerSettings/printerSettings81.bin"/><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83.xml"/><Relationship Id="rId1" Type="http://schemas.openxmlformats.org/officeDocument/2006/relationships/printerSettings" Target="../printerSettings/printerSettings82.bin"/><Relationship Id="rId5" Type="http://schemas.openxmlformats.org/officeDocument/2006/relationships/ctrlProp" Target="../ctrlProps/ctrlProp154.xml"/><Relationship Id="rId4" Type="http://schemas.openxmlformats.org/officeDocument/2006/relationships/ctrlProp" Target="../ctrlProps/ctrlProp153.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84.xml"/><Relationship Id="rId1" Type="http://schemas.openxmlformats.org/officeDocument/2006/relationships/printerSettings" Target="../printerSettings/printerSettings83.bin"/><Relationship Id="rId5" Type="http://schemas.openxmlformats.org/officeDocument/2006/relationships/ctrlProp" Target="../ctrlProps/ctrlProp156.xml"/><Relationship Id="rId4" Type="http://schemas.openxmlformats.org/officeDocument/2006/relationships/ctrlProp" Target="../ctrlProps/ctrlProp155.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85.xml"/><Relationship Id="rId1" Type="http://schemas.openxmlformats.org/officeDocument/2006/relationships/printerSettings" Target="../printerSettings/printerSettings84.bin"/><Relationship Id="rId5" Type="http://schemas.openxmlformats.org/officeDocument/2006/relationships/ctrlProp" Target="../ctrlProps/ctrlProp158.xml"/><Relationship Id="rId4" Type="http://schemas.openxmlformats.org/officeDocument/2006/relationships/ctrlProp" Target="../ctrlProps/ctrlProp157.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80.vml"/><Relationship Id="rId2" Type="http://schemas.openxmlformats.org/officeDocument/2006/relationships/drawing" Target="../drawings/drawing86.xml"/><Relationship Id="rId1" Type="http://schemas.openxmlformats.org/officeDocument/2006/relationships/printerSettings" Target="../printerSettings/printerSettings85.bin"/><Relationship Id="rId5" Type="http://schemas.openxmlformats.org/officeDocument/2006/relationships/ctrlProp" Target="../ctrlProps/ctrlProp160.xml"/><Relationship Id="rId4" Type="http://schemas.openxmlformats.org/officeDocument/2006/relationships/ctrlProp" Target="../ctrlProps/ctrlProp15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81.vml"/><Relationship Id="rId2" Type="http://schemas.openxmlformats.org/officeDocument/2006/relationships/drawing" Target="../drawings/drawing87.xml"/><Relationship Id="rId1" Type="http://schemas.openxmlformats.org/officeDocument/2006/relationships/printerSettings" Target="../printerSettings/printerSettings86.bin"/><Relationship Id="rId5" Type="http://schemas.openxmlformats.org/officeDocument/2006/relationships/ctrlProp" Target="../ctrlProps/ctrlProp162.xml"/><Relationship Id="rId4" Type="http://schemas.openxmlformats.org/officeDocument/2006/relationships/ctrlProp" Target="../ctrlProps/ctrlProp161.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82.vml"/><Relationship Id="rId2" Type="http://schemas.openxmlformats.org/officeDocument/2006/relationships/drawing" Target="../drawings/drawing88.xml"/><Relationship Id="rId1" Type="http://schemas.openxmlformats.org/officeDocument/2006/relationships/printerSettings" Target="../printerSettings/printerSettings87.bin"/><Relationship Id="rId5" Type="http://schemas.openxmlformats.org/officeDocument/2006/relationships/ctrlProp" Target="../ctrlProps/ctrlProp164.xml"/><Relationship Id="rId4" Type="http://schemas.openxmlformats.org/officeDocument/2006/relationships/ctrlProp" Target="../ctrlProps/ctrlProp163.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83.vml"/><Relationship Id="rId2" Type="http://schemas.openxmlformats.org/officeDocument/2006/relationships/drawing" Target="../drawings/drawing89.xml"/><Relationship Id="rId1" Type="http://schemas.openxmlformats.org/officeDocument/2006/relationships/printerSettings" Target="../printerSettings/printerSettings88.bin"/><Relationship Id="rId5" Type="http://schemas.openxmlformats.org/officeDocument/2006/relationships/ctrlProp" Target="../ctrlProps/ctrlProp166.xml"/><Relationship Id="rId4" Type="http://schemas.openxmlformats.org/officeDocument/2006/relationships/ctrlProp" Target="../ctrlProps/ctrlProp165.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84.vml"/><Relationship Id="rId2" Type="http://schemas.openxmlformats.org/officeDocument/2006/relationships/drawing" Target="../drawings/drawing90.xml"/><Relationship Id="rId1" Type="http://schemas.openxmlformats.org/officeDocument/2006/relationships/printerSettings" Target="../printerSettings/printerSettings89.bin"/><Relationship Id="rId5" Type="http://schemas.openxmlformats.org/officeDocument/2006/relationships/ctrlProp" Target="../ctrlProps/ctrlProp168.xml"/><Relationship Id="rId4" Type="http://schemas.openxmlformats.org/officeDocument/2006/relationships/ctrlProp" Target="../ctrlProps/ctrlProp167.xm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85.vml"/><Relationship Id="rId2" Type="http://schemas.openxmlformats.org/officeDocument/2006/relationships/drawing" Target="../drawings/drawing91.xml"/><Relationship Id="rId1" Type="http://schemas.openxmlformats.org/officeDocument/2006/relationships/printerSettings" Target="../printerSettings/printerSettings90.bin"/><Relationship Id="rId5" Type="http://schemas.openxmlformats.org/officeDocument/2006/relationships/ctrlProp" Target="../ctrlProps/ctrlProp170.xml"/><Relationship Id="rId4" Type="http://schemas.openxmlformats.org/officeDocument/2006/relationships/ctrlProp" Target="../ctrlProps/ctrlProp169.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86.vml"/><Relationship Id="rId2" Type="http://schemas.openxmlformats.org/officeDocument/2006/relationships/drawing" Target="../drawings/drawing92.xml"/><Relationship Id="rId1" Type="http://schemas.openxmlformats.org/officeDocument/2006/relationships/printerSettings" Target="../printerSettings/printerSettings91.bin"/><Relationship Id="rId5" Type="http://schemas.openxmlformats.org/officeDocument/2006/relationships/ctrlProp" Target="../ctrlProps/ctrlProp172.xml"/><Relationship Id="rId4" Type="http://schemas.openxmlformats.org/officeDocument/2006/relationships/ctrlProp" Target="../ctrlProps/ctrlProp171.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87.vml"/><Relationship Id="rId2" Type="http://schemas.openxmlformats.org/officeDocument/2006/relationships/drawing" Target="../drawings/drawing93.xml"/><Relationship Id="rId1" Type="http://schemas.openxmlformats.org/officeDocument/2006/relationships/printerSettings" Target="../printerSettings/printerSettings92.bin"/><Relationship Id="rId5" Type="http://schemas.openxmlformats.org/officeDocument/2006/relationships/ctrlProp" Target="../ctrlProps/ctrlProp174.xml"/><Relationship Id="rId4" Type="http://schemas.openxmlformats.org/officeDocument/2006/relationships/ctrlProp" Target="../ctrlProps/ctrlProp173.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88.vml"/><Relationship Id="rId2" Type="http://schemas.openxmlformats.org/officeDocument/2006/relationships/drawing" Target="../drawings/drawing94.xml"/><Relationship Id="rId1" Type="http://schemas.openxmlformats.org/officeDocument/2006/relationships/printerSettings" Target="../printerSettings/printerSettings93.bin"/><Relationship Id="rId5" Type="http://schemas.openxmlformats.org/officeDocument/2006/relationships/ctrlProp" Target="../ctrlProps/ctrlProp176.xml"/><Relationship Id="rId4" Type="http://schemas.openxmlformats.org/officeDocument/2006/relationships/ctrlProp" Target="../ctrlProps/ctrlProp175.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89.vml"/><Relationship Id="rId2" Type="http://schemas.openxmlformats.org/officeDocument/2006/relationships/drawing" Target="../drawings/drawing95.xml"/><Relationship Id="rId1" Type="http://schemas.openxmlformats.org/officeDocument/2006/relationships/printerSettings" Target="../printerSettings/printerSettings94.bin"/><Relationship Id="rId5" Type="http://schemas.openxmlformats.org/officeDocument/2006/relationships/ctrlProp" Target="../ctrlProps/ctrlProp178.xml"/><Relationship Id="rId4" Type="http://schemas.openxmlformats.org/officeDocument/2006/relationships/ctrlProp" Target="../ctrlProps/ctrlProp177.xml"/></Relationships>
</file>

<file path=xl/worksheets/_rels/sheet96.xml.rels><?xml version="1.0" encoding="UTF-8" standalone="yes"?>
<Relationships xmlns="http://schemas.openxmlformats.org/package/2006/relationships"><Relationship Id="rId3" Type="http://schemas.openxmlformats.org/officeDocument/2006/relationships/vmlDrawing" Target="../drawings/vmlDrawing90.vml"/><Relationship Id="rId2" Type="http://schemas.openxmlformats.org/officeDocument/2006/relationships/drawing" Target="../drawings/drawing96.xml"/><Relationship Id="rId1" Type="http://schemas.openxmlformats.org/officeDocument/2006/relationships/printerSettings" Target="../printerSettings/printerSettings95.bin"/><Relationship Id="rId5" Type="http://schemas.openxmlformats.org/officeDocument/2006/relationships/ctrlProp" Target="../ctrlProps/ctrlProp180.xml"/><Relationship Id="rId4" Type="http://schemas.openxmlformats.org/officeDocument/2006/relationships/ctrlProp" Target="../ctrlProps/ctrlProp179.xml"/></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91.vml"/><Relationship Id="rId2" Type="http://schemas.openxmlformats.org/officeDocument/2006/relationships/drawing" Target="../drawings/drawing97.xml"/><Relationship Id="rId1" Type="http://schemas.openxmlformats.org/officeDocument/2006/relationships/printerSettings" Target="../printerSettings/printerSettings96.bin"/><Relationship Id="rId5" Type="http://schemas.openxmlformats.org/officeDocument/2006/relationships/ctrlProp" Target="../ctrlProps/ctrlProp182.xml"/><Relationship Id="rId4" Type="http://schemas.openxmlformats.org/officeDocument/2006/relationships/ctrlProp" Target="../ctrlProps/ctrlProp181.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92.vml"/><Relationship Id="rId2" Type="http://schemas.openxmlformats.org/officeDocument/2006/relationships/drawing" Target="../drawings/drawing98.xml"/><Relationship Id="rId1" Type="http://schemas.openxmlformats.org/officeDocument/2006/relationships/printerSettings" Target="../printerSettings/printerSettings97.bin"/><Relationship Id="rId5" Type="http://schemas.openxmlformats.org/officeDocument/2006/relationships/ctrlProp" Target="../ctrlProps/ctrlProp184.xml"/><Relationship Id="rId4" Type="http://schemas.openxmlformats.org/officeDocument/2006/relationships/ctrlProp" Target="../ctrlProps/ctrlProp183.xml"/></Relationships>
</file>

<file path=xl/worksheets/_rels/sheet99.xml.rels><?xml version="1.0" encoding="UTF-8" standalone="yes"?>
<Relationships xmlns="http://schemas.openxmlformats.org/package/2006/relationships"><Relationship Id="rId3" Type="http://schemas.openxmlformats.org/officeDocument/2006/relationships/vmlDrawing" Target="../drawings/vmlDrawing93.vml"/><Relationship Id="rId2" Type="http://schemas.openxmlformats.org/officeDocument/2006/relationships/drawing" Target="../drawings/drawing99.xml"/><Relationship Id="rId1" Type="http://schemas.openxmlformats.org/officeDocument/2006/relationships/printerSettings" Target="../printerSettings/printerSettings98.bin"/><Relationship Id="rId5" Type="http://schemas.openxmlformats.org/officeDocument/2006/relationships/ctrlProp" Target="../ctrlProps/ctrlProp186.xml"/><Relationship Id="rId4" Type="http://schemas.openxmlformats.org/officeDocument/2006/relationships/ctrlProp" Target="../ctrlProps/ctrlProp185.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94.vml"/><Relationship Id="rId2" Type="http://schemas.openxmlformats.org/officeDocument/2006/relationships/drawing" Target="../drawings/drawing100.xml"/><Relationship Id="rId1" Type="http://schemas.openxmlformats.org/officeDocument/2006/relationships/printerSettings" Target="../printerSettings/printerSettings99.bin"/><Relationship Id="rId5" Type="http://schemas.openxmlformats.org/officeDocument/2006/relationships/ctrlProp" Target="../ctrlProps/ctrlProp188.xml"/><Relationship Id="rId4" Type="http://schemas.openxmlformats.org/officeDocument/2006/relationships/ctrlProp" Target="../ctrlProps/ctrlProp187.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95.vml"/><Relationship Id="rId2" Type="http://schemas.openxmlformats.org/officeDocument/2006/relationships/drawing" Target="../drawings/drawing101.xml"/><Relationship Id="rId1" Type="http://schemas.openxmlformats.org/officeDocument/2006/relationships/printerSettings" Target="../printerSettings/printerSettings100.bin"/><Relationship Id="rId5" Type="http://schemas.openxmlformats.org/officeDocument/2006/relationships/ctrlProp" Target="../ctrlProps/ctrlProp190.xml"/><Relationship Id="rId4" Type="http://schemas.openxmlformats.org/officeDocument/2006/relationships/ctrlProp" Target="../ctrlProps/ctrlProp189.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96.vml"/><Relationship Id="rId2" Type="http://schemas.openxmlformats.org/officeDocument/2006/relationships/drawing" Target="../drawings/drawing102.xml"/><Relationship Id="rId1" Type="http://schemas.openxmlformats.org/officeDocument/2006/relationships/printerSettings" Target="../printerSettings/printerSettings101.bin"/><Relationship Id="rId5" Type="http://schemas.openxmlformats.org/officeDocument/2006/relationships/ctrlProp" Target="../ctrlProps/ctrlProp192.xml"/><Relationship Id="rId4" Type="http://schemas.openxmlformats.org/officeDocument/2006/relationships/ctrlProp" Target="../ctrlProps/ctrlProp191.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97.vml"/><Relationship Id="rId2" Type="http://schemas.openxmlformats.org/officeDocument/2006/relationships/drawing" Target="../drawings/drawing103.xml"/><Relationship Id="rId1" Type="http://schemas.openxmlformats.org/officeDocument/2006/relationships/printerSettings" Target="../printerSettings/printerSettings102.bin"/><Relationship Id="rId5" Type="http://schemas.openxmlformats.org/officeDocument/2006/relationships/ctrlProp" Target="../ctrlProps/ctrlProp194.xml"/><Relationship Id="rId4" Type="http://schemas.openxmlformats.org/officeDocument/2006/relationships/ctrlProp" Target="../ctrlProps/ctrlProp193.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98.vml"/><Relationship Id="rId2" Type="http://schemas.openxmlformats.org/officeDocument/2006/relationships/drawing" Target="../drawings/drawing104.xml"/><Relationship Id="rId1" Type="http://schemas.openxmlformats.org/officeDocument/2006/relationships/printerSettings" Target="../printerSettings/printerSettings103.bin"/><Relationship Id="rId5" Type="http://schemas.openxmlformats.org/officeDocument/2006/relationships/ctrlProp" Target="../ctrlProps/ctrlProp196.xml"/><Relationship Id="rId4" Type="http://schemas.openxmlformats.org/officeDocument/2006/relationships/ctrlProp" Target="../ctrlProps/ctrlProp195.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99.vml"/><Relationship Id="rId2" Type="http://schemas.openxmlformats.org/officeDocument/2006/relationships/drawing" Target="../drawings/drawing105.xml"/><Relationship Id="rId1" Type="http://schemas.openxmlformats.org/officeDocument/2006/relationships/printerSettings" Target="../printerSettings/printerSettings104.bin"/><Relationship Id="rId5" Type="http://schemas.openxmlformats.org/officeDocument/2006/relationships/ctrlProp" Target="../ctrlProps/ctrlProp198.xml"/><Relationship Id="rId4" Type="http://schemas.openxmlformats.org/officeDocument/2006/relationships/ctrlProp" Target="../ctrlProps/ctrlProp197.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100.vml"/><Relationship Id="rId2" Type="http://schemas.openxmlformats.org/officeDocument/2006/relationships/drawing" Target="../drawings/drawing106.xml"/><Relationship Id="rId1" Type="http://schemas.openxmlformats.org/officeDocument/2006/relationships/printerSettings" Target="../printerSettings/printerSettings105.bin"/><Relationship Id="rId5" Type="http://schemas.openxmlformats.org/officeDocument/2006/relationships/ctrlProp" Target="../ctrlProps/ctrlProp200.xml"/><Relationship Id="rId4" Type="http://schemas.openxmlformats.org/officeDocument/2006/relationships/ctrlProp" Target="../ctrlProps/ctrlProp199.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101.vml"/><Relationship Id="rId2" Type="http://schemas.openxmlformats.org/officeDocument/2006/relationships/drawing" Target="../drawings/drawing107.xml"/><Relationship Id="rId1" Type="http://schemas.openxmlformats.org/officeDocument/2006/relationships/printerSettings" Target="../printerSettings/printerSettings106.bin"/><Relationship Id="rId5" Type="http://schemas.openxmlformats.org/officeDocument/2006/relationships/ctrlProp" Target="../ctrlProps/ctrlProp202.xml"/><Relationship Id="rId4" Type="http://schemas.openxmlformats.org/officeDocument/2006/relationships/ctrlProp" Target="../ctrlProps/ctrlProp201.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102.vml"/><Relationship Id="rId2" Type="http://schemas.openxmlformats.org/officeDocument/2006/relationships/drawing" Target="../drawings/drawing108.xml"/><Relationship Id="rId1" Type="http://schemas.openxmlformats.org/officeDocument/2006/relationships/printerSettings" Target="../printerSettings/printerSettings107.bin"/><Relationship Id="rId5" Type="http://schemas.openxmlformats.org/officeDocument/2006/relationships/ctrlProp" Target="../ctrlProps/ctrlProp204.xml"/><Relationship Id="rId4" Type="http://schemas.openxmlformats.org/officeDocument/2006/relationships/ctrlProp" Target="../ctrlProps/ctrlProp203.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103.vml"/><Relationship Id="rId2" Type="http://schemas.openxmlformats.org/officeDocument/2006/relationships/drawing" Target="../drawings/drawing109.xml"/><Relationship Id="rId1" Type="http://schemas.openxmlformats.org/officeDocument/2006/relationships/printerSettings" Target="../printerSettings/printerSettings108.bin"/><Relationship Id="rId5" Type="http://schemas.openxmlformats.org/officeDocument/2006/relationships/ctrlProp" Target="../ctrlProps/ctrlProp206.xml"/><Relationship Id="rId4" Type="http://schemas.openxmlformats.org/officeDocument/2006/relationships/ctrlProp" Target="../ctrlProps/ctrlProp205.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104.vml"/><Relationship Id="rId2" Type="http://schemas.openxmlformats.org/officeDocument/2006/relationships/drawing" Target="../drawings/drawing110.xml"/><Relationship Id="rId1" Type="http://schemas.openxmlformats.org/officeDocument/2006/relationships/printerSettings" Target="../printerSettings/printerSettings109.bin"/><Relationship Id="rId5" Type="http://schemas.openxmlformats.org/officeDocument/2006/relationships/ctrlProp" Target="../ctrlProps/ctrlProp208.xml"/><Relationship Id="rId4" Type="http://schemas.openxmlformats.org/officeDocument/2006/relationships/ctrlProp" Target="../ctrlProps/ctrlProp207.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105.vml"/><Relationship Id="rId2" Type="http://schemas.openxmlformats.org/officeDocument/2006/relationships/drawing" Target="../drawings/drawing111.xml"/><Relationship Id="rId1" Type="http://schemas.openxmlformats.org/officeDocument/2006/relationships/printerSettings" Target="../printerSettings/printerSettings110.bin"/><Relationship Id="rId5" Type="http://schemas.openxmlformats.org/officeDocument/2006/relationships/ctrlProp" Target="../ctrlProps/ctrlProp210.xml"/><Relationship Id="rId4" Type="http://schemas.openxmlformats.org/officeDocument/2006/relationships/ctrlProp" Target="../ctrlProps/ctrlProp209.xml"/></Relationships>
</file>

<file path=xl/worksheets/_rels/sheet112.xml.rels><?xml version="1.0" encoding="UTF-8" standalone="yes"?>
<Relationships xmlns="http://schemas.openxmlformats.org/package/2006/relationships"><Relationship Id="rId3" Type="http://schemas.openxmlformats.org/officeDocument/2006/relationships/vmlDrawing" Target="../drawings/vmlDrawing106.vml"/><Relationship Id="rId2" Type="http://schemas.openxmlformats.org/officeDocument/2006/relationships/drawing" Target="../drawings/drawing112.xml"/><Relationship Id="rId1" Type="http://schemas.openxmlformats.org/officeDocument/2006/relationships/printerSettings" Target="../printerSettings/printerSettings111.bin"/><Relationship Id="rId5" Type="http://schemas.openxmlformats.org/officeDocument/2006/relationships/ctrlProp" Target="../ctrlProps/ctrlProp212.xml"/><Relationship Id="rId4" Type="http://schemas.openxmlformats.org/officeDocument/2006/relationships/ctrlProp" Target="../ctrlProps/ctrlProp211.xml"/></Relationships>
</file>

<file path=xl/worksheets/_rels/sheet113.xml.rels><?xml version="1.0" encoding="UTF-8" standalone="yes"?>
<Relationships xmlns="http://schemas.openxmlformats.org/package/2006/relationships"><Relationship Id="rId3" Type="http://schemas.openxmlformats.org/officeDocument/2006/relationships/vmlDrawing" Target="../drawings/vmlDrawing107.vml"/><Relationship Id="rId2" Type="http://schemas.openxmlformats.org/officeDocument/2006/relationships/drawing" Target="../drawings/drawing113.xml"/><Relationship Id="rId1" Type="http://schemas.openxmlformats.org/officeDocument/2006/relationships/printerSettings" Target="../printerSettings/printerSettings112.bin"/><Relationship Id="rId5" Type="http://schemas.openxmlformats.org/officeDocument/2006/relationships/ctrlProp" Target="../ctrlProps/ctrlProp214.xml"/><Relationship Id="rId4" Type="http://schemas.openxmlformats.org/officeDocument/2006/relationships/ctrlProp" Target="../ctrlProps/ctrlProp213.xml"/></Relationships>
</file>

<file path=xl/worksheets/_rels/sheet114.xml.rels><?xml version="1.0" encoding="UTF-8" standalone="yes"?>
<Relationships xmlns="http://schemas.openxmlformats.org/package/2006/relationships"><Relationship Id="rId3" Type="http://schemas.openxmlformats.org/officeDocument/2006/relationships/vmlDrawing" Target="../drawings/vmlDrawing108.vml"/><Relationship Id="rId2" Type="http://schemas.openxmlformats.org/officeDocument/2006/relationships/drawing" Target="../drawings/drawing114.xml"/><Relationship Id="rId1" Type="http://schemas.openxmlformats.org/officeDocument/2006/relationships/printerSettings" Target="../printerSettings/printerSettings113.bin"/><Relationship Id="rId5" Type="http://schemas.openxmlformats.org/officeDocument/2006/relationships/ctrlProp" Target="../ctrlProps/ctrlProp216.xml"/><Relationship Id="rId4" Type="http://schemas.openxmlformats.org/officeDocument/2006/relationships/ctrlProp" Target="../ctrlProps/ctrlProp215.xml"/></Relationships>
</file>

<file path=xl/worksheets/_rels/sheet115.xml.rels><?xml version="1.0" encoding="UTF-8" standalone="yes"?>
<Relationships xmlns="http://schemas.openxmlformats.org/package/2006/relationships"><Relationship Id="rId3" Type="http://schemas.openxmlformats.org/officeDocument/2006/relationships/vmlDrawing" Target="../drawings/vmlDrawing109.vml"/><Relationship Id="rId2" Type="http://schemas.openxmlformats.org/officeDocument/2006/relationships/drawing" Target="../drawings/drawing115.xml"/><Relationship Id="rId1" Type="http://schemas.openxmlformats.org/officeDocument/2006/relationships/printerSettings" Target="../printerSettings/printerSettings114.bin"/><Relationship Id="rId5" Type="http://schemas.openxmlformats.org/officeDocument/2006/relationships/ctrlProp" Target="../ctrlProps/ctrlProp218.xml"/><Relationship Id="rId4" Type="http://schemas.openxmlformats.org/officeDocument/2006/relationships/ctrlProp" Target="../ctrlProps/ctrlProp217.xml"/></Relationships>
</file>

<file path=xl/worksheets/_rels/sheet116.xml.rels><?xml version="1.0" encoding="UTF-8" standalone="yes"?>
<Relationships xmlns="http://schemas.openxmlformats.org/package/2006/relationships"><Relationship Id="rId3" Type="http://schemas.openxmlformats.org/officeDocument/2006/relationships/vmlDrawing" Target="../drawings/vmlDrawing110.vml"/><Relationship Id="rId2" Type="http://schemas.openxmlformats.org/officeDocument/2006/relationships/drawing" Target="../drawings/drawing116.xml"/><Relationship Id="rId1" Type="http://schemas.openxmlformats.org/officeDocument/2006/relationships/printerSettings" Target="../printerSettings/printerSettings115.bin"/><Relationship Id="rId5" Type="http://schemas.openxmlformats.org/officeDocument/2006/relationships/ctrlProp" Target="../ctrlProps/ctrlProp220.xml"/><Relationship Id="rId4" Type="http://schemas.openxmlformats.org/officeDocument/2006/relationships/ctrlProp" Target="../ctrlProps/ctrlProp219.xml"/></Relationships>
</file>

<file path=xl/worksheets/_rels/sheet117.xml.rels><?xml version="1.0" encoding="UTF-8" standalone="yes"?>
<Relationships xmlns="http://schemas.openxmlformats.org/package/2006/relationships"><Relationship Id="rId3" Type="http://schemas.openxmlformats.org/officeDocument/2006/relationships/vmlDrawing" Target="../drawings/vmlDrawing111.vml"/><Relationship Id="rId2" Type="http://schemas.openxmlformats.org/officeDocument/2006/relationships/drawing" Target="../drawings/drawing117.xml"/><Relationship Id="rId1" Type="http://schemas.openxmlformats.org/officeDocument/2006/relationships/printerSettings" Target="../printerSettings/printerSettings116.bin"/><Relationship Id="rId5" Type="http://schemas.openxmlformats.org/officeDocument/2006/relationships/ctrlProp" Target="../ctrlProps/ctrlProp222.xml"/><Relationship Id="rId4" Type="http://schemas.openxmlformats.org/officeDocument/2006/relationships/ctrlProp" Target="../ctrlProps/ctrlProp221.xml"/></Relationships>
</file>

<file path=xl/worksheets/_rels/sheet118.xml.rels><?xml version="1.0" encoding="UTF-8" standalone="yes"?>
<Relationships xmlns="http://schemas.openxmlformats.org/package/2006/relationships"><Relationship Id="rId3" Type="http://schemas.openxmlformats.org/officeDocument/2006/relationships/ctrlProp" Target="../ctrlProps/ctrlProp223.xml"/><Relationship Id="rId2" Type="http://schemas.openxmlformats.org/officeDocument/2006/relationships/vmlDrawing" Target="../drawings/vmlDrawing112.vml"/><Relationship Id="rId1" Type="http://schemas.openxmlformats.org/officeDocument/2006/relationships/drawing" Target="../drawings/drawing118.xml"/><Relationship Id="rId4" Type="http://schemas.openxmlformats.org/officeDocument/2006/relationships/ctrlProp" Target="../ctrlProps/ctrlProp224.xml"/></Relationships>
</file>

<file path=xl/worksheets/_rels/sheet119.xml.rels><?xml version="1.0" encoding="UTF-8" standalone="yes"?>
<Relationships xmlns="http://schemas.openxmlformats.org/package/2006/relationships"><Relationship Id="rId3" Type="http://schemas.openxmlformats.org/officeDocument/2006/relationships/vmlDrawing" Target="../drawings/vmlDrawing113.vml"/><Relationship Id="rId2" Type="http://schemas.openxmlformats.org/officeDocument/2006/relationships/drawing" Target="../drawings/drawing119.xml"/><Relationship Id="rId1" Type="http://schemas.openxmlformats.org/officeDocument/2006/relationships/printerSettings" Target="../printerSettings/printerSettings117.bin"/><Relationship Id="rId5" Type="http://schemas.openxmlformats.org/officeDocument/2006/relationships/ctrlProp" Target="../ctrlProps/ctrlProp226.xml"/><Relationship Id="rId4" Type="http://schemas.openxmlformats.org/officeDocument/2006/relationships/ctrlProp" Target="../ctrlProps/ctrlProp225.xml"/></Relationships>
</file>

<file path=xl/worksheets/_rels/sheet120.xml.rels><?xml version="1.0" encoding="UTF-8" standalone="yes"?>
<Relationships xmlns="http://schemas.openxmlformats.org/package/2006/relationships"><Relationship Id="rId3" Type="http://schemas.openxmlformats.org/officeDocument/2006/relationships/vmlDrawing" Target="../drawings/vmlDrawing114.vml"/><Relationship Id="rId2" Type="http://schemas.openxmlformats.org/officeDocument/2006/relationships/drawing" Target="../drawings/drawing120.xml"/><Relationship Id="rId1" Type="http://schemas.openxmlformats.org/officeDocument/2006/relationships/printerSettings" Target="../printerSettings/printerSettings118.bin"/><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121.xml.rels><?xml version="1.0" encoding="UTF-8" standalone="yes"?>
<Relationships xmlns="http://schemas.openxmlformats.org/package/2006/relationships"><Relationship Id="rId3" Type="http://schemas.openxmlformats.org/officeDocument/2006/relationships/vmlDrawing" Target="../drawings/vmlDrawing115.vml"/><Relationship Id="rId2" Type="http://schemas.openxmlformats.org/officeDocument/2006/relationships/drawing" Target="../drawings/drawing121.xml"/><Relationship Id="rId1" Type="http://schemas.openxmlformats.org/officeDocument/2006/relationships/printerSettings" Target="../printerSettings/printerSettings119.bin"/><Relationship Id="rId5" Type="http://schemas.openxmlformats.org/officeDocument/2006/relationships/ctrlProp" Target="../ctrlProps/ctrlProp230.xml"/><Relationship Id="rId4" Type="http://schemas.openxmlformats.org/officeDocument/2006/relationships/ctrlProp" Target="../ctrlProps/ctrlProp229.xml"/></Relationships>
</file>

<file path=xl/worksheets/_rels/sheet122.xml.rels><?xml version="1.0" encoding="UTF-8" standalone="yes"?>
<Relationships xmlns="http://schemas.openxmlformats.org/package/2006/relationships"><Relationship Id="rId3" Type="http://schemas.openxmlformats.org/officeDocument/2006/relationships/vmlDrawing" Target="../drawings/vmlDrawing116.vml"/><Relationship Id="rId2" Type="http://schemas.openxmlformats.org/officeDocument/2006/relationships/drawing" Target="../drawings/drawing122.xml"/><Relationship Id="rId1" Type="http://schemas.openxmlformats.org/officeDocument/2006/relationships/printerSettings" Target="../printerSettings/printerSettings120.bin"/><Relationship Id="rId5" Type="http://schemas.openxmlformats.org/officeDocument/2006/relationships/ctrlProp" Target="../ctrlProps/ctrlProp232.xml"/><Relationship Id="rId4" Type="http://schemas.openxmlformats.org/officeDocument/2006/relationships/ctrlProp" Target="../ctrlProps/ctrlProp231.xml"/></Relationships>
</file>

<file path=xl/worksheets/_rels/sheet123.xml.rels><?xml version="1.0" encoding="UTF-8" standalone="yes"?>
<Relationships xmlns="http://schemas.openxmlformats.org/package/2006/relationships"><Relationship Id="rId3" Type="http://schemas.openxmlformats.org/officeDocument/2006/relationships/vmlDrawing" Target="../drawings/vmlDrawing117.vml"/><Relationship Id="rId2" Type="http://schemas.openxmlformats.org/officeDocument/2006/relationships/drawing" Target="../drawings/drawing123.xml"/><Relationship Id="rId1" Type="http://schemas.openxmlformats.org/officeDocument/2006/relationships/printerSettings" Target="../printerSettings/printerSettings121.bin"/><Relationship Id="rId5" Type="http://schemas.openxmlformats.org/officeDocument/2006/relationships/ctrlProp" Target="../ctrlProps/ctrlProp234.xml"/><Relationship Id="rId4" Type="http://schemas.openxmlformats.org/officeDocument/2006/relationships/ctrlProp" Target="../ctrlProps/ctrlProp233.xml"/></Relationships>
</file>

<file path=xl/worksheets/_rels/sheet124.xml.rels><?xml version="1.0" encoding="UTF-8" standalone="yes"?>
<Relationships xmlns="http://schemas.openxmlformats.org/package/2006/relationships"><Relationship Id="rId3" Type="http://schemas.openxmlformats.org/officeDocument/2006/relationships/vmlDrawing" Target="../drawings/vmlDrawing118.vml"/><Relationship Id="rId2" Type="http://schemas.openxmlformats.org/officeDocument/2006/relationships/drawing" Target="../drawings/drawing124.xml"/><Relationship Id="rId1" Type="http://schemas.openxmlformats.org/officeDocument/2006/relationships/printerSettings" Target="../printerSettings/printerSettings122.bin"/><Relationship Id="rId5" Type="http://schemas.openxmlformats.org/officeDocument/2006/relationships/ctrlProp" Target="../ctrlProps/ctrlProp236.xml"/><Relationship Id="rId4" Type="http://schemas.openxmlformats.org/officeDocument/2006/relationships/ctrlProp" Target="../ctrlProps/ctrlProp235.xml"/></Relationships>
</file>

<file path=xl/worksheets/_rels/sheet125.xml.rels><?xml version="1.0" encoding="UTF-8" standalone="yes"?>
<Relationships xmlns="http://schemas.openxmlformats.org/package/2006/relationships"><Relationship Id="rId3" Type="http://schemas.openxmlformats.org/officeDocument/2006/relationships/vmlDrawing" Target="../drawings/vmlDrawing119.vml"/><Relationship Id="rId2" Type="http://schemas.openxmlformats.org/officeDocument/2006/relationships/drawing" Target="../drawings/drawing125.xml"/><Relationship Id="rId1" Type="http://schemas.openxmlformats.org/officeDocument/2006/relationships/printerSettings" Target="../printerSettings/printerSettings123.bin"/><Relationship Id="rId5" Type="http://schemas.openxmlformats.org/officeDocument/2006/relationships/ctrlProp" Target="../ctrlProps/ctrlProp238.xml"/><Relationship Id="rId4" Type="http://schemas.openxmlformats.org/officeDocument/2006/relationships/ctrlProp" Target="../ctrlProps/ctrlProp237.xml"/></Relationships>
</file>

<file path=xl/worksheets/_rels/sheet126.xml.rels><?xml version="1.0" encoding="UTF-8" standalone="yes"?>
<Relationships xmlns="http://schemas.openxmlformats.org/package/2006/relationships"><Relationship Id="rId3" Type="http://schemas.openxmlformats.org/officeDocument/2006/relationships/vmlDrawing" Target="../drawings/vmlDrawing120.vml"/><Relationship Id="rId2" Type="http://schemas.openxmlformats.org/officeDocument/2006/relationships/drawing" Target="../drawings/drawing126.xml"/><Relationship Id="rId1" Type="http://schemas.openxmlformats.org/officeDocument/2006/relationships/printerSettings" Target="../printerSettings/printerSettings124.bin"/><Relationship Id="rId5" Type="http://schemas.openxmlformats.org/officeDocument/2006/relationships/ctrlProp" Target="../ctrlProps/ctrlProp240.xml"/><Relationship Id="rId4" Type="http://schemas.openxmlformats.org/officeDocument/2006/relationships/ctrlProp" Target="../ctrlProps/ctrlProp239.xml"/></Relationships>
</file>

<file path=xl/worksheets/_rels/sheet127.xml.rels><?xml version="1.0" encoding="UTF-8" standalone="yes"?>
<Relationships xmlns="http://schemas.openxmlformats.org/package/2006/relationships"><Relationship Id="rId3" Type="http://schemas.openxmlformats.org/officeDocument/2006/relationships/vmlDrawing" Target="../drawings/vmlDrawing121.vml"/><Relationship Id="rId2" Type="http://schemas.openxmlformats.org/officeDocument/2006/relationships/drawing" Target="../drawings/drawing127.xml"/><Relationship Id="rId1" Type="http://schemas.openxmlformats.org/officeDocument/2006/relationships/printerSettings" Target="../printerSettings/printerSettings125.bin"/><Relationship Id="rId5" Type="http://schemas.openxmlformats.org/officeDocument/2006/relationships/ctrlProp" Target="../ctrlProps/ctrlProp242.xml"/><Relationship Id="rId4" Type="http://schemas.openxmlformats.org/officeDocument/2006/relationships/ctrlProp" Target="../ctrlProps/ctrlProp241.xml"/></Relationships>
</file>

<file path=xl/worksheets/_rels/sheet128.xml.rels><?xml version="1.0" encoding="UTF-8" standalone="yes"?>
<Relationships xmlns="http://schemas.openxmlformats.org/package/2006/relationships"><Relationship Id="rId3" Type="http://schemas.openxmlformats.org/officeDocument/2006/relationships/vmlDrawing" Target="../drawings/vmlDrawing122.vml"/><Relationship Id="rId2" Type="http://schemas.openxmlformats.org/officeDocument/2006/relationships/drawing" Target="../drawings/drawing128.xml"/><Relationship Id="rId1" Type="http://schemas.openxmlformats.org/officeDocument/2006/relationships/printerSettings" Target="../printerSettings/printerSettings126.bin"/><Relationship Id="rId5" Type="http://schemas.openxmlformats.org/officeDocument/2006/relationships/ctrlProp" Target="../ctrlProps/ctrlProp244.xml"/><Relationship Id="rId4" Type="http://schemas.openxmlformats.org/officeDocument/2006/relationships/ctrlProp" Target="../ctrlProps/ctrlProp243.xml"/></Relationships>
</file>

<file path=xl/worksheets/_rels/sheet129.xml.rels><?xml version="1.0" encoding="UTF-8" standalone="yes"?>
<Relationships xmlns="http://schemas.openxmlformats.org/package/2006/relationships"><Relationship Id="rId3" Type="http://schemas.openxmlformats.org/officeDocument/2006/relationships/vmlDrawing" Target="../drawings/vmlDrawing123.vml"/><Relationship Id="rId2" Type="http://schemas.openxmlformats.org/officeDocument/2006/relationships/drawing" Target="../drawings/drawing129.xml"/><Relationship Id="rId1" Type="http://schemas.openxmlformats.org/officeDocument/2006/relationships/printerSettings" Target="../printerSettings/printerSettings127.bin"/><Relationship Id="rId5" Type="http://schemas.openxmlformats.org/officeDocument/2006/relationships/ctrlProp" Target="../ctrlProps/ctrlProp246.xml"/><Relationship Id="rId4" Type="http://schemas.openxmlformats.org/officeDocument/2006/relationships/ctrlProp" Target="../ctrlProps/ctrlProp245.xml"/></Relationships>
</file>

<file path=xl/worksheets/_rels/sheet130.xml.rels><?xml version="1.0" encoding="UTF-8" standalone="yes"?>
<Relationships xmlns="http://schemas.openxmlformats.org/package/2006/relationships"><Relationship Id="rId3" Type="http://schemas.openxmlformats.org/officeDocument/2006/relationships/vmlDrawing" Target="../drawings/vmlDrawing124.vml"/><Relationship Id="rId2" Type="http://schemas.openxmlformats.org/officeDocument/2006/relationships/drawing" Target="../drawings/drawing130.xml"/><Relationship Id="rId1" Type="http://schemas.openxmlformats.org/officeDocument/2006/relationships/printerSettings" Target="../printerSettings/printerSettings128.bin"/><Relationship Id="rId5" Type="http://schemas.openxmlformats.org/officeDocument/2006/relationships/ctrlProp" Target="../ctrlProps/ctrlProp248.xml"/><Relationship Id="rId4" Type="http://schemas.openxmlformats.org/officeDocument/2006/relationships/ctrlProp" Target="../ctrlProps/ctrlProp247.xml"/></Relationships>
</file>

<file path=xl/worksheets/_rels/sheet131.xml.rels><?xml version="1.0" encoding="UTF-8" standalone="yes"?>
<Relationships xmlns="http://schemas.openxmlformats.org/package/2006/relationships"><Relationship Id="rId3" Type="http://schemas.openxmlformats.org/officeDocument/2006/relationships/vmlDrawing" Target="../drawings/vmlDrawing125.vml"/><Relationship Id="rId2" Type="http://schemas.openxmlformats.org/officeDocument/2006/relationships/drawing" Target="../drawings/drawing131.xml"/><Relationship Id="rId1" Type="http://schemas.openxmlformats.org/officeDocument/2006/relationships/printerSettings" Target="../printerSettings/printerSettings129.bin"/><Relationship Id="rId5" Type="http://schemas.openxmlformats.org/officeDocument/2006/relationships/ctrlProp" Target="../ctrlProps/ctrlProp250.xml"/><Relationship Id="rId4" Type="http://schemas.openxmlformats.org/officeDocument/2006/relationships/ctrlProp" Target="../ctrlProps/ctrlProp249.xml"/></Relationships>
</file>

<file path=xl/worksheets/_rels/sheet132.xml.rels><?xml version="1.0" encoding="UTF-8" standalone="yes"?>
<Relationships xmlns="http://schemas.openxmlformats.org/package/2006/relationships"><Relationship Id="rId3" Type="http://schemas.openxmlformats.org/officeDocument/2006/relationships/vmlDrawing" Target="../drawings/vmlDrawing126.vml"/><Relationship Id="rId2" Type="http://schemas.openxmlformats.org/officeDocument/2006/relationships/drawing" Target="../drawings/drawing132.xml"/><Relationship Id="rId1" Type="http://schemas.openxmlformats.org/officeDocument/2006/relationships/printerSettings" Target="../printerSettings/printerSettings130.bin"/><Relationship Id="rId5" Type="http://schemas.openxmlformats.org/officeDocument/2006/relationships/ctrlProp" Target="../ctrlProps/ctrlProp252.xml"/><Relationship Id="rId4" Type="http://schemas.openxmlformats.org/officeDocument/2006/relationships/ctrlProp" Target="../ctrlProps/ctrlProp251.xml"/></Relationships>
</file>

<file path=xl/worksheets/_rels/sheet133.xml.rels><?xml version="1.0" encoding="UTF-8" standalone="yes"?>
<Relationships xmlns="http://schemas.openxmlformats.org/package/2006/relationships"><Relationship Id="rId3" Type="http://schemas.openxmlformats.org/officeDocument/2006/relationships/vmlDrawing" Target="../drawings/vmlDrawing127.vml"/><Relationship Id="rId2" Type="http://schemas.openxmlformats.org/officeDocument/2006/relationships/drawing" Target="../drawings/drawing133.xml"/><Relationship Id="rId1" Type="http://schemas.openxmlformats.org/officeDocument/2006/relationships/printerSettings" Target="../printerSettings/printerSettings131.bin"/><Relationship Id="rId5" Type="http://schemas.openxmlformats.org/officeDocument/2006/relationships/ctrlProp" Target="../ctrlProps/ctrlProp254.xml"/><Relationship Id="rId4" Type="http://schemas.openxmlformats.org/officeDocument/2006/relationships/ctrlProp" Target="../ctrlProps/ctrlProp253.xml"/></Relationships>
</file>

<file path=xl/worksheets/_rels/sheet134.xml.rels><?xml version="1.0" encoding="UTF-8" standalone="yes"?>
<Relationships xmlns="http://schemas.openxmlformats.org/package/2006/relationships"><Relationship Id="rId3" Type="http://schemas.openxmlformats.org/officeDocument/2006/relationships/vmlDrawing" Target="../drawings/vmlDrawing128.vml"/><Relationship Id="rId2" Type="http://schemas.openxmlformats.org/officeDocument/2006/relationships/drawing" Target="../drawings/drawing134.xml"/><Relationship Id="rId1" Type="http://schemas.openxmlformats.org/officeDocument/2006/relationships/printerSettings" Target="../printerSettings/printerSettings132.bin"/><Relationship Id="rId5" Type="http://schemas.openxmlformats.org/officeDocument/2006/relationships/ctrlProp" Target="../ctrlProps/ctrlProp256.xml"/><Relationship Id="rId4" Type="http://schemas.openxmlformats.org/officeDocument/2006/relationships/ctrlProp" Target="../ctrlProps/ctrlProp255.xml"/></Relationships>
</file>

<file path=xl/worksheets/_rels/sheet135.xml.rels><?xml version="1.0" encoding="UTF-8" standalone="yes"?>
<Relationships xmlns="http://schemas.openxmlformats.org/package/2006/relationships"><Relationship Id="rId3" Type="http://schemas.openxmlformats.org/officeDocument/2006/relationships/vmlDrawing" Target="../drawings/vmlDrawing129.vml"/><Relationship Id="rId2" Type="http://schemas.openxmlformats.org/officeDocument/2006/relationships/drawing" Target="../drawings/drawing135.xml"/><Relationship Id="rId1" Type="http://schemas.openxmlformats.org/officeDocument/2006/relationships/printerSettings" Target="../printerSettings/printerSettings133.bin"/><Relationship Id="rId5" Type="http://schemas.openxmlformats.org/officeDocument/2006/relationships/ctrlProp" Target="../ctrlProps/ctrlProp258.xml"/><Relationship Id="rId4" Type="http://schemas.openxmlformats.org/officeDocument/2006/relationships/ctrlProp" Target="../ctrlProps/ctrlProp257.xml"/></Relationships>
</file>

<file path=xl/worksheets/_rels/sheet136.xml.rels><?xml version="1.0" encoding="UTF-8" standalone="yes"?>
<Relationships xmlns="http://schemas.openxmlformats.org/package/2006/relationships"><Relationship Id="rId3" Type="http://schemas.openxmlformats.org/officeDocument/2006/relationships/vmlDrawing" Target="../drawings/vmlDrawing130.vml"/><Relationship Id="rId2" Type="http://schemas.openxmlformats.org/officeDocument/2006/relationships/drawing" Target="../drawings/drawing136.xml"/><Relationship Id="rId1" Type="http://schemas.openxmlformats.org/officeDocument/2006/relationships/printerSettings" Target="../printerSettings/printerSettings134.bin"/><Relationship Id="rId5" Type="http://schemas.openxmlformats.org/officeDocument/2006/relationships/ctrlProp" Target="../ctrlProps/ctrlProp260.xml"/><Relationship Id="rId4" Type="http://schemas.openxmlformats.org/officeDocument/2006/relationships/ctrlProp" Target="../ctrlProps/ctrlProp259.xml"/></Relationships>
</file>

<file path=xl/worksheets/_rels/sheet137.xml.rels><?xml version="1.0" encoding="UTF-8" standalone="yes"?>
<Relationships xmlns="http://schemas.openxmlformats.org/package/2006/relationships"><Relationship Id="rId3" Type="http://schemas.openxmlformats.org/officeDocument/2006/relationships/vmlDrawing" Target="../drawings/vmlDrawing131.vml"/><Relationship Id="rId2" Type="http://schemas.openxmlformats.org/officeDocument/2006/relationships/drawing" Target="../drawings/drawing137.xml"/><Relationship Id="rId1" Type="http://schemas.openxmlformats.org/officeDocument/2006/relationships/printerSettings" Target="../printerSettings/printerSettings135.bin"/><Relationship Id="rId5" Type="http://schemas.openxmlformats.org/officeDocument/2006/relationships/ctrlProp" Target="../ctrlProps/ctrlProp262.xml"/><Relationship Id="rId4" Type="http://schemas.openxmlformats.org/officeDocument/2006/relationships/ctrlProp" Target="../ctrlProps/ctrlProp261.xml"/></Relationships>
</file>

<file path=xl/worksheets/_rels/sheet138.xml.rels><?xml version="1.0" encoding="UTF-8" standalone="yes"?>
<Relationships xmlns="http://schemas.openxmlformats.org/package/2006/relationships"><Relationship Id="rId3" Type="http://schemas.openxmlformats.org/officeDocument/2006/relationships/vmlDrawing" Target="../drawings/vmlDrawing132.vml"/><Relationship Id="rId2" Type="http://schemas.openxmlformats.org/officeDocument/2006/relationships/drawing" Target="../drawings/drawing138.xml"/><Relationship Id="rId1" Type="http://schemas.openxmlformats.org/officeDocument/2006/relationships/printerSettings" Target="../printerSettings/printerSettings136.bin"/><Relationship Id="rId5" Type="http://schemas.openxmlformats.org/officeDocument/2006/relationships/ctrlProp" Target="../ctrlProps/ctrlProp264.xml"/><Relationship Id="rId4" Type="http://schemas.openxmlformats.org/officeDocument/2006/relationships/ctrlProp" Target="../ctrlProps/ctrlProp263.xml"/></Relationships>
</file>

<file path=xl/worksheets/_rels/sheet139.xml.rels><?xml version="1.0" encoding="UTF-8" standalone="yes"?>
<Relationships xmlns="http://schemas.openxmlformats.org/package/2006/relationships"><Relationship Id="rId3" Type="http://schemas.openxmlformats.org/officeDocument/2006/relationships/vmlDrawing" Target="../drawings/vmlDrawing133.vml"/><Relationship Id="rId2" Type="http://schemas.openxmlformats.org/officeDocument/2006/relationships/drawing" Target="../drawings/drawing139.xml"/><Relationship Id="rId1" Type="http://schemas.openxmlformats.org/officeDocument/2006/relationships/printerSettings" Target="../printerSettings/printerSettings137.bin"/><Relationship Id="rId5" Type="http://schemas.openxmlformats.org/officeDocument/2006/relationships/ctrlProp" Target="../ctrlProps/ctrlProp266.xml"/><Relationship Id="rId4" Type="http://schemas.openxmlformats.org/officeDocument/2006/relationships/ctrlProp" Target="../ctrlProps/ctrlProp265.xml"/></Relationships>
</file>

<file path=xl/worksheets/_rels/sheet140.xml.rels><?xml version="1.0" encoding="UTF-8" standalone="yes"?>
<Relationships xmlns="http://schemas.openxmlformats.org/package/2006/relationships"><Relationship Id="rId3" Type="http://schemas.openxmlformats.org/officeDocument/2006/relationships/vmlDrawing" Target="../drawings/vmlDrawing134.vml"/><Relationship Id="rId2" Type="http://schemas.openxmlformats.org/officeDocument/2006/relationships/drawing" Target="../drawings/drawing140.xml"/><Relationship Id="rId1" Type="http://schemas.openxmlformats.org/officeDocument/2006/relationships/printerSettings" Target="../printerSettings/printerSettings138.bin"/><Relationship Id="rId5" Type="http://schemas.openxmlformats.org/officeDocument/2006/relationships/ctrlProp" Target="../ctrlProps/ctrlProp268.xml"/><Relationship Id="rId4" Type="http://schemas.openxmlformats.org/officeDocument/2006/relationships/ctrlProp" Target="../ctrlProps/ctrlProp267.xml"/></Relationships>
</file>

<file path=xl/worksheets/_rels/sheet141.xml.rels><?xml version="1.0" encoding="UTF-8" standalone="yes"?>
<Relationships xmlns="http://schemas.openxmlformats.org/package/2006/relationships"><Relationship Id="rId3" Type="http://schemas.openxmlformats.org/officeDocument/2006/relationships/vmlDrawing" Target="../drawings/vmlDrawing135.vml"/><Relationship Id="rId2" Type="http://schemas.openxmlformats.org/officeDocument/2006/relationships/drawing" Target="../drawings/drawing141.xml"/><Relationship Id="rId1" Type="http://schemas.openxmlformats.org/officeDocument/2006/relationships/printerSettings" Target="../printerSettings/printerSettings139.bin"/><Relationship Id="rId5" Type="http://schemas.openxmlformats.org/officeDocument/2006/relationships/ctrlProp" Target="../ctrlProps/ctrlProp270.xml"/><Relationship Id="rId4" Type="http://schemas.openxmlformats.org/officeDocument/2006/relationships/ctrlProp" Target="../ctrlProps/ctrlProp269.xml"/></Relationships>
</file>

<file path=xl/worksheets/_rels/sheet142.xml.rels><?xml version="1.0" encoding="UTF-8" standalone="yes"?>
<Relationships xmlns="http://schemas.openxmlformats.org/package/2006/relationships"><Relationship Id="rId3" Type="http://schemas.openxmlformats.org/officeDocument/2006/relationships/vmlDrawing" Target="../drawings/vmlDrawing136.vml"/><Relationship Id="rId2" Type="http://schemas.openxmlformats.org/officeDocument/2006/relationships/drawing" Target="../drawings/drawing142.xml"/><Relationship Id="rId1" Type="http://schemas.openxmlformats.org/officeDocument/2006/relationships/printerSettings" Target="../printerSettings/printerSettings140.bin"/><Relationship Id="rId5" Type="http://schemas.openxmlformats.org/officeDocument/2006/relationships/ctrlProp" Target="../ctrlProps/ctrlProp272.xml"/><Relationship Id="rId4" Type="http://schemas.openxmlformats.org/officeDocument/2006/relationships/ctrlProp" Target="../ctrlProps/ctrlProp271.xml"/></Relationships>
</file>

<file path=xl/worksheets/_rels/sheet143.xml.rels><?xml version="1.0" encoding="UTF-8" standalone="yes"?>
<Relationships xmlns="http://schemas.openxmlformats.org/package/2006/relationships"><Relationship Id="rId3" Type="http://schemas.openxmlformats.org/officeDocument/2006/relationships/vmlDrawing" Target="../drawings/vmlDrawing137.vml"/><Relationship Id="rId2" Type="http://schemas.openxmlformats.org/officeDocument/2006/relationships/drawing" Target="../drawings/drawing143.xml"/><Relationship Id="rId1" Type="http://schemas.openxmlformats.org/officeDocument/2006/relationships/printerSettings" Target="../printerSettings/printerSettings141.bin"/><Relationship Id="rId5" Type="http://schemas.openxmlformats.org/officeDocument/2006/relationships/ctrlProp" Target="../ctrlProps/ctrlProp274.xml"/><Relationship Id="rId4" Type="http://schemas.openxmlformats.org/officeDocument/2006/relationships/ctrlProp" Target="../ctrlProps/ctrlProp273.xml"/></Relationships>
</file>

<file path=xl/worksheets/_rels/sheet144.xml.rels><?xml version="1.0" encoding="UTF-8" standalone="yes"?>
<Relationships xmlns="http://schemas.openxmlformats.org/package/2006/relationships"><Relationship Id="rId3" Type="http://schemas.openxmlformats.org/officeDocument/2006/relationships/vmlDrawing" Target="../drawings/vmlDrawing138.vml"/><Relationship Id="rId2" Type="http://schemas.openxmlformats.org/officeDocument/2006/relationships/drawing" Target="../drawings/drawing144.xml"/><Relationship Id="rId1" Type="http://schemas.openxmlformats.org/officeDocument/2006/relationships/printerSettings" Target="../printerSettings/printerSettings142.bin"/><Relationship Id="rId5" Type="http://schemas.openxmlformats.org/officeDocument/2006/relationships/ctrlProp" Target="../ctrlProps/ctrlProp276.xml"/><Relationship Id="rId4" Type="http://schemas.openxmlformats.org/officeDocument/2006/relationships/ctrlProp" Target="../ctrlProps/ctrlProp275.xml"/></Relationships>
</file>

<file path=xl/worksheets/_rels/sheet145.xml.rels><?xml version="1.0" encoding="UTF-8" standalone="yes"?>
<Relationships xmlns="http://schemas.openxmlformats.org/package/2006/relationships"><Relationship Id="rId3" Type="http://schemas.openxmlformats.org/officeDocument/2006/relationships/vmlDrawing" Target="../drawings/vmlDrawing139.vml"/><Relationship Id="rId2" Type="http://schemas.openxmlformats.org/officeDocument/2006/relationships/drawing" Target="../drawings/drawing145.xml"/><Relationship Id="rId1" Type="http://schemas.openxmlformats.org/officeDocument/2006/relationships/printerSettings" Target="../printerSettings/printerSettings143.bin"/><Relationship Id="rId5" Type="http://schemas.openxmlformats.org/officeDocument/2006/relationships/ctrlProp" Target="../ctrlProps/ctrlProp278.xml"/><Relationship Id="rId4" Type="http://schemas.openxmlformats.org/officeDocument/2006/relationships/ctrlProp" Target="../ctrlProps/ctrlProp277.xml"/></Relationships>
</file>

<file path=xl/worksheets/_rels/sheet146.xml.rels><?xml version="1.0" encoding="UTF-8" standalone="yes"?>
<Relationships xmlns="http://schemas.openxmlformats.org/package/2006/relationships"><Relationship Id="rId3" Type="http://schemas.openxmlformats.org/officeDocument/2006/relationships/vmlDrawing" Target="../drawings/vmlDrawing140.vml"/><Relationship Id="rId2" Type="http://schemas.openxmlformats.org/officeDocument/2006/relationships/drawing" Target="../drawings/drawing146.xml"/><Relationship Id="rId1" Type="http://schemas.openxmlformats.org/officeDocument/2006/relationships/printerSettings" Target="../printerSettings/printerSettings144.bin"/><Relationship Id="rId5" Type="http://schemas.openxmlformats.org/officeDocument/2006/relationships/ctrlProp" Target="../ctrlProps/ctrlProp280.xml"/><Relationship Id="rId4" Type="http://schemas.openxmlformats.org/officeDocument/2006/relationships/ctrlProp" Target="../ctrlProps/ctrlProp279.xml"/></Relationships>
</file>

<file path=xl/worksheets/_rels/sheet147.xml.rels><?xml version="1.0" encoding="UTF-8" standalone="yes"?>
<Relationships xmlns="http://schemas.openxmlformats.org/package/2006/relationships"><Relationship Id="rId3" Type="http://schemas.openxmlformats.org/officeDocument/2006/relationships/vmlDrawing" Target="../drawings/vmlDrawing141.vml"/><Relationship Id="rId2" Type="http://schemas.openxmlformats.org/officeDocument/2006/relationships/drawing" Target="../drawings/drawing147.xml"/><Relationship Id="rId1" Type="http://schemas.openxmlformats.org/officeDocument/2006/relationships/printerSettings" Target="../printerSettings/printerSettings145.bin"/><Relationship Id="rId5" Type="http://schemas.openxmlformats.org/officeDocument/2006/relationships/ctrlProp" Target="../ctrlProps/ctrlProp282.xml"/><Relationship Id="rId4" Type="http://schemas.openxmlformats.org/officeDocument/2006/relationships/ctrlProp" Target="../ctrlProps/ctrlProp281.xml"/></Relationships>
</file>

<file path=xl/worksheets/_rels/sheet148.xml.rels><?xml version="1.0" encoding="UTF-8" standalone="yes"?>
<Relationships xmlns="http://schemas.openxmlformats.org/package/2006/relationships"><Relationship Id="rId3" Type="http://schemas.openxmlformats.org/officeDocument/2006/relationships/vmlDrawing" Target="../drawings/vmlDrawing142.vml"/><Relationship Id="rId2" Type="http://schemas.openxmlformats.org/officeDocument/2006/relationships/drawing" Target="../drawings/drawing148.xml"/><Relationship Id="rId1" Type="http://schemas.openxmlformats.org/officeDocument/2006/relationships/printerSettings" Target="../printerSettings/printerSettings146.bin"/><Relationship Id="rId5" Type="http://schemas.openxmlformats.org/officeDocument/2006/relationships/ctrlProp" Target="../ctrlProps/ctrlProp284.xml"/><Relationship Id="rId4" Type="http://schemas.openxmlformats.org/officeDocument/2006/relationships/ctrlProp" Target="../ctrlProps/ctrlProp283.xml"/></Relationships>
</file>

<file path=xl/worksheets/_rels/sheet149.xml.rels><?xml version="1.0" encoding="UTF-8" standalone="yes"?>
<Relationships xmlns="http://schemas.openxmlformats.org/package/2006/relationships"><Relationship Id="rId3" Type="http://schemas.openxmlformats.org/officeDocument/2006/relationships/vmlDrawing" Target="../drawings/vmlDrawing143.vml"/><Relationship Id="rId2" Type="http://schemas.openxmlformats.org/officeDocument/2006/relationships/drawing" Target="../drawings/drawing149.xml"/><Relationship Id="rId1" Type="http://schemas.openxmlformats.org/officeDocument/2006/relationships/printerSettings" Target="../printerSettings/printerSettings147.bin"/><Relationship Id="rId5" Type="http://schemas.openxmlformats.org/officeDocument/2006/relationships/ctrlProp" Target="../ctrlProps/ctrlProp286.xml"/><Relationship Id="rId4" Type="http://schemas.openxmlformats.org/officeDocument/2006/relationships/ctrlProp" Target="../ctrlProps/ctrlProp285.xml"/></Relationships>
</file>

<file path=xl/worksheets/_rels/sheet150.xml.rels><?xml version="1.0" encoding="UTF-8" standalone="yes"?>
<Relationships xmlns="http://schemas.openxmlformats.org/package/2006/relationships"><Relationship Id="rId3" Type="http://schemas.openxmlformats.org/officeDocument/2006/relationships/vmlDrawing" Target="../drawings/vmlDrawing144.vml"/><Relationship Id="rId2" Type="http://schemas.openxmlformats.org/officeDocument/2006/relationships/drawing" Target="../drawings/drawing150.xml"/><Relationship Id="rId1" Type="http://schemas.openxmlformats.org/officeDocument/2006/relationships/printerSettings" Target="../printerSettings/printerSettings148.bin"/><Relationship Id="rId5" Type="http://schemas.openxmlformats.org/officeDocument/2006/relationships/ctrlProp" Target="../ctrlProps/ctrlProp288.xml"/><Relationship Id="rId4" Type="http://schemas.openxmlformats.org/officeDocument/2006/relationships/ctrlProp" Target="../ctrlProps/ctrlProp287.xml"/></Relationships>
</file>

<file path=xl/worksheets/_rels/sheet151.xml.rels><?xml version="1.0" encoding="UTF-8" standalone="yes"?>
<Relationships xmlns="http://schemas.openxmlformats.org/package/2006/relationships"><Relationship Id="rId3" Type="http://schemas.openxmlformats.org/officeDocument/2006/relationships/vmlDrawing" Target="../drawings/vmlDrawing145.vml"/><Relationship Id="rId2" Type="http://schemas.openxmlformats.org/officeDocument/2006/relationships/drawing" Target="../drawings/drawing151.xml"/><Relationship Id="rId1" Type="http://schemas.openxmlformats.org/officeDocument/2006/relationships/printerSettings" Target="../printerSettings/printerSettings149.bin"/><Relationship Id="rId5" Type="http://schemas.openxmlformats.org/officeDocument/2006/relationships/ctrlProp" Target="../ctrlProps/ctrlProp290.xml"/><Relationship Id="rId4" Type="http://schemas.openxmlformats.org/officeDocument/2006/relationships/ctrlProp" Target="../ctrlProps/ctrlProp289.xml"/></Relationships>
</file>

<file path=xl/worksheets/_rels/sheet152.xml.rels><?xml version="1.0" encoding="UTF-8" standalone="yes"?>
<Relationships xmlns="http://schemas.openxmlformats.org/package/2006/relationships"><Relationship Id="rId3" Type="http://schemas.openxmlformats.org/officeDocument/2006/relationships/vmlDrawing" Target="../drawings/vmlDrawing146.vml"/><Relationship Id="rId2" Type="http://schemas.openxmlformats.org/officeDocument/2006/relationships/drawing" Target="../drawings/drawing152.xml"/><Relationship Id="rId1" Type="http://schemas.openxmlformats.org/officeDocument/2006/relationships/printerSettings" Target="../printerSettings/printerSettings150.bin"/><Relationship Id="rId5" Type="http://schemas.openxmlformats.org/officeDocument/2006/relationships/ctrlProp" Target="../ctrlProps/ctrlProp292.xml"/><Relationship Id="rId4" Type="http://schemas.openxmlformats.org/officeDocument/2006/relationships/ctrlProp" Target="../ctrlProps/ctrlProp291.xml"/></Relationships>
</file>

<file path=xl/worksheets/_rels/sheet153.xml.rels><?xml version="1.0" encoding="UTF-8" standalone="yes"?>
<Relationships xmlns="http://schemas.openxmlformats.org/package/2006/relationships"><Relationship Id="rId3" Type="http://schemas.openxmlformats.org/officeDocument/2006/relationships/vmlDrawing" Target="../drawings/vmlDrawing147.vml"/><Relationship Id="rId2" Type="http://schemas.openxmlformats.org/officeDocument/2006/relationships/drawing" Target="../drawings/drawing153.xml"/><Relationship Id="rId1" Type="http://schemas.openxmlformats.org/officeDocument/2006/relationships/printerSettings" Target="../printerSettings/printerSettings151.bin"/><Relationship Id="rId5" Type="http://schemas.openxmlformats.org/officeDocument/2006/relationships/ctrlProp" Target="../ctrlProps/ctrlProp294.xml"/><Relationship Id="rId4" Type="http://schemas.openxmlformats.org/officeDocument/2006/relationships/ctrlProp" Target="../ctrlProps/ctrlProp293.xml"/></Relationships>
</file>

<file path=xl/worksheets/_rels/sheet154.xml.rels><?xml version="1.0" encoding="UTF-8" standalone="yes"?>
<Relationships xmlns="http://schemas.openxmlformats.org/package/2006/relationships"><Relationship Id="rId3" Type="http://schemas.openxmlformats.org/officeDocument/2006/relationships/vmlDrawing" Target="../drawings/vmlDrawing148.vml"/><Relationship Id="rId2" Type="http://schemas.openxmlformats.org/officeDocument/2006/relationships/drawing" Target="../drawings/drawing154.xml"/><Relationship Id="rId1" Type="http://schemas.openxmlformats.org/officeDocument/2006/relationships/printerSettings" Target="../printerSettings/printerSettings152.bin"/><Relationship Id="rId5" Type="http://schemas.openxmlformats.org/officeDocument/2006/relationships/ctrlProp" Target="../ctrlProps/ctrlProp296.xml"/><Relationship Id="rId4" Type="http://schemas.openxmlformats.org/officeDocument/2006/relationships/ctrlProp" Target="../ctrlProps/ctrlProp295.xml"/></Relationships>
</file>

<file path=xl/worksheets/_rels/sheet155.xml.rels><?xml version="1.0" encoding="UTF-8" standalone="yes"?>
<Relationships xmlns="http://schemas.openxmlformats.org/package/2006/relationships"><Relationship Id="rId3" Type="http://schemas.openxmlformats.org/officeDocument/2006/relationships/vmlDrawing" Target="../drawings/vmlDrawing149.vml"/><Relationship Id="rId2" Type="http://schemas.openxmlformats.org/officeDocument/2006/relationships/drawing" Target="../drawings/drawing155.xml"/><Relationship Id="rId1" Type="http://schemas.openxmlformats.org/officeDocument/2006/relationships/printerSettings" Target="../printerSettings/printerSettings153.bin"/><Relationship Id="rId5" Type="http://schemas.openxmlformats.org/officeDocument/2006/relationships/ctrlProp" Target="../ctrlProps/ctrlProp298.xml"/><Relationship Id="rId4" Type="http://schemas.openxmlformats.org/officeDocument/2006/relationships/ctrlProp" Target="../ctrlProps/ctrlProp297.xml"/></Relationships>
</file>

<file path=xl/worksheets/_rels/sheet156.xml.rels><?xml version="1.0" encoding="UTF-8" standalone="yes"?>
<Relationships xmlns="http://schemas.openxmlformats.org/package/2006/relationships"><Relationship Id="rId3" Type="http://schemas.openxmlformats.org/officeDocument/2006/relationships/vmlDrawing" Target="../drawings/vmlDrawing150.vml"/><Relationship Id="rId2" Type="http://schemas.openxmlformats.org/officeDocument/2006/relationships/drawing" Target="../drawings/drawing156.xml"/><Relationship Id="rId1" Type="http://schemas.openxmlformats.org/officeDocument/2006/relationships/printerSettings" Target="../printerSettings/printerSettings154.bin"/><Relationship Id="rId5" Type="http://schemas.openxmlformats.org/officeDocument/2006/relationships/ctrlProp" Target="../ctrlProps/ctrlProp300.xml"/><Relationship Id="rId4" Type="http://schemas.openxmlformats.org/officeDocument/2006/relationships/ctrlProp" Target="../ctrlProps/ctrlProp299.xml"/></Relationships>
</file>

<file path=xl/worksheets/_rels/sheet157.xml.rels><?xml version="1.0" encoding="UTF-8" standalone="yes"?>
<Relationships xmlns="http://schemas.openxmlformats.org/package/2006/relationships"><Relationship Id="rId3" Type="http://schemas.openxmlformats.org/officeDocument/2006/relationships/vmlDrawing" Target="../drawings/vmlDrawing151.vml"/><Relationship Id="rId2" Type="http://schemas.openxmlformats.org/officeDocument/2006/relationships/drawing" Target="../drawings/drawing157.xml"/><Relationship Id="rId1" Type="http://schemas.openxmlformats.org/officeDocument/2006/relationships/printerSettings" Target="../printerSettings/printerSettings155.bin"/><Relationship Id="rId5" Type="http://schemas.openxmlformats.org/officeDocument/2006/relationships/ctrlProp" Target="../ctrlProps/ctrlProp302.xml"/><Relationship Id="rId4" Type="http://schemas.openxmlformats.org/officeDocument/2006/relationships/ctrlProp" Target="../ctrlProps/ctrlProp301.xml"/></Relationships>
</file>

<file path=xl/worksheets/_rels/sheet158.xml.rels><?xml version="1.0" encoding="UTF-8" standalone="yes"?>
<Relationships xmlns="http://schemas.openxmlformats.org/package/2006/relationships"><Relationship Id="rId3" Type="http://schemas.openxmlformats.org/officeDocument/2006/relationships/vmlDrawing" Target="../drawings/vmlDrawing152.vml"/><Relationship Id="rId2" Type="http://schemas.openxmlformats.org/officeDocument/2006/relationships/drawing" Target="../drawings/drawing158.xml"/><Relationship Id="rId1" Type="http://schemas.openxmlformats.org/officeDocument/2006/relationships/printerSettings" Target="../printerSettings/printerSettings156.bin"/><Relationship Id="rId5" Type="http://schemas.openxmlformats.org/officeDocument/2006/relationships/ctrlProp" Target="../ctrlProps/ctrlProp304.xml"/><Relationship Id="rId4" Type="http://schemas.openxmlformats.org/officeDocument/2006/relationships/ctrlProp" Target="../ctrlProps/ctrlProp303.xml"/></Relationships>
</file>

<file path=xl/worksheets/_rels/sheet159.xml.rels><?xml version="1.0" encoding="UTF-8" standalone="yes"?>
<Relationships xmlns="http://schemas.openxmlformats.org/package/2006/relationships"><Relationship Id="rId3" Type="http://schemas.openxmlformats.org/officeDocument/2006/relationships/vmlDrawing" Target="../drawings/vmlDrawing153.vml"/><Relationship Id="rId2" Type="http://schemas.openxmlformats.org/officeDocument/2006/relationships/drawing" Target="../drawings/drawing159.xml"/><Relationship Id="rId1" Type="http://schemas.openxmlformats.org/officeDocument/2006/relationships/printerSettings" Target="../printerSettings/printerSettings157.bin"/><Relationship Id="rId5" Type="http://schemas.openxmlformats.org/officeDocument/2006/relationships/ctrlProp" Target="../ctrlProps/ctrlProp306.xml"/><Relationship Id="rId4" Type="http://schemas.openxmlformats.org/officeDocument/2006/relationships/ctrlProp" Target="../ctrlProps/ctrlProp305.xml"/></Relationships>
</file>

<file path=xl/worksheets/_rels/sheet160.xml.rels><?xml version="1.0" encoding="UTF-8" standalone="yes"?>
<Relationships xmlns="http://schemas.openxmlformats.org/package/2006/relationships"><Relationship Id="rId3" Type="http://schemas.openxmlformats.org/officeDocument/2006/relationships/vmlDrawing" Target="../drawings/vmlDrawing154.vml"/><Relationship Id="rId2" Type="http://schemas.openxmlformats.org/officeDocument/2006/relationships/drawing" Target="../drawings/drawing160.xml"/><Relationship Id="rId1" Type="http://schemas.openxmlformats.org/officeDocument/2006/relationships/printerSettings" Target="../printerSettings/printerSettings158.bin"/><Relationship Id="rId5" Type="http://schemas.openxmlformats.org/officeDocument/2006/relationships/ctrlProp" Target="../ctrlProps/ctrlProp308.xml"/><Relationship Id="rId4" Type="http://schemas.openxmlformats.org/officeDocument/2006/relationships/ctrlProp" Target="../ctrlProps/ctrlProp307.xml"/></Relationships>
</file>

<file path=xl/worksheets/_rels/sheet161.xml.rels><?xml version="1.0" encoding="UTF-8" standalone="yes"?>
<Relationships xmlns="http://schemas.openxmlformats.org/package/2006/relationships"><Relationship Id="rId3" Type="http://schemas.openxmlformats.org/officeDocument/2006/relationships/vmlDrawing" Target="../drawings/vmlDrawing155.vml"/><Relationship Id="rId2" Type="http://schemas.openxmlformats.org/officeDocument/2006/relationships/drawing" Target="../drawings/drawing161.xml"/><Relationship Id="rId1" Type="http://schemas.openxmlformats.org/officeDocument/2006/relationships/printerSettings" Target="../printerSettings/printerSettings159.bin"/><Relationship Id="rId5" Type="http://schemas.openxmlformats.org/officeDocument/2006/relationships/ctrlProp" Target="../ctrlProps/ctrlProp310.xml"/><Relationship Id="rId4" Type="http://schemas.openxmlformats.org/officeDocument/2006/relationships/ctrlProp" Target="../ctrlProps/ctrlProp309.xml"/></Relationships>
</file>

<file path=xl/worksheets/_rels/sheet162.xml.rels><?xml version="1.0" encoding="UTF-8" standalone="yes"?>
<Relationships xmlns="http://schemas.openxmlformats.org/package/2006/relationships"><Relationship Id="rId3" Type="http://schemas.openxmlformats.org/officeDocument/2006/relationships/vmlDrawing" Target="../drawings/vmlDrawing156.vml"/><Relationship Id="rId2" Type="http://schemas.openxmlformats.org/officeDocument/2006/relationships/drawing" Target="../drawings/drawing162.xml"/><Relationship Id="rId1" Type="http://schemas.openxmlformats.org/officeDocument/2006/relationships/printerSettings" Target="../printerSettings/printerSettings160.bin"/><Relationship Id="rId5" Type="http://schemas.openxmlformats.org/officeDocument/2006/relationships/ctrlProp" Target="../ctrlProps/ctrlProp312.xml"/><Relationship Id="rId4" Type="http://schemas.openxmlformats.org/officeDocument/2006/relationships/ctrlProp" Target="../ctrlProps/ctrlProp311.xml"/></Relationships>
</file>

<file path=xl/worksheets/_rels/sheet163.xml.rels><?xml version="1.0" encoding="UTF-8" standalone="yes"?>
<Relationships xmlns="http://schemas.openxmlformats.org/package/2006/relationships"><Relationship Id="rId3" Type="http://schemas.openxmlformats.org/officeDocument/2006/relationships/vmlDrawing" Target="../drawings/vmlDrawing157.vml"/><Relationship Id="rId2" Type="http://schemas.openxmlformats.org/officeDocument/2006/relationships/drawing" Target="../drawings/drawing163.xml"/><Relationship Id="rId1" Type="http://schemas.openxmlformats.org/officeDocument/2006/relationships/printerSettings" Target="../printerSettings/printerSettings161.bin"/><Relationship Id="rId5" Type="http://schemas.openxmlformats.org/officeDocument/2006/relationships/ctrlProp" Target="../ctrlProps/ctrlProp314.xml"/><Relationship Id="rId4" Type="http://schemas.openxmlformats.org/officeDocument/2006/relationships/ctrlProp" Target="../ctrlProps/ctrlProp313.xml"/></Relationships>
</file>

<file path=xl/worksheets/_rels/sheet164.xml.rels><?xml version="1.0" encoding="UTF-8" standalone="yes"?>
<Relationships xmlns="http://schemas.openxmlformats.org/package/2006/relationships"><Relationship Id="rId3" Type="http://schemas.openxmlformats.org/officeDocument/2006/relationships/vmlDrawing" Target="../drawings/vmlDrawing158.vml"/><Relationship Id="rId2" Type="http://schemas.openxmlformats.org/officeDocument/2006/relationships/drawing" Target="../drawings/drawing164.xml"/><Relationship Id="rId1" Type="http://schemas.openxmlformats.org/officeDocument/2006/relationships/printerSettings" Target="../printerSettings/printerSettings162.bin"/><Relationship Id="rId5" Type="http://schemas.openxmlformats.org/officeDocument/2006/relationships/ctrlProp" Target="../ctrlProps/ctrlProp316.xml"/><Relationship Id="rId4" Type="http://schemas.openxmlformats.org/officeDocument/2006/relationships/ctrlProp" Target="../ctrlProps/ctrlProp315.xml"/></Relationships>
</file>

<file path=xl/worksheets/_rels/sheet165.xml.rels><?xml version="1.0" encoding="UTF-8" standalone="yes"?>
<Relationships xmlns="http://schemas.openxmlformats.org/package/2006/relationships"><Relationship Id="rId3" Type="http://schemas.openxmlformats.org/officeDocument/2006/relationships/vmlDrawing" Target="../drawings/vmlDrawing159.vml"/><Relationship Id="rId2" Type="http://schemas.openxmlformats.org/officeDocument/2006/relationships/drawing" Target="../drawings/drawing165.xml"/><Relationship Id="rId1" Type="http://schemas.openxmlformats.org/officeDocument/2006/relationships/printerSettings" Target="../printerSettings/printerSettings163.bin"/><Relationship Id="rId5" Type="http://schemas.openxmlformats.org/officeDocument/2006/relationships/ctrlProp" Target="../ctrlProps/ctrlProp318.xml"/><Relationship Id="rId4" Type="http://schemas.openxmlformats.org/officeDocument/2006/relationships/ctrlProp" Target="../ctrlProps/ctrlProp317.xml"/></Relationships>
</file>

<file path=xl/worksheets/_rels/sheet166.xml.rels><?xml version="1.0" encoding="UTF-8" standalone="yes"?>
<Relationships xmlns="http://schemas.openxmlformats.org/package/2006/relationships"><Relationship Id="rId3" Type="http://schemas.openxmlformats.org/officeDocument/2006/relationships/vmlDrawing" Target="../drawings/vmlDrawing160.vml"/><Relationship Id="rId2" Type="http://schemas.openxmlformats.org/officeDocument/2006/relationships/drawing" Target="../drawings/drawing166.xml"/><Relationship Id="rId1" Type="http://schemas.openxmlformats.org/officeDocument/2006/relationships/printerSettings" Target="../printerSettings/printerSettings164.bin"/><Relationship Id="rId5" Type="http://schemas.openxmlformats.org/officeDocument/2006/relationships/ctrlProp" Target="../ctrlProps/ctrlProp320.xml"/><Relationship Id="rId4" Type="http://schemas.openxmlformats.org/officeDocument/2006/relationships/ctrlProp" Target="../ctrlProps/ctrlProp319.xml"/></Relationships>
</file>

<file path=xl/worksheets/_rels/sheet167.xml.rels><?xml version="1.0" encoding="UTF-8" standalone="yes"?>
<Relationships xmlns="http://schemas.openxmlformats.org/package/2006/relationships"><Relationship Id="rId3" Type="http://schemas.openxmlformats.org/officeDocument/2006/relationships/vmlDrawing" Target="../drawings/vmlDrawing161.vml"/><Relationship Id="rId2" Type="http://schemas.openxmlformats.org/officeDocument/2006/relationships/drawing" Target="../drawings/drawing167.xml"/><Relationship Id="rId1" Type="http://schemas.openxmlformats.org/officeDocument/2006/relationships/printerSettings" Target="../printerSettings/printerSettings165.bin"/><Relationship Id="rId5" Type="http://schemas.openxmlformats.org/officeDocument/2006/relationships/ctrlProp" Target="../ctrlProps/ctrlProp322.xml"/><Relationship Id="rId4" Type="http://schemas.openxmlformats.org/officeDocument/2006/relationships/ctrlProp" Target="../ctrlProps/ctrlProp321.xml"/></Relationships>
</file>

<file path=xl/worksheets/_rels/sheet168.xml.rels><?xml version="1.0" encoding="UTF-8" standalone="yes"?>
<Relationships xmlns="http://schemas.openxmlformats.org/package/2006/relationships"><Relationship Id="rId3" Type="http://schemas.openxmlformats.org/officeDocument/2006/relationships/vmlDrawing" Target="../drawings/vmlDrawing162.vml"/><Relationship Id="rId2" Type="http://schemas.openxmlformats.org/officeDocument/2006/relationships/drawing" Target="../drawings/drawing168.xml"/><Relationship Id="rId1" Type="http://schemas.openxmlformats.org/officeDocument/2006/relationships/printerSettings" Target="../printerSettings/printerSettings166.bin"/><Relationship Id="rId5" Type="http://schemas.openxmlformats.org/officeDocument/2006/relationships/ctrlProp" Target="../ctrlProps/ctrlProp324.xml"/><Relationship Id="rId4" Type="http://schemas.openxmlformats.org/officeDocument/2006/relationships/ctrlProp" Target="../ctrlProps/ctrlProp323.xml"/></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163.vml"/><Relationship Id="rId2" Type="http://schemas.openxmlformats.org/officeDocument/2006/relationships/drawing" Target="../drawings/drawing169.xml"/><Relationship Id="rId1" Type="http://schemas.openxmlformats.org/officeDocument/2006/relationships/printerSettings" Target="../printerSettings/printerSettings167.bin"/><Relationship Id="rId5" Type="http://schemas.openxmlformats.org/officeDocument/2006/relationships/ctrlProp" Target="../ctrlProps/ctrlProp326.xml"/><Relationship Id="rId4" Type="http://schemas.openxmlformats.org/officeDocument/2006/relationships/ctrlProp" Target="../ctrlProps/ctrlProp325.xml"/></Relationships>
</file>

<file path=xl/worksheets/_rels/sheet170.xml.rels><?xml version="1.0" encoding="UTF-8" standalone="yes"?>
<Relationships xmlns="http://schemas.openxmlformats.org/package/2006/relationships"><Relationship Id="rId3" Type="http://schemas.openxmlformats.org/officeDocument/2006/relationships/vmlDrawing" Target="../drawings/vmlDrawing164.vml"/><Relationship Id="rId2" Type="http://schemas.openxmlformats.org/officeDocument/2006/relationships/drawing" Target="../drawings/drawing170.xml"/><Relationship Id="rId1" Type="http://schemas.openxmlformats.org/officeDocument/2006/relationships/printerSettings" Target="../printerSettings/printerSettings168.bin"/><Relationship Id="rId5" Type="http://schemas.openxmlformats.org/officeDocument/2006/relationships/ctrlProp" Target="../ctrlProps/ctrlProp328.xml"/><Relationship Id="rId4" Type="http://schemas.openxmlformats.org/officeDocument/2006/relationships/ctrlProp" Target="../ctrlProps/ctrlProp327.xml"/></Relationships>
</file>

<file path=xl/worksheets/_rels/sheet171.xml.rels><?xml version="1.0" encoding="UTF-8" standalone="yes"?>
<Relationships xmlns="http://schemas.openxmlformats.org/package/2006/relationships"><Relationship Id="rId3" Type="http://schemas.openxmlformats.org/officeDocument/2006/relationships/vmlDrawing" Target="../drawings/vmlDrawing165.vml"/><Relationship Id="rId2" Type="http://schemas.openxmlformats.org/officeDocument/2006/relationships/drawing" Target="../drawings/drawing171.xml"/><Relationship Id="rId1" Type="http://schemas.openxmlformats.org/officeDocument/2006/relationships/printerSettings" Target="../printerSettings/printerSettings169.bin"/><Relationship Id="rId5" Type="http://schemas.openxmlformats.org/officeDocument/2006/relationships/ctrlProp" Target="../ctrlProps/ctrlProp330.xml"/><Relationship Id="rId4" Type="http://schemas.openxmlformats.org/officeDocument/2006/relationships/ctrlProp" Target="../ctrlProps/ctrlProp329.xml"/></Relationships>
</file>

<file path=xl/worksheets/_rels/sheet172.xml.rels><?xml version="1.0" encoding="UTF-8" standalone="yes"?>
<Relationships xmlns="http://schemas.openxmlformats.org/package/2006/relationships"><Relationship Id="rId3" Type="http://schemas.openxmlformats.org/officeDocument/2006/relationships/vmlDrawing" Target="../drawings/vmlDrawing166.vml"/><Relationship Id="rId2" Type="http://schemas.openxmlformats.org/officeDocument/2006/relationships/drawing" Target="../drawings/drawing172.xml"/><Relationship Id="rId1" Type="http://schemas.openxmlformats.org/officeDocument/2006/relationships/printerSettings" Target="../printerSettings/printerSettings170.bin"/><Relationship Id="rId5" Type="http://schemas.openxmlformats.org/officeDocument/2006/relationships/ctrlProp" Target="../ctrlProps/ctrlProp332.xml"/><Relationship Id="rId4" Type="http://schemas.openxmlformats.org/officeDocument/2006/relationships/ctrlProp" Target="../ctrlProps/ctrlProp331.xml"/></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167.vml"/><Relationship Id="rId2" Type="http://schemas.openxmlformats.org/officeDocument/2006/relationships/drawing" Target="../drawings/drawing173.xml"/><Relationship Id="rId1" Type="http://schemas.openxmlformats.org/officeDocument/2006/relationships/printerSettings" Target="../printerSettings/printerSettings171.bin"/><Relationship Id="rId5" Type="http://schemas.openxmlformats.org/officeDocument/2006/relationships/ctrlProp" Target="../ctrlProps/ctrlProp334.xml"/><Relationship Id="rId4" Type="http://schemas.openxmlformats.org/officeDocument/2006/relationships/ctrlProp" Target="../ctrlProps/ctrlProp333.xml"/></Relationships>
</file>

<file path=xl/worksheets/_rels/sheet174.xml.rels><?xml version="1.0" encoding="UTF-8" standalone="yes"?>
<Relationships xmlns="http://schemas.openxmlformats.org/package/2006/relationships"><Relationship Id="rId3" Type="http://schemas.openxmlformats.org/officeDocument/2006/relationships/vmlDrawing" Target="../drawings/vmlDrawing168.vml"/><Relationship Id="rId2" Type="http://schemas.openxmlformats.org/officeDocument/2006/relationships/drawing" Target="../drawings/drawing174.xml"/><Relationship Id="rId1" Type="http://schemas.openxmlformats.org/officeDocument/2006/relationships/printerSettings" Target="../printerSettings/printerSettings172.bin"/><Relationship Id="rId5" Type="http://schemas.openxmlformats.org/officeDocument/2006/relationships/ctrlProp" Target="../ctrlProps/ctrlProp336.xml"/><Relationship Id="rId4" Type="http://schemas.openxmlformats.org/officeDocument/2006/relationships/ctrlProp" Target="../ctrlProps/ctrlProp335.xml"/></Relationships>
</file>

<file path=xl/worksheets/_rels/sheet175.xml.rels><?xml version="1.0" encoding="UTF-8" standalone="yes"?>
<Relationships xmlns="http://schemas.openxmlformats.org/package/2006/relationships"><Relationship Id="rId3" Type="http://schemas.openxmlformats.org/officeDocument/2006/relationships/vmlDrawing" Target="../drawings/vmlDrawing169.vml"/><Relationship Id="rId2" Type="http://schemas.openxmlformats.org/officeDocument/2006/relationships/drawing" Target="../drawings/drawing175.xml"/><Relationship Id="rId1" Type="http://schemas.openxmlformats.org/officeDocument/2006/relationships/printerSettings" Target="../printerSettings/printerSettings173.bin"/><Relationship Id="rId5" Type="http://schemas.openxmlformats.org/officeDocument/2006/relationships/ctrlProp" Target="../ctrlProps/ctrlProp338.xml"/><Relationship Id="rId4" Type="http://schemas.openxmlformats.org/officeDocument/2006/relationships/ctrlProp" Target="../ctrlProps/ctrlProp337.xml"/></Relationships>
</file>

<file path=xl/worksheets/_rels/sheet176.xml.rels><?xml version="1.0" encoding="UTF-8" standalone="yes"?>
<Relationships xmlns="http://schemas.openxmlformats.org/package/2006/relationships"><Relationship Id="rId3" Type="http://schemas.openxmlformats.org/officeDocument/2006/relationships/vmlDrawing" Target="../drawings/vmlDrawing170.vml"/><Relationship Id="rId2" Type="http://schemas.openxmlformats.org/officeDocument/2006/relationships/drawing" Target="../drawings/drawing176.xml"/><Relationship Id="rId1" Type="http://schemas.openxmlformats.org/officeDocument/2006/relationships/printerSettings" Target="../printerSettings/printerSettings174.bin"/><Relationship Id="rId5" Type="http://schemas.openxmlformats.org/officeDocument/2006/relationships/ctrlProp" Target="../ctrlProps/ctrlProp340.xml"/><Relationship Id="rId4" Type="http://schemas.openxmlformats.org/officeDocument/2006/relationships/ctrlProp" Target="../ctrlProps/ctrlProp339.xml"/></Relationships>
</file>

<file path=xl/worksheets/_rels/sheet177.xml.rels><?xml version="1.0" encoding="UTF-8" standalone="yes"?>
<Relationships xmlns="http://schemas.openxmlformats.org/package/2006/relationships"><Relationship Id="rId3" Type="http://schemas.openxmlformats.org/officeDocument/2006/relationships/vmlDrawing" Target="../drawings/vmlDrawing171.vml"/><Relationship Id="rId2" Type="http://schemas.openxmlformats.org/officeDocument/2006/relationships/drawing" Target="../drawings/drawing177.xml"/><Relationship Id="rId1" Type="http://schemas.openxmlformats.org/officeDocument/2006/relationships/printerSettings" Target="../printerSettings/printerSettings175.bin"/><Relationship Id="rId5" Type="http://schemas.openxmlformats.org/officeDocument/2006/relationships/ctrlProp" Target="../ctrlProps/ctrlProp342.xml"/><Relationship Id="rId4" Type="http://schemas.openxmlformats.org/officeDocument/2006/relationships/ctrlProp" Target="../ctrlProps/ctrlProp341.xml"/></Relationships>
</file>

<file path=xl/worksheets/_rels/sheet178.xml.rels><?xml version="1.0" encoding="UTF-8" standalone="yes"?>
<Relationships xmlns="http://schemas.openxmlformats.org/package/2006/relationships"><Relationship Id="rId3" Type="http://schemas.openxmlformats.org/officeDocument/2006/relationships/vmlDrawing" Target="../drawings/vmlDrawing172.vml"/><Relationship Id="rId2" Type="http://schemas.openxmlformats.org/officeDocument/2006/relationships/drawing" Target="../drawings/drawing178.xml"/><Relationship Id="rId1" Type="http://schemas.openxmlformats.org/officeDocument/2006/relationships/printerSettings" Target="../printerSettings/printerSettings176.bin"/><Relationship Id="rId5" Type="http://schemas.openxmlformats.org/officeDocument/2006/relationships/ctrlProp" Target="../ctrlProps/ctrlProp344.xml"/><Relationship Id="rId4" Type="http://schemas.openxmlformats.org/officeDocument/2006/relationships/ctrlProp" Target="../ctrlProps/ctrlProp343.xml"/></Relationships>
</file>

<file path=xl/worksheets/_rels/sheet179.xml.rels><?xml version="1.0" encoding="UTF-8" standalone="yes"?>
<Relationships xmlns="http://schemas.openxmlformats.org/package/2006/relationships"><Relationship Id="rId3" Type="http://schemas.openxmlformats.org/officeDocument/2006/relationships/vmlDrawing" Target="../drawings/vmlDrawing173.vml"/><Relationship Id="rId2" Type="http://schemas.openxmlformats.org/officeDocument/2006/relationships/drawing" Target="../drawings/drawing179.xml"/><Relationship Id="rId1" Type="http://schemas.openxmlformats.org/officeDocument/2006/relationships/printerSettings" Target="../printerSettings/printerSettings177.bin"/><Relationship Id="rId5" Type="http://schemas.openxmlformats.org/officeDocument/2006/relationships/ctrlProp" Target="../ctrlProps/ctrlProp346.xml"/><Relationship Id="rId4" Type="http://schemas.openxmlformats.org/officeDocument/2006/relationships/ctrlProp" Target="../ctrlProps/ctrlProp345.xml"/></Relationships>
</file>

<file path=xl/worksheets/_rels/sheet180.xml.rels><?xml version="1.0" encoding="UTF-8" standalone="yes"?>
<Relationships xmlns="http://schemas.openxmlformats.org/package/2006/relationships"><Relationship Id="rId3" Type="http://schemas.openxmlformats.org/officeDocument/2006/relationships/vmlDrawing" Target="../drawings/vmlDrawing174.vml"/><Relationship Id="rId2" Type="http://schemas.openxmlformats.org/officeDocument/2006/relationships/drawing" Target="../drawings/drawing180.xml"/><Relationship Id="rId1" Type="http://schemas.openxmlformats.org/officeDocument/2006/relationships/printerSettings" Target="../printerSettings/printerSettings178.bin"/><Relationship Id="rId5" Type="http://schemas.openxmlformats.org/officeDocument/2006/relationships/ctrlProp" Target="../ctrlProps/ctrlProp348.xml"/><Relationship Id="rId4" Type="http://schemas.openxmlformats.org/officeDocument/2006/relationships/ctrlProp" Target="../ctrlProps/ctrlProp347.xml"/></Relationships>
</file>

<file path=xl/worksheets/_rels/sheet181.xml.rels><?xml version="1.0" encoding="UTF-8" standalone="yes"?>
<Relationships xmlns="http://schemas.openxmlformats.org/package/2006/relationships"><Relationship Id="rId3" Type="http://schemas.openxmlformats.org/officeDocument/2006/relationships/vmlDrawing" Target="../drawings/vmlDrawing175.vml"/><Relationship Id="rId2" Type="http://schemas.openxmlformats.org/officeDocument/2006/relationships/drawing" Target="../drawings/drawing181.xml"/><Relationship Id="rId1" Type="http://schemas.openxmlformats.org/officeDocument/2006/relationships/printerSettings" Target="../printerSettings/printerSettings179.bin"/><Relationship Id="rId5" Type="http://schemas.openxmlformats.org/officeDocument/2006/relationships/ctrlProp" Target="../ctrlProps/ctrlProp350.xml"/><Relationship Id="rId4" Type="http://schemas.openxmlformats.org/officeDocument/2006/relationships/ctrlProp" Target="../ctrlProps/ctrlProp349.xml"/></Relationships>
</file>

<file path=xl/worksheets/_rels/sheet182.xml.rels><?xml version="1.0" encoding="UTF-8" standalone="yes"?>
<Relationships xmlns="http://schemas.openxmlformats.org/package/2006/relationships"><Relationship Id="rId3" Type="http://schemas.openxmlformats.org/officeDocument/2006/relationships/vmlDrawing" Target="../drawings/vmlDrawing176.vml"/><Relationship Id="rId2" Type="http://schemas.openxmlformats.org/officeDocument/2006/relationships/drawing" Target="../drawings/drawing182.xml"/><Relationship Id="rId1" Type="http://schemas.openxmlformats.org/officeDocument/2006/relationships/printerSettings" Target="../printerSettings/printerSettings180.bin"/><Relationship Id="rId5" Type="http://schemas.openxmlformats.org/officeDocument/2006/relationships/ctrlProp" Target="../ctrlProps/ctrlProp352.xml"/><Relationship Id="rId4" Type="http://schemas.openxmlformats.org/officeDocument/2006/relationships/ctrlProp" Target="../ctrlProps/ctrlProp351.xml"/></Relationships>
</file>

<file path=xl/worksheets/_rels/sheet183.xml.rels><?xml version="1.0" encoding="UTF-8" standalone="yes"?>
<Relationships xmlns="http://schemas.openxmlformats.org/package/2006/relationships"><Relationship Id="rId3" Type="http://schemas.openxmlformats.org/officeDocument/2006/relationships/vmlDrawing" Target="../drawings/vmlDrawing177.vml"/><Relationship Id="rId2" Type="http://schemas.openxmlformats.org/officeDocument/2006/relationships/drawing" Target="../drawings/drawing183.xml"/><Relationship Id="rId1" Type="http://schemas.openxmlformats.org/officeDocument/2006/relationships/printerSettings" Target="../printerSettings/printerSettings181.bin"/><Relationship Id="rId5" Type="http://schemas.openxmlformats.org/officeDocument/2006/relationships/ctrlProp" Target="../ctrlProps/ctrlProp354.xml"/><Relationship Id="rId4" Type="http://schemas.openxmlformats.org/officeDocument/2006/relationships/ctrlProp" Target="../ctrlProps/ctrlProp353.xml"/></Relationships>
</file>

<file path=xl/worksheets/_rels/sheet184.xml.rels><?xml version="1.0" encoding="UTF-8" standalone="yes"?>
<Relationships xmlns="http://schemas.openxmlformats.org/package/2006/relationships"><Relationship Id="rId3" Type="http://schemas.openxmlformats.org/officeDocument/2006/relationships/vmlDrawing" Target="../drawings/vmlDrawing178.vml"/><Relationship Id="rId2" Type="http://schemas.openxmlformats.org/officeDocument/2006/relationships/drawing" Target="../drawings/drawing184.xml"/><Relationship Id="rId1" Type="http://schemas.openxmlformats.org/officeDocument/2006/relationships/printerSettings" Target="../printerSettings/printerSettings182.bin"/><Relationship Id="rId5" Type="http://schemas.openxmlformats.org/officeDocument/2006/relationships/ctrlProp" Target="../ctrlProps/ctrlProp356.xml"/><Relationship Id="rId4" Type="http://schemas.openxmlformats.org/officeDocument/2006/relationships/ctrlProp" Target="../ctrlProps/ctrlProp355.xml"/></Relationships>
</file>

<file path=xl/worksheets/_rels/sheet185.xml.rels><?xml version="1.0" encoding="UTF-8" standalone="yes"?>
<Relationships xmlns="http://schemas.openxmlformats.org/package/2006/relationships"><Relationship Id="rId3" Type="http://schemas.openxmlformats.org/officeDocument/2006/relationships/vmlDrawing" Target="../drawings/vmlDrawing179.vml"/><Relationship Id="rId2" Type="http://schemas.openxmlformats.org/officeDocument/2006/relationships/drawing" Target="../drawings/drawing185.xml"/><Relationship Id="rId1" Type="http://schemas.openxmlformats.org/officeDocument/2006/relationships/printerSettings" Target="../printerSettings/printerSettings183.bin"/><Relationship Id="rId5" Type="http://schemas.openxmlformats.org/officeDocument/2006/relationships/ctrlProp" Target="../ctrlProps/ctrlProp358.xml"/><Relationship Id="rId4" Type="http://schemas.openxmlformats.org/officeDocument/2006/relationships/ctrlProp" Target="../ctrlProps/ctrlProp357.xml"/></Relationships>
</file>

<file path=xl/worksheets/_rels/sheet186.xml.rels><?xml version="1.0" encoding="UTF-8" standalone="yes"?>
<Relationships xmlns="http://schemas.openxmlformats.org/package/2006/relationships"><Relationship Id="rId3" Type="http://schemas.openxmlformats.org/officeDocument/2006/relationships/vmlDrawing" Target="../drawings/vmlDrawing180.vml"/><Relationship Id="rId2" Type="http://schemas.openxmlformats.org/officeDocument/2006/relationships/drawing" Target="../drawings/drawing186.xml"/><Relationship Id="rId1" Type="http://schemas.openxmlformats.org/officeDocument/2006/relationships/printerSettings" Target="../printerSettings/printerSettings184.bin"/><Relationship Id="rId5" Type="http://schemas.openxmlformats.org/officeDocument/2006/relationships/ctrlProp" Target="../ctrlProps/ctrlProp360.xml"/><Relationship Id="rId4" Type="http://schemas.openxmlformats.org/officeDocument/2006/relationships/ctrlProp" Target="../ctrlProps/ctrlProp359.xml"/></Relationships>
</file>

<file path=xl/worksheets/_rels/sheet187.xml.rels><?xml version="1.0" encoding="UTF-8" standalone="yes"?>
<Relationships xmlns="http://schemas.openxmlformats.org/package/2006/relationships"><Relationship Id="rId3" Type="http://schemas.openxmlformats.org/officeDocument/2006/relationships/vmlDrawing" Target="../drawings/vmlDrawing181.vml"/><Relationship Id="rId2" Type="http://schemas.openxmlformats.org/officeDocument/2006/relationships/drawing" Target="../drawings/drawing187.xml"/><Relationship Id="rId1" Type="http://schemas.openxmlformats.org/officeDocument/2006/relationships/printerSettings" Target="../printerSettings/printerSettings185.bin"/><Relationship Id="rId5" Type="http://schemas.openxmlformats.org/officeDocument/2006/relationships/ctrlProp" Target="../ctrlProps/ctrlProp362.xml"/><Relationship Id="rId4" Type="http://schemas.openxmlformats.org/officeDocument/2006/relationships/ctrlProp" Target="../ctrlProps/ctrlProp361.xml"/></Relationships>
</file>

<file path=xl/worksheets/_rels/sheet188.xml.rels><?xml version="1.0" encoding="UTF-8" standalone="yes"?>
<Relationships xmlns="http://schemas.openxmlformats.org/package/2006/relationships"><Relationship Id="rId3" Type="http://schemas.openxmlformats.org/officeDocument/2006/relationships/vmlDrawing" Target="../drawings/vmlDrawing182.vml"/><Relationship Id="rId2" Type="http://schemas.openxmlformats.org/officeDocument/2006/relationships/drawing" Target="../drawings/drawing188.xml"/><Relationship Id="rId1" Type="http://schemas.openxmlformats.org/officeDocument/2006/relationships/printerSettings" Target="../printerSettings/printerSettings186.bin"/><Relationship Id="rId5" Type="http://schemas.openxmlformats.org/officeDocument/2006/relationships/ctrlProp" Target="../ctrlProps/ctrlProp364.xml"/><Relationship Id="rId4" Type="http://schemas.openxmlformats.org/officeDocument/2006/relationships/ctrlProp" Target="../ctrlProps/ctrlProp363.xml"/></Relationships>
</file>

<file path=xl/worksheets/_rels/sheet189.xml.rels><?xml version="1.0" encoding="UTF-8" standalone="yes"?>
<Relationships xmlns="http://schemas.openxmlformats.org/package/2006/relationships"><Relationship Id="rId3" Type="http://schemas.openxmlformats.org/officeDocument/2006/relationships/vmlDrawing" Target="../drawings/vmlDrawing183.vml"/><Relationship Id="rId2" Type="http://schemas.openxmlformats.org/officeDocument/2006/relationships/drawing" Target="../drawings/drawing189.xml"/><Relationship Id="rId1" Type="http://schemas.openxmlformats.org/officeDocument/2006/relationships/printerSettings" Target="../printerSettings/printerSettings187.bin"/><Relationship Id="rId5" Type="http://schemas.openxmlformats.org/officeDocument/2006/relationships/ctrlProp" Target="../ctrlProps/ctrlProp366.xml"/><Relationship Id="rId4" Type="http://schemas.openxmlformats.org/officeDocument/2006/relationships/ctrlProp" Target="../ctrlProps/ctrlProp365.xml"/></Relationships>
</file>

<file path=xl/worksheets/_rels/sheet190.xml.rels><?xml version="1.0" encoding="UTF-8" standalone="yes"?>
<Relationships xmlns="http://schemas.openxmlformats.org/package/2006/relationships"><Relationship Id="rId3" Type="http://schemas.openxmlformats.org/officeDocument/2006/relationships/vmlDrawing" Target="../drawings/vmlDrawing184.vml"/><Relationship Id="rId2" Type="http://schemas.openxmlformats.org/officeDocument/2006/relationships/drawing" Target="../drawings/drawing190.xml"/><Relationship Id="rId1" Type="http://schemas.openxmlformats.org/officeDocument/2006/relationships/printerSettings" Target="../printerSettings/printerSettings188.bin"/><Relationship Id="rId5" Type="http://schemas.openxmlformats.org/officeDocument/2006/relationships/ctrlProp" Target="../ctrlProps/ctrlProp368.xml"/><Relationship Id="rId4" Type="http://schemas.openxmlformats.org/officeDocument/2006/relationships/ctrlProp" Target="../ctrlProps/ctrlProp367.xml"/></Relationships>
</file>

<file path=xl/worksheets/_rels/sheet191.xml.rels><?xml version="1.0" encoding="UTF-8" standalone="yes"?>
<Relationships xmlns="http://schemas.openxmlformats.org/package/2006/relationships"><Relationship Id="rId3" Type="http://schemas.openxmlformats.org/officeDocument/2006/relationships/vmlDrawing" Target="../drawings/vmlDrawing185.vml"/><Relationship Id="rId2" Type="http://schemas.openxmlformats.org/officeDocument/2006/relationships/drawing" Target="../drawings/drawing191.xml"/><Relationship Id="rId1" Type="http://schemas.openxmlformats.org/officeDocument/2006/relationships/printerSettings" Target="../printerSettings/printerSettings189.bin"/><Relationship Id="rId5" Type="http://schemas.openxmlformats.org/officeDocument/2006/relationships/ctrlProp" Target="../ctrlProps/ctrlProp370.xml"/><Relationship Id="rId4" Type="http://schemas.openxmlformats.org/officeDocument/2006/relationships/ctrlProp" Target="../ctrlProps/ctrlProp369.xml"/></Relationships>
</file>

<file path=xl/worksheets/_rels/sheet192.xml.rels><?xml version="1.0" encoding="UTF-8" standalone="yes"?>
<Relationships xmlns="http://schemas.openxmlformats.org/package/2006/relationships"><Relationship Id="rId3" Type="http://schemas.openxmlformats.org/officeDocument/2006/relationships/vmlDrawing" Target="../drawings/vmlDrawing186.vml"/><Relationship Id="rId2" Type="http://schemas.openxmlformats.org/officeDocument/2006/relationships/drawing" Target="../drawings/drawing192.xml"/><Relationship Id="rId1" Type="http://schemas.openxmlformats.org/officeDocument/2006/relationships/printerSettings" Target="../printerSettings/printerSettings190.bin"/><Relationship Id="rId5" Type="http://schemas.openxmlformats.org/officeDocument/2006/relationships/ctrlProp" Target="../ctrlProps/ctrlProp372.xml"/><Relationship Id="rId4" Type="http://schemas.openxmlformats.org/officeDocument/2006/relationships/ctrlProp" Target="../ctrlProps/ctrlProp371.xml"/></Relationships>
</file>

<file path=xl/worksheets/_rels/sheet193.xml.rels><?xml version="1.0" encoding="UTF-8" standalone="yes"?>
<Relationships xmlns="http://schemas.openxmlformats.org/package/2006/relationships"><Relationship Id="rId3" Type="http://schemas.openxmlformats.org/officeDocument/2006/relationships/vmlDrawing" Target="../drawings/vmlDrawing187.vml"/><Relationship Id="rId2" Type="http://schemas.openxmlformats.org/officeDocument/2006/relationships/drawing" Target="../drawings/drawing193.xml"/><Relationship Id="rId1" Type="http://schemas.openxmlformats.org/officeDocument/2006/relationships/printerSettings" Target="../printerSettings/printerSettings191.bin"/><Relationship Id="rId5" Type="http://schemas.openxmlformats.org/officeDocument/2006/relationships/ctrlProp" Target="../ctrlProps/ctrlProp374.xml"/><Relationship Id="rId4" Type="http://schemas.openxmlformats.org/officeDocument/2006/relationships/ctrlProp" Target="../ctrlProps/ctrlProp373.xml"/></Relationships>
</file>

<file path=xl/worksheets/_rels/sheet194.xml.rels><?xml version="1.0" encoding="UTF-8" standalone="yes"?>
<Relationships xmlns="http://schemas.openxmlformats.org/package/2006/relationships"><Relationship Id="rId3" Type="http://schemas.openxmlformats.org/officeDocument/2006/relationships/vmlDrawing" Target="../drawings/vmlDrawing188.vml"/><Relationship Id="rId2" Type="http://schemas.openxmlformats.org/officeDocument/2006/relationships/drawing" Target="../drawings/drawing194.xml"/><Relationship Id="rId1" Type="http://schemas.openxmlformats.org/officeDocument/2006/relationships/printerSettings" Target="../printerSettings/printerSettings192.bin"/><Relationship Id="rId5" Type="http://schemas.openxmlformats.org/officeDocument/2006/relationships/ctrlProp" Target="../ctrlProps/ctrlProp376.xml"/><Relationship Id="rId4" Type="http://schemas.openxmlformats.org/officeDocument/2006/relationships/ctrlProp" Target="../ctrlProps/ctrlProp375.xml"/></Relationships>
</file>

<file path=xl/worksheets/_rels/sheet195.xml.rels><?xml version="1.0" encoding="UTF-8" standalone="yes"?>
<Relationships xmlns="http://schemas.openxmlformats.org/package/2006/relationships"><Relationship Id="rId3" Type="http://schemas.openxmlformats.org/officeDocument/2006/relationships/vmlDrawing" Target="../drawings/vmlDrawing189.vml"/><Relationship Id="rId2" Type="http://schemas.openxmlformats.org/officeDocument/2006/relationships/drawing" Target="../drawings/drawing195.xml"/><Relationship Id="rId1" Type="http://schemas.openxmlformats.org/officeDocument/2006/relationships/printerSettings" Target="../printerSettings/printerSettings193.bin"/><Relationship Id="rId5" Type="http://schemas.openxmlformats.org/officeDocument/2006/relationships/ctrlProp" Target="../ctrlProps/ctrlProp378.xml"/><Relationship Id="rId4" Type="http://schemas.openxmlformats.org/officeDocument/2006/relationships/ctrlProp" Target="../ctrlProps/ctrlProp377.xml"/></Relationships>
</file>

<file path=xl/worksheets/_rels/sheet196.xml.rels><?xml version="1.0" encoding="UTF-8" standalone="yes"?>
<Relationships xmlns="http://schemas.openxmlformats.org/package/2006/relationships"><Relationship Id="rId3" Type="http://schemas.openxmlformats.org/officeDocument/2006/relationships/vmlDrawing" Target="../drawings/vmlDrawing190.vml"/><Relationship Id="rId2" Type="http://schemas.openxmlformats.org/officeDocument/2006/relationships/drawing" Target="../drawings/drawing196.xml"/><Relationship Id="rId1" Type="http://schemas.openxmlformats.org/officeDocument/2006/relationships/printerSettings" Target="../printerSettings/printerSettings194.bin"/><Relationship Id="rId5" Type="http://schemas.openxmlformats.org/officeDocument/2006/relationships/ctrlProp" Target="../ctrlProps/ctrlProp380.xml"/><Relationship Id="rId4" Type="http://schemas.openxmlformats.org/officeDocument/2006/relationships/ctrlProp" Target="../ctrlProps/ctrlProp379.xml"/></Relationships>
</file>

<file path=xl/worksheets/_rels/sheet197.xml.rels><?xml version="1.0" encoding="UTF-8" standalone="yes"?>
<Relationships xmlns="http://schemas.openxmlformats.org/package/2006/relationships"><Relationship Id="rId3" Type="http://schemas.openxmlformats.org/officeDocument/2006/relationships/vmlDrawing" Target="../drawings/vmlDrawing191.vml"/><Relationship Id="rId2" Type="http://schemas.openxmlformats.org/officeDocument/2006/relationships/drawing" Target="../drawings/drawing197.xml"/><Relationship Id="rId1" Type="http://schemas.openxmlformats.org/officeDocument/2006/relationships/printerSettings" Target="../printerSettings/printerSettings195.bin"/><Relationship Id="rId5" Type="http://schemas.openxmlformats.org/officeDocument/2006/relationships/ctrlProp" Target="../ctrlProps/ctrlProp382.xml"/><Relationship Id="rId4" Type="http://schemas.openxmlformats.org/officeDocument/2006/relationships/ctrlProp" Target="../ctrlProps/ctrlProp381.xml"/></Relationships>
</file>

<file path=xl/worksheets/_rels/sheet198.xml.rels><?xml version="1.0" encoding="UTF-8" standalone="yes"?>
<Relationships xmlns="http://schemas.openxmlformats.org/package/2006/relationships"><Relationship Id="rId3" Type="http://schemas.openxmlformats.org/officeDocument/2006/relationships/vmlDrawing" Target="../drawings/vmlDrawing192.vml"/><Relationship Id="rId2" Type="http://schemas.openxmlformats.org/officeDocument/2006/relationships/drawing" Target="../drawings/drawing198.xml"/><Relationship Id="rId1" Type="http://schemas.openxmlformats.org/officeDocument/2006/relationships/printerSettings" Target="../printerSettings/printerSettings196.bin"/><Relationship Id="rId5" Type="http://schemas.openxmlformats.org/officeDocument/2006/relationships/ctrlProp" Target="../ctrlProps/ctrlProp384.xml"/><Relationship Id="rId4" Type="http://schemas.openxmlformats.org/officeDocument/2006/relationships/ctrlProp" Target="../ctrlProps/ctrlProp383.xml"/></Relationships>
</file>

<file path=xl/worksheets/_rels/sheet199.xml.rels><?xml version="1.0" encoding="UTF-8" standalone="yes"?>
<Relationships xmlns="http://schemas.openxmlformats.org/package/2006/relationships"><Relationship Id="rId3" Type="http://schemas.openxmlformats.org/officeDocument/2006/relationships/vmlDrawing" Target="../drawings/vmlDrawing193.vml"/><Relationship Id="rId2" Type="http://schemas.openxmlformats.org/officeDocument/2006/relationships/drawing" Target="../drawings/drawing199.xml"/><Relationship Id="rId1" Type="http://schemas.openxmlformats.org/officeDocument/2006/relationships/printerSettings" Target="../printerSettings/printerSettings197.bin"/><Relationship Id="rId5" Type="http://schemas.openxmlformats.org/officeDocument/2006/relationships/ctrlProp" Target="../ctrlProps/ctrlProp386.xml"/><Relationship Id="rId4" Type="http://schemas.openxmlformats.org/officeDocument/2006/relationships/ctrlProp" Target="../ctrlProps/ctrlProp385.xml"/></Relationships>
</file>

<file path=xl/worksheets/_rels/sheet200.xml.rels><?xml version="1.0" encoding="UTF-8" standalone="yes"?>
<Relationships xmlns="http://schemas.openxmlformats.org/package/2006/relationships"><Relationship Id="rId3" Type="http://schemas.openxmlformats.org/officeDocument/2006/relationships/vmlDrawing" Target="../drawings/vmlDrawing194.vml"/><Relationship Id="rId2" Type="http://schemas.openxmlformats.org/officeDocument/2006/relationships/drawing" Target="../drawings/drawing200.xml"/><Relationship Id="rId1" Type="http://schemas.openxmlformats.org/officeDocument/2006/relationships/printerSettings" Target="../printerSettings/printerSettings198.bin"/><Relationship Id="rId5" Type="http://schemas.openxmlformats.org/officeDocument/2006/relationships/ctrlProp" Target="../ctrlProps/ctrlProp388.xml"/><Relationship Id="rId4" Type="http://schemas.openxmlformats.org/officeDocument/2006/relationships/ctrlProp" Target="../ctrlProps/ctrlProp387.xml"/></Relationships>
</file>

<file path=xl/worksheets/_rels/sheet201.xml.rels><?xml version="1.0" encoding="UTF-8" standalone="yes"?>
<Relationships xmlns="http://schemas.openxmlformats.org/package/2006/relationships"><Relationship Id="rId3" Type="http://schemas.openxmlformats.org/officeDocument/2006/relationships/vmlDrawing" Target="../drawings/vmlDrawing195.vml"/><Relationship Id="rId2" Type="http://schemas.openxmlformats.org/officeDocument/2006/relationships/drawing" Target="../drawings/drawing201.xml"/><Relationship Id="rId1" Type="http://schemas.openxmlformats.org/officeDocument/2006/relationships/printerSettings" Target="../printerSettings/printerSettings199.bin"/><Relationship Id="rId5" Type="http://schemas.openxmlformats.org/officeDocument/2006/relationships/ctrlProp" Target="../ctrlProps/ctrlProp390.xml"/><Relationship Id="rId4" Type="http://schemas.openxmlformats.org/officeDocument/2006/relationships/ctrlProp" Target="../ctrlProps/ctrlProp389.xml"/></Relationships>
</file>

<file path=xl/worksheets/_rels/sheet202.xml.rels><?xml version="1.0" encoding="UTF-8" standalone="yes"?>
<Relationships xmlns="http://schemas.openxmlformats.org/package/2006/relationships"><Relationship Id="rId3" Type="http://schemas.openxmlformats.org/officeDocument/2006/relationships/vmlDrawing" Target="../drawings/vmlDrawing196.vml"/><Relationship Id="rId2" Type="http://schemas.openxmlformats.org/officeDocument/2006/relationships/drawing" Target="../drawings/drawing202.xml"/><Relationship Id="rId1" Type="http://schemas.openxmlformats.org/officeDocument/2006/relationships/printerSettings" Target="../printerSettings/printerSettings200.bin"/><Relationship Id="rId5" Type="http://schemas.openxmlformats.org/officeDocument/2006/relationships/ctrlProp" Target="../ctrlProps/ctrlProp392.xml"/><Relationship Id="rId4" Type="http://schemas.openxmlformats.org/officeDocument/2006/relationships/ctrlProp" Target="../ctrlProps/ctrlProp391.xml"/></Relationships>
</file>

<file path=xl/worksheets/_rels/sheet203.xml.rels><?xml version="1.0" encoding="UTF-8" standalone="yes"?>
<Relationships xmlns="http://schemas.openxmlformats.org/package/2006/relationships"><Relationship Id="rId3" Type="http://schemas.openxmlformats.org/officeDocument/2006/relationships/vmlDrawing" Target="../drawings/vmlDrawing197.vml"/><Relationship Id="rId2" Type="http://schemas.openxmlformats.org/officeDocument/2006/relationships/drawing" Target="../drawings/drawing203.xml"/><Relationship Id="rId1" Type="http://schemas.openxmlformats.org/officeDocument/2006/relationships/printerSettings" Target="../printerSettings/printerSettings201.bin"/><Relationship Id="rId5" Type="http://schemas.openxmlformats.org/officeDocument/2006/relationships/ctrlProp" Target="../ctrlProps/ctrlProp394.xml"/><Relationship Id="rId4" Type="http://schemas.openxmlformats.org/officeDocument/2006/relationships/ctrlProp" Target="../ctrlProps/ctrlProp393.xml"/></Relationships>
</file>

<file path=xl/worksheets/_rels/sheet204.xml.rels><?xml version="1.0" encoding="UTF-8" standalone="yes"?>
<Relationships xmlns="http://schemas.openxmlformats.org/package/2006/relationships"><Relationship Id="rId3" Type="http://schemas.openxmlformats.org/officeDocument/2006/relationships/vmlDrawing" Target="../drawings/vmlDrawing198.vml"/><Relationship Id="rId2" Type="http://schemas.openxmlformats.org/officeDocument/2006/relationships/drawing" Target="../drawings/drawing204.xml"/><Relationship Id="rId1" Type="http://schemas.openxmlformats.org/officeDocument/2006/relationships/printerSettings" Target="../printerSettings/printerSettings202.bin"/><Relationship Id="rId5" Type="http://schemas.openxmlformats.org/officeDocument/2006/relationships/ctrlProp" Target="../ctrlProps/ctrlProp396.xml"/><Relationship Id="rId4" Type="http://schemas.openxmlformats.org/officeDocument/2006/relationships/ctrlProp" Target="../ctrlProps/ctrlProp395.xml"/></Relationships>
</file>

<file path=xl/worksheets/_rels/sheet205.xml.rels><?xml version="1.0" encoding="UTF-8" standalone="yes"?>
<Relationships xmlns="http://schemas.openxmlformats.org/package/2006/relationships"><Relationship Id="rId3" Type="http://schemas.openxmlformats.org/officeDocument/2006/relationships/vmlDrawing" Target="../drawings/vmlDrawing199.vml"/><Relationship Id="rId2" Type="http://schemas.openxmlformats.org/officeDocument/2006/relationships/drawing" Target="../drawings/drawing205.xml"/><Relationship Id="rId1" Type="http://schemas.openxmlformats.org/officeDocument/2006/relationships/printerSettings" Target="../printerSettings/printerSettings203.bin"/><Relationship Id="rId5" Type="http://schemas.openxmlformats.org/officeDocument/2006/relationships/ctrlProp" Target="../ctrlProps/ctrlProp398.xml"/><Relationship Id="rId4" Type="http://schemas.openxmlformats.org/officeDocument/2006/relationships/ctrlProp" Target="../ctrlProps/ctrlProp397.xml"/></Relationships>
</file>

<file path=xl/worksheets/_rels/sheet206.xml.rels><?xml version="1.0" encoding="UTF-8" standalone="yes"?>
<Relationships xmlns="http://schemas.openxmlformats.org/package/2006/relationships"><Relationship Id="rId3" Type="http://schemas.openxmlformats.org/officeDocument/2006/relationships/vmlDrawing" Target="../drawings/vmlDrawing200.vml"/><Relationship Id="rId2" Type="http://schemas.openxmlformats.org/officeDocument/2006/relationships/drawing" Target="../drawings/drawing206.xml"/><Relationship Id="rId1" Type="http://schemas.openxmlformats.org/officeDocument/2006/relationships/printerSettings" Target="../printerSettings/printerSettings204.bin"/><Relationship Id="rId5" Type="http://schemas.openxmlformats.org/officeDocument/2006/relationships/ctrlProp" Target="../ctrlProps/ctrlProp400.xml"/><Relationship Id="rId4" Type="http://schemas.openxmlformats.org/officeDocument/2006/relationships/ctrlProp" Target="../ctrlProps/ctrlProp399.xml"/></Relationships>
</file>

<file path=xl/worksheets/_rels/sheet207.xml.rels><?xml version="1.0" encoding="UTF-8" standalone="yes"?>
<Relationships xmlns="http://schemas.openxmlformats.org/package/2006/relationships"><Relationship Id="rId3" Type="http://schemas.openxmlformats.org/officeDocument/2006/relationships/vmlDrawing" Target="../drawings/vmlDrawing201.vml"/><Relationship Id="rId2" Type="http://schemas.openxmlformats.org/officeDocument/2006/relationships/drawing" Target="../drawings/drawing207.xml"/><Relationship Id="rId1" Type="http://schemas.openxmlformats.org/officeDocument/2006/relationships/printerSettings" Target="../printerSettings/printerSettings205.bin"/><Relationship Id="rId5" Type="http://schemas.openxmlformats.org/officeDocument/2006/relationships/ctrlProp" Target="../ctrlProps/ctrlProp402.xml"/><Relationship Id="rId4" Type="http://schemas.openxmlformats.org/officeDocument/2006/relationships/ctrlProp" Target="../ctrlProps/ctrlProp401.xml"/></Relationships>
</file>

<file path=xl/worksheets/_rels/sheet208.xml.rels><?xml version="1.0" encoding="UTF-8" standalone="yes"?>
<Relationships xmlns="http://schemas.openxmlformats.org/package/2006/relationships"><Relationship Id="rId3" Type="http://schemas.openxmlformats.org/officeDocument/2006/relationships/vmlDrawing" Target="../drawings/vmlDrawing202.vml"/><Relationship Id="rId2" Type="http://schemas.openxmlformats.org/officeDocument/2006/relationships/drawing" Target="../drawings/drawing208.xml"/><Relationship Id="rId1" Type="http://schemas.openxmlformats.org/officeDocument/2006/relationships/printerSettings" Target="../printerSettings/printerSettings206.bin"/><Relationship Id="rId5" Type="http://schemas.openxmlformats.org/officeDocument/2006/relationships/ctrlProp" Target="../ctrlProps/ctrlProp404.xml"/><Relationship Id="rId4" Type="http://schemas.openxmlformats.org/officeDocument/2006/relationships/ctrlProp" Target="../ctrlProps/ctrlProp403.xml"/></Relationships>
</file>

<file path=xl/worksheets/_rels/sheet209.xml.rels><?xml version="1.0" encoding="UTF-8" standalone="yes"?>
<Relationships xmlns="http://schemas.openxmlformats.org/package/2006/relationships"><Relationship Id="rId3" Type="http://schemas.openxmlformats.org/officeDocument/2006/relationships/vmlDrawing" Target="../drawings/vmlDrawing203.vml"/><Relationship Id="rId2" Type="http://schemas.openxmlformats.org/officeDocument/2006/relationships/drawing" Target="../drawings/drawing209.xml"/><Relationship Id="rId1" Type="http://schemas.openxmlformats.org/officeDocument/2006/relationships/printerSettings" Target="../printerSettings/printerSettings207.bin"/><Relationship Id="rId5" Type="http://schemas.openxmlformats.org/officeDocument/2006/relationships/ctrlProp" Target="../ctrlProps/ctrlProp406.xml"/><Relationship Id="rId4" Type="http://schemas.openxmlformats.org/officeDocument/2006/relationships/ctrlProp" Target="../ctrlProps/ctrlProp405.xml"/></Relationships>
</file>

<file path=xl/worksheets/_rels/sheet210.xml.rels><?xml version="1.0" encoding="UTF-8" standalone="yes"?>
<Relationships xmlns="http://schemas.openxmlformats.org/package/2006/relationships"><Relationship Id="rId3" Type="http://schemas.openxmlformats.org/officeDocument/2006/relationships/vmlDrawing" Target="../drawings/vmlDrawing204.vml"/><Relationship Id="rId2" Type="http://schemas.openxmlformats.org/officeDocument/2006/relationships/drawing" Target="../drawings/drawing210.xml"/><Relationship Id="rId1" Type="http://schemas.openxmlformats.org/officeDocument/2006/relationships/printerSettings" Target="../printerSettings/printerSettings208.bin"/><Relationship Id="rId5" Type="http://schemas.openxmlformats.org/officeDocument/2006/relationships/ctrlProp" Target="../ctrlProps/ctrlProp408.xml"/><Relationship Id="rId4" Type="http://schemas.openxmlformats.org/officeDocument/2006/relationships/ctrlProp" Target="../ctrlProps/ctrlProp407.xml"/></Relationships>
</file>

<file path=xl/worksheets/_rels/sheet211.xml.rels><?xml version="1.0" encoding="UTF-8" standalone="yes"?>
<Relationships xmlns="http://schemas.openxmlformats.org/package/2006/relationships"><Relationship Id="rId3" Type="http://schemas.openxmlformats.org/officeDocument/2006/relationships/vmlDrawing" Target="../drawings/vmlDrawing205.vml"/><Relationship Id="rId2" Type="http://schemas.openxmlformats.org/officeDocument/2006/relationships/drawing" Target="../drawings/drawing211.xml"/><Relationship Id="rId1" Type="http://schemas.openxmlformats.org/officeDocument/2006/relationships/printerSettings" Target="../printerSettings/printerSettings209.bin"/><Relationship Id="rId5" Type="http://schemas.openxmlformats.org/officeDocument/2006/relationships/ctrlProp" Target="../ctrlProps/ctrlProp410.xml"/><Relationship Id="rId4" Type="http://schemas.openxmlformats.org/officeDocument/2006/relationships/ctrlProp" Target="../ctrlProps/ctrlProp409.xml"/></Relationships>
</file>

<file path=xl/worksheets/_rels/sheet212.xml.rels><?xml version="1.0" encoding="UTF-8" standalone="yes"?>
<Relationships xmlns="http://schemas.openxmlformats.org/package/2006/relationships"><Relationship Id="rId3" Type="http://schemas.openxmlformats.org/officeDocument/2006/relationships/vmlDrawing" Target="../drawings/vmlDrawing206.vml"/><Relationship Id="rId2" Type="http://schemas.openxmlformats.org/officeDocument/2006/relationships/drawing" Target="../drawings/drawing212.xml"/><Relationship Id="rId1" Type="http://schemas.openxmlformats.org/officeDocument/2006/relationships/printerSettings" Target="../printerSettings/printerSettings210.bin"/><Relationship Id="rId5" Type="http://schemas.openxmlformats.org/officeDocument/2006/relationships/ctrlProp" Target="../ctrlProps/ctrlProp412.xml"/><Relationship Id="rId4" Type="http://schemas.openxmlformats.org/officeDocument/2006/relationships/ctrlProp" Target="../ctrlProps/ctrlProp411.xml"/></Relationships>
</file>

<file path=xl/worksheets/_rels/sheet213.xml.rels><?xml version="1.0" encoding="UTF-8" standalone="yes"?>
<Relationships xmlns="http://schemas.openxmlformats.org/package/2006/relationships"><Relationship Id="rId3" Type="http://schemas.openxmlformats.org/officeDocument/2006/relationships/vmlDrawing" Target="../drawings/vmlDrawing207.vml"/><Relationship Id="rId2" Type="http://schemas.openxmlformats.org/officeDocument/2006/relationships/drawing" Target="../drawings/drawing213.xml"/><Relationship Id="rId1" Type="http://schemas.openxmlformats.org/officeDocument/2006/relationships/printerSettings" Target="../printerSettings/printerSettings211.bin"/><Relationship Id="rId5" Type="http://schemas.openxmlformats.org/officeDocument/2006/relationships/ctrlProp" Target="../ctrlProps/ctrlProp414.xml"/><Relationship Id="rId4" Type="http://schemas.openxmlformats.org/officeDocument/2006/relationships/ctrlProp" Target="../ctrlProps/ctrlProp413.xml"/></Relationships>
</file>

<file path=xl/worksheets/_rels/sheet214.xml.rels><?xml version="1.0" encoding="UTF-8" standalone="yes"?>
<Relationships xmlns="http://schemas.openxmlformats.org/package/2006/relationships"><Relationship Id="rId3" Type="http://schemas.openxmlformats.org/officeDocument/2006/relationships/vmlDrawing" Target="../drawings/vmlDrawing208.vml"/><Relationship Id="rId2" Type="http://schemas.openxmlformats.org/officeDocument/2006/relationships/drawing" Target="../drawings/drawing214.xml"/><Relationship Id="rId1" Type="http://schemas.openxmlformats.org/officeDocument/2006/relationships/printerSettings" Target="../printerSettings/printerSettings212.bin"/><Relationship Id="rId5" Type="http://schemas.openxmlformats.org/officeDocument/2006/relationships/ctrlProp" Target="../ctrlProps/ctrlProp416.xml"/><Relationship Id="rId4" Type="http://schemas.openxmlformats.org/officeDocument/2006/relationships/ctrlProp" Target="../ctrlProps/ctrlProp415.xml"/></Relationships>
</file>

<file path=xl/worksheets/_rels/sheet215.xml.rels><?xml version="1.0" encoding="UTF-8" standalone="yes"?>
<Relationships xmlns="http://schemas.openxmlformats.org/package/2006/relationships"><Relationship Id="rId3" Type="http://schemas.openxmlformats.org/officeDocument/2006/relationships/vmlDrawing" Target="../drawings/vmlDrawing209.vml"/><Relationship Id="rId2" Type="http://schemas.openxmlformats.org/officeDocument/2006/relationships/drawing" Target="../drawings/drawing215.xml"/><Relationship Id="rId1" Type="http://schemas.openxmlformats.org/officeDocument/2006/relationships/printerSettings" Target="../printerSettings/printerSettings213.bin"/><Relationship Id="rId5" Type="http://schemas.openxmlformats.org/officeDocument/2006/relationships/ctrlProp" Target="../ctrlProps/ctrlProp418.xml"/><Relationship Id="rId4" Type="http://schemas.openxmlformats.org/officeDocument/2006/relationships/ctrlProp" Target="../ctrlProps/ctrlProp417.xml"/></Relationships>
</file>

<file path=xl/worksheets/_rels/sheet216.xml.rels><?xml version="1.0" encoding="UTF-8" standalone="yes"?>
<Relationships xmlns="http://schemas.openxmlformats.org/package/2006/relationships"><Relationship Id="rId3" Type="http://schemas.openxmlformats.org/officeDocument/2006/relationships/vmlDrawing" Target="../drawings/vmlDrawing210.vml"/><Relationship Id="rId2" Type="http://schemas.openxmlformats.org/officeDocument/2006/relationships/drawing" Target="../drawings/drawing216.xml"/><Relationship Id="rId1" Type="http://schemas.openxmlformats.org/officeDocument/2006/relationships/printerSettings" Target="../printerSettings/printerSettings214.bin"/><Relationship Id="rId5" Type="http://schemas.openxmlformats.org/officeDocument/2006/relationships/ctrlProp" Target="../ctrlProps/ctrlProp420.xml"/><Relationship Id="rId4" Type="http://schemas.openxmlformats.org/officeDocument/2006/relationships/ctrlProp" Target="../ctrlProps/ctrlProp419.xml"/></Relationships>
</file>

<file path=xl/worksheets/_rels/sheet217.xml.rels><?xml version="1.0" encoding="UTF-8" standalone="yes"?>
<Relationships xmlns="http://schemas.openxmlformats.org/package/2006/relationships"><Relationship Id="rId3" Type="http://schemas.openxmlformats.org/officeDocument/2006/relationships/vmlDrawing" Target="../drawings/vmlDrawing211.vml"/><Relationship Id="rId2" Type="http://schemas.openxmlformats.org/officeDocument/2006/relationships/drawing" Target="../drawings/drawing217.xml"/><Relationship Id="rId1" Type="http://schemas.openxmlformats.org/officeDocument/2006/relationships/printerSettings" Target="../printerSettings/printerSettings215.bin"/><Relationship Id="rId5" Type="http://schemas.openxmlformats.org/officeDocument/2006/relationships/ctrlProp" Target="../ctrlProps/ctrlProp422.xml"/><Relationship Id="rId4" Type="http://schemas.openxmlformats.org/officeDocument/2006/relationships/ctrlProp" Target="../ctrlProps/ctrlProp421.xml"/></Relationships>
</file>

<file path=xl/worksheets/_rels/sheet218.xml.rels><?xml version="1.0" encoding="UTF-8" standalone="yes"?>
<Relationships xmlns="http://schemas.openxmlformats.org/package/2006/relationships"><Relationship Id="rId3" Type="http://schemas.openxmlformats.org/officeDocument/2006/relationships/vmlDrawing" Target="../drawings/vmlDrawing212.vml"/><Relationship Id="rId2" Type="http://schemas.openxmlformats.org/officeDocument/2006/relationships/drawing" Target="../drawings/drawing218.xml"/><Relationship Id="rId1" Type="http://schemas.openxmlformats.org/officeDocument/2006/relationships/printerSettings" Target="../printerSettings/printerSettings216.bin"/><Relationship Id="rId5" Type="http://schemas.openxmlformats.org/officeDocument/2006/relationships/ctrlProp" Target="../ctrlProps/ctrlProp424.xml"/><Relationship Id="rId4" Type="http://schemas.openxmlformats.org/officeDocument/2006/relationships/ctrlProp" Target="../ctrlProps/ctrlProp423.xml"/></Relationships>
</file>

<file path=xl/worksheets/_rels/sheet219.xml.rels><?xml version="1.0" encoding="UTF-8" standalone="yes"?>
<Relationships xmlns="http://schemas.openxmlformats.org/package/2006/relationships"><Relationship Id="rId3" Type="http://schemas.openxmlformats.org/officeDocument/2006/relationships/vmlDrawing" Target="../drawings/vmlDrawing213.vml"/><Relationship Id="rId2" Type="http://schemas.openxmlformats.org/officeDocument/2006/relationships/drawing" Target="../drawings/drawing219.xml"/><Relationship Id="rId1" Type="http://schemas.openxmlformats.org/officeDocument/2006/relationships/printerSettings" Target="../printerSettings/printerSettings217.bin"/><Relationship Id="rId5" Type="http://schemas.openxmlformats.org/officeDocument/2006/relationships/ctrlProp" Target="../ctrlProps/ctrlProp426.xml"/><Relationship Id="rId4" Type="http://schemas.openxmlformats.org/officeDocument/2006/relationships/ctrlProp" Target="../ctrlProps/ctrlProp425.xml"/></Relationships>
</file>

<file path=xl/worksheets/_rels/sheet220.xml.rels><?xml version="1.0" encoding="UTF-8" standalone="yes"?>
<Relationships xmlns="http://schemas.openxmlformats.org/package/2006/relationships"><Relationship Id="rId3" Type="http://schemas.openxmlformats.org/officeDocument/2006/relationships/vmlDrawing" Target="../drawings/vmlDrawing214.vml"/><Relationship Id="rId2" Type="http://schemas.openxmlformats.org/officeDocument/2006/relationships/drawing" Target="../drawings/drawing220.xml"/><Relationship Id="rId1" Type="http://schemas.openxmlformats.org/officeDocument/2006/relationships/printerSettings" Target="../printerSettings/printerSettings218.bin"/><Relationship Id="rId5" Type="http://schemas.openxmlformats.org/officeDocument/2006/relationships/ctrlProp" Target="../ctrlProps/ctrlProp428.xml"/><Relationship Id="rId4" Type="http://schemas.openxmlformats.org/officeDocument/2006/relationships/ctrlProp" Target="../ctrlProps/ctrlProp427.xml"/></Relationships>
</file>

<file path=xl/worksheets/_rels/sheet221.xml.rels><?xml version="1.0" encoding="UTF-8" standalone="yes"?>
<Relationships xmlns="http://schemas.openxmlformats.org/package/2006/relationships"><Relationship Id="rId3" Type="http://schemas.openxmlformats.org/officeDocument/2006/relationships/vmlDrawing" Target="../drawings/vmlDrawing215.vml"/><Relationship Id="rId2" Type="http://schemas.openxmlformats.org/officeDocument/2006/relationships/drawing" Target="../drawings/drawing221.xml"/><Relationship Id="rId1" Type="http://schemas.openxmlformats.org/officeDocument/2006/relationships/printerSettings" Target="../printerSettings/printerSettings219.bin"/><Relationship Id="rId5" Type="http://schemas.openxmlformats.org/officeDocument/2006/relationships/ctrlProp" Target="../ctrlProps/ctrlProp430.xml"/><Relationship Id="rId4" Type="http://schemas.openxmlformats.org/officeDocument/2006/relationships/ctrlProp" Target="../ctrlProps/ctrlProp429.xml"/></Relationships>
</file>

<file path=xl/worksheets/_rels/sheet222.xml.rels><?xml version="1.0" encoding="UTF-8" standalone="yes"?>
<Relationships xmlns="http://schemas.openxmlformats.org/package/2006/relationships"><Relationship Id="rId3" Type="http://schemas.openxmlformats.org/officeDocument/2006/relationships/vmlDrawing" Target="../drawings/vmlDrawing216.vml"/><Relationship Id="rId2" Type="http://schemas.openxmlformats.org/officeDocument/2006/relationships/drawing" Target="../drawings/drawing222.xml"/><Relationship Id="rId1" Type="http://schemas.openxmlformats.org/officeDocument/2006/relationships/printerSettings" Target="../printerSettings/printerSettings220.bin"/><Relationship Id="rId5" Type="http://schemas.openxmlformats.org/officeDocument/2006/relationships/ctrlProp" Target="../ctrlProps/ctrlProp432.xml"/><Relationship Id="rId4" Type="http://schemas.openxmlformats.org/officeDocument/2006/relationships/ctrlProp" Target="../ctrlProps/ctrlProp431.xml"/></Relationships>
</file>

<file path=xl/worksheets/_rels/sheet223.xml.rels><?xml version="1.0" encoding="UTF-8" standalone="yes"?>
<Relationships xmlns="http://schemas.openxmlformats.org/package/2006/relationships"><Relationship Id="rId3" Type="http://schemas.openxmlformats.org/officeDocument/2006/relationships/vmlDrawing" Target="../drawings/vmlDrawing217.vml"/><Relationship Id="rId2" Type="http://schemas.openxmlformats.org/officeDocument/2006/relationships/drawing" Target="../drawings/drawing223.xml"/><Relationship Id="rId1" Type="http://schemas.openxmlformats.org/officeDocument/2006/relationships/printerSettings" Target="../printerSettings/printerSettings221.bin"/><Relationship Id="rId5" Type="http://schemas.openxmlformats.org/officeDocument/2006/relationships/ctrlProp" Target="../ctrlProps/ctrlProp434.xml"/><Relationship Id="rId4" Type="http://schemas.openxmlformats.org/officeDocument/2006/relationships/ctrlProp" Target="../ctrlProps/ctrlProp433.xml"/></Relationships>
</file>

<file path=xl/worksheets/_rels/sheet224.xml.rels><?xml version="1.0" encoding="UTF-8" standalone="yes"?>
<Relationships xmlns="http://schemas.openxmlformats.org/package/2006/relationships"><Relationship Id="rId3" Type="http://schemas.openxmlformats.org/officeDocument/2006/relationships/vmlDrawing" Target="../drawings/vmlDrawing218.vml"/><Relationship Id="rId2" Type="http://schemas.openxmlformats.org/officeDocument/2006/relationships/drawing" Target="../drawings/drawing224.xml"/><Relationship Id="rId1" Type="http://schemas.openxmlformats.org/officeDocument/2006/relationships/printerSettings" Target="../printerSettings/printerSettings222.bin"/><Relationship Id="rId5" Type="http://schemas.openxmlformats.org/officeDocument/2006/relationships/ctrlProp" Target="../ctrlProps/ctrlProp436.xml"/><Relationship Id="rId4" Type="http://schemas.openxmlformats.org/officeDocument/2006/relationships/ctrlProp" Target="../ctrlProps/ctrlProp435.xml"/></Relationships>
</file>

<file path=xl/worksheets/_rels/sheet225.xml.rels><?xml version="1.0" encoding="UTF-8" standalone="yes"?>
<Relationships xmlns="http://schemas.openxmlformats.org/package/2006/relationships"><Relationship Id="rId3" Type="http://schemas.openxmlformats.org/officeDocument/2006/relationships/vmlDrawing" Target="../drawings/vmlDrawing219.vml"/><Relationship Id="rId2" Type="http://schemas.openxmlformats.org/officeDocument/2006/relationships/drawing" Target="../drawings/drawing225.xml"/><Relationship Id="rId1" Type="http://schemas.openxmlformats.org/officeDocument/2006/relationships/printerSettings" Target="../printerSettings/printerSettings223.bin"/><Relationship Id="rId5" Type="http://schemas.openxmlformats.org/officeDocument/2006/relationships/ctrlProp" Target="../ctrlProps/ctrlProp438.xml"/><Relationship Id="rId4" Type="http://schemas.openxmlformats.org/officeDocument/2006/relationships/ctrlProp" Target="../ctrlProps/ctrlProp437.xml"/></Relationships>
</file>

<file path=xl/worksheets/_rels/sheet226.xml.rels><?xml version="1.0" encoding="UTF-8" standalone="yes"?>
<Relationships xmlns="http://schemas.openxmlformats.org/package/2006/relationships"><Relationship Id="rId3" Type="http://schemas.openxmlformats.org/officeDocument/2006/relationships/vmlDrawing" Target="../drawings/vmlDrawing220.vml"/><Relationship Id="rId2" Type="http://schemas.openxmlformats.org/officeDocument/2006/relationships/drawing" Target="../drawings/drawing226.xml"/><Relationship Id="rId1" Type="http://schemas.openxmlformats.org/officeDocument/2006/relationships/printerSettings" Target="../printerSettings/printerSettings224.bin"/><Relationship Id="rId5" Type="http://schemas.openxmlformats.org/officeDocument/2006/relationships/ctrlProp" Target="../ctrlProps/ctrlProp440.xml"/><Relationship Id="rId4" Type="http://schemas.openxmlformats.org/officeDocument/2006/relationships/ctrlProp" Target="../ctrlProps/ctrlProp439.xml"/></Relationships>
</file>

<file path=xl/worksheets/_rels/sheet227.xml.rels><?xml version="1.0" encoding="UTF-8" standalone="yes"?>
<Relationships xmlns="http://schemas.openxmlformats.org/package/2006/relationships"><Relationship Id="rId3" Type="http://schemas.openxmlformats.org/officeDocument/2006/relationships/vmlDrawing" Target="../drawings/vmlDrawing221.vml"/><Relationship Id="rId2" Type="http://schemas.openxmlformats.org/officeDocument/2006/relationships/drawing" Target="../drawings/drawing227.xml"/><Relationship Id="rId1" Type="http://schemas.openxmlformats.org/officeDocument/2006/relationships/printerSettings" Target="../printerSettings/printerSettings225.bin"/><Relationship Id="rId5" Type="http://schemas.openxmlformats.org/officeDocument/2006/relationships/ctrlProp" Target="../ctrlProps/ctrlProp442.xml"/><Relationship Id="rId4" Type="http://schemas.openxmlformats.org/officeDocument/2006/relationships/ctrlProp" Target="../ctrlProps/ctrlProp441.xml"/></Relationships>
</file>

<file path=xl/worksheets/_rels/sheet228.xml.rels><?xml version="1.0" encoding="UTF-8" standalone="yes"?>
<Relationships xmlns="http://schemas.openxmlformats.org/package/2006/relationships"><Relationship Id="rId3" Type="http://schemas.openxmlformats.org/officeDocument/2006/relationships/vmlDrawing" Target="../drawings/vmlDrawing222.vml"/><Relationship Id="rId2" Type="http://schemas.openxmlformats.org/officeDocument/2006/relationships/drawing" Target="../drawings/drawing228.xml"/><Relationship Id="rId1" Type="http://schemas.openxmlformats.org/officeDocument/2006/relationships/printerSettings" Target="../printerSettings/printerSettings226.bin"/><Relationship Id="rId5" Type="http://schemas.openxmlformats.org/officeDocument/2006/relationships/ctrlProp" Target="../ctrlProps/ctrlProp444.xml"/><Relationship Id="rId4" Type="http://schemas.openxmlformats.org/officeDocument/2006/relationships/ctrlProp" Target="../ctrlProps/ctrlProp443.xml"/></Relationships>
</file>

<file path=xl/worksheets/_rels/sheet229.xml.rels><?xml version="1.0" encoding="UTF-8" standalone="yes"?>
<Relationships xmlns="http://schemas.openxmlformats.org/package/2006/relationships"><Relationship Id="rId3" Type="http://schemas.openxmlformats.org/officeDocument/2006/relationships/vmlDrawing" Target="../drawings/vmlDrawing223.vml"/><Relationship Id="rId2" Type="http://schemas.openxmlformats.org/officeDocument/2006/relationships/drawing" Target="../drawings/drawing229.xml"/><Relationship Id="rId1" Type="http://schemas.openxmlformats.org/officeDocument/2006/relationships/printerSettings" Target="../printerSettings/printerSettings227.bin"/><Relationship Id="rId5" Type="http://schemas.openxmlformats.org/officeDocument/2006/relationships/ctrlProp" Target="../ctrlProps/ctrlProp446.xml"/><Relationship Id="rId4" Type="http://schemas.openxmlformats.org/officeDocument/2006/relationships/ctrlProp" Target="../ctrlProps/ctrlProp445.xml"/></Relationships>
</file>

<file path=xl/worksheets/_rels/sheet230.xml.rels><?xml version="1.0" encoding="UTF-8" standalone="yes"?>
<Relationships xmlns="http://schemas.openxmlformats.org/package/2006/relationships"><Relationship Id="rId3" Type="http://schemas.openxmlformats.org/officeDocument/2006/relationships/vmlDrawing" Target="../drawings/vmlDrawing224.vml"/><Relationship Id="rId2" Type="http://schemas.openxmlformats.org/officeDocument/2006/relationships/drawing" Target="../drawings/drawing230.xml"/><Relationship Id="rId1" Type="http://schemas.openxmlformats.org/officeDocument/2006/relationships/printerSettings" Target="../printerSettings/printerSettings228.bin"/><Relationship Id="rId5" Type="http://schemas.openxmlformats.org/officeDocument/2006/relationships/ctrlProp" Target="../ctrlProps/ctrlProp448.xml"/><Relationship Id="rId4" Type="http://schemas.openxmlformats.org/officeDocument/2006/relationships/ctrlProp" Target="../ctrlProps/ctrlProp447.xml"/></Relationships>
</file>

<file path=xl/worksheets/_rels/sheet231.xml.rels><?xml version="1.0" encoding="UTF-8" standalone="yes"?>
<Relationships xmlns="http://schemas.openxmlformats.org/package/2006/relationships"><Relationship Id="rId3" Type="http://schemas.openxmlformats.org/officeDocument/2006/relationships/vmlDrawing" Target="../drawings/vmlDrawing225.vml"/><Relationship Id="rId2" Type="http://schemas.openxmlformats.org/officeDocument/2006/relationships/drawing" Target="../drawings/drawing231.xml"/><Relationship Id="rId1" Type="http://schemas.openxmlformats.org/officeDocument/2006/relationships/printerSettings" Target="../printerSettings/printerSettings229.bin"/><Relationship Id="rId5" Type="http://schemas.openxmlformats.org/officeDocument/2006/relationships/ctrlProp" Target="../ctrlProps/ctrlProp450.xml"/><Relationship Id="rId4" Type="http://schemas.openxmlformats.org/officeDocument/2006/relationships/ctrlProp" Target="../ctrlProps/ctrlProp449.xml"/></Relationships>
</file>

<file path=xl/worksheets/_rels/sheet232.xml.rels><?xml version="1.0" encoding="UTF-8" standalone="yes"?>
<Relationships xmlns="http://schemas.openxmlformats.org/package/2006/relationships"><Relationship Id="rId3" Type="http://schemas.openxmlformats.org/officeDocument/2006/relationships/vmlDrawing" Target="../drawings/vmlDrawing226.vml"/><Relationship Id="rId2" Type="http://schemas.openxmlformats.org/officeDocument/2006/relationships/drawing" Target="../drawings/drawing232.xml"/><Relationship Id="rId1" Type="http://schemas.openxmlformats.org/officeDocument/2006/relationships/printerSettings" Target="../printerSettings/printerSettings230.bin"/><Relationship Id="rId5" Type="http://schemas.openxmlformats.org/officeDocument/2006/relationships/ctrlProp" Target="../ctrlProps/ctrlProp452.xml"/><Relationship Id="rId4" Type="http://schemas.openxmlformats.org/officeDocument/2006/relationships/ctrlProp" Target="../ctrlProps/ctrlProp451.xml"/></Relationships>
</file>

<file path=xl/worksheets/_rels/sheet233.xml.rels><?xml version="1.0" encoding="UTF-8" standalone="yes"?>
<Relationships xmlns="http://schemas.openxmlformats.org/package/2006/relationships"><Relationship Id="rId3" Type="http://schemas.openxmlformats.org/officeDocument/2006/relationships/vmlDrawing" Target="../drawings/vmlDrawing227.vml"/><Relationship Id="rId2" Type="http://schemas.openxmlformats.org/officeDocument/2006/relationships/drawing" Target="../drawings/drawing233.xml"/><Relationship Id="rId1" Type="http://schemas.openxmlformats.org/officeDocument/2006/relationships/printerSettings" Target="../printerSettings/printerSettings231.bin"/><Relationship Id="rId5" Type="http://schemas.openxmlformats.org/officeDocument/2006/relationships/ctrlProp" Target="../ctrlProps/ctrlProp454.xml"/><Relationship Id="rId4" Type="http://schemas.openxmlformats.org/officeDocument/2006/relationships/ctrlProp" Target="../ctrlProps/ctrlProp453.xml"/></Relationships>
</file>

<file path=xl/worksheets/_rels/sheet234.xml.rels><?xml version="1.0" encoding="UTF-8" standalone="yes"?>
<Relationships xmlns="http://schemas.openxmlformats.org/package/2006/relationships"><Relationship Id="rId3" Type="http://schemas.openxmlformats.org/officeDocument/2006/relationships/vmlDrawing" Target="../drawings/vmlDrawing228.vml"/><Relationship Id="rId2" Type="http://schemas.openxmlformats.org/officeDocument/2006/relationships/drawing" Target="../drawings/drawing234.xml"/><Relationship Id="rId1" Type="http://schemas.openxmlformats.org/officeDocument/2006/relationships/printerSettings" Target="../printerSettings/printerSettings232.bin"/><Relationship Id="rId5" Type="http://schemas.openxmlformats.org/officeDocument/2006/relationships/ctrlProp" Target="../ctrlProps/ctrlProp456.xml"/><Relationship Id="rId4" Type="http://schemas.openxmlformats.org/officeDocument/2006/relationships/ctrlProp" Target="../ctrlProps/ctrlProp455.xml"/></Relationships>
</file>

<file path=xl/worksheets/_rels/sheet235.xml.rels><?xml version="1.0" encoding="UTF-8" standalone="yes"?>
<Relationships xmlns="http://schemas.openxmlformats.org/package/2006/relationships"><Relationship Id="rId3" Type="http://schemas.openxmlformats.org/officeDocument/2006/relationships/vmlDrawing" Target="../drawings/vmlDrawing229.vml"/><Relationship Id="rId2" Type="http://schemas.openxmlformats.org/officeDocument/2006/relationships/drawing" Target="../drawings/drawing235.xml"/><Relationship Id="rId1" Type="http://schemas.openxmlformats.org/officeDocument/2006/relationships/printerSettings" Target="../printerSettings/printerSettings233.bin"/><Relationship Id="rId5" Type="http://schemas.openxmlformats.org/officeDocument/2006/relationships/ctrlProp" Target="../ctrlProps/ctrlProp458.xml"/><Relationship Id="rId4" Type="http://schemas.openxmlformats.org/officeDocument/2006/relationships/ctrlProp" Target="../ctrlProps/ctrlProp457.xml"/></Relationships>
</file>

<file path=xl/worksheets/_rels/sheet236.xml.rels><?xml version="1.0" encoding="UTF-8" standalone="yes"?>
<Relationships xmlns="http://schemas.openxmlformats.org/package/2006/relationships"><Relationship Id="rId3" Type="http://schemas.openxmlformats.org/officeDocument/2006/relationships/vmlDrawing" Target="../drawings/vmlDrawing230.vml"/><Relationship Id="rId2" Type="http://schemas.openxmlformats.org/officeDocument/2006/relationships/drawing" Target="../drawings/drawing236.xml"/><Relationship Id="rId1" Type="http://schemas.openxmlformats.org/officeDocument/2006/relationships/printerSettings" Target="../printerSettings/printerSettings234.bin"/><Relationship Id="rId5" Type="http://schemas.openxmlformats.org/officeDocument/2006/relationships/ctrlProp" Target="../ctrlProps/ctrlProp460.xml"/><Relationship Id="rId4" Type="http://schemas.openxmlformats.org/officeDocument/2006/relationships/ctrlProp" Target="../ctrlProps/ctrlProp459.xml"/></Relationships>
</file>

<file path=xl/worksheets/_rels/sheet237.xml.rels><?xml version="1.0" encoding="UTF-8" standalone="yes"?>
<Relationships xmlns="http://schemas.openxmlformats.org/package/2006/relationships"><Relationship Id="rId3" Type="http://schemas.openxmlformats.org/officeDocument/2006/relationships/vmlDrawing" Target="../drawings/vmlDrawing231.vml"/><Relationship Id="rId2" Type="http://schemas.openxmlformats.org/officeDocument/2006/relationships/drawing" Target="../drawings/drawing237.xml"/><Relationship Id="rId1" Type="http://schemas.openxmlformats.org/officeDocument/2006/relationships/printerSettings" Target="../printerSettings/printerSettings235.bin"/><Relationship Id="rId5" Type="http://schemas.openxmlformats.org/officeDocument/2006/relationships/ctrlProp" Target="../ctrlProps/ctrlProp462.xml"/><Relationship Id="rId4" Type="http://schemas.openxmlformats.org/officeDocument/2006/relationships/ctrlProp" Target="../ctrlProps/ctrlProp461.xml"/></Relationships>
</file>

<file path=xl/worksheets/_rels/sheet238.xml.rels><?xml version="1.0" encoding="UTF-8" standalone="yes"?>
<Relationships xmlns="http://schemas.openxmlformats.org/package/2006/relationships"><Relationship Id="rId3" Type="http://schemas.openxmlformats.org/officeDocument/2006/relationships/vmlDrawing" Target="../drawings/vmlDrawing232.vml"/><Relationship Id="rId2" Type="http://schemas.openxmlformats.org/officeDocument/2006/relationships/drawing" Target="../drawings/drawing238.xml"/><Relationship Id="rId1" Type="http://schemas.openxmlformats.org/officeDocument/2006/relationships/printerSettings" Target="../printerSettings/printerSettings236.bin"/><Relationship Id="rId5" Type="http://schemas.openxmlformats.org/officeDocument/2006/relationships/ctrlProp" Target="../ctrlProps/ctrlProp464.xml"/><Relationship Id="rId4" Type="http://schemas.openxmlformats.org/officeDocument/2006/relationships/ctrlProp" Target="../ctrlProps/ctrlProp463.xml"/></Relationships>
</file>

<file path=xl/worksheets/_rels/sheet239.xml.rels><?xml version="1.0" encoding="UTF-8" standalone="yes"?>
<Relationships xmlns="http://schemas.openxmlformats.org/package/2006/relationships"><Relationship Id="rId3" Type="http://schemas.openxmlformats.org/officeDocument/2006/relationships/vmlDrawing" Target="../drawings/vmlDrawing233.vml"/><Relationship Id="rId2" Type="http://schemas.openxmlformats.org/officeDocument/2006/relationships/drawing" Target="../drawings/drawing239.xml"/><Relationship Id="rId1" Type="http://schemas.openxmlformats.org/officeDocument/2006/relationships/printerSettings" Target="../printerSettings/printerSettings237.bin"/><Relationship Id="rId5" Type="http://schemas.openxmlformats.org/officeDocument/2006/relationships/ctrlProp" Target="../ctrlProps/ctrlProp466.xml"/><Relationship Id="rId4" Type="http://schemas.openxmlformats.org/officeDocument/2006/relationships/ctrlProp" Target="../ctrlProps/ctrlProp465.xml"/></Relationships>
</file>

<file path=xl/worksheets/_rels/sheet240.xml.rels><?xml version="1.0" encoding="UTF-8" standalone="yes"?>
<Relationships xmlns="http://schemas.openxmlformats.org/package/2006/relationships"><Relationship Id="rId3" Type="http://schemas.openxmlformats.org/officeDocument/2006/relationships/vmlDrawing" Target="../drawings/vmlDrawing234.vml"/><Relationship Id="rId2" Type="http://schemas.openxmlformats.org/officeDocument/2006/relationships/drawing" Target="../drawings/drawing240.xml"/><Relationship Id="rId1" Type="http://schemas.openxmlformats.org/officeDocument/2006/relationships/printerSettings" Target="../printerSettings/printerSettings238.bin"/><Relationship Id="rId5" Type="http://schemas.openxmlformats.org/officeDocument/2006/relationships/ctrlProp" Target="../ctrlProps/ctrlProp468.xml"/><Relationship Id="rId4" Type="http://schemas.openxmlformats.org/officeDocument/2006/relationships/ctrlProp" Target="../ctrlProps/ctrlProp467.xml"/></Relationships>
</file>

<file path=xl/worksheets/_rels/sheet241.xml.rels><?xml version="1.0" encoding="UTF-8" standalone="yes"?>
<Relationships xmlns="http://schemas.openxmlformats.org/package/2006/relationships"><Relationship Id="rId3" Type="http://schemas.openxmlformats.org/officeDocument/2006/relationships/vmlDrawing" Target="../drawings/vmlDrawing235.vml"/><Relationship Id="rId2" Type="http://schemas.openxmlformats.org/officeDocument/2006/relationships/drawing" Target="../drawings/drawing241.xml"/><Relationship Id="rId1" Type="http://schemas.openxmlformats.org/officeDocument/2006/relationships/printerSettings" Target="../printerSettings/printerSettings239.bin"/><Relationship Id="rId5" Type="http://schemas.openxmlformats.org/officeDocument/2006/relationships/ctrlProp" Target="../ctrlProps/ctrlProp470.xml"/><Relationship Id="rId4" Type="http://schemas.openxmlformats.org/officeDocument/2006/relationships/ctrlProp" Target="../ctrlProps/ctrlProp469.xml"/></Relationships>
</file>

<file path=xl/worksheets/_rels/sheet242.xml.rels><?xml version="1.0" encoding="UTF-8" standalone="yes"?>
<Relationships xmlns="http://schemas.openxmlformats.org/package/2006/relationships"><Relationship Id="rId3" Type="http://schemas.openxmlformats.org/officeDocument/2006/relationships/vmlDrawing" Target="../drawings/vmlDrawing236.vml"/><Relationship Id="rId2" Type="http://schemas.openxmlformats.org/officeDocument/2006/relationships/drawing" Target="../drawings/drawing242.xml"/><Relationship Id="rId1" Type="http://schemas.openxmlformats.org/officeDocument/2006/relationships/printerSettings" Target="../printerSettings/printerSettings240.bin"/><Relationship Id="rId5" Type="http://schemas.openxmlformats.org/officeDocument/2006/relationships/ctrlProp" Target="../ctrlProps/ctrlProp472.xml"/><Relationship Id="rId4" Type="http://schemas.openxmlformats.org/officeDocument/2006/relationships/ctrlProp" Target="../ctrlProps/ctrlProp471.xml"/></Relationships>
</file>

<file path=xl/worksheets/_rels/sheet243.xml.rels><?xml version="1.0" encoding="UTF-8" standalone="yes"?>
<Relationships xmlns="http://schemas.openxmlformats.org/package/2006/relationships"><Relationship Id="rId3" Type="http://schemas.openxmlformats.org/officeDocument/2006/relationships/vmlDrawing" Target="../drawings/vmlDrawing237.vml"/><Relationship Id="rId2" Type="http://schemas.openxmlformats.org/officeDocument/2006/relationships/drawing" Target="../drawings/drawing243.xml"/><Relationship Id="rId1" Type="http://schemas.openxmlformats.org/officeDocument/2006/relationships/printerSettings" Target="../printerSettings/printerSettings241.bin"/><Relationship Id="rId5" Type="http://schemas.openxmlformats.org/officeDocument/2006/relationships/ctrlProp" Target="../ctrlProps/ctrlProp474.xml"/><Relationship Id="rId4" Type="http://schemas.openxmlformats.org/officeDocument/2006/relationships/ctrlProp" Target="../ctrlProps/ctrlProp473.xml"/></Relationships>
</file>

<file path=xl/worksheets/_rels/sheet244.xml.rels><?xml version="1.0" encoding="UTF-8" standalone="yes"?>
<Relationships xmlns="http://schemas.openxmlformats.org/package/2006/relationships"><Relationship Id="rId3" Type="http://schemas.openxmlformats.org/officeDocument/2006/relationships/vmlDrawing" Target="../drawings/vmlDrawing238.vml"/><Relationship Id="rId2" Type="http://schemas.openxmlformats.org/officeDocument/2006/relationships/drawing" Target="../drawings/drawing244.xml"/><Relationship Id="rId1" Type="http://schemas.openxmlformats.org/officeDocument/2006/relationships/printerSettings" Target="../printerSettings/printerSettings242.bin"/><Relationship Id="rId5" Type="http://schemas.openxmlformats.org/officeDocument/2006/relationships/ctrlProp" Target="../ctrlProps/ctrlProp476.xml"/><Relationship Id="rId4" Type="http://schemas.openxmlformats.org/officeDocument/2006/relationships/ctrlProp" Target="../ctrlProps/ctrlProp475.xml"/></Relationships>
</file>

<file path=xl/worksheets/_rels/sheet245.xml.rels><?xml version="1.0" encoding="UTF-8" standalone="yes"?>
<Relationships xmlns="http://schemas.openxmlformats.org/package/2006/relationships"><Relationship Id="rId3" Type="http://schemas.openxmlformats.org/officeDocument/2006/relationships/vmlDrawing" Target="../drawings/vmlDrawing239.vml"/><Relationship Id="rId2" Type="http://schemas.openxmlformats.org/officeDocument/2006/relationships/drawing" Target="../drawings/drawing245.xml"/><Relationship Id="rId1" Type="http://schemas.openxmlformats.org/officeDocument/2006/relationships/printerSettings" Target="../printerSettings/printerSettings243.bin"/><Relationship Id="rId5" Type="http://schemas.openxmlformats.org/officeDocument/2006/relationships/ctrlProp" Target="../ctrlProps/ctrlProp478.xml"/><Relationship Id="rId4" Type="http://schemas.openxmlformats.org/officeDocument/2006/relationships/ctrlProp" Target="../ctrlProps/ctrlProp477.xml"/></Relationships>
</file>

<file path=xl/worksheets/_rels/sheet246.xml.rels><?xml version="1.0" encoding="UTF-8" standalone="yes"?>
<Relationships xmlns="http://schemas.openxmlformats.org/package/2006/relationships"><Relationship Id="rId3" Type="http://schemas.openxmlformats.org/officeDocument/2006/relationships/vmlDrawing" Target="../drawings/vmlDrawing240.vml"/><Relationship Id="rId2" Type="http://schemas.openxmlformats.org/officeDocument/2006/relationships/drawing" Target="../drawings/drawing246.xml"/><Relationship Id="rId1" Type="http://schemas.openxmlformats.org/officeDocument/2006/relationships/printerSettings" Target="../printerSettings/printerSettings244.bin"/><Relationship Id="rId5" Type="http://schemas.openxmlformats.org/officeDocument/2006/relationships/ctrlProp" Target="../ctrlProps/ctrlProp480.xml"/><Relationship Id="rId4" Type="http://schemas.openxmlformats.org/officeDocument/2006/relationships/ctrlProp" Target="../ctrlProps/ctrlProp479.xml"/></Relationships>
</file>

<file path=xl/worksheets/_rels/sheet247.xml.rels><?xml version="1.0" encoding="UTF-8" standalone="yes"?>
<Relationships xmlns="http://schemas.openxmlformats.org/package/2006/relationships"><Relationship Id="rId3" Type="http://schemas.openxmlformats.org/officeDocument/2006/relationships/vmlDrawing" Target="../drawings/vmlDrawing241.vml"/><Relationship Id="rId2" Type="http://schemas.openxmlformats.org/officeDocument/2006/relationships/drawing" Target="../drawings/drawing247.xml"/><Relationship Id="rId1" Type="http://schemas.openxmlformats.org/officeDocument/2006/relationships/printerSettings" Target="../printerSettings/printerSettings245.bin"/><Relationship Id="rId5" Type="http://schemas.openxmlformats.org/officeDocument/2006/relationships/ctrlProp" Target="../ctrlProps/ctrlProp482.xml"/><Relationship Id="rId4" Type="http://schemas.openxmlformats.org/officeDocument/2006/relationships/ctrlProp" Target="../ctrlProps/ctrlProp481.xml"/></Relationships>
</file>

<file path=xl/worksheets/_rels/sheet248.xml.rels><?xml version="1.0" encoding="UTF-8" standalone="yes"?>
<Relationships xmlns="http://schemas.openxmlformats.org/package/2006/relationships"><Relationship Id="rId3" Type="http://schemas.openxmlformats.org/officeDocument/2006/relationships/vmlDrawing" Target="../drawings/vmlDrawing242.vml"/><Relationship Id="rId2" Type="http://schemas.openxmlformats.org/officeDocument/2006/relationships/drawing" Target="../drawings/drawing248.xml"/><Relationship Id="rId1" Type="http://schemas.openxmlformats.org/officeDocument/2006/relationships/printerSettings" Target="../printerSettings/printerSettings246.bin"/><Relationship Id="rId5" Type="http://schemas.openxmlformats.org/officeDocument/2006/relationships/ctrlProp" Target="../ctrlProps/ctrlProp484.xml"/><Relationship Id="rId4" Type="http://schemas.openxmlformats.org/officeDocument/2006/relationships/ctrlProp" Target="../ctrlProps/ctrlProp483.xml"/></Relationships>
</file>

<file path=xl/worksheets/_rels/sheet249.xml.rels><?xml version="1.0" encoding="UTF-8" standalone="yes"?>
<Relationships xmlns="http://schemas.openxmlformats.org/package/2006/relationships"><Relationship Id="rId3" Type="http://schemas.openxmlformats.org/officeDocument/2006/relationships/vmlDrawing" Target="../drawings/vmlDrawing243.vml"/><Relationship Id="rId2" Type="http://schemas.openxmlformats.org/officeDocument/2006/relationships/drawing" Target="../drawings/drawing249.xml"/><Relationship Id="rId1" Type="http://schemas.openxmlformats.org/officeDocument/2006/relationships/printerSettings" Target="../printerSettings/printerSettings247.bin"/><Relationship Id="rId5" Type="http://schemas.openxmlformats.org/officeDocument/2006/relationships/ctrlProp" Target="../ctrlProps/ctrlProp486.xml"/><Relationship Id="rId4" Type="http://schemas.openxmlformats.org/officeDocument/2006/relationships/ctrlProp" Target="../ctrlProps/ctrlProp485.xml"/></Relationships>
</file>

<file path=xl/worksheets/_rels/sheet250.xml.rels><?xml version="1.0" encoding="UTF-8" standalone="yes"?>
<Relationships xmlns="http://schemas.openxmlformats.org/package/2006/relationships"><Relationship Id="rId3" Type="http://schemas.openxmlformats.org/officeDocument/2006/relationships/vmlDrawing" Target="../drawings/vmlDrawing244.vml"/><Relationship Id="rId2" Type="http://schemas.openxmlformats.org/officeDocument/2006/relationships/drawing" Target="../drawings/drawing250.xml"/><Relationship Id="rId1" Type="http://schemas.openxmlformats.org/officeDocument/2006/relationships/printerSettings" Target="../printerSettings/printerSettings248.bin"/><Relationship Id="rId5" Type="http://schemas.openxmlformats.org/officeDocument/2006/relationships/ctrlProp" Target="../ctrlProps/ctrlProp488.xml"/><Relationship Id="rId4" Type="http://schemas.openxmlformats.org/officeDocument/2006/relationships/ctrlProp" Target="../ctrlProps/ctrlProp487.xml"/></Relationships>
</file>

<file path=xl/worksheets/_rels/sheet251.xml.rels><?xml version="1.0" encoding="UTF-8" standalone="yes"?>
<Relationships xmlns="http://schemas.openxmlformats.org/package/2006/relationships"><Relationship Id="rId3" Type="http://schemas.openxmlformats.org/officeDocument/2006/relationships/vmlDrawing" Target="../drawings/vmlDrawing245.vml"/><Relationship Id="rId2" Type="http://schemas.openxmlformats.org/officeDocument/2006/relationships/drawing" Target="../drawings/drawing251.xml"/><Relationship Id="rId1" Type="http://schemas.openxmlformats.org/officeDocument/2006/relationships/printerSettings" Target="../printerSettings/printerSettings249.bin"/><Relationship Id="rId5" Type="http://schemas.openxmlformats.org/officeDocument/2006/relationships/ctrlProp" Target="../ctrlProps/ctrlProp490.xml"/><Relationship Id="rId4" Type="http://schemas.openxmlformats.org/officeDocument/2006/relationships/ctrlProp" Target="../ctrlProps/ctrlProp489.xml"/></Relationships>
</file>

<file path=xl/worksheets/_rels/sheet252.xml.rels><?xml version="1.0" encoding="UTF-8" standalone="yes"?>
<Relationships xmlns="http://schemas.openxmlformats.org/package/2006/relationships"><Relationship Id="rId3" Type="http://schemas.openxmlformats.org/officeDocument/2006/relationships/vmlDrawing" Target="../drawings/vmlDrawing246.vml"/><Relationship Id="rId2" Type="http://schemas.openxmlformats.org/officeDocument/2006/relationships/drawing" Target="../drawings/drawing252.xml"/><Relationship Id="rId1" Type="http://schemas.openxmlformats.org/officeDocument/2006/relationships/printerSettings" Target="../printerSettings/printerSettings250.bin"/><Relationship Id="rId5" Type="http://schemas.openxmlformats.org/officeDocument/2006/relationships/ctrlProp" Target="../ctrlProps/ctrlProp492.xml"/><Relationship Id="rId4" Type="http://schemas.openxmlformats.org/officeDocument/2006/relationships/ctrlProp" Target="../ctrlProps/ctrlProp491.xml"/></Relationships>
</file>

<file path=xl/worksheets/_rels/sheet253.xml.rels><?xml version="1.0" encoding="UTF-8" standalone="yes"?>
<Relationships xmlns="http://schemas.openxmlformats.org/package/2006/relationships"><Relationship Id="rId3" Type="http://schemas.openxmlformats.org/officeDocument/2006/relationships/vmlDrawing" Target="../drawings/vmlDrawing247.vml"/><Relationship Id="rId2" Type="http://schemas.openxmlformats.org/officeDocument/2006/relationships/drawing" Target="../drawings/drawing253.xml"/><Relationship Id="rId1" Type="http://schemas.openxmlformats.org/officeDocument/2006/relationships/printerSettings" Target="../printerSettings/printerSettings251.bin"/><Relationship Id="rId5" Type="http://schemas.openxmlformats.org/officeDocument/2006/relationships/ctrlProp" Target="../ctrlProps/ctrlProp494.xml"/><Relationship Id="rId4" Type="http://schemas.openxmlformats.org/officeDocument/2006/relationships/ctrlProp" Target="../ctrlProps/ctrlProp493.xml"/></Relationships>
</file>

<file path=xl/worksheets/_rels/sheet254.xml.rels><?xml version="1.0" encoding="UTF-8" standalone="yes"?>
<Relationships xmlns="http://schemas.openxmlformats.org/package/2006/relationships"><Relationship Id="rId3" Type="http://schemas.openxmlformats.org/officeDocument/2006/relationships/vmlDrawing" Target="../drawings/vmlDrawing248.vml"/><Relationship Id="rId2" Type="http://schemas.openxmlformats.org/officeDocument/2006/relationships/drawing" Target="../drawings/drawing254.xml"/><Relationship Id="rId1" Type="http://schemas.openxmlformats.org/officeDocument/2006/relationships/printerSettings" Target="../printerSettings/printerSettings252.bin"/><Relationship Id="rId5" Type="http://schemas.openxmlformats.org/officeDocument/2006/relationships/ctrlProp" Target="../ctrlProps/ctrlProp496.xml"/><Relationship Id="rId4" Type="http://schemas.openxmlformats.org/officeDocument/2006/relationships/ctrlProp" Target="../ctrlProps/ctrlProp495.xml"/></Relationships>
</file>

<file path=xl/worksheets/_rels/sheet255.xml.rels><?xml version="1.0" encoding="UTF-8" standalone="yes"?>
<Relationships xmlns="http://schemas.openxmlformats.org/package/2006/relationships"><Relationship Id="rId3" Type="http://schemas.openxmlformats.org/officeDocument/2006/relationships/vmlDrawing" Target="../drawings/vmlDrawing249.vml"/><Relationship Id="rId2" Type="http://schemas.openxmlformats.org/officeDocument/2006/relationships/drawing" Target="../drawings/drawing255.xml"/><Relationship Id="rId1" Type="http://schemas.openxmlformats.org/officeDocument/2006/relationships/printerSettings" Target="../printerSettings/printerSettings253.bin"/><Relationship Id="rId5" Type="http://schemas.openxmlformats.org/officeDocument/2006/relationships/ctrlProp" Target="../ctrlProps/ctrlProp498.xml"/><Relationship Id="rId4" Type="http://schemas.openxmlformats.org/officeDocument/2006/relationships/ctrlProp" Target="../ctrlProps/ctrlProp497.xml"/></Relationships>
</file>

<file path=xl/worksheets/_rels/sheet256.xml.rels><?xml version="1.0" encoding="UTF-8" standalone="yes"?>
<Relationships xmlns="http://schemas.openxmlformats.org/package/2006/relationships"><Relationship Id="rId3" Type="http://schemas.openxmlformats.org/officeDocument/2006/relationships/vmlDrawing" Target="../drawings/vmlDrawing250.vml"/><Relationship Id="rId2" Type="http://schemas.openxmlformats.org/officeDocument/2006/relationships/drawing" Target="../drawings/drawing256.xml"/><Relationship Id="rId1" Type="http://schemas.openxmlformats.org/officeDocument/2006/relationships/printerSettings" Target="../printerSettings/printerSettings254.bin"/><Relationship Id="rId5" Type="http://schemas.openxmlformats.org/officeDocument/2006/relationships/ctrlProp" Target="../ctrlProps/ctrlProp500.xml"/><Relationship Id="rId4" Type="http://schemas.openxmlformats.org/officeDocument/2006/relationships/ctrlProp" Target="../ctrlProps/ctrlProp499.xml"/></Relationships>
</file>

<file path=xl/worksheets/_rels/sheet257.xml.rels><?xml version="1.0" encoding="UTF-8" standalone="yes"?>
<Relationships xmlns="http://schemas.openxmlformats.org/package/2006/relationships"><Relationship Id="rId3" Type="http://schemas.openxmlformats.org/officeDocument/2006/relationships/vmlDrawing" Target="../drawings/vmlDrawing251.vml"/><Relationship Id="rId2" Type="http://schemas.openxmlformats.org/officeDocument/2006/relationships/drawing" Target="../drawings/drawing257.xml"/><Relationship Id="rId1" Type="http://schemas.openxmlformats.org/officeDocument/2006/relationships/printerSettings" Target="../printerSettings/printerSettings255.bin"/><Relationship Id="rId5" Type="http://schemas.openxmlformats.org/officeDocument/2006/relationships/ctrlProp" Target="../ctrlProps/ctrlProp502.xml"/><Relationship Id="rId4" Type="http://schemas.openxmlformats.org/officeDocument/2006/relationships/ctrlProp" Target="../ctrlProps/ctrlProp501.xml"/></Relationships>
</file>

<file path=xl/worksheets/_rels/sheet258.xml.rels><?xml version="1.0" encoding="UTF-8" standalone="yes"?>
<Relationships xmlns="http://schemas.openxmlformats.org/package/2006/relationships"><Relationship Id="rId3" Type="http://schemas.openxmlformats.org/officeDocument/2006/relationships/vmlDrawing" Target="../drawings/vmlDrawing252.vml"/><Relationship Id="rId2" Type="http://schemas.openxmlformats.org/officeDocument/2006/relationships/drawing" Target="../drawings/drawing258.xml"/><Relationship Id="rId1" Type="http://schemas.openxmlformats.org/officeDocument/2006/relationships/printerSettings" Target="../printerSettings/printerSettings256.bin"/><Relationship Id="rId5" Type="http://schemas.openxmlformats.org/officeDocument/2006/relationships/ctrlProp" Target="../ctrlProps/ctrlProp504.xml"/><Relationship Id="rId4" Type="http://schemas.openxmlformats.org/officeDocument/2006/relationships/ctrlProp" Target="../ctrlProps/ctrlProp503.xml"/></Relationships>
</file>

<file path=xl/worksheets/_rels/sheet259.xml.rels><?xml version="1.0" encoding="UTF-8" standalone="yes"?>
<Relationships xmlns="http://schemas.openxmlformats.org/package/2006/relationships"><Relationship Id="rId3" Type="http://schemas.openxmlformats.org/officeDocument/2006/relationships/vmlDrawing" Target="../drawings/vmlDrawing253.vml"/><Relationship Id="rId2" Type="http://schemas.openxmlformats.org/officeDocument/2006/relationships/drawing" Target="../drawings/drawing259.xml"/><Relationship Id="rId1" Type="http://schemas.openxmlformats.org/officeDocument/2006/relationships/printerSettings" Target="../printerSettings/printerSettings257.bin"/><Relationship Id="rId5" Type="http://schemas.openxmlformats.org/officeDocument/2006/relationships/ctrlProp" Target="../ctrlProps/ctrlProp506.xml"/><Relationship Id="rId4" Type="http://schemas.openxmlformats.org/officeDocument/2006/relationships/ctrlProp" Target="../ctrlProps/ctrlProp505.xml"/></Relationships>
</file>

<file path=xl/worksheets/_rels/sheet260.xml.rels><?xml version="1.0" encoding="UTF-8" standalone="yes"?>
<Relationships xmlns="http://schemas.openxmlformats.org/package/2006/relationships"><Relationship Id="rId3" Type="http://schemas.openxmlformats.org/officeDocument/2006/relationships/vmlDrawing" Target="../drawings/vmlDrawing254.vml"/><Relationship Id="rId2" Type="http://schemas.openxmlformats.org/officeDocument/2006/relationships/drawing" Target="../drawings/drawing260.xml"/><Relationship Id="rId1" Type="http://schemas.openxmlformats.org/officeDocument/2006/relationships/printerSettings" Target="../printerSettings/printerSettings258.bin"/><Relationship Id="rId5" Type="http://schemas.openxmlformats.org/officeDocument/2006/relationships/ctrlProp" Target="../ctrlProps/ctrlProp508.xml"/><Relationship Id="rId4" Type="http://schemas.openxmlformats.org/officeDocument/2006/relationships/ctrlProp" Target="../ctrlProps/ctrlProp507.xml"/></Relationships>
</file>

<file path=xl/worksheets/_rels/sheet261.xml.rels><?xml version="1.0" encoding="UTF-8" standalone="yes"?>
<Relationships xmlns="http://schemas.openxmlformats.org/package/2006/relationships"><Relationship Id="rId3" Type="http://schemas.openxmlformats.org/officeDocument/2006/relationships/vmlDrawing" Target="../drawings/vmlDrawing255.vml"/><Relationship Id="rId2" Type="http://schemas.openxmlformats.org/officeDocument/2006/relationships/drawing" Target="../drawings/drawing261.xml"/><Relationship Id="rId1" Type="http://schemas.openxmlformats.org/officeDocument/2006/relationships/printerSettings" Target="../printerSettings/printerSettings259.bin"/><Relationship Id="rId5" Type="http://schemas.openxmlformats.org/officeDocument/2006/relationships/ctrlProp" Target="../ctrlProps/ctrlProp510.xml"/><Relationship Id="rId4" Type="http://schemas.openxmlformats.org/officeDocument/2006/relationships/ctrlProp" Target="../ctrlProps/ctrlProp509.xml"/></Relationships>
</file>

<file path=xl/worksheets/_rels/sheet262.xml.rels><?xml version="1.0" encoding="UTF-8" standalone="yes"?>
<Relationships xmlns="http://schemas.openxmlformats.org/package/2006/relationships"><Relationship Id="rId3" Type="http://schemas.openxmlformats.org/officeDocument/2006/relationships/vmlDrawing" Target="../drawings/vmlDrawing256.vml"/><Relationship Id="rId2" Type="http://schemas.openxmlformats.org/officeDocument/2006/relationships/drawing" Target="../drawings/drawing262.xml"/><Relationship Id="rId1" Type="http://schemas.openxmlformats.org/officeDocument/2006/relationships/printerSettings" Target="../printerSettings/printerSettings260.bin"/><Relationship Id="rId5" Type="http://schemas.openxmlformats.org/officeDocument/2006/relationships/ctrlProp" Target="../ctrlProps/ctrlProp512.xml"/><Relationship Id="rId4" Type="http://schemas.openxmlformats.org/officeDocument/2006/relationships/ctrlProp" Target="../ctrlProps/ctrlProp511.xml"/></Relationships>
</file>

<file path=xl/worksheets/_rels/sheet263.xml.rels><?xml version="1.0" encoding="UTF-8" standalone="yes"?>
<Relationships xmlns="http://schemas.openxmlformats.org/package/2006/relationships"><Relationship Id="rId3" Type="http://schemas.openxmlformats.org/officeDocument/2006/relationships/vmlDrawing" Target="../drawings/vmlDrawing257.vml"/><Relationship Id="rId2" Type="http://schemas.openxmlformats.org/officeDocument/2006/relationships/drawing" Target="../drawings/drawing263.xml"/><Relationship Id="rId1" Type="http://schemas.openxmlformats.org/officeDocument/2006/relationships/printerSettings" Target="../printerSettings/printerSettings261.bin"/><Relationship Id="rId5" Type="http://schemas.openxmlformats.org/officeDocument/2006/relationships/ctrlProp" Target="../ctrlProps/ctrlProp514.xml"/><Relationship Id="rId4" Type="http://schemas.openxmlformats.org/officeDocument/2006/relationships/ctrlProp" Target="../ctrlProps/ctrlProp513.xml"/></Relationships>
</file>

<file path=xl/worksheets/_rels/sheet264.xml.rels><?xml version="1.0" encoding="UTF-8" standalone="yes"?>
<Relationships xmlns="http://schemas.openxmlformats.org/package/2006/relationships"><Relationship Id="rId3" Type="http://schemas.openxmlformats.org/officeDocument/2006/relationships/vmlDrawing" Target="../drawings/vmlDrawing258.vml"/><Relationship Id="rId2" Type="http://schemas.openxmlformats.org/officeDocument/2006/relationships/drawing" Target="../drawings/drawing264.xml"/><Relationship Id="rId1" Type="http://schemas.openxmlformats.org/officeDocument/2006/relationships/printerSettings" Target="../printerSettings/printerSettings262.bin"/><Relationship Id="rId5" Type="http://schemas.openxmlformats.org/officeDocument/2006/relationships/ctrlProp" Target="../ctrlProps/ctrlProp516.xml"/><Relationship Id="rId4" Type="http://schemas.openxmlformats.org/officeDocument/2006/relationships/ctrlProp" Target="../ctrlProps/ctrlProp515.xml"/></Relationships>
</file>

<file path=xl/worksheets/_rels/sheet265.xml.rels><?xml version="1.0" encoding="UTF-8" standalone="yes"?>
<Relationships xmlns="http://schemas.openxmlformats.org/package/2006/relationships"><Relationship Id="rId3" Type="http://schemas.openxmlformats.org/officeDocument/2006/relationships/vmlDrawing" Target="../drawings/vmlDrawing259.vml"/><Relationship Id="rId2" Type="http://schemas.openxmlformats.org/officeDocument/2006/relationships/drawing" Target="../drawings/drawing265.xml"/><Relationship Id="rId1" Type="http://schemas.openxmlformats.org/officeDocument/2006/relationships/printerSettings" Target="../printerSettings/printerSettings263.bin"/><Relationship Id="rId5" Type="http://schemas.openxmlformats.org/officeDocument/2006/relationships/ctrlProp" Target="../ctrlProps/ctrlProp518.xml"/><Relationship Id="rId4" Type="http://schemas.openxmlformats.org/officeDocument/2006/relationships/ctrlProp" Target="../ctrlProps/ctrlProp517.xml"/></Relationships>
</file>

<file path=xl/worksheets/_rels/sheet266.xml.rels><?xml version="1.0" encoding="UTF-8" standalone="yes"?>
<Relationships xmlns="http://schemas.openxmlformats.org/package/2006/relationships"><Relationship Id="rId3" Type="http://schemas.openxmlformats.org/officeDocument/2006/relationships/vmlDrawing" Target="../drawings/vmlDrawing260.vml"/><Relationship Id="rId2" Type="http://schemas.openxmlformats.org/officeDocument/2006/relationships/drawing" Target="../drawings/drawing266.xml"/><Relationship Id="rId1" Type="http://schemas.openxmlformats.org/officeDocument/2006/relationships/printerSettings" Target="../printerSettings/printerSettings264.bin"/><Relationship Id="rId5" Type="http://schemas.openxmlformats.org/officeDocument/2006/relationships/ctrlProp" Target="../ctrlProps/ctrlProp520.xml"/><Relationship Id="rId4" Type="http://schemas.openxmlformats.org/officeDocument/2006/relationships/ctrlProp" Target="../ctrlProps/ctrlProp519.xml"/></Relationships>
</file>

<file path=xl/worksheets/_rels/sheet267.xml.rels><?xml version="1.0" encoding="UTF-8" standalone="yes"?>
<Relationships xmlns="http://schemas.openxmlformats.org/package/2006/relationships"><Relationship Id="rId3" Type="http://schemas.openxmlformats.org/officeDocument/2006/relationships/vmlDrawing" Target="../drawings/vmlDrawing261.vml"/><Relationship Id="rId2" Type="http://schemas.openxmlformats.org/officeDocument/2006/relationships/drawing" Target="../drawings/drawing267.xml"/><Relationship Id="rId1" Type="http://schemas.openxmlformats.org/officeDocument/2006/relationships/printerSettings" Target="../printerSettings/printerSettings265.bin"/><Relationship Id="rId5" Type="http://schemas.openxmlformats.org/officeDocument/2006/relationships/ctrlProp" Target="../ctrlProps/ctrlProp522.xml"/><Relationship Id="rId4" Type="http://schemas.openxmlformats.org/officeDocument/2006/relationships/ctrlProp" Target="../ctrlProps/ctrlProp521.xml"/></Relationships>
</file>

<file path=xl/worksheets/_rels/sheet268.xml.rels><?xml version="1.0" encoding="UTF-8" standalone="yes"?>
<Relationships xmlns="http://schemas.openxmlformats.org/package/2006/relationships"><Relationship Id="rId3" Type="http://schemas.openxmlformats.org/officeDocument/2006/relationships/vmlDrawing" Target="../drawings/vmlDrawing262.vml"/><Relationship Id="rId2" Type="http://schemas.openxmlformats.org/officeDocument/2006/relationships/drawing" Target="../drawings/drawing268.xml"/><Relationship Id="rId1" Type="http://schemas.openxmlformats.org/officeDocument/2006/relationships/printerSettings" Target="../printerSettings/printerSettings266.bin"/><Relationship Id="rId5" Type="http://schemas.openxmlformats.org/officeDocument/2006/relationships/ctrlProp" Target="../ctrlProps/ctrlProp524.xml"/><Relationship Id="rId4" Type="http://schemas.openxmlformats.org/officeDocument/2006/relationships/ctrlProp" Target="../ctrlProps/ctrlProp523.xml"/></Relationships>
</file>

<file path=xl/worksheets/_rels/sheet269.xml.rels><?xml version="1.0" encoding="UTF-8" standalone="yes"?>
<Relationships xmlns="http://schemas.openxmlformats.org/package/2006/relationships"><Relationship Id="rId3" Type="http://schemas.openxmlformats.org/officeDocument/2006/relationships/vmlDrawing" Target="../drawings/vmlDrawing263.vml"/><Relationship Id="rId2" Type="http://schemas.openxmlformats.org/officeDocument/2006/relationships/drawing" Target="../drawings/drawing269.xml"/><Relationship Id="rId1" Type="http://schemas.openxmlformats.org/officeDocument/2006/relationships/printerSettings" Target="../printerSettings/printerSettings267.bin"/><Relationship Id="rId5" Type="http://schemas.openxmlformats.org/officeDocument/2006/relationships/ctrlProp" Target="../ctrlProps/ctrlProp526.xml"/><Relationship Id="rId4" Type="http://schemas.openxmlformats.org/officeDocument/2006/relationships/ctrlProp" Target="../ctrlProps/ctrlProp525.xml"/></Relationships>
</file>

<file path=xl/worksheets/_rels/sheet270.xml.rels><?xml version="1.0" encoding="UTF-8" standalone="yes"?>
<Relationships xmlns="http://schemas.openxmlformats.org/package/2006/relationships"><Relationship Id="rId3" Type="http://schemas.openxmlformats.org/officeDocument/2006/relationships/vmlDrawing" Target="../drawings/vmlDrawing264.vml"/><Relationship Id="rId2" Type="http://schemas.openxmlformats.org/officeDocument/2006/relationships/drawing" Target="../drawings/drawing270.xml"/><Relationship Id="rId1" Type="http://schemas.openxmlformats.org/officeDocument/2006/relationships/printerSettings" Target="../printerSettings/printerSettings268.bin"/><Relationship Id="rId5" Type="http://schemas.openxmlformats.org/officeDocument/2006/relationships/ctrlProp" Target="../ctrlProps/ctrlProp528.xml"/><Relationship Id="rId4" Type="http://schemas.openxmlformats.org/officeDocument/2006/relationships/ctrlProp" Target="../ctrlProps/ctrlProp527.xml"/></Relationships>
</file>

<file path=xl/worksheets/_rels/sheet271.xml.rels><?xml version="1.0" encoding="UTF-8" standalone="yes"?>
<Relationships xmlns="http://schemas.openxmlformats.org/package/2006/relationships"><Relationship Id="rId3" Type="http://schemas.openxmlformats.org/officeDocument/2006/relationships/vmlDrawing" Target="../drawings/vmlDrawing265.vml"/><Relationship Id="rId2" Type="http://schemas.openxmlformats.org/officeDocument/2006/relationships/drawing" Target="../drawings/drawing271.xml"/><Relationship Id="rId1" Type="http://schemas.openxmlformats.org/officeDocument/2006/relationships/printerSettings" Target="../printerSettings/printerSettings269.bin"/><Relationship Id="rId5" Type="http://schemas.openxmlformats.org/officeDocument/2006/relationships/ctrlProp" Target="../ctrlProps/ctrlProp530.xml"/><Relationship Id="rId4" Type="http://schemas.openxmlformats.org/officeDocument/2006/relationships/ctrlProp" Target="../ctrlProps/ctrlProp529.xml"/></Relationships>
</file>

<file path=xl/worksheets/_rels/sheet272.xml.rels><?xml version="1.0" encoding="UTF-8" standalone="yes"?>
<Relationships xmlns="http://schemas.openxmlformats.org/package/2006/relationships"><Relationship Id="rId3" Type="http://schemas.openxmlformats.org/officeDocument/2006/relationships/vmlDrawing" Target="../drawings/vmlDrawing266.vml"/><Relationship Id="rId2" Type="http://schemas.openxmlformats.org/officeDocument/2006/relationships/drawing" Target="../drawings/drawing272.xml"/><Relationship Id="rId1" Type="http://schemas.openxmlformats.org/officeDocument/2006/relationships/printerSettings" Target="../printerSettings/printerSettings270.bin"/><Relationship Id="rId5" Type="http://schemas.openxmlformats.org/officeDocument/2006/relationships/ctrlProp" Target="../ctrlProps/ctrlProp532.xml"/><Relationship Id="rId4" Type="http://schemas.openxmlformats.org/officeDocument/2006/relationships/ctrlProp" Target="../ctrlProps/ctrlProp531.xml"/></Relationships>
</file>

<file path=xl/worksheets/_rels/sheet273.xml.rels><?xml version="1.0" encoding="UTF-8" standalone="yes"?>
<Relationships xmlns="http://schemas.openxmlformats.org/package/2006/relationships"><Relationship Id="rId3" Type="http://schemas.openxmlformats.org/officeDocument/2006/relationships/vmlDrawing" Target="../drawings/vmlDrawing267.vml"/><Relationship Id="rId2" Type="http://schemas.openxmlformats.org/officeDocument/2006/relationships/drawing" Target="../drawings/drawing273.xml"/><Relationship Id="rId1" Type="http://schemas.openxmlformats.org/officeDocument/2006/relationships/printerSettings" Target="../printerSettings/printerSettings271.bin"/><Relationship Id="rId5" Type="http://schemas.openxmlformats.org/officeDocument/2006/relationships/ctrlProp" Target="../ctrlProps/ctrlProp534.xml"/><Relationship Id="rId4" Type="http://schemas.openxmlformats.org/officeDocument/2006/relationships/ctrlProp" Target="../ctrlProps/ctrlProp533.xml"/></Relationships>
</file>

<file path=xl/worksheets/_rels/sheet274.xml.rels><?xml version="1.0" encoding="UTF-8" standalone="yes"?>
<Relationships xmlns="http://schemas.openxmlformats.org/package/2006/relationships"><Relationship Id="rId3" Type="http://schemas.openxmlformats.org/officeDocument/2006/relationships/vmlDrawing" Target="../drawings/vmlDrawing268.vml"/><Relationship Id="rId2" Type="http://schemas.openxmlformats.org/officeDocument/2006/relationships/drawing" Target="../drawings/drawing274.xml"/><Relationship Id="rId1" Type="http://schemas.openxmlformats.org/officeDocument/2006/relationships/printerSettings" Target="../printerSettings/printerSettings272.bin"/><Relationship Id="rId5" Type="http://schemas.openxmlformats.org/officeDocument/2006/relationships/ctrlProp" Target="../ctrlProps/ctrlProp536.xml"/><Relationship Id="rId4" Type="http://schemas.openxmlformats.org/officeDocument/2006/relationships/ctrlProp" Target="../ctrlProps/ctrlProp535.xml"/></Relationships>
</file>

<file path=xl/worksheets/_rels/sheet275.xml.rels><?xml version="1.0" encoding="UTF-8" standalone="yes"?>
<Relationships xmlns="http://schemas.openxmlformats.org/package/2006/relationships"><Relationship Id="rId3" Type="http://schemas.openxmlformats.org/officeDocument/2006/relationships/vmlDrawing" Target="../drawings/vmlDrawing269.vml"/><Relationship Id="rId2" Type="http://schemas.openxmlformats.org/officeDocument/2006/relationships/drawing" Target="../drawings/drawing275.xml"/><Relationship Id="rId1" Type="http://schemas.openxmlformats.org/officeDocument/2006/relationships/printerSettings" Target="../printerSettings/printerSettings273.bin"/><Relationship Id="rId5" Type="http://schemas.openxmlformats.org/officeDocument/2006/relationships/ctrlProp" Target="../ctrlProps/ctrlProp538.xml"/><Relationship Id="rId4" Type="http://schemas.openxmlformats.org/officeDocument/2006/relationships/ctrlProp" Target="../ctrlProps/ctrlProp537.xml"/></Relationships>
</file>

<file path=xl/worksheets/_rels/sheet276.xml.rels><?xml version="1.0" encoding="UTF-8" standalone="yes"?>
<Relationships xmlns="http://schemas.openxmlformats.org/package/2006/relationships"><Relationship Id="rId3" Type="http://schemas.openxmlformats.org/officeDocument/2006/relationships/vmlDrawing" Target="../drawings/vmlDrawing270.vml"/><Relationship Id="rId2" Type="http://schemas.openxmlformats.org/officeDocument/2006/relationships/drawing" Target="../drawings/drawing276.xml"/><Relationship Id="rId1" Type="http://schemas.openxmlformats.org/officeDocument/2006/relationships/printerSettings" Target="../printerSettings/printerSettings274.bin"/><Relationship Id="rId5" Type="http://schemas.openxmlformats.org/officeDocument/2006/relationships/ctrlProp" Target="../ctrlProps/ctrlProp540.xml"/><Relationship Id="rId4" Type="http://schemas.openxmlformats.org/officeDocument/2006/relationships/ctrlProp" Target="../ctrlProps/ctrlProp539.xml"/></Relationships>
</file>

<file path=xl/worksheets/_rels/sheet277.xml.rels><?xml version="1.0" encoding="UTF-8" standalone="yes"?>
<Relationships xmlns="http://schemas.openxmlformats.org/package/2006/relationships"><Relationship Id="rId3" Type="http://schemas.openxmlformats.org/officeDocument/2006/relationships/vmlDrawing" Target="../drawings/vmlDrawing271.vml"/><Relationship Id="rId2" Type="http://schemas.openxmlformats.org/officeDocument/2006/relationships/drawing" Target="../drawings/drawing277.xml"/><Relationship Id="rId1" Type="http://schemas.openxmlformats.org/officeDocument/2006/relationships/printerSettings" Target="../printerSettings/printerSettings275.bin"/><Relationship Id="rId5" Type="http://schemas.openxmlformats.org/officeDocument/2006/relationships/ctrlProp" Target="../ctrlProps/ctrlProp542.xml"/><Relationship Id="rId4" Type="http://schemas.openxmlformats.org/officeDocument/2006/relationships/ctrlProp" Target="../ctrlProps/ctrlProp541.xml"/></Relationships>
</file>

<file path=xl/worksheets/_rels/sheet278.xml.rels><?xml version="1.0" encoding="UTF-8" standalone="yes"?>
<Relationships xmlns="http://schemas.openxmlformats.org/package/2006/relationships"><Relationship Id="rId3" Type="http://schemas.openxmlformats.org/officeDocument/2006/relationships/vmlDrawing" Target="../drawings/vmlDrawing272.vml"/><Relationship Id="rId2" Type="http://schemas.openxmlformats.org/officeDocument/2006/relationships/drawing" Target="../drawings/drawing278.xml"/><Relationship Id="rId1" Type="http://schemas.openxmlformats.org/officeDocument/2006/relationships/printerSettings" Target="../printerSettings/printerSettings276.bin"/><Relationship Id="rId5" Type="http://schemas.openxmlformats.org/officeDocument/2006/relationships/ctrlProp" Target="../ctrlProps/ctrlProp544.xml"/><Relationship Id="rId4" Type="http://schemas.openxmlformats.org/officeDocument/2006/relationships/ctrlProp" Target="../ctrlProps/ctrlProp543.xml"/></Relationships>
</file>

<file path=xl/worksheets/_rels/sheet279.xml.rels><?xml version="1.0" encoding="UTF-8" standalone="yes"?>
<Relationships xmlns="http://schemas.openxmlformats.org/package/2006/relationships"><Relationship Id="rId3" Type="http://schemas.openxmlformats.org/officeDocument/2006/relationships/vmlDrawing" Target="../drawings/vmlDrawing273.vml"/><Relationship Id="rId2" Type="http://schemas.openxmlformats.org/officeDocument/2006/relationships/drawing" Target="../drawings/drawing279.xml"/><Relationship Id="rId1" Type="http://schemas.openxmlformats.org/officeDocument/2006/relationships/printerSettings" Target="../printerSettings/printerSettings277.bin"/><Relationship Id="rId5" Type="http://schemas.openxmlformats.org/officeDocument/2006/relationships/ctrlProp" Target="../ctrlProps/ctrlProp546.xml"/><Relationship Id="rId4" Type="http://schemas.openxmlformats.org/officeDocument/2006/relationships/ctrlProp" Target="../ctrlProps/ctrlProp545.xml"/></Relationships>
</file>

<file path=xl/worksheets/_rels/sheet280.xml.rels><?xml version="1.0" encoding="UTF-8" standalone="yes"?>
<Relationships xmlns="http://schemas.openxmlformats.org/package/2006/relationships"><Relationship Id="rId3" Type="http://schemas.openxmlformats.org/officeDocument/2006/relationships/vmlDrawing" Target="../drawings/vmlDrawing274.vml"/><Relationship Id="rId2" Type="http://schemas.openxmlformats.org/officeDocument/2006/relationships/drawing" Target="../drawings/drawing280.xml"/><Relationship Id="rId1" Type="http://schemas.openxmlformats.org/officeDocument/2006/relationships/printerSettings" Target="../printerSettings/printerSettings278.bin"/><Relationship Id="rId5" Type="http://schemas.openxmlformats.org/officeDocument/2006/relationships/ctrlProp" Target="../ctrlProps/ctrlProp548.xml"/><Relationship Id="rId4" Type="http://schemas.openxmlformats.org/officeDocument/2006/relationships/ctrlProp" Target="../ctrlProps/ctrlProp547.xml"/></Relationships>
</file>

<file path=xl/worksheets/_rels/sheet281.xml.rels><?xml version="1.0" encoding="UTF-8" standalone="yes"?>
<Relationships xmlns="http://schemas.openxmlformats.org/package/2006/relationships"><Relationship Id="rId3" Type="http://schemas.openxmlformats.org/officeDocument/2006/relationships/vmlDrawing" Target="../drawings/vmlDrawing275.vml"/><Relationship Id="rId2" Type="http://schemas.openxmlformats.org/officeDocument/2006/relationships/drawing" Target="../drawings/drawing281.xml"/><Relationship Id="rId1" Type="http://schemas.openxmlformats.org/officeDocument/2006/relationships/printerSettings" Target="../printerSettings/printerSettings279.bin"/><Relationship Id="rId5" Type="http://schemas.openxmlformats.org/officeDocument/2006/relationships/ctrlProp" Target="../ctrlProps/ctrlProp550.xml"/><Relationship Id="rId4" Type="http://schemas.openxmlformats.org/officeDocument/2006/relationships/ctrlProp" Target="../ctrlProps/ctrlProp549.xml"/></Relationships>
</file>

<file path=xl/worksheets/_rels/sheet282.xml.rels><?xml version="1.0" encoding="UTF-8" standalone="yes"?>
<Relationships xmlns="http://schemas.openxmlformats.org/package/2006/relationships"><Relationship Id="rId3" Type="http://schemas.openxmlformats.org/officeDocument/2006/relationships/vmlDrawing" Target="../drawings/vmlDrawing276.vml"/><Relationship Id="rId2" Type="http://schemas.openxmlformats.org/officeDocument/2006/relationships/drawing" Target="../drawings/drawing282.xml"/><Relationship Id="rId1" Type="http://schemas.openxmlformats.org/officeDocument/2006/relationships/printerSettings" Target="../printerSettings/printerSettings280.bin"/><Relationship Id="rId5" Type="http://schemas.openxmlformats.org/officeDocument/2006/relationships/ctrlProp" Target="../ctrlProps/ctrlProp552.xml"/><Relationship Id="rId4" Type="http://schemas.openxmlformats.org/officeDocument/2006/relationships/ctrlProp" Target="../ctrlProps/ctrlProp551.xml"/></Relationships>
</file>

<file path=xl/worksheets/_rels/sheet283.xml.rels><?xml version="1.0" encoding="UTF-8" standalone="yes"?>
<Relationships xmlns="http://schemas.openxmlformats.org/package/2006/relationships"><Relationship Id="rId3" Type="http://schemas.openxmlformats.org/officeDocument/2006/relationships/vmlDrawing" Target="../drawings/vmlDrawing277.vml"/><Relationship Id="rId2" Type="http://schemas.openxmlformats.org/officeDocument/2006/relationships/drawing" Target="../drawings/drawing283.xml"/><Relationship Id="rId1" Type="http://schemas.openxmlformats.org/officeDocument/2006/relationships/printerSettings" Target="../printerSettings/printerSettings281.bin"/><Relationship Id="rId5" Type="http://schemas.openxmlformats.org/officeDocument/2006/relationships/ctrlProp" Target="../ctrlProps/ctrlProp554.xml"/><Relationship Id="rId4" Type="http://schemas.openxmlformats.org/officeDocument/2006/relationships/ctrlProp" Target="../ctrlProps/ctrlProp553.xml"/></Relationships>
</file>

<file path=xl/worksheets/_rels/sheet284.xml.rels><?xml version="1.0" encoding="UTF-8" standalone="yes"?>
<Relationships xmlns="http://schemas.openxmlformats.org/package/2006/relationships"><Relationship Id="rId3" Type="http://schemas.openxmlformats.org/officeDocument/2006/relationships/vmlDrawing" Target="../drawings/vmlDrawing278.vml"/><Relationship Id="rId2" Type="http://schemas.openxmlformats.org/officeDocument/2006/relationships/drawing" Target="../drawings/drawing284.xml"/><Relationship Id="rId1" Type="http://schemas.openxmlformats.org/officeDocument/2006/relationships/printerSettings" Target="../printerSettings/printerSettings282.bin"/><Relationship Id="rId5" Type="http://schemas.openxmlformats.org/officeDocument/2006/relationships/ctrlProp" Target="../ctrlProps/ctrlProp556.xml"/><Relationship Id="rId4" Type="http://schemas.openxmlformats.org/officeDocument/2006/relationships/ctrlProp" Target="../ctrlProps/ctrlProp555.xml"/></Relationships>
</file>

<file path=xl/worksheets/_rels/sheet285.xml.rels><?xml version="1.0" encoding="UTF-8" standalone="yes"?>
<Relationships xmlns="http://schemas.openxmlformats.org/package/2006/relationships"><Relationship Id="rId3" Type="http://schemas.openxmlformats.org/officeDocument/2006/relationships/vmlDrawing" Target="../drawings/vmlDrawing279.vml"/><Relationship Id="rId2" Type="http://schemas.openxmlformats.org/officeDocument/2006/relationships/drawing" Target="../drawings/drawing285.xml"/><Relationship Id="rId1" Type="http://schemas.openxmlformats.org/officeDocument/2006/relationships/printerSettings" Target="../printerSettings/printerSettings283.bin"/><Relationship Id="rId5" Type="http://schemas.openxmlformats.org/officeDocument/2006/relationships/ctrlProp" Target="../ctrlProps/ctrlProp558.xml"/><Relationship Id="rId4" Type="http://schemas.openxmlformats.org/officeDocument/2006/relationships/ctrlProp" Target="../ctrlProps/ctrlProp557.xml"/></Relationships>
</file>

<file path=xl/worksheets/_rels/sheet286.xml.rels><?xml version="1.0" encoding="UTF-8" standalone="yes"?>
<Relationships xmlns="http://schemas.openxmlformats.org/package/2006/relationships"><Relationship Id="rId3" Type="http://schemas.openxmlformats.org/officeDocument/2006/relationships/vmlDrawing" Target="../drawings/vmlDrawing280.vml"/><Relationship Id="rId2" Type="http://schemas.openxmlformats.org/officeDocument/2006/relationships/drawing" Target="../drawings/drawing286.xml"/><Relationship Id="rId1" Type="http://schemas.openxmlformats.org/officeDocument/2006/relationships/printerSettings" Target="../printerSettings/printerSettings284.bin"/><Relationship Id="rId5" Type="http://schemas.openxmlformats.org/officeDocument/2006/relationships/ctrlProp" Target="../ctrlProps/ctrlProp560.xml"/><Relationship Id="rId4" Type="http://schemas.openxmlformats.org/officeDocument/2006/relationships/ctrlProp" Target="../ctrlProps/ctrlProp559.xml"/></Relationships>
</file>

<file path=xl/worksheets/_rels/sheet287.xml.rels><?xml version="1.0" encoding="UTF-8" standalone="yes"?>
<Relationships xmlns="http://schemas.openxmlformats.org/package/2006/relationships"><Relationship Id="rId3" Type="http://schemas.openxmlformats.org/officeDocument/2006/relationships/vmlDrawing" Target="../drawings/vmlDrawing281.vml"/><Relationship Id="rId2" Type="http://schemas.openxmlformats.org/officeDocument/2006/relationships/drawing" Target="../drawings/drawing287.xml"/><Relationship Id="rId1" Type="http://schemas.openxmlformats.org/officeDocument/2006/relationships/printerSettings" Target="../printerSettings/printerSettings285.bin"/><Relationship Id="rId5" Type="http://schemas.openxmlformats.org/officeDocument/2006/relationships/ctrlProp" Target="../ctrlProps/ctrlProp562.xml"/><Relationship Id="rId4" Type="http://schemas.openxmlformats.org/officeDocument/2006/relationships/ctrlProp" Target="../ctrlProps/ctrlProp561.xml"/></Relationships>
</file>

<file path=xl/worksheets/_rels/sheet288.xml.rels><?xml version="1.0" encoding="UTF-8" standalone="yes"?>
<Relationships xmlns="http://schemas.openxmlformats.org/package/2006/relationships"><Relationship Id="rId3" Type="http://schemas.openxmlformats.org/officeDocument/2006/relationships/vmlDrawing" Target="../drawings/vmlDrawing282.vml"/><Relationship Id="rId2" Type="http://schemas.openxmlformats.org/officeDocument/2006/relationships/drawing" Target="../drawings/drawing288.xml"/><Relationship Id="rId1" Type="http://schemas.openxmlformats.org/officeDocument/2006/relationships/printerSettings" Target="../printerSettings/printerSettings286.bin"/><Relationship Id="rId5" Type="http://schemas.openxmlformats.org/officeDocument/2006/relationships/ctrlProp" Target="../ctrlProps/ctrlProp564.xml"/><Relationship Id="rId4" Type="http://schemas.openxmlformats.org/officeDocument/2006/relationships/ctrlProp" Target="../ctrlProps/ctrlProp563.xml"/></Relationships>
</file>

<file path=xl/worksheets/_rels/sheet289.xml.rels><?xml version="1.0" encoding="UTF-8" standalone="yes"?>
<Relationships xmlns="http://schemas.openxmlformats.org/package/2006/relationships"><Relationship Id="rId3" Type="http://schemas.openxmlformats.org/officeDocument/2006/relationships/vmlDrawing" Target="../drawings/vmlDrawing283.vml"/><Relationship Id="rId2" Type="http://schemas.openxmlformats.org/officeDocument/2006/relationships/drawing" Target="../drawings/drawing289.xml"/><Relationship Id="rId1" Type="http://schemas.openxmlformats.org/officeDocument/2006/relationships/printerSettings" Target="../printerSettings/printerSettings287.bin"/><Relationship Id="rId5" Type="http://schemas.openxmlformats.org/officeDocument/2006/relationships/ctrlProp" Target="../ctrlProps/ctrlProp566.xml"/><Relationship Id="rId4" Type="http://schemas.openxmlformats.org/officeDocument/2006/relationships/ctrlProp" Target="../ctrlProps/ctrlProp565.xml"/></Relationships>
</file>

<file path=xl/worksheets/_rels/sheet290.xml.rels><?xml version="1.0" encoding="UTF-8" standalone="yes"?>
<Relationships xmlns="http://schemas.openxmlformats.org/package/2006/relationships"><Relationship Id="rId3" Type="http://schemas.openxmlformats.org/officeDocument/2006/relationships/vmlDrawing" Target="../drawings/vmlDrawing284.vml"/><Relationship Id="rId2" Type="http://schemas.openxmlformats.org/officeDocument/2006/relationships/drawing" Target="../drawings/drawing290.xml"/><Relationship Id="rId1" Type="http://schemas.openxmlformats.org/officeDocument/2006/relationships/printerSettings" Target="../printerSettings/printerSettings288.bin"/><Relationship Id="rId5" Type="http://schemas.openxmlformats.org/officeDocument/2006/relationships/ctrlProp" Target="../ctrlProps/ctrlProp568.xml"/><Relationship Id="rId4" Type="http://schemas.openxmlformats.org/officeDocument/2006/relationships/ctrlProp" Target="../ctrlProps/ctrlProp567.xml"/></Relationships>
</file>

<file path=xl/worksheets/_rels/sheet291.xml.rels><?xml version="1.0" encoding="UTF-8" standalone="yes"?>
<Relationships xmlns="http://schemas.openxmlformats.org/package/2006/relationships"><Relationship Id="rId3" Type="http://schemas.openxmlformats.org/officeDocument/2006/relationships/vmlDrawing" Target="../drawings/vmlDrawing285.vml"/><Relationship Id="rId2" Type="http://schemas.openxmlformats.org/officeDocument/2006/relationships/drawing" Target="../drawings/drawing291.xml"/><Relationship Id="rId1" Type="http://schemas.openxmlformats.org/officeDocument/2006/relationships/printerSettings" Target="../printerSettings/printerSettings289.bin"/><Relationship Id="rId5" Type="http://schemas.openxmlformats.org/officeDocument/2006/relationships/ctrlProp" Target="../ctrlProps/ctrlProp570.xml"/><Relationship Id="rId4" Type="http://schemas.openxmlformats.org/officeDocument/2006/relationships/ctrlProp" Target="../ctrlProps/ctrlProp569.xml"/></Relationships>
</file>

<file path=xl/worksheets/_rels/sheet292.xml.rels><?xml version="1.0" encoding="UTF-8" standalone="yes"?>
<Relationships xmlns="http://schemas.openxmlformats.org/package/2006/relationships"><Relationship Id="rId3" Type="http://schemas.openxmlformats.org/officeDocument/2006/relationships/vmlDrawing" Target="../drawings/vmlDrawing286.vml"/><Relationship Id="rId2" Type="http://schemas.openxmlformats.org/officeDocument/2006/relationships/drawing" Target="../drawings/drawing292.xml"/><Relationship Id="rId1" Type="http://schemas.openxmlformats.org/officeDocument/2006/relationships/printerSettings" Target="../printerSettings/printerSettings290.bin"/><Relationship Id="rId5" Type="http://schemas.openxmlformats.org/officeDocument/2006/relationships/ctrlProp" Target="../ctrlProps/ctrlProp572.xml"/><Relationship Id="rId4" Type="http://schemas.openxmlformats.org/officeDocument/2006/relationships/ctrlProp" Target="../ctrlProps/ctrlProp571.xml"/></Relationships>
</file>

<file path=xl/worksheets/_rels/sheet293.xml.rels><?xml version="1.0" encoding="UTF-8" standalone="yes"?>
<Relationships xmlns="http://schemas.openxmlformats.org/package/2006/relationships"><Relationship Id="rId3" Type="http://schemas.openxmlformats.org/officeDocument/2006/relationships/vmlDrawing" Target="../drawings/vmlDrawing287.vml"/><Relationship Id="rId2" Type="http://schemas.openxmlformats.org/officeDocument/2006/relationships/drawing" Target="../drawings/drawing293.xml"/><Relationship Id="rId1" Type="http://schemas.openxmlformats.org/officeDocument/2006/relationships/printerSettings" Target="../printerSettings/printerSettings291.bin"/><Relationship Id="rId5" Type="http://schemas.openxmlformats.org/officeDocument/2006/relationships/ctrlProp" Target="../ctrlProps/ctrlProp574.xml"/><Relationship Id="rId4" Type="http://schemas.openxmlformats.org/officeDocument/2006/relationships/ctrlProp" Target="../ctrlProps/ctrlProp573.xml"/></Relationships>
</file>

<file path=xl/worksheets/_rels/sheet294.xml.rels><?xml version="1.0" encoding="UTF-8" standalone="yes"?>
<Relationships xmlns="http://schemas.openxmlformats.org/package/2006/relationships"><Relationship Id="rId3" Type="http://schemas.openxmlformats.org/officeDocument/2006/relationships/vmlDrawing" Target="../drawings/vmlDrawing288.vml"/><Relationship Id="rId2" Type="http://schemas.openxmlformats.org/officeDocument/2006/relationships/drawing" Target="../drawings/drawing294.xml"/><Relationship Id="rId1" Type="http://schemas.openxmlformats.org/officeDocument/2006/relationships/printerSettings" Target="../printerSettings/printerSettings292.bin"/><Relationship Id="rId5" Type="http://schemas.openxmlformats.org/officeDocument/2006/relationships/ctrlProp" Target="../ctrlProps/ctrlProp576.xml"/><Relationship Id="rId4" Type="http://schemas.openxmlformats.org/officeDocument/2006/relationships/ctrlProp" Target="../ctrlProps/ctrlProp575.xml"/></Relationships>
</file>

<file path=xl/worksheets/_rels/sheet295.xml.rels><?xml version="1.0" encoding="UTF-8" standalone="yes"?>
<Relationships xmlns="http://schemas.openxmlformats.org/package/2006/relationships"><Relationship Id="rId3" Type="http://schemas.openxmlformats.org/officeDocument/2006/relationships/vmlDrawing" Target="../drawings/vmlDrawing289.vml"/><Relationship Id="rId2" Type="http://schemas.openxmlformats.org/officeDocument/2006/relationships/drawing" Target="../drawings/drawing295.xml"/><Relationship Id="rId1" Type="http://schemas.openxmlformats.org/officeDocument/2006/relationships/printerSettings" Target="../printerSettings/printerSettings293.bin"/><Relationship Id="rId5" Type="http://schemas.openxmlformats.org/officeDocument/2006/relationships/ctrlProp" Target="../ctrlProps/ctrlProp578.xml"/><Relationship Id="rId4" Type="http://schemas.openxmlformats.org/officeDocument/2006/relationships/ctrlProp" Target="../ctrlProps/ctrlProp577.xml"/></Relationships>
</file>

<file path=xl/worksheets/_rels/sheet296.xml.rels><?xml version="1.0" encoding="UTF-8" standalone="yes"?>
<Relationships xmlns="http://schemas.openxmlformats.org/package/2006/relationships"><Relationship Id="rId3" Type="http://schemas.openxmlformats.org/officeDocument/2006/relationships/vmlDrawing" Target="../drawings/vmlDrawing290.vml"/><Relationship Id="rId2" Type="http://schemas.openxmlformats.org/officeDocument/2006/relationships/drawing" Target="../drawings/drawing296.xml"/><Relationship Id="rId1" Type="http://schemas.openxmlformats.org/officeDocument/2006/relationships/printerSettings" Target="../printerSettings/printerSettings294.bin"/><Relationship Id="rId5" Type="http://schemas.openxmlformats.org/officeDocument/2006/relationships/ctrlProp" Target="../ctrlProps/ctrlProp580.xml"/><Relationship Id="rId4" Type="http://schemas.openxmlformats.org/officeDocument/2006/relationships/ctrlProp" Target="../ctrlProps/ctrlProp579.xml"/></Relationships>
</file>

<file path=xl/worksheets/_rels/sheet297.xml.rels><?xml version="1.0" encoding="UTF-8" standalone="yes"?>
<Relationships xmlns="http://schemas.openxmlformats.org/package/2006/relationships"><Relationship Id="rId3" Type="http://schemas.openxmlformats.org/officeDocument/2006/relationships/vmlDrawing" Target="../drawings/vmlDrawing291.vml"/><Relationship Id="rId2" Type="http://schemas.openxmlformats.org/officeDocument/2006/relationships/drawing" Target="../drawings/drawing297.xml"/><Relationship Id="rId1" Type="http://schemas.openxmlformats.org/officeDocument/2006/relationships/printerSettings" Target="../printerSettings/printerSettings295.bin"/><Relationship Id="rId5" Type="http://schemas.openxmlformats.org/officeDocument/2006/relationships/ctrlProp" Target="../ctrlProps/ctrlProp582.xml"/><Relationship Id="rId4" Type="http://schemas.openxmlformats.org/officeDocument/2006/relationships/ctrlProp" Target="../ctrlProps/ctrlProp581.xml"/></Relationships>
</file>

<file path=xl/worksheets/_rels/sheet298.xml.rels><?xml version="1.0" encoding="UTF-8" standalone="yes"?>
<Relationships xmlns="http://schemas.openxmlformats.org/package/2006/relationships"><Relationship Id="rId3" Type="http://schemas.openxmlformats.org/officeDocument/2006/relationships/vmlDrawing" Target="../drawings/vmlDrawing292.vml"/><Relationship Id="rId2" Type="http://schemas.openxmlformats.org/officeDocument/2006/relationships/drawing" Target="../drawings/drawing298.xml"/><Relationship Id="rId1" Type="http://schemas.openxmlformats.org/officeDocument/2006/relationships/printerSettings" Target="../printerSettings/printerSettings296.bin"/><Relationship Id="rId5" Type="http://schemas.openxmlformats.org/officeDocument/2006/relationships/ctrlProp" Target="../ctrlProps/ctrlProp584.xml"/><Relationship Id="rId4" Type="http://schemas.openxmlformats.org/officeDocument/2006/relationships/ctrlProp" Target="../ctrlProps/ctrlProp583.xml"/></Relationships>
</file>

<file path=xl/worksheets/_rels/sheet299.xml.rels><?xml version="1.0" encoding="UTF-8" standalone="yes"?>
<Relationships xmlns="http://schemas.openxmlformats.org/package/2006/relationships"><Relationship Id="rId3" Type="http://schemas.openxmlformats.org/officeDocument/2006/relationships/vmlDrawing" Target="../drawings/vmlDrawing293.vml"/><Relationship Id="rId2" Type="http://schemas.openxmlformats.org/officeDocument/2006/relationships/drawing" Target="../drawings/drawing299.xml"/><Relationship Id="rId1" Type="http://schemas.openxmlformats.org/officeDocument/2006/relationships/printerSettings" Target="../printerSettings/printerSettings297.bin"/><Relationship Id="rId5" Type="http://schemas.openxmlformats.org/officeDocument/2006/relationships/ctrlProp" Target="../ctrlProps/ctrlProp586.xml"/><Relationship Id="rId4" Type="http://schemas.openxmlformats.org/officeDocument/2006/relationships/ctrlProp" Target="../ctrlProps/ctrlProp585.xml"/></Relationships>
</file>

<file path=xl/worksheets/_rels/sheet300.xml.rels><?xml version="1.0" encoding="UTF-8" standalone="yes"?>
<Relationships xmlns="http://schemas.openxmlformats.org/package/2006/relationships"><Relationship Id="rId3" Type="http://schemas.openxmlformats.org/officeDocument/2006/relationships/vmlDrawing" Target="../drawings/vmlDrawing294.vml"/><Relationship Id="rId2" Type="http://schemas.openxmlformats.org/officeDocument/2006/relationships/drawing" Target="../drawings/drawing300.xml"/><Relationship Id="rId1" Type="http://schemas.openxmlformats.org/officeDocument/2006/relationships/printerSettings" Target="../printerSettings/printerSettings298.bin"/><Relationship Id="rId5" Type="http://schemas.openxmlformats.org/officeDocument/2006/relationships/ctrlProp" Target="../ctrlProps/ctrlProp588.xml"/><Relationship Id="rId4" Type="http://schemas.openxmlformats.org/officeDocument/2006/relationships/ctrlProp" Target="../ctrlProps/ctrlProp587.xml"/></Relationships>
</file>

<file path=xl/worksheets/_rels/sheet301.xml.rels><?xml version="1.0" encoding="UTF-8" standalone="yes"?>
<Relationships xmlns="http://schemas.openxmlformats.org/package/2006/relationships"><Relationship Id="rId3" Type="http://schemas.openxmlformats.org/officeDocument/2006/relationships/vmlDrawing" Target="../drawings/vmlDrawing295.vml"/><Relationship Id="rId2" Type="http://schemas.openxmlformats.org/officeDocument/2006/relationships/drawing" Target="../drawings/drawing301.xml"/><Relationship Id="rId1" Type="http://schemas.openxmlformats.org/officeDocument/2006/relationships/printerSettings" Target="../printerSettings/printerSettings299.bin"/><Relationship Id="rId5" Type="http://schemas.openxmlformats.org/officeDocument/2006/relationships/ctrlProp" Target="../ctrlProps/ctrlProp590.xml"/><Relationship Id="rId4" Type="http://schemas.openxmlformats.org/officeDocument/2006/relationships/ctrlProp" Target="../ctrlProps/ctrlProp589.xml"/></Relationships>
</file>

<file path=xl/worksheets/_rels/sheet302.xml.rels><?xml version="1.0" encoding="UTF-8" standalone="yes"?>
<Relationships xmlns="http://schemas.openxmlformats.org/package/2006/relationships"><Relationship Id="rId3" Type="http://schemas.openxmlformats.org/officeDocument/2006/relationships/vmlDrawing" Target="../drawings/vmlDrawing296.vml"/><Relationship Id="rId2" Type="http://schemas.openxmlformats.org/officeDocument/2006/relationships/drawing" Target="../drawings/drawing302.xml"/><Relationship Id="rId1" Type="http://schemas.openxmlformats.org/officeDocument/2006/relationships/printerSettings" Target="../printerSettings/printerSettings300.bin"/><Relationship Id="rId5" Type="http://schemas.openxmlformats.org/officeDocument/2006/relationships/ctrlProp" Target="../ctrlProps/ctrlProp592.xml"/><Relationship Id="rId4" Type="http://schemas.openxmlformats.org/officeDocument/2006/relationships/ctrlProp" Target="../ctrlProps/ctrlProp591.xml"/></Relationships>
</file>

<file path=xl/worksheets/_rels/sheet303.xml.rels><?xml version="1.0" encoding="UTF-8" standalone="yes"?>
<Relationships xmlns="http://schemas.openxmlformats.org/package/2006/relationships"><Relationship Id="rId3" Type="http://schemas.openxmlformats.org/officeDocument/2006/relationships/vmlDrawing" Target="../drawings/vmlDrawing297.vml"/><Relationship Id="rId2" Type="http://schemas.openxmlformats.org/officeDocument/2006/relationships/drawing" Target="../drawings/drawing303.xml"/><Relationship Id="rId1" Type="http://schemas.openxmlformats.org/officeDocument/2006/relationships/printerSettings" Target="../printerSettings/printerSettings301.bin"/><Relationship Id="rId5" Type="http://schemas.openxmlformats.org/officeDocument/2006/relationships/ctrlProp" Target="../ctrlProps/ctrlProp594.xml"/><Relationship Id="rId4" Type="http://schemas.openxmlformats.org/officeDocument/2006/relationships/ctrlProp" Target="../ctrlProps/ctrlProp593.xml"/></Relationships>
</file>

<file path=xl/worksheets/_rels/sheet304.xml.rels><?xml version="1.0" encoding="UTF-8" standalone="yes"?>
<Relationships xmlns="http://schemas.openxmlformats.org/package/2006/relationships"><Relationship Id="rId3" Type="http://schemas.openxmlformats.org/officeDocument/2006/relationships/vmlDrawing" Target="../drawings/vmlDrawing298.vml"/><Relationship Id="rId2" Type="http://schemas.openxmlformats.org/officeDocument/2006/relationships/drawing" Target="../drawings/drawing304.xml"/><Relationship Id="rId1" Type="http://schemas.openxmlformats.org/officeDocument/2006/relationships/printerSettings" Target="../printerSettings/printerSettings302.bin"/><Relationship Id="rId5" Type="http://schemas.openxmlformats.org/officeDocument/2006/relationships/ctrlProp" Target="../ctrlProps/ctrlProp596.xml"/><Relationship Id="rId4" Type="http://schemas.openxmlformats.org/officeDocument/2006/relationships/ctrlProp" Target="../ctrlProps/ctrlProp595.xml"/></Relationships>
</file>

<file path=xl/worksheets/_rels/sheet305.xml.rels><?xml version="1.0" encoding="UTF-8" standalone="yes"?>
<Relationships xmlns="http://schemas.openxmlformats.org/package/2006/relationships"><Relationship Id="rId3" Type="http://schemas.openxmlformats.org/officeDocument/2006/relationships/vmlDrawing" Target="../drawings/vmlDrawing299.vml"/><Relationship Id="rId2" Type="http://schemas.openxmlformats.org/officeDocument/2006/relationships/drawing" Target="../drawings/drawing305.xml"/><Relationship Id="rId1" Type="http://schemas.openxmlformats.org/officeDocument/2006/relationships/printerSettings" Target="../printerSettings/printerSettings303.bin"/><Relationship Id="rId5" Type="http://schemas.openxmlformats.org/officeDocument/2006/relationships/ctrlProp" Target="../ctrlProps/ctrlProp598.xml"/><Relationship Id="rId4" Type="http://schemas.openxmlformats.org/officeDocument/2006/relationships/ctrlProp" Target="../ctrlProps/ctrlProp597.xml"/></Relationships>
</file>

<file path=xl/worksheets/_rels/sheet306.xml.rels><?xml version="1.0" encoding="UTF-8" standalone="yes"?>
<Relationships xmlns="http://schemas.openxmlformats.org/package/2006/relationships"><Relationship Id="rId3" Type="http://schemas.openxmlformats.org/officeDocument/2006/relationships/vmlDrawing" Target="../drawings/vmlDrawing300.vml"/><Relationship Id="rId2" Type="http://schemas.openxmlformats.org/officeDocument/2006/relationships/drawing" Target="../drawings/drawing306.xml"/><Relationship Id="rId1" Type="http://schemas.openxmlformats.org/officeDocument/2006/relationships/printerSettings" Target="../printerSettings/printerSettings304.bin"/><Relationship Id="rId5" Type="http://schemas.openxmlformats.org/officeDocument/2006/relationships/ctrlProp" Target="../ctrlProps/ctrlProp600.xml"/><Relationship Id="rId4" Type="http://schemas.openxmlformats.org/officeDocument/2006/relationships/ctrlProp" Target="../ctrlProps/ctrlProp599.xml"/></Relationships>
</file>

<file path=xl/worksheets/_rels/sheet307.xml.rels><?xml version="1.0" encoding="UTF-8" standalone="yes"?>
<Relationships xmlns="http://schemas.openxmlformats.org/package/2006/relationships"><Relationship Id="rId3" Type="http://schemas.openxmlformats.org/officeDocument/2006/relationships/vmlDrawing" Target="../drawings/vmlDrawing301.vml"/><Relationship Id="rId2" Type="http://schemas.openxmlformats.org/officeDocument/2006/relationships/drawing" Target="../drawings/drawing307.xml"/><Relationship Id="rId1" Type="http://schemas.openxmlformats.org/officeDocument/2006/relationships/printerSettings" Target="../printerSettings/printerSettings305.bin"/><Relationship Id="rId5" Type="http://schemas.openxmlformats.org/officeDocument/2006/relationships/ctrlProp" Target="../ctrlProps/ctrlProp602.xml"/><Relationship Id="rId4" Type="http://schemas.openxmlformats.org/officeDocument/2006/relationships/ctrlProp" Target="../ctrlProps/ctrlProp601.xml"/></Relationships>
</file>

<file path=xl/worksheets/_rels/sheet308.xml.rels><?xml version="1.0" encoding="UTF-8" standalone="yes"?>
<Relationships xmlns="http://schemas.openxmlformats.org/package/2006/relationships"><Relationship Id="rId3" Type="http://schemas.openxmlformats.org/officeDocument/2006/relationships/vmlDrawing" Target="../drawings/vmlDrawing302.vml"/><Relationship Id="rId2" Type="http://schemas.openxmlformats.org/officeDocument/2006/relationships/drawing" Target="../drawings/drawing308.xml"/><Relationship Id="rId1" Type="http://schemas.openxmlformats.org/officeDocument/2006/relationships/printerSettings" Target="../printerSettings/printerSettings306.bin"/><Relationship Id="rId5" Type="http://schemas.openxmlformats.org/officeDocument/2006/relationships/ctrlProp" Target="../ctrlProps/ctrlProp604.xml"/><Relationship Id="rId4" Type="http://schemas.openxmlformats.org/officeDocument/2006/relationships/ctrlProp" Target="../ctrlProps/ctrlProp603.xml"/></Relationships>
</file>

<file path=xl/worksheets/_rels/sheet309.xml.rels><?xml version="1.0" encoding="UTF-8" standalone="yes"?>
<Relationships xmlns="http://schemas.openxmlformats.org/package/2006/relationships"><Relationship Id="rId3" Type="http://schemas.openxmlformats.org/officeDocument/2006/relationships/vmlDrawing" Target="../drawings/vmlDrawing303.vml"/><Relationship Id="rId2" Type="http://schemas.openxmlformats.org/officeDocument/2006/relationships/drawing" Target="../drawings/drawing309.xml"/><Relationship Id="rId1" Type="http://schemas.openxmlformats.org/officeDocument/2006/relationships/printerSettings" Target="../printerSettings/printerSettings307.bin"/><Relationship Id="rId5" Type="http://schemas.openxmlformats.org/officeDocument/2006/relationships/ctrlProp" Target="../ctrlProps/ctrlProp606.xml"/><Relationship Id="rId4" Type="http://schemas.openxmlformats.org/officeDocument/2006/relationships/ctrlProp" Target="../ctrlProps/ctrlProp605.xml"/></Relationships>
</file>

<file path=xl/worksheets/_rels/sheet310.xml.rels><?xml version="1.0" encoding="UTF-8" standalone="yes"?>
<Relationships xmlns="http://schemas.openxmlformats.org/package/2006/relationships"><Relationship Id="rId3" Type="http://schemas.openxmlformats.org/officeDocument/2006/relationships/vmlDrawing" Target="../drawings/vmlDrawing304.vml"/><Relationship Id="rId2" Type="http://schemas.openxmlformats.org/officeDocument/2006/relationships/drawing" Target="../drawings/drawing310.xml"/><Relationship Id="rId1" Type="http://schemas.openxmlformats.org/officeDocument/2006/relationships/printerSettings" Target="../printerSettings/printerSettings308.bin"/><Relationship Id="rId5" Type="http://schemas.openxmlformats.org/officeDocument/2006/relationships/ctrlProp" Target="../ctrlProps/ctrlProp608.xml"/><Relationship Id="rId4" Type="http://schemas.openxmlformats.org/officeDocument/2006/relationships/ctrlProp" Target="../ctrlProps/ctrlProp607.xml"/></Relationships>
</file>

<file path=xl/worksheets/_rels/sheet311.xml.rels><?xml version="1.0" encoding="UTF-8" standalone="yes"?>
<Relationships xmlns="http://schemas.openxmlformats.org/package/2006/relationships"><Relationship Id="rId3" Type="http://schemas.openxmlformats.org/officeDocument/2006/relationships/vmlDrawing" Target="../drawings/vmlDrawing305.vml"/><Relationship Id="rId2" Type="http://schemas.openxmlformats.org/officeDocument/2006/relationships/drawing" Target="../drawings/drawing311.xml"/><Relationship Id="rId1" Type="http://schemas.openxmlformats.org/officeDocument/2006/relationships/printerSettings" Target="../printerSettings/printerSettings309.bin"/><Relationship Id="rId5" Type="http://schemas.openxmlformats.org/officeDocument/2006/relationships/ctrlProp" Target="../ctrlProps/ctrlProp610.xml"/><Relationship Id="rId4" Type="http://schemas.openxmlformats.org/officeDocument/2006/relationships/ctrlProp" Target="../ctrlProps/ctrlProp609.xml"/></Relationships>
</file>

<file path=xl/worksheets/_rels/sheet312.xml.rels><?xml version="1.0" encoding="UTF-8" standalone="yes"?>
<Relationships xmlns="http://schemas.openxmlformats.org/package/2006/relationships"><Relationship Id="rId3" Type="http://schemas.openxmlformats.org/officeDocument/2006/relationships/vmlDrawing" Target="../drawings/vmlDrawing306.vml"/><Relationship Id="rId2" Type="http://schemas.openxmlformats.org/officeDocument/2006/relationships/drawing" Target="../drawings/drawing312.xml"/><Relationship Id="rId1" Type="http://schemas.openxmlformats.org/officeDocument/2006/relationships/printerSettings" Target="../printerSettings/printerSettings310.bin"/><Relationship Id="rId5" Type="http://schemas.openxmlformats.org/officeDocument/2006/relationships/ctrlProp" Target="../ctrlProps/ctrlProp612.xml"/><Relationship Id="rId4" Type="http://schemas.openxmlformats.org/officeDocument/2006/relationships/ctrlProp" Target="../ctrlProps/ctrlProp611.xml"/></Relationships>
</file>

<file path=xl/worksheets/_rels/sheet313.xml.rels><?xml version="1.0" encoding="UTF-8" standalone="yes"?>
<Relationships xmlns="http://schemas.openxmlformats.org/package/2006/relationships"><Relationship Id="rId3" Type="http://schemas.openxmlformats.org/officeDocument/2006/relationships/vmlDrawing" Target="../drawings/vmlDrawing307.vml"/><Relationship Id="rId2" Type="http://schemas.openxmlformats.org/officeDocument/2006/relationships/drawing" Target="../drawings/drawing313.xml"/><Relationship Id="rId1" Type="http://schemas.openxmlformats.org/officeDocument/2006/relationships/printerSettings" Target="../printerSettings/printerSettings311.bin"/><Relationship Id="rId5" Type="http://schemas.openxmlformats.org/officeDocument/2006/relationships/ctrlProp" Target="../ctrlProps/ctrlProp614.xml"/><Relationship Id="rId4" Type="http://schemas.openxmlformats.org/officeDocument/2006/relationships/ctrlProp" Target="../ctrlProps/ctrlProp613.xml"/></Relationships>
</file>

<file path=xl/worksheets/_rels/sheet314.xml.rels><?xml version="1.0" encoding="UTF-8" standalone="yes"?>
<Relationships xmlns="http://schemas.openxmlformats.org/package/2006/relationships"><Relationship Id="rId3" Type="http://schemas.openxmlformats.org/officeDocument/2006/relationships/vmlDrawing" Target="../drawings/vmlDrawing308.vml"/><Relationship Id="rId2" Type="http://schemas.openxmlformats.org/officeDocument/2006/relationships/drawing" Target="../drawings/drawing314.xml"/><Relationship Id="rId1" Type="http://schemas.openxmlformats.org/officeDocument/2006/relationships/printerSettings" Target="../printerSettings/printerSettings312.bin"/><Relationship Id="rId5" Type="http://schemas.openxmlformats.org/officeDocument/2006/relationships/ctrlProp" Target="../ctrlProps/ctrlProp616.xml"/><Relationship Id="rId4" Type="http://schemas.openxmlformats.org/officeDocument/2006/relationships/ctrlProp" Target="../ctrlProps/ctrlProp615.xml"/></Relationships>
</file>

<file path=xl/worksheets/_rels/sheet315.xml.rels><?xml version="1.0" encoding="UTF-8" standalone="yes"?>
<Relationships xmlns="http://schemas.openxmlformats.org/package/2006/relationships"><Relationship Id="rId3" Type="http://schemas.openxmlformats.org/officeDocument/2006/relationships/vmlDrawing" Target="../drawings/vmlDrawing309.vml"/><Relationship Id="rId2" Type="http://schemas.openxmlformats.org/officeDocument/2006/relationships/drawing" Target="../drawings/drawing315.xml"/><Relationship Id="rId1" Type="http://schemas.openxmlformats.org/officeDocument/2006/relationships/printerSettings" Target="../printerSettings/printerSettings313.bin"/><Relationship Id="rId5" Type="http://schemas.openxmlformats.org/officeDocument/2006/relationships/ctrlProp" Target="../ctrlProps/ctrlProp618.xml"/><Relationship Id="rId4" Type="http://schemas.openxmlformats.org/officeDocument/2006/relationships/ctrlProp" Target="../ctrlProps/ctrlProp617.xml"/></Relationships>
</file>

<file path=xl/worksheets/_rels/sheet316.xml.rels><?xml version="1.0" encoding="UTF-8" standalone="yes"?>
<Relationships xmlns="http://schemas.openxmlformats.org/package/2006/relationships"><Relationship Id="rId3" Type="http://schemas.openxmlformats.org/officeDocument/2006/relationships/vmlDrawing" Target="../drawings/vmlDrawing310.vml"/><Relationship Id="rId2" Type="http://schemas.openxmlformats.org/officeDocument/2006/relationships/drawing" Target="../drawings/drawing316.xml"/><Relationship Id="rId1" Type="http://schemas.openxmlformats.org/officeDocument/2006/relationships/printerSettings" Target="../printerSettings/printerSettings314.bin"/><Relationship Id="rId5" Type="http://schemas.openxmlformats.org/officeDocument/2006/relationships/ctrlProp" Target="../ctrlProps/ctrlProp620.xml"/><Relationship Id="rId4" Type="http://schemas.openxmlformats.org/officeDocument/2006/relationships/ctrlProp" Target="../ctrlProps/ctrlProp619.xml"/></Relationships>
</file>

<file path=xl/worksheets/_rels/sheet317.xml.rels><?xml version="1.0" encoding="UTF-8" standalone="yes"?>
<Relationships xmlns="http://schemas.openxmlformats.org/package/2006/relationships"><Relationship Id="rId3" Type="http://schemas.openxmlformats.org/officeDocument/2006/relationships/vmlDrawing" Target="../drawings/vmlDrawing311.vml"/><Relationship Id="rId2" Type="http://schemas.openxmlformats.org/officeDocument/2006/relationships/drawing" Target="../drawings/drawing317.xml"/><Relationship Id="rId1" Type="http://schemas.openxmlformats.org/officeDocument/2006/relationships/printerSettings" Target="../printerSettings/printerSettings315.bin"/><Relationship Id="rId5" Type="http://schemas.openxmlformats.org/officeDocument/2006/relationships/ctrlProp" Target="../ctrlProps/ctrlProp622.xml"/><Relationship Id="rId4" Type="http://schemas.openxmlformats.org/officeDocument/2006/relationships/ctrlProp" Target="../ctrlProps/ctrlProp621.xml"/></Relationships>
</file>

<file path=xl/worksheets/_rels/sheet318.xml.rels><?xml version="1.0" encoding="UTF-8" standalone="yes"?>
<Relationships xmlns="http://schemas.openxmlformats.org/package/2006/relationships"><Relationship Id="rId3" Type="http://schemas.openxmlformats.org/officeDocument/2006/relationships/vmlDrawing" Target="../drawings/vmlDrawing312.vml"/><Relationship Id="rId2" Type="http://schemas.openxmlformats.org/officeDocument/2006/relationships/drawing" Target="../drawings/drawing318.xml"/><Relationship Id="rId1" Type="http://schemas.openxmlformats.org/officeDocument/2006/relationships/printerSettings" Target="../printerSettings/printerSettings316.bin"/><Relationship Id="rId5" Type="http://schemas.openxmlformats.org/officeDocument/2006/relationships/ctrlProp" Target="../ctrlProps/ctrlProp624.xml"/><Relationship Id="rId4" Type="http://schemas.openxmlformats.org/officeDocument/2006/relationships/ctrlProp" Target="../ctrlProps/ctrlProp623.xml"/></Relationships>
</file>

<file path=xl/worksheets/_rels/sheet319.xml.rels><?xml version="1.0" encoding="UTF-8" standalone="yes"?>
<Relationships xmlns="http://schemas.openxmlformats.org/package/2006/relationships"><Relationship Id="rId3" Type="http://schemas.openxmlformats.org/officeDocument/2006/relationships/vmlDrawing" Target="../drawings/vmlDrawing313.vml"/><Relationship Id="rId2" Type="http://schemas.openxmlformats.org/officeDocument/2006/relationships/drawing" Target="../drawings/drawing319.xml"/><Relationship Id="rId1" Type="http://schemas.openxmlformats.org/officeDocument/2006/relationships/printerSettings" Target="../printerSettings/printerSettings317.bin"/><Relationship Id="rId5" Type="http://schemas.openxmlformats.org/officeDocument/2006/relationships/ctrlProp" Target="../ctrlProps/ctrlProp626.xml"/><Relationship Id="rId4" Type="http://schemas.openxmlformats.org/officeDocument/2006/relationships/ctrlProp" Target="../ctrlProps/ctrlProp625.xml"/></Relationships>
</file>

<file path=xl/worksheets/_rels/sheet320.xml.rels><?xml version="1.0" encoding="UTF-8" standalone="yes"?>
<Relationships xmlns="http://schemas.openxmlformats.org/package/2006/relationships"><Relationship Id="rId3" Type="http://schemas.openxmlformats.org/officeDocument/2006/relationships/vmlDrawing" Target="../drawings/vmlDrawing314.vml"/><Relationship Id="rId2" Type="http://schemas.openxmlformats.org/officeDocument/2006/relationships/drawing" Target="../drawings/drawing320.xml"/><Relationship Id="rId1" Type="http://schemas.openxmlformats.org/officeDocument/2006/relationships/printerSettings" Target="../printerSettings/printerSettings318.bin"/><Relationship Id="rId5" Type="http://schemas.openxmlformats.org/officeDocument/2006/relationships/ctrlProp" Target="../ctrlProps/ctrlProp628.xml"/><Relationship Id="rId4" Type="http://schemas.openxmlformats.org/officeDocument/2006/relationships/ctrlProp" Target="../ctrlProps/ctrlProp627.xml"/></Relationships>
</file>

<file path=xl/worksheets/_rels/sheet321.xml.rels><?xml version="1.0" encoding="UTF-8" standalone="yes"?>
<Relationships xmlns="http://schemas.openxmlformats.org/package/2006/relationships"><Relationship Id="rId3" Type="http://schemas.openxmlformats.org/officeDocument/2006/relationships/vmlDrawing" Target="../drawings/vmlDrawing315.vml"/><Relationship Id="rId2" Type="http://schemas.openxmlformats.org/officeDocument/2006/relationships/drawing" Target="../drawings/drawing321.xml"/><Relationship Id="rId1" Type="http://schemas.openxmlformats.org/officeDocument/2006/relationships/printerSettings" Target="../printerSettings/printerSettings319.bin"/><Relationship Id="rId5" Type="http://schemas.openxmlformats.org/officeDocument/2006/relationships/ctrlProp" Target="../ctrlProps/ctrlProp630.xml"/><Relationship Id="rId4" Type="http://schemas.openxmlformats.org/officeDocument/2006/relationships/ctrlProp" Target="../ctrlProps/ctrlProp629.xml"/></Relationships>
</file>

<file path=xl/worksheets/_rels/sheet322.xml.rels><?xml version="1.0" encoding="UTF-8" standalone="yes"?>
<Relationships xmlns="http://schemas.openxmlformats.org/package/2006/relationships"><Relationship Id="rId3" Type="http://schemas.openxmlformats.org/officeDocument/2006/relationships/vmlDrawing" Target="../drawings/vmlDrawing316.vml"/><Relationship Id="rId2" Type="http://schemas.openxmlformats.org/officeDocument/2006/relationships/drawing" Target="../drawings/drawing322.xml"/><Relationship Id="rId1" Type="http://schemas.openxmlformats.org/officeDocument/2006/relationships/printerSettings" Target="../printerSettings/printerSettings320.bin"/><Relationship Id="rId5" Type="http://schemas.openxmlformats.org/officeDocument/2006/relationships/ctrlProp" Target="../ctrlProps/ctrlProp632.xml"/><Relationship Id="rId4" Type="http://schemas.openxmlformats.org/officeDocument/2006/relationships/ctrlProp" Target="../ctrlProps/ctrlProp631.xml"/></Relationships>
</file>

<file path=xl/worksheets/_rels/sheet323.xml.rels><?xml version="1.0" encoding="UTF-8" standalone="yes"?>
<Relationships xmlns="http://schemas.openxmlformats.org/package/2006/relationships"><Relationship Id="rId3" Type="http://schemas.openxmlformats.org/officeDocument/2006/relationships/vmlDrawing" Target="../drawings/vmlDrawing317.vml"/><Relationship Id="rId2" Type="http://schemas.openxmlformats.org/officeDocument/2006/relationships/drawing" Target="../drawings/drawing323.xml"/><Relationship Id="rId1" Type="http://schemas.openxmlformats.org/officeDocument/2006/relationships/printerSettings" Target="../printerSettings/printerSettings321.bin"/><Relationship Id="rId5" Type="http://schemas.openxmlformats.org/officeDocument/2006/relationships/ctrlProp" Target="../ctrlProps/ctrlProp634.xml"/><Relationship Id="rId4" Type="http://schemas.openxmlformats.org/officeDocument/2006/relationships/ctrlProp" Target="../ctrlProps/ctrlProp633.xml"/></Relationships>
</file>

<file path=xl/worksheets/_rels/sheet324.xml.rels><?xml version="1.0" encoding="UTF-8" standalone="yes"?>
<Relationships xmlns="http://schemas.openxmlformats.org/package/2006/relationships"><Relationship Id="rId3" Type="http://schemas.openxmlformats.org/officeDocument/2006/relationships/vmlDrawing" Target="../drawings/vmlDrawing318.vml"/><Relationship Id="rId2" Type="http://schemas.openxmlformats.org/officeDocument/2006/relationships/drawing" Target="../drawings/drawing324.xml"/><Relationship Id="rId1" Type="http://schemas.openxmlformats.org/officeDocument/2006/relationships/printerSettings" Target="../printerSettings/printerSettings322.bin"/><Relationship Id="rId5" Type="http://schemas.openxmlformats.org/officeDocument/2006/relationships/ctrlProp" Target="../ctrlProps/ctrlProp636.xml"/><Relationship Id="rId4" Type="http://schemas.openxmlformats.org/officeDocument/2006/relationships/ctrlProp" Target="../ctrlProps/ctrlProp635.xml"/></Relationships>
</file>

<file path=xl/worksheets/_rels/sheet325.xml.rels><?xml version="1.0" encoding="UTF-8" standalone="yes"?>
<Relationships xmlns="http://schemas.openxmlformats.org/package/2006/relationships"><Relationship Id="rId3" Type="http://schemas.openxmlformats.org/officeDocument/2006/relationships/vmlDrawing" Target="../drawings/vmlDrawing319.vml"/><Relationship Id="rId2" Type="http://schemas.openxmlformats.org/officeDocument/2006/relationships/drawing" Target="../drawings/drawing325.xml"/><Relationship Id="rId1" Type="http://schemas.openxmlformats.org/officeDocument/2006/relationships/printerSettings" Target="../printerSettings/printerSettings323.bin"/><Relationship Id="rId5" Type="http://schemas.openxmlformats.org/officeDocument/2006/relationships/ctrlProp" Target="../ctrlProps/ctrlProp638.xml"/><Relationship Id="rId4" Type="http://schemas.openxmlformats.org/officeDocument/2006/relationships/ctrlProp" Target="../ctrlProps/ctrlProp637.xml"/></Relationships>
</file>

<file path=xl/worksheets/_rels/sheet326.xml.rels><?xml version="1.0" encoding="UTF-8" standalone="yes"?>
<Relationships xmlns="http://schemas.openxmlformats.org/package/2006/relationships"><Relationship Id="rId3" Type="http://schemas.openxmlformats.org/officeDocument/2006/relationships/vmlDrawing" Target="../drawings/vmlDrawing320.vml"/><Relationship Id="rId2" Type="http://schemas.openxmlformats.org/officeDocument/2006/relationships/drawing" Target="../drawings/drawing326.xml"/><Relationship Id="rId1" Type="http://schemas.openxmlformats.org/officeDocument/2006/relationships/printerSettings" Target="../printerSettings/printerSettings324.bin"/><Relationship Id="rId5" Type="http://schemas.openxmlformats.org/officeDocument/2006/relationships/ctrlProp" Target="../ctrlProps/ctrlProp640.xml"/><Relationship Id="rId4" Type="http://schemas.openxmlformats.org/officeDocument/2006/relationships/ctrlProp" Target="../ctrlProps/ctrlProp639.xml"/></Relationships>
</file>

<file path=xl/worksheets/_rels/sheet327.xml.rels><?xml version="1.0" encoding="UTF-8" standalone="yes"?>
<Relationships xmlns="http://schemas.openxmlformats.org/package/2006/relationships"><Relationship Id="rId3" Type="http://schemas.openxmlformats.org/officeDocument/2006/relationships/vmlDrawing" Target="../drawings/vmlDrawing321.vml"/><Relationship Id="rId2" Type="http://schemas.openxmlformats.org/officeDocument/2006/relationships/drawing" Target="../drawings/drawing327.xml"/><Relationship Id="rId1" Type="http://schemas.openxmlformats.org/officeDocument/2006/relationships/printerSettings" Target="../printerSettings/printerSettings325.bin"/><Relationship Id="rId5" Type="http://schemas.openxmlformats.org/officeDocument/2006/relationships/ctrlProp" Target="../ctrlProps/ctrlProp642.xml"/><Relationship Id="rId4" Type="http://schemas.openxmlformats.org/officeDocument/2006/relationships/ctrlProp" Target="../ctrlProps/ctrlProp641.xml"/></Relationships>
</file>

<file path=xl/worksheets/_rels/sheet328.xml.rels><?xml version="1.0" encoding="UTF-8" standalone="yes"?>
<Relationships xmlns="http://schemas.openxmlformats.org/package/2006/relationships"><Relationship Id="rId3" Type="http://schemas.openxmlformats.org/officeDocument/2006/relationships/vmlDrawing" Target="../drawings/vmlDrawing322.vml"/><Relationship Id="rId2" Type="http://schemas.openxmlformats.org/officeDocument/2006/relationships/drawing" Target="../drawings/drawing328.xml"/><Relationship Id="rId1" Type="http://schemas.openxmlformats.org/officeDocument/2006/relationships/printerSettings" Target="../printerSettings/printerSettings326.bin"/><Relationship Id="rId5" Type="http://schemas.openxmlformats.org/officeDocument/2006/relationships/ctrlProp" Target="../ctrlProps/ctrlProp644.xml"/><Relationship Id="rId4" Type="http://schemas.openxmlformats.org/officeDocument/2006/relationships/ctrlProp" Target="../ctrlProps/ctrlProp643.xml"/></Relationships>
</file>

<file path=xl/worksheets/_rels/sheet329.xml.rels><?xml version="1.0" encoding="UTF-8" standalone="yes"?>
<Relationships xmlns="http://schemas.openxmlformats.org/package/2006/relationships"><Relationship Id="rId3" Type="http://schemas.openxmlformats.org/officeDocument/2006/relationships/vmlDrawing" Target="../drawings/vmlDrawing323.vml"/><Relationship Id="rId2" Type="http://schemas.openxmlformats.org/officeDocument/2006/relationships/drawing" Target="../drawings/drawing329.xml"/><Relationship Id="rId1" Type="http://schemas.openxmlformats.org/officeDocument/2006/relationships/printerSettings" Target="../printerSettings/printerSettings327.bin"/><Relationship Id="rId5" Type="http://schemas.openxmlformats.org/officeDocument/2006/relationships/ctrlProp" Target="../ctrlProps/ctrlProp646.xml"/><Relationship Id="rId4" Type="http://schemas.openxmlformats.org/officeDocument/2006/relationships/ctrlProp" Target="../ctrlProps/ctrlProp645.xml"/></Relationships>
</file>

<file path=xl/worksheets/_rels/sheet330.xml.rels><?xml version="1.0" encoding="UTF-8" standalone="yes"?>
<Relationships xmlns="http://schemas.openxmlformats.org/package/2006/relationships"><Relationship Id="rId3" Type="http://schemas.openxmlformats.org/officeDocument/2006/relationships/vmlDrawing" Target="../drawings/vmlDrawing324.vml"/><Relationship Id="rId2" Type="http://schemas.openxmlformats.org/officeDocument/2006/relationships/drawing" Target="../drawings/drawing330.xml"/><Relationship Id="rId1" Type="http://schemas.openxmlformats.org/officeDocument/2006/relationships/printerSettings" Target="../printerSettings/printerSettings328.bin"/><Relationship Id="rId5" Type="http://schemas.openxmlformats.org/officeDocument/2006/relationships/ctrlProp" Target="../ctrlProps/ctrlProp648.xml"/><Relationship Id="rId4" Type="http://schemas.openxmlformats.org/officeDocument/2006/relationships/ctrlProp" Target="../ctrlProps/ctrlProp647.xml"/></Relationships>
</file>

<file path=xl/worksheets/_rels/sheet331.xml.rels><?xml version="1.0" encoding="UTF-8" standalone="yes"?>
<Relationships xmlns="http://schemas.openxmlformats.org/package/2006/relationships"><Relationship Id="rId3" Type="http://schemas.openxmlformats.org/officeDocument/2006/relationships/vmlDrawing" Target="../drawings/vmlDrawing325.vml"/><Relationship Id="rId2" Type="http://schemas.openxmlformats.org/officeDocument/2006/relationships/drawing" Target="../drawings/drawing331.xml"/><Relationship Id="rId1" Type="http://schemas.openxmlformats.org/officeDocument/2006/relationships/printerSettings" Target="../printerSettings/printerSettings329.bin"/><Relationship Id="rId5" Type="http://schemas.openxmlformats.org/officeDocument/2006/relationships/ctrlProp" Target="../ctrlProps/ctrlProp650.xml"/><Relationship Id="rId4" Type="http://schemas.openxmlformats.org/officeDocument/2006/relationships/ctrlProp" Target="../ctrlProps/ctrlProp649.xml"/></Relationships>
</file>

<file path=xl/worksheets/_rels/sheet332.xml.rels><?xml version="1.0" encoding="UTF-8" standalone="yes"?>
<Relationships xmlns="http://schemas.openxmlformats.org/package/2006/relationships"><Relationship Id="rId3" Type="http://schemas.openxmlformats.org/officeDocument/2006/relationships/vmlDrawing" Target="../drawings/vmlDrawing326.vml"/><Relationship Id="rId2" Type="http://schemas.openxmlformats.org/officeDocument/2006/relationships/drawing" Target="../drawings/drawing332.xml"/><Relationship Id="rId1" Type="http://schemas.openxmlformats.org/officeDocument/2006/relationships/printerSettings" Target="../printerSettings/printerSettings330.bin"/><Relationship Id="rId5" Type="http://schemas.openxmlformats.org/officeDocument/2006/relationships/ctrlProp" Target="../ctrlProps/ctrlProp652.xml"/><Relationship Id="rId4" Type="http://schemas.openxmlformats.org/officeDocument/2006/relationships/ctrlProp" Target="../ctrlProps/ctrlProp651.xml"/></Relationships>
</file>

<file path=xl/worksheets/_rels/sheet333.xml.rels><?xml version="1.0" encoding="UTF-8" standalone="yes"?>
<Relationships xmlns="http://schemas.openxmlformats.org/package/2006/relationships"><Relationship Id="rId3" Type="http://schemas.openxmlformats.org/officeDocument/2006/relationships/vmlDrawing" Target="../drawings/vmlDrawing327.vml"/><Relationship Id="rId2" Type="http://schemas.openxmlformats.org/officeDocument/2006/relationships/drawing" Target="../drawings/drawing333.xml"/><Relationship Id="rId1" Type="http://schemas.openxmlformats.org/officeDocument/2006/relationships/printerSettings" Target="../printerSettings/printerSettings331.bin"/><Relationship Id="rId5" Type="http://schemas.openxmlformats.org/officeDocument/2006/relationships/ctrlProp" Target="../ctrlProps/ctrlProp654.xml"/><Relationship Id="rId4" Type="http://schemas.openxmlformats.org/officeDocument/2006/relationships/ctrlProp" Target="../ctrlProps/ctrlProp653.xml"/></Relationships>
</file>

<file path=xl/worksheets/_rels/sheet334.xml.rels><?xml version="1.0" encoding="UTF-8" standalone="yes"?>
<Relationships xmlns="http://schemas.openxmlformats.org/package/2006/relationships"><Relationship Id="rId3" Type="http://schemas.openxmlformats.org/officeDocument/2006/relationships/vmlDrawing" Target="../drawings/vmlDrawing328.vml"/><Relationship Id="rId2" Type="http://schemas.openxmlformats.org/officeDocument/2006/relationships/drawing" Target="../drawings/drawing334.xml"/><Relationship Id="rId1" Type="http://schemas.openxmlformats.org/officeDocument/2006/relationships/printerSettings" Target="../printerSettings/printerSettings332.bin"/><Relationship Id="rId5" Type="http://schemas.openxmlformats.org/officeDocument/2006/relationships/ctrlProp" Target="../ctrlProps/ctrlProp656.xml"/><Relationship Id="rId4" Type="http://schemas.openxmlformats.org/officeDocument/2006/relationships/ctrlProp" Target="../ctrlProps/ctrlProp655.xml"/></Relationships>
</file>

<file path=xl/worksheets/_rels/sheet335.xml.rels><?xml version="1.0" encoding="UTF-8" standalone="yes"?>
<Relationships xmlns="http://schemas.openxmlformats.org/package/2006/relationships"><Relationship Id="rId3" Type="http://schemas.openxmlformats.org/officeDocument/2006/relationships/vmlDrawing" Target="../drawings/vmlDrawing329.vml"/><Relationship Id="rId2" Type="http://schemas.openxmlformats.org/officeDocument/2006/relationships/drawing" Target="../drawings/drawing335.xml"/><Relationship Id="rId1" Type="http://schemas.openxmlformats.org/officeDocument/2006/relationships/printerSettings" Target="../printerSettings/printerSettings333.bin"/><Relationship Id="rId5" Type="http://schemas.openxmlformats.org/officeDocument/2006/relationships/ctrlProp" Target="../ctrlProps/ctrlProp658.xml"/><Relationship Id="rId4" Type="http://schemas.openxmlformats.org/officeDocument/2006/relationships/ctrlProp" Target="../ctrlProps/ctrlProp657.xml"/></Relationships>
</file>

<file path=xl/worksheets/_rels/sheet336.xml.rels><?xml version="1.0" encoding="UTF-8" standalone="yes"?>
<Relationships xmlns="http://schemas.openxmlformats.org/package/2006/relationships"><Relationship Id="rId3" Type="http://schemas.openxmlformats.org/officeDocument/2006/relationships/vmlDrawing" Target="../drawings/vmlDrawing330.vml"/><Relationship Id="rId2" Type="http://schemas.openxmlformats.org/officeDocument/2006/relationships/drawing" Target="../drawings/drawing336.xml"/><Relationship Id="rId1" Type="http://schemas.openxmlformats.org/officeDocument/2006/relationships/printerSettings" Target="../printerSettings/printerSettings334.bin"/><Relationship Id="rId5" Type="http://schemas.openxmlformats.org/officeDocument/2006/relationships/ctrlProp" Target="../ctrlProps/ctrlProp660.xml"/><Relationship Id="rId4" Type="http://schemas.openxmlformats.org/officeDocument/2006/relationships/ctrlProp" Target="../ctrlProps/ctrlProp659.xml"/></Relationships>
</file>

<file path=xl/worksheets/_rels/sheet337.xml.rels><?xml version="1.0" encoding="UTF-8" standalone="yes"?>
<Relationships xmlns="http://schemas.openxmlformats.org/package/2006/relationships"><Relationship Id="rId3" Type="http://schemas.openxmlformats.org/officeDocument/2006/relationships/vmlDrawing" Target="../drawings/vmlDrawing331.vml"/><Relationship Id="rId2" Type="http://schemas.openxmlformats.org/officeDocument/2006/relationships/drawing" Target="../drawings/drawing337.xml"/><Relationship Id="rId1" Type="http://schemas.openxmlformats.org/officeDocument/2006/relationships/printerSettings" Target="../printerSettings/printerSettings335.bin"/><Relationship Id="rId5" Type="http://schemas.openxmlformats.org/officeDocument/2006/relationships/ctrlProp" Target="../ctrlProps/ctrlProp662.xml"/><Relationship Id="rId4" Type="http://schemas.openxmlformats.org/officeDocument/2006/relationships/ctrlProp" Target="../ctrlProps/ctrlProp661.xml"/></Relationships>
</file>

<file path=xl/worksheets/_rels/sheet338.xml.rels><?xml version="1.0" encoding="UTF-8" standalone="yes"?>
<Relationships xmlns="http://schemas.openxmlformats.org/package/2006/relationships"><Relationship Id="rId3" Type="http://schemas.openxmlformats.org/officeDocument/2006/relationships/vmlDrawing" Target="../drawings/vmlDrawing332.vml"/><Relationship Id="rId2" Type="http://schemas.openxmlformats.org/officeDocument/2006/relationships/drawing" Target="../drawings/drawing338.xml"/><Relationship Id="rId1" Type="http://schemas.openxmlformats.org/officeDocument/2006/relationships/printerSettings" Target="../printerSettings/printerSettings336.bin"/><Relationship Id="rId5" Type="http://schemas.openxmlformats.org/officeDocument/2006/relationships/ctrlProp" Target="../ctrlProps/ctrlProp664.xml"/><Relationship Id="rId4" Type="http://schemas.openxmlformats.org/officeDocument/2006/relationships/ctrlProp" Target="../ctrlProps/ctrlProp663.xml"/></Relationships>
</file>

<file path=xl/worksheets/_rels/sheet339.xml.rels><?xml version="1.0" encoding="UTF-8" standalone="yes"?>
<Relationships xmlns="http://schemas.openxmlformats.org/package/2006/relationships"><Relationship Id="rId3" Type="http://schemas.openxmlformats.org/officeDocument/2006/relationships/vmlDrawing" Target="../drawings/vmlDrawing333.vml"/><Relationship Id="rId2" Type="http://schemas.openxmlformats.org/officeDocument/2006/relationships/drawing" Target="../drawings/drawing339.xml"/><Relationship Id="rId1" Type="http://schemas.openxmlformats.org/officeDocument/2006/relationships/printerSettings" Target="../printerSettings/printerSettings337.bin"/><Relationship Id="rId5" Type="http://schemas.openxmlformats.org/officeDocument/2006/relationships/ctrlProp" Target="../ctrlProps/ctrlProp666.xml"/><Relationship Id="rId4" Type="http://schemas.openxmlformats.org/officeDocument/2006/relationships/ctrlProp" Target="../ctrlProps/ctrlProp665.xml"/></Relationships>
</file>

<file path=xl/worksheets/_rels/sheet340.xml.rels><?xml version="1.0" encoding="UTF-8" standalone="yes"?>
<Relationships xmlns="http://schemas.openxmlformats.org/package/2006/relationships"><Relationship Id="rId3" Type="http://schemas.openxmlformats.org/officeDocument/2006/relationships/vmlDrawing" Target="../drawings/vmlDrawing334.vml"/><Relationship Id="rId2" Type="http://schemas.openxmlformats.org/officeDocument/2006/relationships/drawing" Target="../drawings/drawing340.xml"/><Relationship Id="rId1" Type="http://schemas.openxmlformats.org/officeDocument/2006/relationships/printerSettings" Target="../printerSettings/printerSettings338.bin"/><Relationship Id="rId5" Type="http://schemas.openxmlformats.org/officeDocument/2006/relationships/ctrlProp" Target="../ctrlProps/ctrlProp668.xml"/><Relationship Id="rId4" Type="http://schemas.openxmlformats.org/officeDocument/2006/relationships/ctrlProp" Target="../ctrlProps/ctrlProp667.xml"/></Relationships>
</file>

<file path=xl/worksheets/_rels/sheet341.xml.rels><?xml version="1.0" encoding="UTF-8" standalone="yes"?>
<Relationships xmlns="http://schemas.openxmlformats.org/package/2006/relationships"><Relationship Id="rId3" Type="http://schemas.openxmlformats.org/officeDocument/2006/relationships/vmlDrawing" Target="../drawings/vmlDrawing335.vml"/><Relationship Id="rId2" Type="http://schemas.openxmlformats.org/officeDocument/2006/relationships/drawing" Target="../drawings/drawing341.xml"/><Relationship Id="rId1" Type="http://schemas.openxmlformats.org/officeDocument/2006/relationships/printerSettings" Target="../printerSettings/printerSettings339.bin"/><Relationship Id="rId5" Type="http://schemas.openxmlformats.org/officeDocument/2006/relationships/ctrlProp" Target="../ctrlProps/ctrlProp670.xml"/><Relationship Id="rId4" Type="http://schemas.openxmlformats.org/officeDocument/2006/relationships/ctrlProp" Target="../ctrlProps/ctrlProp669.xml"/></Relationships>
</file>

<file path=xl/worksheets/_rels/sheet342.xml.rels><?xml version="1.0" encoding="UTF-8" standalone="yes"?>
<Relationships xmlns="http://schemas.openxmlformats.org/package/2006/relationships"><Relationship Id="rId3" Type="http://schemas.openxmlformats.org/officeDocument/2006/relationships/vmlDrawing" Target="../drawings/vmlDrawing336.vml"/><Relationship Id="rId2" Type="http://schemas.openxmlformats.org/officeDocument/2006/relationships/drawing" Target="../drawings/drawing342.xml"/><Relationship Id="rId1" Type="http://schemas.openxmlformats.org/officeDocument/2006/relationships/printerSettings" Target="../printerSettings/printerSettings340.bin"/><Relationship Id="rId5" Type="http://schemas.openxmlformats.org/officeDocument/2006/relationships/ctrlProp" Target="../ctrlProps/ctrlProp672.xml"/><Relationship Id="rId4" Type="http://schemas.openxmlformats.org/officeDocument/2006/relationships/ctrlProp" Target="../ctrlProps/ctrlProp671.xml"/></Relationships>
</file>

<file path=xl/worksheets/_rels/sheet343.xml.rels><?xml version="1.0" encoding="UTF-8" standalone="yes"?>
<Relationships xmlns="http://schemas.openxmlformats.org/package/2006/relationships"><Relationship Id="rId3" Type="http://schemas.openxmlformats.org/officeDocument/2006/relationships/vmlDrawing" Target="../drawings/vmlDrawing337.vml"/><Relationship Id="rId2" Type="http://schemas.openxmlformats.org/officeDocument/2006/relationships/drawing" Target="../drawings/drawing343.xml"/><Relationship Id="rId1" Type="http://schemas.openxmlformats.org/officeDocument/2006/relationships/printerSettings" Target="../printerSettings/printerSettings341.bin"/><Relationship Id="rId5" Type="http://schemas.openxmlformats.org/officeDocument/2006/relationships/ctrlProp" Target="../ctrlProps/ctrlProp674.xml"/><Relationship Id="rId4" Type="http://schemas.openxmlformats.org/officeDocument/2006/relationships/ctrlProp" Target="../ctrlProps/ctrlProp673.xml"/></Relationships>
</file>

<file path=xl/worksheets/_rels/sheet344.xml.rels><?xml version="1.0" encoding="UTF-8" standalone="yes"?>
<Relationships xmlns="http://schemas.openxmlformats.org/package/2006/relationships"><Relationship Id="rId3" Type="http://schemas.openxmlformats.org/officeDocument/2006/relationships/vmlDrawing" Target="../drawings/vmlDrawing338.vml"/><Relationship Id="rId2" Type="http://schemas.openxmlformats.org/officeDocument/2006/relationships/drawing" Target="../drawings/drawing344.xml"/><Relationship Id="rId1" Type="http://schemas.openxmlformats.org/officeDocument/2006/relationships/printerSettings" Target="../printerSettings/printerSettings342.bin"/><Relationship Id="rId5" Type="http://schemas.openxmlformats.org/officeDocument/2006/relationships/ctrlProp" Target="../ctrlProps/ctrlProp676.xml"/><Relationship Id="rId4" Type="http://schemas.openxmlformats.org/officeDocument/2006/relationships/ctrlProp" Target="../ctrlProps/ctrlProp675.xml"/></Relationships>
</file>

<file path=xl/worksheets/_rels/sheet345.xml.rels><?xml version="1.0" encoding="UTF-8" standalone="yes"?>
<Relationships xmlns="http://schemas.openxmlformats.org/package/2006/relationships"><Relationship Id="rId3" Type="http://schemas.openxmlformats.org/officeDocument/2006/relationships/vmlDrawing" Target="../drawings/vmlDrawing339.vml"/><Relationship Id="rId2" Type="http://schemas.openxmlformats.org/officeDocument/2006/relationships/drawing" Target="../drawings/drawing345.xml"/><Relationship Id="rId1" Type="http://schemas.openxmlformats.org/officeDocument/2006/relationships/printerSettings" Target="../printerSettings/printerSettings343.bin"/><Relationship Id="rId5" Type="http://schemas.openxmlformats.org/officeDocument/2006/relationships/ctrlProp" Target="../ctrlProps/ctrlProp678.xml"/><Relationship Id="rId4" Type="http://schemas.openxmlformats.org/officeDocument/2006/relationships/ctrlProp" Target="../ctrlProps/ctrlProp677.xml"/></Relationships>
</file>

<file path=xl/worksheets/_rels/sheet346.xml.rels><?xml version="1.0" encoding="UTF-8" standalone="yes"?>
<Relationships xmlns="http://schemas.openxmlformats.org/package/2006/relationships"><Relationship Id="rId3" Type="http://schemas.openxmlformats.org/officeDocument/2006/relationships/vmlDrawing" Target="../drawings/vmlDrawing340.vml"/><Relationship Id="rId2" Type="http://schemas.openxmlformats.org/officeDocument/2006/relationships/drawing" Target="../drawings/drawing346.xml"/><Relationship Id="rId1" Type="http://schemas.openxmlformats.org/officeDocument/2006/relationships/printerSettings" Target="../printerSettings/printerSettings344.bin"/><Relationship Id="rId5" Type="http://schemas.openxmlformats.org/officeDocument/2006/relationships/ctrlProp" Target="../ctrlProps/ctrlProp680.xml"/><Relationship Id="rId4" Type="http://schemas.openxmlformats.org/officeDocument/2006/relationships/ctrlProp" Target="../ctrlProps/ctrlProp679.xml"/></Relationships>
</file>

<file path=xl/worksheets/_rels/sheet347.xml.rels><?xml version="1.0" encoding="UTF-8" standalone="yes"?>
<Relationships xmlns="http://schemas.openxmlformats.org/package/2006/relationships"><Relationship Id="rId3" Type="http://schemas.openxmlformats.org/officeDocument/2006/relationships/vmlDrawing" Target="../drawings/vmlDrawing341.vml"/><Relationship Id="rId2" Type="http://schemas.openxmlformats.org/officeDocument/2006/relationships/drawing" Target="../drawings/drawing347.xml"/><Relationship Id="rId1" Type="http://schemas.openxmlformats.org/officeDocument/2006/relationships/printerSettings" Target="../printerSettings/printerSettings345.bin"/><Relationship Id="rId5" Type="http://schemas.openxmlformats.org/officeDocument/2006/relationships/ctrlProp" Target="../ctrlProps/ctrlProp682.xml"/><Relationship Id="rId4" Type="http://schemas.openxmlformats.org/officeDocument/2006/relationships/ctrlProp" Target="../ctrlProps/ctrlProp681.xml"/></Relationships>
</file>

<file path=xl/worksheets/_rels/sheet348.xml.rels><?xml version="1.0" encoding="UTF-8" standalone="yes"?>
<Relationships xmlns="http://schemas.openxmlformats.org/package/2006/relationships"><Relationship Id="rId3" Type="http://schemas.openxmlformats.org/officeDocument/2006/relationships/vmlDrawing" Target="../drawings/vmlDrawing342.vml"/><Relationship Id="rId2" Type="http://schemas.openxmlformats.org/officeDocument/2006/relationships/drawing" Target="../drawings/drawing348.xml"/><Relationship Id="rId1" Type="http://schemas.openxmlformats.org/officeDocument/2006/relationships/printerSettings" Target="../printerSettings/printerSettings346.bin"/><Relationship Id="rId5" Type="http://schemas.openxmlformats.org/officeDocument/2006/relationships/ctrlProp" Target="../ctrlProps/ctrlProp684.xml"/><Relationship Id="rId4" Type="http://schemas.openxmlformats.org/officeDocument/2006/relationships/ctrlProp" Target="../ctrlProps/ctrlProp683.xml"/></Relationships>
</file>

<file path=xl/worksheets/_rels/sheet349.xml.rels><?xml version="1.0" encoding="UTF-8" standalone="yes"?>
<Relationships xmlns="http://schemas.openxmlformats.org/package/2006/relationships"><Relationship Id="rId3" Type="http://schemas.openxmlformats.org/officeDocument/2006/relationships/vmlDrawing" Target="../drawings/vmlDrawing343.vml"/><Relationship Id="rId2" Type="http://schemas.openxmlformats.org/officeDocument/2006/relationships/drawing" Target="../drawings/drawing349.xml"/><Relationship Id="rId1" Type="http://schemas.openxmlformats.org/officeDocument/2006/relationships/printerSettings" Target="../printerSettings/printerSettings347.bin"/><Relationship Id="rId5" Type="http://schemas.openxmlformats.org/officeDocument/2006/relationships/ctrlProp" Target="../ctrlProps/ctrlProp686.xml"/><Relationship Id="rId4" Type="http://schemas.openxmlformats.org/officeDocument/2006/relationships/ctrlProp" Target="../ctrlProps/ctrlProp685.xml"/></Relationships>
</file>

<file path=xl/worksheets/_rels/sheet350.xml.rels><?xml version="1.0" encoding="UTF-8" standalone="yes"?>
<Relationships xmlns="http://schemas.openxmlformats.org/package/2006/relationships"><Relationship Id="rId3" Type="http://schemas.openxmlformats.org/officeDocument/2006/relationships/vmlDrawing" Target="../drawings/vmlDrawing344.vml"/><Relationship Id="rId2" Type="http://schemas.openxmlformats.org/officeDocument/2006/relationships/drawing" Target="../drawings/drawing350.xml"/><Relationship Id="rId1" Type="http://schemas.openxmlformats.org/officeDocument/2006/relationships/printerSettings" Target="../printerSettings/printerSettings348.bin"/><Relationship Id="rId5" Type="http://schemas.openxmlformats.org/officeDocument/2006/relationships/ctrlProp" Target="../ctrlProps/ctrlProp688.xml"/><Relationship Id="rId4" Type="http://schemas.openxmlformats.org/officeDocument/2006/relationships/ctrlProp" Target="../ctrlProps/ctrlProp687.xml"/></Relationships>
</file>

<file path=xl/worksheets/_rels/sheet351.xml.rels><?xml version="1.0" encoding="UTF-8" standalone="yes"?>
<Relationships xmlns="http://schemas.openxmlformats.org/package/2006/relationships"><Relationship Id="rId3" Type="http://schemas.openxmlformats.org/officeDocument/2006/relationships/vmlDrawing" Target="../drawings/vmlDrawing345.vml"/><Relationship Id="rId2" Type="http://schemas.openxmlformats.org/officeDocument/2006/relationships/drawing" Target="../drawings/drawing351.xml"/><Relationship Id="rId1" Type="http://schemas.openxmlformats.org/officeDocument/2006/relationships/printerSettings" Target="../printerSettings/printerSettings349.bin"/><Relationship Id="rId5" Type="http://schemas.openxmlformats.org/officeDocument/2006/relationships/ctrlProp" Target="../ctrlProps/ctrlProp690.xml"/><Relationship Id="rId4" Type="http://schemas.openxmlformats.org/officeDocument/2006/relationships/ctrlProp" Target="../ctrlProps/ctrlProp689.xml"/></Relationships>
</file>

<file path=xl/worksheets/_rels/sheet352.xml.rels><?xml version="1.0" encoding="UTF-8" standalone="yes"?>
<Relationships xmlns="http://schemas.openxmlformats.org/package/2006/relationships"><Relationship Id="rId3" Type="http://schemas.openxmlformats.org/officeDocument/2006/relationships/vmlDrawing" Target="../drawings/vmlDrawing346.vml"/><Relationship Id="rId2" Type="http://schemas.openxmlformats.org/officeDocument/2006/relationships/drawing" Target="../drawings/drawing352.xml"/><Relationship Id="rId1" Type="http://schemas.openxmlformats.org/officeDocument/2006/relationships/printerSettings" Target="../printerSettings/printerSettings350.bin"/><Relationship Id="rId5" Type="http://schemas.openxmlformats.org/officeDocument/2006/relationships/ctrlProp" Target="../ctrlProps/ctrlProp692.xml"/><Relationship Id="rId4" Type="http://schemas.openxmlformats.org/officeDocument/2006/relationships/ctrlProp" Target="../ctrlProps/ctrlProp691.xml"/></Relationships>
</file>

<file path=xl/worksheets/_rels/sheet353.xml.rels><?xml version="1.0" encoding="UTF-8" standalone="yes"?>
<Relationships xmlns="http://schemas.openxmlformats.org/package/2006/relationships"><Relationship Id="rId3" Type="http://schemas.openxmlformats.org/officeDocument/2006/relationships/vmlDrawing" Target="../drawings/vmlDrawing347.vml"/><Relationship Id="rId2" Type="http://schemas.openxmlformats.org/officeDocument/2006/relationships/drawing" Target="../drawings/drawing353.xml"/><Relationship Id="rId1" Type="http://schemas.openxmlformats.org/officeDocument/2006/relationships/printerSettings" Target="../printerSettings/printerSettings351.bin"/><Relationship Id="rId5" Type="http://schemas.openxmlformats.org/officeDocument/2006/relationships/ctrlProp" Target="../ctrlProps/ctrlProp694.xml"/><Relationship Id="rId4" Type="http://schemas.openxmlformats.org/officeDocument/2006/relationships/ctrlProp" Target="../ctrlProps/ctrlProp693.xml"/></Relationships>
</file>

<file path=xl/worksheets/_rels/sheet354.xml.rels><?xml version="1.0" encoding="UTF-8" standalone="yes"?>
<Relationships xmlns="http://schemas.openxmlformats.org/package/2006/relationships"><Relationship Id="rId3" Type="http://schemas.openxmlformats.org/officeDocument/2006/relationships/vmlDrawing" Target="../drawings/vmlDrawing348.vml"/><Relationship Id="rId2" Type="http://schemas.openxmlformats.org/officeDocument/2006/relationships/drawing" Target="../drawings/drawing354.xml"/><Relationship Id="rId1" Type="http://schemas.openxmlformats.org/officeDocument/2006/relationships/printerSettings" Target="../printerSettings/printerSettings352.bin"/><Relationship Id="rId5" Type="http://schemas.openxmlformats.org/officeDocument/2006/relationships/ctrlProp" Target="../ctrlProps/ctrlProp696.xml"/><Relationship Id="rId4" Type="http://schemas.openxmlformats.org/officeDocument/2006/relationships/ctrlProp" Target="../ctrlProps/ctrlProp695.xml"/></Relationships>
</file>

<file path=xl/worksheets/_rels/sheet355.xml.rels><?xml version="1.0" encoding="UTF-8" standalone="yes"?>
<Relationships xmlns="http://schemas.openxmlformats.org/package/2006/relationships"><Relationship Id="rId3" Type="http://schemas.openxmlformats.org/officeDocument/2006/relationships/vmlDrawing" Target="../drawings/vmlDrawing349.vml"/><Relationship Id="rId2" Type="http://schemas.openxmlformats.org/officeDocument/2006/relationships/drawing" Target="../drawings/drawing355.xml"/><Relationship Id="rId1" Type="http://schemas.openxmlformats.org/officeDocument/2006/relationships/printerSettings" Target="../printerSettings/printerSettings353.bin"/><Relationship Id="rId5" Type="http://schemas.openxmlformats.org/officeDocument/2006/relationships/ctrlProp" Target="../ctrlProps/ctrlProp698.xml"/><Relationship Id="rId4" Type="http://schemas.openxmlformats.org/officeDocument/2006/relationships/ctrlProp" Target="../ctrlProps/ctrlProp697.xml"/></Relationships>
</file>

<file path=xl/worksheets/_rels/sheet356.xml.rels><?xml version="1.0" encoding="UTF-8" standalone="yes"?>
<Relationships xmlns="http://schemas.openxmlformats.org/package/2006/relationships"><Relationship Id="rId3" Type="http://schemas.openxmlformats.org/officeDocument/2006/relationships/vmlDrawing" Target="../drawings/vmlDrawing350.vml"/><Relationship Id="rId2" Type="http://schemas.openxmlformats.org/officeDocument/2006/relationships/drawing" Target="../drawings/drawing356.xml"/><Relationship Id="rId1" Type="http://schemas.openxmlformats.org/officeDocument/2006/relationships/printerSettings" Target="../printerSettings/printerSettings354.bin"/><Relationship Id="rId5" Type="http://schemas.openxmlformats.org/officeDocument/2006/relationships/ctrlProp" Target="../ctrlProps/ctrlProp700.xml"/><Relationship Id="rId4" Type="http://schemas.openxmlformats.org/officeDocument/2006/relationships/ctrlProp" Target="../ctrlProps/ctrlProp699.xml"/></Relationships>
</file>

<file path=xl/worksheets/_rels/sheet357.xml.rels><?xml version="1.0" encoding="UTF-8" standalone="yes"?>
<Relationships xmlns="http://schemas.openxmlformats.org/package/2006/relationships"><Relationship Id="rId3" Type="http://schemas.openxmlformats.org/officeDocument/2006/relationships/vmlDrawing" Target="../drawings/vmlDrawing351.vml"/><Relationship Id="rId2" Type="http://schemas.openxmlformats.org/officeDocument/2006/relationships/drawing" Target="../drawings/drawing357.xml"/><Relationship Id="rId1" Type="http://schemas.openxmlformats.org/officeDocument/2006/relationships/printerSettings" Target="../printerSettings/printerSettings355.bin"/><Relationship Id="rId5" Type="http://schemas.openxmlformats.org/officeDocument/2006/relationships/ctrlProp" Target="../ctrlProps/ctrlProp702.xml"/><Relationship Id="rId4" Type="http://schemas.openxmlformats.org/officeDocument/2006/relationships/ctrlProp" Target="../ctrlProps/ctrlProp701.xml"/></Relationships>
</file>

<file path=xl/worksheets/_rels/sheet358.xml.rels><?xml version="1.0" encoding="UTF-8" standalone="yes"?>
<Relationships xmlns="http://schemas.openxmlformats.org/package/2006/relationships"><Relationship Id="rId3" Type="http://schemas.openxmlformats.org/officeDocument/2006/relationships/vmlDrawing" Target="../drawings/vmlDrawing352.vml"/><Relationship Id="rId2" Type="http://schemas.openxmlformats.org/officeDocument/2006/relationships/drawing" Target="../drawings/drawing358.xml"/><Relationship Id="rId1" Type="http://schemas.openxmlformats.org/officeDocument/2006/relationships/printerSettings" Target="../printerSettings/printerSettings356.bin"/><Relationship Id="rId5" Type="http://schemas.openxmlformats.org/officeDocument/2006/relationships/ctrlProp" Target="../ctrlProps/ctrlProp704.xml"/><Relationship Id="rId4" Type="http://schemas.openxmlformats.org/officeDocument/2006/relationships/ctrlProp" Target="../ctrlProps/ctrlProp703.xml"/></Relationships>
</file>

<file path=xl/worksheets/_rels/sheet359.xml.rels><?xml version="1.0" encoding="UTF-8" standalone="yes"?>
<Relationships xmlns="http://schemas.openxmlformats.org/package/2006/relationships"><Relationship Id="rId3" Type="http://schemas.openxmlformats.org/officeDocument/2006/relationships/vmlDrawing" Target="../drawings/vmlDrawing353.vml"/><Relationship Id="rId2" Type="http://schemas.openxmlformats.org/officeDocument/2006/relationships/drawing" Target="../drawings/drawing359.xml"/><Relationship Id="rId1" Type="http://schemas.openxmlformats.org/officeDocument/2006/relationships/printerSettings" Target="../printerSettings/printerSettings357.bin"/><Relationship Id="rId5" Type="http://schemas.openxmlformats.org/officeDocument/2006/relationships/ctrlProp" Target="../ctrlProps/ctrlProp706.xml"/><Relationship Id="rId4" Type="http://schemas.openxmlformats.org/officeDocument/2006/relationships/ctrlProp" Target="../ctrlProps/ctrlProp705.xml"/></Relationships>
</file>

<file path=xl/worksheets/_rels/sheet360.xml.rels><?xml version="1.0" encoding="UTF-8" standalone="yes"?>
<Relationships xmlns="http://schemas.openxmlformats.org/package/2006/relationships"><Relationship Id="rId3" Type="http://schemas.openxmlformats.org/officeDocument/2006/relationships/vmlDrawing" Target="../drawings/vmlDrawing354.vml"/><Relationship Id="rId2" Type="http://schemas.openxmlformats.org/officeDocument/2006/relationships/drawing" Target="../drawings/drawing360.xml"/><Relationship Id="rId1" Type="http://schemas.openxmlformats.org/officeDocument/2006/relationships/printerSettings" Target="../printerSettings/printerSettings358.bin"/><Relationship Id="rId5" Type="http://schemas.openxmlformats.org/officeDocument/2006/relationships/ctrlProp" Target="../ctrlProps/ctrlProp708.xml"/><Relationship Id="rId4" Type="http://schemas.openxmlformats.org/officeDocument/2006/relationships/ctrlProp" Target="../ctrlProps/ctrlProp707.xml"/></Relationships>
</file>

<file path=xl/worksheets/_rels/sheet361.xml.rels><?xml version="1.0" encoding="UTF-8" standalone="yes"?>
<Relationships xmlns="http://schemas.openxmlformats.org/package/2006/relationships"><Relationship Id="rId3" Type="http://schemas.openxmlformats.org/officeDocument/2006/relationships/vmlDrawing" Target="../drawings/vmlDrawing355.vml"/><Relationship Id="rId2" Type="http://schemas.openxmlformats.org/officeDocument/2006/relationships/drawing" Target="../drawings/drawing361.xml"/><Relationship Id="rId1" Type="http://schemas.openxmlformats.org/officeDocument/2006/relationships/printerSettings" Target="../printerSettings/printerSettings359.bin"/><Relationship Id="rId5" Type="http://schemas.openxmlformats.org/officeDocument/2006/relationships/ctrlProp" Target="../ctrlProps/ctrlProp710.xml"/><Relationship Id="rId4" Type="http://schemas.openxmlformats.org/officeDocument/2006/relationships/ctrlProp" Target="../ctrlProps/ctrlProp709.xml"/></Relationships>
</file>

<file path=xl/worksheets/_rels/sheet362.xml.rels><?xml version="1.0" encoding="UTF-8" standalone="yes"?>
<Relationships xmlns="http://schemas.openxmlformats.org/package/2006/relationships"><Relationship Id="rId3" Type="http://schemas.openxmlformats.org/officeDocument/2006/relationships/vmlDrawing" Target="../drawings/vmlDrawing356.vml"/><Relationship Id="rId2" Type="http://schemas.openxmlformats.org/officeDocument/2006/relationships/drawing" Target="../drawings/drawing362.xml"/><Relationship Id="rId1" Type="http://schemas.openxmlformats.org/officeDocument/2006/relationships/printerSettings" Target="../printerSettings/printerSettings360.bin"/><Relationship Id="rId5" Type="http://schemas.openxmlformats.org/officeDocument/2006/relationships/ctrlProp" Target="../ctrlProps/ctrlProp712.xml"/><Relationship Id="rId4" Type="http://schemas.openxmlformats.org/officeDocument/2006/relationships/ctrlProp" Target="../ctrlProps/ctrlProp711.xml"/></Relationships>
</file>

<file path=xl/worksheets/_rels/sheet363.xml.rels><?xml version="1.0" encoding="UTF-8" standalone="yes"?>
<Relationships xmlns="http://schemas.openxmlformats.org/package/2006/relationships"><Relationship Id="rId3" Type="http://schemas.openxmlformats.org/officeDocument/2006/relationships/vmlDrawing" Target="../drawings/vmlDrawing357.vml"/><Relationship Id="rId2" Type="http://schemas.openxmlformats.org/officeDocument/2006/relationships/drawing" Target="../drawings/drawing363.xml"/><Relationship Id="rId1" Type="http://schemas.openxmlformats.org/officeDocument/2006/relationships/printerSettings" Target="../printerSettings/printerSettings361.bin"/><Relationship Id="rId5" Type="http://schemas.openxmlformats.org/officeDocument/2006/relationships/ctrlProp" Target="../ctrlProps/ctrlProp714.xml"/><Relationship Id="rId4" Type="http://schemas.openxmlformats.org/officeDocument/2006/relationships/ctrlProp" Target="../ctrlProps/ctrlProp713.xml"/></Relationships>
</file>

<file path=xl/worksheets/_rels/sheet364.xml.rels><?xml version="1.0" encoding="UTF-8" standalone="yes"?>
<Relationships xmlns="http://schemas.openxmlformats.org/package/2006/relationships"><Relationship Id="rId3" Type="http://schemas.openxmlformats.org/officeDocument/2006/relationships/vmlDrawing" Target="../drawings/vmlDrawing358.vml"/><Relationship Id="rId2" Type="http://schemas.openxmlformats.org/officeDocument/2006/relationships/drawing" Target="../drawings/drawing364.xml"/><Relationship Id="rId1" Type="http://schemas.openxmlformats.org/officeDocument/2006/relationships/printerSettings" Target="../printerSettings/printerSettings362.bin"/><Relationship Id="rId5" Type="http://schemas.openxmlformats.org/officeDocument/2006/relationships/ctrlProp" Target="../ctrlProps/ctrlProp716.xml"/><Relationship Id="rId4" Type="http://schemas.openxmlformats.org/officeDocument/2006/relationships/ctrlProp" Target="../ctrlProps/ctrlProp715.xml"/></Relationships>
</file>

<file path=xl/worksheets/_rels/sheet365.xml.rels><?xml version="1.0" encoding="UTF-8" standalone="yes"?>
<Relationships xmlns="http://schemas.openxmlformats.org/package/2006/relationships"><Relationship Id="rId3" Type="http://schemas.openxmlformats.org/officeDocument/2006/relationships/vmlDrawing" Target="../drawings/vmlDrawing359.vml"/><Relationship Id="rId2" Type="http://schemas.openxmlformats.org/officeDocument/2006/relationships/drawing" Target="../drawings/drawing365.xml"/><Relationship Id="rId1" Type="http://schemas.openxmlformats.org/officeDocument/2006/relationships/printerSettings" Target="../printerSettings/printerSettings363.bin"/><Relationship Id="rId5" Type="http://schemas.openxmlformats.org/officeDocument/2006/relationships/ctrlProp" Target="../ctrlProps/ctrlProp718.xml"/><Relationship Id="rId4" Type="http://schemas.openxmlformats.org/officeDocument/2006/relationships/ctrlProp" Target="../ctrlProps/ctrlProp717.xml"/></Relationships>
</file>

<file path=xl/worksheets/_rels/sheet366.xml.rels><?xml version="1.0" encoding="UTF-8" standalone="yes"?>
<Relationships xmlns="http://schemas.openxmlformats.org/package/2006/relationships"><Relationship Id="rId3" Type="http://schemas.openxmlformats.org/officeDocument/2006/relationships/vmlDrawing" Target="../drawings/vmlDrawing360.vml"/><Relationship Id="rId2" Type="http://schemas.openxmlformats.org/officeDocument/2006/relationships/drawing" Target="../drawings/drawing366.xml"/><Relationship Id="rId1" Type="http://schemas.openxmlformats.org/officeDocument/2006/relationships/printerSettings" Target="../printerSettings/printerSettings364.bin"/><Relationship Id="rId5" Type="http://schemas.openxmlformats.org/officeDocument/2006/relationships/ctrlProp" Target="../ctrlProps/ctrlProp720.xml"/><Relationship Id="rId4" Type="http://schemas.openxmlformats.org/officeDocument/2006/relationships/ctrlProp" Target="../ctrlProps/ctrlProp719.xml"/></Relationships>
</file>

<file path=xl/worksheets/_rels/sheet367.xml.rels><?xml version="1.0" encoding="UTF-8" standalone="yes"?>
<Relationships xmlns="http://schemas.openxmlformats.org/package/2006/relationships"><Relationship Id="rId3" Type="http://schemas.openxmlformats.org/officeDocument/2006/relationships/vmlDrawing" Target="../drawings/vmlDrawing361.vml"/><Relationship Id="rId2" Type="http://schemas.openxmlformats.org/officeDocument/2006/relationships/drawing" Target="../drawings/drawing367.xml"/><Relationship Id="rId1" Type="http://schemas.openxmlformats.org/officeDocument/2006/relationships/printerSettings" Target="../printerSettings/printerSettings365.bin"/><Relationship Id="rId5" Type="http://schemas.openxmlformats.org/officeDocument/2006/relationships/ctrlProp" Target="../ctrlProps/ctrlProp722.xml"/><Relationship Id="rId4" Type="http://schemas.openxmlformats.org/officeDocument/2006/relationships/ctrlProp" Target="../ctrlProps/ctrlProp721.xml"/></Relationships>
</file>

<file path=xl/worksheets/_rels/sheet368.xml.rels><?xml version="1.0" encoding="UTF-8" standalone="yes"?>
<Relationships xmlns="http://schemas.openxmlformats.org/package/2006/relationships"><Relationship Id="rId3" Type="http://schemas.openxmlformats.org/officeDocument/2006/relationships/vmlDrawing" Target="../drawings/vmlDrawing362.vml"/><Relationship Id="rId2" Type="http://schemas.openxmlformats.org/officeDocument/2006/relationships/drawing" Target="../drawings/drawing368.xml"/><Relationship Id="rId1" Type="http://schemas.openxmlformats.org/officeDocument/2006/relationships/printerSettings" Target="../printerSettings/printerSettings366.bin"/><Relationship Id="rId5" Type="http://schemas.openxmlformats.org/officeDocument/2006/relationships/ctrlProp" Target="../ctrlProps/ctrlProp724.xml"/><Relationship Id="rId4" Type="http://schemas.openxmlformats.org/officeDocument/2006/relationships/ctrlProp" Target="../ctrlProps/ctrlProp723.xml"/></Relationships>
</file>

<file path=xl/worksheets/_rels/sheet369.xml.rels><?xml version="1.0" encoding="UTF-8" standalone="yes"?>
<Relationships xmlns="http://schemas.openxmlformats.org/package/2006/relationships"><Relationship Id="rId3" Type="http://schemas.openxmlformats.org/officeDocument/2006/relationships/vmlDrawing" Target="../drawings/vmlDrawing363.vml"/><Relationship Id="rId2" Type="http://schemas.openxmlformats.org/officeDocument/2006/relationships/drawing" Target="../drawings/drawing369.xml"/><Relationship Id="rId1" Type="http://schemas.openxmlformats.org/officeDocument/2006/relationships/printerSettings" Target="../printerSettings/printerSettings367.bin"/><Relationship Id="rId5" Type="http://schemas.openxmlformats.org/officeDocument/2006/relationships/ctrlProp" Target="../ctrlProps/ctrlProp726.xml"/><Relationship Id="rId4" Type="http://schemas.openxmlformats.org/officeDocument/2006/relationships/ctrlProp" Target="../ctrlProps/ctrlProp725.xml"/></Relationships>
</file>

<file path=xl/worksheets/_rels/sheet370.xml.rels><?xml version="1.0" encoding="UTF-8" standalone="yes"?>
<Relationships xmlns="http://schemas.openxmlformats.org/package/2006/relationships"><Relationship Id="rId3" Type="http://schemas.openxmlformats.org/officeDocument/2006/relationships/vmlDrawing" Target="../drawings/vmlDrawing364.vml"/><Relationship Id="rId2" Type="http://schemas.openxmlformats.org/officeDocument/2006/relationships/drawing" Target="../drawings/drawing370.xml"/><Relationship Id="rId1" Type="http://schemas.openxmlformats.org/officeDocument/2006/relationships/printerSettings" Target="../printerSettings/printerSettings368.bin"/><Relationship Id="rId5" Type="http://schemas.openxmlformats.org/officeDocument/2006/relationships/ctrlProp" Target="../ctrlProps/ctrlProp728.xml"/><Relationship Id="rId4" Type="http://schemas.openxmlformats.org/officeDocument/2006/relationships/ctrlProp" Target="../ctrlProps/ctrlProp727.xml"/></Relationships>
</file>

<file path=xl/worksheets/_rels/sheet371.xml.rels><?xml version="1.0" encoding="UTF-8" standalone="yes"?>
<Relationships xmlns="http://schemas.openxmlformats.org/package/2006/relationships"><Relationship Id="rId3" Type="http://schemas.openxmlformats.org/officeDocument/2006/relationships/vmlDrawing" Target="../drawings/vmlDrawing365.vml"/><Relationship Id="rId2" Type="http://schemas.openxmlformats.org/officeDocument/2006/relationships/drawing" Target="../drawings/drawing371.xml"/><Relationship Id="rId1" Type="http://schemas.openxmlformats.org/officeDocument/2006/relationships/printerSettings" Target="../printerSettings/printerSettings369.bin"/><Relationship Id="rId5" Type="http://schemas.openxmlformats.org/officeDocument/2006/relationships/ctrlProp" Target="../ctrlProps/ctrlProp730.xml"/><Relationship Id="rId4" Type="http://schemas.openxmlformats.org/officeDocument/2006/relationships/ctrlProp" Target="../ctrlProps/ctrlProp729.xml"/></Relationships>
</file>

<file path=xl/worksheets/_rels/sheet372.xml.rels><?xml version="1.0" encoding="UTF-8" standalone="yes"?>
<Relationships xmlns="http://schemas.openxmlformats.org/package/2006/relationships"><Relationship Id="rId3" Type="http://schemas.openxmlformats.org/officeDocument/2006/relationships/vmlDrawing" Target="../drawings/vmlDrawing366.vml"/><Relationship Id="rId2" Type="http://schemas.openxmlformats.org/officeDocument/2006/relationships/drawing" Target="../drawings/drawing372.xml"/><Relationship Id="rId1" Type="http://schemas.openxmlformats.org/officeDocument/2006/relationships/printerSettings" Target="../printerSettings/printerSettings370.bin"/><Relationship Id="rId5" Type="http://schemas.openxmlformats.org/officeDocument/2006/relationships/ctrlProp" Target="../ctrlProps/ctrlProp732.xml"/><Relationship Id="rId4" Type="http://schemas.openxmlformats.org/officeDocument/2006/relationships/ctrlProp" Target="../ctrlProps/ctrlProp731.xml"/></Relationships>
</file>

<file path=xl/worksheets/_rels/sheet373.xml.rels><?xml version="1.0" encoding="UTF-8" standalone="yes"?>
<Relationships xmlns="http://schemas.openxmlformats.org/package/2006/relationships"><Relationship Id="rId3" Type="http://schemas.openxmlformats.org/officeDocument/2006/relationships/vmlDrawing" Target="../drawings/vmlDrawing367.vml"/><Relationship Id="rId2" Type="http://schemas.openxmlformats.org/officeDocument/2006/relationships/drawing" Target="../drawings/drawing373.xml"/><Relationship Id="rId1" Type="http://schemas.openxmlformats.org/officeDocument/2006/relationships/printerSettings" Target="../printerSettings/printerSettings371.bin"/><Relationship Id="rId5" Type="http://schemas.openxmlformats.org/officeDocument/2006/relationships/ctrlProp" Target="../ctrlProps/ctrlProp734.xml"/><Relationship Id="rId4" Type="http://schemas.openxmlformats.org/officeDocument/2006/relationships/ctrlProp" Target="../ctrlProps/ctrlProp733.xml"/></Relationships>
</file>

<file path=xl/worksheets/_rels/sheet374.xml.rels><?xml version="1.0" encoding="UTF-8" standalone="yes"?>
<Relationships xmlns="http://schemas.openxmlformats.org/package/2006/relationships"><Relationship Id="rId3" Type="http://schemas.openxmlformats.org/officeDocument/2006/relationships/vmlDrawing" Target="../drawings/vmlDrawing368.vml"/><Relationship Id="rId2" Type="http://schemas.openxmlformats.org/officeDocument/2006/relationships/drawing" Target="../drawings/drawing374.xml"/><Relationship Id="rId1" Type="http://schemas.openxmlformats.org/officeDocument/2006/relationships/printerSettings" Target="../printerSettings/printerSettings372.bin"/><Relationship Id="rId5" Type="http://schemas.openxmlformats.org/officeDocument/2006/relationships/ctrlProp" Target="../ctrlProps/ctrlProp736.xml"/><Relationship Id="rId4" Type="http://schemas.openxmlformats.org/officeDocument/2006/relationships/ctrlProp" Target="../ctrlProps/ctrlProp735.xml"/></Relationships>
</file>

<file path=xl/worksheets/_rels/sheet375.xml.rels><?xml version="1.0" encoding="UTF-8" standalone="yes"?>
<Relationships xmlns="http://schemas.openxmlformats.org/package/2006/relationships"><Relationship Id="rId3" Type="http://schemas.openxmlformats.org/officeDocument/2006/relationships/vmlDrawing" Target="../drawings/vmlDrawing369.vml"/><Relationship Id="rId2" Type="http://schemas.openxmlformats.org/officeDocument/2006/relationships/drawing" Target="../drawings/drawing375.xml"/><Relationship Id="rId1" Type="http://schemas.openxmlformats.org/officeDocument/2006/relationships/printerSettings" Target="../printerSettings/printerSettings373.bin"/><Relationship Id="rId5" Type="http://schemas.openxmlformats.org/officeDocument/2006/relationships/ctrlProp" Target="../ctrlProps/ctrlProp738.xml"/><Relationship Id="rId4" Type="http://schemas.openxmlformats.org/officeDocument/2006/relationships/ctrlProp" Target="../ctrlProps/ctrlProp737.xml"/></Relationships>
</file>

<file path=xl/worksheets/_rels/sheet376.xml.rels><?xml version="1.0" encoding="UTF-8" standalone="yes"?>
<Relationships xmlns="http://schemas.openxmlformats.org/package/2006/relationships"><Relationship Id="rId3" Type="http://schemas.openxmlformats.org/officeDocument/2006/relationships/vmlDrawing" Target="../drawings/vmlDrawing370.vml"/><Relationship Id="rId2" Type="http://schemas.openxmlformats.org/officeDocument/2006/relationships/drawing" Target="../drawings/drawing376.xml"/><Relationship Id="rId1" Type="http://schemas.openxmlformats.org/officeDocument/2006/relationships/printerSettings" Target="../printerSettings/printerSettings374.bin"/><Relationship Id="rId5" Type="http://schemas.openxmlformats.org/officeDocument/2006/relationships/ctrlProp" Target="../ctrlProps/ctrlProp740.xml"/><Relationship Id="rId4" Type="http://schemas.openxmlformats.org/officeDocument/2006/relationships/ctrlProp" Target="../ctrlProps/ctrlProp739.xml"/></Relationships>
</file>

<file path=xl/worksheets/_rels/sheet377.xml.rels><?xml version="1.0" encoding="UTF-8" standalone="yes"?>
<Relationships xmlns="http://schemas.openxmlformats.org/package/2006/relationships"><Relationship Id="rId3" Type="http://schemas.openxmlformats.org/officeDocument/2006/relationships/vmlDrawing" Target="../drawings/vmlDrawing371.vml"/><Relationship Id="rId2" Type="http://schemas.openxmlformats.org/officeDocument/2006/relationships/drawing" Target="../drawings/drawing377.xml"/><Relationship Id="rId1" Type="http://schemas.openxmlformats.org/officeDocument/2006/relationships/printerSettings" Target="../printerSettings/printerSettings375.bin"/><Relationship Id="rId5" Type="http://schemas.openxmlformats.org/officeDocument/2006/relationships/ctrlProp" Target="../ctrlProps/ctrlProp742.xml"/><Relationship Id="rId4" Type="http://schemas.openxmlformats.org/officeDocument/2006/relationships/ctrlProp" Target="../ctrlProps/ctrlProp741.xml"/></Relationships>
</file>

<file path=xl/worksheets/_rels/sheet378.xml.rels><?xml version="1.0" encoding="UTF-8" standalone="yes"?>
<Relationships xmlns="http://schemas.openxmlformats.org/package/2006/relationships"><Relationship Id="rId3" Type="http://schemas.openxmlformats.org/officeDocument/2006/relationships/vmlDrawing" Target="../drawings/vmlDrawing372.vml"/><Relationship Id="rId2" Type="http://schemas.openxmlformats.org/officeDocument/2006/relationships/drawing" Target="../drawings/drawing378.xml"/><Relationship Id="rId1" Type="http://schemas.openxmlformats.org/officeDocument/2006/relationships/printerSettings" Target="../printerSettings/printerSettings376.bin"/><Relationship Id="rId5" Type="http://schemas.openxmlformats.org/officeDocument/2006/relationships/ctrlProp" Target="../ctrlProps/ctrlProp744.xml"/><Relationship Id="rId4" Type="http://schemas.openxmlformats.org/officeDocument/2006/relationships/ctrlProp" Target="../ctrlProps/ctrlProp743.xml"/></Relationships>
</file>

<file path=xl/worksheets/_rels/sheet379.xml.rels><?xml version="1.0" encoding="UTF-8" standalone="yes"?>
<Relationships xmlns="http://schemas.openxmlformats.org/package/2006/relationships"><Relationship Id="rId3" Type="http://schemas.openxmlformats.org/officeDocument/2006/relationships/vmlDrawing" Target="../drawings/vmlDrawing373.vml"/><Relationship Id="rId2" Type="http://schemas.openxmlformats.org/officeDocument/2006/relationships/drawing" Target="../drawings/drawing379.xml"/><Relationship Id="rId1" Type="http://schemas.openxmlformats.org/officeDocument/2006/relationships/printerSettings" Target="../printerSettings/printerSettings377.bin"/><Relationship Id="rId5" Type="http://schemas.openxmlformats.org/officeDocument/2006/relationships/ctrlProp" Target="../ctrlProps/ctrlProp746.xml"/><Relationship Id="rId4" Type="http://schemas.openxmlformats.org/officeDocument/2006/relationships/ctrlProp" Target="../ctrlProps/ctrlProp745.xml"/></Relationships>
</file>

<file path=xl/worksheets/_rels/sheet380.xml.rels><?xml version="1.0" encoding="UTF-8" standalone="yes"?>
<Relationships xmlns="http://schemas.openxmlformats.org/package/2006/relationships"><Relationship Id="rId3" Type="http://schemas.openxmlformats.org/officeDocument/2006/relationships/vmlDrawing" Target="../drawings/vmlDrawing374.vml"/><Relationship Id="rId2" Type="http://schemas.openxmlformats.org/officeDocument/2006/relationships/drawing" Target="../drawings/drawing380.xml"/><Relationship Id="rId1" Type="http://schemas.openxmlformats.org/officeDocument/2006/relationships/printerSettings" Target="../printerSettings/printerSettings378.bin"/><Relationship Id="rId5" Type="http://schemas.openxmlformats.org/officeDocument/2006/relationships/ctrlProp" Target="../ctrlProps/ctrlProp748.xml"/><Relationship Id="rId4" Type="http://schemas.openxmlformats.org/officeDocument/2006/relationships/ctrlProp" Target="../ctrlProps/ctrlProp747.xml"/></Relationships>
</file>

<file path=xl/worksheets/_rels/sheet381.xml.rels><?xml version="1.0" encoding="UTF-8" standalone="yes"?>
<Relationships xmlns="http://schemas.openxmlformats.org/package/2006/relationships"><Relationship Id="rId3" Type="http://schemas.openxmlformats.org/officeDocument/2006/relationships/vmlDrawing" Target="../drawings/vmlDrawing375.vml"/><Relationship Id="rId2" Type="http://schemas.openxmlformats.org/officeDocument/2006/relationships/drawing" Target="../drawings/drawing381.xml"/><Relationship Id="rId1" Type="http://schemas.openxmlformats.org/officeDocument/2006/relationships/printerSettings" Target="../printerSettings/printerSettings379.bin"/><Relationship Id="rId5" Type="http://schemas.openxmlformats.org/officeDocument/2006/relationships/ctrlProp" Target="../ctrlProps/ctrlProp750.xml"/><Relationship Id="rId4" Type="http://schemas.openxmlformats.org/officeDocument/2006/relationships/ctrlProp" Target="../ctrlProps/ctrlProp749.xml"/></Relationships>
</file>

<file path=xl/worksheets/_rels/sheet382.xml.rels><?xml version="1.0" encoding="UTF-8" standalone="yes"?>
<Relationships xmlns="http://schemas.openxmlformats.org/package/2006/relationships"><Relationship Id="rId3" Type="http://schemas.openxmlformats.org/officeDocument/2006/relationships/vmlDrawing" Target="../drawings/vmlDrawing376.vml"/><Relationship Id="rId2" Type="http://schemas.openxmlformats.org/officeDocument/2006/relationships/drawing" Target="../drawings/drawing382.xml"/><Relationship Id="rId1" Type="http://schemas.openxmlformats.org/officeDocument/2006/relationships/printerSettings" Target="../printerSettings/printerSettings380.bin"/><Relationship Id="rId5" Type="http://schemas.openxmlformats.org/officeDocument/2006/relationships/ctrlProp" Target="../ctrlProps/ctrlProp752.xml"/><Relationship Id="rId4" Type="http://schemas.openxmlformats.org/officeDocument/2006/relationships/ctrlProp" Target="../ctrlProps/ctrlProp751.xml"/></Relationships>
</file>

<file path=xl/worksheets/_rels/sheet383.xml.rels><?xml version="1.0" encoding="UTF-8" standalone="yes"?>
<Relationships xmlns="http://schemas.openxmlformats.org/package/2006/relationships"><Relationship Id="rId3" Type="http://schemas.openxmlformats.org/officeDocument/2006/relationships/vmlDrawing" Target="../drawings/vmlDrawing377.vml"/><Relationship Id="rId2" Type="http://schemas.openxmlformats.org/officeDocument/2006/relationships/drawing" Target="../drawings/drawing383.xml"/><Relationship Id="rId1" Type="http://schemas.openxmlformats.org/officeDocument/2006/relationships/printerSettings" Target="../printerSettings/printerSettings381.bin"/><Relationship Id="rId5" Type="http://schemas.openxmlformats.org/officeDocument/2006/relationships/ctrlProp" Target="../ctrlProps/ctrlProp754.xml"/><Relationship Id="rId4" Type="http://schemas.openxmlformats.org/officeDocument/2006/relationships/ctrlProp" Target="../ctrlProps/ctrlProp753.xml"/></Relationships>
</file>

<file path=xl/worksheets/_rels/sheet384.xml.rels><?xml version="1.0" encoding="UTF-8" standalone="yes"?>
<Relationships xmlns="http://schemas.openxmlformats.org/package/2006/relationships"><Relationship Id="rId3" Type="http://schemas.openxmlformats.org/officeDocument/2006/relationships/vmlDrawing" Target="../drawings/vmlDrawing378.vml"/><Relationship Id="rId2" Type="http://schemas.openxmlformats.org/officeDocument/2006/relationships/drawing" Target="../drawings/drawing384.xml"/><Relationship Id="rId1" Type="http://schemas.openxmlformats.org/officeDocument/2006/relationships/printerSettings" Target="../printerSettings/printerSettings382.bin"/><Relationship Id="rId5" Type="http://schemas.openxmlformats.org/officeDocument/2006/relationships/ctrlProp" Target="../ctrlProps/ctrlProp756.xml"/><Relationship Id="rId4" Type="http://schemas.openxmlformats.org/officeDocument/2006/relationships/ctrlProp" Target="../ctrlProps/ctrlProp755.xml"/></Relationships>
</file>

<file path=xl/worksheets/_rels/sheet385.xml.rels><?xml version="1.0" encoding="UTF-8" standalone="yes"?>
<Relationships xmlns="http://schemas.openxmlformats.org/package/2006/relationships"><Relationship Id="rId3" Type="http://schemas.openxmlformats.org/officeDocument/2006/relationships/vmlDrawing" Target="../drawings/vmlDrawing379.vml"/><Relationship Id="rId2" Type="http://schemas.openxmlformats.org/officeDocument/2006/relationships/drawing" Target="../drawings/drawing385.xml"/><Relationship Id="rId1" Type="http://schemas.openxmlformats.org/officeDocument/2006/relationships/printerSettings" Target="../printerSettings/printerSettings383.bin"/><Relationship Id="rId5" Type="http://schemas.openxmlformats.org/officeDocument/2006/relationships/ctrlProp" Target="../ctrlProps/ctrlProp758.xml"/><Relationship Id="rId4" Type="http://schemas.openxmlformats.org/officeDocument/2006/relationships/ctrlProp" Target="../ctrlProps/ctrlProp757.xml"/></Relationships>
</file>

<file path=xl/worksheets/_rels/sheet386.xml.rels><?xml version="1.0" encoding="UTF-8" standalone="yes"?>
<Relationships xmlns="http://schemas.openxmlformats.org/package/2006/relationships"><Relationship Id="rId3" Type="http://schemas.openxmlformats.org/officeDocument/2006/relationships/vmlDrawing" Target="../drawings/vmlDrawing380.vml"/><Relationship Id="rId2" Type="http://schemas.openxmlformats.org/officeDocument/2006/relationships/drawing" Target="../drawings/drawing386.xml"/><Relationship Id="rId1" Type="http://schemas.openxmlformats.org/officeDocument/2006/relationships/printerSettings" Target="../printerSettings/printerSettings384.bin"/><Relationship Id="rId5" Type="http://schemas.openxmlformats.org/officeDocument/2006/relationships/ctrlProp" Target="../ctrlProps/ctrlProp760.xml"/><Relationship Id="rId4" Type="http://schemas.openxmlformats.org/officeDocument/2006/relationships/ctrlProp" Target="../ctrlProps/ctrlProp759.xml"/></Relationships>
</file>

<file path=xl/worksheets/_rels/sheet387.xml.rels><?xml version="1.0" encoding="UTF-8" standalone="yes"?>
<Relationships xmlns="http://schemas.openxmlformats.org/package/2006/relationships"><Relationship Id="rId3" Type="http://schemas.openxmlformats.org/officeDocument/2006/relationships/vmlDrawing" Target="../drawings/vmlDrawing381.vml"/><Relationship Id="rId2" Type="http://schemas.openxmlformats.org/officeDocument/2006/relationships/drawing" Target="../drawings/drawing387.xml"/><Relationship Id="rId1" Type="http://schemas.openxmlformats.org/officeDocument/2006/relationships/printerSettings" Target="../printerSettings/printerSettings385.bin"/><Relationship Id="rId5" Type="http://schemas.openxmlformats.org/officeDocument/2006/relationships/ctrlProp" Target="../ctrlProps/ctrlProp762.xml"/><Relationship Id="rId4" Type="http://schemas.openxmlformats.org/officeDocument/2006/relationships/ctrlProp" Target="../ctrlProps/ctrlProp761.xml"/></Relationships>
</file>

<file path=xl/worksheets/_rels/sheet388.xml.rels><?xml version="1.0" encoding="UTF-8" standalone="yes"?>
<Relationships xmlns="http://schemas.openxmlformats.org/package/2006/relationships"><Relationship Id="rId3" Type="http://schemas.openxmlformats.org/officeDocument/2006/relationships/vmlDrawing" Target="../drawings/vmlDrawing382.vml"/><Relationship Id="rId2" Type="http://schemas.openxmlformats.org/officeDocument/2006/relationships/drawing" Target="../drawings/drawing388.xml"/><Relationship Id="rId1" Type="http://schemas.openxmlformats.org/officeDocument/2006/relationships/printerSettings" Target="../printerSettings/printerSettings386.bin"/><Relationship Id="rId5" Type="http://schemas.openxmlformats.org/officeDocument/2006/relationships/ctrlProp" Target="../ctrlProps/ctrlProp764.xml"/><Relationship Id="rId4" Type="http://schemas.openxmlformats.org/officeDocument/2006/relationships/ctrlProp" Target="../ctrlProps/ctrlProp763.xml"/></Relationships>
</file>

<file path=xl/worksheets/_rels/sheet389.xml.rels><?xml version="1.0" encoding="UTF-8" standalone="yes"?>
<Relationships xmlns="http://schemas.openxmlformats.org/package/2006/relationships"><Relationship Id="rId3" Type="http://schemas.openxmlformats.org/officeDocument/2006/relationships/vmlDrawing" Target="../drawings/vmlDrawing383.vml"/><Relationship Id="rId2" Type="http://schemas.openxmlformats.org/officeDocument/2006/relationships/drawing" Target="../drawings/drawing389.xml"/><Relationship Id="rId1" Type="http://schemas.openxmlformats.org/officeDocument/2006/relationships/printerSettings" Target="../printerSettings/printerSettings387.bin"/><Relationship Id="rId5" Type="http://schemas.openxmlformats.org/officeDocument/2006/relationships/ctrlProp" Target="../ctrlProps/ctrlProp766.xml"/><Relationship Id="rId4" Type="http://schemas.openxmlformats.org/officeDocument/2006/relationships/ctrlProp" Target="../ctrlProps/ctrlProp765.xml"/></Relationships>
</file>

<file path=xl/worksheets/_rels/sheet390.xml.rels><?xml version="1.0" encoding="UTF-8" standalone="yes"?>
<Relationships xmlns="http://schemas.openxmlformats.org/package/2006/relationships"><Relationship Id="rId3" Type="http://schemas.openxmlformats.org/officeDocument/2006/relationships/vmlDrawing" Target="../drawings/vmlDrawing384.vml"/><Relationship Id="rId2" Type="http://schemas.openxmlformats.org/officeDocument/2006/relationships/drawing" Target="../drawings/drawing390.xml"/><Relationship Id="rId1" Type="http://schemas.openxmlformats.org/officeDocument/2006/relationships/printerSettings" Target="../printerSettings/printerSettings388.bin"/><Relationship Id="rId5" Type="http://schemas.openxmlformats.org/officeDocument/2006/relationships/ctrlProp" Target="../ctrlProps/ctrlProp768.xml"/><Relationship Id="rId4" Type="http://schemas.openxmlformats.org/officeDocument/2006/relationships/ctrlProp" Target="../ctrlProps/ctrlProp767.xml"/></Relationships>
</file>

<file path=xl/worksheets/_rels/sheet391.xml.rels><?xml version="1.0" encoding="UTF-8" standalone="yes"?>
<Relationships xmlns="http://schemas.openxmlformats.org/package/2006/relationships"><Relationship Id="rId3" Type="http://schemas.openxmlformats.org/officeDocument/2006/relationships/vmlDrawing" Target="../drawings/vmlDrawing385.vml"/><Relationship Id="rId2" Type="http://schemas.openxmlformats.org/officeDocument/2006/relationships/drawing" Target="../drawings/drawing391.xml"/><Relationship Id="rId1" Type="http://schemas.openxmlformats.org/officeDocument/2006/relationships/printerSettings" Target="../printerSettings/printerSettings389.bin"/><Relationship Id="rId5" Type="http://schemas.openxmlformats.org/officeDocument/2006/relationships/ctrlProp" Target="../ctrlProps/ctrlProp770.xml"/><Relationship Id="rId4" Type="http://schemas.openxmlformats.org/officeDocument/2006/relationships/ctrlProp" Target="../ctrlProps/ctrlProp769.xml"/></Relationships>
</file>

<file path=xl/worksheets/_rels/sheet392.xml.rels><?xml version="1.0" encoding="UTF-8" standalone="yes"?>
<Relationships xmlns="http://schemas.openxmlformats.org/package/2006/relationships"><Relationship Id="rId3" Type="http://schemas.openxmlformats.org/officeDocument/2006/relationships/vmlDrawing" Target="../drawings/vmlDrawing386.vml"/><Relationship Id="rId2" Type="http://schemas.openxmlformats.org/officeDocument/2006/relationships/drawing" Target="../drawings/drawing392.xml"/><Relationship Id="rId1" Type="http://schemas.openxmlformats.org/officeDocument/2006/relationships/printerSettings" Target="../printerSettings/printerSettings390.bin"/><Relationship Id="rId5" Type="http://schemas.openxmlformats.org/officeDocument/2006/relationships/ctrlProp" Target="../ctrlProps/ctrlProp772.xml"/><Relationship Id="rId4" Type="http://schemas.openxmlformats.org/officeDocument/2006/relationships/ctrlProp" Target="../ctrlProps/ctrlProp771.xml"/></Relationships>
</file>

<file path=xl/worksheets/_rels/sheet393.xml.rels><?xml version="1.0" encoding="UTF-8" standalone="yes"?>
<Relationships xmlns="http://schemas.openxmlformats.org/package/2006/relationships"><Relationship Id="rId3" Type="http://schemas.openxmlformats.org/officeDocument/2006/relationships/vmlDrawing" Target="../drawings/vmlDrawing387.vml"/><Relationship Id="rId2" Type="http://schemas.openxmlformats.org/officeDocument/2006/relationships/drawing" Target="../drawings/drawing393.xml"/><Relationship Id="rId1" Type="http://schemas.openxmlformats.org/officeDocument/2006/relationships/printerSettings" Target="../printerSettings/printerSettings391.bin"/><Relationship Id="rId5" Type="http://schemas.openxmlformats.org/officeDocument/2006/relationships/ctrlProp" Target="../ctrlProps/ctrlProp774.xml"/><Relationship Id="rId4" Type="http://schemas.openxmlformats.org/officeDocument/2006/relationships/ctrlProp" Target="../ctrlProps/ctrlProp773.xml"/></Relationships>
</file>

<file path=xl/worksheets/_rels/sheet394.xml.rels><?xml version="1.0" encoding="UTF-8" standalone="yes"?>
<Relationships xmlns="http://schemas.openxmlformats.org/package/2006/relationships"><Relationship Id="rId3" Type="http://schemas.openxmlformats.org/officeDocument/2006/relationships/vmlDrawing" Target="../drawings/vmlDrawing388.vml"/><Relationship Id="rId2" Type="http://schemas.openxmlformats.org/officeDocument/2006/relationships/drawing" Target="../drawings/drawing394.xml"/><Relationship Id="rId1" Type="http://schemas.openxmlformats.org/officeDocument/2006/relationships/printerSettings" Target="../printerSettings/printerSettings392.bin"/><Relationship Id="rId5" Type="http://schemas.openxmlformats.org/officeDocument/2006/relationships/ctrlProp" Target="../ctrlProps/ctrlProp776.xml"/><Relationship Id="rId4" Type="http://schemas.openxmlformats.org/officeDocument/2006/relationships/ctrlProp" Target="../ctrlProps/ctrlProp775.xml"/></Relationships>
</file>

<file path=xl/worksheets/_rels/sheet395.xml.rels><?xml version="1.0" encoding="UTF-8" standalone="yes"?>
<Relationships xmlns="http://schemas.openxmlformats.org/package/2006/relationships"><Relationship Id="rId3" Type="http://schemas.openxmlformats.org/officeDocument/2006/relationships/vmlDrawing" Target="../drawings/vmlDrawing389.vml"/><Relationship Id="rId2" Type="http://schemas.openxmlformats.org/officeDocument/2006/relationships/drawing" Target="../drawings/drawing395.xml"/><Relationship Id="rId1" Type="http://schemas.openxmlformats.org/officeDocument/2006/relationships/printerSettings" Target="../printerSettings/printerSettings393.bin"/><Relationship Id="rId5" Type="http://schemas.openxmlformats.org/officeDocument/2006/relationships/ctrlProp" Target="../ctrlProps/ctrlProp778.xml"/><Relationship Id="rId4" Type="http://schemas.openxmlformats.org/officeDocument/2006/relationships/ctrlProp" Target="../ctrlProps/ctrlProp777.xml"/></Relationships>
</file>

<file path=xl/worksheets/_rels/sheet396.xml.rels><?xml version="1.0" encoding="UTF-8" standalone="yes"?>
<Relationships xmlns="http://schemas.openxmlformats.org/package/2006/relationships"><Relationship Id="rId3" Type="http://schemas.openxmlformats.org/officeDocument/2006/relationships/vmlDrawing" Target="../drawings/vmlDrawing390.vml"/><Relationship Id="rId2" Type="http://schemas.openxmlformats.org/officeDocument/2006/relationships/drawing" Target="../drawings/drawing396.xml"/><Relationship Id="rId1" Type="http://schemas.openxmlformats.org/officeDocument/2006/relationships/printerSettings" Target="../printerSettings/printerSettings394.bin"/><Relationship Id="rId5" Type="http://schemas.openxmlformats.org/officeDocument/2006/relationships/ctrlProp" Target="../ctrlProps/ctrlProp780.xml"/><Relationship Id="rId4" Type="http://schemas.openxmlformats.org/officeDocument/2006/relationships/ctrlProp" Target="../ctrlProps/ctrlProp779.xml"/></Relationships>
</file>

<file path=xl/worksheets/_rels/sheet397.xml.rels><?xml version="1.0" encoding="UTF-8" standalone="yes"?>
<Relationships xmlns="http://schemas.openxmlformats.org/package/2006/relationships"><Relationship Id="rId3" Type="http://schemas.openxmlformats.org/officeDocument/2006/relationships/vmlDrawing" Target="../drawings/vmlDrawing391.vml"/><Relationship Id="rId2" Type="http://schemas.openxmlformats.org/officeDocument/2006/relationships/drawing" Target="../drawings/drawing397.xml"/><Relationship Id="rId1" Type="http://schemas.openxmlformats.org/officeDocument/2006/relationships/printerSettings" Target="../printerSettings/printerSettings395.bin"/><Relationship Id="rId5" Type="http://schemas.openxmlformats.org/officeDocument/2006/relationships/ctrlProp" Target="../ctrlProps/ctrlProp782.xml"/><Relationship Id="rId4" Type="http://schemas.openxmlformats.org/officeDocument/2006/relationships/ctrlProp" Target="../ctrlProps/ctrlProp781.xml"/></Relationships>
</file>

<file path=xl/worksheets/_rels/sheet398.xml.rels><?xml version="1.0" encoding="UTF-8" standalone="yes"?>
<Relationships xmlns="http://schemas.openxmlformats.org/package/2006/relationships"><Relationship Id="rId3" Type="http://schemas.openxmlformats.org/officeDocument/2006/relationships/vmlDrawing" Target="../drawings/vmlDrawing392.vml"/><Relationship Id="rId2" Type="http://schemas.openxmlformats.org/officeDocument/2006/relationships/drawing" Target="../drawings/drawing398.xml"/><Relationship Id="rId1" Type="http://schemas.openxmlformats.org/officeDocument/2006/relationships/printerSettings" Target="../printerSettings/printerSettings396.bin"/><Relationship Id="rId5" Type="http://schemas.openxmlformats.org/officeDocument/2006/relationships/ctrlProp" Target="../ctrlProps/ctrlProp784.xml"/><Relationship Id="rId4" Type="http://schemas.openxmlformats.org/officeDocument/2006/relationships/ctrlProp" Target="../ctrlProps/ctrlProp783.xml"/></Relationships>
</file>

<file path=xl/worksheets/_rels/sheet399.xml.rels><?xml version="1.0" encoding="UTF-8" standalone="yes"?>
<Relationships xmlns="http://schemas.openxmlformats.org/package/2006/relationships"><Relationship Id="rId3" Type="http://schemas.openxmlformats.org/officeDocument/2006/relationships/vmlDrawing" Target="../drawings/vmlDrawing393.vml"/><Relationship Id="rId2" Type="http://schemas.openxmlformats.org/officeDocument/2006/relationships/drawing" Target="../drawings/drawing399.xml"/><Relationship Id="rId1" Type="http://schemas.openxmlformats.org/officeDocument/2006/relationships/printerSettings" Target="../printerSettings/printerSettings397.bin"/><Relationship Id="rId5" Type="http://schemas.openxmlformats.org/officeDocument/2006/relationships/ctrlProp" Target="../ctrlProps/ctrlProp786.xml"/><Relationship Id="rId4" Type="http://schemas.openxmlformats.org/officeDocument/2006/relationships/ctrlProp" Target="../ctrlProps/ctrlProp785.xml"/></Relationships>
</file>

<file path=xl/worksheets/_rels/sheet400.xml.rels><?xml version="1.0" encoding="UTF-8" standalone="yes"?>
<Relationships xmlns="http://schemas.openxmlformats.org/package/2006/relationships"><Relationship Id="rId3" Type="http://schemas.openxmlformats.org/officeDocument/2006/relationships/vmlDrawing" Target="../drawings/vmlDrawing394.vml"/><Relationship Id="rId2" Type="http://schemas.openxmlformats.org/officeDocument/2006/relationships/drawing" Target="../drawings/drawing400.xml"/><Relationship Id="rId1" Type="http://schemas.openxmlformats.org/officeDocument/2006/relationships/printerSettings" Target="../printerSettings/printerSettings398.bin"/><Relationship Id="rId5" Type="http://schemas.openxmlformats.org/officeDocument/2006/relationships/ctrlProp" Target="../ctrlProps/ctrlProp788.xml"/><Relationship Id="rId4" Type="http://schemas.openxmlformats.org/officeDocument/2006/relationships/ctrlProp" Target="../ctrlProps/ctrlProp787.xml"/></Relationships>
</file>

<file path=xl/worksheets/_rels/sheet401.xml.rels><?xml version="1.0" encoding="UTF-8" standalone="yes"?>
<Relationships xmlns="http://schemas.openxmlformats.org/package/2006/relationships"><Relationship Id="rId3" Type="http://schemas.openxmlformats.org/officeDocument/2006/relationships/vmlDrawing" Target="../drawings/vmlDrawing395.vml"/><Relationship Id="rId2" Type="http://schemas.openxmlformats.org/officeDocument/2006/relationships/drawing" Target="../drawings/drawing401.xml"/><Relationship Id="rId1" Type="http://schemas.openxmlformats.org/officeDocument/2006/relationships/printerSettings" Target="../printerSettings/printerSettings399.bin"/><Relationship Id="rId5" Type="http://schemas.openxmlformats.org/officeDocument/2006/relationships/ctrlProp" Target="../ctrlProps/ctrlProp790.xml"/><Relationship Id="rId4" Type="http://schemas.openxmlformats.org/officeDocument/2006/relationships/ctrlProp" Target="../ctrlProps/ctrlProp789.xml"/></Relationships>
</file>

<file path=xl/worksheets/_rels/sheet402.xml.rels><?xml version="1.0" encoding="UTF-8" standalone="yes"?>
<Relationships xmlns="http://schemas.openxmlformats.org/package/2006/relationships"><Relationship Id="rId3" Type="http://schemas.openxmlformats.org/officeDocument/2006/relationships/vmlDrawing" Target="../drawings/vmlDrawing396.vml"/><Relationship Id="rId2" Type="http://schemas.openxmlformats.org/officeDocument/2006/relationships/drawing" Target="../drawings/drawing402.xml"/><Relationship Id="rId1" Type="http://schemas.openxmlformats.org/officeDocument/2006/relationships/printerSettings" Target="../printerSettings/printerSettings400.bin"/><Relationship Id="rId5" Type="http://schemas.openxmlformats.org/officeDocument/2006/relationships/ctrlProp" Target="../ctrlProps/ctrlProp792.xml"/><Relationship Id="rId4" Type="http://schemas.openxmlformats.org/officeDocument/2006/relationships/ctrlProp" Target="../ctrlProps/ctrlProp791.xml"/></Relationships>
</file>

<file path=xl/worksheets/_rels/sheet403.xml.rels><?xml version="1.0" encoding="UTF-8" standalone="yes"?>
<Relationships xmlns="http://schemas.openxmlformats.org/package/2006/relationships"><Relationship Id="rId3" Type="http://schemas.openxmlformats.org/officeDocument/2006/relationships/vmlDrawing" Target="../drawings/vmlDrawing397.vml"/><Relationship Id="rId2" Type="http://schemas.openxmlformats.org/officeDocument/2006/relationships/drawing" Target="../drawings/drawing403.xml"/><Relationship Id="rId1" Type="http://schemas.openxmlformats.org/officeDocument/2006/relationships/printerSettings" Target="../printerSettings/printerSettings401.bin"/><Relationship Id="rId5" Type="http://schemas.openxmlformats.org/officeDocument/2006/relationships/ctrlProp" Target="../ctrlProps/ctrlProp794.xml"/><Relationship Id="rId4" Type="http://schemas.openxmlformats.org/officeDocument/2006/relationships/ctrlProp" Target="../ctrlProps/ctrlProp793.xml"/></Relationships>
</file>

<file path=xl/worksheets/_rels/sheet404.xml.rels><?xml version="1.0" encoding="UTF-8" standalone="yes"?>
<Relationships xmlns="http://schemas.openxmlformats.org/package/2006/relationships"><Relationship Id="rId3" Type="http://schemas.openxmlformats.org/officeDocument/2006/relationships/vmlDrawing" Target="../drawings/vmlDrawing398.vml"/><Relationship Id="rId2" Type="http://schemas.openxmlformats.org/officeDocument/2006/relationships/drawing" Target="../drawings/drawing404.xml"/><Relationship Id="rId1" Type="http://schemas.openxmlformats.org/officeDocument/2006/relationships/printerSettings" Target="../printerSettings/printerSettings402.bin"/><Relationship Id="rId5" Type="http://schemas.openxmlformats.org/officeDocument/2006/relationships/ctrlProp" Target="../ctrlProps/ctrlProp796.xml"/><Relationship Id="rId4" Type="http://schemas.openxmlformats.org/officeDocument/2006/relationships/ctrlProp" Target="../ctrlProps/ctrlProp795.xml"/></Relationships>
</file>

<file path=xl/worksheets/_rels/sheet405.xml.rels><?xml version="1.0" encoding="UTF-8" standalone="yes"?>
<Relationships xmlns="http://schemas.openxmlformats.org/package/2006/relationships"><Relationship Id="rId3" Type="http://schemas.openxmlformats.org/officeDocument/2006/relationships/vmlDrawing" Target="../drawings/vmlDrawing399.vml"/><Relationship Id="rId2" Type="http://schemas.openxmlformats.org/officeDocument/2006/relationships/drawing" Target="../drawings/drawing405.xml"/><Relationship Id="rId1" Type="http://schemas.openxmlformats.org/officeDocument/2006/relationships/printerSettings" Target="../printerSettings/printerSettings403.bin"/><Relationship Id="rId5" Type="http://schemas.openxmlformats.org/officeDocument/2006/relationships/ctrlProp" Target="../ctrlProps/ctrlProp798.xml"/><Relationship Id="rId4" Type="http://schemas.openxmlformats.org/officeDocument/2006/relationships/ctrlProp" Target="../ctrlProps/ctrlProp797.xml"/></Relationships>
</file>

<file path=xl/worksheets/_rels/sheet406.xml.rels><?xml version="1.0" encoding="UTF-8" standalone="yes"?>
<Relationships xmlns="http://schemas.openxmlformats.org/package/2006/relationships"><Relationship Id="rId3" Type="http://schemas.openxmlformats.org/officeDocument/2006/relationships/vmlDrawing" Target="../drawings/vmlDrawing400.vml"/><Relationship Id="rId2" Type="http://schemas.openxmlformats.org/officeDocument/2006/relationships/drawing" Target="../drawings/drawing406.xml"/><Relationship Id="rId1" Type="http://schemas.openxmlformats.org/officeDocument/2006/relationships/printerSettings" Target="../printerSettings/printerSettings404.bin"/><Relationship Id="rId5" Type="http://schemas.openxmlformats.org/officeDocument/2006/relationships/ctrlProp" Target="../ctrlProps/ctrlProp800.xml"/><Relationship Id="rId4" Type="http://schemas.openxmlformats.org/officeDocument/2006/relationships/ctrlProp" Target="../ctrlProps/ctrlProp799.xml"/></Relationships>
</file>

<file path=xl/worksheets/_rels/sheet407.xml.rels><?xml version="1.0" encoding="UTF-8" standalone="yes"?>
<Relationships xmlns="http://schemas.openxmlformats.org/package/2006/relationships"><Relationship Id="rId3" Type="http://schemas.openxmlformats.org/officeDocument/2006/relationships/vmlDrawing" Target="../drawings/vmlDrawing401.vml"/><Relationship Id="rId2" Type="http://schemas.openxmlformats.org/officeDocument/2006/relationships/drawing" Target="../drawings/drawing407.xml"/><Relationship Id="rId1" Type="http://schemas.openxmlformats.org/officeDocument/2006/relationships/printerSettings" Target="../printerSettings/printerSettings405.bin"/><Relationship Id="rId5" Type="http://schemas.openxmlformats.org/officeDocument/2006/relationships/ctrlProp" Target="../ctrlProps/ctrlProp802.xml"/><Relationship Id="rId4" Type="http://schemas.openxmlformats.org/officeDocument/2006/relationships/ctrlProp" Target="../ctrlProps/ctrlProp801.xml"/></Relationships>
</file>

<file path=xl/worksheets/_rels/sheet408.xml.rels><?xml version="1.0" encoding="UTF-8" standalone="yes"?>
<Relationships xmlns="http://schemas.openxmlformats.org/package/2006/relationships"><Relationship Id="rId3" Type="http://schemas.openxmlformats.org/officeDocument/2006/relationships/vmlDrawing" Target="../drawings/vmlDrawing402.vml"/><Relationship Id="rId2" Type="http://schemas.openxmlformats.org/officeDocument/2006/relationships/drawing" Target="../drawings/drawing408.xml"/><Relationship Id="rId1" Type="http://schemas.openxmlformats.org/officeDocument/2006/relationships/printerSettings" Target="../printerSettings/printerSettings406.bin"/><Relationship Id="rId5" Type="http://schemas.openxmlformats.org/officeDocument/2006/relationships/ctrlProp" Target="../ctrlProps/ctrlProp804.xml"/><Relationship Id="rId4" Type="http://schemas.openxmlformats.org/officeDocument/2006/relationships/ctrlProp" Target="../ctrlProps/ctrlProp803.xml"/></Relationships>
</file>

<file path=xl/worksheets/_rels/sheet409.xml.rels><?xml version="1.0" encoding="UTF-8" standalone="yes"?>
<Relationships xmlns="http://schemas.openxmlformats.org/package/2006/relationships"><Relationship Id="rId3" Type="http://schemas.openxmlformats.org/officeDocument/2006/relationships/vmlDrawing" Target="../drawings/vmlDrawing403.vml"/><Relationship Id="rId2" Type="http://schemas.openxmlformats.org/officeDocument/2006/relationships/drawing" Target="../drawings/drawing409.xml"/><Relationship Id="rId1" Type="http://schemas.openxmlformats.org/officeDocument/2006/relationships/printerSettings" Target="../printerSettings/printerSettings407.bin"/><Relationship Id="rId5" Type="http://schemas.openxmlformats.org/officeDocument/2006/relationships/ctrlProp" Target="../ctrlProps/ctrlProp806.xml"/><Relationship Id="rId4" Type="http://schemas.openxmlformats.org/officeDocument/2006/relationships/ctrlProp" Target="../ctrlProps/ctrlProp805.xml"/></Relationships>
</file>

<file path=xl/worksheets/_rels/sheet410.xml.rels><?xml version="1.0" encoding="UTF-8" standalone="yes"?>
<Relationships xmlns="http://schemas.openxmlformats.org/package/2006/relationships"><Relationship Id="rId3" Type="http://schemas.openxmlformats.org/officeDocument/2006/relationships/vmlDrawing" Target="../drawings/vmlDrawing404.vml"/><Relationship Id="rId2" Type="http://schemas.openxmlformats.org/officeDocument/2006/relationships/drawing" Target="../drawings/drawing410.xml"/><Relationship Id="rId1" Type="http://schemas.openxmlformats.org/officeDocument/2006/relationships/printerSettings" Target="../printerSettings/printerSettings408.bin"/><Relationship Id="rId5" Type="http://schemas.openxmlformats.org/officeDocument/2006/relationships/ctrlProp" Target="../ctrlProps/ctrlProp808.xml"/><Relationship Id="rId4" Type="http://schemas.openxmlformats.org/officeDocument/2006/relationships/ctrlProp" Target="../ctrlProps/ctrlProp807.xml"/></Relationships>
</file>

<file path=xl/worksheets/_rels/sheet411.xml.rels><?xml version="1.0" encoding="UTF-8" standalone="yes"?>
<Relationships xmlns="http://schemas.openxmlformats.org/package/2006/relationships"><Relationship Id="rId3" Type="http://schemas.openxmlformats.org/officeDocument/2006/relationships/vmlDrawing" Target="../drawings/vmlDrawing405.vml"/><Relationship Id="rId2" Type="http://schemas.openxmlformats.org/officeDocument/2006/relationships/drawing" Target="../drawings/drawing411.xml"/><Relationship Id="rId1" Type="http://schemas.openxmlformats.org/officeDocument/2006/relationships/printerSettings" Target="../printerSettings/printerSettings409.bin"/><Relationship Id="rId5" Type="http://schemas.openxmlformats.org/officeDocument/2006/relationships/ctrlProp" Target="../ctrlProps/ctrlProp810.xml"/><Relationship Id="rId4" Type="http://schemas.openxmlformats.org/officeDocument/2006/relationships/ctrlProp" Target="../ctrlProps/ctrlProp809.xml"/></Relationships>
</file>

<file path=xl/worksheets/_rels/sheet412.xml.rels><?xml version="1.0" encoding="UTF-8" standalone="yes"?>
<Relationships xmlns="http://schemas.openxmlformats.org/package/2006/relationships"><Relationship Id="rId3" Type="http://schemas.openxmlformats.org/officeDocument/2006/relationships/vmlDrawing" Target="../drawings/vmlDrawing406.vml"/><Relationship Id="rId2" Type="http://schemas.openxmlformats.org/officeDocument/2006/relationships/drawing" Target="../drawings/drawing412.xml"/><Relationship Id="rId1" Type="http://schemas.openxmlformats.org/officeDocument/2006/relationships/printerSettings" Target="../printerSettings/printerSettings410.bin"/><Relationship Id="rId5" Type="http://schemas.openxmlformats.org/officeDocument/2006/relationships/ctrlProp" Target="../ctrlProps/ctrlProp812.xml"/><Relationship Id="rId4" Type="http://schemas.openxmlformats.org/officeDocument/2006/relationships/ctrlProp" Target="../ctrlProps/ctrlProp811.xml"/></Relationships>
</file>

<file path=xl/worksheets/_rels/sheet413.xml.rels><?xml version="1.0" encoding="UTF-8" standalone="yes"?>
<Relationships xmlns="http://schemas.openxmlformats.org/package/2006/relationships"><Relationship Id="rId3" Type="http://schemas.openxmlformats.org/officeDocument/2006/relationships/vmlDrawing" Target="../drawings/vmlDrawing407.vml"/><Relationship Id="rId2" Type="http://schemas.openxmlformats.org/officeDocument/2006/relationships/drawing" Target="../drawings/drawing413.xml"/><Relationship Id="rId1" Type="http://schemas.openxmlformats.org/officeDocument/2006/relationships/printerSettings" Target="../printerSettings/printerSettings411.bin"/><Relationship Id="rId5" Type="http://schemas.openxmlformats.org/officeDocument/2006/relationships/ctrlProp" Target="../ctrlProps/ctrlProp814.xml"/><Relationship Id="rId4" Type="http://schemas.openxmlformats.org/officeDocument/2006/relationships/ctrlProp" Target="../ctrlProps/ctrlProp813.xml"/></Relationships>
</file>

<file path=xl/worksheets/_rels/sheet414.xml.rels><?xml version="1.0" encoding="UTF-8" standalone="yes"?>
<Relationships xmlns="http://schemas.openxmlformats.org/package/2006/relationships"><Relationship Id="rId3" Type="http://schemas.openxmlformats.org/officeDocument/2006/relationships/vmlDrawing" Target="../drawings/vmlDrawing408.vml"/><Relationship Id="rId2" Type="http://schemas.openxmlformats.org/officeDocument/2006/relationships/drawing" Target="../drawings/drawing414.xml"/><Relationship Id="rId1" Type="http://schemas.openxmlformats.org/officeDocument/2006/relationships/printerSettings" Target="../printerSettings/printerSettings412.bin"/><Relationship Id="rId5" Type="http://schemas.openxmlformats.org/officeDocument/2006/relationships/ctrlProp" Target="../ctrlProps/ctrlProp816.xml"/><Relationship Id="rId4" Type="http://schemas.openxmlformats.org/officeDocument/2006/relationships/ctrlProp" Target="../ctrlProps/ctrlProp815.xml"/></Relationships>
</file>

<file path=xl/worksheets/_rels/sheet415.xml.rels><?xml version="1.0" encoding="UTF-8" standalone="yes"?>
<Relationships xmlns="http://schemas.openxmlformats.org/package/2006/relationships"><Relationship Id="rId3" Type="http://schemas.openxmlformats.org/officeDocument/2006/relationships/vmlDrawing" Target="../drawings/vmlDrawing409.vml"/><Relationship Id="rId2" Type="http://schemas.openxmlformats.org/officeDocument/2006/relationships/drawing" Target="../drawings/drawing415.xml"/><Relationship Id="rId1" Type="http://schemas.openxmlformats.org/officeDocument/2006/relationships/printerSettings" Target="../printerSettings/printerSettings413.bin"/><Relationship Id="rId5" Type="http://schemas.openxmlformats.org/officeDocument/2006/relationships/ctrlProp" Target="../ctrlProps/ctrlProp818.xml"/><Relationship Id="rId4" Type="http://schemas.openxmlformats.org/officeDocument/2006/relationships/ctrlProp" Target="../ctrlProps/ctrlProp817.xml"/></Relationships>
</file>

<file path=xl/worksheets/_rels/sheet416.xml.rels><?xml version="1.0" encoding="UTF-8" standalone="yes"?>
<Relationships xmlns="http://schemas.openxmlformats.org/package/2006/relationships"><Relationship Id="rId3" Type="http://schemas.openxmlformats.org/officeDocument/2006/relationships/vmlDrawing" Target="../drawings/vmlDrawing410.vml"/><Relationship Id="rId2" Type="http://schemas.openxmlformats.org/officeDocument/2006/relationships/drawing" Target="../drawings/drawing416.xml"/><Relationship Id="rId1" Type="http://schemas.openxmlformats.org/officeDocument/2006/relationships/printerSettings" Target="../printerSettings/printerSettings414.bin"/><Relationship Id="rId5" Type="http://schemas.openxmlformats.org/officeDocument/2006/relationships/ctrlProp" Target="../ctrlProps/ctrlProp820.xml"/><Relationship Id="rId4" Type="http://schemas.openxmlformats.org/officeDocument/2006/relationships/ctrlProp" Target="../ctrlProps/ctrlProp819.xml"/></Relationships>
</file>

<file path=xl/worksheets/_rels/sheet417.xml.rels><?xml version="1.0" encoding="UTF-8" standalone="yes"?>
<Relationships xmlns="http://schemas.openxmlformats.org/package/2006/relationships"><Relationship Id="rId3" Type="http://schemas.openxmlformats.org/officeDocument/2006/relationships/vmlDrawing" Target="../drawings/vmlDrawing411.vml"/><Relationship Id="rId2" Type="http://schemas.openxmlformats.org/officeDocument/2006/relationships/drawing" Target="../drawings/drawing417.xml"/><Relationship Id="rId1" Type="http://schemas.openxmlformats.org/officeDocument/2006/relationships/printerSettings" Target="../printerSettings/printerSettings415.bin"/><Relationship Id="rId5" Type="http://schemas.openxmlformats.org/officeDocument/2006/relationships/ctrlProp" Target="../ctrlProps/ctrlProp822.xml"/><Relationship Id="rId4" Type="http://schemas.openxmlformats.org/officeDocument/2006/relationships/ctrlProp" Target="../ctrlProps/ctrlProp821.xml"/></Relationships>
</file>

<file path=xl/worksheets/_rels/sheet418.xml.rels><?xml version="1.0" encoding="UTF-8" standalone="yes"?>
<Relationships xmlns="http://schemas.openxmlformats.org/package/2006/relationships"><Relationship Id="rId3" Type="http://schemas.openxmlformats.org/officeDocument/2006/relationships/vmlDrawing" Target="../drawings/vmlDrawing412.vml"/><Relationship Id="rId2" Type="http://schemas.openxmlformats.org/officeDocument/2006/relationships/drawing" Target="../drawings/drawing418.xml"/><Relationship Id="rId1" Type="http://schemas.openxmlformats.org/officeDocument/2006/relationships/printerSettings" Target="../printerSettings/printerSettings416.bin"/><Relationship Id="rId5" Type="http://schemas.openxmlformats.org/officeDocument/2006/relationships/ctrlProp" Target="../ctrlProps/ctrlProp824.xml"/><Relationship Id="rId4" Type="http://schemas.openxmlformats.org/officeDocument/2006/relationships/ctrlProp" Target="../ctrlProps/ctrlProp823.xml"/></Relationships>
</file>

<file path=xl/worksheets/_rels/sheet419.xml.rels><?xml version="1.0" encoding="UTF-8" standalone="yes"?>
<Relationships xmlns="http://schemas.openxmlformats.org/package/2006/relationships"><Relationship Id="rId3" Type="http://schemas.openxmlformats.org/officeDocument/2006/relationships/vmlDrawing" Target="../drawings/vmlDrawing413.vml"/><Relationship Id="rId2" Type="http://schemas.openxmlformats.org/officeDocument/2006/relationships/drawing" Target="../drawings/drawing419.xml"/><Relationship Id="rId1" Type="http://schemas.openxmlformats.org/officeDocument/2006/relationships/printerSettings" Target="../printerSettings/printerSettings417.bin"/><Relationship Id="rId5" Type="http://schemas.openxmlformats.org/officeDocument/2006/relationships/ctrlProp" Target="../ctrlProps/ctrlProp826.xml"/><Relationship Id="rId4" Type="http://schemas.openxmlformats.org/officeDocument/2006/relationships/ctrlProp" Target="../ctrlProps/ctrlProp825.xml"/></Relationships>
</file>

<file path=xl/worksheets/_rels/sheet420.xml.rels><?xml version="1.0" encoding="UTF-8" standalone="yes"?>
<Relationships xmlns="http://schemas.openxmlformats.org/package/2006/relationships"><Relationship Id="rId3" Type="http://schemas.openxmlformats.org/officeDocument/2006/relationships/vmlDrawing" Target="../drawings/vmlDrawing414.vml"/><Relationship Id="rId2" Type="http://schemas.openxmlformats.org/officeDocument/2006/relationships/drawing" Target="../drawings/drawing420.xml"/><Relationship Id="rId1" Type="http://schemas.openxmlformats.org/officeDocument/2006/relationships/printerSettings" Target="../printerSettings/printerSettings418.bin"/><Relationship Id="rId5" Type="http://schemas.openxmlformats.org/officeDocument/2006/relationships/ctrlProp" Target="../ctrlProps/ctrlProp828.xml"/><Relationship Id="rId4" Type="http://schemas.openxmlformats.org/officeDocument/2006/relationships/ctrlProp" Target="../ctrlProps/ctrlProp827.xml"/></Relationships>
</file>

<file path=xl/worksheets/_rels/sheet421.xml.rels><?xml version="1.0" encoding="UTF-8" standalone="yes"?>
<Relationships xmlns="http://schemas.openxmlformats.org/package/2006/relationships"><Relationship Id="rId3" Type="http://schemas.openxmlformats.org/officeDocument/2006/relationships/vmlDrawing" Target="../drawings/vmlDrawing415.vml"/><Relationship Id="rId2" Type="http://schemas.openxmlformats.org/officeDocument/2006/relationships/drawing" Target="../drawings/drawing421.xml"/><Relationship Id="rId1" Type="http://schemas.openxmlformats.org/officeDocument/2006/relationships/printerSettings" Target="../printerSettings/printerSettings419.bin"/><Relationship Id="rId5" Type="http://schemas.openxmlformats.org/officeDocument/2006/relationships/ctrlProp" Target="../ctrlProps/ctrlProp830.xml"/><Relationship Id="rId4" Type="http://schemas.openxmlformats.org/officeDocument/2006/relationships/ctrlProp" Target="../ctrlProps/ctrlProp829.xml"/></Relationships>
</file>

<file path=xl/worksheets/_rels/sheet422.xml.rels><?xml version="1.0" encoding="UTF-8" standalone="yes"?>
<Relationships xmlns="http://schemas.openxmlformats.org/package/2006/relationships"><Relationship Id="rId3" Type="http://schemas.openxmlformats.org/officeDocument/2006/relationships/vmlDrawing" Target="../drawings/vmlDrawing416.vml"/><Relationship Id="rId2" Type="http://schemas.openxmlformats.org/officeDocument/2006/relationships/drawing" Target="../drawings/drawing422.xml"/><Relationship Id="rId1" Type="http://schemas.openxmlformats.org/officeDocument/2006/relationships/printerSettings" Target="../printerSettings/printerSettings420.bin"/><Relationship Id="rId5" Type="http://schemas.openxmlformats.org/officeDocument/2006/relationships/ctrlProp" Target="../ctrlProps/ctrlProp832.xml"/><Relationship Id="rId4" Type="http://schemas.openxmlformats.org/officeDocument/2006/relationships/ctrlProp" Target="../ctrlProps/ctrlProp831.xml"/></Relationships>
</file>

<file path=xl/worksheets/_rels/sheet423.xml.rels><?xml version="1.0" encoding="UTF-8" standalone="yes"?>
<Relationships xmlns="http://schemas.openxmlformats.org/package/2006/relationships"><Relationship Id="rId3" Type="http://schemas.openxmlformats.org/officeDocument/2006/relationships/vmlDrawing" Target="../drawings/vmlDrawing417.vml"/><Relationship Id="rId2" Type="http://schemas.openxmlformats.org/officeDocument/2006/relationships/drawing" Target="../drawings/drawing423.xml"/><Relationship Id="rId1" Type="http://schemas.openxmlformats.org/officeDocument/2006/relationships/printerSettings" Target="../printerSettings/printerSettings421.bin"/><Relationship Id="rId5" Type="http://schemas.openxmlformats.org/officeDocument/2006/relationships/ctrlProp" Target="../ctrlProps/ctrlProp834.xml"/><Relationship Id="rId4" Type="http://schemas.openxmlformats.org/officeDocument/2006/relationships/ctrlProp" Target="../ctrlProps/ctrlProp833.xml"/></Relationships>
</file>

<file path=xl/worksheets/_rels/sheet424.xml.rels><?xml version="1.0" encoding="UTF-8" standalone="yes"?>
<Relationships xmlns="http://schemas.openxmlformats.org/package/2006/relationships"><Relationship Id="rId3" Type="http://schemas.openxmlformats.org/officeDocument/2006/relationships/vmlDrawing" Target="../drawings/vmlDrawing418.vml"/><Relationship Id="rId2" Type="http://schemas.openxmlformats.org/officeDocument/2006/relationships/drawing" Target="../drawings/drawing424.xml"/><Relationship Id="rId1" Type="http://schemas.openxmlformats.org/officeDocument/2006/relationships/printerSettings" Target="../printerSettings/printerSettings422.bin"/><Relationship Id="rId5" Type="http://schemas.openxmlformats.org/officeDocument/2006/relationships/ctrlProp" Target="../ctrlProps/ctrlProp836.xml"/><Relationship Id="rId4" Type="http://schemas.openxmlformats.org/officeDocument/2006/relationships/ctrlProp" Target="../ctrlProps/ctrlProp835.xml"/></Relationships>
</file>

<file path=xl/worksheets/_rels/sheet425.xml.rels><?xml version="1.0" encoding="UTF-8" standalone="yes"?>
<Relationships xmlns="http://schemas.openxmlformats.org/package/2006/relationships"><Relationship Id="rId3" Type="http://schemas.openxmlformats.org/officeDocument/2006/relationships/vmlDrawing" Target="../drawings/vmlDrawing419.vml"/><Relationship Id="rId2" Type="http://schemas.openxmlformats.org/officeDocument/2006/relationships/drawing" Target="../drawings/drawing425.xml"/><Relationship Id="rId1" Type="http://schemas.openxmlformats.org/officeDocument/2006/relationships/printerSettings" Target="../printerSettings/printerSettings423.bin"/><Relationship Id="rId5" Type="http://schemas.openxmlformats.org/officeDocument/2006/relationships/ctrlProp" Target="../ctrlProps/ctrlProp838.xml"/><Relationship Id="rId4" Type="http://schemas.openxmlformats.org/officeDocument/2006/relationships/ctrlProp" Target="../ctrlProps/ctrlProp837.xml"/></Relationships>
</file>

<file path=xl/worksheets/_rels/sheet426.xml.rels><?xml version="1.0" encoding="UTF-8" standalone="yes"?>
<Relationships xmlns="http://schemas.openxmlformats.org/package/2006/relationships"><Relationship Id="rId3" Type="http://schemas.openxmlformats.org/officeDocument/2006/relationships/vmlDrawing" Target="../drawings/vmlDrawing420.vml"/><Relationship Id="rId2" Type="http://schemas.openxmlformats.org/officeDocument/2006/relationships/drawing" Target="../drawings/drawing426.xml"/><Relationship Id="rId1" Type="http://schemas.openxmlformats.org/officeDocument/2006/relationships/printerSettings" Target="../printerSettings/printerSettings424.bin"/><Relationship Id="rId5" Type="http://schemas.openxmlformats.org/officeDocument/2006/relationships/ctrlProp" Target="../ctrlProps/ctrlProp840.xml"/><Relationship Id="rId4" Type="http://schemas.openxmlformats.org/officeDocument/2006/relationships/ctrlProp" Target="../ctrlProps/ctrlProp839.xml"/></Relationships>
</file>

<file path=xl/worksheets/_rels/sheet427.xml.rels><?xml version="1.0" encoding="UTF-8" standalone="yes"?>
<Relationships xmlns="http://schemas.openxmlformats.org/package/2006/relationships"><Relationship Id="rId3" Type="http://schemas.openxmlformats.org/officeDocument/2006/relationships/vmlDrawing" Target="../drawings/vmlDrawing421.vml"/><Relationship Id="rId2" Type="http://schemas.openxmlformats.org/officeDocument/2006/relationships/drawing" Target="../drawings/drawing427.xml"/><Relationship Id="rId1" Type="http://schemas.openxmlformats.org/officeDocument/2006/relationships/printerSettings" Target="../printerSettings/printerSettings425.bin"/><Relationship Id="rId5" Type="http://schemas.openxmlformats.org/officeDocument/2006/relationships/ctrlProp" Target="../ctrlProps/ctrlProp842.xml"/><Relationship Id="rId4" Type="http://schemas.openxmlformats.org/officeDocument/2006/relationships/ctrlProp" Target="../ctrlProps/ctrlProp841.xml"/></Relationships>
</file>

<file path=xl/worksheets/_rels/sheet428.xml.rels><?xml version="1.0" encoding="UTF-8" standalone="yes"?>
<Relationships xmlns="http://schemas.openxmlformats.org/package/2006/relationships"><Relationship Id="rId3" Type="http://schemas.openxmlformats.org/officeDocument/2006/relationships/vmlDrawing" Target="../drawings/vmlDrawing422.vml"/><Relationship Id="rId2" Type="http://schemas.openxmlformats.org/officeDocument/2006/relationships/drawing" Target="../drawings/drawing428.xml"/><Relationship Id="rId1" Type="http://schemas.openxmlformats.org/officeDocument/2006/relationships/printerSettings" Target="../printerSettings/printerSettings426.bin"/><Relationship Id="rId5" Type="http://schemas.openxmlformats.org/officeDocument/2006/relationships/ctrlProp" Target="../ctrlProps/ctrlProp844.xml"/><Relationship Id="rId4" Type="http://schemas.openxmlformats.org/officeDocument/2006/relationships/ctrlProp" Target="../ctrlProps/ctrlProp843.xml"/></Relationships>
</file>

<file path=xl/worksheets/_rels/sheet429.xml.rels><?xml version="1.0" encoding="UTF-8" standalone="yes"?>
<Relationships xmlns="http://schemas.openxmlformats.org/package/2006/relationships"><Relationship Id="rId3" Type="http://schemas.openxmlformats.org/officeDocument/2006/relationships/vmlDrawing" Target="../drawings/vmlDrawing423.vml"/><Relationship Id="rId2" Type="http://schemas.openxmlformats.org/officeDocument/2006/relationships/drawing" Target="../drawings/drawing429.xml"/><Relationship Id="rId1" Type="http://schemas.openxmlformats.org/officeDocument/2006/relationships/printerSettings" Target="../printerSettings/printerSettings427.bin"/><Relationship Id="rId5" Type="http://schemas.openxmlformats.org/officeDocument/2006/relationships/ctrlProp" Target="../ctrlProps/ctrlProp846.xml"/><Relationship Id="rId4" Type="http://schemas.openxmlformats.org/officeDocument/2006/relationships/ctrlProp" Target="../ctrlProps/ctrlProp845.xml"/></Relationships>
</file>

<file path=xl/worksheets/_rels/sheet430.xml.rels><?xml version="1.0" encoding="UTF-8" standalone="yes"?>
<Relationships xmlns="http://schemas.openxmlformats.org/package/2006/relationships"><Relationship Id="rId3" Type="http://schemas.openxmlformats.org/officeDocument/2006/relationships/vmlDrawing" Target="../drawings/vmlDrawing424.vml"/><Relationship Id="rId2" Type="http://schemas.openxmlformats.org/officeDocument/2006/relationships/drawing" Target="../drawings/drawing430.xml"/><Relationship Id="rId1" Type="http://schemas.openxmlformats.org/officeDocument/2006/relationships/printerSettings" Target="../printerSettings/printerSettings428.bin"/><Relationship Id="rId5" Type="http://schemas.openxmlformats.org/officeDocument/2006/relationships/ctrlProp" Target="../ctrlProps/ctrlProp848.xml"/><Relationship Id="rId4" Type="http://schemas.openxmlformats.org/officeDocument/2006/relationships/ctrlProp" Target="../ctrlProps/ctrlProp847.xml"/></Relationships>
</file>

<file path=xl/worksheets/_rels/sheet431.xml.rels><?xml version="1.0" encoding="UTF-8" standalone="yes"?>
<Relationships xmlns="http://schemas.openxmlformats.org/package/2006/relationships"><Relationship Id="rId3" Type="http://schemas.openxmlformats.org/officeDocument/2006/relationships/vmlDrawing" Target="../drawings/vmlDrawing425.vml"/><Relationship Id="rId2" Type="http://schemas.openxmlformats.org/officeDocument/2006/relationships/drawing" Target="../drawings/drawing431.xml"/><Relationship Id="rId1" Type="http://schemas.openxmlformats.org/officeDocument/2006/relationships/printerSettings" Target="../printerSettings/printerSettings429.bin"/><Relationship Id="rId5" Type="http://schemas.openxmlformats.org/officeDocument/2006/relationships/ctrlProp" Target="../ctrlProps/ctrlProp850.xml"/><Relationship Id="rId4" Type="http://schemas.openxmlformats.org/officeDocument/2006/relationships/ctrlProp" Target="../ctrlProps/ctrlProp849.xml"/></Relationships>
</file>

<file path=xl/worksheets/_rels/sheet432.xml.rels><?xml version="1.0" encoding="UTF-8" standalone="yes"?>
<Relationships xmlns="http://schemas.openxmlformats.org/package/2006/relationships"><Relationship Id="rId3" Type="http://schemas.openxmlformats.org/officeDocument/2006/relationships/vmlDrawing" Target="../drawings/vmlDrawing426.vml"/><Relationship Id="rId2" Type="http://schemas.openxmlformats.org/officeDocument/2006/relationships/drawing" Target="../drawings/drawing432.xml"/><Relationship Id="rId1" Type="http://schemas.openxmlformats.org/officeDocument/2006/relationships/printerSettings" Target="../printerSettings/printerSettings430.bin"/><Relationship Id="rId5" Type="http://schemas.openxmlformats.org/officeDocument/2006/relationships/ctrlProp" Target="../ctrlProps/ctrlProp852.xml"/><Relationship Id="rId4" Type="http://schemas.openxmlformats.org/officeDocument/2006/relationships/ctrlProp" Target="../ctrlProps/ctrlProp851.xml"/></Relationships>
</file>

<file path=xl/worksheets/_rels/sheet433.xml.rels><?xml version="1.0" encoding="UTF-8" standalone="yes"?>
<Relationships xmlns="http://schemas.openxmlformats.org/package/2006/relationships"><Relationship Id="rId3" Type="http://schemas.openxmlformats.org/officeDocument/2006/relationships/vmlDrawing" Target="../drawings/vmlDrawing427.vml"/><Relationship Id="rId2" Type="http://schemas.openxmlformats.org/officeDocument/2006/relationships/drawing" Target="../drawings/drawing433.xml"/><Relationship Id="rId1" Type="http://schemas.openxmlformats.org/officeDocument/2006/relationships/printerSettings" Target="../printerSettings/printerSettings431.bin"/><Relationship Id="rId5" Type="http://schemas.openxmlformats.org/officeDocument/2006/relationships/ctrlProp" Target="../ctrlProps/ctrlProp854.xml"/><Relationship Id="rId4" Type="http://schemas.openxmlformats.org/officeDocument/2006/relationships/ctrlProp" Target="../ctrlProps/ctrlProp853.xml"/></Relationships>
</file>

<file path=xl/worksheets/_rels/sheet434.xml.rels><?xml version="1.0" encoding="UTF-8" standalone="yes"?>
<Relationships xmlns="http://schemas.openxmlformats.org/package/2006/relationships"><Relationship Id="rId3" Type="http://schemas.openxmlformats.org/officeDocument/2006/relationships/vmlDrawing" Target="../drawings/vmlDrawing428.vml"/><Relationship Id="rId2" Type="http://schemas.openxmlformats.org/officeDocument/2006/relationships/drawing" Target="../drawings/drawing434.xml"/><Relationship Id="rId1" Type="http://schemas.openxmlformats.org/officeDocument/2006/relationships/printerSettings" Target="../printerSettings/printerSettings432.bin"/><Relationship Id="rId5" Type="http://schemas.openxmlformats.org/officeDocument/2006/relationships/ctrlProp" Target="../ctrlProps/ctrlProp856.xml"/><Relationship Id="rId4" Type="http://schemas.openxmlformats.org/officeDocument/2006/relationships/ctrlProp" Target="../ctrlProps/ctrlProp855.xml"/></Relationships>
</file>

<file path=xl/worksheets/_rels/sheet435.xml.rels><?xml version="1.0" encoding="UTF-8" standalone="yes"?>
<Relationships xmlns="http://schemas.openxmlformats.org/package/2006/relationships"><Relationship Id="rId3" Type="http://schemas.openxmlformats.org/officeDocument/2006/relationships/vmlDrawing" Target="../drawings/vmlDrawing429.vml"/><Relationship Id="rId2" Type="http://schemas.openxmlformats.org/officeDocument/2006/relationships/drawing" Target="../drawings/drawing435.xml"/><Relationship Id="rId1" Type="http://schemas.openxmlformats.org/officeDocument/2006/relationships/printerSettings" Target="../printerSettings/printerSettings433.bin"/><Relationship Id="rId5" Type="http://schemas.openxmlformats.org/officeDocument/2006/relationships/ctrlProp" Target="../ctrlProps/ctrlProp858.xml"/><Relationship Id="rId4" Type="http://schemas.openxmlformats.org/officeDocument/2006/relationships/ctrlProp" Target="../ctrlProps/ctrlProp857.xml"/></Relationships>
</file>

<file path=xl/worksheets/_rels/sheet436.xml.rels><?xml version="1.0" encoding="UTF-8" standalone="yes"?>
<Relationships xmlns="http://schemas.openxmlformats.org/package/2006/relationships"><Relationship Id="rId3" Type="http://schemas.openxmlformats.org/officeDocument/2006/relationships/vmlDrawing" Target="../drawings/vmlDrawing430.vml"/><Relationship Id="rId2" Type="http://schemas.openxmlformats.org/officeDocument/2006/relationships/drawing" Target="../drawings/drawing436.xml"/><Relationship Id="rId1" Type="http://schemas.openxmlformats.org/officeDocument/2006/relationships/printerSettings" Target="../printerSettings/printerSettings434.bin"/><Relationship Id="rId5" Type="http://schemas.openxmlformats.org/officeDocument/2006/relationships/ctrlProp" Target="../ctrlProps/ctrlProp860.xml"/><Relationship Id="rId4" Type="http://schemas.openxmlformats.org/officeDocument/2006/relationships/ctrlProp" Target="../ctrlProps/ctrlProp859.xml"/></Relationships>
</file>

<file path=xl/worksheets/_rels/sheet437.xml.rels><?xml version="1.0" encoding="UTF-8" standalone="yes"?>
<Relationships xmlns="http://schemas.openxmlformats.org/package/2006/relationships"><Relationship Id="rId3" Type="http://schemas.openxmlformats.org/officeDocument/2006/relationships/vmlDrawing" Target="../drawings/vmlDrawing431.vml"/><Relationship Id="rId2" Type="http://schemas.openxmlformats.org/officeDocument/2006/relationships/drawing" Target="../drawings/drawing437.xml"/><Relationship Id="rId1" Type="http://schemas.openxmlformats.org/officeDocument/2006/relationships/printerSettings" Target="../printerSettings/printerSettings435.bin"/><Relationship Id="rId5" Type="http://schemas.openxmlformats.org/officeDocument/2006/relationships/ctrlProp" Target="../ctrlProps/ctrlProp862.xml"/><Relationship Id="rId4" Type="http://schemas.openxmlformats.org/officeDocument/2006/relationships/ctrlProp" Target="../ctrlProps/ctrlProp861.xml"/></Relationships>
</file>

<file path=xl/worksheets/_rels/sheet438.xml.rels><?xml version="1.0" encoding="UTF-8" standalone="yes"?>
<Relationships xmlns="http://schemas.openxmlformats.org/package/2006/relationships"><Relationship Id="rId3" Type="http://schemas.openxmlformats.org/officeDocument/2006/relationships/vmlDrawing" Target="../drawings/vmlDrawing432.vml"/><Relationship Id="rId2" Type="http://schemas.openxmlformats.org/officeDocument/2006/relationships/drawing" Target="../drawings/drawing438.xml"/><Relationship Id="rId1" Type="http://schemas.openxmlformats.org/officeDocument/2006/relationships/printerSettings" Target="../printerSettings/printerSettings436.bin"/><Relationship Id="rId5" Type="http://schemas.openxmlformats.org/officeDocument/2006/relationships/ctrlProp" Target="../ctrlProps/ctrlProp864.xml"/><Relationship Id="rId4" Type="http://schemas.openxmlformats.org/officeDocument/2006/relationships/ctrlProp" Target="../ctrlProps/ctrlProp863.xml"/></Relationships>
</file>

<file path=xl/worksheets/_rels/sheet439.xml.rels><?xml version="1.0" encoding="UTF-8" standalone="yes"?>
<Relationships xmlns="http://schemas.openxmlformats.org/package/2006/relationships"><Relationship Id="rId3" Type="http://schemas.openxmlformats.org/officeDocument/2006/relationships/vmlDrawing" Target="../drawings/vmlDrawing433.vml"/><Relationship Id="rId2" Type="http://schemas.openxmlformats.org/officeDocument/2006/relationships/drawing" Target="../drawings/drawing439.xml"/><Relationship Id="rId1" Type="http://schemas.openxmlformats.org/officeDocument/2006/relationships/printerSettings" Target="../printerSettings/printerSettings437.bin"/><Relationship Id="rId5" Type="http://schemas.openxmlformats.org/officeDocument/2006/relationships/ctrlProp" Target="../ctrlProps/ctrlProp866.xml"/><Relationship Id="rId4" Type="http://schemas.openxmlformats.org/officeDocument/2006/relationships/ctrlProp" Target="../ctrlProps/ctrlProp865.xml"/></Relationships>
</file>

<file path=xl/worksheets/_rels/sheet440.xml.rels><?xml version="1.0" encoding="UTF-8" standalone="yes"?>
<Relationships xmlns="http://schemas.openxmlformats.org/package/2006/relationships"><Relationship Id="rId3" Type="http://schemas.openxmlformats.org/officeDocument/2006/relationships/vmlDrawing" Target="../drawings/vmlDrawing434.vml"/><Relationship Id="rId2" Type="http://schemas.openxmlformats.org/officeDocument/2006/relationships/drawing" Target="../drawings/drawing440.xml"/><Relationship Id="rId1" Type="http://schemas.openxmlformats.org/officeDocument/2006/relationships/printerSettings" Target="../printerSettings/printerSettings438.bin"/><Relationship Id="rId5" Type="http://schemas.openxmlformats.org/officeDocument/2006/relationships/ctrlProp" Target="../ctrlProps/ctrlProp868.xml"/><Relationship Id="rId4" Type="http://schemas.openxmlformats.org/officeDocument/2006/relationships/ctrlProp" Target="../ctrlProps/ctrlProp867.xml"/></Relationships>
</file>

<file path=xl/worksheets/_rels/sheet441.xml.rels><?xml version="1.0" encoding="UTF-8" standalone="yes"?>
<Relationships xmlns="http://schemas.openxmlformats.org/package/2006/relationships"><Relationship Id="rId3" Type="http://schemas.openxmlformats.org/officeDocument/2006/relationships/vmlDrawing" Target="../drawings/vmlDrawing435.vml"/><Relationship Id="rId2" Type="http://schemas.openxmlformats.org/officeDocument/2006/relationships/drawing" Target="../drawings/drawing441.xml"/><Relationship Id="rId1" Type="http://schemas.openxmlformats.org/officeDocument/2006/relationships/printerSettings" Target="../printerSettings/printerSettings439.bin"/><Relationship Id="rId5" Type="http://schemas.openxmlformats.org/officeDocument/2006/relationships/ctrlProp" Target="../ctrlProps/ctrlProp870.xml"/><Relationship Id="rId4" Type="http://schemas.openxmlformats.org/officeDocument/2006/relationships/ctrlProp" Target="../ctrlProps/ctrlProp869.xml"/></Relationships>
</file>

<file path=xl/worksheets/_rels/sheet442.xml.rels><?xml version="1.0" encoding="UTF-8" standalone="yes"?>
<Relationships xmlns="http://schemas.openxmlformats.org/package/2006/relationships"><Relationship Id="rId3" Type="http://schemas.openxmlformats.org/officeDocument/2006/relationships/vmlDrawing" Target="../drawings/vmlDrawing436.vml"/><Relationship Id="rId2" Type="http://schemas.openxmlformats.org/officeDocument/2006/relationships/drawing" Target="../drawings/drawing442.xml"/><Relationship Id="rId1" Type="http://schemas.openxmlformats.org/officeDocument/2006/relationships/printerSettings" Target="../printerSettings/printerSettings440.bin"/><Relationship Id="rId5" Type="http://schemas.openxmlformats.org/officeDocument/2006/relationships/ctrlProp" Target="../ctrlProps/ctrlProp872.xml"/><Relationship Id="rId4" Type="http://schemas.openxmlformats.org/officeDocument/2006/relationships/ctrlProp" Target="../ctrlProps/ctrlProp871.xml"/></Relationships>
</file>

<file path=xl/worksheets/_rels/sheet443.xml.rels><?xml version="1.0" encoding="UTF-8" standalone="yes"?>
<Relationships xmlns="http://schemas.openxmlformats.org/package/2006/relationships"><Relationship Id="rId3" Type="http://schemas.openxmlformats.org/officeDocument/2006/relationships/vmlDrawing" Target="../drawings/vmlDrawing437.vml"/><Relationship Id="rId2" Type="http://schemas.openxmlformats.org/officeDocument/2006/relationships/drawing" Target="../drawings/drawing443.xml"/><Relationship Id="rId1" Type="http://schemas.openxmlformats.org/officeDocument/2006/relationships/printerSettings" Target="../printerSettings/printerSettings441.bin"/><Relationship Id="rId5" Type="http://schemas.openxmlformats.org/officeDocument/2006/relationships/ctrlProp" Target="../ctrlProps/ctrlProp874.xml"/><Relationship Id="rId4" Type="http://schemas.openxmlformats.org/officeDocument/2006/relationships/ctrlProp" Target="../ctrlProps/ctrlProp873.xml"/></Relationships>
</file>

<file path=xl/worksheets/_rels/sheet444.xml.rels><?xml version="1.0" encoding="UTF-8" standalone="yes"?>
<Relationships xmlns="http://schemas.openxmlformats.org/package/2006/relationships"><Relationship Id="rId3" Type="http://schemas.openxmlformats.org/officeDocument/2006/relationships/vmlDrawing" Target="../drawings/vmlDrawing438.vml"/><Relationship Id="rId2" Type="http://schemas.openxmlformats.org/officeDocument/2006/relationships/drawing" Target="../drawings/drawing444.xml"/><Relationship Id="rId1" Type="http://schemas.openxmlformats.org/officeDocument/2006/relationships/printerSettings" Target="../printerSettings/printerSettings442.bin"/><Relationship Id="rId5" Type="http://schemas.openxmlformats.org/officeDocument/2006/relationships/ctrlProp" Target="../ctrlProps/ctrlProp876.xml"/><Relationship Id="rId4" Type="http://schemas.openxmlformats.org/officeDocument/2006/relationships/ctrlProp" Target="../ctrlProps/ctrlProp875.xml"/></Relationships>
</file>

<file path=xl/worksheets/_rels/sheet445.xml.rels><?xml version="1.0" encoding="UTF-8" standalone="yes"?>
<Relationships xmlns="http://schemas.openxmlformats.org/package/2006/relationships"><Relationship Id="rId3" Type="http://schemas.openxmlformats.org/officeDocument/2006/relationships/vmlDrawing" Target="../drawings/vmlDrawing439.vml"/><Relationship Id="rId2" Type="http://schemas.openxmlformats.org/officeDocument/2006/relationships/drawing" Target="../drawings/drawing445.xml"/><Relationship Id="rId1" Type="http://schemas.openxmlformats.org/officeDocument/2006/relationships/printerSettings" Target="../printerSettings/printerSettings443.bin"/><Relationship Id="rId5" Type="http://schemas.openxmlformats.org/officeDocument/2006/relationships/ctrlProp" Target="../ctrlProps/ctrlProp878.xml"/><Relationship Id="rId4" Type="http://schemas.openxmlformats.org/officeDocument/2006/relationships/ctrlProp" Target="../ctrlProps/ctrlProp877.xml"/></Relationships>
</file>

<file path=xl/worksheets/_rels/sheet446.xml.rels><?xml version="1.0" encoding="UTF-8" standalone="yes"?>
<Relationships xmlns="http://schemas.openxmlformats.org/package/2006/relationships"><Relationship Id="rId3" Type="http://schemas.openxmlformats.org/officeDocument/2006/relationships/vmlDrawing" Target="../drawings/vmlDrawing440.vml"/><Relationship Id="rId2" Type="http://schemas.openxmlformats.org/officeDocument/2006/relationships/drawing" Target="../drawings/drawing446.xml"/><Relationship Id="rId1" Type="http://schemas.openxmlformats.org/officeDocument/2006/relationships/printerSettings" Target="../printerSettings/printerSettings444.bin"/><Relationship Id="rId5" Type="http://schemas.openxmlformats.org/officeDocument/2006/relationships/ctrlProp" Target="../ctrlProps/ctrlProp880.xml"/><Relationship Id="rId4" Type="http://schemas.openxmlformats.org/officeDocument/2006/relationships/ctrlProp" Target="../ctrlProps/ctrlProp879.xml"/></Relationships>
</file>

<file path=xl/worksheets/_rels/sheet447.xml.rels><?xml version="1.0" encoding="UTF-8" standalone="yes"?>
<Relationships xmlns="http://schemas.openxmlformats.org/package/2006/relationships"><Relationship Id="rId3" Type="http://schemas.openxmlformats.org/officeDocument/2006/relationships/vmlDrawing" Target="../drawings/vmlDrawing441.vml"/><Relationship Id="rId2" Type="http://schemas.openxmlformats.org/officeDocument/2006/relationships/drawing" Target="../drawings/drawing447.xml"/><Relationship Id="rId1" Type="http://schemas.openxmlformats.org/officeDocument/2006/relationships/printerSettings" Target="../printerSettings/printerSettings445.bin"/><Relationship Id="rId5" Type="http://schemas.openxmlformats.org/officeDocument/2006/relationships/ctrlProp" Target="../ctrlProps/ctrlProp882.xml"/><Relationship Id="rId4" Type="http://schemas.openxmlformats.org/officeDocument/2006/relationships/ctrlProp" Target="../ctrlProps/ctrlProp881.xml"/></Relationships>
</file>

<file path=xl/worksheets/_rels/sheet448.xml.rels><?xml version="1.0" encoding="UTF-8" standalone="yes"?>
<Relationships xmlns="http://schemas.openxmlformats.org/package/2006/relationships"><Relationship Id="rId3" Type="http://schemas.openxmlformats.org/officeDocument/2006/relationships/vmlDrawing" Target="../drawings/vmlDrawing442.vml"/><Relationship Id="rId2" Type="http://schemas.openxmlformats.org/officeDocument/2006/relationships/drawing" Target="../drawings/drawing448.xml"/><Relationship Id="rId1" Type="http://schemas.openxmlformats.org/officeDocument/2006/relationships/printerSettings" Target="../printerSettings/printerSettings446.bin"/><Relationship Id="rId5" Type="http://schemas.openxmlformats.org/officeDocument/2006/relationships/ctrlProp" Target="../ctrlProps/ctrlProp884.xml"/><Relationship Id="rId4" Type="http://schemas.openxmlformats.org/officeDocument/2006/relationships/ctrlProp" Target="../ctrlProps/ctrlProp883.xml"/></Relationships>
</file>

<file path=xl/worksheets/_rels/sheet449.xml.rels><?xml version="1.0" encoding="UTF-8" standalone="yes"?>
<Relationships xmlns="http://schemas.openxmlformats.org/package/2006/relationships"><Relationship Id="rId3" Type="http://schemas.openxmlformats.org/officeDocument/2006/relationships/vmlDrawing" Target="../drawings/vmlDrawing443.vml"/><Relationship Id="rId2" Type="http://schemas.openxmlformats.org/officeDocument/2006/relationships/drawing" Target="../drawings/drawing449.xml"/><Relationship Id="rId1" Type="http://schemas.openxmlformats.org/officeDocument/2006/relationships/printerSettings" Target="../printerSettings/printerSettings447.bin"/><Relationship Id="rId5" Type="http://schemas.openxmlformats.org/officeDocument/2006/relationships/ctrlProp" Target="../ctrlProps/ctrlProp886.xml"/><Relationship Id="rId4" Type="http://schemas.openxmlformats.org/officeDocument/2006/relationships/ctrlProp" Target="../ctrlProps/ctrlProp885.xml"/></Relationships>
</file>

<file path=xl/worksheets/_rels/sheet450.xml.rels><?xml version="1.0" encoding="UTF-8" standalone="yes"?>
<Relationships xmlns="http://schemas.openxmlformats.org/package/2006/relationships"><Relationship Id="rId3" Type="http://schemas.openxmlformats.org/officeDocument/2006/relationships/vmlDrawing" Target="../drawings/vmlDrawing444.vml"/><Relationship Id="rId2" Type="http://schemas.openxmlformats.org/officeDocument/2006/relationships/drawing" Target="../drawings/drawing450.xml"/><Relationship Id="rId1" Type="http://schemas.openxmlformats.org/officeDocument/2006/relationships/printerSettings" Target="../printerSettings/printerSettings448.bin"/><Relationship Id="rId5" Type="http://schemas.openxmlformats.org/officeDocument/2006/relationships/ctrlProp" Target="../ctrlProps/ctrlProp888.xml"/><Relationship Id="rId4" Type="http://schemas.openxmlformats.org/officeDocument/2006/relationships/ctrlProp" Target="../ctrlProps/ctrlProp887.xml"/></Relationships>
</file>

<file path=xl/worksheets/_rels/sheet451.xml.rels><?xml version="1.0" encoding="UTF-8" standalone="yes"?>
<Relationships xmlns="http://schemas.openxmlformats.org/package/2006/relationships"><Relationship Id="rId3" Type="http://schemas.openxmlformats.org/officeDocument/2006/relationships/vmlDrawing" Target="../drawings/vmlDrawing445.vml"/><Relationship Id="rId2" Type="http://schemas.openxmlformats.org/officeDocument/2006/relationships/drawing" Target="../drawings/drawing451.xml"/><Relationship Id="rId1" Type="http://schemas.openxmlformats.org/officeDocument/2006/relationships/printerSettings" Target="../printerSettings/printerSettings449.bin"/><Relationship Id="rId5" Type="http://schemas.openxmlformats.org/officeDocument/2006/relationships/ctrlProp" Target="../ctrlProps/ctrlProp890.xml"/><Relationship Id="rId4" Type="http://schemas.openxmlformats.org/officeDocument/2006/relationships/ctrlProp" Target="../ctrlProps/ctrlProp889.xml"/></Relationships>
</file>

<file path=xl/worksheets/_rels/sheet452.xml.rels><?xml version="1.0" encoding="UTF-8" standalone="yes"?>
<Relationships xmlns="http://schemas.openxmlformats.org/package/2006/relationships"><Relationship Id="rId3" Type="http://schemas.openxmlformats.org/officeDocument/2006/relationships/vmlDrawing" Target="../drawings/vmlDrawing446.vml"/><Relationship Id="rId2" Type="http://schemas.openxmlformats.org/officeDocument/2006/relationships/drawing" Target="../drawings/drawing452.xml"/><Relationship Id="rId1" Type="http://schemas.openxmlformats.org/officeDocument/2006/relationships/printerSettings" Target="../printerSettings/printerSettings450.bin"/><Relationship Id="rId5" Type="http://schemas.openxmlformats.org/officeDocument/2006/relationships/ctrlProp" Target="../ctrlProps/ctrlProp892.xml"/><Relationship Id="rId4" Type="http://schemas.openxmlformats.org/officeDocument/2006/relationships/ctrlProp" Target="../ctrlProps/ctrlProp891.xml"/></Relationships>
</file>

<file path=xl/worksheets/_rels/sheet453.xml.rels><?xml version="1.0" encoding="UTF-8" standalone="yes"?>
<Relationships xmlns="http://schemas.openxmlformats.org/package/2006/relationships"><Relationship Id="rId3" Type="http://schemas.openxmlformats.org/officeDocument/2006/relationships/vmlDrawing" Target="../drawings/vmlDrawing447.vml"/><Relationship Id="rId2" Type="http://schemas.openxmlformats.org/officeDocument/2006/relationships/drawing" Target="../drawings/drawing453.xml"/><Relationship Id="rId1" Type="http://schemas.openxmlformats.org/officeDocument/2006/relationships/printerSettings" Target="../printerSettings/printerSettings451.bin"/><Relationship Id="rId5" Type="http://schemas.openxmlformats.org/officeDocument/2006/relationships/ctrlProp" Target="../ctrlProps/ctrlProp894.xml"/><Relationship Id="rId4" Type="http://schemas.openxmlformats.org/officeDocument/2006/relationships/ctrlProp" Target="../ctrlProps/ctrlProp893.xml"/></Relationships>
</file>

<file path=xl/worksheets/_rels/sheet454.xml.rels><?xml version="1.0" encoding="UTF-8" standalone="yes"?>
<Relationships xmlns="http://schemas.openxmlformats.org/package/2006/relationships"><Relationship Id="rId3" Type="http://schemas.openxmlformats.org/officeDocument/2006/relationships/vmlDrawing" Target="../drawings/vmlDrawing448.vml"/><Relationship Id="rId2" Type="http://schemas.openxmlformats.org/officeDocument/2006/relationships/drawing" Target="../drawings/drawing454.xml"/><Relationship Id="rId1" Type="http://schemas.openxmlformats.org/officeDocument/2006/relationships/printerSettings" Target="../printerSettings/printerSettings452.bin"/><Relationship Id="rId5" Type="http://schemas.openxmlformats.org/officeDocument/2006/relationships/ctrlProp" Target="../ctrlProps/ctrlProp896.xml"/><Relationship Id="rId4" Type="http://schemas.openxmlformats.org/officeDocument/2006/relationships/ctrlProp" Target="../ctrlProps/ctrlProp895.xml"/></Relationships>
</file>

<file path=xl/worksheets/_rels/sheet455.xml.rels><?xml version="1.0" encoding="UTF-8" standalone="yes"?>
<Relationships xmlns="http://schemas.openxmlformats.org/package/2006/relationships"><Relationship Id="rId3" Type="http://schemas.openxmlformats.org/officeDocument/2006/relationships/vmlDrawing" Target="../drawings/vmlDrawing449.vml"/><Relationship Id="rId2" Type="http://schemas.openxmlformats.org/officeDocument/2006/relationships/drawing" Target="../drawings/drawing455.xml"/><Relationship Id="rId1" Type="http://schemas.openxmlformats.org/officeDocument/2006/relationships/printerSettings" Target="../printerSettings/printerSettings453.bin"/><Relationship Id="rId5" Type="http://schemas.openxmlformats.org/officeDocument/2006/relationships/ctrlProp" Target="../ctrlProps/ctrlProp898.xml"/><Relationship Id="rId4" Type="http://schemas.openxmlformats.org/officeDocument/2006/relationships/ctrlProp" Target="../ctrlProps/ctrlProp897.xml"/></Relationships>
</file>

<file path=xl/worksheets/_rels/sheet456.xml.rels><?xml version="1.0" encoding="UTF-8" standalone="yes"?>
<Relationships xmlns="http://schemas.openxmlformats.org/package/2006/relationships"><Relationship Id="rId3" Type="http://schemas.openxmlformats.org/officeDocument/2006/relationships/vmlDrawing" Target="../drawings/vmlDrawing450.vml"/><Relationship Id="rId2" Type="http://schemas.openxmlformats.org/officeDocument/2006/relationships/drawing" Target="../drawings/drawing456.xml"/><Relationship Id="rId1" Type="http://schemas.openxmlformats.org/officeDocument/2006/relationships/printerSettings" Target="../printerSettings/printerSettings454.bin"/><Relationship Id="rId5" Type="http://schemas.openxmlformats.org/officeDocument/2006/relationships/ctrlProp" Target="../ctrlProps/ctrlProp900.xml"/><Relationship Id="rId4" Type="http://schemas.openxmlformats.org/officeDocument/2006/relationships/ctrlProp" Target="../ctrlProps/ctrlProp899.xml"/></Relationships>
</file>

<file path=xl/worksheets/_rels/sheet457.xml.rels><?xml version="1.0" encoding="UTF-8" standalone="yes"?>
<Relationships xmlns="http://schemas.openxmlformats.org/package/2006/relationships"><Relationship Id="rId3" Type="http://schemas.openxmlformats.org/officeDocument/2006/relationships/vmlDrawing" Target="../drawings/vmlDrawing451.vml"/><Relationship Id="rId2" Type="http://schemas.openxmlformats.org/officeDocument/2006/relationships/drawing" Target="../drawings/drawing457.xml"/><Relationship Id="rId1" Type="http://schemas.openxmlformats.org/officeDocument/2006/relationships/printerSettings" Target="../printerSettings/printerSettings455.bin"/><Relationship Id="rId5" Type="http://schemas.openxmlformats.org/officeDocument/2006/relationships/ctrlProp" Target="../ctrlProps/ctrlProp902.xml"/><Relationship Id="rId4" Type="http://schemas.openxmlformats.org/officeDocument/2006/relationships/ctrlProp" Target="../ctrlProps/ctrlProp901.xml"/></Relationships>
</file>

<file path=xl/worksheets/_rels/sheet458.xml.rels><?xml version="1.0" encoding="UTF-8" standalone="yes"?>
<Relationships xmlns="http://schemas.openxmlformats.org/package/2006/relationships"><Relationship Id="rId3" Type="http://schemas.openxmlformats.org/officeDocument/2006/relationships/vmlDrawing" Target="../drawings/vmlDrawing452.vml"/><Relationship Id="rId2" Type="http://schemas.openxmlformats.org/officeDocument/2006/relationships/drawing" Target="../drawings/drawing458.xml"/><Relationship Id="rId1" Type="http://schemas.openxmlformats.org/officeDocument/2006/relationships/printerSettings" Target="../printerSettings/printerSettings456.bin"/><Relationship Id="rId5" Type="http://schemas.openxmlformats.org/officeDocument/2006/relationships/ctrlProp" Target="../ctrlProps/ctrlProp904.xml"/><Relationship Id="rId4" Type="http://schemas.openxmlformats.org/officeDocument/2006/relationships/ctrlProp" Target="../ctrlProps/ctrlProp903.xml"/></Relationships>
</file>

<file path=xl/worksheets/_rels/sheet459.xml.rels><?xml version="1.0" encoding="UTF-8" standalone="yes"?>
<Relationships xmlns="http://schemas.openxmlformats.org/package/2006/relationships"><Relationship Id="rId3" Type="http://schemas.openxmlformats.org/officeDocument/2006/relationships/vmlDrawing" Target="../drawings/vmlDrawing453.vml"/><Relationship Id="rId2" Type="http://schemas.openxmlformats.org/officeDocument/2006/relationships/drawing" Target="../drawings/drawing459.xml"/><Relationship Id="rId1" Type="http://schemas.openxmlformats.org/officeDocument/2006/relationships/printerSettings" Target="../printerSettings/printerSettings457.bin"/><Relationship Id="rId5" Type="http://schemas.openxmlformats.org/officeDocument/2006/relationships/ctrlProp" Target="../ctrlProps/ctrlProp906.xml"/><Relationship Id="rId4" Type="http://schemas.openxmlformats.org/officeDocument/2006/relationships/ctrlProp" Target="../ctrlProps/ctrlProp905.xml"/></Relationships>
</file>

<file path=xl/worksheets/_rels/sheet460.xml.rels><?xml version="1.0" encoding="UTF-8" standalone="yes"?>
<Relationships xmlns="http://schemas.openxmlformats.org/package/2006/relationships"><Relationship Id="rId3" Type="http://schemas.openxmlformats.org/officeDocument/2006/relationships/vmlDrawing" Target="../drawings/vmlDrawing454.vml"/><Relationship Id="rId2" Type="http://schemas.openxmlformats.org/officeDocument/2006/relationships/drawing" Target="../drawings/drawing460.xml"/><Relationship Id="rId1" Type="http://schemas.openxmlformats.org/officeDocument/2006/relationships/printerSettings" Target="../printerSettings/printerSettings458.bin"/><Relationship Id="rId4" Type="http://schemas.openxmlformats.org/officeDocument/2006/relationships/ctrlProp" Target="../ctrlProps/ctrlProp907.xml"/></Relationships>
</file>

<file path=xl/worksheets/_rels/sheet461.xml.rels><?xml version="1.0" encoding="UTF-8" standalone="yes"?>
<Relationships xmlns="http://schemas.openxmlformats.org/package/2006/relationships"><Relationship Id="rId3" Type="http://schemas.openxmlformats.org/officeDocument/2006/relationships/vmlDrawing" Target="../drawings/vmlDrawing455.vml"/><Relationship Id="rId2" Type="http://schemas.openxmlformats.org/officeDocument/2006/relationships/drawing" Target="../drawings/drawing461.xml"/><Relationship Id="rId1" Type="http://schemas.openxmlformats.org/officeDocument/2006/relationships/printerSettings" Target="../printerSettings/printerSettings459.bin"/><Relationship Id="rId4" Type="http://schemas.openxmlformats.org/officeDocument/2006/relationships/ctrlProp" Target="../ctrlProps/ctrlProp908.xml"/></Relationships>
</file>

<file path=xl/worksheets/_rels/sheet462.xml.rels><?xml version="1.0" encoding="UTF-8" standalone="yes"?>
<Relationships xmlns="http://schemas.openxmlformats.org/package/2006/relationships"><Relationship Id="rId3" Type="http://schemas.openxmlformats.org/officeDocument/2006/relationships/vmlDrawing" Target="../drawings/vmlDrawing456.vml"/><Relationship Id="rId2" Type="http://schemas.openxmlformats.org/officeDocument/2006/relationships/drawing" Target="../drawings/drawing462.xml"/><Relationship Id="rId1" Type="http://schemas.openxmlformats.org/officeDocument/2006/relationships/printerSettings" Target="../printerSettings/printerSettings460.bin"/><Relationship Id="rId4" Type="http://schemas.openxmlformats.org/officeDocument/2006/relationships/ctrlProp" Target="../ctrlProps/ctrlProp909.xml"/></Relationships>
</file>

<file path=xl/worksheets/_rels/sheet463.xml.rels><?xml version="1.0" encoding="UTF-8" standalone="yes"?>
<Relationships xmlns="http://schemas.openxmlformats.org/package/2006/relationships"><Relationship Id="rId3" Type="http://schemas.openxmlformats.org/officeDocument/2006/relationships/vmlDrawing" Target="../drawings/vmlDrawing457.vml"/><Relationship Id="rId2" Type="http://schemas.openxmlformats.org/officeDocument/2006/relationships/drawing" Target="../drawings/drawing463.xml"/><Relationship Id="rId1" Type="http://schemas.openxmlformats.org/officeDocument/2006/relationships/printerSettings" Target="../printerSettings/printerSettings461.bin"/><Relationship Id="rId4" Type="http://schemas.openxmlformats.org/officeDocument/2006/relationships/ctrlProp" Target="../ctrlProps/ctrlProp9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5:P5"/>
  <sheetViews>
    <sheetView showGridLines="0" showRowColHeaders="0" topLeftCell="A5" zoomScale="84" zoomScaleNormal="90" workbookViewId="0"/>
  </sheetViews>
  <sheetFormatPr defaultColWidth="0" defaultRowHeight="0" customHeight="1" zeroHeight="1" x14ac:dyDescent="0.25"/>
  <cols>
    <col min="1" max="1" width="3.09765625" customWidth="1"/>
    <col min="2" max="15" width="10.8984375" customWidth="1"/>
    <col min="16" max="16" width="0" hidden="1" customWidth="1"/>
    <col min="17" max="16384" width="9.59765625" hidden="1"/>
  </cols>
  <sheetData>
    <row r="5" spans="5:5" ht="13.8" x14ac:dyDescent="0.25">
      <c r="E5" t="s">
        <v>0</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2:D64"/>
  <sheetViews>
    <sheetView showGridLines="0" topLeftCell="A56" zoomScale="92" zoomScaleNormal="85" workbookViewId="0">
      <selection activeCell="G84" sqref="G84"/>
    </sheetView>
  </sheetViews>
  <sheetFormatPr defaultColWidth="12.3984375" defaultRowHeight="13.8" x14ac:dyDescent="0.25"/>
  <cols>
    <col min="1" max="1" width="4.3984375" style="290" bestFit="1" customWidth="1"/>
    <col min="2" max="2" width="36.8984375" style="292" customWidth="1"/>
    <col min="3" max="3" width="35.8984375" style="292" customWidth="1"/>
    <col min="4" max="4" width="107.09765625" style="297" customWidth="1"/>
    <col min="5" max="5" width="10.8984375" style="292" customWidth="1"/>
    <col min="6" max="16384" width="12.3984375" style="292"/>
  </cols>
  <sheetData>
    <row r="2" spans="2:3" x14ac:dyDescent="0.25">
      <c r="B2" s="291"/>
      <c r="C2" s="378" t="s">
        <v>1</v>
      </c>
    </row>
    <row r="3" spans="2:3" x14ac:dyDescent="0.25">
      <c r="B3" s="291"/>
      <c r="C3" s="291"/>
    </row>
    <row r="4" spans="2:3" x14ac:dyDescent="0.25">
      <c r="B4" s="291"/>
      <c r="C4" s="291"/>
    </row>
    <row r="5" spans="2:3" x14ac:dyDescent="0.25">
      <c r="B5" s="293" t="s">
        <v>2</v>
      </c>
      <c r="C5" s="291"/>
    </row>
    <row r="6" spans="2:3" x14ac:dyDescent="0.25">
      <c r="B6" s="294" t="str">
        <f ca="1">MID(CELL("filename",A2),FIND("]",CELL("filename",A2))+1,255)</f>
        <v>Manual de Instrução</v>
      </c>
      <c r="C6" s="291"/>
    </row>
    <row r="7" spans="2:3" s="295" customFormat="1" ht="5.25" customHeight="1" x14ac:dyDescent="0.25">
      <c r="C7" s="296"/>
    </row>
    <row r="8" spans="2:3" x14ac:dyDescent="0.25">
      <c r="C8" s="291"/>
    </row>
    <row r="9" spans="2:3" s="443" customFormat="1" ht="5.25" customHeight="1" x14ac:dyDescent="0.25">
      <c r="C9" s="444"/>
    </row>
    <row r="10" spans="2:3" s="321" customFormat="1" ht="13.2" x14ac:dyDescent="0.25">
      <c r="B10" s="286" t="s">
        <v>3</v>
      </c>
      <c r="C10" s="320"/>
    </row>
    <row r="11" spans="2:3" x14ac:dyDescent="0.25">
      <c r="B11" s="288" t="s">
        <v>4</v>
      </c>
      <c r="C11" s="285"/>
    </row>
    <row r="12" spans="2:3" x14ac:dyDescent="0.25">
      <c r="B12" s="288" t="s">
        <v>5</v>
      </c>
      <c r="C12" s="285"/>
    </row>
    <row r="13" spans="2:3" x14ac:dyDescent="0.25">
      <c r="B13" s="288" t="s">
        <v>6</v>
      </c>
      <c r="C13" s="285"/>
    </row>
    <row r="34" spans="2:2" x14ac:dyDescent="0.25">
      <c r="B34" s="287" t="s">
        <v>7</v>
      </c>
    </row>
    <row r="35" spans="2:2" x14ac:dyDescent="0.25">
      <c r="B35" s="287" t="s">
        <v>8</v>
      </c>
    </row>
    <row r="36" spans="2:2" x14ac:dyDescent="0.25">
      <c r="B36" s="287" t="s">
        <v>9</v>
      </c>
    </row>
    <row r="37" spans="2:2" x14ac:dyDescent="0.25">
      <c r="B37" s="287"/>
    </row>
    <row r="38" spans="2:2" x14ac:dyDescent="0.25">
      <c r="B38" s="286" t="s">
        <v>10</v>
      </c>
    </row>
    <row r="39" spans="2:2" x14ac:dyDescent="0.25">
      <c r="B39" s="288" t="s">
        <v>11</v>
      </c>
    </row>
    <row r="40" spans="2:2" x14ac:dyDescent="0.25">
      <c r="B40" s="288" t="s">
        <v>12</v>
      </c>
    </row>
    <row r="41" spans="2:2" x14ac:dyDescent="0.25">
      <c r="B41" s="288" t="s">
        <v>13</v>
      </c>
    </row>
    <row r="42" spans="2:2" x14ac:dyDescent="0.25">
      <c r="B42" s="288" t="s">
        <v>14</v>
      </c>
    </row>
    <row r="43" spans="2:2" x14ac:dyDescent="0.25">
      <c r="B43" s="288" t="s">
        <v>15</v>
      </c>
    </row>
    <row r="44" spans="2:2" x14ac:dyDescent="0.25">
      <c r="B44" s="288" t="s">
        <v>16</v>
      </c>
    </row>
    <row r="45" spans="2:2" x14ac:dyDescent="0.25">
      <c r="B45" s="288"/>
    </row>
    <row r="46" spans="2:2" x14ac:dyDescent="0.25">
      <c r="B46" s="289" t="s">
        <v>17</v>
      </c>
    </row>
    <row r="47" spans="2:2" x14ac:dyDescent="0.25">
      <c r="B47" s="288" t="s">
        <v>18</v>
      </c>
    </row>
    <row r="48" spans="2:2" x14ac:dyDescent="0.25">
      <c r="B48" s="288" t="s">
        <v>19</v>
      </c>
    </row>
    <row r="49" spans="2:2" x14ac:dyDescent="0.25">
      <c r="B49" s="288" t="s">
        <v>20</v>
      </c>
    </row>
    <row r="50" spans="2:2" x14ac:dyDescent="0.25">
      <c r="B50" s="288" t="s">
        <v>21</v>
      </c>
    </row>
    <row r="51" spans="2:2" x14ac:dyDescent="0.25">
      <c r="B51" s="288" t="s">
        <v>22</v>
      </c>
    </row>
    <row r="52" spans="2:2" x14ac:dyDescent="0.25">
      <c r="B52" s="288" t="s">
        <v>23</v>
      </c>
    </row>
    <row r="53" spans="2:2" x14ac:dyDescent="0.25">
      <c r="B53" s="288" t="s">
        <v>24</v>
      </c>
    </row>
    <row r="54" spans="2:2" x14ac:dyDescent="0.25">
      <c r="B54" s="288" t="s">
        <v>25</v>
      </c>
    </row>
    <row r="55" spans="2:2" x14ac:dyDescent="0.25">
      <c r="B55" s="288"/>
    </row>
    <row r="56" spans="2:2" x14ac:dyDescent="0.25">
      <c r="B56" s="286" t="s">
        <v>26</v>
      </c>
    </row>
    <row r="57" spans="2:2" x14ac:dyDescent="0.25">
      <c r="B57" s="288" t="s">
        <v>27</v>
      </c>
    </row>
    <row r="58" spans="2:2" x14ac:dyDescent="0.25">
      <c r="B58" s="288" t="s">
        <v>28</v>
      </c>
    </row>
    <row r="59" spans="2:2" x14ac:dyDescent="0.25">
      <c r="B59" s="288" t="s">
        <v>29</v>
      </c>
    </row>
    <row r="60" spans="2:2" x14ac:dyDescent="0.25">
      <c r="B60" s="288" t="s">
        <v>30</v>
      </c>
    </row>
    <row r="61" spans="2:2" x14ac:dyDescent="0.25">
      <c r="B61" s="288" t="s">
        <v>31</v>
      </c>
    </row>
    <row r="62" spans="2:2" x14ac:dyDescent="0.25">
      <c r="B62" s="288" t="s">
        <v>32</v>
      </c>
    </row>
    <row r="63" spans="2:2" x14ac:dyDescent="0.25">
      <c r="B63" s="288" t="s">
        <v>33</v>
      </c>
    </row>
    <row r="64" spans="2:2" x14ac:dyDescent="0.25">
      <c r="B64" s="288" t="s">
        <v>34</v>
      </c>
    </row>
  </sheetData>
  <conditionalFormatting sqref="A65:B65 C1:D9 C65:D66">
    <cfRule type="duplicateValues" dxfId="1820" priority="1"/>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36"/>
  <dimension ref="A1:M459"/>
  <sheetViews>
    <sheetView tabSelected="1" zoomScale="87" zoomScaleNormal="85" workbookViewId="0">
      <pane xSplit="3" ySplit="11" topLeftCell="D308" activePane="bottomRight" state="frozen"/>
      <selection pane="topRight" activeCell="D1" sqref="D1"/>
      <selection pane="bottomLeft" activeCell="A12" sqref="A12"/>
      <selection pane="bottomRight" activeCell="G310" sqref="G310"/>
    </sheetView>
  </sheetViews>
  <sheetFormatPr defaultColWidth="9" defaultRowHeight="14.4" x14ac:dyDescent="0.3"/>
  <cols>
    <col min="1" max="1" width="0.8984375" style="37" customWidth="1"/>
    <col min="2" max="2" width="11.8984375" style="46" customWidth="1"/>
    <col min="3" max="3" width="39.09765625" style="46" customWidth="1"/>
    <col min="4" max="4" width="20.09765625" style="46" customWidth="1"/>
    <col min="5" max="5" width="16.8984375" style="53" customWidth="1"/>
    <col min="6" max="6" width="23.3984375" style="53" bestFit="1" customWidth="1"/>
    <col min="7" max="7" width="32.59765625" style="53" customWidth="1"/>
    <col min="8" max="8" width="28.09765625" style="53" customWidth="1"/>
    <col min="9" max="9" width="20.59765625" style="53" customWidth="1"/>
    <col min="10" max="13" width="18.59765625" style="53" customWidth="1"/>
    <col min="14" max="15" width="19.5" style="46" customWidth="1"/>
    <col min="16" max="16" width="19.5" style="46" bestFit="1" customWidth="1"/>
    <col min="17" max="17" width="25.59765625" style="46" bestFit="1" customWidth="1"/>
    <col min="18" max="18" width="25.59765625" style="46" customWidth="1"/>
    <col min="19" max="19" width="20.59765625" style="46" customWidth="1"/>
    <col min="20" max="20" width="14.09765625" style="46" customWidth="1"/>
    <col min="21" max="21" width="19.59765625" style="46" customWidth="1"/>
    <col min="22" max="22" width="12.09765625" style="46" bestFit="1" customWidth="1"/>
    <col min="23" max="23" width="13" style="46" customWidth="1"/>
    <col min="24" max="16384" width="9" style="46"/>
  </cols>
  <sheetData>
    <row r="1" spans="1:13" s="37" customFormat="1" ht="5.0999999999999996" customHeight="1" x14ac:dyDescent="0.3">
      <c r="A1" s="35"/>
      <c r="B1" s="36"/>
      <c r="C1" s="35" t="s">
        <v>0</v>
      </c>
      <c r="D1" s="35"/>
      <c r="E1" s="207"/>
      <c r="F1" s="207"/>
      <c r="G1" s="207"/>
      <c r="H1" s="207"/>
      <c r="I1" s="208"/>
      <c r="J1" s="208"/>
      <c r="K1" s="208"/>
      <c r="L1" s="207"/>
      <c r="M1" s="207"/>
    </row>
    <row r="2" spans="1:13" s="37" customFormat="1" x14ac:dyDescent="0.3">
      <c r="A2" s="35"/>
      <c r="B2" s="38"/>
      <c r="C2" s="199"/>
      <c r="D2" s="199"/>
      <c r="E2" s="207"/>
      <c r="F2" s="207"/>
      <c r="G2" s="207"/>
      <c r="H2" s="207"/>
      <c r="I2" s="208"/>
      <c r="J2" s="208"/>
      <c r="K2" s="208"/>
      <c r="L2" s="207"/>
      <c r="M2" s="207"/>
    </row>
    <row r="3" spans="1:13" s="37" customFormat="1" x14ac:dyDescent="0.3">
      <c r="A3" s="35"/>
      <c r="B3" s="38"/>
      <c r="C3" s="35"/>
      <c r="D3" s="35"/>
      <c r="E3" s="207"/>
      <c r="F3" s="207"/>
      <c r="G3" s="207"/>
      <c r="H3" s="207"/>
      <c r="I3" s="208"/>
      <c r="J3" s="208"/>
      <c r="K3" s="208"/>
      <c r="L3" s="233"/>
      <c r="M3" s="233"/>
    </row>
    <row r="4" spans="1:13" s="37" customFormat="1" x14ac:dyDescent="0.3">
      <c r="A4" s="35"/>
      <c r="B4" s="38"/>
      <c r="C4" s="35"/>
      <c r="D4" s="35"/>
      <c r="E4" s="301"/>
      <c r="F4" s="301"/>
      <c r="G4" s="301"/>
      <c r="H4" s="207"/>
      <c r="I4" s="208"/>
      <c r="J4" s="208"/>
      <c r="K4" s="208"/>
      <c r="L4" s="233"/>
      <c r="M4" s="233"/>
    </row>
    <row r="5" spans="1:13" s="37" customFormat="1" x14ac:dyDescent="0.3">
      <c r="A5" s="35"/>
      <c r="B5" s="42" t="s">
        <v>35</v>
      </c>
      <c r="C5" s="35"/>
      <c r="D5" s="35"/>
      <c r="E5" s="207"/>
      <c r="F5" s="207"/>
      <c r="G5" s="207"/>
      <c r="H5" s="207"/>
      <c r="I5" s="208"/>
      <c r="J5" s="208"/>
      <c r="K5" s="208"/>
      <c r="L5" s="233"/>
      <c r="M5" s="233"/>
    </row>
    <row r="6" spans="1:13" s="59" customFormat="1" ht="3" customHeight="1" x14ac:dyDescent="0.3">
      <c r="A6" s="57"/>
      <c r="B6" s="58"/>
      <c r="C6" s="57"/>
      <c r="D6" s="57"/>
      <c r="E6" s="209"/>
      <c r="F6" s="209"/>
      <c r="G6" s="209"/>
      <c r="H6" s="209"/>
      <c r="I6" s="209"/>
      <c r="J6" s="210"/>
      <c r="K6" s="209"/>
      <c r="L6" s="209"/>
      <c r="M6" s="209"/>
    </row>
    <row r="7" spans="1:13" s="37" customFormat="1" ht="13.5" customHeight="1" x14ac:dyDescent="0.3">
      <c r="A7" s="35"/>
      <c r="B7" s="298"/>
      <c r="E7" s="211"/>
      <c r="F7" s="211"/>
      <c r="G7" s="211"/>
      <c r="H7" s="211"/>
      <c r="I7" s="211"/>
      <c r="J7" s="211"/>
      <c r="K7" s="211"/>
      <c r="L7" s="211"/>
      <c r="M7" s="211"/>
    </row>
    <row r="8" spans="1:13" s="312" customFormat="1" ht="19.5" customHeight="1" x14ac:dyDescent="0.2">
      <c r="B8" s="330"/>
      <c r="C8" s="330"/>
      <c r="D8" s="330"/>
      <c r="E8" s="330"/>
      <c r="F8" s="330"/>
      <c r="G8" s="330"/>
    </row>
    <row r="9" spans="1:13" s="380" customFormat="1" ht="13.8" x14ac:dyDescent="0.25">
      <c r="A9" s="379"/>
      <c r="B9" s="307" t="s">
        <v>36</v>
      </c>
      <c r="C9" s="310" t="s">
        <v>37</v>
      </c>
      <c r="D9" s="310"/>
      <c r="E9" s="310"/>
      <c r="F9" s="310"/>
      <c r="G9" s="310"/>
    </row>
    <row r="10" spans="1:13" ht="9.75" customHeight="1" x14ac:dyDescent="0.25">
      <c r="A10" s="35"/>
      <c r="B10" s="299"/>
      <c r="C10" s="43"/>
      <c r="D10" s="43"/>
      <c r="E10" s="45"/>
      <c r="F10" s="45"/>
      <c r="G10" s="45"/>
      <c r="H10" s="45"/>
      <c r="I10" s="212"/>
      <c r="J10" s="45"/>
      <c r="K10" s="44"/>
      <c r="L10" s="309"/>
      <c r="M10" s="309"/>
    </row>
    <row r="11" spans="1:13" ht="27" customHeight="1" x14ac:dyDescent="0.2">
      <c r="A11" s="40"/>
      <c r="B11" s="41" t="s">
        <v>38</v>
      </c>
      <c r="C11" s="54" t="s">
        <v>39</v>
      </c>
      <c r="D11" s="485" t="s">
        <v>40</v>
      </c>
      <c r="E11" s="41" t="s">
        <v>41</v>
      </c>
      <c r="F11" s="41" t="s">
        <v>42</v>
      </c>
      <c r="G11" s="41" t="s">
        <v>43</v>
      </c>
      <c r="H11" s="41" t="s">
        <v>44</v>
      </c>
      <c r="I11" s="41" t="s">
        <v>45</v>
      </c>
      <c r="J11" s="41" t="s">
        <v>46</v>
      </c>
      <c r="K11" s="41" t="s">
        <v>47</v>
      </c>
      <c r="L11" s="328" t="s">
        <v>48</v>
      </c>
      <c r="M11" s="328" t="s">
        <v>49</v>
      </c>
    </row>
    <row r="12" spans="1:13" s="55" customFormat="1" ht="27" customHeight="1" x14ac:dyDescent="0.2">
      <c r="A12" s="40" t="s">
        <v>50</v>
      </c>
      <c r="B12" s="56" t="s">
        <v>51</v>
      </c>
      <c r="C12" s="171" t="s">
        <v>52</v>
      </c>
      <c r="D12" s="440" t="s">
        <v>53</v>
      </c>
      <c r="E12" s="219" t="s">
        <v>54</v>
      </c>
      <c r="F12" s="219"/>
      <c r="G12" s="219"/>
      <c r="H12" s="137"/>
      <c r="I12" s="137"/>
      <c r="J12" s="137"/>
      <c r="K12" s="137"/>
      <c r="L12" s="137"/>
      <c r="M12" s="234"/>
    </row>
    <row r="13" spans="1:13" s="55" customFormat="1" ht="27" customHeight="1" x14ac:dyDescent="0.2">
      <c r="A13" s="40"/>
      <c r="B13" s="56" t="s">
        <v>51</v>
      </c>
      <c r="C13" s="171" t="s">
        <v>55</v>
      </c>
      <c r="D13" s="440" t="s">
        <v>53</v>
      </c>
      <c r="E13" s="219" t="s">
        <v>54</v>
      </c>
      <c r="F13" s="219"/>
      <c r="G13" s="219"/>
      <c r="H13" s="137"/>
      <c r="I13" s="137"/>
      <c r="J13" s="137"/>
      <c r="K13" s="137"/>
      <c r="L13" s="137"/>
      <c r="M13" s="234"/>
    </row>
    <row r="14" spans="1:13" s="55" customFormat="1" ht="27" customHeight="1" x14ac:dyDescent="0.2">
      <c r="A14" s="40"/>
      <c r="B14" s="56" t="s">
        <v>51</v>
      </c>
      <c r="C14" s="171" t="s">
        <v>56</v>
      </c>
      <c r="D14" s="440" t="s">
        <v>53</v>
      </c>
      <c r="E14" s="219" t="s">
        <v>54</v>
      </c>
      <c r="F14" s="219"/>
      <c r="G14" s="219"/>
      <c r="H14" s="137"/>
      <c r="I14" s="137"/>
      <c r="J14" s="137"/>
      <c r="K14" s="137"/>
      <c r="L14" s="137"/>
      <c r="M14" s="234"/>
    </row>
    <row r="15" spans="1:13" s="55" customFormat="1" ht="27" customHeight="1" x14ac:dyDescent="0.2">
      <c r="A15" s="40"/>
      <c r="B15" s="56" t="s">
        <v>51</v>
      </c>
      <c r="C15" s="171" t="s">
        <v>57</v>
      </c>
      <c r="D15" s="440" t="s">
        <v>53</v>
      </c>
      <c r="E15" s="219" t="s">
        <v>54</v>
      </c>
      <c r="F15" s="219"/>
      <c r="G15" s="219"/>
      <c r="H15" s="137"/>
      <c r="I15" s="137"/>
      <c r="J15" s="137"/>
      <c r="K15" s="137"/>
      <c r="L15" s="137"/>
      <c r="M15" s="234"/>
    </row>
    <row r="16" spans="1:13" s="55" customFormat="1" ht="27" customHeight="1" x14ac:dyDescent="0.2">
      <c r="A16" s="40"/>
      <c r="B16" s="56" t="s">
        <v>51</v>
      </c>
      <c r="C16" s="171" t="s">
        <v>58</v>
      </c>
      <c r="D16" s="440" t="s">
        <v>53</v>
      </c>
      <c r="E16" s="219" t="s">
        <v>54</v>
      </c>
      <c r="F16" s="219"/>
      <c r="G16" s="219"/>
      <c r="H16" s="137"/>
      <c r="I16" s="137"/>
      <c r="J16" s="137"/>
      <c r="K16" s="137"/>
      <c r="L16" s="137"/>
      <c r="M16" s="234"/>
    </row>
    <row r="17" spans="1:13" s="55" customFormat="1" ht="27" customHeight="1" x14ac:dyDescent="0.2">
      <c r="A17" s="40"/>
      <c r="B17" s="56" t="s">
        <v>51</v>
      </c>
      <c r="C17" s="171" t="s">
        <v>59</v>
      </c>
      <c r="D17" s="440" t="s">
        <v>53</v>
      </c>
      <c r="E17" s="219" t="s">
        <v>54</v>
      </c>
      <c r="F17" s="219"/>
      <c r="G17" s="219"/>
      <c r="H17" s="137"/>
      <c r="I17" s="137"/>
      <c r="J17" s="137"/>
      <c r="K17" s="137"/>
      <c r="L17" s="137"/>
      <c r="M17" s="234"/>
    </row>
    <row r="18" spans="1:13" s="55" customFormat="1" ht="27" customHeight="1" x14ac:dyDescent="0.2">
      <c r="A18" s="40"/>
      <c r="B18" s="56" t="s">
        <v>51</v>
      </c>
      <c r="C18" s="171" t="s">
        <v>60</v>
      </c>
      <c r="D18" s="440" t="s">
        <v>53</v>
      </c>
      <c r="E18" s="219" t="s">
        <v>54</v>
      </c>
      <c r="F18" s="219"/>
      <c r="G18" s="219"/>
      <c r="H18" s="137"/>
      <c r="I18" s="137"/>
      <c r="J18" s="137"/>
      <c r="K18" s="137"/>
      <c r="L18" s="137"/>
      <c r="M18" s="234"/>
    </row>
    <row r="19" spans="1:13" s="55" customFormat="1" ht="27" customHeight="1" x14ac:dyDescent="0.2">
      <c r="A19" s="40"/>
      <c r="B19" s="56" t="s">
        <v>51</v>
      </c>
      <c r="C19" s="171" t="s">
        <v>61</v>
      </c>
      <c r="D19" s="440" t="s">
        <v>53</v>
      </c>
      <c r="E19" s="219" t="s">
        <v>54</v>
      </c>
      <c r="F19" s="219"/>
      <c r="G19" s="219"/>
      <c r="H19" s="137"/>
      <c r="I19" s="137"/>
      <c r="J19" s="137"/>
      <c r="K19" s="137"/>
      <c r="L19" s="137"/>
      <c r="M19" s="234"/>
    </row>
    <row r="20" spans="1:13" s="55" customFormat="1" ht="27" customHeight="1" x14ac:dyDescent="0.2">
      <c r="A20" s="40"/>
      <c r="B20" s="56" t="s">
        <v>51</v>
      </c>
      <c r="C20" s="171" t="s">
        <v>62</v>
      </c>
      <c r="D20" s="440" t="s">
        <v>53</v>
      </c>
      <c r="E20" s="219" t="s">
        <v>54</v>
      </c>
      <c r="F20" s="219"/>
      <c r="G20" s="219"/>
      <c r="H20" s="137"/>
      <c r="I20" s="137"/>
      <c r="J20" s="137"/>
      <c r="K20" s="137"/>
      <c r="L20" s="137"/>
      <c r="M20" s="234"/>
    </row>
    <row r="21" spans="1:13" s="55" customFormat="1" ht="27" customHeight="1" x14ac:dyDescent="0.2">
      <c r="A21" s="40"/>
      <c r="B21" s="56" t="s">
        <v>51</v>
      </c>
      <c r="C21" s="171" t="s">
        <v>63</v>
      </c>
      <c r="D21" s="440" t="s">
        <v>53</v>
      </c>
      <c r="E21" s="219" t="s">
        <v>54</v>
      </c>
      <c r="F21" s="219"/>
      <c r="G21" s="219"/>
      <c r="H21" s="137"/>
      <c r="I21" s="137"/>
      <c r="J21" s="137"/>
      <c r="K21" s="137"/>
      <c r="L21" s="137"/>
      <c r="M21" s="234"/>
    </row>
    <row r="22" spans="1:13" s="55" customFormat="1" ht="27" customHeight="1" x14ac:dyDescent="0.2">
      <c r="A22" s="40"/>
      <c r="B22" s="56" t="s">
        <v>51</v>
      </c>
      <c r="C22" s="171" t="s">
        <v>64</v>
      </c>
      <c r="D22" s="440" t="s">
        <v>53</v>
      </c>
      <c r="E22" s="219" t="s">
        <v>54</v>
      </c>
      <c r="F22" s="219"/>
      <c r="G22" s="219"/>
      <c r="H22" s="137"/>
      <c r="I22" s="137"/>
      <c r="J22" s="137"/>
      <c r="K22" s="137"/>
      <c r="L22" s="137"/>
      <c r="M22" s="234"/>
    </row>
    <row r="23" spans="1:13" s="55" customFormat="1" ht="27" customHeight="1" x14ac:dyDescent="0.2">
      <c r="A23" s="40"/>
      <c r="B23" s="56" t="s">
        <v>51</v>
      </c>
      <c r="C23" s="171" t="s">
        <v>65</v>
      </c>
      <c r="D23" s="440" t="s">
        <v>53</v>
      </c>
      <c r="E23" s="219" t="s">
        <v>54</v>
      </c>
      <c r="F23" s="219"/>
      <c r="G23" s="219"/>
      <c r="H23" s="137"/>
      <c r="I23" s="137"/>
      <c r="J23" s="137"/>
      <c r="K23" s="137"/>
      <c r="L23" s="137"/>
      <c r="M23" s="234"/>
    </row>
    <row r="24" spans="1:13" s="55" customFormat="1" ht="27" customHeight="1" x14ac:dyDescent="0.2">
      <c r="A24" s="40"/>
      <c r="B24" s="56" t="s">
        <v>51</v>
      </c>
      <c r="C24" s="171" t="s">
        <v>66</v>
      </c>
      <c r="D24" s="440" t="s">
        <v>53</v>
      </c>
      <c r="E24" s="219" t="s">
        <v>54</v>
      </c>
      <c r="F24" s="219"/>
      <c r="G24" s="219"/>
      <c r="H24" s="137"/>
      <c r="I24" s="137"/>
      <c r="J24" s="137"/>
      <c r="K24" s="137"/>
      <c r="L24" s="137"/>
      <c r="M24" s="234"/>
    </row>
    <row r="25" spans="1:13" s="55" customFormat="1" ht="27" customHeight="1" x14ac:dyDescent="0.2">
      <c r="A25" s="40"/>
      <c r="B25" s="56" t="s">
        <v>51</v>
      </c>
      <c r="C25" s="171" t="s">
        <v>67</v>
      </c>
      <c r="D25" s="440" t="s">
        <v>53</v>
      </c>
      <c r="E25" s="219" t="s">
        <v>54</v>
      </c>
      <c r="F25" s="219"/>
      <c r="G25" s="219"/>
      <c r="H25" s="137"/>
      <c r="I25" s="137"/>
      <c r="J25" s="137"/>
      <c r="K25" s="137"/>
      <c r="L25" s="137"/>
      <c r="M25" s="234"/>
    </row>
    <row r="26" spans="1:13" s="55" customFormat="1" ht="27" customHeight="1" x14ac:dyDescent="0.2">
      <c r="A26" s="40"/>
      <c r="B26" s="56" t="s">
        <v>51</v>
      </c>
      <c r="C26" s="171" t="s">
        <v>68</v>
      </c>
      <c r="D26" s="440" t="s">
        <v>53</v>
      </c>
      <c r="E26" s="219" t="s">
        <v>54</v>
      </c>
      <c r="F26" s="219"/>
      <c r="G26" s="219"/>
      <c r="H26" s="137"/>
      <c r="I26" s="137"/>
      <c r="J26" s="137"/>
      <c r="K26" s="137"/>
      <c r="L26" s="137"/>
      <c r="M26" s="234"/>
    </row>
    <row r="27" spans="1:13" s="55" customFormat="1" ht="27" customHeight="1" x14ac:dyDescent="0.2">
      <c r="A27" s="40"/>
      <c r="B27" s="56" t="s">
        <v>51</v>
      </c>
      <c r="C27" s="171" t="s">
        <v>69</v>
      </c>
      <c r="D27" s="440" t="s">
        <v>53</v>
      </c>
      <c r="E27" s="219" t="s">
        <v>54</v>
      </c>
      <c r="F27" s="219"/>
      <c r="G27" s="219"/>
      <c r="H27" s="137"/>
      <c r="I27" s="137"/>
      <c r="J27" s="137"/>
      <c r="K27" s="137"/>
      <c r="L27" s="137"/>
      <c r="M27" s="234"/>
    </row>
    <row r="28" spans="1:13" s="55" customFormat="1" ht="27" customHeight="1" x14ac:dyDescent="0.2">
      <c r="A28" s="40"/>
      <c r="B28" s="56" t="s">
        <v>51</v>
      </c>
      <c r="C28" s="171" t="s">
        <v>70</v>
      </c>
      <c r="D28" s="440" t="s">
        <v>53</v>
      </c>
      <c r="E28" s="219" t="s">
        <v>54</v>
      </c>
      <c r="F28" s="219"/>
      <c r="G28" s="219"/>
      <c r="H28" s="137"/>
      <c r="I28" s="137"/>
      <c r="J28" s="137"/>
      <c r="K28" s="137"/>
      <c r="L28" s="137"/>
      <c r="M28" s="234"/>
    </row>
    <row r="29" spans="1:13" s="55" customFormat="1" ht="27" customHeight="1" x14ac:dyDescent="0.2">
      <c r="A29" s="40"/>
      <c r="B29" s="56" t="s">
        <v>51</v>
      </c>
      <c r="C29" s="171" t="s">
        <v>71</v>
      </c>
      <c r="D29" s="440" t="s">
        <v>53</v>
      </c>
      <c r="E29" s="219" t="s">
        <v>54</v>
      </c>
      <c r="F29" s="219"/>
      <c r="G29" s="219"/>
      <c r="H29" s="137"/>
      <c r="I29" s="137"/>
      <c r="J29" s="137"/>
      <c r="K29" s="137"/>
      <c r="L29" s="137"/>
      <c r="M29" s="234"/>
    </row>
    <row r="30" spans="1:13" s="55" customFormat="1" ht="27" customHeight="1" x14ac:dyDescent="0.2">
      <c r="A30" s="40"/>
      <c r="B30" s="56" t="s">
        <v>51</v>
      </c>
      <c r="C30" s="171" t="s">
        <v>72</v>
      </c>
      <c r="D30" s="440" t="s">
        <v>53</v>
      </c>
      <c r="E30" s="219" t="s">
        <v>54</v>
      </c>
      <c r="F30" s="219"/>
      <c r="G30" s="219"/>
      <c r="H30" s="137"/>
      <c r="I30" s="137"/>
      <c r="J30" s="137"/>
      <c r="K30" s="137"/>
      <c r="L30" s="137"/>
      <c r="M30" s="234"/>
    </row>
    <row r="31" spans="1:13" s="55" customFormat="1" ht="27" customHeight="1" x14ac:dyDescent="0.2">
      <c r="A31" s="40"/>
      <c r="B31" s="56" t="s">
        <v>51</v>
      </c>
      <c r="C31" s="171" t="s">
        <v>73</v>
      </c>
      <c r="D31" s="440" t="s">
        <v>53</v>
      </c>
      <c r="E31" s="219" t="s">
        <v>54</v>
      </c>
      <c r="F31" s="219"/>
      <c r="G31" s="219"/>
      <c r="H31" s="137"/>
      <c r="I31" s="137"/>
      <c r="J31" s="137"/>
      <c r="K31" s="137"/>
      <c r="L31" s="137"/>
      <c r="M31" s="234"/>
    </row>
    <row r="32" spans="1:13" s="55" customFormat="1" ht="27" customHeight="1" x14ac:dyDescent="0.2">
      <c r="A32" s="40"/>
      <c r="B32" s="56" t="s">
        <v>51</v>
      </c>
      <c r="C32" s="171" t="s">
        <v>74</v>
      </c>
      <c r="D32" s="440" t="s">
        <v>53</v>
      </c>
      <c r="E32" s="219" t="s">
        <v>54</v>
      </c>
      <c r="F32" s="219"/>
      <c r="G32" s="219"/>
      <c r="H32" s="137"/>
      <c r="I32" s="137"/>
      <c r="J32" s="137"/>
      <c r="K32" s="137"/>
      <c r="L32" s="137"/>
      <c r="M32" s="234"/>
    </row>
    <row r="33" spans="1:13" s="55" customFormat="1" ht="27" customHeight="1" x14ac:dyDescent="0.2">
      <c r="A33" s="40"/>
      <c r="B33" s="56" t="s">
        <v>51</v>
      </c>
      <c r="C33" s="171" t="s">
        <v>75</v>
      </c>
      <c r="D33" s="440" t="s">
        <v>53</v>
      </c>
      <c r="E33" s="219" t="s">
        <v>54</v>
      </c>
      <c r="F33" s="219"/>
      <c r="G33" s="219"/>
      <c r="H33" s="137"/>
      <c r="I33" s="137"/>
      <c r="J33" s="137"/>
      <c r="K33" s="137"/>
      <c r="L33" s="137"/>
      <c r="M33" s="234"/>
    </row>
    <row r="34" spans="1:13" s="55" customFormat="1" ht="27" customHeight="1" x14ac:dyDescent="0.2">
      <c r="A34" s="40"/>
      <c r="B34" s="56" t="s">
        <v>51</v>
      </c>
      <c r="C34" s="171" t="s">
        <v>76</v>
      </c>
      <c r="D34" s="440" t="s">
        <v>53</v>
      </c>
      <c r="E34" s="219" t="s">
        <v>54</v>
      </c>
      <c r="F34" s="219"/>
      <c r="G34" s="219"/>
      <c r="H34" s="137"/>
      <c r="I34" s="137"/>
      <c r="J34" s="137"/>
      <c r="K34" s="137"/>
      <c r="L34" s="137"/>
      <c r="M34" s="234"/>
    </row>
    <row r="35" spans="1:13" s="55" customFormat="1" ht="27" customHeight="1" x14ac:dyDescent="0.2">
      <c r="A35" s="40"/>
      <c r="B35" s="56" t="s">
        <v>51</v>
      </c>
      <c r="C35" s="171" t="s">
        <v>77</v>
      </c>
      <c r="D35" s="440" t="s">
        <v>53</v>
      </c>
      <c r="E35" s="219" t="s">
        <v>54</v>
      </c>
      <c r="F35" s="219"/>
      <c r="G35" s="219"/>
      <c r="H35" s="137"/>
      <c r="I35" s="137"/>
      <c r="J35" s="137"/>
      <c r="K35" s="137"/>
      <c r="L35" s="137"/>
      <c r="M35" s="234"/>
    </row>
    <row r="36" spans="1:13" s="55" customFormat="1" ht="27" customHeight="1" x14ac:dyDescent="0.2">
      <c r="A36" s="40"/>
      <c r="B36" s="56" t="s">
        <v>51</v>
      </c>
      <c r="C36" s="171" t="s">
        <v>78</v>
      </c>
      <c r="D36" s="440" t="s">
        <v>53</v>
      </c>
      <c r="E36" s="219" t="s">
        <v>54</v>
      </c>
      <c r="F36" s="219"/>
      <c r="G36" s="219"/>
      <c r="H36" s="137"/>
      <c r="I36" s="137"/>
      <c r="J36" s="137"/>
      <c r="K36" s="137"/>
      <c r="L36" s="137"/>
      <c r="M36" s="234"/>
    </row>
    <row r="37" spans="1:13" s="55" customFormat="1" ht="27" customHeight="1" x14ac:dyDescent="0.2">
      <c r="A37" s="40"/>
      <c r="B37" s="56" t="s">
        <v>51</v>
      </c>
      <c r="C37" s="171" t="s">
        <v>79</v>
      </c>
      <c r="D37" s="440" t="s">
        <v>53</v>
      </c>
      <c r="E37" s="219" t="s">
        <v>54</v>
      </c>
      <c r="F37" s="219"/>
      <c r="G37" s="219"/>
      <c r="H37" s="137"/>
      <c r="I37" s="137"/>
      <c r="J37" s="137"/>
      <c r="K37" s="137"/>
      <c r="L37" s="137"/>
      <c r="M37" s="234"/>
    </row>
    <row r="38" spans="1:13" s="55" customFormat="1" ht="27" customHeight="1" x14ac:dyDescent="0.2">
      <c r="A38" s="40"/>
      <c r="B38" s="56" t="s">
        <v>51</v>
      </c>
      <c r="C38" s="171" t="s">
        <v>80</v>
      </c>
      <c r="D38" s="440" t="s">
        <v>53</v>
      </c>
      <c r="E38" s="219" t="s">
        <v>54</v>
      </c>
      <c r="F38" s="219"/>
      <c r="G38" s="219"/>
      <c r="H38" s="137"/>
      <c r="I38" s="137"/>
      <c r="J38" s="137"/>
      <c r="K38" s="137"/>
      <c r="L38" s="137"/>
      <c r="M38" s="234"/>
    </row>
    <row r="39" spans="1:13" s="55" customFormat="1" ht="27" customHeight="1" x14ac:dyDescent="0.2">
      <c r="A39" s="40"/>
      <c r="B39" s="56" t="s">
        <v>51</v>
      </c>
      <c r="C39" s="171" t="s">
        <v>81</v>
      </c>
      <c r="D39" s="440" t="s">
        <v>53</v>
      </c>
      <c r="E39" s="219" t="s">
        <v>54</v>
      </c>
      <c r="F39" s="219"/>
      <c r="G39" s="219"/>
      <c r="H39" s="137"/>
      <c r="I39" s="137"/>
      <c r="J39" s="137"/>
      <c r="K39" s="137"/>
      <c r="L39" s="137"/>
      <c r="M39" s="234"/>
    </row>
    <row r="40" spans="1:13" s="55" customFormat="1" ht="27" customHeight="1" x14ac:dyDescent="0.2">
      <c r="A40" s="40"/>
      <c r="B40" s="56" t="s">
        <v>51</v>
      </c>
      <c r="C40" s="171" t="s">
        <v>82</v>
      </c>
      <c r="D40" s="440" t="s">
        <v>53</v>
      </c>
      <c r="E40" s="219" t="s">
        <v>54</v>
      </c>
      <c r="F40" s="219"/>
      <c r="G40" s="219"/>
      <c r="H40" s="137"/>
      <c r="I40" s="137"/>
      <c r="J40" s="137"/>
      <c r="K40" s="137"/>
      <c r="L40" s="137"/>
      <c r="M40" s="234"/>
    </row>
    <row r="41" spans="1:13" s="55" customFormat="1" ht="27" customHeight="1" x14ac:dyDescent="0.2">
      <c r="A41" s="40"/>
      <c r="B41" s="56" t="s">
        <v>51</v>
      </c>
      <c r="C41" s="171" t="s">
        <v>83</v>
      </c>
      <c r="D41" s="440" t="s">
        <v>53</v>
      </c>
      <c r="E41" s="219" t="s">
        <v>54</v>
      </c>
      <c r="F41" s="219"/>
      <c r="G41" s="219"/>
      <c r="H41" s="137"/>
      <c r="I41" s="137"/>
      <c r="J41" s="137"/>
      <c r="K41" s="137"/>
      <c r="L41" s="137"/>
      <c r="M41" s="234"/>
    </row>
    <row r="42" spans="1:13" s="55" customFormat="1" ht="27" customHeight="1" x14ac:dyDescent="0.2">
      <c r="A42" s="40"/>
      <c r="B42" s="56" t="s">
        <v>51</v>
      </c>
      <c r="C42" s="171" t="s">
        <v>84</v>
      </c>
      <c r="D42" s="440" t="s">
        <v>53</v>
      </c>
      <c r="E42" s="219" t="s">
        <v>54</v>
      </c>
      <c r="F42" s="219"/>
      <c r="G42" s="219"/>
      <c r="H42" s="137"/>
      <c r="I42" s="137"/>
      <c r="J42" s="137"/>
      <c r="K42" s="137"/>
      <c r="L42" s="137"/>
      <c r="M42" s="234"/>
    </row>
    <row r="43" spans="1:13" s="55" customFormat="1" ht="27" customHeight="1" x14ac:dyDescent="0.2">
      <c r="A43" s="40"/>
      <c r="B43" s="56" t="s">
        <v>51</v>
      </c>
      <c r="C43" s="171" t="s">
        <v>85</v>
      </c>
      <c r="D43" s="440" t="s">
        <v>53</v>
      </c>
      <c r="E43" s="219" t="s">
        <v>54</v>
      </c>
      <c r="F43" s="219"/>
      <c r="G43" s="219"/>
      <c r="H43" s="137"/>
      <c r="I43" s="137"/>
      <c r="J43" s="137"/>
      <c r="K43" s="137"/>
      <c r="L43" s="137"/>
      <c r="M43" s="234"/>
    </row>
    <row r="44" spans="1:13" s="55" customFormat="1" ht="27" customHeight="1" x14ac:dyDescent="0.2">
      <c r="A44" s="40"/>
      <c r="B44" s="56" t="s">
        <v>51</v>
      </c>
      <c r="C44" s="171" t="s">
        <v>86</v>
      </c>
      <c r="D44" s="440" t="s">
        <v>53</v>
      </c>
      <c r="E44" s="219" t="s">
        <v>54</v>
      </c>
      <c r="F44" s="219"/>
      <c r="G44" s="219"/>
      <c r="H44" s="137"/>
      <c r="I44" s="137"/>
      <c r="J44" s="137"/>
      <c r="K44" s="137"/>
      <c r="L44" s="137"/>
      <c r="M44" s="234"/>
    </row>
    <row r="45" spans="1:13" s="55" customFormat="1" ht="27" customHeight="1" x14ac:dyDescent="0.2">
      <c r="A45" s="40"/>
      <c r="B45" s="56" t="s">
        <v>51</v>
      </c>
      <c r="C45" s="171" t="s">
        <v>87</v>
      </c>
      <c r="D45" s="440" t="s">
        <v>53</v>
      </c>
      <c r="E45" s="219" t="s">
        <v>54</v>
      </c>
      <c r="F45" s="219"/>
      <c r="G45" s="219"/>
      <c r="H45" s="137"/>
      <c r="I45" s="137"/>
      <c r="J45" s="137"/>
      <c r="K45" s="137"/>
      <c r="L45" s="137"/>
      <c r="M45" s="234"/>
    </row>
    <row r="46" spans="1:13" s="55" customFormat="1" ht="27" customHeight="1" x14ac:dyDescent="0.2">
      <c r="A46" s="40"/>
      <c r="B46" s="56" t="s">
        <v>51</v>
      </c>
      <c r="C46" s="171" t="s">
        <v>88</v>
      </c>
      <c r="D46" s="440" t="s">
        <v>53</v>
      </c>
      <c r="E46" s="219" t="s">
        <v>54</v>
      </c>
      <c r="F46" s="219"/>
      <c r="G46" s="219"/>
      <c r="H46" s="137"/>
      <c r="I46" s="137"/>
      <c r="J46" s="137"/>
      <c r="K46" s="137"/>
      <c r="L46" s="137"/>
      <c r="M46" s="234"/>
    </row>
    <row r="47" spans="1:13" s="55" customFormat="1" ht="27" customHeight="1" x14ac:dyDescent="0.2">
      <c r="A47" s="40"/>
      <c r="B47" s="56" t="s">
        <v>51</v>
      </c>
      <c r="C47" s="171" t="s">
        <v>89</v>
      </c>
      <c r="D47" s="440" t="s">
        <v>53</v>
      </c>
      <c r="E47" s="219" t="s">
        <v>54</v>
      </c>
      <c r="F47" s="219"/>
      <c r="G47" s="219"/>
      <c r="H47" s="137"/>
      <c r="I47" s="137"/>
      <c r="J47" s="137"/>
      <c r="K47" s="137"/>
      <c r="L47" s="137"/>
      <c r="M47" s="234"/>
    </row>
    <row r="48" spans="1:13" s="55" customFormat="1" ht="27" customHeight="1" x14ac:dyDescent="0.2">
      <c r="A48" s="40"/>
      <c r="B48" s="56" t="s">
        <v>51</v>
      </c>
      <c r="C48" s="171" t="s">
        <v>90</v>
      </c>
      <c r="D48" s="440" t="s">
        <v>53</v>
      </c>
      <c r="E48" s="219" t="s">
        <v>54</v>
      </c>
      <c r="F48" s="219"/>
      <c r="G48" s="219"/>
      <c r="H48" s="137"/>
      <c r="I48" s="137"/>
      <c r="J48" s="137"/>
      <c r="K48" s="137"/>
      <c r="L48" s="137"/>
      <c r="M48" s="234"/>
    </row>
    <row r="49" spans="1:13" s="55" customFormat="1" ht="27" customHeight="1" x14ac:dyDescent="0.2">
      <c r="A49" s="40"/>
      <c r="B49" s="56" t="s">
        <v>51</v>
      </c>
      <c r="C49" s="171" t="s">
        <v>91</v>
      </c>
      <c r="D49" s="440" t="s">
        <v>53</v>
      </c>
      <c r="E49" s="219" t="s">
        <v>54</v>
      </c>
      <c r="F49" s="219"/>
      <c r="G49" s="219"/>
      <c r="H49" s="137"/>
      <c r="I49" s="137"/>
      <c r="J49" s="137"/>
      <c r="K49" s="137"/>
      <c r="L49" s="137"/>
      <c r="M49" s="234"/>
    </row>
    <row r="50" spans="1:13" s="55" customFormat="1" ht="27" customHeight="1" x14ac:dyDescent="0.2">
      <c r="A50" s="40"/>
      <c r="B50" s="56" t="s">
        <v>51</v>
      </c>
      <c r="C50" s="171" t="s">
        <v>92</v>
      </c>
      <c r="D50" s="440" t="s">
        <v>53</v>
      </c>
      <c r="E50" s="219" t="s">
        <v>54</v>
      </c>
      <c r="F50" s="219"/>
      <c r="G50" s="219"/>
      <c r="H50" s="137"/>
      <c r="I50" s="137"/>
      <c r="J50" s="137"/>
      <c r="K50" s="137"/>
      <c r="L50" s="137"/>
      <c r="M50" s="234"/>
    </row>
    <row r="51" spans="1:13" s="55" customFormat="1" ht="27" customHeight="1" x14ac:dyDescent="0.2">
      <c r="A51" s="40"/>
      <c r="B51" s="56" t="s">
        <v>51</v>
      </c>
      <c r="C51" s="171" t="s">
        <v>93</v>
      </c>
      <c r="D51" s="440" t="s">
        <v>53</v>
      </c>
      <c r="E51" s="219" t="s">
        <v>54</v>
      </c>
      <c r="F51" s="219"/>
      <c r="G51" s="219"/>
      <c r="H51" s="137"/>
      <c r="I51" s="137"/>
      <c r="J51" s="137"/>
      <c r="K51" s="137"/>
      <c r="L51" s="137"/>
      <c r="M51" s="234"/>
    </row>
    <row r="52" spans="1:13" s="55" customFormat="1" ht="27" customHeight="1" x14ac:dyDescent="0.2">
      <c r="A52" s="40"/>
      <c r="B52" s="56" t="s">
        <v>51</v>
      </c>
      <c r="C52" s="171" t="s">
        <v>94</v>
      </c>
      <c r="D52" s="440" t="s">
        <v>53</v>
      </c>
      <c r="E52" s="219" t="s">
        <v>54</v>
      </c>
      <c r="F52" s="219"/>
      <c r="G52" s="219"/>
      <c r="H52" s="137"/>
      <c r="I52" s="137"/>
      <c r="J52" s="137"/>
      <c r="K52" s="137"/>
      <c r="L52" s="137"/>
      <c r="M52" s="234"/>
    </row>
    <row r="53" spans="1:13" s="55" customFormat="1" ht="27" customHeight="1" x14ac:dyDescent="0.2">
      <c r="A53" s="40"/>
      <c r="B53" s="56" t="s">
        <v>51</v>
      </c>
      <c r="C53" s="171" t="s">
        <v>95</v>
      </c>
      <c r="D53" s="440" t="s">
        <v>53</v>
      </c>
      <c r="E53" s="219" t="s">
        <v>54</v>
      </c>
      <c r="F53" s="219"/>
      <c r="G53" s="219"/>
      <c r="H53" s="137"/>
      <c r="I53" s="137"/>
      <c r="J53" s="137"/>
      <c r="K53" s="137"/>
      <c r="L53" s="137"/>
      <c r="M53" s="234"/>
    </row>
    <row r="54" spans="1:13" s="55" customFormat="1" ht="27" customHeight="1" x14ac:dyDescent="0.2">
      <c r="A54" s="40"/>
      <c r="B54" s="56" t="s">
        <v>51</v>
      </c>
      <c r="C54" s="171" t="s">
        <v>96</v>
      </c>
      <c r="D54" s="440" t="s">
        <v>53</v>
      </c>
      <c r="E54" s="219" t="s">
        <v>54</v>
      </c>
      <c r="F54" s="219"/>
      <c r="G54" s="219"/>
      <c r="H54" s="137"/>
      <c r="I54" s="137"/>
      <c r="J54" s="137"/>
      <c r="K54" s="137"/>
      <c r="L54" s="137"/>
      <c r="M54" s="234"/>
    </row>
    <row r="55" spans="1:13" s="55" customFormat="1" ht="27" customHeight="1" x14ac:dyDescent="0.2">
      <c r="A55" s="40"/>
      <c r="B55" s="56" t="s">
        <v>51</v>
      </c>
      <c r="C55" s="171" t="s">
        <v>97</v>
      </c>
      <c r="D55" s="440" t="s">
        <v>53</v>
      </c>
      <c r="E55" s="219" t="s">
        <v>54</v>
      </c>
      <c r="F55" s="219"/>
      <c r="G55" s="219"/>
      <c r="H55" s="137"/>
      <c r="I55" s="137"/>
      <c r="J55" s="137"/>
      <c r="K55" s="137"/>
      <c r="L55" s="137"/>
      <c r="M55" s="234"/>
    </row>
    <row r="56" spans="1:13" s="55" customFormat="1" ht="27" customHeight="1" x14ac:dyDescent="0.2">
      <c r="A56" s="40"/>
      <c r="B56" s="56" t="s">
        <v>51</v>
      </c>
      <c r="C56" s="171" t="s">
        <v>98</v>
      </c>
      <c r="D56" s="440" t="s">
        <v>53</v>
      </c>
      <c r="E56" s="219" t="s">
        <v>54</v>
      </c>
      <c r="F56" s="219"/>
      <c r="G56" s="219"/>
      <c r="H56" s="137"/>
      <c r="I56" s="137"/>
      <c r="J56" s="137"/>
      <c r="K56" s="137"/>
      <c r="L56" s="137"/>
      <c r="M56" s="234"/>
    </row>
    <row r="57" spans="1:13" s="55" customFormat="1" ht="27" customHeight="1" x14ac:dyDescent="0.2">
      <c r="A57" s="40"/>
      <c r="B57" s="56" t="s">
        <v>51</v>
      </c>
      <c r="C57" s="171" t="s">
        <v>99</v>
      </c>
      <c r="D57" s="440" t="s">
        <v>53</v>
      </c>
      <c r="E57" s="219" t="s">
        <v>54</v>
      </c>
      <c r="F57" s="219"/>
      <c r="G57" s="219"/>
      <c r="H57" s="137"/>
      <c r="I57" s="137"/>
      <c r="J57" s="137"/>
      <c r="K57" s="137"/>
      <c r="L57" s="137"/>
      <c r="M57" s="234"/>
    </row>
    <row r="58" spans="1:13" s="55" customFormat="1" ht="27" customHeight="1" x14ac:dyDescent="0.2">
      <c r="A58" s="40"/>
      <c r="B58" s="56" t="s">
        <v>51</v>
      </c>
      <c r="C58" s="171" t="s">
        <v>100</v>
      </c>
      <c r="D58" s="440" t="s">
        <v>53</v>
      </c>
      <c r="E58" s="219" t="s">
        <v>54</v>
      </c>
      <c r="F58" s="219"/>
      <c r="G58" s="219"/>
      <c r="H58" s="137"/>
      <c r="I58" s="137"/>
      <c r="J58" s="137"/>
      <c r="K58" s="137"/>
      <c r="L58" s="137"/>
      <c r="M58" s="234"/>
    </row>
    <row r="59" spans="1:13" s="55" customFormat="1" ht="27" customHeight="1" x14ac:dyDescent="0.2">
      <c r="A59" s="40"/>
      <c r="B59" s="56" t="s">
        <v>51</v>
      </c>
      <c r="C59" s="171" t="s">
        <v>101</v>
      </c>
      <c r="D59" s="440" t="s">
        <v>53</v>
      </c>
      <c r="E59" s="219" t="s">
        <v>54</v>
      </c>
      <c r="F59" s="219"/>
      <c r="G59" s="219"/>
      <c r="H59" s="137"/>
      <c r="I59" s="137"/>
      <c r="J59" s="137"/>
      <c r="K59" s="137"/>
      <c r="L59" s="137"/>
      <c r="M59" s="234"/>
    </row>
    <row r="60" spans="1:13" s="55" customFormat="1" ht="27" customHeight="1" x14ac:dyDescent="0.2">
      <c r="A60" s="40"/>
      <c r="B60" s="56" t="s">
        <v>51</v>
      </c>
      <c r="C60" s="171" t="s">
        <v>102</v>
      </c>
      <c r="D60" s="440" t="s">
        <v>53</v>
      </c>
      <c r="E60" s="219" t="s">
        <v>54</v>
      </c>
      <c r="F60" s="219"/>
      <c r="G60" s="219"/>
      <c r="H60" s="137"/>
      <c r="I60" s="137"/>
      <c r="J60" s="137"/>
      <c r="K60" s="137"/>
      <c r="L60" s="137"/>
      <c r="M60" s="234"/>
    </row>
    <row r="61" spans="1:13" s="55" customFormat="1" ht="27" customHeight="1" x14ac:dyDescent="0.2">
      <c r="A61" s="40"/>
      <c r="B61" s="56" t="s">
        <v>51</v>
      </c>
      <c r="C61" s="171" t="s">
        <v>103</v>
      </c>
      <c r="D61" s="440" t="s">
        <v>53</v>
      </c>
      <c r="E61" s="219" t="s">
        <v>54</v>
      </c>
      <c r="F61" s="219"/>
      <c r="G61" s="219"/>
      <c r="H61" s="137"/>
      <c r="I61" s="137"/>
      <c r="J61" s="137"/>
      <c r="K61" s="137"/>
      <c r="L61" s="137"/>
      <c r="M61" s="234"/>
    </row>
    <row r="62" spans="1:13" s="55" customFormat="1" ht="27" customHeight="1" x14ac:dyDescent="0.2">
      <c r="A62" s="40"/>
      <c r="B62" s="56" t="s">
        <v>51</v>
      </c>
      <c r="C62" s="171" t="s">
        <v>104</v>
      </c>
      <c r="D62" s="440" t="s">
        <v>53</v>
      </c>
      <c r="E62" s="219" t="s">
        <v>54</v>
      </c>
      <c r="F62" s="219"/>
      <c r="G62" s="219"/>
      <c r="H62" s="137"/>
      <c r="I62" s="137"/>
      <c r="J62" s="137"/>
      <c r="K62" s="137"/>
      <c r="L62" s="137"/>
      <c r="M62" s="234"/>
    </row>
    <row r="63" spans="1:13" s="55" customFormat="1" ht="27" customHeight="1" x14ac:dyDescent="0.2">
      <c r="A63" s="40"/>
      <c r="B63" s="56" t="s">
        <v>51</v>
      </c>
      <c r="C63" s="171" t="s">
        <v>105</v>
      </c>
      <c r="D63" s="440" t="s">
        <v>53</v>
      </c>
      <c r="E63" s="219" t="s">
        <v>54</v>
      </c>
      <c r="F63" s="219"/>
      <c r="G63" s="219"/>
      <c r="H63" s="137"/>
      <c r="I63" s="137"/>
      <c r="J63" s="137"/>
      <c r="K63" s="137"/>
      <c r="L63" s="137"/>
      <c r="M63" s="234"/>
    </row>
    <row r="64" spans="1:13" s="55" customFormat="1" ht="27" customHeight="1" x14ac:dyDescent="0.2">
      <c r="A64" s="40"/>
      <c r="B64" s="56" t="s">
        <v>51</v>
      </c>
      <c r="C64" s="171" t="s">
        <v>106</v>
      </c>
      <c r="D64" s="440" t="s">
        <v>53</v>
      </c>
      <c r="E64" s="219" t="s">
        <v>54</v>
      </c>
      <c r="F64" s="219"/>
      <c r="G64" s="219"/>
      <c r="H64" s="137"/>
      <c r="I64" s="137"/>
      <c r="J64" s="137"/>
      <c r="K64" s="137"/>
      <c r="L64" s="137"/>
      <c r="M64" s="234"/>
    </row>
    <row r="65" spans="1:13" s="55" customFormat="1" ht="27" customHeight="1" x14ac:dyDescent="0.2">
      <c r="A65" s="40"/>
      <c r="B65" s="56" t="s">
        <v>51</v>
      </c>
      <c r="C65" s="171" t="s">
        <v>107</v>
      </c>
      <c r="D65" s="440" t="s">
        <v>53</v>
      </c>
      <c r="E65" s="219" t="s">
        <v>54</v>
      </c>
      <c r="F65" s="219"/>
      <c r="G65" s="219"/>
      <c r="H65" s="137"/>
      <c r="I65" s="137"/>
      <c r="J65" s="137"/>
      <c r="K65" s="137"/>
      <c r="L65" s="137"/>
      <c r="M65" s="234"/>
    </row>
    <row r="66" spans="1:13" s="55" customFormat="1" ht="27" customHeight="1" x14ac:dyDescent="0.2">
      <c r="A66" s="40"/>
      <c r="B66" s="56" t="s">
        <v>51</v>
      </c>
      <c r="C66" s="171" t="s">
        <v>108</v>
      </c>
      <c r="D66" s="440" t="s">
        <v>53</v>
      </c>
      <c r="E66" s="219" t="s">
        <v>54</v>
      </c>
      <c r="F66" s="219"/>
      <c r="G66" s="219"/>
      <c r="H66" s="137"/>
      <c r="I66" s="137"/>
      <c r="J66" s="137"/>
      <c r="K66" s="137"/>
      <c r="L66" s="137"/>
      <c r="M66" s="234"/>
    </row>
    <row r="67" spans="1:13" s="55" customFormat="1" ht="27" customHeight="1" x14ac:dyDescent="0.2">
      <c r="A67" s="40"/>
      <c r="B67" s="56" t="s">
        <v>51</v>
      </c>
      <c r="C67" s="171" t="s">
        <v>109</v>
      </c>
      <c r="D67" s="440" t="s">
        <v>53</v>
      </c>
      <c r="E67" s="219" t="s">
        <v>54</v>
      </c>
      <c r="F67" s="219"/>
      <c r="G67" s="219"/>
      <c r="H67" s="137"/>
      <c r="I67" s="137"/>
      <c r="J67" s="137"/>
      <c r="K67" s="137"/>
      <c r="L67" s="137"/>
      <c r="M67" s="234"/>
    </row>
    <row r="68" spans="1:13" s="55" customFormat="1" ht="27" customHeight="1" x14ac:dyDescent="0.2">
      <c r="A68" s="40"/>
      <c r="B68" s="56" t="s">
        <v>51</v>
      </c>
      <c r="C68" s="171" t="s">
        <v>110</v>
      </c>
      <c r="D68" s="440" t="s">
        <v>53</v>
      </c>
      <c r="E68" s="219" t="s">
        <v>54</v>
      </c>
      <c r="F68" s="219"/>
      <c r="G68" s="219"/>
      <c r="H68" s="137"/>
      <c r="I68" s="137"/>
      <c r="J68" s="137"/>
      <c r="K68" s="137"/>
      <c r="L68" s="137"/>
      <c r="M68" s="234"/>
    </row>
    <row r="69" spans="1:13" s="55" customFormat="1" ht="27" customHeight="1" x14ac:dyDescent="0.2">
      <c r="A69" s="40"/>
      <c r="B69" s="56" t="s">
        <v>51</v>
      </c>
      <c r="C69" s="171" t="s">
        <v>111</v>
      </c>
      <c r="D69" s="440" t="s">
        <v>53</v>
      </c>
      <c r="E69" s="219" t="s">
        <v>54</v>
      </c>
      <c r="F69" s="219"/>
      <c r="G69" s="219"/>
      <c r="H69" s="137"/>
      <c r="I69" s="137"/>
      <c r="J69" s="137"/>
      <c r="K69" s="137"/>
      <c r="L69" s="137"/>
      <c r="M69" s="234"/>
    </row>
    <row r="70" spans="1:13" s="55" customFormat="1" ht="27" customHeight="1" x14ac:dyDescent="0.2">
      <c r="A70" s="40"/>
      <c r="B70" s="56" t="s">
        <v>51</v>
      </c>
      <c r="C70" s="171" t="s">
        <v>112</v>
      </c>
      <c r="D70" s="440" t="s">
        <v>53</v>
      </c>
      <c r="E70" s="219" t="s">
        <v>54</v>
      </c>
      <c r="F70" s="219"/>
      <c r="G70" s="219"/>
      <c r="H70" s="137"/>
      <c r="I70" s="137"/>
      <c r="J70" s="137"/>
      <c r="K70" s="137"/>
      <c r="L70" s="137"/>
      <c r="M70" s="234"/>
    </row>
    <row r="71" spans="1:13" s="55" customFormat="1" ht="27" customHeight="1" x14ac:dyDescent="0.2">
      <c r="A71" s="40"/>
      <c r="B71" s="56" t="s">
        <v>51</v>
      </c>
      <c r="C71" s="171" t="s">
        <v>113</v>
      </c>
      <c r="D71" s="440" t="s">
        <v>53</v>
      </c>
      <c r="E71" s="219" t="s">
        <v>54</v>
      </c>
      <c r="F71" s="219"/>
      <c r="G71" s="219"/>
      <c r="H71" s="137"/>
      <c r="I71" s="137"/>
      <c r="J71" s="137"/>
      <c r="K71" s="137"/>
      <c r="L71" s="137"/>
      <c r="M71" s="234"/>
    </row>
    <row r="72" spans="1:13" s="55" customFormat="1" ht="27" customHeight="1" x14ac:dyDescent="0.2">
      <c r="A72" s="40"/>
      <c r="B72" s="56" t="s">
        <v>51</v>
      </c>
      <c r="C72" s="171" t="s">
        <v>114</v>
      </c>
      <c r="D72" s="440" t="s">
        <v>53</v>
      </c>
      <c r="E72" s="219" t="s">
        <v>54</v>
      </c>
      <c r="F72" s="219"/>
      <c r="G72" s="219"/>
      <c r="H72" s="137"/>
      <c r="I72" s="137"/>
      <c r="J72" s="137"/>
      <c r="K72" s="137"/>
      <c r="L72" s="137"/>
      <c r="M72" s="234"/>
    </row>
    <row r="73" spans="1:13" s="55" customFormat="1" ht="27" customHeight="1" x14ac:dyDescent="0.2">
      <c r="A73" s="40"/>
      <c r="B73" s="56" t="s">
        <v>51</v>
      </c>
      <c r="C73" s="171" t="s">
        <v>115</v>
      </c>
      <c r="D73" s="440" t="s">
        <v>53</v>
      </c>
      <c r="E73" s="219" t="s">
        <v>54</v>
      </c>
      <c r="F73" s="219"/>
      <c r="G73" s="219"/>
      <c r="H73" s="137"/>
      <c r="I73" s="137"/>
      <c r="J73" s="137"/>
      <c r="K73" s="137"/>
      <c r="L73" s="137"/>
      <c r="M73" s="234"/>
    </row>
    <row r="74" spans="1:13" s="55" customFormat="1" ht="27" customHeight="1" x14ac:dyDescent="0.2">
      <c r="A74" s="40"/>
      <c r="B74" s="56" t="s">
        <v>51</v>
      </c>
      <c r="C74" s="171" t="s">
        <v>116</v>
      </c>
      <c r="D74" s="440" t="s">
        <v>53</v>
      </c>
      <c r="E74" s="219" t="s">
        <v>54</v>
      </c>
      <c r="F74" s="219"/>
      <c r="G74" s="219"/>
      <c r="H74" s="137"/>
      <c r="I74" s="137"/>
      <c r="J74" s="137"/>
      <c r="K74" s="137"/>
      <c r="L74" s="137"/>
      <c r="M74" s="234"/>
    </row>
    <row r="75" spans="1:13" s="55" customFormat="1" ht="27" customHeight="1" x14ac:dyDescent="0.2">
      <c r="A75" s="40"/>
      <c r="B75" s="56" t="s">
        <v>51</v>
      </c>
      <c r="C75" s="171" t="s">
        <v>117</v>
      </c>
      <c r="D75" s="440" t="s">
        <v>53</v>
      </c>
      <c r="E75" s="219" t="s">
        <v>54</v>
      </c>
      <c r="F75" s="219"/>
      <c r="G75" s="219"/>
      <c r="H75" s="137"/>
      <c r="I75" s="137"/>
      <c r="J75" s="137"/>
      <c r="K75" s="137"/>
      <c r="L75" s="137"/>
      <c r="M75" s="234"/>
    </row>
    <row r="76" spans="1:13" s="55" customFormat="1" ht="27" customHeight="1" x14ac:dyDescent="0.2">
      <c r="A76" s="40"/>
      <c r="B76" s="56" t="s">
        <v>51</v>
      </c>
      <c r="C76" s="171" t="s">
        <v>118</v>
      </c>
      <c r="D76" s="440" t="s">
        <v>53</v>
      </c>
      <c r="E76" s="219" t="s">
        <v>54</v>
      </c>
      <c r="F76" s="219"/>
      <c r="G76" s="219"/>
      <c r="H76" s="137"/>
      <c r="I76" s="137"/>
      <c r="J76" s="137"/>
      <c r="K76" s="137"/>
      <c r="L76" s="137"/>
      <c r="M76" s="234"/>
    </row>
    <row r="77" spans="1:13" s="55" customFormat="1" ht="27" customHeight="1" x14ac:dyDescent="0.2">
      <c r="A77" s="40"/>
      <c r="B77" s="56" t="s">
        <v>51</v>
      </c>
      <c r="C77" s="171" t="s">
        <v>119</v>
      </c>
      <c r="D77" s="440" t="s">
        <v>53</v>
      </c>
      <c r="E77" s="219" t="s">
        <v>54</v>
      </c>
      <c r="F77" s="219"/>
      <c r="G77" s="219"/>
      <c r="H77" s="137"/>
      <c r="I77" s="137"/>
      <c r="J77" s="137"/>
      <c r="K77" s="137"/>
      <c r="L77" s="137"/>
      <c r="M77" s="234"/>
    </row>
    <row r="78" spans="1:13" s="55" customFormat="1" ht="27" customHeight="1" x14ac:dyDescent="0.2">
      <c r="A78" s="40"/>
      <c r="B78" s="56" t="s">
        <v>51</v>
      </c>
      <c r="C78" s="171" t="s">
        <v>120</v>
      </c>
      <c r="D78" s="440" t="s">
        <v>53</v>
      </c>
      <c r="E78" s="219" t="s">
        <v>54</v>
      </c>
      <c r="F78" s="219"/>
      <c r="G78" s="219"/>
      <c r="H78" s="137"/>
      <c r="I78" s="137"/>
      <c r="J78" s="137"/>
      <c r="K78" s="137"/>
      <c r="L78" s="137"/>
      <c r="M78" s="234"/>
    </row>
    <row r="79" spans="1:13" s="55" customFormat="1" ht="27" customHeight="1" x14ac:dyDescent="0.2">
      <c r="A79" s="40"/>
      <c r="B79" s="56" t="s">
        <v>51</v>
      </c>
      <c r="C79" s="171" t="s">
        <v>121</v>
      </c>
      <c r="D79" s="440" t="s">
        <v>53</v>
      </c>
      <c r="E79" s="219" t="s">
        <v>54</v>
      </c>
      <c r="F79" s="219"/>
      <c r="G79" s="219"/>
      <c r="H79" s="137"/>
      <c r="I79" s="137"/>
      <c r="J79" s="137"/>
      <c r="K79" s="137"/>
      <c r="L79" s="137"/>
      <c r="M79" s="234"/>
    </row>
    <row r="80" spans="1:13" s="55" customFormat="1" ht="27" customHeight="1" x14ac:dyDescent="0.2">
      <c r="A80" s="40"/>
      <c r="B80" s="56" t="s">
        <v>51</v>
      </c>
      <c r="C80" s="171" t="s">
        <v>122</v>
      </c>
      <c r="D80" s="440" t="s">
        <v>53</v>
      </c>
      <c r="E80" s="219" t="s">
        <v>54</v>
      </c>
      <c r="F80" s="219"/>
      <c r="G80" s="219"/>
      <c r="H80" s="137"/>
      <c r="I80" s="137"/>
      <c r="J80" s="137"/>
      <c r="K80" s="137"/>
      <c r="L80" s="137"/>
      <c r="M80" s="234"/>
    </row>
    <row r="81" spans="1:13" s="55" customFormat="1" ht="27" customHeight="1" x14ac:dyDescent="0.2">
      <c r="A81" s="40"/>
      <c r="B81" s="56" t="s">
        <v>51</v>
      </c>
      <c r="C81" s="171" t="s">
        <v>123</v>
      </c>
      <c r="D81" s="440" t="s">
        <v>53</v>
      </c>
      <c r="E81" s="219" t="s">
        <v>54</v>
      </c>
      <c r="F81" s="219"/>
      <c r="G81" s="219"/>
      <c r="H81" s="137"/>
      <c r="I81" s="137"/>
      <c r="J81" s="137"/>
      <c r="K81" s="137"/>
      <c r="L81" s="137"/>
      <c r="M81" s="234"/>
    </row>
    <row r="82" spans="1:13" s="55" customFormat="1" ht="27" customHeight="1" x14ac:dyDescent="0.2">
      <c r="A82" s="40"/>
      <c r="B82" s="56" t="s">
        <v>51</v>
      </c>
      <c r="C82" s="171" t="s">
        <v>124</v>
      </c>
      <c r="D82" s="440" t="s">
        <v>53</v>
      </c>
      <c r="E82" s="219" t="s">
        <v>54</v>
      </c>
      <c r="F82" s="219"/>
      <c r="G82" s="219"/>
      <c r="H82" s="137"/>
      <c r="I82" s="137"/>
      <c r="J82" s="137"/>
      <c r="K82" s="137"/>
      <c r="L82" s="137"/>
      <c r="M82" s="234"/>
    </row>
    <row r="83" spans="1:13" s="55" customFormat="1" ht="27" customHeight="1" x14ac:dyDescent="0.2">
      <c r="A83" s="40"/>
      <c r="B83" s="56" t="s">
        <v>51</v>
      </c>
      <c r="C83" s="171" t="s">
        <v>125</v>
      </c>
      <c r="D83" s="440" t="s">
        <v>53</v>
      </c>
      <c r="E83" s="219" t="s">
        <v>54</v>
      </c>
      <c r="F83" s="219"/>
      <c r="G83" s="219"/>
      <c r="H83" s="137"/>
      <c r="I83" s="137"/>
      <c r="J83" s="137"/>
      <c r="K83" s="137"/>
      <c r="L83" s="137"/>
      <c r="M83" s="234"/>
    </row>
    <row r="84" spans="1:13" s="55" customFormat="1" ht="27" customHeight="1" x14ac:dyDescent="0.2">
      <c r="A84" s="40"/>
      <c r="B84" s="56" t="s">
        <v>51</v>
      </c>
      <c r="C84" s="171" t="s">
        <v>126</v>
      </c>
      <c r="D84" s="440" t="s">
        <v>53</v>
      </c>
      <c r="E84" s="219" t="s">
        <v>54</v>
      </c>
      <c r="F84" s="219"/>
      <c r="G84" s="219"/>
      <c r="H84" s="137"/>
      <c r="I84" s="137"/>
      <c r="J84" s="137"/>
      <c r="K84" s="137"/>
      <c r="L84" s="137"/>
      <c r="M84" s="234"/>
    </row>
    <row r="85" spans="1:13" s="55" customFormat="1" ht="27" customHeight="1" x14ac:dyDescent="0.2">
      <c r="A85" s="40"/>
      <c r="B85" s="56" t="s">
        <v>51</v>
      </c>
      <c r="C85" s="171" t="s">
        <v>127</v>
      </c>
      <c r="D85" s="440" t="s">
        <v>53</v>
      </c>
      <c r="E85" s="219" t="s">
        <v>54</v>
      </c>
      <c r="F85" s="219"/>
      <c r="G85" s="219"/>
      <c r="H85" s="137"/>
      <c r="I85" s="137"/>
      <c r="J85" s="137"/>
      <c r="K85" s="137"/>
      <c r="L85" s="137"/>
      <c r="M85" s="234"/>
    </row>
    <row r="86" spans="1:13" s="55" customFormat="1" ht="27" customHeight="1" x14ac:dyDescent="0.2">
      <c r="A86" s="40"/>
      <c r="B86" s="56" t="s">
        <v>51</v>
      </c>
      <c r="C86" s="171" t="s">
        <v>128</v>
      </c>
      <c r="D86" s="440" t="s">
        <v>53</v>
      </c>
      <c r="E86" s="219" t="s">
        <v>54</v>
      </c>
      <c r="F86" s="219"/>
      <c r="G86" s="219"/>
      <c r="H86" s="137"/>
      <c r="I86" s="137"/>
      <c r="J86" s="137"/>
      <c r="K86" s="137"/>
      <c r="L86" s="137"/>
      <c r="M86" s="234"/>
    </row>
    <row r="87" spans="1:13" s="55" customFormat="1" ht="27" customHeight="1" x14ac:dyDescent="0.2">
      <c r="A87" s="40"/>
      <c r="B87" s="56" t="s">
        <v>51</v>
      </c>
      <c r="C87" s="171" t="s">
        <v>129</v>
      </c>
      <c r="D87" s="440" t="s">
        <v>53</v>
      </c>
      <c r="E87" s="219" t="s">
        <v>54</v>
      </c>
      <c r="F87" s="219"/>
      <c r="G87" s="219"/>
      <c r="H87" s="137"/>
      <c r="I87" s="137"/>
      <c r="J87" s="137"/>
      <c r="K87" s="137"/>
      <c r="L87" s="137"/>
      <c r="M87" s="234"/>
    </row>
    <row r="88" spans="1:13" s="55" customFormat="1" ht="27" customHeight="1" x14ac:dyDescent="0.2">
      <c r="A88" s="40"/>
      <c r="B88" s="56" t="s">
        <v>51</v>
      </c>
      <c r="C88" s="171" t="s">
        <v>130</v>
      </c>
      <c r="D88" s="440" t="s">
        <v>53</v>
      </c>
      <c r="E88" s="219" t="s">
        <v>54</v>
      </c>
      <c r="F88" s="219"/>
      <c r="G88" s="219"/>
      <c r="H88" s="137"/>
      <c r="I88" s="137"/>
      <c r="J88" s="137"/>
      <c r="K88" s="137"/>
      <c r="L88" s="137"/>
      <c r="M88" s="234"/>
    </row>
    <row r="89" spans="1:13" s="55" customFormat="1" ht="27" customHeight="1" x14ac:dyDescent="0.2">
      <c r="A89" s="40"/>
      <c r="B89" s="56" t="s">
        <v>51</v>
      </c>
      <c r="C89" s="171" t="s">
        <v>131</v>
      </c>
      <c r="D89" s="440" t="s">
        <v>53</v>
      </c>
      <c r="E89" s="219" t="s">
        <v>54</v>
      </c>
      <c r="F89" s="219"/>
      <c r="G89" s="219"/>
      <c r="H89" s="137"/>
      <c r="I89" s="137"/>
      <c r="J89" s="137"/>
      <c r="K89" s="137"/>
      <c r="L89" s="137"/>
      <c r="M89" s="234"/>
    </row>
    <row r="90" spans="1:13" s="55" customFormat="1" ht="27" customHeight="1" x14ac:dyDescent="0.2">
      <c r="A90" s="40"/>
      <c r="B90" s="56" t="s">
        <v>51</v>
      </c>
      <c r="C90" s="171" t="s">
        <v>132</v>
      </c>
      <c r="D90" s="440" t="s">
        <v>53</v>
      </c>
      <c r="E90" s="219" t="s">
        <v>54</v>
      </c>
      <c r="F90" s="219"/>
      <c r="G90" s="219"/>
      <c r="H90" s="137"/>
      <c r="I90" s="137"/>
      <c r="J90" s="137"/>
      <c r="K90" s="137"/>
      <c r="L90" s="137"/>
      <c r="M90" s="234"/>
    </row>
    <row r="91" spans="1:13" s="55" customFormat="1" ht="27" customHeight="1" x14ac:dyDescent="0.2">
      <c r="A91" s="40"/>
      <c r="B91" s="56" t="s">
        <v>51</v>
      </c>
      <c r="C91" s="171" t="s">
        <v>133</v>
      </c>
      <c r="D91" s="440" t="s">
        <v>53</v>
      </c>
      <c r="E91" s="219" t="s">
        <v>54</v>
      </c>
      <c r="F91" s="219"/>
      <c r="G91" s="219"/>
      <c r="H91" s="137"/>
      <c r="I91" s="137"/>
      <c r="J91" s="137"/>
      <c r="K91" s="137"/>
      <c r="L91" s="137"/>
      <c r="M91" s="234"/>
    </row>
    <row r="92" spans="1:13" s="55" customFormat="1" ht="27" customHeight="1" x14ac:dyDescent="0.2">
      <c r="A92" s="40"/>
      <c r="B92" s="56" t="s">
        <v>51</v>
      </c>
      <c r="C92" s="171" t="s">
        <v>134</v>
      </c>
      <c r="D92" s="440" t="s">
        <v>53</v>
      </c>
      <c r="E92" s="219" t="s">
        <v>54</v>
      </c>
      <c r="F92" s="219"/>
      <c r="G92" s="219"/>
      <c r="H92" s="137"/>
      <c r="I92" s="137"/>
      <c r="J92" s="137"/>
      <c r="K92" s="137"/>
      <c r="L92" s="137"/>
      <c r="M92" s="234"/>
    </row>
    <row r="93" spans="1:13" s="55" customFormat="1" ht="27" customHeight="1" x14ac:dyDescent="0.2">
      <c r="A93" s="40"/>
      <c r="B93" s="56" t="s">
        <v>51</v>
      </c>
      <c r="C93" s="171" t="s">
        <v>135</v>
      </c>
      <c r="D93" s="440" t="s">
        <v>53</v>
      </c>
      <c r="E93" s="219" t="s">
        <v>54</v>
      </c>
      <c r="F93" s="219"/>
      <c r="G93" s="219"/>
      <c r="H93" s="137"/>
      <c r="I93" s="137"/>
      <c r="J93" s="137"/>
      <c r="K93" s="137"/>
      <c r="L93" s="137"/>
      <c r="M93" s="234"/>
    </row>
    <row r="94" spans="1:13" s="55" customFormat="1" ht="27" customHeight="1" x14ac:dyDescent="0.2">
      <c r="A94" s="40"/>
      <c r="B94" s="56" t="s">
        <v>51</v>
      </c>
      <c r="C94" s="171" t="s">
        <v>136</v>
      </c>
      <c r="D94" s="440" t="s">
        <v>53</v>
      </c>
      <c r="E94" s="219" t="s">
        <v>54</v>
      </c>
      <c r="F94" s="219"/>
      <c r="G94" s="219"/>
      <c r="H94" s="137"/>
      <c r="I94" s="137"/>
      <c r="J94" s="137"/>
      <c r="K94" s="137"/>
      <c r="L94" s="137"/>
      <c r="M94" s="234"/>
    </row>
    <row r="95" spans="1:13" s="55" customFormat="1" ht="27" customHeight="1" x14ac:dyDescent="0.2">
      <c r="A95" s="40"/>
      <c r="B95" s="56" t="s">
        <v>51</v>
      </c>
      <c r="C95" s="171" t="s">
        <v>137</v>
      </c>
      <c r="D95" s="440" t="s">
        <v>53</v>
      </c>
      <c r="E95" s="219" t="s">
        <v>54</v>
      </c>
      <c r="F95" s="219"/>
      <c r="G95" s="219"/>
      <c r="H95" s="137"/>
      <c r="I95" s="137"/>
      <c r="J95" s="137"/>
      <c r="K95" s="137"/>
      <c r="L95" s="137"/>
      <c r="M95" s="234"/>
    </row>
    <row r="96" spans="1:13" s="55" customFormat="1" ht="27" customHeight="1" x14ac:dyDescent="0.2">
      <c r="A96" s="40"/>
      <c r="B96" s="56" t="s">
        <v>51</v>
      </c>
      <c r="C96" s="171" t="s">
        <v>138</v>
      </c>
      <c r="D96" s="440" t="s">
        <v>53</v>
      </c>
      <c r="E96" s="219" t="s">
        <v>54</v>
      </c>
      <c r="F96" s="219"/>
      <c r="G96" s="219"/>
      <c r="H96" s="137"/>
      <c r="I96" s="137"/>
      <c r="J96" s="137"/>
      <c r="K96" s="137"/>
      <c r="L96" s="137"/>
      <c r="M96" s="234"/>
    </row>
    <row r="97" spans="1:13" s="55" customFormat="1" ht="27" customHeight="1" x14ac:dyDescent="0.2">
      <c r="A97" s="40"/>
      <c r="B97" s="56" t="s">
        <v>51</v>
      </c>
      <c r="C97" s="171" t="s">
        <v>139</v>
      </c>
      <c r="D97" s="440" t="s">
        <v>53</v>
      </c>
      <c r="E97" s="219" t="s">
        <v>54</v>
      </c>
      <c r="F97" s="219"/>
      <c r="G97" s="219"/>
      <c r="H97" s="137"/>
      <c r="I97" s="137"/>
      <c r="J97" s="137"/>
      <c r="K97" s="137"/>
      <c r="L97" s="137"/>
      <c r="M97" s="234"/>
    </row>
    <row r="98" spans="1:13" s="55" customFormat="1" ht="27" customHeight="1" x14ac:dyDescent="0.2">
      <c r="A98" s="40"/>
      <c r="B98" s="56" t="s">
        <v>51</v>
      </c>
      <c r="C98" s="171" t="s">
        <v>140</v>
      </c>
      <c r="D98" s="440" t="s">
        <v>53</v>
      </c>
      <c r="E98" s="219" t="s">
        <v>54</v>
      </c>
      <c r="F98" s="219"/>
      <c r="G98" s="219"/>
      <c r="H98" s="137"/>
      <c r="I98" s="137"/>
      <c r="J98" s="137"/>
      <c r="K98" s="137"/>
      <c r="L98" s="137"/>
      <c r="M98" s="234"/>
    </row>
    <row r="99" spans="1:13" s="55" customFormat="1" ht="27" customHeight="1" x14ac:dyDescent="0.2">
      <c r="A99" s="40"/>
      <c r="B99" s="56" t="s">
        <v>51</v>
      </c>
      <c r="C99" s="171" t="s">
        <v>141</v>
      </c>
      <c r="D99" s="440" t="s">
        <v>53</v>
      </c>
      <c r="E99" s="219" t="s">
        <v>54</v>
      </c>
      <c r="F99" s="219"/>
      <c r="G99" s="219"/>
      <c r="H99" s="137"/>
      <c r="I99" s="137"/>
      <c r="J99" s="137"/>
      <c r="K99" s="137"/>
      <c r="L99" s="137"/>
      <c r="M99" s="234"/>
    </row>
    <row r="100" spans="1:13" s="55" customFormat="1" ht="27" customHeight="1" x14ac:dyDescent="0.2">
      <c r="A100" s="40"/>
      <c r="B100" s="56" t="s">
        <v>51</v>
      </c>
      <c r="C100" s="171" t="s">
        <v>142</v>
      </c>
      <c r="D100" s="440" t="s">
        <v>53</v>
      </c>
      <c r="E100" s="219" t="s">
        <v>54</v>
      </c>
      <c r="F100" s="219"/>
      <c r="G100" s="219"/>
      <c r="H100" s="137"/>
      <c r="I100" s="137"/>
      <c r="J100" s="137"/>
      <c r="K100" s="137"/>
      <c r="L100" s="137"/>
      <c r="M100" s="234"/>
    </row>
    <row r="101" spans="1:13" s="55" customFormat="1" ht="27" customHeight="1" x14ac:dyDescent="0.2">
      <c r="A101" s="40"/>
      <c r="B101" s="56" t="s">
        <v>51</v>
      </c>
      <c r="C101" s="171" t="s">
        <v>143</v>
      </c>
      <c r="D101" s="440" t="s">
        <v>53</v>
      </c>
      <c r="E101" s="219" t="s">
        <v>54</v>
      </c>
      <c r="F101" s="219"/>
      <c r="G101" s="219"/>
      <c r="H101" s="137"/>
      <c r="I101" s="137"/>
      <c r="J101" s="137"/>
      <c r="K101" s="137"/>
      <c r="L101" s="137"/>
      <c r="M101" s="234"/>
    </row>
    <row r="102" spans="1:13" s="55" customFormat="1" ht="27" customHeight="1" x14ac:dyDescent="0.2">
      <c r="A102" s="40"/>
      <c r="B102" s="56" t="s">
        <v>51</v>
      </c>
      <c r="C102" s="171" t="s">
        <v>144</v>
      </c>
      <c r="D102" s="440" t="s">
        <v>53</v>
      </c>
      <c r="E102" s="219" t="s">
        <v>54</v>
      </c>
      <c r="F102" s="219"/>
      <c r="G102" s="219"/>
      <c r="H102" s="137"/>
      <c r="I102" s="137"/>
      <c r="J102" s="137"/>
      <c r="K102" s="137"/>
      <c r="L102" s="137"/>
      <c r="M102" s="234"/>
    </row>
    <row r="103" spans="1:13" s="55" customFormat="1" ht="27" customHeight="1" x14ac:dyDescent="0.2">
      <c r="A103" s="40"/>
      <c r="B103" s="56" t="s">
        <v>51</v>
      </c>
      <c r="C103" s="171" t="s">
        <v>145</v>
      </c>
      <c r="D103" s="440" t="s">
        <v>53</v>
      </c>
      <c r="E103" s="219" t="s">
        <v>54</v>
      </c>
      <c r="F103" s="219"/>
      <c r="G103" s="219"/>
      <c r="H103" s="137"/>
      <c r="I103" s="137"/>
      <c r="J103" s="137"/>
      <c r="K103" s="137"/>
      <c r="L103" s="137"/>
      <c r="M103" s="234"/>
    </row>
    <row r="104" spans="1:13" s="55" customFormat="1" ht="27" customHeight="1" x14ac:dyDescent="0.2">
      <c r="A104" s="40"/>
      <c r="B104" s="56" t="s">
        <v>51</v>
      </c>
      <c r="C104" s="171" t="s">
        <v>146</v>
      </c>
      <c r="D104" s="440" t="s">
        <v>53</v>
      </c>
      <c r="E104" s="219" t="s">
        <v>54</v>
      </c>
      <c r="F104" s="219"/>
      <c r="G104" s="219"/>
      <c r="H104" s="137"/>
      <c r="I104" s="137"/>
      <c r="J104" s="137"/>
      <c r="K104" s="137"/>
      <c r="L104" s="137"/>
      <c r="M104" s="234"/>
    </row>
    <row r="105" spans="1:13" s="55" customFormat="1" ht="27" customHeight="1" x14ac:dyDescent="0.2">
      <c r="A105" s="40"/>
      <c r="B105" s="56" t="s">
        <v>51</v>
      </c>
      <c r="C105" s="171" t="s">
        <v>147</v>
      </c>
      <c r="D105" s="440" t="s">
        <v>53</v>
      </c>
      <c r="E105" s="219" t="s">
        <v>54</v>
      </c>
      <c r="F105" s="219"/>
      <c r="G105" s="219"/>
      <c r="H105" s="137"/>
      <c r="I105" s="137"/>
      <c r="J105" s="137"/>
      <c r="K105" s="137"/>
      <c r="L105" s="137"/>
      <c r="M105" s="234"/>
    </row>
    <row r="106" spans="1:13" s="55" customFormat="1" ht="27" customHeight="1" x14ac:dyDescent="0.2">
      <c r="A106" s="40"/>
      <c r="B106" s="56" t="s">
        <v>51</v>
      </c>
      <c r="C106" s="171" t="s">
        <v>148</v>
      </c>
      <c r="D106" s="440" t="s">
        <v>53</v>
      </c>
      <c r="E106" s="219" t="s">
        <v>54</v>
      </c>
      <c r="F106" s="219"/>
      <c r="G106" s="219"/>
      <c r="H106" s="137"/>
      <c r="I106" s="137"/>
      <c r="J106" s="137"/>
      <c r="K106" s="137"/>
      <c r="L106" s="137"/>
      <c r="M106" s="234"/>
    </row>
    <row r="107" spans="1:13" s="55" customFormat="1" ht="27" customHeight="1" x14ac:dyDescent="0.2">
      <c r="A107" s="40"/>
      <c r="B107" s="56" t="s">
        <v>51</v>
      </c>
      <c r="C107" s="171" t="s">
        <v>149</v>
      </c>
      <c r="D107" s="440" t="s">
        <v>53</v>
      </c>
      <c r="E107" s="219" t="s">
        <v>54</v>
      </c>
      <c r="F107" s="219"/>
      <c r="G107" s="219"/>
      <c r="H107" s="137"/>
      <c r="I107" s="137"/>
      <c r="J107" s="137"/>
      <c r="K107" s="137"/>
      <c r="L107" s="137"/>
      <c r="M107" s="234"/>
    </row>
    <row r="108" spans="1:13" s="55" customFormat="1" ht="27" customHeight="1" x14ac:dyDescent="0.2">
      <c r="A108" s="40"/>
      <c r="B108" s="56" t="s">
        <v>51</v>
      </c>
      <c r="C108" s="171" t="s">
        <v>150</v>
      </c>
      <c r="D108" s="440" t="s">
        <v>53</v>
      </c>
      <c r="E108" s="219" t="s">
        <v>54</v>
      </c>
      <c r="F108" s="219"/>
      <c r="G108" s="219"/>
      <c r="H108" s="137"/>
      <c r="I108" s="137"/>
      <c r="J108" s="137"/>
      <c r="K108" s="137"/>
      <c r="L108" s="137"/>
      <c r="M108" s="234"/>
    </row>
    <row r="109" spans="1:13" s="55" customFormat="1" ht="27" customHeight="1" x14ac:dyDescent="0.2">
      <c r="A109" s="40"/>
      <c r="B109" s="56" t="s">
        <v>51</v>
      </c>
      <c r="C109" s="171" t="s">
        <v>151</v>
      </c>
      <c r="D109" s="440" t="s">
        <v>53</v>
      </c>
      <c r="E109" s="219" t="s">
        <v>54</v>
      </c>
      <c r="F109" s="219"/>
      <c r="G109" s="219"/>
      <c r="H109" s="137"/>
      <c r="I109" s="137"/>
      <c r="J109" s="137"/>
      <c r="K109" s="137"/>
      <c r="L109" s="137"/>
      <c r="M109" s="234"/>
    </row>
    <row r="110" spans="1:13" s="55" customFormat="1" ht="27" customHeight="1" x14ac:dyDescent="0.2">
      <c r="A110" s="40"/>
      <c r="B110" s="56" t="s">
        <v>51</v>
      </c>
      <c r="C110" s="171" t="s">
        <v>152</v>
      </c>
      <c r="D110" s="440" t="s">
        <v>53</v>
      </c>
      <c r="E110" s="219" t="s">
        <v>54</v>
      </c>
      <c r="F110" s="219"/>
      <c r="G110" s="219"/>
      <c r="H110" s="137"/>
      <c r="I110" s="137"/>
      <c r="J110" s="137"/>
      <c r="K110" s="137"/>
      <c r="L110" s="137"/>
      <c r="M110" s="234"/>
    </row>
    <row r="111" spans="1:13" s="55" customFormat="1" ht="27" customHeight="1" x14ac:dyDescent="0.2">
      <c r="A111" s="40"/>
      <c r="B111" s="56" t="s">
        <v>51</v>
      </c>
      <c r="C111" s="171" t="s">
        <v>153</v>
      </c>
      <c r="D111" s="440" t="s">
        <v>53</v>
      </c>
      <c r="E111" s="219" t="s">
        <v>54</v>
      </c>
      <c r="F111" s="219"/>
      <c r="G111" s="219"/>
      <c r="H111" s="137"/>
      <c r="I111" s="137"/>
      <c r="J111" s="137"/>
      <c r="K111" s="137"/>
      <c r="L111" s="137"/>
      <c r="M111" s="234"/>
    </row>
    <row r="112" spans="1:13" s="55" customFormat="1" ht="27" customHeight="1" x14ac:dyDescent="0.2">
      <c r="A112" s="40"/>
      <c r="B112" s="56" t="s">
        <v>51</v>
      </c>
      <c r="C112" s="171" t="s">
        <v>154</v>
      </c>
      <c r="D112" s="440" t="s">
        <v>53</v>
      </c>
      <c r="E112" s="219" t="s">
        <v>54</v>
      </c>
      <c r="F112" s="219"/>
      <c r="G112" s="219"/>
      <c r="H112" s="137"/>
      <c r="I112" s="137"/>
      <c r="J112" s="137"/>
      <c r="K112" s="137"/>
      <c r="L112" s="137"/>
      <c r="M112" s="234"/>
    </row>
    <row r="113" spans="1:13" s="55" customFormat="1" ht="27" customHeight="1" x14ac:dyDescent="0.2">
      <c r="A113" s="40"/>
      <c r="B113" s="56" t="s">
        <v>51</v>
      </c>
      <c r="C113" s="171" t="s">
        <v>155</v>
      </c>
      <c r="D113" s="440" t="s">
        <v>53</v>
      </c>
      <c r="E113" s="219" t="s">
        <v>54</v>
      </c>
      <c r="F113" s="219"/>
      <c r="G113" s="219"/>
      <c r="H113" s="137"/>
      <c r="I113" s="137"/>
      <c r="J113" s="137"/>
      <c r="K113" s="137"/>
      <c r="L113" s="137"/>
      <c r="M113" s="234"/>
    </row>
    <row r="114" spans="1:13" s="55" customFormat="1" ht="27" customHeight="1" x14ac:dyDescent="0.2">
      <c r="A114" s="40"/>
      <c r="B114" s="56" t="s">
        <v>51</v>
      </c>
      <c r="C114" s="171" t="s">
        <v>156</v>
      </c>
      <c r="D114" s="440" t="s">
        <v>53</v>
      </c>
      <c r="E114" s="219" t="s">
        <v>54</v>
      </c>
      <c r="F114" s="219"/>
      <c r="G114" s="219"/>
      <c r="H114" s="137"/>
      <c r="I114" s="137"/>
      <c r="J114" s="137"/>
      <c r="K114" s="137"/>
      <c r="L114" s="137"/>
      <c r="M114" s="234"/>
    </row>
    <row r="115" spans="1:13" s="55" customFormat="1" ht="27" customHeight="1" x14ac:dyDescent="0.2">
      <c r="A115" s="40"/>
      <c r="B115" s="56" t="s">
        <v>51</v>
      </c>
      <c r="C115" s="171" t="s">
        <v>157</v>
      </c>
      <c r="D115" s="440" t="s">
        <v>53</v>
      </c>
      <c r="E115" s="219" t="s">
        <v>54</v>
      </c>
      <c r="F115" s="219"/>
      <c r="G115" s="219"/>
      <c r="H115" s="137"/>
      <c r="I115" s="137"/>
      <c r="J115" s="137"/>
      <c r="K115" s="137"/>
      <c r="L115" s="137"/>
      <c r="M115" s="234"/>
    </row>
    <row r="116" spans="1:13" s="55" customFormat="1" ht="27" customHeight="1" x14ac:dyDescent="0.2">
      <c r="A116" s="40"/>
      <c r="B116" s="56" t="s">
        <v>51</v>
      </c>
      <c r="C116" s="171" t="s">
        <v>158</v>
      </c>
      <c r="D116" s="440" t="s">
        <v>53</v>
      </c>
      <c r="E116" s="219" t="s">
        <v>54</v>
      </c>
      <c r="F116" s="219"/>
      <c r="G116" s="219"/>
      <c r="H116" s="137"/>
      <c r="I116" s="137"/>
      <c r="J116" s="137"/>
      <c r="K116" s="137"/>
      <c r="L116" s="137"/>
      <c r="M116" s="234"/>
    </row>
    <row r="117" spans="1:13" s="55" customFormat="1" ht="27" customHeight="1" x14ac:dyDescent="0.2">
      <c r="A117" s="40"/>
      <c r="B117" s="56" t="s">
        <v>51</v>
      </c>
      <c r="C117" s="171" t="s">
        <v>159</v>
      </c>
      <c r="D117" s="440" t="s">
        <v>53</v>
      </c>
      <c r="E117" s="219" t="s">
        <v>54</v>
      </c>
      <c r="F117" s="219"/>
      <c r="G117" s="219"/>
      <c r="H117" s="137"/>
      <c r="I117" s="137"/>
      <c r="J117" s="137"/>
      <c r="K117" s="137"/>
      <c r="L117" s="137"/>
      <c r="M117" s="234"/>
    </row>
    <row r="118" spans="1:13" s="55" customFormat="1" ht="27" customHeight="1" x14ac:dyDescent="0.2">
      <c r="A118" s="40"/>
      <c r="B118" s="56" t="s">
        <v>51</v>
      </c>
      <c r="C118" s="171" t="s">
        <v>160</v>
      </c>
      <c r="D118" s="440" t="s">
        <v>53</v>
      </c>
      <c r="E118" s="219" t="s">
        <v>54</v>
      </c>
      <c r="F118" s="219"/>
      <c r="G118" s="219"/>
      <c r="H118" s="137"/>
      <c r="I118" s="137"/>
      <c r="J118" s="137"/>
      <c r="K118" s="137"/>
      <c r="L118" s="137"/>
      <c r="M118" s="234"/>
    </row>
    <row r="119" spans="1:13" s="55" customFormat="1" ht="27" customHeight="1" x14ac:dyDescent="0.2">
      <c r="A119" s="40"/>
      <c r="B119" s="56" t="s">
        <v>51</v>
      </c>
      <c r="C119" s="171" t="s">
        <v>161</v>
      </c>
      <c r="D119" s="440" t="s">
        <v>53</v>
      </c>
      <c r="E119" s="219" t="s">
        <v>54</v>
      </c>
      <c r="F119" s="219"/>
      <c r="G119" s="219"/>
      <c r="H119" s="137"/>
      <c r="I119" s="137"/>
      <c r="J119" s="137"/>
      <c r="K119" s="137"/>
      <c r="L119" s="137"/>
      <c r="M119" s="234"/>
    </row>
    <row r="120" spans="1:13" s="55" customFormat="1" ht="27" customHeight="1" x14ac:dyDescent="0.2">
      <c r="A120" s="40"/>
      <c r="B120" s="56" t="s">
        <v>51</v>
      </c>
      <c r="C120" s="171" t="s">
        <v>162</v>
      </c>
      <c r="D120" s="440" t="s">
        <v>53</v>
      </c>
      <c r="E120" s="219" t="s">
        <v>54</v>
      </c>
      <c r="F120" s="219"/>
      <c r="G120" s="219"/>
      <c r="H120" s="137"/>
      <c r="I120" s="137"/>
      <c r="J120" s="137"/>
      <c r="K120" s="137"/>
      <c r="L120" s="137"/>
      <c r="M120" s="234"/>
    </row>
    <row r="121" spans="1:13" s="55" customFormat="1" ht="27" customHeight="1" x14ac:dyDescent="0.2">
      <c r="A121" s="40"/>
      <c r="B121" s="56" t="s">
        <v>51</v>
      </c>
      <c r="C121" s="171" t="s">
        <v>163</v>
      </c>
      <c r="D121" s="440" t="s">
        <v>53</v>
      </c>
      <c r="E121" s="219" t="s">
        <v>54</v>
      </c>
      <c r="F121" s="219"/>
      <c r="G121" s="219"/>
      <c r="H121" s="137"/>
      <c r="I121" s="137"/>
      <c r="J121" s="137"/>
      <c r="K121" s="137"/>
      <c r="L121" s="137"/>
      <c r="M121" s="234"/>
    </row>
    <row r="122" spans="1:13" s="55" customFormat="1" ht="27" customHeight="1" x14ac:dyDescent="0.2">
      <c r="A122" s="40"/>
      <c r="B122" s="56" t="s">
        <v>51</v>
      </c>
      <c r="C122" s="171" t="s">
        <v>164</v>
      </c>
      <c r="D122" s="440" t="s">
        <v>53</v>
      </c>
      <c r="E122" s="219" t="s">
        <v>54</v>
      </c>
      <c r="F122" s="219"/>
      <c r="G122" s="219"/>
      <c r="H122" s="137"/>
      <c r="I122" s="137"/>
      <c r="J122" s="137"/>
      <c r="K122" s="137"/>
      <c r="L122" s="137"/>
      <c r="M122" s="234"/>
    </row>
    <row r="123" spans="1:13" s="55" customFormat="1" ht="27" customHeight="1" x14ac:dyDescent="0.2">
      <c r="A123" s="40"/>
      <c r="B123" s="56" t="s">
        <v>51</v>
      </c>
      <c r="C123" s="171" t="s">
        <v>165</v>
      </c>
      <c r="D123" s="440" t="s">
        <v>53</v>
      </c>
      <c r="E123" s="219" t="s">
        <v>54</v>
      </c>
      <c r="F123" s="219"/>
      <c r="G123" s="219"/>
      <c r="H123" s="137"/>
      <c r="I123" s="137"/>
      <c r="J123" s="137"/>
      <c r="K123" s="137"/>
      <c r="L123" s="137"/>
      <c r="M123" s="234"/>
    </row>
    <row r="124" spans="1:13" s="55" customFormat="1" ht="27" customHeight="1" x14ac:dyDescent="0.2">
      <c r="A124" s="40"/>
      <c r="B124" s="56" t="s">
        <v>51</v>
      </c>
      <c r="C124" s="171" t="s">
        <v>166</v>
      </c>
      <c r="D124" s="440" t="s">
        <v>53</v>
      </c>
      <c r="E124" s="219" t="s">
        <v>54</v>
      </c>
      <c r="F124" s="219"/>
      <c r="G124" s="219"/>
      <c r="H124" s="137"/>
      <c r="I124" s="137"/>
      <c r="J124" s="137"/>
      <c r="K124" s="137"/>
      <c r="L124" s="137"/>
      <c r="M124" s="234"/>
    </row>
    <row r="125" spans="1:13" s="55" customFormat="1" ht="27" customHeight="1" x14ac:dyDescent="0.2">
      <c r="A125" s="40"/>
      <c r="B125" s="56" t="s">
        <v>51</v>
      </c>
      <c r="C125" s="171" t="s">
        <v>167</v>
      </c>
      <c r="D125" s="440" t="s">
        <v>53</v>
      </c>
      <c r="E125" s="219" t="s">
        <v>54</v>
      </c>
      <c r="F125" s="219"/>
      <c r="G125" s="219"/>
      <c r="H125" s="137"/>
      <c r="I125" s="137"/>
      <c r="J125" s="137"/>
      <c r="K125" s="137"/>
      <c r="L125" s="137"/>
      <c r="M125" s="234"/>
    </row>
    <row r="126" spans="1:13" s="55" customFormat="1" ht="27" customHeight="1" x14ac:dyDescent="0.2">
      <c r="A126" s="40"/>
      <c r="B126" s="56" t="s">
        <v>51</v>
      </c>
      <c r="C126" s="171" t="s">
        <v>168</v>
      </c>
      <c r="D126" s="440" t="s">
        <v>53</v>
      </c>
      <c r="E126" s="219" t="s">
        <v>54</v>
      </c>
      <c r="F126" s="219"/>
      <c r="G126" s="219"/>
      <c r="H126" s="137"/>
      <c r="I126" s="137"/>
      <c r="J126" s="137"/>
      <c r="K126" s="137"/>
      <c r="L126" s="137"/>
      <c r="M126" s="234"/>
    </row>
    <row r="127" spans="1:13" s="55" customFormat="1" ht="27" customHeight="1" x14ac:dyDescent="0.2">
      <c r="A127" s="40"/>
      <c r="B127" s="56" t="s">
        <v>51</v>
      </c>
      <c r="C127" s="171" t="s">
        <v>169</v>
      </c>
      <c r="D127" s="440" t="s">
        <v>53</v>
      </c>
      <c r="E127" s="219" t="s">
        <v>54</v>
      </c>
      <c r="F127" s="219"/>
      <c r="G127" s="219"/>
      <c r="H127" s="137"/>
      <c r="I127" s="137"/>
      <c r="J127" s="137"/>
      <c r="K127" s="137"/>
      <c r="L127" s="137"/>
      <c r="M127" s="234"/>
    </row>
    <row r="128" spans="1:13" s="55" customFormat="1" ht="27" customHeight="1" x14ac:dyDescent="0.2">
      <c r="A128" s="40"/>
      <c r="B128" s="56" t="s">
        <v>51</v>
      </c>
      <c r="C128" s="171" t="s">
        <v>170</v>
      </c>
      <c r="D128" s="440" t="s">
        <v>53</v>
      </c>
      <c r="E128" s="219" t="s">
        <v>54</v>
      </c>
      <c r="F128" s="219"/>
      <c r="G128" s="219"/>
      <c r="H128" s="137"/>
      <c r="I128" s="137"/>
      <c r="J128" s="137"/>
      <c r="K128" s="137"/>
      <c r="L128" s="137"/>
      <c r="M128" s="234"/>
    </row>
    <row r="129" spans="1:13" s="55" customFormat="1" ht="27" customHeight="1" x14ac:dyDescent="0.2">
      <c r="A129" s="40"/>
      <c r="B129" s="56" t="s">
        <v>51</v>
      </c>
      <c r="C129" s="171" t="s">
        <v>171</v>
      </c>
      <c r="D129" s="440" t="s">
        <v>53</v>
      </c>
      <c r="E129" s="219" t="s">
        <v>54</v>
      </c>
      <c r="F129" s="219"/>
      <c r="G129" s="219"/>
      <c r="H129" s="137"/>
      <c r="I129" s="137"/>
      <c r="J129" s="137"/>
      <c r="K129" s="137"/>
      <c r="L129" s="137"/>
      <c r="M129" s="234"/>
    </row>
    <row r="130" spans="1:13" s="55" customFormat="1" ht="27" customHeight="1" x14ac:dyDescent="0.2">
      <c r="A130" s="40"/>
      <c r="B130" s="56" t="s">
        <v>51</v>
      </c>
      <c r="C130" s="171" t="s">
        <v>172</v>
      </c>
      <c r="D130" s="440" t="s">
        <v>53</v>
      </c>
      <c r="E130" s="219" t="s">
        <v>54</v>
      </c>
      <c r="F130" s="219"/>
      <c r="G130" s="219"/>
      <c r="H130" s="137"/>
      <c r="I130" s="137"/>
      <c r="J130" s="137"/>
      <c r="K130" s="137"/>
      <c r="L130" s="137"/>
      <c r="M130" s="234"/>
    </row>
    <row r="131" spans="1:13" s="55" customFormat="1" ht="27" customHeight="1" x14ac:dyDescent="0.2">
      <c r="A131" s="40"/>
      <c r="B131" s="56" t="s">
        <v>51</v>
      </c>
      <c r="C131" s="171" t="s">
        <v>173</v>
      </c>
      <c r="D131" s="440" t="s">
        <v>53</v>
      </c>
      <c r="E131" s="219" t="s">
        <v>54</v>
      </c>
      <c r="F131" s="219"/>
      <c r="G131" s="219"/>
      <c r="H131" s="137"/>
      <c r="I131" s="137"/>
      <c r="J131" s="137"/>
      <c r="K131" s="137"/>
      <c r="L131" s="137"/>
      <c r="M131" s="234"/>
    </row>
    <row r="132" spans="1:13" s="55" customFormat="1" ht="27" customHeight="1" x14ac:dyDescent="0.2">
      <c r="A132" s="40"/>
      <c r="B132" s="56" t="s">
        <v>51</v>
      </c>
      <c r="C132" s="171" t="s">
        <v>174</v>
      </c>
      <c r="D132" s="440" t="s">
        <v>53</v>
      </c>
      <c r="E132" s="219" t="s">
        <v>54</v>
      </c>
      <c r="F132" s="219"/>
      <c r="G132" s="219"/>
      <c r="H132" s="137"/>
      <c r="I132" s="137"/>
      <c r="J132" s="137"/>
      <c r="K132" s="137"/>
      <c r="L132" s="137"/>
      <c r="M132" s="234"/>
    </row>
    <row r="133" spans="1:13" s="55" customFormat="1" ht="27" customHeight="1" x14ac:dyDescent="0.2">
      <c r="A133" s="40"/>
      <c r="B133" s="56" t="s">
        <v>51</v>
      </c>
      <c r="C133" s="171" t="s">
        <v>175</v>
      </c>
      <c r="D133" s="440" t="s">
        <v>53</v>
      </c>
      <c r="E133" s="219" t="s">
        <v>54</v>
      </c>
      <c r="F133" s="219"/>
      <c r="G133" s="219"/>
      <c r="H133" s="137"/>
      <c r="I133" s="137"/>
      <c r="J133" s="137"/>
      <c r="K133" s="137"/>
      <c r="L133" s="137"/>
      <c r="M133" s="234"/>
    </row>
    <row r="134" spans="1:13" s="55" customFormat="1" ht="27" customHeight="1" x14ac:dyDescent="0.2">
      <c r="A134" s="40"/>
      <c r="B134" s="56" t="s">
        <v>51</v>
      </c>
      <c r="C134" s="171" t="s">
        <v>176</v>
      </c>
      <c r="D134" s="440" t="s">
        <v>53</v>
      </c>
      <c r="E134" s="219" t="s">
        <v>54</v>
      </c>
      <c r="F134" s="219"/>
      <c r="G134" s="219"/>
      <c r="H134" s="137"/>
      <c r="I134" s="137"/>
      <c r="J134" s="137"/>
      <c r="K134" s="137"/>
      <c r="L134" s="137"/>
      <c r="M134" s="234"/>
    </row>
    <row r="135" spans="1:13" s="55" customFormat="1" ht="27" customHeight="1" x14ac:dyDescent="0.2">
      <c r="A135" s="40"/>
      <c r="B135" s="56" t="s">
        <v>51</v>
      </c>
      <c r="C135" s="171" t="s">
        <v>177</v>
      </c>
      <c r="D135" s="440" t="s">
        <v>53</v>
      </c>
      <c r="E135" s="219" t="s">
        <v>54</v>
      </c>
      <c r="F135" s="219"/>
      <c r="G135" s="219"/>
      <c r="H135" s="137"/>
      <c r="I135" s="137"/>
      <c r="J135" s="137"/>
      <c r="K135" s="137"/>
      <c r="L135" s="137"/>
      <c r="M135" s="234"/>
    </row>
    <row r="136" spans="1:13" s="55" customFormat="1" ht="27" customHeight="1" x14ac:dyDescent="0.2">
      <c r="A136" s="40"/>
      <c r="B136" s="56" t="s">
        <v>51</v>
      </c>
      <c r="C136" s="171" t="s">
        <v>178</v>
      </c>
      <c r="D136" s="440" t="s">
        <v>53</v>
      </c>
      <c r="E136" s="219" t="s">
        <v>54</v>
      </c>
      <c r="F136" s="219"/>
      <c r="G136" s="219"/>
      <c r="H136" s="137"/>
      <c r="I136" s="137"/>
      <c r="J136" s="137"/>
      <c r="K136" s="137"/>
      <c r="L136" s="137"/>
      <c r="M136" s="234"/>
    </row>
    <row r="137" spans="1:13" s="55" customFormat="1" ht="27" customHeight="1" x14ac:dyDescent="0.2">
      <c r="A137" s="40"/>
      <c r="B137" s="56" t="s">
        <v>51</v>
      </c>
      <c r="C137" s="171" t="s">
        <v>179</v>
      </c>
      <c r="D137" s="440" t="s">
        <v>53</v>
      </c>
      <c r="E137" s="219" t="s">
        <v>54</v>
      </c>
      <c r="F137" s="219"/>
      <c r="G137" s="219"/>
      <c r="H137" s="137"/>
      <c r="I137" s="137"/>
      <c r="J137" s="137"/>
      <c r="K137" s="137"/>
      <c r="L137" s="137"/>
      <c r="M137" s="234"/>
    </row>
    <row r="138" spans="1:13" s="55" customFormat="1" ht="27" customHeight="1" x14ac:dyDescent="0.2">
      <c r="A138" s="40"/>
      <c r="B138" s="56" t="s">
        <v>51</v>
      </c>
      <c r="C138" s="171" t="s">
        <v>180</v>
      </c>
      <c r="D138" s="440" t="s">
        <v>53</v>
      </c>
      <c r="E138" s="219" t="s">
        <v>54</v>
      </c>
      <c r="F138" s="219"/>
      <c r="G138" s="219"/>
      <c r="H138" s="137"/>
      <c r="I138" s="137"/>
      <c r="J138" s="137"/>
      <c r="K138" s="137"/>
      <c r="L138" s="137"/>
      <c r="M138" s="234"/>
    </row>
    <row r="139" spans="1:13" s="55" customFormat="1" ht="27" customHeight="1" x14ac:dyDescent="0.2">
      <c r="A139" s="40"/>
      <c r="B139" s="56" t="s">
        <v>51</v>
      </c>
      <c r="C139" s="171" t="s">
        <v>181</v>
      </c>
      <c r="D139" s="440" t="s">
        <v>53</v>
      </c>
      <c r="E139" s="219" t="s">
        <v>54</v>
      </c>
      <c r="F139" s="219"/>
      <c r="G139" s="219"/>
      <c r="H139" s="137"/>
      <c r="I139" s="137"/>
      <c r="J139" s="137"/>
      <c r="K139" s="137"/>
      <c r="L139" s="137"/>
      <c r="M139" s="234"/>
    </row>
    <row r="140" spans="1:13" s="55" customFormat="1" ht="27" customHeight="1" x14ac:dyDescent="0.2">
      <c r="A140" s="40"/>
      <c r="B140" s="56" t="s">
        <v>51</v>
      </c>
      <c r="C140" s="171" t="s">
        <v>182</v>
      </c>
      <c r="D140" s="440" t="s">
        <v>53</v>
      </c>
      <c r="E140" s="219" t="s">
        <v>54</v>
      </c>
      <c r="F140" s="219"/>
      <c r="G140" s="219"/>
      <c r="H140" s="137"/>
      <c r="I140" s="137"/>
      <c r="J140" s="137"/>
      <c r="K140" s="137"/>
      <c r="L140" s="137"/>
      <c r="M140" s="234"/>
    </row>
    <row r="141" spans="1:13" s="55" customFormat="1" ht="27" customHeight="1" x14ac:dyDescent="0.2">
      <c r="A141" s="40"/>
      <c r="B141" s="56" t="s">
        <v>51</v>
      </c>
      <c r="C141" s="171" t="s">
        <v>183</v>
      </c>
      <c r="D141" s="440" t="s">
        <v>53</v>
      </c>
      <c r="E141" s="219" t="s">
        <v>54</v>
      </c>
      <c r="F141" s="219"/>
      <c r="G141" s="219"/>
      <c r="H141" s="137"/>
      <c r="I141" s="137"/>
      <c r="J141" s="137"/>
      <c r="K141" s="137"/>
      <c r="L141" s="137"/>
      <c r="M141" s="234"/>
    </row>
    <row r="142" spans="1:13" s="55" customFormat="1" ht="27" customHeight="1" x14ac:dyDescent="0.2">
      <c r="A142" s="40"/>
      <c r="B142" s="56" t="s">
        <v>51</v>
      </c>
      <c r="C142" s="171" t="s">
        <v>184</v>
      </c>
      <c r="D142" s="440" t="s">
        <v>53</v>
      </c>
      <c r="E142" s="219" t="s">
        <v>54</v>
      </c>
      <c r="F142" s="219"/>
      <c r="G142" s="219"/>
      <c r="H142" s="137"/>
      <c r="I142" s="137"/>
      <c r="J142" s="137"/>
      <c r="K142" s="137"/>
      <c r="L142" s="137"/>
      <c r="M142" s="234"/>
    </row>
    <row r="143" spans="1:13" s="55" customFormat="1" ht="27" customHeight="1" x14ac:dyDescent="0.2">
      <c r="A143" s="40"/>
      <c r="B143" s="56" t="s">
        <v>51</v>
      </c>
      <c r="C143" s="171" t="s">
        <v>185</v>
      </c>
      <c r="D143" s="440" t="s">
        <v>53</v>
      </c>
      <c r="E143" s="219" t="s">
        <v>54</v>
      </c>
      <c r="F143" s="219"/>
      <c r="G143" s="219"/>
      <c r="H143" s="137"/>
      <c r="I143" s="137"/>
      <c r="J143" s="137"/>
      <c r="K143" s="137"/>
      <c r="L143" s="137"/>
      <c r="M143" s="234"/>
    </row>
    <row r="144" spans="1:13" s="55" customFormat="1" ht="27" customHeight="1" x14ac:dyDescent="0.2">
      <c r="A144" s="40"/>
      <c r="B144" s="56" t="s">
        <v>51</v>
      </c>
      <c r="C144" s="171" t="s">
        <v>186</v>
      </c>
      <c r="D144" s="440" t="s">
        <v>53</v>
      </c>
      <c r="E144" s="219" t="s">
        <v>54</v>
      </c>
      <c r="F144" s="219"/>
      <c r="G144" s="219"/>
      <c r="H144" s="137"/>
      <c r="I144" s="137"/>
      <c r="J144" s="137"/>
      <c r="K144" s="137"/>
      <c r="L144" s="137"/>
      <c r="M144" s="234"/>
    </row>
    <row r="145" spans="1:13" s="55" customFormat="1" ht="27" customHeight="1" x14ac:dyDescent="0.2">
      <c r="A145" s="40"/>
      <c r="B145" s="56" t="s">
        <v>51</v>
      </c>
      <c r="C145" s="171" t="s">
        <v>187</v>
      </c>
      <c r="D145" s="440" t="s">
        <v>53</v>
      </c>
      <c r="E145" s="219" t="s">
        <v>54</v>
      </c>
      <c r="F145" s="219"/>
      <c r="G145" s="219"/>
      <c r="H145" s="137"/>
      <c r="I145" s="137"/>
      <c r="J145" s="137"/>
      <c r="K145" s="137"/>
      <c r="L145" s="137"/>
      <c r="M145" s="234"/>
    </row>
    <row r="146" spans="1:13" s="55" customFormat="1" ht="27" customHeight="1" x14ac:dyDescent="0.2">
      <c r="A146" s="40"/>
      <c r="B146" s="56" t="s">
        <v>51</v>
      </c>
      <c r="C146" s="171" t="s">
        <v>188</v>
      </c>
      <c r="D146" s="440" t="s">
        <v>53</v>
      </c>
      <c r="E146" s="219" t="s">
        <v>54</v>
      </c>
      <c r="F146" s="219"/>
      <c r="G146" s="219"/>
      <c r="H146" s="137"/>
      <c r="I146" s="137"/>
      <c r="J146" s="137"/>
      <c r="K146" s="137"/>
      <c r="L146" s="137"/>
      <c r="M146" s="234"/>
    </row>
    <row r="147" spans="1:13" s="55" customFormat="1" ht="27" customHeight="1" x14ac:dyDescent="0.2">
      <c r="A147" s="40"/>
      <c r="B147" s="56" t="s">
        <v>51</v>
      </c>
      <c r="C147" s="171" t="s">
        <v>189</v>
      </c>
      <c r="D147" s="440" t="s">
        <v>53</v>
      </c>
      <c r="E147" s="219" t="s">
        <v>54</v>
      </c>
      <c r="F147" s="219"/>
      <c r="G147" s="219"/>
      <c r="H147" s="137"/>
      <c r="I147" s="137"/>
      <c r="J147" s="137"/>
      <c r="K147" s="137"/>
      <c r="L147" s="137"/>
      <c r="M147" s="234"/>
    </row>
    <row r="148" spans="1:13" s="55" customFormat="1" ht="27" customHeight="1" x14ac:dyDescent="0.2">
      <c r="A148" s="40"/>
      <c r="B148" s="56" t="s">
        <v>51</v>
      </c>
      <c r="C148" s="171" t="s">
        <v>190</v>
      </c>
      <c r="D148" s="440" t="s">
        <v>53</v>
      </c>
      <c r="E148" s="219" t="s">
        <v>54</v>
      </c>
      <c r="F148" s="219"/>
      <c r="G148" s="219"/>
      <c r="H148" s="137"/>
      <c r="I148" s="137"/>
      <c r="J148" s="137"/>
      <c r="K148" s="137"/>
      <c r="L148" s="137"/>
      <c r="M148" s="234"/>
    </row>
    <row r="149" spans="1:13" s="55" customFormat="1" ht="27" customHeight="1" x14ac:dyDescent="0.2">
      <c r="A149" s="40"/>
      <c r="B149" s="56" t="s">
        <v>51</v>
      </c>
      <c r="C149" s="171" t="s">
        <v>191</v>
      </c>
      <c r="D149" s="440" t="s">
        <v>53</v>
      </c>
      <c r="E149" s="219" t="s">
        <v>54</v>
      </c>
      <c r="F149" s="219"/>
      <c r="G149" s="219"/>
      <c r="H149" s="137"/>
      <c r="I149" s="137"/>
      <c r="J149" s="137"/>
      <c r="K149" s="137"/>
      <c r="L149" s="137"/>
      <c r="M149" s="234"/>
    </row>
    <row r="150" spans="1:13" s="55" customFormat="1" ht="27" customHeight="1" x14ac:dyDescent="0.2">
      <c r="A150" s="40"/>
      <c r="B150" s="56" t="s">
        <v>51</v>
      </c>
      <c r="C150" s="171" t="s">
        <v>192</v>
      </c>
      <c r="D150" s="440" t="s">
        <v>53</v>
      </c>
      <c r="E150" s="219" t="s">
        <v>54</v>
      </c>
      <c r="F150" s="219"/>
      <c r="G150" s="219"/>
      <c r="H150" s="137"/>
      <c r="I150" s="137"/>
      <c r="J150" s="137"/>
      <c r="K150" s="137"/>
      <c r="L150" s="137"/>
      <c r="M150" s="234"/>
    </row>
    <row r="151" spans="1:13" s="55" customFormat="1" ht="27" customHeight="1" x14ac:dyDescent="0.2">
      <c r="A151" s="40"/>
      <c r="B151" s="56" t="s">
        <v>51</v>
      </c>
      <c r="C151" s="171" t="s">
        <v>193</v>
      </c>
      <c r="D151" s="440" t="s">
        <v>53</v>
      </c>
      <c r="E151" s="219" t="s">
        <v>54</v>
      </c>
      <c r="F151" s="219"/>
      <c r="G151" s="219"/>
      <c r="H151" s="137"/>
      <c r="I151" s="137"/>
      <c r="J151" s="137"/>
      <c r="K151" s="137"/>
      <c r="L151" s="137"/>
      <c r="M151" s="234"/>
    </row>
    <row r="152" spans="1:13" s="55" customFormat="1" ht="27" customHeight="1" x14ac:dyDescent="0.2">
      <c r="A152" s="40"/>
      <c r="B152" s="56" t="s">
        <v>51</v>
      </c>
      <c r="C152" s="171" t="s">
        <v>194</v>
      </c>
      <c r="D152" s="440" t="s">
        <v>53</v>
      </c>
      <c r="E152" s="219" t="s">
        <v>54</v>
      </c>
      <c r="F152" s="219"/>
      <c r="G152" s="219"/>
      <c r="H152" s="137"/>
      <c r="I152" s="137"/>
      <c r="J152" s="137"/>
      <c r="K152" s="137"/>
      <c r="L152" s="137"/>
      <c r="M152" s="234"/>
    </row>
    <row r="153" spans="1:13" s="55" customFormat="1" ht="27" customHeight="1" x14ac:dyDescent="0.2">
      <c r="A153" s="40"/>
      <c r="B153" s="56" t="s">
        <v>51</v>
      </c>
      <c r="C153" s="171" t="s">
        <v>195</v>
      </c>
      <c r="D153" s="440" t="s">
        <v>53</v>
      </c>
      <c r="E153" s="219" t="s">
        <v>54</v>
      </c>
      <c r="F153" s="219"/>
      <c r="G153" s="219"/>
      <c r="H153" s="137"/>
      <c r="I153" s="137"/>
      <c r="J153" s="137"/>
      <c r="K153" s="137"/>
      <c r="L153" s="137"/>
      <c r="M153" s="234"/>
    </row>
    <row r="154" spans="1:13" s="55" customFormat="1" ht="27" customHeight="1" x14ac:dyDescent="0.2">
      <c r="A154" s="40"/>
      <c r="B154" s="56" t="s">
        <v>51</v>
      </c>
      <c r="C154" s="171" t="s">
        <v>196</v>
      </c>
      <c r="D154" s="440" t="s">
        <v>53</v>
      </c>
      <c r="E154" s="219" t="s">
        <v>54</v>
      </c>
      <c r="F154" s="219"/>
      <c r="G154" s="219"/>
      <c r="H154" s="137"/>
      <c r="I154" s="137"/>
      <c r="J154" s="137"/>
      <c r="K154" s="137"/>
      <c r="L154" s="137"/>
      <c r="M154" s="234"/>
    </row>
    <row r="155" spans="1:13" s="55" customFormat="1" ht="27" customHeight="1" x14ac:dyDescent="0.2">
      <c r="A155" s="40"/>
      <c r="B155" s="56" t="s">
        <v>51</v>
      </c>
      <c r="C155" s="171" t="s">
        <v>197</v>
      </c>
      <c r="D155" s="440" t="s">
        <v>53</v>
      </c>
      <c r="E155" s="219" t="s">
        <v>54</v>
      </c>
      <c r="F155" s="219"/>
      <c r="G155" s="219"/>
      <c r="H155" s="137"/>
      <c r="I155" s="137"/>
      <c r="J155" s="137"/>
      <c r="K155" s="137"/>
      <c r="L155" s="137"/>
      <c r="M155" s="234"/>
    </row>
    <row r="156" spans="1:13" s="55" customFormat="1" ht="27" customHeight="1" x14ac:dyDescent="0.2">
      <c r="A156" s="40"/>
      <c r="B156" s="56" t="s">
        <v>51</v>
      </c>
      <c r="C156" s="171" t="s">
        <v>198</v>
      </c>
      <c r="D156" s="440" t="s">
        <v>53</v>
      </c>
      <c r="E156" s="219" t="s">
        <v>54</v>
      </c>
      <c r="F156" s="219"/>
      <c r="G156" s="219"/>
      <c r="H156" s="137"/>
      <c r="I156" s="137"/>
      <c r="J156" s="137"/>
      <c r="K156" s="137"/>
      <c r="L156" s="137"/>
      <c r="M156" s="234"/>
    </row>
    <row r="157" spans="1:13" s="55" customFormat="1" ht="27" customHeight="1" x14ac:dyDescent="0.2">
      <c r="A157" s="40"/>
      <c r="B157" s="56" t="s">
        <v>51</v>
      </c>
      <c r="C157" s="171" t="s">
        <v>199</v>
      </c>
      <c r="D157" s="440" t="s">
        <v>53</v>
      </c>
      <c r="E157" s="219" t="s">
        <v>54</v>
      </c>
      <c r="F157" s="219"/>
      <c r="G157" s="219"/>
      <c r="H157" s="137"/>
      <c r="I157" s="137"/>
      <c r="J157" s="137"/>
      <c r="K157" s="137"/>
      <c r="L157" s="137"/>
      <c r="M157" s="234"/>
    </row>
    <row r="158" spans="1:13" s="55" customFormat="1" ht="27" customHeight="1" x14ac:dyDescent="0.2">
      <c r="A158" s="40"/>
      <c r="B158" s="56" t="s">
        <v>51</v>
      </c>
      <c r="C158" s="171" t="s">
        <v>200</v>
      </c>
      <c r="D158" s="440" t="s">
        <v>53</v>
      </c>
      <c r="E158" s="219" t="s">
        <v>54</v>
      </c>
      <c r="F158" s="219"/>
      <c r="G158" s="219"/>
      <c r="H158" s="137"/>
      <c r="I158" s="137"/>
      <c r="J158" s="137"/>
      <c r="K158" s="137"/>
      <c r="L158" s="137"/>
      <c r="M158" s="234"/>
    </row>
    <row r="159" spans="1:13" s="55" customFormat="1" ht="27" customHeight="1" x14ac:dyDescent="0.2">
      <c r="A159" s="40"/>
      <c r="B159" s="56" t="s">
        <v>51</v>
      </c>
      <c r="C159" s="171" t="s">
        <v>201</v>
      </c>
      <c r="D159" s="440" t="s">
        <v>53</v>
      </c>
      <c r="E159" s="219" t="s">
        <v>54</v>
      </c>
      <c r="F159" s="219"/>
      <c r="G159" s="219"/>
      <c r="H159" s="137"/>
      <c r="I159" s="137"/>
      <c r="J159" s="137"/>
      <c r="K159" s="137"/>
      <c r="L159" s="137"/>
      <c r="M159" s="234"/>
    </row>
    <row r="160" spans="1:13" s="55" customFormat="1" ht="27" customHeight="1" x14ac:dyDescent="0.2">
      <c r="A160" s="40"/>
      <c r="B160" s="56" t="s">
        <v>51</v>
      </c>
      <c r="C160" s="171" t="s">
        <v>202</v>
      </c>
      <c r="D160" s="440" t="s">
        <v>53</v>
      </c>
      <c r="E160" s="219" t="s">
        <v>54</v>
      </c>
      <c r="F160" s="219"/>
      <c r="G160" s="219"/>
      <c r="H160" s="137"/>
      <c r="I160" s="137"/>
      <c r="J160" s="137"/>
      <c r="K160" s="137"/>
      <c r="L160" s="137"/>
      <c r="M160" s="234"/>
    </row>
    <row r="161" spans="1:13" s="55" customFormat="1" ht="27" customHeight="1" x14ac:dyDescent="0.2">
      <c r="A161" s="40"/>
      <c r="B161" s="56" t="s">
        <v>51</v>
      </c>
      <c r="C161" s="171" t="s">
        <v>203</v>
      </c>
      <c r="D161" s="440" t="s">
        <v>53</v>
      </c>
      <c r="E161" s="219" t="s">
        <v>54</v>
      </c>
      <c r="F161" s="219"/>
      <c r="G161" s="219"/>
      <c r="H161" s="137"/>
      <c r="I161" s="137"/>
      <c r="J161" s="137"/>
      <c r="K161" s="137"/>
      <c r="L161" s="137"/>
      <c r="M161" s="234"/>
    </row>
    <row r="162" spans="1:13" s="55" customFormat="1" ht="27" customHeight="1" x14ac:dyDescent="0.2">
      <c r="A162" s="40"/>
      <c r="B162" s="56" t="s">
        <v>51</v>
      </c>
      <c r="C162" s="171" t="s">
        <v>204</v>
      </c>
      <c r="D162" s="440" t="s">
        <v>53</v>
      </c>
      <c r="E162" s="219" t="s">
        <v>54</v>
      </c>
      <c r="F162" s="219"/>
      <c r="G162" s="219"/>
      <c r="H162" s="137"/>
      <c r="I162" s="137"/>
      <c r="J162" s="137"/>
      <c r="K162" s="137"/>
      <c r="L162" s="137"/>
      <c r="M162" s="234"/>
    </row>
    <row r="163" spans="1:13" s="55" customFormat="1" ht="27" customHeight="1" x14ac:dyDescent="0.2">
      <c r="A163" s="40"/>
      <c r="B163" s="56" t="s">
        <v>51</v>
      </c>
      <c r="C163" s="171" t="s">
        <v>205</v>
      </c>
      <c r="D163" s="440" t="s">
        <v>53</v>
      </c>
      <c r="E163" s="219" t="s">
        <v>54</v>
      </c>
      <c r="F163" s="219"/>
      <c r="G163" s="219"/>
      <c r="H163" s="137"/>
      <c r="I163" s="137"/>
      <c r="J163" s="137"/>
      <c r="K163" s="137"/>
      <c r="L163" s="137"/>
      <c r="M163" s="234"/>
    </row>
    <row r="164" spans="1:13" s="55" customFormat="1" ht="27" customHeight="1" x14ac:dyDescent="0.2">
      <c r="A164" s="40"/>
      <c r="B164" s="56" t="s">
        <v>51</v>
      </c>
      <c r="C164" s="171" t="s">
        <v>206</v>
      </c>
      <c r="D164" s="440" t="s">
        <v>53</v>
      </c>
      <c r="E164" s="219" t="s">
        <v>54</v>
      </c>
      <c r="F164" s="219"/>
      <c r="G164" s="219"/>
      <c r="H164" s="137"/>
      <c r="I164" s="137"/>
      <c r="J164" s="137"/>
      <c r="K164" s="137"/>
      <c r="L164" s="137"/>
      <c r="M164" s="234"/>
    </row>
    <row r="165" spans="1:13" s="55" customFormat="1" ht="27" customHeight="1" x14ac:dyDescent="0.2">
      <c r="A165" s="40"/>
      <c r="B165" s="56" t="s">
        <v>51</v>
      </c>
      <c r="C165" s="171" t="s">
        <v>207</v>
      </c>
      <c r="D165" s="440" t="s">
        <v>53</v>
      </c>
      <c r="E165" s="219" t="s">
        <v>54</v>
      </c>
      <c r="F165" s="219"/>
      <c r="G165" s="219"/>
      <c r="H165" s="137"/>
      <c r="I165" s="137"/>
      <c r="J165" s="137"/>
      <c r="K165" s="137"/>
      <c r="L165" s="137"/>
      <c r="M165" s="234"/>
    </row>
    <row r="166" spans="1:13" s="55" customFormat="1" ht="27" customHeight="1" x14ac:dyDescent="0.2">
      <c r="A166" s="40"/>
      <c r="B166" s="56" t="s">
        <v>51</v>
      </c>
      <c r="C166" s="171" t="s">
        <v>208</v>
      </c>
      <c r="D166" s="440" t="s">
        <v>53</v>
      </c>
      <c r="E166" s="219" t="s">
        <v>54</v>
      </c>
      <c r="F166" s="219"/>
      <c r="G166" s="219"/>
      <c r="H166" s="137"/>
      <c r="I166" s="137"/>
      <c r="J166" s="137"/>
      <c r="K166" s="137"/>
      <c r="L166" s="137"/>
      <c r="M166" s="234"/>
    </row>
    <row r="167" spans="1:13" s="55" customFormat="1" ht="27" customHeight="1" x14ac:dyDescent="0.2">
      <c r="A167" s="40"/>
      <c r="B167" s="56" t="s">
        <v>51</v>
      </c>
      <c r="C167" s="171" t="s">
        <v>209</v>
      </c>
      <c r="D167" s="440" t="s">
        <v>53</v>
      </c>
      <c r="E167" s="219" t="s">
        <v>54</v>
      </c>
      <c r="F167" s="219"/>
      <c r="G167" s="219"/>
      <c r="H167" s="137"/>
      <c r="I167" s="137"/>
      <c r="J167" s="137"/>
      <c r="K167" s="137"/>
      <c r="L167" s="137"/>
      <c r="M167" s="234"/>
    </row>
    <row r="168" spans="1:13" s="55" customFormat="1" ht="27" customHeight="1" x14ac:dyDescent="0.2">
      <c r="A168" s="40"/>
      <c r="B168" s="56" t="s">
        <v>51</v>
      </c>
      <c r="C168" s="171" t="s">
        <v>210</v>
      </c>
      <c r="D168" s="440" t="s">
        <v>53</v>
      </c>
      <c r="E168" s="219" t="s">
        <v>54</v>
      </c>
      <c r="F168" s="219"/>
      <c r="G168" s="219"/>
      <c r="H168" s="137"/>
      <c r="I168" s="137"/>
      <c r="J168" s="137"/>
      <c r="K168" s="137"/>
      <c r="L168" s="137"/>
      <c r="M168" s="234"/>
    </row>
    <row r="169" spans="1:13" s="55" customFormat="1" ht="27" customHeight="1" x14ac:dyDescent="0.2">
      <c r="A169" s="40"/>
      <c r="B169" s="56" t="s">
        <v>51</v>
      </c>
      <c r="C169" s="171" t="s">
        <v>211</v>
      </c>
      <c r="D169" s="440" t="s">
        <v>53</v>
      </c>
      <c r="E169" s="219" t="s">
        <v>54</v>
      </c>
      <c r="F169" s="219"/>
      <c r="G169" s="219"/>
      <c r="H169" s="137"/>
      <c r="I169" s="137"/>
      <c r="J169" s="137"/>
      <c r="K169" s="137"/>
      <c r="L169" s="137"/>
      <c r="M169" s="234"/>
    </row>
    <row r="170" spans="1:13" s="55" customFormat="1" ht="27" customHeight="1" x14ac:dyDescent="0.2">
      <c r="A170" s="40"/>
      <c r="B170" s="56" t="s">
        <v>51</v>
      </c>
      <c r="C170" s="171" t="s">
        <v>212</v>
      </c>
      <c r="D170" s="440" t="s">
        <v>53</v>
      </c>
      <c r="E170" s="219" t="s">
        <v>54</v>
      </c>
      <c r="F170" s="219"/>
      <c r="G170" s="219"/>
      <c r="H170" s="137"/>
      <c r="I170" s="137"/>
      <c r="J170" s="137"/>
      <c r="K170" s="137"/>
      <c r="L170" s="137"/>
      <c r="M170" s="234"/>
    </row>
    <row r="171" spans="1:13" s="55" customFormat="1" ht="27" customHeight="1" x14ac:dyDescent="0.2">
      <c r="A171" s="40"/>
      <c r="B171" s="56" t="s">
        <v>51</v>
      </c>
      <c r="C171" s="171" t="s">
        <v>213</v>
      </c>
      <c r="D171" s="440" t="s">
        <v>53</v>
      </c>
      <c r="E171" s="219" t="s">
        <v>54</v>
      </c>
      <c r="F171" s="219"/>
      <c r="G171" s="219"/>
      <c r="H171" s="137"/>
      <c r="I171" s="137"/>
      <c r="J171" s="137"/>
      <c r="K171" s="137"/>
      <c r="L171" s="137"/>
      <c r="M171" s="234"/>
    </row>
    <row r="172" spans="1:13" s="55" customFormat="1" ht="27" customHeight="1" x14ac:dyDescent="0.2">
      <c r="A172" s="40"/>
      <c r="B172" s="56" t="s">
        <v>51</v>
      </c>
      <c r="C172" s="171" t="s">
        <v>214</v>
      </c>
      <c r="D172" s="440" t="s">
        <v>53</v>
      </c>
      <c r="E172" s="219" t="s">
        <v>54</v>
      </c>
      <c r="F172" s="219"/>
      <c r="G172" s="219"/>
      <c r="H172" s="137"/>
      <c r="I172" s="137"/>
      <c r="J172" s="137"/>
      <c r="K172" s="137"/>
      <c r="L172" s="137"/>
      <c r="M172" s="234"/>
    </row>
    <row r="173" spans="1:13" s="55" customFormat="1" ht="27" customHeight="1" x14ac:dyDescent="0.2">
      <c r="A173" s="40"/>
      <c r="B173" s="56" t="s">
        <v>51</v>
      </c>
      <c r="C173" s="171" t="s">
        <v>215</v>
      </c>
      <c r="D173" s="440" t="s">
        <v>53</v>
      </c>
      <c r="E173" s="219" t="s">
        <v>54</v>
      </c>
      <c r="F173" s="219"/>
      <c r="G173" s="219"/>
      <c r="H173" s="137"/>
      <c r="I173" s="137"/>
      <c r="J173" s="137"/>
      <c r="K173" s="137"/>
      <c r="L173" s="137"/>
      <c r="M173" s="234"/>
    </row>
    <row r="174" spans="1:13" s="55" customFormat="1" ht="27" customHeight="1" x14ac:dyDescent="0.2">
      <c r="A174" s="40"/>
      <c r="B174" s="56" t="s">
        <v>51</v>
      </c>
      <c r="C174" s="171" t="s">
        <v>216</v>
      </c>
      <c r="D174" s="440" t="s">
        <v>53</v>
      </c>
      <c r="E174" s="219" t="s">
        <v>54</v>
      </c>
      <c r="F174" s="219"/>
      <c r="G174" s="219"/>
      <c r="H174" s="137"/>
      <c r="I174" s="137"/>
      <c r="J174" s="137"/>
      <c r="K174" s="137"/>
      <c r="L174" s="137"/>
      <c r="M174" s="234"/>
    </row>
    <row r="175" spans="1:13" s="55" customFormat="1" ht="27" customHeight="1" x14ac:dyDescent="0.2">
      <c r="A175" s="40"/>
      <c r="B175" s="56" t="s">
        <v>51</v>
      </c>
      <c r="C175" s="171" t="s">
        <v>217</v>
      </c>
      <c r="D175" s="440" t="s">
        <v>53</v>
      </c>
      <c r="E175" s="219" t="s">
        <v>54</v>
      </c>
      <c r="F175" s="219"/>
      <c r="G175" s="219"/>
      <c r="H175" s="137"/>
      <c r="I175" s="137"/>
      <c r="J175" s="137"/>
      <c r="K175" s="137"/>
      <c r="L175" s="137"/>
      <c r="M175" s="234"/>
    </row>
    <row r="176" spans="1:13" s="55" customFormat="1" ht="27" customHeight="1" x14ac:dyDescent="0.2">
      <c r="A176" s="40"/>
      <c r="B176" s="56" t="s">
        <v>51</v>
      </c>
      <c r="C176" s="171" t="s">
        <v>218</v>
      </c>
      <c r="D176" s="440" t="s">
        <v>53</v>
      </c>
      <c r="E176" s="219" t="s">
        <v>54</v>
      </c>
      <c r="F176" s="219"/>
      <c r="G176" s="219"/>
      <c r="H176" s="137"/>
      <c r="I176" s="137"/>
      <c r="J176" s="137"/>
      <c r="K176" s="137"/>
      <c r="L176" s="137"/>
      <c r="M176" s="234"/>
    </row>
    <row r="177" spans="1:13" s="55" customFormat="1" ht="27" customHeight="1" x14ac:dyDescent="0.2">
      <c r="A177" s="40"/>
      <c r="B177" s="56" t="s">
        <v>51</v>
      </c>
      <c r="C177" s="171" t="s">
        <v>219</v>
      </c>
      <c r="D177" s="440" t="s">
        <v>53</v>
      </c>
      <c r="E177" s="219" t="s">
        <v>54</v>
      </c>
      <c r="F177" s="219"/>
      <c r="G177" s="219"/>
      <c r="H177" s="137"/>
      <c r="I177" s="137"/>
      <c r="J177" s="137"/>
      <c r="K177" s="137"/>
      <c r="L177" s="137"/>
      <c r="M177" s="234"/>
    </row>
    <row r="178" spans="1:13" s="55" customFormat="1" ht="27" customHeight="1" x14ac:dyDescent="0.2">
      <c r="A178" s="40"/>
      <c r="B178" s="56" t="s">
        <v>51</v>
      </c>
      <c r="C178" s="171" t="s">
        <v>220</v>
      </c>
      <c r="D178" s="440" t="s">
        <v>53</v>
      </c>
      <c r="E178" s="219" t="s">
        <v>54</v>
      </c>
      <c r="F178" s="219"/>
      <c r="G178" s="219"/>
      <c r="H178" s="137"/>
      <c r="I178" s="137"/>
      <c r="J178" s="137"/>
      <c r="K178" s="137"/>
      <c r="L178" s="137"/>
      <c r="M178" s="234"/>
    </row>
    <row r="179" spans="1:13" s="55" customFormat="1" ht="27" customHeight="1" x14ac:dyDescent="0.2">
      <c r="A179" s="40"/>
      <c r="B179" s="56" t="s">
        <v>51</v>
      </c>
      <c r="C179" s="171" t="s">
        <v>221</v>
      </c>
      <c r="D179" s="440" t="s">
        <v>53</v>
      </c>
      <c r="E179" s="219" t="s">
        <v>54</v>
      </c>
      <c r="F179" s="219"/>
      <c r="G179" s="219"/>
      <c r="H179" s="137"/>
      <c r="I179" s="137"/>
      <c r="J179" s="137"/>
      <c r="K179" s="137"/>
      <c r="L179" s="137"/>
      <c r="M179" s="234"/>
    </row>
    <row r="180" spans="1:13" s="55" customFormat="1" ht="27" customHeight="1" x14ac:dyDescent="0.2">
      <c r="A180" s="40"/>
      <c r="B180" s="56" t="s">
        <v>51</v>
      </c>
      <c r="C180" s="171" t="s">
        <v>222</v>
      </c>
      <c r="D180" s="440" t="s">
        <v>53</v>
      </c>
      <c r="E180" s="219" t="s">
        <v>54</v>
      </c>
      <c r="F180" s="219"/>
      <c r="G180" s="219"/>
      <c r="H180" s="137"/>
      <c r="I180" s="137"/>
      <c r="J180" s="137"/>
      <c r="K180" s="137"/>
      <c r="L180" s="137"/>
      <c r="M180" s="234"/>
    </row>
    <row r="181" spans="1:13" s="55" customFormat="1" ht="27" customHeight="1" x14ac:dyDescent="0.2">
      <c r="A181" s="40"/>
      <c r="B181" s="56" t="s">
        <v>51</v>
      </c>
      <c r="C181" s="171" t="s">
        <v>223</v>
      </c>
      <c r="D181" s="440" t="s">
        <v>53</v>
      </c>
      <c r="E181" s="219" t="s">
        <v>54</v>
      </c>
      <c r="F181" s="219"/>
      <c r="G181" s="219"/>
      <c r="H181" s="137"/>
      <c r="I181" s="137"/>
      <c r="J181" s="137"/>
      <c r="K181" s="137"/>
      <c r="L181" s="137"/>
      <c r="M181" s="234"/>
    </row>
    <row r="182" spans="1:13" s="55" customFormat="1" ht="27" customHeight="1" x14ac:dyDescent="0.2">
      <c r="A182" s="40"/>
      <c r="B182" s="56" t="s">
        <v>51</v>
      </c>
      <c r="C182" s="171" t="s">
        <v>224</v>
      </c>
      <c r="D182" s="440" t="s">
        <v>53</v>
      </c>
      <c r="E182" s="219" t="s">
        <v>54</v>
      </c>
      <c r="F182" s="219"/>
      <c r="G182" s="219"/>
      <c r="H182" s="137"/>
      <c r="I182" s="137"/>
      <c r="J182" s="137"/>
      <c r="K182" s="137"/>
      <c r="L182" s="137"/>
      <c r="M182" s="234"/>
    </row>
    <row r="183" spans="1:13" s="55" customFormat="1" ht="27" customHeight="1" x14ac:dyDescent="0.2">
      <c r="A183" s="40"/>
      <c r="B183" s="56" t="s">
        <v>51</v>
      </c>
      <c r="C183" s="171" t="s">
        <v>225</v>
      </c>
      <c r="D183" s="440" t="s">
        <v>53</v>
      </c>
      <c r="E183" s="219" t="s">
        <v>54</v>
      </c>
      <c r="F183" s="219"/>
      <c r="G183" s="219"/>
      <c r="H183" s="137"/>
      <c r="I183" s="137"/>
      <c r="J183" s="137"/>
      <c r="K183" s="137"/>
      <c r="L183" s="137"/>
      <c r="M183" s="234"/>
    </row>
    <row r="184" spans="1:13" s="55" customFormat="1" ht="27" customHeight="1" x14ac:dyDescent="0.2">
      <c r="A184" s="40"/>
      <c r="B184" s="56" t="s">
        <v>51</v>
      </c>
      <c r="C184" s="171" t="s">
        <v>226</v>
      </c>
      <c r="D184" s="440" t="s">
        <v>53</v>
      </c>
      <c r="E184" s="219" t="s">
        <v>54</v>
      </c>
      <c r="F184" s="219"/>
      <c r="G184" s="219"/>
      <c r="H184" s="137"/>
      <c r="I184" s="137"/>
      <c r="J184" s="137"/>
      <c r="K184" s="137"/>
      <c r="L184" s="137"/>
      <c r="M184" s="234"/>
    </row>
    <row r="185" spans="1:13" s="55" customFormat="1" ht="27" customHeight="1" x14ac:dyDescent="0.2">
      <c r="A185" s="40"/>
      <c r="B185" s="56" t="s">
        <v>51</v>
      </c>
      <c r="C185" s="171" t="s">
        <v>227</v>
      </c>
      <c r="D185" s="440" t="s">
        <v>53</v>
      </c>
      <c r="E185" s="219" t="s">
        <v>54</v>
      </c>
      <c r="F185" s="219"/>
      <c r="G185" s="219"/>
      <c r="H185" s="137"/>
      <c r="I185" s="137"/>
      <c r="J185" s="137"/>
      <c r="K185" s="137"/>
      <c r="L185" s="137"/>
      <c r="M185" s="234"/>
    </row>
    <row r="186" spans="1:13" s="55" customFormat="1" ht="27" customHeight="1" x14ac:dyDescent="0.2">
      <c r="A186" s="40"/>
      <c r="B186" s="56" t="s">
        <v>51</v>
      </c>
      <c r="C186" s="171" t="s">
        <v>228</v>
      </c>
      <c r="D186" s="440" t="s">
        <v>53</v>
      </c>
      <c r="E186" s="219" t="s">
        <v>54</v>
      </c>
      <c r="F186" s="219"/>
      <c r="G186" s="219"/>
      <c r="H186" s="137"/>
      <c r="I186" s="137"/>
      <c r="J186" s="137"/>
      <c r="K186" s="137"/>
      <c r="L186" s="137"/>
      <c r="M186" s="234"/>
    </row>
    <row r="187" spans="1:13" s="55" customFormat="1" ht="27" customHeight="1" x14ac:dyDescent="0.2">
      <c r="A187" s="40"/>
      <c r="B187" s="56" t="s">
        <v>51</v>
      </c>
      <c r="C187" s="171" t="s">
        <v>229</v>
      </c>
      <c r="D187" s="440" t="s">
        <v>53</v>
      </c>
      <c r="E187" s="219" t="s">
        <v>54</v>
      </c>
      <c r="F187" s="219"/>
      <c r="G187" s="219"/>
      <c r="H187" s="137"/>
      <c r="I187" s="137"/>
      <c r="J187" s="137"/>
      <c r="K187" s="137"/>
      <c r="L187" s="137"/>
      <c r="M187" s="234"/>
    </row>
    <row r="188" spans="1:13" s="55" customFormat="1" ht="27" customHeight="1" x14ac:dyDescent="0.2">
      <c r="A188" s="40"/>
      <c r="B188" s="56" t="s">
        <v>51</v>
      </c>
      <c r="C188" s="171" t="s">
        <v>230</v>
      </c>
      <c r="D188" s="440" t="s">
        <v>53</v>
      </c>
      <c r="E188" s="219" t="s">
        <v>54</v>
      </c>
      <c r="F188" s="219"/>
      <c r="G188" s="219"/>
      <c r="H188" s="137"/>
      <c r="I188" s="137"/>
      <c r="J188" s="137"/>
      <c r="K188" s="137"/>
      <c r="L188" s="137"/>
      <c r="M188" s="234"/>
    </row>
    <row r="189" spans="1:13" s="55" customFormat="1" ht="27" customHeight="1" x14ac:dyDescent="0.2">
      <c r="A189" s="40"/>
      <c r="B189" s="56" t="s">
        <v>51</v>
      </c>
      <c r="C189" s="171" t="s">
        <v>231</v>
      </c>
      <c r="D189" s="440" t="s">
        <v>53</v>
      </c>
      <c r="E189" s="219" t="s">
        <v>54</v>
      </c>
      <c r="F189" s="219"/>
      <c r="G189" s="219"/>
      <c r="H189" s="137"/>
      <c r="I189" s="137"/>
      <c r="J189" s="137"/>
      <c r="K189" s="137"/>
      <c r="L189" s="137"/>
      <c r="M189" s="234"/>
    </row>
    <row r="190" spans="1:13" s="55" customFormat="1" ht="27" customHeight="1" x14ac:dyDescent="0.2">
      <c r="A190" s="40"/>
      <c r="B190" s="56" t="s">
        <v>51</v>
      </c>
      <c r="C190" s="171" t="s">
        <v>232</v>
      </c>
      <c r="D190" s="440" t="s">
        <v>53</v>
      </c>
      <c r="E190" s="219" t="s">
        <v>54</v>
      </c>
      <c r="F190" s="219"/>
      <c r="G190" s="219"/>
      <c r="H190" s="137"/>
      <c r="I190" s="137"/>
      <c r="J190" s="137"/>
      <c r="K190" s="137"/>
      <c r="L190" s="137"/>
      <c r="M190" s="234"/>
    </row>
    <row r="191" spans="1:13" s="55" customFormat="1" ht="27" customHeight="1" x14ac:dyDescent="0.2">
      <c r="A191" s="40"/>
      <c r="B191" s="56" t="s">
        <v>51</v>
      </c>
      <c r="C191" s="171" t="s">
        <v>233</v>
      </c>
      <c r="D191" s="440" t="s">
        <v>53</v>
      </c>
      <c r="E191" s="219" t="s">
        <v>54</v>
      </c>
      <c r="F191" s="219"/>
      <c r="G191" s="219"/>
      <c r="H191" s="137"/>
      <c r="I191" s="137"/>
      <c r="J191" s="137"/>
      <c r="K191" s="137"/>
      <c r="L191" s="137"/>
      <c r="M191" s="234"/>
    </row>
    <row r="192" spans="1:13" s="55" customFormat="1" ht="27" customHeight="1" x14ac:dyDescent="0.2">
      <c r="A192" s="40"/>
      <c r="B192" s="56" t="s">
        <v>51</v>
      </c>
      <c r="C192" s="171" t="s">
        <v>234</v>
      </c>
      <c r="D192" s="440" t="s">
        <v>53</v>
      </c>
      <c r="E192" s="219" t="s">
        <v>54</v>
      </c>
      <c r="F192" s="219"/>
      <c r="G192" s="219"/>
      <c r="H192" s="137"/>
      <c r="I192" s="137"/>
      <c r="J192" s="137"/>
      <c r="K192" s="137"/>
      <c r="L192" s="137"/>
      <c r="M192" s="234"/>
    </row>
    <row r="193" spans="1:13" s="55" customFormat="1" ht="27" customHeight="1" x14ac:dyDescent="0.2">
      <c r="A193" s="40"/>
      <c r="B193" s="56" t="s">
        <v>51</v>
      </c>
      <c r="C193" s="171" t="s">
        <v>235</v>
      </c>
      <c r="D193" s="440" t="s">
        <v>53</v>
      </c>
      <c r="E193" s="219" t="s">
        <v>54</v>
      </c>
      <c r="F193" s="219"/>
      <c r="G193" s="219"/>
      <c r="H193" s="137"/>
      <c r="I193" s="137"/>
      <c r="J193" s="137"/>
      <c r="K193" s="137"/>
      <c r="L193" s="137"/>
      <c r="M193" s="234"/>
    </row>
    <row r="194" spans="1:13" s="55" customFormat="1" ht="27" customHeight="1" x14ac:dyDescent="0.2">
      <c r="A194" s="40"/>
      <c r="B194" s="56" t="s">
        <v>51</v>
      </c>
      <c r="C194" s="171" t="s">
        <v>236</v>
      </c>
      <c r="D194" s="440" t="s">
        <v>53</v>
      </c>
      <c r="E194" s="219" t="s">
        <v>54</v>
      </c>
      <c r="F194" s="219"/>
      <c r="G194" s="219"/>
      <c r="H194" s="137"/>
      <c r="I194" s="137"/>
      <c r="J194" s="137"/>
      <c r="K194" s="137"/>
      <c r="L194" s="137"/>
      <c r="M194" s="234"/>
    </row>
    <row r="195" spans="1:13" s="55" customFormat="1" ht="27" customHeight="1" x14ac:dyDescent="0.2">
      <c r="A195" s="40"/>
      <c r="B195" s="56" t="s">
        <v>51</v>
      </c>
      <c r="C195" s="171" t="s">
        <v>237</v>
      </c>
      <c r="D195" s="440" t="s">
        <v>53</v>
      </c>
      <c r="E195" s="219" t="s">
        <v>54</v>
      </c>
      <c r="F195" s="219"/>
      <c r="G195" s="219"/>
      <c r="H195" s="137"/>
      <c r="I195" s="137"/>
      <c r="J195" s="137"/>
      <c r="K195" s="137"/>
      <c r="L195" s="137"/>
      <c r="M195" s="234"/>
    </row>
    <row r="196" spans="1:13" s="55" customFormat="1" ht="27" customHeight="1" x14ac:dyDescent="0.2">
      <c r="A196" s="40"/>
      <c r="B196" s="56" t="s">
        <v>51</v>
      </c>
      <c r="C196" s="171" t="s">
        <v>238</v>
      </c>
      <c r="D196" s="440" t="s">
        <v>53</v>
      </c>
      <c r="E196" s="219" t="s">
        <v>54</v>
      </c>
      <c r="F196" s="219"/>
      <c r="G196" s="219"/>
      <c r="H196" s="137"/>
      <c r="I196" s="137"/>
      <c r="J196" s="137"/>
      <c r="K196" s="137"/>
      <c r="L196" s="137"/>
      <c r="M196" s="234"/>
    </row>
    <row r="197" spans="1:13" s="55" customFormat="1" ht="27" customHeight="1" x14ac:dyDescent="0.2">
      <c r="A197" s="40"/>
      <c r="B197" s="56" t="s">
        <v>51</v>
      </c>
      <c r="C197" s="171" t="s">
        <v>239</v>
      </c>
      <c r="D197" s="440" t="s">
        <v>53</v>
      </c>
      <c r="E197" s="219" t="s">
        <v>54</v>
      </c>
      <c r="F197" s="219"/>
      <c r="G197" s="219"/>
      <c r="H197" s="137"/>
      <c r="I197" s="137"/>
      <c r="J197" s="137"/>
      <c r="K197" s="137"/>
      <c r="L197" s="137"/>
      <c r="M197" s="234"/>
    </row>
    <row r="198" spans="1:13" s="55" customFormat="1" ht="27" customHeight="1" x14ac:dyDescent="0.2">
      <c r="A198" s="40"/>
      <c r="B198" s="56" t="s">
        <v>51</v>
      </c>
      <c r="C198" s="171" t="s">
        <v>240</v>
      </c>
      <c r="D198" s="440" t="s">
        <v>53</v>
      </c>
      <c r="E198" s="219" t="s">
        <v>54</v>
      </c>
      <c r="F198" s="219"/>
      <c r="G198" s="219"/>
      <c r="H198" s="137"/>
      <c r="I198" s="137"/>
      <c r="J198" s="137"/>
      <c r="K198" s="137"/>
      <c r="L198" s="137"/>
      <c r="M198" s="234"/>
    </row>
    <row r="199" spans="1:13" s="55" customFormat="1" ht="27" customHeight="1" x14ac:dyDescent="0.2">
      <c r="A199" s="40"/>
      <c r="B199" s="56" t="s">
        <v>51</v>
      </c>
      <c r="C199" s="171" t="s">
        <v>241</v>
      </c>
      <c r="D199" s="440" t="s">
        <v>53</v>
      </c>
      <c r="E199" s="219" t="s">
        <v>54</v>
      </c>
      <c r="F199" s="219"/>
      <c r="G199" s="219"/>
      <c r="H199" s="137"/>
      <c r="I199" s="137"/>
      <c r="J199" s="137"/>
      <c r="K199" s="137"/>
      <c r="L199" s="137"/>
      <c r="M199" s="234"/>
    </row>
    <row r="200" spans="1:13" s="55" customFormat="1" ht="27" customHeight="1" x14ac:dyDescent="0.2">
      <c r="A200" s="40"/>
      <c r="B200" s="56" t="s">
        <v>51</v>
      </c>
      <c r="C200" s="171" t="s">
        <v>242</v>
      </c>
      <c r="D200" s="440" t="s">
        <v>53</v>
      </c>
      <c r="E200" s="219" t="s">
        <v>54</v>
      </c>
      <c r="F200" s="219"/>
      <c r="G200" s="219"/>
      <c r="H200" s="137"/>
      <c r="I200" s="137"/>
      <c r="J200" s="137"/>
      <c r="K200" s="137"/>
      <c r="L200" s="137"/>
      <c r="M200" s="234"/>
    </row>
    <row r="201" spans="1:13" s="55" customFormat="1" ht="27" customHeight="1" x14ac:dyDescent="0.2">
      <c r="A201" s="40"/>
      <c r="B201" s="56" t="s">
        <v>51</v>
      </c>
      <c r="C201" s="171" t="s">
        <v>243</v>
      </c>
      <c r="D201" s="440" t="s">
        <v>53</v>
      </c>
      <c r="E201" s="219" t="s">
        <v>54</v>
      </c>
      <c r="F201" s="219"/>
      <c r="G201" s="219"/>
      <c r="H201" s="137"/>
      <c r="I201" s="137"/>
      <c r="J201" s="137"/>
      <c r="K201" s="137"/>
      <c r="L201" s="137"/>
      <c r="M201" s="234"/>
    </row>
    <row r="202" spans="1:13" s="55" customFormat="1" ht="27" customHeight="1" x14ac:dyDescent="0.2">
      <c r="A202" s="40"/>
      <c r="B202" s="56" t="s">
        <v>51</v>
      </c>
      <c r="C202" s="171" t="s">
        <v>244</v>
      </c>
      <c r="D202" s="440" t="s">
        <v>53</v>
      </c>
      <c r="E202" s="219" t="s">
        <v>54</v>
      </c>
      <c r="F202" s="219"/>
      <c r="G202" s="219"/>
      <c r="H202" s="137"/>
      <c r="I202" s="137"/>
      <c r="J202" s="137"/>
      <c r="K202" s="137"/>
      <c r="L202" s="137"/>
      <c r="M202" s="234"/>
    </row>
    <row r="203" spans="1:13" s="55" customFormat="1" ht="27" customHeight="1" x14ac:dyDescent="0.2">
      <c r="A203" s="40"/>
      <c r="B203" s="56" t="s">
        <v>51</v>
      </c>
      <c r="C203" s="171" t="s">
        <v>245</v>
      </c>
      <c r="D203" s="440" t="s">
        <v>53</v>
      </c>
      <c r="E203" s="219" t="s">
        <v>54</v>
      </c>
      <c r="F203" s="219"/>
      <c r="G203" s="219"/>
      <c r="H203" s="137"/>
      <c r="I203" s="137"/>
      <c r="J203" s="137"/>
      <c r="K203" s="137"/>
      <c r="L203" s="137"/>
      <c r="M203" s="234"/>
    </row>
    <row r="204" spans="1:13" s="55" customFormat="1" ht="27" customHeight="1" x14ac:dyDescent="0.2">
      <c r="A204" s="40"/>
      <c r="B204" s="56" t="s">
        <v>51</v>
      </c>
      <c r="C204" s="171" t="s">
        <v>246</v>
      </c>
      <c r="D204" s="440" t="s">
        <v>53</v>
      </c>
      <c r="E204" s="219" t="s">
        <v>54</v>
      </c>
      <c r="F204" s="219"/>
      <c r="G204" s="219"/>
      <c r="H204" s="137"/>
      <c r="I204" s="137"/>
      <c r="J204" s="137"/>
      <c r="K204" s="137"/>
      <c r="L204" s="137"/>
      <c r="M204" s="234"/>
    </row>
    <row r="205" spans="1:13" s="55" customFormat="1" ht="27" customHeight="1" x14ac:dyDescent="0.2">
      <c r="A205" s="40"/>
      <c r="B205" s="56" t="s">
        <v>51</v>
      </c>
      <c r="C205" s="171" t="s">
        <v>247</v>
      </c>
      <c r="D205" s="440" t="s">
        <v>53</v>
      </c>
      <c r="E205" s="219" t="s">
        <v>54</v>
      </c>
      <c r="F205" s="219"/>
      <c r="G205" s="219"/>
      <c r="H205" s="137"/>
      <c r="I205" s="137"/>
      <c r="J205" s="137"/>
      <c r="K205" s="137"/>
      <c r="L205" s="137"/>
      <c r="M205" s="234"/>
    </row>
    <row r="206" spans="1:13" s="55" customFormat="1" ht="27" customHeight="1" x14ac:dyDescent="0.2">
      <c r="A206" s="40"/>
      <c r="B206" s="56" t="s">
        <v>51</v>
      </c>
      <c r="C206" s="171" t="s">
        <v>248</v>
      </c>
      <c r="D206" s="440" t="s">
        <v>53</v>
      </c>
      <c r="E206" s="219" t="s">
        <v>54</v>
      </c>
      <c r="F206" s="219"/>
      <c r="G206" s="219"/>
      <c r="H206" s="137"/>
      <c r="I206" s="137"/>
      <c r="J206" s="137"/>
      <c r="K206" s="137"/>
      <c r="L206" s="137"/>
      <c r="M206" s="234"/>
    </row>
    <row r="207" spans="1:13" s="55" customFormat="1" ht="27" customHeight="1" x14ac:dyDescent="0.2">
      <c r="A207" s="40"/>
      <c r="B207" s="56" t="s">
        <v>51</v>
      </c>
      <c r="C207" s="171" t="s">
        <v>249</v>
      </c>
      <c r="D207" s="440" t="s">
        <v>53</v>
      </c>
      <c r="E207" s="219" t="s">
        <v>54</v>
      </c>
      <c r="F207" s="219"/>
      <c r="G207" s="219"/>
      <c r="H207" s="137"/>
      <c r="I207" s="137"/>
      <c r="J207" s="137"/>
      <c r="K207" s="137"/>
      <c r="L207" s="137"/>
      <c r="M207" s="234"/>
    </row>
    <row r="208" spans="1:13" s="55" customFormat="1" ht="27" customHeight="1" x14ac:dyDescent="0.2">
      <c r="A208" s="40"/>
      <c r="B208" s="56" t="s">
        <v>51</v>
      </c>
      <c r="C208" s="171" t="s">
        <v>250</v>
      </c>
      <c r="D208" s="440" t="s">
        <v>53</v>
      </c>
      <c r="E208" s="219" t="s">
        <v>54</v>
      </c>
      <c r="F208" s="219"/>
      <c r="G208" s="219"/>
      <c r="H208" s="137"/>
      <c r="I208" s="137"/>
      <c r="J208" s="137"/>
      <c r="K208" s="137"/>
      <c r="L208" s="137"/>
      <c r="M208" s="234"/>
    </row>
    <row r="209" spans="1:13" s="55" customFormat="1" ht="27" customHeight="1" x14ac:dyDescent="0.2">
      <c r="A209" s="40"/>
      <c r="B209" s="56" t="s">
        <v>51</v>
      </c>
      <c r="C209" s="171" t="s">
        <v>251</v>
      </c>
      <c r="D209" s="440" t="s">
        <v>53</v>
      </c>
      <c r="E209" s="219" t="s">
        <v>54</v>
      </c>
      <c r="F209" s="219"/>
      <c r="G209" s="219"/>
      <c r="H209" s="137"/>
      <c r="I209" s="137"/>
      <c r="J209" s="137"/>
      <c r="K209" s="137"/>
      <c r="L209" s="137"/>
      <c r="M209" s="234"/>
    </row>
    <row r="210" spans="1:13" s="55" customFormat="1" ht="27" customHeight="1" x14ac:dyDescent="0.2">
      <c r="A210" s="40"/>
      <c r="B210" s="56" t="s">
        <v>51</v>
      </c>
      <c r="C210" s="171" t="s">
        <v>252</v>
      </c>
      <c r="D210" s="440" t="s">
        <v>53</v>
      </c>
      <c r="E210" s="219" t="s">
        <v>54</v>
      </c>
      <c r="F210" s="219"/>
      <c r="G210" s="219"/>
      <c r="H210" s="137"/>
      <c r="I210" s="137"/>
      <c r="J210" s="137"/>
      <c r="K210" s="137"/>
      <c r="L210" s="137"/>
      <c r="M210" s="234"/>
    </row>
    <row r="211" spans="1:13" s="55" customFormat="1" ht="27" customHeight="1" x14ac:dyDescent="0.2">
      <c r="A211" s="40"/>
      <c r="B211" s="56" t="s">
        <v>51</v>
      </c>
      <c r="C211" s="171" t="s">
        <v>253</v>
      </c>
      <c r="D211" s="440" t="s">
        <v>53</v>
      </c>
      <c r="E211" s="219" t="s">
        <v>54</v>
      </c>
      <c r="F211" s="219"/>
      <c r="G211" s="219"/>
      <c r="H211" s="137"/>
      <c r="I211" s="137"/>
      <c r="J211" s="137"/>
      <c r="K211" s="137"/>
      <c r="L211" s="137"/>
      <c r="M211" s="234"/>
    </row>
    <row r="212" spans="1:13" s="55" customFormat="1" ht="27" customHeight="1" x14ac:dyDescent="0.2">
      <c r="A212" s="40"/>
      <c r="B212" s="56" t="s">
        <v>51</v>
      </c>
      <c r="C212" s="171" t="s">
        <v>254</v>
      </c>
      <c r="D212" s="440" t="s">
        <v>53</v>
      </c>
      <c r="E212" s="219" t="s">
        <v>54</v>
      </c>
      <c r="F212" s="219"/>
      <c r="G212" s="219"/>
      <c r="H212" s="137"/>
      <c r="I212" s="137"/>
      <c r="J212" s="137"/>
      <c r="K212" s="137"/>
      <c r="L212" s="137"/>
      <c r="M212" s="234"/>
    </row>
    <row r="213" spans="1:13" s="55" customFormat="1" ht="27" customHeight="1" x14ac:dyDescent="0.2">
      <c r="A213" s="40"/>
      <c r="B213" s="56" t="s">
        <v>51</v>
      </c>
      <c r="C213" s="171" t="s">
        <v>255</v>
      </c>
      <c r="D213" s="440" t="s">
        <v>53</v>
      </c>
      <c r="E213" s="219" t="s">
        <v>54</v>
      </c>
      <c r="F213" s="219"/>
      <c r="G213" s="219"/>
      <c r="H213" s="137"/>
      <c r="I213" s="137"/>
      <c r="J213" s="137"/>
      <c r="K213" s="137"/>
      <c r="L213" s="137"/>
      <c r="M213" s="234"/>
    </row>
    <row r="214" spans="1:13" s="55" customFormat="1" ht="27" customHeight="1" x14ac:dyDescent="0.2">
      <c r="A214" s="40"/>
      <c r="B214" s="56" t="s">
        <v>51</v>
      </c>
      <c r="C214" s="171" t="s">
        <v>256</v>
      </c>
      <c r="D214" s="440" t="s">
        <v>53</v>
      </c>
      <c r="E214" s="219" t="s">
        <v>54</v>
      </c>
      <c r="F214" s="219"/>
      <c r="G214" s="219"/>
      <c r="H214" s="137"/>
      <c r="I214" s="137"/>
      <c r="J214" s="137"/>
      <c r="K214" s="137"/>
      <c r="L214" s="137"/>
      <c r="M214" s="234"/>
    </row>
    <row r="215" spans="1:13" s="55" customFormat="1" ht="27" customHeight="1" x14ac:dyDescent="0.2">
      <c r="A215" s="40"/>
      <c r="B215" s="56" t="s">
        <v>51</v>
      </c>
      <c r="C215" s="171" t="s">
        <v>257</v>
      </c>
      <c r="D215" s="440" t="s">
        <v>53</v>
      </c>
      <c r="E215" s="219" t="s">
        <v>54</v>
      </c>
      <c r="F215" s="219"/>
      <c r="G215" s="219"/>
      <c r="H215" s="137"/>
      <c r="I215" s="137"/>
      <c r="J215" s="137"/>
      <c r="K215" s="137"/>
      <c r="L215" s="137"/>
      <c r="M215" s="234"/>
    </row>
    <row r="216" spans="1:13" s="55" customFormat="1" ht="27" customHeight="1" x14ac:dyDescent="0.2">
      <c r="A216" s="40"/>
      <c r="B216" s="56" t="s">
        <v>51</v>
      </c>
      <c r="C216" s="171" t="s">
        <v>258</v>
      </c>
      <c r="D216" s="440" t="s">
        <v>53</v>
      </c>
      <c r="E216" s="219" t="s">
        <v>54</v>
      </c>
      <c r="F216" s="219"/>
      <c r="G216" s="219"/>
      <c r="H216" s="137"/>
      <c r="I216" s="137"/>
      <c r="J216" s="137"/>
      <c r="K216" s="137"/>
      <c r="L216" s="137"/>
      <c r="M216" s="234"/>
    </row>
    <row r="217" spans="1:13" s="55" customFormat="1" ht="27" customHeight="1" x14ac:dyDescent="0.2">
      <c r="A217" s="40"/>
      <c r="B217" s="56" t="s">
        <v>51</v>
      </c>
      <c r="C217" s="171" t="s">
        <v>259</v>
      </c>
      <c r="D217" s="440" t="s">
        <v>53</v>
      </c>
      <c r="E217" s="219" t="s">
        <v>54</v>
      </c>
      <c r="F217" s="219"/>
      <c r="G217" s="219"/>
      <c r="H217" s="137"/>
      <c r="I217" s="137"/>
      <c r="J217" s="137"/>
      <c r="K217" s="137"/>
      <c r="L217" s="137"/>
      <c r="M217" s="234"/>
    </row>
    <row r="218" spans="1:13" s="55" customFormat="1" ht="27" customHeight="1" x14ac:dyDescent="0.2">
      <c r="A218" s="40"/>
      <c r="B218" s="56" t="s">
        <v>51</v>
      </c>
      <c r="C218" s="171" t="s">
        <v>260</v>
      </c>
      <c r="D218" s="440" t="s">
        <v>53</v>
      </c>
      <c r="E218" s="219" t="s">
        <v>54</v>
      </c>
      <c r="F218" s="219"/>
      <c r="G218" s="219"/>
      <c r="H218" s="137"/>
      <c r="I218" s="137"/>
      <c r="J218" s="137"/>
      <c r="K218" s="137"/>
      <c r="L218" s="137"/>
      <c r="M218" s="234"/>
    </row>
    <row r="219" spans="1:13" s="55" customFormat="1" ht="27" customHeight="1" x14ac:dyDescent="0.2">
      <c r="A219" s="40"/>
      <c r="B219" s="56" t="s">
        <v>51</v>
      </c>
      <c r="C219" s="171" t="s">
        <v>261</v>
      </c>
      <c r="D219" s="440" t="s">
        <v>53</v>
      </c>
      <c r="E219" s="219" t="s">
        <v>54</v>
      </c>
      <c r="F219" s="219"/>
      <c r="G219" s="219"/>
      <c r="H219" s="137"/>
      <c r="I219" s="137"/>
      <c r="J219" s="137"/>
      <c r="K219" s="137"/>
      <c r="L219" s="137"/>
      <c r="M219" s="234"/>
    </row>
    <row r="220" spans="1:13" s="55" customFormat="1" ht="27" customHeight="1" x14ac:dyDescent="0.2">
      <c r="A220" s="40"/>
      <c r="B220" s="56" t="s">
        <v>51</v>
      </c>
      <c r="C220" s="171" t="s">
        <v>262</v>
      </c>
      <c r="D220" s="440" t="s">
        <v>53</v>
      </c>
      <c r="E220" s="219" t="s">
        <v>54</v>
      </c>
      <c r="F220" s="219"/>
      <c r="G220" s="219"/>
      <c r="H220" s="137"/>
      <c r="I220" s="137"/>
      <c r="J220" s="137"/>
      <c r="K220" s="137"/>
      <c r="L220" s="137"/>
      <c r="M220" s="234"/>
    </row>
    <row r="221" spans="1:13" s="55" customFormat="1" ht="27" customHeight="1" x14ac:dyDescent="0.2">
      <c r="A221" s="40"/>
      <c r="B221" s="56" t="s">
        <v>51</v>
      </c>
      <c r="C221" s="171" t="s">
        <v>263</v>
      </c>
      <c r="D221" s="440" t="s">
        <v>53</v>
      </c>
      <c r="E221" s="219" t="s">
        <v>54</v>
      </c>
      <c r="F221" s="219"/>
      <c r="G221" s="219"/>
      <c r="H221" s="137"/>
      <c r="I221" s="137"/>
      <c r="J221" s="137"/>
      <c r="K221" s="137"/>
      <c r="L221" s="137"/>
      <c r="M221" s="234"/>
    </row>
    <row r="222" spans="1:13" s="55" customFormat="1" ht="27" customHeight="1" x14ac:dyDescent="0.2">
      <c r="A222" s="40"/>
      <c r="B222" s="56" t="s">
        <v>51</v>
      </c>
      <c r="C222" s="171" t="s">
        <v>264</v>
      </c>
      <c r="D222" s="440" t="s">
        <v>53</v>
      </c>
      <c r="E222" s="219" t="s">
        <v>54</v>
      </c>
      <c r="F222" s="219"/>
      <c r="G222" s="219"/>
      <c r="H222" s="137"/>
      <c r="I222" s="137"/>
      <c r="J222" s="137"/>
      <c r="K222" s="137"/>
      <c r="L222" s="137"/>
      <c r="M222" s="234"/>
    </row>
    <row r="223" spans="1:13" s="55" customFormat="1" ht="27" customHeight="1" x14ac:dyDescent="0.2">
      <c r="A223" s="40"/>
      <c r="B223" s="56" t="s">
        <v>51</v>
      </c>
      <c r="C223" s="171" t="s">
        <v>265</v>
      </c>
      <c r="D223" s="440" t="s">
        <v>53</v>
      </c>
      <c r="E223" s="219" t="s">
        <v>54</v>
      </c>
      <c r="F223" s="219"/>
      <c r="G223" s="219"/>
      <c r="H223" s="137"/>
      <c r="I223" s="137"/>
      <c r="J223" s="137"/>
      <c r="K223" s="137"/>
      <c r="L223" s="137"/>
      <c r="M223" s="234"/>
    </row>
    <row r="224" spans="1:13" s="55" customFormat="1" ht="27" customHeight="1" x14ac:dyDescent="0.2">
      <c r="A224" s="40"/>
      <c r="B224" s="56" t="s">
        <v>51</v>
      </c>
      <c r="C224" s="171" t="s">
        <v>266</v>
      </c>
      <c r="D224" s="440" t="s">
        <v>53</v>
      </c>
      <c r="E224" s="219" t="s">
        <v>54</v>
      </c>
      <c r="F224" s="219"/>
      <c r="G224" s="219"/>
      <c r="H224" s="137"/>
      <c r="I224" s="137"/>
      <c r="J224" s="137"/>
      <c r="K224" s="137"/>
      <c r="L224" s="137"/>
      <c r="M224" s="234"/>
    </row>
    <row r="225" spans="1:13" s="55" customFormat="1" ht="27" customHeight="1" x14ac:dyDescent="0.2">
      <c r="A225" s="40"/>
      <c r="B225" s="56" t="s">
        <v>51</v>
      </c>
      <c r="C225" s="171" t="s">
        <v>267</v>
      </c>
      <c r="D225" s="440" t="s">
        <v>53</v>
      </c>
      <c r="E225" s="219" t="s">
        <v>54</v>
      </c>
      <c r="F225" s="219"/>
      <c r="G225" s="219"/>
      <c r="H225" s="137"/>
      <c r="I225" s="137"/>
      <c r="J225" s="137"/>
      <c r="K225" s="137"/>
      <c r="L225" s="137"/>
      <c r="M225" s="234"/>
    </row>
    <row r="226" spans="1:13" s="55" customFormat="1" ht="27" customHeight="1" x14ac:dyDescent="0.2">
      <c r="A226" s="40"/>
      <c r="B226" s="56" t="s">
        <v>51</v>
      </c>
      <c r="C226" s="171" t="s">
        <v>268</v>
      </c>
      <c r="D226" s="440" t="s">
        <v>53</v>
      </c>
      <c r="E226" s="219" t="s">
        <v>54</v>
      </c>
      <c r="F226" s="219"/>
      <c r="G226" s="219"/>
      <c r="H226" s="137"/>
      <c r="I226" s="137"/>
      <c r="J226" s="137"/>
      <c r="K226" s="137"/>
      <c r="L226" s="137"/>
      <c r="M226" s="234"/>
    </row>
    <row r="227" spans="1:13" s="55" customFormat="1" ht="27" customHeight="1" x14ac:dyDescent="0.2">
      <c r="A227" s="40"/>
      <c r="B227" s="56" t="s">
        <v>51</v>
      </c>
      <c r="C227" s="171" t="s">
        <v>269</v>
      </c>
      <c r="D227" s="440" t="s">
        <v>53</v>
      </c>
      <c r="E227" s="219" t="s">
        <v>54</v>
      </c>
      <c r="F227" s="219"/>
      <c r="G227" s="219"/>
      <c r="H227" s="137"/>
      <c r="I227" s="137"/>
      <c r="J227" s="137"/>
      <c r="K227" s="137"/>
      <c r="L227" s="137"/>
      <c r="M227" s="234"/>
    </row>
    <row r="228" spans="1:13" s="55" customFormat="1" ht="27" customHeight="1" x14ac:dyDescent="0.2">
      <c r="A228" s="40"/>
      <c r="B228" s="56" t="s">
        <v>51</v>
      </c>
      <c r="C228" s="171" t="s">
        <v>270</v>
      </c>
      <c r="D228" s="440" t="s">
        <v>53</v>
      </c>
      <c r="E228" s="219" t="s">
        <v>54</v>
      </c>
      <c r="F228" s="219"/>
      <c r="G228" s="219"/>
      <c r="H228" s="137"/>
      <c r="I228" s="137"/>
      <c r="J228" s="137"/>
      <c r="K228" s="137"/>
      <c r="L228" s="137"/>
      <c r="M228" s="234"/>
    </row>
    <row r="229" spans="1:13" s="55" customFormat="1" ht="27" customHeight="1" x14ac:dyDescent="0.2">
      <c r="A229" s="40"/>
      <c r="B229" s="56" t="s">
        <v>51</v>
      </c>
      <c r="C229" s="171" t="s">
        <v>271</v>
      </c>
      <c r="D229" s="440" t="s">
        <v>53</v>
      </c>
      <c r="E229" s="219" t="s">
        <v>54</v>
      </c>
      <c r="F229" s="219"/>
      <c r="G229" s="219"/>
      <c r="H229" s="137"/>
      <c r="I229" s="137"/>
      <c r="J229" s="137"/>
      <c r="K229" s="137"/>
      <c r="L229" s="137"/>
      <c r="M229" s="234"/>
    </row>
    <row r="230" spans="1:13" s="55" customFormat="1" ht="27" customHeight="1" x14ac:dyDescent="0.2">
      <c r="A230" s="40"/>
      <c r="B230" s="56" t="s">
        <v>51</v>
      </c>
      <c r="C230" s="171" t="s">
        <v>272</v>
      </c>
      <c r="D230" s="440" t="s">
        <v>53</v>
      </c>
      <c r="E230" s="219" t="s">
        <v>54</v>
      </c>
      <c r="F230" s="219"/>
      <c r="G230" s="219"/>
      <c r="H230" s="137"/>
      <c r="I230" s="137"/>
      <c r="J230" s="137"/>
      <c r="K230" s="137"/>
      <c r="L230" s="137"/>
      <c r="M230" s="234"/>
    </row>
    <row r="231" spans="1:13" s="55" customFormat="1" ht="27" customHeight="1" x14ac:dyDescent="0.2">
      <c r="A231" s="40"/>
      <c r="B231" s="56" t="s">
        <v>51</v>
      </c>
      <c r="C231" s="171" t="s">
        <v>273</v>
      </c>
      <c r="D231" s="440" t="s">
        <v>53</v>
      </c>
      <c r="E231" s="219" t="s">
        <v>54</v>
      </c>
      <c r="F231" s="219"/>
      <c r="G231" s="219"/>
      <c r="H231" s="137"/>
      <c r="I231" s="137"/>
      <c r="J231" s="137"/>
      <c r="K231" s="137"/>
      <c r="L231" s="137"/>
      <c r="M231" s="234"/>
    </row>
    <row r="232" spans="1:13" s="55" customFormat="1" ht="27" customHeight="1" x14ac:dyDescent="0.2">
      <c r="A232" s="40"/>
      <c r="B232" s="56" t="s">
        <v>51</v>
      </c>
      <c r="C232" s="171" t="s">
        <v>274</v>
      </c>
      <c r="D232" s="440" t="s">
        <v>53</v>
      </c>
      <c r="E232" s="219" t="s">
        <v>54</v>
      </c>
      <c r="F232" s="219"/>
      <c r="G232" s="219"/>
      <c r="H232" s="137"/>
      <c r="I232" s="137"/>
      <c r="J232" s="137"/>
      <c r="K232" s="137"/>
      <c r="L232" s="137"/>
      <c r="M232" s="234"/>
    </row>
    <row r="233" spans="1:13" s="55" customFormat="1" ht="27" customHeight="1" x14ac:dyDescent="0.2">
      <c r="A233" s="40"/>
      <c r="B233" s="56" t="s">
        <v>51</v>
      </c>
      <c r="C233" s="171" t="s">
        <v>275</v>
      </c>
      <c r="D233" s="440" t="s">
        <v>53</v>
      </c>
      <c r="E233" s="219" t="s">
        <v>54</v>
      </c>
      <c r="F233" s="219"/>
      <c r="G233" s="219"/>
      <c r="H233" s="137"/>
      <c r="I233" s="137"/>
      <c r="J233" s="137"/>
      <c r="K233" s="137"/>
      <c r="L233" s="137"/>
      <c r="M233" s="234"/>
    </row>
    <row r="234" spans="1:13" s="55" customFormat="1" ht="27" customHeight="1" x14ac:dyDescent="0.2">
      <c r="A234" s="40"/>
      <c r="B234" s="56" t="s">
        <v>51</v>
      </c>
      <c r="C234" s="171" t="s">
        <v>276</v>
      </c>
      <c r="D234" s="440" t="s">
        <v>53</v>
      </c>
      <c r="E234" s="219" t="s">
        <v>54</v>
      </c>
      <c r="F234" s="219"/>
      <c r="G234" s="219"/>
      <c r="H234" s="137"/>
      <c r="I234" s="137"/>
      <c r="J234" s="137"/>
      <c r="K234" s="137"/>
      <c r="L234" s="137"/>
      <c r="M234" s="234"/>
    </row>
    <row r="235" spans="1:13" s="55" customFormat="1" ht="27" customHeight="1" x14ac:dyDescent="0.2">
      <c r="A235" s="40"/>
      <c r="B235" s="56" t="s">
        <v>51</v>
      </c>
      <c r="C235" s="171" t="s">
        <v>277</v>
      </c>
      <c r="D235" s="440" t="s">
        <v>53</v>
      </c>
      <c r="E235" s="219" t="s">
        <v>54</v>
      </c>
      <c r="F235" s="219"/>
      <c r="G235" s="219"/>
      <c r="H235" s="137"/>
      <c r="I235" s="137"/>
      <c r="J235" s="137"/>
      <c r="K235" s="137"/>
      <c r="L235" s="137"/>
      <c r="M235" s="234"/>
    </row>
    <row r="236" spans="1:13" s="55" customFormat="1" ht="27" customHeight="1" x14ac:dyDescent="0.2">
      <c r="A236" s="40"/>
      <c r="B236" s="56" t="s">
        <v>51</v>
      </c>
      <c r="C236" s="171" t="s">
        <v>278</v>
      </c>
      <c r="D236" s="440" t="s">
        <v>53</v>
      </c>
      <c r="E236" s="219" t="s">
        <v>54</v>
      </c>
      <c r="F236" s="219"/>
      <c r="G236" s="219"/>
      <c r="H236" s="137"/>
      <c r="I236" s="137"/>
      <c r="J236" s="137"/>
      <c r="K236" s="137"/>
      <c r="L236" s="137"/>
      <c r="M236" s="234"/>
    </row>
    <row r="237" spans="1:13" s="55" customFormat="1" ht="27" customHeight="1" x14ac:dyDescent="0.2">
      <c r="A237" s="40"/>
      <c r="B237" s="56" t="s">
        <v>51</v>
      </c>
      <c r="C237" s="171" t="s">
        <v>279</v>
      </c>
      <c r="D237" s="440" t="s">
        <v>53</v>
      </c>
      <c r="E237" s="219" t="s">
        <v>54</v>
      </c>
      <c r="F237" s="219"/>
      <c r="G237" s="219"/>
      <c r="H237" s="137"/>
      <c r="I237" s="137"/>
      <c r="J237" s="137"/>
      <c r="K237" s="137"/>
      <c r="L237" s="137"/>
      <c r="M237" s="234"/>
    </row>
    <row r="238" spans="1:13" s="55" customFormat="1" ht="27" customHeight="1" x14ac:dyDescent="0.2">
      <c r="A238" s="40"/>
      <c r="B238" s="56" t="s">
        <v>51</v>
      </c>
      <c r="C238" s="171" t="s">
        <v>280</v>
      </c>
      <c r="D238" s="440" t="s">
        <v>53</v>
      </c>
      <c r="E238" s="219" t="s">
        <v>54</v>
      </c>
      <c r="F238" s="219"/>
      <c r="G238" s="219"/>
      <c r="H238" s="137"/>
      <c r="I238" s="137"/>
      <c r="J238" s="137"/>
      <c r="K238" s="137"/>
      <c r="L238" s="137"/>
      <c r="M238" s="234"/>
    </row>
    <row r="239" spans="1:13" s="55" customFormat="1" ht="27" customHeight="1" x14ac:dyDescent="0.2">
      <c r="A239" s="40"/>
      <c r="B239" s="56" t="s">
        <v>51</v>
      </c>
      <c r="C239" s="171" t="s">
        <v>281</v>
      </c>
      <c r="D239" s="440" t="s">
        <v>53</v>
      </c>
      <c r="E239" s="219" t="s">
        <v>54</v>
      </c>
      <c r="F239" s="219"/>
      <c r="G239" s="219"/>
      <c r="H239" s="137"/>
      <c r="I239" s="137"/>
      <c r="J239" s="137"/>
      <c r="K239" s="137"/>
      <c r="L239" s="137"/>
      <c r="M239" s="234"/>
    </row>
    <row r="240" spans="1:13" s="55" customFormat="1" ht="27" customHeight="1" x14ac:dyDescent="0.2">
      <c r="A240" s="40"/>
      <c r="B240" s="56" t="s">
        <v>51</v>
      </c>
      <c r="C240" s="171" t="s">
        <v>282</v>
      </c>
      <c r="D240" s="440" t="s">
        <v>53</v>
      </c>
      <c r="E240" s="219" t="s">
        <v>54</v>
      </c>
      <c r="F240" s="219"/>
      <c r="G240" s="219"/>
      <c r="H240" s="137"/>
      <c r="I240" s="137"/>
      <c r="J240" s="137"/>
      <c r="K240" s="137"/>
      <c r="L240" s="137"/>
      <c r="M240" s="234"/>
    </row>
    <row r="241" spans="1:13" s="55" customFormat="1" ht="27" customHeight="1" x14ac:dyDescent="0.2">
      <c r="A241" s="40"/>
      <c r="B241" s="56" t="s">
        <v>51</v>
      </c>
      <c r="C241" s="171" t="s">
        <v>283</v>
      </c>
      <c r="D241" s="440" t="s">
        <v>53</v>
      </c>
      <c r="E241" s="219" t="s">
        <v>54</v>
      </c>
      <c r="F241" s="219"/>
      <c r="G241" s="219"/>
      <c r="H241" s="137"/>
      <c r="I241" s="137"/>
      <c r="J241" s="137"/>
      <c r="K241" s="137"/>
      <c r="L241" s="137"/>
      <c r="M241" s="234"/>
    </row>
    <row r="242" spans="1:13" s="55" customFormat="1" ht="27" customHeight="1" x14ac:dyDescent="0.2">
      <c r="A242" s="40"/>
      <c r="B242" s="56" t="s">
        <v>51</v>
      </c>
      <c r="C242" s="171" t="s">
        <v>284</v>
      </c>
      <c r="D242" s="440" t="s">
        <v>53</v>
      </c>
      <c r="E242" s="219" t="s">
        <v>54</v>
      </c>
      <c r="F242" s="219"/>
      <c r="G242" s="219"/>
      <c r="H242" s="137"/>
      <c r="I242" s="137"/>
      <c r="J242" s="137"/>
      <c r="K242" s="137"/>
      <c r="L242" s="137"/>
      <c r="M242" s="234"/>
    </row>
    <row r="243" spans="1:13" s="55" customFormat="1" ht="27" customHeight="1" x14ac:dyDescent="0.2">
      <c r="A243" s="40"/>
      <c r="B243" s="56" t="s">
        <v>51</v>
      </c>
      <c r="C243" s="171" t="s">
        <v>285</v>
      </c>
      <c r="D243" s="440" t="s">
        <v>53</v>
      </c>
      <c r="E243" s="219" t="s">
        <v>54</v>
      </c>
      <c r="F243" s="219"/>
      <c r="G243" s="219"/>
      <c r="H243" s="137"/>
      <c r="I243" s="137"/>
      <c r="J243" s="137"/>
      <c r="K243" s="137"/>
      <c r="L243" s="137"/>
      <c r="M243" s="234"/>
    </row>
    <row r="244" spans="1:13" s="55" customFormat="1" ht="27" customHeight="1" x14ac:dyDescent="0.2">
      <c r="A244" s="40"/>
      <c r="B244" s="56" t="s">
        <v>51</v>
      </c>
      <c r="C244" s="171" t="s">
        <v>286</v>
      </c>
      <c r="D244" s="440" t="s">
        <v>53</v>
      </c>
      <c r="E244" s="219" t="s">
        <v>54</v>
      </c>
      <c r="F244" s="219"/>
      <c r="G244" s="219"/>
      <c r="H244" s="137"/>
      <c r="I244" s="137"/>
      <c r="J244" s="137"/>
      <c r="K244" s="137"/>
      <c r="L244" s="137"/>
      <c r="M244" s="234"/>
    </row>
    <row r="245" spans="1:13" s="55" customFormat="1" ht="27" customHeight="1" x14ac:dyDescent="0.2">
      <c r="A245" s="40"/>
      <c r="B245" s="56" t="s">
        <v>51</v>
      </c>
      <c r="C245" s="171" t="s">
        <v>287</v>
      </c>
      <c r="D245" s="440" t="s">
        <v>53</v>
      </c>
      <c r="E245" s="219" t="s">
        <v>54</v>
      </c>
      <c r="F245" s="219"/>
      <c r="G245" s="219"/>
      <c r="H245" s="137"/>
      <c r="I245" s="137"/>
      <c r="J245" s="137"/>
      <c r="K245" s="137"/>
      <c r="L245" s="137"/>
      <c r="M245" s="234"/>
    </row>
    <row r="246" spans="1:13" s="55" customFormat="1" ht="27" customHeight="1" x14ac:dyDescent="0.2">
      <c r="A246" s="40"/>
      <c r="B246" s="56" t="s">
        <v>51</v>
      </c>
      <c r="C246" s="171" t="s">
        <v>288</v>
      </c>
      <c r="D246" s="440" t="s">
        <v>53</v>
      </c>
      <c r="E246" s="219" t="s">
        <v>54</v>
      </c>
      <c r="F246" s="219"/>
      <c r="G246" s="219"/>
      <c r="H246" s="137"/>
      <c r="I246" s="137"/>
      <c r="J246" s="137"/>
      <c r="K246" s="137"/>
      <c r="L246" s="137"/>
      <c r="M246" s="234"/>
    </row>
    <row r="247" spans="1:13" s="55" customFormat="1" ht="27" customHeight="1" x14ac:dyDescent="0.2">
      <c r="A247" s="40"/>
      <c r="B247" s="56" t="s">
        <v>51</v>
      </c>
      <c r="C247" s="171" t="s">
        <v>289</v>
      </c>
      <c r="D247" s="440" t="s">
        <v>53</v>
      </c>
      <c r="E247" s="219" t="s">
        <v>54</v>
      </c>
      <c r="F247" s="219"/>
      <c r="G247" s="219"/>
      <c r="H247" s="137"/>
      <c r="I247" s="137"/>
      <c r="J247" s="137"/>
      <c r="K247" s="137"/>
      <c r="L247" s="137"/>
      <c r="M247" s="234"/>
    </row>
    <row r="248" spans="1:13" s="55" customFormat="1" ht="27" customHeight="1" x14ac:dyDescent="0.2">
      <c r="A248" s="40"/>
      <c r="B248" s="56" t="s">
        <v>51</v>
      </c>
      <c r="C248" s="171" t="s">
        <v>290</v>
      </c>
      <c r="D248" s="440" t="s">
        <v>53</v>
      </c>
      <c r="E248" s="219" t="s">
        <v>54</v>
      </c>
      <c r="F248" s="219"/>
      <c r="G248" s="219"/>
      <c r="H248" s="137"/>
      <c r="I248" s="137"/>
      <c r="J248" s="137"/>
      <c r="K248" s="137"/>
      <c r="L248" s="137"/>
      <c r="M248" s="234"/>
    </row>
    <row r="249" spans="1:13" s="55" customFormat="1" ht="27" customHeight="1" x14ac:dyDescent="0.2">
      <c r="A249" s="40"/>
      <c r="B249" s="56" t="s">
        <v>51</v>
      </c>
      <c r="C249" s="171" t="s">
        <v>291</v>
      </c>
      <c r="D249" s="440" t="s">
        <v>53</v>
      </c>
      <c r="E249" s="219" t="s">
        <v>54</v>
      </c>
      <c r="F249" s="219"/>
      <c r="G249" s="219"/>
      <c r="H249" s="137"/>
      <c r="I249" s="137"/>
      <c r="J249" s="137"/>
      <c r="K249" s="137"/>
      <c r="L249" s="137"/>
      <c r="M249" s="234"/>
    </row>
    <row r="250" spans="1:13" s="55" customFormat="1" ht="27" customHeight="1" x14ac:dyDescent="0.2">
      <c r="A250" s="40"/>
      <c r="B250" s="56" t="s">
        <v>51</v>
      </c>
      <c r="C250" s="171" t="s">
        <v>292</v>
      </c>
      <c r="D250" s="440" t="s">
        <v>53</v>
      </c>
      <c r="E250" s="219" t="s">
        <v>54</v>
      </c>
      <c r="F250" s="219"/>
      <c r="G250" s="219"/>
      <c r="H250" s="137"/>
      <c r="I250" s="137"/>
      <c r="J250" s="137"/>
      <c r="K250" s="137"/>
      <c r="L250" s="137"/>
      <c r="M250" s="234"/>
    </row>
    <row r="251" spans="1:13" s="55" customFormat="1" ht="27" customHeight="1" x14ac:dyDescent="0.2">
      <c r="A251" s="40"/>
      <c r="B251" s="56" t="s">
        <v>51</v>
      </c>
      <c r="C251" s="171" t="s">
        <v>293</v>
      </c>
      <c r="D251" s="440" t="s">
        <v>53</v>
      </c>
      <c r="E251" s="219" t="s">
        <v>54</v>
      </c>
      <c r="F251" s="219"/>
      <c r="G251" s="219"/>
      <c r="H251" s="137"/>
      <c r="I251" s="137"/>
      <c r="J251" s="137"/>
      <c r="K251" s="137"/>
      <c r="L251" s="137"/>
      <c r="M251" s="234"/>
    </row>
    <row r="252" spans="1:13" s="55" customFormat="1" ht="27" customHeight="1" x14ac:dyDescent="0.2">
      <c r="A252" s="40"/>
      <c r="B252" s="56" t="s">
        <v>294</v>
      </c>
      <c r="C252" s="171" t="s">
        <v>293</v>
      </c>
      <c r="D252" s="440" t="s">
        <v>296</v>
      </c>
      <c r="E252" s="137" t="s">
        <v>297</v>
      </c>
      <c r="F252" s="137" t="s">
        <v>298</v>
      </c>
      <c r="G252" s="137" t="s">
        <v>299</v>
      </c>
      <c r="H252" s="137"/>
      <c r="I252" s="137"/>
      <c r="J252" s="137"/>
      <c r="K252" s="137"/>
      <c r="L252" s="137"/>
      <c r="M252" s="234"/>
    </row>
    <row r="253" spans="1:13" s="55" customFormat="1" ht="27" customHeight="1" x14ac:dyDescent="0.2">
      <c r="A253" s="40"/>
      <c r="B253" s="56" t="s">
        <v>294</v>
      </c>
      <c r="C253" s="171" t="s">
        <v>300</v>
      </c>
      <c r="D253" s="440" t="s">
        <v>296</v>
      </c>
      <c r="E253" s="137" t="s">
        <v>301</v>
      </c>
      <c r="F253" s="137" t="s">
        <v>302</v>
      </c>
      <c r="G253" s="137" t="s">
        <v>303</v>
      </c>
      <c r="H253" s="137"/>
      <c r="I253" s="137"/>
      <c r="J253" s="137"/>
      <c r="K253" s="137"/>
      <c r="L253" s="137"/>
      <c r="M253" s="234"/>
    </row>
    <row r="254" spans="1:13" s="55" customFormat="1" ht="27" customHeight="1" x14ac:dyDescent="0.2">
      <c r="A254" s="40"/>
      <c r="B254" s="56" t="s">
        <v>294</v>
      </c>
      <c r="C254" s="171" t="s">
        <v>304</v>
      </c>
      <c r="D254" s="440" t="s">
        <v>296</v>
      </c>
      <c r="E254" s="137" t="s">
        <v>305</v>
      </c>
      <c r="F254" s="137"/>
      <c r="G254" s="137" t="s">
        <v>306</v>
      </c>
      <c r="H254" s="137"/>
      <c r="I254" s="137"/>
      <c r="J254" s="137"/>
      <c r="K254" s="137"/>
      <c r="L254" s="137"/>
      <c r="M254" s="234"/>
    </row>
    <row r="255" spans="1:13" s="55" customFormat="1" ht="27" customHeight="1" x14ac:dyDescent="0.2">
      <c r="A255" s="40"/>
      <c r="B255" s="56" t="s">
        <v>294</v>
      </c>
      <c r="C255" s="171" t="s">
        <v>307</v>
      </c>
      <c r="D255" s="440" t="s">
        <v>296</v>
      </c>
      <c r="E255" s="137" t="s">
        <v>308</v>
      </c>
      <c r="F255" s="137"/>
      <c r="G255" s="137" t="s">
        <v>309</v>
      </c>
      <c r="H255" s="137"/>
      <c r="I255" s="137"/>
      <c r="J255" s="137"/>
      <c r="K255" s="137"/>
      <c r="L255" s="137"/>
      <c r="M255" s="234"/>
    </row>
    <row r="256" spans="1:13" s="55" customFormat="1" ht="27" customHeight="1" x14ac:dyDescent="0.2">
      <c r="A256" s="40"/>
      <c r="B256" s="56" t="s">
        <v>294</v>
      </c>
      <c r="C256" s="171" t="s">
        <v>310</v>
      </c>
      <c r="D256" s="440" t="s">
        <v>296</v>
      </c>
      <c r="E256" s="137" t="s">
        <v>294</v>
      </c>
      <c r="F256" s="137"/>
      <c r="G256" s="137" t="s">
        <v>311</v>
      </c>
      <c r="H256" s="137"/>
      <c r="I256" s="137"/>
      <c r="J256" s="137"/>
      <c r="K256" s="137"/>
      <c r="L256" s="137"/>
      <c r="M256" s="234"/>
    </row>
    <row r="257" spans="1:13" s="55" customFormat="1" ht="27" customHeight="1" x14ac:dyDescent="0.2">
      <c r="A257" s="40"/>
      <c r="B257" s="56" t="s">
        <v>294</v>
      </c>
      <c r="C257" s="171" t="s">
        <v>312</v>
      </c>
      <c r="D257" s="440" t="s">
        <v>296</v>
      </c>
      <c r="E257" s="137" t="s">
        <v>297</v>
      </c>
      <c r="F257" s="137" t="s">
        <v>313</v>
      </c>
      <c r="G257" s="137" t="s">
        <v>314</v>
      </c>
      <c r="H257" s="137"/>
      <c r="I257" s="137"/>
      <c r="J257" s="137"/>
      <c r="K257" s="137"/>
      <c r="L257" s="137"/>
      <c r="M257" s="234"/>
    </row>
    <row r="258" spans="1:13" s="55" customFormat="1" ht="27" customHeight="1" x14ac:dyDescent="0.2">
      <c r="A258" s="40"/>
      <c r="B258" s="56" t="s">
        <v>294</v>
      </c>
      <c r="C258" s="171" t="s">
        <v>315</v>
      </c>
      <c r="D258" s="440" t="s">
        <v>296</v>
      </c>
      <c r="E258" s="137" t="s">
        <v>305</v>
      </c>
      <c r="F258" s="137"/>
      <c r="G258" s="137" t="s">
        <v>316</v>
      </c>
      <c r="H258" s="137"/>
      <c r="I258" s="137"/>
      <c r="J258" s="137"/>
      <c r="K258" s="137"/>
      <c r="L258" s="137"/>
      <c r="M258" s="234"/>
    </row>
    <row r="259" spans="1:13" s="55" customFormat="1" ht="27" customHeight="1" x14ac:dyDescent="0.2">
      <c r="A259" s="40"/>
      <c r="B259" s="56" t="s">
        <v>294</v>
      </c>
      <c r="C259" s="171" t="s">
        <v>317</v>
      </c>
      <c r="D259" s="440" t="s">
        <v>296</v>
      </c>
      <c r="E259" s="137" t="s">
        <v>318</v>
      </c>
      <c r="F259" s="137"/>
      <c r="G259" s="137" t="s">
        <v>319</v>
      </c>
      <c r="H259" s="137"/>
      <c r="I259" s="137"/>
      <c r="J259" s="137"/>
      <c r="K259" s="137"/>
      <c r="L259" s="137"/>
      <c r="M259" s="234"/>
    </row>
    <row r="260" spans="1:13" s="55" customFormat="1" ht="27" customHeight="1" x14ac:dyDescent="0.2">
      <c r="A260" s="40"/>
      <c r="B260" s="56" t="s">
        <v>294</v>
      </c>
      <c r="C260" s="171" t="s">
        <v>320</v>
      </c>
      <c r="D260" s="440" t="s">
        <v>296</v>
      </c>
      <c r="E260" s="137" t="s">
        <v>294</v>
      </c>
      <c r="F260" s="137"/>
      <c r="G260" s="137" t="s">
        <v>321</v>
      </c>
      <c r="H260" s="137"/>
      <c r="I260" s="137"/>
      <c r="J260" s="137"/>
      <c r="K260" s="137"/>
      <c r="L260" s="137"/>
      <c r="M260" s="234"/>
    </row>
    <row r="261" spans="1:13" s="55" customFormat="1" ht="27" customHeight="1" x14ac:dyDescent="0.2">
      <c r="A261" s="40"/>
      <c r="B261" s="56" t="s">
        <v>294</v>
      </c>
      <c r="C261" s="171" t="s">
        <v>322</v>
      </c>
      <c r="D261" s="440" t="s">
        <v>296</v>
      </c>
      <c r="E261" s="137" t="s">
        <v>308</v>
      </c>
      <c r="F261" s="137"/>
      <c r="G261" s="137" t="s">
        <v>323</v>
      </c>
      <c r="H261" s="137"/>
      <c r="I261" s="137"/>
      <c r="J261" s="137"/>
      <c r="K261" s="137"/>
      <c r="L261" s="137"/>
      <c r="M261" s="234"/>
    </row>
    <row r="262" spans="1:13" s="55" customFormat="1" ht="27" customHeight="1" x14ac:dyDescent="0.2">
      <c r="A262" s="40"/>
      <c r="B262" s="56" t="s">
        <v>294</v>
      </c>
      <c r="C262" s="171" t="s">
        <v>324</v>
      </c>
      <c r="D262" s="440" t="s">
        <v>296</v>
      </c>
      <c r="E262" s="137" t="s">
        <v>305</v>
      </c>
      <c r="F262" s="137"/>
      <c r="G262" s="137" t="s">
        <v>316</v>
      </c>
      <c r="H262" s="137"/>
      <c r="I262" s="137"/>
      <c r="J262" s="137"/>
      <c r="K262" s="137"/>
      <c r="L262" s="137"/>
      <c r="M262" s="234"/>
    </row>
    <row r="263" spans="1:13" s="55" customFormat="1" ht="27" customHeight="1" x14ac:dyDescent="0.2">
      <c r="A263" s="40"/>
      <c r="B263" s="56" t="s">
        <v>294</v>
      </c>
      <c r="C263" s="171" t="s">
        <v>325</v>
      </c>
      <c r="D263" s="440" t="s">
        <v>296</v>
      </c>
      <c r="E263" s="137" t="s">
        <v>308</v>
      </c>
      <c r="F263" s="137"/>
      <c r="G263" s="137" t="s">
        <v>326</v>
      </c>
      <c r="H263" s="137"/>
      <c r="I263" s="137"/>
      <c r="J263" s="137"/>
      <c r="K263" s="137"/>
      <c r="L263" s="137"/>
      <c r="M263" s="234"/>
    </row>
    <row r="264" spans="1:13" s="55" customFormat="1" ht="27" customHeight="1" x14ac:dyDescent="0.2">
      <c r="A264" s="40"/>
      <c r="B264" s="56" t="s">
        <v>294</v>
      </c>
      <c r="C264" s="171" t="s">
        <v>327</v>
      </c>
      <c r="D264" s="440" t="s">
        <v>296</v>
      </c>
      <c r="E264" s="137" t="s">
        <v>297</v>
      </c>
      <c r="F264" s="137" t="s">
        <v>328</v>
      </c>
      <c r="G264" s="137" t="s">
        <v>329</v>
      </c>
      <c r="H264" s="137"/>
      <c r="I264" s="137"/>
      <c r="J264" s="137"/>
      <c r="K264" s="137"/>
      <c r="L264" s="137"/>
      <c r="M264" s="234"/>
    </row>
    <row r="265" spans="1:13" s="55" customFormat="1" ht="27" customHeight="1" x14ac:dyDescent="0.2">
      <c r="A265" s="40"/>
      <c r="B265" s="56" t="s">
        <v>294</v>
      </c>
      <c r="C265" s="171" t="s">
        <v>330</v>
      </c>
      <c r="D265" s="440" t="s">
        <v>296</v>
      </c>
      <c r="E265" s="137" t="s">
        <v>308</v>
      </c>
      <c r="F265" s="137"/>
      <c r="G265" s="137" t="s">
        <v>331</v>
      </c>
      <c r="H265" s="137"/>
      <c r="I265" s="137"/>
      <c r="J265" s="137"/>
      <c r="K265" s="137"/>
      <c r="L265" s="137"/>
      <c r="M265" s="234"/>
    </row>
    <row r="266" spans="1:13" ht="27" customHeight="1" x14ac:dyDescent="0.3">
      <c r="B266" s="56" t="s">
        <v>294</v>
      </c>
      <c r="C266" s="171" t="s">
        <v>332</v>
      </c>
      <c r="D266" s="440" t="s">
        <v>296</v>
      </c>
      <c r="E266" s="137" t="s">
        <v>294</v>
      </c>
      <c r="F266" s="137"/>
      <c r="G266" s="137" t="s">
        <v>333</v>
      </c>
      <c r="H266" s="137"/>
      <c r="I266" s="137"/>
      <c r="J266" s="137"/>
      <c r="K266" s="137"/>
      <c r="L266" s="137"/>
      <c r="M266" s="234"/>
    </row>
    <row r="267" spans="1:13" ht="27" customHeight="1" x14ac:dyDescent="0.3">
      <c r="B267" s="56" t="s">
        <v>294</v>
      </c>
      <c r="C267" s="171" t="s">
        <v>334</v>
      </c>
      <c r="D267" s="440" t="s">
        <v>296</v>
      </c>
      <c r="E267" s="137" t="s">
        <v>335</v>
      </c>
      <c r="F267" s="137"/>
      <c r="G267" s="137" t="s">
        <v>336</v>
      </c>
      <c r="H267" s="137"/>
      <c r="I267" s="137"/>
      <c r="J267" s="137"/>
      <c r="K267" s="137"/>
      <c r="L267" s="137"/>
      <c r="M267" s="234"/>
    </row>
    <row r="268" spans="1:13" ht="27" customHeight="1" x14ac:dyDescent="0.3">
      <c r="B268" s="56" t="s">
        <v>294</v>
      </c>
      <c r="C268" s="171" t="s">
        <v>337</v>
      </c>
      <c r="D268" s="440" t="s">
        <v>296</v>
      </c>
      <c r="E268" s="137" t="s">
        <v>294</v>
      </c>
      <c r="F268" s="137"/>
      <c r="G268" s="137" t="s">
        <v>338</v>
      </c>
      <c r="H268" s="137"/>
      <c r="I268" s="137"/>
      <c r="J268" s="137"/>
      <c r="K268" s="137"/>
      <c r="L268" s="137"/>
      <c r="M268" s="234"/>
    </row>
    <row r="269" spans="1:13" ht="27" customHeight="1" x14ac:dyDescent="0.3">
      <c r="B269" s="56" t="s">
        <v>294</v>
      </c>
      <c r="C269" s="171" t="s">
        <v>339</v>
      </c>
      <c r="D269" s="440" t="s">
        <v>296</v>
      </c>
      <c r="E269" s="137" t="s">
        <v>335</v>
      </c>
      <c r="F269" s="137"/>
      <c r="G269" s="137" t="s">
        <v>340</v>
      </c>
      <c r="H269" s="137"/>
      <c r="I269" s="137"/>
      <c r="J269" s="137"/>
      <c r="K269" s="137"/>
      <c r="L269" s="137"/>
      <c r="M269" s="234"/>
    </row>
    <row r="270" spans="1:13" ht="27" customHeight="1" x14ac:dyDescent="0.3">
      <c r="B270" s="56" t="s">
        <v>294</v>
      </c>
      <c r="C270" s="171" t="s">
        <v>341</v>
      </c>
      <c r="D270" s="440" t="s">
        <v>296</v>
      </c>
      <c r="E270" s="137" t="s">
        <v>294</v>
      </c>
      <c r="F270" s="137"/>
      <c r="G270" s="137" t="s">
        <v>342</v>
      </c>
      <c r="H270" s="137"/>
      <c r="I270" s="137"/>
      <c r="J270" s="137"/>
      <c r="K270" s="137"/>
      <c r="L270" s="137"/>
      <c r="M270" s="234"/>
    </row>
    <row r="271" spans="1:13" ht="27" customHeight="1" x14ac:dyDescent="0.3">
      <c r="B271" s="56" t="s">
        <v>294</v>
      </c>
      <c r="C271" s="171" t="s">
        <v>343</v>
      </c>
      <c r="D271" s="440" t="s">
        <v>296</v>
      </c>
      <c r="E271" s="137" t="s">
        <v>294</v>
      </c>
      <c r="F271" s="137"/>
      <c r="G271" s="137" t="s">
        <v>344</v>
      </c>
      <c r="H271" s="137"/>
      <c r="I271" s="137"/>
      <c r="J271" s="137"/>
      <c r="K271" s="137"/>
      <c r="L271" s="137"/>
      <c r="M271" s="234"/>
    </row>
    <row r="272" spans="1:13" ht="27" customHeight="1" x14ac:dyDescent="0.3">
      <c r="B272" s="56" t="s">
        <v>294</v>
      </c>
      <c r="C272" s="171" t="s">
        <v>345</v>
      </c>
      <c r="D272" s="440" t="s">
        <v>296</v>
      </c>
      <c r="E272" s="137" t="s">
        <v>294</v>
      </c>
      <c r="F272" s="137"/>
      <c r="G272" s="137" t="s">
        <v>346</v>
      </c>
      <c r="H272" s="137"/>
      <c r="I272" s="137"/>
      <c r="J272" s="137"/>
      <c r="K272" s="137"/>
      <c r="L272" s="137"/>
      <c r="M272" s="234"/>
    </row>
    <row r="273" spans="2:13" ht="27" customHeight="1" x14ac:dyDescent="0.3">
      <c r="B273" s="56" t="s">
        <v>294</v>
      </c>
      <c r="C273" s="171" t="s">
        <v>347</v>
      </c>
      <c r="D273" s="440" t="s">
        <v>296</v>
      </c>
      <c r="E273" s="137" t="s">
        <v>335</v>
      </c>
      <c r="F273" s="137"/>
      <c r="G273" s="137" t="s">
        <v>348</v>
      </c>
      <c r="H273" s="137"/>
      <c r="I273" s="137"/>
      <c r="J273" s="137"/>
      <c r="K273" s="137"/>
      <c r="L273" s="137"/>
      <c r="M273" s="234"/>
    </row>
    <row r="274" spans="2:13" ht="27" customHeight="1" x14ac:dyDescent="0.3">
      <c r="B274" s="56" t="s">
        <v>294</v>
      </c>
      <c r="C274" s="171" t="s">
        <v>349</v>
      </c>
      <c r="D274" s="440" t="s">
        <v>296</v>
      </c>
      <c r="E274" s="137" t="s">
        <v>335</v>
      </c>
      <c r="F274" s="137"/>
      <c r="G274" s="137" t="s">
        <v>350</v>
      </c>
      <c r="H274" s="137"/>
      <c r="I274" s="137"/>
      <c r="J274" s="137"/>
      <c r="K274" s="137"/>
      <c r="L274" s="137"/>
      <c r="M274" s="234"/>
    </row>
    <row r="275" spans="2:13" ht="27" customHeight="1" x14ac:dyDescent="0.3">
      <c r="B275" s="56" t="s">
        <v>294</v>
      </c>
      <c r="C275" s="171" t="s">
        <v>351</v>
      </c>
      <c r="D275" s="440" t="s">
        <v>296</v>
      </c>
      <c r="E275" s="137" t="s">
        <v>352</v>
      </c>
      <c r="F275" s="137"/>
      <c r="G275" s="137" t="s">
        <v>353</v>
      </c>
      <c r="H275" s="137"/>
      <c r="I275" s="137"/>
      <c r="J275" s="137"/>
      <c r="K275" s="137"/>
      <c r="L275" s="137"/>
      <c r="M275" s="234"/>
    </row>
    <row r="276" spans="2:13" ht="27" customHeight="1" x14ac:dyDescent="0.3">
      <c r="B276" s="56" t="s">
        <v>294</v>
      </c>
      <c r="C276" s="171" t="s">
        <v>354</v>
      </c>
      <c r="D276" s="440" t="s">
        <v>296</v>
      </c>
      <c r="E276" s="137" t="s">
        <v>335</v>
      </c>
      <c r="F276" s="137"/>
      <c r="G276" s="137" t="s">
        <v>355</v>
      </c>
      <c r="H276" s="137"/>
      <c r="I276" s="137"/>
      <c r="J276" s="137"/>
      <c r="K276" s="137"/>
      <c r="L276" s="137"/>
      <c r="M276" s="234"/>
    </row>
    <row r="277" spans="2:13" ht="27" customHeight="1" x14ac:dyDescent="0.3">
      <c r="B277" s="56" t="s">
        <v>294</v>
      </c>
      <c r="C277" s="171" t="s">
        <v>356</v>
      </c>
      <c r="D277" s="440" t="s">
        <v>296</v>
      </c>
      <c r="E277" s="137" t="s">
        <v>335</v>
      </c>
      <c r="F277" s="137"/>
      <c r="G277" s="137" t="s">
        <v>357</v>
      </c>
      <c r="H277" s="137"/>
      <c r="I277" s="137"/>
      <c r="J277" s="137"/>
      <c r="K277" s="137"/>
      <c r="L277" s="137"/>
      <c r="M277" s="234"/>
    </row>
    <row r="278" spans="2:13" ht="27" customHeight="1" x14ac:dyDescent="0.3">
      <c r="B278" s="56" t="s">
        <v>294</v>
      </c>
      <c r="C278" s="171" t="s">
        <v>358</v>
      </c>
      <c r="D278" s="440" t="s">
        <v>296</v>
      </c>
      <c r="E278" s="137" t="s">
        <v>335</v>
      </c>
      <c r="F278" s="137"/>
      <c r="G278" s="137" t="s">
        <v>359</v>
      </c>
      <c r="H278" s="137"/>
      <c r="I278" s="137"/>
      <c r="J278" s="137"/>
      <c r="K278" s="137"/>
      <c r="L278" s="137"/>
      <c r="M278" s="234"/>
    </row>
    <row r="279" spans="2:13" ht="27" customHeight="1" x14ac:dyDescent="0.3">
      <c r="B279" s="56" t="s">
        <v>294</v>
      </c>
      <c r="C279" s="171" t="s">
        <v>360</v>
      </c>
      <c r="D279" s="440" t="s">
        <v>296</v>
      </c>
      <c r="E279" s="137" t="s">
        <v>294</v>
      </c>
      <c r="F279" s="137"/>
      <c r="G279" s="137" t="s">
        <v>361</v>
      </c>
      <c r="H279" s="137"/>
      <c r="I279" s="137"/>
      <c r="J279" s="137"/>
      <c r="K279" s="137"/>
      <c r="L279" s="137"/>
      <c r="M279" s="234"/>
    </row>
    <row r="280" spans="2:13" ht="27" customHeight="1" x14ac:dyDescent="0.3">
      <c r="B280" s="56" t="s">
        <v>294</v>
      </c>
      <c r="C280" s="171" t="s">
        <v>362</v>
      </c>
      <c r="D280" s="440" t="s">
        <v>296</v>
      </c>
      <c r="E280" s="137" t="s">
        <v>297</v>
      </c>
      <c r="F280" s="137" t="s">
        <v>363</v>
      </c>
      <c r="G280" s="137" t="s">
        <v>364</v>
      </c>
      <c r="H280" s="137"/>
      <c r="I280" s="137"/>
      <c r="J280" s="137"/>
      <c r="K280" s="137"/>
      <c r="L280" s="137"/>
      <c r="M280" s="234"/>
    </row>
    <row r="281" spans="2:13" ht="27" customHeight="1" x14ac:dyDescent="0.3">
      <c r="B281" s="56" t="s">
        <v>294</v>
      </c>
      <c r="C281" s="171" t="s">
        <v>365</v>
      </c>
      <c r="D281" s="440" t="s">
        <v>296</v>
      </c>
      <c r="E281" s="137" t="s">
        <v>335</v>
      </c>
      <c r="F281" s="137"/>
      <c r="G281" s="137" t="s">
        <v>366</v>
      </c>
      <c r="H281" s="137"/>
      <c r="I281" s="137"/>
      <c r="J281" s="137"/>
      <c r="K281" s="137"/>
      <c r="L281" s="137"/>
      <c r="M281" s="234"/>
    </row>
    <row r="282" spans="2:13" ht="27" customHeight="1" x14ac:dyDescent="0.3">
      <c r="B282" s="56" t="s">
        <v>294</v>
      </c>
      <c r="C282" s="171" t="s">
        <v>367</v>
      </c>
      <c r="D282" s="440" t="s">
        <v>296</v>
      </c>
      <c r="E282" s="137" t="s">
        <v>335</v>
      </c>
      <c r="F282" s="137"/>
      <c r="G282" s="137" t="s">
        <v>368</v>
      </c>
      <c r="H282" s="137"/>
      <c r="I282" s="137"/>
      <c r="J282" s="137"/>
      <c r="K282" s="137"/>
      <c r="L282" s="137"/>
      <c r="M282" s="234"/>
    </row>
    <row r="283" spans="2:13" ht="27" customHeight="1" x14ac:dyDescent="0.3">
      <c r="B283" s="56" t="s">
        <v>294</v>
      </c>
      <c r="C283" s="171" t="s">
        <v>369</v>
      </c>
      <c r="D283" s="440" t="s">
        <v>296</v>
      </c>
      <c r="E283" s="137" t="s">
        <v>297</v>
      </c>
      <c r="F283" s="137" t="s">
        <v>370</v>
      </c>
      <c r="G283" s="137" t="s">
        <v>371</v>
      </c>
      <c r="H283" s="137"/>
      <c r="I283" s="137"/>
      <c r="J283" s="137"/>
      <c r="K283" s="137"/>
      <c r="L283" s="137"/>
      <c r="M283" s="234"/>
    </row>
    <row r="284" spans="2:13" ht="27" customHeight="1" x14ac:dyDescent="0.3">
      <c r="B284" s="56" t="s">
        <v>294</v>
      </c>
      <c r="C284" s="171" t="s">
        <v>372</v>
      </c>
      <c r="D284" s="440" t="s">
        <v>296</v>
      </c>
      <c r="E284" s="137" t="s">
        <v>373</v>
      </c>
      <c r="F284" s="137"/>
      <c r="G284" s="137" t="s">
        <v>374</v>
      </c>
      <c r="H284" s="137"/>
      <c r="I284" s="137"/>
      <c r="J284" s="137"/>
      <c r="K284" s="137"/>
      <c r="L284" s="137"/>
      <c r="M284" s="234"/>
    </row>
    <row r="285" spans="2:13" ht="27" customHeight="1" x14ac:dyDescent="0.3">
      <c r="B285" s="56" t="s">
        <v>294</v>
      </c>
      <c r="C285" s="171" t="s">
        <v>375</v>
      </c>
      <c r="D285" s="440" t="s">
        <v>296</v>
      </c>
      <c r="E285" s="137" t="s">
        <v>373</v>
      </c>
      <c r="F285" s="137"/>
      <c r="G285" s="137" t="s">
        <v>376</v>
      </c>
      <c r="H285" s="137"/>
      <c r="I285" s="137"/>
      <c r="J285" s="137"/>
      <c r="K285" s="137"/>
      <c r="L285" s="137"/>
      <c r="M285" s="234"/>
    </row>
    <row r="286" spans="2:13" ht="27" customHeight="1" x14ac:dyDescent="0.3">
      <c r="B286" s="56" t="s">
        <v>294</v>
      </c>
      <c r="C286" s="171" t="s">
        <v>377</v>
      </c>
      <c r="D286" s="440" t="s">
        <v>296</v>
      </c>
      <c r="E286" s="137" t="s">
        <v>294</v>
      </c>
      <c r="F286" s="137"/>
      <c r="G286" s="137" t="s">
        <v>378</v>
      </c>
      <c r="H286" s="137"/>
      <c r="I286" s="137"/>
      <c r="J286" s="137"/>
      <c r="K286" s="137"/>
      <c r="L286" s="137"/>
      <c r="M286" s="234"/>
    </row>
    <row r="287" spans="2:13" ht="27" customHeight="1" x14ac:dyDescent="0.3">
      <c r="B287" s="56" t="s">
        <v>294</v>
      </c>
      <c r="C287" s="171" t="s">
        <v>379</v>
      </c>
      <c r="D287" s="440" t="s">
        <v>296</v>
      </c>
      <c r="E287" s="137" t="s">
        <v>297</v>
      </c>
      <c r="F287" s="137" t="s">
        <v>380</v>
      </c>
      <c r="G287" s="137" t="s">
        <v>381</v>
      </c>
      <c r="H287" s="137"/>
      <c r="I287" s="137"/>
      <c r="J287" s="137"/>
      <c r="K287" s="137"/>
      <c r="L287" s="137"/>
      <c r="M287" s="234"/>
    </row>
    <row r="288" spans="2:13" ht="27" customHeight="1" x14ac:dyDescent="0.3">
      <c r="B288" s="56" t="s">
        <v>294</v>
      </c>
      <c r="C288" s="171" t="s">
        <v>382</v>
      </c>
      <c r="D288" s="440" t="s">
        <v>296</v>
      </c>
      <c r="E288" s="137" t="s">
        <v>294</v>
      </c>
      <c r="F288" s="137"/>
      <c r="G288" s="137" t="s">
        <v>383</v>
      </c>
      <c r="H288" s="137"/>
      <c r="I288" s="137"/>
      <c r="J288" s="137"/>
      <c r="K288" s="137"/>
      <c r="L288" s="137"/>
      <c r="M288" s="234"/>
    </row>
    <row r="289" spans="2:13" ht="27" customHeight="1" x14ac:dyDescent="0.3">
      <c r="B289" s="56" t="s">
        <v>294</v>
      </c>
      <c r="C289" s="171" t="s">
        <v>384</v>
      </c>
      <c r="D289" s="440" t="s">
        <v>296</v>
      </c>
      <c r="E289" s="137" t="s">
        <v>385</v>
      </c>
      <c r="F289" s="137" t="s">
        <v>386</v>
      </c>
      <c r="G289" s="137" t="s">
        <v>387</v>
      </c>
      <c r="H289" s="137"/>
      <c r="I289" s="137"/>
      <c r="J289" s="137"/>
      <c r="K289" s="137"/>
      <c r="L289" s="137"/>
      <c r="M289" s="234"/>
    </row>
    <row r="290" spans="2:13" ht="27" customHeight="1" x14ac:dyDescent="0.3">
      <c r="B290" s="56" t="s">
        <v>294</v>
      </c>
      <c r="C290" s="171" t="s">
        <v>388</v>
      </c>
      <c r="D290" s="440" t="s">
        <v>296</v>
      </c>
      <c r="E290" s="137" t="s">
        <v>389</v>
      </c>
      <c r="F290" s="137" t="s">
        <v>390</v>
      </c>
      <c r="G290" s="137" t="s">
        <v>391</v>
      </c>
      <c r="H290" s="137"/>
      <c r="I290" s="137"/>
      <c r="J290" s="137"/>
      <c r="K290" s="137"/>
      <c r="L290" s="137"/>
      <c r="M290" s="234"/>
    </row>
    <row r="291" spans="2:13" ht="27" customHeight="1" x14ac:dyDescent="0.3">
      <c r="B291" s="56" t="s">
        <v>294</v>
      </c>
      <c r="C291" s="171" t="s">
        <v>392</v>
      </c>
      <c r="D291" s="440" t="s">
        <v>296</v>
      </c>
      <c r="E291" s="137" t="s">
        <v>297</v>
      </c>
      <c r="F291" s="137" t="s">
        <v>393</v>
      </c>
      <c r="G291" s="137" t="s">
        <v>394</v>
      </c>
      <c r="H291" s="137"/>
      <c r="I291" s="137"/>
      <c r="J291" s="137"/>
      <c r="K291" s="137"/>
      <c r="L291" s="137"/>
      <c r="M291" s="234"/>
    </row>
    <row r="292" spans="2:13" ht="27" customHeight="1" x14ac:dyDescent="0.3">
      <c r="B292" s="56" t="s">
        <v>294</v>
      </c>
      <c r="C292" s="171" t="s">
        <v>395</v>
      </c>
      <c r="D292" s="440" t="s">
        <v>296</v>
      </c>
      <c r="E292" s="137" t="s">
        <v>297</v>
      </c>
      <c r="F292" s="137" t="s">
        <v>396</v>
      </c>
      <c r="G292" s="137" t="s">
        <v>397</v>
      </c>
      <c r="H292" s="137"/>
      <c r="I292" s="137"/>
      <c r="J292" s="137"/>
      <c r="K292" s="137"/>
      <c r="L292" s="137"/>
      <c r="M292" s="234"/>
    </row>
    <row r="293" spans="2:13" ht="27" customHeight="1" x14ac:dyDescent="0.3">
      <c r="B293" s="56" t="s">
        <v>294</v>
      </c>
      <c r="C293" s="171" t="s">
        <v>398</v>
      </c>
      <c r="D293" s="440" t="s">
        <v>296</v>
      </c>
      <c r="E293" s="137" t="s">
        <v>297</v>
      </c>
      <c r="F293" s="137" t="s">
        <v>399</v>
      </c>
      <c r="G293" s="137" t="s">
        <v>400</v>
      </c>
      <c r="H293" s="137"/>
      <c r="I293" s="137"/>
      <c r="J293" s="137"/>
      <c r="K293" s="137"/>
      <c r="L293" s="137"/>
      <c r="M293" s="234"/>
    </row>
    <row r="294" spans="2:13" ht="27" customHeight="1" x14ac:dyDescent="0.3">
      <c r="B294" s="56" t="s">
        <v>294</v>
      </c>
      <c r="C294" s="171" t="s">
        <v>401</v>
      </c>
      <c r="D294" s="440" t="s">
        <v>296</v>
      </c>
      <c r="E294" s="137" t="s">
        <v>297</v>
      </c>
      <c r="F294" s="137" t="s">
        <v>402</v>
      </c>
      <c r="G294" s="137" t="s">
        <v>403</v>
      </c>
      <c r="H294" s="137"/>
      <c r="I294" s="137"/>
      <c r="J294" s="137"/>
      <c r="K294" s="137"/>
      <c r="L294" s="137"/>
      <c r="M294" s="234"/>
    </row>
    <row r="295" spans="2:13" ht="27" customHeight="1" x14ac:dyDescent="0.3">
      <c r="B295" s="56" t="s">
        <v>294</v>
      </c>
      <c r="C295" s="171" t="s">
        <v>404</v>
      </c>
      <c r="D295" s="440" t="s">
        <v>296</v>
      </c>
      <c r="E295" s="137" t="s">
        <v>335</v>
      </c>
      <c r="F295" s="137"/>
      <c r="G295" s="137" t="s">
        <v>405</v>
      </c>
      <c r="H295" s="137"/>
      <c r="I295" s="137"/>
      <c r="J295" s="137"/>
      <c r="K295" s="137"/>
      <c r="L295" s="137"/>
      <c r="M295" s="234"/>
    </row>
    <row r="296" spans="2:13" ht="27" customHeight="1" x14ac:dyDescent="0.3">
      <c r="B296" s="56" t="s">
        <v>294</v>
      </c>
      <c r="C296" s="171" t="s">
        <v>406</v>
      </c>
      <c r="D296" s="440" t="s">
        <v>296</v>
      </c>
      <c r="E296" s="137" t="s">
        <v>297</v>
      </c>
      <c r="F296" s="137" t="s">
        <v>407</v>
      </c>
      <c r="G296" s="137" t="s">
        <v>408</v>
      </c>
      <c r="H296" s="137"/>
      <c r="I296" s="137"/>
      <c r="J296" s="137"/>
      <c r="K296" s="137"/>
      <c r="L296" s="137"/>
      <c r="M296" s="234"/>
    </row>
    <row r="297" spans="2:13" ht="27" customHeight="1" x14ac:dyDescent="0.3">
      <c r="B297" s="56" t="s">
        <v>294</v>
      </c>
      <c r="C297" s="171" t="s">
        <v>409</v>
      </c>
      <c r="D297" s="440" t="s">
        <v>296</v>
      </c>
      <c r="E297" s="137" t="s">
        <v>335</v>
      </c>
      <c r="F297" s="137"/>
      <c r="G297" s="137" t="s">
        <v>410</v>
      </c>
      <c r="H297" s="137"/>
      <c r="I297" s="137"/>
      <c r="J297" s="137"/>
      <c r="K297" s="137"/>
      <c r="L297" s="137"/>
      <c r="M297" s="234"/>
    </row>
    <row r="298" spans="2:13" ht="27" customHeight="1" x14ac:dyDescent="0.3">
      <c r="B298" s="56" t="s">
        <v>294</v>
      </c>
      <c r="C298" s="171" t="s">
        <v>411</v>
      </c>
      <c r="D298" s="440" t="s">
        <v>296</v>
      </c>
      <c r="E298" s="137" t="s">
        <v>294</v>
      </c>
      <c r="F298" s="137"/>
      <c r="G298" s="137" t="s">
        <v>412</v>
      </c>
      <c r="H298" s="137"/>
      <c r="I298" s="137"/>
      <c r="J298" s="137"/>
      <c r="K298" s="137"/>
      <c r="L298" s="137"/>
      <c r="M298" s="234"/>
    </row>
    <row r="299" spans="2:13" ht="27" customHeight="1" x14ac:dyDescent="0.3">
      <c r="B299" s="56" t="s">
        <v>294</v>
      </c>
      <c r="C299" s="171" t="s">
        <v>413</v>
      </c>
      <c r="D299" s="440" t="s">
        <v>296</v>
      </c>
      <c r="E299" s="137" t="s">
        <v>389</v>
      </c>
      <c r="F299" s="137" t="s">
        <v>414</v>
      </c>
      <c r="G299" s="137" t="s">
        <v>415</v>
      </c>
      <c r="H299" s="137"/>
      <c r="I299" s="137"/>
      <c r="J299" s="137"/>
      <c r="K299" s="137"/>
      <c r="L299" s="137"/>
      <c r="M299" s="234"/>
    </row>
    <row r="300" spans="2:13" ht="27" customHeight="1" x14ac:dyDescent="0.3">
      <c r="B300" s="56" t="s">
        <v>294</v>
      </c>
      <c r="C300" s="171" t="s">
        <v>416</v>
      </c>
      <c r="D300" s="440" t="s">
        <v>296</v>
      </c>
      <c r="E300" s="137" t="s">
        <v>335</v>
      </c>
      <c r="F300" s="137"/>
      <c r="G300" s="137" t="s">
        <v>417</v>
      </c>
      <c r="H300" s="137"/>
      <c r="I300" s="137"/>
      <c r="J300" s="137"/>
      <c r="K300" s="137"/>
      <c r="L300" s="137"/>
      <c r="M300" s="234"/>
    </row>
    <row r="301" spans="2:13" ht="27" customHeight="1" x14ac:dyDescent="0.3">
      <c r="B301" s="56" t="s">
        <v>294</v>
      </c>
      <c r="C301" s="171" t="s">
        <v>418</v>
      </c>
      <c r="D301" s="440" t="s">
        <v>296</v>
      </c>
      <c r="E301" s="137" t="s">
        <v>335</v>
      </c>
      <c r="F301" s="137"/>
      <c r="G301" s="137" t="s">
        <v>419</v>
      </c>
      <c r="H301" s="137"/>
      <c r="I301" s="137"/>
      <c r="J301" s="137"/>
      <c r="K301" s="137"/>
      <c r="L301" s="137"/>
      <c r="M301" s="234"/>
    </row>
    <row r="302" spans="2:13" ht="27" customHeight="1" x14ac:dyDescent="0.3">
      <c r="B302" s="56" t="s">
        <v>294</v>
      </c>
      <c r="C302" s="171" t="s">
        <v>420</v>
      </c>
      <c r="D302" s="440" t="s">
        <v>296</v>
      </c>
      <c r="E302" s="137" t="s">
        <v>297</v>
      </c>
      <c r="F302" s="137" t="s">
        <v>421</v>
      </c>
      <c r="G302" s="137" t="s">
        <v>422</v>
      </c>
      <c r="H302" s="137"/>
      <c r="I302" s="137"/>
      <c r="J302" s="137"/>
      <c r="K302" s="137"/>
      <c r="L302" s="137"/>
      <c r="M302" s="234"/>
    </row>
    <row r="303" spans="2:13" ht="27" customHeight="1" x14ac:dyDescent="0.3">
      <c r="B303" s="56" t="s">
        <v>294</v>
      </c>
      <c r="C303" s="171" t="s">
        <v>423</v>
      </c>
      <c r="D303" s="440" t="s">
        <v>296</v>
      </c>
      <c r="E303" s="137" t="s">
        <v>294</v>
      </c>
      <c r="F303" s="137"/>
      <c r="G303" s="137" t="s">
        <v>424</v>
      </c>
      <c r="H303" s="137"/>
      <c r="I303" s="137"/>
      <c r="J303" s="137"/>
      <c r="K303" s="137"/>
      <c r="L303" s="137"/>
      <c r="M303" s="234"/>
    </row>
    <row r="304" spans="2:13" ht="27" customHeight="1" x14ac:dyDescent="0.3">
      <c r="B304" s="56" t="s">
        <v>294</v>
      </c>
      <c r="C304" s="171" t="s">
        <v>425</v>
      </c>
      <c r="D304" s="440" t="s">
        <v>296</v>
      </c>
      <c r="E304" s="137" t="s">
        <v>385</v>
      </c>
      <c r="F304" s="137" t="s">
        <v>426</v>
      </c>
      <c r="G304" s="137" t="s">
        <v>427</v>
      </c>
      <c r="H304" s="137"/>
      <c r="I304" s="137"/>
      <c r="J304" s="137"/>
      <c r="K304" s="137"/>
      <c r="L304" s="137"/>
      <c r="M304" s="234"/>
    </row>
    <row r="305" spans="2:13" ht="27" customHeight="1" x14ac:dyDescent="0.3">
      <c r="B305" s="56" t="s">
        <v>294</v>
      </c>
      <c r="C305" s="171" t="s">
        <v>428</v>
      </c>
      <c r="D305" s="440" t="s">
        <v>296</v>
      </c>
      <c r="E305" s="137" t="s">
        <v>297</v>
      </c>
      <c r="F305" s="137" t="s">
        <v>429</v>
      </c>
      <c r="G305" s="137" t="s">
        <v>430</v>
      </c>
      <c r="H305" s="137"/>
      <c r="I305" s="137"/>
      <c r="J305" s="137"/>
      <c r="K305" s="137"/>
      <c r="L305" s="137"/>
      <c r="M305" s="234"/>
    </row>
    <row r="306" spans="2:13" ht="27" customHeight="1" x14ac:dyDescent="0.3">
      <c r="B306" s="56" t="s">
        <v>294</v>
      </c>
      <c r="C306" s="171" t="s">
        <v>431</v>
      </c>
      <c r="D306" s="440" t="s">
        <v>296</v>
      </c>
      <c r="E306" s="137" t="s">
        <v>297</v>
      </c>
      <c r="F306" s="137" t="s">
        <v>432</v>
      </c>
      <c r="G306" s="137" t="s">
        <v>433</v>
      </c>
      <c r="H306" s="137"/>
      <c r="I306" s="137"/>
      <c r="J306" s="137"/>
      <c r="K306" s="137"/>
      <c r="L306" s="137"/>
      <c r="M306" s="234"/>
    </row>
    <row r="307" spans="2:13" ht="27" customHeight="1" x14ac:dyDescent="0.3">
      <c r="B307" s="56" t="s">
        <v>294</v>
      </c>
      <c r="C307" s="171" t="s">
        <v>434</v>
      </c>
      <c r="D307" s="440" t="s">
        <v>296</v>
      </c>
      <c r="E307" s="137" t="s">
        <v>294</v>
      </c>
      <c r="F307" s="137"/>
      <c r="G307" s="137" t="s">
        <v>435</v>
      </c>
      <c r="H307" s="137"/>
      <c r="I307" s="137"/>
      <c r="J307" s="137"/>
      <c r="K307" s="137"/>
      <c r="L307" s="137"/>
      <c r="M307" s="234"/>
    </row>
    <row r="308" spans="2:13" ht="27" customHeight="1" x14ac:dyDescent="0.3">
      <c r="B308" s="56" t="s">
        <v>294</v>
      </c>
      <c r="C308" s="171" t="s">
        <v>436</v>
      </c>
      <c r="D308" s="440" t="s">
        <v>296</v>
      </c>
      <c r="E308" s="137" t="s">
        <v>335</v>
      </c>
      <c r="F308" s="137"/>
      <c r="G308" s="137" t="s">
        <v>437</v>
      </c>
      <c r="H308" s="137"/>
      <c r="I308" s="137"/>
      <c r="J308" s="137"/>
      <c r="K308" s="137"/>
      <c r="L308" s="137"/>
      <c r="M308" s="234"/>
    </row>
    <row r="309" spans="2:13" ht="27" customHeight="1" x14ac:dyDescent="0.3">
      <c r="B309" s="56" t="s">
        <v>294</v>
      </c>
      <c r="C309" s="171" t="s">
        <v>438</v>
      </c>
      <c r="D309" s="440" t="s">
        <v>296</v>
      </c>
      <c r="E309" s="137" t="s">
        <v>335</v>
      </c>
      <c r="F309" s="137"/>
      <c r="G309" s="137" t="s">
        <v>439</v>
      </c>
      <c r="H309" s="137"/>
      <c r="I309" s="137"/>
      <c r="J309" s="137"/>
      <c r="K309" s="137"/>
      <c r="L309" s="137"/>
      <c r="M309" s="234"/>
    </row>
    <row r="310" spans="2:13" ht="27" customHeight="1" x14ac:dyDescent="0.3">
      <c r="B310" s="56" t="s">
        <v>294</v>
      </c>
      <c r="C310" s="171" t="s">
        <v>440</v>
      </c>
      <c r="D310" s="440" t="s">
        <v>296</v>
      </c>
      <c r="E310" s="137" t="s">
        <v>335</v>
      </c>
      <c r="F310" s="137"/>
      <c r="G310" s="137" t="s">
        <v>441</v>
      </c>
      <c r="H310" s="137"/>
      <c r="I310" s="137"/>
      <c r="J310" s="137"/>
      <c r="K310" s="137"/>
      <c r="L310" s="137"/>
      <c r="M310" s="234"/>
    </row>
    <row r="311" spans="2:13" ht="27" customHeight="1" x14ac:dyDescent="0.3">
      <c r="B311" s="56" t="s">
        <v>294</v>
      </c>
      <c r="C311" s="171" t="s">
        <v>442</v>
      </c>
      <c r="D311" s="440" t="s">
        <v>296</v>
      </c>
      <c r="E311" s="137" t="s">
        <v>335</v>
      </c>
      <c r="F311" s="137"/>
      <c r="G311" s="137" t="s">
        <v>443</v>
      </c>
      <c r="H311" s="137"/>
      <c r="I311" s="137"/>
      <c r="J311" s="137"/>
      <c r="K311" s="137"/>
      <c r="L311" s="137"/>
      <c r="M311" s="234"/>
    </row>
    <row r="312" spans="2:13" ht="27" customHeight="1" x14ac:dyDescent="0.3">
      <c r="B312" s="56" t="s">
        <v>294</v>
      </c>
      <c r="C312" s="171" t="s">
        <v>444</v>
      </c>
      <c r="D312" s="440" t="s">
        <v>296</v>
      </c>
      <c r="E312" s="137" t="s">
        <v>335</v>
      </c>
      <c r="F312" s="137"/>
      <c r="G312" s="137" t="s">
        <v>445</v>
      </c>
      <c r="H312" s="137"/>
      <c r="I312" s="137"/>
      <c r="J312" s="137"/>
      <c r="K312" s="137"/>
      <c r="L312" s="137"/>
      <c r="M312" s="234"/>
    </row>
    <row r="313" spans="2:13" ht="27" customHeight="1" x14ac:dyDescent="0.3">
      <c r="B313" s="56" t="s">
        <v>294</v>
      </c>
      <c r="C313" s="171" t="s">
        <v>446</v>
      </c>
      <c r="D313" s="440" t="s">
        <v>296</v>
      </c>
      <c r="E313" s="137" t="s">
        <v>335</v>
      </c>
      <c r="F313" s="137"/>
      <c r="G313" s="137" t="s">
        <v>447</v>
      </c>
      <c r="H313" s="137"/>
      <c r="I313" s="137"/>
      <c r="J313" s="137"/>
      <c r="K313" s="137"/>
      <c r="L313" s="137"/>
      <c r="M313" s="234"/>
    </row>
    <row r="314" spans="2:13" ht="27" customHeight="1" x14ac:dyDescent="0.3">
      <c r="B314" s="56" t="s">
        <v>294</v>
      </c>
      <c r="C314" s="171" t="s">
        <v>448</v>
      </c>
      <c r="D314" s="440" t="s">
        <v>296</v>
      </c>
      <c r="E314" s="137" t="s">
        <v>335</v>
      </c>
      <c r="F314" s="137"/>
      <c r="G314" s="137" t="s">
        <v>449</v>
      </c>
      <c r="H314" s="137"/>
      <c r="I314" s="137"/>
      <c r="J314" s="137"/>
      <c r="K314" s="137"/>
      <c r="L314" s="137"/>
      <c r="M314" s="234"/>
    </row>
    <row r="315" spans="2:13" ht="27" customHeight="1" x14ac:dyDescent="0.3">
      <c r="B315" s="56" t="s">
        <v>294</v>
      </c>
      <c r="C315" s="171" t="s">
        <v>450</v>
      </c>
      <c r="D315" s="440" t="s">
        <v>296</v>
      </c>
      <c r="E315" s="137" t="s">
        <v>294</v>
      </c>
      <c r="F315" s="137"/>
      <c r="G315" s="137" t="s">
        <v>451</v>
      </c>
      <c r="H315" s="137"/>
      <c r="I315" s="137"/>
      <c r="J315" s="137"/>
      <c r="K315" s="137"/>
      <c r="L315" s="137"/>
      <c r="M315" s="234"/>
    </row>
    <row r="316" spans="2:13" ht="27" customHeight="1" x14ac:dyDescent="0.3">
      <c r="B316" s="56" t="s">
        <v>294</v>
      </c>
      <c r="C316" s="171" t="s">
        <v>452</v>
      </c>
      <c r="D316" s="440" t="s">
        <v>296</v>
      </c>
      <c r="E316" s="137" t="s">
        <v>335</v>
      </c>
      <c r="F316" s="137"/>
      <c r="G316" s="137" t="s">
        <v>453</v>
      </c>
      <c r="H316" s="137"/>
      <c r="I316" s="137"/>
      <c r="J316" s="137"/>
      <c r="K316" s="137"/>
      <c r="L316" s="137"/>
      <c r="M316" s="234"/>
    </row>
    <row r="317" spans="2:13" ht="27" customHeight="1" x14ac:dyDescent="0.3">
      <c r="B317" s="56" t="s">
        <v>294</v>
      </c>
      <c r="C317" s="171" t="s">
        <v>454</v>
      </c>
      <c r="D317" s="440" t="s">
        <v>296</v>
      </c>
      <c r="E317" s="137" t="s">
        <v>297</v>
      </c>
      <c r="F317" s="137" t="s">
        <v>455</v>
      </c>
      <c r="G317" s="137" t="s">
        <v>456</v>
      </c>
      <c r="H317" s="137"/>
      <c r="I317" s="137"/>
      <c r="J317" s="137"/>
      <c r="K317" s="137"/>
      <c r="L317" s="137"/>
      <c r="M317" s="234"/>
    </row>
    <row r="318" spans="2:13" ht="27" customHeight="1" x14ac:dyDescent="0.3">
      <c r="B318" s="56" t="s">
        <v>294</v>
      </c>
      <c r="C318" s="171" t="s">
        <v>457</v>
      </c>
      <c r="D318" s="440" t="s">
        <v>296</v>
      </c>
      <c r="E318" s="137" t="s">
        <v>389</v>
      </c>
      <c r="F318" s="137" t="s">
        <v>458</v>
      </c>
      <c r="G318" s="137" t="s">
        <v>459</v>
      </c>
      <c r="H318" s="137"/>
      <c r="I318" s="137"/>
      <c r="J318" s="137"/>
      <c r="K318" s="137"/>
      <c r="L318" s="137"/>
      <c r="M318" s="234"/>
    </row>
    <row r="319" spans="2:13" ht="27" customHeight="1" x14ac:dyDescent="0.3">
      <c r="B319" s="56" t="s">
        <v>294</v>
      </c>
      <c r="C319" s="171" t="s">
        <v>460</v>
      </c>
      <c r="D319" s="440" t="s">
        <v>296</v>
      </c>
      <c r="E319" s="137" t="s">
        <v>335</v>
      </c>
      <c r="F319" s="137"/>
      <c r="G319" s="137" t="s">
        <v>461</v>
      </c>
      <c r="H319" s="137"/>
      <c r="I319" s="137"/>
      <c r="J319" s="137"/>
      <c r="K319" s="137"/>
      <c r="L319" s="137"/>
      <c r="M319" s="234"/>
    </row>
    <row r="320" spans="2:13" ht="27" customHeight="1" x14ac:dyDescent="0.3">
      <c r="B320" s="56" t="s">
        <v>294</v>
      </c>
      <c r="C320" s="171" t="s">
        <v>462</v>
      </c>
      <c r="D320" s="440" t="s">
        <v>296</v>
      </c>
      <c r="E320" s="137" t="s">
        <v>297</v>
      </c>
      <c r="F320" s="137" t="s">
        <v>463</v>
      </c>
      <c r="G320" s="137" t="s">
        <v>464</v>
      </c>
      <c r="H320" s="137"/>
      <c r="I320" s="137"/>
      <c r="J320" s="137"/>
      <c r="K320" s="137"/>
      <c r="L320" s="137"/>
      <c r="M320" s="234"/>
    </row>
    <row r="321" spans="2:13" ht="27" customHeight="1" x14ac:dyDescent="0.3">
      <c r="B321" s="56" t="s">
        <v>294</v>
      </c>
      <c r="C321" s="171" t="s">
        <v>465</v>
      </c>
      <c r="D321" s="440" t="s">
        <v>296</v>
      </c>
      <c r="E321" s="137" t="s">
        <v>389</v>
      </c>
      <c r="F321" s="137" t="s">
        <v>466</v>
      </c>
      <c r="G321" s="137" t="s">
        <v>467</v>
      </c>
      <c r="H321" s="137"/>
      <c r="I321" s="137"/>
      <c r="J321" s="137"/>
      <c r="K321" s="137"/>
      <c r="L321" s="137"/>
      <c r="M321" s="234"/>
    </row>
    <row r="322" spans="2:13" ht="27" customHeight="1" x14ac:dyDescent="0.3">
      <c r="B322" s="56" t="s">
        <v>294</v>
      </c>
      <c r="C322" s="171" t="s">
        <v>468</v>
      </c>
      <c r="D322" s="440" t="s">
        <v>296</v>
      </c>
      <c r="E322" s="137" t="s">
        <v>385</v>
      </c>
      <c r="F322" s="137" t="s">
        <v>469</v>
      </c>
      <c r="G322" s="137" t="s">
        <v>470</v>
      </c>
      <c r="H322" s="137"/>
      <c r="I322" s="137"/>
      <c r="J322" s="137"/>
      <c r="K322" s="137"/>
      <c r="L322" s="137"/>
      <c r="M322" s="234"/>
    </row>
    <row r="323" spans="2:13" ht="27" customHeight="1" x14ac:dyDescent="0.3">
      <c r="B323" s="56" t="s">
        <v>294</v>
      </c>
      <c r="C323" s="171" t="s">
        <v>471</v>
      </c>
      <c r="D323" s="440" t="s">
        <v>296</v>
      </c>
      <c r="E323" s="137" t="s">
        <v>294</v>
      </c>
      <c r="F323" s="137"/>
      <c r="G323" s="137" t="s">
        <v>472</v>
      </c>
      <c r="H323" s="137"/>
      <c r="I323" s="137"/>
      <c r="J323" s="137"/>
      <c r="K323" s="137"/>
      <c r="L323" s="137"/>
      <c r="M323" s="234"/>
    </row>
    <row r="324" spans="2:13" ht="27" customHeight="1" x14ac:dyDescent="0.3">
      <c r="B324" s="56" t="s">
        <v>294</v>
      </c>
      <c r="C324" s="171" t="s">
        <v>473</v>
      </c>
      <c r="D324" s="440" t="s">
        <v>296</v>
      </c>
      <c r="E324" s="137" t="s">
        <v>389</v>
      </c>
      <c r="F324" s="137" t="s">
        <v>474</v>
      </c>
      <c r="G324" s="137" t="s">
        <v>475</v>
      </c>
      <c r="H324" s="137"/>
      <c r="I324" s="137"/>
      <c r="J324" s="137"/>
      <c r="K324" s="137"/>
      <c r="L324" s="137"/>
      <c r="M324" s="234"/>
    </row>
    <row r="325" spans="2:13" ht="27" customHeight="1" x14ac:dyDescent="0.3">
      <c r="B325" s="56" t="s">
        <v>294</v>
      </c>
      <c r="C325" s="171" t="s">
        <v>476</v>
      </c>
      <c r="D325" s="440" t="s">
        <v>296</v>
      </c>
      <c r="E325" s="137" t="s">
        <v>297</v>
      </c>
      <c r="F325" s="137" t="s">
        <v>477</v>
      </c>
      <c r="G325" s="137" t="s">
        <v>478</v>
      </c>
      <c r="H325" s="137"/>
      <c r="I325" s="137"/>
      <c r="J325" s="137"/>
      <c r="K325" s="137"/>
      <c r="L325" s="137"/>
      <c r="M325" s="234"/>
    </row>
    <row r="326" spans="2:13" ht="27" customHeight="1" x14ac:dyDescent="0.3">
      <c r="B326" s="56" t="s">
        <v>294</v>
      </c>
      <c r="C326" s="171" t="s">
        <v>479</v>
      </c>
      <c r="D326" s="440" t="s">
        <v>296</v>
      </c>
      <c r="E326" s="137" t="s">
        <v>389</v>
      </c>
      <c r="F326" s="137" t="s">
        <v>480</v>
      </c>
      <c r="G326" s="137" t="s">
        <v>481</v>
      </c>
      <c r="H326" s="137"/>
      <c r="I326" s="137"/>
      <c r="J326" s="137"/>
      <c r="K326" s="137"/>
      <c r="L326" s="137"/>
      <c r="M326" s="234"/>
    </row>
    <row r="327" spans="2:13" ht="27" customHeight="1" x14ac:dyDescent="0.3">
      <c r="B327" s="56" t="s">
        <v>294</v>
      </c>
      <c r="C327" s="171" t="s">
        <v>482</v>
      </c>
      <c r="D327" s="440" t="s">
        <v>296</v>
      </c>
      <c r="E327" s="137" t="s">
        <v>297</v>
      </c>
      <c r="F327" s="137" t="s">
        <v>483</v>
      </c>
      <c r="G327" s="137" t="s">
        <v>484</v>
      </c>
      <c r="H327" s="137"/>
      <c r="I327" s="137"/>
      <c r="J327" s="137"/>
      <c r="K327" s="137"/>
      <c r="L327" s="137"/>
      <c r="M327" s="234"/>
    </row>
    <row r="328" spans="2:13" ht="27" customHeight="1" x14ac:dyDescent="0.3">
      <c r="B328" s="56" t="s">
        <v>294</v>
      </c>
      <c r="C328" s="171" t="s">
        <v>485</v>
      </c>
      <c r="D328" s="440" t="s">
        <v>296</v>
      </c>
      <c r="E328" s="137" t="s">
        <v>385</v>
      </c>
      <c r="F328" s="137" t="s">
        <v>486</v>
      </c>
      <c r="G328" s="137" t="s">
        <v>487</v>
      </c>
      <c r="H328" s="137"/>
      <c r="I328" s="137"/>
      <c r="J328" s="137"/>
      <c r="K328" s="137"/>
      <c r="L328" s="137"/>
      <c r="M328" s="234"/>
    </row>
    <row r="329" spans="2:13" ht="27" customHeight="1" x14ac:dyDescent="0.3">
      <c r="B329" s="56" t="s">
        <v>294</v>
      </c>
      <c r="C329" s="171" t="s">
        <v>488</v>
      </c>
      <c r="D329" s="440" t="s">
        <v>296</v>
      </c>
      <c r="E329" s="137" t="s">
        <v>308</v>
      </c>
      <c r="F329" s="137"/>
      <c r="G329" s="137" t="s">
        <v>489</v>
      </c>
      <c r="H329" s="137"/>
      <c r="I329" s="137"/>
      <c r="J329" s="137"/>
      <c r="K329" s="137"/>
      <c r="L329" s="137"/>
      <c r="M329" s="234"/>
    </row>
    <row r="330" spans="2:13" ht="27" customHeight="1" x14ac:dyDescent="0.3">
      <c r="B330" s="56" t="s">
        <v>294</v>
      </c>
      <c r="C330" s="171" t="s">
        <v>490</v>
      </c>
      <c r="D330" s="440" t="s">
        <v>296</v>
      </c>
      <c r="E330" s="137" t="s">
        <v>308</v>
      </c>
      <c r="F330" s="137"/>
      <c r="G330" s="137" t="s">
        <v>491</v>
      </c>
      <c r="H330" s="137"/>
      <c r="I330" s="137"/>
      <c r="J330" s="137"/>
      <c r="K330" s="137"/>
      <c r="L330" s="137"/>
      <c r="M330" s="234"/>
    </row>
    <row r="331" spans="2:13" ht="27" customHeight="1" x14ac:dyDescent="0.3">
      <c r="B331" s="56" t="s">
        <v>294</v>
      </c>
      <c r="C331" s="171" t="s">
        <v>492</v>
      </c>
      <c r="D331" s="440" t="s">
        <v>296</v>
      </c>
      <c r="E331" s="137" t="s">
        <v>308</v>
      </c>
      <c r="F331" s="137"/>
      <c r="G331" s="137" t="s">
        <v>493</v>
      </c>
      <c r="H331" s="137"/>
      <c r="I331" s="137"/>
      <c r="J331" s="137"/>
      <c r="K331" s="137"/>
      <c r="L331" s="137"/>
      <c r="M331" s="234"/>
    </row>
    <row r="332" spans="2:13" ht="27" customHeight="1" x14ac:dyDescent="0.3">
      <c r="B332" s="56" t="s">
        <v>294</v>
      </c>
      <c r="C332" s="171" t="s">
        <v>494</v>
      </c>
      <c r="D332" s="440" t="s">
        <v>296</v>
      </c>
      <c r="E332" s="137" t="s">
        <v>335</v>
      </c>
      <c r="F332" s="137"/>
      <c r="G332" s="137" t="s">
        <v>495</v>
      </c>
      <c r="H332" s="137"/>
      <c r="I332" s="137"/>
      <c r="J332" s="137"/>
      <c r="K332" s="137"/>
      <c r="L332" s="137"/>
      <c r="M332" s="234"/>
    </row>
    <row r="333" spans="2:13" ht="27" customHeight="1" x14ac:dyDescent="0.3">
      <c r="B333" s="56" t="s">
        <v>294</v>
      </c>
      <c r="C333" s="171" t="s">
        <v>496</v>
      </c>
      <c r="D333" s="440" t="s">
        <v>296</v>
      </c>
      <c r="E333" s="137" t="s">
        <v>335</v>
      </c>
      <c r="F333" s="137"/>
      <c r="G333" s="137" t="s">
        <v>497</v>
      </c>
      <c r="H333" s="137"/>
      <c r="I333" s="137"/>
      <c r="J333" s="137"/>
      <c r="K333" s="137"/>
      <c r="L333" s="137"/>
      <c r="M333" s="234"/>
    </row>
    <row r="334" spans="2:13" ht="27" customHeight="1" x14ac:dyDescent="0.3">
      <c r="B334" s="56" t="s">
        <v>294</v>
      </c>
      <c r="C334" s="171" t="s">
        <v>498</v>
      </c>
      <c r="D334" s="440" t="s">
        <v>296</v>
      </c>
      <c r="E334" s="137" t="s">
        <v>335</v>
      </c>
      <c r="F334" s="137"/>
      <c r="G334" s="137" t="s">
        <v>499</v>
      </c>
      <c r="H334" s="137"/>
      <c r="I334" s="137"/>
      <c r="J334" s="137"/>
      <c r="K334" s="137"/>
      <c r="L334" s="137"/>
      <c r="M334" s="234"/>
    </row>
    <row r="335" spans="2:13" ht="27" customHeight="1" x14ac:dyDescent="0.3">
      <c r="B335" s="56" t="s">
        <v>294</v>
      </c>
      <c r="C335" s="171" t="s">
        <v>500</v>
      </c>
      <c r="D335" s="440" t="s">
        <v>296</v>
      </c>
      <c r="E335" s="137" t="s">
        <v>335</v>
      </c>
      <c r="F335" s="137"/>
      <c r="G335" s="137" t="s">
        <v>501</v>
      </c>
      <c r="H335" s="137"/>
      <c r="I335" s="137"/>
      <c r="J335" s="137"/>
      <c r="K335" s="137"/>
      <c r="L335" s="137"/>
      <c r="M335" s="234"/>
    </row>
    <row r="336" spans="2:13" ht="27" customHeight="1" x14ac:dyDescent="0.3">
      <c r="B336" s="56" t="s">
        <v>294</v>
      </c>
      <c r="C336" s="171" t="s">
        <v>502</v>
      </c>
      <c r="D336" s="440" t="s">
        <v>296</v>
      </c>
      <c r="E336" s="137" t="s">
        <v>305</v>
      </c>
      <c r="F336" s="137"/>
      <c r="G336" s="137" t="s">
        <v>316</v>
      </c>
      <c r="H336" s="137"/>
      <c r="I336" s="137"/>
      <c r="J336" s="137"/>
      <c r="K336" s="137"/>
      <c r="L336" s="137"/>
      <c r="M336" s="234"/>
    </row>
    <row r="337" spans="2:13" ht="27" customHeight="1" x14ac:dyDescent="0.3">
      <c r="B337" s="56" t="s">
        <v>294</v>
      </c>
      <c r="C337" s="171" t="s">
        <v>503</v>
      </c>
      <c r="D337" s="440" t="s">
        <v>296</v>
      </c>
      <c r="E337" s="137" t="s">
        <v>305</v>
      </c>
      <c r="F337" s="137"/>
      <c r="G337" s="137" t="s">
        <v>504</v>
      </c>
      <c r="H337" s="137"/>
      <c r="I337" s="137"/>
      <c r="J337" s="137"/>
      <c r="K337" s="137"/>
      <c r="L337" s="137"/>
      <c r="M337" s="234"/>
    </row>
    <row r="338" spans="2:13" ht="27" customHeight="1" x14ac:dyDescent="0.3">
      <c r="B338" s="56" t="s">
        <v>294</v>
      </c>
      <c r="C338" s="171" t="s">
        <v>505</v>
      </c>
      <c r="D338" s="440" t="s">
        <v>296</v>
      </c>
      <c r="E338" s="137" t="s">
        <v>506</v>
      </c>
      <c r="F338" s="137"/>
      <c r="G338" s="137" t="s">
        <v>507</v>
      </c>
      <c r="H338" s="137"/>
      <c r="I338" s="137"/>
      <c r="J338" s="137"/>
      <c r="K338" s="137"/>
      <c r="L338" s="137"/>
      <c r="M338" s="234"/>
    </row>
    <row r="339" spans="2:13" ht="27" customHeight="1" x14ac:dyDescent="0.3">
      <c r="B339" s="56" t="s">
        <v>294</v>
      </c>
      <c r="C339" s="171" t="s">
        <v>508</v>
      </c>
      <c r="D339" s="440" t="s">
        <v>296</v>
      </c>
      <c r="E339" s="137" t="s">
        <v>335</v>
      </c>
      <c r="F339" s="137"/>
      <c r="G339" s="137" t="s">
        <v>509</v>
      </c>
      <c r="H339" s="137"/>
      <c r="I339" s="137"/>
      <c r="J339" s="137"/>
      <c r="K339" s="137"/>
      <c r="L339" s="137"/>
      <c r="M339" s="234"/>
    </row>
    <row r="340" spans="2:13" ht="27" customHeight="1" x14ac:dyDescent="0.3">
      <c r="B340" s="56" t="s">
        <v>294</v>
      </c>
      <c r="C340" s="171" t="s">
        <v>510</v>
      </c>
      <c r="D340" s="440" t="s">
        <v>296</v>
      </c>
      <c r="E340" s="137" t="s">
        <v>297</v>
      </c>
      <c r="F340" s="137" t="s">
        <v>511</v>
      </c>
      <c r="G340" s="137" t="s">
        <v>512</v>
      </c>
      <c r="H340" s="137"/>
      <c r="I340" s="137"/>
      <c r="J340" s="137"/>
      <c r="K340" s="137"/>
      <c r="L340" s="137"/>
      <c r="M340" s="234"/>
    </row>
    <row r="341" spans="2:13" ht="27" customHeight="1" x14ac:dyDescent="0.3">
      <c r="B341" s="56" t="s">
        <v>294</v>
      </c>
      <c r="C341" s="171" t="s">
        <v>513</v>
      </c>
      <c r="D341" s="440" t="s">
        <v>296</v>
      </c>
      <c r="E341" s="137" t="s">
        <v>335</v>
      </c>
      <c r="F341" s="137"/>
      <c r="G341" s="137" t="s">
        <v>514</v>
      </c>
      <c r="H341" s="137"/>
      <c r="I341" s="137"/>
      <c r="J341" s="137"/>
      <c r="K341" s="137"/>
      <c r="L341" s="137"/>
      <c r="M341" s="234"/>
    </row>
    <row r="342" spans="2:13" ht="27" customHeight="1" x14ac:dyDescent="0.3">
      <c r="B342" s="56" t="s">
        <v>294</v>
      </c>
      <c r="C342" s="171" t="s">
        <v>515</v>
      </c>
      <c r="D342" s="440" t="s">
        <v>296</v>
      </c>
      <c r="E342" s="137" t="s">
        <v>297</v>
      </c>
      <c r="F342" s="137" t="s">
        <v>516</v>
      </c>
      <c r="G342" s="137" t="s">
        <v>517</v>
      </c>
      <c r="H342" s="137"/>
      <c r="I342" s="137"/>
      <c r="J342" s="137"/>
      <c r="K342" s="137"/>
      <c r="L342" s="137"/>
      <c r="M342" s="234"/>
    </row>
    <row r="343" spans="2:13" ht="27" customHeight="1" x14ac:dyDescent="0.3">
      <c r="B343" s="56" t="s">
        <v>294</v>
      </c>
      <c r="C343" s="171" t="s">
        <v>518</v>
      </c>
      <c r="D343" s="440" t="s">
        <v>296</v>
      </c>
      <c r="E343" s="137" t="s">
        <v>335</v>
      </c>
      <c r="F343" s="137"/>
      <c r="G343" s="137" t="s">
        <v>519</v>
      </c>
      <c r="H343" s="137"/>
      <c r="I343" s="137"/>
      <c r="J343" s="137"/>
      <c r="K343" s="137"/>
      <c r="L343" s="137"/>
      <c r="M343" s="234"/>
    </row>
    <row r="344" spans="2:13" ht="27" customHeight="1" x14ac:dyDescent="0.3">
      <c r="B344" s="56" t="s">
        <v>294</v>
      </c>
      <c r="C344" s="171" t="s">
        <v>520</v>
      </c>
      <c r="D344" s="440" t="s">
        <v>296</v>
      </c>
      <c r="E344" s="137" t="s">
        <v>297</v>
      </c>
      <c r="F344" s="137" t="s">
        <v>521</v>
      </c>
      <c r="G344" s="137" t="s">
        <v>522</v>
      </c>
      <c r="H344" s="137"/>
      <c r="I344" s="137"/>
      <c r="J344" s="137"/>
      <c r="K344" s="137"/>
      <c r="L344" s="137"/>
      <c r="M344" s="234"/>
    </row>
    <row r="345" spans="2:13" ht="27" customHeight="1" x14ac:dyDescent="0.3">
      <c r="B345" s="56" t="s">
        <v>294</v>
      </c>
      <c r="C345" s="171" t="s">
        <v>523</v>
      </c>
      <c r="D345" s="440" t="s">
        <v>296</v>
      </c>
      <c r="E345" s="137" t="s">
        <v>294</v>
      </c>
      <c r="F345" s="137"/>
      <c r="G345" s="137" t="s">
        <v>524</v>
      </c>
      <c r="H345" s="137"/>
      <c r="I345" s="137"/>
      <c r="J345" s="137"/>
      <c r="K345" s="137"/>
      <c r="L345" s="137"/>
      <c r="M345" s="234"/>
    </row>
    <row r="346" spans="2:13" ht="27" customHeight="1" x14ac:dyDescent="0.3">
      <c r="B346" s="56" t="s">
        <v>294</v>
      </c>
      <c r="C346" s="171" t="s">
        <v>525</v>
      </c>
      <c r="D346" s="440" t="s">
        <v>296</v>
      </c>
      <c r="E346" s="137" t="s">
        <v>294</v>
      </c>
      <c r="F346" s="137"/>
      <c r="G346" s="137" t="s">
        <v>526</v>
      </c>
      <c r="H346" s="137"/>
      <c r="I346" s="137"/>
      <c r="J346" s="137"/>
      <c r="K346" s="137"/>
      <c r="L346" s="137"/>
      <c r="M346" s="234"/>
    </row>
    <row r="347" spans="2:13" ht="27" customHeight="1" x14ac:dyDescent="0.3">
      <c r="B347" s="56" t="s">
        <v>294</v>
      </c>
      <c r="C347" s="171" t="s">
        <v>527</v>
      </c>
      <c r="D347" s="440" t="s">
        <v>296</v>
      </c>
      <c r="E347" s="137" t="s">
        <v>335</v>
      </c>
      <c r="F347" s="137"/>
      <c r="G347" s="137" t="s">
        <v>528</v>
      </c>
      <c r="H347" s="137"/>
      <c r="I347" s="137"/>
      <c r="J347" s="137"/>
      <c r="K347" s="137"/>
      <c r="L347" s="137"/>
      <c r="M347" s="234"/>
    </row>
    <row r="348" spans="2:13" ht="27" customHeight="1" x14ac:dyDescent="0.3">
      <c r="B348" s="56" t="s">
        <v>294</v>
      </c>
      <c r="C348" s="171" t="s">
        <v>529</v>
      </c>
      <c r="D348" s="440" t="s">
        <v>296</v>
      </c>
      <c r="E348" s="137" t="s">
        <v>335</v>
      </c>
      <c r="F348" s="137"/>
      <c r="G348" s="137" t="s">
        <v>530</v>
      </c>
      <c r="H348" s="137"/>
      <c r="I348" s="137"/>
      <c r="J348" s="137"/>
      <c r="K348" s="137"/>
      <c r="L348" s="137"/>
      <c r="M348" s="234"/>
    </row>
    <row r="349" spans="2:13" ht="27" customHeight="1" x14ac:dyDescent="0.3">
      <c r="B349" s="56" t="s">
        <v>294</v>
      </c>
      <c r="C349" s="171" t="s">
        <v>531</v>
      </c>
      <c r="D349" s="440" t="s">
        <v>296</v>
      </c>
      <c r="E349" s="137" t="s">
        <v>297</v>
      </c>
      <c r="F349" s="137" t="s">
        <v>532</v>
      </c>
      <c r="G349" s="137" t="s">
        <v>533</v>
      </c>
      <c r="H349" s="137"/>
      <c r="I349" s="137"/>
      <c r="J349" s="137"/>
      <c r="K349" s="137"/>
      <c r="L349" s="137"/>
      <c r="M349" s="234"/>
    </row>
    <row r="350" spans="2:13" ht="27" customHeight="1" x14ac:dyDescent="0.3">
      <c r="B350" s="56" t="s">
        <v>294</v>
      </c>
      <c r="C350" s="171" t="s">
        <v>534</v>
      </c>
      <c r="D350" s="440" t="s">
        <v>296</v>
      </c>
      <c r="E350" s="137" t="s">
        <v>297</v>
      </c>
      <c r="F350" s="137" t="s">
        <v>535</v>
      </c>
      <c r="G350" s="137" t="s">
        <v>536</v>
      </c>
      <c r="H350" s="137"/>
      <c r="I350" s="137"/>
      <c r="J350" s="137"/>
      <c r="K350" s="137"/>
      <c r="L350" s="137"/>
      <c r="M350" s="234"/>
    </row>
    <row r="351" spans="2:13" ht="27" customHeight="1" x14ac:dyDescent="0.3">
      <c r="B351" s="56" t="s">
        <v>294</v>
      </c>
      <c r="C351" s="171" t="s">
        <v>537</v>
      </c>
      <c r="D351" s="440" t="s">
        <v>296</v>
      </c>
      <c r="E351" s="137" t="s">
        <v>297</v>
      </c>
      <c r="F351" s="137" t="s">
        <v>538</v>
      </c>
      <c r="G351" s="137" t="s">
        <v>539</v>
      </c>
      <c r="H351" s="137"/>
      <c r="I351" s="137"/>
      <c r="J351" s="137"/>
      <c r="K351" s="137"/>
      <c r="L351" s="137"/>
      <c r="M351" s="234"/>
    </row>
    <row r="352" spans="2:13" ht="27" customHeight="1" x14ac:dyDescent="0.3">
      <c r="B352" s="56" t="s">
        <v>294</v>
      </c>
      <c r="C352" s="171" t="s">
        <v>540</v>
      </c>
      <c r="D352" s="440" t="s">
        <v>296</v>
      </c>
      <c r="E352" s="137" t="s">
        <v>297</v>
      </c>
      <c r="F352" s="137" t="s">
        <v>541</v>
      </c>
      <c r="G352" s="137" t="s">
        <v>542</v>
      </c>
      <c r="H352" s="137"/>
      <c r="I352" s="137"/>
      <c r="J352" s="137"/>
      <c r="K352" s="137"/>
      <c r="L352" s="137"/>
      <c r="M352" s="234"/>
    </row>
    <row r="353" spans="2:13" ht="27" customHeight="1" x14ac:dyDescent="0.3">
      <c r="B353" s="56" t="s">
        <v>294</v>
      </c>
      <c r="C353" s="171" t="s">
        <v>543</v>
      </c>
      <c r="D353" s="440" t="s">
        <v>296</v>
      </c>
      <c r="E353" s="137" t="s">
        <v>297</v>
      </c>
      <c r="F353" s="137" t="s">
        <v>544</v>
      </c>
      <c r="G353" s="137" t="s">
        <v>545</v>
      </c>
      <c r="H353" s="137"/>
      <c r="I353" s="137"/>
      <c r="J353" s="137"/>
      <c r="K353" s="137"/>
      <c r="L353" s="137"/>
      <c r="M353" s="234"/>
    </row>
    <row r="354" spans="2:13" ht="27" customHeight="1" x14ac:dyDescent="0.3">
      <c r="B354" s="56" t="s">
        <v>294</v>
      </c>
      <c r="C354" s="171" t="s">
        <v>546</v>
      </c>
      <c r="D354" s="440" t="s">
        <v>296</v>
      </c>
      <c r="E354" s="137" t="s">
        <v>297</v>
      </c>
      <c r="F354" s="137" t="s">
        <v>547</v>
      </c>
      <c r="G354" s="137" t="s">
        <v>548</v>
      </c>
      <c r="H354" s="137"/>
      <c r="I354" s="137"/>
      <c r="J354" s="137"/>
      <c r="K354" s="137"/>
      <c r="L354" s="137"/>
      <c r="M354" s="234"/>
    </row>
    <row r="355" spans="2:13" ht="27" customHeight="1" x14ac:dyDescent="0.3">
      <c r="B355" s="56" t="s">
        <v>294</v>
      </c>
      <c r="C355" s="171" t="s">
        <v>549</v>
      </c>
      <c r="D355" s="440" t="s">
        <v>296</v>
      </c>
      <c r="E355" s="137" t="s">
        <v>550</v>
      </c>
      <c r="F355" s="137" t="s">
        <v>551</v>
      </c>
      <c r="G355" s="137" t="s">
        <v>552</v>
      </c>
      <c r="H355" s="137"/>
      <c r="I355" s="137"/>
      <c r="J355" s="137"/>
      <c r="K355" s="137"/>
      <c r="L355" s="137"/>
      <c r="M355" s="234"/>
    </row>
    <row r="356" spans="2:13" ht="27" customHeight="1" x14ac:dyDescent="0.3">
      <c r="B356" s="56" t="s">
        <v>294</v>
      </c>
      <c r="C356" s="171" t="s">
        <v>553</v>
      </c>
      <c r="D356" s="440" t="s">
        <v>296</v>
      </c>
      <c r="E356" s="137" t="s">
        <v>297</v>
      </c>
      <c r="F356" s="137" t="s">
        <v>554</v>
      </c>
      <c r="G356" s="137" t="s">
        <v>555</v>
      </c>
      <c r="H356" s="137"/>
      <c r="I356" s="137"/>
      <c r="J356" s="137"/>
      <c r="K356" s="137"/>
      <c r="L356" s="137"/>
      <c r="M356" s="234"/>
    </row>
    <row r="357" spans="2:13" ht="27" customHeight="1" x14ac:dyDescent="0.3">
      <c r="B357" s="56" t="s">
        <v>294</v>
      </c>
      <c r="C357" s="171" t="s">
        <v>556</v>
      </c>
      <c r="D357" s="440" t="s">
        <v>296</v>
      </c>
      <c r="E357" s="137" t="s">
        <v>335</v>
      </c>
      <c r="F357" s="137"/>
      <c r="G357" s="137" t="s">
        <v>557</v>
      </c>
      <c r="H357" s="137"/>
      <c r="I357" s="137"/>
      <c r="J357" s="137"/>
      <c r="K357" s="137"/>
      <c r="L357" s="137"/>
      <c r="M357" s="234"/>
    </row>
    <row r="358" spans="2:13" ht="27" customHeight="1" x14ac:dyDescent="0.3">
      <c r="B358" s="56" t="s">
        <v>294</v>
      </c>
      <c r="C358" s="171" t="s">
        <v>558</v>
      </c>
      <c r="D358" s="440" t="s">
        <v>296</v>
      </c>
      <c r="E358" s="137" t="s">
        <v>335</v>
      </c>
      <c r="F358" s="137"/>
      <c r="G358" s="137" t="s">
        <v>559</v>
      </c>
      <c r="H358" s="137"/>
      <c r="I358" s="137"/>
      <c r="J358" s="137"/>
      <c r="K358" s="137"/>
      <c r="L358" s="137"/>
      <c r="M358" s="234"/>
    </row>
    <row r="359" spans="2:13" ht="27" customHeight="1" x14ac:dyDescent="0.3">
      <c r="B359" s="56" t="s">
        <v>294</v>
      </c>
      <c r="C359" s="171" t="s">
        <v>560</v>
      </c>
      <c r="D359" s="440" t="s">
        <v>296</v>
      </c>
      <c r="E359" s="137" t="s">
        <v>335</v>
      </c>
      <c r="F359" s="137"/>
      <c r="G359" s="137" t="s">
        <v>561</v>
      </c>
      <c r="H359" s="137"/>
      <c r="I359" s="137"/>
      <c r="J359" s="137"/>
      <c r="K359" s="137"/>
      <c r="L359" s="137"/>
      <c r="M359" s="234"/>
    </row>
    <row r="360" spans="2:13" ht="27" customHeight="1" x14ac:dyDescent="0.3">
      <c r="B360" s="56" t="s">
        <v>294</v>
      </c>
      <c r="C360" s="171" t="s">
        <v>562</v>
      </c>
      <c r="D360" s="440" t="s">
        <v>296</v>
      </c>
      <c r="E360" s="137" t="s">
        <v>335</v>
      </c>
      <c r="F360" s="137"/>
      <c r="G360" s="137" t="s">
        <v>563</v>
      </c>
      <c r="H360" s="137"/>
      <c r="I360" s="137"/>
      <c r="J360" s="137"/>
      <c r="K360" s="137"/>
      <c r="L360" s="137"/>
      <c r="M360" s="234"/>
    </row>
    <row r="361" spans="2:13" ht="27" customHeight="1" x14ac:dyDescent="0.3">
      <c r="B361" s="56" t="s">
        <v>294</v>
      </c>
      <c r="C361" s="171" t="s">
        <v>564</v>
      </c>
      <c r="D361" s="440" t="s">
        <v>296</v>
      </c>
      <c r="E361" s="137" t="s">
        <v>335</v>
      </c>
      <c r="F361" s="137"/>
      <c r="G361" s="137" t="s">
        <v>565</v>
      </c>
      <c r="H361" s="137"/>
      <c r="I361" s="137"/>
      <c r="J361" s="137"/>
      <c r="K361" s="137"/>
      <c r="L361" s="137"/>
      <c r="M361" s="234"/>
    </row>
    <row r="362" spans="2:13" ht="27" customHeight="1" x14ac:dyDescent="0.3">
      <c r="B362" s="56" t="s">
        <v>294</v>
      </c>
      <c r="C362" s="171" t="s">
        <v>566</v>
      </c>
      <c r="D362" s="440" t="s">
        <v>296</v>
      </c>
      <c r="E362" s="137" t="s">
        <v>335</v>
      </c>
      <c r="F362" s="137"/>
      <c r="G362" s="137" t="s">
        <v>567</v>
      </c>
      <c r="H362" s="137"/>
      <c r="I362" s="137"/>
      <c r="J362" s="137"/>
      <c r="K362" s="137"/>
      <c r="L362" s="137"/>
      <c r="M362" s="234"/>
    </row>
    <row r="363" spans="2:13" ht="27" customHeight="1" x14ac:dyDescent="0.3">
      <c r="B363" s="56" t="s">
        <v>294</v>
      </c>
      <c r="C363" s="171" t="s">
        <v>568</v>
      </c>
      <c r="D363" s="440" t="s">
        <v>296</v>
      </c>
      <c r="E363" s="137" t="s">
        <v>297</v>
      </c>
      <c r="F363" s="137" t="s">
        <v>569</v>
      </c>
      <c r="G363" s="137" t="s">
        <v>570</v>
      </c>
      <c r="H363" s="137"/>
      <c r="I363" s="137"/>
      <c r="J363" s="137"/>
      <c r="K363" s="137"/>
      <c r="L363" s="137"/>
      <c r="M363" s="234"/>
    </row>
    <row r="364" spans="2:13" ht="27" customHeight="1" x14ac:dyDescent="0.3">
      <c r="B364" s="56" t="s">
        <v>294</v>
      </c>
      <c r="C364" s="171" t="s">
        <v>571</v>
      </c>
      <c r="D364" s="440" t="s">
        <v>296</v>
      </c>
      <c r="E364" s="137" t="s">
        <v>335</v>
      </c>
      <c r="F364" s="137"/>
      <c r="G364" s="137" t="s">
        <v>572</v>
      </c>
      <c r="H364" s="137"/>
      <c r="I364" s="137"/>
      <c r="J364" s="137"/>
      <c r="K364" s="137"/>
      <c r="L364" s="137"/>
      <c r="M364" s="234"/>
    </row>
    <row r="365" spans="2:13" ht="27" customHeight="1" x14ac:dyDescent="0.3">
      <c r="B365" s="56" t="s">
        <v>294</v>
      </c>
      <c r="C365" s="171" t="s">
        <v>573</v>
      </c>
      <c r="D365" s="440" t="s">
        <v>296</v>
      </c>
      <c r="E365" s="137" t="s">
        <v>297</v>
      </c>
      <c r="F365" s="137" t="s">
        <v>574</v>
      </c>
      <c r="G365" s="137" t="s">
        <v>575</v>
      </c>
      <c r="H365" s="137"/>
      <c r="I365" s="137"/>
      <c r="J365" s="137"/>
      <c r="K365" s="137"/>
      <c r="L365" s="137"/>
      <c r="M365" s="234"/>
    </row>
    <row r="366" spans="2:13" ht="27" customHeight="1" x14ac:dyDescent="0.3">
      <c r="B366" s="56" t="s">
        <v>294</v>
      </c>
      <c r="C366" s="171" t="s">
        <v>576</v>
      </c>
      <c r="D366" s="440" t="s">
        <v>296</v>
      </c>
      <c r="E366" s="137" t="s">
        <v>335</v>
      </c>
      <c r="F366" s="137"/>
      <c r="G366" s="137" t="s">
        <v>577</v>
      </c>
      <c r="H366" s="137"/>
      <c r="I366" s="137"/>
      <c r="J366" s="137"/>
      <c r="K366" s="137"/>
      <c r="L366" s="137"/>
      <c r="M366" s="234"/>
    </row>
    <row r="367" spans="2:13" ht="27" customHeight="1" x14ac:dyDescent="0.3">
      <c r="B367" s="56" t="s">
        <v>294</v>
      </c>
      <c r="C367" s="171" t="s">
        <v>578</v>
      </c>
      <c r="D367" s="440" t="s">
        <v>296</v>
      </c>
      <c r="E367" s="137" t="s">
        <v>335</v>
      </c>
      <c r="F367" s="137"/>
      <c r="G367" s="137" t="s">
        <v>579</v>
      </c>
      <c r="H367" s="137"/>
      <c r="I367" s="137"/>
      <c r="J367" s="137"/>
      <c r="K367" s="137"/>
      <c r="L367" s="137"/>
      <c r="M367" s="234"/>
    </row>
    <row r="368" spans="2:13" ht="27" customHeight="1" x14ac:dyDescent="0.3">
      <c r="B368" s="56" t="s">
        <v>294</v>
      </c>
      <c r="C368" s="171" t="s">
        <v>580</v>
      </c>
      <c r="D368" s="440" t="s">
        <v>296</v>
      </c>
      <c r="E368" s="137" t="s">
        <v>335</v>
      </c>
      <c r="F368" s="137"/>
      <c r="G368" s="137" t="s">
        <v>581</v>
      </c>
      <c r="H368" s="137"/>
      <c r="I368" s="137"/>
      <c r="J368" s="137"/>
      <c r="K368" s="137"/>
      <c r="L368" s="137"/>
      <c r="M368" s="234"/>
    </row>
    <row r="369" spans="2:13" ht="27" customHeight="1" x14ac:dyDescent="0.3">
      <c r="B369" s="56" t="s">
        <v>294</v>
      </c>
      <c r="C369" s="171" t="s">
        <v>582</v>
      </c>
      <c r="D369" s="440" t="s">
        <v>296</v>
      </c>
      <c r="E369" s="137" t="s">
        <v>335</v>
      </c>
      <c r="F369" s="137"/>
      <c r="G369" s="137" t="s">
        <v>583</v>
      </c>
      <c r="H369" s="137"/>
      <c r="I369" s="137"/>
      <c r="J369" s="137"/>
      <c r="K369" s="137"/>
      <c r="L369" s="137"/>
      <c r="M369" s="234"/>
    </row>
    <row r="370" spans="2:13" ht="27" customHeight="1" x14ac:dyDescent="0.3">
      <c r="B370" s="56" t="s">
        <v>294</v>
      </c>
      <c r="C370" s="171" t="s">
        <v>584</v>
      </c>
      <c r="D370" s="440" t="s">
        <v>296</v>
      </c>
      <c r="E370" s="137" t="s">
        <v>335</v>
      </c>
      <c r="F370" s="137"/>
      <c r="G370" s="137" t="s">
        <v>585</v>
      </c>
      <c r="H370" s="137"/>
      <c r="I370" s="137"/>
      <c r="J370" s="137"/>
      <c r="K370" s="137"/>
      <c r="L370" s="137"/>
      <c r="M370" s="234"/>
    </row>
    <row r="371" spans="2:13" ht="27" customHeight="1" x14ac:dyDescent="0.3">
      <c r="B371" s="56" t="s">
        <v>294</v>
      </c>
      <c r="C371" s="171" t="s">
        <v>586</v>
      </c>
      <c r="D371" s="440" t="s">
        <v>296</v>
      </c>
      <c r="E371" s="137" t="s">
        <v>587</v>
      </c>
      <c r="F371" s="137" t="s">
        <v>588</v>
      </c>
      <c r="G371" s="137" t="s">
        <v>589</v>
      </c>
      <c r="H371" s="137"/>
      <c r="I371" s="137"/>
      <c r="J371" s="137"/>
      <c r="K371" s="137"/>
      <c r="L371" s="137"/>
      <c r="M371" s="234"/>
    </row>
    <row r="372" spans="2:13" ht="27" customHeight="1" x14ac:dyDescent="0.3">
      <c r="B372" s="56" t="s">
        <v>294</v>
      </c>
      <c r="C372" s="171" t="s">
        <v>590</v>
      </c>
      <c r="D372" s="440" t="s">
        <v>296</v>
      </c>
      <c r="E372" s="137" t="s">
        <v>297</v>
      </c>
      <c r="F372" s="137" t="s">
        <v>591</v>
      </c>
      <c r="G372" s="137" t="s">
        <v>592</v>
      </c>
      <c r="H372" s="137"/>
      <c r="I372" s="137"/>
      <c r="J372" s="137"/>
      <c r="K372" s="137"/>
      <c r="L372" s="137"/>
      <c r="M372" s="234"/>
    </row>
    <row r="373" spans="2:13" ht="27" customHeight="1" x14ac:dyDescent="0.3">
      <c r="B373" s="56" t="s">
        <v>294</v>
      </c>
      <c r="C373" s="171" t="s">
        <v>593</v>
      </c>
      <c r="D373" s="440" t="s">
        <v>296</v>
      </c>
      <c r="E373" s="137" t="s">
        <v>335</v>
      </c>
      <c r="F373" s="137"/>
      <c r="G373" s="137" t="s">
        <v>594</v>
      </c>
      <c r="H373" s="137"/>
      <c r="I373" s="137"/>
      <c r="J373" s="137"/>
      <c r="K373" s="137"/>
      <c r="L373" s="137"/>
      <c r="M373" s="234"/>
    </row>
    <row r="374" spans="2:13" ht="27" customHeight="1" x14ac:dyDescent="0.3">
      <c r="B374" s="56" t="s">
        <v>294</v>
      </c>
      <c r="C374" s="171" t="s">
        <v>595</v>
      </c>
      <c r="D374" s="440" t="s">
        <v>296</v>
      </c>
      <c r="E374" s="137" t="s">
        <v>335</v>
      </c>
      <c r="F374" s="137"/>
      <c r="G374" s="137" t="s">
        <v>596</v>
      </c>
      <c r="H374" s="137"/>
      <c r="I374" s="137"/>
      <c r="J374" s="137"/>
      <c r="K374" s="137"/>
      <c r="L374" s="137"/>
      <c r="M374" s="234"/>
    </row>
    <row r="375" spans="2:13" ht="27" customHeight="1" x14ac:dyDescent="0.3">
      <c r="B375" s="56" t="s">
        <v>294</v>
      </c>
      <c r="C375" s="171" t="s">
        <v>597</v>
      </c>
      <c r="D375" s="440" t="s">
        <v>296</v>
      </c>
      <c r="E375" s="137" t="s">
        <v>335</v>
      </c>
      <c r="F375" s="137"/>
      <c r="G375" s="137" t="s">
        <v>598</v>
      </c>
      <c r="H375" s="137"/>
      <c r="I375" s="137"/>
      <c r="J375" s="137"/>
      <c r="K375" s="137"/>
      <c r="L375" s="137"/>
      <c r="M375" s="234"/>
    </row>
    <row r="376" spans="2:13" ht="27" customHeight="1" x14ac:dyDescent="0.3">
      <c r="B376" s="56" t="s">
        <v>294</v>
      </c>
      <c r="C376" s="171" t="s">
        <v>599</v>
      </c>
      <c r="D376" s="440" t="s">
        <v>296</v>
      </c>
      <c r="E376" s="137" t="s">
        <v>335</v>
      </c>
      <c r="F376" s="137"/>
      <c r="G376" s="137" t="s">
        <v>600</v>
      </c>
      <c r="H376" s="439"/>
      <c r="I376" s="439"/>
      <c r="J376" s="439"/>
      <c r="K376" s="439"/>
      <c r="L376" s="439"/>
      <c r="M376" s="439"/>
    </row>
    <row r="377" spans="2:13" ht="27" customHeight="1" x14ac:dyDescent="0.3">
      <c r="B377" s="56" t="s">
        <v>294</v>
      </c>
      <c r="C377" s="171" t="s">
        <v>601</v>
      </c>
      <c r="D377" s="440" t="s">
        <v>296</v>
      </c>
      <c r="E377" s="137" t="s">
        <v>335</v>
      </c>
      <c r="F377" s="137"/>
      <c r="G377" s="137" t="s">
        <v>602</v>
      </c>
      <c r="H377" s="439"/>
      <c r="I377" s="439"/>
      <c r="J377" s="439"/>
      <c r="K377" s="439"/>
      <c r="L377" s="439"/>
      <c r="M377" s="439"/>
    </row>
    <row r="378" spans="2:13" ht="27" customHeight="1" x14ac:dyDescent="0.3">
      <c r="B378" s="56" t="s">
        <v>294</v>
      </c>
      <c r="C378" s="171" t="s">
        <v>603</v>
      </c>
      <c r="D378" s="440" t="s">
        <v>296</v>
      </c>
      <c r="E378" s="137" t="s">
        <v>308</v>
      </c>
      <c r="F378" s="137"/>
      <c r="G378" s="137" t="s">
        <v>604</v>
      </c>
      <c r="H378" s="439"/>
      <c r="I378" s="439"/>
      <c r="J378" s="439"/>
      <c r="K378" s="439"/>
      <c r="L378" s="439"/>
      <c r="M378" s="439"/>
    </row>
    <row r="379" spans="2:13" ht="27" customHeight="1" x14ac:dyDescent="0.3">
      <c r="B379" s="56" t="s">
        <v>294</v>
      </c>
      <c r="C379" s="171" t="s">
        <v>605</v>
      </c>
      <c r="D379" s="441" t="s">
        <v>53</v>
      </c>
      <c r="E379" s="219" t="s">
        <v>54</v>
      </c>
      <c r="F379" s="137"/>
      <c r="G379" s="137" t="s">
        <v>54</v>
      </c>
      <c r="H379" s="439"/>
      <c r="I379" s="439"/>
      <c r="J379" s="439"/>
      <c r="K379" s="439"/>
      <c r="L379" s="439"/>
      <c r="M379" s="439"/>
    </row>
    <row r="380" spans="2:13" ht="27" customHeight="1" x14ac:dyDescent="0.3">
      <c r="B380" s="56" t="s">
        <v>294</v>
      </c>
      <c r="C380" s="171" t="s">
        <v>606</v>
      </c>
      <c r="D380" s="440" t="s">
        <v>296</v>
      </c>
      <c r="E380" s="137" t="s">
        <v>335</v>
      </c>
      <c r="F380" s="137"/>
      <c r="G380" s="137" t="s">
        <v>607</v>
      </c>
      <c r="H380" s="439"/>
      <c r="I380" s="439"/>
      <c r="J380" s="439"/>
      <c r="K380" s="439"/>
      <c r="L380" s="439"/>
      <c r="M380" s="439"/>
    </row>
    <row r="381" spans="2:13" ht="27" customHeight="1" x14ac:dyDescent="0.3">
      <c r="B381" s="56" t="s">
        <v>294</v>
      </c>
      <c r="C381" s="171" t="s">
        <v>608</v>
      </c>
      <c r="D381" s="440" t="s">
        <v>296</v>
      </c>
      <c r="E381" s="137" t="s">
        <v>335</v>
      </c>
      <c r="F381" s="137"/>
      <c r="G381" s="137" t="s">
        <v>609</v>
      </c>
      <c r="H381" s="439"/>
      <c r="I381" s="439"/>
      <c r="J381" s="439"/>
      <c r="K381" s="439"/>
      <c r="L381" s="439"/>
      <c r="M381" s="439"/>
    </row>
    <row r="382" spans="2:13" ht="27" customHeight="1" x14ac:dyDescent="0.3">
      <c r="B382" s="56" t="s">
        <v>294</v>
      </c>
      <c r="C382" s="171" t="s">
        <v>610</v>
      </c>
      <c r="D382" s="440" t="s">
        <v>296</v>
      </c>
      <c r="E382" s="137" t="s">
        <v>611</v>
      </c>
      <c r="F382" s="137"/>
      <c r="G382" s="494" t="s">
        <v>612</v>
      </c>
      <c r="H382" s="439"/>
      <c r="I382" s="439"/>
      <c r="J382" s="439"/>
      <c r="K382" s="439"/>
      <c r="L382" s="439"/>
      <c r="M382" s="439"/>
    </row>
    <row r="383" spans="2:13" ht="27" customHeight="1" x14ac:dyDescent="0.3">
      <c r="B383" s="56" t="s">
        <v>294</v>
      </c>
      <c r="C383" s="171" t="s">
        <v>613</v>
      </c>
      <c r="D383" s="440" t="s">
        <v>296</v>
      </c>
      <c r="E383" s="137" t="s">
        <v>335</v>
      </c>
      <c r="F383" s="137"/>
      <c r="G383" s="137" t="s">
        <v>614</v>
      </c>
      <c r="H383" s="439"/>
      <c r="I383" s="439"/>
      <c r="J383" s="439"/>
      <c r="K383" s="439"/>
      <c r="L383" s="439"/>
      <c r="M383" s="439"/>
    </row>
    <row r="384" spans="2:13" ht="27" customHeight="1" x14ac:dyDescent="0.3">
      <c r="B384" s="56" t="s">
        <v>615</v>
      </c>
      <c r="C384" s="171" t="s">
        <v>616</v>
      </c>
      <c r="D384" s="440" t="s">
        <v>53</v>
      </c>
      <c r="E384" s="486" t="s">
        <v>54</v>
      </c>
      <c r="F384" s="486"/>
      <c r="G384" s="439"/>
      <c r="H384" s="439"/>
      <c r="I384" s="439"/>
      <c r="J384" s="439"/>
      <c r="K384" s="439"/>
      <c r="L384" s="439"/>
      <c r="M384" s="439"/>
    </row>
    <row r="385" spans="2:13" ht="27" customHeight="1" x14ac:dyDescent="0.3">
      <c r="B385" s="56" t="s">
        <v>615</v>
      </c>
      <c r="C385" s="171" t="s">
        <v>617</v>
      </c>
      <c r="D385" s="440" t="s">
        <v>53</v>
      </c>
      <c r="E385" s="486" t="s">
        <v>54</v>
      </c>
      <c r="F385" s="486"/>
      <c r="G385" s="439"/>
      <c r="H385" s="439"/>
      <c r="I385" s="439"/>
      <c r="J385" s="439"/>
      <c r="K385" s="439"/>
      <c r="L385" s="439"/>
      <c r="M385" s="439"/>
    </row>
    <row r="386" spans="2:13" ht="27" customHeight="1" x14ac:dyDescent="0.3">
      <c r="B386" s="56" t="s">
        <v>615</v>
      </c>
      <c r="C386" s="171" t="s">
        <v>618</v>
      </c>
      <c r="D386" s="440" t="s">
        <v>53</v>
      </c>
      <c r="E386" s="486" t="s">
        <v>54</v>
      </c>
      <c r="F386" s="486"/>
      <c r="G386" s="439"/>
      <c r="H386" s="439"/>
      <c r="I386" s="439"/>
      <c r="J386" s="439"/>
      <c r="K386" s="439"/>
      <c r="L386" s="439"/>
      <c r="M386" s="439"/>
    </row>
    <row r="387" spans="2:13" ht="27" customHeight="1" x14ac:dyDescent="0.3">
      <c r="B387" s="56" t="s">
        <v>615</v>
      </c>
      <c r="C387" s="171" t="s">
        <v>619</v>
      </c>
      <c r="D387" s="440" t="s">
        <v>53</v>
      </c>
      <c r="E387" s="486" t="s">
        <v>54</v>
      </c>
      <c r="F387" s="486"/>
      <c r="G387" s="439"/>
      <c r="H387" s="439"/>
      <c r="I387" s="439"/>
      <c r="J387" s="439"/>
      <c r="K387" s="439"/>
      <c r="L387" s="439"/>
      <c r="M387" s="439"/>
    </row>
    <row r="388" spans="2:13" ht="27" customHeight="1" x14ac:dyDescent="0.3">
      <c r="B388" s="56" t="s">
        <v>615</v>
      </c>
      <c r="C388" s="171" t="s">
        <v>620</v>
      </c>
      <c r="D388" s="440" t="s">
        <v>53</v>
      </c>
      <c r="E388" s="486" t="s">
        <v>54</v>
      </c>
      <c r="F388" s="486"/>
      <c r="G388" s="439"/>
      <c r="H388" s="439"/>
      <c r="I388" s="439"/>
      <c r="J388" s="439"/>
      <c r="K388" s="439"/>
      <c r="L388" s="439"/>
      <c r="M388" s="439"/>
    </row>
    <row r="389" spans="2:13" ht="27" customHeight="1" x14ac:dyDescent="0.3">
      <c r="B389" s="56" t="s">
        <v>615</v>
      </c>
      <c r="C389" s="171" t="s">
        <v>621</v>
      </c>
      <c r="D389" s="440" t="s">
        <v>53</v>
      </c>
      <c r="E389" s="486" t="s">
        <v>54</v>
      </c>
      <c r="F389" s="486"/>
      <c r="G389" s="439"/>
      <c r="H389" s="439"/>
      <c r="I389" s="439"/>
      <c r="J389" s="439"/>
      <c r="K389" s="439"/>
      <c r="L389" s="439"/>
      <c r="M389" s="439"/>
    </row>
    <row r="390" spans="2:13" ht="27" customHeight="1" x14ac:dyDescent="0.3">
      <c r="B390" s="56" t="s">
        <v>615</v>
      </c>
      <c r="C390" s="171" t="s">
        <v>622</v>
      </c>
      <c r="D390" s="440" t="s">
        <v>53</v>
      </c>
      <c r="E390" s="486" t="s">
        <v>54</v>
      </c>
      <c r="F390" s="486"/>
      <c r="G390" s="439"/>
      <c r="H390" s="439"/>
      <c r="I390" s="439"/>
      <c r="J390" s="439"/>
      <c r="K390" s="439"/>
      <c r="L390" s="439"/>
      <c r="M390" s="439"/>
    </row>
    <row r="391" spans="2:13" ht="27" customHeight="1" x14ac:dyDescent="0.3">
      <c r="B391" s="56" t="s">
        <v>615</v>
      </c>
      <c r="C391" s="171" t="s">
        <v>623</v>
      </c>
      <c r="D391" s="440" t="s">
        <v>53</v>
      </c>
      <c r="E391" s="486" t="s">
        <v>54</v>
      </c>
      <c r="F391" s="486"/>
      <c r="G391" s="439"/>
      <c r="H391" s="439"/>
      <c r="I391" s="439"/>
      <c r="J391" s="439"/>
      <c r="K391" s="439"/>
      <c r="L391" s="439"/>
      <c r="M391" s="439"/>
    </row>
    <row r="392" spans="2:13" ht="27" customHeight="1" x14ac:dyDescent="0.3">
      <c r="B392" s="56" t="s">
        <v>615</v>
      </c>
      <c r="C392" s="171" t="s">
        <v>624</v>
      </c>
      <c r="D392" s="440" t="s">
        <v>53</v>
      </c>
      <c r="E392" s="486" t="s">
        <v>54</v>
      </c>
      <c r="F392" s="486"/>
      <c r="G392" s="439"/>
      <c r="H392" s="439"/>
      <c r="I392" s="439"/>
      <c r="J392" s="439"/>
      <c r="K392" s="439"/>
      <c r="L392" s="439"/>
      <c r="M392" s="439"/>
    </row>
    <row r="393" spans="2:13" ht="27" customHeight="1" x14ac:dyDescent="0.3">
      <c r="B393" s="56" t="s">
        <v>615</v>
      </c>
      <c r="C393" s="171" t="s">
        <v>625</v>
      </c>
      <c r="D393" s="440" t="s">
        <v>53</v>
      </c>
      <c r="E393" s="486" t="s">
        <v>54</v>
      </c>
      <c r="F393" s="486"/>
      <c r="G393" s="439"/>
      <c r="H393" s="439"/>
      <c r="I393" s="439"/>
      <c r="J393" s="439"/>
      <c r="K393" s="439"/>
      <c r="L393" s="439"/>
      <c r="M393" s="439"/>
    </row>
    <row r="394" spans="2:13" ht="27" customHeight="1" x14ac:dyDescent="0.3">
      <c r="B394" s="56" t="s">
        <v>615</v>
      </c>
      <c r="C394" s="171" t="s">
        <v>626</v>
      </c>
      <c r="D394" s="440" t="s">
        <v>53</v>
      </c>
      <c r="E394" s="486" t="s">
        <v>54</v>
      </c>
      <c r="F394" s="486"/>
      <c r="G394" s="439"/>
      <c r="H394" s="439"/>
      <c r="I394" s="439"/>
      <c r="J394" s="439"/>
      <c r="K394" s="439"/>
      <c r="L394" s="439"/>
      <c r="M394" s="439"/>
    </row>
    <row r="395" spans="2:13" ht="27" customHeight="1" x14ac:dyDescent="0.3">
      <c r="B395" s="56" t="s">
        <v>615</v>
      </c>
      <c r="C395" s="171" t="s">
        <v>627</v>
      </c>
      <c r="D395" s="440" t="s">
        <v>53</v>
      </c>
      <c r="E395" s="486" t="s">
        <v>54</v>
      </c>
      <c r="F395" s="486"/>
      <c r="G395" s="439"/>
      <c r="H395" s="439"/>
      <c r="I395" s="439"/>
      <c r="J395" s="439"/>
      <c r="K395" s="439"/>
      <c r="L395" s="439"/>
      <c r="M395" s="439"/>
    </row>
    <row r="396" spans="2:13" ht="27" customHeight="1" x14ac:dyDescent="0.3">
      <c r="B396" s="56" t="s">
        <v>615</v>
      </c>
      <c r="C396" s="171" t="s">
        <v>628</v>
      </c>
      <c r="D396" s="440" t="s">
        <v>53</v>
      </c>
      <c r="E396" s="486" t="s">
        <v>54</v>
      </c>
      <c r="F396" s="486"/>
      <c r="G396" s="439"/>
      <c r="H396" s="439"/>
      <c r="I396" s="439"/>
      <c r="J396" s="439"/>
      <c r="K396" s="439"/>
      <c r="L396" s="439"/>
      <c r="M396" s="439"/>
    </row>
    <row r="397" spans="2:13" ht="27" customHeight="1" x14ac:dyDescent="0.3">
      <c r="B397" s="56" t="s">
        <v>615</v>
      </c>
      <c r="C397" s="171" t="s">
        <v>629</v>
      </c>
      <c r="D397" s="440" t="s">
        <v>53</v>
      </c>
      <c r="E397" s="486" t="s">
        <v>54</v>
      </c>
      <c r="F397" s="486"/>
      <c r="G397" s="439"/>
      <c r="H397" s="439"/>
      <c r="I397" s="439"/>
      <c r="J397" s="439"/>
      <c r="K397" s="439"/>
      <c r="L397" s="439"/>
      <c r="M397" s="439"/>
    </row>
    <row r="398" spans="2:13" ht="27" customHeight="1" x14ac:dyDescent="0.3">
      <c r="B398" s="56" t="s">
        <v>615</v>
      </c>
      <c r="C398" s="171" t="s">
        <v>630</v>
      </c>
      <c r="D398" s="440" t="s">
        <v>53</v>
      </c>
      <c r="E398" s="486" t="s">
        <v>54</v>
      </c>
      <c r="F398" s="486"/>
      <c r="G398" s="439"/>
      <c r="H398" s="439"/>
      <c r="I398" s="439"/>
      <c r="J398" s="439"/>
      <c r="K398" s="439"/>
      <c r="L398" s="439"/>
      <c r="M398" s="439"/>
    </row>
    <row r="399" spans="2:13" ht="27" customHeight="1" x14ac:dyDescent="0.3">
      <c r="B399" s="56" t="s">
        <v>615</v>
      </c>
      <c r="C399" s="171" t="s">
        <v>631</v>
      </c>
      <c r="D399" s="440" t="s">
        <v>53</v>
      </c>
      <c r="E399" s="486" t="s">
        <v>54</v>
      </c>
      <c r="F399" s="486"/>
      <c r="G399" s="439"/>
      <c r="H399" s="439"/>
      <c r="I399" s="439"/>
      <c r="J399" s="439"/>
      <c r="K399" s="439"/>
      <c r="L399" s="439"/>
      <c r="M399" s="439"/>
    </row>
    <row r="400" spans="2:13" ht="27" customHeight="1" x14ac:dyDescent="0.3">
      <c r="B400" s="56" t="s">
        <v>615</v>
      </c>
      <c r="C400" s="171" t="s">
        <v>632</v>
      </c>
      <c r="D400" s="440" t="s">
        <v>53</v>
      </c>
      <c r="E400" s="486" t="s">
        <v>54</v>
      </c>
      <c r="F400" s="486"/>
      <c r="G400" s="439"/>
      <c r="H400" s="439"/>
      <c r="I400" s="439"/>
      <c r="J400" s="439"/>
      <c r="K400" s="439"/>
      <c r="L400" s="439"/>
      <c r="M400" s="439"/>
    </row>
    <row r="401" spans="2:13" ht="27" customHeight="1" x14ac:dyDescent="0.3">
      <c r="B401" s="56" t="s">
        <v>615</v>
      </c>
      <c r="C401" s="171" t="s">
        <v>633</v>
      </c>
      <c r="D401" s="440" t="s">
        <v>53</v>
      </c>
      <c r="E401" s="486" t="s">
        <v>54</v>
      </c>
      <c r="F401" s="486"/>
      <c r="G401" s="439"/>
      <c r="H401" s="439"/>
      <c r="I401" s="439"/>
      <c r="J401" s="439"/>
      <c r="K401" s="439"/>
      <c r="L401" s="439"/>
      <c r="M401" s="439"/>
    </row>
    <row r="402" spans="2:13" ht="27" customHeight="1" x14ac:dyDescent="0.3">
      <c r="B402" s="56" t="s">
        <v>615</v>
      </c>
      <c r="C402" s="171" t="s">
        <v>634</v>
      </c>
      <c r="D402" s="440" t="s">
        <v>53</v>
      </c>
      <c r="E402" s="486" t="s">
        <v>54</v>
      </c>
      <c r="F402" s="486"/>
      <c r="G402" s="439"/>
      <c r="H402" s="439"/>
      <c r="I402" s="439"/>
      <c r="J402" s="439"/>
      <c r="K402" s="439"/>
      <c r="L402" s="439"/>
      <c r="M402" s="439"/>
    </row>
    <row r="403" spans="2:13" ht="27" customHeight="1" x14ac:dyDescent="0.3">
      <c r="B403" s="56" t="s">
        <v>615</v>
      </c>
      <c r="C403" s="171" t="s">
        <v>635</v>
      </c>
      <c r="D403" s="440" t="s">
        <v>53</v>
      </c>
      <c r="E403" s="486" t="s">
        <v>54</v>
      </c>
      <c r="F403" s="486"/>
      <c r="G403" s="439"/>
      <c r="H403" s="439"/>
      <c r="I403" s="439"/>
      <c r="J403" s="439"/>
      <c r="K403" s="439"/>
      <c r="L403" s="439"/>
      <c r="M403" s="439"/>
    </row>
    <row r="404" spans="2:13" ht="27" customHeight="1" x14ac:dyDescent="0.3">
      <c r="B404" s="56" t="s">
        <v>615</v>
      </c>
      <c r="C404" s="171" t="s">
        <v>636</v>
      </c>
      <c r="D404" s="440" t="s">
        <v>53</v>
      </c>
      <c r="E404" s="486" t="s">
        <v>54</v>
      </c>
      <c r="F404" s="486"/>
      <c r="G404" s="439"/>
      <c r="H404" s="439"/>
      <c r="I404" s="439"/>
      <c r="J404" s="439"/>
      <c r="K404" s="439"/>
      <c r="L404" s="439"/>
      <c r="M404" s="439"/>
    </row>
    <row r="405" spans="2:13" ht="27" customHeight="1" x14ac:dyDescent="0.3">
      <c r="B405" s="56" t="s">
        <v>615</v>
      </c>
      <c r="C405" s="171" t="s">
        <v>637</v>
      </c>
      <c r="D405" s="440" t="s">
        <v>53</v>
      </c>
      <c r="E405" s="486" t="s">
        <v>54</v>
      </c>
      <c r="F405" s="486"/>
      <c r="G405" s="439"/>
      <c r="H405" s="439"/>
      <c r="I405" s="439"/>
      <c r="J405" s="439"/>
      <c r="K405" s="439"/>
      <c r="L405" s="439"/>
      <c r="M405" s="439"/>
    </row>
    <row r="406" spans="2:13" ht="27" customHeight="1" x14ac:dyDescent="0.3">
      <c r="B406" s="56" t="s">
        <v>615</v>
      </c>
      <c r="C406" s="171" t="s">
        <v>638</v>
      </c>
      <c r="D406" s="440" t="s">
        <v>53</v>
      </c>
      <c r="E406" s="486" t="s">
        <v>54</v>
      </c>
      <c r="F406" s="486"/>
      <c r="G406" s="439"/>
      <c r="H406" s="439"/>
      <c r="I406" s="439"/>
      <c r="J406" s="439"/>
      <c r="K406" s="439"/>
      <c r="L406" s="439"/>
      <c r="M406" s="439"/>
    </row>
    <row r="407" spans="2:13" ht="27" customHeight="1" x14ac:dyDescent="0.3">
      <c r="B407" s="56" t="s">
        <v>615</v>
      </c>
      <c r="C407" s="171" t="s">
        <v>639</v>
      </c>
      <c r="D407" s="440" t="s">
        <v>53</v>
      </c>
      <c r="E407" s="486" t="s">
        <v>54</v>
      </c>
      <c r="F407" s="486"/>
      <c r="G407" s="439"/>
      <c r="H407" s="439"/>
      <c r="I407" s="439"/>
      <c r="J407" s="439"/>
      <c r="K407" s="439"/>
      <c r="L407" s="439"/>
      <c r="M407" s="439"/>
    </row>
    <row r="408" spans="2:13" ht="27" customHeight="1" x14ac:dyDescent="0.3">
      <c r="B408" s="56" t="s">
        <v>615</v>
      </c>
      <c r="C408" s="171" t="s">
        <v>640</v>
      </c>
      <c r="D408" s="440" t="s">
        <v>53</v>
      </c>
      <c r="E408" s="486" t="s">
        <v>54</v>
      </c>
      <c r="F408" s="486"/>
      <c r="G408" s="439"/>
      <c r="H408" s="439"/>
      <c r="I408" s="439"/>
      <c r="J408" s="439"/>
      <c r="K408" s="439"/>
      <c r="L408" s="439"/>
      <c r="M408" s="439"/>
    </row>
    <row r="409" spans="2:13" ht="27" customHeight="1" x14ac:dyDescent="0.3">
      <c r="B409" s="56" t="s">
        <v>615</v>
      </c>
      <c r="C409" s="171" t="s">
        <v>641</v>
      </c>
      <c r="D409" s="440" t="s">
        <v>53</v>
      </c>
      <c r="E409" s="486" t="s">
        <v>54</v>
      </c>
      <c r="F409" s="486"/>
      <c r="G409" s="439"/>
      <c r="H409" s="439"/>
      <c r="I409" s="439"/>
      <c r="J409" s="439"/>
      <c r="K409" s="439"/>
      <c r="L409" s="439"/>
      <c r="M409" s="439"/>
    </row>
    <row r="410" spans="2:13" ht="27" customHeight="1" x14ac:dyDescent="0.3">
      <c r="B410" s="56" t="s">
        <v>615</v>
      </c>
      <c r="C410" s="171" t="s">
        <v>642</v>
      </c>
      <c r="D410" s="440" t="s">
        <v>53</v>
      </c>
      <c r="E410" s="486" t="s">
        <v>54</v>
      </c>
      <c r="F410" s="486"/>
      <c r="G410" s="439"/>
      <c r="H410" s="439"/>
      <c r="I410" s="439"/>
      <c r="J410" s="439"/>
      <c r="K410" s="439"/>
      <c r="L410" s="439"/>
      <c r="M410" s="439"/>
    </row>
    <row r="411" spans="2:13" ht="27" customHeight="1" x14ac:dyDescent="0.3">
      <c r="B411" s="56" t="s">
        <v>615</v>
      </c>
      <c r="C411" s="171" t="s">
        <v>643</v>
      </c>
      <c r="D411" s="440" t="s">
        <v>53</v>
      </c>
      <c r="E411" s="486" t="s">
        <v>54</v>
      </c>
      <c r="F411" s="486"/>
      <c r="G411" s="439"/>
      <c r="H411" s="439"/>
      <c r="I411" s="439"/>
      <c r="J411" s="439"/>
      <c r="K411" s="439"/>
      <c r="L411" s="439"/>
      <c r="M411" s="439"/>
    </row>
    <row r="412" spans="2:13" ht="27" customHeight="1" x14ac:dyDescent="0.3">
      <c r="B412" s="56" t="s">
        <v>615</v>
      </c>
      <c r="C412" s="171" t="s">
        <v>644</v>
      </c>
      <c r="D412" s="440" t="s">
        <v>53</v>
      </c>
      <c r="E412" s="486" t="s">
        <v>54</v>
      </c>
      <c r="F412" s="486"/>
      <c r="G412" s="439"/>
      <c r="H412" s="439"/>
      <c r="I412" s="439"/>
      <c r="J412" s="439"/>
      <c r="K412" s="439"/>
      <c r="L412" s="439"/>
      <c r="M412" s="439"/>
    </row>
    <row r="413" spans="2:13" ht="27" customHeight="1" x14ac:dyDescent="0.3">
      <c r="B413" s="56" t="s">
        <v>615</v>
      </c>
      <c r="C413" s="171" t="s">
        <v>645</v>
      </c>
      <c r="D413" s="440" t="s">
        <v>53</v>
      </c>
      <c r="E413" s="486" t="s">
        <v>54</v>
      </c>
      <c r="F413" s="486"/>
      <c r="G413" s="439"/>
      <c r="H413" s="439"/>
      <c r="I413" s="439"/>
      <c r="J413" s="439"/>
      <c r="K413" s="439"/>
      <c r="L413" s="439"/>
      <c r="M413" s="439"/>
    </row>
    <row r="414" spans="2:13" ht="27" customHeight="1" x14ac:dyDescent="0.3">
      <c r="B414" s="56" t="s">
        <v>615</v>
      </c>
      <c r="C414" s="171" t="s">
        <v>646</v>
      </c>
      <c r="D414" s="440" t="s">
        <v>53</v>
      </c>
      <c r="E414" s="486" t="s">
        <v>54</v>
      </c>
      <c r="F414" s="486"/>
      <c r="G414" s="439"/>
      <c r="H414" s="439"/>
      <c r="I414" s="439"/>
      <c r="J414" s="439"/>
      <c r="K414" s="439"/>
      <c r="L414" s="439"/>
      <c r="M414" s="439"/>
    </row>
    <row r="415" spans="2:13" ht="27" customHeight="1" x14ac:dyDescent="0.3">
      <c r="B415" s="56" t="s">
        <v>615</v>
      </c>
      <c r="C415" s="171" t="s">
        <v>647</v>
      </c>
      <c r="D415" s="440" t="s">
        <v>53</v>
      </c>
      <c r="E415" s="486" t="s">
        <v>54</v>
      </c>
      <c r="F415" s="486"/>
      <c r="G415" s="439"/>
      <c r="H415" s="439"/>
      <c r="I415" s="439"/>
      <c r="J415" s="439"/>
      <c r="K415" s="439"/>
      <c r="L415" s="439"/>
      <c r="M415" s="439"/>
    </row>
    <row r="416" spans="2:13" ht="27" customHeight="1" x14ac:dyDescent="0.3">
      <c r="B416" s="56" t="s">
        <v>615</v>
      </c>
      <c r="C416" s="171" t="s">
        <v>648</v>
      </c>
      <c r="D416" s="440" t="s">
        <v>53</v>
      </c>
      <c r="E416" s="486" t="s">
        <v>54</v>
      </c>
      <c r="F416" s="486"/>
      <c r="G416" s="439"/>
      <c r="H416" s="439"/>
      <c r="I416" s="439"/>
      <c r="J416" s="439"/>
      <c r="K416" s="439"/>
      <c r="L416" s="439"/>
      <c r="M416" s="439"/>
    </row>
    <row r="417" spans="2:13" ht="27" customHeight="1" x14ac:dyDescent="0.3">
      <c r="B417" s="56" t="s">
        <v>615</v>
      </c>
      <c r="C417" s="171" t="s">
        <v>649</v>
      </c>
      <c r="D417" s="440" t="s">
        <v>53</v>
      </c>
      <c r="E417" s="486" t="s">
        <v>54</v>
      </c>
      <c r="F417" s="486"/>
      <c r="G417" s="439"/>
      <c r="H417" s="439"/>
      <c r="I417" s="439"/>
      <c r="J417" s="439"/>
      <c r="K417" s="439"/>
      <c r="L417" s="439"/>
      <c r="M417" s="439"/>
    </row>
    <row r="418" spans="2:13" ht="27" customHeight="1" x14ac:dyDescent="0.3">
      <c r="B418" s="56" t="s">
        <v>615</v>
      </c>
      <c r="C418" s="171" t="s">
        <v>650</v>
      </c>
      <c r="D418" s="440" t="s">
        <v>53</v>
      </c>
      <c r="E418" s="486" t="s">
        <v>54</v>
      </c>
      <c r="F418" s="486"/>
      <c r="G418" s="439"/>
      <c r="H418" s="439"/>
      <c r="I418" s="439"/>
      <c r="J418" s="439"/>
      <c r="K418" s="439"/>
      <c r="L418" s="439"/>
      <c r="M418" s="439"/>
    </row>
    <row r="419" spans="2:13" ht="27" customHeight="1" x14ac:dyDescent="0.3">
      <c r="B419" s="56" t="s">
        <v>615</v>
      </c>
      <c r="C419" s="171" t="s">
        <v>651</v>
      </c>
      <c r="D419" s="440" t="s">
        <v>53</v>
      </c>
      <c r="E419" s="486" t="s">
        <v>54</v>
      </c>
      <c r="F419" s="486"/>
      <c r="G419" s="439"/>
      <c r="H419" s="439"/>
      <c r="I419" s="439"/>
      <c r="J419" s="439"/>
      <c r="K419" s="439"/>
      <c r="L419" s="439"/>
      <c r="M419" s="439"/>
    </row>
    <row r="420" spans="2:13" ht="27" customHeight="1" x14ac:dyDescent="0.3">
      <c r="B420" s="56" t="s">
        <v>615</v>
      </c>
      <c r="C420" s="171" t="s">
        <v>652</v>
      </c>
      <c r="D420" s="440" t="s">
        <v>53</v>
      </c>
      <c r="E420" s="486" t="s">
        <v>54</v>
      </c>
      <c r="F420" s="486"/>
      <c r="G420" s="439"/>
      <c r="H420" s="439"/>
      <c r="I420" s="439"/>
      <c r="J420" s="439"/>
      <c r="K420" s="439"/>
      <c r="L420" s="439"/>
      <c r="M420" s="439"/>
    </row>
    <row r="421" spans="2:13" ht="27" customHeight="1" x14ac:dyDescent="0.3">
      <c r="B421" s="56" t="s">
        <v>615</v>
      </c>
      <c r="C421" s="171" t="s">
        <v>653</v>
      </c>
      <c r="D421" s="440" t="s">
        <v>53</v>
      </c>
      <c r="E421" s="486" t="s">
        <v>54</v>
      </c>
      <c r="F421" s="486"/>
      <c r="G421" s="439"/>
      <c r="H421" s="439"/>
      <c r="I421" s="439"/>
      <c r="J421" s="439"/>
      <c r="K421" s="439"/>
      <c r="L421" s="439"/>
      <c r="M421" s="439"/>
    </row>
    <row r="422" spans="2:13" ht="27" customHeight="1" x14ac:dyDescent="0.3">
      <c r="B422" s="56" t="s">
        <v>615</v>
      </c>
      <c r="C422" s="171" t="s">
        <v>654</v>
      </c>
      <c r="D422" s="440" t="s">
        <v>53</v>
      </c>
      <c r="E422" s="486" t="s">
        <v>54</v>
      </c>
      <c r="F422" s="486"/>
      <c r="G422" s="439"/>
      <c r="H422" s="439"/>
      <c r="I422" s="439"/>
      <c r="J422" s="439"/>
      <c r="K422" s="439"/>
      <c r="L422" s="439"/>
      <c r="M422" s="439"/>
    </row>
    <row r="423" spans="2:13" ht="27" customHeight="1" x14ac:dyDescent="0.3">
      <c r="B423" s="56" t="s">
        <v>615</v>
      </c>
      <c r="C423" s="171" t="s">
        <v>655</v>
      </c>
      <c r="D423" s="440" t="s">
        <v>53</v>
      </c>
      <c r="E423" s="486" t="s">
        <v>54</v>
      </c>
      <c r="F423" s="486"/>
      <c r="G423" s="439"/>
      <c r="H423" s="439"/>
      <c r="I423" s="439"/>
      <c r="J423" s="439"/>
      <c r="K423" s="439"/>
      <c r="L423" s="439"/>
      <c r="M423" s="439"/>
    </row>
    <row r="424" spans="2:13" ht="27" customHeight="1" x14ac:dyDescent="0.3">
      <c r="B424" s="56" t="s">
        <v>615</v>
      </c>
      <c r="C424" s="171" t="s">
        <v>656</v>
      </c>
      <c r="D424" s="440" t="s">
        <v>53</v>
      </c>
      <c r="E424" s="486" t="s">
        <v>54</v>
      </c>
      <c r="F424" s="486"/>
      <c r="G424" s="439"/>
      <c r="H424" s="439"/>
      <c r="I424" s="439"/>
      <c r="J424" s="439"/>
      <c r="K424" s="439"/>
      <c r="L424" s="439"/>
      <c r="M424" s="439"/>
    </row>
    <row r="425" spans="2:13" ht="27" customHeight="1" x14ac:dyDescent="0.3">
      <c r="B425" s="56" t="s">
        <v>615</v>
      </c>
      <c r="C425" s="171" t="s">
        <v>657</v>
      </c>
      <c r="D425" s="440" t="s">
        <v>53</v>
      </c>
      <c r="E425" s="486" t="s">
        <v>54</v>
      </c>
      <c r="F425" s="486"/>
      <c r="G425" s="439"/>
      <c r="H425" s="439"/>
      <c r="I425" s="439"/>
      <c r="J425" s="439"/>
      <c r="K425" s="439"/>
      <c r="L425" s="439"/>
      <c r="M425" s="439"/>
    </row>
    <row r="426" spans="2:13" ht="27" customHeight="1" x14ac:dyDescent="0.3">
      <c r="B426" s="56" t="s">
        <v>615</v>
      </c>
      <c r="C426" s="171" t="s">
        <v>658</v>
      </c>
      <c r="D426" s="440" t="s">
        <v>53</v>
      </c>
      <c r="E426" s="486" t="s">
        <v>54</v>
      </c>
      <c r="F426" s="486"/>
      <c r="G426" s="439"/>
      <c r="H426" s="439"/>
      <c r="I426" s="439"/>
      <c r="J426" s="439"/>
      <c r="K426" s="439"/>
      <c r="L426" s="439"/>
      <c r="M426" s="439"/>
    </row>
    <row r="427" spans="2:13" ht="27" customHeight="1" x14ac:dyDescent="0.3">
      <c r="B427" s="56" t="s">
        <v>615</v>
      </c>
      <c r="C427" s="171" t="s">
        <v>659</v>
      </c>
      <c r="D427" s="440" t="s">
        <v>53</v>
      </c>
      <c r="E427" s="486" t="s">
        <v>54</v>
      </c>
      <c r="F427" s="486"/>
      <c r="G427" s="439"/>
      <c r="H427" s="439"/>
      <c r="I427" s="439"/>
      <c r="J427" s="439"/>
      <c r="K427" s="439"/>
      <c r="L427" s="439"/>
      <c r="M427" s="439"/>
    </row>
    <row r="428" spans="2:13" ht="27" customHeight="1" x14ac:dyDescent="0.3">
      <c r="B428" s="56" t="s">
        <v>615</v>
      </c>
      <c r="C428" s="171" t="s">
        <v>660</v>
      </c>
      <c r="D428" s="440" t="s">
        <v>53</v>
      </c>
      <c r="E428" s="486" t="s">
        <v>54</v>
      </c>
      <c r="F428" s="486"/>
      <c r="G428" s="439"/>
      <c r="H428" s="439"/>
      <c r="I428" s="439"/>
      <c r="J428" s="439"/>
      <c r="K428" s="439"/>
      <c r="L428" s="439"/>
      <c r="M428" s="439"/>
    </row>
    <row r="429" spans="2:13" ht="27" customHeight="1" x14ac:dyDescent="0.3">
      <c r="B429" s="56" t="s">
        <v>615</v>
      </c>
      <c r="C429" s="171" t="s">
        <v>661</v>
      </c>
      <c r="D429" s="440" t="s">
        <v>53</v>
      </c>
      <c r="E429" s="486" t="s">
        <v>54</v>
      </c>
      <c r="F429" s="486"/>
      <c r="G429" s="439"/>
      <c r="H429" s="439"/>
      <c r="I429" s="439"/>
      <c r="J429" s="439"/>
      <c r="K429" s="439"/>
      <c r="L429" s="439"/>
      <c r="M429" s="439"/>
    </row>
    <row r="430" spans="2:13" ht="27" customHeight="1" x14ac:dyDescent="0.3">
      <c r="B430" s="56" t="s">
        <v>615</v>
      </c>
      <c r="C430" s="171" t="s">
        <v>662</v>
      </c>
      <c r="D430" s="440" t="s">
        <v>53</v>
      </c>
      <c r="E430" s="486" t="s">
        <v>54</v>
      </c>
      <c r="F430" s="486"/>
      <c r="G430" s="439"/>
      <c r="H430" s="439"/>
      <c r="I430" s="439"/>
      <c r="J430" s="439"/>
      <c r="K430" s="439"/>
      <c r="L430" s="439"/>
      <c r="M430" s="439"/>
    </row>
    <row r="431" spans="2:13" ht="27" customHeight="1" x14ac:dyDescent="0.3">
      <c r="B431" s="56" t="s">
        <v>663</v>
      </c>
      <c r="C431" s="171" t="s">
        <v>664</v>
      </c>
      <c r="D431" s="440" t="s">
        <v>53</v>
      </c>
      <c r="E431" s="486" t="s">
        <v>54</v>
      </c>
      <c r="F431" s="486"/>
      <c r="G431" s="439"/>
      <c r="H431" s="439"/>
      <c r="I431" s="439"/>
      <c r="J431" s="439"/>
      <c r="K431" s="439"/>
      <c r="L431" s="439"/>
      <c r="M431" s="439"/>
    </row>
    <row r="432" spans="2:13" ht="27" customHeight="1" x14ac:dyDescent="0.3">
      <c r="B432" s="56" t="s">
        <v>663</v>
      </c>
      <c r="C432" s="171" t="s">
        <v>665</v>
      </c>
      <c r="D432" s="440" t="s">
        <v>53</v>
      </c>
      <c r="E432" s="486" t="s">
        <v>54</v>
      </c>
      <c r="F432" s="486"/>
      <c r="G432" s="439"/>
      <c r="H432" s="439"/>
      <c r="I432" s="439"/>
      <c r="J432" s="439"/>
      <c r="K432" s="439"/>
      <c r="L432" s="439"/>
      <c r="M432" s="439"/>
    </row>
    <row r="433" spans="2:13" ht="27" customHeight="1" x14ac:dyDescent="0.3">
      <c r="B433" s="56" t="s">
        <v>663</v>
      </c>
      <c r="C433" s="171" t="s">
        <v>666</v>
      </c>
      <c r="D433" s="440" t="s">
        <v>53</v>
      </c>
      <c r="E433" s="486" t="s">
        <v>54</v>
      </c>
      <c r="F433" s="486"/>
      <c r="G433" s="439"/>
      <c r="H433" s="439"/>
      <c r="I433" s="439"/>
      <c r="J433" s="439"/>
      <c r="K433" s="439"/>
      <c r="L433" s="439"/>
      <c r="M433" s="439"/>
    </row>
    <row r="434" spans="2:13" ht="27" customHeight="1" x14ac:dyDescent="0.3">
      <c r="B434" s="56" t="s">
        <v>663</v>
      </c>
      <c r="C434" s="171" t="s">
        <v>667</v>
      </c>
      <c r="D434" s="440" t="s">
        <v>53</v>
      </c>
      <c r="E434" s="486" t="s">
        <v>54</v>
      </c>
      <c r="F434" s="486"/>
      <c r="G434" s="439"/>
      <c r="H434" s="439"/>
      <c r="I434" s="439"/>
      <c r="J434" s="439"/>
      <c r="K434" s="439"/>
      <c r="L434" s="439"/>
      <c r="M434" s="439"/>
    </row>
    <row r="435" spans="2:13" ht="27" customHeight="1" x14ac:dyDescent="0.3">
      <c r="B435" s="56" t="s">
        <v>663</v>
      </c>
      <c r="C435" s="171" t="s">
        <v>668</v>
      </c>
      <c r="D435" s="440" t="s">
        <v>53</v>
      </c>
      <c r="E435" s="486" t="s">
        <v>54</v>
      </c>
      <c r="F435" s="486"/>
      <c r="G435" s="439"/>
      <c r="H435" s="439"/>
      <c r="I435" s="439"/>
      <c r="J435" s="439"/>
      <c r="K435" s="439"/>
      <c r="L435" s="439"/>
      <c r="M435" s="439"/>
    </row>
    <row r="436" spans="2:13" ht="27" customHeight="1" x14ac:dyDescent="0.3">
      <c r="B436" s="56" t="s">
        <v>663</v>
      </c>
      <c r="C436" s="171" t="s">
        <v>669</v>
      </c>
      <c r="D436" s="440" t="s">
        <v>53</v>
      </c>
      <c r="E436" s="486" t="s">
        <v>54</v>
      </c>
      <c r="F436" s="486"/>
      <c r="G436" s="439"/>
      <c r="H436" s="439"/>
      <c r="I436" s="439"/>
      <c r="J436" s="439"/>
      <c r="K436" s="439"/>
      <c r="L436" s="439"/>
      <c r="M436" s="439"/>
    </row>
    <row r="437" spans="2:13" ht="27" customHeight="1" x14ac:dyDescent="0.3">
      <c r="B437" s="56" t="s">
        <v>663</v>
      </c>
      <c r="C437" s="171" t="s">
        <v>670</v>
      </c>
      <c r="D437" s="440" t="s">
        <v>53</v>
      </c>
      <c r="E437" s="486" t="s">
        <v>54</v>
      </c>
      <c r="F437" s="486"/>
      <c r="G437" s="439"/>
      <c r="H437" s="439"/>
      <c r="I437" s="439"/>
      <c r="J437" s="439"/>
      <c r="K437" s="439"/>
      <c r="L437" s="439"/>
      <c r="M437" s="439"/>
    </row>
    <row r="438" spans="2:13" ht="27" customHeight="1" x14ac:dyDescent="0.3">
      <c r="B438" s="56" t="s">
        <v>663</v>
      </c>
      <c r="C438" s="171" t="s">
        <v>671</v>
      </c>
      <c r="D438" s="440" t="s">
        <v>53</v>
      </c>
      <c r="E438" s="486" t="s">
        <v>54</v>
      </c>
      <c r="F438" s="486"/>
      <c r="G438" s="439"/>
      <c r="H438" s="439"/>
      <c r="I438" s="439"/>
      <c r="J438" s="439"/>
      <c r="K438" s="439"/>
      <c r="L438" s="439"/>
      <c r="M438" s="439"/>
    </row>
    <row r="439" spans="2:13" ht="27" customHeight="1" x14ac:dyDescent="0.3">
      <c r="B439" s="56" t="s">
        <v>663</v>
      </c>
      <c r="C439" s="171" t="s">
        <v>672</v>
      </c>
      <c r="D439" s="440" t="s">
        <v>53</v>
      </c>
      <c r="E439" s="486" t="s">
        <v>54</v>
      </c>
      <c r="F439" s="486"/>
      <c r="G439" s="439"/>
      <c r="H439" s="439"/>
      <c r="I439" s="439"/>
      <c r="J439" s="439"/>
      <c r="K439" s="439"/>
      <c r="L439" s="439"/>
      <c r="M439" s="439"/>
    </row>
    <row r="440" spans="2:13" ht="27" customHeight="1" x14ac:dyDescent="0.3">
      <c r="B440" s="56" t="s">
        <v>663</v>
      </c>
      <c r="C440" s="171" t="s">
        <v>673</v>
      </c>
      <c r="D440" s="440" t="s">
        <v>53</v>
      </c>
      <c r="E440" s="486" t="s">
        <v>54</v>
      </c>
      <c r="F440" s="486"/>
      <c r="G440" s="439"/>
      <c r="H440" s="439"/>
      <c r="I440" s="439"/>
      <c r="J440" s="439"/>
      <c r="K440" s="439"/>
      <c r="L440" s="439"/>
      <c r="M440" s="439"/>
    </row>
    <row r="441" spans="2:13" ht="27" customHeight="1" x14ac:dyDescent="0.3">
      <c r="B441" s="56" t="s">
        <v>663</v>
      </c>
      <c r="C441" s="171" t="s">
        <v>674</v>
      </c>
      <c r="D441" s="440" t="s">
        <v>53</v>
      </c>
      <c r="E441" s="486" t="s">
        <v>54</v>
      </c>
      <c r="F441" s="486"/>
      <c r="G441" s="439"/>
      <c r="H441" s="439"/>
      <c r="I441" s="439"/>
      <c r="J441" s="439"/>
      <c r="K441" s="439"/>
      <c r="L441" s="439"/>
      <c r="M441" s="439"/>
    </row>
    <row r="442" spans="2:13" ht="27" customHeight="1" x14ac:dyDescent="0.3">
      <c r="B442" s="56" t="s">
        <v>663</v>
      </c>
      <c r="C442" s="171" t="s">
        <v>675</v>
      </c>
      <c r="D442" s="440" t="s">
        <v>53</v>
      </c>
      <c r="E442" s="486" t="s">
        <v>54</v>
      </c>
      <c r="F442" s="486"/>
      <c r="G442" s="439"/>
      <c r="H442" s="439"/>
      <c r="I442" s="439"/>
      <c r="J442" s="439"/>
      <c r="K442" s="439"/>
      <c r="L442" s="439"/>
      <c r="M442" s="439"/>
    </row>
    <row r="443" spans="2:13" ht="27" customHeight="1" x14ac:dyDescent="0.3">
      <c r="B443" s="56" t="s">
        <v>663</v>
      </c>
      <c r="C443" s="171" t="s">
        <v>676</v>
      </c>
      <c r="D443" s="440" t="s">
        <v>53</v>
      </c>
      <c r="E443" s="486" t="s">
        <v>54</v>
      </c>
      <c r="F443" s="486"/>
      <c r="G443" s="439"/>
      <c r="H443" s="439"/>
      <c r="I443" s="439"/>
      <c r="J443" s="439"/>
      <c r="K443" s="439"/>
      <c r="L443" s="439"/>
      <c r="M443" s="439"/>
    </row>
    <row r="444" spans="2:13" ht="27" customHeight="1" x14ac:dyDescent="0.3">
      <c r="B444" s="56" t="s">
        <v>663</v>
      </c>
      <c r="C444" s="171" t="s">
        <v>677</v>
      </c>
      <c r="D444" s="440" t="s">
        <v>53</v>
      </c>
      <c r="E444" s="486" t="s">
        <v>54</v>
      </c>
      <c r="F444" s="486"/>
      <c r="G444" s="439"/>
      <c r="H444" s="439"/>
      <c r="I444" s="439"/>
      <c r="J444" s="439"/>
      <c r="K444" s="439"/>
      <c r="L444" s="439"/>
      <c r="M444" s="439"/>
    </row>
    <row r="445" spans="2:13" ht="27" customHeight="1" x14ac:dyDescent="0.3">
      <c r="B445" s="56" t="s">
        <v>663</v>
      </c>
      <c r="C445" s="171" t="s">
        <v>678</v>
      </c>
      <c r="D445" s="440" t="s">
        <v>53</v>
      </c>
      <c r="E445" s="486" t="s">
        <v>54</v>
      </c>
      <c r="F445" s="486"/>
      <c r="G445" s="439"/>
      <c r="H445" s="439"/>
      <c r="I445" s="439"/>
      <c r="J445" s="439"/>
      <c r="K445" s="439"/>
      <c r="L445" s="439"/>
      <c r="M445" s="439"/>
    </row>
    <row r="446" spans="2:13" ht="27" customHeight="1" x14ac:dyDescent="0.3">
      <c r="B446" s="56" t="s">
        <v>663</v>
      </c>
      <c r="C446" s="171" t="s">
        <v>679</v>
      </c>
      <c r="D446" s="440" t="s">
        <v>53</v>
      </c>
      <c r="E446" s="486" t="s">
        <v>54</v>
      </c>
      <c r="F446" s="486"/>
      <c r="G446" s="439"/>
      <c r="H446" s="439"/>
      <c r="I446" s="439"/>
      <c r="J446" s="439"/>
      <c r="K446" s="439"/>
      <c r="L446" s="439"/>
      <c r="M446" s="439"/>
    </row>
    <row r="447" spans="2:13" ht="27" customHeight="1" x14ac:dyDescent="0.3">
      <c r="B447" s="56" t="s">
        <v>663</v>
      </c>
      <c r="C447" s="171" t="s">
        <v>680</v>
      </c>
      <c r="D447" s="440" t="s">
        <v>53</v>
      </c>
      <c r="E447" s="486" t="s">
        <v>54</v>
      </c>
      <c r="F447" s="486"/>
      <c r="G447" s="439"/>
      <c r="H447" s="439"/>
      <c r="I447" s="439"/>
      <c r="J447" s="439"/>
      <c r="K447" s="439"/>
      <c r="L447" s="439"/>
      <c r="M447" s="439"/>
    </row>
    <row r="448" spans="2:13" ht="27" customHeight="1" x14ac:dyDescent="0.3">
      <c r="B448" s="56" t="s">
        <v>663</v>
      </c>
      <c r="C448" s="171" t="s">
        <v>681</v>
      </c>
      <c r="D448" s="440" t="s">
        <v>53</v>
      </c>
      <c r="E448" s="486" t="s">
        <v>54</v>
      </c>
      <c r="F448" s="486"/>
      <c r="G448" s="439"/>
      <c r="H448" s="439"/>
      <c r="I448" s="439"/>
      <c r="J448" s="439"/>
      <c r="K448" s="439"/>
      <c r="L448" s="439"/>
      <c r="M448" s="439"/>
    </row>
    <row r="449" spans="2:13" ht="27" customHeight="1" x14ac:dyDescent="0.3">
      <c r="B449" s="56" t="s">
        <v>663</v>
      </c>
      <c r="C449" s="171" t="s">
        <v>682</v>
      </c>
      <c r="D449" s="440" t="s">
        <v>53</v>
      </c>
      <c r="E449" s="486" t="s">
        <v>54</v>
      </c>
      <c r="F449" s="486"/>
      <c r="G449" s="439"/>
      <c r="H449" s="439"/>
      <c r="I449" s="439"/>
      <c r="J449" s="439"/>
      <c r="K449" s="439"/>
      <c r="L449" s="439"/>
      <c r="M449" s="439"/>
    </row>
    <row r="450" spans="2:13" ht="27" customHeight="1" x14ac:dyDescent="0.3">
      <c r="B450" s="56" t="s">
        <v>663</v>
      </c>
      <c r="C450" s="171" t="s">
        <v>683</v>
      </c>
      <c r="D450" s="440" t="s">
        <v>53</v>
      </c>
      <c r="E450" s="486" t="s">
        <v>54</v>
      </c>
      <c r="F450" s="486"/>
      <c r="G450" s="439"/>
      <c r="H450" s="439"/>
      <c r="I450" s="439"/>
      <c r="J450" s="439"/>
      <c r="K450" s="439"/>
      <c r="L450" s="439"/>
      <c r="M450" s="439"/>
    </row>
    <row r="451" spans="2:13" ht="27" customHeight="1" x14ac:dyDescent="0.3">
      <c r="B451" s="56" t="s">
        <v>663</v>
      </c>
      <c r="C451" s="171" t="s">
        <v>684</v>
      </c>
      <c r="D451" s="440" t="s">
        <v>53</v>
      </c>
      <c r="E451" s="486" t="s">
        <v>54</v>
      </c>
      <c r="F451" s="486"/>
      <c r="G451" s="439"/>
      <c r="H451" s="439"/>
      <c r="I451" s="439"/>
      <c r="J451" s="439"/>
      <c r="K451" s="439"/>
      <c r="L451" s="439"/>
      <c r="M451" s="439"/>
    </row>
    <row r="452" spans="2:13" ht="27" customHeight="1" x14ac:dyDescent="0.3">
      <c r="B452" s="56" t="s">
        <v>663</v>
      </c>
      <c r="C452" s="171" t="s">
        <v>685</v>
      </c>
      <c r="D452" s="440" t="s">
        <v>53</v>
      </c>
      <c r="E452" s="486" t="s">
        <v>54</v>
      </c>
      <c r="F452" s="486"/>
      <c r="G452" s="439"/>
      <c r="H452" s="439"/>
      <c r="I452" s="439"/>
      <c r="J452" s="439"/>
      <c r="K452" s="439"/>
      <c r="L452" s="439"/>
      <c r="M452" s="439"/>
    </row>
    <row r="453" spans="2:13" ht="27" customHeight="1" x14ac:dyDescent="0.3">
      <c r="B453" s="56" t="s">
        <v>663</v>
      </c>
      <c r="C453" s="171" t="s">
        <v>686</v>
      </c>
      <c r="D453" s="440" t="s">
        <v>53</v>
      </c>
      <c r="E453" s="486" t="s">
        <v>54</v>
      </c>
      <c r="F453" s="486"/>
      <c r="G453" s="439"/>
      <c r="H453" s="439"/>
      <c r="I453" s="439"/>
      <c r="J453" s="439"/>
      <c r="K453" s="439"/>
      <c r="L453" s="439"/>
      <c r="M453" s="439"/>
    </row>
    <row r="454" spans="2:13" ht="27" customHeight="1" x14ac:dyDescent="0.3">
      <c r="B454" s="56" t="s">
        <v>663</v>
      </c>
      <c r="C454" s="171" t="s">
        <v>687</v>
      </c>
      <c r="D454" s="440" t="s">
        <v>53</v>
      </c>
      <c r="E454" s="486" t="s">
        <v>54</v>
      </c>
      <c r="F454" s="486"/>
      <c r="G454" s="439"/>
      <c r="H454" s="439"/>
      <c r="I454" s="439"/>
      <c r="J454" s="439"/>
      <c r="K454" s="439"/>
      <c r="L454" s="439"/>
      <c r="M454" s="439"/>
    </row>
    <row r="455" spans="2:13" ht="27" customHeight="1" x14ac:dyDescent="0.3">
      <c r="B455" s="56" t="s">
        <v>663</v>
      </c>
      <c r="C455" s="171" t="s">
        <v>688</v>
      </c>
      <c r="D455" s="440" t="s">
        <v>53</v>
      </c>
      <c r="E455" s="486" t="s">
        <v>54</v>
      </c>
      <c r="F455" s="486"/>
      <c r="G455" s="439"/>
      <c r="H455" s="439"/>
      <c r="I455" s="439"/>
      <c r="J455" s="439"/>
      <c r="K455" s="439"/>
      <c r="L455" s="439"/>
      <c r="M455" s="439"/>
    </row>
    <row r="456" spans="2:13" ht="27" customHeight="1" x14ac:dyDescent="0.3">
      <c r="B456" s="56" t="s">
        <v>294</v>
      </c>
      <c r="C456" s="171" t="s">
        <v>689</v>
      </c>
      <c r="D456" s="440" t="s">
        <v>296</v>
      </c>
      <c r="E456" s="137" t="s">
        <v>335</v>
      </c>
      <c r="F456" s="137"/>
      <c r="G456" s="137" t="s">
        <v>690</v>
      </c>
      <c r="H456" s="439"/>
      <c r="I456" s="439"/>
      <c r="J456" s="439"/>
      <c r="K456" s="439"/>
      <c r="L456" s="439"/>
      <c r="M456" s="439"/>
    </row>
    <row r="457" spans="2:13" ht="27" customHeight="1" x14ac:dyDescent="0.3">
      <c r="B457" s="56" t="s">
        <v>294</v>
      </c>
      <c r="C457" s="171" t="s">
        <v>691</v>
      </c>
      <c r="D457" s="441" t="s">
        <v>53</v>
      </c>
      <c r="E457" s="219" t="s">
        <v>54</v>
      </c>
      <c r="F457" s="219"/>
      <c r="G457" s="219" t="s">
        <v>54</v>
      </c>
      <c r="H457" s="439"/>
      <c r="I457" s="439"/>
      <c r="J457" s="439"/>
      <c r="K457" s="439"/>
      <c r="L457" s="439"/>
      <c r="M457" s="439"/>
    </row>
    <row r="458" spans="2:13" s="49" customFormat="1" ht="27" customHeight="1" x14ac:dyDescent="0.25">
      <c r="B458" s="56" t="s">
        <v>294</v>
      </c>
      <c r="C458" s="171" t="s">
        <v>692</v>
      </c>
      <c r="D458" s="440" t="s">
        <v>296</v>
      </c>
      <c r="E458" s="137" t="s">
        <v>335</v>
      </c>
      <c r="F458" s="137"/>
      <c r="G458" s="137" t="s">
        <v>693</v>
      </c>
      <c r="H458" s="439"/>
      <c r="I458" s="439"/>
      <c r="J458" s="439"/>
      <c r="K458" s="439"/>
      <c r="L458" s="439"/>
      <c r="M458" s="439"/>
    </row>
    <row r="459" spans="2:13" ht="25.5" customHeight="1" x14ac:dyDescent="0.3">
      <c r="B459" s="56" t="s">
        <v>294</v>
      </c>
      <c r="C459" s="171" t="s">
        <v>694</v>
      </c>
      <c r="D459" s="440" t="s">
        <v>296</v>
      </c>
      <c r="E459" s="137" t="s">
        <v>335</v>
      </c>
      <c r="F459" s="137"/>
      <c r="G459" s="137" t="s">
        <v>695</v>
      </c>
      <c r="H459" s="490"/>
      <c r="I459" s="490"/>
      <c r="J459" s="490"/>
      <c r="K459" s="490"/>
      <c r="L459" s="490"/>
      <c r="M459" s="490"/>
    </row>
  </sheetData>
  <autoFilter ref="A11:M459" xr:uid="{00000000-0001-0000-0200-000000000000}"/>
  <conditionalFormatting sqref="C1:C1048576">
    <cfRule type="duplicateValues" dxfId="1819" priority="1"/>
  </conditionalFormatting>
  <conditionalFormatting sqref="C12:C455">
    <cfRule type="duplicateValues" dxfId="1818" priority="1977"/>
  </conditionalFormatting>
  <dataValidations disablePrompts="1" count="1">
    <dataValidation type="list" allowBlank="1" showInputMessage="1" showErrorMessage="1" sqref="M12:M18" xr:uid="{00000000-0002-0000-0200-000000000000}">
      <formula1>#REF!</formula1>
    </dataValidation>
  </dataValidations>
  <hyperlinks>
    <hyperlink ref="C12" location="RCT1213_JUSTIFIC_CRED_INS!A1" display="RCT1213_JUSTIFIC_CRED_INS" xr:uid="{00000000-0004-0000-0200-000000000000}"/>
    <hyperlink ref="C13" location="RCT1213_JUSTIFIC_CRED_ADV!A1" display="RCT1213_JUSTIFIC_CRED_ADV" xr:uid="{00000000-0004-0000-0200-000001000000}"/>
    <hyperlink ref="C14" location="RCTX221_MIRROR_CICC!A1" display="RCTX221_MIRROR_CICC" xr:uid="{00000000-0004-0000-0200-000002000000}"/>
    <hyperlink ref="C15" location="RCT1213_JUSTIFIC_CRED_REF!A1" display="RCT1213_JUSTIFIC_CRED_REF" xr:uid="{00000000-0004-0000-0200-000003000000}"/>
    <hyperlink ref="C16" location="RCT021_PROTECAO_EXPOSICAO_WRK2!A1" display="RCT021_PROTECAO_EXPOSICAO_WRK2" xr:uid="{00000000-0004-0000-0200-000004000000}"/>
    <hyperlink ref="C17" location="RCT202_CONTRINST_WRK2!A1" display="RCT202_CONTRINST_WRK2" xr:uid="{00000000-0004-0000-0200-000005000000}"/>
    <hyperlink ref="C18" location="RCT004_CARTEIRAS_PREINCUMP!A1" display="RCT004_CARTEIRAS_PREINCUMP" xr:uid="{00000000-0004-0000-0200-000006000000}"/>
    <hyperlink ref="C19" location="RCT005_EXCLUSAO_CONTRATOS!A1" display="RCT005_EXCLUSAO_CONTRATOS" xr:uid="{00000000-0004-0000-0200-000007000000}"/>
    <hyperlink ref="C20" location="RCT006_SUBPRODUTO_REF!A1" display="RCT006_SUBPRODUTO_REF" xr:uid="{00000000-0004-0000-0200-000008000000}"/>
    <hyperlink ref="C21" location="RCT006_SUBPRODUTO_REF_ADV!A1" display="RCT006_SUBPRODUTO_REF_ADV" xr:uid="{00000000-0004-0000-0200-000009000000}"/>
    <hyperlink ref="C22" location="RCT006_SUBPRODUTO_REF_CHV!A1" display="RCT006_SUBPRODUTO_REF_CHV" xr:uid="{00000000-0004-0000-0200-00000A000000}"/>
    <hyperlink ref="C23" location="RCT006_SUBPRODUTO_REF_CMP!A1" display="RCT006_SUBPRODUTO_REF_CMP" xr:uid="{00000000-0004-0000-0200-00000B000000}"/>
    <hyperlink ref="C24" location="RCT006_SUBPRODUTO_REF_INS!A1" display="RCT006_SUBPRODUTO_REF_INS" xr:uid="{00000000-0004-0000-0200-00000C000000}"/>
    <hyperlink ref="C25" location="RCT007_DOC_IDENTIF!A1" display="RCT007_DOC_IDENTIF" xr:uid="{00000000-0004-0000-0200-00000D000000}"/>
    <hyperlink ref="C26" location="RCT007_DOC_IDENTIF_ADV!A1" display="RCT007_DOC_IDENTIF_ADV" xr:uid="{00000000-0004-0000-0200-00000E000000}"/>
    <hyperlink ref="C27" location="RCT007_DOC_IDENTIF_CHV!A1" display="RCT007_DOC_IDENTIF_CHV" xr:uid="{00000000-0004-0000-0200-00000F000000}"/>
    <hyperlink ref="C28" location="RCT007_DOC_IDENTIF_CMP!A1" display="RCT007_DOC_IDENTIF_CMP" xr:uid="{00000000-0004-0000-0200-000010000000}"/>
    <hyperlink ref="C29" location="RCT007_DOC_IDENTIF_INS!A1" display="RCT007_DOC_IDENTIF_INS" xr:uid="{00000000-0004-0000-0200-000011000000}"/>
    <hyperlink ref="C30" location="RCT008_PESSOAS!A1" display="RCT008_PESSOAS" xr:uid="{00000000-0004-0000-0200-000012000000}"/>
    <hyperlink ref="C31" location="RCT008_PESSOAS_ADV!A1" display="RCT008_PESSOAS_ADV" xr:uid="{00000000-0004-0000-0200-000013000000}"/>
    <hyperlink ref="C32" location="RCT008_PESSOAS_CHV!A1" display="RCT008_PESSOAS_CHV" xr:uid="{00000000-0004-0000-0200-000014000000}"/>
    <hyperlink ref="C33" location="RCT008_PESSOAS_CMP!A1" display="RCT008_PESSOAS_CMP" xr:uid="{00000000-0004-0000-0200-000015000000}"/>
    <hyperlink ref="C34" location="RCT008_PESSOAS_INI!A1" display="RCT008_PESSOAS_INI" xr:uid="{00000000-0004-0000-0200-000016000000}"/>
    <hyperlink ref="C35" location="RCT008_PESSOAS_INS!A1" display="RCT008_PESSOAS_INS" xr:uid="{00000000-0004-0000-0200-000017000000}"/>
    <hyperlink ref="C36" location="RCT009_MORADAS!A1" display="RCT009_MORADAS" xr:uid="{00000000-0004-0000-0200-000018000000}"/>
    <hyperlink ref="C37" location="RCT009_MORADAS_ADV!A1" display="RCT009_MORADAS_ADV" xr:uid="{00000000-0004-0000-0200-000019000000}"/>
    <hyperlink ref="C38" location="RCT009_MORADAS_CHV!A1" display="RCT009_MORADAS_CHV" xr:uid="{00000000-0004-0000-0200-00001A000000}"/>
    <hyperlink ref="C39" location="RCT009_MORADAS_CMP!A1" display="RCT009_MORADAS_CMP" xr:uid="{00000000-0004-0000-0200-00001B000000}"/>
    <hyperlink ref="C40" location="RCT009_MORADAS_INS!A1" display="RCT009_MORADAS_INS" xr:uid="{00000000-0004-0000-0200-00001C000000}"/>
    <hyperlink ref="C41" location="RCT011_RL_GRU_PES!A1" display="RCT011_RL_GRU_PES" xr:uid="{00000000-0004-0000-0200-00001D000000}"/>
    <hyperlink ref="C42" location="RCT011_RL_GRU_PES_ADV!A1" display="RCT011_RL_GRU_PES_ADV" xr:uid="{00000000-0004-0000-0200-00001E000000}"/>
    <hyperlink ref="C43" location="RCT011_RL_GRU_PES_CHV!A1" display="RCT011_RL_GRU_PES_CHV" xr:uid="{00000000-0004-0000-0200-00001F000000}"/>
    <hyperlink ref="C44" location="RCT011_RL_GRU_PES_CMP!A1" display="RCT011_RL_GRU_PES_CMP" xr:uid="{00000000-0004-0000-0200-000020000000}"/>
    <hyperlink ref="C45" location="RCT011_RL_GRU_PES_INS!A1" display="RCT011_RL_GRU_PES_INS" xr:uid="{00000000-0004-0000-0200-000021000000}"/>
    <hyperlink ref="C46" location="RCT016_HABILITACOES_REF!A1" display="RCT016_HABILITACOES_REF" xr:uid="{00000000-0004-0000-0200-000022000000}"/>
    <hyperlink ref="C47" location="RCT016_HABILITACOES_REF_ADV!A1" display="RCT016_HABILITACOES_REF_ADV" xr:uid="{00000000-0004-0000-0200-000023000000}"/>
    <hyperlink ref="C48" location="RCT016_HABILITACOES_REF_CHV!A1" display="RCT016_HABILITACOES_REF_CHV" xr:uid="{00000000-0004-0000-0200-000024000000}"/>
    <hyperlink ref="C49" location="RCT016_HABILITACOES_REF_CMP!A1" display="RCT016_HABILITACOES_REF_CMP" xr:uid="{00000000-0004-0000-0200-000025000000}"/>
    <hyperlink ref="C50" location="RCT016_HABILITACOES_REF_INS!A1" display="RCT016_HABILITACOES_REF_INS" xr:uid="{00000000-0004-0000-0200-000026000000}"/>
    <hyperlink ref="C51" location="RCT018_CLIENTE_RSC!A1" display="RCT018_CLIENTE_RSC" xr:uid="{00000000-0004-0000-0200-000027000000}"/>
    <hyperlink ref="C52" location="RCT018_INCUMPRIM_CLIENTE_WRK!A1" display="RCT018_INCUMPRIM_CLIENTE_WRK" xr:uid="{00000000-0004-0000-0200-000028000000}"/>
    <hyperlink ref="C53" location="RCT018_SAT175_WRK!A1" display="RCT018_SAT175_WRK" xr:uid="{00000000-0004-0000-0200-000029000000}"/>
    <hyperlink ref="C54" location="RCT019_MIT_AVAL_INST!A1" display="RCT019_MIT_AVAL_INST" xr:uid="{00000000-0004-0000-0200-00002A000000}"/>
    <hyperlink ref="C55" location="RCT020_INSTRUMENTO_RSC!A1" display="RCT020_INSTRUMENTO_RSC" xr:uid="{00000000-0004-0000-0200-00002B000000}"/>
    <hyperlink ref="C56" location="RCT020_INSTRUMENTO_RSC_T!A1" display="RCT020_INSTRUMENTO_RSC_T" xr:uid="{00000000-0004-0000-0200-00002C000000}"/>
    <hyperlink ref="C57" location="RCT021_PROTECAO_EXPOSICAO!A1" display="RCT021_PROTECAO_EXPOSICAO" xr:uid="{00000000-0004-0000-0200-00002D000000}"/>
    <hyperlink ref="C58" location="RCT021_PROTECAO_EXPOSICAO_WRK1!A1" display="RCT021_PROTECAO_EXPOSICAO_WRK1" xr:uid="{00000000-0004-0000-0200-00002E000000}"/>
    <hyperlink ref="C59" location="RCT023_INSTRUMENTOS_INI!A1" display="RCT023_INSTRUMENTOS_INI" xr:uid="{00000000-0004-0000-0200-00002F000000}"/>
    <hyperlink ref="C60" location="RCT023_INSTRUMENTOS_WRK!A1" display="RCT023_INSTRUMENTOS_WRK" xr:uid="{00000000-0004-0000-0200-000030000000}"/>
    <hyperlink ref="C61" location="RCT023_INST_DTREF!A1" display="RCT023_INST_DTREF" xr:uid="{00000000-0004-0000-0200-000031000000}"/>
    <hyperlink ref="C62" location="RCT024_INTERVENIENTES!A1" display="RCT024_INTERVENIENTES" xr:uid="{00000000-0004-0000-0200-000032000000}"/>
    <hyperlink ref="C63" location="RCT025_SALDOS_INSTRUMENTOS!A1" display="RCT025_SALDOS_INSTRUMENTOS" xr:uid="{00000000-0004-0000-0200-000033000000}"/>
    <hyperlink ref="C64" location="RCT026_043_MAP_CHAVES_WRK!A1" display="RCT026_043_MAP_CHAVES_WRK" xr:uid="{00000000-0004-0000-0200-000034000000}"/>
    <hyperlink ref="C65" location="RCT026_INSTRUMENTO_CONTAB!A1" display="RCT026_INSTRUMENTO_CONTAB" xr:uid="{00000000-0004-0000-0200-000035000000}"/>
    <hyperlink ref="C66" location="RCT026_OPERACAO_IMP_CI!A1" display="RCT026_OPERACAO_IMP_CI" xr:uid="{00000000-0004-0000-0200-000036000000}"/>
    <hyperlink ref="C67" location="RCT027_MOEDA_REF!A1" display="RCT027_MOEDA_REF" xr:uid="{00000000-0004-0000-0200-000037000000}"/>
    <hyperlink ref="C68" location="RCT027_MOEDA_REF_ADV!A1" display="RCT027_MOEDA_REF_ADV" xr:uid="{00000000-0004-0000-0200-000038000000}"/>
    <hyperlink ref="C69" location="RCT027_MOEDA_REF_CHV!A1" display="RCT027_MOEDA_REF_CHV" xr:uid="{00000000-0004-0000-0200-000039000000}"/>
    <hyperlink ref="C70" location="RCT027_MOEDA_REF_CMP!A1" display="RCT027_MOEDA_REF_CMP" xr:uid="{00000000-0004-0000-0200-00003A000000}"/>
    <hyperlink ref="C71" location="RCT027_MOEDA_REF_INS!A1" display="RCT027_MOEDA_REF_INS" xr:uid="{00000000-0004-0000-0200-00003B000000}"/>
    <hyperlink ref="C72" location="RCT028_PERFORMING_T!A1" display="RCT028_PERFORMING_T" xr:uid="{00000000-0004-0000-0200-00003C000000}"/>
    <hyperlink ref="C73" location="RCT030_INSTRUMENTOS_POS!A1" display="RCT030_INSTRUMENTOS_POS" xr:uid="{00000000-0004-0000-0200-00003D000000}"/>
    <hyperlink ref="C74" location="RCT031_PAIS_REF!A1" display="RCT031_PAIS_REF" xr:uid="{00000000-0004-0000-0200-00003E000000}"/>
    <hyperlink ref="C75" location="RCT031_PAIS_REF_ADV!A1" display="RCT031_PAIS_REF_ADV" xr:uid="{00000000-0004-0000-0200-00003F000000}"/>
    <hyperlink ref="C76" location="RCT031_PAIS_REF_CHV!A1" display="RCT031_PAIS_REF_CHV" xr:uid="{00000000-0004-0000-0200-000040000000}"/>
    <hyperlink ref="C77" location="RCT031_PAIS_REF_INS!A1" display="RCT031_PAIS_REF_INS" xr:uid="{00000000-0004-0000-0200-000041000000}"/>
    <hyperlink ref="C78" location="RCT032_VENDAS_CARTEIRA!A1" display="RCT032_VENDAS_CARTEIRA" xr:uid="{00000000-0004-0000-0200-000042000000}"/>
    <hyperlink ref="C79" location="RCT033_ENTID_CONTRAPARTE_VC!A1" display="RCT033_ENTID_CONTRAPARTE_VC" xr:uid="{00000000-0004-0000-0200-000043000000}"/>
    <hyperlink ref="C80" location="RCT034_TIPO_DOC_IDENTIF_REF!A1" display="RCT034_TIPO_DOC_IDENTIF_REF" xr:uid="{00000000-0004-0000-0200-000044000000}"/>
    <hyperlink ref="C81" location="RCT034_TIPO_DOC_IDENT_REF_ADV!A1" display="RCT034_TIPO_DOC_IDENT_REF_ADV" xr:uid="{00000000-0004-0000-0200-000045000000}"/>
    <hyperlink ref="C82" location="RCT034_TIPO_DOC_IDENT_REF_CMP!A1" display="RCT034_TIPO_DOC_IDENT_REF_CMP" xr:uid="{00000000-0004-0000-0200-000046000000}"/>
    <hyperlink ref="C83" location="RCT034_TIPO_DOC_IDENT_REF_INS!A1" display="RCT034_TIPO_DOC_IDENT_REF_INS" xr:uid="{00000000-0004-0000-0200-000047000000}"/>
    <hyperlink ref="C84" location="RCT035_RECUPERACAO_CREDITO_T!A1" display="RCT035_RECUPERACAO_CREDITO_T" xr:uid="{00000000-0004-0000-0200-000048000000}"/>
    <hyperlink ref="C85" location="RCT037_TIPO_RL_CLCNT_REF!A1" display="RCT037_TIPO_RL_CLCNT_REF" xr:uid="{00000000-0004-0000-0200-00004A000000}"/>
    <hyperlink ref="C86" location="RCT037_TIPO_RL_CLCNT_REF_ADV!A1" display="RCT037_TIPO_RL_CLCNT_REF_ADV" xr:uid="{00000000-0004-0000-0200-00004B000000}"/>
    <hyperlink ref="C87" location="RCT037_TIPO_RL_CLCNT_REF_CHV!A1" display="RCT037_TIPO_RL_CLCNT_REF_CHV" xr:uid="{00000000-0004-0000-0200-00004C000000}"/>
    <hyperlink ref="C88" location="RCT041_RL_INSTR_ATIVOS!A1" display="RCT041_RL_INSTR_ATIVOS" xr:uid="{00000000-0004-0000-0200-000051000000}"/>
    <hyperlink ref="C89" location="RCT041_RL_INSTR_ATIVOS_ADV!A1" display="RCT041_RL_INSTR_ATIVOS_ADV" xr:uid="{00000000-0004-0000-0200-000052000000}"/>
    <hyperlink ref="C90" location="RCT041_RL_INSTR_ATIVOS_CHV!A1" display="RCT041_RL_INSTR_ATIVOS_CHV" xr:uid="{00000000-0004-0000-0200-000053000000}"/>
    <hyperlink ref="C91" location="RCT044_CARACTERISTICAS_ESP!A1" display="RCT044_CARACTERISTICAS_ESP" xr:uid="{00000000-0004-0000-0200-00005D000000}"/>
    <hyperlink ref="C92" location="RCT044_CARACTERISTICAS_ESP_ADV!A1" display="RCT044_CARACTERISTICAS_ESP_ADV" xr:uid="{00000000-0004-0000-0200-00005E000000}"/>
    <hyperlink ref="C93" location="RCT044_CARACTERISTICAS_ESP_CHV!A1" display="RCT044_CARACTERISTICAS_ESP_CHV" xr:uid="{00000000-0004-0000-0200-00005F000000}"/>
    <hyperlink ref="C94" location="RCT044_CARACTERISTICAS_ESP_CMP!A1" display="RCT044_CARACTERISTICAS_ESP_CMP" xr:uid="{00000000-0004-0000-0200-000060000000}"/>
    <hyperlink ref="C95" location="RCT044_CARACTERISTICAS_ESP_INS!A1" display="RCT044_CARACTERISTICAS_ESP_INS" xr:uid="{00000000-0004-0000-0200-000061000000}"/>
    <hyperlink ref="C96" location="RCT045_CCLIENTE_MASTER!A1" display="RCT045_CCLIENTE_MASTER" xr:uid="{00000000-0004-0000-0200-000062000000}"/>
    <hyperlink ref="C97" location="RCT045_CCLIENTE_MASTER_ADV!A1" display="RCT045_CCLIENTE_MASTER_ADV" xr:uid="{00000000-0004-0000-0200-000063000000}"/>
    <hyperlink ref="C98" location="RCT045_CCLIENTE_MASTER_CHV!A1" display="RCT045_CCLIENTE_MASTER_CHV" xr:uid="{00000000-0004-0000-0200-000064000000}"/>
    <hyperlink ref="C99" location="RCT045_CCLIENTE_MASTER_CMP!A1" display="RCT045_CCLIENTE_MASTER_CMP" xr:uid="{00000000-0004-0000-0200-000065000000}"/>
    <hyperlink ref="C100" location="RCT045_CCLIENTE_MASTER_INS!A1" display="RCT045_CCLIENTE_MASTER_INS" xr:uid="{00000000-0004-0000-0200-000066000000}"/>
    <hyperlink ref="C101" location="RCT048_TIPO_GESTOR_REF!A1" display="RCT048_TIPO_GESTOR_REF" xr:uid="{00000000-0004-0000-0200-000067000000}"/>
    <hyperlink ref="C102" location="RCT048_TIPO_GESTOR_REF_ADV!A1" display="RCT048_TIPO_GESTOR_REF_ADV" xr:uid="{00000000-0004-0000-0200-000068000000}"/>
    <hyperlink ref="C103" location="RCT048_TIPO_GESTOR_REF_CHV!A1" display="RCT048_TIPO_GESTOR_REF_CHV" xr:uid="{00000000-0004-0000-0200-000069000000}"/>
    <hyperlink ref="C104" location="RCT048_TIPO_GESTOR_REF_CMP!A1" display="RCT048_TIPO_GESTOR_REF_CMP" xr:uid="{00000000-0004-0000-0200-00006A000000}"/>
    <hyperlink ref="C105" location="RCT048_TIPO_GESTOR_REF_INS!A1" display="RCT048_TIPO_GESTOR_REF_INS" xr:uid="{00000000-0004-0000-0200-00006B000000}"/>
    <hyperlink ref="C106" location="RCT049_CHAVES_FINAIS!A1" display="RCT049_CHAVES_FINAIS" xr:uid="{00000000-0004-0000-0200-00006C000000}"/>
    <hyperlink ref="C107" location="RCT049_CHAVES_INTERNAS!A1" display="RCT049_CHAVES_INTERNAS" xr:uid="{00000000-0004-0000-0200-00006D000000}"/>
    <hyperlink ref="C108" location="RCT050_INFO_COMPLEMENTAR!A1" display="RCT050_INFO_COMPLEMENTAR" xr:uid="{00000000-0004-0000-0200-00006E000000}"/>
    <hyperlink ref="C109" location="RCT051_INST_VALID!A1" display="RCT051_INST_VALID" xr:uid="{00000000-0004-0000-0200-00006F000000}"/>
    <hyperlink ref="C110" location="RCT052_RL_INTERV_UNIVERS!A1" display="RCT052_RL_INTERV_UNIVERS" xr:uid="{00000000-0004-0000-0200-000070000000}"/>
    <hyperlink ref="C111" location="RCT053_DOCUMENTOS_WRK!A1" display="RCT053_DOCUMENTOS_WRK" xr:uid="{00000000-0004-0000-0200-000071000000}"/>
    <hyperlink ref="C112" location="RCT053_DOC_UNIV_WRK!A1" display="RCT053_DOC_UNIV_WRK" xr:uid="{00000000-0004-0000-0200-000072000000}"/>
    <hyperlink ref="C113" location="RCT053_PESSOA_DOC_UNIVERS!A1" display="RCT053_PESSOA_DOC_UNIVERS" xr:uid="{00000000-0004-0000-0200-000073000000}"/>
    <hyperlink ref="C114" location="RCT053_PESSOA_DOC_UNIVERS_WRK!A1" display="RCT053_PESSOA_DOC_UNIVERS_WRK" xr:uid="{00000000-0004-0000-0200-000074000000}"/>
    <hyperlink ref="C115" location="RCT054_PESSOAS_UNIVERS!A1" display="RCT054_PESSOAS_UNIVERS" xr:uid="{00000000-0004-0000-0200-000075000000}"/>
    <hyperlink ref="C116" location="RCT055_CEDENCIA_CREDITOS!A1" display="RCT055_CEDENCIA_CREDITOS" xr:uid="{00000000-0004-0000-0200-000076000000}"/>
    <hyperlink ref="C117" location="RCT055_CONTRATOS_A_FINALIZAR!A1" display="RCT055_CONTRATOS_A_FINALIZAR" xr:uid="{00000000-0004-0000-0200-000077000000}"/>
    <hyperlink ref="C118" location="RCT055_FORA_UNIVERSO_ATUAL_WRK!A1" display="RCT055_FORA_UNIVERSO_ATUAL_WRK" xr:uid="{00000000-0004-0000-0200-000078000000}"/>
    <hyperlink ref="C119" location="RCT055_INTERVENIENTES_ALL_WRK!A1" display="RCT055_INTERVENIENTES_ALL_WRK" xr:uid="{00000000-0004-0000-0200-000079000000}"/>
    <hyperlink ref="C120" location="RCT055_NAO_FINALIZADO_WRK!A1" display="RCT055_NAO_FINALIZADO_WRK" xr:uid="{00000000-0004-0000-0200-00007A000000}"/>
    <hyperlink ref="C121" location="RCT055_REPORTADO_WRK!A1" display="RCT055_REPORTADO_WRK" xr:uid="{00000000-0004-0000-0200-00007B000000}"/>
    <hyperlink ref="C122" location="RCT056_CENT_MANUAL!A1" display="RCT056_CENT_MANUAL" xr:uid="{00000000-0004-0000-0200-00007C000000}"/>
    <hyperlink ref="C123" location="RCT059_RL_CNTR_ENTID!A1" display="RCT059_RL_CNTR_ENTID" xr:uid="{00000000-0004-0000-0200-000080000000}"/>
    <hyperlink ref="C124" location="RCT060_DESAGREGA_DESC!A1" display="RCT060_DESAGREGA_DESC" xr:uid="{00000000-0004-0000-0200-000081000000}"/>
    <hyperlink ref="C125" location="RCT061_RENDIMENTO!A1" display="RCT061_RENDIMENTO" xr:uid="{00000000-0004-0000-0200-000082000000}"/>
    <hyperlink ref="C128" location="RCT071_REGIAO_REF!A1" display="RCT071_REGIAO_REF" xr:uid="{00000000-0004-0000-0200-000083000000}"/>
    <hyperlink ref="C129" location="RCT071_REGIAO_REF_ADV!A1" display="RCT071_REGIAO_REF_ADV" xr:uid="{00000000-0004-0000-0200-000084000000}"/>
    <hyperlink ref="C130" location="RCT071_REGIAO_REF_CHV!A1" display="RCT071_REGIAO_REF_CHV" xr:uid="{00000000-0004-0000-0200-000085000000}"/>
    <hyperlink ref="C131" location="RCT071_REGIAO_REF_CMP!A1" display="RCT071_REGIAO_REF_CMP" xr:uid="{00000000-0004-0000-0200-000086000000}"/>
    <hyperlink ref="C132" location="RCT071_REGIAO_REF_INS!A1" display="RCT071_REGIAO_REF_INS" xr:uid="{00000000-0004-0000-0200-000087000000}"/>
    <hyperlink ref="C133" location="RCT096_SEGMENTO_RSC_REF!A1" display="RCT096_SEGMENTO_RSC_REF" xr:uid="{00000000-0004-0000-0200-000088000000}"/>
    <hyperlink ref="C134" location="RCT096_SEGMENTO_RSC_REF_ADV!A1" display="RCT096_SEGMENTO_RSC_REF_ADV" xr:uid="{00000000-0004-0000-0200-000089000000}"/>
    <hyperlink ref="C135" location="RCT096_SEGMENTO_RSC_REF_CHV!A1" display="RCT096_SEGMENTO_RSC_REF_CHV" xr:uid="{00000000-0004-0000-0200-00008A000000}"/>
    <hyperlink ref="C136" location="RCT096_SEGMENTO_RSC_REF_CMP!A1" display="RCT096_SEGMENTO_RSC_REF_CMP" xr:uid="{00000000-0004-0000-0200-00008B000000}"/>
    <hyperlink ref="C137" location="RCT096_SEGMENTO_RSC_REF_INS!A1" display="RCT096_SEGMENTO_RSC_REF_INS" xr:uid="{00000000-0004-0000-0200-00008C000000}"/>
    <hyperlink ref="C138" location="RCT101_TIPO_VALORIZ_REF!A1" display="RCT101_TIPO_VALORIZ_REF" xr:uid="{00000000-0004-0000-0200-00008D000000}"/>
    <hyperlink ref="C139" location="RCT1117_DET_COD_POSTAL_REF!A1" display="RCT1117_DET_COD_POSTAL_REF" xr:uid="{00000000-0004-0000-0200-00008E000000}"/>
    <hyperlink ref="C140" location="RCT1117_DET_COD_POSTAL_REF_ADV!A1" display="RCT1117_DET_COD_POSTAL_REF_ADV" xr:uid="{00000000-0004-0000-0200-00008F000000}"/>
    <hyperlink ref="C141" location="RCT1117_DET_COD_POSTAL_REF_CHV!A1" display="RCT1117_DET_COD_POSTAL_REF_CHV" xr:uid="{00000000-0004-0000-0200-000090000000}"/>
    <hyperlink ref="C142" location="RCT1117_DET_COD_POSTAL_REF_CMP!A1" display="RCT1117_DET_COD_POSTAL_REF_CMP" xr:uid="{00000000-0004-0000-0200-000091000000}"/>
    <hyperlink ref="C143" location="RCT1117_DET_COD_POSTAL_REF_INS!A1" display="RCT1117_DET_COD_POSTAL_REF_INS" xr:uid="{00000000-0004-0000-0200-000092000000}"/>
    <hyperlink ref="C144" location="RCT1211_END_REGIONAL_REF!A1" display="RCT1211_END_REGIONAL_REF" xr:uid="{00000000-0004-0000-0200-000093000000}"/>
    <hyperlink ref="C145" location="RCT1211_END_REGIONAL_REF_ADV!A1" display="RCT1211_END_REGIONAL_REF_ADV" xr:uid="{00000000-0004-0000-0200-000094000000}"/>
    <hyperlink ref="C146" location="RCT1211_END_REGIONAL_REF_CMP!A1" display="RCT1211_END_REGIONAL_REF_CMP" xr:uid="{00000000-0004-0000-0200-000095000000}"/>
    <hyperlink ref="C147" location="RCT1211_END_REGIONAL_REF_INS!A1" display="RCT1211_END_REGIONAL_REF_INS" xr:uid="{00000000-0004-0000-0200-000096000000}"/>
    <hyperlink ref="C148" location="RCT1212_COD_POSTAL_REF!A1" display="RCT1212_COD_POSTAL_REF" xr:uid="{00000000-0004-0000-0200-000097000000}"/>
    <hyperlink ref="C149" location="RCT1212_COD_POSTAL_REF_ADV!A1" display="RCT1212_COD_POSTAL_REF_ADV" xr:uid="{00000000-0004-0000-0200-000098000000}"/>
    <hyperlink ref="C150" location="RCT1212_COD_POSTAL_REF_CMP!A1" display="RCT1212_COD_POSTAL_REF_CMP" xr:uid="{00000000-0004-0000-0200-000099000000}"/>
    <hyperlink ref="C151" location="RCT1212_COD_POSTAL_REF_INS!A1" display="RCT1212_COD_POSTAL_REF_INS" xr:uid="{00000000-0004-0000-0200-00009A000000}"/>
    <hyperlink ref="C152" location="RCT172_GARANTIA_CONT!A1" display="RCT172_GARANTIA_CONT" xr:uid="{00000000-0004-0000-0200-00009B000000}"/>
    <hyperlink ref="C153" location="RCT172_GARANTIA_CONT_ADV!A1" display="RCT172_GARANTIA_CONT_ADV" xr:uid="{00000000-0004-0000-0200-00009C000000}"/>
    <hyperlink ref="C154" location="RCT172_GARANTIA_CONT_CMP!A1" display="RCT172_GARANTIA_CONT_CMP" xr:uid="{00000000-0004-0000-0200-00009D000000}"/>
    <hyperlink ref="C155" location="RCT172_GARANTIA_CONT_INS!A1" display="RCT172_GARANTIA_CONT_INS" xr:uid="{00000000-0004-0000-0200-00009E000000}"/>
    <hyperlink ref="C156" location="RCT200_ENTIDADES!A1" display="RCT200_ENTIDADES" xr:uid="{00000000-0004-0000-0200-00009F000000}"/>
    <hyperlink ref="C157" location="RCT200_ENTIDADES_VC!A1" display="RCT200_ENTIDADES_VC" xr:uid="{00000000-0004-0000-0200-0000A0000000}"/>
    <hyperlink ref="C158" location="RCT201_ENT_DOCS!A1" display="RCT201_ENT_DOCS" xr:uid="{00000000-0004-0000-0200-0000A1000000}"/>
    <hyperlink ref="C159" location="RCT201_ENT_DOCS_VC!A1" display="RCT201_ENT_DOCS_VC" xr:uid="{00000000-0004-0000-0200-0000A2000000}"/>
    <hyperlink ref="C160" location="RCT202_CONTRINST!A1" display="RCT202_CONTRINST" xr:uid="{00000000-0004-0000-0200-0000A3000000}"/>
    <hyperlink ref="C161" location="RCT202_CONTRINST_VC!A1" display="RCT202_CONTRINST_VC" xr:uid="{00000000-0004-0000-0200-0000A4000000}"/>
    <hyperlink ref="C162" location="RCT202_CONTRINST_WRK!A1" display="RCT202_CONTRINST_WRK" xr:uid="{00000000-0004-0000-0200-0000A5000000}"/>
    <hyperlink ref="C163" location="RCT203_CARACTESP!A1" display="RCT203_CARACTESP" xr:uid="{00000000-0004-0000-0200-0000A6000000}"/>
    <hyperlink ref="C164" location="RCT203_CARACTESP_VC!A1" display="RCT203_CARACTESP_VC" xr:uid="{00000000-0004-0000-0200-0000A7000000}"/>
    <hyperlink ref="C165" location="RCT204_LIGCINSTR!A1" display="RCT204_LIGCINSTR" xr:uid="{00000000-0004-0000-0200-0000A8000000}"/>
    <hyperlink ref="C166" location="RCT204_LIGCINSTR_VC!A1" display="RCT204_LIGCINSTR_VC" xr:uid="{00000000-0004-0000-0200-0000A9000000}"/>
    <hyperlink ref="C167" location="RCT205_ENTIDSIND!A1" display="RCT205_ENTIDSIND" xr:uid="{00000000-0004-0000-0200-0000AA000000}"/>
    <hyperlink ref="C168" location="RCT205_ENTIDSIND_VC!A1" display="RCT205_ENTIDSIND_VC" xr:uid="{00000000-0004-0000-0200-0000AB000000}"/>
    <hyperlink ref="C169" location="RCT206_RISCINSTR!A1" display="RCT206_RISCINSTR" xr:uid="{00000000-0004-0000-0200-0000AC000000}"/>
    <hyperlink ref="C170" location="RCT206_RISCINSTR_VC!A1" display="RCT206_RISCINSTR_VC" xr:uid="{00000000-0004-0000-0200-0000AD000000}"/>
    <hyperlink ref="C171" location="RCT207_PROTECOES!A1" display="RCT207_PROTECOES" xr:uid="{00000000-0004-0000-0200-0000AE000000}"/>
    <hyperlink ref="C172" location="RCT208_CONTRATOS_SEM_PESSOAS!A1" display="RCT208_CONTRATOS_SEM_PESSOAS" xr:uid="{00000000-0004-0000-0200-0000AF000000}"/>
    <hyperlink ref="C173" location="RCT208_INFOFINAD!A1" display="RCT208_INFOFINAD" xr:uid="{00000000-0004-0000-0200-0000B0000000}"/>
    <hyperlink ref="C174" location="RCT208_INFOFINAM!A1" display="RCT208_INFOFINAM" xr:uid="{00000000-0004-0000-0200-0000B1000000}"/>
    <hyperlink ref="C175" location="RCT208_INFOFINAM_DELTA!A1" display="RCT208_INFOFINAM_DELTA" xr:uid="{00000000-0004-0000-0200-0000B2000000}"/>
    <hyperlink ref="C176" location="RCT208_INFOFINAM_WRK!A1" display="RCT208_INFOFINAM_WRK" xr:uid="{00000000-0004-0000-0200-0000B3000000}"/>
    <hyperlink ref="C177" location="RCT209_RESPENTID!A1" display="RCT209_RESPENTID" xr:uid="{00000000-0004-0000-0200-0000B4000000}"/>
    <hyperlink ref="C178" location="RCT209_RESPENTIM!A1" display="RCT209_RESPENTIM" xr:uid="{00000000-0004-0000-0200-0000B5000000}"/>
    <hyperlink ref="C179" location="RCT209_RESPENTIM_WRK!A1" display="RCT209_RESPENTIM_WRK" xr:uid="{00000000-0004-0000-0200-0000B6000000}"/>
    <hyperlink ref="C180" location="RCT210_PROTINSTR!A1" display="RCT210_PROTINSTR" xr:uid="{00000000-0004-0000-0200-0000B7000000}"/>
    <hyperlink ref="C181" location="RCT210_PROTINSTR_DELTA!A1" display="RCT210_PROTINSTR_DELTA" xr:uid="{00000000-0004-0000-0200-0000B8000000}"/>
    <hyperlink ref="C182" location="RCT210_PROTINSTR_WRK!A1" display="RCT210_PROTINSTR_WRK" xr:uid="{00000000-0004-0000-0200-0000B9000000}"/>
    <hyperlink ref="C183" location="RCT211_ENTRISCOM!A1" display="RCT211_ENTRISCOM" xr:uid="{00000000-0004-0000-0200-0000BA000000}"/>
    <hyperlink ref="C184" location="RCT211_ENTRISCOM_WRK!A1" display="RCT211_ENTRISCOM_WRK" xr:uid="{00000000-0004-0000-0200-0000BB000000}"/>
    <hyperlink ref="C185" location="RCT212_AVRISENTD!A1" display="RCT212_AVRISENTD" xr:uid="{00000000-0004-0000-0200-0000BC000000}"/>
    <hyperlink ref="C186" location="RCT212_AVRISENTM!A1" display="RCT212_AVRISENTM" xr:uid="{00000000-0004-0000-0200-0000BD000000}"/>
    <hyperlink ref="C187" location="RCT213_ENTDRELAC!A1" display="RCT213_ENTDRELAC" xr:uid="{00000000-0004-0000-0200-0000BE000000}"/>
    <hyperlink ref="C188" location="RCT213_RCV011_1_WRK!A1" display="RCT213_RCV011_1_WRK" xr:uid="{00000000-0004-0000-0200-0000BF000000}"/>
    <hyperlink ref="C189" location="RCT213_RCV011_2_WRK!A1" display="RCT213_RCV011_2_WRK" xr:uid="{00000000-0004-0000-0200-0000C0000000}"/>
    <hyperlink ref="C190" location="RCT213_RCV018_WRK!A1" display="RCT213_RCV018_WRK" xr:uid="{00000000-0004-0000-0200-0000C1000000}"/>
    <hyperlink ref="C191" location="RCT214_INFORISCO!A1" display="RCT214_INFORISCO" xr:uid="{00000000-0004-0000-0200-0000C2000000}"/>
    <hyperlink ref="C192" location="RCT214_INFORISCO_WRK!A1" display="RCT214_INFORISCO_WRK" xr:uid="{00000000-0004-0000-0200-0000C3000000}"/>
    <hyperlink ref="C193" location="RCT215_INFOCONTB!A1" display="RCT215_INFOCONTB" xr:uid="{00000000-0004-0000-0200-0000C4000000}"/>
    <hyperlink ref="C194" location="RCT216_PROTEXPOS!A1" display="RCT216_PROTEXPOS" xr:uid="{00000000-0004-0000-0200-0000C5000000}"/>
    <hyperlink ref="C195" location="RCT221_INFORCOMP!A1" display="RCT221_INFORCOMP" xr:uid="{00000000-0004-0000-0200-0000C6000000}"/>
    <hyperlink ref="C196" location="RCT221_INFORCOMP_DELTA!A1" display="RCT221_INFORCOMP_DELTA" xr:uid="{00000000-0004-0000-0200-0000C7000000}"/>
    <hyperlink ref="C197" location="RCT222_ENTIDCOMP!A1" display="RCT222_ENTIDCOMP" xr:uid="{00000000-0004-0000-0200-0000C8000000}"/>
    <hyperlink ref="C198" location="RCT222_ENTIDCOMP_DELTA!A1" display="RCT222_ENTIDCOMP_DELTA" xr:uid="{00000000-0004-0000-0200-0000C9000000}"/>
    <hyperlink ref="C199" location="RCT223_PROTECOMP!A1" display="RCT223_PROTECOMP" xr:uid="{00000000-0004-0000-0200-0000CA000000}"/>
    <hyperlink ref="C200" location="RCT223_PROTECOMP_DELTA!A1" display="RCT223_PROTECOMP_DELTA" xr:uid="{00000000-0004-0000-0200-0000CB000000}"/>
    <hyperlink ref="C201" location="RCT224_JUSTICOMP!A1" display="RCT224_JUSTICOMP" xr:uid="{00000000-0004-0000-0200-0000CC000000}"/>
    <hyperlink ref="C202" location="RCT224_JUSTICOMP_DELTA!A1" display="RCT224_JUSTICOMP_DELTA" xr:uid="{00000000-0004-0000-0200-0000CD000000}"/>
    <hyperlink ref="C203" location="RCT300_ENTIDADES!A1" display="RCT300_ENTIDADES" xr:uid="{00000000-0004-0000-0200-0000CE000000}"/>
    <hyperlink ref="C204" location="RCT301_ENT_DOCS!A1" display="RCT301_ENT_DOCS" xr:uid="{00000000-0004-0000-0200-0000CF000000}"/>
    <hyperlink ref="C205" location="RCT302_CONTRINST!A1" display="RCT302_CONTRINST" xr:uid="{00000000-0004-0000-0200-0000D0000000}"/>
    <hyperlink ref="C206" location="RCT308_INFOFINAM!A1" display="RCT308_INFOFINAM" xr:uid="{00000000-0004-0000-0200-0000D1000000}"/>
    <hyperlink ref="C207" location="RCT309_RESPENTIM!A1" display="RCT309_RESPENTIM" xr:uid="{00000000-0004-0000-0200-0000D2000000}"/>
    <hyperlink ref="C208" location="RCT315_INFOCONTB!A1" display="RCT315_INFOCONTB" xr:uid="{00000000-0004-0000-0200-0000D3000000}"/>
    <hyperlink ref="C209" location="RCT327_PERIODICIDADE_EP_REF!A1" display="RCT327_PERIODICIDADE_EP_REF" xr:uid="{00000000-0004-0000-0200-0000D4000000}"/>
    <hyperlink ref="C210" location="RCT327_PERIODICI_EP_REF_ADV!A1" display="RCT327_PERIODICI_EP_REF_ADV" xr:uid="{00000000-0004-0000-0200-0000D5000000}"/>
    <hyperlink ref="C211" location="RCT327_PERIODICI_EP_REF_CMP!A1" display="RCT327_PERIODICI_EP_REF_CMP" xr:uid="{00000000-0004-0000-0200-0000D6000000}"/>
    <hyperlink ref="C212" location="RCT327_PERIODICI_EP_REF_INS!A1" display="RCT327_PERIODICI_EP_REF_INS" xr:uid="{00000000-0004-0000-0200-0000D7000000}"/>
    <hyperlink ref="C213" location="RCTX01_CARTEIRAS_ADV!A1" display="RCTX01_CARTEIRAS_ADV" xr:uid="{00000000-0004-0000-0200-0000D8000000}"/>
    <hyperlink ref="C214" location="RCTX01_CARTEIRAS_CNTR!A1" display="RCTX01_CARTEIRAS_CNTR" xr:uid="{00000000-0004-0000-0200-0000D9000000}"/>
    <hyperlink ref="C215" location="RCTX01_CARTEIRAS_MNT!A1" display="RCTX01_CARTEIRAS_MNT" xr:uid="{00000000-0004-0000-0200-0000DA000000}"/>
    <hyperlink ref="C216" location="RCTX01_CCONTAS!A1" display="RCTX01_CCONTAS" xr:uid="{00000000-0004-0000-0200-0000DB000000}"/>
    <hyperlink ref="C217" location="RCTX01_CLIENTE_CONTA_RL!A1" display="RCTX01_CLIENTE_CONTA_RL" xr:uid="{00000000-0004-0000-0200-0000DC000000}"/>
    <hyperlink ref="C218" location="RCTX01_RL_CLCNTR!A1" display="RCTX01_RL_CLCNTR" xr:uid="{00000000-0004-0000-0200-0000DD000000}"/>
    <hyperlink ref="C219" location="RCTX02_CLIENTE_DOCS!A1" display="RCTX02_CLIENTE_DOCS" xr:uid="{00000000-0004-0000-0200-0000DE000000}"/>
    <hyperlink ref="C220" location="RCTX03_TRANSFCHAVES_CRT!A1" display="RCTX03_TRANSFCHAVES_CRT" xr:uid="{00000000-0004-0000-0200-0000DF000000}"/>
    <hyperlink ref="C221" location="RCTX04_TRANSFCHAVES_EFT!A1" display="RCTX04_TRANSFCHAVES_EFT" xr:uid="{00000000-0004-0000-0200-0000E0000000}"/>
    <hyperlink ref="C222" location="RCTX05_849_TITULARIZ_SINTETICA!A1" display="RCTX05_849_TITULARIZ_SINTETICA" xr:uid="{00000000-0004-0000-0200-0000E1000000}"/>
    <hyperlink ref="C224" location="RCTX08_015_LOG_ALT_CLI!A1" display="RCTX08_015_LOG_ALT_CLI" xr:uid="{00000000-0004-0000-0200-0000E2000000}"/>
    <hyperlink ref="C223" location="RCTX06_GARANTIAS_MUG!A1" display="RCTX06_GARANTIAS_MUG" xr:uid="{00000000-0004-0000-0200-0000E3000000}"/>
    <hyperlink ref="C225" location="RCTX11_TRANSFCHAVES_FCT!A1" display="RCTX11_TRANSFCHAVES_FCT" xr:uid="{00000000-0004-0000-0200-0000E6000000}"/>
    <hyperlink ref="C226" location="RCTX12_TRANSFCHAVES_EST!A1" display="RCTX12_TRANSFCHAVES_EST" xr:uid="{00000000-0004-0000-0200-0000E7000000}"/>
    <hyperlink ref="C227" location="RCTX13_TRANSFCHAVES_BG!A1" display="RCTX13_TRANSFCHAVES_BG" xr:uid="{00000000-0004-0000-0200-0000E8000000}"/>
    <hyperlink ref="C228" location="RCTX15_175_JM_CTO_AJ_REG!A1" display="RCTX15_175_JM_CTO_AJ_REG" xr:uid="{00000000-0004-0000-0200-0000E9000000}"/>
    <hyperlink ref="C229" location="RCTX15_181_JM_SIM_AJ_STD!A1" display="RCTX15_181_JM_SIM_AJ_STD" xr:uid="{00000000-0004-0000-0200-0000EA000000}"/>
    <hyperlink ref="C230" location="RCTX15_JM_SIM_AJ_STD!A1" display="RCTX15_JM_SIM_AJ_STD" xr:uid="{00000000-0004-0000-0200-0000EB000000}"/>
    <hyperlink ref="C231" location="RCTX19_084_CONTA_RSC!A1" display="RCTX19_084_CONTA_RSC" xr:uid="{00000000-0004-0000-0200-0000EC000000}"/>
    <hyperlink ref="C232" location="RCTX202_MIRROR_CCIN!A1" display="RCTX202_MIRROR_CCIN" xr:uid="{00000000-0004-0000-0200-0000ED000000}"/>
    <hyperlink ref="C233" location="RCTX202_MIRROR_CCIN_FC_VC!A1" display="RCTX202_MIRROR_CCIN_FC_VC" xr:uid="{00000000-0004-0000-0200-0000EE000000}"/>
    <hyperlink ref="C234" location="RCTX208_INFOFINAM_DELTA_D!A1" display="RCTX208_INFOFINAM_DELTA_D" xr:uid="{00000000-0004-0000-0200-0000EF000000}"/>
    <hyperlink ref="C235" location="RCTX208_INFOFINAM_DELTA_M!A1" display="RCTX208_INFOFINAM_DELTA_M" xr:uid="{00000000-0004-0000-0200-0000F0000000}"/>
    <hyperlink ref="C236" location="RCTX209_RESPENTIM_DELTA_D!A1" display="RCTX209_RESPENTIM_DELTA_D" xr:uid="{00000000-0004-0000-0200-0000F1000000}"/>
    <hyperlink ref="C237" location="RCTX209_RESPENTIM_DELTA_M!A1" display="RCTX209_RESPENTIM_DELTA_M" xr:uid="{00000000-0004-0000-0200-0000F2000000}"/>
    <hyperlink ref="C238" location="RCTX210_PROTINSTR_DELTA_M!A1" display="RCTX210_PROTINSTR_DELTA_M" xr:uid="{00000000-0004-0000-0200-0000F4000000}"/>
    <hyperlink ref="C239" location="RCTX211_INTERPELACAO!A1" display="RCTX211_INTERPELACAO" xr:uid="{00000000-0004-0000-0200-0000F5000000}"/>
    <hyperlink ref="C240" location="RCTX212_AVRISENTM_DELTA_D!A1" display="RCTX212_AVRISENTM_DELTA_D" xr:uid="{00000000-0004-0000-0200-0000F6000000}"/>
    <hyperlink ref="C241" location="RCTX21_847_REESTRUTURADOS!A1" display="RCTX21_847_REESTRUTURADOS" xr:uid="{00000000-0004-0000-0200-0000F7000000}"/>
    <hyperlink ref="C242" location="RCTX21_848_ORIG_DEST_REEST!A1" display="RCTX21_848_ORIG_DEST_REEST" xr:uid="{00000000-0004-0000-0200-0000F8000000}"/>
    <hyperlink ref="C243" location="RCTX221_INFORCOMP_DELTA_M!A1" display="RCTX221_INFORCOMP_DELTA_M" xr:uid="{00000000-0004-0000-0200-0000F9000000}"/>
    <hyperlink ref="C244" location="RCTX222_ENTIDCOMP_DELTA_M!A1" display="RCTX222_ENTIDCOMP_DELTA_M" xr:uid="{00000000-0004-0000-0200-0000FA000000}"/>
    <hyperlink ref="C245" location="RCTX223_PROTECOMP_DELTA_M!A1" display="RCTX223_PROTECOMP_DELTA_M" xr:uid="{00000000-0004-0000-0200-0000FB000000}"/>
    <hyperlink ref="C246" location="RCTX224_JUSTICOMP_DELTA_M!A1" display="RCTX224_JUSTICOMP_DELTA_M" xr:uid="{00000000-0004-0000-0200-0000FC000000}"/>
    <hyperlink ref="C247" location="RCTX24_475_REMESSAS_CARENCIAS!A1" display="RCTX24_475_REMESSAS_CARENCIAS" xr:uid="{00000000-0004-0000-0200-0000FD000000}"/>
    <hyperlink ref="C248" location="RCTX26_041_CARENCIAS_EP!A1" display="RCTX26_041_CARENCIAS_EP" xr:uid="{00000000-0004-0000-0200-0000FF000000}"/>
    <hyperlink ref="C249" location="RCTX27_2015_NEW_DEFAULT!A1" display="RCTX27_2015_NEW_DEFAULT" xr:uid="{00000000-0004-0000-0200-000000010000}"/>
    <hyperlink ref="C250" location="RCTX30_PESSOAS!A1" display="RCTX30_PESSOAS" xr:uid="{00000000-0004-0000-0200-000001010000}"/>
    <hyperlink ref="C251" location="RCTX30_PESSOAS_DOC!A1" display="RCTX30_PESSOAS_DOC" xr:uid="{00000000-0004-0000-0200-000002010000}"/>
    <hyperlink ref="C253" location="SAT002_RL_CLCNT!A1" display="SAT002_RL_CLCNT" xr:uid="{00000000-0004-0000-0200-000004010000}"/>
    <hyperlink ref="C254" location="SAT003_ENT_EF_PRUDENCIAIS_FS!A1" display="SAT003_ENT_EF_PRUDENCIAIS_FS" xr:uid="{00000000-0004-0000-0200-000005010000}"/>
    <hyperlink ref="C255" location="SAT005_EXCLUSAO_CONTRATOS_FS!A1" display="SAT005_EXCLUSAO_CONTRATOS_FS" xr:uid="{00000000-0004-0000-0200-000006010000}"/>
    <hyperlink ref="C256" location="SAT006_SUBPRODUTO!A1" display="SAT006_SUBPRODUTO" xr:uid="{00000000-0004-0000-0200-000007010000}"/>
    <hyperlink ref="C257" location="SAT008_CONTA_CONTRATO!A1" display="SAT008_CONTA_CONTRATO" xr:uid="{00000000-0004-0000-0200-000008010000}"/>
    <hyperlink ref="C258" location="SAT014_ABAT_CLI_PCSB_FS!A1" display="SAT014_ABAT_CLI_PCSB_FS" xr:uid="{00000000-0004-0000-0200-000009010000}"/>
    <hyperlink ref="C259" location="SAT015_LOG_ALT_CLI!A1" display="SAT015_LOG_ALT_CLI" xr:uid="{00000000-0004-0000-0200-00000A010000}"/>
    <hyperlink ref="C260" location="SAT016_HABILITACOES!A1" display="SAT016_HABILITACOES" xr:uid="{00000000-0004-0000-0200-00000B010000}"/>
    <hyperlink ref="C261" location="SAT017_GRANDES_RISCOS_FS!A1" display="SAT017_GRANDES_RISCOS_FS" xr:uid="{00000000-0004-0000-0200-00000C010000}"/>
    <hyperlink ref="C262" location="SAT020_EXCLUSAO_CTR_FS!A1" display="SAT020_EXCLUSAO_CTR_FS" xr:uid="{00000000-0004-0000-0200-00000D010000}"/>
    <hyperlink ref="C263" location="SAT022_CLIENTE_NOTACAO_FS!A1" display="SAT022_CLIENTE_NOTACAO_FS" xr:uid="{00000000-0004-0000-0200-00000E010000}"/>
    <hyperlink ref="C264" location="SAT023_GRUPO_ECONOMICO!A1" display="SAT023_GRUPO_ECONOMICO" xr:uid="{00000000-0004-0000-0200-00000F010000}"/>
    <hyperlink ref="C265" location="SAT024_CENT_MANUAL_FS!A1" display="SAT024_CENT_MANUAL_FS" xr:uid="{00000000-0004-0000-0200-000010010000}"/>
    <hyperlink ref="C266" location="SAT027_MOEDA!A1" display="SAT027_MOEDA" xr:uid="{00000000-0004-0000-0200-000011010000}"/>
    <hyperlink ref="C267" location="SAT030_EPYR1311!A1" display="SAT030_EPYR1311" xr:uid="{00000000-0004-0000-0200-000012010000}"/>
    <hyperlink ref="C268" location="SAT031_PAIS!A1" display="SAT031_PAIS" xr:uid="{00000000-0004-0000-0200-000013010000}"/>
    <hyperlink ref="C269" location="SAT033_VENDAS_CARTEIRA_FS!A1" display="SAT033_VENDAS_CARTEIRA_FS" xr:uid="{00000000-0004-0000-0200-000014010000}"/>
    <hyperlink ref="C270" location="SAT034_TIPO_DOC_IDENTIF!A1" display="SAT034_TIPO_DOC_IDENTIF" xr:uid="{00000000-0004-0000-0200-000015010000}"/>
    <hyperlink ref="C271" location="SAT037_TIPO_RL_CLCNT!A1" display="SAT037_TIPO_RL_CLCNT" xr:uid="{00000000-0004-0000-0200-000016010000}"/>
    <hyperlink ref="C272" location="SAT038_SAL_MIN_NAC!A1" display="SAT038_SAL_MIN_NAC" xr:uid="{00000000-0004-0000-0200-000017010000}"/>
    <hyperlink ref="C273" location="SAT039_PREST_MORATORIA_FS!A1" display="SAT039_PREST_MORATORIA_FS" xr:uid="{00000000-0004-0000-0200-000018010000}"/>
    <hyperlink ref="C274" location="SAT041_CARENCIAS_EP_FS!A1" display="SAT041_CARENCIAS_EP_FS" xr:uid="{00000000-0004-0000-0200-000019010000}"/>
    <hyperlink ref="C275" location="SAT043_MAP_CHAVES_IM_FS!A1" display="SAT043_MAP_CHAVES_IM_FS" xr:uid="{00000000-0004-0000-0200-00001A010000}"/>
    <hyperlink ref="C276" location="SAT044_REL_CONTR_FS!A1" display="SAT044_REL_CONTR_FS" xr:uid="{00000000-0004-0000-0200-00001B010000}"/>
    <hyperlink ref="C277" location="SAT045_REL_CAUCOES_FS!A1" display="SAT045_REL_CAUCOES_FS" xr:uid="{00000000-0004-0000-0200-00001C010000}"/>
    <hyperlink ref="C278" location="SAT047_CAT_PROD_CONFIRM!A1" display="SAT047_CAT_PROD_CONFIRM" xr:uid="{00000000-0004-0000-0200-00001E010000}"/>
    <hyperlink ref="C279" location="SAT048_TIPO_GESTOR!A1" display="SAT048_TIPO_GESTOR" xr:uid="{00000000-0004-0000-0200-00001F010000}"/>
    <hyperlink ref="C280" location="SAT049_RL_CLGT!A1" display="SAT049_RL_CLGT" xr:uid="{00000000-0004-0000-0200-000020010000}"/>
    <hyperlink ref="C281" location="SAT051_OPERACION_FS!A1" display="SAT051_OPERACION_FS" xr:uid="{00000000-0004-0000-0200-000021010000}"/>
    <hyperlink ref="C282" location="SAT056_COD_POSTAL_FS!A1" display="SAT056_COD_POSTAL_FS" xr:uid="{00000000-0004-0000-0200-000022010000}"/>
    <hyperlink ref="C283" location="SAT060_PROPOSTA!A1" display="SAT060_PROPOSTA" xr:uid="{00000000-0004-0000-0200-000023010000}"/>
    <hyperlink ref="C286" location="SAT071_REGIAO!A1" display="SAT071_REGIAO" xr:uid="{00000000-0004-0000-0200-000024010000}"/>
    <hyperlink ref="C287" location="SAT084_CONTA_RSC!A1" display="SAT084_CONTA_RSC" xr:uid="{00000000-0004-0000-0200-000025010000}"/>
    <hyperlink ref="C288" location="SAT096_SEGMENTO_RSC!A1" display="SAT096_SEGMENTO_RSC" xr:uid="{00000000-0004-0000-0200-000026010000}"/>
    <hyperlink ref="C289" location="SAT101_JM_CAL_IN_CL_KPI!A1" display="SAT101_JM_CAL_IN_CL_KPI" xr:uid="{00000000-0004-0000-0200-000027010000}"/>
    <hyperlink ref="C290" location="SAT103_JM_CAL_IN_CO_KPI!A1" display="SAT103_JM_CAL_IN_CO_KPI" xr:uid="{00000000-0004-0000-0200-000028010000}"/>
    <hyperlink ref="C291" location="SAT1070_CONTAS_FC!A1" display="SAT1070_CONTAS_FC" xr:uid="{00000000-0004-0000-0200-000029010000}"/>
    <hyperlink ref="C292" location="SAT1071_FACTURA_FC!A1" display="SAT1071_FACTURA_FC" xr:uid="{00000000-0004-0000-0200-00002A010000}"/>
    <hyperlink ref="C293" location="SAT1073_EFEITOS_EF!A1" display="SAT1073_EFEITOS_EF" xr:uid="{00000000-0004-0000-0200-00002B010000}"/>
    <hyperlink ref="C294" location="SAT1075_ENC_REF_EF!A1" display="SAT1075_ENC_REF_EF" xr:uid="{00000000-0004-0000-0200-00002C010000}"/>
    <hyperlink ref="C295" location="SAT1078_RL_OPER_PROP!A1" display="SAT1078_RL_OPER_PROP" xr:uid="{00000000-0004-0000-0200-00002E010000}"/>
    <hyperlink ref="C296" location="SAT1080_HIST_PROVISOES!A1" display="SAT1080_HIST_PROVISOES" xr:uid="{00000000-0004-0000-0200-000030010000}"/>
    <hyperlink ref="C297" location="SAT1093_REGRAS_PR!A1" display="SAT1093_REGRAS_PR" xr:uid="{00000000-0004-0000-0200-000032010000}"/>
    <hyperlink ref="C298" location="SAT1098_SECURITIZA_EMP!A1" display="SAT1098_SECURITIZA_EMP" xr:uid="{00000000-0004-0000-0200-000033010000}"/>
    <hyperlink ref="C299" location="SAT109_JM_CLIEN_JURI_KPI!A1" display="SAT109_JM_CLIEN_JURI_KPI" xr:uid="{00000000-0004-0000-0200-000034010000}"/>
    <hyperlink ref="C300" location="SAT1107_CRED_ELEGIVEL!A1" display="SAT1107_CRED_ELEGIVEL" xr:uid="{00000000-0004-0000-0200-000035010000}"/>
    <hyperlink ref="C301" location="SAT1108_CLI_EMPR_ELEGIVEL!A1" display="SAT1108_CLI_EMPR_ELEGIVEL" xr:uid="{00000000-0004-0000-0200-000036010000}"/>
    <hyperlink ref="C302" location="SAT1109_EMP_MAGICO!A1" display="SAT1109_EMP_MAGICO" xr:uid="{00000000-0004-0000-0200-000037010000}"/>
    <hyperlink ref="C303" location="SAT1117_DET_COD_POSTAL!A1" display="SAT1117_DET_COD_POSTAL" xr:uid="{00000000-0004-0000-0200-000038010000}"/>
    <hyperlink ref="C304" location="SAT115_JM_CTO_CATEG2_KPI!A1" display="SAT115_JM_CTO_CATEG2_KPI" xr:uid="{00000000-0004-0000-0200-00003C010000}"/>
    <hyperlink ref="C305" location="SAT1172_REL_INTERV!A1" display="SAT1172_REL_INTERV" xr:uid="{00000000-0004-0000-0200-00003D010000}"/>
    <hyperlink ref="C306" location="SAT1176_PRESTACOES_ECL!A1" display="SAT1176_PRESTACOES_ECL" xr:uid="{00000000-0004-0000-0200-00003F010000}"/>
    <hyperlink ref="C307" location="SAT1179_TIPO_CRED!A1" display="SAT1179_TIPO_CRED" xr:uid="{00000000-0004-0000-0200-000040010000}"/>
    <hyperlink ref="C308" location="SAT1198_PROPOSTA_SR!A1" display="SAT1198_PROPOSTA_SR" xr:uid="{00000000-0004-0000-0200-000041010000}"/>
    <hyperlink ref="C309" location="SAT1201_FA_CONTRATOS_FS!A1" display="SAT1201_FA_CONTRATOS_FS" xr:uid="{00000000-0004-0000-0200-000042010000}"/>
    <hyperlink ref="C310" location="SAT1203_FA_INTERVENIENTES_FS!A1" display="SAT1203_FA_INTERVENIENTES_FS" xr:uid="{00000000-0004-0000-0200-000043010000}"/>
    <hyperlink ref="C311" location="SAT1205_LG_CONTRATOS_FS!A1" display="SAT1205_LG_CONTRATOS_FS" xr:uid="{00000000-0004-0000-0200-000045010000}"/>
    <hyperlink ref="C312" location="SAT1207_LG_INTERVENIENTES_FS!A1" display="SAT1207_LG_INTERVENIENTES_FS" xr:uid="{00000000-0004-0000-0200-000046010000}"/>
    <hyperlink ref="C313" location="SAT1209_TAXAS_DC_FS!A1" display="SAT1209_TAXAS_DC_FS" xr:uid="{00000000-0004-0000-0200-000048010000}"/>
    <hyperlink ref="C314" location="SAT1210_TAXAS_TC_FS!A1" display="SAT1210_TAXAS_TC_FS" xr:uid="{00000000-0004-0000-0200-000049010000}"/>
    <hyperlink ref="C315" location="SAT1213_JUSTIFIC_CRED!A1" display="SAT1213_JUSTIFIC_CRED" xr:uid="{00000000-0004-0000-0200-00004A010000}"/>
    <hyperlink ref="C316" location="SAT1294_POOL_VENDA!A1" display="SAT1294_POOL_VENDA" xr:uid="{00000000-0004-0000-0200-00004C010000}"/>
    <hyperlink ref="C317" location="SAT1295_CONTR_OPER_CRE!A1" display="SAT1295_CONTR_OPER_CRE" xr:uid="{00000000-0004-0000-0200-00004D010000}"/>
    <hyperlink ref="C318" location="SAT131_JM_GARANT_CTO_KPI!A1" display="SAT131_JM_GARANT_CTO_KPI" xr:uid="{00000000-0004-0000-0200-00004E010000}"/>
    <hyperlink ref="C319" location="SAT139_CARTAO!A1" display="SAT139_CARTAO" xr:uid="{00000000-0004-0000-0200-00004F010000}"/>
    <hyperlink ref="C320" location="SAT144_MORADA_CL!A1" display="SAT144_MORADA_CL" xr:uid="{00000000-0004-0000-0200-000050010000}"/>
    <hyperlink ref="C321" location="SAT169_JM_VAR_CALCUL_KPI!A1" display="SAT169_JM_VAR_CALCUL_KPI" xr:uid="{00000000-0004-0000-0200-000055010000}"/>
    <hyperlink ref="C322" location="SAT171_JM_TRZ_CLIENTE_KPI!A1" display="SAT171_JM_TRZ_CLIENTE_KPI" xr:uid="{00000000-0004-0000-0200-000056010000}"/>
    <hyperlink ref="C324" location="SAT173_JM_GARAN_UTIL_KPI!A1" display="SAT173_JM_GARAN_UTIL_KPI" xr:uid="{00000000-0004-0000-0200-000057010000}"/>
    <hyperlink ref="C325" location="SAT175_CLIENTE_EMP!A1" display="SAT175_CLIENTE_EMP" xr:uid="{00000000-0004-0000-0200-000058010000}"/>
    <hyperlink ref="C326" location="SAT175_JM_CTO_AJ_REG_KPI!A1" display="SAT175_JM_CTO_AJ_REG_KPI" xr:uid="{00000000-0004-0000-0200-000059010000}"/>
    <hyperlink ref="C327" location="SAT176_CLIENTE_MARCA!A1" display="SAT176_CLIENTE_MARCA" xr:uid="{00000000-0004-0000-0200-00005A010000}"/>
    <hyperlink ref="C328" location="SAT181_JM_SIM_AJ_STD_KPI!A1" display="SAT181_JM_SIM_AJ_STD_KPI" xr:uid="{00000000-0004-0000-0200-00005B010000}"/>
    <hyperlink ref="C329" location="SAT2000_SIND_IDCONTSIND_FS!A1" display="SAT2000_SIND_IDCONTSIND_FS" xr:uid="{00000000-0004-0000-0200-00005C010000}"/>
    <hyperlink ref="C330" location="SAT2001_SIND_RELENTSIND_FS!A1" display="SAT2001_SIND_RELENTSIND_FS" xr:uid="{00000000-0004-0000-0200-00005D010000}"/>
    <hyperlink ref="C331" location="SAT2002_SIND_ENTIDADES_FS!A1" display="SAT2002_SIND_ENTIDADES_FS" xr:uid="{00000000-0004-0000-0200-00005E010000}"/>
    <hyperlink ref="C332" location="SAT2004_DESAGREGA_DESC_FS!A1" display="SAT2004_DESAGREGA_DESC_FS" xr:uid="{00000000-0004-0000-0200-00005F010000}"/>
    <hyperlink ref="C333" location="SAT2007_LG_IDCONTSIND_FS!A1" display="SAT2007_LG_IDCONTSIND_FS" xr:uid="{00000000-0004-0000-0200-000060010000}"/>
    <hyperlink ref="C334" location="SAT2008_LG_RELENTSIND_FS!A1" display="SAT2008_LG_RELENTSIND_FS" xr:uid="{00000000-0004-0000-0200-000061010000}"/>
    <hyperlink ref="C335" location="SAT2009_LG_ENTID_SIND_FS!A1" display="SAT2009_LG_ENTID_SIND_FS" xr:uid="{00000000-0004-0000-0200-000062010000}"/>
    <hyperlink ref="C336" location="SAT2011_UNIV_DL22_202103_FS!A1" display="SAT2011_UNIV_DL22_202103_FS" xr:uid="{00000000-0004-0000-0200-000063010000}"/>
    <hyperlink ref="C337" location="SAT2012_DESISTENCIAS_DL22_FS!A1" display="SAT2012_DESISTENCIAS_DL22_FS" xr:uid="{00000000-0004-0000-0200-000064010000}"/>
    <hyperlink ref="C338" location="SAT2015_ND_CONTRATO_FS!A1" display="SAT2015_ND_CONTRATO_FS" xr:uid="{00000000-0004-0000-0200-000065010000}"/>
    <hyperlink ref="C339" location="SAT202_CONTAS_CTB!A1" display="SAT202_CONTAS_CTB" xr:uid="{00000000-0004-0000-0200-000066010000}"/>
    <hyperlink ref="C340" location="SAT207_CAMBIOS!A1" display="SAT207_CAMBIOS" xr:uid="{00000000-0004-0000-0200-000067010000}"/>
    <hyperlink ref="C341" location="SAT222_RL_CLIENTE_PERS!A1" display="SAT222_RL_CLIENTE_PERS" xr:uid="{00000000-0004-0000-0200-000068010000}"/>
    <hyperlink ref="C342" location="SAT233_PROTOCOLO!A1" display="SAT233_PROTOCOLO" xr:uid="{00000000-0004-0000-0200-000069010000}"/>
    <hyperlink ref="C343" location="SAT288_RL_PRODUTO!A1" display="SAT288_RL_PRODUTO" xr:uid="{00000000-0004-0000-0200-00006A010000}"/>
    <hyperlink ref="C344" location="SAT289_PRODUTO_EP!A1" display="SAT289_PRODUTO_EP" xr:uid="{00000000-0004-0000-0200-00006B010000}"/>
    <hyperlink ref="C345" location="SAT325_PRODUTO_GRUPO!A1" display="SAT325_PRODUTO_GRUPO" xr:uid="{00000000-0004-0000-0200-00006C010000}"/>
    <hyperlink ref="C346" location="SAT327_PERIODICIDADE_EP!A1" display="SAT327_PERIODICIDADE_EP" xr:uid="{00000000-0004-0000-0200-00006D010000}"/>
    <hyperlink ref="C347" location="SAT332_OPER_PROCESSO!A1" display="SAT332_OPER_PROCESSO" xr:uid="{00000000-0004-0000-0200-00006E010000}"/>
    <hyperlink ref="C348" location="SAT333_CONTA_CARTAO!A1" display="SAT333_CONTA_CARTAO" xr:uid="{00000000-0004-0000-0200-00006F010000}"/>
    <hyperlink ref="C349" location="SAT347_CLI_GRUPOECONOM_LM!A1" display="SAT347_CLI_GRUPOECONOM_LM" xr:uid="{00000000-0004-0000-0200-000070010000}"/>
    <hyperlink ref="C350" location="SAT363_TITULAR_CNT_SG!A1" display="SAT363_TITULAR_CNT_SG" xr:uid="{00000000-0004-0000-0200-000073010000}"/>
    <hyperlink ref="C351" location="SAT383_PRECOS_STANDARD!A1" display="SAT383_PRECOS_STANDARD" xr:uid="{00000000-0004-0000-0200-000079010000}"/>
    <hyperlink ref="C352" location="SAT389_CONTAS_EP!A1" display="SAT389_CONTAS_EP" xr:uid="{00000000-0004-0000-0200-00007B010000}"/>
    <hyperlink ref="C353" location="SAT390_CARACT_EP!A1" display="SAT390_CARACT_EP" xr:uid="{00000000-0004-0000-0200-00007C010000}"/>
    <hyperlink ref="C354" location="SAT391_LIQUID_EP!A1" display="SAT391_LIQUID_EP" xr:uid="{00000000-0004-0000-0200-00007D010000}"/>
    <hyperlink ref="C355" location="SAT393_QUOTA_EP!A1" display="SAT393_QUOTA_EP" xr:uid="{00000000-0004-0000-0200-00007E010000}"/>
    <hyperlink ref="C356" location="SAT394_MOV_EP!A1" display="SAT394_MOV_EP" xr:uid="{00000000-0004-0000-0200-00007F010000}"/>
    <hyperlink ref="C357" location="SAT397_PROCESSOS_GP_FS!A1" display="SAT397_PROCESSOS_GP_FS" xr:uid="{00000000-0004-0000-0200-000080010000}"/>
    <hyperlink ref="C358" location="SAT407_REMESSAS_IM_ES!A1" display="SAT407_REMESSAS_IM_ES" xr:uid="{00000000-0004-0000-0200-000081010000}"/>
    <hyperlink ref="C359" location="SAT408_REM_MOV_IM_ES_FS!A1" display="SAT408_REM_MOV_IM_ES_FS" xr:uid="{00000000-0004-0000-0200-000082010000}"/>
    <hyperlink ref="C360" location="SAT411_CREDITOS_IM_ES!A1" display="SAT411_CREDITOS_IM_ES" xr:uid="{00000000-0004-0000-0200-000083010000}"/>
    <hyperlink ref="C361" location="SAT419_TAXAS_DET_CA_FS!A1" display="SAT419_TAXAS_DET_CA_FS" xr:uid="{00000000-0004-0000-0200-000086010000}"/>
    <hyperlink ref="C362" location="SAT439_MOROSO!A1" display="SAT439_MOROSO" xr:uid="{00000000-0004-0000-0200-000087010000}"/>
    <hyperlink ref="C363" location="SAT457_PROP_MULTICR_PR!A1" display="SAT457_PROP_MULTICR_PR" xr:uid="{00000000-0004-0000-0200-000088010000}"/>
    <hyperlink ref="C364" location="SAT458_PROP_HIPOTEC_PR!A1" display="SAT458_PROP_HIPOTEC_PR" xr:uid="{00000000-0004-0000-0200-000089010000}"/>
    <hyperlink ref="C365" location="SAT462_REL_CONTRATO_DP!A1" display="SAT462_REL_CONTRATO_DP" xr:uid="{00000000-0004-0000-0200-00008B010000}"/>
    <hyperlink ref="C366" location="SAT468_REG_PLANO_PR!A1" display="SAT468_REG_PLANO_PR" xr:uid="{00000000-0004-0000-0200-00008C010000}"/>
    <hyperlink ref="C367" location="SAT469_REMESSAS_EX_ES!A1" display="SAT469_REMESSAS_EX_ES" xr:uid="{00000000-0004-0000-0200-00008D010000}"/>
    <hyperlink ref="C368" location="SAT470_REM_MOV_EX_ES_FS!A1" display="SAT470_REM_MOV_EX_ES_FS" xr:uid="{00000000-0004-0000-0200-00008E010000}"/>
    <hyperlink ref="C369" location="SAT472_CREDITOS_EX_ES!A1" display="SAT472_CREDITOS_EX_ES" xr:uid="{00000000-0004-0000-0200-00008F010000}"/>
    <hyperlink ref="C370" location="SAT475_REMESSAS_CARENCIAS_FS!A1" display="SAT475_REMESSAS_CARENCIAS_FS" xr:uid="{00000000-0004-0000-0200-000090010000}"/>
    <hyperlink ref="C371" location="SAT506_OPERACAO_IMP_CI!A1" display="SAT506_OPERACAO_IMP_CI" xr:uid="{00000000-0004-0000-0200-000091010000}"/>
    <hyperlink ref="C372" location="SAT565_DEM_RESULT_CC!A1" display="SAT565_DEM_RESULT_CC" xr:uid="{00000000-0004-0000-0200-000092010000}"/>
    <hyperlink ref="C373" location="SAT600_GAR_AVALES_FS!A1" display="SAT600_GAR_AVALES_FS" xr:uid="{00000000-0004-0000-0200-000093010000}"/>
    <hyperlink ref="C374" location="SAT636_EVENTOS_PARI_PER!A1" display="SAT636_EVENTOS_PARI_PER" xr:uid="{00000000-0004-0000-0200-000094010000}"/>
    <hyperlink ref="C375" location="SAT641_CNTEVENT_PARI_PER!A1" display="SAT641_CNTEVENT_PARI_PER" xr:uid="{00000000-0004-0000-0200-000095010000}"/>
    <hyperlink ref="C376" location="SAT676_CLIENTE_TL_FS!A1" display="SAT676_CLIENTE_TL_FS" xr:uid="{00000000-0004-0000-0200-000096010000}"/>
    <hyperlink ref="C377" location="SAT844_CARTOES_ATR_CA_CC_FS!A1" display="SAT844_CARTOES_ATR_CA_CC_FS" xr:uid="{00000000-0004-0000-0200-000097010000}"/>
    <hyperlink ref="C378" location="SAT845_CARTEIRA_MANUAL_FS!A1" display="SAT845_CARTEIRA_MANUAL_FS" xr:uid="{00000000-0004-0000-0200-000098010000}"/>
    <hyperlink ref="C379" location="SAT846_CARTEIRAS_IC!A1" display="SAT846_CARTEIRAS_IC" xr:uid="{00000000-0004-0000-0200-000099010000}"/>
    <hyperlink ref="C380" location="SAT847_REESTRUTURADOS_FS!A1" display="SAT847_REESTRUTURADOS_FS" xr:uid="{00000000-0004-0000-0200-00009A010000}"/>
    <hyperlink ref="C381" location="SAT848_ORIG_DEST_REEST_FS!A1" display="SAT848_ORIG_DEST_REEST_FS" xr:uid="{00000000-0004-0000-0200-00009B010000}"/>
    <hyperlink ref="C382" location="SAT849_TITULARIZ_SINTETICAS!A1" display="SAT849_TITULARIZ_SINTETICAS" xr:uid="{00000000-0004-0000-0200-00009C010000}"/>
    <hyperlink ref="C383" location="SAT978_FUSAO_CLI!A1" display="SAT978_FUSAO_CLI" xr:uid="{00000000-0004-0000-0200-00009D010000}"/>
    <hyperlink ref="C384" location="T_F_AVRISENTD!A1" display="T_F_AVRISENTD" xr:uid="{00000000-0004-0000-0200-00009E010000}"/>
    <hyperlink ref="C385" location="T_F_AVRISENTM!A1" display="T_F_AVRISENTM" xr:uid="{00000000-0004-0000-0200-00009F010000}"/>
    <hyperlink ref="C386" location="T_F_CARACTESP!A1" display="T_F_CARACTESP" xr:uid="{00000000-0004-0000-0200-0000A0010000}"/>
    <hyperlink ref="C387" location="T_F_CTRTINSTR!A1" display="T_F_CTRTINSTR" xr:uid="{00000000-0004-0000-0200-0000A1010000}"/>
    <hyperlink ref="C388" location="T_F_ENTDRELAC!A1" display="T_F_ENTDRELAC" xr:uid="{00000000-0004-0000-0200-0000A2010000}"/>
    <hyperlink ref="C389" location="T_F_ENTDSDOCS!A1" display="T_F_ENTDSDOCS" xr:uid="{00000000-0004-0000-0200-0000A3010000}"/>
    <hyperlink ref="C390" location="T_F_ENTIDADES!A1" display="T_F_ENTIDADES" xr:uid="{00000000-0004-0000-0200-0000A4010000}"/>
    <hyperlink ref="C391" location="T_F_ENTIDCOMP!A1" display="T_F_ENTIDCOMP" xr:uid="{00000000-0004-0000-0200-0000A5010000}"/>
    <hyperlink ref="C392" location="T_F_ENTIDSIND!A1" display="T_F_ENTIDSIND" xr:uid="{00000000-0004-0000-0200-0000A6010000}"/>
    <hyperlink ref="C393" location="T_F_ENTRISCOM!A1" display="T_F_ENTRISCOM" xr:uid="{00000000-0004-0000-0200-0000A7010000}"/>
    <hyperlink ref="C394" location="T_F_INFOCONTB!A1" display="T_F_INFOCONTB" xr:uid="{00000000-0004-0000-0200-0000A8010000}"/>
    <hyperlink ref="C395" location="T_F_INFOFINAD!A1" display="T_F_INFOFINAD" xr:uid="{00000000-0004-0000-0200-0000A9010000}"/>
    <hyperlink ref="C396" location="T_F_INFOFINAM!A1" display="T_F_INFOFINAM" xr:uid="{00000000-0004-0000-0200-0000AA010000}"/>
    <hyperlink ref="C397" location="T_F_INFORCOMP!A1" display="T_F_INFORCOMP" xr:uid="{00000000-0004-0000-0200-0000AB010000}"/>
    <hyperlink ref="C398" location="T_F_INFORISCO!A1" display="T_F_INFORISCO" xr:uid="{00000000-0004-0000-0200-0000AC010000}"/>
    <hyperlink ref="C399" location="T_F_JUSTICOMP!A1" display="T_F_JUSTICOMP" xr:uid="{00000000-0004-0000-0200-0000AD010000}"/>
    <hyperlink ref="C400" location="T_F_LIGCINSTR!A1" display="T_F_LIGCINSTR" xr:uid="{00000000-0004-0000-0200-0000AE010000}"/>
    <hyperlink ref="C401" location="T_F_PROTECOES!A1" display="T_F_PROTECOES" xr:uid="{00000000-0004-0000-0200-0000AF010000}"/>
    <hyperlink ref="C403" location="T_F_PROTEXPOS!A1" display="T_F_PROTEXPOS" xr:uid="{00000000-0004-0000-0200-0000B0010000}"/>
    <hyperlink ref="C404" location="T_F_PROTINSTR!A1" display="T_F_PROTINSTR" xr:uid="{00000000-0004-0000-0200-0000B1010000}"/>
    <hyperlink ref="C405" location="T_F_RESPENTID!A1" display="T_F_RESPENTID" xr:uid="{00000000-0004-0000-0200-0000B2010000}"/>
    <hyperlink ref="C406" location="T_F_RESPENTIM!A1" display="T_F_RESPENTIM" xr:uid="{00000000-0004-0000-0200-0000B3010000}"/>
    <hyperlink ref="C408" location="T_MIRROR_CCIN_CARACTESP!A1" display="T_MIRROR_CCIN_CARACTESP" xr:uid="{00000000-0004-0000-0200-0000B4010000}"/>
    <hyperlink ref="C409" location="T_MIRROR_CCIN_ENTSIND!A1" display="T_MIRROR_CCIN_ENTSIND" xr:uid="{00000000-0004-0000-0200-0000B5010000}"/>
    <hyperlink ref="C410" location="T_MIRROR_CCIN_INFINST!A1" display="T_MIRROR_CCIN_INFINST" xr:uid="{00000000-0004-0000-0200-0000B6010000}"/>
    <hyperlink ref="C411" location="T_MIRROR_CCIN_INFRISCOINST!A1" display="T_MIRROR_CCIN_INFRISCOINST" xr:uid="{00000000-0004-0000-0200-0000B7010000}"/>
    <hyperlink ref="C412" location="T_MIRROR_CCIN_LIGINST!A1" display="T_MIRROR_CCIN_LIGINST" xr:uid="{00000000-0004-0000-0200-0000B8010000}"/>
    <hyperlink ref="C413" location="T_MIRROR_CENT_DOCID!A1" display="T_MIRROR_CENT_DOCID" xr:uid="{00000000-0004-0000-0200-0000B9010000}"/>
    <hyperlink ref="C414" location="T_MIRROR_CENT_INFENT!A1" display="T_MIRROR_CENT_INFENT" xr:uid="{00000000-0004-0000-0200-0000BA010000}"/>
    <hyperlink ref="C415" location="T_MIRROR_CICC_INFINST!A1" display="T_MIRROR_CICC_INFINST" xr:uid="{00000000-0004-0000-0200-0000BB010000}"/>
    <hyperlink ref="C416" location="T_MIRROR_CIN_INFFININST!A1" display="T_MIRROR_CIN_INFFININST" xr:uid="{00000000-0004-0000-0200-0000BC010000}"/>
    <hyperlink ref="C417" location="T_MIRROR_CIN_RESPENTINST!A1" display="T_MIRROR_CIN_RESPENTINST" xr:uid="{00000000-0004-0000-0200-0000BD010000}"/>
    <hyperlink ref="C418" location="T_MIRROR_CPRT_INFPRO!A1" display="T_MIRROR_CPRT_INFPRO" xr:uid="{00000000-0004-0000-0200-0000BE010000}"/>
    <hyperlink ref="C431" location="T_M_CCIN_CARACTESP!A1" display="T_M_CCIN_CARACTESP" xr:uid="{00000000-0004-0000-0200-0000BF010000}"/>
    <hyperlink ref="C432" location="T_M_CCIN_ENTSIND!A1" display="T_M_CCIN_ENTSIND" xr:uid="{00000000-0004-0000-0200-0000C0010000}"/>
    <hyperlink ref="C433" location="T_M_CCIN_INFINST!A1" display="T_M_CCIN_INFINST" xr:uid="{00000000-0004-0000-0200-0000C1010000}"/>
    <hyperlink ref="C434" location="T_M_CCIN_INFRISCOINST!A1" display="T_M_CCIN_INFRISCOINST" xr:uid="{00000000-0004-0000-0200-0000C2010000}"/>
    <hyperlink ref="C435" location="T_M_CCIN_LIGINST!A1" display="T_M_CCIN_LIGINST" xr:uid="{00000000-0004-0000-0200-0000C3010000}"/>
    <hyperlink ref="C436" location="T_M_CENT_DOCID!A1" display="T_M_CENT_DOCID" xr:uid="{00000000-0004-0000-0200-0000C4010000}"/>
    <hyperlink ref="C437" location="T_M_CENT_INFENT!A1" display="T_M_CENT_INFENT" xr:uid="{00000000-0004-0000-0200-0000C5010000}"/>
    <hyperlink ref="C438" location="T_M_CER_CLIENTEREL!A1" display="T_M_CER_CLIENTEREL" xr:uid="{00000000-0004-0000-0200-0000C6010000}"/>
    <hyperlink ref="C439" location="T_M_CER_INFRISCOENT!A1" display="T_M_CER_INFRISCOENT" xr:uid="{00000000-0004-0000-0200-0000C7010000}"/>
    <hyperlink ref="C440" location="T_M_CER_RISCOENT!A1" display="T_M_CER_RISCOENT" xr:uid="{00000000-0004-0000-0200-0000C8010000}"/>
    <hyperlink ref="C441" location="T_M_CICC_ENTCOMP!A1" display="T_M_CICC_ENTCOMP" xr:uid="{00000000-0004-0000-0200-0000C9010000}"/>
    <hyperlink ref="C442" location="T_M_CICC_INFINST!A1" display="T_M_CICC_INFINST" xr:uid="{00000000-0004-0000-0200-0000CA010000}"/>
    <hyperlink ref="C443" location="T_M_CICC_JUSTCOMP!A1" display="T_M_CICC_JUSTCOMP" xr:uid="{00000000-0004-0000-0200-0000CB010000}"/>
    <hyperlink ref="C444" location="T_M_CICC_PROTCOMP!A1" display="T_M_CICC_PROTCOMP" xr:uid="{00000000-0004-0000-0200-0000CC010000}"/>
    <hyperlink ref="C445" location="T_M_CIND_E_INFDIAENT!A1" display="T_M_CIND_E_INFDIAENT" xr:uid="{00000000-0004-0000-0200-0000CD010000}"/>
    <hyperlink ref="C446" location="T_M_CIND_I_ENTINSTDIA!A1" display="T_M_CIND_I_ENTINSTDIA" xr:uid="{00000000-0004-0000-0200-0000CE010000}"/>
    <hyperlink ref="C447" location="T_M_CIND_I_INFDIAINSTFIN!A1" display="T_M_CIND_I_INFDIAINSTFIN" xr:uid="{00000000-0004-0000-0200-0000CF010000}"/>
    <hyperlink ref="C448" location="T_M_CIN_INFCONTBINST!A1" display="T_M_CIN_INFCONTBINST" xr:uid="{00000000-0004-0000-0200-0000D0010000}"/>
    <hyperlink ref="C449" location="T_M_CIN_INFFININST!A1" display="T_M_CIN_INFFININST" xr:uid="{00000000-0004-0000-0200-0000D1010000}"/>
    <hyperlink ref="C450" location="T_M_CIN_INFPERINST!A1" display="T_M_CIN_INFPERINST" xr:uid="{00000000-0004-0000-0200-0000D2010000}"/>
    <hyperlink ref="C451" location="T_M_CIN_INFRINST!A1" display="T_M_CIN_INFRINST" xr:uid="{00000000-0004-0000-0200-0000D3010000}"/>
    <hyperlink ref="C452" location="T_M_CIN_LISTPROTINST!A1" display="T_M_CIN_LISTPROTINST" xr:uid="{00000000-0004-0000-0200-0000D4010000}"/>
    <hyperlink ref="C453" location="T_M_CIN_PROTINST!A1" display="T_M_CIN_PROTINST" xr:uid="{00000000-0004-0000-0200-0000D5010000}"/>
    <hyperlink ref="C454" location="T_M_CIN_RESPENTINST!A1" display="T_M_CIN_RESPENTINST" xr:uid="{00000000-0004-0000-0200-0000D6010000}"/>
    <hyperlink ref="C455" location="T_M_CPRT_INFPRO!A1" display="T_M_CPRT_INFPRO" xr:uid="{00000000-0004-0000-0200-0000D7010000}"/>
    <hyperlink ref="C419" location="T_PARAM_DOMINIOS_BDP_INTERNO!A1" display="T_PARAM_DOMINIOS_BDP_INTERNO" xr:uid="{00000000-0004-0000-0200-0000D8010000}"/>
    <hyperlink ref="C420" location="T_REF_CODIGOSDOMINIOBDP!A1" display="T_REF_CODIGOSDOMINIOBDP" xr:uid="{00000000-0004-0000-0200-0000D9010000}"/>
    <hyperlink ref="C421" location="T_AUX_DELTA_CCIN!A1" display="T_AUX_DELTA_CCIN" xr:uid="{00000000-0004-0000-0200-0000DA010000}"/>
    <hyperlink ref="C422" location="T_AUX_DELTA_CENT!A1" display="T_AUX_DELTA_CENT" xr:uid="{00000000-0004-0000-0200-0000DB010000}"/>
    <hyperlink ref="C423" location="T_AUX_DELTA_CPRT!A1" display="T_AUX_DELTA_CPRT" xr:uid="{00000000-0004-0000-0200-0000DC010000}"/>
    <hyperlink ref="C424" location="T_AUX_EXTRAC_CENT!A1" display="T_AUX_EXTRAC_CENT" xr:uid="{00000000-0004-0000-0200-0000DD010000}"/>
    <hyperlink ref="C425" location="T_AUX_EXTRAC_CENT_INFENT!A1" display="T_AUX_EXTRAC_CENT_INFENT" xr:uid="{00000000-0004-0000-0200-0000DE010000}"/>
    <hyperlink ref="C426" location="T_AUX_M_CCIN_INFINST!A1" display="T_AUX_M_CCIN_INFINST" xr:uid="{00000000-0004-0000-0200-0000DF010000}"/>
    <hyperlink ref="C427" location="T_AUX_M_CENT_INFENT!A1" display="T_AUX_M_CENT_INFENT" xr:uid="{00000000-0004-0000-0200-0000E0010000}"/>
    <hyperlink ref="C428" location="T_AUX_M_CICC_INFINST!A1" display="T_AUX_M_CICC_INFINST" xr:uid="{00000000-0004-0000-0200-0000E1010000}"/>
    <hyperlink ref="C429" location="T_AUX_M_CIN_INFPERINST!A1" display="T_AUX_M_CIN_INFPERINST" xr:uid="{00000000-0004-0000-0200-0000E2010000}"/>
    <hyperlink ref="C430" location="T_AUX_M_CPRT_INFPRO!A1" display="T_AUX_M_CPRT_INFPRO" xr:uid="{00000000-0004-0000-0200-0000E3010000}"/>
    <hyperlink ref="C402" location="T_F_PROTECOMP!A1" display="T_F_PROTECOMP" xr:uid="{00000000-0004-0000-0200-0000E4010000}"/>
    <hyperlink ref="C407" location="T_F_RISCINSTR!A1" display="T_F_RISCINSTR" xr:uid="{00000000-0004-0000-0200-0000E5010000}"/>
    <hyperlink ref="B9" location="Variáveis!A1" display="Variáveis" xr:uid="{00000000-0004-0000-0200-0000E6010000}"/>
    <hyperlink ref="C9" location="'Manual de Instrução'!A1" display="Manual de Instrução" xr:uid="{00000000-0004-0000-0200-0000E7010000}"/>
    <hyperlink ref="C456" location="SAT846_CARTEIRAS_IC_FS!A1" display="SAT846_CARTEIRAS_IC_FS" xr:uid="{00000000-0004-0000-0200-0000E8010000}"/>
    <hyperlink ref="C457" location="SAT846_CARTEIRAS_IC_WRK!A1" display="SAT846_CARTEIRAS_IC_WRK" xr:uid="{00000000-0004-0000-0200-0000E9010000}"/>
    <hyperlink ref="C458" location="SAT846_CARTOES_IC_FS!A1" display="SAT846_CARTOES_IC_FS" xr:uid="{00000000-0004-0000-0200-0000EA010000}"/>
    <hyperlink ref="C459" location="SAT002_RL_CLCNT_LD_AVAL!A1" display="SAT002_RL_CLCNT_LD_AVAL" xr:uid="{00000000-0004-0000-0200-0000EB010000}"/>
    <hyperlink ref="C126" location="RCT062_RL_GARANTIA_CONTRATO!A1" display="RCT062_RL_GARANTIA_CONTRATO" xr:uid="{81091B5E-9CEA-4644-A4A4-9CC0B0B550DE}"/>
    <hyperlink ref="C127" location="RCT063_ATRIBUTOS_GARANTIA!A1" display="RCT063_ATRIBUTOS_GARANTIA" xr:uid="{A80D51D4-25F8-4B70-B731-E1FC1FB750B1}"/>
    <hyperlink ref="C284" location="SAT061_ATRIBUTOS_GARANTIA!A1" display="SAT061_ATRIBUTOS_GARANTIA" xr:uid="{303F4454-9998-4BFB-8218-2814D58A9EEA}"/>
    <hyperlink ref="C285" location="SAT062_RL_GARANTIA_CONTRATO!A1" display="SAT062_RL_GARANTIA_CONTRATO" xr:uid="{B70FC740-AC1C-4FC9-8315-277471F945BB}"/>
    <hyperlink ref="C323" location="SAT172_GARANTIA_CONT!A1" display="SAT172_GARANTIA_CONT" xr:uid="{693FA692-B509-4691-8902-AB18B60623E7}"/>
    <hyperlink ref="C252" location="RCTX30_PESSOAS_DOC!A1" display="RCTX30_PESSOAS_DOC" xr:uid="{F247C0DB-9E79-49C3-A87B-61DF3205DEED}"/>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5:J233"/>
  <sheetViews>
    <sheetView topLeftCell="A70" zoomScale="94" workbookViewId="0">
      <selection activeCell="O38" sqref="O38"/>
    </sheetView>
  </sheetViews>
  <sheetFormatPr defaultColWidth="9" defaultRowHeight="13.8" x14ac:dyDescent="0.25"/>
  <cols>
    <col min="1" max="1" width="17.3984375" style="25" customWidth="1"/>
    <col min="2" max="2" width="11.8984375" style="25" customWidth="1"/>
    <col min="3" max="3" width="6.09765625" style="25" customWidth="1"/>
    <col min="4" max="4" width="11.59765625" style="25" bestFit="1" customWidth="1"/>
    <col min="5" max="5" width="5.5" style="25" customWidth="1"/>
    <col min="6" max="6" width="10.09765625" style="25" bestFit="1" customWidth="1"/>
    <col min="7" max="7" width="12.5" style="25" bestFit="1" customWidth="1"/>
    <col min="8" max="8" width="5.5" style="25" customWidth="1"/>
    <col min="9" max="9" width="6.09765625" style="25" customWidth="1"/>
    <col min="10" max="10" width="11.59765625" style="25" customWidth="1"/>
    <col min="11" max="11" width="6.09765625" style="25" customWidth="1"/>
    <col min="12" max="12" width="11.59765625" style="25" bestFit="1" customWidth="1"/>
    <col min="13" max="13" width="5.5" style="25" customWidth="1"/>
    <col min="14" max="14" width="10.09765625" style="25" bestFit="1" customWidth="1"/>
    <col min="15" max="15" width="12.5" style="25" bestFit="1" customWidth="1"/>
    <col min="16" max="16" width="5.5" style="25" customWidth="1"/>
    <col min="17" max="17" width="6.09765625" style="25" customWidth="1"/>
    <col min="18" max="18" width="21.59765625" style="25" bestFit="1" customWidth="1"/>
    <col min="19" max="19" width="19.3984375" style="25" bestFit="1" customWidth="1"/>
    <col min="20" max="16384" width="9" style="25"/>
  </cols>
  <sheetData>
    <row r="5" spans="1:10" s="37" customFormat="1" ht="14.4" x14ac:dyDescent="0.3">
      <c r="A5" s="35" t="s">
        <v>696</v>
      </c>
      <c r="B5" s="42"/>
      <c r="C5" s="35"/>
      <c r="D5" s="35"/>
      <c r="E5" s="208"/>
      <c r="F5" s="208"/>
      <c r="G5" s="208"/>
      <c r="H5" s="39"/>
      <c r="I5" s="35"/>
      <c r="J5" s="207"/>
    </row>
    <row r="6" spans="1:10" s="338" customFormat="1" ht="3.75" customHeight="1" x14ac:dyDescent="0.25"/>
    <row r="8" spans="1:10" x14ac:dyDescent="0.25">
      <c r="A8" s="307" t="s">
        <v>36</v>
      </c>
      <c r="B8" s="310" t="s">
        <v>697</v>
      </c>
      <c r="C8" s="310" t="s">
        <v>37</v>
      </c>
      <c r="D8" s="327"/>
    </row>
    <row r="9" spans="1:10" x14ac:dyDescent="0.25">
      <c r="A9" s="329"/>
      <c r="B9" s="329"/>
      <c r="C9" s="329"/>
      <c r="D9" s="329"/>
      <c r="E9" s="329"/>
      <c r="F9" s="329"/>
      <c r="G9" s="329"/>
      <c r="H9" s="329"/>
      <c r="I9" s="329"/>
      <c r="J9" s="329"/>
    </row>
    <row r="11" spans="1:10" x14ac:dyDescent="0.25">
      <c r="A11" s="25" t="s">
        <v>698</v>
      </c>
      <c r="B11" s="25" t="s">
        <v>699</v>
      </c>
    </row>
    <row r="12" spans="1:10" x14ac:dyDescent="0.25">
      <c r="A12" s="25" t="s">
        <v>698</v>
      </c>
      <c r="B12" s="25" t="s">
        <v>700</v>
      </c>
      <c r="C12" s="25" t="s">
        <v>701</v>
      </c>
      <c r="D12" s="25" t="s">
        <v>702</v>
      </c>
      <c r="E12" s="25" t="s">
        <v>703</v>
      </c>
      <c r="F12" s="25" t="s">
        <v>704</v>
      </c>
      <c r="G12" s="25" t="s">
        <v>705</v>
      </c>
      <c r="H12" s="25" t="s">
        <v>706</v>
      </c>
      <c r="I12" s="25" t="s">
        <v>707</v>
      </c>
      <c r="J12" s="25" t="s">
        <v>708</v>
      </c>
    </row>
    <row r="13" spans="1:10" x14ac:dyDescent="0.25">
      <c r="A13" s="302" t="s">
        <v>709</v>
      </c>
      <c r="C13" s="25">
        <v>1</v>
      </c>
      <c r="J13" s="25">
        <v>1</v>
      </c>
    </row>
    <row r="14" spans="1:10" x14ac:dyDescent="0.25">
      <c r="A14" s="302" t="s">
        <v>710</v>
      </c>
      <c r="B14" s="25">
        <v>1</v>
      </c>
      <c r="J14" s="25">
        <v>1</v>
      </c>
    </row>
    <row r="15" spans="1:10" x14ac:dyDescent="0.25">
      <c r="A15" s="302" t="s">
        <v>711</v>
      </c>
      <c r="B15" s="25">
        <v>1</v>
      </c>
      <c r="J15" s="25">
        <v>1</v>
      </c>
    </row>
    <row r="16" spans="1:10" x14ac:dyDescent="0.25">
      <c r="A16" s="302" t="s">
        <v>712</v>
      </c>
      <c r="H16" s="25">
        <v>1</v>
      </c>
      <c r="J16" s="25">
        <v>1</v>
      </c>
    </row>
    <row r="17" spans="1:10" x14ac:dyDescent="0.25">
      <c r="A17" s="302" t="s">
        <v>713</v>
      </c>
      <c r="G17" s="25">
        <v>1</v>
      </c>
      <c r="J17" s="25">
        <v>1</v>
      </c>
    </row>
    <row r="18" spans="1:10" x14ac:dyDescent="0.25">
      <c r="A18" s="302" t="s">
        <v>714</v>
      </c>
      <c r="G18" s="25">
        <v>1</v>
      </c>
      <c r="J18" s="25">
        <v>1</v>
      </c>
    </row>
    <row r="19" spans="1:10" x14ac:dyDescent="0.25">
      <c r="A19" s="302" t="s">
        <v>715</v>
      </c>
      <c r="G19" s="25">
        <v>1</v>
      </c>
      <c r="J19" s="25">
        <v>1</v>
      </c>
    </row>
    <row r="20" spans="1:10" x14ac:dyDescent="0.25">
      <c r="A20" s="302" t="s">
        <v>716</v>
      </c>
      <c r="B20" s="25">
        <v>1</v>
      </c>
      <c r="J20" s="25">
        <v>1</v>
      </c>
    </row>
    <row r="21" spans="1:10" x14ac:dyDescent="0.25">
      <c r="A21" s="302" t="s">
        <v>717</v>
      </c>
      <c r="C21" s="25">
        <v>1</v>
      </c>
      <c r="J21" s="25">
        <v>1</v>
      </c>
    </row>
    <row r="22" spans="1:10" x14ac:dyDescent="0.25">
      <c r="A22" s="302" t="s">
        <v>718</v>
      </c>
      <c r="F22" s="25">
        <v>1</v>
      </c>
      <c r="J22" s="25">
        <v>1</v>
      </c>
    </row>
    <row r="23" spans="1:10" x14ac:dyDescent="0.25">
      <c r="A23" s="302" t="s">
        <v>719</v>
      </c>
      <c r="F23" s="25">
        <v>1</v>
      </c>
      <c r="J23" s="25">
        <v>1</v>
      </c>
    </row>
    <row r="24" spans="1:10" x14ac:dyDescent="0.25">
      <c r="A24" s="302" t="s">
        <v>720</v>
      </c>
      <c r="F24" s="25">
        <v>1</v>
      </c>
      <c r="J24" s="25">
        <v>1</v>
      </c>
    </row>
    <row r="25" spans="1:10" x14ac:dyDescent="0.25">
      <c r="A25" s="302" t="s">
        <v>721</v>
      </c>
      <c r="F25" s="25">
        <v>1</v>
      </c>
      <c r="J25" s="25">
        <v>1</v>
      </c>
    </row>
    <row r="26" spans="1:10" x14ac:dyDescent="0.25">
      <c r="A26" s="302" t="s">
        <v>722</v>
      </c>
      <c r="F26" s="25">
        <v>1</v>
      </c>
      <c r="J26" s="25">
        <v>1</v>
      </c>
    </row>
    <row r="27" spans="1:10" x14ac:dyDescent="0.25">
      <c r="A27" s="302" t="s">
        <v>723</v>
      </c>
      <c r="B27" s="25">
        <v>1</v>
      </c>
      <c r="J27" s="25">
        <v>1</v>
      </c>
    </row>
    <row r="28" spans="1:10" x14ac:dyDescent="0.25">
      <c r="A28" s="302" t="s">
        <v>724</v>
      </c>
      <c r="B28" s="25">
        <v>1</v>
      </c>
      <c r="J28" s="25">
        <v>1</v>
      </c>
    </row>
    <row r="29" spans="1:10" x14ac:dyDescent="0.25">
      <c r="A29" s="302" t="s">
        <v>725</v>
      </c>
      <c r="E29" s="25">
        <v>1</v>
      </c>
      <c r="J29" s="25">
        <v>1</v>
      </c>
    </row>
    <row r="30" spans="1:10" x14ac:dyDescent="0.25">
      <c r="A30" s="302" t="s">
        <v>726</v>
      </c>
      <c r="D30" s="25">
        <v>1</v>
      </c>
      <c r="J30" s="25">
        <v>1</v>
      </c>
    </row>
    <row r="31" spans="1:10" x14ac:dyDescent="0.25">
      <c r="A31" s="302" t="s">
        <v>727</v>
      </c>
      <c r="D31" s="25">
        <v>1</v>
      </c>
      <c r="J31" s="25">
        <v>1</v>
      </c>
    </row>
    <row r="32" spans="1:10" x14ac:dyDescent="0.25">
      <c r="A32" s="302" t="s">
        <v>728</v>
      </c>
      <c r="E32" s="25">
        <v>1</v>
      </c>
      <c r="J32" s="25">
        <v>1</v>
      </c>
    </row>
    <row r="33" spans="1:10" x14ac:dyDescent="0.25">
      <c r="A33" s="302" t="s">
        <v>729</v>
      </c>
      <c r="F33" s="25">
        <v>1</v>
      </c>
      <c r="J33" s="25">
        <v>1</v>
      </c>
    </row>
    <row r="34" spans="1:10" x14ac:dyDescent="0.25">
      <c r="A34" s="302" t="s">
        <v>730</v>
      </c>
      <c r="D34" s="25">
        <v>1</v>
      </c>
      <c r="J34" s="25">
        <v>1</v>
      </c>
    </row>
    <row r="35" spans="1:10" x14ac:dyDescent="0.25">
      <c r="A35" s="302" t="s">
        <v>731</v>
      </c>
      <c r="H35" s="25">
        <v>1</v>
      </c>
      <c r="J35" s="25">
        <v>1</v>
      </c>
    </row>
    <row r="36" spans="1:10" x14ac:dyDescent="0.25">
      <c r="A36" s="302" t="s">
        <v>732</v>
      </c>
      <c r="D36" s="25">
        <v>1</v>
      </c>
      <c r="J36" s="25">
        <v>1</v>
      </c>
    </row>
    <row r="37" spans="1:10" x14ac:dyDescent="0.25">
      <c r="A37" s="302" t="s">
        <v>733</v>
      </c>
      <c r="C37" s="25">
        <v>1</v>
      </c>
      <c r="J37" s="25">
        <v>1</v>
      </c>
    </row>
    <row r="38" spans="1:10" x14ac:dyDescent="0.25">
      <c r="A38" s="302" t="s">
        <v>734</v>
      </c>
      <c r="G38" s="25">
        <v>1</v>
      </c>
      <c r="J38" s="25">
        <v>1</v>
      </c>
    </row>
    <row r="39" spans="1:10" x14ac:dyDescent="0.25">
      <c r="A39" s="302" t="s">
        <v>735</v>
      </c>
      <c r="F39" s="25">
        <v>1</v>
      </c>
      <c r="J39" s="25">
        <v>1</v>
      </c>
    </row>
    <row r="40" spans="1:10" x14ac:dyDescent="0.25">
      <c r="A40" s="302" t="s">
        <v>736</v>
      </c>
      <c r="I40" s="25">
        <v>1</v>
      </c>
      <c r="J40" s="25">
        <v>1</v>
      </c>
    </row>
    <row r="41" spans="1:10" x14ac:dyDescent="0.25">
      <c r="A41" s="302" t="s">
        <v>737</v>
      </c>
      <c r="B41" s="25">
        <v>1</v>
      </c>
      <c r="J41" s="25">
        <v>1</v>
      </c>
    </row>
    <row r="42" spans="1:10" x14ac:dyDescent="0.25">
      <c r="A42" s="302" t="s">
        <v>738</v>
      </c>
      <c r="B42" s="25">
        <v>1</v>
      </c>
      <c r="J42" s="25">
        <v>1</v>
      </c>
    </row>
    <row r="43" spans="1:10" x14ac:dyDescent="0.25">
      <c r="A43" s="302" t="s">
        <v>739</v>
      </c>
      <c r="B43" s="25">
        <v>1</v>
      </c>
      <c r="J43" s="25">
        <v>1</v>
      </c>
    </row>
    <row r="44" spans="1:10" x14ac:dyDescent="0.25">
      <c r="A44" s="302" t="s">
        <v>740</v>
      </c>
      <c r="B44" s="25">
        <v>1</v>
      </c>
      <c r="J44" s="25">
        <v>1</v>
      </c>
    </row>
    <row r="45" spans="1:10" x14ac:dyDescent="0.25">
      <c r="A45" s="302" t="s">
        <v>741</v>
      </c>
      <c r="B45" s="25">
        <v>1</v>
      </c>
      <c r="J45" s="25">
        <v>1</v>
      </c>
    </row>
    <row r="46" spans="1:10" x14ac:dyDescent="0.25">
      <c r="A46" s="302" t="s">
        <v>742</v>
      </c>
      <c r="F46" s="25">
        <v>1</v>
      </c>
      <c r="J46" s="25">
        <v>1</v>
      </c>
    </row>
    <row r="47" spans="1:10" x14ac:dyDescent="0.25">
      <c r="A47" s="302" t="s">
        <v>743</v>
      </c>
      <c r="B47" s="25">
        <v>1</v>
      </c>
      <c r="J47" s="25">
        <v>1</v>
      </c>
    </row>
    <row r="48" spans="1:10" x14ac:dyDescent="0.25">
      <c r="A48" s="302" t="s">
        <v>744</v>
      </c>
      <c r="I48" s="25">
        <v>1</v>
      </c>
      <c r="J48" s="25">
        <v>1</v>
      </c>
    </row>
    <row r="49" spans="1:10" x14ac:dyDescent="0.25">
      <c r="A49" s="302" t="s">
        <v>745</v>
      </c>
      <c r="C49" s="25">
        <v>1</v>
      </c>
      <c r="J49" s="25">
        <v>1</v>
      </c>
    </row>
    <row r="50" spans="1:10" x14ac:dyDescent="0.25">
      <c r="A50" s="302" t="s">
        <v>746</v>
      </c>
      <c r="B50" s="25">
        <v>1</v>
      </c>
      <c r="J50" s="25">
        <v>1</v>
      </c>
    </row>
    <row r="51" spans="1:10" x14ac:dyDescent="0.25">
      <c r="A51" s="302" t="s">
        <v>747</v>
      </c>
      <c r="B51" s="25">
        <v>1</v>
      </c>
      <c r="J51" s="25">
        <v>1</v>
      </c>
    </row>
    <row r="52" spans="1:10" x14ac:dyDescent="0.25">
      <c r="A52" s="302" t="s">
        <v>748</v>
      </c>
      <c r="G52" s="25">
        <v>1</v>
      </c>
      <c r="J52" s="25">
        <v>1</v>
      </c>
    </row>
    <row r="53" spans="1:10" x14ac:dyDescent="0.25">
      <c r="A53" s="302" t="s">
        <v>749</v>
      </c>
      <c r="D53" s="25">
        <v>1</v>
      </c>
      <c r="E53" s="25">
        <v>1</v>
      </c>
      <c r="F53" s="25">
        <v>1</v>
      </c>
      <c r="G53" s="25">
        <v>2</v>
      </c>
      <c r="J53" s="25">
        <v>5</v>
      </c>
    </row>
    <row r="54" spans="1:10" x14ac:dyDescent="0.25">
      <c r="A54" s="302" t="s">
        <v>750</v>
      </c>
      <c r="C54" s="25">
        <v>1</v>
      </c>
      <c r="J54" s="25">
        <v>1</v>
      </c>
    </row>
    <row r="55" spans="1:10" x14ac:dyDescent="0.25">
      <c r="A55" s="302" t="s">
        <v>751</v>
      </c>
      <c r="H55" s="25">
        <v>1</v>
      </c>
      <c r="J55" s="25">
        <v>1</v>
      </c>
    </row>
    <row r="56" spans="1:10" x14ac:dyDescent="0.25">
      <c r="A56" s="302" t="s">
        <v>752</v>
      </c>
      <c r="B56" s="25">
        <v>1</v>
      </c>
      <c r="J56" s="25">
        <v>1</v>
      </c>
    </row>
    <row r="57" spans="1:10" x14ac:dyDescent="0.25">
      <c r="A57" s="302" t="s">
        <v>753</v>
      </c>
      <c r="I57" s="25">
        <v>1</v>
      </c>
      <c r="J57" s="25">
        <v>1</v>
      </c>
    </row>
    <row r="58" spans="1:10" x14ac:dyDescent="0.25">
      <c r="A58" s="302" t="s">
        <v>754</v>
      </c>
      <c r="B58" s="25">
        <v>1</v>
      </c>
      <c r="J58" s="25">
        <v>1</v>
      </c>
    </row>
    <row r="59" spans="1:10" x14ac:dyDescent="0.25">
      <c r="A59" s="302" t="s">
        <v>755</v>
      </c>
      <c r="I59" s="25">
        <v>1</v>
      </c>
      <c r="J59" s="25">
        <v>1</v>
      </c>
    </row>
    <row r="60" spans="1:10" x14ac:dyDescent="0.25">
      <c r="A60" s="302" t="s">
        <v>756</v>
      </c>
      <c r="B60" s="25">
        <v>1</v>
      </c>
      <c r="J60" s="25">
        <v>1</v>
      </c>
    </row>
    <row r="61" spans="1:10" x14ac:dyDescent="0.25">
      <c r="A61" s="302" t="s">
        <v>757</v>
      </c>
      <c r="C61" s="25">
        <v>1</v>
      </c>
      <c r="J61" s="25">
        <v>1</v>
      </c>
    </row>
    <row r="62" spans="1:10" x14ac:dyDescent="0.25">
      <c r="A62" s="302" t="s">
        <v>758</v>
      </c>
      <c r="I62" s="25">
        <v>1</v>
      </c>
      <c r="J62" s="25">
        <v>1</v>
      </c>
    </row>
    <row r="63" spans="1:10" x14ac:dyDescent="0.25">
      <c r="A63" s="302" t="s">
        <v>759</v>
      </c>
      <c r="B63" s="25">
        <v>1</v>
      </c>
      <c r="J63" s="25">
        <v>1</v>
      </c>
    </row>
    <row r="64" spans="1:10" x14ac:dyDescent="0.25">
      <c r="A64" s="302" t="s">
        <v>760</v>
      </c>
      <c r="D64" s="25">
        <v>1</v>
      </c>
      <c r="J64" s="25">
        <v>1</v>
      </c>
    </row>
    <row r="65" spans="1:10" x14ac:dyDescent="0.25">
      <c r="A65" s="302" t="s">
        <v>761</v>
      </c>
      <c r="B65" s="25">
        <v>1</v>
      </c>
      <c r="J65" s="25">
        <v>1</v>
      </c>
    </row>
    <row r="66" spans="1:10" x14ac:dyDescent="0.25">
      <c r="A66" s="302" t="s">
        <v>762</v>
      </c>
      <c r="D66" s="25">
        <v>1</v>
      </c>
      <c r="J66" s="25">
        <v>1</v>
      </c>
    </row>
    <row r="67" spans="1:10" x14ac:dyDescent="0.25">
      <c r="A67" s="302" t="s">
        <v>763</v>
      </c>
      <c r="I67" s="25">
        <v>1</v>
      </c>
      <c r="J67" s="25">
        <v>1</v>
      </c>
    </row>
    <row r="68" spans="1:10" x14ac:dyDescent="0.25">
      <c r="A68" s="302" t="s">
        <v>764</v>
      </c>
      <c r="F68" s="25">
        <v>1</v>
      </c>
      <c r="J68" s="25">
        <v>1</v>
      </c>
    </row>
    <row r="69" spans="1:10" x14ac:dyDescent="0.25">
      <c r="A69" s="302" t="s">
        <v>765</v>
      </c>
      <c r="F69" s="25">
        <v>1</v>
      </c>
      <c r="J69" s="25">
        <v>1</v>
      </c>
    </row>
    <row r="70" spans="1:10" x14ac:dyDescent="0.25">
      <c r="A70" s="302" t="s">
        <v>766</v>
      </c>
      <c r="G70" s="25">
        <v>1</v>
      </c>
      <c r="J70" s="25">
        <v>1</v>
      </c>
    </row>
    <row r="71" spans="1:10" x14ac:dyDescent="0.25">
      <c r="A71" s="302" t="s">
        <v>767</v>
      </c>
      <c r="G71" s="25">
        <v>1</v>
      </c>
      <c r="J71" s="25">
        <v>1</v>
      </c>
    </row>
    <row r="72" spans="1:10" x14ac:dyDescent="0.25">
      <c r="A72" s="302" t="s">
        <v>768</v>
      </c>
      <c r="B72" s="25">
        <v>1</v>
      </c>
      <c r="J72" s="25">
        <v>1</v>
      </c>
    </row>
    <row r="73" spans="1:10" x14ac:dyDescent="0.25">
      <c r="A73" s="302" t="s">
        <v>769</v>
      </c>
      <c r="G73" s="25">
        <v>1</v>
      </c>
      <c r="J73" s="25">
        <v>1</v>
      </c>
    </row>
    <row r="74" spans="1:10" x14ac:dyDescent="0.25">
      <c r="A74" s="302" t="s">
        <v>770</v>
      </c>
      <c r="C74" s="25">
        <v>1</v>
      </c>
      <c r="J74" s="25">
        <v>1</v>
      </c>
    </row>
    <row r="75" spans="1:10" x14ac:dyDescent="0.25">
      <c r="A75" s="302" t="s">
        <v>771</v>
      </c>
      <c r="B75" s="25">
        <v>1</v>
      </c>
      <c r="J75" s="25">
        <v>1</v>
      </c>
    </row>
    <row r="76" spans="1:10" x14ac:dyDescent="0.25">
      <c r="A76" s="302" t="s">
        <v>772</v>
      </c>
      <c r="B76" s="25">
        <v>1</v>
      </c>
      <c r="J76" s="25">
        <v>1</v>
      </c>
    </row>
    <row r="77" spans="1:10" x14ac:dyDescent="0.25">
      <c r="A77" s="302" t="s">
        <v>773</v>
      </c>
      <c r="C77" s="25">
        <v>1</v>
      </c>
      <c r="J77" s="25">
        <v>1</v>
      </c>
    </row>
    <row r="78" spans="1:10" x14ac:dyDescent="0.25">
      <c r="A78" s="302" t="s">
        <v>774</v>
      </c>
      <c r="D78" s="25">
        <v>1</v>
      </c>
      <c r="J78" s="25">
        <v>1</v>
      </c>
    </row>
    <row r="79" spans="1:10" x14ac:dyDescent="0.25">
      <c r="A79" s="302" t="s">
        <v>775</v>
      </c>
      <c r="C79" s="25">
        <v>1</v>
      </c>
      <c r="J79" s="25">
        <v>1</v>
      </c>
    </row>
    <row r="80" spans="1:10" x14ac:dyDescent="0.25">
      <c r="A80" s="302" t="s">
        <v>776</v>
      </c>
      <c r="I80" s="25">
        <v>1</v>
      </c>
      <c r="J80" s="25">
        <v>1</v>
      </c>
    </row>
    <row r="81" spans="1:10" x14ac:dyDescent="0.25">
      <c r="A81" s="302" t="s">
        <v>777</v>
      </c>
      <c r="B81" s="25">
        <v>1</v>
      </c>
      <c r="E81" s="25">
        <v>1</v>
      </c>
      <c r="F81" s="25">
        <v>1</v>
      </c>
      <c r="G81" s="25">
        <v>2</v>
      </c>
      <c r="H81" s="25">
        <v>1</v>
      </c>
      <c r="J81" s="25">
        <v>6</v>
      </c>
    </row>
    <row r="82" spans="1:10" x14ac:dyDescent="0.25">
      <c r="A82" s="302" t="s">
        <v>778</v>
      </c>
      <c r="B82" s="25">
        <v>1</v>
      </c>
      <c r="J82" s="25">
        <v>1</v>
      </c>
    </row>
    <row r="83" spans="1:10" x14ac:dyDescent="0.25">
      <c r="A83" s="302" t="s">
        <v>779</v>
      </c>
      <c r="B83" s="25">
        <v>1</v>
      </c>
      <c r="J83" s="25">
        <v>1</v>
      </c>
    </row>
    <row r="84" spans="1:10" x14ac:dyDescent="0.25">
      <c r="A84" s="302" t="s">
        <v>780</v>
      </c>
      <c r="C84" s="25">
        <v>1</v>
      </c>
      <c r="E84" s="25">
        <v>1</v>
      </c>
      <c r="F84" s="25">
        <v>1</v>
      </c>
      <c r="J84" s="25">
        <v>3</v>
      </c>
    </row>
    <row r="85" spans="1:10" x14ac:dyDescent="0.25">
      <c r="A85" s="302" t="s">
        <v>781</v>
      </c>
      <c r="B85" s="25">
        <v>1</v>
      </c>
      <c r="E85" s="25">
        <v>1</v>
      </c>
      <c r="F85" s="25">
        <v>1</v>
      </c>
      <c r="G85" s="25">
        <v>2</v>
      </c>
      <c r="H85" s="25">
        <v>1</v>
      </c>
      <c r="J85" s="25">
        <v>6</v>
      </c>
    </row>
    <row r="86" spans="1:10" x14ac:dyDescent="0.25">
      <c r="A86" s="302" t="s">
        <v>782</v>
      </c>
      <c r="B86" s="25">
        <v>1</v>
      </c>
      <c r="J86" s="25">
        <v>1</v>
      </c>
    </row>
    <row r="87" spans="1:10" x14ac:dyDescent="0.25">
      <c r="A87" s="302" t="s">
        <v>783</v>
      </c>
      <c r="E87" s="25">
        <v>1</v>
      </c>
      <c r="I87" s="25">
        <v>1</v>
      </c>
      <c r="J87" s="25">
        <v>2</v>
      </c>
    </row>
    <row r="88" spans="1:10" x14ac:dyDescent="0.25">
      <c r="A88" s="302" t="s">
        <v>784</v>
      </c>
      <c r="B88" s="25">
        <v>1</v>
      </c>
      <c r="J88" s="25">
        <v>1</v>
      </c>
    </row>
    <row r="89" spans="1:10" x14ac:dyDescent="0.25">
      <c r="A89" s="302" t="s">
        <v>785</v>
      </c>
      <c r="E89" s="25">
        <v>1</v>
      </c>
      <c r="J89" s="25">
        <v>1</v>
      </c>
    </row>
    <row r="90" spans="1:10" x14ac:dyDescent="0.25">
      <c r="A90" s="302" t="s">
        <v>786</v>
      </c>
      <c r="H90" s="25">
        <v>1</v>
      </c>
      <c r="J90" s="25">
        <v>1</v>
      </c>
    </row>
    <row r="91" spans="1:10" x14ac:dyDescent="0.25">
      <c r="A91" s="302" t="s">
        <v>787</v>
      </c>
      <c r="I91" s="25">
        <v>1</v>
      </c>
      <c r="J91" s="25">
        <v>1</v>
      </c>
    </row>
    <row r="92" spans="1:10" x14ac:dyDescent="0.25">
      <c r="A92" s="302" t="s">
        <v>788</v>
      </c>
      <c r="B92" s="25">
        <v>1</v>
      </c>
      <c r="J92" s="25">
        <v>1</v>
      </c>
    </row>
    <row r="93" spans="1:10" x14ac:dyDescent="0.25">
      <c r="A93" s="302" t="s">
        <v>789</v>
      </c>
      <c r="F93" s="25">
        <v>1</v>
      </c>
      <c r="J93" s="25">
        <v>1</v>
      </c>
    </row>
    <row r="94" spans="1:10" x14ac:dyDescent="0.25">
      <c r="A94" s="302" t="s">
        <v>790</v>
      </c>
      <c r="F94" s="25">
        <v>1</v>
      </c>
      <c r="J94" s="25">
        <v>1</v>
      </c>
    </row>
    <row r="95" spans="1:10" x14ac:dyDescent="0.25">
      <c r="A95" s="302" t="s">
        <v>791</v>
      </c>
      <c r="F95" s="25">
        <v>1</v>
      </c>
      <c r="J95" s="25">
        <v>1</v>
      </c>
    </row>
    <row r="96" spans="1:10" x14ac:dyDescent="0.25">
      <c r="A96" s="302" t="s">
        <v>792</v>
      </c>
      <c r="F96" s="25">
        <v>1</v>
      </c>
      <c r="J96" s="25">
        <v>1</v>
      </c>
    </row>
    <row r="97" spans="1:10" x14ac:dyDescent="0.25">
      <c r="A97" s="302" t="s">
        <v>793</v>
      </c>
      <c r="E97" s="25">
        <v>1</v>
      </c>
      <c r="J97" s="25">
        <v>1</v>
      </c>
    </row>
    <row r="98" spans="1:10" x14ac:dyDescent="0.25">
      <c r="A98" s="302" t="s">
        <v>794</v>
      </c>
      <c r="C98" s="25">
        <v>1</v>
      </c>
      <c r="J98" s="25">
        <v>1</v>
      </c>
    </row>
    <row r="99" spans="1:10" x14ac:dyDescent="0.25">
      <c r="A99" s="302" t="s">
        <v>795</v>
      </c>
      <c r="B99" s="25">
        <v>1</v>
      </c>
      <c r="J99" s="25">
        <v>1</v>
      </c>
    </row>
    <row r="100" spans="1:10" x14ac:dyDescent="0.25">
      <c r="A100" s="302" t="s">
        <v>796</v>
      </c>
      <c r="G100" s="25">
        <v>1</v>
      </c>
      <c r="J100" s="25">
        <v>1</v>
      </c>
    </row>
    <row r="101" spans="1:10" x14ac:dyDescent="0.25">
      <c r="A101" s="302" t="s">
        <v>797</v>
      </c>
      <c r="G101" s="25">
        <v>1</v>
      </c>
      <c r="J101" s="25">
        <v>1</v>
      </c>
    </row>
    <row r="102" spans="1:10" x14ac:dyDescent="0.25">
      <c r="A102" s="302" t="s">
        <v>798</v>
      </c>
      <c r="B102" s="25">
        <v>1</v>
      </c>
      <c r="J102" s="25">
        <v>1</v>
      </c>
    </row>
    <row r="103" spans="1:10" x14ac:dyDescent="0.25">
      <c r="A103" s="302" t="s">
        <v>799</v>
      </c>
      <c r="B103" s="25">
        <v>1</v>
      </c>
      <c r="J103" s="25">
        <v>1</v>
      </c>
    </row>
    <row r="104" spans="1:10" x14ac:dyDescent="0.25">
      <c r="A104" s="302" t="s">
        <v>800</v>
      </c>
      <c r="C104" s="25">
        <v>1</v>
      </c>
      <c r="J104" s="25">
        <v>1</v>
      </c>
    </row>
    <row r="105" spans="1:10" x14ac:dyDescent="0.25">
      <c r="A105" s="302" t="s">
        <v>801</v>
      </c>
      <c r="D105" s="25">
        <v>1</v>
      </c>
      <c r="J105" s="25">
        <v>1</v>
      </c>
    </row>
    <row r="106" spans="1:10" x14ac:dyDescent="0.25">
      <c r="A106" s="302" t="s">
        <v>802</v>
      </c>
      <c r="H106" s="25">
        <v>1</v>
      </c>
      <c r="J106" s="25">
        <v>1</v>
      </c>
    </row>
    <row r="107" spans="1:10" x14ac:dyDescent="0.25">
      <c r="A107" s="302" t="s">
        <v>803</v>
      </c>
      <c r="E107" s="25">
        <v>1</v>
      </c>
      <c r="J107" s="25">
        <v>1</v>
      </c>
    </row>
    <row r="108" spans="1:10" x14ac:dyDescent="0.25">
      <c r="A108" s="302" t="s">
        <v>804</v>
      </c>
      <c r="G108" s="25">
        <v>1</v>
      </c>
      <c r="J108" s="25">
        <v>1</v>
      </c>
    </row>
    <row r="109" spans="1:10" x14ac:dyDescent="0.25">
      <c r="A109" s="302" t="s">
        <v>805</v>
      </c>
      <c r="G109" s="25">
        <v>1</v>
      </c>
      <c r="J109" s="25">
        <v>1</v>
      </c>
    </row>
    <row r="110" spans="1:10" x14ac:dyDescent="0.25">
      <c r="A110" s="302" t="s">
        <v>806</v>
      </c>
      <c r="D110" s="25">
        <v>1</v>
      </c>
      <c r="J110" s="25">
        <v>1</v>
      </c>
    </row>
    <row r="111" spans="1:10" x14ac:dyDescent="0.25">
      <c r="A111" s="302" t="s">
        <v>807</v>
      </c>
      <c r="H111" s="25">
        <v>1</v>
      </c>
      <c r="J111" s="25">
        <v>1</v>
      </c>
    </row>
    <row r="112" spans="1:10" x14ac:dyDescent="0.25">
      <c r="A112" s="302" t="s">
        <v>808</v>
      </c>
      <c r="B112" s="25">
        <v>1</v>
      </c>
      <c r="J112" s="25">
        <v>1</v>
      </c>
    </row>
    <row r="113" spans="1:10" x14ac:dyDescent="0.25">
      <c r="A113" s="302" t="s">
        <v>809</v>
      </c>
      <c r="B113" s="25">
        <v>1</v>
      </c>
      <c r="J113" s="25">
        <v>1</v>
      </c>
    </row>
    <row r="114" spans="1:10" x14ac:dyDescent="0.25">
      <c r="A114" s="302" t="s">
        <v>810</v>
      </c>
      <c r="B114" s="25">
        <v>1</v>
      </c>
      <c r="J114" s="25">
        <v>1</v>
      </c>
    </row>
    <row r="115" spans="1:10" x14ac:dyDescent="0.25">
      <c r="A115" s="302" t="s">
        <v>811</v>
      </c>
      <c r="F115" s="25">
        <v>1</v>
      </c>
      <c r="J115" s="25">
        <v>1</v>
      </c>
    </row>
    <row r="116" spans="1:10" x14ac:dyDescent="0.25">
      <c r="A116" s="302" t="s">
        <v>812</v>
      </c>
      <c r="H116" s="25">
        <v>1</v>
      </c>
      <c r="J116" s="25">
        <v>1</v>
      </c>
    </row>
    <row r="117" spans="1:10" x14ac:dyDescent="0.25">
      <c r="A117" s="302" t="s">
        <v>813</v>
      </c>
      <c r="F117" s="25">
        <v>1</v>
      </c>
      <c r="J117" s="25">
        <v>1</v>
      </c>
    </row>
    <row r="118" spans="1:10" x14ac:dyDescent="0.25">
      <c r="A118" s="302" t="s">
        <v>814</v>
      </c>
      <c r="G118" s="25">
        <v>1</v>
      </c>
      <c r="J118" s="25">
        <v>1</v>
      </c>
    </row>
    <row r="119" spans="1:10" x14ac:dyDescent="0.25">
      <c r="A119" s="302" t="s">
        <v>815</v>
      </c>
      <c r="G119" s="25">
        <v>1</v>
      </c>
      <c r="J119" s="25">
        <v>1</v>
      </c>
    </row>
    <row r="120" spans="1:10" x14ac:dyDescent="0.25">
      <c r="A120" s="302" t="s">
        <v>816</v>
      </c>
      <c r="B120" s="25">
        <v>1</v>
      </c>
      <c r="J120" s="25">
        <v>1</v>
      </c>
    </row>
    <row r="121" spans="1:10" x14ac:dyDescent="0.25">
      <c r="A121" s="302" t="s">
        <v>817</v>
      </c>
      <c r="G121" s="25">
        <v>1</v>
      </c>
      <c r="J121" s="25">
        <v>1</v>
      </c>
    </row>
    <row r="122" spans="1:10" x14ac:dyDescent="0.25">
      <c r="A122" s="302" t="s">
        <v>818</v>
      </c>
      <c r="G122" s="25">
        <v>1</v>
      </c>
      <c r="J122" s="25">
        <v>1</v>
      </c>
    </row>
    <row r="123" spans="1:10" x14ac:dyDescent="0.25">
      <c r="A123" s="302" t="s">
        <v>819</v>
      </c>
      <c r="F123" s="25">
        <v>1</v>
      </c>
      <c r="J123" s="25">
        <v>1</v>
      </c>
    </row>
    <row r="124" spans="1:10" x14ac:dyDescent="0.25">
      <c r="A124" s="302" t="s">
        <v>820</v>
      </c>
      <c r="H124" s="25">
        <v>1</v>
      </c>
      <c r="J124" s="25">
        <v>1</v>
      </c>
    </row>
    <row r="125" spans="1:10" x14ac:dyDescent="0.25">
      <c r="A125" s="302" t="s">
        <v>821</v>
      </c>
      <c r="F125" s="25">
        <v>1</v>
      </c>
      <c r="J125" s="25">
        <v>1</v>
      </c>
    </row>
    <row r="126" spans="1:10" x14ac:dyDescent="0.25">
      <c r="A126" s="302" t="s">
        <v>822</v>
      </c>
      <c r="F126" s="25">
        <v>1</v>
      </c>
      <c r="J126" s="25">
        <v>1</v>
      </c>
    </row>
    <row r="127" spans="1:10" x14ac:dyDescent="0.25">
      <c r="A127" s="302" t="s">
        <v>823</v>
      </c>
      <c r="H127" s="25">
        <v>1</v>
      </c>
      <c r="J127" s="25">
        <v>1</v>
      </c>
    </row>
    <row r="128" spans="1:10" x14ac:dyDescent="0.25">
      <c r="A128" s="302" t="s">
        <v>824</v>
      </c>
      <c r="F128" s="25">
        <v>1</v>
      </c>
      <c r="J128" s="25">
        <v>1</v>
      </c>
    </row>
    <row r="129" spans="1:10" x14ac:dyDescent="0.25">
      <c r="A129" s="302" t="s">
        <v>825</v>
      </c>
      <c r="F129" s="25">
        <v>1</v>
      </c>
      <c r="J129" s="25">
        <v>1</v>
      </c>
    </row>
    <row r="130" spans="1:10" x14ac:dyDescent="0.25">
      <c r="A130" s="302" t="s">
        <v>826</v>
      </c>
      <c r="H130" s="25">
        <v>1</v>
      </c>
      <c r="J130" s="25">
        <v>1</v>
      </c>
    </row>
    <row r="131" spans="1:10" x14ac:dyDescent="0.25">
      <c r="A131" s="302" t="s">
        <v>827</v>
      </c>
      <c r="F131" s="25">
        <v>1</v>
      </c>
      <c r="J131" s="25">
        <v>1</v>
      </c>
    </row>
    <row r="132" spans="1:10" x14ac:dyDescent="0.25">
      <c r="A132" s="302" t="s">
        <v>828</v>
      </c>
      <c r="B132" s="25">
        <v>1</v>
      </c>
      <c r="J132" s="25">
        <v>1</v>
      </c>
    </row>
    <row r="133" spans="1:10" x14ac:dyDescent="0.25">
      <c r="A133" s="302" t="s">
        <v>829</v>
      </c>
      <c r="F133" s="25">
        <v>1</v>
      </c>
      <c r="J133" s="25">
        <v>1</v>
      </c>
    </row>
    <row r="134" spans="1:10" x14ac:dyDescent="0.25">
      <c r="A134" s="302" t="s">
        <v>830</v>
      </c>
      <c r="F134" s="25">
        <v>1</v>
      </c>
      <c r="J134" s="25">
        <v>1</v>
      </c>
    </row>
    <row r="135" spans="1:10" x14ac:dyDescent="0.25">
      <c r="A135" s="302" t="s">
        <v>831</v>
      </c>
      <c r="H135" s="25">
        <v>1</v>
      </c>
      <c r="J135" s="25">
        <v>1</v>
      </c>
    </row>
    <row r="136" spans="1:10" x14ac:dyDescent="0.25">
      <c r="A136" s="302" t="s">
        <v>832</v>
      </c>
      <c r="F136" s="25">
        <v>1</v>
      </c>
      <c r="J136" s="25">
        <v>1</v>
      </c>
    </row>
    <row r="137" spans="1:10" x14ac:dyDescent="0.25">
      <c r="A137" s="302" t="s">
        <v>833</v>
      </c>
      <c r="F137" s="25">
        <v>1</v>
      </c>
      <c r="J137" s="25">
        <v>1</v>
      </c>
    </row>
    <row r="138" spans="1:10" x14ac:dyDescent="0.25">
      <c r="A138" s="302" t="s">
        <v>834</v>
      </c>
      <c r="D138" s="25">
        <v>1</v>
      </c>
      <c r="J138" s="25">
        <v>1</v>
      </c>
    </row>
    <row r="139" spans="1:10" x14ac:dyDescent="0.25">
      <c r="A139" s="302" t="s">
        <v>835</v>
      </c>
      <c r="C139" s="25">
        <v>1</v>
      </c>
      <c r="J139" s="25">
        <v>1</v>
      </c>
    </row>
    <row r="140" spans="1:10" x14ac:dyDescent="0.25">
      <c r="A140" s="302" t="s">
        <v>836</v>
      </c>
      <c r="C140" s="25">
        <v>1</v>
      </c>
      <c r="J140" s="25">
        <v>1</v>
      </c>
    </row>
    <row r="141" spans="1:10" x14ac:dyDescent="0.25">
      <c r="A141" s="302" t="s">
        <v>837</v>
      </c>
      <c r="D141" s="25">
        <v>1</v>
      </c>
      <c r="J141" s="25">
        <v>1</v>
      </c>
    </row>
    <row r="142" spans="1:10" x14ac:dyDescent="0.25">
      <c r="A142" s="302" t="s">
        <v>838</v>
      </c>
      <c r="H142" s="25">
        <v>1</v>
      </c>
      <c r="J142" s="25">
        <v>1</v>
      </c>
    </row>
    <row r="143" spans="1:10" x14ac:dyDescent="0.25">
      <c r="A143" s="302" t="s">
        <v>839</v>
      </c>
      <c r="B143" s="25">
        <v>1</v>
      </c>
      <c r="J143" s="25">
        <v>1</v>
      </c>
    </row>
    <row r="144" spans="1:10" x14ac:dyDescent="0.25">
      <c r="A144" s="302" t="s">
        <v>840</v>
      </c>
      <c r="C144" s="25">
        <v>1</v>
      </c>
      <c r="J144" s="25">
        <v>1</v>
      </c>
    </row>
    <row r="145" spans="1:10" x14ac:dyDescent="0.25">
      <c r="A145" s="302" t="s">
        <v>841</v>
      </c>
      <c r="I145" s="25">
        <v>1</v>
      </c>
      <c r="J145" s="25">
        <v>1</v>
      </c>
    </row>
    <row r="146" spans="1:10" x14ac:dyDescent="0.25">
      <c r="A146" s="302" t="s">
        <v>842</v>
      </c>
      <c r="C146" s="25">
        <v>1</v>
      </c>
      <c r="J146" s="25">
        <v>1</v>
      </c>
    </row>
    <row r="147" spans="1:10" x14ac:dyDescent="0.25">
      <c r="A147" s="302" t="s">
        <v>843</v>
      </c>
      <c r="B147" s="25">
        <v>1</v>
      </c>
      <c r="J147" s="25">
        <v>1</v>
      </c>
    </row>
    <row r="148" spans="1:10" x14ac:dyDescent="0.25">
      <c r="A148" s="302" t="s">
        <v>844</v>
      </c>
      <c r="I148" s="25">
        <v>1</v>
      </c>
      <c r="J148" s="25">
        <v>1</v>
      </c>
    </row>
    <row r="149" spans="1:10" x14ac:dyDescent="0.25">
      <c r="A149" s="302" t="s">
        <v>845</v>
      </c>
      <c r="C149" s="25">
        <v>1</v>
      </c>
      <c r="J149" s="25">
        <v>1</v>
      </c>
    </row>
    <row r="150" spans="1:10" x14ac:dyDescent="0.25">
      <c r="A150" s="302" t="s">
        <v>846</v>
      </c>
      <c r="D150" s="25">
        <v>1</v>
      </c>
      <c r="J150" s="25">
        <v>1</v>
      </c>
    </row>
    <row r="151" spans="1:10" x14ac:dyDescent="0.25">
      <c r="A151" s="302" t="s">
        <v>847</v>
      </c>
      <c r="H151" s="25">
        <v>1</v>
      </c>
      <c r="J151" s="25">
        <v>1</v>
      </c>
    </row>
    <row r="152" spans="1:10" x14ac:dyDescent="0.25">
      <c r="A152" s="302" t="s">
        <v>848</v>
      </c>
      <c r="B152" s="25">
        <v>1</v>
      </c>
      <c r="J152" s="25">
        <v>1</v>
      </c>
    </row>
    <row r="153" spans="1:10" x14ac:dyDescent="0.25">
      <c r="A153" s="302" t="s">
        <v>849</v>
      </c>
      <c r="B153" s="25">
        <v>1</v>
      </c>
      <c r="J153" s="25">
        <v>1</v>
      </c>
    </row>
    <row r="154" spans="1:10" x14ac:dyDescent="0.25">
      <c r="A154" s="302" t="s">
        <v>850</v>
      </c>
      <c r="B154" s="25">
        <v>1</v>
      </c>
      <c r="J154" s="25">
        <v>1</v>
      </c>
    </row>
    <row r="155" spans="1:10" x14ac:dyDescent="0.25">
      <c r="A155" s="302" t="s">
        <v>851</v>
      </c>
      <c r="G155" s="25">
        <v>1</v>
      </c>
      <c r="J155" s="25">
        <v>1</v>
      </c>
    </row>
    <row r="156" spans="1:10" x14ac:dyDescent="0.25">
      <c r="A156" s="302" t="s">
        <v>852</v>
      </c>
      <c r="I156" s="25">
        <v>1</v>
      </c>
      <c r="J156" s="25">
        <v>1</v>
      </c>
    </row>
    <row r="157" spans="1:10" x14ac:dyDescent="0.25">
      <c r="A157" s="302" t="s">
        <v>853</v>
      </c>
      <c r="G157" s="25">
        <v>1</v>
      </c>
      <c r="J157" s="25">
        <v>1</v>
      </c>
    </row>
    <row r="158" spans="1:10" x14ac:dyDescent="0.25">
      <c r="A158" s="302" t="s">
        <v>854</v>
      </c>
      <c r="E158" s="25">
        <v>1</v>
      </c>
      <c r="J158" s="25">
        <v>1</v>
      </c>
    </row>
    <row r="159" spans="1:10" x14ac:dyDescent="0.25">
      <c r="A159" s="302" t="s">
        <v>855</v>
      </c>
      <c r="E159" s="25">
        <v>1</v>
      </c>
      <c r="J159" s="25">
        <v>1</v>
      </c>
    </row>
    <row r="160" spans="1:10" x14ac:dyDescent="0.25">
      <c r="A160" s="302" t="s">
        <v>856</v>
      </c>
      <c r="B160" s="25">
        <v>1</v>
      </c>
      <c r="J160" s="25">
        <v>1</v>
      </c>
    </row>
    <row r="161" spans="1:10" x14ac:dyDescent="0.25">
      <c r="A161" s="302" t="s">
        <v>857</v>
      </c>
      <c r="G161" s="25">
        <v>1</v>
      </c>
      <c r="J161" s="25">
        <v>1</v>
      </c>
    </row>
    <row r="162" spans="1:10" x14ac:dyDescent="0.25">
      <c r="A162" s="302" t="s">
        <v>858</v>
      </c>
      <c r="F162" s="25">
        <v>1</v>
      </c>
      <c r="J162" s="25">
        <v>1</v>
      </c>
    </row>
    <row r="163" spans="1:10" x14ac:dyDescent="0.25">
      <c r="A163" s="302" t="s">
        <v>859</v>
      </c>
      <c r="G163" s="25">
        <v>1</v>
      </c>
      <c r="J163" s="25">
        <v>1</v>
      </c>
    </row>
    <row r="164" spans="1:10" x14ac:dyDescent="0.25">
      <c r="A164" s="302" t="s">
        <v>860</v>
      </c>
      <c r="C164" s="25">
        <v>1</v>
      </c>
      <c r="J164" s="25">
        <v>1</v>
      </c>
    </row>
    <row r="165" spans="1:10" x14ac:dyDescent="0.25">
      <c r="A165" s="302" t="s">
        <v>861</v>
      </c>
      <c r="G165" s="25">
        <v>1</v>
      </c>
      <c r="J165" s="25">
        <v>1</v>
      </c>
    </row>
    <row r="166" spans="1:10" x14ac:dyDescent="0.25">
      <c r="A166" s="302" t="s">
        <v>862</v>
      </c>
      <c r="G166" s="25">
        <v>1</v>
      </c>
      <c r="J166" s="25">
        <v>1</v>
      </c>
    </row>
    <row r="167" spans="1:10" x14ac:dyDescent="0.25">
      <c r="A167" s="302" t="s">
        <v>863</v>
      </c>
      <c r="B167" s="25">
        <v>1</v>
      </c>
      <c r="J167" s="25">
        <v>1</v>
      </c>
    </row>
    <row r="168" spans="1:10" x14ac:dyDescent="0.25">
      <c r="A168" s="302" t="s">
        <v>864</v>
      </c>
      <c r="C168" s="25">
        <v>1</v>
      </c>
      <c r="J168" s="25">
        <v>1</v>
      </c>
    </row>
    <row r="169" spans="1:10" x14ac:dyDescent="0.25">
      <c r="A169" s="302" t="s">
        <v>865</v>
      </c>
      <c r="B169" s="25">
        <v>1</v>
      </c>
      <c r="J169" s="25">
        <v>1</v>
      </c>
    </row>
    <row r="170" spans="1:10" x14ac:dyDescent="0.25">
      <c r="A170" s="302" t="s">
        <v>866</v>
      </c>
      <c r="I170" s="25">
        <v>1</v>
      </c>
      <c r="J170" s="25">
        <v>1</v>
      </c>
    </row>
    <row r="171" spans="1:10" x14ac:dyDescent="0.25">
      <c r="A171" s="302" t="s">
        <v>867</v>
      </c>
      <c r="I171" s="25">
        <v>1</v>
      </c>
      <c r="J171" s="25">
        <v>1</v>
      </c>
    </row>
    <row r="172" spans="1:10" x14ac:dyDescent="0.25">
      <c r="A172" s="302" t="s">
        <v>868</v>
      </c>
      <c r="B172" s="25">
        <v>1</v>
      </c>
      <c r="J172" s="25">
        <v>1</v>
      </c>
    </row>
    <row r="173" spans="1:10" x14ac:dyDescent="0.25">
      <c r="A173" s="302" t="s">
        <v>869</v>
      </c>
      <c r="E173" s="25">
        <v>1</v>
      </c>
      <c r="J173" s="25">
        <v>1</v>
      </c>
    </row>
    <row r="174" spans="1:10" x14ac:dyDescent="0.25">
      <c r="A174" s="302" t="s">
        <v>870</v>
      </c>
      <c r="E174" s="25">
        <v>1</v>
      </c>
      <c r="J174" s="25">
        <v>1</v>
      </c>
    </row>
    <row r="175" spans="1:10" x14ac:dyDescent="0.25">
      <c r="A175" s="302" t="s">
        <v>871</v>
      </c>
      <c r="D175" s="25">
        <v>1</v>
      </c>
      <c r="J175" s="25">
        <v>1</v>
      </c>
    </row>
    <row r="176" spans="1:10" x14ac:dyDescent="0.25">
      <c r="A176" s="302" t="s">
        <v>872</v>
      </c>
      <c r="G176" s="25">
        <v>1</v>
      </c>
      <c r="J176" s="25">
        <v>1</v>
      </c>
    </row>
    <row r="177" spans="1:10" x14ac:dyDescent="0.25">
      <c r="A177" s="302" t="s">
        <v>873</v>
      </c>
      <c r="C177" s="25">
        <v>1</v>
      </c>
      <c r="J177" s="25">
        <v>1</v>
      </c>
    </row>
    <row r="178" spans="1:10" x14ac:dyDescent="0.25">
      <c r="A178" s="302" t="s">
        <v>874</v>
      </c>
      <c r="B178" s="25">
        <v>1</v>
      </c>
      <c r="J178" s="25">
        <v>1</v>
      </c>
    </row>
    <row r="179" spans="1:10" x14ac:dyDescent="0.25">
      <c r="A179" s="302" t="s">
        <v>875</v>
      </c>
      <c r="C179" s="25">
        <v>1</v>
      </c>
      <c r="J179" s="25">
        <v>1</v>
      </c>
    </row>
    <row r="180" spans="1:10" x14ac:dyDescent="0.25">
      <c r="A180" s="302" t="s">
        <v>876</v>
      </c>
      <c r="D180" s="25">
        <v>1</v>
      </c>
      <c r="J180" s="25">
        <v>1</v>
      </c>
    </row>
    <row r="181" spans="1:10" x14ac:dyDescent="0.25">
      <c r="A181" s="302" t="s">
        <v>877</v>
      </c>
      <c r="H181" s="25">
        <v>1</v>
      </c>
      <c r="J181" s="25">
        <v>1</v>
      </c>
    </row>
    <row r="182" spans="1:10" x14ac:dyDescent="0.25">
      <c r="A182" s="302" t="s">
        <v>878</v>
      </c>
      <c r="B182" s="25">
        <v>1</v>
      </c>
      <c r="J182" s="25">
        <v>1</v>
      </c>
    </row>
    <row r="183" spans="1:10" x14ac:dyDescent="0.25">
      <c r="A183" s="302" t="s">
        <v>879</v>
      </c>
      <c r="G183" s="25">
        <v>1</v>
      </c>
      <c r="J183" s="25">
        <v>1</v>
      </c>
    </row>
    <row r="184" spans="1:10" x14ac:dyDescent="0.25">
      <c r="A184" s="302" t="s">
        <v>880</v>
      </c>
      <c r="C184" s="25">
        <v>1</v>
      </c>
      <c r="J184" s="25">
        <v>1</v>
      </c>
    </row>
    <row r="185" spans="1:10" x14ac:dyDescent="0.25">
      <c r="A185" s="302" t="s">
        <v>881</v>
      </c>
      <c r="B185" s="25">
        <v>1</v>
      </c>
      <c r="J185" s="25">
        <v>1</v>
      </c>
    </row>
    <row r="186" spans="1:10" x14ac:dyDescent="0.25">
      <c r="A186" s="302" t="s">
        <v>882</v>
      </c>
      <c r="B186" s="25">
        <v>1</v>
      </c>
      <c r="J186" s="25">
        <v>1</v>
      </c>
    </row>
    <row r="187" spans="1:10" x14ac:dyDescent="0.25">
      <c r="A187" s="302" t="s">
        <v>883</v>
      </c>
      <c r="F187" s="25">
        <v>1</v>
      </c>
      <c r="J187" s="25">
        <v>1</v>
      </c>
    </row>
    <row r="188" spans="1:10" x14ac:dyDescent="0.25">
      <c r="A188" s="302" t="s">
        <v>884</v>
      </c>
      <c r="H188" s="25">
        <v>1</v>
      </c>
      <c r="J188" s="25">
        <v>1</v>
      </c>
    </row>
    <row r="189" spans="1:10" x14ac:dyDescent="0.25">
      <c r="A189" s="302" t="s">
        <v>885</v>
      </c>
      <c r="B189" s="25">
        <v>1</v>
      </c>
      <c r="J189" s="25">
        <v>1</v>
      </c>
    </row>
    <row r="190" spans="1:10" x14ac:dyDescent="0.25">
      <c r="A190" s="302" t="s">
        <v>886</v>
      </c>
      <c r="B190" s="25">
        <v>1</v>
      </c>
      <c r="J190" s="25">
        <v>1</v>
      </c>
    </row>
    <row r="191" spans="1:10" x14ac:dyDescent="0.25">
      <c r="A191" s="302" t="s">
        <v>887</v>
      </c>
      <c r="F191" s="25">
        <v>1</v>
      </c>
      <c r="J191" s="25">
        <v>1</v>
      </c>
    </row>
    <row r="192" spans="1:10" x14ac:dyDescent="0.25">
      <c r="A192" s="302" t="s">
        <v>888</v>
      </c>
      <c r="D192" s="25">
        <v>1</v>
      </c>
      <c r="J192" s="25">
        <v>1</v>
      </c>
    </row>
    <row r="193" spans="1:10" x14ac:dyDescent="0.25">
      <c r="A193" s="302" t="s">
        <v>889</v>
      </c>
      <c r="B193" s="25">
        <v>1</v>
      </c>
      <c r="J193" s="25">
        <v>1</v>
      </c>
    </row>
    <row r="194" spans="1:10" x14ac:dyDescent="0.25">
      <c r="A194" s="302" t="s">
        <v>890</v>
      </c>
      <c r="B194" s="25">
        <v>1</v>
      </c>
      <c r="J194" s="25">
        <v>1</v>
      </c>
    </row>
    <row r="195" spans="1:10" x14ac:dyDescent="0.25">
      <c r="A195" s="302" t="s">
        <v>891</v>
      </c>
      <c r="D195" s="25">
        <v>1</v>
      </c>
      <c r="J195" s="25">
        <v>1</v>
      </c>
    </row>
    <row r="196" spans="1:10" x14ac:dyDescent="0.25">
      <c r="A196" s="302" t="s">
        <v>892</v>
      </c>
      <c r="I196" s="25">
        <v>1</v>
      </c>
      <c r="J196" s="25">
        <v>1</v>
      </c>
    </row>
    <row r="197" spans="1:10" x14ac:dyDescent="0.25">
      <c r="A197" s="302" t="s">
        <v>893</v>
      </c>
      <c r="D197" s="25">
        <v>1</v>
      </c>
      <c r="J197" s="25">
        <v>1</v>
      </c>
    </row>
    <row r="198" spans="1:10" x14ac:dyDescent="0.25">
      <c r="A198" s="302" t="s">
        <v>894</v>
      </c>
      <c r="H198" s="25">
        <v>1</v>
      </c>
      <c r="J198" s="25">
        <v>1</v>
      </c>
    </row>
    <row r="199" spans="1:10" x14ac:dyDescent="0.25">
      <c r="A199" s="302" t="s">
        <v>895</v>
      </c>
      <c r="B199" s="25">
        <v>1</v>
      </c>
      <c r="J199" s="25">
        <v>1</v>
      </c>
    </row>
    <row r="200" spans="1:10" x14ac:dyDescent="0.25">
      <c r="A200" s="302" t="s">
        <v>896</v>
      </c>
      <c r="B200" s="25">
        <v>1</v>
      </c>
      <c r="J200" s="25">
        <v>1</v>
      </c>
    </row>
    <row r="201" spans="1:10" x14ac:dyDescent="0.25">
      <c r="A201" s="302" t="s">
        <v>897</v>
      </c>
      <c r="C201" s="25">
        <v>1</v>
      </c>
      <c r="J201" s="25">
        <v>1</v>
      </c>
    </row>
    <row r="202" spans="1:10" x14ac:dyDescent="0.25">
      <c r="A202" s="302" t="s">
        <v>898</v>
      </c>
      <c r="C202" s="25">
        <v>1</v>
      </c>
      <c r="J202" s="25">
        <v>1</v>
      </c>
    </row>
    <row r="203" spans="1:10" x14ac:dyDescent="0.25">
      <c r="A203" s="302" t="s">
        <v>899</v>
      </c>
      <c r="H203" s="25">
        <v>1</v>
      </c>
      <c r="J203" s="25">
        <v>1</v>
      </c>
    </row>
    <row r="204" spans="1:10" x14ac:dyDescent="0.25">
      <c r="A204" s="302" t="s">
        <v>900</v>
      </c>
      <c r="G204" s="25">
        <v>1</v>
      </c>
      <c r="J204" s="25">
        <v>1</v>
      </c>
    </row>
    <row r="205" spans="1:10" x14ac:dyDescent="0.25">
      <c r="A205" s="302" t="s">
        <v>901</v>
      </c>
      <c r="G205" s="25">
        <v>1</v>
      </c>
      <c r="J205" s="25">
        <v>1</v>
      </c>
    </row>
    <row r="206" spans="1:10" x14ac:dyDescent="0.25">
      <c r="A206" s="302" t="s">
        <v>902</v>
      </c>
      <c r="B206" s="25">
        <v>1</v>
      </c>
      <c r="J206" s="25">
        <v>1</v>
      </c>
    </row>
    <row r="207" spans="1:10" x14ac:dyDescent="0.25">
      <c r="A207" s="302" t="s">
        <v>903</v>
      </c>
      <c r="E207" s="25">
        <v>1</v>
      </c>
      <c r="J207" s="25">
        <v>1</v>
      </c>
    </row>
    <row r="208" spans="1:10" x14ac:dyDescent="0.25">
      <c r="A208" s="302" t="s">
        <v>904</v>
      </c>
      <c r="B208" s="25">
        <v>1</v>
      </c>
      <c r="J208" s="25">
        <v>1</v>
      </c>
    </row>
    <row r="209" spans="1:10" x14ac:dyDescent="0.25">
      <c r="A209" s="302" t="s">
        <v>905</v>
      </c>
      <c r="B209" s="25">
        <v>1</v>
      </c>
      <c r="J209" s="25">
        <v>1</v>
      </c>
    </row>
    <row r="210" spans="1:10" x14ac:dyDescent="0.25">
      <c r="A210" s="302" t="s">
        <v>906</v>
      </c>
      <c r="I210" s="25">
        <v>1</v>
      </c>
      <c r="J210" s="25">
        <v>1</v>
      </c>
    </row>
    <row r="211" spans="1:10" x14ac:dyDescent="0.25">
      <c r="A211" s="302" t="s">
        <v>907</v>
      </c>
      <c r="F211" s="25">
        <v>1</v>
      </c>
      <c r="J211" s="25">
        <v>1</v>
      </c>
    </row>
    <row r="212" spans="1:10" x14ac:dyDescent="0.25">
      <c r="A212" s="302" t="s">
        <v>908</v>
      </c>
      <c r="H212" s="25">
        <v>1</v>
      </c>
      <c r="J212" s="25">
        <v>1</v>
      </c>
    </row>
    <row r="213" spans="1:10" x14ac:dyDescent="0.25">
      <c r="A213" s="302" t="s">
        <v>909</v>
      </c>
      <c r="F213" s="25">
        <v>1</v>
      </c>
      <c r="J213" s="25">
        <v>1</v>
      </c>
    </row>
    <row r="214" spans="1:10" x14ac:dyDescent="0.25">
      <c r="A214" s="302" t="s">
        <v>910</v>
      </c>
      <c r="B214" s="25">
        <v>1</v>
      </c>
      <c r="J214" s="25">
        <v>1</v>
      </c>
    </row>
    <row r="215" spans="1:10" x14ac:dyDescent="0.25">
      <c r="A215" s="302" t="s">
        <v>911</v>
      </c>
      <c r="B215" s="25">
        <v>1</v>
      </c>
      <c r="J215" s="25">
        <v>1</v>
      </c>
    </row>
    <row r="216" spans="1:10" x14ac:dyDescent="0.25">
      <c r="A216" s="302" t="s">
        <v>912</v>
      </c>
      <c r="I216" s="25">
        <v>1</v>
      </c>
      <c r="J216" s="25">
        <v>1</v>
      </c>
    </row>
    <row r="217" spans="1:10" x14ac:dyDescent="0.25">
      <c r="A217" s="302" t="s">
        <v>913</v>
      </c>
      <c r="D217" s="25">
        <v>1</v>
      </c>
      <c r="J217" s="25">
        <v>1</v>
      </c>
    </row>
    <row r="218" spans="1:10" x14ac:dyDescent="0.25">
      <c r="A218" s="302" t="s">
        <v>914</v>
      </c>
      <c r="B218" s="25">
        <v>1</v>
      </c>
      <c r="J218" s="25">
        <v>1</v>
      </c>
    </row>
    <row r="219" spans="1:10" x14ac:dyDescent="0.25">
      <c r="A219" s="302" t="s">
        <v>915</v>
      </c>
      <c r="B219" s="25">
        <v>1</v>
      </c>
      <c r="J219" s="25">
        <v>1</v>
      </c>
    </row>
    <row r="220" spans="1:10" x14ac:dyDescent="0.25">
      <c r="A220" s="302" t="s">
        <v>916</v>
      </c>
      <c r="B220" s="25">
        <v>1</v>
      </c>
      <c r="J220" s="25">
        <v>1</v>
      </c>
    </row>
    <row r="221" spans="1:10" x14ac:dyDescent="0.25">
      <c r="A221" s="302" t="s">
        <v>917</v>
      </c>
      <c r="I221" s="25">
        <v>1</v>
      </c>
      <c r="J221" s="25">
        <v>1</v>
      </c>
    </row>
    <row r="222" spans="1:10" x14ac:dyDescent="0.25">
      <c r="A222" s="302" t="s">
        <v>918</v>
      </c>
      <c r="G222" s="25">
        <v>1</v>
      </c>
      <c r="J222" s="25">
        <v>1</v>
      </c>
    </row>
    <row r="223" spans="1:10" x14ac:dyDescent="0.25">
      <c r="A223" s="302" t="s">
        <v>919</v>
      </c>
      <c r="F223" s="25">
        <v>1</v>
      </c>
      <c r="J223" s="25">
        <v>1</v>
      </c>
    </row>
    <row r="224" spans="1:10" x14ac:dyDescent="0.25">
      <c r="A224" s="302" t="s">
        <v>920</v>
      </c>
      <c r="F224" s="25">
        <v>1</v>
      </c>
      <c r="J224" s="25">
        <v>1</v>
      </c>
    </row>
    <row r="225" spans="1:10" x14ac:dyDescent="0.25">
      <c r="A225" s="302" t="s">
        <v>921</v>
      </c>
      <c r="G225" s="25">
        <v>1</v>
      </c>
      <c r="J225" s="25">
        <v>1</v>
      </c>
    </row>
    <row r="226" spans="1:10" x14ac:dyDescent="0.25">
      <c r="A226" s="302" t="s">
        <v>922</v>
      </c>
      <c r="I226" s="25">
        <v>1</v>
      </c>
      <c r="J226" s="25">
        <v>1</v>
      </c>
    </row>
    <row r="227" spans="1:10" x14ac:dyDescent="0.25">
      <c r="A227" s="302" t="s">
        <v>923</v>
      </c>
      <c r="F227" s="25">
        <v>1</v>
      </c>
      <c r="J227" s="25">
        <v>1</v>
      </c>
    </row>
    <row r="228" spans="1:10" x14ac:dyDescent="0.25">
      <c r="A228" s="302" t="s">
        <v>924</v>
      </c>
      <c r="F228" s="25">
        <v>1</v>
      </c>
      <c r="J228" s="25">
        <v>1</v>
      </c>
    </row>
    <row r="229" spans="1:10" x14ac:dyDescent="0.25">
      <c r="A229" s="302" t="s">
        <v>925</v>
      </c>
      <c r="I229" s="25">
        <v>1</v>
      </c>
      <c r="J229" s="25">
        <v>1</v>
      </c>
    </row>
    <row r="230" spans="1:10" x14ac:dyDescent="0.25">
      <c r="A230" s="302" t="s">
        <v>926</v>
      </c>
      <c r="G230" s="25">
        <v>1</v>
      </c>
      <c r="J230" s="25">
        <v>1</v>
      </c>
    </row>
    <row r="231" spans="1:10" x14ac:dyDescent="0.25">
      <c r="A231" s="302" t="s">
        <v>927</v>
      </c>
      <c r="B231" s="25">
        <v>1</v>
      </c>
      <c r="J231" s="25">
        <v>1</v>
      </c>
    </row>
    <row r="232" spans="1:10" x14ac:dyDescent="0.25">
      <c r="A232" s="302" t="s">
        <v>928</v>
      </c>
      <c r="G232" s="25">
        <v>1</v>
      </c>
      <c r="J232" s="25">
        <v>1</v>
      </c>
    </row>
    <row r="233" spans="1:10" x14ac:dyDescent="0.25">
      <c r="A233" s="302" t="s">
        <v>708</v>
      </c>
      <c r="B233" s="25">
        <v>64</v>
      </c>
      <c r="C233" s="25">
        <v>24</v>
      </c>
      <c r="D233" s="25">
        <v>19</v>
      </c>
      <c r="E233" s="25">
        <v>15</v>
      </c>
      <c r="F233" s="25">
        <v>39</v>
      </c>
      <c r="G233" s="25">
        <v>36</v>
      </c>
      <c r="H233" s="25">
        <v>20</v>
      </c>
      <c r="I233" s="25">
        <v>20</v>
      </c>
      <c r="J233" s="25">
        <v>237</v>
      </c>
    </row>
  </sheetData>
  <hyperlinks>
    <hyperlink ref="A8" location="Variáveis!A1" display="Variáveis" xr:uid="{00000000-0004-0000-0300-000000000000}"/>
    <hyperlink ref="B8" location="'Índice de Tabelas'!A1" display="Índice de Tabelas" xr:uid="{00000000-0004-0000-0300-000001000000}"/>
    <hyperlink ref="C8" location="'Manual de Instrução'!A1" display="Manual de Instrução" xr:uid="{00000000-0004-0000-0300-000002000000}"/>
  </hyperlinks>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1:N252"/>
  <sheetViews>
    <sheetView zoomScale="83" workbookViewId="0">
      <pane xSplit="6" ySplit="12" topLeftCell="G13" activePane="bottomRight" state="frozen"/>
      <selection pane="topRight" activeCell="G1" sqref="G1"/>
      <selection pane="bottomLeft" activeCell="A13" sqref="A13"/>
      <selection pane="bottomRight" activeCell="H51" sqref="H51"/>
    </sheetView>
  </sheetViews>
  <sheetFormatPr defaultColWidth="9" defaultRowHeight="14.4" x14ac:dyDescent="0.25"/>
  <cols>
    <col min="1" max="1" width="0.8984375" style="49" customWidth="1"/>
    <col min="2" max="2" width="15.3984375" style="49" customWidth="1"/>
    <col min="3" max="3" width="15.09765625" style="49" customWidth="1"/>
    <col min="4" max="4" width="9.59765625" style="49" customWidth="1"/>
    <col min="5" max="5" width="21" style="201" customWidth="1"/>
    <col min="6" max="6" width="19.8984375" style="201" customWidth="1"/>
    <col min="7" max="7" width="27.09765625" style="201" customWidth="1"/>
    <col min="8" max="8" width="21.59765625" style="49" customWidth="1"/>
    <col min="9" max="9" width="19.09765625" style="49" bestFit="1" customWidth="1"/>
    <col min="10" max="10" width="25.59765625" style="201" customWidth="1"/>
    <col min="11" max="11" width="23.8984375" style="201" customWidth="1"/>
    <col min="12" max="12" width="17.59765625" style="49" customWidth="1"/>
    <col min="13" max="13" width="23.59765625" style="201" customWidth="1"/>
    <col min="14" max="14" width="22.09765625" style="49" customWidth="1"/>
    <col min="15" max="16384" width="9" style="49"/>
  </cols>
  <sheetData>
    <row r="1" spans="2:14" s="37" customFormat="1" ht="5.0999999999999996" customHeight="1" x14ac:dyDescent="0.3">
      <c r="B1" s="36"/>
      <c r="C1" s="35" t="s">
        <v>0</v>
      </c>
      <c r="D1" s="35"/>
      <c r="E1" s="208"/>
      <c r="F1" s="208"/>
      <c r="G1" s="208"/>
      <c r="H1" s="35"/>
      <c r="I1" s="35"/>
      <c r="J1" s="211"/>
      <c r="K1" s="211"/>
      <c r="M1" s="211"/>
    </row>
    <row r="2" spans="2:14" s="37" customFormat="1" x14ac:dyDescent="0.3">
      <c r="B2" s="38"/>
      <c r="C2" s="199" t="s">
        <v>372</v>
      </c>
      <c r="D2" s="35"/>
      <c r="E2" s="208"/>
      <c r="F2" s="208"/>
      <c r="G2" s="208"/>
      <c r="H2" s="35"/>
      <c r="I2" s="35"/>
      <c r="J2" s="211"/>
      <c r="K2" s="211"/>
      <c r="M2" s="211"/>
    </row>
    <row r="3" spans="2:14" s="37" customFormat="1" x14ac:dyDescent="0.3">
      <c r="B3" s="38"/>
      <c r="C3" s="35"/>
      <c r="D3" s="35"/>
      <c r="E3" s="208"/>
      <c r="F3" s="218"/>
      <c r="G3" s="208"/>
      <c r="H3" s="39" t="s">
        <v>929</v>
      </c>
      <c r="I3" s="35"/>
      <c r="J3" s="211"/>
      <c r="K3" s="211"/>
      <c r="M3" s="211"/>
    </row>
    <row r="4" spans="2:14" s="37" customFormat="1" x14ac:dyDescent="0.3">
      <c r="B4" s="38"/>
      <c r="C4" s="35"/>
      <c r="D4" s="35"/>
      <c r="E4" s="208"/>
      <c r="F4" s="208"/>
      <c r="G4" s="208"/>
      <c r="H4" s="39"/>
      <c r="I4" s="35"/>
      <c r="J4" s="211"/>
      <c r="K4" s="211"/>
      <c r="M4" s="211"/>
    </row>
    <row r="5" spans="2:14" s="37" customFormat="1" x14ac:dyDescent="0.3">
      <c r="B5" s="42" t="s">
        <v>930</v>
      </c>
      <c r="C5" s="35"/>
      <c r="D5" s="35"/>
      <c r="E5" s="208"/>
      <c r="F5" s="208"/>
      <c r="G5" s="208"/>
      <c r="H5" s="39" t="s">
        <v>931</v>
      </c>
      <c r="I5" s="35"/>
      <c r="J5" s="207"/>
      <c r="K5" s="207"/>
      <c r="M5" s="207"/>
    </row>
    <row r="6" spans="2:14" s="59" customFormat="1" ht="3" customHeight="1" x14ac:dyDescent="0.3">
      <c r="B6" s="58"/>
      <c r="C6" s="57"/>
      <c r="D6" s="57"/>
      <c r="E6" s="209"/>
      <c r="F6" s="210"/>
      <c r="G6" s="210"/>
      <c r="H6" s="57"/>
      <c r="I6" s="57"/>
      <c r="J6" s="209"/>
      <c r="K6" s="209"/>
      <c r="L6" s="209"/>
      <c r="M6" s="209"/>
      <c r="N6" s="209"/>
    </row>
    <row r="7" spans="2:14" s="37" customFormat="1" ht="7.5" customHeight="1" x14ac:dyDescent="0.3">
      <c r="B7" s="38"/>
      <c r="C7" s="35"/>
      <c r="D7" s="35"/>
      <c r="E7" s="207"/>
      <c r="F7" s="208"/>
      <c r="G7" s="208"/>
      <c r="H7" s="35"/>
      <c r="I7" s="35"/>
      <c r="J7" s="207"/>
      <c r="K7" s="207"/>
      <c r="L7" s="207"/>
      <c r="M7" s="207"/>
      <c r="N7" s="207"/>
    </row>
    <row r="8" spans="2:14" s="25" customFormat="1" ht="13.8" x14ac:dyDescent="0.25">
      <c r="B8" s="327"/>
      <c r="C8" s="327"/>
      <c r="D8" s="327"/>
    </row>
    <row r="9" spans="2:14" s="315" customFormat="1" ht="11.25" customHeight="1" x14ac:dyDescent="0.25">
      <c r="B9" s="314" t="s">
        <v>37</v>
      </c>
      <c r="C9" s="314" t="s">
        <v>697</v>
      </c>
      <c r="D9" s="314"/>
      <c r="E9" s="314"/>
      <c r="F9" s="314"/>
      <c r="G9" s="314"/>
      <c r="H9" s="314"/>
      <c r="I9" s="314"/>
      <c r="J9" s="314"/>
      <c r="K9" s="314"/>
      <c r="L9" s="314"/>
      <c r="M9" s="314"/>
      <c r="N9" s="314"/>
    </row>
    <row r="10" spans="2:14" x14ac:dyDescent="0.25">
      <c r="M10" s="49"/>
    </row>
    <row r="11" spans="2:14" s="46" customFormat="1" ht="15.75" hidden="1" customHeight="1" x14ac:dyDescent="0.25">
      <c r="B11" s="47"/>
      <c r="C11" s="47"/>
      <c r="D11" s="48"/>
      <c r="E11" s="201"/>
      <c r="F11" s="217"/>
      <c r="G11" s="50"/>
      <c r="H11" s="50"/>
      <c r="I11" s="51"/>
      <c r="J11" s="52"/>
      <c r="K11" s="53"/>
      <c r="L11" s="495"/>
      <c r="M11" s="495"/>
      <c r="N11" s="495"/>
    </row>
    <row r="12" spans="2:14" s="55" customFormat="1" ht="22.5" customHeight="1" x14ac:dyDescent="0.25">
      <c r="B12" s="41" t="s">
        <v>932</v>
      </c>
      <c r="C12" s="41" t="s">
        <v>933</v>
      </c>
      <c r="D12" s="54" t="s">
        <v>934</v>
      </c>
      <c r="E12" s="41" t="s">
        <v>935</v>
      </c>
      <c r="F12" s="442" t="s">
        <v>936</v>
      </c>
      <c r="G12" s="41" t="s">
        <v>937</v>
      </c>
      <c r="H12" s="41" t="s">
        <v>938</v>
      </c>
      <c r="I12" s="41" t="s">
        <v>939</v>
      </c>
      <c r="J12" s="41" t="s">
        <v>940</v>
      </c>
      <c r="K12" s="41" t="s">
        <v>941</v>
      </c>
      <c r="L12" s="328" t="s">
        <v>942</v>
      </c>
      <c r="M12" s="328" t="s">
        <v>943</v>
      </c>
      <c r="N12" s="328" t="s">
        <v>944</v>
      </c>
    </row>
    <row r="13" spans="2:14" s="214" customFormat="1" ht="27" customHeight="1" x14ac:dyDescent="0.25">
      <c r="B13" s="213">
        <v>1</v>
      </c>
      <c r="C13" s="215" t="s">
        <v>701</v>
      </c>
      <c r="D13" s="215">
        <v>1</v>
      </c>
      <c r="E13" s="215" t="s">
        <v>945</v>
      </c>
      <c r="F13" s="215" t="s">
        <v>750</v>
      </c>
      <c r="G13" s="215" t="s">
        <v>946</v>
      </c>
      <c r="H13" s="216" t="s">
        <v>947</v>
      </c>
      <c r="I13" s="213" t="s">
        <v>948</v>
      </c>
      <c r="J13" s="215"/>
      <c r="K13" s="215"/>
      <c r="L13" s="215" t="s">
        <v>949</v>
      </c>
      <c r="M13" s="228" t="s">
        <v>54</v>
      </c>
      <c r="N13" s="215" t="s">
        <v>950</v>
      </c>
    </row>
    <row r="14" spans="2:14" s="200" customFormat="1" ht="27" customHeight="1" x14ac:dyDescent="0.25">
      <c r="B14" s="56">
        <v>2</v>
      </c>
      <c r="C14" s="137" t="s">
        <v>701</v>
      </c>
      <c r="D14" s="137">
        <v>1</v>
      </c>
      <c r="E14" s="137" t="s">
        <v>945</v>
      </c>
      <c r="F14" s="137" t="s">
        <v>780</v>
      </c>
      <c r="G14" s="137" t="s">
        <v>951</v>
      </c>
      <c r="H14" s="216" t="s">
        <v>947</v>
      </c>
      <c r="I14" s="213"/>
      <c r="J14" s="137" t="s">
        <v>952</v>
      </c>
      <c r="K14" s="137"/>
      <c r="L14" s="215" t="s">
        <v>949</v>
      </c>
      <c r="M14" s="219" t="s">
        <v>54</v>
      </c>
      <c r="N14" s="215" t="s">
        <v>950</v>
      </c>
    </row>
    <row r="15" spans="2:14" s="200" customFormat="1" ht="27" customHeight="1" x14ac:dyDescent="0.25">
      <c r="B15" s="56">
        <v>3</v>
      </c>
      <c r="C15" s="137" t="s">
        <v>701</v>
      </c>
      <c r="D15" s="137">
        <v>1</v>
      </c>
      <c r="E15" s="137" t="s">
        <v>945</v>
      </c>
      <c r="F15" s="137" t="s">
        <v>897</v>
      </c>
      <c r="G15" s="137" t="s">
        <v>953</v>
      </c>
      <c r="H15" s="216" t="s">
        <v>954</v>
      </c>
      <c r="I15" s="56" t="s">
        <v>955</v>
      </c>
      <c r="J15" s="137"/>
      <c r="K15" s="137" t="s">
        <v>956</v>
      </c>
      <c r="L15" s="215" t="s">
        <v>949</v>
      </c>
      <c r="M15" s="219" t="s">
        <v>54</v>
      </c>
      <c r="N15" s="215" t="s">
        <v>950</v>
      </c>
    </row>
    <row r="16" spans="2:14" s="200" customFormat="1" ht="27" customHeight="1" x14ac:dyDescent="0.25">
      <c r="B16" s="213">
        <v>4</v>
      </c>
      <c r="C16" s="137" t="s">
        <v>701</v>
      </c>
      <c r="D16" s="137">
        <v>1</v>
      </c>
      <c r="E16" s="137" t="s">
        <v>945</v>
      </c>
      <c r="F16" s="137" t="s">
        <v>840</v>
      </c>
      <c r="G16" s="137" t="s">
        <v>957</v>
      </c>
      <c r="H16" s="216" t="s">
        <v>954</v>
      </c>
      <c r="I16" s="56" t="s">
        <v>958</v>
      </c>
      <c r="J16" s="137"/>
      <c r="K16" s="137" t="s">
        <v>956</v>
      </c>
      <c r="L16" s="215" t="s">
        <v>949</v>
      </c>
      <c r="M16" s="219" t="s">
        <v>54</v>
      </c>
      <c r="N16" s="215" t="s">
        <v>950</v>
      </c>
    </row>
    <row r="17" spans="2:14" s="200" customFormat="1" ht="27" customHeight="1" x14ac:dyDescent="0.25">
      <c r="B17" s="56">
        <v>5</v>
      </c>
      <c r="C17" s="137" t="s">
        <v>701</v>
      </c>
      <c r="D17" s="137">
        <v>1</v>
      </c>
      <c r="E17" s="137" t="s">
        <v>945</v>
      </c>
      <c r="F17" s="137" t="s">
        <v>842</v>
      </c>
      <c r="G17" s="137" t="s">
        <v>959</v>
      </c>
      <c r="H17" s="216" t="s">
        <v>954</v>
      </c>
      <c r="I17" s="56" t="s">
        <v>960</v>
      </c>
      <c r="J17" s="137"/>
      <c r="K17" s="137" t="s">
        <v>956</v>
      </c>
      <c r="L17" s="215" t="s">
        <v>949</v>
      </c>
      <c r="M17" s="219" t="s">
        <v>54</v>
      </c>
      <c r="N17" s="215" t="s">
        <v>950</v>
      </c>
    </row>
    <row r="18" spans="2:14" s="200" customFormat="1" ht="27" customHeight="1" x14ac:dyDescent="0.25">
      <c r="B18" s="56">
        <v>6</v>
      </c>
      <c r="C18" s="137" t="s">
        <v>701</v>
      </c>
      <c r="D18" s="137">
        <v>1</v>
      </c>
      <c r="E18" s="137" t="s">
        <v>945</v>
      </c>
      <c r="F18" s="137" t="s">
        <v>733</v>
      </c>
      <c r="G18" s="137" t="s">
        <v>961</v>
      </c>
      <c r="H18" s="216" t="s">
        <v>954</v>
      </c>
      <c r="I18" s="56" t="s">
        <v>962</v>
      </c>
      <c r="J18" s="137"/>
      <c r="K18" s="137" t="s">
        <v>956</v>
      </c>
      <c r="L18" s="215" t="s">
        <v>949</v>
      </c>
      <c r="M18" s="219" t="s">
        <v>54</v>
      </c>
      <c r="N18" s="215" t="s">
        <v>950</v>
      </c>
    </row>
    <row r="19" spans="2:14" ht="27" customHeight="1" x14ac:dyDescent="0.25">
      <c r="B19" s="213">
        <v>7</v>
      </c>
      <c r="C19" s="137" t="s">
        <v>701</v>
      </c>
      <c r="D19" s="137">
        <v>1</v>
      </c>
      <c r="E19" s="137" t="s">
        <v>945</v>
      </c>
      <c r="F19" s="137" t="s">
        <v>757</v>
      </c>
      <c r="G19" s="137" t="s">
        <v>963</v>
      </c>
      <c r="H19" s="216" t="s">
        <v>954</v>
      </c>
      <c r="I19" s="56" t="s">
        <v>964</v>
      </c>
      <c r="J19" s="137"/>
      <c r="K19" s="137" t="s">
        <v>956</v>
      </c>
      <c r="L19" s="215" t="s">
        <v>949</v>
      </c>
      <c r="M19" s="219" t="s">
        <v>54</v>
      </c>
      <c r="N19" s="215" t="s">
        <v>950</v>
      </c>
    </row>
    <row r="20" spans="2:14" ht="27" customHeight="1" x14ac:dyDescent="0.25">
      <c r="B20" s="56">
        <v>8</v>
      </c>
      <c r="C20" s="137" t="s">
        <v>701</v>
      </c>
      <c r="D20" s="137">
        <v>1</v>
      </c>
      <c r="E20" s="137" t="s">
        <v>945</v>
      </c>
      <c r="F20" s="137" t="s">
        <v>898</v>
      </c>
      <c r="G20" s="137" t="s">
        <v>965</v>
      </c>
      <c r="H20" s="216" t="s">
        <v>947</v>
      </c>
      <c r="I20" s="56" t="s">
        <v>966</v>
      </c>
      <c r="J20" s="137"/>
      <c r="K20" s="137"/>
      <c r="L20" s="215" t="s">
        <v>949</v>
      </c>
      <c r="M20" s="219" t="s">
        <v>54</v>
      </c>
      <c r="N20" s="215" t="s">
        <v>950</v>
      </c>
    </row>
    <row r="21" spans="2:14" ht="27" customHeight="1" x14ac:dyDescent="0.25">
      <c r="B21" s="56">
        <v>9</v>
      </c>
      <c r="C21" s="137" t="s">
        <v>701</v>
      </c>
      <c r="D21" s="137">
        <v>1</v>
      </c>
      <c r="E21" s="137" t="s">
        <v>945</v>
      </c>
      <c r="F21" s="137" t="s">
        <v>794</v>
      </c>
      <c r="G21" s="137" t="s">
        <v>794</v>
      </c>
      <c r="H21" s="216" t="s">
        <v>947</v>
      </c>
      <c r="I21" s="56" t="s">
        <v>967</v>
      </c>
      <c r="J21" s="137"/>
      <c r="K21" s="137"/>
      <c r="L21" s="215" t="s">
        <v>949</v>
      </c>
      <c r="M21" s="219" t="s">
        <v>54</v>
      </c>
      <c r="N21" s="215" t="s">
        <v>950</v>
      </c>
    </row>
    <row r="22" spans="2:14" ht="27" customHeight="1" x14ac:dyDescent="0.25">
      <c r="B22" s="213">
        <v>10</v>
      </c>
      <c r="C22" s="137" t="s">
        <v>701</v>
      </c>
      <c r="D22" s="137">
        <v>1</v>
      </c>
      <c r="E22" s="137" t="s">
        <v>945</v>
      </c>
      <c r="F22" s="137" t="s">
        <v>864</v>
      </c>
      <c r="G22" s="137" t="s">
        <v>968</v>
      </c>
      <c r="H22" s="216" t="s">
        <v>947</v>
      </c>
      <c r="I22" s="56" t="s">
        <v>969</v>
      </c>
      <c r="J22" s="137"/>
      <c r="K22" s="137"/>
      <c r="L22" s="215" t="s">
        <v>949</v>
      </c>
      <c r="M22" s="219" t="s">
        <v>54</v>
      </c>
      <c r="N22" s="215" t="s">
        <v>950</v>
      </c>
    </row>
    <row r="23" spans="2:14" ht="27" customHeight="1" x14ac:dyDescent="0.25">
      <c r="B23" s="56">
        <v>11</v>
      </c>
      <c r="C23" s="137" t="s">
        <v>701</v>
      </c>
      <c r="D23" s="137">
        <v>1</v>
      </c>
      <c r="E23" s="137" t="s">
        <v>945</v>
      </c>
      <c r="F23" s="137" t="s">
        <v>836</v>
      </c>
      <c r="G23" s="137" t="s">
        <v>970</v>
      </c>
      <c r="H23" s="216" t="s">
        <v>947</v>
      </c>
      <c r="I23" s="56" t="s">
        <v>836</v>
      </c>
      <c r="J23" s="137"/>
      <c r="K23" s="137"/>
      <c r="L23" s="215" t="s">
        <v>949</v>
      </c>
      <c r="M23" s="219" t="s">
        <v>54</v>
      </c>
      <c r="N23" s="215" t="s">
        <v>950</v>
      </c>
    </row>
    <row r="24" spans="2:14" ht="27" customHeight="1" x14ac:dyDescent="0.25">
      <c r="B24" s="56">
        <v>12</v>
      </c>
      <c r="C24" s="137" t="s">
        <v>701</v>
      </c>
      <c r="D24" s="137">
        <v>1</v>
      </c>
      <c r="E24" s="137" t="s">
        <v>945</v>
      </c>
      <c r="F24" s="137" t="s">
        <v>873</v>
      </c>
      <c r="G24" s="137" t="s">
        <v>971</v>
      </c>
      <c r="H24" s="216" t="s">
        <v>947</v>
      </c>
      <c r="I24" s="56" t="s">
        <v>873</v>
      </c>
      <c r="J24" s="137"/>
      <c r="K24" s="137"/>
      <c r="L24" s="215" t="s">
        <v>949</v>
      </c>
      <c r="M24" s="219" t="s">
        <v>54</v>
      </c>
      <c r="N24" s="215" t="s">
        <v>950</v>
      </c>
    </row>
    <row r="25" spans="2:14" ht="27" customHeight="1" x14ac:dyDescent="0.25">
      <c r="B25" s="213">
        <v>13</v>
      </c>
      <c r="C25" s="137" t="s">
        <v>701</v>
      </c>
      <c r="D25" s="137">
        <v>1</v>
      </c>
      <c r="E25" s="137" t="s">
        <v>945</v>
      </c>
      <c r="F25" s="137" t="s">
        <v>800</v>
      </c>
      <c r="G25" s="137" t="s">
        <v>972</v>
      </c>
      <c r="H25" s="216" t="s">
        <v>947</v>
      </c>
      <c r="I25" s="56" t="s">
        <v>800</v>
      </c>
      <c r="J25" s="137"/>
      <c r="K25" s="137"/>
      <c r="L25" s="215" t="s">
        <v>949</v>
      </c>
      <c r="M25" s="219" t="s">
        <v>54</v>
      </c>
      <c r="N25" s="215" t="s">
        <v>950</v>
      </c>
    </row>
    <row r="26" spans="2:14" ht="27" customHeight="1" x14ac:dyDescent="0.25">
      <c r="B26" s="56">
        <v>14</v>
      </c>
      <c r="C26" s="137" t="s">
        <v>701</v>
      </c>
      <c r="D26" s="137">
        <v>1</v>
      </c>
      <c r="E26" s="137" t="s">
        <v>945</v>
      </c>
      <c r="F26" s="137" t="s">
        <v>717</v>
      </c>
      <c r="G26" s="137" t="s">
        <v>973</v>
      </c>
      <c r="H26" s="216" t="s">
        <v>947</v>
      </c>
      <c r="I26" s="56" t="s">
        <v>974</v>
      </c>
      <c r="J26" s="137"/>
      <c r="K26" s="137"/>
      <c r="L26" s="215" t="s">
        <v>949</v>
      </c>
      <c r="M26" s="219" t="s">
        <v>54</v>
      </c>
      <c r="N26" s="215" t="s">
        <v>950</v>
      </c>
    </row>
    <row r="27" spans="2:14" ht="27" customHeight="1" x14ac:dyDescent="0.25">
      <c r="B27" s="56">
        <v>15</v>
      </c>
      <c r="C27" s="137" t="s">
        <v>701</v>
      </c>
      <c r="D27" s="137">
        <v>1</v>
      </c>
      <c r="E27" s="137" t="s">
        <v>945</v>
      </c>
      <c r="F27" s="137" t="s">
        <v>845</v>
      </c>
      <c r="G27" s="137" t="s">
        <v>975</v>
      </c>
      <c r="H27" s="216" t="s">
        <v>947</v>
      </c>
      <c r="I27" s="56" t="s">
        <v>976</v>
      </c>
      <c r="J27" s="137"/>
      <c r="K27" s="137"/>
      <c r="L27" s="215" t="s">
        <v>949</v>
      </c>
      <c r="M27" s="219" t="s">
        <v>54</v>
      </c>
      <c r="N27" s="215" t="s">
        <v>950</v>
      </c>
    </row>
    <row r="28" spans="2:14" ht="27" customHeight="1" x14ac:dyDescent="0.25">
      <c r="B28" s="213">
        <v>16</v>
      </c>
      <c r="C28" s="137" t="s">
        <v>701</v>
      </c>
      <c r="D28" s="137">
        <v>1</v>
      </c>
      <c r="E28" s="137" t="s">
        <v>945</v>
      </c>
      <c r="F28" s="137" t="s">
        <v>745</v>
      </c>
      <c r="G28" s="137" t="s">
        <v>977</v>
      </c>
      <c r="H28" s="216" t="s">
        <v>947</v>
      </c>
      <c r="I28" s="56" t="s">
        <v>978</v>
      </c>
      <c r="J28" s="137"/>
      <c r="K28" s="137"/>
      <c r="L28" s="215" t="s">
        <v>949</v>
      </c>
      <c r="M28" s="219" t="s">
        <v>54</v>
      </c>
      <c r="N28" s="215" t="s">
        <v>950</v>
      </c>
    </row>
    <row r="29" spans="2:14" ht="27" customHeight="1" x14ac:dyDescent="0.25">
      <c r="B29" s="56">
        <v>17</v>
      </c>
      <c r="C29" s="137" t="s">
        <v>701</v>
      </c>
      <c r="D29" s="137">
        <v>1</v>
      </c>
      <c r="E29" s="137" t="s">
        <v>945</v>
      </c>
      <c r="F29" s="137" t="s">
        <v>773</v>
      </c>
      <c r="G29" s="137" t="s">
        <v>979</v>
      </c>
      <c r="H29" s="216" t="s">
        <v>947</v>
      </c>
      <c r="I29" s="56" t="s">
        <v>773</v>
      </c>
      <c r="J29" s="137"/>
      <c r="K29" s="137"/>
      <c r="L29" s="215" t="s">
        <v>949</v>
      </c>
      <c r="M29" s="219" t="s">
        <v>54</v>
      </c>
      <c r="N29" s="215" t="s">
        <v>950</v>
      </c>
    </row>
    <row r="30" spans="2:14" ht="27" customHeight="1" x14ac:dyDescent="0.25">
      <c r="B30" s="56">
        <v>18</v>
      </c>
      <c r="C30" s="137" t="s">
        <v>701</v>
      </c>
      <c r="D30" s="137">
        <v>1</v>
      </c>
      <c r="E30" s="137" t="s">
        <v>945</v>
      </c>
      <c r="F30" s="137" t="s">
        <v>880</v>
      </c>
      <c r="G30" s="137" t="s">
        <v>980</v>
      </c>
      <c r="H30" s="216" t="s">
        <v>947</v>
      </c>
      <c r="I30" s="56" t="s">
        <v>981</v>
      </c>
      <c r="J30" s="137"/>
      <c r="K30" s="137"/>
      <c r="L30" s="215" t="s">
        <v>949</v>
      </c>
      <c r="M30" s="219" t="s">
        <v>54</v>
      </c>
      <c r="N30" s="215" t="s">
        <v>950</v>
      </c>
    </row>
    <row r="31" spans="2:14" ht="27" customHeight="1" x14ac:dyDescent="0.25">
      <c r="B31" s="213">
        <v>19</v>
      </c>
      <c r="C31" s="137" t="s">
        <v>701</v>
      </c>
      <c r="D31" s="137">
        <v>1</v>
      </c>
      <c r="E31" s="137" t="s">
        <v>945</v>
      </c>
      <c r="F31" s="137" t="s">
        <v>709</v>
      </c>
      <c r="G31" s="137" t="s">
        <v>982</v>
      </c>
      <c r="H31" s="216" t="s">
        <v>947</v>
      </c>
      <c r="I31" s="56" t="s">
        <v>983</v>
      </c>
      <c r="J31" s="137"/>
      <c r="K31" s="137"/>
      <c r="L31" s="215" t="s">
        <v>949</v>
      </c>
      <c r="M31" s="219" t="s">
        <v>54</v>
      </c>
      <c r="N31" s="215" t="s">
        <v>950</v>
      </c>
    </row>
    <row r="32" spans="2:14" ht="27" customHeight="1" x14ac:dyDescent="0.25">
      <c r="B32" s="56">
        <v>20</v>
      </c>
      <c r="C32" s="137" t="s">
        <v>701</v>
      </c>
      <c r="D32" s="137">
        <v>1</v>
      </c>
      <c r="E32" s="137" t="s">
        <v>945</v>
      </c>
      <c r="F32" s="137" t="s">
        <v>775</v>
      </c>
      <c r="G32" s="137" t="s">
        <v>984</v>
      </c>
      <c r="H32" s="216" t="s">
        <v>947</v>
      </c>
      <c r="I32" s="56" t="s">
        <v>985</v>
      </c>
      <c r="J32" s="137"/>
      <c r="K32" s="137"/>
      <c r="L32" s="215" t="s">
        <v>949</v>
      </c>
      <c r="M32" s="219" t="s">
        <v>54</v>
      </c>
      <c r="N32" s="215" t="s">
        <v>950</v>
      </c>
    </row>
    <row r="33" spans="2:14" ht="27" customHeight="1" x14ac:dyDescent="0.25">
      <c r="B33" s="56">
        <v>21</v>
      </c>
      <c r="C33" s="137" t="s">
        <v>701</v>
      </c>
      <c r="D33" s="137">
        <v>1</v>
      </c>
      <c r="E33" s="137" t="s">
        <v>945</v>
      </c>
      <c r="F33" s="137" t="s">
        <v>835</v>
      </c>
      <c r="G33" s="137" t="s">
        <v>986</v>
      </c>
      <c r="H33" s="216" t="s">
        <v>947</v>
      </c>
      <c r="I33" s="56" t="s">
        <v>835</v>
      </c>
      <c r="J33" s="137"/>
      <c r="K33" s="137"/>
      <c r="L33" s="215" t="s">
        <v>949</v>
      </c>
      <c r="M33" s="219" t="s">
        <v>54</v>
      </c>
      <c r="N33" s="215" t="s">
        <v>950</v>
      </c>
    </row>
    <row r="34" spans="2:14" ht="27" customHeight="1" x14ac:dyDescent="0.25">
      <c r="B34" s="213">
        <v>22</v>
      </c>
      <c r="C34" s="137" t="s">
        <v>701</v>
      </c>
      <c r="D34" s="137">
        <v>1</v>
      </c>
      <c r="E34" s="137" t="s">
        <v>945</v>
      </c>
      <c r="F34" s="137" t="s">
        <v>770</v>
      </c>
      <c r="G34" s="137" t="s">
        <v>987</v>
      </c>
      <c r="H34" s="216" t="s">
        <v>947</v>
      </c>
      <c r="I34" s="56" t="s">
        <v>988</v>
      </c>
      <c r="J34" s="137"/>
      <c r="K34" s="137"/>
      <c r="L34" s="215" t="s">
        <v>949</v>
      </c>
      <c r="M34" s="219" t="s">
        <v>54</v>
      </c>
      <c r="N34" s="215" t="s">
        <v>950</v>
      </c>
    </row>
    <row r="35" spans="2:14" ht="27" customHeight="1" x14ac:dyDescent="0.25">
      <c r="B35" s="56">
        <v>23</v>
      </c>
      <c r="C35" s="137" t="s">
        <v>701</v>
      </c>
      <c r="D35" s="137">
        <v>1</v>
      </c>
      <c r="E35" s="137" t="s">
        <v>945</v>
      </c>
      <c r="F35" s="137" t="s">
        <v>875</v>
      </c>
      <c r="G35" s="137" t="s">
        <v>989</v>
      </c>
      <c r="H35" s="216" t="s">
        <v>947</v>
      </c>
      <c r="I35" s="56" t="s">
        <v>990</v>
      </c>
      <c r="J35" s="137"/>
      <c r="K35" s="137"/>
      <c r="L35" s="215" t="s">
        <v>949</v>
      </c>
      <c r="M35" s="219" t="s">
        <v>54</v>
      </c>
      <c r="N35" s="215" t="s">
        <v>950</v>
      </c>
    </row>
    <row r="36" spans="2:14" ht="27" customHeight="1" x14ac:dyDescent="0.25">
      <c r="B36" s="56">
        <v>24</v>
      </c>
      <c r="C36" s="137" t="s">
        <v>701</v>
      </c>
      <c r="D36" s="137">
        <v>1</v>
      </c>
      <c r="E36" s="137" t="s">
        <v>945</v>
      </c>
      <c r="F36" s="137" t="s">
        <v>860</v>
      </c>
      <c r="G36" s="137" t="s">
        <v>991</v>
      </c>
      <c r="H36" s="216" t="s">
        <v>947</v>
      </c>
      <c r="I36" s="56" t="s">
        <v>992</v>
      </c>
      <c r="J36" s="137"/>
      <c r="K36" s="137"/>
      <c r="L36" s="215" t="s">
        <v>949</v>
      </c>
      <c r="M36" s="219" t="s">
        <v>54</v>
      </c>
      <c r="N36" s="215" t="s">
        <v>950</v>
      </c>
    </row>
    <row r="37" spans="2:14" ht="27" customHeight="1" x14ac:dyDescent="0.25">
      <c r="B37" s="213">
        <v>25</v>
      </c>
      <c r="C37" s="137" t="s">
        <v>700</v>
      </c>
      <c r="D37" s="137">
        <v>2</v>
      </c>
      <c r="E37" s="137" t="s">
        <v>993</v>
      </c>
      <c r="F37" s="137" t="s">
        <v>752</v>
      </c>
      <c r="G37" s="137" t="s">
        <v>994</v>
      </c>
      <c r="H37" s="216" t="s">
        <v>995</v>
      </c>
      <c r="I37" s="56" t="s">
        <v>996</v>
      </c>
      <c r="J37" s="137"/>
      <c r="K37" s="137"/>
      <c r="L37" s="215" t="s">
        <v>949</v>
      </c>
      <c r="M37" s="137"/>
      <c r="N37" s="215" t="s">
        <v>950</v>
      </c>
    </row>
    <row r="38" spans="2:14" ht="27" customHeight="1" x14ac:dyDescent="0.25">
      <c r="B38" s="56">
        <v>26</v>
      </c>
      <c r="C38" s="137" t="s">
        <v>700</v>
      </c>
      <c r="D38" s="137">
        <v>2</v>
      </c>
      <c r="E38" s="137" t="s">
        <v>993</v>
      </c>
      <c r="F38" s="137" t="s">
        <v>777</v>
      </c>
      <c r="G38" s="137" t="s">
        <v>997</v>
      </c>
      <c r="H38" s="216" t="s">
        <v>995</v>
      </c>
      <c r="I38" s="56" t="s">
        <v>998</v>
      </c>
      <c r="J38" s="137"/>
      <c r="K38" s="137"/>
      <c r="L38" s="215" t="s">
        <v>949</v>
      </c>
      <c r="M38" s="137"/>
      <c r="N38" s="215" t="s">
        <v>950</v>
      </c>
    </row>
    <row r="39" spans="2:14" ht="27" customHeight="1" x14ac:dyDescent="0.25">
      <c r="B39" s="56">
        <v>27</v>
      </c>
      <c r="C39" s="137" t="s">
        <v>700</v>
      </c>
      <c r="D39" s="137">
        <v>2</v>
      </c>
      <c r="E39" s="137" t="s">
        <v>993</v>
      </c>
      <c r="F39" s="137" t="s">
        <v>781</v>
      </c>
      <c r="G39" s="137" t="s">
        <v>999</v>
      </c>
      <c r="H39" s="216" t="s">
        <v>995</v>
      </c>
      <c r="I39" s="56" t="s">
        <v>1000</v>
      </c>
      <c r="J39" s="137"/>
      <c r="K39" s="137"/>
      <c r="L39" s="215" t="s">
        <v>949</v>
      </c>
      <c r="M39" s="137"/>
      <c r="N39" s="215" t="s">
        <v>950</v>
      </c>
    </row>
    <row r="40" spans="2:14" ht="27" customHeight="1" x14ac:dyDescent="0.25">
      <c r="B40" s="213">
        <v>28</v>
      </c>
      <c r="C40" s="137" t="s">
        <v>700</v>
      </c>
      <c r="D40" s="137">
        <v>2</v>
      </c>
      <c r="E40" s="137" t="s">
        <v>993</v>
      </c>
      <c r="F40" s="137" t="s">
        <v>896</v>
      </c>
      <c r="G40" s="137" t="s">
        <v>1001</v>
      </c>
      <c r="H40" s="216" t="s">
        <v>1002</v>
      </c>
      <c r="I40" s="56" t="s">
        <v>1003</v>
      </c>
      <c r="J40" s="137"/>
      <c r="K40" s="137" t="s">
        <v>1004</v>
      </c>
      <c r="L40" s="215" t="s">
        <v>949</v>
      </c>
      <c r="M40" s="137"/>
      <c r="N40" s="215" t="s">
        <v>950</v>
      </c>
    </row>
    <row r="41" spans="2:14" ht="27" customHeight="1" x14ac:dyDescent="0.25">
      <c r="B41" s="56">
        <v>29</v>
      </c>
      <c r="C41" s="137" t="s">
        <v>700</v>
      </c>
      <c r="D41" s="137">
        <v>2</v>
      </c>
      <c r="E41" s="137" t="s">
        <v>993</v>
      </c>
      <c r="F41" s="137" t="s">
        <v>710</v>
      </c>
      <c r="G41" s="137" t="s">
        <v>1005</v>
      </c>
      <c r="H41" s="216" t="s">
        <v>995</v>
      </c>
      <c r="I41" s="56" t="s">
        <v>710</v>
      </c>
      <c r="J41" s="137"/>
      <c r="K41" s="137"/>
      <c r="L41" s="215" t="s">
        <v>949</v>
      </c>
      <c r="M41" s="137"/>
      <c r="N41" s="215" t="s">
        <v>950</v>
      </c>
    </row>
    <row r="42" spans="2:14" ht="27" customHeight="1" x14ac:dyDescent="0.25">
      <c r="B42" s="56">
        <v>30</v>
      </c>
      <c r="C42" s="137" t="s">
        <v>700</v>
      </c>
      <c r="D42" s="137">
        <v>2</v>
      </c>
      <c r="E42" s="137" t="s">
        <v>993</v>
      </c>
      <c r="F42" s="137" t="s">
        <v>856</v>
      </c>
      <c r="G42" s="137" t="s">
        <v>1006</v>
      </c>
      <c r="H42" s="216" t="s">
        <v>995</v>
      </c>
      <c r="I42" s="56" t="s">
        <v>1007</v>
      </c>
      <c r="J42" s="137"/>
      <c r="K42" s="137"/>
      <c r="L42" s="215" t="s">
        <v>949</v>
      </c>
      <c r="M42" s="137"/>
      <c r="N42" s="215" t="s">
        <v>950</v>
      </c>
    </row>
    <row r="43" spans="2:14" ht="27" customHeight="1" x14ac:dyDescent="0.25">
      <c r="B43" s="213">
        <v>31</v>
      </c>
      <c r="C43" s="137" t="s">
        <v>700</v>
      </c>
      <c r="D43" s="137">
        <v>2</v>
      </c>
      <c r="E43" s="137" t="s">
        <v>993</v>
      </c>
      <c r="F43" s="137" t="s">
        <v>779</v>
      </c>
      <c r="G43" s="137" t="s">
        <v>1008</v>
      </c>
      <c r="H43" s="216" t="s">
        <v>995</v>
      </c>
      <c r="I43" s="56" t="s">
        <v>1009</v>
      </c>
      <c r="J43" s="137"/>
      <c r="K43" s="137"/>
      <c r="L43" s="215" t="s">
        <v>949</v>
      </c>
      <c r="M43" s="137"/>
      <c r="N43" s="215" t="s">
        <v>950</v>
      </c>
    </row>
    <row r="44" spans="2:14" ht="27" customHeight="1" x14ac:dyDescent="0.25">
      <c r="B44" s="56">
        <v>32</v>
      </c>
      <c r="C44" s="137" t="s">
        <v>700</v>
      </c>
      <c r="D44" s="137">
        <v>2</v>
      </c>
      <c r="E44" s="137" t="s">
        <v>993</v>
      </c>
      <c r="F44" s="137" t="s">
        <v>799</v>
      </c>
      <c r="G44" s="137" t="s">
        <v>1010</v>
      </c>
      <c r="H44" s="216" t="s">
        <v>995</v>
      </c>
      <c r="I44" s="56" t="s">
        <v>1011</v>
      </c>
      <c r="J44" s="137"/>
      <c r="K44" s="137"/>
      <c r="L44" s="215" t="s">
        <v>949</v>
      </c>
      <c r="M44" s="137"/>
      <c r="N44" s="215" t="s">
        <v>950</v>
      </c>
    </row>
    <row r="45" spans="2:14" ht="27" customHeight="1" x14ac:dyDescent="0.25">
      <c r="B45" s="56">
        <v>33</v>
      </c>
      <c r="C45" s="137" t="s">
        <v>700</v>
      </c>
      <c r="D45" s="137">
        <v>2</v>
      </c>
      <c r="E45" s="137" t="s">
        <v>993</v>
      </c>
      <c r="F45" s="137" t="s">
        <v>784</v>
      </c>
      <c r="G45" s="137" t="s">
        <v>784</v>
      </c>
      <c r="H45" s="216" t="s">
        <v>995</v>
      </c>
      <c r="I45" s="56" t="s">
        <v>1012</v>
      </c>
      <c r="J45" s="137"/>
      <c r="K45" s="137"/>
      <c r="L45" s="215" t="s">
        <v>949</v>
      </c>
      <c r="M45" s="137"/>
      <c r="N45" s="215" t="s">
        <v>950</v>
      </c>
    </row>
    <row r="46" spans="2:14" ht="27" customHeight="1" x14ac:dyDescent="0.25">
      <c r="B46" s="213">
        <v>34</v>
      </c>
      <c r="C46" s="137" t="s">
        <v>700</v>
      </c>
      <c r="D46" s="137">
        <v>2</v>
      </c>
      <c r="E46" s="137" t="s">
        <v>993</v>
      </c>
      <c r="F46" s="137" t="s">
        <v>843</v>
      </c>
      <c r="G46" s="137" t="s">
        <v>1013</v>
      </c>
      <c r="H46" s="216" t="s">
        <v>995</v>
      </c>
      <c r="I46" s="56" t="s">
        <v>1014</v>
      </c>
      <c r="J46" s="137"/>
      <c r="K46" s="137"/>
      <c r="L46" s="215" t="s">
        <v>949</v>
      </c>
      <c r="M46" s="137"/>
      <c r="N46" s="215" t="s">
        <v>950</v>
      </c>
    </row>
    <row r="47" spans="2:14" ht="27" customHeight="1" x14ac:dyDescent="0.25">
      <c r="B47" s="56">
        <v>35</v>
      </c>
      <c r="C47" s="137" t="s">
        <v>700</v>
      </c>
      <c r="D47" s="137">
        <v>2</v>
      </c>
      <c r="E47" s="137" t="s">
        <v>993</v>
      </c>
      <c r="F47" s="137" t="s">
        <v>711</v>
      </c>
      <c r="G47" s="137" t="s">
        <v>1015</v>
      </c>
      <c r="H47" s="216" t="s">
        <v>995</v>
      </c>
      <c r="I47" s="56" t="s">
        <v>1016</v>
      </c>
      <c r="J47" s="137"/>
      <c r="K47" s="137"/>
      <c r="L47" s="215" t="s">
        <v>949</v>
      </c>
      <c r="M47" s="137"/>
      <c r="N47" s="215" t="s">
        <v>950</v>
      </c>
    </row>
    <row r="48" spans="2:14" ht="27" customHeight="1" x14ac:dyDescent="0.25">
      <c r="B48" s="56">
        <v>36</v>
      </c>
      <c r="C48" s="137" t="s">
        <v>700</v>
      </c>
      <c r="D48" s="137">
        <v>2</v>
      </c>
      <c r="E48" s="137" t="s">
        <v>993</v>
      </c>
      <c r="F48" s="137" t="s">
        <v>716</v>
      </c>
      <c r="G48" s="137" t="s">
        <v>1017</v>
      </c>
      <c r="H48" s="216" t="s">
        <v>995</v>
      </c>
      <c r="I48" s="56" t="s">
        <v>1018</v>
      </c>
      <c r="J48" s="137"/>
      <c r="K48" s="137"/>
      <c r="L48" s="215" t="s">
        <v>949</v>
      </c>
      <c r="M48" s="137"/>
      <c r="N48" s="215" t="s">
        <v>950</v>
      </c>
    </row>
    <row r="49" spans="2:14" ht="27" customHeight="1" x14ac:dyDescent="0.25">
      <c r="B49" s="213">
        <v>37</v>
      </c>
      <c r="C49" s="137" t="s">
        <v>700</v>
      </c>
      <c r="D49" s="137">
        <v>2</v>
      </c>
      <c r="E49" s="137" t="s">
        <v>993</v>
      </c>
      <c r="F49" s="137" t="s">
        <v>882</v>
      </c>
      <c r="G49" s="137" t="s">
        <v>1019</v>
      </c>
      <c r="H49" s="216" t="s">
        <v>995</v>
      </c>
      <c r="I49" s="56" t="s">
        <v>1020</v>
      </c>
      <c r="J49" s="137"/>
      <c r="K49" s="137"/>
      <c r="L49" s="215" t="s">
        <v>949</v>
      </c>
      <c r="M49" s="137"/>
      <c r="N49" s="215" t="s">
        <v>950</v>
      </c>
    </row>
    <row r="50" spans="2:14" ht="27" customHeight="1" x14ac:dyDescent="0.25">
      <c r="B50" s="56">
        <v>38</v>
      </c>
      <c r="C50" s="137" t="s">
        <v>700</v>
      </c>
      <c r="D50" s="137">
        <v>2</v>
      </c>
      <c r="E50" s="137" t="s">
        <v>993</v>
      </c>
      <c r="F50" s="137" t="s">
        <v>865</v>
      </c>
      <c r="G50" s="137" t="s">
        <v>1021</v>
      </c>
      <c r="H50" s="216" t="s">
        <v>995</v>
      </c>
      <c r="I50" s="56" t="s">
        <v>1022</v>
      </c>
      <c r="J50" s="137"/>
      <c r="K50" s="137"/>
      <c r="L50" s="215" t="s">
        <v>949</v>
      </c>
      <c r="M50" s="137"/>
      <c r="N50" s="215" t="s">
        <v>950</v>
      </c>
    </row>
    <row r="51" spans="2:14" ht="27" customHeight="1" x14ac:dyDescent="0.25">
      <c r="B51" s="56">
        <v>39</v>
      </c>
      <c r="C51" s="137" t="s">
        <v>700</v>
      </c>
      <c r="D51" s="137">
        <v>2</v>
      </c>
      <c r="E51" s="137" t="s">
        <v>993</v>
      </c>
      <c r="F51" s="137" t="s">
        <v>902</v>
      </c>
      <c r="G51" s="137" t="s">
        <v>1023</v>
      </c>
      <c r="H51" s="216" t="s">
        <v>995</v>
      </c>
      <c r="I51" s="56" t="s">
        <v>1024</v>
      </c>
      <c r="J51" s="137"/>
      <c r="K51" s="137"/>
      <c r="L51" s="215" t="s">
        <v>949</v>
      </c>
      <c r="M51" s="137"/>
      <c r="N51" s="215" t="s">
        <v>950</v>
      </c>
    </row>
    <row r="52" spans="2:14" ht="27" customHeight="1" x14ac:dyDescent="0.25">
      <c r="B52" s="213">
        <v>40</v>
      </c>
      <c r="C52" s="137" t="s">
        <v>700</v>
      </c>
      <c r="D52" s="137">
        <v>2</v>
      </c>
      <c r="E52" s="137" t="s">
        <v>993</v>
      </c>
      <c r="F52" s="137" t="s">
        <v>810</v>
      </c>
      <c r="G52" s="137" t="s">
        <v>1025</v>
      </c>
      <c r="H52" s="216" t="s">
        <v>995</v>
      </c>
      <c r="I52" s="56" t="s">
        <v>810</v>
      </c>
      <c r="J52" s="137"/>
      <c r="K52" s="137"/>
      <c r="L52" s="215" t="s">
        <v>949</v>
      </c>
      <c r="M52" s="137"/>
      <c r="N52" s="215" t="s">
        <v>950</v>
      </c>
    </row>
    <row r="53" spans="2:14" ht="27" customHeight="1" x14ac:dyDescent="0.25">
      <c r="B53" s="56">
        <v>41</v>
      </c>
      <c r="C53" s="137" t="s">
        <v>700</v>
      </c>
      <c r="D53" s="137">
        <v>2</v>
      </c>
      <c r="E53" s="137" t="s">
        <v>993</v>
      </c>
      <c r="F53" s="137" t="s">
        <v>756</v>
      </c>
      <c r="G53" s="137" t="s">
        <v>1026</v>
      </c>
      <c r="H53" s="216" t="s">
        <v>995</v>
      </c>
      <c r="I53" s="56" t="s">
        <v>1027</v>
      </c>
      <c r="J53" s="137"/>
      <c r="K53" s="137"/>
      <c r="L53" s="215" t="s">
        <v>949</v>
      </c>
      <c r="M53" s="137"/>
      <c r="N53" s="215" t="s">
        <v>950</v>
      </c>
    </row>
    <row r="54" spans="2:14" ht="27" customHeight="1" x14ac:dyDescent="0.25">
      <c r="B54" s="56">
        <v>42</v>
      </c>
      <c r="C54" s="137" t="s">
        <v>700</v>
      </c>
      <c r="D54" s="137">
        <v>2</v>
      </c>
      <c r="E54" s="137" t="s">
        <v>993</v>
      </c>
      <c r="F54" s="137" t="s">
        <v>741</v>
      </c>
      <c r="G54" s="137" t="s">
        <v>1028</v>
      </c>
      <c r="H54" s="216" t="s">
        <v>995</v>
      </c>
      <c r="I54" s="56" t="s">
        <v>1029</v>
      </c>
      <c r="J54" s="137"/>
      <c r="K54" s="137"/>
      <c r="L54" s="215" t="s">
        <v>949</v>
      </c>
      <c r="M54" s="137"/>
      <c r="N54" s="215" t="s">
        <v>950</v>
      </c>
    </row>
    <row r="55" spans="2:14" ht="27" customHeight="1" x14ac:dyDescent="0.25">
      <c r="B55" s="213">
        <v>43</v>
      </c>
      <c r="C55" s="137" t="s">
        <v>700</v>
      </c>
      <c r="D55" s="137">
        <v>2</v>
      </c>
      <c r="E55" s="137" t="s">
        <v>993</v>
      </c>
      <c r="F55" s="137" t="s">
        <v>746</v>
      </c>
      <c r="G55" s="137" t="s">
        <v>1030</v>
      </c>
      <c r="H55" s="216" t="s">
        <v>995</v>
      </c>
      <c r="I55" s="56" t="s">
        <v>1031</v>
      </c>
      <c r="J55" s="137"/>
      <c r="K55" s="137"/>
      <c r="L55" s="215" t="s">
        <v>949</v>
      </c>
      <c r="M55" s="137"/>
      <c r="N55" s="215" t="s">
        <v>950</v>
      </c>
    </row>
    <row r="56" spans="2:14" ht="27" customHeight="1" x14ac:dyDescent="0.25">
      <c r="B56" s="56">
        <v>44</v>
      </c>
      <c r="C56" s="137" t="s">
        <v>700</v>
      </c>
      <c r="D56" s="137">
        <v>2</v>
      </c>
      <c r="E56" s="137" t="s">
        <v>993</v>
      </c>
      <c r="F56" s="137" t="s">
        <v>743</v>
      </c>
      <c r="G56" s="137" t="s">
        <v>1032</v>
      </c>
      <c r="H56" s="216" t="s">
        <v>995</v>
      </c>
      <c r="I56" s="56" t="s">
        <v>1033</v>
      </c>
      <c r="J56" s="137"/>
      <c r="K56" s="137"/>
      <c r="L56" s="215" t="s">
        <v>949</v>
      </c>
      <c r="M56" s="137"/>
      <c r="N56" s="215" t="s">
        <v>950</v>
      </c>
    </row>
    <row r="57" spans="2:14" ht="27" customHeight="1" x14ac:dyDescent="0.25">
      <c r="B57" s="56">
        <v>45</v>
      </c>
      <c r="C57" s="137" t="s">
        <v>700</v>
      </c>
      <c r="D57" s="137">
        <v>2</v>
      </c>
      <c r="E57" s="137" t="s">
        <v>993</v>
      </c>
      <c r="F57" s="137" t="s">
        <v>740</v>
      </c>
      <c r="G57" s="137" t="s">
        <v>1034</v>
      </c>
      <c r="H57" s="216" t="s">
        <v>995</v>
      </c>
      <c r="I57" s="56" t="s">
        <v>1035</v>
      </c>
      <c r="J57" s="137"/>
      <c r="K57" s="137"/>
      <c r="L57" s="215" t="s">
        <v>949</v>
      </c>
      <c r="M57" s="137"/>
      <c r="N57" s="215" t="s">
        <v>950</v>
      </c>
    </row>
    <row r="58" spans="2:14" ht="27" customHeight="1" x14ac:dyDescent="0.25">
      <c r="B58" s="213">
        <v>46</v>
      </c>
      <c r="C58" s="137" t="s">
        <v>700</v>
      </c>
      <c r="D58" s="137">
        <v>2</v>
      </c>
      <c r="E58" s="137" t="s">
        <v>993</v>
      </c>
      <c r="F58" s="137" t="s">
        <v>738</v>
      </c>
      <c r="G58" s="137" t="s">
        <v>1036</v>
      </c>
      <c r="H58" s="216" t="s">
        <v>995</v>
      </c>
      <c r="I58" s="56" t="s">
        <v>1037</v>
      </c>
      <c r="J58" s="137"/>
      <c r="K58" s="137"/>
      <c r="L58" s="215" t="s">
        <v>949</v>
      </c>
      <c r="M58" s="137"/>
      <c r="N58" s="215" t="s">
        <v>950</v>
      </c>
    </row>
    <row r="59" spans="2:14" ht="27" customHeight="1" x14ac:dyDescent="0.25">
      <c r="B59" s="56">
        <v>47</v>
      </c>
      <c r="C59" s="137" t="s">
        <v>700</v>
      </c>
      <c r="D59" s="137">
        <v>2</v>
      </c>
      <c r="E59" s="137" t="s">
        <v>993</v>
      </c>
      <c r="F59" s="137" t="s">
        <v>739</v>
      </c>
      <c r="G59" s="137" t="s">
        <v>1038</v>
      </c>
      <c r="H59" s="216" t="s">
        <v>995</v>
      </c>
      <c r="I59" s="56" t="s">
        <v>1039</v>
      </c>
      <c r="J59" s="137"/>
      <c r="K59" s="137"/>
      <c r="L59" s="215" t="s">
        <v>949</v>
      </c>
      <c r="M59" s="137"/>
      <c r="N59" s="215" t="s">
        <v>950</v>
      </c>
    </row>
    <row r="60" spans="2:14" ht="27" customHeight="1" x14ac:dyDescent="0.25">
      <c r="B60" s="56">
        <v>48</v>
      </c>
      <c r="C60" s="137" t="s">
        <v>700</v>
      </c>
      <c r="D60" s="137">
        <v>2</v>
      </c>
      <c r="E60" s="137" t="s">
        <v>993</v>
      </c>
      <c r="F60" s="137" t="s">
        <v>737</v>
      </c>
      <c r="G60" s="137" t="s">
        <v>1040</v>
      </c>
      <c r="H60" s="216" t="s">
        <v>995</v>
      </c>
      <c r="I60" s="56" t="s">
        <v>1041</v>
      </c>
      <c r="J60" s="137"/>
      <c r="K60" s="137"/>
      <c r="L60" s="215" t="s">
        <v>949</v>
      </c>
      <c r="M60" s="137"/>
      <c r="N60" s="215" t="s">
        <v>950</v>
      </c>
    </row>
    <row r="61" spans="2:14" ht="27" customHeight="1" x14ac:dyDescent="0.25">
      <c r="B61" s="213">
        <v>49</v>
      </c>
      <c r="C61" s="137" t="s">
        <v>700</v>
      </c>
      <c r="D61" s="137">
        <v>2</v>
      </c>
      <c r="E61" s="137" t="s">
        <v>993</v>
      </c>
      <c r="F61" s="137" t="s">
        <v>723</v>
      </c>
      <c r="G61" s="137" t="s">
        <v>1042</v>
      </c>
      <c r="H61" s="216" t="s">
        <v>995</v>
      </c>
      <c r="I61" s="56" t="s">
        <v>1043</v>
      </c>
      <c r="J61" s="137"/>
      <c r="K61" s="137"/>
      <c r="L61" s="215" t="s">
        <v>949</v>
      </c>
      <c r="M61" s="137"/>
      <c r="N61" s="215" t="s">
        <v>950</v>
      </c>
    </row>
    <row r="62" spans="2:14" ht="27" customHeight="1" x14ac:dyDescent="0.25">
      <c r="B62" s="56">
        <v>50</v>
      </c>
      <c r="C62" s="137" t="s">
        <v>700</v>
      </c>
      <c r="D62" s="137">
        <v>2</v>
      </c>
      <c r="E62" s="137" t="s">
        <v>993</v>
      </c>
      <c r="F62" s="137" t="s">
        <v>863</v>
      </c>
      <c r="G62" s="137" t="s">
        <v>1044</v>
      </c>
      <c r="H62" s="216" t="s">
        <v>995</v>
      </c>
      <c r="I62" s="56" t="s">
        <v>863</v>
      </c>
      <c r="J62" s="137"/>
      <c r="K62" s="137"/>
      <c r="L62" s="215" t="s">
        <v>949</v>
      </c>
      <c r="M62" s="137"/>
      <c r="N62" s="215" t="s">
        <v>950</v>
      </c>
    </row>
    <row r="63" spans="2:14" ht="27" customHeight="1" x14ac:dyDescent="0.25">
      <c r="B63" s="56">
        <v>51</v>
      </c>
      <c r="C63" s="137" t="s">
        <v>700</v>
      </c>
      <c r="D63" s="137">
        <v>2</v>
      </c>
      <c r="E63" s="137" t="s">
        <v>993</v>
      </c>
      <c r="F63" s="137" t="s">
        <v>911</v>
      </c>
      <c r="G63" s="137" t="s">
        <v>1045</v>
      </c>
      <c r="H63" s="216" t="s">
        <v>995</v>
      </c>
      <c r="I63" s="56" t="s">
        <v>1046</v>
      </c>
      <c r="J63" s="137"/>
      <c r="K63" s="137"/>
      <c r="L63" s="215" t="s">
        <v>949</v>
      </c>
      <c r="M63" s="137"/>
      <c r="N63" s="215" t="s">
        <v>950</v>
      </c>
    </row>
    <row r="64" spans="2:14" ht="27" customHeight="1" x14ac:dyDescent="0.25">
      <c r="B64" s="213">
        <v>52</v>
      </c>
      <c r="C64" s="137" t="s">
        <v>700</v>
      </c>
      <c r="D64" s="137">
        <v>2</v>
      </c>
      <c r="E64" s="137" t="s">
        <v>993</v>
      </c>
      <c r="F64" s="137" t="s">
        <v>771</v>
      </c>
      <c r="G64" s="137" t="s">
        <v>1047</v>
      </c>
      <c r="H64" s="216" t="s">
        <v>995</v>
      </c>
      <c r="I64" s="56" t="s">
        <v>1048</v>
      </c>
      <c r="J64" s="137"/>
      <c r="K64" s="137"/>
      <c r="L64" s="215" t="s">
        <v>949</v>
      </c>
      <c r="M64" s="137"/>
      <c r="N64" s="215" t="s">
        <v>950</v>
      </c>
    </row>
    <row r="65" spans="2:14" ht="27" customHeight="1" x14ac:dyDescent="0.25">
      <c r="B65" s="56">
        <v>53</v>
      </c>
      <c r="C65" s="137" t="s">
        <v>700</v>
      </c>
      <c r="D65" s="137">
        <v>2</v>
      </c>
      <c r="E65" s="137" t="s">
        <v>993</v>
      </c>
      <c r="F65" s="137" t="s">
        <v>916</v>
      </c>
      <c r="G65" s="137" t="s">
        <v>1049</v>
      </c>
      <c r="H65" s="216" t="s">
        <v>995</v>
      </c>
      <c r="I65" s="56" t="s">
        <v>1050</v>
      </c>
      <c r="J65" s="137"/>
      <c r="K65" s="137"/>
      <c r="L65" s="215" t="s">
        <v>949</v>
      </c>
      <c r="M65" s="137"/>
      <c r="N65" s="215" t="s">
        <v>950</v>
      </c>
    </row>
    <row r="66" spans="2:14" ht="27" customHeight="1" x14ac:dyDescent="0.25">
      <c r="B66" s="56">
        <v>54</v>
      </c>
      <c r="C66" s="137" t="s">
        <v>700</v>
      </c>
      <c r="D66" s="137">
        <v>2</v>
      </c>
      <c r="E66" s="137" t="s">
        <v>993</v>
      </c>
      <c r="F66" s="137" t="s">
        <v>881</v>
      </c>
      <c r="G66" s="137" t="s">
        <v>1051</v>
      </c>
      <c r="H66" s="216" t="s">
        <v>995</v>
      </c>
      <c r="I66" s="56"/>
      <c r="J66" s="137" t="s">
        <v>1052</v>
      </c>
      <c r="K66" s="137"/>
      <c r="L66" s="215" t="s">
        <v>949</v>
      </c>
      <c r="M66" s="137"/>
      <c r="N66" s="215" t="s">
        <v>950</v>
      </c>
    </row>
    <row r="67" spans="2:14" ht="27" customHeight="1" x14ac:dyDescent="0.25">
      <c r="B67" s="213">
        <v>55</v>
      </c>
      <c r="C67" s="137" t="s">
        <v>700</v>
      </c>
      <c r="D67" s="137">
        <v>2</v>
      </c>
      <c r="E67" s="137" t="s">
        <v>993</v>
      </c>
      <c r="F67" s="137" t="s">
        <v>914</v>
      </c>
      <c r="G67" s="137" t="s">
        <v>1053</v>
      </c>
      <c r="H67" s="216" t="s">
        <v>995</v>
      </c>
      <c r="I67" s="56"/>
      <c r="J67" s="137" t="s">
        <v>1054</v>
      </c>
      <c r="K67" s="137"/>
      <c r="L67" s="215" t="s">
        <v>949</v>
      </c>
      <c r="M67" s="137"/>
      <c r="N67" s="215" t="s">
        <v>950</v>
      </c>
    </row>
    <row r="68" spans="2:14" ht="27" customHeight="1" x14ac:dyDescent="0.25">
      <c r="B68" s="56">
        <v>56</v>
      </c>
      <c r="C68" s="137" t="s">
        <v>700</v>
      </c>
      <c r="D68" s="137">
        <v>2</v>
      </c>
      <c r="E68" s="137" t="s">
        <v>993</v>
      </c>
      <c r="F68" s="137" t="s">
        <v>915</v>
      </c>
      <c r="G68" s="137" t="s">
        <v>1055</v>
      </c>
      <c r="H68" s="216" t="s">
        <v>995</v>
      </c>
      <c r="I68" s="56"/>
      <c r="J68" s="137" t="s">
        <v>1056</v>
      </c>
      <c r="K68" s="137"/>
      <c r="L68" s="215" t="s">
        <v>949</v>
      </c>
      <c r="M68" s="137"/>
      <c r="N68" s="215" t="s">
        <v>950</v>
      </c>
    </row>
    <row r="69" spans="2:14" ht="27" customHeight="1" x14ac:dyDescent="0.25">
      <c r="B69" s="56">
        <v>57</v>
      </c>
      <c r="C69" s="137" t="s">
        <v>700</v>
      </c>
      <c r="D69" s="137">
        <v>2</v>
      </c>
      <c r="E69" s="137" t="s">
        <v>993</v>
      </c>
      <c r="F69" s="137" t="s">
        <v>886</v>
      </c>
      <c r="G69" s="137" t="s">
        <v>886</v>
      </c>
      <c r="H69" s="216" t="s">
        <v>995</v>
      </c>
      <c r="I69" s="56"/>
      <c r="J69" s="137" t="s">
        <v>1057</v>
      </c>
      <c r="K69" s="137"/>
      <c r="L69" s="215" t="s">
        <v>949</v>
      </c>
      <c r="M69" s="137"/>
      <c r="N69" s="215" t="s">
        <v>950</v>
      </c>
    </row>
    <row r="70" spans="2:14" ht="27" customHeight="1" x14ac:dyDescent="0.25">
      <c r="B70" s="213">
        <v>58</v>
      </c>
      <c r="C70" s="137" t="s">
        <v>700</v>
      </c>
      <c r="D70" s="137">
        <v>2</v>
      </c>
      <c r="E70" s="137" t="s">
        <v>993</v>
      </c>
      <c r="F70" s="137" t="s">
        <v>885</v>
      </c>
      <c r="G70" s="137" t="s">
        <v>885</v>
      </c>
      <c r="H70" s="216" t="s">
        <v>995</v>
      </c>
      <c r="I70" s="56"/>
      <c r="J70" s="137" t="s">
        <v>1058</v>
      </c>
      <c r="K70" s="137"/>
      <c r="L70" s="215" t="s">
        <v>949</v>
      </c>
      <c r="M70" s="137"/>
      <c r="N70" s="215" t="s">
        <v>950</v>
      </c>
    </row>
    <row r="71" spans="2:14" ht="27" customHeight="1" x14ac:dyDescent="0.25">
      <c r="B71" s="56">
        <v>59</v>
      </c>
      <c r="C71" s="137" t="s">
        <v>700</v>
      </c>
      <c r="D71" s="137">
        <v>2</v>
      </c>
      <c r="E71" s="137" t="s">
        <v>993</v>
      </c>
      <c r="F71" s="137" t="s">
        <v>850</v>
      </c>
      <c r="G71" s="137" t="s">
        <v>1059</v>
      </c>
      <c r="H71" s="216" t="s">
        <v>995</v>
      </c>
      <c r="I71" s="56" t="s">
        <v>1060</v>
      </c>
      <c r="J71" s="137"/>
      <c r="K71" s="137"/>
      <c r="L71" s="215" t="s">
        <v>949</v>
      </c>
      <c r="M71" s="137"/>
      <c r="N71" s="215" t="s">
        <v>950</v>
      </c>
    </row>
    <row r="72" spans="2:14" ht="27" customHeight="1" x14ac:dyDescent="0.25">
      <c r="B72" s="56">
        <v>60</v>
      </c>
      <c r="C72" s="137" t="s">
        <v>700</v>
      </c>
      <c r="D72" s="137">
        <v>2</v>
      </c>
      <c r="E72" s="137" t="s">
        <v>993</v>
      </c>
      <c r="F72" s="137" t="s">
        <v>759</v>
      </c>
      <c r="G72" s="137" t="s">
        <v>1061</v>
      </c>
      <c r="H72" s="216" t="s">
        <v>995</v>
      </c>
      <c r="I72" s="56" t="s">
        <v>1062</v>
      </c>
      <c r="J72" s="137"/>
      <c r="K72" s="137"/>
      <c r="L72" s="215" t="s">
        <v>949</v>
      </c>
      <c r="M72" s="137"/>
      <c r="N72" s="215" t="s">
        <v>950</v>
      </c>
    </row>
    <row r="73" spans="2:14" ht="27" customHeight="1" x14ac:dyDescent="0.25">
      <c r="B73" s="213">
        <v>61</v>
      </c>
      <c r="C73" s="137" t="s">
        <v>700</v>
      </c>
      <c r="D73" s="137">
        <v>2</v>
      </c>
      <c r="E73" s="137" t="s">
        <v>993</v>
      </c>
      <c r="F73" s="137" t="s">
        <v>768</v>
      </c>
      <c r="G73" s="137" t="s">
        <v>1063</v>
      </c>
      <c r="H73" s="216" t="s">
        <v>995</v>
      </c>
      <c r="I73" s="56" t="s">
        <v>768</v>
      </c>
      <c r="J73" s="137"/>
      <c r="K73" s="137"/>
      <c r="L73" s="215" t="s">
        <v>949</v>
      </c>
      <c r="M73" s="137"/>
      <c r="N73" s="215" t="s">
        <v>950</v>
      </c>
    </row>
    <row r="74" spans="2:14" ht="27" customHeight="1" x14ac:dyDescent="0.25">
      <c r="B74" s="56">
        <v>62</v>
      </c>
      <c r="C74" s="137" t="s">
        <v>700</v>
      </c>
      <c r="D74" s="137">
        <v>2</v>
      </c>
      <c r="E74" s="137" t="s">
        <v>993</v>
      </c>
      <c r="F74" s="137" t="s">
        <v>890</v>
      </c>
      <c r="G74" s="137" t="s">
        <v>1064</v>
      </c>
      <c r="H74" s="216" t="s">
        <v>995</v>
      </c>
      <c r="I74" s="56" t="s">
        <v>1065</v>
      </c>
      <c r="J74" s="137"/>
      <c r="K74" s="137"/>
      <c r="L74" s="215" t="s">
        <v>949</v>
      </c>
      <c r="M74" s="137"/>
      <c r="N74" s="215" t="s">
        <v>950</v>
      </c>
    </row>
    <row r="75" spans="2:14" ht="27" customHeight="1" x14ac:dyDescent="0.25">
      <c r="B75" s="56">
        <v>63</v>
      </c>
      <c r="C75" s="137" t="s">
        <v>700</v>
      </c>
      <c r="D75" s="137">
        <v>2</v>
      </c>
      <c r="E75" s="137" t="s">
        <v>993</v>
      </c>
      <c r="F75" s="137" t="s">
        <v>772</v>
      </c>
      <c r="G75" s="137" t="s">
        <v>1066</v>
      </c>
      <c r="H75" s="216" t="s">
        <v>995</v>
      </c>
      <c r="I75" s="56" t="s">
        <v>1067</v>
      </c>
      <c r="J75" s="137"/>
      <c r="K75" s="137"/>
      <c r="L75" s="215" t="s">
        <v>949</v>
      </c>
      <c r="M75" s="137"/>
      <c r="N75" s="215" t="s">
        <v>950</v>
      </c>
    </row>
    <row r="76" spans="2:14" ht="27" customHeight="1" x14ac:dyDescent="0.25">
      <c r="B76" s="213">
        <v>64</v>
      </c>
      <c r="C76" s="137" t="s">
        <v>700</v>
      </c>
      <c r="D76" s="137">
        <v>2</v>
      </c>
      <c r="E76" s="137" t="s">
        <v>993</v>
      </c>
      <c r="F76" s="137" t="s">
        <v>724</v>
      </c>
      <c r="G76" s="137" t="s">
        <v>1068</v>
      </c>
      <c r="H76" s="216" t="s">
        <v>995</v>
      </c>
      <c r="I76" s="56" t="s">
        <v>1069</v>
      </c>
      <c r="J76" s="137"/>
      <c r="K76" s="137"/>
      <c r="L76" s="215" t="s">
        <v>949</v>
      </c>
      <c r="M76" s="137"/>
      <c r="N76" s="215" t="s">
        <v>950</v>
      </c>
    </row>
    <row r="77" spans="2:14" ht="27" customHeight="1" x14ac:dyDescent="0.25">
      <c r="B77" s="56">
        <v>65</v>
      </c>
      <c r="C77" s="137" t="s">
        <v>700</v>
      </c>
      <c r="D77" s="137">
        <v>2</v>
      </c>
      <c r="E77" s="137" t="s">
        <v>993</v>
      </c>
      <c r="F77" s="137" t="s">
        <v>788</v>
      </c>
      <c r="G77" s="137" t="s">
        <v>1070</v>
      </c>
      <c r="H77" s="216" t="s">
        <v>995</v>
      </c>
      <c r="I77" s="56" t="s">
        <v>1071</v>
      </c>
      <c r="J77" s="137"/>
      <c r="K77" s="137"/>
      <c r="L77" s="215" t="s">
        <v>949</v>
      </c>
      <c r="M77" s="137"/>
      <c r="N77" s="215" t="s">
        <v>950</v>
      </c>
    </row>
    <row r="78" spans="2:14" ht="27" customHeight="1" x14ac:dyDescent="0.25">
      <c r="B78" s="56">
        <v>66</v>
      </c>
      <c r="C78" s="137" t="s">
        <v>700</v>
      </c>
      <c r="D78" s="137">
        <v>2</v>
      </c>
      <c r="E78" s="137" t="s">
        <v>993</v>
      </c>
      <c r="F78" s="137" t="s">
        <v>816</v>
      </c>
      <c r="G78" s="137" t="s">
        <v>1072</v>
      </c>
      <c r="H78" s="216" t="s">
        <v>995</v>
      </c>
      <c r="I78" s="56"/>
      <c r="J78" s="137" t="s">
        <v>1073</v>
      </c>
      <c r="K78" s="137"/>
      <c r="L78" s="215" t="s">
        <v>949</v>
      </c>
      <c r="M78" s="137"/>
      <c r="N78" s="215" t="s">
        <v>950</v>
      </c>
    </row>
    <row r="79" spans="2:14" ht="27" customHeight="1" x14ac:dyDescent="0.25">
      <c r="B79" s="213">
        <v>67</v>
      </c>
      <c r="C79" s="137" t="s">
        <v>700</v>
      </c>
      <c r="D79" s="137">
        <v>2</v>
      </c>
      <c r="E79" s="137" t="s">
        <v>993</v>
      </c>
      <c r="F79" s="137" t="s">
        <v>927</v>
      </c>
      <c r="G79" s="137" t="s">
        <v>1074</v>
      </c>
      <c r="H79" s="216" t="s">
        <v>995</v>
      </c>
      <c r="I79" s="56"/>
      <c r="J79" s="137" t="s">
        <v>1075</v>
      </c>
      <c r="K79" s="137"/>
      <c r="L79" s="215" t="s">
        <v>949</v>
      </c>
      <c r="M79" s="137"/>
      <c r="N79" s="215" t="s">
        <v>950</v>
      </c>
    </row>
    <row r="80" spans="2:14" ht="27" customHeight="1" x14ac:dyDescent="0.25">
      <c r="B80" s="56">
        <v>68</v>
      </c>
      <c r="C80" s="137" t="s">
        <v>700</v>
      </c>
      <c r="D80" s="137">
        <v>2</v>
      </c>
      <c r="E80" s="137" t="s">
        <v>993</v>
      </c>
      <c r="F80" s="137" t="s">
        <v>754</v>
      </c>
      <c r="G80" s="137" t="s">
        <v>1076</v>
      </c>
      <c r="H80" s="216" t="s">
        <v>995</v>
      </c>
      <c r="I80" s="56" t="s">
        <v>1077</v>
      </c>
      <c r="J80" s="137"/>
      <c r="K80" s="137"/>
      <c r="L80" s="215" t="s">
        <v>949</v>
      </c>
      <c r="M80" s="137"/>
      <c r="N80" s="215" t="s">
        <v>950</v>
      </c>
    </row>
    <row r="81" spans="2:14" ht="27" customHeight="1" x14ac:dyDescent="0.25">
      <c r="B81" s="56">
        <v>69</v>
      </c>
      <c r="C81" s="137" t="s">
        <v>700</v>
      </c>
      <c r="D81" s="137">
        <v>2</v>
      </c>
      <c r="E81" s="137" t="s">
        <v>993</v>
      </c>
      <c r="F81" s="137" t="s">
        <v>905</v>
      </c>
      <c r="G81" s="137" t="s">
        <v>1078</v>
      </c>
      <c r="H81" s="216" t="s">
        <v>995</v>
      </c>
      <c r="I81" s="56" t="s">
        <v>1079</v>
      </c>
      <c r="J81" s="137"/>
      <c r="K81" s="137"/>
      <c r="L81" s="215" t="s">
        <v>949</v>
      </c>
      <c r="M81" s="137"/>
      <c r="N81" s="215" t="s">
        <v>950</v>
      </c>
    </row>
    <row r="82" spans="2:14" ht="27" customHeight="1" x14ac:dyDescent="0.25">
      <c r="B82" s="213">
        <v>70</v>
      </c>
      <c r="C82" s="137" t="s">
        <v>700</v>
      </c>
      <c r="D82" s="137">
        <v>2</v>
      </c>
      <c r="E82" s="137" t="s">
        <v>993</v>
      </c>
      <c r="F82" s="137" t="s">
        <v>849</v>
      </c>
      <c r="G82" s="137" t="s">
        <v>1080</v>
      </c>
      <c r="H82" s="216" t="s">
        <v>995</v>
      </c>
      <c r="I82" s="56"/>
      <c r="J82" s="137" t="s">
        <v>1081</v>
      </c>
      <c r="K82" s="137"/>
      <c r="L82" s="215" t="s">
        <v>949</v>
      </c>
      <c r="M82" s="137"/>
      <c r="N82" s="215" t="s">
        <v>950</v>
      </c>
    </row>
    <row r="83" spans="2:14" ht="27" customHeight="1" x14ac:dyDescent="0.25">
      <c r="B83" s="56">
        <v>71</v>
      </c>
      <c r="C83" s="137" t="s">
        <v>700</v>
      </c>
      <c r="D83" s="137">
        <v>2</v>
      </c>
      <c r="E83" s="137" t="s">
        <v>993</v>
      </c>
      <c r="F83" s="137" t="s">
        <v>910</v>
      </c>
      <c r="G83" s="137" t="s">
        <v>1082</v>
      </c>
      <c r="H83" s="216" t="s">
        <v>995</v>
      </c>
      <c r="I83" s="56" t="s">
        <v>1083</v>
      </c>
      <c r="J83" s="137"/>
      <c r="K83" s="137"/>
      <c r="L83" s="215" t="s">
        <v>949</v>
      </c>
      <c r="M83" s="137"/>
      <c r="N83" s="215" t="s">
        <v>950</v>
      </c>
    </row>
    <row r="84" spans="2:14" ht="27" customHeight="1" x14ac:dyDescent="0.25">
      <c r="B84" s="56">
        <v>72</v>
      </c>
      <c r="C84" s="137" t="s">
        <v>700</v>
      </c>
      <c r="D84" s="137">
        <v>2</v>
      </c>
      <c r="E84" s="137" t="s">
        <v>993</v>
      </c>
      <c r="F84" s="137" t="s">
        <v>874</v>
      </c>
      <c r="G84" s="137" t="s">
        <v>1084</v>
      </c>
      <c r="H84" s="216" t="s">
        <v>995</v>
      </c>
      <c r="I84" s="56" t="s">
        <v>874</v>
      </c>
      <c r="J84" s="137"/>
      <c r="K84" s="137"/>
      <c r="L84" s="215" t="s">
        <v>949</v>
      </c>
      <c r="M84" s="137"/>
      <c r="N84" s="215" t="s">
        <v>950</v>
      </c>
    </row>
    <row r="85" spans="2:14" ht="27" customHeight="1" x14ac:dyDescent="0.25">
      <c r="B85" s="56">
        <v>73</v>
      </c>
      <c r="C85" s="137" t="s">
        <v>700</v>
      </c>
      <c r="D85" s="137">
        <v>2</v>
      </c>
      <c r="E85" s="137" t="s">
        <v>993</v>
      </c>
      <c r="F85" s="137" t="s">
        <v>1085</v>
      </c>
      <c r="G85" s="137" t="s">
        <v>1086</v>
      </c>
      <c r="H85" s="216" t="s">
        <v>995</v>
      </c>
      <c r="I85" s="56" t="s">
        <v>1087</v>
      </c>
      <c r="J85" s="137"/>
      <c r="K85" s="137"/>
      <c r="L85" s="215" t="s">
        <v>949</v>
      </c>
      <c r="M85" s="137"/>
      <c r="N85" s="215" t="s">
        <v>950</v>
      </c>
    </row>
    <row r="86" spans="2:14" ht="27" customHeight="1" x14ac:dyDescent="0.25">
      <c r="B86" s="56">
        <v>74</v>
      </c>
      <c r="C86" s="137" t="s">
        <v>700</v>
      </c>
      <c r="D86" s="137">
        <v>2</v>
      </c>
      <c r="E86" s="137" t="s">
        <v>993</v>
      </c>
      <c r="F86" s="137" t="s">
        <v>1088</v>
      </c>
      <c r="G86" s="137" t="s">
        <v>1089</v>
      </c>
      <c r="H86" s="216" t="s">
        <v>995</v>
      </c>
      <c r="I86" s="137" t="s">
        <v>1090</v>
      </c>
      <c r="J86" s="137" t="s">
        <v>1091</v>
      </c>
      <c r="K86" s="137"/>
      <c r="L86" s="215" t="s">
        <v>949</v>
      </c>
      <c r="M86" s="137"/>
      <c r="N86" s="215" t="s">
        <v>950</v>
      </c>
    </row>
    <row r="87" spans="2:14" ht="27" customHeight="1" x14ac:dyDescent="0.25">
      <c r="B87" s="213">
        <v>75</v>
      </c>
      <c r="C87" s="137" t="s">
        <v>700</v>
      </c>
      <c r="D87" s="137">
        <v>2</v>
      </c>
      <c r="E87" s="137" t="s">
        <v>993</v>
      </c>
      <c r="F87" s="137" t="s">
        <v>761</v>
      </c>
      <c r="G87" s="137" t="s">
        <v>1092</v>
      </c>
      <c r="H87" s="216" t="s">
        <v>1093</v>
      </c>
      <c r="I87" s="56"/>
      <c r="J87" s="137" t="s">
        <v>1094</v>
      </c>
      <c r="K87" s="137" t="s">
        <v>1095</v>
      </c>
      <c r="L87" s="215" t="s">
        <v>949</v>
      </c>
      <c r="M87" s="137"/>
      <c r="N87" s="215" t="s">
        <v>950</v>
      </c>
    </row>
    <row r="88" spans="2:14" ht="27" customHeight="1" x14ac:dyDescent="0.25">
      <c r="B88" s="213">
        <v>76</v>
      </c>
      <c r="C88" s="137" t="s">
        <v>700</v>
      </c>
      <c r="D88" s="137">
        <v>2</v>
      </c>
      <c r="E88" s="137" t="s">
        <v>993</v>
      </c>
      <c r="F88" s="137" t="s">
        <v>868</v>
      </c>
      <c r="G88" s="137" t="s">
        <v>1096</v>
      </c>
      <c r="H88" s="216" t="s">
        <v>1093</v>
      </c>
      <c r="I88" s="56" t="s">
        <v>1097</v>
      </c>
      <c r="J88" s="137"/>
      <c r="K88" s="137" t="s">
        <v>1095</v>
      </c>
      <c r="L88" s="215" t="s">
        <v>949</v>
      </c>
      <c r="M88" s="137"/>
      <c r="N88" s="215" t="s">
        <v>950</v>
      </c>
    </row>
    <row r="89" spans="2:14" ht="27" customHeight="1" x14ac:dyDescent="0.25">
      <c r="B89" s="213">
        <v>77</v>
      </c>
      <c r="C89" s="137" t="s">
        <v>700</v>
      </c>
      <c r="D89" s="137">
        <v>2</v>
      </c>
      <c r="E89" s="137" t="s">
        <v>993</v>
      </c>
      <c r="F89" s="137" t="s">
        <v>778</v>
      </c>
      <c r="G89" s="137" t="s">
        <v>1098</v>
      </c>
      <c r="H89" s="216" t="s">
        <v>1099</v>
      </c>
      <c r="I89" s="56" t="s">
        <v>1100</v>
      </c>
      <c r="J89" s="137"/>
      <c r="K89" s="137" t="s">
        <v>1101</v>
      </c>
      <c r="L89" s="215" t="s">
        <v>949</v>
      </c>
      <c r="M89" s="137"/>
      <c r="N89" s="215" t="s">
        <v>950</v>
      </c>
    </row>
    <row r="90" spans="2:14" ht="27" customHeight="1" x14ac:dyDescent="0.25">
      <c r="B90" s="213">
        <v>78</v>
      </c>
      <c r="C90" s="137" t="s">
        <v>700</v>
      </c>
      <c r="D90" s="137">
        <v>2</v>
      </c>
      <c r="E90" s="137" t="s">
        <v>993</v>
      </c>
      <c r="F90" s="137" t="s">
        <v>782</v>
      </c>
      <c r="G90" s="137" t="s">
        <v>1102</v>
      </c>
      <c r="H90" s="216" t="s">
        <v>1099</v>
      </c>
      <c r="I90" s="56" t="s">
        <v>1103</v>
      </c>
      <c r="J90" s="137"/>
      <c r="K90" s="137" t="s">
        <v>1101</v>
      </c>
      <c r="L90" s="215" t="s">
        <v>949</v>
      </c>
      <c r="M90" s="137"/>
      <c r="N90" s="215" t="s">
        <v>950</v>
      </c>
    </row>
    <row r="91" spans="2:14" ht="27" customHeight="1" x14ac:dyDescent="0.25">
      <c r="B91" s="213">
        <v>79</v>
      </c>
      <c r="C91" s="137" t="s">
        <v>700</v>
      </c>
      <c r="D91" s="137">
        <v>2</v>
      </c>
      <c r="E91" s="137" t="s">
        <v>993</v>
      </c>
      <c r="F91" s="137" t="s">
        <v>904</v>
      </c>
      <c r="G91" s="137" t="s">
        <v>1104</v>
      </c>
      <c r="H91" s="216" t="s">
        <v>1099</v>
      </c>
      <c r="I91" s="56" t="s">
        <v>1105</v>
      </c>
      <c r="J91" s="137"/>
      <c r="K91" s="137" t="s">
        <v>1101</v>
      </c>
      <c r="L91" s="215" t="s">
        <v>949</v>
      </c>
      <c r="M91" s="137"/>
      <c r="N91" s="215" t="s">
        <v>950</v>
      </c>
    </row>
    <row r="92" spans="2:14" ht="27" customHeight="1" x14ac:dyDescent="0.25">
      <c r="B92" s="213">
        <v>80</v>
      </c>
      <c r="C92" s="137" t="s">
        <v>700</v>
      </c>
      <c r="D92" s="137">
        <v>2</v>
      </c>
      <c r="E92" s="137" t="s">
        <v>993</v>
      </c>
      <c r="F92" s="137" t="s">
        <v>798</v>
      </c>
      <c r="G92" s="137" t="s">
        <v>1106</v>
      </c>
      <c r="H92" s="216" t="s">
        <v>1099</v>
      </c>
      <c r="I92" s="56"/>
      <c r="J92" s="137" t="s">
        <v>1107</v>
      </c>
      <c r="K92" s="137" t="s">
        <v>1101</v>
      </c>
      <c r="L92" s="215" t="s">
        <v>949</v>
      </c>
      <c r="M92" s="137"/>
      <c r="N92" s="215" t="s">
        <v>950</v>
      </c>
    </row>
    <row r="93" spans="2:14" ht="27" customHeight="1" x14ac:dyDescent="0.25">
      <c r="B93" s="213">
        <v>81</v>
      </c>
      <c r="C93" s="137" t="s">
        <v>700</v>
      </c>
      <c r="D93" s="137">
        <v>2</v>
      </c>
      <c r="E93" s="137" t="s">
        <v>993</v>
      </c>
      <c r="F93" s="137" t="s">
        <v>828</v>
      </c>
      <c r="G93" s="137" t="s">
        <v>1108</v>
      </c>
      <c r="H93" s="216" t="s">
        <v>1099</v>
      </c>
      <c r="I93" s="56"/>
      <c r="J93" s="137" t="s">
        <v>1109</v>
      </c>
      <c r="K93" s="137" t="s">
        <v>1101</v>
      </c>
      <c r="L93" s="215" t="s">
        <v>949</v>
      </c>
      <c r="M93" s="137"/>
      <c r="N93" s="215" t="s">
        <v>950</v>
      </c>
    </row>
    <row r="94" spans="2:14" ht="27" customHeight="1" x14ac:dyDescent="0.25">
      <c r="B94" s="213">
        <v>82</v>
      </c>
      <c r="C94" s="137" t="s">
        <v>700</v>
      </c>
      <c r="D94" s="137">
        <v>2</v>
      </c>
      <c r="E94" s="137" t="s">
        <v>993</v>
      </c>
      <c r="F94" s="137" t="s">
        <v>839</v>
      </c>
      <c r="G94" s="137" t="s">
        <v>1110</v>
      </c>
      <c r="H94" s="216" t="s">
        <v>1111</v>
      </c>
      <c r="I94" s="56" t="s">
        <v>1112</v>
      </c>
      <c r="J94" s="137"/>
      <c r="K94" s="137" t="s">
        <v>1113</v>
      </c>
      <c r="L94" s="215" t="s">
        <v>949</v>
      </c>
      <c r="M94" s="137"/>
      <c r="N94" s="215" t="s">
        <v>950</v>
      </c>
    </row>
    <row r="95" spans="2:14" ht="27" customHeight="1" x14ac:dyDescent="0.25">
      <c r="B95" s="213">
        <v>83</v>
      </c>
      <c r="C95" s="137" t="s">
        <v>700</v>
      </c>
      <c r="D95" s="137">
        <v>2</v>
      </c>
      <c r="E95" s="137" t="s">
        <v>993</v>
      </c>
      <c r="F95" s="137" t="s">
        <v>889</v>
      </c>
      <c r="G95" s="137" t="s">
        <v>1114</v>
      </c>
      <c r="H95" s="216" t="s">
        <v>1111</v>
      </c>
      <c r="I95" s="56" t="s">
        <v>1115</v>
      </c>
      <c r="J95" s="137"/>
      <c r="K95" s="137" t="s">
        <v>1113</v>
      </c>
      <c r="L95" s="215" t="s">
        <v>949</v>
      </c>
      <c r="M95" s="137"/>
      <c r="N95" s="215" t="s">
        <v>950</v>
      </c>
    </row>
    <row r="96" spans="2:14" ht="27" customHeight="1" x14ac:dyDescent="0.25">
      <c r="B96" s="213">
        <v>84</v>
      </c>
      <c r="C96" s="137" t="s">
        <v>700</v>
      </c>
      <c r="D96" s="137">
        <v>2</v>
      </c>
      <c r="E96" s="137" t="s">
        <v>993</v>
      </c>
      <c r="F96" s="137" t="s">
        <v>848</v>
      </c>
      <c r="G96" s="137" t="s">
        <v>1116</v>
      </c>
      <c r="H96" s="216" t="s">
        <v>1111</v>
      </c>
      <c r="I96" s="56"/>
      <c r="J96" s="137" t="s">
        <v>1117</v>
      </c>
      <c r="K96" s="137" t="s">
        <v>1113</v>
      </c>
      <c r="L96" s="215" t="s">
        <v>949</v>
      </c>
      <c r="M96" s="137"/>
      <c r="N96" s="215" t="s">
        <v>950</v>
      </c>
    </row>
    <row r="97" spans="2:14" ht="27" customHeight="1" x14ac:dyDescent="0.25">
      <c r="B97" s="213">
        <v>85</v>
      </c>
      <c r="C97" s="137" t="s">
        <v>700</v>
      </c>
      <c r="D97" s="137">
        <v>2</v>
      </c>
      <c r="E97" s="137" t="s">
        <v>993</v>
      </c>
      <c r="F97" s="137" t="s">
        <v>747</v>
      </c>
      <c r="G97" s="137" t="s">
        <v>1118</v>
      </c>
      <c r="H97" s="216" t="s">
        <v>1111</v>
      </c>
      <c r="I97" s="56" t="s">
        <v>1119</v>
      </c>
      <c r="J97" s="137"/>
      <c r="K97" s="137" t="s">
        <v>1113</v>
      </c>
      <c r="L97" s="215" t="s">
        <v>949</v>
      </c>
      <c r="M97" s="137"/>
      <c r="N97" s="215" t="s">
        <v>950</v>
      </c>
    </row>
    <row r="98" spans="2:14" ht="27" customHeight="1" x14ac:dyDescent="0.25">
      <c r="B98" s="213">
        <v>86</v>
      </c>
      <c r="C98" s="137" t="s">
        <v>700</v>
      </c>
      <c r="D98" s="137">
        <v>2</v>
      </c>
      <c r="E98" s="137" t="s">
        <v>993</v>
      </c>
      <c r="F98" s="137" t="s">
        <v>895</v>
      </c>
      <c r="G98" s="137" t="s">
        <v>1120</v>
      </c>
      <c r="H98" s="216" t="s">
        <v>1111</v>
      </c>
      <c r="I98" s="56" t="s">
        <v>1121</v>
      </c>
      <c r="J98" s="137"/>
      <c r="K98" s="137" t="s">
        <v>1113</v>
      </c>
      <c r="L98" s="215" t="s">
        <v>949</v>
      </c>
      <c r="M98" s="137"/>
      <c r="N98" s="215" t="s">
        <v>950</v>
      </c>
    </row>
    <row r="99" spans="2:14" ht="27" customHeight="1" x14ac:dyDescent="0.25">
      <c r="B99" s="213">
        <v>87</v>
      </c>
      <c r="C99" s="137" t="s">
        <v>700</v>
      </c>
      <c r="D99" s="137">
        <v>2</v>
      </c>
      <c r="E99" s="137" t="s">
        <v>993</v>
      </c>
      <c r="F99" s="137" t="s">
        <v>878</v>
      </c>
      <c r="G99" s="137" t="s">
        <v>1122</v>
      </c>
      <c r="H99" s="216" t="s">
        <v>1111</v>
      </c>
      <c r="I99" s="56" t="s">
        <v>878</v>
      </c>
      <c r="J99" s="137"/>
      <c r="K99" s="137" t="s">
        <v>1113</v>
      </c>
      <c r="L99" s="215" t="s">
        <v>949</v>
      </c>
      <c r="M99" s="137"/>
      <c r="N99" s="215" t="s">
        <v>950</v>
      </c>
    </row>
    <row r="100" spans="2:14" ht="27" customHeight="1" x14ac:dyDescent="0.25">
      <c r="B100" s="213">
        <v>88</v>
      </c>
      <c r="C100" s="137" t="s">
        <v>700</v>
      </c>
      <c r="D100" s="137">
        <v>2</v>
      </c>
      <c r="E100" s="137" t="s">
        <v>993</v>
      </c>
      <c r="F100" s="137" t="s">
        <v>808</v>
      </c>
      <c r="G100" s="137" t="s">
        <v>1123</v>
      </c>
      <c r="H100" s="216" t="s">
        <v>1111</v>
      </c>
      <c r="I100" s="56" t="s">
        <v>1124</v>
      </c>
      <c r="J100" s="137"/>
      <c r="K100" s="137" t="s">
        <v>1113</v>
      </c>
      <c r="L100" s="215" t="s">
        <v>949</v>
      </c>
      <c r="M100" s="137"/>
      <c r="N100" s="215" t="s">
        <v>950</v>
      </c>
    </row>
    <row r="101" spans="2:14" ht="27" customHeight="1" x14ac:dyDescent="0.25">
      <c r="B101" s="213">
        <v>89</v>
      </c>
      <c r="C101" s="137" t="s">
        <v>700</v>
      </c>
      <c r="D101" s="137">
        <v>2</v>
      </c>
      <c r="E101" s="137" t="s">
        <v>993</v>
      </c>
      <c r="F101" s="137" t="s">
        <v>795</v>
      </c>
      <c r="G101" s="137" t="s">
        <v>1125</v>
      </c>
      <c r="H101" s="216" t="s">
        <v>1111</v>
      </c>
      <c r="I101" s="56"/>
      <c r="J101" s="137" t="s">
        <v>1126</v>
      </c>
      <c r="K101" s="137" t="s">
        <v>1113</v>
      </c>
      <c r="L101" s="215" t="s">
        <v>949</v>
      </c>
      <c r="M101" s="137"/>
      <c r="N101" s="215" t="s">
        <v>950</v>
      </c>
    </row>
    <row r="102" spans="2:14" ht="27" customHeight="1" x14ac:dyDescent="0.25">
      <c r="B102" s="213">
        <v>90</v>
      </c>
      <c r="C102" s="137" t="s">
        <v>700</v>
      </c>
      <c r="D102" s="137">
        <v>2</v>
      </c>
      <c r="E102" s="137" t="s">
        <v>993</v>
      </c>
      <c r="F102" s="137" t="s">
        <v>809</v>
      </c>
      <c r="G102" s="137" t="s">
        <v>1127</v>
      </c>
      <c r="H102" s="216" t="s">
        <v>1111</v>
      </c>
      <c r="I102" s="56" t="s">
        <v>1128</v>
      </c>
      <c r="J102" s="137"/>
      <c r="K102" s="137" t="s">
        <v>1113</v>
      </c>
      <c r="L102" s="215" t="s">
        <v>949</v>
      </c>
      <c r="M102" s="137"/>
      <c r="N102" s="215" t="s">
        <v>950</v>
      </c>
    </row>
    <row r="103" spans="2:14" ht="27" customHeight="1" x14ac:dyDescent="0.25">
      <c r="B103" s="213">
        <v>91</v>
      </c>
      <c r="C103" s="137" t="s">
        <v>707</v>
      </c>
      <c r="D103" s="137">
        <v>3</v>
      </c>
      <c r="E103" s="137" t="s">
        <v>1129</v>
      </c>
      <c r="F103" s="137" t="s">
        <v>783</v>
      </c>
      <c r="G103" s="137" t="s">
        <v>1130</v>
      </c>
      <c r="H103" s="216" t="s">
        <v>1131</v>
      </c>
      <c r="I103" s="56" t="s">
        <v>1132</v>
      </c>
      <c r="J103" s="137"/>
      <c r="K103" s="137"/>
      <c r="L103" s="215" t="s">
        <v>949</v>
      </c>
      <c r="M103" s="137"/>
      <c r="N103" s="215" t="s">
        <v>950</v>
      </c>
    </row>
    <row r="104" spans="2:14" ht="27" customHeight="1" x14ac:dyDescent="0.25">
      <c r="B104" s="213">
        <v>92</v>
      </c>
      <c r="C104" s="137" t="s">
        <v>707</v>
      </c>
      <c r="D104" s="137">
        <v>3</v>
      </c>
      <c r="E104" s="137" t="s">
        <v>1129</v>
      </c>
      <c r="F104" s="137" t="s">
        <v>753</v>
      </c>
      <c r="G104" s="137" t="s">
        <v>946</v>
      </c>
      <c r="H104" s="216" t="s">
        <v>1131</v>
      </c>
      <c r="I104" s="56" t="s">
        <v>1133</v>
      </c>
      <c r="J104" s="137"/>
      <c r="K104" s="137"/>
      <c r="L104" s="215" t="s">
        <v>949</v>
      </c>
      <c r="M104" s="137"/>
      <c r="N104" s="215" t="s">
        <v>950</v>
      </c>
    </row>
    <row r="105" spans="2:14" ht="27" customHeight="1" x14ac:dyDescent="0.25">
      <c r="B105" s="213">
        <v>93</v>
      </c>
      <c r="C105" s="137" t="s">
        <v>707</v>
      </c>
      <c r="D105" s="137">
        <v>3</v>
      </c>
      <c r="E105" s="137" t="s">
        <v>1129</v>
      </c>
      <c r="F105" s="137" t="s">
        <v>787</v>
      </c>
      <c r="G105" s="137" t="s">
        <v>1134</v>
      </c>
      <c r="H105" s="216" t="s">
        <v>1131</v>
      </c>
      <c r="I105" s="56"/>
      <c r="J105" s="137" t="s">
        <v>1135</v>
      </c>
      <c r="K105" s="137"/>
      <c r="L105" s="215" t="s">
        <v>949</v>
      </c>
      <c r="M105" s="137"/>
      <c r="N105" s="215" t="s">
        <v>950</v>
      </c>
    </row>
    <row r="106" spans="2:14" ht="27" customHeight="1" x14ac:dyDescent="0.25">
      <c r="B106" s="213">
        <v>94</v>
      </c>
      <c r="C106" s="137" t="s">
        <v>707</v>
      </c>
      <c r="D106" s="137">
        <v>3</v>
      </c>
      <c r="E106" s="137" t="s">
        <v>1129</v>
      </c>
      <c r="F106" s="137" t="s">
        <v>906</v>
      </c>
      <c r="G106" s="137" t="s">
        <v>1136</v>
      </c>
      <c r="H106" s="216" t="s">
        <v>1131</v>
      </c>
      <c r="I106" s="56" t="s">
        <v>1137</v>
      </c>
      <c r="J106" s="137"/>
      <c r="K106" s="137"/>
      <c r="L106" s="215" t="s">
        <v>949</v>
      </c>
      <c r="M106" s="137"/>
      <c r="N106" s="215" t="s">
        <v>950</v>
      </c>
    </row>
    <row r="107" spans="2:14" ht="27" customHeight="1" x14ac:dyDescent="0.25">
      <c r="B107" s="213">
        <v>95</v>
      </c>
      <c r="C107" s="137" t="s">
        <v>707</v>
      </c>
      <c r="D107" s="137">
        <v>3</v>
      </c>
      <c r="E107" s="137" t="s">
        <v>1129</v>
      </c>
      <c r="F107" s="137" t="s">
        <v>866</v>
      </c>
      <c r="G107" s="137" t="s">
        <v>1138</v>
      </c>
      <c r="H107" s="216" t="s">
        <v>1131</v>
      </c>
      <c r="I107" s="56" t="s">
        <v>1139</v>
      </c>
      <c r="J107" s="137"/>
      <c r="K107" s="137"/>
      <c r="L107" s="215" t="s">
        <v>949</v>
      </c>
      <c r="M107" s="137"/>
      <c r="N107" s="215" t="s">
        <v>950</v>
      </c>
    </row>
    <row r="108" spans="2:14" ht="27" customHeight="1" x14ac:dyDescent="0.25">
      <c r="B108" s="213">
        <v>96</v>
      </c>
      <c r="C108" s="137" t="s">
        <v>707</v>
      </c>
      <c r="D108" s="137">
        <v>3</v>
      </c>
      <c r="E108" s="137" t="s">
        <v>1129</v>
      </c>
      <c r="F108" s="137" t="s">
        <v>925</v>
      </c>
      <c r="G108" s="137" t="s">
        <v>1140</v>
      </c>
      <c r="H108" s="216" t="s">
        <v>1131</v>
      </c>
      <c r="I108" s="56"/>
      <c r="J108" s="137" t="s">
        <v>1141</v>
      </c>
      <c r="K108" s="137"/>
      <c r="L108" s="215" t="s">
        <v>949</v>
      </c>
      <c r="M108" s="137"/>
      <c r="N108" s="215" t="s">
        <v>950</v>
      </c>
    </row>
    <row r="109" spans="2:14" ht="27" customHeight="1" x14ac:dyDescent="0.25">
      <c r="B109" s="213">
        <v>97</v>
      </c>
      <c r="C109" s="137" t="s">
        <v>707</v>
      </c>
      <c r="D109" s="137">
        <v>3</v>
      </c>
      <c r="E109" s="137" t="s">
        <v>1129</v>
      </c>
      <c r="F109" s="137" t="s">
        <v>912</v>
      </c>
      <c r="G109" s="137" t="s">
        <v>1142</v>
      </c>
      <c r="H109" s="216" t="s">
        <v>1131</v>
      </c>
      <c r="I109" s="56" t="s">
        <v>1143</v>
      </c>
      <c r="J109" s="137"/>
      <c r="K109" s="137"/>
      <c r="L109" s="215" t="s">
        <v>949</v>
      </c>
      <c r="M109" s="137"/>
      <c r="N109" s="215" t="s">
        <v>950</v>
      </c>
    </row>
    <row r="110" spans="2:14" ht="27" customHeight="1" x14ac:dyDescent="0.25">
      <c r="B110" s="213">
        <v>98</v>
      </c>
      <c r="C110" s="137" t="s">
        <v>707</v>
      </c>
      <c r="D110" s="137">
        <v>3</v>
      </c>
      <c r="E110" s="137" t="s">
        <v>1129</v>
      </c>
      <c r="F110" s="137" t="s">
        <v>744</v>
      </c>
      <c r="G110" s="137" t="s">
        <v>1144</v>
      </c>
      <c r="H110" s="216" t="s">
        <v>1131</v>
      </c>
      <c r="I110" s="56" t="s">
        <v>1145</v>
      </c>
      <c r="J110" s="137"/>
      <c r="K110" s="137"/>
      <c r="L110" s="215" t="s">
        <v>949</v>
      </c>
      <c r="M110" s="137"/>
      <c r="N110" s="215" t="s">
        <v>950</v>
      </c>
    </row>
    <row r="111" spans="2:14" ht="27" customHeight="1" x14ac:dyDescent="0.25">
      <c r="B111" s="213">
        <v>99</v>
      </c>
      <c r="C111" s="137" t="s">
        <v>707</v>
      </c>
      <c r="D111" s="137">
        <v>3</v>
      </c>
      <c r="E111" s="137" t="s">
        <v>1129</v>
      </c>
      <c r="F111" s="137" t="s">
        <v>844</v>
      </c>
      <c r="G111" s="137" t="s">
        <v>1146</v>
      </c>
      <c r="H111" s="216" t="s">
        <v>1131</v>
      </c>
      <c r="I111" s="56" t="s">
        <v>1147</v>
      </c>
      <c r="J111" s="137"/>
      <c r="K111" s="137"/>
      <c r="L111" s="215" t="s">
        <v>949</v>
      </c>
      <c r="M111" s="137"/>
      <c r="N111" s="215" t="s">
        <v>950</v>
      </c>
    </row>
    <row r="112" spans="2:14" ht="27" customHeight="1" x14ac:dyDescent="0.25">
      <c r="B112" s="213">
        <v>100</v>
      </c>
      <c r="C112" s="137" t="s">
        <v>707</v>
      </c>
      <c r="D112" s="137">
        <v>3</v>
      </c>
      <c r="E112" s="137" t="s">
        <v>1129</v>
      </c>
      <c r="F112" s="137" t="s">
        <v>867</v>
      </c>
      <c r="G112" s="137" t="s">
        <v>1148</v>
      </c>
      <c r="H112" s="216" t="s">
        <v>1131</v>
      </c>
      <c r="I112" s="56" t="s">
        <v>1149</v>
      </c>
      <c r="J112" s="137"/>
      <c r="K112" s="137"/>
      <c r="L112" s="215" t="s">
        <v>949</v>
      </c>
      <c r="M112" s="137"/>
      <c r="N112" s="215" t="s">
        <v>950</v>
      </c>
    </row>
    <row r="113" spans="2:14" ht="27" customHeight="1" x14ac:dyDescent="0.25">
      <c r="B113" s="213">
        <v>101</v>
      </c>
      <c r="C113" s="137" t="s">
        <v>707</v>
      </c>
      <c r="D113" s="137">
        <v>3</v>
      </c>
      <c r="E113" s="137" t="s">
        <v>1129</v>
      </c>
      <c r="F113" s="137" t="s">
        <v>755</v>
      </c>
      <c r="G113" s="137" t="s">
        <v>1150</v>
      </c>
      <c r="H113" s="216" t="s">
        <v>1131</v>
      </c>
      <c r="I113" s="56" t="s">
        <v>1151</v>
      </c>
      <c r="J113" s="137"/>
      <c r="K113" s="137"/>
      <c r="L113" s="215" t="s">
        <v>949</v>
      </c>
      <c r="M113" s="137"/>
      <c r="N113" s="215" t="s">
        <v>950</v>
      </c>
    </row>
    <row r="114" spans="2:14" ht="27" customHeight="1" x14ac:dyDescent="0.25">
      <c r="B114" s="213">
        <v>102</v>
      </c>
      <c r="C114" s="137" t="s">
        <v>707</v>
      </c>
      <c r="D114" s="137">
        <v>3</v>
      </c>
      <c r="E114" s="137" t="s">
        <v>1129</v>
      </c>
      <c r="F114" s="137" t="s">
        <v>892</v>
      </c>
      <c r="G114" s="137" t="s">
        <v>1152</v>
      </c>
      <c r="H114" s="216" t="s">
        <v>1131</v>
      </c>
      <c r="I114" s="56" t="s">
        <v>1153</v>
      </c>
      <c r="J114" s="137"/>
      <c r="K114" s="137"/>
      <c r="L114" s="215" t="s">
        <v>949</v>
      </c>
      <c r="M114" s="137"/>
      <c r="N114" s="215" t="s">
        <v>950</v>
      </c>
    </row>
    <row r="115" spans="2:14" ht="27" customHeight="1" x14ac:dyDescent="0.25">
      <c r="B115" s="213">
        <v>103</v>
      </c>
      <c r="C115" s="137" t="s">
        <v>707</v>
      </c>
      <c r="D115" s="137">
        <v>3</v>
      </c>
      <c r="E115" s="137" t="s">
        <v>1129</v>
      </c>
      <c r="F115" s="137" t="s">
        <v>922</v>
      </c>
      <c r="G115" s="137" t="s">
        <v>1154</v>
      </c>
      <c r="H115" s="216" t="s">
        <v>1131</v>
      </c>
      <c r="I115" s="56"/>
      <c r="J115" s="137" t="s">
        <v>1155</v>
      </c>
      <c r="K115" s="137"/>
      <c r="L115" s="215" t="s">
        <v>949</v>
      </c>
      <c r="M115" s="137"/>
      <c r="N115" s="215" t="s">
        <v>950</v>
      </c>
    </row>
    <row r="116" spans="2:14" ht="27" customHeight="1" x14ac:dyDescent="0.25">
      <c r="B116" s="213">
        <v>104</v>
      </c>
      <c r="C116" s="137" t="s">
        <v>707</v>
      </c>
      <c r="D116" s="137">
        <v>3</v>
      </c>
      <c r="E116" s="137" t="s">
        <v>1129</v>
      </c>
      <c r="F116" s="137" t="s">
        <v>758</v>
      </c>
      <c r="G116" s="137" t="s">
        <v>1156</v>
      </c>
      <c r="H116" s="216" t="s">
        <v>1131</v>
      </c>
      <c r="I116" s="56" t="s">
        <v>1157</v>
      </c>
      <c r="J116" s="137"/>
      <c r="K116" s="137"/>
      <c r="L116" s="215" t="s">
        <v>949</v>
      </c>
      <c r="M116" s="137"/>
      <c r="N116" s="215" t="s">
        <v>950</v>
      </c>
    </row>
    <row r="117" spans="2:14" ht="27" customHeight="1" x14ac:dyDescent="0.25">
      <c r="B117" s="213">
        <v>105</v>
      </c>
      <c r="C117" s="137" t="s">
        <v>707</v>
      </c>
      <c r="D117" s="137">
        <v>3</v>
      </c>
      <c r="E117" s="137" t="s">
        <v>1129</v>
      </c>
      <c r="F117" s="137" t="s">
        <v>776</v>
      </c>
      <c r="G117" s="137" t="s">
        <v>1158</v>
      </c>
      <c r="H117" s="216" t="s">
        <v>1131</v>
      </c>
      <c r="I117" s="56" t="s">
        <v>1159</v>
      </c>
      <c r="J117" s="137"/>
      <c r="K117" s="137"/>
      <c r="L117" s="215" t="s">
        <v>949</v>
      </c>
      <c r="M117" s="137"/>
      <c r="N117" s="215" t="s">
        <v>950</v>
      </c>
    </row>
    <row r="118" spans="2:14" ht="27" customHeight="1" x14ac:dyDescent="0.25">
      <c r="B118" s="213">
        <v>106</v>
      </c>
      <c r="C118" s="137" t="s">
        <v>707</v>
      </c>
      <c r="D118" s="137">
        <v>3</v>
      </c>
      <c r="E118" s="137" t="s">
        <v>1129</v>
      </c>
      <c r="F118" s="137" t="s">
        <v>852</v>
      </c>
      <c r="G118" s="137" t="s">
        <v>1160</v>
      </c>
      <c r="H118" s="216" t="s">
        <v>1131</v>
      </c>
      <c r="I118" s="56"/>
      <c r="J118" s="137" t="s">
        <v>1161</v>
      </c>
      <c r="K118" s="137"/>
      <c r="L118" s="215" t="s">
        <v>949</v>
      </c>
      <c r="M118" s="137"/>
      <c r="N118" s="215" t="s">
        <v>950</v>
      </c>
    </row>
    <row r="119" spans="2:14" ht="27" customHeight="1" x14ac:dyDescent="0.25">
      <c r="B119" s="213">
        <v>107</v>
      </c>
      <c r="C119" s="137" t="s">
        <v>707</v>
      </c>
      <c r="D119" s="137">
        <v>3</v>
      </c>
      <c r="E119" s="137" t="s">
        <v>1129</v>
      </c>
      <c r="F119" s="137" t="s">
        <v>841</v>
      </c>
      <c r="G119" s="137" t="s">
        <v>1162</v>
      </c>
      <c r="H119" s="216" t="s">
        <v>1131</v>
      </c>
      <c r="I119" s="56" t="s">
        <v>1163</v>
      </c>
      <c r="J119" s="137"/>
      <c r="K119" s="137"/>
      <c r="L119" s="215" t="s">
        <v>949</v>
      </c>
      <c r="M119" s="137"/>
      <c r="N119" s="215" t="s">
        <v>950</v>
      </c>
    </row>
    <row r="120" spans="2:14" ht="27" customHeight="1" x14ac:dyDescent="0.25">
      <c r="B120" s="213">
        <v>108</v>
      </c>
      <c r="C120" s="137" t="s">
        <v>707</v>
      </c>
      <c r="D120" s="137">
        <v>3</v>
      </c>
      <c r="E120" s="137" t="s">
        <v>1129</v>
      </c>
      <c r="F120" s="137" t="s">
        <v>763</v>
      </c>
      <c r="G120" s="137" t="s">
        <v>1164</v>
      </c>
      <c r="H120" s="216" t="s">
        <v>1131</v>
      </c>
      <c r="I120" s="56" t="s">
        <v>1165</v>
      </c>
      <c r="J120" s="137"/>
      <c r="K120" s="137"/>
      <c r="L120" s="215" t="s">
        <v>949</v>
      </c>
      <c r="M120" s="137"/>
      <c r="N120" s="215" t="s">
        <v>950</v>
      </c>
    </row>
    <row r="121" spans="2:14" ht="27" customHeight="1" x14ac:dyDescent="0.25">
      <c r="B121" s="213">
        <v>109</v>
      </c>
      <c r="C121" s="137" t="s">
        <v>707</v>
      </c>
      <c r="D121" s="137">
        <v>3</v>
      </c>
      <c r="E121" s="137" t="s">
        <v>1129</v>
      </c>
      <c r="F121" s="137" t="s">
        <v>736</v>
      </c>
      <c r="G121" s="137" t="s">
        <v>1166</v>
      </c>
      <c r="H121" s="216" t="s">
        <v>1131</v>
      </c>
      <c r="I121" s="56" t="s">
        <v>1167</v>
      </c>
      <c r="J121" s="137"/>
      <c r="K121" s="137"/>
      <c r="L121" s="215" t="s">
        <v>949</v>
      </c>
      <c r="M121" s="137"/>
      <c r="N121" s="215" t="s">
        <v>950</v>
      </c>
    </row>
    <row r="122" spans="2:14" ht="27" customHeight="1" x14ac:dyDescent="0.25">
      <c r="B122" s="213">
        <v>110</v>
      </c>
      <c r="C122" s="137" t="s">
        <v>707</v>
      </c>
      <c r="D122" s="137">
        <v>3</v>
      </c>
      <c r="E122" s="137" t="s">
        <v>1129</v>
      </c>
      <c r="F122" s="137" t="s">
        <v>917</v>
      </c>
      <c r="G122" s="137" t="s">
        <v>1168</v>
      </c>
      <c r="H122" s="216" t="s">
        <v>1131</v>
      </c>
      <c r="I122" s="56"/>
      <c r="J122" s="137" t="s">
        <v>1169</v>
      </c>
      <c r="K122" s="137"/>
      <c r="L122" s="215" t="s">
        <v>949</v>
      </c>
      <c r="M122" s="137"/>
      <c r="N122" s="215" t="s">
        <v>950</v>
      </c>
    </row>
    <row r="123" spans="2:14" ht="27" customHeight="1" x14ac:dyDescent="0.25">
      <c r="B123" s="213">
        <v>111</v>
      </c>
      <c r="C123" s="137" t="s">
        <v>707</v>
      </c>
      <c r="D123" s="137">
        <v>3</v>
      </c>
      <c r="E123" s="137" t="s">
        <v>1129</v>
      </c>
      <c r="F123" s="137" t="s">
        <v>1170</v>
      </c>
      <c r="G123" s="137" t="s">
        <v>1171</v>
      </c>
      <c r="H123" s="216" t="s">
        <v>1131</v>
      </c>
      <c r="I123" s="137" t="s">
        <v>1172</v>
      </c>
      <c r="J123" s="137"/>
      <c r="K123" s="137"/>
      <c r="L123" s="215" t="s">
        <v>949</v>
      </c>
      <c r="M123" s="137"/>
      <c r="N123" s="215" t="s">
        <v>950</v>
      </c>
    </row>
    <row r="124" spans="2:14" ht="27" customHeight="1" x14ac:dyDescent="0.25">
      <c r="B124" s="213">
        <v>112</v>
      </c>
      <c r="C124" s="137" t="s">
        <v>703</v>
      </c>
      <c r="D124" s="137">
        <v>4</v>
      </c>
      <c r="E124" s="137" t="s">
        <v>1173</v>
      </c>
      <c r="F124" s="137" t="s">
        <v>749</v>
      </c>
      <c r="G124" s="137" t="s">
        <v>946</v>
      </c>
      <c r="H124" s="216" t="s">
        <v>1174</v>
      </c>
      <c r="I124" s="56" t="s">
        <v>1175</v>
      </c>
      <c r="J124" s="137"/>
      <c r="K124" s="137"/>
      <c r="L124" s="215" t="s">
        <v>1176</v>
      </c>
      <c r="M124" s="137"/>
      <c r="N124" s="215" t="s">
        <v>950</v>
      </c>
    </row>
    <row r="125" spans="2:14" ht="27" customHeight="1" x14ac:dyDescent="0.25">
      <c r="B125" s="213">
        <v>113</v>
      </c>
      <c r="C125" s="137" t="s">
        <v>703</v>
      </c>
      <c r="D125" s="137">
        <v>4</v>
      </c>
      <c r="E125" s="137" t="s">
        <v>1173</v>
      </c>
      <c r="F125" s="137" t="s">
        <v>777</v>
      </c>
      <c r="G125" s="137" t="s">
        <v>1177</v>
      </c>
      <c r="H125" s="216" t="s">
        <v>1174</v>
      </c>
      <c r="I125" s="56" t="s">
        <v>998</v>
      </c>
      <c r="J125" s="137"/>
      <c r="K125" s="137"/>
      <c r="L125" s="215" t="s">
        <v>1178</v>
      </c>
      <c r="M125" s="137"/>
      <c r="N125" s="215" t="s">
        <v>950</v>
      </c>
    </row>
    <row r="126" spans="2:14" ht="27" customHeight="1" x14ac:dyDescent="0.25">
      <c r="B126" s="213">
        <v>114</v>
      </c>
      <c r="C126" s="137" t="s">
        <v>703</v>
      </c>
      <c r="D126" s="137">
        <v>4</v>
      </c>
      <c r="E126" s="137" t="s">
        <v>1173</v>
      </c>
      <c r="F126" s="137" t="s">
        <v>781</v>
      </c>
      <c r="G126" s="137" t="s">
        <v>999</v>
      </c>
      <c r="H126" s="216" t="s">
        <v>1174</v>
      </c>
      <c r="I126" s="56" t="s">
        <v>1000</v>
      </c>
      <c r="J126" s="137"/>
      <c r="K126" s="137"/>
      <c r="L126" s="215" t="s">
        <v>1178</v>
      </c>
      <c r="M126" s="137"/>
      <c r="N126" s="215" t="s">
        <v>950</v>
      </c>
    </row>
    <row r="127" spans="2:14" ht="27" customHeight="1" x14ac:dyDescent="0.25">
      <c r="B127" s="213">
        <v>115</v>
      </c>
      <c r="C127" s="137" t="s">
        <v>703</v>
      </c>
      <c r="D127" s="137">
        <v>4</v>
      </c>
      <c r="E127" s="137" t="s">
        <v>1173</v>
      </c>
      <c r="F127" s="137" t="s">
        <v>780</v>
      </c>
      <c r="G127" s="137" t="s">
        <v>951</v>
      </c>
      <c r="H127" s="216" t="s">
        <v>1179</v>
      </c>
      <c r="I127" s="56"/>
      <c r="J127" s="137" t="s">
        <v>1180</v>
      </c>
      <c r="K127" s="137" t="s">
        <v>1181</v>
      </c>
      <c r="L127" s="215" t="s">
        <v>1178</v>
      </c>
      <c r="M127" s="137"/>
      <c r="N127" s="215" t="s">
        <v>950</v>
      </c>
    </row>
    <row r="128" spans="2:14" ht="27" customHeight="1" x14ac:dyDescent="0.25">
      <c r="B128" s="213">
        <v>116</v>
      </c>
      <c r="C128" s="137" t="s">
        <v>703</v>
      </c>
      <c r="D128" s="137">
        <v>4</v>
      </c>
      <c r="E128" s="137" t="s">
        <v>1173</v>
      </c>
      <c r="F128" s="137" t="s">
        <v>869</v>
      </c>
      <c r="G128" s="137" t="s">
        <v>1182</v>
      </c>
      <c r="H128" s="216" t="s">
        <v>1179</v>
      </c>
      <c r="I128" s="56"/>
      <c r="J128" s="137" t="s">
        <v>1183</v>
      </c>
      <c r="K128" s="137" t="s">
        <v>1181</v>
      </c>
      <c r="L128" s="215" t="s">
        <v>1178</v>
      </c>
      <c r="M128" s="137"/>
      <c r="N128" s="215" t="s">
        <v>950</v>
      </c>
    </row>
    <row r="129" spans="2:14" ht="27" customHeight="1" x14ac:dyDescent="0.25">
      <c r="B129" s="213">
        <v>117</v>
      </c>
      <c r="C129" s="137" t="s">
        <v>703</v>
      </c>
      <c r="D129" s="137">
        <v>4</v>
      </c>
      <c r="E129" s="137" t="s">
        <v>1173</v>
      </c>
      <c r="F129" s="137" t="s">
        <v>870</v>
      </c>
      <c r="G129" s="137" t="s">
        <v>1184</v>
      </c>
      <c r="H129" s="216" t="s">
        <v>1179</v>
      </c>
      <c r="I129" s="56"/>
      <c r="J129" s="137" t="s">
        <v>1185</v>
      </c>
      <c r="K129" s="137" t="s">
        <v>1181</v>
      </c>
      <c r="L129" s="215" t="s">
        <v>1178</v>
      </c>
      <c r="M129" s="137"/>
      <c r="N129" s="215" t="s">
        <v>950</v>
      </c>
    </row>
    <row r="130" spans="2:14" ht="27" customHeight="1" x14ac:dyDescent="0.25">
      <c r="B130" s="213">
        <v>118</v>
      </c>
      <c r="C130" s="137" t="s">
        <v>703</v>
      </c>
      <c r="D130" s="137">
        <v>4</v>
      </c>
      <c r="E130" s="137" t="s">
        <v>1173</v>
      </c>
      <c r="F130" s="137" t="s">
        <v>803</v>
      </c>
      <c r="G130" s="137" t="s">
        <v>1186</v>
      </c>
      <c r="H130" s="216" t="s">
        <v>1174</v>
      </c>
      <c r="I130" s="56"/>
      <c r="J130" s="137" t="s">
        <v>1187</v>
      </c>
      <c r="K130" s="137"/>
      <c r="L130" s="215" t="s">
        <v>1178</v>
      </c>
      <c r="M130" s="137"/>
      <c r="N130" s="215" t="s">
        <v>950</v>
      </c>
    </row>
    <row r="131" spans="2:14" ht="27" customHeight="1" x14ac:dyDescent="0.25">
      <c r="B131" s="213">
        <v>119</v>
      </c>
      <c r="C131" s="137" t="s">
        <v>703</v>
      </c>
      <c r="D131" s="137">
        <v>4</v>
      </c>
      <c r="E131" s="137" t="s">
        <v>1173</v>
      </c>
      <c r="F131" s="137" t="s">
        <v>854</v>
      </c>
      <c r="G131" s="137" t="s">
        <v>1188</v>
      </c>
      <c r="H131" s="216" t="s">
        <v>1174</v>
      </c>
      <c r="I131" s="56"/>
      <c r="J131" s="137" t="s">
        <v>1189</v>
      </c>
      <c r="K131" s="137"/>
      <c r="L131" s="215" t="s">
        <v>1178</v>
      </c>
      <c r="M131" s="137"/>
      <c r="N131" s="215" t="s">
        <v>950</v>
      </c>
    </row>
    <row r="132" spans="2:14" ht="27" customHeight="1" x14ac:dyDescent="0.25">
      <c r="B132" s="213">
        <v>120</v>
      </c>
      <c r="C132" s="137" t="s">
        <v>703</v>
      </c>
      <c r="D132" s="137">
        <v>4</v>
      </c>
      <c r="E132" s="137" t="s">
        <v>1173</v>
      </c>
      <c r="F132" s="137" t="s">
        <v>855</v>
      </c>
      <c r="G132" s="137" t="s">
        <v>1190</v>
      </c>
      <c r="H132" s="216" t="s">
        <v>1174</v>
      </c>
      <c r="I132" s="56"/>
      <c r="J132" s="137" t="s">
        <v>1191</v>
      </c>
      <c r="K132" s="137"/>
      <c r="L132" s="215" t="s">
        <v>1178</v>
      </c>
      <c r="M132" s="137"/>
      <c r="N132" s="215" t="s">
        <v>950</v>
      </c>
    </row>
    <row r="133" spans="2:14" ht="27" customHeight="1" x14ac:dyDescent="0.25">
      <c r="B133" s="213">
        <v>121</v>
      </c>
      <c r="C133" s="137" t="s">
        <v>703</v>
      </c>
      <c r="D133" s="137">
        <v>4</v>
      </c>
      <c r="E133" s="137" t="s">
        <v>1173</v>
      </c>
      <c r="F133" s="137" t="s">
        <v>725</v>
      </c>
      <c r="G133" s="137" t="s">
        <v>1192</v>
      </c>
      <c r="H133" s="216" t="s">
        <v>1174</v>
      </c>
      <c r="I133" s="56"/>
      <c r="J133" s="137" t="s">
        <v>1193</v>
      </c>
      <c r="K133" s="137"/>
      <c r="L133" s="215" t="s">
        <v>1178</v>
      </c>
      <c r="M133" s="137"/>
      <c r="N133" s="215" t="s">
        <v>950</v>
      </c>
    </row>
    <row r="134" spans="2:14" ht="27" customHeight="1" x14ac:dyDescent="0.25">
      <c r="B134" s="213">
        <v>122</v>
      </c>
      <c r="C134" s="137" t="s">
        <v>703</v>
      </c>
      <c r="D134" s="137">
        <v>4</v>
      </c>
      <c r="E134" s="137" t="s">
        <v>1173</v>
      </c>
      <c r="F134" s="137" t="s">
        <v>903</v>
      </c>
      <c r="G134" s="137" t="s">
        <v>1194</v>
      </c>
      <c r="H134" s="216" t="s">
        <v>1195</v>
      </c>
      <c r="I134" s="56" t="s">
        <v>1196</v>
      </c>
      <c r="J134" s="137"/>
      <c r="K134" s="137" t="s">
        <v>1197</v>
      </c>
      <c r="L134" s="215" t="s">
        <v>1178</v>
      </c>
      <c r="M134" s="137"/>
      <c r="N134" s="215" t="s">
        <v>950</v>
      </c>
    </row>
    <row r="135" spans="2:14" ht="27" customHeight="1" x14ac:dyDescent="0.25">
      <c r="B135" s="213">
        <v>123</v>
      </c>
      <c r="C135" s="137" t="s">
        <v>703</v>
      </c>
      <c r="D135" s="137">
        <v>4</v>
      </c>
      <c r="E135" s="137" t="s">
        <v>1173</v>
      </c>
      <c r="F135" s="137" t="s">
        <v>793</v>
      </c>
      <c r="G135" s="137" t="s">
        <v>1198</v>
      </c>
      <c r="H135" s="216" t="s">
        <v>1195</v>
      </c>
      <c r="I135" s="56" t="s">
        <v>1199</v>
      </c>
      <c r="J135" s="137"/>
      <c r="K135" s="137" t="s">
        <v>1197</v>
      </c>
      <c r="L135" s="215" t="s">
        <v>1178</v>
      </c>
      <c r="M135" s="137"/>
      <c r="N135" s="215" t="s">
        <v>950</v>
      </c>
    </row>
    <row r="136" spans="2:14" ht="27" customHeight="1" x14ac:dyDescent="0.25">
      <c r="B136" s="213">
        <v>124</v>
      </c>
      <c r="C136" s="137" t="s">
        <v>703</v>
      </c>
      <c r="D136" s="137">
        <v>4</v>
      </c>
      <c r="E136" s="137" t="s">
        <v>1173</v>
      </c>
      <c r="F136" s="137" t="s">
        <v>783</v>
      </c>
      <c r="G136" s="137" t="s">
        <v>1130</v>
      </c>
      <c r="H136" s="216" t="s">
        <v>1200</v>
      </c>
      <c r="I136" s="56" t="s">
        <v>1201</v>
      </c>
      <c r="J136" s="137"/>
      <c r="K136" s="137" t="s">
        <v>1202</v>
      </c>
      <c r="L136" s="215" t="s">
        <v>1178</v>
      </c>
      <c r="M136" s="137"/>
      <c r="N136" s="215" t="s">
        <v>950</v>
      </c>
    </row>
    <row r="137" spans="2:14" ht="27" customHeight="1" x14ac:dyDescent="0.25">
      <c r="B137" s="213">
        <v>125</v>
      </c>
      <c r="C137" s="137" t="s">
        <v>703</v>
      </c>
      <c r="D137" s="137">
        <v>4</v>
      </c>
      <c r="E137" s="137" t="s">
        <v>1173</v>
      </c>
      <c r="F137" s="137" t="s">
        <v>785</v>
      </c>
      <c r="G137" s="137" t="s">
        <v>1203</v>
      </c>
      <c r="H137" s="216" t="s">
        <v>1200</v>
      </c>
      <c r="I137" s="56" t="s">
        <v>1204</v>
      </c>
      <c r="J137" s="137"/>
      <c r="K137" s="137" t="s">
        <v>1202</v>
      </c>
      <c r="L137" s="215" t="s">
        <v>1178</v>
      </c>
      <c r="M137" s="137"/>
      <c r="N137" s="215" t="s">
        <v>950</v>
      </c>
    </row>
    <row r="138" spans="2:14" ht="27" customHeight="1" x14ac:dyDescent="0.25">
      <c r="B138" s="213">
        <v>126</v>
      </c>
      <c r="C138" s="137" t="s">
        <v>703</v>
      </c>
      <c r="D138" s="137">
        <v>4</v>
      </c>
      <c r="E138" s="137" t="s">
        <v>1173</v>
      </c>
      <c r="F138" s="137" t="s">
        <v>728</v>
      </c>
      <c r="G138" s="137" t="s">
        <v>1205</v>
      </c>
      <c r="H138" s="216" t="s">
        <v>1200</v>
      </c>
      <c r="I138" s="56" t="s">
        <v>1206</v>
      </c>
      <c r="J138" s="137"/>
      <c r="K138" s="137" t="s">
        <v>1202</v>
      </c>
      <c r="L138" s="215" t="s">
        <v>1178</v>
      </c>
      <c r="M138" s="137"/>
      <c r="N138" s="215" t="s">
        <v>950</v>
      </c>
    </row>
    <row r="139" spans="2:14" ht="27" customHeight="1" x14ac:dyDescent="0.25">
      <c r="B139" s="213">
        <v>127</v>
      </c>
      <c r="C139" s="137" t="s">
        <v>705</v>
      </c>
      <c r="D139" s="137">
        <v>6</v>
      </c>
      <c r="E139" s="137" t="s">
        <v>1207</v>
      </c>
      <c r="F139" s="215" t="s">
        <v>713</v>
      </c>
      <c r="G139" s="137" t="s">
        <v>1208</v>
      </c>
      <c r="H139" s="216" t="s">
        <v>1209</v>
      </c>
      <c r="I139" s="56" t="s">
        <v>1210</v>
      </c>
      <c r="J139" s="137"/>
      <c r="K139" s="137" t="s">
        <v>1211</v>
      </c>
      <c r="L139" s="215" t="s">
        <v>1212</v>
      </c>
      <c r="M139" s="137"/>
      <c r="N139" s="215" t="s">
        <v>1213</v>
      </c>
    </row>
    <row r="140" spans="2:14" ht="27" customHeight="1" x14ac:dyDescent="0.25">
      <c r="B140" s="213">
        <v>128</v>
      </c>
      <c r="C140" s="137" t="s">
        <v>705</v>
      </c>
      <c r="D140" s="137">
        <v>6</v>
      </c>
      <c r="E140" s="137" t="s">
        <v>1207</v>
      </c>
      <c r="F140" s="137" t="s">
        <v>749</v>
      </c>
      <c r="G140" s="137" t="s">
        <v>946</v>
      </c>
      <c r="H140" s="216" t="s">
        <v>1214</v>
      </c>
      <c r="I140" s="215" t="s">
        <v>1175</v>
      </c>
      <c r="J140" s="137"/>
      <c r="K140" s="137"/>
      <c r="L140" s="215" t="s">
        <v>1212</v>
      </c>
      <c r="M140" s="137"/>
      <c r="N140" s="215" t="s">
        <v>1213</v>
      </c>
    </row>
    <row r="141" spans="2:14" ht="27" customHeight="1" x14ac:dyDescent="0.25">
      <c r="B141" s="213">
        <v>129</v>
      </c>
      <c r="C141" s="137" t="s">
        <v>705</v>
      </c>
      <c r="D141" s="137">
        <v>6</v>
      </c>
      <c r="E141" s="137" t="s">
        <v>1207</v>
      </c>
      <c r="F141" s="215" t="s">
        <v>998</v>
      </c>
      <c r="G141" s="137" t="s">
        <v>997</v>
      </c>
      <c r="H141" s="216" t="s">
        <v>1214</v>
      </c>
      <c r="I141" s="215" t="s">
        <v>998</v>
      </c>
      <c r="J141" s="137"/>
      <c r="K141" s="137" t="s">
        <v>1215</v>
      </c>
      <c r="L141" s="215" t="s">
        <v>1212</v>
      </c>
      <c r="M141" s="137"/>
      <c r="N141" s="215" t="s">
        <v>1213</v>
      </c>
    </row>
    <row r="142" spans="2:14" ht="27" customHeight="1" x14ac:dyDescent="0.25">
      <c r="B142" s="213">
        <v>130</v>
      </c>
      <c r="C142" s="137" t="s">
        <v>705</v>
      </c>
      <c r="D142" s="137">
        <v>6</v>
      </c>
      <c r="E142" s="137" t="s">
        <v>1207</v>
      </c>
      <c r="F142" s="215" t="s">
        <v>1000</v>
      </c>
      <c r="G142" s="137" t="s">
        <v>999</v>
      </c>
      <c r="H142" s="216" t="s">
        <v>1214</v>
      </c>
      <c r="I142" s="215" t="s">
        <v>1000</v>
      </c>
      <c r="J142" s="137"/>
      <c r="K142" s="137"/>
      <c r="L142" s="215" t="s">
        <v>1212</v>
      </c>
      <c r="M142" s="137"/>
      <c r="N142" s="215" t="s">
        <v>1213</v>
      </c>
    </row>
    <row r="143" spans="2:14" ht="27" customHeight="1" x14ac:dyDescent="0.25">
      <c r="B143" s="213">
        <v>131</v>
      </c>
      <c r="C143" s="137" t="s">
        <v>705</v>
      </c>
      <c r="D143" s="137">
        <v>8</v>
      </c>
      <c r="E143" s="137" t="s">
        <v>1216</v>
      </c>
      <c r="F143" s="137" t="s">
        <v>715</v>
      </c>
      <c r="G143" s="137" t="s">
        <v>1217</v>
      </c>
      <c r="H143" s="216" t="s">
        <v>1218</v>
      </c>
      <c r="I143" s="56" t="s">
        <v>1219</v>
      </c>
      <c r="J143" s="137"/>
      <c r="K143" s="137" t="s">
        <v>1215</v>
      </c>
      <c r="L143" s="215" t="s">
        <v>1212</v>
      </c>
      <c r="M143" s="137"/>
      <c r="N143" s="215" t="s">
        <v>1213</v>
      </c>
    </row>
    <row r="144" spans="2:14" ht="27" customHeight="1" x14ac:dyDescent="0.25">
      <c r="B144" s="213">
        <v>132</v>
      </c>
      <c r="C144" s="137" t="s">
        <v>705</v>
      </c>
      <c r="D144" s="137">
        <v>6</v>
      </c>
      <c r="E144" s="137" t="s">
        <v>1207</v>
      </c>
      <c r="F144" s="215" t="s">
        <v>714</v>
      </c>
      <c r="G144" s="137" t="s">
        <v>1220</v>
      </c>
      <c r="H144" s="216" t="s">
        <v>1209</v>
      </c>
      <c r="I144" s="56" t="s">
        <v>1221</v>
      </c>
      <c r="J144" s="137"/>
      <c r="K144" s="137" t="s">
        <v>1211</v>
      </c>
      <c r="L144" s="215" t="s">
        <v>1212</v>
      </c>
      <c r="M144" s="137"/>
      <c r="N144" s="215" t="s">
        <v>1213</v>
      </c>
    </row>
    <row r="145" spans="2:14" ht="27" customHeight="1" x14ac:dyDescent="0.25">
      <c r="B145" s="213">
        <v>133</v>
      </c>
      <c r="C145" s="137" t="s">
        <v>704</v>
      </c>
      <c r="D145" s="137">
        <v>5</v>
      </c>
      <c r="E145" s="137" t="s">
        <v>1222</v>
      </c>
      <c r="F145" s="137" t="s">
        <v>718</v>
      </c>
      <c r="G145" s="137" t="s">
        <v>1223</v>
      </c>
      <c r="H145" s="216" t="s">
        <v>1224</v>
      </c>
      <c r="I145" s="56"/>
      <c r="J145" s="137" t="s">
        <v>1225</v>
      </c>
      <c r="K145" s="137"/>
      <c r="L145" s="215" t="s">
        <v>1226</v>
      </c>
      <c r="M145" s="137"/>
      <c r="N145" s="215" t="s">
        <v>1213</v>
      </c>
    </row>
    <row r="146" spans="2:14" ht="27" customHeight="1" x14ac:dyDescent="0.25">
      <c r="B146" s="213">
        <v>134</v>
      </c>
      <c r="C146" s="137" t="s">
        <v>704</v>
      </c>
      <c r="D146" s="137">
        <v>5</v>
      </c>
      <c r="E146" s="137" t="s">
        <v>1227</v>
      </c>
      <c r="F146" s="137" t="s">
        <v>719</v>
      </c>
      <c r="G146" s="137" t="s">
        <v>1228</v>
      </c>
      <c r="H146" s="216" t="s">
        <v>1224</v>
      </c>
      <c r="I146" s="56"/>
      <c r="J146" s="137" t="s">
        <v>1229</v>
      </c>
      <c r="K146" s="137"/>
      <c r="L146" s="215" t="s">
        <v>1226</v>
      </c>
      <c r="M146" s="137"/>
      <c r="N146" s="215" t="s">
        <v>1213</v>
      </c>
    </row>
    <row r="147" spans="2:14" ht="27" customHeight="1" x14ac:dyDescent="0.25">
      <c r="B147" s="213">
        <v>135</v>
      </c>
      <c r="C147" s="137" t="s">
        <v>705</v>
      </c>
      <c r="D147" s="137">
        <v>6</v>
      </c>
      <c r="E147" s="137" t="s">
        <v>1207</v>
      </c>
      <c r="F147" s="215" t="s">
        <v>734</v>
      </c>
      <c r="G147" s="137" t="s">
        <v>1230</v>
      </c>
      <c r="H147" s="216" t="s">
        <v>1209</v>
      </c>
      <c r="I147" s="56" t="s">
        <v>1231</v>
      </c>
      <c r="J147" s="137"/>
      <c r="K147" s="137" t="s">
        <v>1211</v>
      </c>
      <c r="L147" s="215" t="s">
        <v>1212</v>
      </c>
      <c r="M147" s="137"/>
      <c r="N147" s="215" t="s">
        <v>1213</v>
      </c>
    </row>
    <row r="148" spans="2:14" ht="27" customHeight="1" x14ac:dyDescent="0.25">
      <c r="B148" s="213">
        <v>136</v>
      </c>
      <c r="C148" s="137" t="s">
        <v>704</v>
      </c>
      <c r="D148" s="137">
        <v>5</v>
      </c>
      <c r="E148" s="137" t="s">
        <v>1227</v>
      </c>
      <c r="F148" s="137" t="s">
        <v>720</v>
      </c>
      <c r="G148" s="137" t="s">
        <v>1232</v>
      </c>
      <c r="H148" s="216" t="s">
        <v>1224</v>
      </c>
      <c r="I148" s="56"/>
      <c r="J148" s="137" t="s">
        <v>1233</v>
      </c>
      <c r="K148" s="137"/>
      <c r="L148" s="215" t="s">
        <v>1226</v>
      </c>
      <c r="M148" s="137"/>
      <c r="N148" s="215" t="s">
        <v>1213</v>
      </c>
    </row>
    <row r="149" spans="2:14" ht="27" customHeight="1" x14ac:dyDescent="0.25">
      <c r="B149" s="213">
        <v>137</v>
      </c>
      <c r="C149" s="137" t="s">
        <v>704</v>
      </c>
      <c r="D149" s="137">
        <v>5</v>
      </c>
      <c r="E149" s="137" t="s">
        <v>1227</v>
      </c>
      <c r="F149" s="137" t="s">
        <v>721</v>
      </c>
      <c r="G149" s="137" t="s">
        <v>1234</v>
      </c>
      <c r="H149" s="216" t="s">
        <v>1224</v>
      </c>
      <c r="I149" s="56"/>
      <c r="J149" s="137" t="s">
        <v>1235</v>
      </c>
      <c r="K149" s="137"/>
      <c r="L149" s="215" t="s">
        <v>1226</v>
      </c>
      <c r="M149" s="137"/>
      <c r="N149" s="215" t="s">
        <v>1213</v>
      </c>
    </row>
    <row r="150" spans="2:14" ht="27" customHeight="1" x14ac:dyDescent="0.25">
      <c r="B150" s="213">
        <v>138</v>
      </c>
      <c r="C150" s="137" t="s">
        <v>705</v>
      </c>
      <c r="D150" s="137">
        <v>8</v>
      </c>
      <c r="E150" s="137" t="s">
        <v>1216</v>
      </c>
      <c r="F150" s="137" t="s">
        <v>766</v>
      </c>
      <c r="G150" s="137" t="s">
        <v>1236</v>
      </c>
      <c r="H150" s="216" t="s">
        <v>1218</v>
      </c>
      <c r="I150" s="56" t="s">
        <v>1237</v>
      </c>
      <c r="J150" s="137"/>
      <c r="K150" s="137" t="s">
        <v>1215</v>
      </c>
      <c r="L150" s="215" t="s">
        <v>1212</v>
      </c>
      <c r="M150" s="137"/>
      <c r="N150" s="215" t="s">
        <v>1213</v>
      </c>
    </row>
    <row r="151" spans="2:14" ht="27" customHeight="1" x14ac:dyDescent="0.25">
      <c r="B151" s="213">
        <v>139</v>
      </c>
      <c r="C151" s="137" t="s">
        <v>705</v>
      </c>
      <c r="D151" s="137">
        <v>8</v>
      </c>
      <c r="E151" s="137" t="s">
        <v>1216</v>
      </c>
      <c r="F151" s="137" t="s">
        <v>767</v>
      </c>
      <c r="G151" s="137" t="s">
        <v>1238</v>
      </c>
      <c r="H151" s="216" t="s">
        <v>1218</v>
      </c>
      <c r="I151" s="56"/>
      <c r="J151" s="137" t="s">
        <v>1239</v>
      </c>
      <c r="K151" s="137" t="s">
        <v>1215</v>
      </c>
      <c r="L151" s="215" t="s">
        <v>1212</v>
      </c>
      <c r="M151" s="137"/>
      <c r="N151" s="215" t="s">
        <v>1213</v>
      </c>
    </row>
    <row r="152" spans="2:14" ht="27" customHeight="1" x14ac:dyDescent="0.25">
      <c r="B152" s="213">
        <v>140</v>
      </c>
      <c r="C152" s="137" t="s">
        <v>705</v>
      </c>
      <c r="D152" s="137">
        <v>6</v>
      </c>
      <c r="E152" s="137" t="s">
        <v>1207</v>
      </c>
      <c r="F152" s="215" t="s">
        <v>748</v>
      </c>
      <c r="G152" s="137" t="s">
        <v>1240</v>
      </c>
      <c r="H152" s="216" t="s">
        <v>1209</v>
      </c>
      <c r="I152" s="56" t="s">
        <v>1241</v>
      </c>
      <c r="J152" s="137"/>
      <c r="K152" s="137" t="s">
        <v>1211</v>
      </c>
      <c r="L152" s="215" t="s">
        <v>1212</v>
      </c>
      <c r="M152" s="137"/>
      <c r="N152" s="215" t="s">
        <v>1213</v>
      </c>
    </row>
    <row r="153" spans="2:14" ht="27" customHeight="1" x14ac:dyDescent="0.25">
      <c r="B153" s="213">
        <v>141</v>
      </c>
      <c r="C153" s="137" t="s">
        <v>704</v>
      </c>
      <c r="D153" s="137">
        <v>5</v>
      </c>
      <c r="E153" s="137" t="s">
        <v>1242</v>
      </c>
      <c r="F153" s="137" t="s">
        <v>722</v>
      </c>
      <c r="G153" s="137" t="s">
        <v>1243</v>
      </c>
      <c r="H153" s="216" t="s">
        <v>1244</v>
      </c>
      <c r="I153" s="56"/>
      <c r="J153" s="137" t="s">
        <v>1245</v>
      </c>
      <c r="K153" s="137" t="s">
        <v>1246</v>
      </c>
      <c r="L153" s="215" t="s">
        <v>1226</v>
      </c>
      <c r="M153" s="137"/>
      <c r="N153" s="215" t="s">
        <v>1213</v>
      </c>
    </row>
    <row r="154" spans="2:14" ht="27" customHeight="1" x14ac:dyDescent="0.25">
      <c r="B154" s="213">
        <v>142</v>
      </c>
      <c r="C154" s="137" t="s">
        <v>704</v>
      </c>
      <c r="D154" s="137">
        <v>5</v>
      </c>
      <c r="E154" s="137" t="s">
        <v>1227</v>
      </c>
      <c r="F154" s="137" t="s">
        <v>729</v>
      </c>
      <c r="G154" s="137" t="s">
        <v>1247</v>
      </c>
      <c r="H154" s="216" t="s">
        <v>1224</v>
      </c>
      <c r="I154" s="56" t="s">
        <v>1248</v>
      </c>
      <c r="J154" s="137"/>
      <c r="K154" s="137"/>
      <c r="L154" s="215" t="s">
        <v>1226</v>
      </c>
      <c r="M154" s="137"/>
      <c r="N154" s="215" t="s">
        <v>1213</v>
      </c>
    </row>
    <row r="155" spans="2:14" ht="27" customHeight="1" x14ac:dyDescent="0.25">
      <c r="B155" s="213">
        <v>143</v>
      </c>
      <c r="C155" s="137" t="s">
        <v>704</v>
      </c>
      <c r="D155" s="137">
        <v>5</v>
      </c>
      <c r="E155" s="137" t="s">
        <v>1227</v>
      </c>
      <c r="F155" s="137" t="s">
        <v>735</v>
      </c>
      <c r="G155" s="137" t="s">
        <v>1249</v>
      </c>
      <c r="H155" s="216" t="s">
        <v>1224</v>
      </c>
      <c r="I155" s="56" t="s">
        <v>1250</v>
      </c>
      <c r="J155" s="137"/>
      <c r="K155" s="137"/>
      <c r="L155" s="215" t="s">
        <v>1226</v>
      </c>
      <c r="M155" s="137"/>
      <c r="N155" s="215" t="s">
        <v>1213</v>
      </c>
    </row>
    <row r="156" spans="2:14" ht="27" customHeight="1" x14ac:dyDescent="0.25">
      <c r="B156" s="213">
        <v>144</v>
      </c>
      <c r="C156" s="137" t="s">
        <v>705</v>
      </c>
      <c r="D156" s="137">
        <v>8</v>
      </c>
      <c r="E156" s="137" t="s">
        <v>1216</v>
      </c>
      <c r="F156" s="137" t="s">
        <v>928</v>
      </c>
      <c r="G156" s="137" t="s">
        <v>1251</v>
      </c>
      <c r="H156" s="216" t="s">
        <v>1218</v>
      </c>
      <c r="I156" s="56" t="s">
        <v>928</v>
      </c>
      <c r="J156" s="137"/>
      <c r="K156" s="137" t="s">
        <v>1215</v>
      </c>
      <c r="L156" s="215" t="s">
        <v>1212</v>
      </c>
      <c r="M156" s="137"/>
      <c r="N156" s="215" t="s">
        <v>1213</v>
      </c>
    </row>
    <row r="157" spans="2:14" ht="27" customHeight="1" x14ac:dyDescent="0.25">
      <c r="B157" s="213">
        <v>145</v>
      </c>
      <c r="C157" s="137" t="s">
        <v>705</v>
      </c>
      <c r="D157" s="137">
        <v>8</v>
      </c>
      <c r="E157" s="137" t="s">
        <v>1216</v>
      </c>
      <c r="F157" s="137" t="s">
        <v>796</v>
      </c>
      <c r="G157" s="137" t="s">
        <v>1252</v>
      </c>
      <c r="H157" s="216" t="s">
        <v>1218</v>
      </c>
      <c r="I157" s="56"/>
      <c r="J157" s="137" t="s">
        <v>1253</v>
      </c>
      <c r="K157" s="137" t="s">
        <v>1215</v>
      </c>
      <c r="L157" s="215" t="s">
        <v>1212</v>
      </c>
      <c r="M157" s="137"/>
      <c r="N157" s="215" t="s">
        <v>1213</v>
      </c>
    </row>
    <row r="158" spans="2:14" ht="27" customHeight="1" x14ac:dyDescent="0.25">
      <c r="B158" s="213">
        <v>146</v>
      </c>
      <c r="C158" s="137" t="s">
        <v>705</v>
      </c>
      <c r="D158" s="137">
        <v>8</v>
      </c>
      <c r="E158" s="137" t="s">
        <v>1216</v>
      </c>
      <c r="F158" s="137" t="s">
        <v>797</v>
      </c>
      <c r="G158" s="137" t="s">
        <v>1254</v>
      </c>
      <c r="H158" s="216" t="s">
        <v>1218</v>
      </c>
      <c r="I158" s="56"/>
      <c r="J158" s="137" t="s">
        <v>1255</v>
      </c>
      <c r="K158" s="137" t="s">
        <v>1215</v>
      </c>
      <c r="L158" s="215" t="s">
        <v>1212</v>
      </c>
      <c r="M158" s="137"/>
      <c r="N158" s="215" t="s">
        <v>1213</v>
      </c>
    </row>
    <row r="159" spans="2:14" ht="27" customHeight="1" x14ac:dyDescent="0.25">
      <c r="B159" s="213">
        <v>147</v>
      </c>
      <c r="C159" s="137" t="s">
        <v>705</v>
      </c>
      <c r="D159" s="137">
        <v>8</v>
      </c>
      <c r="E159" s="137" t="s">
        <v>1216</v>
      </c>
      <c r="F159" s="137" t="s">
        <v>804</v>
      </c>
      <c r="G159" s="137" t="s">
        <v>1256</v>
      </c>
      <c r="H159" s="216" t="s">
        <v>1218</v>
      </c>
      <c r="I159" s="56" t="s">
        <v>1257</v>
      </c>
      <c r="J159" s="137"/>
      <c r="K159" s="137" t="s">
        <v>1215</v>
      </c>
      <c r="L159" s="215" t="s">
        <v>1212</v>
      </c>
      <c r="M159" s="137"/>
      <c r="N159" s="215" t="s">
        <v>1213</v>
      </c>
    </row>
    <row r="160" spans="2:14" ht="27" customHeight="1" x14ac:dyDescent="0.25">
      <c r="B160" s="213">
        <v>148</v>
      </c>
      <c r="C160" s="137" t="s">
        <v>705</v>
      </c>
      <c r="D160" s="137">
        <v>6</v>
      </c>
      <c r="E160" s="137" t="s">
        <v>1207</v>
      </c>
      <c r="F160" s="215" t="s">
        <v>769</v>
      </c>
      <c r="G160" s="137" t="s">
        <v>1258</v>
      </c>
      <c r="H160" s="216" t="s">
        <v>1209</v>
      </c>
      <c r="I160" s="56" t="s">
        <v>1259</v>
      </c>
      <c r="J160" s="137"/>
      <c r="K160" s="137" t="s">
        <v>1211</v>
      </c>
      <c r="L160" s="215" t="s">
        <v>1212</v>
      </c>
      <c r="M160" s="137"/>
      <c r="N160" s="215" t="s">
        <v>1213</v>
      </c>
    </row>
    <row r="161" spans="2:14" ht="27" customHeight="1" x14ac:dyDescent="0.25">
      <c r="B161" s="213">
        <v>149</v>
      </c>
      <c r="C161" s="137" t="s">
        <v>704</v>
      </c>
      <c r="D161" s="137">
        <v>5</v>
      </c>
      <c r="E161" s="137" t="s">
        <v>1227</v>
      </c>
      <c r="F161" s="137" t="s">
        <v>742</v>
      </c>
      <c r="G161" s="137" t="s">
        <v>1260</v>
      </c>
      <c r="H161" s="216" t="s">
        <v>1224</v>
      </c>
      <c r="I161" s="56" t="s">
        <v>1261</v>
      </c>
      <c r="J161" s="137"/>
      <c r="K161" s="137"/>
      <c r="L161" s="215" t="s">
        <v>1226</v>
      </c>
      <c r="M161" s="137"/>
      <c r="N161" s="215" t="s">
        <v>1213</v>
      </c>
    </row>
    <row r="162" spans="2:14" ht="27" customHeight="1" x14ac:dyDescent="0.25">
      <c r="B162" s="213">
        <v>150</v>
      </c>
      <c r="C162" s="137" t="s">
        <v>705</v>
      </c>
      <c r="D162" s="137">
        <v>6</v>
      </c>
      <c r="E162" s="137" t="s">
        <v>1207</v>
      </c>
      <c r="F162" s="215" t="s">
        <v>805</v>
      </c>
      <c r="G162" s="137" t="s">
        <v>1262</v>
      </c>
      <c r="H162" s="216" t="s">
        <v>1209</v>
      </c>
      <c r="I162" s="56" t="s">
        <v>1263</v>
      </c>
      <c r="J162" s="137"/>
      <c r="K162" s="137" t="s">
        <v>1211</v>
      </c>
      <c r="L162" s="215" t="s">
        <v>1212</v>
      </c>
      <c r="M162" s="137"/>
      <c r="N162" s="215" t="s">
        <v>1213</v>
      </c>
    </row>
    <row r="163" spans="2:14" ht="27" customHeight="1" x14ac:dyDescent="0.25">
      <c r="B163" s="213">
        <v>151</v>
      </c>
      <c r="C163" s="137" t="s">
        <v>705</v>
      </c>
      <c r="D163" s="137">
        <v>8</v>
      </c>
      <c r="E163" s="137" t="s">
        <v>1216</v>
      </c>
      <c r="F163" s="137" t="s">
        <v>817</v>
      </c>
      <c r="G163" s="137" t="s">
        <v>1264</v>
      </c>
      <c r="H163" s="216" t="s">
        <v>1218</v>
      </c>
      <c r="I163" s="56"/>
      <c r="J163" s="137" t="s">
        <v>1265</v>
      </c>
      <c r="K163" s="137" t="s">
        <v>1215</v>
      </c>
      <c r="L163" s="215" t="s">
        <v>1212</v>
      </c>
      <c r="M163" s="137"/>
      <c r="N163" s="215" t="s">
        <v>1213</v>
      </c>
    </row>
    <row r="164" spans="2:14" ht="27" customHeight="1" x14ac:dyDescent="0.25">
      <c r="B164" s="213">
        <v>152</v>
      </c>
      <c r="C164" s="137" t="s">
        <v>705</v>
      </c>
      <c r="D164" s="137">
        <v>8</v>
      </c>
      <c r="E164" s="137" t="s">
        <v>1216</v>
      </c>
      <c r="F164" s="137" t="s">
        <v>818</v>
      </c>
      <c r="G164" s="137" t="s">
        <v>1266</v>
      </c>
      <c r="H164" s="216" t="s">
        <v>1218</v>
      </c>
      <c r="I164" s="56"/>
      <c r="J164" s="137" t="s">
        <v>1267</v>
      </c>
      <c r="K164" s="137" t="s">
        <v>1215</v>
      </c>
      <c r="L164" s="215" t="s">
        <v>1212</v>
      </c>
      <c r="M164" s="137"/>
      <c r="N164" s="215" t="s">
        <v>1213</v>
      </c>
    </row>
    <row r="165" spans="2:14" ht="27" customHeight="1" x14ac:dyDescent="0.25">
      <c r="B165" s="213">
        <v>153</v>
      </c>
      <c r="C165" s="137" t="s">
        <v>705</v>
      </c>
      <c r="D165" s="137">
        <v>8</v>
      </c>
      <c r="E165" s="137" t="s">
        <v>1216</v>
      </c>
      <c r="F165" s="137" t="s">
        <v>749</v>
      </c>
      <c r="G165" s="137" t="s">
        <v>946</v>
      </c>
      <c r="H165" s="216" t="s">
        <v>1214</v>
      </c>
      <c r="I165" s="215" t="s">
        <v>1175</v>
      </c>
      <c r="J165" s="137"/>
      <c r="K165" s="137" t="s">
        <v>1215</v>
      </c>
      <c r="L165" s="215" t="s">
        <v>1212</v>
      </c>
      <c r="M165" s="137"/>
      <c r="N165" s="215" t="s">
        <v>1213</v>
      </c>
    </row>
    <row r="166" spans="2:14" ht="27" customHeight="1" x14ac:dyDescent="0.25">
      <c r="B166" s="213">
        <v>154</v>
      </c>
      <c r="C166" s="137" t="s">
        <v>704</v>
      </c>
      <c r="D166" s="137">
        <v>5</v>
      </c>
      <c r="E166" s="137" t="s">
        <v>1227</v>
      </c>
      <c r="F166" s="137" t="s">
        <v>749</v>
      </c>
      <c r="G166" s="137" t="s">
        <v>946</v>
      </c>
      <c r="H166" s="488" t="s">
        <v>54</v>
      </c>
      <c r="I166" s="56" t="s">
        <v>1268</v>
      </c>
      <c r="J166" s="137"/>
      <c r="K166" s="137"/>
      <c r="L166" s="215" t="s">
        <v>1226</v>
      </c>
      <c r="M166" s="137"/>
      <c r="N166" s="215" t="s">
        <v>1213</v>
      </c>
    </row>
    <row r="167" spans="2:14" ht="27" customHeight="1" x14ac:dyDescent="0.25">
      <c r="B167" s="213">
        <v>155</v>
      </c>
      <c r="C167" s="137" t="s">
        <v>704</v>
      </c>
      <c r="D167" s="137">
        <v>5</v>
      </c>
      <c r="E167" s="137" t="s">
        <v>1242</v>
      </c>
      <c r="F167" s="137" t="s">
        <v>764</v>
      </c>
      <c r="G167" s="137" t="s">
        <v>1269</v>
      </c>
      <c r="H167" s="216" t="s">
        <v>1244</v>
      </c>
      <c r="I167" s="56" t="s">
        <v>1270</v>
      </c>
      <c r="J167" s="137"/>
      <c r="K167" s="137" t="s">
        <v>1246</v>
      </c>
      <c r="L167" s="215" t="s">
        <v>1226</v>
      </c>
      <c r="M167" s="137"/>
      <c r="N167" s="215" t="s">
        <v>1213</v>
      </c>
    </row>
    <row r="168" spans="2:14" ht="27" customHeight="1" x14ac:dyDescent="0.25">
      <c r="B168" s="213">
        <v>156</v>
      </c>
      <c r="C168" s="137" t="s">
        <v>704</v>
      </c>
      <c r="D168" s="137">
        <v>5</v>
      </c>
      <c r="E168" s="137" t="s">
        <v>1227</v>
      </c>
      <c r="F168" s="137" t="s">
        <v>765</v>
      </c>
      <c r="G168" s="137" t="s">
        <v>1271</v>
      </c>
      <c r="H168" s="216" t="s">
        <v>1224</v>
      </c>
      <c r="I168" s="56" t="s">
        <v>1272</v>
      </c>
      <c r="J168" s="137"/>
      <c r="K168" s="137"/>
      <c r="L168" s="215" t="s">
        <v>1226</v>
      </c>
      <c r="M168" s="137"/>
      <c r="N168" s="215" t="s">
        <v>1213</v>
      </c>
    </row>
    <row r="169" spans="2:14" ht="27" customHeight="1" x14ac:dyDescent="0.25">
      <c r="B169" s="213">
        <v>157</v>
      </c>
      <c r="C169" s="137" t="s">
        <v>705</v>
      </c>
      <c r="D169" s="137">
        <v>6</v>
      </c>
      <c r="E169" s="137" t="s">
        <v>1207</v>
      </c>
      <c r="F169" s="215" t="s">
        <v>814</v>
      </c>
      <c r="G169" s="137" t="s">
        <v>1273</v>
      </c>
      <c r="H169" s="216" t="s">
        <v>1209</v>
      </c>
      <c r="I169" s="56"/>
      <c r="J169" s="137" t="s">
        <v>1274</v>
      </c>
      <c r="K169" s="137" t="s">
        <v>1211</v>
      </c>
      <c r="L169" s="215" t="s">
        <v>1212</v>
      </c>
      <c r="M169" s="137"/>
      <c r="N169" s="215" t="s">
        <v>1213</v>
      </c>
    </row>
    <row r="170" spans="2:14" ht="27" customHeight="1" x14ac:dyDescent="0.25">
      <c r="B170" s="213">
        <v>158</v>
      </c>
      <c r="C170" s="137" t="s">
        <v>705</v>
      </c>
      <c r="D170" s="137">
        <v>8</v>
      </c>
      <c r="E170" s="137" t="s">
        <v>1216</v>
      </c>
      <c r="F170" s="137" t="s">
        <v>853</v>
      </c>
      <c r="G170" s="137" t="s">
        <v>1275</v>
      </c>
      <c r="H170" s="216" t="s">
        <v>1218</v>
      </c>
      <c r="I170" s="56"/>
      <c r="J170" s="137" t="s">
        <v>1276</v>
      </c>
      <c r="K170" s="137" t="s">
        <v>1215</v>
      </c>
      <c r="L170" s="215" t="s">
        <v>1212</v>
      </c>
      <c r="M170" s="137"/>
      <c r="N170" s="215" t="s">
        <v>1213</v>
      </c>
    </row>
    <row r="171" spans="2:14" ht="27" customHeight="1" x14ac:dyDescent="0.25">
      <c r="B171" s="213">
        <v>159</v>
      </c>
      <c r="C171" s="137" t="s">
        <v>705</v>
      </c>
      <c r="D171" s="137">
        <v>8</v>
      </c>
      <c r="E171" s="137" t="s">
        <v>1216</v>
      </c>
      <c r="F171" s="137" t="s">
        <v>857</v>
      </c>
      <c r="G171" s="137" t="s">
        <v>1130</v>
      </c>
      <c r="H171" s="216" t="s">
        <v>1277</v>
      </c>
      <c r="I171" s="56" t="s">
        <v>1278</v>
      </c>
      <c r="J171" s="137"/>
      <c r="K171" s="137" t="s">
        <v>1279</v>
      </c>
      <c r="L171" s="215" t="s">
        <v>1212</v>
      </c>
      <c r="M171" s="137"/>
      <c r="N171" s="215" t="s">
        <v>1213</v>
      </c>
    </row>
    <row r="172" spans="2:14" ht="27" customHeight="1" x14ac:dyDescent="0.25">
      <c r="B172" s="213">
        <v>160</v>
      </c>
      <c r="C172" s="137" t="s">
        <v>704</v>
      </c>
      <c r="D172" s="137">
        <v>5</v>
      </c>
      <c r="E172" s="137" t="s">
        <v>1227</v>
      </c>
      <c r="F172" s="137" t="s">
        <v>777</v>
      </c>
      <c r="G172" s="137" t="s">
        <v>997</v>
      </c>
      <c r="H172" s="216" t="s">
        <v>1214</v>
      </c>
      <c r="I172" s="56" t="s">
        <v>998</v>
      </c>
      <c r="J172" s="137"/>
      <c r="K172" s="137" t="s">
        <v>1215</v>
      </c>
      <c r="L172" s="215" t="s">
        <v>1226</v>
      </c>
      <c r="M172" s="137"/>
      <c r="N172" s="215" t="s">
        <v>1213</v>
      </c>
    </row>
    <row r="173" spans="2:14" ht="27" customHeight="1" x14ac:dyDescent="0.25">
      <c r="B173" s="213">
        <v>161</v>
      </c>
      <c r="C173" s="137" t="s">
        <v>705</v>
      </c>
      <c r="D173" s="137">
        <v>6</v>
      </c>
      <c r="E173" s="137" t="s">
        <v>1207</v>
      </c>
      <c r="F173" s="215" t="s">
        <v>815</v>
      </c>
      <c r="G173" s="137" t="s">
        <v>1280</v>
      </c>
      <c r="H173" s="216" t="s">
        <v>1209</v>
      </c>
      <c r="I173" s="56"/>
      <c r="J173" s="137" t="s">
        <v>1281</v>
      </c>
      <c r="K173" s="137" t="s">
        <v>1211</v>
      </c>
      <c r="L173" s="215" t="s">
        <v>1212</v>
      </c>
      <c r="M173" s="137"/>
      <c r="N173" s="215" t="s">
        <v>1213</v>
      </c>
    </row>
    <row r="174" spans="2:14" ht="27" customHeight="1" x14ac:dyDescent="0.25">
      <c r="B174" s="213">
        <v>162</v>
      </c>
      <c r="C174" s="137" t="s">
        <v>705</v>
      </c>
      <c r="D174" s="137">
        <v>6</v>
      </c>
      <c r="E174" s="137" t="s">
        <v>1207</v>
      </c>
      <c r="F174" s="215" t="s">
        <v>851</v>
      </c>
      <c r="G174" s="137" t="s">
        <v>1282</v>
      </c>
      <c r="H174" s="216" t="s">
        <v>1209</v>
      </c>
      <c r="I174" s="56" t="s">
        <v>1283</v>
      </c>
      <c r="J174" s="137"/>
      <c r="K174" s="137" t="s">
        <v>1211</v>
      </c>
      <c r="L174" s="215" t="s">
        <v>1212</v>
      </c>
      <c r="M174" s="137"/>
      <c r="N174" s="215" t="s">
        <v>1213</v>
      </c>
    </row>
    <row r="175" spans="2:14" ht="27" customHeight="1" x14ac:dyDescent="0.25">
      <c r="B175" s="213">
        <v>163</v>
      </c>
      <c r="C175" s="137" t="s">
        <v>705</v>
      </c>
      <c r="D175" s="137">
        <v>8</v>
      </c>
      <c r="E175" s="137" t="s">
        <v>1216</v>
      </c>
      <c r="F175" s="137" t="s">
        <v>872</v>
      </c>
      <c r="G175" s="137" t="s">
        <v>1284</v>
      </c>
      <c r="H175" s="216" t="s">
        <v>1218</v>
      </c>
      <c r="I175" s="56"/>
      <c r="J175" s="137" t="s">
        <v>1285</v>
      </c>
      <c r="K175" s="137" t="s">
        <v>1215</v>
      </c>
      <c r="L175" s="215" t="s">
        <v>1212</v>
      </c>
      <c r="M175" s="137"/>
      <c r="N175" s="215" t="s">
        <v>1213</v>
      </c>
    </row>
    <row r="176" spans="2:14" ht="27" customHeight="1" x14ac:dyDescent="0.25">
      <c r="B176" s="213">
        <v>164</v>
      </c>
      <c r="C176" s="137" t="s">
        <v>702</v>
      </c>
      <c r="D176" s="137">
        <v>7</v>
      </c>
      <c r="E176" s="137" t="s">
        <v>1286</v>
      </c>
      <c r="F176" s="137" t="s">
        <v>726</v>
      </c>
      <c r="G176" s="137" t="s">
        <v>1287</v>
      </c>
      <c r="H176" s="216" t="s">
        <v>1288</v>
      </c>
      <c r="I176" s="56" t="s">
        <v>1289</v>
      </c>
      <c r="J176" s="137"/>
      <c r="K176" s="137"/>
      <c r="L176" s="215" t="s">
        <v>1226</v>
      </c>
      <c r="M176" s="137" t="s">
        <v>1290</v>
      </c>
      <c r="N176" s="215" t="s">
        <v>1213</v>
      </c>
    </row>
    <row r="177" spans="2:14" ht="27" customHeight="1" x14ac:dyDescent="0.25">
      <c r="B177" s="213">
        <v>165</v>
      </c>
      <c r="C177" s="137" t="s">
        <v>702</v>
      </c>
      <c r="D177" s="137">
        <v>7</v>
      </c>
      <c r="E177" s="137" t="s">
        <v>1286</v>
      </c>
      <c r="F177" s="137" t="s">
        <v>727</v>
      </c>
      <c r="G177" s="137" t="s">
        <v>1291</v>
      </c>
      <c r="H177" s="216" t="s">
        <v>1288</v>
      </c>
      <c r="I177" s="56" t="s">
        <v>1292</v>
      </c>
      <c r="J177" s="137"/>
      <c r="K177" s="137"/>
      <c r="L177" s="215" t="s">
        <v>1226</v>
      </c>
      <c r="M177" s="137" t="s">
        <v>1290</v>
      </c>
      <c r="N177" s="215" t="s">
        <v>1213</v>
      </c>
    </row>
    <row r="178" spans="2:14" ht="27" customHeight="1" x14ac:dyDescent="0.25">
      <c r="B178" s="213">
        <v>166</v>
      </c>
      <c r="C178" s="137" t="s">
        <v>702</v>
      </c>
      <c r="D178" s="137">
        <v>7</v>
      </c>
      <c r="E178" s="137" t="s">
        <v>1286</v>
      </c>
      <c r="F178" s="137" t="s">
        <v>730</v>
      </c>
      <c r="G178" s="137" t="s">
        <v>1293</v>
      </c>
      <c r="H178" s="216" t="s">
        <v>1294</v>
      </c>
      <c r="I178" s="56" t="s">
        <v>1295</v>
      </c>
      <c r="J178" s="137"/>
      <c r="K178" s="137" t="s">
        <v>1296</v>
      </c>
      <c r="L178" s="215" t="s">
        <v>1226</v>
      </c>
      <c r="M178" s="137" t="s">
        <v>1290</v>
      </c>
      <c r="N178" s="215" t="s">
        <v>1213</v>
      </c>
    </row>
    <row r="179" spans="2:14" ht="27" customHeight="1" x14ac:dyDescent="0.25">
      <c r="B179" s="213">
        <v>167</v>
      </c>
      <c r="C179" s="137" t="s">
        <v>702</v>
      </c>
      <c r="D179" s="137">
        <v>7</v>
      </c>
      <c r="E179" s="137" t="s">
        <v>1286</v>
      </c>
      <c r="F179" s="137" t="s">
        <v>732</v>
      </c>
      <c r="G179" s="137" t="s">
        <v>1297</v>
      </c>
      <c r="H179" s="216" t="s">
        <v>1294</v>
      </c>
      <c r="I179" s="56" t="s">
        <v>1298</v>
      </c>
      <c r="J179" s="137"/>
      <c r="K179" s="137" t="s">
        <v>1296</v>
      </c>
      <c r="L179" s="215" t="s">
        <v>1226</v>
      </c>
      <c r="M179" s="137" t="s">
        <v>1290</v>
      </c>
      <c r="N179" s="215" t="s">
        <v>1213</v>
      </c>
    </row>
    <row r="180" spans="2:14" ht="27" customHeight="1" x14ac:dyDescent="0.25">
      <c r="B180" s="213">
        <v>168</v>
      </c>
      <c r="C180" s="137" t="s">
        <v>702</v>
      </c>
      <c r="D180" s="137">
        <v>7</v>
      </c>
      <c r="E180" s="137" t="s">
        <v>1286</v>
      </c>
      <c r="F180" s="137" t="s">
        <v>749</v>
      </c>
      <c r="G180" s="137" t="s">
        <v>946</v>
      </c>
      <c r="H180" s="216" t="s">
        <v>1288</v>
      </c>
      <c r="I180" s="56" t="s">
        <v>1175</v>
      </c>
      <c r="J180" s="137"/>
      <c r="K180" s="137"/>
      <c r="L180" s="215" t="s">
        <v>1226</v>
      </c>
      <c r="M180" s="137" t="s">
        <v>1290</v>
      </c>
      <c r="N180" s="215" t="s">
        <v>1213</v>
      </c>
    </row>
    <row r="181" spans="2:14" ht="27" customHeight="1" x14ac:dyDescent="0.25">
      <c r="B181" s="213">
        <v>169</v>
      </c>
      <c r="C181" s="137" t="s">
        <v>702</v>
      </c>
      <c r="D181" s="137">
        <v>7</v>
      </c>
      <c r="E181" s="137" t="s">
        <v>1286</v>
      </c>
      <c r="F181" s="137" t="s">
        <v>760</v>
      </c>
      <c r="G181" s="137" t="s">
        <v>1299</v>
      </c>
      <c r="H181" s="216" t="s">
        <v>1288</v>
      </c>
      <c r="I181" s="56" t="s">
        <v>1300</v>
      </c>
      <c r="J181" s="137"/>
      <c r="K181" s="137"/>
      <c r="L181" s="215" t="s">
        <v>1226</v>
      </c>
      <c r="M181" s="137" t="s">
        <v>1290</v>
      </c>
      <c r="N181" s="215" t="s">
        <v>1213</v>
      </c>
    </row>
    <row r="182" spans="2:14" ht="27" customHeight="1" x14ac:dyDescent="0.25">
      <c r="B182" s="213">
        <v>170</v>
      </c>
      <c r="C182" s="137" t="s">
        <v>702</v>
      </c>
      <c r="D182" s="137">
        <v>7</v>
      </c>
      <c r="E182" s="137" t="s">
        <v>1286</v>
      </c>
      <c r="F182" s="137" t="s">
        <v>762</v>
      </c>
      <c r="G182" s="137" t="s">
        <v>1271</v>
      </c>
      <c r="H182" s="216" t="s">
        <v>1288</v>
      </c>
      <c r="I182" s="56" t="s">
        <v>1301</v>
      </c>
      <c r="J182" s="137"/>
      <c r="K182" s="137"/>
      <c r="L182" s="215" t="s">
        <v>1226</v>
      </c>
      <c r="M182" s="137" t="s">
        <v>1290</v>
      </c>
      <c r="N182" s="215" t="s">
        <v>1213</v>
      </c>
    </row>
    <row r="183" spans="2:14" ht="27" customHeight="1" x14ac:dyDescent="0.25">
      <c r="B183" s="213">
        <v>171</v>
      </c>
      <c r="C183" s="137" t="s">
        <v>702</v>
      </c>
      <c r="D183" s="137">
        <v>7</v>
      </c>
      <c r="E183" s="137" t="s">
        <v>1286</v>
      </c>
      <c r="F183" s="137" t="s">
        <v>774</v>
      </c>
      <c r="G183" s="137" t="s">
        <v>1302</v>
      </c>
      <c r="H183" s="216" t="s">
        <v>1288</v>
      </c>
      <c r="I183" s="56" t="s">
        <v>1303</v>
      </c>
      <c r="J183" s="137"/>
      <c r="K183" s="137"/>
      <c r="L183" s="215" t="s">
        <v>1226</v>
      </c>
      <c r="M183" s="137" t="s">
        <v>1290</v>
      </c>
      <c r="N183" s="215" t="s">
        <v>1213</v>
      </c>
    </row>
    <row r="184" spans="2:14" ht="27" customHeight="1" x14ac:dyDescent="0.25">
      <c r="B184" s="213">
        <v>172</v>
      </c>
      <c r="C184" s="137" t="s">
        <v>702</v>
      </c>
      <c r="D184" s="137">
        <v>7</v>
      </c>
      <c r="E184" s="137" t="s">
        <v>1286</v>
      </c>
      <c r="F184" s="137" t="s">
        <v>801</v>
      </c>
      <c r="G184" s="137" t="s">
        <v>1304</v>
      </c>
      <c r="H184" s="216" t="s">
        <v>1305</v>
      </c>
      <c r="I184" s="56"/>
      <c r="J184" s="137" t="s">
        <v>1306</v>
      </c>
      <c r="K184" s="137" t="s">
        <v>1307</v>
      </c>
      <c r="L184" s="215" t="s">
        <v>1212</v>
      </c>
      <c r="M184" s="137" t="s">
        <v>1290</v>
      </c>
      <c r="N184" s="215" t="s">
        <v>1213</v>
      </c>
    </row>
    <row r="185" spans="2:14" ht="27" customHeight="1" x14ac:dyDescent="0.25">
      <c r="B185" s="213">
        <v>173</v>
      </c>
      <c r="C185" s="137" t="s">
        <v>704</v>
      </c>
      <c r="D185" s="137">
        <v>5</v>
      </c>
      <c r="E185" s="137" t="s">
        <v>1308</v>
      </c>
      <c r="F185" s="137" t="s">
        <v>780</v>
      </c>
      <c r="G185" s="137" t="s">
        <v>951</v>
      </c>
      <c r="H185" s="216" t="s">
        <v>1309</v>
      </c>
      <c r="I185" s="56"/>
      <c r="J185" s="137" t="s">
        <v>1310</v>
      </c>
      <c r="K185" s="137" t="s">
        <v>1311</v>
      </c>
      <c r="L185" s="215" t="s">
        <v>1226</v>
      </c>
      <c r="M185" s="137"/>
      <c r="N185" s="215" t="s">
        <v>1213</v>
      </c>
    </row>
    <row r="186" spans="2:14" ht="27" customHeight="1" x14ac:dyDescent="0.25">
      <c r="B186" s="213">
        <v>174</v>
      </c>
      <c r="C186" s="137" t="s">
        <v>705</v>
      </c>
      <c r="D186" s="137">
        <v>8</v>
      </c>
      <c r="E186" s="137" t="s">
        <v>1216</v>
      </c>
      <c r="F186" s="137" t="s">
        <v>900</v>
      </c>
      <c r="G186" s="137" t="s">
        <v>1312</v>
      </c>
      <c r="H186" s="216" t="s">
        <v>1218</v>
      </c>
      <c r="I186" s="56" t="s">
        <v>1313</v>
      </c>
      <c r="J186" s="137"/>
      <c r="K186" s="137" t="s">
        <v>1215</v>
      </c>
      <c r="L186" s="215" t="s">
        <v>1212</v>
      </c>
      <c r="M186" s="137"/>
      <c r="N186" s="215" t="s">
        <v>1213</v>
      </c>
    </row>
    <row r="187" spans="2:14" ht="27" customHeight="1" x14ac:dyDescent="0.25">
      <c r="B187" s="213">
        <v>175</v>
      </c>
      <c r="C187" s="137" t="s">
        <v>705</v>
      </c>
      <c r="D187" s="137">
        <v>6</v>
      </c>
      <c r="E187" s="137" t="s">
        <v>1207</v>
      </c>
      <c r="F187" s="215" t="s">
        <v>859</v>
      </c>
      <c r="G187" s="137" t="s">
        <v>1314</v>
      </c>
      <c r="H187" s="216" t="s">
        <v>1209</v>
      </c>
      <c r="I187" s="56"/>
      <c r="J187" s="137" t="s">
        <v>1315</v>
      </c>
      <c r="K187" s="137" t="s">
        <v>1211</v>
      </c>
      <c r="L187" s="215" t="s">
        <v>1212</v>
      </c>
      <c r="M187" s="137"/>
      <c r="N187" s="215" t="s">
        <v>1213</v>
      </c>
    </row>
    <row r="188" spans="2:14" ht="27" customHeight="1" x14ac:dyDescent="0.25">
      <c r="B188" s="213">
        <v>176</v>
      </c>
      <c r="C188" s="137" t="s">
        <v>704</v>
      </c>
      <c r="D188" s="137">
        <v>5</v>
      </c>
      <c r="E188" s="137" t="s">
        <v>1227</v>
      </c>
      <c r="F188" s="137" t="s">
        <v>781</v>
      </c>
      <c r="G188" s="137" t="s">
        <v>999</v>
      </c>
      <c r="H188" s="216" t="s">
        <v>1214</v>
      </c>
      <c r="I188" s="56" t="s">
        <v>1000</v>
      </c>
      <c r="J188" s="137"/>
      <c r="K188" s="137"/>
      <c r="L188" s="215" t="s">
        <v>1226</v>
      </c>
      <c r="M188" s="137"/>
      <c r="N188" s="215" t="s">
        <v>1213</v>
      </c>
    </row>
    <row r="189" spans="2:14" ht="27" customHeight="1" x14ac:dyDescent="0.25">
      <c r="B189" s="213">
        <v>177</v>
      </c>
      <c r="C189" s="137" t="s">
        <v>705</v>
      </c>
      <c r="D189" s="137">
        <v>8</v>
      </c>
      <c r="E189" s="137" t="s">
        <v>1216</v>
      </c>
      <c r="F189" s="137" t="s">
        <v>918</v>
      </c>
      <c r="G189" s="137" t="s">
        <v>1316</v>
      </c>
      <c r="H189" s="216" t="s">
        <v>1218</v>
      </c>
      <c r="I189" s="56"/>
      <c r="J189" s="137" t="s">
        <v>1317</v>
      </c>
      <c r="K189" s="137" t="s">
        <v>1215</v>
      </c>
      <c r="L189" s="215" t="s">
        <v>1212</v>
      </c>
      <c r="M189" s="137"/>
      <c r="N189" s="215" t="s">
        <v>1213</v>
      </c>
    </row>
    <row r="190" spans="2:14" ht="27" customHeight="1" x14ac:dyDescent="0.25">
      <c r="B190" s="213">
        <v>178</v>
      </c>
      <c r="C190" s="137" t="s">
        <v>704</v>
      </c>
      <c r="D190" s="137">
        <v>5</v>
      </c>
      <c r="E190" s="137" t="s">
        <v>1227</v>
      </c>
      <c r="F190" s="137" t="s">
        <v>789</v>
      </c>
      <c r="G190" s="137" t="s">
        <v>1318</v>
      </c>
      <c r="H190" s="216" t="s">
        <v>1224</v>
      </c>
      <c r="I190" s="56" t="s">
        <v>1319</v>
      </c>
      <c r="J190" s="137"/>
      <c r="K190" s="137"/>
      <c r="L190" s="215" t="s">
        <v>1226</v>
      </c>
      <c r="M190" s="137"/>
      <c r="N190" s="215" t="s">
        <v>1213</v>
      </c>
    </row>
    <row r="191" spans="2:14" ht="27" customHeight="1" x14ac:dyDescent="0.25">
      <c r="B191" s="213">
        <v>179</v>
      </c>
      <c r="C191" s="137" t="s">
        <v>705</v>
      </c>
      <c r="D191" s="137">
        <v>8</v>
      </c>
      <c r="E191" s="137" t="s">
        <v>1216</v>
      </c>
      <c r="F191" s="137" t="s">
        <v>921</v>
      </c>
      <c r="G191" s="137" t="s">
        <v>1320</v>
      </c>
      <c r="H191" s="216" t="s">
        <v>1218</v>
      </c>
      <c r="I191" s="56"/>
      <c r="J191" s="137" t="s">
        <v>1321</v>
      </c>
      <c r="K191" s="137" t="s">
        <v>1215</v>
      </c>
      <c r="L191" s="215" t="s">
        <v>1212</v>
      </c>
      <c r="M191" s="137"/>
      <c r="N191" s="215" t="s">
        <v>1213</v>
      </c>
    </row>
    <row r="192" spans="2:14" ht="27" customHeight="1" x14ac:dyDescent="0.25">
      <c r="B192" s="213">
        <v>180</v>
      </c>
      <c r="C192" s="137" t="s">
        <v>705</v>
      </c>
      <c r="D192" s="137">
        <v>8</v>
      </c>
      <c r="E192" s="137" t="s">
        <v>1216</v>
      </c>
      <c r="F192" s="137" t="s">
        <v>1322</v>
      </c>
      <c r="G192" s="137" t="s">
        <v>997</v>
      </c>
      <c r="H192" s="216" t="s">
        <v>1214</v>
      </c>
      <c r="I192" s="56" t="s">
        <v>998</v>
      </c>
      <c r="J192" s="137"/>
      <c r="K192" s="137" t="s">
        <v>1215</v>
      </c>
      <c r="L192" s="215" t="s">
        <v>1212</v>
      </c>
      <c r="M192" s="137"/>
      <c r="N192" s="215" t="s">
        <v>1213</v>
      </c>
    </row>
    <row r="193" spans="2:14" ht="27" customHeight="1" x14ac:dyDescent="0.25">
      <c r="B193" s="213">
        <v>181</v>
      </c>
      <c r="C193" s="137" t="s">
        <v>705</v>
      </c>
      <c r="D193" s="137">
        <v>8</v>
      </c>
      <c r="E193" s="137" t="s">
        <v>1216</v>
      </c>
      <c r="F193" s="137" t="s">
        <v>1323</v>
      </c>
      <c r="G193" s="137" t="s">
        <v>999</v>
      </c>
      <c r="H193" s="216" t="s">
        <v>1214</v>
      </c>
      <c r="I193" s="56" t="s">
        <v>1000</v>
      </c>
      <c r="J193" s="137"/>
      <c r="K193" s="137" t="s">
        <v>1215</v>
      </c>
      <c r="L193" s="215" t="s">
        <v>1212</v>
      </c>
      <c r="M193" s="137"/>
      <c r="N193" s="215" t="s">
        <v>1213</v>
      </c>
    </row>
    <row r="194" spans="2:14" ht="27" customHeight="1" x14ac:dyDescent="0.25">
      <c r="B194" s="213">
        <v>182</v>
      </c>
      <c r="C194" s="137" t="s">
        <v>704</v>
      </c>
      <c r="D194" s="137">
        <v>5</v>
      </c>
      <c r="E194" s="137" t="s">
        <v>1227</v>
      </c>
      <c r="F194" s="137" t="s">
        <v>790</v>
      </c>
      <c r="G194" s="137" t="s">
        <v>1324</v>
      </c>
      <c r="H194" s="216" t="s">
        <v>1224</v>
      </c>
      <c r="I194" s="56"/>
      <c r="J194" s="137" t="s">
        <v>1325</v>
      </c>
      <c r="K194" s="137"/>
      <c r="L194" s="215" t="s">
        <v>1226</v>
      </c>
      <c r="M194" s="137"/>
      <c r="N194" s="215" t="s">
        <v>1213</v>
      </c>
    </row>
    <row r="195" spans="2:14" ht="27" customHeight="1" x14ac:dyDescent="0.25">
      <c r="B195" s="213">
        <v>183</v>
      </c>
      <c r="C195" s="137" t="s">
        <v>702</v>
      </c>
      <c r="D195" s="137">
        <v>7</v>
      </c>
      <c r="E195" s="137" t="s">
        <v>1286</v>
      </c>
      <c r="F195" s="137" t="s">
        <v>806</v>
      </c>
      <c r="G195" s="137" t="s">
        <v>1326</v>
      </c>
      <c r="H195" s="216" t="s">
        <v>1294</v>
      </c>
      <c r="I195" s="56" t="s">
        <v>1327</v>
      </c>
      <c r="J195" s="137"/>
      <c r="K195" s="137" t="s">
        <v>1296</v>
      </c>
      <c r="L195" s="215" t="s">
        <v>1226</v>
      </c>
      <c r="M195" s="137" t="s">
        <v>1290</v>
      </c>
      <c r="N195" s="215" t="s">
        <v>1213</v>
      </c>
    </row>
    <row r="196" spans="2:14" ht="27" customHeight="1" x14ac:dyDescent="0.25">
      <c r="B196" s="213">
        <v>184</v>
      </c>
      <c r="C196" s="137" t="s">
        <v>702</v>
      </c>
      <c r="D196" s="137">
        <v>7</v>
      </c>
      <c r="E196" s="137" t="s">
        <v>1286</v>
      </c>
      <c r="F196" s="137" t="s">
        <v>834</v>
      </c>
      <c r="G196" s="137" t="s">
        <v>1328</v>
      </c>
      <c r="H196" s="216" t="s">
        <v>1305</v>
      </c>
      <c r="I196" s="56" t="s">
        <v>1329</v>
      </c>
      <c r="J196" s="137"/>
      <c r="K196" s="137" t="s">
        <v>1307</v>
      </c>
      <c r="L196" s="215" t="s">
        <v>1212</v>
      </c>
      <c r="M196" s="137" t="s">
        <v>1290</v>
      </c>
      <c r="N196" s="215" t="s">
        <v>1213</v>
      </c>
    </row>
    <row r="197" spans="2:14" ht="27" customHeight="1" x14ac:dyDescent="0.25">
      <c r="B197" s="213">
        <v>185</v>
      </c>
      <c r="C197" s="137" t="s">
        <v>702</v>
      </c>
      <c r="D197" s="137">
        <v>7</v>
      </c>
      <c r="E197" s="137" t="s">
        <v>1286</v>
      </c>
      <c r="F197" s="137" t="s">
        <v>837</v>
      </c>
      <c r="G197" s="137" t="s">
        <v>1110</v>
      </c>
      <c r="H197" s="216" t="s">
        <v>1294</v>
      </c>
      <c r="I197" s="56" t="s">
        <v>1330</v>
      </c>
      <c r="J197" s="137"/>
      <c r="K197" s="137" t="s">
        <v>1296</v>
      </c>
      <c r="L197" s="215" t="s">
        <v>1226</v>
      </c>
      <c r="M197" s="137" t="s">
        <v>1290</v>
      </c>
      <c r="N197" s="215" t="s">
        <v>1213</v>
      </c>
    </row>
    <row r="198" spans="2:14" ht="27" customHeight="1" x14ac:dyDescent="0.25">
      <c r="B198" s="213">
        <v>186</v>
      </c>
      <c r="C198" s="137" t="s">
        <v>702</v>
      </c>
      <c r="D198" s="137">
        <v>7</v>
      </c>
      <c r="E198" s="137" t="s">
        <v>1286</v>
      </c>
      <c r="F198" s="137" t="s">
        <v>846</v>
      </c>
      <c r="G198" s="137" t="s">
        <v>1116</v>
      </c>
      <c r="H198" s="216" t="s">
        <v>1294</v>
      </c>
      <c r="I198" s="56"/>
      <c r="J198" s="137" t="s">
        <v>1331</v>
      </c>
      <c r="K198" s="137" t="s">
        <v>1296</v>
      </c>
      <c r="L198" s="215" t="s">
        <v>1226</v>
      </c>
      <c r="M198" s="137" t="s">
        <v>1290</v>
      </c>
      <c r="N198" s="215" t="s">
        <v>1213</v>
      </c>
    </row>
    <row r="199" spans="2:14" ht="27" customHeight="1" x14ac:dyDescent="0.25">
      <c r="B199" s="213">
        <v>187</v>
      </c>
      <c r="C199" s="137" t="s">
        <v>702</v>
      </c>
      <c r="D199" s="137">
        <v>7</v>
      </c>
      <c r="E199" s="137" t="s">
        <v>1286</v>
      </c>
      <c r="F199" s="137" t="s">
        <v>871</v>
      </c>
      <c r="G199" s="137" t="s">
        <v>951</v>
      </c>
      <c r="H199" s="216" t="s">
        <v>1288</v>
      </c>
      <c r="I199" s="56"/>
      <c r="J199" s="137" t="s">
        <v>1332</v>
      </c>
      <c r="K199" s="137"/>
      <c r="L199" s="215" t="s">
        <v>1226</v>
      </c>
      <c r="M199" s="137" t="s">
        <v>1290</v>
      </c>
      <c r="N199" s="215" t="s">
        <v>1213</v>
      </c>
    </row>
    <row r="200" spans="2:14" ht="27" customHeight="1" x14ac:dyDescent="0.25">
      <c r="B200" s="213">
        <v>188</v>
      </c>
      <c r="C200" s="137" t="s">
        <v>702</v>
      </c>
      <c r="D200" s="137">
        <v>7</v>
      </c>
      <c r="E200" s="137" t="s">
        <v>1286</v>
      </c>
      <c r="F200" s="137" t="s">
        <v>876</v>
      </c>
      <c r="G200" s="137" t="s">
        <v>1122</v>
      </c>
      <c r="H200" s="216" t="s">
        <v>1294</v>
      </c>
      <c r="I200" s="56" t="s">
        <v>1333</v>
      </c>
      <c r="J200" s="137"/>
      <c r="K200" s="137" t="s">
        <v>1296</v>
      </c>
      <c r="L200" s="215" t="s">
        <v>1226</v>
      </c>
      <c r="M200" s="137" t="s">
        <v>1290</v>
      </c>
      <c r="N200" s="215" t="s">
        <v>1213</v>
      </c>
    </row>
    <row r="201" spans="2:14" ht="27" customHeight="1" x14ac:dyDescent="0.25">
      <c r="B201" s="213">
        <v>189</v>
      </c>
      <c r="C201" s="137" t="s">
        <v>702</v>
      </c>
      <c r="D201" s="137">
        <v>7</v>
      </c>
      <c r="E201" s="137" t="s">
        <v>1286</v>
      </c>
      <c r="F201" s="137" t="s">
        <v>888</v>
      </c>
      <c r="G201" s="137" t="s">
        <v>1334</v>
      </c>
      <c r="H201" s="216" t="s">
        <v>1294</v>
      </c>
      <c r="I201" s="56" t="s">
        <v>1335</v>
      </c>
      <c r="J201" s="137"/>
      <c r="K201" s="137" t="s">
        <v>1296</v>
      </c>
      <c r="L201" s="215" t="s">
        <v>1226</v>
      </c>
      <c r="M201" s="137" t="s">
        <v>1290</v>
      </c>
      <c r="N201" s="215" t="s">
        <v>1213</v>
      </c>
    </row>
    <row r="202" spans="2:14" ht="27" customHeight="1" x14ac:dyDescent="0.25">
      <c r="B202" s="213">
        <v>190</v>
      </c>
      <c r="C202" s="137" t="s">
        <v>702</v>
      </c>
      <c r="D202" s="137">
        <v>7</v>
      </c>
      <c r="E202" s="137" t="s">
        <v>1286</v>
      </c>
      <c r="F202" s="137" t="s">
        <v>891</v>
      </c>
      <c r="G202" s="137" t="s">
        <v>1336</v>
      </c>
      <c r="H202" s="216" t="s">
        <v>1288</v>
      </c>
      <c r="I202" s="56" t="s">
        <v>1337</v>
      </c>
      <c r="J202" s="137"/>
      <c r="K202" s="137"/>
      <c r="L202" s="215" t="s">
        <v>1226</v>
      </c>
      <c r="M202" s="137" t="s">
        <v>1290</v>
      </c>
      <c r="N202" s="215" t="s">
        <v>1213</v>
      </c>
    </row>
    <row r="203" spans="2:14" ht="27" customHeight="1" x14ac:dyDescent="0.25">
      <c r="B203" s="213">
        <v>191</v>
      </c>
      <c r="C203" s="137" t="s">
        <v>702</v>
      </c>
      <c r="D203" s="137">
        <v>7</v>
      </c>
      <c r="E203" s="137" t="s">
        <v>1286</v>
      </c>
      <c r="F203" s="137" t="s">
        <v>893</v>
      </c>
      <c r="G203" s="137" t="s">
        <v>1120</v>
      </c>
      <c r="H203" s="216" t="s">
        <v>1294</v>
      </c>
      <c r="I203" s="56" t="s">
        <v>1338</v>
      </c>
      <c r="J203" s="137"/>
      <c r="K203" s="137" t="s">
        <v>1296</v>
      </c>
      <c r="L203" s="215" t="s">
        <v>1226</v>
      </c>
      <c r="M203" s="137" t="s">
        <v>1290</v>
      </c>
      <c r="N203" s="215" t="s">
        <v>1213</v>
      </c>
    </row>
    <row r="204" spans="2:14" ht="27" customHeight="1" x14ac:dyDescent="0.25">
      <c r="B204" s="213">
        <v>192</v>
      </c>
      <c r="C204" s="137" t="s">
        <v>702</v>
      </c>
      <c r="D204" s="137">
        <v>7</v>
      </c>
      <c r="E204" s="137" t="s">
        <v>1286</v>
      </c>
      <c r="F204" s="137" t="s">
        <v>913</v>
      </c>
      <c r="G204" s="137" t="s">
        <v>1339</v>
      </c>
      <c r="H204" s="216" t="s">
        <v>1288</v>
      </c>
      <c r="I204" s="56"/>
      <c r="J204" s="137" t="s">
        <v>1340</v>
      </c>
      <c r="K204" s="137"/>
      <c r="L204" s="215" t="s">
        <v>1226</v>
      </c>
      <c r="M204" s="137" t="s">
        <v>1290</v>
      </c>
      <c r="N204" s="215" t="s">
        <v>1213</v>
      </c>
    </row>
    <row r="205" spans="2:14" ht="27" customHeight="1" x14ac:dyDescent="0.25">
      <c r="B205" s="213">
        <v>193</v>
      </c>
      <c r="C205" s="137" t="s">
        <v>704</v>
      </c>
      <c r="D205" s="137">
        <v>5</v>
      </c>
      <c r="E205" s="137" t="s">
        <v>1227</v>
      </c>
      <c r="F205" s="137" t="s">
        <v>791</v>
      </c>
      <c r="G205" s="137" t="s">
        <v>1341</v>
      </c>
      <c r="H205" s="216" t="s">
        <v>1224</v>
      </c>
      <c r="I205" s="56"/>
      <c r="J205" s="137" t="s">
        <v>1342</v>
      </c>
      <c r="K205" s="137"/>
      <c r="L205" s="215" t="s">
        <v>1226</v>
      </c>
      <c r="M205" s="137"/>
      <c r="N205" s="215" t="s">
        <v>1213</v>
      </c>
    </row>
    <row r="206" spans="2:14" ht="27" customHeight="1" x14ac:dyDescent="0.25">
      <c r="B206" s="213">
        <v>194</v>
      </c>
      <c r="C206" s="137" t="s">
        <v>704</v>
      </c>
      <c r="D206" s="137">
        <v>5</v>
      </c>
      <c r="E206" s="137" t="s">
        <v>1227</v>
      </c>
      <c r="F206" s="137" t="s">
        <v>792</v>
      </c>
      <c r="G206" s="137" t="s">
        <v>1343</v>
      </c>
      <c r="H206" s="216" t="s">
        <v>1224</v>
      </c>
      <c r="I206" s="56"/>
      <c r="J206" s="137" t="s">
        <v>1344</v>
      </c>
      <c r="K206" s="137"/>
      <c r="L206" s="215" t="s">
        <v>1226</v>
      </c>
      <c r="M206" s="137"/>
      <c r="N206" s="215" t="s">
        <v>1213</v>
      </c>
    </row>
    <row r="207" spans="2:14" ht="27" customHeight="1" x14ac:dyDescent="0.25">
      <c r="B207" s="213">
        <v>195</v>
      </c>
      <c r="C207" s="137" t="s">
        <v>705</v>
      </c>
      <c r="D207" s="137">
        <v>6</v>
      </c>
      <c r="E207" s="137" t="s">
        <v>1207</v>
      </c>
      <c r="F207" s="215" t="s">
        <v>861</v>
      </c>
      <c r="G207" s="137" t="s">
        <v>1345</v>
      </c>
      <c r="H207" s="216" t="s">
        <v>1209</v>
      </c>
      <c r="I207" s="56"/>
      <c r="J207" s="137" t="s">
        <v>1346</v>
      </c>
      <c r="K207" s="137" t="s">
        <v>1211</v>
      </c>
      <c r="L207" s="215" t="s">
        <v>1212</v>
      </c>
      <c r="M207" s="137"/>
      <c r="N207" s="215" t="s">
        <v>1213</v>
      </c>
    </row>
    <row r="208" spans="2:14" ht="27" customHeight="1" x14ac:dyDescent="0.25">
      <c r="B208" s="213">
        <v>196</v>
      </c>
      <c r="C208" s="137" t="s">
        <v>704</v>
      </c>
      <c r="D208" s="137">
        <v>5</v>
      </c>
      <c r="E208" s="137" t="s">
        <v>1227</v>
      </c>
      <c r="F208" s="137" t="s">
        <v>811</v>
      </c>
      <c r="G208" s="137" t="s">
        <v>1347</v>
      </c>
      <c r="H208" s="216" t="s">
        <v>1224</v>
      </c>
      <c r="I208" s="56"/>
      <c r="J208" s="137" t="s">
        <v>1348</v>
      </c>
      <c r="K208" s="137"/>
      <c r="L208" s="215" t="s">
        <v>1226</v>
      </c>
      <c r="M208" s="137"/>
      <c r="N208" s="215" t="s">
        <v>1213</v>
      </c>
    </row>
    <row r="209" spans="2:14" ht="27" customHeight="1" x14ac:dyDescent="0.25">
      <c r="B209" s="213">
        <v>197</v>
      </c>
      <c r="C209" s="137" t="s">
        <v>704</v>
      </c>
      <c r="D209" s="137">
        <v>5</v>
      </c>
      <c r="E209" s="137" t="s">
        <v>1308</v>
      </c>
      <c r="F209" s="137" t="s">
        <v>813</v>
      </c>
      <c r="G209" s="137" t="s">
        <v>1349</v>
      </c>
      <c r="H209" s="216" t="s">
        <v>1309</v>
      </c>
      <c r="I209" s="56"/>
      <c r="J209" s="137" t="s">
        <v>1350</v>
      </c>
      <c r="K209" s="137" t="s">
        <v>1311</v>
      </c>
      <c r="L209" s="215" t="s">
        <v>1226</v>
      </c>
      <c r="M209" s="137"/>
      <c r="N209" s="215" t="s">
        <v>1213</v>
      </c>
    </row>
    <row r="210" spans="2:14" ht="27" customHeight="1" x14ac:dyDescent="0.25">
      <c r="B210" s="213">
        <v>198</v>
      </c>
      <c r="C210" s="137" t="s">
        <v>705</v>
      </c>
      <c r="D210" s="137">
        <v>6</v>
      </c>
      <c r="E210" s="137" t="s">
        <v>1207</v>
      </c>
      <c r="F210" s="215" t="s">
        <v>862</v>
      </c>
      <c r="G210" s="137" t="s">
        <v>1351</v>
      </c>
      <c r="H210" s="216" t="s">
        <v>1209</v>
      </c>
      <c r="I210" s="56" t="s">
        <v>1352</v>
      </c>
      <c r="J210" s="137"/>
      <c r="K210" s="137" t="s">
        <v>1211</v>
      </c>
      <c r="L210" s="215" t="s">
        <v>1212</v>
      </c>
      <c r="M210" s="137"/>
      <c r="N210" s="215" t="s">
        <v>1213</v>
      </c>
    </row>
    <row r="211" spans="2:14" ht="27" customHeight="1" x14ac:dyDescent="0.25">
      <c r="B211" s="213">
        <v>199</v>
      </c>
      <c r="C211" s="137" t="s">
        <v>704</v>
      </c>
      <c r="D211" s="137">
        <v>5</v>
      </c>
      <c r="E211" s="137" t="s">
        <v>1227</v>
      </c>
      <c r="F211" s="137" t="s">
        <v>819</v>
      </c>
      <c r="G211" s="137" t="s">
        <v>1353</v>
      </c>
      <c r="H211" s="216" t="s">
        <v>1224</v>
      </c>
      <c r="I211" s="56"/>
      <c r="J211" s="137" t="s">
        <v>1354</v>
      </c>
      <c r="K211" s="137"/>
      <c r="L211" s="215" t="s">
        <v>1226</v>
      </c>
      <c r="M211" s="137"/>
      <c r="N211" s="215" t="s">
        <v>1213</v>
      </c>
    </row>
    <row r="212" spans="2:14" ht="27" customHeight="1" x14ac:dyDescent="0.25">
      <c r="B212" s="213">
        <v>200</v>
      </c>
      <c r="C212" s="137" t="s">
        <v>704</v>
      </c>
      <c r="D212" s="137">
        <v>5</v>
      </c>
      <c r="E212" s="137" t="s">
        <v>1308</v>
      </c>
      <c r="F212" s="137" t="s">
        <v>821</v>
      </c>
      <c r="G212" s="137" t="s">
        <v>1355</v>
      </c>
      <c r="H212" s="216" t="s">
        <v>1309</v>
      </c>
      <c r="I212" s="56"/>
      <c r="J212" s="137" t="s">
        <v>1356</v>
      </c>
      <c r="K212" s="137" t="s">
        <v>1311</v>
      </c>
      <c r="L212" s="215" t="s">
        <v>1226</v>
      </c>
      <c r="M212" s="137"/>
      <c r="N212" s="215" t="s">
        <v>1213</v>
      </c>
    </row>
    <row r="213" spans="2:14" ht="27" customHeight="1" x14ac:dyDescent="0.25">
      <c r="B213" s="213">
        <v>201</v>
      </c>
      <c r="C213" s="137" t="s">
        <v>704</v>
      </c>
      <c r="D213" s="137">
        <v>5</v>
      </c>
      <c r="E213" s="137" t="s">
        <v>1227</v>
      </c>
      <c r="F213" s="137" t="s">
        <v>822</v>
      </c>
      <c r="G213" s="137" t="s">
        <v>1357</v>
      </c>
      <c r="H213" s="216" t="s">
        <v>1224</v>
      </c>
      <c r="I213" s="56"/>
      <c r="J213" s="137" t="s">
        <v>1358</v>
      </c>
      <c r="K213" s="137"/>
      <c r="L213" s="215" t="s">
        <v>1226</v>
      </c>
      <c r="M213" s="137"/>
      <c r="N213" s="215" t="s">
        <v>1213</v>
      </c>
    </row>
    <row r="214" spans="2:14" ht="27" customHeight="1" x14ac:dyDescent="0.25">
      <c r="B214" s="213">
        <v>202</v>
      </c>
      <c r="C214" s="137" t="s">
        <v>704</v>
      </c>
      <c r="D214" s="137">
        <v>5</v>
      </c>
      <c r="E214" s="137" t="s">
        <v>1308</v>
      </c>
      <c r="F214" s="137" t="s">
        <v>824</v>
      </c>
      <c r="G214" s="137" t="s">
        <v>1359</v>
      </c>
      <c r="H214" s="216" t="s">
        <v>1309</v>
      </c>
      <c r="I214" s="56"/>
      <c r="J214" s="137" t="s">
        <v>1360</v>
      </c>
      <c r="K214" s="137" t="s">
        <v>1311</v>
      </c>
      <c r="L214" s="215" t="s">
        <v>1226</v>
      </c>
      <c r="M214" s="137"/>
      <c r="N214" s="215" t="s">
        <v>1213</v>
      </c>
    </row>
    <row r="215" spans="2:14" ht="27" customHeight="1" x14ac:dyDescent="0.25">
      <c r="B215" s="213">
        <v>203</v>
      </c>
      <c r="C215" s="137" t="s">
        <v>704</v>
      </c>
      <c r="D215" s="137">
        <v>5</v>
      </c>
      <c r="E215" s="137" t="s">
        <v>1227</v>
      </c>
      <c r="F215" s="137" t="s">
        <v>825</v>
      </c>
      <c r="G215" s="137" t="s">
        <v>1361</v>
      </c>
      <c r="H215" s="216" t="s">
        <v>1224</v>
      </c>
      <c r="I215" s="56"/>
      <c r="J215" s="137" t="s">
        <v>1362</v>
      </c>
      <c r="K215" s="137"/>
      <c r="L215" s="215" t="s">
        <v>1226</v>
      </c>
      <c r="M215" s="137"/>
      <c r="N215" s="215" t="s">
        <v>1213</v>
      </c>
    </row>
    <row r="216" spans="2:14" ht="27" customHeight="1" x14ac:dyDescent="0.25">
      <c r="B216" s="213">
        <v>204</v>
      </c>
      <c r="C216" s="137" t="s">
        <v>704</v>
      </c>
      <c r="D216" s="137">
        <v>5</v>
      </c>
      <c r="E216" s="137" t="s">
        <v>1308</v>
      </c>
      <c r="F216" s="137" t="s">
        <v>827</v>
      </c>
      <c r="G216" s="137" t="s">
        <v>1363</v>
      </c>
      <c r="H216" s="216" t="s">
        <v>1309</v>
      </c>
      <c r="I216" s="56"/>
      <c r="J216" s="137" t="s">
        <v>1364</v>
      </c>
      <c r="K216" s="137" t="s">
        <v>1311</v>
      </c>
      <c r="L216" s="215" t="s">
        <v>1226</v>
      </c>
      <c r="M216" s="137"/>
      <c r="N216" s="215" t="s">
        <v>1213</v>
      </c>
    </row>
    <row r="217" spans="2:14" ht="27" customHeight="1" x14ac:dyDescent="0.25">
      <c r="B217" s="213">
        <v>205</v>
      </c>
      <c r="C217" s="137" t="s">
        <v>704</v>
      </c>
      <c r="D217" s="137">
        <v>5</v>
      </c>
      <c r="E217" s="137" t="s">
        <v>1227</v>
      </c>
      <c r="F217" s="137" t="s">
        <v>829</v>
      </c>
      <c r="G217" s="137" t="s">
        <v>1365</v>
      </c>
      <c r="H217" s="216" t="s">
        <v>1224</v>
      </c>
      <c r="I217" s="56"/>
      <c r="J217" s="137" t="s">
        <v>1366</v>
      </c>
      <c r="K217" s="137"/>
      <c r="L217" s="215" t="s">
        <v>1226</v>
      </c>
      <c r="M217" s="137"/>
      <c r="N217" s="215" t="s">
        <v>1213</v>
      </c>
    </row>
    <row r="218" spans="2:14" ht="27" customHeight="1" x14ac:dyDescent="0.25">
      <c r="B218" s="213">
        <v>206</v>
      </c>
      <c r="C218" s="137" t="s">
        <v>704</v>
      </c>
      <c r="D218" s="137">
        <v>5</v>
      </c>
      <c r="E218" s="137" t="s">
        <v>1227</v>
      </c>
      <c r="F218" s="137" t="s">
        <v>830</v>
      </c>
      <c r="G218" s="137" t="s">
        <v>1367</v>
      </c>
      <c r="H218" s="216" t="s">
        <v>1224</v>
      </c>
      <c r="I218" s="56"/>
      <c r="J218" s="137" t="s">
        <v>1368</v>
      </c>
      <c r="K218" s="137"/>
      <c r="L218" s="215" t="s">
        <v>1226</v>
      </c>
      <c r="M218" s="137"/>
      <c r="N218" s="215" t="s">
        <v>1213</v>
      </c>
    </row>
    <row r="219" spans="2:14" ht="27" customHeight="1" x14ac:dyDescent="0.25">
      <c r="B219" s="213">
        <v>207</v>
      </c>
      <c r="C219" s="137" t="s">
        <v>704</v>
      </c>
      <c r="D219" s="137">
        <v>5</v>
      </c>
      <c r="E219" s="137" t="s">
        <v>1308</v>
      </c>
      <c r="F219" s="137" t="s">
        <v>832</v>
      </c>
      <c r="G219" s="137" t="s">
        <v>1369</v>
      </c>
      <c r="H219" s="216" t="s">
        <v>1309</v>
      </c>
      <c r="I219" s="56"/>
      <c r="J219" s="137" t="s">
        <v>1370</v>
      </c>
      <c r="K219" s="137" t="s">
        <v>1311</v>
      </c>
      <c r="L219" s="215" t="s">
        <v>1226</v>
      </c>
      <c r="M219" s="137"/>
      <c r="N219" s="215" t="s">
        <v>1213</v>
      </c>
    </row>
    <row r="220" spans="2:14" ht="27" customHeight="1" x14ac:dyDescent="0.25">
      <c r="B220" s="213">
        <v>208</v>
      </c>
      <c r="C220" s="137" t="s">
        <v>704</v>
      </c>
      <c r="D220" s="137">
        <v>5</v>
      </c>
      <c r="E220" s="137" t="s">
        <v>1227</v>
      </c>
      <c r="F220" s="137" t="s">
        <v>833</v>
      </c>
      <c r="G220" s="137" t="s">
        <v>1371</v>
      </c>
      <c r="H220" s="216" t="s">
        <v>1224</v>
      </c>
      <c r="I220" s="56"/>
      <c r="J220" s="137" t="s">
        <v>1372</v>
      </c>
      <c r="K220" s="137"/>
      <c r="L220" s="215" t="s">
        <v>1226</v>
      </c>
      <c r="M220" s="137"/>
      <c r="N220" s="215" t="s">
        <v>1213</v>
      </c>
    </row>
    <row r="221" spans="2:14" ht="27" customHeight="1" x14ac:dyDescent="0.25">
      <c r="B221" s="213">
        <v>209</v>
      </c>
      <c r="C221" s="137" t="s">
        <v>704</v>
      </c>
      <c r="D221" s="137">
        <v>5</v>
      </c>
      <c r="E221" s="137" t="s">
        <v>1242</v>
      </c>
      <c r="F221" s="137" t="s">
        <v>858</v>
      </c>
      <c r="G221" s="137" t="s">
        <v>1130</v>
      </c>
      <c r="H221" s="216" t="s">
        <v>1244</v>
      </c>
      <c r="I221" s="56" t="s">
        <v>1373</v>
      </c>
      <c r="J221" s="137"/>
      <c r="K221" s="137" t="s">
        <v>1246</v>
      </c>
      <c r="L221" s="215" t="s">
        <v>1226</v>
      </c>
      <c r="M221" s="137"/>
      <c r="N221" s="215" t="s">
        <v>1213</v>
      </c>
    </row>
    <row r="222" spans="2:14" ht="27" customHeight="1" x14ac:dyDescent="0.25">
      <c r="B222" s="213">
        <v>210</v>
      </c>
      <c r="C222" s="137" t="s">
        <v>705</v>
      </c>
      <c r="D222" s="137">
        <v>6</v>
      </c>
      <c r="E222" s="137" t="s">
        <v>1207</v>
      </c>
      <c r="F222" s="215" t="s">
        <v>879</v>
      </c>
      <c r="G222" s="137" t="s">
        <v>1374</v>
      </c>
      <c r="H222" s="216" t="s">
        <v>1209</v>
      </c>
      <c r="I222" s="56" t="s">
        <v>1375</v>
      </c>
      <c r="J222" s="137"/>
      <c r="K222" s="137" t="s">
        <v>1211</v>
      </c>
      <c r="L222" s="215" t="s">
        <v>1212</v>
      </c>
      <c r="M222" s="137"/>
      <c r="N222" s="215" t="s">
        <v>1213</v>
      </c>
    </row>
    <row r="223" spans="2:14" ht="27" customHeight="1" x14ac:dyDescent="0.25">
      <c r="B223" s="213">
        <v>211</v>
      </c>
      <c r="C223" s="137" t="s">
        <v>705</v>
      </c>
      <c r="D223" s="137">
        <v>6</v>
      </c>
      <c r="E223" s="137" t="s">
        <v>1207</v>
      </c>
      <c r="F223" s="215" t="s">
        <v>901</v>
      </c>
      <c r="G223" s="137" t="s">
        <v>1376</v>
      </c>
      <c r="H223" s="216" t="s">
        <v>1209</v>
      </c>
      <c r="I223" s="56" t="s">
        <v>1377</v>
      </c>
      <c r="J223" s="137"/>
      <c r="K223" s="137" t="s">
        <v>1211</v>
      </c>
      <c r="L223" s="215" t="s">
        <v>1212</v>
      </c>
      <c r="M223" s="137"/>
      <c r="N223" s="215" t="s">
        <v>1213</v>
      </c>
    </row>
    <row r="224" spans="2:14" ht="27" customHeight="1" x14ac:dyDescent="0.25">
      <c r="B224" s="213">
        <v>212</v>
      </c>
      <c r="C224" s="137" t="s">
        <v>704</v>
      </c>
      <c r="D224" s="137">
        <v>5</v>
      </c>
      <c r="E224" s="137" t="s">
        <v>1227</v>
      </c>
      <c r="F224" s="137" t="s">
        <v>883</v>
      </c>
      <c r="G224" s="137" t="s">
        <v>1378</v>
      </c>
      <c r="H224" s="216" t="s">
        <v>1224</v>
      </c>
      <c r="I224" s="56"/>
      <c r="J224" s="137" t="s">
        <v>1379</v>
      </c>
      <c r="K224" s="137"/>
      <c r="L224" s="215" t="s">
        <v>1226</v>
      </c>
      <c r="M224" s="137"/>
      <c r="N224" s="215" t="s">
        <v>1213</v>
      </c>
    </row>
    <row r="225" spans="2:14" ht="27" customHeight="1" x14ac:dyDescent="0.25">
      <c r="B225" s="213">
        <v>213</v>
      </c>
      <c r="C225" s="137" t="s">
        <v>704</v>
      </c>
      <c r="D225" s="137">
        <v>5</v>
      </c>
      <c r="E225" s="137" t="s">
        <v>1227</v>
      </c>
      <c r="F225" s="137" t="s">
        <v>887</v>
      </c>
      <c r="G225" s="137" t="s">
        <v>1380</v>
      </c>
      <c r="H225" s="216" t="s">
        <v>1224</v>
      </c>
      <c r="I225" s="56"/>
      <c r="J225" s="137" t="s">
        <v>1381</v>
      </c>
      <c r="K225" s="137"/>
      <c r="L225" s="215" t="s">
        <v>1226</v>
      </c>
      <c r="M225" s="137"/>
      <c r="N225" s="215" t="s">
        <v>1213</v>
      </c>
    </row>
    <row r="226" spans="2:14" ht="27" customHeight="1" x14ac:dyDescent="0.25">
      <c r="B226" s="213">
        <v>214</v>
      </c>
      <c r="C226" s="137" t="s">
        <v>705</v>
      </c>
      <c r="D226" s="137">
        <v>6</v>
      </c>
      <c r="E226" s="137" t="s">
        <v>1207</v>
      </c>
      <c r="F226" s="215" t="s">
        <v>926</v>
      </c>
      <c r="G226" s="137" t="s">
        <v>1382</v>
      </c>
      <c r="H226" s="216" t="s">
        <v>1209</v>
      </c>
      <c r="I226" s="56"/>
      <c r="J226" s="137" t="s">
        <v>1383</v>
      </c>
      <c r="K226" s="137" t="s">
        <v>1211</v>
      </c>
      <c r="L226" s="215" t="s">
        <v>1212</v>
      </c>
      <c r="M226" s="137"/>
      <c r="N226" s="215" t="s">
        <v>1213</v>
      </c>
    </row>
    <row r="227" spans="2:14" ht="27" customHeight="1" x14ac:dyDescent="0.25">
      <c r="B227" s="213">
        <v>215</v>
      </c>
      <c r="C227" s="137" t="s">
        <v>704</v>
      </c>
      <c r="D227" s="137">
        <v>5</v>
      </c>
      <c r="E227" s="137" t="s">
        <v>1227</v>
      </c>
      <c r="F227" s="137" t="s">
        <v>907</v>
      </c>
      <c r="G227" s="137" t="s">
        <v>1384</v>
      </c>
      <c r="H227" s="216" t="s">
        <v>1224</v>
      </c>
      <c r="I227" s="56" t="s">
        <v>1385</v>
      </c>
      <c r="J227" s="137"/>
      <c r="K227" s="137"/>
      <c r="L227" s="215" t="s">
        <v>1226</v>
      </c>
      <c r="M227" s="137"/>
      <c r="N227" s="215" t="s">
        <v>1213</v>
      </c>
    </row>
    <row r="228" spans="2:14" ht="27" customHeight="1" x14ac:dyDescent="0.25">
      <c r="B228" s="213">
        <v>216</v>
      </c>
      <c r="C228" s="137" t="s">
        <v>704</v>
      </c>
      <c r="D228" s="137">
        <v>5</v>
      </c>
      <c r="E228" s="137" t="s">
        <v>1308</v>
      </c>
      <c r="F228" s="137" t="s">
        <v>909</v>
      </c>
      <c r="G228" s="137" t="s">
        <v>1386</v>
      </c>
      <c r="H228" s="216" t="s">
        <v>1309</v>
      </c>
      <c r="I228" s="56" t="s">
        <v>1387</v>
      </c>
      <c r="J228" s="137"/>
      <c r="K228" s="137" t="s">
        <v>1311</v>
      </c>
      <c r="L228" s="215" t="s">
        <v>1226</v>
      </c>
      <c r="M228" s="137"/>
      <c r="N228" s="215" t="s">
        <v>1213</v>
      </c>
    </row>
    <row r="229" spans="2:14" ht="27" customHeight="1" x14ac:dyDescent="0.25">
      <c r="B229" s="213">
        <v>217</v>
      </c>
      <c r="C229" s="137" t="s">
        <v>704</v>
      </c>
      <c r="D229" s="137">
        <v>5</v>
      </c>
      <c r="E229" s="137" t="s">
        <v>1242</v>
      </c>
      <c r="F229" s="137" t="s">
        <v>919</v>
      </c>
      <c r="G229" s="137" t="s">
        <v>1388</v>
      </c>
      <c r="H229" s="216" t="s">
        <v>1244</v>
      </c>
      <c r="I229" s="56"/>
      <c r="J229" s="137" t="s">
        <v>1389</v>
      </c>
      <c r="K229" s="137" t="s">
        <v>1246</v>
      </c>
      <c r="L229" s="215" t="s">
        <v>1226</v>
      </c>
      <c r="M229" s="137"/>
      <c r="N229" s="215" t="s">
        <v>1213</v>
      </c>
    </row>
    <row r="230" spans="2:14" ht="27" customHeight="1" x14ac:dyDescent="0.25">
      <c r="B230" s="213">
        <v>218</v>
      </c>
      <c r="C230" s="137" t="s">
        <v>704</v>
      </c>
      <c r="D230" s="137">
        <v>5</v>
      </c>
      <c r="E230" s="137" t="s">
        <v>1242</v>
      </c>
      <c r="F230" s="137" t="s">
        <v>920</v>
      </c>
      <c r="G230" s="137" t="s">
        <v>1390</v>
      </c>
      <c r="H230" s="216" t="s">
        <v>1244</v>
      </c>
      <c r="I230" s="56"/>
      <c r="J230" s="137" t="s">
        <v>1391</v>
      </c>
      <c r="K230" s="137" t="s">
        <v>1246</v>
      </c>
      <c r="L230" s="215" t="s">
        <v>1226</v>
      </c>
      <c r="M230" s="137"/>
      <c r="N230" s="215" t="s">
        <v>1213</v>
      </c>
    </row>
    <row r="231" spans="2:14" ht="27" customHeight="1" x14ac:dyDescent="0.25">
      <c r="B231" s="213">
        <v>219</v>
      </c>
      <c r="C231" s="137" t="s">
        <v>704</v>
      </c>
      <c r="D231" s="137">
        <v>5</v>
      </c>
      <c r="E231" s="137" t="s">
        <v>1227</v>
      </c>
      <c r="F231" s="137" t="s">
        <v>923</v>
      </c>
      <c r="G231" s="137" t="s">
        <v>1392</v>
      </c>
      <c r="H231" s="216" t="s">
        <v>1224</v>
      </c>
      <c r="I231" s="56"/>
      <c r="J231" s="137" t="s">
        <v>1393</v>
      </c>
      <c r="K231" s="137"/>
      <c r="L231" s="215" t="s">
        <v>1226</v>
      </c>
      <c r="M231" s="137"/>
      <c r="N231" s="215" t="s">
        <v>1213</v>
      </c>
    </row>
    <row r="232" spans="2:14" ht="27" customHeight="1" x14ac:dyDescent="0.25">
      <c r="B232" s="213">
        <v>220</v>
      </c>
      <c r="C232" s="137" t="s">
        <v>704</v>
      </c>
      <c r="D232" s="137">
        <v>5</v>
      </c>
      <c r="E232" s="137" t="s">
        <v>1308</v>
      </c>
      <c r="F232" s="137" t="s">
        <v>924</v>
      </c>
      <c r="G232" s="137" t="s">
        <v>1394</v>
      </c>
      <c r="H232" s="216" t="s">
        <v>1309</v>
      </c>
      <c r="I232" s="56"/>
      <c r="J232" s="137" t="s">
        <v>1395</v>
      </c>
      <c r="K232" s="137" t="s">
        <v>1311</v>
      </c>
      <c r="L232" s="215" t="s">
        <v>1226</v>
      </c>
      <c r="M232" s="137"/>
      <c r="N232" s="215" t="s">
        <v>1213</v>
      </c>
    </row>
    <row r="233" spans="2:14" ht="27" customHeight="1" x14ac:dyDescent="0.25">
      <c r="B233" s="213">
        <v>221</v>
      </c>
      <c r="C233" s="137" t="s">
        <v>706</v>
      </c>
      <c r="D233" s="219" t="s">
        <v>54</v>
      </c>
      <c r="E233" s="137" t="s">
        <v>1396</v>
      </c>
      <c r="F233" s="137" t="s">
        <v>751</v>
      </c>
      <c r="G233" s="219" t="s">
        <v>54</v>
      </c>
      <c r="H233" s="216" t="s">
        <v>1397</v>
      </c>
      <c r="I233" s="56" t="s">
        <v>1398</v>
      </c>
      <c r="J233" s="137"/>
      <c r="K233" s="137"/>
      <c r="L233" s="215" t="s">
        <v>1399</v>
      </c>
      <c r="M233" s="137"/>
      <c r="N233" s="215" t="s">
        <v>1400</v>
      </c>
    </row>
    <row r="234" spans="2:14" ht="27" customHeight="1" x14ac:dyDescent="0.25">
      <c r="B234" s="213">
        <v>222</v>
      </c>
      <c r="C234" s="137" t="s">
        <v>706</v>
      </c>
      <c r="D234" s="219" t="s">
        <v>54</v>
      </c>
      <c r="E234" s="137" t="s">
        <v>1396</v>
      </c>
      <c r="F234" s="137" t="s">
        <v>777</v>
      </c>
      <c r="G234" s="137" t="s">
        <v>997</v>
      </c>
      <c r="H234" s="216" t="s">
        <v>1397</v>
      </c>
      <c r="I234" s="56" t="s">
        <v>998</v>
      </c>
      <c r="J234" s="137"/>
      <c r="K234" s="137"/>
      <c r="L234" s="215" t="s">
        <v>1399</v>
      </c>
      <c r="M234" s="137"/>
      <c r="N234" s="215" t="s">
        <v>1400</v>
      </c>
    </row>
    <row r="235" spans="2:14" ht="27" customHeight="1" x14ac:dyDescent="0.25">
      <c r="B235" s="213">
        <v>223</v>
      </c>
      <c r="C235" s="137" t="s">
        <v>706</v>
      </c>
      <c r="D235" s="219" t="s">
        <v>54</v>
      </c>
      <c r="E235" s="137" t="s">
        <v>1396</v>
      </c>
      <c r="F235" s="137" t="s">
        <v>781</v>
      </c>
      <c r="G235" s="137" t="s">
        <v>999</v>
      </c>
      <c r="H235" s="216" t="s">
        <v>1397</v>
      </c>
      <c r="I235" s="56" t="s">
        <v>1000</v>
      </c>
      <c r="J235" s="137"/>
      <c r="K235" s="137"/>
      <c r="L235" s="215" t="s">
        <v>1399</v>
      </c>
      <c r="M235" s="137"/>
      <c r="N235" s="215" t="s">
        <v>1400</v>
      </c>
    </row>
    <row r="236" spans="2:14" ht="27" customHeight="1" x14ac:dyDescent="0.25">
      <c r="B236" s="213">
        <v>224</v>
      </c>
      <c r="C236" s="137" t="s">
        <v>706</v>
      </c>
      <c r="D236" s="219" t="s">
        <v>54</v>
      </c>
      <c r="E236" s="137" t="s">
        <v>1396</v>
      </c>
      <c r="F236" s="137" t="s">
        <v>884</v>
      </c>
      <c r="G236" s="219" t="s">
        <v>54</v>
      </c>
      <c r="H236" s="216" t="s">
        <v>1397</v>
      </c>
      <c r="I236" s="56"/>
      <c r="J236" s="137" t="s">
        <v>1401</v>
      </c>
      <c r="K236" s="137"/>
      <c r="L236" s="215" t="s">
        <v>1399</v>
      </c>
      <c r="M236" s="137"/>
      <c r="N236" s="215" t="s">
        <v>1400</v>
      </c>
    </row>
    <row r="237" spans="2:14" ht="27" customHeight="1" x14ac:dyDescent="0.25">
      <c r="B237" s="213">
        <v>225</v>
      </c>
      <c r="C237" s="137" t="s">
        <v>706</v>
      </c>
      <c r="D237" s="219" t="s">
        <v>54</v>
      </c>
      <c r="E237" s="137" t="s">
        <v>1396</v>
      </c>
      <c r="F237" s="137" t="s">
        <v>712</v>
      </c>
      <c r="G237" s="219" t="s">
        <v>54</v>
      </c>
      <c r="H237" s="216" t="s">
        <v>1397</v>
      </c>
      <c r="I237" s="56"/>
      <c r="J237" s="137" t="s">
        <v>1402</v>
      </c>
      <c r="K237" s="137"/>
      <c r="L237" s="215" t="s">
        <v>1399</v>
      </c>
      <c r="M237" s="137"/>
      <c r="N237" s="215" t="s">
        <v>1400</v>
      </c>
    </row>
    <row r="238" spans="2:14" ht="27" customHeight="1" x14ac:dyDescent="0.25">
      <c r="B238" s="213">
        <v>226</v>
      </c>
      <c r="C238" s="137" t="s">
        <v>706</v>
      </c>
      <c r="D238" s="219" t="s">
        <v>54</v>
      </c>
      <c r="E238" s="137" t="s">
        <v>1396</v>
      </c>
      <c r="F238" s="137" t="s">
        <v>826</v>
      </c>
      <c r="G238" s="219" t="s">
        <v>54</v>
      </c>
      <c r="H238" s="216" t="s">
        <v>1403</v>
      </c>
      <c r="I238" s="56"/>
      <c r="J238" s="137" t="s">
        <v>1404</v>
      </c>
      <c r="K238" s="137" t="s">
        <v>1405</v>
      </c>
      <c r="L238" s="215" t="s">
        <v>1399</v>
      </c>
      <c r="M238" s="137"/>
      <c r="N238" s="215" t="s">
        <v>1400</v>
      </c>
    </row>
    <row r="239" spans="2:14" ht="27" customHeight="1" x14ac:dyDescent="0.25">
      <c r="B239" s="213">
        <v>227</v>
      </c>
      <c r="C239" s="137" t="s">
        <v>706</v>
      </c>
      <c r="D239" s="219" t="s">
        <v>54</v>
      </c>
      <c r="E239" s="137" t="s">
        <v>1396</v>
      </c>
      <c r="F239" s="137" t="s">
        <v>831</v>
      </c>
      <c r="G239" s="219" t="s">
        <v>54</v>
      </c>
      <c r="H239" s="216" t="s">
        <v>1403</v>
      </c>
      <c r="I239" s="56"/>
      <c r="J239" s="137" t="s">
        <v>1406</v>
      </c>
      <c r="K239" s="137" t="s">
        <v>1405</v>
      </c>
      <c r="L239" s="215" t="s">
        <v>1399</v>
      </c>
      <c r="M239" s="137"/>
      <c r="N239" s="215" t="s">
        <v>1400</v>
      </c>
    </row>
    <row r="240" spans="2:14" ht="27" customHeight="1" x14ac:dyDescent="0.25">
      <c r="B240" s="213">
        <v>228</v>
      </c>
      <c r="C240" s="137" t="s">
        <v>706</v>
      </c>
      <c r="D240" s="219" t="s">
        <v>54</v>
      </c>
      <c r="E240" s="137" t="s">
        <v>1396</v>
      </c>
      <c r="F240" s="137" t="s">
        <v>812</v>
      </c>
      <c r="G240" s="219" t="s">
        <v>54</v>
      </c>
      <c r="H240" s="216" t="s">
        <v>1403</v>
      </c>
      <c r="I240" s="56"/>
      <c r="J240" s="137" t="s">
        <v>1407</v>
      </c>
      <c r="K240" s="137" t="s">
        <v>1405</v>
      </c>
      <c r="L240" s="215" t="s">
        <v>1399</v>
      </c>
      <c r="M240" s="137"/>
      <c r="N240" s="215" t="s">
        <v>1400</v>
      </c>
    </row>
    <row r="241" spans="2:14" ht="27" customHeight="1" x14ac:dyDescent="0.25">
      <c r="B241" s="213">
        <v>229</v>
      </c>
      <c r="C241" s="137" t="s">
        <v>706</v>
      </c>
      <c r="D241" s="219" t="s">
        <v>54</v>
      </c>
      <c r="E241" s="137" t="s">
        <v>1396</v>
      </c>
      <c r="F241" s="137" t="s">
        <v>823</v>
      </c>
      <c r="G241" s="219" t="s">
        <v>54</v>
      </c>
      <c r="H241" s="216" t="s">
        <v>1403</v>
      </c>
      <c r="I241" s="56"/>
      <c r="J241" s="137" t="s">
        <v>1408</v>
      </c>
      <c r="K241" s="137" t="s">
        <v>1405</v>
      </c>
      <c r="L241" s="215" t="s">
        <v>1399</v>
      </c>
      <c r="M241" s="137"/>
      <c r="N241" s="215" t="s">
        <v>1400</v>
      </c>
    </row>
    <row r="242" spans="2:14" ht="27" customHeight="1" x14ac:dyDescent="0.25">
      <c r="B242" s="213">
        <v>230</v>
      </c>
      <c r="C242" s="137" t="s">
        <v>706</v>
      </c>
      <c r="D242" s="219" t="s">
        <v>54</v>
      </c>
      <c r="E242" s="137" t="s">
        <v>1396</v>
      </c>
      <c r="F242" s="137" t="s">
        <v>820</v>
      </c>
      <c r="G242" s="219" t="s">
        <v>54</v>
      </c>
      <c r="H242" s="216" t="s">
        <v>1403</v>
      </c>
      <c r="I242" s="56"/>
      <c r="J242" s="137" t="s">
        <v>1409</v>
      </c>
      <c r="K242" s="137" t="s">
        <v>1405</v>
      </c>
      <c r="L242" s="215" t="s">
        <v>1399</v>
      </c>
      <c r="M242" s="137"/>
      <c r="N242" s="215" t="s">
        <v>1400</v>
      </c>
    </row>
    <row r="243" spans="2:14" ht="27" customHeight="1" x14ac:dyDescent="0.25">
      <c r="B243" s="213">
        <v>231</v>
      </c>
      <c r="C243" s="137" t="s">
        <v>706</v>
      </c>
      <c r="D243" s="219" t="s">
        <v>54</v>
      </c>
      <c r="E243" s="137" t="s">
        <v>1396</v>
      </c>
      <c r="F243" s="137" t="s">
        <v>899</v>
      </c>
      <c r="G243" s="219" t="s">
        <v>54</v>
      </c>
      <c r="H243" s="216" t="s">
        <v>1403</v>
      </c>
      <c r="I243" s="56" t="s">
        <v>1410</v>
      </c>
      <c r="J243" s="137"/>
      <c r="K243" s="137" t="s">
        <v>1405</v>
      </c>
      <c r="L243" s="215" t="s">
        <v>1399</v>
      </c>
      <c r="M243" s="137"/>
      <c r="N243" s="215" t="s">
        <v>1400</v>
      </c>
    </row>
    <row r="244" spans="2:14" ht="27" customHeight="1" x14ac:dyDescent="0.25">
      <c r="B244" s="213">
        <v>232</v>
      </c>
      <c r="C244" s="137" t="s">
        <v>706</v>
      </c>
      <c r="D244" s="219" t="s">
        <v>54</v>
      </c>
      <c r="E244" s="137" t="s">
        <v>1396</v>
      </c>
      <c r="F244" s="137" t="s">
        <v>908</v>
      </c>
      <c r="G244" s="219" t="s">
        <v>54</v>
      </c>
      <c r="H244" s="216" t="s">
        <v>1403</v>
      </c>
      <c r="I244" s="56" t="s">
        <v>1411</v>
      </c>
      <c r="J244" s="137"/>
      <c r="K244" s="137" t="s">
        <v>1405</v>
      </c>
      <c r="L244" s="215" t="s">
        <v>1399</v>
      </c>
      <c r="M244" s="137"/>
      <c r="N244" s="215" t="s">
        <v>1400</v>
      </c>
    </row>
    <row r="245" spans="2:14" ht="27" customHeight="1" x14ac:dyDescent="0.25">
      <c r="B245" s="213">
        <v>233</v>
      </c>
      <c r="C245" s="137" t="s">
        <v>706</v>
      </c>
      <c r="D245" s="219" t="s">
        <v>54</v>
      </c>
      <c r="E245" s="137" t="s">
        <v>1396</v>
      </c>
      <c r="F245" s="137" t="s">
        <v>802</v>
      </c>
      <c r="G245" s="219" t="s">
        <v>54</v>
      </c>
      <c r="H245" s="216" t="s">
        <v>1403</v>
      </c>
      <c r="I245" s="56"/>
      <c r="J245" s="137" t="s">
        <v>1412</v>
      </c>
      <c r="K245" s="137" t="s">
        <v>1405</v>
      </c>
      <c r="L245" s="215" t="s">
        <v>1399</v>
      </c>
      <c r="M245" s="137"/>
      <c r="N245" s="215" t="s">
        <v>1400</v>
      </c>
    </row>
    <row r="246" spans="2:14" ht="27" customHeight="1" x14ac:dyDescent="0.25">
      <c r="B246" s="213">
        <v>234</v>
      </c>
      <c r="C246" s="137" t="s">
        <v>706</v>
      </c>
      <c r="D246" s="219" t="s">
        <v>54</v>
      </c>
      <c r="E246" s="137" t="s">
        <v>1396</v>
      </c>
      <c r="F246" s="137" t="s">
        <v>731</v>
      </c>
      <c r="G246" s="219" t="s">
        <v>54</v>
      </c>
      <c r="H246" s="216" t="s">
        <v>1413</v>
      </c>
      <c r="I246" s="56" t="s">
        <v>1414</v>
      </c>
      <c r="J246" s="137"/>
      <c r="K246" s="137"/>
      <c r="L246" s="215" t="s">
        <v>1399</v>
      </c>
      <c r="M246" s="137"/>
      <c r="N246" s="215" t="s">
        <v>1400</v>
      </c>
    </row>
    <row r="247" spans="2:14" ht="27" customHeight="1" x14ac:dyDescent="0.25">
      <c r="B247" s="213">
        <v>235</v>
      </c>
      <c r="C247" s="137" t="s">
        <v>706</v>
      </c>
      <c r="D247" s="219" t="s">
        <v>54</v>
      </c>
      <c r="E247" s="137" t="s">
        <v>1396</v>
      </c>
      <c r="F247" s="137" t="s">
        <v>847</v>
      </c>
      <c r="G247" s="219" t="s">
        <v>54</v>
      </c>
      <c r="H247" s="216" t="s">
        <v>1413</v>
      </c>
      <c r="I247" s="56"/>
      <c r="J247" s="137" t="s">
        <v>1415</v>
      </c>
      <c r="K247" s="137"/>
      <c r="L247" s="215" t="s">
        <v>1399</v>
      </c>
      <c r="M247" s="137"/>
      <c r="N247" s="215" t="s">
        <v>1400</v>
      </c>
    </row>
    <row r="248" spans="2:14" ht="27" customHeight="1" x14ac:dyDescent="0.25">
      <c r="B248" s="213">
        <v>236</v>
      </c>
      <c r="C248" s="137" t="s">
        <v>706</v>
      </c>
      <c r="D248" s="219" t="s">
        <v>54</v>
      </c>
      <c r="E248" s="137" t="s">
        <v>1396</v>
      </c>
      <c r="F248" s="137" t="s">
        <v>894</v>
      </c>
      <c r="G248" s="219" t="s">
        <v>54</v>
      </c>
      <c r="H248" s="216" t="s">
        <v>1413</v>
      </c>
      <c r="I248" s="56" t="s">
        <v>1416</v>
      </c>
      <c r="J248" s="137"/>
      <c r="K248" s="137"/>
      <c r="L248" s="215" t="s">
        <v>1399</v>
      </c>
      <c r="M248" s="137"/>
      <c r="N248" s="215" t="s">
        <v>1400</v>
      </c>
    </row>
    <row r="249" spans="2:14" ht="27" customHeight="1" x14ac:dyDescent="0.25">
      <c r="B249" s="213">
        <v>237</v>
      </c>
      <c r="C249" s="137" t="s">
        <v>706</v>
      </c>
      <c r="D249" s="219" t="s">
        <v>54</v>
      </c>
      <c r="E249" s="137" t="s">
        <v>1396</v>
      </c>
      <c r="F249" s="137" t="s">
        <v>877</v>
      </c>
      <c r="G249" s="219" t="s">
        <v>54</v>
      </c>
      <c r="H249" s="216" t="s">
        <v>1413</v>
      </c>
      <c r="I249" s="56" t="s">
        <v>1417</v>
      </c>
      <c r="J249" s="137"/>
      <c r="K249" s="137"/>
      <c r="L249" s="215" t="s">
        <v>1399</v>
      </c>
      <c r="M249" s="137"/>
      <c r="N249" s="215" t="s">
        <v>1400</v>
      </c>
    </row>
    <row r="250" spans="2:14" ht="27" customHeight="1" x14ac:dyDescent="0.25">
      <c r="B250" s="213">
        <v>238</v>
      </c>
      <c r="C250" s="137" t="s">
        <v>706</v>
      </c>
      <c r="D250" s="219" t="s">
        <v>54</v>
      </c>
      <c r="E250" s="137" t="s">
        <v>1396</v>
      </c>
      <c r="F250" s="137" t="s">
        <v>807</v>
      </c>
      <c r="G250" s="219" t="s">
        <v>54</v>
      </c>
      <c r="H250" s="216" t="s">
        <v>1413</v>
      </c>
      <c r="I250" s="56" t="s">
        <v>1418</v>
      </c>
      <c r="J250" s="137"/>
      <c r="K250" s="137"/>
      <c r="L250" s="215" t="s">
        <v>1399</v>
      </c>
      <c r="M250" s="137"/>
      <c r="N250" s="215" t="s">
        <v>1400</v>
      </c>
    </row>
    <row r="251" spans="2:14" ht="27" customHeight="1" x14ac:dyDescent="0.25">
      <c r="B251" s="213">
        <v>239</v>
      </c>
      <c r="C251" s="137" t="s">
        <v>706</v>
      </c>
      <c r="D251" s="219" t="s">
        <v>54</v>
      </c>
      <c r="E251" s="137" t="s">
        <v>1396</v>
      </c>
      <c r="F251" s="137" t="s">
        <v>838</v>
      </c>
      <c r="G251" s="219" t="s">
        <v>54</v>
      </c>
      <c r="H251" s="216" t="s">
        <v>1413</v>
      </c>
      <c r="I251" s="56" t="s">
        <v>1419</v>
      </c>
      <c r="J251" s="137"/>
      <c r="K251" s="137"/>
      <c r="L251" s="215" t="s">
        <v>1399</v>
      </c>
      <c r="M251" s="137"/>
      <c r="N251" s="215" t="s">
        <v>1400</v>
      </c>
    </row>
    <row r="252" spans="2:14" ht="27" customHeight="1" x14ac:dyDescent="0.25">
      <c r="B252" s="213">
        <v>240</v>
      </c>
      <c r="C252" s="137" t="s">
        <v>706</v>
      </c>
      <c r="D252" s="219" t="s">
        <v>54</v>
      </c>
      <c r="E252" s="137" t="s">
        <v>1396</v>
      </c>
      <c r="F252" s="137" t="s">
        <v>786</v>
      </c>
      <c r="G252" s="219" t="s">
        <v>54</v>
      </c>
      <c r="H252" s="216" t="s">
        <v>1413</v>
      </c>
      <c r="I252" s="56"/>
      <c r="J252" s="137" t="s">
        <v>1420</v>
      </c>
      <c r="K252" s="137"/>
      <c r="L252" s="215" t="s">
        <v>1399</v>
      </c>
      <c r="M252" s="137"/>
      <c r="N252" s="215" t="s">
        <v>1400</v>
      </c>
    </row>
  </sheetData>
  <autoFilter ref="C12:N252" xr:uid="{00000000-0009-0000-0000-000004000000}"/>
  <mergeCells count="1">
    <mergeCell ref="L11:N11"/>
  </mergeCells>
  <hyperlinks>
    <hyperlink ref="H13" location="t_m_cent_infent!A1" display="t_m_cent_infent" xr:uid="{00000000-0004-0000-0400-000000000000}"/>
    <hyperlink ref="H14" location="t_m_cent_infent!A1" display="t_m_cent_infent" xr:uid="{00000000-0004-0000-0400-000001000000}"/>
    <hyperlink ref="H15" location="t_m_cent_docid!A1" display="t_m_cent_docid" xr:uid="{00000000-0004-0000-0400-000002000000}"/>
    <hyperlink ref="H16" location="t_m_cent_docid!A1" display="t_m_cent_docid" xr:uid="{00000000-0004-0000-0400-000003000000}"/>
    <hyperlink ref="H17" location="t_m_cent_docid!A1" display="t_m_cent_docid" xr:uid="{00000000-0004-0000-0400-000004000000}"/>
    <hyperlink ref="H18" location="t_m_cent_docid!A1" display="t_m_cent_docid" xr:uid="{00000000-0004-0000-0400-000005000000}"/>
    <hyperlink ref="H19" location="t_m_cent_docid!A1" display="t_m_cent_docid" xr:uid="{00000000-0004-0000-0400-000006000000}"/>
    <hyperlink ref="H20" location="t_m_cent_infent!A1" display="t_m_cent_infent" xr:uid="{00000000-0004-0000-0400-000007000000}"/>
    <hyperlink ref="H21" location="t_m_cent_infent!A1" display="t_m_cent_infent" xr:uid="{00000000-0004-0000-0400-000008000000}"/>
    <hyperlink ref="H22" location="t_m_cent_infent!A1" display="t_m_cent_infent" xr:uid="{00000000-0004-0000-0400-000009000000}"/>
    <hyperlink ref="H23" location="t_m_cent_infent!A1" display="t_m_cent_infent" xr:uid="{00000000-0004-0000-0400-00000A000000}"/>
    <hyperlink ref="H24" location="t_m_cent_infent!A1" display="t_m_cent_infent" xr:uid="{00000000-0004-0000-0400-00000B000000}"/>
    <hyperlink ref="H25" location="t_m_cent_infent!A1" display="t_m_cent_infent" xr:uid="{00000000-0004-0000-0400-00000C000000}"/>
    <hyperlink ref="H26" location="t_m_cent_infent!A1" display="t_m_cent_infent" xr:uid="{00000000-0004-0000-0400-00000D000000}"/>
    <hyperlink ref="H27" location="t_m_cent_infent!A1" display="t_m_cent_infent" xr:uid="{00000000-0004-0000-0400-00000E000000}"/>
    <hyperlink ref="H28" location="t_m_cent_infent!A1" display="t_m_cent_infent" xr:uid="{00000000-0004-0000-0400-00000F000000}"/>
    <hyperlink ref="H29" location="t_m_cent_infent!A1" display="t_m_cent_infent" xr:uid="{00000000-0004-0000-0400-000010000000}"/>
    <hyperlink ref="H30" location="t_m_cent_infent!A1" display="t_m_cent_infent" xr:uid="{00000000-0004-0000-0400-000011000000}"/>
    <hyperlink ref="H31" location="t_m_cent_infent!A1" display="t_m_cent_infent" xr:uid="{00000000-0004-0000-0400-000012000000}"/>
    <hyperlink ref="H32" location="t_m_cent_infent!A1" display="t_m_cent_infent" xr:uid="{00000000-0004-0000-0400-000013000000}"/>
    <hyperlink ref="H33" location="t_m_cent_infent!A1" display="t_m_cent_infent" xr:uid="{00000000-0004-0000-0400-000014000000}"/>
    <hyperlink ref="H34" location="t_m_cent_infent!A1" display="t_m_cent_infent" xr:uid="{00000000-0004-0000-0400-000015000000}"/>
    <hyperlink ref="H35" location="t_m_cent_infent!A1" display="t_m_cent_infent" xr:uid="{00000000-0004-0000-0400-000016000000}"/>
    <hyperlink ref="H36" location="t_m_cent_infent!A1" display="t_m_cent_infent" xr:uid="{00000000-0004-0000-0400-000017000000}"/>
    <hyperlink ref="H37" location="t_m_ccin_infinst!A1" display="t_m_ccin_infinst" xr:uid="{00000000-0004-0000-0400-000018000000}"/>
    <hyperlink ref="H38" location="t_m_ccin_infinst!A1" display="t_m_ccin_infinst" xr:uid="{00000000-0004-0000-0400-000019000000}"/>
    <hyperlink ref="H39" location="t_m_ccin_infinst!A1" display="t_m_ccin_infinst" xr:uid="{00000000-0004-0000-0400-00001A000000}"/>
    <hyperlink ref="H40" location="t_m_ccin_caractesp!A1" display="t_m_ccin_caractesp" xr:uid="{00000000-0004-0000-0400-00001B000000}"/>
    <hyperlink ref="H41" location="t_m_ccin_infinst!A1" display="t_m_ccin_infinst" xr:uid="{00000000-0004-0000-0400-00001C000000}"/>
    <hyperlink ref="H42" location="t_m_ccin_infinst!A1" display="t_m_ccin_infinst" xr:uid="{00000000-0004-0000-0400-00001D000000}"/>
    <hyperlink ref="H43" location="t_m_ccin_infinst!A1" display="t_m_ccin_infinst" xr:uid="{00000000-0004-0000-0400-00001E000000}"/>
    <hyperlink ref="H44" location="t_m_ccin_infinst!A1" display="t_m_ccin_infinst" xr:uid="{00000000-0004-0000-0400-00001F000000}"/>
    <hyperlink ref="H45" location="t_m_ccin_infinst!A1" display="t_m_ccin_infinst" xr:uid="{00000000-0004-0000-0400-000020000000}"/>
    <hyperlink ref="H46" location="t_m_ccin_infinst!A1" display="t_m_ccin_infinst" xr:uid="{00000000-0004-0000-0400-000021000000}"/>
    <hyperlink ref="H47" location="t_m_ccin_infinst!A1" display="t_m_ccin_infinst" xr:uid="{00000000-0004-0000-0400-000022000000}"/>
    <hyperlink ref="H48" location="t_m_ccin_infinst!A1" display="t_m_ccin_infinst" xr:uid="{00000000-0004-0000-0400-000023000000}"/>
    <hyperlink ref="H49" location="t_m_ccin_infinst!A1" display="t_m_ccin_infinst" xr:uid="{00000000-0004-0000-0400-000024000000}"/>
    <hyperlink ref="H50" location="t_m_ccin_infinst!A1" display="t_m_ccin_infinst" xr:uid="{00000000-0004-0000-0400-000025000000}"/>
    <hyperlink ref="H51" location="t_m_ccin_infinst!A1" display="t_m_ccin_infinst" xr:uid="{00000000-0004-0000-0400-000026000000}"/>
    <hyperlink ref="H52" location="t_m_ccin_infinst!A1" display="t_m_ccin_infinst" xr:uid="{00000000-0004-0000-0400-000027000000}"/>
    <hyperlink ref="H53" location="t_m_ccin_infinst!A1" display="t_m_ccin_infinst" xr:uid="{00000000-0004-0000-0400-000028000000}"/>
    <hyperlink ref="H54" location="t_m_ccin_infinst!A1" display="t_m_ccin_infinst" xr:uid="{00000000-0004-0000-0400-000029000000}"/>
    <hyperlink ref="H55" location="t_m_ccin_infinst!A1" display="t_m_ccin_infinst" xr:uid="{00000000-0004-0000-0400-00002A000000}"/>
    <hyperlink ref="H56" location="t_m_ccin_infinst!A1" display="t_m_ccin_infinst" xr:uid="{00000000-0004-0000-0400-00002B000000}"/>
    <hyperlink ref="H57" location="t_m_ccin_infinst!A1" display="t_m_ccin_infinst" xr:uid="{00000000-0004-0000-0400-00002C000000}"/>
    <hyperlink ref="H58" location="t_m_ccin_infinst!A1" display="t_m_ccin_infinst" xr:uid="{00000000-0004-0000-0400-00002D000000}"/>
    <hyperlink ref="H59" location="t_m_ccin_infinst!A1" display="t_m_ccin_infinst" xr:uid="{00000000-0004-0000-0400-00002E000000}"/>
    <hyperlink ref="H60" location="t_m_ccin_infinst!A1" display="t_m_ccin_infinst" xr:uid="{00000000-0004-0000-0400-00002F000000}"/>
    <hyperlink ref="H61" location="t_m_ccin_infinst!A1" display="t_m_ccin_infinst" xr:uid="{00000000-0004-0000-0400-000030000000}"/>
    <hyperlink ref="H62" location="t_m_ccin_infinst!A1" display="t_m_ccin_infinst" xr:uid="{00000000-0004-0000-0400-000031000000}"/>
    <hyperlink ref="H63" location="t_m_ccin_infinst!A1" display="t_m_ccin_infinst" xr:uid="{00000000-0004-0000-0400-000032000000}"/>
    <hyperlink ref="H64" location="t_m_ccin_infinst!A1" display="t_m_ccin_infinst" xr:uid="{00000000-0004-0000-0400-000033000000}"/>
    <hyperlink ref="H65" location="t_m_ccin_infinst!A1" display="t_m_ccin_infinst" xr:uid="{00000000-0004-0000-0400-000034000000}"/>
    <hyperlink ref="H66" location="t_m_ccin_infinst!A1" display="t_m_ccin_infinst" xr:uid="{00000000-0004-0000-0400-000035000000}"/>
    <hyperlink ref="H67" location="t_m_ccin_infinst!A1" display="t_m_ccin_infinst" xr:uid="{00000000-0004-0000-0400-000036000000}"/>
    <hyperlink ref="H68" location="t_m_ccin_infinst!A1" display="t_m_ccin_infinst" xr:uid="{00000000-0004-0000-0400-000037000000}"/>
    <hyperlink ref="H69" location="t_m_ccin_infinst!A1" display="t_m_ccin_infinst" xr:uid="{00000000-0004-0000-0400-000038000000}"/>
    <hyperlink ref="H70" location="t_m_ccin_infinst!A1" display="t_m_ccin_infinst" xr:uid="{00000000-0004-0000-0400-000039000000}"/>
    <hyperlink ref="H71" location="t_m_ccin_infinst!A1" display="t_m_ccin_infinst" xr:uid="{00000000-0004-0000-0400-00003A000000}"/>
    <hyperlink ref="H72" location="t_m_ccin_infinst!A1" display="t_m_ccin_infinst" xr:uid="{00000000-0004-0000-0400-00003B000000}"/>
    <hyperlink ref="H73" location="t_m_ccin_infinst!A1" display="t_m_ccin_infinst" xr:uid="{00000000-0004-0000-0400-00003C000000}"/>
    <hyperlink ref="H74" location="t_m_ccin_infinst!A1" display="t_m_ccin_infinst" xr:uid="{00000000-0004-0000-0400-00003D000000}"/>
    <hyperlink ref="H75" location="t_m_ccin_infinst!A1" display="t_m_ccin_infinst" xr:uid="{00000000-0004-0000-0400-00003E000000}"/>
    <hyperlink ref="H76" location="t_m_ccin_infinst!A1" display="t_m_ccin_infinst" xr:uid="{00000000-0004-0000-0400-00003F000000}"/>
    <hyperlink ref="H77" location="t_m_ccin_infinst!A1" display="t_m_ccin_infinst" xr:uid="{00000000-0004-0000-0400-000040000000}"/>
    <hyperlink ref="H78" location="t_m_ccin_infinst!A1" display="t_m_ccin_infinst" xr:uid="{00000000-0004-0000-0400-000041000000}"/>
    <hyperlink ref="H79" location="t_m_ccin_infinst!A1" display="t_m_ccin_infinst" xr:uid="{00000000-0004-0000-0400-000042000000}"/>
    <hyperlink ref="H80" location="t_m_ccin_infinst!A1" display="t_m_ccin_infinst" xr:uid="{00000000-0004-0000-0400-000043000000}"/>
    <hyperlink ref="H81" location="t_m_ccin_infinst!A1" display="t_m_ccin_infinst" xr:uid="{00000000-0004-0000-0400-000044000000}"/>
    <hyperlink ref="H82" location="t_m_ccin_infinst!A1" display="t_m_ccin_infinst" xr:uid="{00000000-0004-0000-0400-000045000000}"/>
    <hyperlink ref="H83" location="t_m_ccin_infinst!A1" display="t_m_ccin_infinst" xr:uid="{00000000-0004-0000-0400-000046000000}"/>
    <hyperlink ref="H84" location="t_m_ccin_infinst!A1" display="t_m_ccin_infinst" xr:uid="{00000000-0004-0000-0400-000047000000}"/>
    <hyperlink ref="H87" location="t_m_ccin_entsind!A1" display="t_m_ccin_entsind" xr:uid="{00000000-0004-0000-0400-000048000000}"/>
    <hyperlink ref="H88" location="t_m_ccin_entsind!A1" display="t_m_ccin_entsind" xr:uid="{00000000-0004-0000-0400-000049000000}"/>
    <hyperlink ref="H89" location="t_m_ccin_liginst!A1" display="t_m_ccin_liginst" xr:uid="{00000000-0004-0000-0400-00004A000000}"/>
    <hyperlink ref="H90" location="t_m_ccin_liginst!A1" display="t_m_ccin_liginst" xr:uid="{00000000-0004-0000-0400-00004B000000}"/>
    <hyperlink ref="H91" location="t_m_ccin_liginst!A1" display="t_m_ccin_liginst" xr:uid="{00000000-0004-0000-0400-00004C000000}"/>
    <hyperlink ref="H92" location="t_m_ccin_liginst!A1" display="t_m_ccin_liginst" xr:uid="{00000000-0004-0000-0400-00004D000000}"/>
    <hyperlink ref="H93" location="t_m_ccin_liginst!A1" display="t_m_ccin_liginst" xr:uid="{00000000-0004-0000-0400-00004E000000}"/>
    <hyperlink ref="H94" location="t_m_ccin_infriscoinst!A1" display="t_m_ccin_infriscoinst" xr:uid="{00000000-0004-0000-0400-00004F000000}"/>
    <hyperlink ref="H95" location="t_m_ccin_infriscoinst!A1" display="t_m_ccin_infriscoinst" xr:uid="{00000000-0004-0000-0400-000050000000}"/>
    <hyperlink ref="H96" location="t_m_ccin_infriscoinst!A1" display="t_m_ccin_infriscoinst" xr:uid="{00000000-0004-0000-0400-000051000000}"/>
    <hyperlink ref="H97" location="t_m_ccin_infriscoinst!A1" display="t_m_ccin_infriscoinst" xr:uid="{00000000-0004-0000-0400-000052000000}"/>
    <hyperlink ref="H98" location="t_m_ccin_infriscoinst!A1" display="t_m_ccin_infriscoinst" xr:uid="{00000000-0004-0000-0400-000053000000}"/>
    <hyperlink ref="H99" location="t_m_ccin_infriscoinst!A1" display="t_m_ccin_infriscoinst" xr:uid="{00000000-0004-0000-0400-000054000000}"/>
    <hyperlink ref="H100" location="t_m_ccin_infriscoinst!A1" display="t_m_ccin_infriscoinst" xr:uid="{00000000-0004-0000-0400-000055000000}"/>
    <hyperlink ref="H101" location="t_m_ccin_infriscoinst!A1" display="t_m_ccin_infriscoinst" xr:uid="{00000000-0004-0000-0400-000056000000}"/>
    <hyperlink ref="H102" location="t_m_ccin_infriscoinst!A1" display="t_m_ccin_infriscoinst" xr:uid="{00000000-0004-0000-0400-000057000000}"/>
    <hyperlink ref="H103" location="t_m_cprt_infpro!A1" display="t_m_cprt_infpro" xr:uid="{00000000-0004-0000-0400-000058000000}"/>
    <hyperlink ref="H104" location="t_m_cprt_infpro!A1" display="t_m_cprt_infpro" xr:uid="{00000000-0004-0000-0400-000059000000}"/>
    <hyperlink ref="H105" location="t_m_cprt_infpro!A1" display="t_m_cprt_infpro" xr:uid="{00000000-0004-0000-0400-00005A000000}"/>
    <hyperlink ref="H106" location="t_m_cprt_infpro!A1" display="t_m_cprt_infpro" xr:uid="{00000000-0004-0000-0400-00005B000000}"/>
    <hyperlink ref="H107" location="t_m_cprt_infpro!A1" display="t_m_cprt_infpro" xr:uid="{00000000-0004-0000-0400-00005C000000}"/>
    <hyperlink ref="H108" location="t_m_cprt_infpro!A1" display="t_m_cprt_infpro" xr:uid="{00000000-0004-0000-0400-00005D000000}"/>
    <hyperlink ref="H109" location="t_m_cprt_infpro!A1" display="t_m_cprt_infpro" xr:uid="{00000000-0004-0000-0400-00005E000000}"/>
    <hyperlink ref="H110" location="t_m_cprt_infpro!A1" display="t_m_cprt_infpro" xr:uid="{00000000-0004-0000-0400-00005F000000}"/>
    <hyperlink ref="H111" location="t_m_cprt_infpro!A1" display="t_m_cprt_infpro" xr:uid="{00000000-0004-0000-0400-000060000000}"/>
    <hyperlink ref="H112" location="t_m_cprt_infpro!A1" display="t_m_cprt_infpro" xr:uid="{00000000-0004-0000-0400-000061000000}"/>
    <hyperlink ref="H113" location="t_m_cprt_infpro!A1" display="t_m_cprt_infpro" xr:uid="{00000000-0004-0000-0400-000062000000}"/>
    <hyperlink ref="H114" location="t_m_cprt_infpro!A1" display="t_m_cprt_infpro" xr:uid="{00000000-0004-0000-0400-000063000000}"/>
    <hyperlink ref="H115" location="t_m_cprt_infpro!A1" display="t_m_cprt_infpro" xr:uid="{00000000-0004-0000-0400-000064000000}"/>
    <hyperlink ref="H116" location="t_m_cprt_infpro!A1" display="t_m_cprt_infpro" xr:uid="{00000000-0004-0000-0400-000065000000}"/>
    <hyperlink ref="H117" location="t_m_cprt_infpro!A1" display="t_m_cprt_infpro" xr:uid="{00000000-0004-0000-0400-000066000000}"/>
    <hyperlink ref="H118" location="t_m_cprt_infpro!A1" display="t_m_cprt_infpro" xr:uid="{00000000-0004-0000-0400-000067000000}"/>
    <hyperlink ref="H119" location="t_m_cprt_infpro!A1" display="t_m_cprt_infpro" xr:uid="{00000000-0004-0000-0400-000068000000}"/>
    <hyperlink ref="H120" location="t_m_cprt_infpro!A1" display="t_m_cprt_infpro" xr:uid="{00000000-0004-0000-0400-000069000000}"/>
    <hyperlink ref="H121" location="t_m_cprt_infpro!A1" display="t_m_cprt_infpro" xr:uid="{00000000-0004-0000-0400-00006A000000}"/>
    <hyperlink ref="H122" location="t_m_cprt_infpro!A1" display="t_m_cprt_infpro" xr:uid="{00000000-0004-0000-0400-00006B000000}"/>
    <hyperlink ref="H124" location="t_m_cicc_infinst!A1" display="t_m_cicc_infinst" xr:uid="{00000000-0004-0000-0400-00006C000000}"/>
    <hyperlink ref="H125" location="t_m_cicc_infinst!A1" display="t_m_cicc_infinst" xr:uid="{00000000-0004-0000-0400-00006D000000}"/>
    <hyperlink ref="H126" location="t_m_cicc_infinst!A1" display="t_m_cicc_infinst" xr:uid="{00000000-0004-0000-0400-00006E000000}"/>
    <hyperlink ref="H127" location="t_m_cicc_entcomp!A1" display="t_m_cicc_entcomp" xr:uid="{00000000-0004-0000-0400-00006F000000}"/>
    <hyperlink ref="H128" location="t_m_cicc_entcomp!A1" display="t_m_cicc_entcomp" xr:uid="{00000000-0004-0000-0400-000070000000}"/>
    <hyperlink ref="H129" location="t_m_cicc_entcomp!A1" display="t_m_cicc_entcomp" xr:uid="{00000000-0004-0000-0400-000071000000}"/>
    <hyperlink ref="H130" location="t_m_cicc_infinst!A1" display="t_m_cicc_infinst" xr:uid="{00000000-0004-0000-0400-000072000000}"/>
    <hyperlink ref="H131" location="t_m_cicc_infinst!A1" display="t_m_cicc_infinst" xr:uid="{00000000-0004-0000-0400-000073000000}"/>
    <hyperlink ref="H132" location="t_m_cicc_infinst!A1" display="t_m_cicc_infinst" xr:uid="{00000000-0004-0000-0400-000074000000}"/>
    <hyperlink ref="H133" location="t_m_cicc_infinst!A1" display="t_m_cicc_infinst" xr:uid="{00000000-0004-0000-0400-000075000000}"/>
    <hyperlink ref="H134" location="T_M_CICC_JUSTCOMP!A1" display="T_M_CICC_JUSTCOMP" xr:uid="{00000000-0004-0000-0400-000076000000}"/>
    <hyperlink ref="H136" location="T_M_CICC_PROTCOMP!A1" display="T_M_CICC_PROTCOMP" xr:uid="{00000000-0004-0000-0400-000077000000}"/>
    <hyperlink ref="H172" location="t_m_cin_infperinst!A1" display="t_m_cin_infperinst" xr:uid="{00000000-0004-0000-0400-000078000000}"/>
    <hyperlink ref="H188" location="t_m_cin_infperinst!A1" display="t_m_cin_infperinst" xr:uid="{00000000-0004-0000-0400-000079000000}"/>
    <hyperlink ref="H220" location="t_m_cin_inffininst!A1" display="t_m_cin_inffininst" xr:uid="{00000000-0004-0000-0400-00007A000000}"/>
    <hyperlink ref="H224" location="t_m_cin_inffininst!A1" display="t_m_cin_inffininst" xr:uid="{00000000-0004-0000-0400-00007B000000}"/>
    <hyperlink ref="H168" location="t_m_cin_inffininst!A1" display="t_m_cin_inffininst" xr:uid="{00000000-0004-0000-0400-00007C000000}"/>
    <hyperlink ref="H155" location="t_m_cin_inffininst!A1" display="t_m_cin_inffininst" xr:uid="{00000000-0004-0000-0400-00007D000000}"/>
    <hyperlink ref="H218" location="t_m_cin_inffininst!A1" display="t_m_cin_inffininst" xr:uid="{00000000-0004-0000-0400-00007E000000}"/>
    <hyperlink ref="H205" location="t_m_cin_inffininst!A1" display="t_m_cin_inffininst" xr:uid="{00000000-0004-0000-0400-00007F000000}"/>
    <hyperlink ref="H206" location="t_m_cin_inffininst!A1" display="t_m_cin_inffininst" xr:uid="{00000000-0004-0000-0400-000080000000}"/>
    <hyperlink ref="H161" location="t_m_cin_inffininst!A1" display="t_m_cin_inffininst" xr:uid="{00000000-0004-0000-0400-000081000000}"/>
    <hyperlink ref="H154" location="t_m_cin_inffininst!A1" display="t_m_cin_inffininst" xr:uid="{00000000-0004-0000-0400-000082000000}"/>
    <hyperlink ref="H217" location="t_m_cin_inffininst!A1" display="t_m_cin_inffininst" xr:uid="{00000000-0004-0000-0400-000083000000}"/>
    <hyperlink ref="H149" location="t_m_cin_inffininst!A1" display="t_m_cin_inffininst" xr:uid="{00000000-0004-0000-0400-000084000000}"/>
    <hyperlink ref="H148" location="t_m_cin_inffininst!A1" display="t_m_cin_inffininst" xr:uid="{00000000-0004-0000-0400-000085000000}"/>
    <hyperlink ref="H194" location="t_m_cin_inffininst!A1" display="t_m_cin_inffininst" xr:uid="{00000000-0004-0000-0400-000086000000}"/>
    <hyperlink ref="H231" location="t_m_cin_inffininst!A1" display="t_m_cin_inffininst" xr:uid="{00000000-0004-0000-0400-000087000000}"/>
    <hyperlink ref="H225" location="t_m_cin_inffininst!A1" display="t_m_cin_inffininst" xr:uid="{00000000-0004-0000-0400-000088000000}"/>
    <hyperlink ref="H213" location="t_m_cin_inffininst!A1" display="t_m_cin_inffininst" xr:uid="{00000000-0004-0000-0400-000089000000}"/>
    <hyperlink ref="H211" location="t_m_cin_inffininst!A1" display="t_m_cin_inffininst" xr:uid="{00000000-0004-0000-0400-00008A000000}"/>
    <hyperlink ref="H208" location="t_m_cin_inffininst!A1" display="t_m_cin_inffininst" xr:uid="{00000000-0004-0000-0400-00008B000000}"/>
    <hyperlink ref="H227" location="t_m_cin_inffininst!A1" display="t_m_cin_inffininst" xr:uid="{00000000-0004-0000-0400-00008C000000}"/>
    <hyperlink ref="H215" location="t_m_cin_inffininst!A1" display="t_m_cin_inffininst" xr:uid="{00000000-0004-0000-0400-00008D000000}"/>
    <hyperlink ref="H190" location="t_m_cin_inffininst!A1" display="t_m_cin_inffininst" xr:uid="{00000000-0004-0000-0400-00008E000000}"/>
    <hyperlink ref="H145" location="t_m_cin_inffininst!A1" display="t_m_cin_inffininst" xr:uid="{00000000-0004-0000-0400-00008F000000}"/>
    <hyperlink ref="H146" location="t_m_cin_inffininst!A1" display="t_m_cin_inffininst" xr:uid="{00000000-0004-0000-0400-000090000000}"/>
    <hyperlink ref="H221" location="t_m_cin_listprotinst!A1" display="t_m_cin_listprotinst" xr:uid="{00000000-0004-0000-0400-000091000000}"/>
    <hyperlink ref="H229" location="t_m_cin_listprotinst!A1" display="t_m_cin_listprotinst" xr:uid="{00000000-0004-0000-0400-000092000000}"/>
    <hyperlink ref="H153" location="t_m_cin_listprotinst!A1" display="t_m_cin_listprotinst" xr:uid="{00000000-0004-0000-0400-000093000000}"/>
    <hyperlink ref="H167" location="t_m_cin_listprotinst!A1" display="t_m_cin_listprotinst" xr:uid="{00000000-0004-0000-0400-000094000000}"/>
    <hyperlink ref="H230" location="t_m_cin_listprotinst!A1" display="t_m_cin_listprotinst" xr:uid="{00000000-0004-0000-0400-000095000000}"/>
    <hyperlink ref="H185" location="t_m_cin_respentinst!A1" display="t_m_cin_respentinst" xr:uid="{00000000-0004-0000-0400-000096000000}"/>
    <hyperlink ref="H228" location="t_m_cin_respentinst!A1" display="t_m_cin_respentinst" xr:uid="{00000000-0004-0000-0400-000097000000}"/>
    <hyperlink ref="H216" location="t_m_cin_respentinst!A1" display="t_m_cin_respentinst" xr:uid="{00000000-0004-0000-0400-000098000000}"/>
    <hyperlink ref="H219" location="t_m_cin_respentinst!A1" display="t_m_cin_respentinst" xr:uid="{00000000-0004-0000-0400-000099000000}"/>
    <hyperlink ref="H214" location="t_m_cin_respentinst!A1" display="t_m_cin_respentinst" xr:uid="{00000000-0004-0000-0400-00009A000000}"/>
    <hyperlink ref="H212" location="t_m_cin_respentinst!A1" display="t_m_cin_respentinst" xr:uid="{00000000-0004-0000-0400-00009B000000}"/>
    <hyperlink ref="H209" location="t_m_cin_respentinst!A1" display="t_m_cin_respentinst" xr:uid="{00000000-0004-0000-0400-00009C000000}"/>
    <hyperlink ref="H232" location="t_m_cin_respentinst!A1" display="t_m_cin_respentinst" xr:uid="{00000000-0004-0000-0400-00009D000000}"/>
    <hyperlink ref="H144" location="t_m_cin_infcontbinst!A1" display="t_m_cin_infcontbinst" xr:uid="{00000000-0004-0000-0400-00009E000000}"/>
    <hyperlink ref="H210" location="t_m_cin_infcontbinst!A1" display="t_m_cin_infcontbinst" xr:uid="{00000000-0004-0000-0400-00009F000000}"/>
    <hyperlink ref="H160" location="t_m_cin_infcontbinst!A1" display="t_m_cin_infcontbinst" xr:uid="{00000000-0004-0000-0400-0000A0000000}"/>
    <hyperlink ref="H169" location="t_m_cin_infcontbinst!A1" display="t_m_cin_infcontbinst" xr:uid="{00000000-0004-0000-0400-0000A1000000}"/>
    <hyperlink ref="H223" location="t_m_cin_infcontbinst!A1" display="t_m_cin_infcontbinst" xr:uid="{00000000-0004-0000-0400-0000A2000000}"/>
    <hyperlink ref="H162" location="t_m_cin_infcontbinst!A1" display="t_m_cin_infcontbinst" xr:uid="{00000000-0004-0000-0400-0000A3000000}"/>
    <hyperlink ref="H226" location="t_m_cin_infcontbinst!A1" display="t_m_cin_infcontbinst" xr:uid="{00000000-0004-0000-0400-0000A4000000}"/>
    <hyperlink ref="H174" location="t_m_cin_infcontbinst!A1" display="t_m_cin_infcontbinst" xr:uid="{00000000-0004-0000-0400-0000A5000000}"/>
    <hyperlink ref="H152" location="t_m_cin_infcontbinst!A1" display="t_m_cin_infcontbinst" xr:uid="{00000000-0004-0000-0400-0000A6000000}"/>
    <hyperlink ref="H187" location="t_m_cin_infcontbinst!A1" display="t_m_cin_infcontbinst" xr:uid="{00000000-0004-0000-0400-0000A7000000}"/>
    <hyperlink ref="H222" location="t_m_cin_infcontbinst!A1" display="t_m_cin_infcontbinst" xr:uid="{00000000-0004-0000-0400-0000A8000000}"/>
    <hyperlink ref="H207" location="t_m_cin_infcontbinst!A1" display="t_m_cin_infcontbinst" xr:uid="{00000000-0004-0000-0400-0000A9000000}"/>
    <hyperlink ref="H147" location="t_m_cin_infcontbinst!A1" display="t_m_cin_infcontbinst" xr:uid="{00000000-0004-0000-0400-0000AA000000}"/>
    <hyperlink ref="H139" location="t_m_cin_infcontbinst!A1" display="t_m_cin_infcontbinst" xr:uid="{00000000-0004-0000-0400-0000AB000000}"/>
    <hyperlink ref="H173" location="t_m_cin_infcontbinst!A1" display="t_m_cin_infcontbinst" xr:uid="{00000000-0004-0000-0400-0000AC000000}"/>
    <hyperlink ref="H178" location="t_m_cer_infriscoent!A1" display="t_m_cer_infriscoent" xr:uid="{00000000-0004-0000-0400-0000AD000000}"/>
    <hyperlink ref="H177" location="t_m_cer_riscoent!A1" display="t_m_cer_riscoent" xr:uid="{00000000-0004-0000-0400-0000AE000000}"/>
    <hyperlink ref="H176" location="t_m_cer_riscoent!A1" display="t_m_cer_riscoent" xr:uid="{00000000-0004-0000-0400-0000AF000000}"/>
    <hyperlink ref="H186" location="t_m_cin_infrinst!A1" display="t_m_cin_infrinst" xr:uid="{00000000-0004-0000-0400-0000B0000000}"/>
    <hyperlink ref="H143" location="t_m_cin_infrinst!A1" display="t_m_cin_infrinst" xr:uid="{00000000-0004-0000-0400-0000B1000000}"/>
    <hyperlink ref="H159" location="t_m_cin_infrinst!A1" display="t_m_cin_infrinst" xr:uid="{00000000-0004-0000-0400-0000B2000000}"/>
    <hyperlink ref="H170" location="t_m_cin_infrinst!A1" display="t_m_cin_infrinst" xr:uid="{00000000-0004-0000-0400-0000B3000000}"/>
    <hyperlink ref="H191" location="t_m_cin_infrinst!A1" display="t_m_cin_infrinst" xr:uid="{00000000-0004-0000-0400-0000B4000000}"/>
    <hyperlink ref="H189" location="t_m_cin_infrinst!A1" display="t_m_cin_infrinst" xr:uid="{00000000-0004-0000-0400-0000B5000000}"/>
    <hyperlink ref="H157" location="t_m_cin_infrinst!A1" display="t_m_cin_infrinst" xr:uid="{00000000-0004-0000-0400-0000B6000000}"/>
    <hyperlink ref="H158" location="t_m_cin_infrinst!A1" display="t_m_cin_infrinst" xr:uid="{00000000-0004-0000-0400-0000B7000000}"/>
    <hyperlink ref="H175" location="t_m_cin_infrinst!A1" display="t_m_cin_infrinst" xr:uid="{00000000-0004-0000-0400-0000B8000000}"/>
    <hyperlink ref="H164" location="t_m_cin_infrinst!A1" display="t_m_cin_infrinst" xr:uid="{00000000-0004-0000-0400-0000B9000000}"/>
    <hyperlink ref="H151" location="t_m_cin_infrinst!A1" display="t_m_cin_infrinst" xr:uid="{00000000-0004-0000-0400-0000BA000000}"/>
    <hyperlink ref="H150" location="t_m_cin_infrinst!A1" display="t_m_cin_infrinst" xr:uid="{00000000-0004-0000-0400-0000BB000000}"/>
    <hyperlink ref="H163" location="t_m_cin_infrinst!A1" display="t_m_cin_infrinst" xr:uid="{00000000-0004-0000-0400-0000BC000000}"/>
    <hyperlink ref="H171" location="t_m_cin_protinst!A1" display="t_m_cin_protinst" xr:uid="{00000000-0004-0000-0400-0000BD000000}"/>
    <hyperlink ref="H196" location="t_m_cer_clienterel!A1" display="t_m_cer_clienterel" xr:uid="{00000000-0004-0000-0400-0000BE000000}"/>
    <hyperlink ref="H180" location="t_m_cer_riscoent!A1" display="t_m_cer_riscoent" xr:uid="{00000000-0004-0000-0400-0000BF000000}"/>
    <hyperlink ref="H184" location="t_m_cer_clienterel!A1" display="t_m_cer_clienterel" xr:uid="{00000000-0004-0000-0400-0000C0000000}"/>
    <hyperlink ref="H198" location="t_m_cer_infriscoent!A1" display="t_m_cer_infriscoent" xr:uid="{00000000-0004-0000-0400-0000C1000000}"/>
    <hyperlink ref="H203" location="t_m_cer_infriscoent!A1" display="t_m_cer_infriscoent" xr:uid="{00000000-0004-0000-0400-0000C2000000}"/>
    <hyperlink ref="H200" location="t_m_cer_infriscoent!A1" display="t_m_cer_infriscoent" xr:uid="{00000000-0004-0000-0400-0000C3000000}"/>
    <hyperlink ref="H201" location="t_m_cer_infriscoent!A1" display="t_m_cer_infriscoent" xr:uid="{00000000-0004-0000-0400-0000C4000000}"/>
    <hyperlink ref="H195" location="t_m_cer_infriscoent!A1" display="t_m_cer_infriscoent" xr:uid="{00000000-0004-0000-0400-0000C5000000}"/>
    <hyperlink ref="H197" location="t_m_cer_infriscoent!A1" display="t_m_cer_infriscoent" xr:uid="{00000000-0004-0000-0400-0000C6000000}"/>
    <hyperlink ref="H199" location="t_m_cer_riscoent!A1" display="t_m_cer_riscoent" xr:uid="{00000000-0004-0000-0400-0000C7000000}"/>
    <hyperlink ref="H182" location="t_m_cer_riscoent!A1" display="t_m_cer_riscoent" xr:uid="{00000000-0004-0000-0400-0000C8000000}"/>
    <hyperlink ref="H183" location="t_m_cer_riscoent!A1" display="t_m_cer_riscoent" xr:uid="{00000000-0004-0000-0400-0000C9000000}"/>
    <hyperlink ref="H181" location="t_m_cer_riscoent!A1" display="t_m_cer_riscoent" xr:uid="{00000000-0004-0000-0400-0000CA000000}"/>
    <hyperlink ref="H204" location="t_m_cer_riscoent!A1" display="t_m_cer_riscoent" xr:uid="{00000000-0004-0000-0400-0000CB000000}"/>
    <hyperlink ref="H202" location="t_m_cer_riscoent!A1" display="t_m_cer_riscoent" xr:uid="{00000000-0004-0000-0400-0000CC000000}"/>
    <hyperlink ref="H233" location="t_m_cind_i_infdiainstfin!A1" display="t_m_cind_i_infdiainstfin" xr:uid="{00000000-0004-0000-0400-0000CD000000}"/>
    <hyperlink ref="H234" location="t_m_cind_i_infdiainstfin!A1" display="t_m_cind_i_infdiainstfin" xr:uid="{00000000-0004-0000-0400-0000CE000000}"/>
    <hyperlink ref="H235" location="t_m_cind_i_infdiainstfin!A1" display="t_m_cind_i_infdiainstfin" xr:uid="{00000000-0004-0000-0400-0000CF000000}"/>
    <hyperlink ref="H236" location="t_m_cind_i_infdiainstfin!A1" display="t_m_cind_i_infdiainstfin" xr:uid="{00000000-0004-0000-0400-0000D0000000}"/>
    <hyperlink ref="H237" location="t_m_cind_i_infdiainstfin!A1" display="t_m_cind_i_infdiainstfin" xr:uid="{00000000-0004-0000-0400-0000D1000000}"/>
    <hyperlink ref="H238" location="t_m_cind_i_entinstdia!A1" display="t_m_cind_i_entinstdia" xr:uid="{00000000-0004-0000-0400-0000D2000000}"/>
    <hyperlink ref="H239" location="t_m_cind_i_entinstdia!A1" display="t_m_cind_i_entinstdia" xr:uid="{00000000-0004-0000-0400-0000D3000000}"/>
    <hyperlink ref="H240" location="t_m_cind_i_entinstdia!A1" display="t_m_cind_i_entinstdia" xr:uid="{00000000-0004-0000-0400-0000D4000000}"/>
    <hyperlink ref="H241" location="t_m_cind_i_entinstdia!A1" display="t_m_cind_i_entinstdia" xr:uid="{00000000-0004-0000-0400-0000D5000000}"/>
    <hyperlink ref="H242" location="t_m_cind_i_entinstdia!A1" display="t_m_cind_i_entinstdia" xr:uid="{00000000-0004-0000-0400-0000D6000000}"/>
    <hyperlink ref="H243" location="t_m_cind_i_entinstdia!A1" display="t_m_cind_i_entinstdia" xr:uid="{00000000-0004-0000-0400-0000D7000000}"/>
    <hyperlink ref="H244" location="t_m_cind_i_entinstdia!A1" display="t_m_cind_i_entinstdia" xr:uid="{00000000-0004-0000-0400-0000D8000000}"/>
    <hyperlink ref="H245" location="t_m_cind_i_entinstdia!A1" display="t_m_cind_i_entinstdia" xr:uid="{00000000-0004-0000-0400-0000D9000000}"/>
    <hyperlink ref="H246" location="t_m_cind_e_infdiaent!A1" display="t_m_cind_e_infdiaent" xr:uid="{00000000-0004-0000-0400-0000DA000000}"/>
    <hyperlink ref="H247" location="t_m_cind_e_infdiaent!A1" display="t_m_cind_e_infdiaent" xr:uid="{00000000-0004-0000-0400-0000DB000000}"/>
    <hyperlink ref="H248" location="t_m_cind_e_infdiaent!A1" display="t_m_cind_e_infdiaent" xr:uid="{00000000-0004-0000-0400-0000DC000000}"/>
    <hyperlink ref="H249" location="t_m_cind_e_infdiaent!A1" display="t_m_cind_e_infdiaent" xr:uid="{00000000-0004-0000-0400-0000DD000000}"/>
    <hyperlink ref="H250" location="t_m_cind_e_infdiaent!A1" display="t_m_cind_e_infdiaent" xr:uid="{00000000-0004-0000-0400-0000DE000000}"/>
    <hyperlink ref="H251" location="t_m_cind_e_infdiaent!A1" display="t_m_cind_e_infdiaent" xr:uid="{00000000-0004-0000-0400-0000DF000000}"/>
    <hyperlink ref="H252" location="t_m_cind_e_infdiaent!A1" display="t_m_cind_e_infdiaent" xr:uid="{00000000-0004-0000-0400-0000E0000000}"/>
    <hyperlink ref="H179" location="t_m_cer_infriscoent!A1" display="t_m_cer_infriscoent" xr:uid="{00000000-0004-0000-0400-0000E1000000}"/>
    <hyperlink ref="H140:H142" location="t_m_cin_infperinst!A1" display="t_m_cin_infperinst" xr:uid="{00000000-0004-0000-0400-0000E2000000}"/>
    <hyperlink ref="C9" location="'Índice de Tabelas'!A1" display="Índice de Tabelas" xr:uid="{00000000-0004-0000-0400-0000E3000000}"/>
    <hyperlink ref="B9" location="'Manual de Instrução'!A1" display="Manual de Instrução" xr:uid="{00000000-0004-0000-0400-0000E4000000}"/>
    <hyperlink ref="H135" location="T_M_CICC_JUSTCOMP!A1" display="T_M_CICC_JUSTCOMP" xr:uid="{00000000-0004-0000-0400-0000E5000000}"/>
    <hyperlink ref="H137" location="T_M_CICC_PROTCOMP!A1" display="T_M_CICC_PROTCOMP" xr:uid="{00000000-0004-0000-0400-0000E6000000}"/>
    <hyperlink ref="H138" location="T_M_CICC_PROTCOMP!A1" display="T_M_CICC_PROTCOMP" xr:uid="{00000000-0004-0000-0400-0000E7000000}"/>
    <hyperlink ref="H192" location="t_m_cin_infperinst!A1" display="t_m_cin_infperinst" xr:uid="{00000000-0004-0000-0400-0000E8000000}"/>
    <hyperlink ref="H193" location="t_m_cin_infperinst!A1" display="t_m_cin_infperinst" xr:uid="{00000000-0004-0000-0400-0000E9000000}"/>
    <hyperlink ref="H165" location="t_m_cin_infperinst!A1" display="t_m_cin_infperinst" xr:uid="{00000000-0004-0000-0400-0000EA000000}"/>
    <hyperlink ref="H156" location="t_m_cin_infrinst!A1" display="t_m_cin_infrinst" xr:uid="{00000000-0004-0000-0400-0000EB000000}"/>
    <hyperlink ref="H123" location="t_m_cprt_infpro!A1" display="t_m_cprt_infpro" xr:uid="{3667212F-3456-4D20-AEEA-BB577BEF8796}"/>
    <hyperlink ref="H85" location="t_m_ccin_infinst!A1" display="t_m_ccin_infinst" xr:uid="{72A779C5-8132-440A-96AB-E9E10ADED231}"/>
    <hyperlink ref="H86" location="t_m_ccin_infinst!A1" display="t_m_ccin_infinst" xr:uid="{ECEDE1C4-5D53-416A-B747-836671610EC7}"/>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47"/>
  <dimension ref="A2:P194"/>
  <sheetViews>
    <sheetView zoomScale="95" zoomScaleNormal="85" workbookViewId="0">
      <pane ySplit="13" topLeftCell="A158" activePane="bottomLeft" state="frozen"/>
      <selection activeCell="B1" sqref="B1"/>
      <selection pane="bottomLeft" activeCell="G111" sqref="G111:P111"/>
    </sheetView>
  </sheetViews>
  <sheetFormatPr defaultColWidth="9" defaultRowHeight="15.9" customHeight="1" x14ac:dyDescent="0.3"/>
  <cols>
    <col min="1" max="1" width="0.8984375" style="37" customWidth="1"/>
    <col min="2" max="2" width="17.5" style="201" customWidth="1"/>
    <col min="3" max="3" width="22" style="47" bestFit="1" customWidth="1"/>
    <col min="4" max="4" width="25.09765625" style="49" customWidth="1"/>
    <col min="5" max="5" width="28.09765625" style="49" bestFit="1" customWidth="1"/>
    <col min="6" max="6" width="26.59765625" style="47" customWidth="1"/>
    <col min="7" max="7" width="32.8984375" style="49" bestFit="1" customWidth="1"/>
    <col min="8" max="9" width="27.59765625" style="49" customWidth="1"/>
    <col min="10" max="10" width="30.59765625" style="49" customWidth="1"/>
    <col min="11" max="11" width="30" style="49" bestFit="1" customWidth="1"/>
    <col min="12" max="12" width="27.5" style="49" customWidth="1"/>
    <col min="13" max="13" width="28.5" style="49" bestFit="1" customWidth="1"/>
    <col min="14" max="14" width="26.3984375" style="49" bestFit="1" customWidth="1"/>
    <col min="15" max="15" width="28.8984375" style="49" customWidth="1"/>
    <col min="16" max="16" width="34.3984375" style="49" customWidth="1"/>
    <col min="17" max="17" width="24.59765625" style="46" bestFit="1" customWidth="1"/>
    <col min="18" max="18" width="28.3984375" style="46" bestFit="1" customWidth="1"/>
    <col min="19" max="19" width="25.59765625" style="46" customWidth="1"/>
    <col min="20" max="20" width="20.59765625" style="46" customWidth="1"/>
    <col min="21" max="21" width="14.09765625" style="46" customWidth="1"/>
    <col min="22" max="22" width="19.59765625" style="46" customWidth="1"/>
    <col min="23" max="23" width="12.09765625" style="46" bestFit="1" customWidth="1"/>
    <col min="24" max="24" width="13" style="46" customWidth="1"/>
    <col min="25" max="16384" width="9" style="46"/>
  </cols>
  <sheetData>
    <row r="2" spans="2:16" s="37" customFormat="1" ht="14.4" x14ac:dyDescent="0.3">
      <c r="B2" s="445"/>
      <c r="C2" s="447" t="s">
        <v>1421</v>
      </c>
      <c r="D2" s="384" t="s">
        <v>1422</v>
      </c>
      <c r="E2" s="385"/>
      <c r="F2" s="448"/>
      <c r="G2" s="235"/>
      <c r="H2" s="235"/>
      <c r="I2" s="235"/>
      <c r="J2" s="235"/>
      <c r="K2" s="235"/>
      <c r="L2" s="235"/>
      <c r="M2" s="235"/>
      <c r="N2" s="235"/>
      <c r="O2" s="235"/>
      <c r="P2" s="235"/>
    </row>
    <row r="3" spans="2:16" s="37" customFormat="1" ht="14.4" x14ac:dyDescent="0.3">
      <c r="B3" s="445"/>
      <c r="C3" s="446"/>
      <c r="D3" s="386" t="s">
        <v>1423</v>
      </c>
      <c r="E3" s="387"/>
      <c r="F3" s="381"/>
      <c r="H3" s="235"/>
      <c r="I3" s="235"/>
      <c r="J3" s="235"/>
      <c r="K3" s="235"/>
      <c r="L3" s="235"/>
      <c r="M3" s="235"/>
      <c r="N3" s="235"/>
      <c r="O3" s="235"/>
      <c r="P3" s="235"/>
    </row>
    <row r="4" spans="2:16" s="37" customFormat="1" ht="14.4" x14ac:dyDescent="0.3">
      <c r="B4" s="445"/>
      <c r="C4" s="446"/>
      <c r="D4" s="388" t="s">
        <v>1424</v>
      </c>
      <c r="E4" s="387"/>
      <c r="F4" s="382"/>
      <c r="G4" s="195"/>
      <c r="H4" s="235"/>
      <c r="I4" s="235"/>
      <c r="J4" s="235"/>
      <c r="K4" s="235"/>
      <c r="L4" s="235"/>
      <c r="M4" s="235"/>
      <c r="N4" s="235"/>
      <c r="O4" s="235"/>
      <c r="P4" s="235"/>
    </row>
    <row r="5" spans="2:16" s="37" customFormat="1" ht="19.5" customHeight="1" x14ac:dyDescent="0.3">
      <c r="B5" s="677" t="s">
        <v>1425</v>
      </c>
      <c r="C5" s="677"/>
      <c r="D5" s="386" t="s">
        <v>1426</v>
      </c>
      <c r="E5" s="387"/>
      <c r="F5" s="381"/>
      <c r="I5" s="235"/>
      <c r="J5" s="235"/>
      <c r="K5" s="235"/>
      <c r="L5" s="235"/>
      <c r="M5" s="235"/>
      <c r="N5" s="235"/>
      <c r="O5" s="235"/>
      <c r="P5" s="235"/>
    </row>
    <row r="6" spans="2:16" s="37" customFormat="1" ht="14.4" x14ac:dyDescent="0.3">
      <c r="B6" s="678" t="s">
        <v>1427</v>
      </c>
      <c r="C6" s="677"/>
      <c r="D6" s="386" t="s">
        <v>1428</v>
      </c>
      <c r="E6" s="387"/>
      <c r="F6" s="381"/>
      <c r="H6" s="235"/>
      <c r="I6" s="235"/>
      <c r="J6" s="235"/>
      <c r="K6" s="235"/>
      <c r="L6" s="235"/>
      <c r="M6" s="235"/>
      <c r="N6" s="235"/>
      <c r="O6" s="235"/>
      <c r="P6" s="235"/>
    </row>
    <row r="7" spans="2:16" s="37" customFormat="1" ht="15" thickBot="1" x14ac:dyDescent="0.35">
      <c r="B7" s="445"/>
      <c r="C7" s="446"/>
      <c r="D7" s="389" t="s">
        <v>1429</v>
      </c>
      <c r="E7" s="390"/>
      <c r="F7" s="381"/>
      <c r="G7" s="49"/>
      <c r="H7" s="235"/>
      <c r="I7" s="235"/>
      <c r="J7" s="235"/>
      <c r="K7" s="235"/>
      <c r="L7" s="235"/>
      <c r="M7" s="235"/>
      <c r="N7" s="235"/>
      <c r="O7" s="235"/>
      <c r="P7" s="235"/>
    </row>
    <row r="8" spans="2:16" s="37" customFormat="1" ht="9.75" customHeight="1" x14ac:dyDescent="0.3">
      <c r="B8" s="445"/>
      <c r="C8" s="446"/>
      <c r="D8" s="383"/>
      <c r="F8" s="381"/>
      <c r="G8" s="49"/>
      <c r="H8" s="235"/>
      <c r="I8" s="235"/>
      <c r="J8" s="235"/>
      <c r="K8" s="235"/>
      <c r="L8" s="235"/>
      <c r="M8" s="235"/>
      <c r="N8" s="235"/>
      <c r="O8" s="235"/>
      <c r="P8" s="235"/>
    </row>
    <row r="9" spans="2:16" s="453" customFormat="1" ht="13.8" x14ac:dyDescent="0.25">
      <c r="B9" s="450" t="s">
        <v>36</v>
      </c>
      <c r="C9" s="451" t="s">
        <v>697</v>
      </c>
      <c r="D9" s="452" t="s">
        <v>37</v>
      </c>
      <c r="F9" s="449"/>
      <c r="G9" s="449"/>
      <c r="I9" s="449"/>
      <c r="J9" s="449"/>
      <c r="K9" s="449"/>
      <c r="M9" s="449"/>
      <c r="N9" s="449"/>
      <c r="O9" s="449"/>
    </row>
    <row r="10" spans="2:16" s="37" customFormat="1" ht="8.25" customHeight="1" x14ac:dyDescent="0.3">
      <c r="B10" s="445"/>
      <c r="C10" s="446"/>
      <c r="D10" s="235"/>
      <c r="F10" s="454"/>
      <c r="G10" s="49"/>
      <c r="H10" s="235"/>
      <c r="I10" s="235"/>
      <c r="J10" s="235"/>
      <c r="K10" s="235"/>
      <c r="L10" s="235"/>
      <c r="M10" s="235"/>
      <c r="N10" s="235"/>
      <c r="O10" s="235"/>
      <c r="P10" s="235"/>
    </row>
    <row r="11" spans="2:16" s="59" customFormat="1" ht="3" customHeight="1" x14ac:dyDescent="0.3">
      <c r="B11" s="455"/>
      <c r="C11" s="456"/>
      <c r="D11" s="236"/>
      <c r="E11" s="236"/>
      <c r="F11" s="457"/>
      <c r="G11" s="236"/>
      <c r="H11" s="236"/>
      <c r="I11" s="236"/>
      <c r="J11" s="236"/>
      <c r="K11" s="236"/>
      <c r="L11" s="236"/>
      <c r="M11" s="236"/>
      <c r="N11" s="236"/>
      <c r="O11" s="236"/>
      <c r="P11" s="236"/>
    </row>
    <row r="12" spans="2:16" s="304" customFormat="1" ht="15.75" customHeight="1" thickBot="1" x14ac:dyDescent="0.35">
      <c r="B12" s="458"/>
      <c r="C12" s="459"/>
      <c r="D12" s="303"/>
      <c r="E12" s="303"/>
      <c r="F12" s="460"/>
      <c r="G12" s="303"/>
      <c r="H12" s="303"/>
      <c r="I12" s="303"/>
      <c r="J12" s="303"/>
      <c r="K12" s="303"/>
      <c r="L12" s="303"/>
      <c r="M12" s="303"/>
      <c r="N12" s="303"/>
      <c r="O12" s="303"/>
      <c r="P12" s="303"/>
    </row>
    <row r="13" spans="2:16" ht="21" customHeight="1" thickBot="1" x14ac:dyDescent="0.35">
      <c r="B13" s="461" t="s">
        <v>699</v>
      </c>
      <c r="C13" s="339" t="s">
        <v>663</v>
      </c>
      <c r="D13" s="340" t="s">
        <v>1430</v>
      </c>
      <c r="E13" s="679" t="s">
        <v>1431</v>
      </c>
      <c r="F13" s="680"/>
      <c r="G13" s="680"/>
      <c r="H13" s="680"/>
      <c r="I13" s="680"/>
      <c r="J13" s="680"/>
      <c r="K13" s="680"/>
      <c r="L13" s="680"/>
      <c r="M13" s="680"/>
      <c r="N13" s="680"/>
      <c r="O13" s="680"/>
      <c r="P13" s="681"/>
    </row>
    <row r="14" spans="2:16" ht="15.9" customHeight="1" x14ac:dyDescent="0.3">
      <c r="B14" s="667" t="s">
        <v>1432</v>
      </c>
      <c r="C14" s="592" t="s">
        <v>947</v>
      </c>
      <c r="D14" s="622" t="s">
        <v>1433</v>
      </c>
      <c r="E14" s="685" t="s">
        <v>198</v>
      </c>
      <c r="F14" s="688" t="s">
        <v>51</v>
      </c>
      <c r="G14" s="688"/>
      <c r="H14" s="688"/>
      <c r="I14" s="688"/>
      <c r="J14" s="688"/>
      <c r="K14" s="688"/>
      <c r="L14" s="688"/>
      <c r="M14" s="688"/>
      <c r="N14" s="688"/>
      <c r="O14" s="688"/>
      <c r="P14" s="688"/>
    </row>
    <row r="15" spans="2:16" ht="15.9" customHeight="1" x14ac:dyDescent="0.3">
      <c r="B15" s="667"/>
      <c r="C15" s="592"/>
      <c r="D15" s="682"/>
      <c r="E15" s="686"/>
      <c r="F15" s="427" t="s">
        <v>199</v>
      </c>
      <c r="G15" s="623" t="s">
        <v>51</v>
      </c>
      <c r="H15" s="623"/>
      <c r="I15" s="623"/>
      <c r="J15" s="623"/>
      <c r="K15" s="623"/>
      <c r="L15" s="623"/>
      <c r="M15" s="623"/>
      <c r="N15" s="623"/>
      <c r="O15" s="623"/>
      <c r="P15" s="623"/>
    </row>
    <row r="16" spans="2:16" ht="15.9" customHeight="1" x14ac:dyDescent="0.3">
      <c r="B16" s="667"/>
      <c r="C16" s="592"/>
      <c r="D16" s="682"/>
      <c r="E16" s="687"/>
      <c r="F16" s="426" t="s">
        <v>245</v>
      </c>
      <c r="G16" s="626" t="s">
        <v>51</v>
      </c>
      <c r="H16" s="627"/>
      <c r="I16" s="627"/>
      <c r="J16" s="627"/>
      <c r="K16" s="627"/>
      <c r="L16" s="627"/>
      <c r="M16" s="627"/>
      <c r="N16" s="627"/>
      <c r="O16" s="627"/>
      <c r="P16" s="628"/>
    </row>
    <row r="17" spans="2:16" ht="15.9" customHeight="1" x14ac:dyDescent="0.3">
      <c r="B17" s="667"/>
      <c r="C17" s="592"/>
      <c r="D17" s="683"/>
      <c r="E17" s="391" t="s">
        <v>199</v>
      </c>
      <c r="F17" s="688" t="s">
        <v>51</v>
      </c>
      <c r="G17" s="688"/>
      <c r="H17" s="688"/>
      <c r="I17" s="688"/>
      <c r="J17" s="688"/>
      <c r="K17" s="688"/>
      <c r="L17" s="688"/>
      <c r="M17" s="688"/>
      <c r="N17" s="688"/>
      <c r="O17" s="688"/>
      <c r="P17" s="688"/>
    </row>
    <row r="18" spans="2:16" ht="15.9" customHeight="1" x14ac:dyDescent="0.3">
      <c r="B18" s="667"/>
      <c r="C18" s="592"/>
      <c r="D18" s="684"/>
      <c r="E18" s="391" t="s">
        <v>245</v>
      </c>
      <c r="F18" s="689" t="s">
        <v>51</v>
      </c>
      <c r="G18" s="689"/>
      <c r="H18" s="689"/>
      <c r="I18" s="689"/>
      <c r="J18" s="689"/>
      <c r="K18" s="689"/>
      <c r="L18" s="689"/>
      <c r="M18" s="689"/>
      <c r="N18" s="689"/>
      <c r="O18" s="689"/>
      <c r="P18" s="689"/>
    </row>
    <row r="19" spans="2:16" ht="3" customHeight="1" x14ac:dyDescent="0.3">
      <c r="B19" s="438"/>
      <c r="C19" s="392"/>
      <c r="D19" s="392"/>
      <c r="E19" s="393"/>
      <c r="F19" s="394"/>
      <c r="G19" s="394"/>
      <c r="H19" s="394"/>
      <c r="I19" s="394"/>
      <c r="J19" s="394"/>
      <c r="K19" s="394"/>
      <c r="L19" s="394"/>
      <c r="M19" s="394"/>
      <c r="N19" s="394"/>
      <c r="O19" s="394"/>
      <c r="P19" s="395"/>
    </row>
    <row r="20" spans="2:16" ht="15.9" customHeight="1" x14ac:dyDescent="0.3">
      <c r="B20" s="667" t="s">
        <v>1432</v>
      </c>
      <c r="C20" s="510" t="s">
        <v>954</v>
      </c>
      <c r="D20" s="510" t="s">
        <v>947</v>
      </c>
      <c r="E20" s="510" t="s">
        <v>622</v>
      </c>
      <c r="F20" s="669" t="s">
        <v>198</v>
      </c>
      <c r="G20" s="671" t="s">
        <v>51</v>
      </c>
      <c r="H20" s="671"/>
      <c r="I20" s="671"/>
      <c r="J20" s="671"/>
      <c r="K20" s="671"/>
      <c r="L20" s="671"/>
      <c r="M20" s="671"/>
      <c r="N20" s="671"/>
      <c r="O20" s="671"/>
      <c r="P20" s="671"/>
    </row>
    <row r="21" spans="2:16" ht="15.9" customHeight="1" x14ac:dyDescent="0.3">
      <c r="B21" s="667"/>
      <c r="C21" s="510"/>
      <c r="D21" s="510"/>
      <c r="E21" s="510"/>
      <c r="F21" s="656"/>
      <c r="G21" s="433" t="s">
        <v>199</v>
      </c>
      <c r="H21" s="672" t="s">
        <v>51</v>
      </c>
      <c r="I21" s="673"/>
      <c r="J21" s="673"/>
      <c r="K21" s="673"/>
      <c r="L21" s="673"/>
      <c r="M21" s="673"/>
      <c r="N21" s="673"/>
      <c r="O21" s="673"/>
      <c r="P21" s="606"/>
    </row>
    <row r="22" spans="2:16" ht="15.9" customHeight="1" x14ac:dyDescent="0.3">
      <c r="B22" s="667"/>
      <c r="C22" s="510"/>
      <c r="D22" s="510"/>
      <c r="E22" s="510"/>
      <c r="F22" s="670"/>
      <c r="G22" s="432" t="s">
        <v>245</v>
      </c>
      <c r="H22" s="674" t="s">
        <v>51</v>
      </c>
      <c r="I22" s="675"/>
      <c r="J22" s="675"/>
      <c r="K22" s="675"/>
      <c r="L22" s="675"/>
      <c r="M22" s="675"/>
      <c r="N22" s="675"/>
      <c r="O22" s="675"/>
      <c r="P22" s="676"/>
    </row>
    <row r="23" spans="2:16" ht="15.9" customHeight="1" x14ac:dyDescent="0.3">
      <c r="B23" s="667"/>
      <c r="C23" s="510"/>
      <c r="D23" s="510"/>
      <c r="E23" s="510"/>
      <c r="F23" s="433" t="s">
        <v>199</v>
      </c>
      <c r="G23" s="626" t="s">
        <v>51</v>
      </c>
      <c r="H23" s="627"/>
      <c r="I23" s="627"/>
      <c r="J23" s="627"/>
      <c r="K23" s="627"/>
      <c r="L23" s="627"/>
      <c r="M23" s="627"/>
      <c r="N23" s="627"/>
      <c r="O23" s="627"/>
      <c r="P23" s="628"/>
    </row>
    <row r="24" spans="2:16" ht="15.9" customHeight="1" x14ac:dyDescent="0.3">
      <c r="B24" s="667"/>
      <c r="C24" s="510"/>
      <c r="D24" s="506"/>
      <c r="E24" s="506"/>
      <c r="F24" s="433" t="s">
        <v>245</v>
      </c>
      <c r="G24" s="629" t="s">
        <v>51</v>
      </c>
      <c r="H24" s="630"/>
      <c r="I24" s="630"/>
      <c r="J24" s="630"/>
      <c r="K24" s="630"/>
      <c r="L24" s="630"/>
      <c r="M24" s="630"/>
      <c r="N24" s="630"/>
      <c r="O24" s="630"/>
      <c r="P24" s="631"/>
    </row>
    <row r="25" spans="2:16" ht="15.9" customHeight="1" x14ac:dyDescent="0.3">
      <c r="B25" s="667"/>
      <c r="C25" s="510"/>
      <c r="D25" s="505" t="s">
        <v>621</v>
      </c>
      <c r="E25" s="511" t="s">
        <v>200</v>
      </c>
      <c r="F25" s="626" t="s">
        <v>51</v>
      </c>
      <c r="G25" s="627"/>
      <c r="H25" s="627"/>
      <c r="I25" s="627"/>
      <c r="J25" s="627"/>
      <c r="K25" s="627"/>
      <c r="L25" s="627"/>
      <c r="M25" s="627"/>
      <c r="N25" s="627"/>
      <c r="O25" s="627"/>
      <c r="P25" s="628"/>
    </row>
    <row r="26" spans="2:16" ht="15.9" customHeight="1" x14ac:dyDescent="0.3">
      <c r="B26" s="667"/>
      <c r="C26" s="510"/>
      <c r="D26" s="510"/>
      <c r="E26" s="656"/>
      <c r="F26" s="396" t="s">
        <v>201</v>
      </c>
      <c r="G26" s="626" t="s">
        <v>51</v>
      </c>
      <c r="H26" s="627"/>
      <c r="I26" s="627"/>
      <c r="J26" s="627"/>
      <c r="K26" s="627"/>
      <c r="L26" s="627"/>
      <c r="M26" s="627"/>
      <c r="N26" s="627"/>
      <c r="O26" s="627"/>
      <c r="P26" s="628"/>
    </row>
    <row r="27" spans="2:16" ht="15.9" customHeight="1" x14ac:dyDescent="0.3">
      <c r="B27" s="667"/>
      <c r="C27" s="510"/>
      <c r="D27" s="510"/>
      <c r="E27" s="657"/>
      <c r="F27" s="432" t="s">
        <v>246</v>
      </c>
      <c r="G27" s="629" t="s">
        <v>51</v>
      </c>
      <c r="H27" s="630"/>
      <c r="I27" s="630"/>
      <c r="J27" s="630"/>
      <c r="K27" s="630"/>
      <c r="L27" s="630"/>
      <c r="M27" s="630"/>
      <c r="N27" s="630"/>
      <c r="O27" s="630"/>
      <c r="P27" s="631"/>
    </row>
    <row r="28" spans="2:16" ht="15.9" customHeight="1" x14ac:dyDescent="0.3">
      <c r="B28" s="667"/>
      <c r="C28" s="510"/>
      <c r="D28" s="510"/>
      <c r="E28" s="396" t="s">
        <v>201</v>
      </c>
      <c r="F28" s="626" t="s">
        <v>51</v>
      </c>
      <c r="G28" s="627"/>
      <c r="H28" s="627"/>
      <c r="I28" s="627"/>
      <c r="J28" s="627"/>
      <c r="K28" s="627"/>
      <c r="L28" s="627"/>
      <c r="M28" s="627"/>
      <c r="N28" s="627"/>
      <c r="O28" s="627"/>
      <c r="P28" s="628"/>
    </row>
    <row r="29" spans="2:16" ht="15.9" customHeight="1" x14ac:dyDescent="0.3">
      <c r="B29" s="668"/>
      <c r="C29" s="506"/>
      <c r="D29" s="506"/>
      <c r="E29" s="396" t="s">
        <v>246</v>
      </c>
      <c r="F29" s="626" t="s">
        <v>51</v>
      </c>
      <c r="G29" s="627"/>
      <c r="H29" s="627"/>
      <c r="I29" s="627"/>
      <c r="J29" s="627"/>
      <c r="K29" s="627"/>
      <c r="L29" s="627"/>
      <c r="M29" s="627"/>
      <c r="N29" s="627"/>
      <c r="O29" s="627"/>
      <c r="P29" s="628"/>
    </row>
    <row r="30" spans="2:16" ht="3" customHeight="1" x14ac:dyDescent="0.3">
      <c r="B30" s="664"/>
      <c r="C30" s="665"/>
      <c r="D30" s="665"/>
      <c r="E30" s="665"/>
      <c r="F30" s="665"/>
      <c r="G30" s="665"/>
      <c r="H30" s="665"/>
      <c r="I30" s="665"/>
      <c r="J30" s="665"/>
      <c r="K30" s="665"/>
      <c r="L30" s="665"/>
      <c r="M30" s="665"/>
      <c r="N30" s="665"/>
      <c r="O30" s="665"/>
      <c r="P30" s="665"/>
    </row>
    <row r="31" spans="2:16" ht="15.9" customHeight="1" x14ac:dyDescent="0.3">
      <c r="B31" s="503" t="s">
        <v>700</v>
      </c>
      <c r="C31" s="505" t="s">
        <v>995</v>
      </c>
      <c r="D31" s="505" t="s">
        <v>619</v>
      </c>
      <c r="E31" s="505" t="s">
        <v>202</v>
      </c>
      <c r="F31" s="428" t="s">
        <v>59</v>
      </c>
      <c r="G31" s="626" t="s">
        <v>51</v>
      </c>
      <c r="H31" s="627"/>
      <c r="I31" s="627"/>
      <c r="J31" s="627"/>
      <c r="K31" s="627"/>
      <c r="L31" s="627"/>
      <c r="M31" s="627"/>
      <c r="N31" s="627"/>
      <c r="O31" s="627"/>
      <c r="P31" s="628"/>
    </row>
    <row r="32" spans="2:16" ht="15.9" customHeight="1" x14ac:dyDescent="0.3">
      <c r="B32" s="509"/>
      <c r="C32" s="510"/>
      <c r="D32" s="510"/>
      <c r="E32" s="512"/>
      <c r="F32" s="636" t="s">
        <v>203</v>
      </c>
      <c r="G32" s="626" t="s">
        <v>51</v>
      </c>
      <c r="H32" s="627"/>
      <c r="I32" s="627"/>
      <c r="J32" s="627"/>
      <c r="K32" s="627"/>
      <c r="L32" s="627"/>
      <c r="M32" s="627"/>
      <c r="N32" s="627"/>
      <c r="O32" s="627"/>
      <c r="P32" s="628"/>
    </row>
    <row r="33" spans="2:16" ht="15.9" customHeight="1" x14ac:dyDescent="0.3">
      <c r="B33" s="509"/>
      <c r="C33" s="510"/>
      <c r="D33" s="510"/>
      <c r="E33" s="512"/>
      <c r="F33" s="637"/>
      <c r="G33" s="512" t="s">
        <v>642</v>
      </c>
      <c r="H33" s="656" t="s">
        <v>658</v>
      </c>
      <c r="I33" s="634" t="s">
        <v>666</v>
      </c>
      <c r="J33" s="637" t="s">
        <v>619</v>
      </c>
      <c r="K33" s="423" t="s">
        <v>202</v>
      </c>
      <c r="L33" s="427" t="s">
        <v>59</v>
      </c>
      <c r="M33" s="626" t="s">
        <v>51</v>
      </c>
      <c r="N33" s="627"/>
      <c r="O33" s="627"/>
      <c r="P33" s="628"/>
    </row>
    <row r="34" spans="2:16" ht="15.9" customHeight="1" x14ac:dyDescent="0.3">
      <c r="B34" s="509"/>
      <c r="C34" s="510"/>
      <c r="D34" s="510"/>
      <c r="E34" s="512"/>
      <c r="F34" s="637"/>
      <c r="G34" s="512"/>
      <c r="H34" s="656"/>
      <c r="I34" s="634"/>
      <c r="J34" s="637"/>
      <c r="K34" s="423"/>
      <c r="L34" s="391" t="s">
        <v>203</v>
      </c>
      <c r="M34" s="626" t="s">
        <v>51</v>
      </c>
      <c r="N34" s="627"/>
      <c r="O34" s="627"/>
      <c r="P34" s="628"/>
    </row>
    <row r="35" spans="2:16" ht="15.9" customHeight="1" x14ac:dyDescent="0.3">
      <c r="B35" s="509"/>
      <c r="C35" s="510"/>
      <c r="D35" s="510"/>
      <c r="E35" s="512"/>
      <c r="F35" s="637"/>
      <c r="G35" s="512"/>
      <c r="H35" s="656"/>
      <c r="I35" s="634"/>
      <c r="J35" s="637"/>
      <c r="K35" s="425"/>
      <c r="L35" s="397" t="s">
        <v>247</v>
      </c>
      <c r="M35" s="626" t="s">
        <v>51</v>
      </c>
      <c r="N35" s="627"/>
      <c r="O35" s="627"/>
      <c r="P35" s="628"/>
    </row>
    <row r="36" spans="2:16" ht="15.9" customHeight="1" x14ac:dyDescent="0.3">
      <c r="B36" s="509"/>
      <c r="C36" s="510"/>
      <c r="D36" s="510"/>
      <c r="E36" s="512"/>
      <c r="F36" s="637"/>
      <c r="G36" s="512"/>
      <c r="H36" s="656"/>
      <c r="I36" s="634"/>
      <c r="J36" s="637"/>
      <c r="K36" s="427" t="s">
        <v>203</v>
      </c>
      <c r="L36" s="626" t="s">
        <v>51</v>
      </c>
      <c r="M36" s="627"/>
      <c r="N36" s="627"/>
      <c r="O36" s="627"/>
      <c r="P36" s="628"/>
    </row>
    <row r="37" spans="2:16" ht="15.9" customHeight="1" x14ac:dyDescent="0.3">
      <c r="B37" s="509"/>
      <c r="C37" s="510"/>
      <c r="D37" s="510"/>
      <c r="E37" s="512"/>
      <c r="F37" s="637"/>
      <c r="G37" s="512"/>
      <c r="H37" s="656"/>
      <c r="I37" s="634"/>
      <c r="J37" s="637"/>
      <c r="K37" s="426" t="s">
        <v>247</v>
      </c>
      <c r="L37" s="629" t="s">
        <v>51</v>
      </c>
      <c r="M37" s="630"/>
      <c r="N37" s="630"/>
      <c r="O37" s="630"/>
      <c r="P37" s="631"/>
    </row>
    <row r="38" spans="2:16" ht="15.9" customHeight="1" x14ac:dyDescent="0.3">
      <c r="B38" s="509"/>
      <c r="C38" s="510"/>
      <c r="D38" s="510"/>
      <c r="E38" s="512"/>
      <c r="F38" s="638"/>
      <c r="G38" s="512"/>
      <c r="H38" s="629" t="s">
        <v>51</v>
      </c>
      <c r="I38" s="630"/>
      <c r="J38" s="630"/>
      <c r="K38" s="630"/>
      <c r="L38" s="630"/>
      <c r="M38" s="630"/>
      <c r="N38" s="630"/>
      <c r="O38" s="630"/>
      <c r="P38" s="631"/>
    </row>
    <row r="39" spans="2:16" ht="15.9" customHeight="1" x14ac:dyDescent="0.3">
      <c r="B39" s="509"/>
      <c r="C39" s="510"/>
      <c r="D39" s="510"/>
      <c r="E39" s="506"/>
      <c r="F39" s="427" t="s">
        <v>247</v>
      </c>
      <c r="G39" s="626" t="s">
        <v>51</v>
      </c>
      <c r="H39" s="627"/>
      <c r="I39" s="627"/>
      <c r="J39" s="627"/>
      <c r="K39" s="627"/>
      <c r="L39" s="627"/>
      <c r="M39" s="627"/>
      <c r="N39" s="627"/>
      <c r="O39" s="627"/>
      <c r="P39" s="628"/>
    </row>
    <row r="40" spans="2:16" ht="15.9" customHeight="1" x14ac:dyDescent="0.3">
      <c r="B40" s="509"/>
      <c r="C40" s="510"/>
      <c r="D40" s="510"/>
      <c r="E40" s="505" t="s">
        <v>203</v>
      </c>
      <c r="F40" s="505" t="s">
        <v>642</v>
      </c>
      <c r="G40" s="666" t="s">
        <v>658</v>
      </c>
      <c r="H40" s="634" t="s">
        <v>666</v>
      </c>
      <c r="I40" s="637" t="s">
        <v>619</v>
      </c>
      <c r="J40" s="423" t="s">
        <v>202</v>
      </c>
      <c r="K40" s="427" t="s">
        <v>59</v>
      </c>
      <c r="L40" s="626" t="s">
        <v>51</v>
      </c>
      <c r="M40" s="627"/>
      <c r="N40" s="627"/>
      <c r="O40" s="627"/>
      <c r="P40" s="628"/>
    </row>
    <row r="41" spans="2:16" ht="15.9" customHeight="1" x14ac:dyDescent="0.3">
      <c r="B41" s="509"/>
      <c r="C41" s="510"/>
      <c r="D41" s="510"/>
      <c r="E41" s="510"/>
      <c r="F41" s="510"/>
      <c r="G41" s="666"/>
      <c r="H41" s="634"/>
      <c r="I41" s="637"/>
      <c r="J41" s="423"/>
      <c r="K41" s="426" t="s">
        <v>203</v>
      </c>
      <c r="L41" s="626" t="s">
        <v>51</v>
      </c>
      <c r="M41" s="627"/>
      <c r="N41" s="627"/>
      <c r="O41" s="627"/>
      <c r="P41" s="628"/>
    </row>
    <row r="42" spans="2:16" ht="15.9" customHeight="1" x14ac:dyDescent="0.3">
      <c r="B42" s="509"/>
      <c r="C42" s="510"/>
      <c r="D42" s="510"/>
      <c r="E42" s="510"/>
      <c r="F42" s="510"/>
      <c r="G42" s="666"/>
      <c r="H42" s="634"/>
      <c r="I42" s="637"/>
      <c r="J42" s="425"/>
      <c r="K42" s="432" t="s">
        <v>247</v>
      </c>
      <c r="L42" s="626" t="s">
        <v>51</v>
      </c>
      <c r="M42" s="627"/>
      <c r="N42" s="627"/>
      <c r="O42" s="627"/>
      <c r="P42" s="628"/>
    </row>
    <row r="43" spans="2:16" ht="15.9" customHeight="1" x14ac:dyDescent="0.3">
      <c r="B43" s="509"/>
      <c r="C43" s="510"/>
      <c r="D43" s="510"/>
      <c r="E43" s="510"/>
      <c r="F43" s="510"/>
      <c r="G43" s="666"/>
      <c r="H43" s="634"/>
      <c r="I43" s="637"/>
      <c r="J43" s="436" t="s">
        <v>203</v>
      </c>
      <c r="K43" s="626" t="s">
        <v>51</v>
      </c>
      <c r="L43" s="627"/>
      <c r="M43" s="627"/>
      <c r="N43" s="627"/>
      <c r="O43" s="627"/>
      <c r="P43" s="628"/>
    </row>
    <row r="44" spans="2:16" ht="15.9" customHeight="1" x14ac:dyDescent="0.3">
      <c r="B44" s="509"/>
      <c r="C44" s="510"/>
      <c r="D44" s="510"/>
      <c r="E44" s="510"/>
      <c r="F44" s="510"/>
      <c r="G44" s="666"/>
      <c r="H44" s="634"/>
      <c r="I44" s="637"/>
      <c r="J44" s="432" t="s">
        <v>247</v>
      </c>
      <c r="K44" s="629" t="s">
        <v>51</v>
      </c>
      <c r="L44" s="630"/>
      <c r="M44" s="630"/>
      <c r="N44" s="630"/>
      <c r="O44" s="630"/>
      <c r="P44" s="631"/>
    </row>
    <row r="45" spans="2:16" ht="15.9" customHeight="1" x14ac:dyDescent="0.3">
      <c r="B45" s="509"/>
      <c r="C45" s="510"/>
      <c r="D45" s="510"/>
      <c r="E45" s="510"/>
      <c r="F45" s="506"/>
      <c r="G45" s="649" t="s">
        <v>51</v>
      </c>
      <c r="H45" s="650"/>
      <c r="I45" s="650"/>
      <c r="J45" s="650"/>
      <c r="K45" s="650"/>
      <c r="L45" s="650"/>
      <c r="M45" s="650"/>
      <c r="N45" s="650"/>
      <c r="O45" s="650"/>
      <c r="P45" s="651"/>
    </row>
    <row r="46" spans="2:16" ht="15.9" customHeight="1" x14ac:dyDescent="0.3">
      <c r="B46" s="509"/>
      <c r="C46" s="510"/>
      <c r="D46" s="510"/>
      <c r="E46" s="556"/>
      <c r="F46" s="652" t="s">
        <v>51</v>
      </c>
      <c r="G46" s="653"/>
      <c r="H46" s="653"/>
      <c r="I46" s="653"/>
      <c r="J46" s="653"/>
      <c r="K46" s="653"/>
      <c r="L46" s="653"/>
      <c r="M46" s="653"/>
      <c r="N46" s="653"/>
      <c r="O46" s="653"/>
      <c r="P46" s="654"/>
    </row>
    <row r="47" spans="2:16" ht="15.9" customHeight="1" x14ac:dyDescent="0.3">
      <c r="B47" s="504"/>
      <c r="C47" s="506"/>
      <c r="D47" s="506"/>
      <c r="E47" s="397" t="s">
        <v>247</v>
      </c>
      <c r="F47" s="652" t="s">
        <v>51</v>
      </c>
      <c r="G47" s="653"/>
      <c r="H47" s="653"/>
      <c r="I47" s="653"/>
      <c r="J47" s="653"/>
      <c r="K47" s="653"/>
      <c r="L47" s="653"/>
      <c r="M47" s="653"/>
      <c r="N47" s="653"/>
      <c r="O47" s="653"/>
      <c r="P47" s="654"/>
    </row>
    <row r="49" spans="2:16" ht="15.9" customHeight="1" x14ac:dyDescent="0.3">
      <c r="B49" s="503" t="s">
        <v>700</v>
      </c>
      <c r="C49" s="505" t="s">
        <v>1002</v>
      </c>
      <c r="D49" s="505" t="s">
        <v>666</v>
      </c>
      <c r="E49" s="529" t="s">
        <v>619</v>
      </c>
      <c r="F49" s="505" t="s">
        <v>202</v>
      </c>
      <c r="G49" s="397" t="s">
        <v>59</v>
      </c>
      <c r="H49" s="588" t="s">
        <v>51</v>
      </c>
      <c r="I49" s="589"/>
      <c r="J49" s="589"/>
      <c r="K49" s="589"/>
      <c r="L49" s="589"/>
      <c r="M49" s="589"/>
      <c r="N49" s="589"/>
      <c r="O49" s="589"/>
      <c r="P49" s="590"/>
    </row>
    <row r="50" spans="2:16" ht="15.9" customHeight="1" x14ac:dyDescent="0.3">
      <c r="B50" s="509"/>
      <c r="C50" s="510"/>
      <c r="D50" s="510"/>
      <c r="E50" s="530"/>
      <c r="F50" s="510"/>
      <c r="G50" s="505" t="s">
        <v>203</v>
      </c>
      <c r="H50" s="588" t="s">
        <v>51</v>
      </c>
      <c r="I50" s="589"/>
      <c r="J50" s="589"/>
      <c r="K50" s="589"/>
      <c r="L50" s="589"/>
      <c r="M50" s="589"/>
      <c r="N50" s="589"/>
      <c r="O50" s="589"/>
      <c r="P50" s="590"/>
    </row>
    <row r="51" spans="2:16" ht="15.9" customHeight="1" x14ac:dyDescent="0.3">
      <c r="B51" s="509"/>
      <c r="C51" s="510"/>
      <c r="D51" s="510"/>
      <c r="E51" s="530"/>
      <c r="F51" s="510"/>
      <c r="G51" s="510"/>
      <c r="H51" s="505" t="s">
        <v>642</v>
      </c>
      <c r="I51" s="656" t="s">
        <v>658</v>
      </c>
      <c r="J51" s="634" t="s">
        <v>666</v>
      </c>
      <c r="K51" s="637" t="s">
        <v>619</v>
      </c>
      <c r="L51" s="530" t="s">
        <v>202</v>
      </c>
      <c r="M51" s="427" t="s">
        <v>59</v>
      </c>
      <c r="N51" s="642" t="s">
        <v>51</v>
      </c>
      <c r="O51" s="643"/>
      <c r="P51" s="644"/>
    </row>
    <row r="52" spans="2:16" ht="15.9" customHeight="1" x14ac:dyDescent="0.3">
      <c r="B52" s="509"/>
      <c r="C52" s="510"/>
      <c r="D52" s="510"/>
      <c r="E52" s="530"/>
      <c r="F52" s="510"/>
      <c r="G52" s="510"/>
      <c r="H52" s="510"/>
      <c r="I52" s="656"/>
      <c r="J52" s="634"/>
      <c r="K52" s="637"/>
      <c r="L52" s="530"/>
      <c r="M52" s="397" t="s">
        <v>203</v>
      </c>
      <c r="N52" s="645" t="s">
        <v>51</v>
      </c>
      <c r="O52" s="646"/>
      <c r="P52" s="647"/>
    </row>
    <row r="53" spans="2:16" ht="15.9" customHeight="1" x14ac:dyDescent="0.3">
      <c r="B53" s="509"/>
      <c r="C53" s="510"/>
      <c r="D53" s="510"/>
      <c r="E53" s="530"/>
      <c r="F53" s="510"/>
      <c r="G53" s="510"/>
      <c r="H53" s="510"/>
      <c r="I53" s="656"/>
      <c r="J53" s="634"/>
      <c r="K53" s="637"/>
      <c r="L53" s="531"/>
      <c r="M53" s="397" t="s">
        <v>247</v>
      </c>
      <c r="N53" s="626" t="s">
        <v>51</v>
      </c>
      <c r="O53" s="627"/>
      <c r="P53" s="628"/>
    </row>
    <row r="54" spans="2:16" ht="15.9" customHeight="1" x14ac:dyDescent="0.3">
      <c r="B54" s="509"/>
      <c r="C54" s="510"/>
      <c r="D54" s="510"/>
      <c r="E54" s="530"/>
      <c r="F54" s="510"/>
      <c r="G54" s="510"/>
      <c r="H54" s="510"/>
      <c r="I54" s="656"/>
      <c r="J54" s="634"/>
      <c r="K54" s="637"/>
      <c r="L54" s="427" t="s">
        <v>203</v>
      </c>
      <c r="M54" s="626" t="s">
        <v>51</v>
      </c>
      <c r="N54" s="627"/>
      <c r="O54" s="627"/>
      <c r="P54" s="628"/>
    </row>
    <row r="55" spans="2:16" ht="15.9" customHeight="1" x14ac:dyDescent="0.3">
      <c r="B55" s="509"/>
      <c r="C55" s="510"/>
      <c r="D55" s="510"/>
      <c r="E55" s="530"/>
      <c r="F55" s="510"/>
      <c r="G55" s="506"/>
      <c r="H55" s="510"/>
      <c r="I55" s="656"/>
      <c r="J55" s="634"/>
      <c r="K55" s="637"/>
      <c r="L55" s="426" t="s">
        <v>247</v>
      </c>
      <c r="M55" s="629" t="s">
        <v>51</v>
      </c>
      <c r="N55" s="630"/>
      <c r="O55" s="630"/>
      <c r="P55" s="631"/>
    </row>
    <row r="56" spans="2:16" ht="15.9" customHeight="1" x14ac:dyDescent="0.3">
      <c r="B56" s="509"/>
      <c r="C56" s="510"/>
      <c r="D56" s="510"/>
      <c r="E56" s="530"/>
      <c r="F56" s="506"/>
      <c r="G56" s="437" t="s">
        <v>247</v>
      </c>
      <c r="H56" s="588" t="s">
        <v>51</v>
      </c>
      <c r="I56" s="589"/>
      <c r="J56" s="589"/>
      <c r="K56" s="589"/>
      <c r="L56" s="589"/>
      <c r="M56" s="589"/>
      <c r="N56" s="589"/>
      <c r="O56" s="589"/>
      <c r="P56" s="590"/>
    </row>
    <row r="57" spans="2:16" ht="15.9" customHeight="1" x14ac:dyDescent="0.3">
      <c r="B57" s="509"/>
      <c r="C57" s="510"/>
      <c r="D57" s="510"/>
      <c r="E57" s="530"/>
      <c r="F57" s="655" t="s">
        <v>203</v>
      </c>
      <c r="G57" s="658" t="s">
        <v>51</v>
      </c>
      <c r="H57" s="659"/>
      <c r="I57" s="659"/>
      <c r="J57" s="660"/>
      <c r="K57" s="660"/>
      <c r="L57" s="660"/>
      <c r="M57" s="660"/>
      <c r="N57" s="660"/>
      <c r="O57" s="660"/>
      <c r="P57" s="660"/>
    </row>
    <row r="58" spans="2:16" ht="15.9" customHeight="1" x14ac:dyDescent="0.3">
      <c r="B58" s="509"/>
      <c r="C58" s="510"/>
      <c r="D58" s="510"/>
      <c r="E58" s="530"/>
      <c r="F58" s="656"/>
      <c r="G58" s="598" t="s">
        <v>642</v>
      </c>
      <c r="H58" s="635" t="s">
        <v>658</v>
      </c>
      <c r="I58" s="637" t="s">
        <v>619</v>
      </c>
      <c r="J58" s="663" t="s">
        <v>202</v>
      </c>
      <c r="K58" s="391" t="s">
        <v>59</v>
      </c>
      <c r="L58" s="623" t="s">
        <v>51</v>
      </c>
      <c r="M58" s="623"/>
      <c r="N58" s="623"/>
      <c r="O58" s="623"/>
      <c r="P58" s="623"/>
    </row>
    <row r="59" spans="2:16" ht="15.9" customHeight="1" x14ac:dyDescent="0.3">
      <c r="B59" s="509"/>
      <c r="C59" s="510"/>
      <c r="D59" s="510"/>
      <c r="E59" s="530"/>
      <c r="F59" s="656"/>
      <c r="G59" s="661"/>
      <c r="H59" s="662"/>
      <c r="I59" s="637"/>
      <c r="J59" s="663"/>
      <c r="K59" s="391" t="s">
        <v>203</v>
      </c>
      <c r="L59" s="623" t="s">
        <v>51</v>
      </c>
      <c r="M59" s="623"/>
      <c r="N59" s="623"/>
      <c r="O59" s="623"/>
      <c r="P59" s="623"/>
    </row>
    <row r="60" spans="2:16" ht="15.9" customHeight="1" x14ac:dyDescent="0.3">
      <c r="B60" s="509"/>
      <c r="C60" s="510"/>
      <c r="D60" s="510"/>
      <c r="E60" s="530"/>
      <c r="F60" s="656"/>
      <c r="G60" s="661"/>
      <c r="H60" s="662"/>
      <c r="I60" s="637"/>
      <c r="J60" s="663"/>
      <c r="K60" s="391" t="s">
        <v>247</v>
      </c>
      <c r="L60" s="623" t="s">
        <v>51</v>
      </c>
      <c r="M60" s="623"/>
      <c r="N60" s="623"/>
      <c r="O60" s="623"/>
      <c r="P60" s="623"/>
    </row>
    <row r="61" spans="2:16" ht="15.9" customHeight="1" x14ac:dyDescent="0.3">
      <c r="B61" s="509"/>
      <c r="C61" s="510"/>
      <c r="D61" s="510"/>
      <c r="E61" s="530"/>
      <c r="F61" s="656"/>
      <c r="G61" s="661"/>
      <c r="H61" s="662"/>
      <c r="I61" s="637"/>
      <c r="J61" s="391" t="s">
        <v>203</v>
      </c>
      <c r="K61" s="629" t="s">
        <v>51</v>
      </c>
      <c r="L61" s="630"/>
      <c r="M61" s="630"/>
      <c r="N61" s="630"/>
      <c r="O61" s="630"/>
      <c r="P61" s="648"/>
    </row>
    <row r="62" spans="2:16" ht="15.9" customHeight="1" x14ac:dyDescent="0.3">
      <c r="B62" s="509"/>
      <c r="C62" s="510"/>
      <c r="D62" s="510"/>
      <c r="E62" s="530"/>
      <c r="F62" s="657"/>
      <c r="G62" s="562"/>
      <c r="H62" s="633"/>
      <c r="I62" s="637"/>
      <c r="J62" s="391" t="s">
        <v>247</v>
      </c>
      <c r="K62" s="623" t="s">
        <v>51</v>
      </c>
      <c r="L62" s="623"/>
      <c r="M62" s="623"/>
      <c r="N62" s="623"/>
      <c r="O62" s="623"/>
      <c r="P62" s="623"/>
    </row>
    <row r="63" spans="2:16" ht="15.9" customHeight="1" x14ac:dyDescent="0.3">
      <c r="B63" s="509"/>
      <c r="C63" s="510"/>
      <c r="D63" s="506"/>
      <c r="E63" s="531"/>
      <c r="F63" s="437" t="s">
        <v>247</v>
      </c>
      <c r="G63" s="624" t="s">
        <v>51</v>
      </c>
      <c r="H63" s="624"/>
      <c r="I63" s="624"/>
      <c r="J63" s="625"/>
      <c r="K63" s="625"/>
      <c r="L63" s="625"/>
      <c r="M63" s="625"/>
      <c r="N63" s="625"/>
      <c r="O63" s="625"/>
      <c r="P63" s="625"/>
    </row>
    <row r="64" spans="2:16" ht="15.9" customHeight="1" x14ac:dyDescent="0.3">
      <c r="B64" s="509"/>
      <c r="C64" s="510"/>
      <c r="D64" s="586" t="s">
        <v>618</v>
      </c>
      <c r="E64" s="591" t="s">
        <v>205</v>
      </c>
      <c r="F64" s="617" t="s">
        <v>51</v>
      </c>
      <c r="G64" s="618"/>
      <c r="H64" s="618"/>
      <c r="I64" s="618"/>
      <c r="J64" s="618"/>
      <c r="K64" s="618"/>
      <c r="L64" s="618"/>
      <c r="M64" s="619"/>
      <c r="N64" s="619"/>
      <c r="O64" s="619"/>
      <c r="P64" s="620"/>
    </row>
    <row r="65" spans="2:16" ht="15.9" customHeight="1" x14ac:dyDescent="0.3">
      <c r="B65" s="509"/>
      <c r="C65" s="510"/>
      <c r="D65" s="616"/>
      <c r="E65" s="592"/>
      <c r="F65" s="621" t="s">
        <v>206</v>
      </c>
      <c r="G65" s="597" t="s">
        <v>640</v>
      </c>
      <c r="H65" s="549" t="s">
        <v>664</v>
      </c>
      <c r="I65" s="431" t="s">
        <v>666</v>
      </c>
      <c r="J65" s="549" t="s">
        <v>619</v>
      </c>
      <c r="K65" s="431" t="s">
        <v>202</v>
      </c>
      <c r="L65" s="399" t="s">
        <v>59</v>
      </c>
      <c r="M65" s="632" t="s">
        <v>51</v>
      </c>
      <c r="N65" s="632"/>
      <c r="O65" s="632"/>
      <c r="P65" s="632"/>
    </row>
    <row r="66" spans="2:16" ht="15.9" customHeight="1" x14ac:dyDescent="0.3">
      <c r="B66" s="509"/>
      <c r="C66" s="510"/>
      <c r="D66" s="616"/>
      <c r="E66" s="592"/>
      <c r="F66" s="621"/>
      <c r="G66" s="597"/>
      <c r="H66" s="571"/>
      <c r="I66" s="423"/>
      <c r="J66" s="571"/>
      <c r="K66" s="423"/>
      <c r="L66" s="422" t="s">
        <v>203</v>
      </c>
      <c r="M66" s="632" t="s">
        <v>51</v>
      </c>
      <c r="N66" s="632"/>
      <c r="O66" s="632"/>
      <c r="P66" s="632"/>
    </row>
    <row r="67" spans="2:16" ht="15.9" customHeight="1" x14ac:dyDescent="0.3">
      <c r="B67" s="509"/>
      <c r="C67" s="510"/>
      <c r="D67" s="616"/>
      <c r="E67" s="592"/>
      <c r="F67" s="621"/>
      <c r="G67" s="597"/>
      <c r="H67" s="571"/>
      <c r="I67" s="423"/>
      <c r="J67" s="571"/>
      <c r="K67" s="425"/>
      <c r="L67" s="400" t="s">
        <v>247</v>
      </c>
      <c r="M67" s="632" t="s">
        <v>51</v>
      </c>
      <c r="N67" s="632"/>
      <c r="O67" s="632"/>
      <c r="P67" s="632"/>
    </row>
    <row r="68" spans="2:16" ht="15.9" customHeight="1" x14ac:dyDescent="0.3">
      <c r="B68" s="509"/>
      <c r="C68" s="510"/>
      <c r="D68" s="616"/>
      <c r="E68" s="592"/>
      <c r="F68" s="621"/>
      <c r="G68" s="597"/>
      <c r="H68" s="571"/>
      <c r="I68" s="423"/>
      <c r="J68" s="571"/>
      <c r="K68" s="421" t="s">
        <v>203</v>
      </c>
      <c r="L68" s="641" t="s">
        <v>51</v>
      </c>
      <c r="M68" s="641"/>
      <c r="N68" s="641"/>
      <c r="O68" s="641"/>
      <c r="P68" s="641"/>
    </row>
    <row r="69" spans="2:16" ht="15.9" customHeight="1" x14ac:dyDescent="0.3">
      <c r="B69" s="509"/>
      <c r="C69" s="510"/>
      <c r="D69" s="616"/>
      <c r="E69" s="592"/>
      <c r="F69" s="621"/>
      <c r="G69" s="597"/>
      <c r="H69" s="571"/>
      <c r="I69" s="425"/>
      <c r="J69" s="600"/>
      <c r="K69" s="401" t="s">
        <v>247</v>
      </c>
      <c r="L69" s="632" t="s">
        <v>51</v>
      </c>
      <c r="M69" s="632"/>
      <c r="N69" s="632"/>
      <c r="O69" s="632"/>
      <c r="P69" s="632"/>
    </row>
    <row r="70" spans="2:16" ht="15.9" customHeight="1" x14ac:dyDescent="0.3">
      <c r="B70" s="509"/>
      <c r="C70" s="510"/>
      <c r="D70" s="616"/>
      <c r="E70" s="592"/>
      <c r="F70" s="621"/>
      <c r="G70" s="597"/>
      <c r="H70" s="571"/>
      <c r="I70" s="431" t="s">
        <v>618</v>
      </c>
      <c r="J70" s="401" t="s">
        <v>205</v>
      </c>
      <c r="K70" s="632" t="s">
        <v>51</v>
      </c>
      <c r="L70" s="632"/>
      <c r="M70" s="632"/>
      <c r="N70" s="632"/>
      <c r="O70" s="632"/>
      <c r="P70" s="632"/>
    </row>
    <row r="71" spans="2:16" ht="15.9" customHeight="1" x14ac:dyDescent="0.3">
      <c r="B71" s="509"/>
      <c r="C71" s="510"/>
      <c r="D71" s="616"/>
      <c r="E71" s="592"/>
      <c r="F71" s="621"/>
      <c r="G71" s="597"/>
      <c r="H71" s="571"/>
      <c r="I71" s="423"/>
      <c r="J71" s="423"/>
      <c r="K71" s="423" t="s">
        <v>206</v>
      </c>
      <c r="L71" s="402" t="s">
        <v>640</v>
      </c>
      <c r="M71" s="641" t="s">
        <v>51</v>
      </c>
      <c r="N71" s="641"/>
      <c r="O71" s="641"/>
      <c r="P71" s="641"/>
    </row>
    <row r="72" spans="2:16" ht="15.9" customHeight="1" x14ac:dyDescent="0.3">
      <c r="B72" s="509"/>
      <c r="C72" s="510"/>
      <c r="D72" s="616"/>
      <c r="E72" s="592"/>
      <c r="F72" s="621"/>
      <c r="G72" s="597"/>
      <c r="H72" s="571"/>
      <c r="I72" s="423"/>
      <c r="J72" s="403"/>
      <c r="K72" s="632" t="s">
        <v>51</v>
      </c>
      <c r="L72" s="632"/>
      <c r="M72" s="632"/>
      <c r="N72" s="632"/>
      <c r="O72" s="632"/>
      <c r="P72" s="632"/>
    </row>
    <row r="73" spans="2:16" ht="15.9" customHeight="1" x14ac:dyDescent="0.3">
      <c r="B73" s="509"/>
      <c r="C73" s="510"/>
      <c r="D73" s="616"/>
      <c r="E73" s="592"/>
      <c r="F73" s="621"/>
      <c r="G73" s="597"/>
      <c r="H73" s="571"/>
      <c r="I73" s="423"/>
      <c r="J73" s="431" t="s">
        <v>206</v>
      </c>
      <c r="K73" s="402" t="s">
        <v>640</v>
      </c>
      <c r="L73" s="641" t="s">
        <v>51</v>
      </c>
      <c r="M73" s="641"/>
      <c r="N73" s="641"/>
      <c r="O73" s="641"/>
      <c r="P73" s="641"/>
    </row>
    <row r="74" spans="2:16" ht="15.9" customHeight="1" x14ac:dyDescent="0.3">
      <c r="B74" s="509"/>
      <c r="C74" s="510"/>
      <c r="D74" s="616"/>
      <c r="E74" s="592"/>
      <c r="F74" s="621"/>
      <c r="G74" s="597"/>
      <c r="H74" s="600"/>
      <c r="I74" s="425"/>
      <c r="J74" s="403"/>
      <c r="K74" s="632" t="s">
        <v>51</v>
      </c>
      <c r="L74" s="632"/>
      <c r="M74" s="632"/>
      <c r="N74" s="632"/>
      <c r="O74" s="632"/>
      <c r="P74" s="632"/>
    </row>
    <row r="75" spans="2:16" ht="15.9" customHeight="1" x14ac:dyDescent="0.3">
      <c r="B75" s="509"/>
      <c r="C75" s="510"/>
      <c r="D75" s="616"/>
      <c r="E75" s="592"/>
      <c r="F75" s="621"/>
      <c r="G75" s="597"/>
      <c r="H75" s="431" t="s">
        <v>1434</v>
      </c>
      <c r="I75" s="633" t="s">
        <v>658</v>
      </c>
      <c r="J75" s="636" t="s">
        <v>619</v>
      </c>
      <c r="K75" s="423" t="s">
        <v>202</v>
      </c>
      <c r="L75" s="435" t="s">
        <v>59</v>
      </c>
      <c r="M75" s="639" t="s">
        <v>51</v>
      </c>
      <c r="N75" s="639"/>
      <c r="O75" s="639"/>
      <c r="P75" s="639"/>
    </row>
    <row r="76" spans="2:16" ht="15.9" customHeight="1" x14ac:dyDescent="0.3">
      <c r="B76" s="509"/>
      <c r="C76" s="510"/>
      <c r="D76" s="616"/>
      <c r="E76" s="592"/>
      <c r="F76" s="621"/>
      <c r="G76" s="597"/>
      <c r="H76" s="423"/>
      <c r="I76" s="634"/>
      <c r="J76" s="637"/>
      <c r="K76" s="423"/>
      <c r="L76" s="437" t="s">
        <v>203</v>
      </c>
      <c r="M76" s="640" t="s">
        <v>51</v>
      </c>
      <c r="N76" s="640"/>
      <c r="O76" s="640"/>
      <c r="P76" s="640"/>
    </row>
    <row r="77" spans="2:16" ht="15.9" customHeight="1" x14ac:dyDescent="0.3">
      <c r="B77" s="509"/>
      <c r="C77" s="510"/>
      <c r="D77" s="616"/>
      <c r="E77" s="592"/>
      <c r="F77" s="621"/>
      <c r="G77" s="597"/>
      <c r="H77" s="423"/>
      <c r="I77" s="634"/>
      <c r="J77" s="637"/>
      <c r="K77" s="425"/>
      <c r="L77" s="432" t="s">
        <v>247</v>
      </c>
      <c r="M77" s="623" t="s">
        <v>51</v>
      </c>
      <c r="N77" s="623"/>
      <c r="O77" s="623"/>
      <c r="P77" s="623"/>
    </row>
    <row r="78" spans="2:16" ht="15.9" customHeight="1" x14ac:dyDescent="0.3">
      <c r="B78" s="509"/>
      <c r="C78" s="510"/>
      <c r="D78" s="616"/>
      <c r="E78" s="592"/>
      <c r="F78" s="621"/>
      <c r="G78" s="597"/>
      <c r="H78" s="423"/>
      <c r="I78" s="634"/>
      <c r="J78" s="637"/>
      <c r="K78" s="436" t="s">
        <v>203</v>
      </c>
      <c r="L78" s="640" t="s">
        <v>51</v>
      </c>
      <c r="M78" s="640"/>
      <c r="N78" s="640"/>
      <c r="O78" s="640"/>
      <c r="P78" s="640"/>
    </row>
    <row r="79" spans="2:16" ht="15.9" customHeight="1" x14ac:dyDescent="0.3">
      <c r="B79" s="509"/>
      <c r="C79" s="510"/>
      <c r="D79" s="616"/>
      <c r="E79" s="592"/>
      <c r="F79" s="621"/>
      <c r="G79" s="597"/>
      <c r="H79" s="425"/>
      <c r="I79" s="635"/>
      <c r="J79" s="638"/>
      <c r="K79" s="432" t="s">
        <v>247</v>
      </c>
      <c r="L79" s="623" t="s">
        <v>51</v>
      </c>
      <c r="M79" s="623"/>
      <c r="N79" s="623"/>
      <c r="O79" s="623"/>
      <c r="P79" s="623"/>
    </row>
    <row r="80" spans="2:16" ht="15.9" customHeight="1" x14ac:dyDescent="0.3">
      <c r="B80" s="509"/>
      <c r="C80" s="510"/>
      <c r="D80" s="616"/>
      <c r="E80" s="593"/>
      <c r="F80" s="622"/>
      <c r="G80" s="606" t="s">
        <v>51</v>
      </c>
      <c r="H80" s="606"/>
      <c r="I80" s="606"/>
      <c r="J80" s="607"/>
      <c r="K80" s="607"/>
      <c r="L80" s="608"/>
      <c r="M80" s="608"/>
      <c r="N80" s="608"/>
      <c r="O80" s="608"/>
      <c r="P80" s="608"/>
    </row>
    <row r="81" spans="2:16" ht="15.9" customHeight="1" x14ac:dyDescent="0.3">
      <c r="B81" s="504"/>
      <c r="C81" s="506"/>
      <c r="D81" s="587"/>
      <c r="E81" s="404" t="s">
        <v>206</v>
      </c>
      <c r="F81" s="609" t="s">
        <v>51</v>
      </c>
      <c r="G81" s="609"/>
      <c r="H81" s="609"/>
      <c r="I81" s="609"/>
      <c r="J81" s="609"/>
      <c r="K81" s="609"/>
      <c r="L81" s="609"/>
      <c r="M81" s="609"/>
      <c r="N81" s="609"/>
      <c r="O81" s="609"/>
      <c r="P81" s="609"/>
    </row>
    <row r="82" spans="2:16" ht="3" customHeight="1" x14ac:dyDescent="0.3">
      <c r="B82" s="463"/>
      <c r="C82" s="405"/>
      <c r="D82" s="406"/>
      <c r="E82" s="407"/>
      <c r="F82" s="408"/>
      <c r="G82" s="408"/>
      <c r="H82" s="408"/>
      <c r="I82" s="408"/>
      <c r="J82" s="408"/>
      <c r="K82" s="408"/>
      <c r="L82" s="408"/>
      <c r="M82" s="408"/>
      <c r="N82" s="408"/>
      <c r="O82" s="408"/>
      <c r="P82" s="408"/>
    </row>
    <row r="83" spans="2:16" ht="15.9" customHeight="1" x14ac:dyDescent="0.3">
      <c r="B83" s="503" t="s">
        <v>700</v>
      </c>
      <c r="C83" s="505" t="s">
        <v>1093</v>
      </c>
      <c r="D83" s="610" t="s">
        <v>624</v>
      </c>
      <c r="E83" s="586" t="s">
        <v>209</v>
      </c>
      <c r="F83" s="613" t="s">
        <v>51</v>
      </c>
      <c r="G83" s="614"/>
      <c r="H83" s="614"/>
      <c r="I83" s="614"/>
      <c r="J83" s="614"/>
      <c r="K83" s="614"/>
      <c r="L83" s="614"/>
      <c r="M83" s="614"/>
      <c r="N83" s="614"/>
      <c r="O83" s="614"/>
      <c r="P83" s="615"/>
    </row>
    <row r="84" spans="2:16" ht="15.9" customHeight="1" x14ac:dyDescent="0.3">
      <c r="B84" s="509"/>
      <c r="C84" s="510"/>
      <c r="D84" s="611"/>
      <c r="E84" s="587"/>
      <c r="F84" s="430" t="s">
        <v>210</v>
      </c>
      <c r="G84" s="583" t="s">
        <v>51</v>
      </c>
      <c r="H84" s="584"/>
      <c r="I84" s="584"/>
      <c r="J84" s="584"/>
      <c r="K84" s="584"/>
      <c r="L84" s="584"/>
      <c r="M84" s="584"/>
      <c r="N84" s="584"/>
      <c r="O84" s="584"/>
      <c r="P84" s="585"/>
    </row>
    <row r="85" spans="2:16" ht="15.9" customHeight="1" x14ac:dyDescent="0.3">
      <c r="B85" s="504"/>
      <c r="C85" s="506"/>
      <c r="D85" s="612"/>
      <c r="E85" s="404" t="s">
        <v>210</v>
      </c>
      <c r="F85" s="588" t="s">
        <v>51</v>
      </c>
      <c r="G85" s="589"/>
      <c r="H85" s="589"/>
      <c r="I85" s="589"/>
      <c r="J85" s="589"/>
      <c r="K85" s="589"/>
      <c r="L85" s="589"/>
      <c r="M85" s="589"/>
      <c r="N85" s="589"/>
      <c r="O85" s="589"/>
      <c r="P85" s="590"/>
    </row>
    <row r="86" spans="2:16" ht="3" customHeight="1" x14ac:dyDescent="0.3">
      <c r="B86" s="462"/>
      <c r="C86" s="398"/>
      <c r="D86" s="409"/>
      <c r="E86" s="410"/>
      <c r="F86" s="395"/>
      <c r="G86" s="395"/>
      <c r="H86" s="395"/>
      <c r="I86" s="395"/>
      <c r="J86" s="395"/>
      <c r="K86" s="395"/>
      <c r="L86" s="395"/>
      <c r="M86" s="395"/>
      <c r="N86" s="395"/>
      <c r="O86" s="395"/>
      <c r="P86" s="395"/>
    </row>
    <row r="87" spans="2:16" ht="15.9" customHeight="1" x14ac:dyDescent="0.3">
      <c r="B87" s="503" t="s">
        <v>700</v>
      </c>
      <c r="C87" s="505" t="s">
        <v>1099</v>
      </c>
      <c r="D87" s="404" t="s">
        <v>666</v>
      </c>
      <c r="E87" s="583" t="s">
        <v>51</v>
      </c>
      <c r="F87" s="584"/>
      <c r="G87" s="584"/>
      <c r="H87" s="584"/>
      <c r="I87" s="584"/>
      <c r="J87" s="584"/>
      <c r="K87" s="584"/>
      <c r="L87" s="584"/>
      <c r="M87" s="584"/>
      <c r="N87" s="584"/>
      <c r="O87" s="584"/>
      <c r="P87" s="585"/>
    </row>
    <row r="88" spans="2:16" ht="15.9" customHeight="1" x14ac:dyDescent="0.3">
      <c r="B88" s="509"/>
      <c r="C88" s="510"/>
      <c r="D88" s="586" t="s">
        <v>632</v>
      </c>
      <c r="E88" s="411" t="s">
        <v>207</v>
      </c>
      <c r="F88" s="588" t="s">
        <v>51</v>
      </c>
      <c r="G88" s="589"/>
      <c r="H88" s="589"/>
      <c r="I88" s="589"/>
      <c r="J88" s="589"/>
      <c r="K88" s="589"/>
      <c r="L88" s="589"/>
      <c r="M88" s="589"/>
      <c r="N88" s="589"/>
      <c r="O88" s="589"/>
      <c r="P88" s="590"/>
    </row>
    <row r="89" spans="2:16" ht="15.9" customHeight="1" x14ac:dyDescent="0.3">
      <c r="B89" s="509"/>
      <c r="C89" s="510"/>
      <c r="D89" s="587"/>
      <c r="E89" s="429" t="s">
        <v>208</v>
      </c>
      <c r="F89" s="588" t="s">
        <v>51</v>
      </c>
      <c r="G89" s="589"/>
      <c r="H89" s="589"/>
      <c r="I89" s="589"/>
      <c r="J89" s="589"/>
      <c r="K89" s="589"/>
      <c r="L89" s="589"/>
      <c r="M89" s="589"/>
      <c r="N89" s="589"/>
      <c r="O89" s="589"/>
      <c r="P89" s="590"/>
    </row>
    <row r="90" spans="2:16" ht="15.9" customHeight="1" x14ac:dyDescent="0.3">
      <c r="B90" s="509"/>
      <c r="C90" s="510"/>
      <c r="D90" s="591" t="s">
        <v>639</v>
      </c>
      <c r="E90" s="519" t="s">
        <v>211</v>
      </c>
      <c r="F90" s="583" t="s">
        <v>51</v>
      </c>
      <c r="G90" s="584"/>
      <c r="H90" s="584"/>
      <c r="I90" s="584"/>
      <c r="J90" s="584"/>
      <c r="K90" s="584"/>
      <c r="L90" s="584"/>
      <c r="M90" s="584"/>
      <c r="N90" s="584"/>
      <c r="O90" s="584"/>
      <c r="P90" s="585"/>
    </row>
    <row r="91" spans="2:16" ht="15.9" customHeight="1" x14ac:dyDescent="0.3">
      <c r="B91" s="509"/>
      <c r="C91" s="510"/>
      <c r="D91" s="592"/>
      <c r="E91" s="558"/>
      <c r="F91" s="604" t="s">
        <v>212</v>
      </c>
      <c r="G91" s="402" t="s">
        <v>643</v>
      </c>
      <c r="H91" s="594" t="s">
        <v>51</v>
      </c>
      <c r="I91" s="595"/>
      <c r="J91" s="595"/>
      <c r="K91" s="595"/>
      <c r="L91" s="595"/>
      <c r="M91" s="595"/>
      <c r="N91" s="595"/>
      <c r="O91" s="595"/>
      <c r="P91" s="596"/>
    </row>
    <row r="92" spans="2:16" ht="15.9" customHeight="1" x14ac:dyDescent="0.3">
      <c r="B92" s="509"/>
      <c r="C92" s="510"/>
      <c r="D92" s="592"/>
      <c r="E92" s="558"/>
      <c r="F92" s="605"/>
      <c r="G92" s="583" t="s">
        <v>51</v>
      </c>
      <c r="H92" s="584"/>
      <c r="I92" s="584"/>
      <c r="J92" s="584"/>
      <c r="K92" s="584"/>
      <c r="L92" s="584"/>
      <c r="M92" s="584"/>
      <c r="N92" s="584"/>
      <c r="O92" s="584"/>
      <c r="P92" s="585"/>
    </row>
    <row r="93" spans="2:16" ht="15.9" customHeight="1" x14ac:dyDescent="0.3">
      <c r="B93" s="509"/>
      <c r="C93" s="510"/>
      <c r="D93" s="592"/>
      <c r="E93" s="558" t="s">
        <v>212</v>
      </c>
      <c r="F93" s="597" t="s">
        <v>643</v>
      </c>
      <c r="G93" s="571" t="s">
        <v>667</v>
      </c>
      <c r="H93" s="412" t="s">
        <v>666</v>
      </c>
      <c r="I93" s="580" t="s">
        <v>51</v>
      </c>
      <c r="J93" s="581"/>
      <c r="K93" s="581"/>
      <c r="L93" s="584"/>
      <c r="M93" s="584"/>
      <c r="N93" s="584"/>
      <c r="O93" s="584"/>
      <c r="P93" s="585"/>
    </row>
    <row r="94" spans="2:16" ht="15.9" customHeight="1" x14ac:dyDescent="0.3">
      <c r="B94" s="509"/>
      <c r="C94" s="510"/>
      <c r="D94" s="592"/>
      <c r="E94" s="558"/>
      <c r="F94" s="597"/>
      <c r="G94" s="599"/>
      <c r="H94" s="413" t="s">
        <v>639</v>
      </c>
      <c r="I94" s="414" t="s">
        <v>211</v>
      </c>
      <c r="J94" s="414" t="s">
        <v>212</v>
      </c>
      <c r="K94" s="415" t="s">
        <v>643</v>
      </c>
      <c r="L94" s="588" t="s">
        <v>51</v>
      </c>
      <c r="M94" s="589"/>
      <c r="N94" s="589"/>
      <c r="O94" s="589"/>
      <c r="P94" s="590"/>
    </row>
    <row r="95" spans="2:16" ht="15.9" customHeight="1" x14ac:dyDescent="0.3">
      <c r="B95" s="509"/>
      <c r="C95" s="510"/>
      <c r="D95" s="592"/>
      <c r="E95" s="558"/>
      <c r="F95" s="597"/>
      <c r="G95" s="571"/>
      <c r="H95" s="601" t="s">
        <v>51</v>
      </c>
      <c r="I95" s="602"/>
      <c r="J95" s="602"/>
      <c r="K95" s="602"/>
      <c r="L95" s="602"/>
      <c r="M95" s="602"/>
      <c r="N95" s="602"/>
      <c r="O95" s="602"/>
      <c r="P95" s="603"/>
    </row>
    <row r="96" spans="2:16" ht="15.9" customHeight="1" x14ac:dyDescent="0.3">
      <c r="B96" s="509"/>
      <c r="C96" s="510"/>
      <c r="D96" s="592"/>
      <c r="E96" s="558"/>
      <c r="F96" s="597"/>
      <c r="G96" s="599"/>
      <c r="H96" s="583" t="s">
        <v>51</v>
      </c>
      <c r="I96" s="584"/>
      <c r="J96" s="584"/>
      <c r="K96" s="584"/>
      <c r="L96" s="584"/>
      <c r="M96" s="584"/>
      <c r="N96" s="584"/>
      <c r="O96" s="584"/>
      <c r="P96" s="585"/>
    </row>
    <row r="97" spans="2:16" ht="15.9" customHeight="1" x14ac:dyDescent="0.3">
      <c r="B97" s="509"/>
      <c r="C97" s="510"/>
      <c r="D97" s="592"/>
      <c r="E97" s="558"/>
      <c r="F97" s="597"/>
      <c r="G97" s="600"/>
      <c r="H97" s="424" t="s">
        <v>212</v>
      </c>
      <c r="I97" s="594" t="s">
        <v>51</v>
      </c>
      <c r="J97" s="595"/>
      <c r="K97" s="595"/>
      <c r="L97" s="595"/>
      <c r="M97" s="595"/>
      <c r="N97" s="595"/>
      <c r="O97" s="595"/>
      <c r="P97" s="596"/>
    </row>
    <row r="98" spans="2:16" ht="15.9" customHeight="1" x14ac:dyDescent="0.3">
      <c r="B98" s="509"/>
      <c r="C98" s="510"/>
      <c r="D98" s="592"/>
      <c r="E98" s="558"/>
      <c r="F98" s="598"/>
      <c r="G98" s="401" t="s">
        <v>1434</v>
      </c>
      <c r="H98" s="580" t="s">
        <v>51</v>
      </c>
      <c r="I98" s="581"/>
      <c r="J98" s="581"/>
      <c r="K98" s="581"/>
      <c r="L98" s="581"/>
      <c r="M98" s="581"/>
      <c r="N98" s="581"/>
      <c r="O98" s="581"/>
      <c r="P98" s="582"/>
    </row>
    <row r="99" spans="2:16" ht="15.9" customHeight="1" x14ac:dyDescent="0.3">
      <c r="B99" s="504"/>
      <c r="C99" s="506"/>
      <c r="D99" s="593"/>
      <c r="E99" s="519"/>
      <c r="F99" s="583" t="s">
        <v>51</v>
      </c>
      <c r="G99" s="584"/>
      <c r="H99" s="584"/>
      <c r="I99" s="584"/>
      <c r="J99" s="584"/>
      <c r="K99" s="584"/>
      <c r="L99" s="584"/>
      <c r="M99" s="584"/>
      <c r="N99" s="584"/>
      <c r="O99" s="584"/>
      <c r="P99" s="585"/>
    </row>
    <row r="100" spans="2:16" ht="3" customHeight="1" x14ac:dyDescent="0.3">
      <c r="B100" s="496"/>
      <c r="C100" s="497"/>
      <c r="D100" s="497"/>
      <c r="E100" s="497"/>
      <c r="F100" s="497"/>
      <c r="G100" s="497"/>
      <c r="H100" s="497"/>
      <c r="I100" s="497"/>
      <c r="J100" s="497"/>
      <c r="K100" s="497"/>
      <c r="L100" s="497"/>
      <c r="M100" s="497"/>
      <c r="N100" s="497"/>
      <c r="O100" s="497"/>
      <c r="P100" s="497"/>
    </row>
    <row r="101" spans="2:16" ht="15.9" customHeight="1" x14ac:dyDescent="0.3">
      <c r="B101" s="503" t="s">
        <v>700</v>
      </c>
      <c r="C101" s="505" t="s">
        <v>1111</v>
      </c>
      <c r="D101" s="464" t="s">
        <v>666</v>
      </c>
      <c r="E101" s="434" t="s">
        <v>619</v>
      </c>
      <c r="F101" s="501" t="s">
        <v>51</v>
      </c>
      <c r="G101" s="501"/>
      <c r="H101" s="501"/>
      <c r="I101" s="501"/>
      <c r="J101" s="501"/>
      <c r="K101" s="501"/>
      <c r="L101" s="501"/>
      <c r="M101" s="501"/>
      <c r="N101" s="501"/>
      <c r="O101" s="501"/>
      <c r="P101" s="502"/>
    </row>
    <row r="102" spans="2:16" ht="15.9" customHeight="1" x14ac:dyDescent="0.3">
      <c r="B102" s="509"/>
      <c r="C102" s="510"/>
      <c r="D102" s="544" t="s">
        <v>639</v>
      </c>
      <c r="E102" s="434" t="s">
        <v>211</v>
      </c>
      <c r="F102" s="499" t="s">
        <v>51</v>
      </c>
      <c r="G102" s="501"/>
      <c r="H102" s="501"/>
      <c r="I102" s="501"/>
      <c r="J102" s="501"/>
      <c r="K102" s="501"/>
      <c r="L102" s="501"/>
      <c r="M102" s="501"/>
      <c r="N102" s="501"/>
      <c r="O102" s="501"/>
      <c r="P102" s="502"/>
    </row>
    <row r="103" spans="2:16" ht="15.9" customHeight="1" x14ac:dyDescent="0.3">
      <c r="B103" s="504"/>
      <c r="C103" s="506"/>
      <c r="D103" s="545"/>
      <c r="E103" s="434" t="s">
        <v>212</v>
      </c>
      <c r="F103" s="499" t="s">
        <v>51</v>
      </c>
      <c r="G103" s="501"/>
      <c r="H103" s="501"/>
      <c r="I103" s="501"/>
      <c r="J103" s="501"/>
      <c r="K103" s="501"/>
      <c r="L103" s="501"/>
      <c r="M103" s="501"/>
      <c r="N103" s="501"/>
      <c r="O103" s="501"/>
      <c r="P103" s="502"/>
    </row>
    <row r="104" spans="2:16" ht="3" customHeight="1" x14ac:dyDescent="0.3">
      <c r="B104" s="496"/>
      <c r="C104" s="497"/>
      <c r="D104" s="497"/>
      <c r="E104" s="497"/>
      <c r="F104" s="497"/>
      <c r="G104" s="497"/>
      <c r="H104" s="497"/>
      <c r="I104" s="497"/>
      <c r="J104" s="497"/>
      <c r="K104" s="497"/>
      <c r="L104" s="497"/>
      <c r="M104" s="497"/>
      <c r="N104" s="497"/>
      <c r="O104" s="497"/>
      <c r="P104" s="497"/>
    </row>
    <row r="105" spans="2:16" ht="15.9" customHeight="1" x14ac:dyDescent="0.3">
      <c r="B105" s="277" t="s">
        <v>707</v>
      </c>
      <c r="C105" s="391" t="s">
        <v>1131</v>
      </c>
      <c r="D105" s="465" t="s">
        <v>633</v>
      </c>
      <c r="E105" s="403" t="s">
        <v>213</v>
      </c>
      <c r="F105" s="498" t="s">
        <v>51</v>
      </c>
      <c r="G105" s="499"/>
      <c r="H105" s="499"/>
      <c r="I105" s="499"/>
      <c r="J105" s="499"/>
      <c r="K105" s="499"/>
      <c r="L105" s="499"/>
      <c r="M105" s="499"/>
      <c r="N105" s="499"/>
      <c r="O105" s="499"/>
      <c r="P105" s="500"/>
    </row>
    <row r="106" spans="2:16" ht="3" customHeight="1" x14ac:dyDescent="0.3">
      <c r="B106" s="496"/>
      <c r="C106" s="497"/>
      <c r="D106" s="497"/>
      <c r="E106" s="497"/>
      <c r="F106" s="497"/>
      <c r="G106" s="497"/>
      <c r="H106" s="497"/>
      <c r="I106" s="497"/>
      <c r="J106" s="497"/>
      <c r="K106" s="497"/>
      <c r="L106" s="497"/>
      <c r="M106" s="497"/>
      <c r="N106" s="497"/>
      <c r="O106" s="497"/>
      <c r="P106" s="497"/>
    </row>
    <row r="107" spans="2:16" ht="15.9" customHeight="1" x14ac:dyDescent="0.3">
      <c r="B107" s="503" t="s">
        <v>703</v>
      </c>
      <c r="C107" s="511" t="s">
        <v>1174</v>
      </c>
      <c r="D107" s="578" t="s">
        <v>629</v>
      </c>
      <c r="E107" s="421" t="s">
        <v>237</v>
      </c>
      <c r="F107" s="507" t="s">
        <v>51</v>
      </c>
      <c r="G107" s="501"/>
      <c r="H107" s="501"/>
      <c r="I107" s="501"/>
      <c r="J107" s="501"/>
      <c r="K107" s="501"/>
      <c r="L107" s="501"/>
      <c r="M107" s="501"/>
      <c r="N107" s="501"/>
      <c r="O107" s="501"/>
      <c r="P107" s="502"/>
    </row>
    <row r="108" spans="2:16" ht="15.9" customHeight="1" x14ac:dyDescent="0.3">
      <c r="B108" s="504"/>
      <c r="C108" s="556"/>
      <c r="D108" s="579"/>
      <c r="E108" s="421" t="s">
        <v>238</v>
      </c>
      <c r="F108" s="507" t="s">
        <v>51</v>
      </c>
      <c r="G108" s="501"/>
      <c r="H108" s="501"/>
      <c r="I108" s="501"/>
      <c r="J108" s="501"/>
      <c r="K108" s="501"/>
      <c r="L108" s="501"/>
      <c r="M108" s="501"/>
      <c r="N108" s="501"/>
      <c r="O108" s="501"/>
      <c r="P108" s="502"/>
    </row>
    <row r="109" spans="2:16" ht="3" customHeight="1" x14ac:dyDescent="0.3">
      <c r="B109" s="496"/>
      <c r="C109" s="497"/>
      <c r="D109" s="497"/>
      <c r="E109" s="497"/>
      <c r="F109" s="497"/>
      <c r="G109" s="497"/>
      <c r="H109" s="497"/>
      <c r="I109" s="497"/>
      <c r="J109" s="497"/>
      <c r="K109" s="497"/>
      <c r="L109" s="497"/>
      <c r="M109" s="497"/>
      <c r="N109" s="497"/>
      <c r="O109" s="497"/>
      <c r="P109" s="497"/>
    </row>
    <row r="110" spans="2:16" s="49" customFormat="1" ht="15.9" customHeight="1" x14ac:dyDescent="0.25">
      <c r="B110" s="503" t="s">
        <v>703</v>
      </c>
      <c r="C110" s="511" t="s">
        <v>1179</v>
      </c>
      <c r="D110" s="574" t="s">
        <v>675</v>
      </c>
      <c r="E110" s="575" t="s">
        <v>629</v>
      </c>
      <c r="F110" s="421" t="s">
        <v>237</v>
      </c>
      <c r="G110" s="532" t="s">
        <v>51</v>
      </c>
      <c r="H110" s="521"/>
      <c r="I110" s="521"/>
      <c r="J110" s="521"/>
      <c r="K110" s="521"/>
      <c r="L110" s="521"/>
      <c r="M110" s="521"/>
      <c r="N110" s="521"/>
      <c r="O110" s="521"/>
      <c r="P110" s="522"/>
    </row>
    <row r="111" spans="2:16" s="49" customFormat="1" ht="15.9" customHeight="1" x14ac:dyDescent="0.25">
      <c r="B111" s="509"/>
      <c r="C111" s="512"/>
      <c r="D111" s="574"/>
      <c r="E111" s="576"/>
      <c r="F111" s="401" t="s">
        <v>238</v>
      </c>
      <c r="G111" s="532" t="s">
        <v>51</v>
      </c>
      <c r="H111" s="521"/>
      <c r="I111" s="521"/>
      <c r="J111" s="521"/>
      <c r="K111" s="521"/>
      <c r="L111" s="521"/>
      <c r="M111" s="521"/>
      <c r="N111" s="521"/>
      <c r="O111" s="521"/>
      <c r="P111" s="522"/>
    </row>
    <row r="112" spans="2:16" s="49" customFormat="1" ht="15.9" customHeight="1" x14ac:dyDescent="0.25">
      <c r="B112" s="509"/>
      <c r="C112" s="512"/>
      <c r="D112" s="577" t="s">
        <v>623</v>
      </c>
      <c r="E112" s="421" t="s">
        <v>239</v>
      </c>
      <c r="F112" s="532" t="s">
        <v>51</v>
      </c>
      <c r="G112" s="521"/>
      <c r="H112" s="521"/>
      <c r="I112" s="521"/>
      <c r="J112" s="521"/>
      <c r="K112" s="521"/>
      <c r="L112" s="521"/>
      <c r="M112" s="521"/>
      <c r="N112" s="521"/>
      <c r="O112" s="521"/>
      <c r="P112" s="522"/>
    </row>
    <row r="113" spans="2:16" s="49" customFormat="1" ht="15.9" customHeight="1" x14ac:dyDescent="0.25">
      <c r="B113" s="504"/>
      <c r="C113" s="556"/>
      <c r="D113" s="513"/>
      <c r="E113" s="421" t="s">
        <v>240</v>
      </c>
      <c r="F113" s="507" t="s">
        <v>51</v>
      </c>
      <c r="G113" s="501"/>
      <c r="H113" s="501"/>
      <c r="I113" s="501"/>
      <c r="J113" s="501"/>
      <c r="K113" s="501"/>
      <c r="L113" s="501"/>
      <c r="M113" s="501"/>
      <c r="N113" s="501"/>
      <c r="O113" s="501"/>
      <c r="P113" s="502"/>
    </row>
    <row r="114" spans="2:16" ht="3" customHeight="1" x14ac:dyDescent="0.3">
      <c r="B114" s="496"/>
      <c r="C114" s="497"/>
      <c r="D114" s="497"/>
      <c r="E114" s="497"/>
      <c r="F114" s="497"/>
      <c r="G114" s="497"/>
      <c r="H114" s="497"/>
      <c r="I114" s="497"/>
      <c r="J114" s="497"/>
      <c r="K114" s="497"/>
      <c r="L114" s="497"/>
      <c r="M114" s="497"/>
      <c r="N114" s="497"/>
      <c r="O114" s="497"/>
      <c r="P114" s="497"/>
    </row>
    <row r="115" spans="2:16" s="49" customFormat="1" ht="15.9" customHeight="1" x14ac:dyDescent="0.25">
      <c r="B115" s="503" t="s">
        <v>703</v>
      </c>
      <c r="C115" s="505" t="s">
        <v>676</v>
      </c>
      <c r="D115" s="565" t="s">
        <v>675</v>
      </c>
      <c r="E115" s="558" t="s">
        <v>629</v>
      </c>
      <c r="F115" s="558" t="s">
        <v>237</v>
      </c>
      <c r="G115" s="466" t="s">
        <v>56</v>
      </c>
      <c r="H115" s="568" t="s">
        <v>51</v>
      </c>
      <c r="I115" s="569"/>
      <c r="J115" s="569"/>
      <c r="K115" s="569"/>
      <c r="L115" s="569"/>
      <c r="M115" s="569"/>
      <c r="N115" s="569"/>
      <c r="O115" s="569"/>
      <c r="P115" s="570"/>
    </row>
    <row r="116" spans="2:16" s="49" customFormat="1" ht="15.9" customHeight="1" x14ac:dyDescent="0.25">
      <c r="B116" s="509"/>
      <c r="C116" s="510"/>
      <c r="D116" s="566"/>
      <c r="E116" s="558"/>
      <c r="F116" s="519"/>
      <c r="G116" s="507" t="s">
        <v>51</v>
      </c>
      <c r="H116" s="501"/>
      <c r="I116" s="501"/>
      <c r="J116" s="501"/>
      <c r="K116" s="501"/>
      <c r="L116" s="501"/>
      <c r="M116" s="501"/>
      <c r="N116" s="501"/>
      <c r="O116" s="501"/>
      <c r="P116" s="502"/>
    </row>
    <row r="117" spans="2:16" s="49" customFormat="1" ht="15.9" customHeight="1" x14ac:dyDescent="0.25">
      <c r="B117" s="509"/>
      <c r="C117" s="510"/>
      <c r="D117" s="566"/>
      <c r="E117" s="558"/>
      <c r="F117" s="549" t="s">
        <v>238</v>
      </c>
      <c r="G117" s="572" t="s">
        <v>237</v>
      </c>
      <c r="H117" s="467" t="s">
        <v>56</v>
      </c>
      <c r="I117" s="537" t="s">
        <v>51</v>
      </c>
      <c r="J117" s="538"/>
      <c r="K117" s="538"/>
      <c r="L117" s="538"/>
      <c r="M117" s="538"/>
      <c r="N117" s="538"/>
      <c r="O117" s="538"/>
      <c r="P117" s="539"/>
    </row>
    <row r="118" spans="2:16" s="49" customFormat="1" ht="15.9" customHeight="1" x14ac:dyDescent="0.25">
      <c r="B118" s="509"/>
      <c r="C118" s="510"/>
      <c r="D118" s="567"/>
      <c r="E118" s="558"/>
      <c r="F118" s="571"/>
      <c r="G118" s="573"/>
      <c r="H118" s="546" t="s">
        <v>51</v>
      </c>
      <c r="I118" s="547"/>
      <c r="J118" s="547"/>
      <c r="K118" s="547"/>
      <c r="L118" s="547"/>
      <c r="M118" s="547"/>
      <c r="N118" s="547"/>
      <c r="O118" s="547"/>
      <c r="P118" s="548"/>
    </row>
    <row r="119" spans="2:16" s="49" customFormat="1" ht="15.9" customHeight="1" x14ac:dyDescent="0.25">
      <c r="B119" s="509"/>
      <c r="C119" s="510"/>
      <c r="D119" s="564" t="s">
        <v>631</v>
      </c>
      <c r="E119" s="391" t="s">
        <v>243</v>
      </c>
      <c r="F119" s="507" t="s">
        <v>51</v>
      </c>
      <c r="G119" s="501"/>
      <c r="H119" s="501"/>
      <c r="I119" s="501"/>
      <c r="J119" s="501"/>
      <c r="K119" s="501"/>
      <c r="L119" s="501"/>
      <c r="M119" s="501"/>
      <c r="N119" s="501"/>
      <c r="O119" s="501"/>
      <c r="P119" s="502"/>
    </row>
    <row r="120" spans="2:16" s="49" customFormat="1" ht="15.9" customHeight="1" x14ac:dyDescent="0.25">
      <c r="B120" s="504"/>
      <c r="C120" s="506"/>
      <c r="D120" s="560"/>
      <c r="E120" s="426" t="s">
        <v>244</v>
      </c>
      <c r="F120" s="428" t="s">
        <v>243</v>
      </c>
      <c r="G120" s="507" t="s">
        <v>51</v>
      </c>
      <c r="H120" s="501"/>
      <c r="I120" s="501"/>
      <c r="J120" s="501"/>
      <c r="K120" s="501"/>
      <c r="L120" s="501"/>
      <c r="M120" s="501"/>
      <c r="N120" s="501"/>
      <c r="O120" s="501"/>
      <c r="P120" s="502"/>
    </row>
    <row r="121" spans="2:16" ht="3" customHeight="1" x14ac:dyDescent="0.3">
      <c r="B121" s="496"/>
      <c r="C121" s="497"/>
      <c r="D121" s="497"/>
      <c r="E121" s="497"/>
      <c r="F121" s="497"/>
      <c r="G121" s="497"/>
      <c r="H121" s="497"/>
      <c r="I121" s="497"/>
      <c r="J121" s="497"/>
      <c r="K121" s="497"/>
      <c r="L121" s="497"/>
      <c r="M121" s="497"/>
      <c r="N121" s="497"/>
      <c r="O121" s="497"/>
      <c r="P121" s="497"/>
    </row>
    <row r="122" spans="2:16" s="49" customFormat="1" ht="15.9" customHeight="1" x14ac:dyDescent="0.25">
      <c r="B122" s="503" t="s">
        <v>703</v>
      </c>
      <c r="C122" s="511" t="s">
        <v>677</v>
      </c>
      <c r="D122" s="557" t="s">
        <v>675</v>
      </c>
      <c r="E122" s="558" t="s">
        <v>629</v>
      </c>
      <c r="F122" s="549" t="s">
        <v>237</v>
      </c>
      <c r="G122" s="466" t="s">
        <v>56</v>
      </c>
      <c r="H122" s="537" t="s">
        <v>51</v>
      </c>
      <c r="I122" s="538"/>
      <c r="J122" s="538"/>
      <c r="K122" s="538"/>
      <c r="L122" s="538"/>
      <c r="M122" s="538"/>
      <c r="N122" s="538"/>
      <c r="O122" s="538"/>
      <c r="P122" s="539"/>
    </row>
    <row r="123" spans="2:16" s="49" customFormat="1" ht="15.9" customHeight="1" x14ac:dyDescent="0.25">
      <c r="B123" s="509"/>
      <c r="C123" s="512"/>
      <c r="D123" s="557"/>
      <c r="E123" s="558"/>
      <c r="F123" s="559"/>
      <c r="G123" s="498" t="s">
        <v>51</v>
      </c>
      <c r="H123" s="499"/>
      <c r="I123" s="499"/>
      <c r="J123" s="499"/>
      <c r="K123" s="499"/>
      <c r="L123" s="499"/>
      <c r="M123" s="499"/>
      <c r="N123" s="499"/>
      <c r="O123" s="499"/>
      <c r="P123" s="500"/>
    </row>
    <row r="124" spans="2:16" s="49" customFormat="1" ht="15.9" customHeight="1" x14ac:dyDescent="0.25">
      <c r="B124" s="509"/>
      <c r="C124" s="512"/>
      <c r="D124" s="557"/>
      <c r="E124" s="558"/>
      <c r="F124" s="431" t="s">
        <v>238</v>
      </c>
      <c r="G124" s="468" t="s">
        <v>237</v>
      </c>
      <c r="H124" s="537" t="s">
        <v>51</v>
      </c>
      <c r="I124" s="538"/>
      <c r="J124" s="538"/>
      <c r="K124" s="538"/>
      <c r="L124" s="538"/>
      <c r="M124" s="538"/>
      <c r="N124" s="538"/>
      <c r="O124" s="538"/>
      <c r="P124" s="539"/>
    </row>
    <row r="125" spans="2:16" s="49" customFormat="1" ht="15.9" customHeight="1" x14ac:dyDescent="0.25">
      <c r="B125" s="509"/>
      <c r="C125" s="512"/>
      <c r="D125" s="557" t="s">
        <v>634</v>
      </c>
      <c r="E125" s="397" t="s">
        <v>241</v>
      </c>
      <c r="F125" s="498" t="s">
        <v>51</v>
      </c>
      <c r="G125" s="499"/>
      <c r="H125" s="499"/>
      <c r="I125" s="499"/>
      <c r="J125" s="499"/>
      <c r="K125" s="499"/>
      <c r="L125" s="499"/>
      <c r="M125" s="499"/>
      <c r="N125" s="499"/>
      <c r="O125" s="499"/>
      <c r="P125" s="500"/>
    </row>
    <row r="126" spans="2:16" s="49" customFormat="1" ht="15.9" customHeight="1" x14ac:dyDescent="0.25">
      <c r="B126" s="504"/>
      <c r="C126" s="556"/>
      <c r="D126" s="557"/>
      <c r="E126" s="391" t="s">
        <v>242</v>
      </c>
      <c r="F126" s="469" t="s">
        <v>241</v>
      </c>
      <c r="G126" s="498" t="s">
        <v>51</v>
      </c>
      <c r="H126" s="499"/>
      <c r="I126" s="499"/>
      <c r="J126" s="499"/>
      <c r="K126" s="499"/>
      <c r="L126" s="499"/>
      <c r="M126" s="499"/>
      <c r="N126" s="499"/>
      <c r="O126" s="499"/>
      <c r="P126" s="500"/>
    </row>
    <row r="127" spans="2:16" ht="3" customHeight="1" x14ac:dyDescent="0.3">
      <c r="B127" s="496"/>
      <c r="C127" s="497"/>
      <c r="D127" s="497"/>
      <c r="E127" s="497"/>
      <c r="F127" s="497"/>
      <c r="G127" s="497"/>
      <c r="H127" s="497"/>
      <c r="I127" s="497"/>
      <c r="J127" s="497"/>
      <c r="K127" s="497"/>
      <c r="L127" s="497"/>
      <c r="M127" s="497"/>
      <c r="N127" s="497"/>
      <c r="O127" s="497"/>
      <c r="P127" s="497"/>
    </row>
    <row r="128" spans="2:16" s="49" customFormat="1" ht="15.9" customHeight="1" x14ac:dyDescent="0.25">
      <c r="B128" s="503" t="s">
        <v>1435</v>
      </c>
      <c r="C128" s="511" t="s">
        <v>1209</v>
      </c>
      <c r="D128" s="513" t="s">
        <v>683</v>
      </c>
      <c r="E128" s="553" t="s">
        <v>628</v>
      </c>
      <c r="F128" s="391" t="s">
        <v>216</v>
      </c>
      <c r="G128" s="507" t="s">
        <v>51</v>
      </c>
      <c r="H128" s="501"/>
      <c r="I128" s="501"/>
      <c r="J128" s="501"/>
      <c r="K128" s="501"/>
      <c r="L128" s="501"/>
      <c r="M128" s="501"/>
      <c r="N128" s="501"/>
      <c r="O128" s="501"/>
      <c r="P128" s="502"/>
    </row>
    <row r="129" spans="2:16" s="49" customFormat="1" ht="15.9" customHeight="1" x14ac:dyDescent="0.25">
      <c r="B129" s="509"/>
      <c r="C129" s="512"/>
      <c r="D129" s="513"/>
      <c r="E129" s="554"/>
      <c r="F129" s="391" t="s">
        <v>217</v>
      </c>
      <c r="G129" s="507" t="s">
        <v>51</v>
      </c>
      <c r="H129" s="501"/>
      <c r="I129" s="501"/>
      <c r="J129" s="501"/>
      <c r="K129" s="501"/>
      <c r="L129" s="501"/>
      <c r="M129" s="501"/>
      <c r="N129" s="501"/>
      <c r="O129" s="501"/>
      <c r="P129" s="502"/>
    </row>
    <row r="130" spans="2:16" s="49" customFormat="1" ht="15.9" customHeight="1" x14ac:dyDescent="0.25">
      <c r="B130" s="509"/>
      <c r="C130" s="512"/>
      <c r="D130" s="513"/>
      <c r="E130" s="555"/>
      <c r="F130" s="391" t="s">
        <v>248</v>
      </c>
      <c r="G130" s="498" t="s">
        <v>51</v>
      </c>
      <c r="H130" s="501"/>
      <c r="I130" s="501"/>
      <c r="J130" s="501"/>
      <c r="K130" s="501"/>
      <c r="L130" s="501"/>
      <c r="M130" s="501"/>
      <c r="N130" s="501"/>
      <c r="O130" s="501"/>
      <c r="P130" s="502"/>
    </row>
    <row r="131" spans="2:16" s="49" customFormat="1" ht="15.9" customHeight="1" x14ac:dyDescent="0.25">
      <c r="B131" s="509"/>
      <c r="C131" s="512"/>
      <c r="D131" s="513"/>
      <c r="E131" s="470" t="s">
        <v>626</v>
      </c>
      <c r="F131" s="507" t="s">
        <v>51</v>
      </c>
      <c r="G131" s="501"/>
      <c r="H131" s="501"/>
      <c r="I131" s="501"/>
      <c r="J131" s="501"/>
      <c r="K131" s="501"/>
      <c r="L131" s="501"/>
      <c r="M131" s="501"/>
      <c r="N131" s="501"/>
      <c r="O131" s="501"/>
      <c r="P131" s="502"/>
    </row>
    <row r="132" spans="2:16" s="49" customFormat="1" ht="15.9" customHeight="1" x14ac:dyDescent="0.25">
      <c r="B132" s="509"/>
      <c r="C132" s="512"/>
      <c r="D132" s="513"/>
      <c r="E132" s="471" t="s">
        <v>630</v>
      </c>
      <c r="F132" s="498" t="s">
        <v>51</v>
      </c>
      <c r="G132" s="501"/>
      <c r="H132" s="501"/>
      <c r="I132" s="501"/>
      <c r="J132" s="501"/>
      <c r="K132" s="501"/>
      <c r="L132" s="501"/>
      <c r="M132" s="501"/>
      <c r="N132" s="501"/>
      <c r="O132" s="501"/>
      <c r="P132" s="502"/>
    </row>
    <row r="133" spans="2:16" s="49" customFormat="1" ht="15.9" customHeight="1" x14ac:dyDescent="0.25">
      <c r="B133" s="509"/>
      <c r="C133" s="510"/>
      <c r="D133" s="560" t="s">
        <v>626</v>
      </c>
      <c r="E133" s="558" t="s">
        <v>235</v>
      </c>
      <c r="F133" s="562" t="s">
        <v>250</v>
      </c>
      <c r="G133" s="467" t="s">
        <v>247</v>
      </c>
      <c r="H133" s="537" t="s">
        <v>51</v>
      </c>
      <c r="I133" s="538"/>
      <c r="J133" s="538"/>
      <c r="K133" s="538"/>
      <c r="L133" s="538"/>
      <c r="M133" s="538"/>
      <c r="N133" s="538"/>
      <c r="O133" s="538"/>
      <c r="P133" s="539"/>
    </row>
    <row r="134" spans="2:16" s="49" customFormat="1" ht="15.9" customHeight="1" x14ac:dyDescent="0.25">
      <c r="B134" s="509"/>
      <c r="C134" s="510"/>
      <c r="D134" s="560"/>
      <c r="E134" s="558"/>
      <c r="F134" s="563"/>
      <c r="G134" s="498" t="s">
        <v>51</v>
      </c>
      <c r="H134" s="499"/>
      <c r="I134" s="499"/>
      <c r="J134" s="499"/>
      <c r="K134" s="499"/>
      <c r="L134" s="499"/>
      <c r="M134" s="499"/>
      <c r="N134" s="499"/>
      <c r="O134" s="499"/>
      <c r="P134" s="500"/>
    </row>
    <row r="135" spans="2:16" s="49" customFormat="1" ht="15.9" customHeight="1" x14ac:dyDescent="0.25">
      <c r="B135" s="509"/>
      <c r="C135" s="510"/>
      <c r="D135" s="560"/>
      <c r="E135" s="519"/>
      <c r="F135" s="472" t="s">
        <v>648</v>
      </c>
      <c r="G135" s="507" t="s">
        <v>51</v>
      </c>
      <c r="H135" s="501"/>
      <c r="I135" s="501"/>
      <c r="J135" s="501"/>
      <c r="K135" s="501"/>
      <c r="L135" s="501"/>
      <c r="M135" s="501"/>
      <c r="N135" s="501"/>
      <c r="O135" s="501"/>
      <c r="P135" s="502"/>
    </row>
    <row r="136" spans="2:16" s="49" customFormat="1" ht="15.9" customHeight="1" x14ac:dyDescent="0.25">
      <c r="B136" s="509"/>
      <c r="C136" s="510"/>
      <c r="D136" s="560"/>
      <c r="E136" s="558"/>
      <c r="F136" s="540" t="s">
        <v>202</v>
      </c>
      <c r="G136" s="216" t="s">
        <v>59</v>
      </c>
      <c r="H136" s="507" t="s">
        <v>51</v>
      </c>
      <c r="I136" s="501"/>
      <c r="J136" s="501"/>
      <c r="K136" s="501"/>
      <c r="L136" s="501"/>
      <c r="M136" s="501"/>
      <c r="N136" s="501"/>
      <c r="O136" s="501"/>
      <c r="P136" s="502"/>
    </row>
    <row r="137" spans="2:16" s="49" customFormat="1" ht="15.9" customHeight="1" x14ac:dyDescent="0.25">
      <c r="B137" s="509"/>
      <c r="C137" s="510"/>
      <c r="D137" s="560"/>
      <c r="E137" s="558"/>
      <c r="F137" s="540"/>
      <c r="G137" s="216" t="s">
        <v>274</v>
      </c>
      <c r="H137" s="473" t="s">
        <v>642</v>
      </c>
      <c r="I137" s="507" t="s">
        <v>51</v>
      </c>
      <c r="J137" s="501"/>
      <c r="K137" s="501"/>
      <c r="L137" s="501"/>
      <c r="M137" s="501"/>
      <c r="N137" s="501"/>
      <c r="O137" s="501"/>
      <c r="P137" s="502"/>
    </row>
    <row r="138" spans="2:16" s="49" customFormat="1" ht="15.9" customHeight="1" x14ac:dyDescent="0.25">
      <c r="B138" s="509"/>
      <c r="C138" s="510"/>
      <c r="D138" s="560"/>
      <c r="E138" s="558"/>
      <c r="F138" s="540"/>
      <c r="G138" s="544" t="s">
        <v>203</v>
      </c>
      <c r="H138" s="474" t="s">
        <v>642</v>
      </c>
      <c r="I138" s="546" t="s">
        <v>51</v>
      </c>
      <c r="J138" s="547"/>
      <c r="K138" s="547"/>
      <c r="L138" s="547"/>
      <c r="M138" s="547"/>
      <c r="N138" s="547"/>
      <c r="O138" s="547"/>
      <c r="P138" s="548"/>
    </row>
    <row r="139" spans="2:16" s="49" customFormat="1" ht="15.9" customHeight="1" x14ac:dyDescent="0.25">
      <c r="B139" s="509"/>
      <c r="C139" s="510"/>
      <c r="D139" s="560"/>
      <c r="E139" s="558"/>
      <c r="F139" s="540"/>
      <c r="G139" s="545"/>
      <c r="H139" s="507" t="s">
        <v>51</v>
      </c>
      <c r="I139" s="501"/>
      <c r="J139" s="501"/>
      <c r="K139" s="501"/>
      <c r="L139" s="501"/>
      <c r="M139" s="501"/>
      <c r="N139" s="501"/>
      <c r="O139" s="501"/>
      <c r="P139" s="502"/>
    </row>
    <row r="140" spans="2:16" s="49" customFormat="1" ht="15.9" customHeight="1" x14ac:dyDescent="0.25">
      <c r="B140" s="509"/>
      <c r="C140" s="510"/>
      <c r="D140" s="560"/>
      <c r="E140" s="558"/>
      <c r="F140" s="541"/>
      <c r="G140" s="216" t="s">
        <v>247</v>
      </c>
      <c r="H140" s="498" t="s">
        <v>51</v>
      </c>
      <c r="I140" s="499"/>
      <c r="J140" s="499"/>
      <c r="K140" s="499"/>
      <c r="L140" s="499"/>
      <c r="M140" s="499"/>
      <c r="N140" s="499"/>
      <c r="O140" s="499"/>
      <c r="P140" s="500"/>
    </row>
    <row r="141" spans="2:16" s="49" customFormat="1" ht="15.9" customHeight="1" x14ac:dyDescent="0.25">
      <c r="B141" s="509"/>
      <c r="C141" s="510"/>
      <c r="D141" s="560"/>
      <c r="E141" s="519" t="s">
        <v>250</v>
      </c>
      <c r="F141" s="498" t="s">
        <v>51</v>
      </c>
      <c r="G141" s="499"/>
      <c r="H141" s="499"/>
      <c r="I141" s="499"/>
      <c r="J141" s="499"/>
      <c r="K141" s="499"/>
      <c r="L141" s="499"/>
      <c r="M141" s="499"/>
      <c r="N141" s="499"/>
      <c r="O141" s="499"/>
      <c r="P141" s="500"/>
    </row>
    <row r="142" spans="2:16" s="49" customFormat="1" ht="15.9" customHeight="1" x14ac:dyDescent="0.25">
      <c r="B142" s="504"/>
      <c r="C142" s="506"/>
      <c r="D142" s="561"/>
      <c r="E142" s="549"/>
      <c r="F142" s="402" t="s">
        <v>247</v>
      </c>
      <c r="G142" s="550" t="s">
        <v>51</v>
      </c>
      <c r="H142" s="551"/>
      <c r="I142" s="551"/>
      <c r="J142" s="551"/>
      <c r="K142" s="551"/>
      <c r="L142" s="551"/>
      <c r="M142" s="551"/>
      <c r="N142" s="551"/>
      <c r="O142" s="551"/>
      <c r="P142" s="552"/>
    </row>
    <row r="143" spans="2:16" s="49" customFormat="1" ht="15.9" customHeight="1" x14ac:dyDescent="0.25">
      <c r="B143" s="503" t="s">
        <v>1436</v>
      </c>
      <c r="C143" s="505" t="s">
        <v>1214</v>
      </c>
      <c r="D143" s="420" t="s">
        <v>630</v>
      </c>
      <c r="E143" s="434" t="s">
        <v>233</v>
      </c>
      <c r="F143" s="532" t="s">
        <v>51</v>
      </c>
      <c r="G143" s="521"/>
      <c r="H143" s="521"/>
      <c r="I143" s="521"/>
      <c r="J143" s="521"/>
      <c r="K143" s="521"/>
      <c r="L143" s="521"/>
      <c r="M143" s="521"/>
      <c r="N143" s="521"/>
      <c r="O143" s="521"/>
      <c r="P143" s="522"/>
    </row>
    <row r="144" spans="2:16" s="49" customFormat="1" ht="15.9" customHeight="1" x14ac:dyDescent="0.25">
      <c r="B144" s="509"/>
      <c r="C144" s="510"/>
      <c r="D144" s="420" t="s">
        <v>628</v>
      </c>
      <c r="E144" s="475" t="s">
        <v>216</v>
      </c>
      <c r="F144" s="532" t="s">
        <v>51</v>
      </c>
      <c r="G144" s="521"/>
      <c r="H144" s="521"/>
      <c r="I144" s="521"/>
      <c r="J144" s="521"/>
      <c r="K144" s="521"/>
      <c r="L144" s="521"/>
      <c r="M144" s="521"/>
      <c r="N144" s="521"/>
      <c r="O144" s="521"/>
      <c r="P144" s="522"/>
    </row>
    <row r="145" spans="2:16" s="49" customFormat="1" ht="15.9" customHeight="1" x14ac:dyDescent="0.25">
      <c r="B145" s="509"/>
      <c r="C145" s="510"/>
      <c r="D145" s="542" t="s">
        <v>626</v>
      </c>
      <c r="E145" s="434" t="s">
        <v>235</v>
      </c>
      <c r="F145" s="520" t="s">
        <v>51</v>
      </c>
      <c r="G145" s="521"/>
      <c r="H145" s="521"/>
      <c r="I145" s="521"/>
      <c r="J145" s="521"/>
      <c r="K145" s="521"/>
      <c r="L145" s="521"/>
      <c r="M145" s="521"/>
      <c r="N145" s="521"/>
      <c r="O145" s="521"/>
      <c r="P145" s="522"/>
    </row>
    <row r="146" spans="2:16" s="49" customFormat="1" ht="15.9" customHeight="1" x14ac:dyDescent="0.25">
      <c r="B146" s="504"/>
      <c r="C146" s="506"/>
      <c r="D146" s="543"/>
      <c r="E146" s="434" t="s">
        <v>250</v>
      </c>
      <c r="F146" s="498" t="s">
        <v>51</v>
      </c>
      <c r="G146" s="499"/>
      <c r="H146" s="499"/>
      <c r="I146" s="499"/>
      <c r="J146" s="499"/>
      <c r="K146" s="499"/>
      <c r="L146" s="499"/>
      <c r="M146" s="499"/>
      <c r="N146" s="499"/>
      <c r="O146" s="499"/>
      <c r="P146" s="500"/>
    </row>
    <row r="147" spans="2:16" ht="3" customHeight="1" x14ac:dyDescent="0.3">
      <c r="B147" s="496"/>
      <c r="C147" s="497"/>
      <c r="D147" s="497"/>
      <c r="E147" s="497"/>
      <c r="F147" s="497"/>
      <c r="G147" s="497"/>
      <c r="H147" s="497"/>
      <c r="I147" s="497"/>
      <c r="J147" s="497"/>
      <c r="K147" s="497"/>
      <c r="L147" s="497"/>
      <c r="M147" s="497"/>
      <c r="N147" s="497"/>
      <c r="O147" s="497"/>
      <c r="P147" s="497"/>
    </row>
    <row r="148" spans="2:16" s="49" customFormat="1" ht="15.9" customHeight="1" x14ac:dyDescent="0.25">
      <c r="B148" s="503" t="s">
        <v>1435</v>
      </c>
      <c r="C148" s="505" t="s">
        <v>1218</v>
      </c>
      <c r="D148" s="534" t="s">
        <v>683</v>
      </c>
      <c r="E148" s="505" t="s">
        <v>628</v>
      </c>
      <c r="F148" s="505" t="s">
        <v>216</v>
      </c>
      <c r="G148" s="216" t="s">
        <v>218</v>
      </c>
      <c r="H148" s="514" t="s">
        <v>51</v>
      </c>
      <c r="I148" s="514"/>
      <c r="J148" s="514"/>
      <c r="K148" s="514"/>
      <c r="L148" s="514"/>
      <c r="M148" s="514"/>
      <c r="N148" s="514"/>
      <c r="O148" s="514"/>
      <c r="P148" s="514"/>
    </row>
    <row r="149" spans="2:16" s="49" customFormat="1" ht="15.9" customHeight="1" x14ac:dyDescent="0.25">
      <c r="B149" s="509"/>
      <c r="C149" s="510"/>
      <c r="D149" s="535"/>
      <c r="E149" s="510"/>
      <c r="F149" s="510"/>
      <c r="G149" s="216" t="s">
        <v>248</v>
      </c>
      <c r="H149" s="514" t="s">
        <v>51</v>
      </c>
      <c r="I149" s="514"/>
      <c r="J149" s="514"/>
      <c r="K149" s="514"/>
      <c r="L149" s="514"/>
      <c r="M149" s="514"/>
      <c r="N149" s="514"/>
      <c r="O149" s="514"/>
      <c r="P149" s="514"/>
    </row>
    <row r="150" spans="2:16" s="49" customFormat="1" ht="15.9" customHeight="1" x14ac:dyDescent="0.25">
      <c r="B150" s="509"/>
      <c r="C150" s="510"/>
      <c r="D150" s="535"/>
      <c r="E150" s="510"/>
      <c r="F150" s="506"/>
      <c r="G150" s="216" t="s">
        <v>159</v>
      </c>
      <c r="H150" s="515" t="s">
        <v>51</v>
      </c>
      <c r="I150" s="515"/>
      <c r="J150" s="515"/>
      <c r="K150" s="515"/>
      <c r="L150" s="515"/>
      <c r="M150" s="515"/>
      <c r="N150" s="515"/>
      <c r="O150" s="515"/>
      <c r="P150" s="515"/>
    </row>
    <row r="151" spans="2:16" s="49" customFormat="1" ht="15.9" customHeight="1" x14ac:dyDescent="0.25">
      <c r="B151" s="509"/>
      <c r="C151" s="510"/>
      <c r="D151" s="535"/>
      <c r="E151" s="510"/>
      <c r="F151" s="391" t="s">
        <v>217</v>
      </c>
      <c r="G151" s="515" t="s">
        <v>51</v>
      </c>
      <c r="H151" s="515"/>
      <c r="I151" s="515"/>
      <c r="J151" s="515"/>
      <c r="K151" s="515"/>
      <c r="L151" s="515"/>
      <c r="M151" s="515"/>
      <c r="N151" s="515"/>
      <c r="O151" s="515"/>
      <c r="P151" s="515"/>
    </row>
    <row r="152" spans="2:16" s="49" customFormat="1" ht="15.9" customHeight="1" x14ac:dyDescent="0.25">
      <c r="B152" s="509"/>
      <c r="C152" s="510"/>
      <c r="D152" s="535"/>
      <c r="E152" s="506"/>
      <c r="F152" s="391" t="s">
        <v>248</v>
      </c>
      <c r="G152" s="515" t="s">
        <v>51</v>
      </c>
      <c r="H152" s="515"/>
      <c r="I152" s="515"/>
      <c r="J152" s="515"/>
      <c r="K152" s="515"/>
      <c r="L152" s="515"/>
      <c r="M152" s="515"/>
      <c r="N152" s="515"/>
      <c r="O152" s="515"/>
      <c r="P152" s="515"/>
    </row>
    <row r="153" spans="2:16" s="49" customFormat="1" ht="15.9" customHeight="1" x14ac:dyDescent="0.25">
      <c r="B153" s="509"/>
      <c r="C153" s="510"/>
      <c r="D153" s="535"/>
      <c r="E153" s="505" t="s">
        <v>626</v>
      </c>
      <c r="F153" s="391" t="s">
        <v>235</v>
      </c>
      <c r="G153" s="515" t="s">
        <v>51</v>
      </c>
      <c r="H153" s="515"/>
      <c r="I153" s="515"/>
      <c r="J153" s="515"/>
      <c r="K153" s="515"/>
      <c r="L153" s="515"/>
      <c r="M153" s="515"/>
      <c r="N153" s="515"/>
      <c r="O153" s="515"/>
      <c r="P153" s="515"/>
    </row>
    <row r="154" spans="2:16" s="49" customFormat="1" ht="15.9" customHeight="1" x14ac:dyDescent="0.25">
      <c r="B154" s="509"/>
      <c r="C154" s="510"/>
      <c r="D154" s="535"/>
      <c r="E154" s="506"/>
      <c r="F154" s="391" t="s">
        <v>250</v>
      </c>
      <c r="G154" s="515" t="s">
        <v>51</v>
      </c>
      <c r="H154" s="515"/>
      <c r="I154" s="515"/>
      <c r="J154" s="515"/>
      <c r="K154" s="515"/>
      <c r="L154" s="515"/>
      <c r="M154" s="515"/>
      <c r="N154" s="515"/>
      <c r="O154" s="515"/>
      <c r="P154" s="515"/>
    </row>
    <row r="155" spans="2:16" s="49" customFormat="1" ht="15.9" customHeight="1" x14ac:dyDescent="0.25">
      <c r="B155" s="509"/>
      <c r="C155" s="510"/>
      <c r="D155" s="536"/>
      <c r="E155" s="391" t="s">
        <v>630</v>
      </c>
      <c r="F155" s="476" t="s">
        <v>233</v>
      </c>
      <c r="G155" s="533" t="s">
        <v>51</v>
      </c>
      <c r="H155" s="533"/>
      <c r="I155" s="533"/>
      <c r="J155" s="533"/>
      <c r="K155" s="533"/>
      <c r="L155" s="533"/>
      <c r="M155" s="533"/>
      <c r="N155" s="533"/>
      <c r="O155" s="533"/>
      <c r="P155" s="533"/>
    </row>
    <row r="156" spans="2:16" s="49" customFormat="1" ht="15.9" customHeight="1" x14ac:dyDescent="0.25">
      <c r="B156" s="504"/>
      <c r="C156" s="506"/>
      <c r="D156" s="464" t="s">
        <v>1437</v>
      </c>
      <c r="E156" s="391" t="s">
        <v>233</v>
      </c>
      <c r="F156" s="514" t="s">
        <v>51</v>
      </c>
      <c r="G156" s="514"/>
      <c r="H156" s="514"/>
      <c r="I156" s="514"/>
      <c r="J156" s="514"/>
      <c r="K156" s="514"/>
      <c r="L156" s="514"/>
      <c r="M156" s="514"/>
      <c r="N156" s="514"/>
      <c r="O156" s="514"/>
      <c r="P156" s="514"/>
    </row>
    <row r="157" spans="2:16" ht="3" customHeight="1" x14ac:dyDescent="0.3">
      <c r="B157" s="496"/>
      <c r="C157" s="497"/>
      <c r="D157" s="497"/>
      <c r="E157" s="497"/>
      <c r="F157" s="497"/>
      <c r="G157" s="497"/>
      <c r="H157" s="497"/>
      <c r="I157" s="497"/>
      <c r="J157" s="497"/>
      <c r="K157" s="497"/>
      <c r="L157" s="497"/>
      <c r="M157" s="497"/>
      <c r="N157" s="497"/>
      <c r="O157" s="497"/>
      <c r="P157" s="497"/>
    </row>
    <row r="158" spans="2:16" ht="15.9" customHeight="1" x14ac:dyDescent="0.3">
      <c r="B158" s="525" t="s">
        <v>1438</v>
      </c>
      <c r="C158" s="527" t="s">
        <v>1224</v>
      </c>
      <c r="D158" s="529" t="s">
        <v>683</v>
      </c>
      <c r="E158" s="434" t="s">
        <v>628</v>
      </c>
      <c r="F158" s="532" t="s">
        <v>51</v>
      </c>
      <c r="G158" s="521"/>
      <c r="H158" s="521"/>
      <c r="I158" s="521"/>
      <c r="J158" s="521"/>
      <c r="K158" s="521"/>
      <c r="L158" s="521"/>
      <c r="M158" s="521"/>
      <c r="N158" s="521"/>
      <c r="O158" s="521"/>
      <c r="P158" s="522"/>
    </row>
    <row r="159" spans="2:16" ht="15.9" customHeight="1" x14ac:dyDescent="0.3">
      <c r="B159" s="525"/>
      <c r="C159" s="527"/>
      <c r="D159" s="530"/>
      <c r="E159" s="434" t="s">
        <v>626</v>
      </c>
      <c r="F159" s="532" t="s">
        <v>51</v>
      </c>
      <c r="G159" s="521"/>
      <c r="H159" s="521"/>
      <c r="I159" s="521"/>
      <c r="J159" s="521"/>
      <c r="K159" s="521"/>
      <c r="L159" s="521"/>
      <c r="M159" s="521"/>
      <c r="N159" s="521"/>
      <c r="O159" s="521"/>
      <c r="P159" s="522"/>
    </row>
    <row r="160" spans="2:16" ht="15.9" customHeight="1" x14ac:dyDescent="0.3">
      <c r="B160" s="525"/>
      <c r="C160" s="527"/>
      <c r="D160" s="531"/>
      <c r="E160" s="434" t="s">
        <v>630</v>
      </c>
      <c r="F160" s="532" t="s">
        <v>51</v>
      </c>
      <c r="G160" s="521"/>
      <c r="H160" s="521"/>
      <c r="I160" s="521"/>
      <c r="J160" s="521"/>
      <c r="K160" s="521"/>
      <c r="L160" s="521"/>
      <c r="M160" s="521"/>
      <c r="N160" s="521"/>
      <c r="O160" s="521"/>
      <c r="P160" s="522"/>
    </row>
    <row r="161" spans="2:16" ht="15.9" customHeight="1" x14ac:dyDescent="0.3">
      <c r="B161" s="525"/>
      <c r="C161" s="527"/>
      <c r="D161" s="529" t="s">
        <v>628</v>
      </c>
      <c r="E161" s="434" t="s">
        <v>216</v>
      </c>
      <c r="F161" s="520" t="s">
        <v>51</v>
      </c>
      <c r="G161" s="521"/>
      <c r="H161" s="521"/>
      <c r="I161" s="521"/>
      <c r="J161" s="521"/>
      <c r="K161" s="521"/>
      <c r="L161" s="521"/>
      <c r="M161" s="521"/>
      <c r="N161" s="521"/>
      <c r="O161" s="521"/>
      <c r="P161" s="522"/>
    </row>
    <row r="162" spans="2:16" ht="15.9" customHeight="1" x14ac:dyDescent="0.3">
      <c r="B162" s="525"/>
      <c r="C162" s="527"/>
      <c r="D162" s="530"/>
      <c r="E162" s="434" t="s">
        <v>217</v>
      </c>
      <c r="F162" s="520" t="s">
        <v>51</v>
      </c>
      <c r="G162" s="521"/>
      <c r="H162" s="521"/>
      <c r="I162" s="521"/>
      <c r="J162" s="521"/>
      <c r="K162" s="521"/>
      <c r="L162" s="521"/>
      <c r="M162" s="521"/>
      <c r="N162" s="521"/>
      <c r="O162" s="521"/>
      <c r="P162" s="522"/>
    </row>
    <row r="163" spans="2:16" s="49" customFormat="1" ht="15.9" customHeight="1" x14ac:dyDescent="0.25">
      <c r="B163" s="526"/>
      <c r="C163" s="528"/>
      <c r="D163" s="531"/>
      <c r="E163" s="434" t="s">
        <v>248</v>
      </c>
      <c r="F163" s="520" t="s">
        <v>51</v>
      </c>
      <c r="G163" s="521"/>
      <c r="H163" s="521"/>
      <c r="I163" s="521"/>
      <c r="J163" s="521"/>
      <c r="K163" s="521"/>
      <c r="L163" s="521"/>
      <c r="M163" s="521"/>
      <c r="N163" s="521"/>
      <c r="O163" s="521"/>
      <c r="P163" s="522"/>
    </row>
    <row r="164" spans="2:16" ht="3" customHeight="1" x14ac:dyDescent="0.3">
      <c r="B164" s="496"/>
      <c r="C164" s="497"/>
      <c r="D164" s="497"/>
      <c r="E164" s="497"/>
      <c r="F164" s="497"/>
      <c r="G164" s="497"/>
      <c r="H164" s="497"/>
      <c r="I164" s="497"/>
      <c r="J164" s="497"/>
      <c r="K164" s="497"/>
      <c r="L164" s="497"/>
      <c r="M164" s="497"/>
      <c r="N164" s="497"/>
      <c r="O164" s="497"/>
      <c r="P164" s="497"/>
    </row>
    <row r="165" spans="2:16" s="49" customFormat="1" ht="15.9" customHeight="1" x14ac:dyDescent="0.25">
      <c r="B165" s="503" t="s">
        <v>1438</v>
      </c>
      <c r="C165" s="505" t="s">
        <v>1244</v>
      </c>
      <c r="D165" s="464" t="s">
        <v>682</v>
      </c>
      <c r="E165" s="477" t="s">
        <v>628</v>
      </c>
      <c r="F165" s="498" t="s">
        <v>51</v>
      </c>
      <c r="G165" s="501"/>
      <c r="H165" s="501"/>
      <c r="I165" s="501"/>
      <c r="J165" s="501"/>
      <c r="K165" s="501"/>
      <c r="L165" s="501"/>
      <c r="M165" s="501"/>
      <c r="N165" s="501"/>
      <c r="O165" s="501"/>
      <c r="P165" s="502"/>
    </row>
    <row r="166" spans="2:16" s="49" customFormat="1" ht="15.9" customHeight="1" x14ac:dyDescent="0.25">
      <c r="B166" s="509"/>
      <c r="C166" s="510"/>
      <c r="D166" s="523" t="s">
        <v>636</v>
      </c>
      <c r="E166" s="434" t="s">
        <v>222</v>
      </c>
      <c r="F166" s="514" t="s">
        <v>51</v>
      </c>
      <c r="G166" s="514"/>
      <c r="H166" s="514"/>
      <c r="I166" s="514"/>
      <c r="J166" s="514"/>
      <c r="K166" s="514"/>
      <c r="L166" s="514"/>
      <c r="M166" s="514"/>
      <c r="N166" s="514"/>
      <c r="O166" s="514"/>
      <c r="P166" s="514"/>
    </row>
    <row r="167" spans="2:16" s="49" customFormat="1" ht="15.9" customHeight="1" x14ac:dyDescent="0.25">
      <c r="B167" s="504"/>
      <c r="C167" s="506"/>
      <c r="D167" s="524"/>
      <c r="E167" s="434" t="s">
        <v>223</v>
      </c>
      <c r="F167" s="472" t="s">
        <v>222</v>
      </c>
      <c r="G167" s="514" t="s">
        <v>51</v>
      </c>
      <c r="H167" s="514"/>
      <c r="I167" s="514"/>
      <c r="J167" s="514"/>
      <c r="K167" s="514"/>
      <c r="L167" s="514"/>
      <c r="M167" s="514"/>
      <c r="N167" s="514"/>
      <c r="O167" s="514"/>
      <c r="P167" s="514"/>
    </row>
    <row r="168" spans="2:16" ht="3" customHeight="1" x14ac:dyDescent="0.3">
      <c r="B168" s="496"/>
      <c r="C168" s="497"/>
      <c r="D168" s="497"/>
      <c r="E168" s="497"/>
      <c r="F168" s="497"/>
      <c r="G168" s="497"/>
      <c r="H168" s="497"/>
      <c r="I168" s="497"/>
      <c r="J168" s="497"/>
      <c r="K168" s="497"/>
      <c r="L168" s="497"/>
      <c r="M168" s="497"/>
      <c r="N168" s="497"/>
      <c r="O168" s="497"/>
      <c r="P168" s="497"/>
    </row>
    <row r="169" spans="2:16" s="49" customFormat="1" ht="15.9" customHeight="1" x14ac:dyDescent="0.25">
      <c r="B169" s="503" t="s">
        <v>1435</v>
      </c>
      <c r="C169" s="505" t="s">
        <v>1277</v>
      </c>
      <c r="D169" s="464" t="s">
        <v>684</v>
      </c>
      <c r="E169" s="477" t="s">
        <v>1437</v>
      </c>
      <c r="F169" s="515" t="s">
        <v>51</v>
      </c>
      <c r="G169" s="515"/>
      <c r="H169" s="515"/>
      <c r="I169" s="515"/>
      <c r="J169" s="515"/>
      <c r="K169" s="515"/>
      <c r="L169" s="515"/>
      <c r="M169" s="515"/>
      <c r="N169" s="515"/>
      <c r="O169" s="515"/>
      <c r="P169" s="515"/>
    </row>
    <row r="170" spans="2:16" s="49" customFormat="1" ht="15.9" customHeight="1" x14ac:dyDescent="0.25">
      <c r="B170" s="509"/>
      <c r="C170" s="510"/>
      <c r="D170" s="516" t="s">
        <v>635</v>
      </c>
      <c r="E170" s="421" t="s">
        <v>233</v>
      </c>
      <c r="F170" s="515" t="s">
        <v>51</v>
      </c>
      <c r="G170" s="515"/>
      <c r="H170" s="515"/>
      <c r="I170" s="515"/>
      <c r="J170" s="515"/>
      <c r="K170" s="515"/>
      <c r="L170" s="515"/>
      <c r="M170" s="515"/>
      <c r="N170" s="515"/>
      <c r="O170" s="515"/>
      <c r="P170" s="515"/>
    </row>
    <row r="171" spans="2:16" s="49" customFormat="1" ht="15.9" customHeight="1" x14ac:dyDescent="0.25">
      <c r="B171" s="509"/>
      <c r="C171" s="510"/>
      <c r="D171" s="517"/>
      <c r="E171" s="519" t="s">
        <v>236</v>
      </c>
      <c r="F171" s="472" t="s">
        <v>233</v>
      </c>
      <c r="G171" s="514" t="s">
        <v>51</v>
      </c>
      <c r="H171" s="514"/>
      <c r="I171" s="514"/>
      <c r="J171" s="514"/>
      <c r="K171" s="514"/>
      <c r="L171" s="514"/>
      <c r="M171" s="514"/>
      <c r="N171" s="514"/>
      <c r="O171" s="514"/>
      <c r="P171" s="514"/>
    </row>
    <row r="172" spans="2:16" s="49" customFormat="1" ht="15.9" customHeight="1" x14ac:dyDescent="0.25">
      <c r="B172" s="504"/>
      <c r="C172" s="506"/>
      <c r="D172" s="518"/>
      <c r="E172" s="519"/>
      <c r="F172" s="472" t="s">
        <v>222</v>
      </c>
      <c r="G172" s="514" t="s">
        <v>51</v>
      </c>
      <c r="H172" s="514"/>
      <c r="I172" s="514"/>
      <c r="J172" s="514"/>
      <c r="K172" s="514"/>
      <c r="L172" s="514"/>
      <c r="M172" s="514"/>
      <c r="N172" s="514"/>
      <c r="O172" s="514"/>
      <c r="P172" s="514"/>
    </row>
    <row r="173" spans="2:16" ht="3" customHeight="1" x14ac:dyDescent="0.3">
      <c r="B173" s="496"/>
      <c r="C173" s="497"/>
      <c r="D173" s="497"/>
      <c r="E173" s="497"/>
      <c r="F173" s="497"/>
      <c r="G173" s="497"/>
      <c r="H173" s="497"/>
      <c r="I173" s="497"/>
      <c r="J173" s="497"/>
      <c r="K173" s="497"/>
      <c r="L173" s="497"/>
      <c r="M173" s="497"/>
      <c r="N173" s="497"/>
      <c r="O173" s="497"/>
      <c r="P173" s="497"/>
    </row>
    <row r="174" spans="2:16" s="49" customFormat="1" ht="15.9" customHeight="1" x14ac:dyDescent="0.25">
      <c r="B174" s="503" t="s">
        <v>1439</v>
      </c>
      <c r="C174" s="505" t="s">
        <v>1288</v>
      </c>
      <c r="D174" s="464" t="s">
        <v>625</v>
      </c>
      <c r="E174" s="427" t="s">
        <v>225</v>
      </c>
      <c r="F174" s="514" t="s">
        <v>51</v>
      </c>
      <c r="G174" s="514"/>
      <c r="H174" s="514"/>
      <c r="I174" s="514"/>
      <c r="J174" s="514"/>
      <c r="K174" s="514"/>
      <c r="L174" s="514"/>
      <c r="M174" s="514"/>
      <c r="N174" s="514"/>
      <c r="O174" s="514"/>
      <c r="P174" s="514"/>
    </row>
    <row r="175" spans="2:16" s="49" customFormat="1" ht="15.9" customHeight="1" x14ac:dyDescent="0.25">
      <c r="B175" s="504"/>
      <c r="C175" s="506"/>
      <c r="D175" s="478" t="s">
        <v>620</v>
      </c>
      <c r="E175" s="391" t="s">
        <v>229</v>
      </c>
      <c r="F175" s="514" t="s">
        <v>51</v>
      </c>
      <c r="G175" s="514"/>
      <c r="H175" s="514"/>
      <c r="I175" s="514"/>
      <c r="J175" s="514"/>
      <c r="K175" s="514"/>
      <c r="L175" s="514"/>
      <c r="M175" s="514"/>
      <c r="N175" s="514"/>
      <c r="O175" s="514"/>
      <c r="P175" s="514"/>
    </row>
    <row r="176" spans="2:16" ht="3" customHeight="1" x14ac:dyDescent="0.3">
      <c r="B176" s="496"/>
      <c r="C176" s="497"/>
      <c r="D176" s="497"/>
      <c r="E176" s="497"/>
      <c r="F176" s="497"/>
      <c r="G176" s="497"/>
      <c r="H176" s="497"/>
      <c r="I176" s="497"/>
      <c r="J176" s="497"/>
      <c r="K176" s="497"/>
      <c r="L176" s="497"/>
      <c r="M176" s="497"/>
      <c r="N176" s="497"/>
      <c r="O176" s="497"/>
      <c r="P176" s="497"/>
    </row>
    <row r="177" spans="2:16" s="49" customFormat="1" ht="15.9" customHeight="1" x14ac:dyDescent="0.25">
      <c r="B177" s="503" t="s">
        <v>1439</v>
      </c>
      <c r="C177" s="511" t="s">
        <v>1294</v>
      </c>
      <c r="D177" s="513" t="s">
        <v>673</v>
      </c>
      <c r="E177" s="470" t="s">
        <v>625</v>
      </c>
      <c r="F177" s="498" t="s">
        <v>51</v>
      </c>
      <c r="G177" s="501"/>
      <c r="H177" s="501"/>
      <c r="I177" s="501"/>
      <c r="J177" s="501"/>
      <c r="K177" s="501"/>
      <c r="L177" s="501"/>
      <c r="M177" s="501"/>
      <c r="N177" s="501"/>
      <c r="O177" s="501"/>
      <c r="P177" s="502"/>
    </row>
    <row r="178" spans="2:16" s="49" customFormat="1" ht="15.9" customHeight="1" x14ac:dyDescent="0.25">
      <c r="B178" s="509"/>
      <c r="C178" s="512"/>
      <c r="D178" s="513"/>
      <c r="E178" s="470" t="s">
        <v>620</v>
      </c>
      <c r="F178" s="514" t="s">
        <v>51</v>
      </c>
      <c r="G178" s="515"/>
      <c r="H178" s="515"/>
      <c r="I178" s="515"/>
      <c r="J178" s="515"/>
      <c r="K178" s="515"/>
      <c r="L178" s="515"/>
      <c r="M178" s="515"/>
      <c r="N178" s="515"/>
      <c r="O178" s="515"/>
      <c r="P178" s="515"/>
    </row>
    <row r="179" spans="2:16" s="49" customFormat="1" ht="15.9" customHeight="1" x14ac:dyDescent="0.25">
      <c r="B179" s="504"/>
      <c r="C179" s="506"/>
      <c r="D179" s="479" t="s">
        <v>617</v>
      </c>
      <c r="E179" s="391" t="s">
        <v>228</v>
      </c>
      <c r="F179" s="514" t="s">
        <v>51</v>
      </c>
      <c r="G179" s="515"/>
      <c r="H179" s="515"/>
      <c r="I179" s="515"/>
      <c r="J179" s="515"/>
      <c r="K179" s="515"/>
      <c r="L179" s="515"/>
      <c r="M179" s="515"/>
      <c r="N179" s="515"/>
      <c r="O179" s="515"/>
      <c r="P179" s="515"/>
    </row>
    <row r="180" spans="2:16" ht="3" customHeight="1" x14ac:dyDescent="0.3">
      <c r="B180" s="496"/>
      <c r="C180" s="497"/>
      <c r="D180" s="497"/>
      <c r="E180" s="497"/>
      <c r="F180" s="497"/>
      <c r="G180" s="497"/>
      <c r="H180" s="497"/>
      <c r="I180" s="497"/>
      <c r="J180" s="497"/>
      <c r="K180" s="497"/>
      <c r="L180" s="497"/>
      <c r="M180" s="497"/>
      <c r="N180" s="497"/>
      <c r="O180" s="497"/>
      <c r="P180" s="497"/>
    </row>
    <row r="181" spans="2:16" s="49" customFormat="1" ht="15.9" customHeight="1" x14ac:dyDescent="0.25">
      <c r="B181" s="503" t="s">
        <v>1439</v>
      </c>
      <c r="C181" s="505" t="s">
        <v>1305</v>
      </c>
      <c r="D181" s="505" t="s">
        <v>673</v>
      </c>
      <c r="E181" s="480" t="s">
        <v>625</v>
      </c>
      <c r="F181" s="498" t="s">
        <v>51</v>
      </c>
      <c r="G181" s="501"/>
      <c r="H181" s="501"/>
      <c r="I181" s="501"/>
      <c r="J181" s="501"/>
      <c r="K181" s="501"/>
      <c r="L181" s="501"/>
      <c r="M181" s="501"/>
      <c r="N181" s="501"/>
      <c r="O181" s="501"/>
      <c r="P181" s="502"/>
    </row>
    <row r="182" spans="2:16" s="49" customFormat="1" ht="15.9" customHeight="1" x14ac:dyDescent="0.25">
      <c r="B182" s="509"/>
      <c r="C182" s="510"/>
      <c r="D182" s="506"/>
      <c r="E182" s="480" t="s">
        <v>620</v>
      </c>
      <c r="F182" s="498" t="s">
        <v>51</v>
      </c>
      <c r="G182" s="501"/>
      <c r="H182" s="501"/>
      <c r="I182" s="501"/>
      <c r="J182" s="501"/>
      <c r="K182" s="501"/>
      <c r="L182" s="501"/>
      <c r="M182" s="501"/>
      <c r="N182" s="501"/>
      <c r="O182" s="501"/>
      <c r="P182" s="502"/>
    </row>
    <row r="183" spans="2:16" s="49" customFormat="1" ht="15.9" customHeight="1" x14ac:dyDescent="0.25">
      <c r="B183" s="504"/>
      <c r="C183" s="506"/>
      <c r="D183" s="464" t="s">
        <v>620</v>
      </c>
      <c r="E183" s="480" t="s">
        <v>229</v>
      </c>
      <c r="F183" s="507" t="s">
        <v>51</v>
      </c>
      <c r="G183" s="501"/>
      <c r="H183" s="501"/>
      <c r="I183" s="501"/>
      <c r="J183" s="501"/>
      <c r="K183" s="501"/>
      <c r="L183" s="501"/>
      <c r="M183" s="501"/>
      <c r="N183" s="501"/>
      <c r="O183" s="501"/>
      <c r="P183" s="502"/>
    </row>
    <row r="184" spans="2:16" ht="3" customHeight="1" x14ac:dyDescent="0.3">
      <c r="B184" s="496"/>
      <c r="C184" s="497"/>
      <c r="D184" s="497"/>
      <c r="E184" s="497"/>
      <c r="F184" s="497"/>
      <c r="G184" s="497"/>
      <c r="H184" s="497"/>
      <c r="I184" s="497"/>
      <c r="J184" s="497"/>
      <c r="K184" s="497"/>
      <c r="L184" s="497"/>
      <c r="M184" s="497"/>
      <c r="N184" s="497"/>
      <c r="O184" s="497"/>
      <c r="P184" s="497"/>
    </row>
    <row r="185" spans="2:16" s="49" customFormat="1" ht="15.9" customHeight="1" x14ac:dyDescent="0.25">
      <c r="B185" s="503" t="s">
        <v>1438</v>
      </c>
      <c r="C185" s="505" t="s">
        <v>1309</v>
      </c>
      <c r="D185" s="464" t="s">
        <v>682</v>
      </c>
      <c r="E185" s="434" t="s">
        <v>628</v>
      </c>
      <c r="F185" s="507" t="s">
        <v>51</v>
      </c>
      <c r="G185" s="501"/>
      <c r="H185" s="501"/>
      <c r="I185" s="501"/>
      <c r="J185" s="501"/>
      <c r="K185" s="501"/>
      <c r="L185" s="501"/>
      <c r="M185" s="501"/>
      <c r="N185" s="501"/>
      <c r="O185" s="501"/>
      <c r="P185" s="502"/>
    </row>
    <row r="186" spans="2:16" s="49" customFormat="1" ht="15.9" customHeight="1" x14ac:dyDescent="0.25">
      <c r="B186" s="504"/>
      <c r="C186" s="506"/>
      <c r="D186" s="464" t="s">
        <v>638</v>
      </c>
      <c r="E186" s="477" t="s">
        <v>220</v>
      </c>
      <c r="F186" s="498" t="s">
        <v>51</v>
      </c>
      <c r="G186" s="499"/>
      <c r="H186" s="499"/>
      <c r="I186" s="499"/>
      <c r="J186" s="499"/>
      <c r="K186" s="499"/>
      <c r="L186" s="499"/>
      <c r="M186" s="499"/>
      <c r="N186" s="499"/>
      <c r="O186" s="499"/>
      <c r="P186" s="500"/>
    </row>
    <row r="187" spans="2:16" ht="3" customHeight="1" x14ac:dyDescent="0.3">
      <c r="B187" s="496"/>
      <c r="C187" s="497"/>
      <c r="D187" s="497"/>
      <c r="E187" s="497"/>
      <c r="F187" s="497"/>
      <c r="G187" s="497"/>
      <c r="H187" s="497"/>
      <c r="I187" s="497"/>
      <c r="J187" s="497"/>
      <c r="K187" s="497"/>
      <c r="L187" s="497"/>
      <c r="M187" s="497"/>
      <c r="N187" s="497"/>
      <c r="O187" s="497"/>
      <c r="P187" s="497"/>
    </row>
    <row r="188" spans="2:16" s="49" customFormat="1" ht="15.9" customHeight="1" x14ac:dyDescent="0.25">
      <c r="B188" s="277" t="s">
        <v>706</v>
      </c>
      <c r="C188" s="391" t="s">
        <v>1397</v>
      </c>
      <c r="D188" s="464" t="s">
        <v>627</v>
      </c>
      <c r="E188" s="477" t="s">
        <v>215</v>
      </c>
      <c r="F188" s="498" t="s">
        <v>51</v>
      </c>
      <c r="G188" s="501"/>
      <c r="H188" s="501"/>
      <c r="I188" s="501"/>
      <c r="J188" s="501"/>
      <c r="K188" s="501"/>
      <c r="L188" s="501"/>
      <c r="M188" s="501"/>
      <c r="N188" s="501"/>
      <c r="O188" s="501"/>
      <c r="P188" s="502"/>
    </row>
    <row r="189" spans="2:16" ht="3" customHeight="1" x14ac:dyDescent="0.3">
      <c r="B189" s="496"/>
      <c r="C189" s="497"/>
      <c r="D189" s="497"/>
      <c r="E189" s="497"/>
      <c r="F189" s="497"/>
      <c r="G189" s="497"/>
      <c r="H189" s="497"/>
      <c r="I189" s="497"/>
      <c r="J189" s="497"/>
      <c r="K189" s="497"/>
      <c r="L189" s="497"/>
      <c r="M189" s="497"/>
      <c r="N189" s="497"/>
      <c r="O189" s="497"/>
      <c r="P189" s="497"/>
    </row>
    <row r="190" spans="2:16" s="49" customFormat="1" ht="15.9" customHeight="1" x14ac:dyDescent="0.25">
      <c r="B190" s="503" t="s">
        <v>706</v>
      </c>
      <c r="C190" s="505" t="s">
        <v>1403</v>
      </c>
      <c r="D190" s="464" t="s">
        <v>680</v>
      </c>
      <c r="E190" s="434" t="s">
        <v>627</v>
      </c>
      <c r="F190" s="507" t="s">
        <v>51</v>
      </c>
      <c r="G190" s="501"/>
      <c r="H190" s="501"/>
      <c r="I190" s="501"/>
      <c r="J190" s="501"/>
      <c r="K190" s="501"/>
      <c r="L190" s="501"/>
      <c r="M190" s="501"/>
      <c r="N190" s="501"/>
      <c r="O190" s="501"/>
      <c r="P190" s="502"/>
    </row>
    <row r="191" spans="2:16" s="49" customFormat="1" ht="15.9" customHeight="1" x14ac:dyDescent="0.25">
      <c r="B191" s="504"/>
      <c r="C191" s="506"/>
      <c r="D191" s="464" t="s">
        <v>637</v>
      </c>
      <c r="E191" s="481" t="s">
        <v>219</v>
      </c>
      <c r="F191" s="508" t="s">
        <v>51</v>
      </c>
      <c r="G191" s="508"/>
      <c r="H191" s="508"/>
      <c r="I191" s="508"/>
      <c r="J191" s="508"/>
      <c r="K191" s="508"/>
      <c r="L191" s="508"/>
      <c r="M191" s="508"/>
      <c r="N191" s="508"/>
      <c r="O191" s="508"/>
      <c r="P191" s="508"/>
    </row>
    <row r="192" spans="2:16" ht="3" customHeight="1" x14ac:dyDescent="0.3">
      <c r="B192" s="496"/>
      <c r="C192" s="497"/>
      <c r="D192" s="497"/>
      <c r="E192" s="497"/>
      <c r="F192" s="497"/>
      <c r="G192" s="497"/>
      <c r="H192" s="497"/>
      <c r="I192" s="497"/>
      <c r="J192" s="497"/>
      <c r="K192" s="497"/>
      <c r="L192" s="497"/>
      <c r="M192" s="497"/>
      <c r="N192" s="497"/>
      <c r="O192" s="497"/>
      <c r="P192" s="497"/>
    </row>
    <row r="193" spans="2:16" s="49" customFormat="1" ht="18.75" customHeight="1" x14ac:dyDescent="0.25">
      <c r="B193" s="277" t="s">
        <v>706</v>
      </c>
      <c r="C193" s="391" t="s">
        <v>1413</v>
      </c>
      <c r="D193" s="464" t="s">
        <v>616</v>
      </c>
      <c r="E193" s="477" t="s">
        <v>227</v>
      </c>
      <c r="F193" s="498" t="s">
        <v>51</v>
      </c>
      <c r="G193" s="499"/>
      <c r="H193" s="499"/>
      <c r="I193" s="499"/>
      <c r="J193" s="499"/>
      <c r="K193" s="499"/>
      <c r="L193" s="499"/>
      <c r="M193" s="499"/>
      <c r="N193" s="499"/>
      <c r="O193" s="499"/>
      <c r="P193" s="500"/>
    </row>
    <row r="194" spans="2:16" ht="3" customHeight="1" x14ac:dyDescent="0.3">
      <c r="B194" s="496"/>
      <c r="C194" s="497"/>
      <c r="D194" s="497"/>
      <c r="E194" s="497"/>
      <c r="F194" s="497"/>
      <c r="G194" s="497"/>
      <c r="H194" s="497"/>
      <c r="I194" s="497"/>
      <c r="J194" s="497"/>
      <c r="K194" s="497"/>
      <c r="L194" s="497"/>
      <c r="M194" s="497"/>
      <c r="N194" s="497"/>
      <c r="O194" s="497"/>
      <c r="P194" s="497"/>
    </row>
  </sheetData>
  <mergeCells count="309">
    <mergeCell ref="B5:C5"/>
    <mergeCell ref="B6:C6"/>
    <mergeCell ref="E13:P13"/>
    <mergeCell ref="B14:B18"/>
    <mergeCell ref="C14:C18"/>
    <mergeCell ref="D14:D18"/>
    <mergeCell ref="E14:E16"/>
    <mergeCell ref="F14:P14"/>
    <mergeCell ref="G15:P15"/>
    <mergeCell ref="G16:P16"/>
    <mergeCell ref="F17:P17"/>
    <mergeCell ref="F18:P18"/>
    <mergeCell ref="B20:B29"/>
    <mergeCell ref="C20:C29"/>
    <mergeCell ref="D20:D24"/>
    <mergeCell ref="E20:E24"/>
    <mergeCell ref="F20:F22"/>
    <mergeCell ref="G20:P20"/>
    <mergeCell ref="H21:P21"/>
    <mergeCell ref="H22:P22"/>
    <mergeCell ref="G23:P23"/>
    <mergeCell ref="G24:P24"/>
    <mergeCell ref="D25:D29"/>
    <mergeCell ref="E25:E27"/>
    <mergeCell ref="F25:P25"/>
    <mergeCell ref="G26:P26"/>
    <mergeCell ref="G27:P27"/>
    <mergeCell ref="F28:P28"/>
    <mergeCell ref="F29:P29"/>
    <mergeCell ref="I33:I37"/>
    <mergeCell ref="J33:J37"/>
    <mergeCell ref="M33:P33"/>
    <mergeCell ref="M34:P34"/>
    <mergeCell ref="M35:P35"/>
    <mergeCell ref="L36:P36"/>
    <mergeCell ref="L37:P37"/>
    <mergeCell ref="B30:P30"/>
    <mergeCell ref="B31:B47"/>
    <mergeCell ref="C31:C47"/>
    <mergeCell ref="D31:D47"/>
    <mergeCell ref="E31:E39"/>
    <mergeCell ref="G31:P31"/>
    <mergeCell ref="F32:F38"/>
    <mergeCell ref="G32:P32"/>
    <mergeCell ref="G33:G38"/>
    <mergeCell ref="H33:H37"/>
    <mergeCell ref="H38:P38"/>
    <mergeCell ref="G39:P39"/>
    <mergeCell ref="E40:E46"/>
    <mergeCell ref="F40:F45"/>
    <mergeCell ref="G40:G44"/>
    <mergeCell ref="H40:H44"/>
    <mergeCell ref="I40:I44"/>
    <mergeCell ref="L40:P40"/>
    <mergeCell ref="L41:P41"/>
    <mergeCell ref="L42:P42"/>
    <mergeCell ref="K43:P43"/>
    <mergeCell ref="K44:P44"/>
    <mergeCell ref="G45:P45"/>
    <mergeCell ref="F46:P46"/>
    <mergeCell ref="F47:P47"/>
    <mergeCell ref="B49:B81"/>
    <mergeCell ref="C49:C81"/>
    <mergeCell ref="D49:D63"/>
    <mergeCell ref="E49:E63"/>
    <mergeCell ref="F49:F56"/>
    <mergeCell ref="F57:F62"/>
    <mergeCell ref="G57:P57"/>
    <mergeCell ref="G58:G62"/>
    <mergeCell ref="H58:H62"/>
    <mergeCell ref="I58:I62"/>
    <mergeCell ref="J58:J60"/>
    <mergeCell ref="H49:P49"/>
    <mergeCell ref="G50:G55"/>
    <mergeCell ref="H50:P50"/>
    <mergeCell ref="H51:H55"/>
    <mergeCell ref="I51:I55"/>
    <mergeCell ref="J51:J55"/>
    <mergeCell ref="K51:K55"/>
    <mergeCell ref="L51:L53"/>
    <mergeCell ref="N51:P51"/>
    <mergeCell ref="N52:P52"/>
    <mergeCell ref="L58:P58"/>
    <mergeCell ref="L59:P59"/>
    <mergeCell ref="L60:P60"/>
    <mergeCell ref="K61:P61"/>
    <mergeCell ref="K62:P62"/>
    <mergeCell ref="G63:P63"/>
    <mergeCell ref="N53:P53"/>
    <mergeCell ref="M54:P54"/>
    <mergeCell ref="M55:P55"/>
    <mergeCell ref="H56:P56"/>
    <mergeCell ref="K74:P74"/>
    <mergeCell ref="I75:I79"/>
    <mergeCell ref="J75:J79"/>
    <mergeCell ref="M75:P75"/>
    <mergeCell ref="M76:P76"/>
    <mergeCell ref="M77:P77"/>
    <mergeCell ref="L78:P78"/>
    <mergeCell ref="L79:P79"/>
    <mergeCell ref="L68:P68"/>
    <mergeCell ref="L69:P69"/>
    <mergeCell ref="K70:P70"/>
    <mergeCell ref="M71:P71"/>
    <mergeCell ref="K72:P72"/>
    <mergeCell ref="L73:P73"/>
    <mergeCell ref="J65:J69"/>
    <mergeCell ref="M65:P65"/>
    <mergeCell ref="M66:P66"/>
    <mergeCell ref="M67:P67"/>
    <mergeCell ref="G80:P80"/>
    <mergeCell ref="F81:P81"/>
    <mergeCell ref="B83:B85"/>
    <mergeCell ref="C83:C85"/>
    <mergeCell ref="D83:D85"/>
    <mergeCell ref="E83:E84"/>
    <mergeCell ref="F83:P83"/>
    <mergeCell ref="G84:P84"/>
    <mergeCell ref="F85:P85"/>
    <mergeCell ref="D64:D81"/>
    <mergeCell ref="E64:E80"/>
    <mergeCell ref="F64:P64"/>
    <mergeCell ref="F65:F80"/>
    <mergeCell ref="G65:G79"/>
    <mergeCell ref="H65:H74"/>
    <mergeCell ref="H91:P91"/>
    <mergeCell ref="G92:P92"/>
    <mergeCell ref="E93:E99"/>
    <mergeCell ref="F93:F98"/>
    <mergeCell ref="G93:G97"/>
    <mergeCell ref="I93:P93"/>
    <mergeCell ref="L94:P94"/>
    <mergeCell ref="H95:P95"/>
    <mergeCell ref="H96:P96"/>
    <mergeCell ref="I97:P97"/>
    <mergeCell ref="E90:E92"/>
    <mergeCell ref="F90:P90"/>
    <mergeCell ref="F91:F92"/>
    <mergeCell ref="B104:P104"/>
    <mergeCell ref="F105:P105"/>
    <mergeCell ref="B106:P106"/>
    <mergeCell ref="B107:B108"/>
    <mergeCell ref="C107:C108"/>
    <mergeCell ref="D107:D108"/>
    <mergeCell ref="F107:P107"/>
    <mergeCell ref="F108:P108"/>
    <mergeCell ref="H98:P98"/>
    <mergeCell ref="F99:P99"/>
    <mergeCell ref="B100:P100"/>
    <mergeCell ref="B101:B103"/>
    <mergeCell ref="C101:C103"/>
    <mergeCell ref="F101:P101"/>
    <mergeCell ref="D102:D103"/>
    <mergeCell ref="F102:P102"/>
    <mergeCell ref="F103:P103"/>
    <mergeCell ref="B87:B99"/>
    <mergeCell ref="C87:C99"/>
    <mergeCell ref="E87:P87"/>
    <mergeCell ref="D88:D89"/>
    <mergeCell ref="F88:P88"/>
    <mergeCell ref="F89:P89"/>
    <mergeCell ref="D90:D99"/>
    <mergeCell ref="B109:P109"/>
    <mergeCell ref="B110:B113"/>
    <mergeCell ref="C110:C113"/>
    <mergeCell ref="D110:D111"/>
    <mergeCell ref="E110:E111"/>
    <mergeCell ref="G110:P110"/>
    <mergeCell ref="G111:P111"/>
    <mergeCell ref="D112:D113"/>
    <mergeCell ref="F112:P112"/>
    <mergeCell ref="F113:P113"/>
    <mergeCell ref="I117:P117"/>
    <mergeCell ref="H118:P118"/>
    <mergeCell ref="D119:D120"/>
    <mergeCell ref="F119:P119"/>
    <mergeCell ref="G120:P120"/>
    <mergeCell ref="B121:P121"/>
    <mergeCell ref="B114:P114"/>
    <mergeCell ref="B115:B120"/>
    <mergeCell ref="C115:C120"/>
    <mergeCell ref="D115:D118"/>
    <mergeCell ref="E115:E118"/>
    <mergeCell ref="F115:F116"/>
    <mergeCell ref="H115:P115"/>
    <mergeCell ref="G116:P116"/>
    <mergeCell ref="F117:F118"/>
    <mergeCell ref="G117:G118"/>
    <mergeCell ref="G126:P126"/>
    <mergeCell ref="B127:P127"/>
    <mergeCell ref="B128:B142"/>
    <mergeCell ref="C128:C142"/>
    <mergeCell ref="D128:D132"/>
    <mergeCell ref="E128:E130"/>
    <mergeCell ref="G128:P128"/>
    <mergeCell ref="G129:P129"/>
    <mergeCell ref="G130:P130"/>
    <mergeCell ref="F131:P131"/>
    <mergeCell ref="B122:B126"/>
    <mergeCell ref="C122:C126"/>
    <mergeCell ref="D122:D124"/>
    <mergeCell ref="E122:E124"/>
    <mergeCell ref="F122:F123"/>
    <mergeCell ref="H122:P122"/>
    <mergeCell ref="G123:P123"/>
    <mergeCell ref="H124:P124"/>
    <mergeCell ref="D125:D126"/>
    <mergeCell ref="F125:P125"/>
    <mergeCell ref="F132:P132"/>
    <mergeCell ref="D133:D142"/>
    <mergeCell ref="E133:E140"/>
    <mergeCell ref="F133:F134"/>
    <mergeCell ref="H133:P133"/>
    <mergeCell ref="G134:P134"/>
    <mergeCell ref="G135:P135"/>
    <mergeCell ref="F136:F140"/>
    <mergeCell ref="H136:P136"/>
    <mergeCell ref="I137:P137"/>
    <mergeCell ref="B143:B146"/>
    <mergeCell ref="C143:C146"/>
    <mergeCell ref="F143:P143"/>
    <mergeCell ref="F144:P144"/>
    <mergeCell ref="D145:D146"/>
    <mergeCell ref="F145:P145"/>
    <mergeCell ref="F146:P146"/>
    <mergeCell ref="G138:G139"/>
    <mergeCell ref="I138:P138"/>
    <mergeCell ref="H139:P139"/>
    <mergeCell ref="H140:P140"/>
    <mergeCell ref="E141:E142"/>
    <mergeCell ref="F141:P141"/>
    <mergeCell ref="G142:P142"/>
    <mergeCell ref="G152:P152"/>
    <mergeCell ref="E153:E154"/>
    <mergeCell ref="G153:P153"/>
    <mergeCell ref="G154:P154"/>
    <mergeCell ref="G155:P155"/>
    <mergeCell ref="F156:P156"/>
    <mergeCell ref="B147:P147"/>
    <mergeCell ref="B148:B156"/>
    <mergeCell ref="C148:C156"/>
    <mergeCell ref="D148:D155"/>
    <mergeCell ref="E148:E152"/>
    <mergeCell ref="F148:F150"/>
    <mergeCell ref="H148:P148"/>
    <mergeCell ref="H149:P149"/>
    <mergeCell ref="H150:P150"/>
    <mergeCell ref="G151:P151"/>
    <mergeCell ref="F163:P163"/>
    <mergeCell ref="B164:P164"/>
    <mergeCell ref="B165:B167"/>
    <mergeCell ref="C165:C167"/>
    <mergeCell ref="F165:P165"/>
    <mergeCell ref="D166:D167"/>
    <mergeCell ref="F166:P166"/>
    <mergeCell ref="G167:P167"/>
    <mergeCell ref="B157:P157"/>
    <mergeCell ref="B158:B163"/>
    <mergeCell ref="C158:C163"/>
    <mergeCell ref="D158:D160"/>
    <mergeCell ref="F158:P158"/>
    <mergeCell ref="F159:P159"/>
    <mergeCell ref="F160:P160"/>
    <mergeCell ref="D161:D163"/>
    <mergeCell ref="F161:P161"/>
    <mergeCell ref="F162:P162"/>
    <mergeCell ref="B168:P168"/>
    <mergeCell ref="B169:B172"/>
    <mergeCell ref="C169:C172"/>
    <mergeCell ref="F169:P169"/>
    <mergeCell ref="D170:D172"/>
    <mergeCell ref="F170:P170"/>
    <mergeCell ref="E171:E172"/>
    <mergeCell ref="G171:P171"/>
    <mergeCell ref="G172:P172"/>
    <mergeCell ref="B177:B179"/>
    <mergeCell ref="C177:C179"/>
    <mergeCell ref="D177:D178"/>
    <mergeCell ref="F177:P177"/>
    <mergeCell ref="F178:P178"/>
    <mergeCell ref="F179:P179"/>
    <mergeCell ref="B173:P173"/>
    <mergeCell ref="B174:B175"/>
    <mergeCell ref="C174:C175"/>
    <mergeCell ref="F174:P174"/>
    <mergeCell ref="F175:P175"/>
    <mergeCell ref="B176:P176"/>
    <mergeCell ref="B184:P184"/>
    <mergeCell ref="B185:B186"/>
    <mergeCell ref="C185:C186"/>
    <mergeCell ref="F185:P185"/>
    <mergeCell ref="F186:P186"/>
    <mergeCell ref="B187:P187"/>
    <mergeCell ref="B180:P180"/>
    <mergeCell ref="B181:B183"/>
    <mergeCell ref="C181:C183"/>
    <mergeCell ref="D181:D182"/>
    <mergeCell ref="F181:P181"/>
    <mergeCell ref="F182:P182"/>
    <mergeCell ref="F183:P183"/>
    <mergeCell ref="B192:P192"/>
    <mergeCell ref="F193:P193"/>
    <mergeCell ref="B194:P194"/>
    <mergeCell ref="F188:P188"/>
    <mergeCell ref="B189:P189"/>
    <mergeCell ref="B190:B191"/>
    <mergeCell ref="C190:C191"/>
    <mergeCell ref="F190:P190"/>
    <mergeCell ref="F191:P191"/>
  </mergeCells>
  <hyperlinks>
    <hyperlink ref="C20" location="t_m_cent_docid!A1" display="t_m_cent_docid" xr:uid="{00000000-0004-0000-0500-000000000000}"/>
    <hyperlink ref="C31" location="t_m_ccin_infinst!A1" display="t_m_ccin_infinst" xr:uid="{00000000-0004-0000-0500-000001000000}"/>
    <hyperlink ref="C49" location="t_m_ccin_caractesp!A1" display="t_m_ccin_caractesp" xr:uid="{00000000-0004-0000-0500-000002000000}"/>
    <hyperlink ref="C83" location="t_m_ccin_entsind!A1" display="t_m_ccin_entsind" xr:uid="{00000000-0004-0000-0500-000003000000}"/>
    <hyperlink ref="C87" location="t_m_ccin_liginst!A1" display="t_m_ccin_liginst" xr:uid="{00000000-0004-0000-0500-000004000000}"/>
    <hyperlink ref="C101" location="t_m_ccin_infriscoinst!A1" display="t_m_ccin_infriscoinst" xr:uid="{00000000-0004-0000-0500-000005000000}"/>
    <hyperlink ref="C105" location="t_m_cprt_infpro!A1" display="t_m_cprt_infpro" xr:uid="{00000000-0004-0000-0500-000006000000}"/>
    <hyperlink ref="C107" location="t_m_cicc_infinst!A1" display="t_m_cicc_infinst" xr:uid="{00000000-0004-0000-0500-000007000000}"/>
    <hyperlink ref="C110" location="t_m_cicc_entcomp!A1" display="t_m_cicc_entcomp" xr:uid="{00000000-0004-0000-0500-000008000000}"/>
    <hyperlink ref="C115" location="T_M_CICC_JUSTCOMP!A1" display="T_M_CICC_JUSTCOMP" xr:uid="{00000000-0004-0000-0500-000009000000}"/>
    <hyperlink ref="C122" location="T_M_CICC_PROTCOMP!A1" display="T_M_CICC_PROTCOMP" xr:uid="{00000000-0004-0000-0500-00000A000000}"/>
    <hyperlink ref="C158" location="t_m_cin_inffininst!A1" display="t_m_cin_inffininst" xr:uid="{00000000-0004-0000-0500-00000B000000}"/>
    <hyperlink ref="C165" location="t_m_cin_listprotinst!A1" display="t_m_cin_listprotinst" xr:uid="{00000000-0004-0000-0500-00000C000000}"/>
    <hyperlink ref="C185" location="t_m_cin_respentinst!A1" display="t_m_cin_respentinst" xr:uid="{00000000-0004-0000-0500-00000D000000}"/>
    <hyperlink ref="C128" location="t_m_cin_infcontbinst!A1" display="t_m_cin_infcontbinst" xr:uid="{00000000-0004-0000-0500-00000E000000}"/>
    <hyperlink ref="C177" location="t_m_cer_infriscoent!A1" display="t_m_cer_infriscoent" xr:uid="{00000000-0004-0000-0500-00000F000000}"/>
    <hyperlink ref="C174" location="t_m_cer_riscoent!A1" display="t_m_cer_riscoent" xr:uid="{00000000-0004-0000-0500-000010000000}"/>
    <hyperlink ref="C148" location="t_m_cin_infrinst!A1" display="t_m_cin_infrinst" xr:uid="{00000000-0004-0000-0500-000011000000}"/>
    <hyperlink ref="C169" location="t_m_cin_protinst!A1" display="t_m_cin_protinst" xr:uid="{00000000-0004-0000-0500-000012000000}"/>
    <hyperlink ref="C181" location="t_m_cer_clienterel!A1" display="t_m_cer_clienterel" xr:uid="{00000000-0004-0000-0500-000013000000}"/>
    <hyperlink ref="C188" location="t_m_cind_i_infdiainstfin!A1" display="t_m_cind_i_infdiainstfin" xr:uid="{00000000-0004-0000-0500-000014000000}"/>
    <hyperlink ref="C190" location="t_m_cind_i_entinstdia!A1" display="t_m_cind_i_entinstdia" xr:uid="{00000000-0004-0000-0500-000015000000}"/>
    <hyperlink ref="C193" location="t_m_cind_e_infdiaent!A1" display="t_m_cind_e_infdiaent" xr:uid="{00000000-0004-0000-0500-000016000000}"/>
    <hyperlink ref="C14" location="t_m_cent_infent!A1" display="t_m_cent_infent" xr:uid="{00000000-0004-0000-0500-000017000000}"/>
    <hyperlink ref="D14" location="T_F_ENTIDADES!A1" display="T_F_ENTIDADES" xr:uid="{00000000-0004-0000-0500-000018000000}"/>
    <hyperlink ref="E17" location="RCT200_ENTIDADES_VC!A1" display="RCT200_ENTIDADES_VC" xr:uid="{00000000-0004-0000-0500-000019000000}"/>
    <hyperlink ref="E14" location="RCT200_ENTIDADES!A1" display="RCT200_ENTIDADES" xr:uid="{00000000-0004-0000-0500-00001A000000}"/>
    <hyperlink ref="F15" location="RCT200_ENTIDADES_VC!A1" display="RCT200_ENTIDADES_VC" xr:uid="{00000000-0004-0000-0500-00001B000000}"/>
    <hyperlink ref="D20" location="t_m_cent_infent!A1" display="t_m_cent_infent" xr:uid="{00000000-0004-0000-0500-00001C000000}"/>
    <hyperlink ref="D25" location="t_f_entdsdocs!A1" display="t_f_entdsdocs" xr:uid="{00000000-0004-0000-0500-00001D000000}"/>
    <hyperlink ref="E20" location="T_F_ENTIDADES!A1" display="T_F_ENTIDADES" xr:uid="{00000000-0004-0000-0500-00001E000000}"/>
    <hyperlink ref="F20" location="RCT200_ENTIDADES!A1" display="RCT200_ENTIDADES" xr:uid="{00000000-0004-0000-0500-00001F000000}"/>
    <hyperlink ref="F23" location="RCT200_ENTIDADES_VC!A1" display="RCT200_ENTIDADES_VC" xr:uid="{00000000-0004-0000-0500-000020000000}"/>
    <hyperlink ref="F24" location="RCT300_ENTIDADES!A1" display="RCT300_ENTIDADES" xr:uid="{00000000-0004-0000-0500-000021000000}"/>
    <hyperlink ref="G21" location="RCT200_ENTIDADES_VC!A1" display="RCT200_ENTIDADES_VC" xr:uid="{00000000-0004-0000-0500-000022000000}"/>
    <hyperlink ref="G22" location="RCT300_ENTIDADES!A1" display="RCT300_ENTIDADES" xr:uid="{00000000-0004-0000-0500-000023000000}"/>
    <hyperlink ref="E25" location="RCT201_ENT_DOCS!A1" display="RCT201_ENT_DOCS" xr:uid="{00000000-0004-0000-0500-000024000000}"/>
    <hyperlink ref="E28" location="RCT201_ENT_DOCS_VC!A1" display="RCT201_ENT_DOCS_VC" xr:uid="{00000000-0004-0000-0500-000025000000}"/>
    <hyperlink ref="E29" location="RCT301_ENT_DOCS!A1" display="RCT301_ENT_DOCS" xr:uid="{00000000-0004-0000-0500-000026000000}"/>
    <hyperlink ref="F26" location="RCT201_ENT_DOCS_VC!A1" display="RCT201_ENT_DOCS_VC" xr:uid="{00000000-0004-0000-0500-000027000000}"/>
    <hyperlink ref="F27" location="RCT301_ENT_DOCS!A1" display="RCT301_ENT_DOCS" xr:uid="{00000000-0004-0000-0500-000028000000}"/>
    <hyperlink ref="D31" location="T_F_CTRTINSTR!A1" display="T_F_CTRTINSTR" xr:uid="{00000000-0004-0000-0500-000029000000}"/>
    <hyperlink ref="E31" location="RCT202_CONTRINST!A1" display="RCT202_CONTRINST" xr:uid="{00000000-0004-0000-0500-00002A000000}"/>
    <hyperlink ref="E40" location="RCT202_CONTRINST_VC!A1" display="RCT202_CONTRINST_VC" xr:uid="{00000000-0004-0000-0500-00002B000000}"/>
    <hyperlink ref="E47" location="RCT302_CONTRINST!A1" display="RCT302_CONTRINST" xr:uid="{00000000-0004-0000-0500-00002C000000}"/>
    <hyperlink ref="F31" location="RCT202_CONTRINST_WRK2!A1" display="RCT202_CONTRINST_WRK2" xr:uid="{00000000-0004-0000-0500-00002D000000}"/>
    <hyperlink ref="F32" location="RCT202_CONTRINST_VC!A1" display="RCT202_CONTRINST_VC" xr:uid="{00000000-0004-0000-0500-00002E000000}"/>
    <hyperlink ref="F39" location="RCT302_CONTRINST!A1" display="RCT302_CONTRINST" xr:uid="{00000000-0004-0000-0500-00002F000000}"/>
    <hyperlink ref="G33" location="T_MIRROR_CCIN_INFINST!A1" display="T_MIRROR_CCIN_INFINST" xr:uid="{00000000-0004-0000-0500-000030000000}"/>
    <hyperlink ref="H33" location="T_AUX_M_CCIN_INFINST!A1" display="T_AUX_M_CCIN_INFINST" xr:uid="{00000000-0004-0000-0500-000031000000}"/>
    <hyperlink ref="I33" location="T_M_CCIN_INFINST!A1" display="T_M_CCIN_INFINST" xr:uid="{00000000-0004-0000-0500-000032000000}"/>
    <hyperlink ref="J33" location="T_F_CTRTINSTR!A1" display="T_F_CTRTINSTR" xr:uid="{00000000-0004-0000-0500-000033000000}"/>
    <hyperlink ref="K36" location="RCT202_CONTRINST_VC!A1" display="RCT202_CONTRINST_VC" xr:uid="{00000000-0004-0000-0500-000034000000}"/>
    <hyperlink ref="K37" location="RCT302_CONTRINST!A1" display="RCT302_CONTRINST" xr:uid="{00000000-0004-0000-0500-000035000000}"/>
    <hyperlink ref="K33" location="RCT202_CONTRINST!A1" display="RCT202_CONTRINST" xr:uid="{00000000-0004-0000-0500-000036000000}"/>
    <hyperlink ref="L34" location="RCT202_CONTRINST_VC!A1" display="RCT202_CONTRINST_VC" xr:uid="{00000000-0004-0000-0500-000037000000}"/>
    <hyperlink ref="L35" location="RCT302_CONTRINST!A1" display="RCT302_CONTRINST" xr:uid="{00000000-0004-0000-0500-000038000000}"/>
    <hyperlink ref="L33" location="RCT202_CONTRINST_WRK2!A1" display="RCT202_CONTRINST_WRK2" xr:uid="{00000000-0004-0000-0500-000039000000}"/>
    <hyperlink ref="G40" location="T_AUX_M_CCIN_INFINST!A1" display="T_AUX_M_CCIN_INFINST" xr:uid="{00000000-0004-0000-0500-00003A000000}"/>
    <hyperlink ref="H40" location="T_M_CCIN_INFINST!A1" display="T_M_CCIN_INFINST" xr:uid="{00000000-0004-0000-0500-00003B000000}"/>
    <hyperlink ref="I40" location="T_F_CTRTINSTR!A1" display="T_F_CTRTINSTR" xr:uid="{00000000-0004-0000-0500-00003C000000}"/>
    <hyperlink ref="J40" location="RCT202_CONTRINST!A1" display="RCT202_CONTRINST" xr:uid="{00000000-0004-0000-0500-00003D000000}"/>
    <hyperlink ref="J43" location="RCT202_CONTRINST_VC!A1" display="RCT202_CONTRINST_VC" xr:uid="{00000000-0004-0000-0500-00003E000000}"/>
    <hyperlink ref="J44" location="RCT302_CONTRINST!A1" display="RCT302_CONTRINST" xr:uid="{00000000-0004-0000-0500-00003F000000}"/>
    <hyperlink ref="K41" location="RCT202_CONTRINST_VC!A1" display="RCT202_CONTRINST_VC" xr:uid="{00000000-0004-0000-0500-000040000000}"/>
    <hyperlink ref="K42" location="RCT302_CONTRINST!A1" display="RCT302_CONTRINST" xr:uid="{00000000-0004-0000-0500-000041000000}"/>
    <hyperlink ref="K40" location="RCT202_CONTRINST_WRK2!A1" display="RCT202_CONTRINST_WRK2" xr:uid="{00000000-0004-0000-0500-000042000000}"/>
    <hyperlink ref="D49" location="T_M_CCIN_INFINST!A1" display="T_M_CCIN_INFINST" xr:uid="{00000000-0004-0000-0500-000043000000}"/>
    <hyperlink ref="D64" location="T_F_CARACTESP!A1" display="T_F_CARACTESP" xr:uid="{00000000-0004-0000-0500-000044000000}"/>
    <hyperlink ref="E49" location="T_F_CTRTINSTR!A1" display="T_F_CTRTINSTR" xr:uid="{00000000-0004-0000-0500-000045000000}"/>
    <hyperlink ref="F49" location="RCT202_CONTRINST!A1" display="RCT202_CONTRINST" xr:uid="{00000000-0004-0000-0500-000046000000}"/>
    <hyperlink ref="F57" location="RCT202_CONTRINST_VC!A1" display="RCT202_CONTRINST_VC" xr:uid="{00000000-0004-0000-0500-000047000000}"/>
    <hyperlink ref="F63" location="RCT302_CONTRINST!A1" display="RCT302_CONTRINST" xr:uid="{00000000-0004-0000-0500-000048000000}"/>
    <hyperlink ref="G49" location="RCT202_CONTRINST_WRK2!A1" display="RCT202_CONTRINST_WRK2" xr:uid="{00000000-0004-0000-0500-000049000000}"/>
    <hyperlink ref="G50" location="RCT202_CONTRINST_VC!A1" display="RCT202_CONTRINST_VC" xr:uid="{00000000-0004-0000-0500-00004A000000}"/>
    <hyperlink ref="G56" location="RCT302_CONTRINST!A1" display="RCT302_CONTRINST" xr:uid="{00000000-0004-0000-0500-00004B000000}"/>
    <hyperlink ref="G58" location="T_MIRROR_CCIN_INFINST!A1" display="T_MIRROR_CCIN_INFINST" xr:uid="{00000000-0004-0000-0500-00004C000000}"/>
    <hyperlink ref="H58" location="T_AUX_M_CCIN_INFINST!A1" display="T_AUX_M_CCIN_INFINST" xr:uid="{00000000-0004-0000-0500-00004D000000}"/>
    <hyperlink ref="I58" location="T_F_CTRTINSTR!A1" display="T_F_CTRTINSTR" xr:uid="{00000000-0004-0000-0500-00004E000000}"/>
    <hyperlink ref="J58" location="RCT202_CONTRINST!A1" display="RCT202_CONTRINST" xr:uid="{00000000-0004-0000-0500-00004F000000}"/>
    <hyperlink ref="J61" location="RCT202_CONTRINST_VC!A1" display="RCT202_CONTRINST_VC" xr:uid="{00000000-0004-0000-0500-000050000000}"/>
    <hyperlink ref="J62" location="RCT302_CONTRINST!A1" display="RCT302_CONTRINST" xr:uid="{00000000-0004-0000-0500-000051000000}"/>
    <hyperlink ref="K59" location="RCT202_CONTRINST_VC!A1" display="RCT202_CONTRINST_VC" xr:uid="{00000000-0004-0000-0500-000052000000}"/>
    <hyperlink ref="K60" location="RCT302_CONTRINST!A1" display="RCT302_CONTRINST" xr:uid="{00000000-0004-0000-0500-000053000000}"/>
    <hyperlink ref="K58" location="RCT202_CONTRINST_WRK2!A1" display="RCT202_CONTRINST_WRK2" xr:uid="{00000000-0004-0000-0500-000054000000}"/>
    <hyperlink ref="H51" location="T_MIRROR_CCIN_INFINST!A1" display="T_MIRROR_CCIN_INFINST" xr:uid="{00000000-0004-0000-0500-000055000000}"/>
    <hyperlink ref="I51" location="T_AUX_M_CCIN_INFINST!A1" display="T_AUX_M_CCIN_INFINST" xr:uid="{00000000-0004-0000-0500-000056000000}"/>
    <hyperlink ref="J51" location="T_M_CCIN_INFINST!A1" display="T_M_CCIN_INFINST" xr:uid="{00000000-0004-0000-0500-000057000000}"/>
    <hyperlink ref="K51" location="T_F_CTRTINSTR!A1" display="T_F_CTRTINSTR" xr:uid="{00000000-0004-0000-0500-000058000000}"/>
    <hyperlink ref="L54" location="RCT202_CONTRINST_VC!A1" display="RCT202_CONTRINST_VC" xr:uid="{00000000-0004-0000-0500-000059000000}"/>
    <hyperlink ref="L55" location="RCT302_CONTRINST!A1" display="RCT302_CONTRINST" xr:uid="{00000000-0004-0000-0500-00005A000000}"/>
    <hyperlink ref="L51" location="RCT202_CONTRINST!A1" display="RCT202_CONTRINST" xr:uid="{00000000-0004-0000-0500-00005B000000}"/>
    <hyperlink ref="M52" location="RCT202_CONTRINST_VC!A1" display="RCT202_CONTRINST_VC" xr:uid="{00000000-0004-0000-0500-00005C000000}"/>
    <hyperlink ref="M53" location="RCT302_CONTRINST!A1" display="RCT302_CONTRINST" xr:uid="{00000000-0004-0000-0500-00005D000000}"/>
    <hyperlink ref="M51" location="RCT202_CONTRINST_WRK2!A1" display="RCT202_CONTRINST_WRK2" xr:uid="{00000000-0004-0000-0500-00005E000000}"/>
    <hyperlink ref="E64" location="RCT203_CARACTESP!A1" display="RCT203_CARACTESP" xr:uid="{00000000-0004-0000-0500-00005F000000}"/>
    <hyperlink ref="E81" location="RCT203_CARACTESP_VC!A1" display="RCT203_CARACTESP_VC" xr:uid="{00000000-0004-0000-0500-000060000000}"/>
    <hyperlink ref="F65" location="RCT203_CARACTESP_VC!A1" display="RCT203_CARACTESP_VC" xr:uid="{00000000-0004-0000-0500-000061000000}"/>
    <hyperlink ref="G65" location="T_MIRROR_CCIN_CARACTESP!A1" display="T_MIRROR_CCIN_CARACTESP" xr:uid="{00000000-0004-0000-0500-000062000000}"/>
    <hyperlink ref="H65" location="T_M_CCIN_CARACTESP!A1" display="T_M_CCIN_CARACTESP" xr:uid="{00000000-0004-0000-0500-000063000000}"/>
    <hyperlink ref="H75" location="T_Mirror_CCIN_INFINST!A1" display="T_Mirror_CCIN_INFINST" xr:uid="{00000000-0004-0000-0500-000064000000}"/>
    <hyperlink ref="I65" location="T_M_CCIN_INFINST!A1" display="T_M_CCIN_INFINST" xr:uid="{00000000-0004-0000-0500-000065000000}"/>
    <hyperlink ref="I70" location="T_F_CARACTESP!A1" display="T_F_CARACTESP" xr:uid="{00000000-0004-0000-0500-000066000000}"/>
    <hyperlink ref="J70" location="RCT203_CARACTESP!A1" display="RCT203_CARACTESP" xr:uid="{00000000-0004-0000-0500-000067000000}"/>
    <hyperlink ref="J73" location="RCT203_CARACTESP_VC!A1" display="RCT203_CARACTESP_VC" xr:uid="{00000000-0004-0000-0500-000068000000}"/>
    <hyperlink ref="K71" location="RCT203_CARACTESP_VC!A1" display="RCT203_CARACTESP_VC" xr:uid="{00000000-0004-0000-0500-000069000000}"/>
    <hyperlink ref="L71" location="T_MIRROR_CCIN_CARACTESP!A1" display="T_MIRROR_CCIN_CARACTESP" xr:uid="{00000000-0004-0000-0500-00006A000000}"/>
    <hyperlink ref="J65" location="T_F_CTRTINSTR!A1" display="T_F_CTRTINSTR" xr:uid="{00000000-0004-0000-0500-00006B000000}"/>
    <hyperlink ref="K65" location="RCT202_CONTRINST!A1" display="RCT202_CONTRINST" xr:uid="{00000000-0004-0000-0500-00006C000000}"/>
    <hyperlink ref="K68" location="RCT202_CONTRINST_VC!A1" display="RCT202_CONTRINST_VC" xr:uid="{00000000-0004-0000-0500-00006D000000}"/>
    <hyperlink ref="K69" location="RCT302_CONTRINST!A1" display="RCT302_CONTRINST" xr:uid="{00000000-0004-0000-0500-00006E000000}"/>
    <hyperlink ref="L65" location="RCT202_CONTRINST_WRK2!A1" display="RCT202_CONTRINST_WRK2" xr:uid="{00000000-0004-0000-0500-00006F000000}"/>
    <hyperlink ref="L66" location="RCT202_CONTRINST_VC!A1" display="RCT202_CONTRINST_VC" xr:uid="{00000000-0004-0000-0500-000070000000}"/>
    <hyperlink ref="L67" location="RCT302_CONTRINST!A1" display="RCT302_CONTRINST" xr:uid="{00000000-0004-0000-0500-000071000000}"/>
    <hyperlink ref="L73" location="T_MIRROR_CCIN_CARACTESP!A1" display="T_MIRROR_CCIN_CARACTESP" xr:uid="{00000000-0004-0000-0500-000072000000}"/>
    <hyperlink ref="K73" location="T_MIRROR_CCIN_CARACTESP!A1" display="T_MIRROR_CCIN_CARACTESP" xr:uid="{00000000-0004-0000-0500-000073000000}"/>
    <hyperlink ref="I75" location="T_AUX_M_CCIN_INFINST!A1" display="T_AUX_M_CCIN_INFINST" xr:uid="{00000000-0004-0000-0500-000074000000}"/>
    <hyperlink ref="J75" location="T_F_CTRTINSTR!A1" display="T_F_CTRTINSTR" xr:uid="{00000000-0004-0000-0500-000075000000}"/>
    <hyperlink ref="K75" location="RCT202_CONTRINST!A1" display="RCT202_CONTRINST" xr:uid="{00000000-0004-0000-0500-000076000000}"/>
    <hyperlink ref="K78" location="RCT202_CONTRINST_VC!A1" display="RCT202_CONTRINST_VC" xr:uid="{00000000-0004-0000-0500-000077000000}"/>
    <hyperlink ref="K79" location="RCT302_CONTRINST!A1" display="RCT302_CONTRINST" xr:uid="{00000000-0004-0000-0500-000078000000}"/>
    <hyperlink ref="L76" location="RCT202_CONTRINST_VC!A1" display="RCT202_CONTRINST_VC" xr:uid="{00000000-0004-0000-0500-000079000000}"/>
    <hyperlink ref="L77" location="RCT302_CONTRINST!A1" display="RCT302_CONTRINST" xr:uid="{00000000-0004-0000-0500-00007A000000}"/>
    <hyperlink ref="L75" location="RCT202_CONTRINST_WRK2!A1" display="RCT202_CONTRINST_WRK2" xr:uid="{00000000-0004-0000-0500-00007B000000}"/>
    <hyperlink ref="D83" location="T_F_ENTIDSIND!A1" display="T_F_ENTIDSIND" xr:uid="{00000000-0004-0000-0500-00007C000000}"/>
    <hyperlink ref="E83" location="RCT205_ENTIDSIND!A1" display="RCT205_ENTIDSIND" xr:uid="{00000000-0004-0000-0500-00007D000000}"/>
    <hyperlink ref="E85" location="RCT205_ENTIDSIND_VC!A1" display="RCT205_ENTIDSIND_VC" xr:uid="{00000000-0004-0000-0500-00007E000000}"/>
    <hyperlink ref="F84" location="RCT205_ENTIDSIND_VC!A1" display="RCT205_ENTIDSIND_VC" xr:uid="{00000000-0004-0000-0500-00007F000000}"/>
    <hyperlink ref="D87" location="T_M_CCIN_INFINST!A1" display="T_M_CCIN_INFINST" xr:uid="{00000000-0004-0000-0500-000080000000}"/>
    <hyperlink ref="D88" location="T_F_LIGCINSTR!A1" display="T_F_LIGCINSTR" xr:uid="{00000000-0004-0000-0500-000081000000}"/>
    <hyperlink ref="D90" location="T_F_RISCINSTR!A1" display="T_F_RISCINSTR" xr:uid="{00000000-0004-0000-0500-000082000000}"/>
    <hyperlink ref="E88" location="RCT204_LIGCINSTR!A1" display="RCT204_LIGCINSTR" xr:uid="{00000000-0004-0000-0500-000083000000}"/>
    <hyperlink ref="E89" location="RCT204_LIGCINSTR_VC!A1" display="RCT204_LIGCINSTR_VC" xr:uid="{00000000-0004-0000-0500-000084000000}"/>
    <hyperlink ref="E90" location="RCT206_RISCINSTR!A1" display="RCT206_RISCINSTR" xr:uid="{00000000-0004-0000-0500-000085000000}"/>
    <hyperlink ref="E93" location="RCT206_RISCINSTR_VC!A1" display="RCT206_RISCINSTR_VC" xr:uid="{00000000-0004-0000-0500-000086000000}"/>
    <hyperlink ref="F91" location="RCT206_RISCINSTR_VC!A1" display="RCT206_RISCINSTR_VC" xr:uid="{00000000-0004-0000-0500-000087000000}"/>
    <hyperlink ref="G91" location="T_MIRROR_CCIN_INFRISCOINST!A1" display="T_MIRROR_CCIN_INFRISCOINST" xr:uid="{00000000-0004-0000-0500-000088000000}"/>
    <hyperlink ref="F93" location="T_MIRROR_CCIN_INFRISCOINST!A1" display="T_MIRROR_CCIN_INFRISCOINST" xr:uid="{00000000-0004-0000-0500-000089000000}"/>
    <hyperlink ref="G93" location="T_M_CCIN_INFRISCOINST!A1" display="T_M_CCIN_INFRISCOINST" xr:uid="{00000000-0004-0000-0500-00008A000000}"/>
    <hyperlink ref="G98" location="T_Mirror_CCIN_INFINST!A1" display="T_Mirror_CCIN_INFINST" xr:uid="{00000000-0004-0000-0500-00008B000000}"/>
    <hyperlink ref="H93" location="T_M_CCIN_INFINST!A1" display="T_M_CCIN_INFINST" xr:uid="{00000000-0004-0000-0500-00008C000000}"/>
    <hyperlink ref="H94" location="T_F_RISCINSTR!A1" display="T_F_RISCINSTR" xr:uid="{00000000-0004-0000-0500-00008D000000}"/>
    <hyperlink ref="I94" location="RCT206_RISCINSTR!A1" display="RCT206_RISCINSTR" xr:uid="{00000000-0004-0000-0500-00008E000000}"/>
    <hyperlink ref="H97" location="RCT206_RISCINSTR_VC!A1" display="RCT206_RISCINSTR_VC" xr:uid="{00000000-0004-0000-0500-00008F000000}"/>
    <hyperlink ref="J94" location="RCT206_RISCINSTR_VC!A1" display="RCT206_RISCINSTR_VC" xr:uid="{00000000-0004-0000-0500-000090000000}"/>
    <hyperlink ref="K94" location="T_MIRROR_CCIN_INFRISCOINST!A1" display="T_MIRROR_CCIN_INFRISCOINST" xr:uid="{00000000-0004-0000-0500-000091000000}"/>
    <hyperlink ref="D101" location="T_M_CCIN_INFINST!A1" display="T_M_CCIN_INFINST" xr:uid="{00000000-0004-0000-0500-000092000000}"/>
    <hyperlink ref="D102" location="T_F_RISCINSTR!A1" display="T_F_RISCINSTR" xr:uid="{00000000-0004-0000-0500-000093000000}"/>
    <hyperlink ref="D105" location="T_F_PROTECOES!A1" display="T_F_PROTECOES" xr:uid="{00000000-0004-0000-0500-000094000000}"/>
    <hyperlink ref="E105" location="RCT207_PROTECOES!A1" display="RCT207_PROTECOES" xr:uid="{00000000-0004-0000-0500-000095000000}"/>
    <hyperlink ref="D107" location="T_F_INFORCOMP!A1" display="T_F_INFORCOMP" xr:uid="{00000000-0004-0000-0500-000096000000}"/>
    <hyperlink ref="E107" location="RCT221_INFORCOMP!A1" display="RCT221_INFORCOMP" xr:uid="{00000000-0004-0000-0500-000097000000}"/>
    <hyperlink ref="E108" location="RCT221_INFORCOMP_DELTA!A1" display="RCT221_INFORCOMP_DELTA" xr:uid="{00000000-0004-0000-0500-000098000000}"/>
    <hyperlink ref="D110" location="T_M_CICC_INFINST!A1" display="T_M_CICC_INFINST" xr:uid="{00000000-0004-0000-0500-000099000000}"/>
    <hyperlink ref="D112" location="T_F_ENTIDCOMP!A1" display="T_F_ENTIDCOMP" xr:uid="{00000000-0004-0000-0500-00009A000000}"/>
    <hyperlink ref="D115" location="T_M_CICC_INFINST!A1" display="T_M_CICC_INFINST" xr:uid="{00000000-0004-0000-0500-00009B000000}"/>
    <hyperlink ref="D119" location="T_F_JUSTICOMP!A1" display="T_F_JUSTICOMP" xr:uid="{00000000-0004-0000-0500-00009C000000}"/>
    <hyperlink ref="E110" location="T_F_INFORCOMP!A1" display="T_F_INFORCOMP" xr:uid="{00000000-0004-0000-0500-00009D000000}"/>
    <hyperlink ref="F110" location="RCT221_INFORCOMP!A1" display="RCT221_INFORCOMP" xr:uid="{00000000-0004-0000-0500-00009E000000}"/>
    <hyperlink ref="F111" location="RCT221_INFORCOMP_DELTA!A1" display="RCT221_INFORCOMP_DELTA" xr:uid="{00000000-0004-0000-0500-00009F000000}"/>
    <hyperlink ref="E112" location="RCT222_ENTIDCOMP!A1" display="RCT222_ENTIDCOMP" xr:uid="{00000000-0004-0000-0500-0000A0000000}"/>
    <hyperlink ref="E113" location="RCT222_ENTIDCOMP_DELTA!A1" display="RCT222_ENTIDCOMP_DELTA" xr:uid="{00000000-0004-0000-0500-0000A1000000}"/>
    <hyperlink ref="E115" location="T_F_INFORCOMP!A1" display="T_F_INFORCOMP" xr:uid="{00000000-0004-0000-0500-0000A2000000}"/>
    <hyperlink ref="F115" location="RCT221_INFORCOMP!A1" display="RCT221_INFORCOMP" xr:uid="{00000000-0004-0000-0500-0000A3000000}"/>
    <hyperlink ref="F117" location="RCT221_INFORCOMP_DELTA!A1" display="RCT221_INFORCOMP_DELTA" xr:uid="{00000000-0004-0000-0500-0000A4000000}"/>
    <hyperlink ref="G117" location="RCT221_INFORCOMP!A1" display="RCT221_INFORCOMP" xr:uid="{00000000-0004-0000-0500-0000A5000000}"/>
    <hyperlink ref="H117" location="RCTX221_MIRROR_CICC!A1" display="RCTX221_MIRROR_CICC" xr:uid="{00000000-0004-0000-0500-0000A6000000}"/>
    <hyperlink ref="G115" location="RCTX221_MIRROR_CICC!A1" display="RCTX221_MIRROR_CICC" xr:uid="{00000000-0004-0000-0500-0000A7000000}"/>
    <hyperlink ref="E119" location="RCT224_JUSTICOMP!A1" display="RCT224_JUSTICOMP" xr:uid="{00000000-0004-0000-0500-0000A8000000}"/>
    <hyperlink ref="E120" location="RCT224_JUSTICOMP_DELTA!A1" display="RCT224_JUSTICOMP_DELTA" xr:uid="{00000000-0004-0000-0500-0000A9000000}"/>
    <hyperlink ref="F120" location="RCT224_JUSTICOMP!A1" display="RCT224_JUSTICOMP" xr:uid="{00000000-0004-0000-0500-0000AA000000}"/>
    <hyperlink ref="D122" location="T_M_CICC_INFINST!A1" display="T_M_CICC_INFINST" xr:uid="{00000000-0004-0000-0500-0000AB000000}"/>
    <hyperlink ref="D125" location="T_F_PROTECOMP!A1" display="T_F_PROTECOMP" xr:uid="{00000000-0004-0000-0500-0000AC000000}"/>
    <hyperlink ref="E122" location="T_F_INFORCOMP!A1" display="T_F_INFORCOMP" xr:uid="{00000000-0004-0000-0500-0000AD000000}"/>
    <hyperlink ref="F122" location="RCT221_INFORCOMP!A1" display="RCT221_INFORCOMP" xr:uid="{00000000-0004-0000-0500-0000AE000000}"/>
    <hyperlink ref="F124" location="RCT221_INFORCOMP_DELTA!A1" display="RCT221_INFORCOMP_DELTA" xr:uid="{00000000-0004-0000-0500-0000AF000000}"/>
    <hyperlink ref="G122" location="RCTX221_MIRROR_CICC!A1" display="RCTX221_MIRROR_CICC" xr:uid="{00000000-0004-0000-0500-0000B0000000}"/>
    <hyperlink ref="G124" location="RCT221_INFORCOMP!A1" display="RCT221_INFORCOMP" xr:uid="{00000000-0004-0000-0500-0000B1000000}"/>
    <hyperlink ref="E125" location="RCT223_PROTECOMP!A1" display="RCT223_PROTECOMP" xr:uid="{00000000-0004-0000-0500-0000B2000000}"/>
    <hyperlink ref="E126" location="RCT223_PROTECOMP_DELTA!A1" display="RCT223_PROTECOMP_DELTA" xr:uid="{00000000-0004-0000-0500-0000B3000000}"/>
    <hyperlink ref="F126" location="RCT223_PROTECOMP!A1" display="RCT223_PROTECOMP" xr:uid="{00000000-0004-0000-0500-0000B4000000}"/>
    <hyperlink ref="D128" location="T_M_CIN_INFPERINST!A1" display="T_M_CIN_INFPERINST" xr:uid="{00000000-0004-0000-0500-0000B5000000}"/>
    <hyperlink ref="D133" location="T_F_INFOCONTB!A1" display="T_F_INFOCONTB" xr:uid="{00000000-0004-0000-0500-0000B6000000}"/>
    <hyperlink ref="E128" location="T_F_INFOFINAM!A1" display="T_F_INFOFINAM" xr:uid="{00000000-0004-0000-0500-0000B7000000}"/>
    <hyperlink ref="E131" location="T_F_INFOCONTB!A1" display="T_F_INFOCONTB" xr:uid="{00000000-0004-0000-0500-0000B8000000}"/>
    <hyperlink ref="E132" location="T_F_INFORISCO!A1" display="T_F_INFORISCO" xr:uid="{00000000-0004-0000-0500-0000B9000000}"/>
    <hyperlink ref="F128" location="RCT208_INFOFINAM!A1" display="RCT208_INFOFINAM" xr:uid="{00000000-0004-0000-0500-0000BA000000}"/>
    <hyperlink ref="F129" location="RCT208_INFOFINAM_DELTA!A1" display="RCT208_INFOFINAM_DELTA" xr:uid="{00000000-0004-0000-0500-0000BB000000}"/>
    <hyperlink ref="F130" location="RCT308_INFOFINAM!A1" display="RCT308_INFOFINAM" xr:uid="{00000000-0004-0000-0500-0000BC000000}"/>
    <hyperlink ref="E133" location="RCT215_INFOCONTB!A1" display="RCT215_INFOCONTB" xr:uid="{00000000-0004-0000-0500-0000BD000000}"/>
    <hyperlink ref="E141" location="RCT315_INFOCONTB!A1" display="RCT315_INFOCONTB" xr:uid="{00000000-0004-0000-0500-0000BE000000}"/>
    <hyperlink ref="F135" location="T_MIRROR_CIN_INFFININST!A1" display="T_MIRROR_CIN_INFFININST" xr:uid="{00000000-0004-0000-0500-0000BF000000}"/>
    <hyperlink ref="F133" location="RCT315_INFOCONTB!A1" display="RCT315_INFOCONTB" xr:uid="{00000000-0004-0000-0500-0000C0000000}"/>
    <hyperlink ref="F136" location="RCT202_CONTRINST!A1" display="RCT202_CONTRINST" xr:uid="{00000000-0004-0000-0500-0000C1000000}"/>
    <hyperlink ref="G133" location="RCT302_CONTRINST!A1" display="RCT302_CONTRINST" xr:uid="{00000000-0004-0000-0500-0000C2000000}"/>
    <hyperlink ref="G136" location="RCT202_CONTRINST_WRK2!A1" display="RCT202_CONTRINST_WRK2" xr:uid="{00000000-0004-0000-0500-0000C3000000}"/>
    <hyperlink ref="G137" location="RCTX202_MIRROR_CCIN!A1" display="RCTX202_MIRROR_CCIN" xr:uid="{00000000-0004-0000-0500-0000C4000000}"/>
    <hyperlink ref="G138" location="RCT202_CONTRINST_VC!A1" display="RCT202_CONTRINST_VC" xr:uid="{00000000-0004-0000-0500-0000C5000000}"/>
    <hyperlink ref="G140" location="RCT302_CONTRINST!A1" display="RCT302_CONTRINST" xr:uid="{00000000-0004-0000-0500-0000C6000000}"/>
    <hyperlink ref="H137" location="T_MIRROR_CCIN_INFINST!A1" display="T_MIRROR_CCIN_INFINST" xr:uid="{00000000-0004-0000-0500-0000C7000000}"/>
    <hyperlink ref="H138" location="T_MIRROR_CCIN_INFINST!A1" display="T_MIRROR_CCIN_INFINST" xr:uid="{00000000-0004-0000-0500-0000C8000000}"/>
    <hyperlink ref="F142" location="RCT302_CONTRINST!A1" display="RCT302_CONTRINST" xr:uid="{00000000-0004-0000-0500-0000C9000000}"/>
    <hyperlink ref="D148" location="T_M_CIN_INFPERINST!A1" display="T_M_CIN_INFPERINST" xr:uid="{00000000-0004-0000-0500-0000CA000000}"/>
    <hyperlink ref="D156" location="t_f_inforisco!A1" display="t_f_inforisco" xr:uid="{00000000-0004-0000-0500-0000CB000000}"/>
    <hyperlink ref="E148" location="T_F_INFOFINAM!A1" display="T_F_INFOFINAM" xr:uid="{00000000-0004-0000-0500-0000CC000000}"/>
    <hyperlink ref="E153" location="T_F_INFOCONTB!A1" display="T_F_INFOCONTB" xr:uid="{00000000-0004-0000-0500-0000CD000000}"/>
    <hyperlink ref="E155" location="T_F_INFORISCO!A1" display="T_F_INFORISCO" xr:uid="{00000000-0004-0000-0500-0000CE000000}"/>
    <hyperlink ref="E156" location="RCT214_INFORISCO!A1" display="RCT214_INFORISCO" xr:uid="{00000000-0004-0000-0500-0000CF000000}"/>
    <hyperlink ref="F148" location="RCT208_INFOFINAM!A1" display="RCT208_INFOFINAM" xr:uid="{00000000-0004-0000-0500-0000D0000000}"/>
    <hyperlink ref="F151" location="RCT208_INFOFINAM_DELTA!A1" display="RCT208_INFOFINAM_DELTA" xr:uid="{00000000-0004-0000-0500-0000D1000000}"/>
    <hyperlink ref="F152" location="RCT308_INFOFINAM!A1" display="RCT308_INFOFINAM" xr:uid="{00000000-0004-0000-0500-0000D2000000}"/>
    <hyperlink ref="G148" location="RCT208_INFOFINAM_WRK!A1" display="RCT208_INFOFINAM_WRK" xr:uid="{00000000-0004-0000-0500-0000D3000000}"/>
    <hyperlink ref="G149" location="RCT308_INFOFINAM!A1" display="RCT308_INFOFINAM" xr:uid="{00000000-0004-0000-0500-0000D4000000}"/>
    <hyperlink ref="G150" location="RCT055_CONTRATOS_A_FINALIZAR!A1" display="RCT055_CONTRATOS_A_FINALIZAR" xr:uid="{00000000-0004-0000-0500-0000D5000000}"/>
    <hyperlink ref="F153" location="RCT215_INFOCONTB!A1" display="RCT215_INFOCONTB" xr:uid="{00000000-0004-0000-0500-0000D6000000}"/>
    <hyperlink ref="F154" location="RCT315_INFOCONTB!A1" display="RCT315_INFOCONTB" xr:uid="{00000000-0004-0000-0500-0000D7000000}"/>
    <hyperlink ref="F155" location="RCT214_INFORISCO!A1" display="RCT214_INFORISCO" xr:uid="{00000000-0004-0000-0500-0000D8000000}"/>
    <hyperlink ref="D165" location="T_M_CIN_INFFININST!A1" display="T_M_CIN_INFFININST" xr:uid="{00000000-0004-0000-0500-0000D9000000}"/>
    <hyperlink ref="D166" location="T_F_PROTINSTR!A1" display="T_F_PROTINSTR" xr:uid="{00000000-0004-0000-0500-0000DA000000}"/>
    <hyperlink ref="E166" location="RCT210_PROTINSTR!A1" display="RCT210_PROTINSTR" xr:uid="{00000000-0004-0000-0500-0000DB000000}"/>
    <hyperlink ref="E167" location="RCT210_PROTINSTR_DELTA!A1" display="RCT210_PROTINSTR_DELTA" xr:uid="{00000000-0004-0000-0500-0000DC000000}"/>
    <hyperlink ref="F167" location="RCT210_PROTINSTR!A1" display="RCT210_PROTINSTR" xr:uid="{00000000-0004-0000-0500-0000DD000000}"/>
    <hyperlink ref="D169" location="T_M_CIN_INFRINST!A1" display="T_M_CIN_INFRINST" xr:uid="{00000000-0004-0000-0500-0000DE000000}"/>
    <hyperlink ref="D170" location="T_F_PROTEXPOS!A1" display="T_F_PROTEXPOS" xr:uid="{00000000-0004-0000-0500-0000DF000000}"/>
    <hyperlink ref="E170" location="RCT214_INFORISCO!A1" display="RCT214_INFORISCO" xr:uid="{00000000-0004-0000-0500-0000E0000000}"/>
    <hyperlink ref="E171" location="RCT216_PROTEXPOS!A1" display="RCT216_PROTEXPOS" xr:uid="{00000000-0004-0000-0500-0000E1000000}"/>
    <hyperlink ref="F171" location="RCT214_INFORISCO!A1" display="RCT214_INFORISCO" xr:uid="{00000000-0004-0000-0500-0000E2000000}"/>
    <hyperlink ref="F172" location="RCT210_PROTINSTR!A1" display="RCT210_PROTINSTR" xr:uid="{00000000-0004-0000-0500-0000E3000000}"/>
    <hyperlink ref="D174" location="T_F_ENTRISCOM!A1" display="T_F_ENTRISCOM" xr:uid="{00000000-0004-0000-0500-0000E4000000}"/>
    <hyperlink ref="D175" location="T_F_ENTDRELAC!A1" display="T_F_ENTDRELAC" xr:uid="{00000000-0004-0000-0500-0000E5000000}"/>
    <hyperlink ref="E174" location="RCT211_ENTRISCOM!A1" display="RCT211_ENTRISCOM" xr:uid="{00000000-0004-0000-0500-0000E6000000}"/>
    <hyperlink ref="E175" location="RCT213_ENTDRELAC!A1" display="RCT213_ENTDRELAC" xr:uid="{00000000-0004-0000-0500-0000E7000000}"/>
    <hyperlink ref="D177" location="T_M_CER_RISCOENT!A1" display="T_M_CER_RISCOENT" xr:uid="{00000000-0004-0000-0500-0000E8000000}"/>
    <hyperlink ref="D179" location="T_F_AVRISENTM!A1" display="T_F_AVRISENTM" xr:uid="{00000000-0004-0000-0500-0000E9000000}"/>
    <hyperlink ref="E177" location="T_F_ENTRISCOM!A1" display="T_F_ENTRISCOM" xr:uid="{00000000-0004-0000-0500-0000EA000000}"/>
    <hyperlink ref="E178" location="T_F_ENTDRELAC!A1" display="T_F_ENTDRELAC" xr:uid="{00000000-0004-0000-0500-0000EB000000}"/>
    <hyperlink ref="E179" location="RCT212_AVRISENTM!A1" display="RCT212_AVRISENTM" xr:uid="{00000000-0004-0000-0500-0000EC000000}"/>
    <hyperlink ref="D181" location="T_M_CER_RISCOENT!A1" display="T_M_CER_RISCOENT" xr:uid="{00000000-0004-0000-0500-0000ED000000}"/>
    <hyperlink ref="D183" location="T_F_ENTDRELAC!A1" display="T_F_ENTDRELAC" xr:uid="{00000000-0004-0000-0500-0000EE000000}"/>
    <hyperlink ref="D185" location="T_M_CIN_INFFININST!A1" display="T_M_CIN_INFFININST" xr:uid="{00000000-0004-0000-0500-0000EF000000}"/>
    <hyperlink ref="D186" location="T_F_RESPENTIM!A1" display="T_F_RESPENTIM" xr:uid="{00000000-0004-0000-0500-0000F0000000}"/>
    <hyperlink ref="D188" location="T_F_INFOFINAD!A1" display="T_F_INFOFINAD" xr:uid="{00000000-0004-0000-0500-0000F1000000}"/>
    <hyperlink ref="D190" location="T_M_CIND_I_INFDIAINSTFIN!A1" display="T_M_CIND_I_INFDIAINSTFIN" xr:uid="{00000000-0004-0000-0500-0000F2000000}"/>
    <hyperlink ref="D191" location="T_F_RESPENTID!A1" display="T_F_RESPENTID" xr:uid="{00000000-0004-0000-0500-0000F3000000}"/>
    <hyperlink ref="E191" location="RCT209_RESPENTID!A1" display="RCT209_RESPENTID" xr:uid="{00000000-0004-0000-0500-0000F4000000}"/>
    <hyperlink ref="D193" location="T_F_AVRISENTD!A1" display="T_F_AVRISENTD" xr:uid="{00000000-0004-0000-0500-0000F5000000}"/>
    <hyperlink ref="E18" location="RCT300_ENTIDADES!A1" display="RCT300_ENTIDADES" xr:uid="{00000000-0004-0000-0500-0000F6000000}"/>
    <hyperlink ref="F16" location="RCT300_ENTIDADES!A1" display="RCT300_ENTIDADES" xr:uid="{00000000-0004-0000-0500-0000F7000000}"/>
    <hyperlink ref="B9" location="Variáveis!A1" display="Variáveis" xr:uid="{00000000-0004-0000-0500-0000F8000000}"/>
    <hyperlink ref="C9" location="'Índice de Tabelas'!A1" display="Índice de Tabelas" xr:uid="{00000000-0004-0000-0500-0000F9000000}"/>
    <hyperlink ref="D9" location="'Manual de Instrução'!A1" display="Manual de Instrução" xr:uid="{00000000-0004-0000-0500-0000FA000000}"/>
    <hyperlink ref="C143" location="t_m_cin_infperinst!A1" display="t_m_cin_infperinst" xr:uid="{00000000-0004-0000-0500-0000FB000000}"/>
    <hyperlink ref="D143" location="T_F_INFORISCO!A1" display="T_F_INFORISCO" xr:uid="{00000000-0004-0000-0500-0000FC000000}"/>
    <hyperlink ref="D144" location="T_F_INFOFINAM!A1" display="T_F_INFOFINAM" xr:uid="{00000000-0004-0000-0500-0000FD000000}"/>
    <hyperlink ref="D145" location="T_F_INFOCONTB!A1" display="T_F_INFOCONTB" xr:uid="{00000000-0004-0000-0500-0000FE000000}"/>
    <hyperlink ref="D158" location="T_M_CIN_INFPERINST!A1" display="T_M_CIN_INFPERINST" xr:uid="{00000000-0004-0000-0500-0000FF000000}"/>
    <hyperlink ref="D161" location="T_F_INFOFINAM!A1" display="T_F_INFOFINAM" xr:uid="{00000000-0004-0000-0500-000000010000}"/>
    <hyperlink ref="E169" location="t_f_inforisco!A1" display="t_f_inforisco" xr:uid="{00000000-0004-0000-0500-000001010000}"/>
    <hyperlink ref="E181" location="T_F_ENTRISCOM!A1" display="T_F_ENTRISCOM" xr:uid="{00000000-0004-0000-0500-000002010000}"/>
    <hyperlink ref="E182" location="T_F_ENTDRELAC!A1" display="T_F_ENTDRELAC" xr:uid="{00000000-0004-0000-0500-000003010000}"/>
    <hyperlink ref="E183" location="RCT213_ENTDRELAC!A1" display="RCT213_ENTDRELAC" xr:uid="{00000000-0004-0000-0500-000004010000}"/>
    <hyperlink ref="E185" location="T_F_INFOFINAM!A1" display="T_F_INFOFINAM" xr:uid="{00000000-0004-0000-0500-000005010000}"/>
    <hyperlink ref="E186" location="RCT209_RESPENTIM!A1" display="RCT209_RESPENTIM" xr:uid="{00000000-0004-0000-0500-000006010000}"/>
    <hyperlink ref="E188" location="RCT208_INFOFINAD!A1" display="RCT208_INFOFINAD" xr:uid="{00000000-0004-0000-0500-000007010000}"/>
    <hyperlink ref="E190" location="T_F_INFOFINAD!A1" display="T_F_INFOFINAD" xr:uid="{00000000-0004-0000-0500-000008010000}"/>
    <hyperlink ref="E193" location="RCT212_AVRISENTD!A1" display="RCT212_AVRISENTD" xr:uid="{00000000-0004-0000-0500-000009010000}"/>
    <hyperlink ref="E143" location="RCT214_INFORISCO!A1" display="RCT214_INFORISCO" xr:uid="{00000000-0004-0000-0500-00000A010000}"/>
    <hyperlink ref="E144" location="RCT208_INFOFINAM!A1" display="RCT208_INFOFINAM" xr:uid="{00000000-0004-0000-0500-00000B010000}"/>
    <hyperlink ref="E145" location="RCT215_INFOCONTB!A1" display="RCT215_INFOCONTB" xr:uid="{00000000-0004-0000-0500-00000C010000}"/>
    <hyperlink ref="E146" location="RCT315_INFOCONTB!A1" display="RCT315_INFOCONTB" xr:uid="{00000000-0004-0000-0500-00000D010000}"/>
    <hyperlink ref="E161" location="RCT208_INFOFINAM!A1" display="RCT208_INFOFINAM" xr:uid="{00000000-0004-0000-0500-00000E010000}"/>
    <hyperlink ref="E162" location="RCT208_INFOFINAM_DELTA!A1" display="RCT208_INFOFINAM_DELTA" xr:uid="{00000000-0004-0000-0500-00000F010000}"/>
    <hyperlink ref="E163" location="RCT308_INFOFINAM!A1" display="RCT308_INFOFINAM" xr:uid="{00000000-0004-0000-0500-000010010000}"/>
    <hyperlink ref="E158" location="T_F_INFOFINAM!A1" display="T_F_INFOFINAM" xr:uid="{00000000-0004-0000-0500-000011010000}"/>
    <hyperlink ref="E159" location="T_F_INFOCONTB!A1" display="T_F_INFOCONTB" xr:uid="{00000000-0004-0000-0500-000012010000}"/>
    <hyperlink ref="E160" location="T_F_INFORISCO!A1" display="T_F_INFORISCO" xr:uid="{00000000-0004-0000-0500-000013010000}"/>
    <hyperlink ref="E101" location="T_F_CTRTINSTR!A1" display="T_F_CTRTINSTR" xr:uid="{00000000-0004-0000-0500-000014010000}"/>
    <hyperlink ref="E102" location="RCT206_RISCINSTR!A1" display="RCT206_RISCINSTR" xr:uid="{00000000-0004-0000-0500-000015010000}"/>
    <hyperlink ref="E103" location="RCT206_RISCINSTR_VC!A1" display="RCT206_RISCINSTR_VC" xr:uid="{00000000-0004-0000-0500-000016010000}"/>
    <hyperlink ref="E165" location="T_F_INFOFINAM!A1" display="T_F_INFOFINAM" xr:uid="{00000000-0004-0000-0500-000017010000}"/>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S77"/>
  <sheetViews>
    <sheetView zoomScale="80" workbookViewId="0">
      <pane xSplit="5" ySplit="10" topLeftCell="F12" activePane="bottomRight" state="frozen"/>
      <selection pane="topRight" activeCell="F1" sqref="F1"/>
      <selection pane="bottomLeft" activeCell="A18" sqref="A18"/>
      <selection pane="bottomRight" activeCell="J12" sqref="J12"/>
    </sheetView>
  </sheetViews>
  <sheetFormatPr defaultColWidth="9" defaultRowHeight="63" customHeight="1" x14ac:dyDescent="0.25"/>
  <cols>
    <col min="1" max="1" width="1.09765625" style="25" customWidth="1"/>
    <col min="2" max="2" width="13.59765625" style="31" customWidth="1"/>
    <col min="3" max="3" width="17.59765625" style="27" customWidth="1"/>
    <col min="4" max="4" width="27.59765625" style="27" customWidth="1"/>
    <col min="5" max="5" width="23.59765625" style="27" bestFit="1" customWidth="1"/>
    <col min="6" max="6" width="15.5" style="27" customWidth="1"/>
    <col min="7" max="7" width="28.5" style="27" customWidth="1"/>
    <col min="8" max="8" width="23.09765625" style="27" customWidth="1"/>
    <col min="9" max="9" width="29.5" style="27" customWidth="1"/>
    <col min="10" max="10" width="36" style="27" customWidth="1"/>
    <col min="11" max="11" width="25.5" style="27" customWidth="1"/>
    <col min="12" max="12" width="21.8984375" style="27" customWidth="1"/>
    <col min="13" max="13" width="24.09765625" style="27" customWidth="1"/>
    <col min="14" max="14" width="28.5" style="27" customWidth="1"/>
    <col min="15" max="16" width="22.09765625" style="27" customWidth="1"/>
    <col min="17" max="17" width="29.59765625" style="27" customWidth="1"/>
    <col min="18" max="18" width="24.59765625" style="27" customWidth="1"/>
    <col min="19" max="19" width="18.5" style="27" customWidth="1"/>
    <col min="20"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115</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5.5" customHeight="1" x14ac:dyDescent="0.2">
      <c r="A11" s="28"/>
      <c r="B11" s="75">
        <v>1</v>
      </c>
      <c r="C11" s="24" t="s">
        <v>51</v>
      </c>
      <c r="D11" s="24" t="s">
        <v>60</v>
      </c>
      <c r="E11" s="24" t="s">
        <v>1456</v>
      </c>
      <c r="F11" s="24"/>
      <c r="G11" s="21"/>
      <c r="I11" s="21" t="s">
        <v>1457</v>
      </c>
      <c r="J11" s="24"/>
      <c r="K11" s="24"/>
      <c r="L11" s="21" t="s">
        <v>1458</v>
      </c>
      <c r="M11" s="21" t="s">
        <v>1459</v>
      </c>
      <c r="N11" s="21" t="s">
        <v>1460</v>
      </c>
      <c r="O11" s="24">
        <v>1</v>
      </c>
      <c r="P11" s="73">
        <v>0</v>
      </c>
      <c r="Q11" s="73" t="s">
        <v>1461</v>
      </c>
      <c r="R11" s="24" t="s">
        <v>1462</v>
      </c>
      <c r="S11" s="147"/>
    </row>
    <row r="12" spans="1:19" s="30" customFormat="1" ht="26.25" customHeight="1" x14ac:dyDescent="0.2">
      <c r="A12" s="28"/>
      <c r="B12" s="75">
        <v>2</v>
      </c>
      <c r="C12" s="24" t="s">
        <v>51</v>
      </c>
      <c r="D12" s="24" t="s">
        <v>60</v>
      </c>
      <c r="E12" s="24" t="s">
        <v>1463</v>
      </c>
      <c r="F12" s="24"/>
      <c r="G12" s="85" t="s">
        <v>256</v>
      </c>
      <c r="H12" s="21" t="s">
        <v>1463</v>
      </c>
      <c r="I12" s="21"/>
      <c r="J12" s="21" t="s">
        <v>1464</v>
      </c>
      <c r="K12" s="24"/>
      <c r="L12" s="21" t="s">
        <v>1465</v>
      </c>
      <c r="M12" s="21" t="s">
        <v>1466</v>
      </c>
      <c r="N12" s="21" t="s">
        <v>1460</v>
      </c>
      <c r="O12" s="24">
        <v>1</v>
      </c>
      <c r="P12" s="24">
        <v>0</v>
      </c>
      <c r="Q12" s="24" t="s">
        <v>1461</v>
      </c>
      <c r="R12" s="24" t="s">
        <v>1462</v>
      </c>
      <c r="S12" s="147"/>
    </row>
    <row r="13" spans="1:19" s="30" customFormat="1" ht="32.25" customHeight="1" x14ac:dyDescent="0.2">
      <c r="A13" s="28"/>
      <c r="B13" s="75">
        <v>3</v>
      </c>
      <c r="C13" s="24" t="s">
        <v>51</v>
      </c>
      <c r="D13" s="24" t="s">
        <v>60</v>
      </c>
      <c r="E13" s="24" t="s">
        <v>1467</v>
      </c>
      <c r="F13" s="24" t="s">
        <v>1468</v>
      </c>
      <c r="G13" s="85" t="s">
        <v>256</v>
      </c>
      <c r="H13" s="21" t="s">
        <v>1467</v>
      </c>
      <c r="I13" s="21"/>
      <c r="J13" s="21" t="s">
        <v>1464</v>
      </c>
      <c r="K13" s="24"/>
      <c r="L13" s="21" t="s">
        <v>1465</v>
      </c>
      <c r="M13" s="21" t="s">
        <v>1466</v>
      </c>
      <c r="N13" s="21" t="s">
        <v>1460</v>
      </c>
      <c r="O13" s="24">
        <v>1</v>
      </c>
      <c r="P13" s="24">
        <v>0</v>
      </c>
      <c r="Q13" s="24" t="s">
        <v>1461</v>
      </c>
      <c r="R13" s="24" t="s">
        <v>1462</v>
      </c>
      <c r="S13" s="147"/>
    </row>
    <row r="14" spans="1:19" ht="23.25" customHeight="1" x14ac:dyDescent="0.25">
      <c r="A14" s="75"/>
      <c r="B14" s="75">
        <v>4</v>
      </c>
      <c r="C14" s="24" t="s">
        <v>51</v>
      </c>
      <c r="D14" s="24" t="s">
        <v>60</v>
      </c>
      <c r="E14" s="24" t="s">
        <v>1469</v>
      </c>
      <c r="F14" s="24"/>
      <c r="G14" s="85" t="s">
        <v>256</v>
      </c>
      <c r="H14" s="21" t="s">
        <v>1469</v>
      </c>
      <c r="I14" s="21"/>
      <c r="J14" s="21" t="s">
        <v>1464</v>
      </c>
      <c r="K14" s="24"/>
      <c r="L14" s="21" t="s">
        <v>1465</v>
      </c>
      <c r="M14" s="21" t="s">
        <v>1470</v>
      </c>
      <c r="N14" s="21" t="s">
        <v>1471</v>
      </c>
      <c r="O14" s="24">
        <v>0</v>
      </c>
      <c r="P14" s="24">
        <v>0</v>
      </c>
      <c r="Q14" s="24" t="s">
        <v>1461</v>
      </c>
      <c r="R14" s="24" t="s">
        <v>1462</v>
      </c>
      <c r="S14" s="147"/>
    </row>
    <row r="15" spans="1:19" ht="23.25" customHeight="1" x14ac:dyDescent="0.25">
      <c r="A15" s="75"/>
      <c r="B15" s="75">
        <v>5</v>
      </c>
      <c r="C15" s="24" t="s">
        <v>51</v>
      </c>
      <c r="D15" s="24" t="s">
        <v>60</v>
      </c>
      <c r="E15" s="24" t="s">
        <v>1472</v>
      </c>
      <c r="F15" s="24"/>
      <c r="G15" s="85" t="s">
        <v>256</v>
      </c>
      <c r="H15" s="21" t="s">
        <v>1472</v>
      </c>
      <c r="I15" s="21"/>
      <c r="J15" s="21" t="s">
        <v>1464</v>
      </c>
      <c r="K15" s="24"/>
      <c r="L15" s="21" t="s">
        <v>1465</v>
      </c>
      <c r="M15" s="21" t="s">
        <v>1473</v>
      </c>
      <c r="N15" s="21" t="s">
        <v>1471</v>
      </c>
      <c r="O15" s="24">
        <v>0</v>
      </c>
      <c r="P15" s="24">
        <v>0</v>
      </c>
      <c r="Q15" s="24" t="s">
        <v>1461</v>
      </c>
      <c r="R15" s="24" t="s">
        <v>1462</v>
      </c>
      <c r="S15" s="147"/>
    </row>
    <row r="16" spans="1:19" ht="27" customHeight="1" x14ac:dyDescent="0.25">
      <c r="A16" s="75"/>
      <c r="B16" s="75">
        <v>6</v>
      </c>
      <c r="C16" s="24" t="s">
        <v>51</v>
      </c>
      <c r="D16" s="24" t="s">
        <v>60</v>
      </c>
      <c r="E16" s="24" t="s">
        <v>1474</v>
      </c>
      <c r="F16" s="24"/>
      <c r="G16" s="85" t="s">
        <v>256</v>
      </c>
      <c r="H16" s="21" t="s">
        <v>1474</v>
      </c>
      <c r="I16" s="21"/>
      <c r="J16" s="21" t="s">
        <v>1464</v>
      </c>
      <c r="K16" s="24"/>
      <c r="L16" s="21" t="s">
        <v>1465</v>
      </c>
      <c r="M16" s="21" t="s">
        <v>1470</v>
      </c>
      <c r="N16" s="21" t="s">
        <v>1471</v>
      </c>
      <c r="O16" s="24">
        <v>0</v>
      </c>
      <c r="P16" s="24">
        <v>0</v>
      </c>
      <c r="Q16" s="24" t="s">
        <v>1461</v>
      </c>
      <c r="R16" s="24" t="s">
        <v>1462</v>
      </c>
      <c r="S16" s="147"/>
    </row>
    <row r="17" spans="1:19" ht="23.25" customHeight="1" x14ac:dyDescent="0.25">
      <c r="A17" s="75"/>
      <c r="B17" s="75">
        <v>7</v>
      </c>
      <c r="C17" s="24" t="s">
        <v>51</v>
      </c>
      <c r="D17" s="24" t="s">
        <v>60</v>
      </c>
      <c r="E17" s="24" t="s">
        <v>1475</v>
      </c>
      <c r="F17" s="24"/>
      <c r="G17" s="85" t="s">
        <v>256</v>
      </c>
      <c r="H17" s="21" t="s">
        <v>1475</v>
      </c>
      <c r="I17" s="21"/>
      <c r="J17" s="21" t="s">
        <v>1464</v>
      </c>
      <c r="K17" s="24"/>
      <c r="L17" s="21" t="s">
        <v>1465</v>
      </c>
      <c r="M17" s="21" t="s">
        <v>1476</v>
      </c>
      <c r="N17" s="21" t="s">
        <v>1471</v>
      </c>
      <c r="O17" s="24">
        <v>0</v>
      </c>
      <c r="P17" s="24">
        <v>0</v>
      </c>
      <c r="Q17" s="24" t="s">
        <v>1461</v>
      </c>
      <c r="R17" s="24" t="s">
        <v>1462</v>
      </c>
      <c r="S17" s="147"/>
    </row>
    <row r="18" spans="1:19" ht="27" customHeight="1" x14ac:dyDescent="0.25">
      <c r="A18" s="75"/>
      <c r="B18" s="75">
        <v>8</v>
      </c>
      <c r="C18" s="24" t="s">
        <v>51</v>
      </c>
      <c r="D18" s="24" t="s">
        <v>60</v>
      </c>
      <c r="E18" s="24" t="s">
        <v>1477</v>
      </c>
      <c r="F18" s="24"/>
      <c r="G18" s="85" t="s">
        <v>256</v>
      </c>
      <c r="H18" s="21" t="s">
        <v>1477</v>
      </c>
      <c r="I18" s="21"/>
      <c r="J18" s="21" t="s">
        <v>1464</v>
      </c>
      <c r="K18" s="24"/>
      <c r="L18" s="21" t="s">
        <v>1465</v>
      </c>
      <c r="M18" s="21" t="s">
        <v>1478</v>
      </c>
      <c r="N18" s="21" t="s">
        <v>1471</v>
      </c>
      <c r="O18" s="24">
        <v>0</v>
      </c>
      <c r="P18" s="24">
        <v>0</v>
      </c>
      <c r="Q18" s="24" t="s">
        <v>1461</v>
      </c>
      <c r="R18" s="24" t="s">
        <v>1462</v>
      </c>
      <c r="S18" s="147"/>
    </row>
    <row r="19" spans="1:19" ht="27" customHeight="1" x14ac:dyDescent="0.25">
      <c r="A19" s="75"/>
      <c r="B19" s="75">
        <v>9</v>
      </c>
      <c r="C19" s="24" t="s">
        <v>51</v>
      </c>
      <c r="D19" s="24" t="s">
        <v>60</v>
      </c>
      <c r="E19" s="24" t="s">
        <v>1479</v>
      </c>
      <c r="F19" s="24" t="s">
        <v>1480</v>
      </c>
      <c r="G19" s="85" t="s">
        <v>256</v>
      </c>
      <c r="H19" s="21"/>
      <c r="I19" s="21" t="s">
        <v>1481</v>
      </c>
      <c r="J19" s="21" t="s">
        <v>1464</v>
      </c>
      <c r="K19" s="24"/>
      <c r="L19" s="21" t="s">
        <v>1482</v>
      </c>
      <c r="M19" s="21" t="s">
        <v>1473</v>
      </c>
      <c r="N19" s="21" t="s">
        <v>1471</v>
      </c>
      <c r="O19" s="24">
        <v>0</v>
      </c>
      <c r="P19" s="24">
        <v>0</v>
      </c>
      <c r="Q19" s="24" t="s">
        <v>1461</v>
      </c>
      <c r="R19" s="24" t="s">
        <v>1462</v>
      </c>
      <c r="S19" s="147"/>
    </row>
    <row r="20" spans="1:19" ht="23.25" customHeight="1" x14ac:dyDescent="0.25">
      <c r="A20" s="75"/>
      <c r="B20" s="75">
        <v>10</v>
      </c>
      <c r="C20" s="24" t="s">
        <v>51</v>
      </c>
      <c r="D20" s="24" t="s">
        <v>60</v>
      </c>
      <c r="E20" s="24" t="s">
        <v>1483</v>
      </c>
      <c r="F20" s="24"/>
      <c r="G20" s="85" t="s">
        <v>256</v>
      </c>
      <c r="H20" s="21"/>
      <c r="I20" s="21" t="s">
        <v>1484</v>
      </c>
      <c r="J20" s="21" t="s">
        <v>1464</v>
      </c>
      <c r="K20" s="24"/>
      <c r="L20" s="21" t="s">
        <v>1482</v>
      </c>
      <c r="M20" s="21" t="s">
        <v>1473</v>
      </c>
      <c r="N20" s="21" t="s">
        <v>1471</v>
      </c>
      <c r="O20" s="24">
        <v>0</v>
      </c>
      <c r="P20" s="24">
        <v>0</v>
      </c>
      <c r="Q20" s="24" t="s">
        <v>1461</v>
      </c>
      <c r="R20" s="24" t="s">
        <v>1462</v>
      </c>
      <c r="S20" s="147"/>
    </row>
    <row r="21" spans="1:19" ht="23.25" customHeight="1" x14ac:dyDescent="0.25">
      <c r="A21" s="75"/>
      <c r="B21" s="75">
        <v>11</v>
      </c>
      <c r="C21" s="24" t="s">
        <v>51</v>
      </c>
      <c r="D21" s="24" t="s">
        <v>60</v>
      </c>
      <c r="E21" s="24" t="s">
        <v>1485</v>
      </c>
      <c r="F21" s="24"/>
      <c r="G21" s="85" t="s">
        <v>256</v>
      </c>
      <c r="H21" s="21" t="s">
        <v>1485</v>
      </c>
      <c r="I21" s="21"/>
      <c r="J21" s="21" t="s">
        <v>1464</v>
      </c>
      <c r="K21" s="24"/>
      <c r="L21" s="21" t="s">
        <v>1465</v>
      </c>
      <c r="M21" s="21" t="s">
        <v>1478</v>
      </c>
      <c r="N21" s="21" t="s">
        <v>1471</v>
      </c>
      <c r="O21" s="24">
        <v>0</v>
      </c>
      <c r="P21" s="24">
        <v>0</v>
      </c>
      <c r="Q21" s="24" t="s">
        <v>1461</v>
      </c>
      <c r="R21" s="24" t="s">
        <v>1462</v>
      </c>
      <c r="S21" s="147"/>
    </row>
    <row r="22" spans="1:19" s="31" customFormat="1" ht="23.25" customHeight="1" x14ac:dyDescent="0.25">
      <c r="A22" s="75"/>
      <c r="B22" s="75">
        <v>12</v>
      </c>
      <c r="C22" s="24" t="s">
        <v>51</v>
      </c>
      <c r="D22" s="24" t="s">
        <v>60</v>
      </c>
      <c r="E22" s="24" t="s">
        <v>1486</v>
      </c>
      <c r="F22" s="24"/>
      <c r="G22" s="85" t="s">
        <v>256</v>
      </c>
      <c r="H22" s="21" t="s">
        <v>1486</v>
      </c>
      <c r="I22" s="21"/>
      <c r="J22" s="21" t="s">
        <v>1464</v>
      </c>
      <c r="K22" s="24"/>
      <c r="L22" s="21" t="s">
        <v>1487</v>
      </c>
      <c r="M22" s="21" t="s">
        <v>1488</v>
      </c>
      <c r="N22" s="21" t="s">
        <v>1471</v>
      </c>
      <c r="O22" s="24">
        <v>0</v>
      </c>
      <c r="P22" s="24">
        <v>0</v>
      </c>
      <c r="Q22" s="24" t="s">
        <v>1461</v>
      </c>
      <c r="R22" s="24" t="s">
        <v>1462</v>
      </c>
      <c r="S22" s="147"/>
    </row>
    <row r="23" spans="1:19" s="31" customFormat="1" ht="23.25" customHeight="1" x14ac:dyDescent="0.25">
      <c r="A23" s="75"/>
      <c r="B23" s="75">
        <v>13</v>
      </c>
      <c r="C23" s="24" t="s">
        <v>51</v>
      </c>
      <c r="D23" s="24" t="s">
        <v>60</v>
      </c>
      <c r="E23" s="24" t="s">
        <v>1489</v>
      </c>
      <c r="F23" s="24"/>
      <c r="G23" s="85" t="s">
        <v>256</v>
      </c>
      <c r="H23" s="21" t="s">
        <v>1477</v>
      </c>
      <c r="I23" s="21"/>
      <c r="J23" s="21" t="s">
        <v>1464</v>
      </c>
      <c r="K23" s="24"/>
      <c r="L23" s="21" t="s">
        <v>1482</v>
      </c>
      <c r="M23" s="21" t="s">
        <v>1478</v>
      </c>
      <c r="N23" s="21" t="s">
        <v>1471</v>
      </c>
      <c r="O23" s="24">
        <v>0</v>
      </c>
      <c r="P23" s="24">
        <v>0</v>
      </c>
      <c r="Q23" s="24" t="s">
        <v>1461</v>
      </c>
      <c r="R23" s="24" t="s">
        <v>1462</v>
      </c>
      <c r="S23" s="147"/>
    </row>
    <row r="24" spans="1:19" s="31" customFormat="1" ht="23.25" customHeight="1" x14ac:dyDescent="0.25">
      <c r="A24" s="75"/>
      <c r="B24" s="75">
        <v>14</v>
      </c>
      <c r="C24" s="24" t="s">
        <v>51</v>
      </c>
      <c r="D24" s="24" t="s">
        <v>60</v>
      </c>
      <c r="E24" s="24" t="s">
        <v>1490</v>
      </c>
      <c r="F24" s="24"/>
      <c r="G24" s="85" t="s">
        <v>256</v>
      </c>
      <c r="H24" s="21" t="s">
        <v>1490</v>
      </c>
      <c r="I24" s="21"/>
      <c r="J24" s="21" t="s">
        <v>1464</v>
      </c>
      <c r="K24" s="24"/>
      <c r="L24" s="21" t="s">
        <v>1458</v>
      </c>
      <c r="M24" s="21" t="s">
        <v>1459</v>
      </c>
      <c r="N24" s="21" t="s">
        <v>1471</v>
      </c>
      <c r="O24" s="24">
        <v>0</v>
      </c>
      <c r="P24" s="24">
        <v>0</v>
      </c>
      <c r="Q24" s="24" t="s">
        <v>1461</v>
      </c>
      <c r="R24" s="24" t="s">
        <v>1462</v>
      </c>
      <c r="S24" s="147"/>
    </row>
    <row r="25" spans="1:19" s="31" customFormat="1" ht="23.25" customHeight="1" x14ac:dyDescent="0.25">
      <c r="A25" s="75"/>
      <c r="B25" s="75">
        <v>15</v>
      </c>
      <c r="C25" s="24" t="s">
        <v>51</v>
      </c>
      <c r="D25" s="24" t="s">
        <v>60</v>
      </c>
      <c r="E25" s="24" t="s">
        <v>1491</v>
      </c>
      <c r="F25" s="24"/>
      <c r="G25" s="85" t="s">
        <v>256</v>
      </c>
      <c r="H25" s="21" t="s">
        <v>1491</v>
      </c>
      <c r="I25" s="21"/>
      <c r="J25" s="21" t="s">
        <v>1464</v>
      </c>
      <c r="K25" s="24"/>
      <c r="L25" s="21" t="s">
        <v>1458</v>
      </c>
      <c r="M25" s="21" t="s">
        <v>1459</v>
      </c>
      <c r="N25" s="21" t="s">
        <v>1471</v>
      </c>
      <c r="O25" s="24">
        <v>0</v>
      </c>
      <c r="P25" s="24">
        <v>0</v>
      </c>
      <c r="Q25" s="24" t="s">
        <v>1461</v>
      </c>
      <c r="R25" s="24" t="s">
        <v>1462</v>
      </c>
      <c r="S25" s="147"/>
    </row>
    <row r="26" spans="1:19" s="31" customFormat="1" ht="23.25" customHeight="1" x14ac:dyDescent="0.25">
      <c r="A26" s="75"/>
      <c r="B26" s="75">
        <v>16</v>
      </c>
      <c r="C26" s="24" t="s">
        <v>51</v>
      </c>
      <c r="D26" s="24" t="s">
        <v>60</v>
      </c>
      <c r="E26" s="24" t="s">
        <v>1492</v>
      </c>
      <c r="F26" s="24"/>
      <c r="G26" s="85" t="s">
        <v>256</v>
      </c>
      <c r="H26" s="21"/>
      <c r="I26" s="21" t="s">
        <v>1493</v>
      </c>
      <c r="J26" s="21" t="s">
        <v>1464</v>
      </c>
      <c r="K26" s="24"/>
      <c r="L26" s="21" t="s">
        <v>1482</v>
      </c>
      <c r="M26" s="21" t="s">
        <v>1494</v>
      </c>
      <c r="N26" s="21" t="s">
        <v>1471</v>
      </c>
      <c r="O26" s="24">
        <v>0</v>
      </c>
      <c r="P26" s="24">
        <v>0</v>
      </c>
      <c r="Q26" s="24" t="s">
        <v>1461</v>
      </c>
      <c r="R26" s="24" t="s">
        <v>1462</v>
      </c>
      <c r="S26" s="147" t="s">
        <v>1495</v>
      </c>
    </row>
    <row r="27" spans="1:19" s="31" customFormat="1" ht="23.25" customHeight="1" x14ac:dyDescent="0.25">
      <c r="A27" s="75"/>
      <c r="B27" s="75">
        <v>17</v>
      </c>
      <c r="C27" s="24" t="s">
        <v>51</v>
      </c>
      <c r="D27" s="24" t="s">
        <v>60</v>
      </c>
      <c r="E27" s="24" t="s">
        <v>1492</v>
      </c>
      <c r="F27" s="24"/>
      <c r="G27" s="85" t="s">
        <v>62</v>
      </c>
      <c r="H27" s="21"/>
      <c r="I27" s="21" t="s">
        <v>1493</v>
      </c>
      <c r="J27" s="21" t="s">
        <v>1464</v>
      </c>
      <c r="K27" s="24"/>
      <c r="L27" s="21" t="s">
        <v>1482</v>
      </c>
      <c r="M27" s="21" t="s">
        <v>1494</v>
      </c>
      <c r="N27" s="21" t="s">
        <v>1471</v>
      </c>
      <c r="O27" s="24">
        <v>0</v>
      </c>
      <c r="P27" s="24">
        <v>0</v>
      </c>
      <c r="Q27" s="24" t="s">
        <v>1461</v>
      </c>
      <c r="R27" s="24" t="s">
        <v>1462</v>
      </c>
      <c r="S27" s="147" t="s">
        <v>1495</v>
      </c>
    </row>
    <row r="28" spans="1:19" s="31" customFormat="1" ht="23.25" customHeight="1" x14ac:dyDescent="0.25">
      <c r="A28" s="75"/>
      <c r="B28" s="75">
        <v>18</v>
      </c>
      <c r="C28" s="24" t="s">
        <v>51</v>
      </c>
      <c r="D28" s="24" t="s">
        <v>60</v>
      </c>
      <c r="E28" s="24" t="s">
        <v>1492</v>
      </c>
      <c r="F28" s="24"/>
      <c r="G28" s="85" t="s">
        <v>260</v>
      </c>
      <c r="H28" s="21"/>
      <c r="I28" s="21" t="s">
        <v>1493</v>
      </c>
      <c r="J28" s="21" t="s">
        <v>1464</v>
      </c>
      <c r="K28" s="24"/>
      <c r="L28" s="21" t="s">
        <v>1482</v>
      </c>
      <c r="M28" s="21" t="s">
        <v>1494</v>
      </c>
      <c r="N28" s="21" t="s">
        <v>1471</v>
      </c>
      <c r="O28" s="24">
        <v>0</v>
      </c>
      <c r="P28" s="24">
        <v>0</v>
      </c>
      <c r="Q28" s="24" t="s">
        <v>1461</v>
      </c>
      <c r="R28" s="24" t="s">
        <v>1462</v>
      </c>
      <c r="S28" s="147" t="s">
        <v>1495</v>
      </c>
    </row>
    <row r="29" spans="1:19" s="31" customFormat="1" ht="23.25" customHeight="1" x14ac:dyDescent="0.25">
      <c r="A29" s="75"/>
      <c r="B29" s="75">
        <v>19</v>
      </c>
      <c r="C29" s="24" t="s">
        <v>51</v>
      </c>
      <c r="D29" s="24" t="s">
        <v>60</v>
      </c>
      <c r="E29" s="24" t="s">
        <v>1492</v>
      </c>
      <c r="F29" s="24"/>
      <c r="G29" s="85" t="s">
        <v>324</v>
      </c>
      <c r="H29" s="21"/>
      <c r="I29" s="21" t="s">
        <v>1493</v>
      </c>
      <c r="J29" s="21" t="s">
        <v>1464</v>
      </c>
      <c r="K29" s="24"/>
      <c r="L29" s="21" t="s">
        <v>1482</v>
      </c>
      <c r="M29" s="21" t="s">
        <v>1494</v>
      </c>
      <c r="N29" s="21" t="s">
        <v>1471</v>
      </c>
      <c r="O29" s="24">
        <v>0</v>
      </c>
      <c r="P29" s="24">
        <v>0</v>
      </c>
      <c r="Q29" s="24" t="s">
        <v>1461</v>
      </c>
      <c r="R29" s="24" t="s">
        <v>1462</v>
      </c>
      <c r="S29" s="147" t="s">
        <v>1495</v>
      </c>
    </row>
    <row r="30" spans="1:19" s="31" customFormat="1" ht="23.25" customHeight="1" x14ac:dyDescent="0.25">
      <c r="A30" s="75"/>
      <c r="B30" s="75">
        <v>20</v>
      </c>
      <c r="C30" s="24" t="s">
        <v>51</v>
      </c>
      <c r="D30" s="24" t="s">
        <v>60</v>
      </c>
      <c r="E30" s="24" t="s">
        <v>1496</v>
      </c>
      <c r="F30" s="24"/>
      <c r="G30" s="85" t="s">
        <v>256</v>
      </c>
      <c r="H30" s="21" t="s">
        <v>1496</v>
      </c>
      <c r="I30" s="21"/>
      <c r="J30" s="21" t="s">
        <v>1464</v>
      </c>
      <c r="K30" s="24"/>
      <c r="L30" s="21" t="s">
        <v>1487</v>
      </c>
      <c r="M30" s="21" t="s">
        <v>1497</v>
      </c>
      <c r="N30" s="21" t="s">
        <v>1471</v>
      </c>
      <c r="O30" s="24">
        <v>0</v>
      </c>
      <c r="P30" s="24">
        <v>0</v>
      </c>
      <c r="Q30" s="24" t="s">
        <v>1461</v>
      </c>
      <c r="R30" s="24" t="s">
        <v>1462</v>
      </c>
      <c r="S30" s="147"/>
    </row>
    <row r="31" spans="1:19" s="31" customFormat="1" ht="23.25" customHeight="1" x14ac:dyDescent="0.25">
      <c r="A31" s="75"/>
      <c r="B31" s="75">
        <v>21</v>
      </c>
      <c r="C31" s="24" t="s">
        <v>51</v>
      </c>
      <c r="D31" s="24" t="s">
        <v>60</v>
      </c>
      <c r="E31" s="24" t="s">
        <v>1498</v>
      </c>
      <c r="F31" s="24"/>
      <c r="G31" s="85" t="s">
        <v>257</v>
      </c>
      <c r="H31" s="21"/>
      <c r="I31" s="21" t="s">
        <v>1499</v>
      </c>
      <c r="J31" s="21" t="s">
        <v>1464</v>
      </c>
      <c r="K31" s="24"/>
      <c r="L31" s="21" t="s">
        <v>1487</v>
      </c>
      <c r="M31" s="21" t="s">
        <v>1500</v>
      </c>
      <c r="N31" s="21" t="s">
        <v>1471</v>
      </c>
      <c r="O31" s="24">
        <v>0</v>
      </c>
      <c r="P31" s="24">
        <v>0</v>
      </c>
      <c r="Q31" s="24" t="s">
        <v>1461</v>
      </c>
      <c r="R31" s="24" t="s">
        <v>1462</v>
      </c>
      <c r="S31" s="147"/>
    </row>
    <row r="32" spans="1:19" s="31" customFormat="1" ht="23.25" customHeight="1" x14ac:dyDescent="0.25">
      <c r="A32" s="75"/>
      <c r="B32" s="75">
        <v>22</v>
      </c>
      <c r="C32" s="24" t="s">
        <v>51</v>
      </c>
      <c r="D32" s="24" t="s">
        <v>60</v>
      </c>
      <c r="E32" s="24" t="s">
        <v>1501</v>
      </c>
      <c r="F32" s="24"/>
      <c r="G32" s="85" t="s">
        <v>257</v>
      </c>
      <c r="H32" s="21"/>
      <c r="I32" s="21" t="s">
        <v>1502</v>
      </c>
      <c r="J32" s="21" t="s">
        <v>1464</v>
      </c>
      <c r="K32" s="24"/>
      <c r="L32" s="21" t="s">
        <v>1487</v>
      </c>
      <c r="M32" s="21" t="s">
        <v>1500</v>
      </c>
      <c r="N32" s="21" t="s">
        <v>1471</v>
      </c>
      <c r="O32" s="24">
        <v>0</v>
      </c>
      <c r="P32" s="24">
        <v>0</v>
      </c>
      <c r="Q32" s="24" t="s">
        <v>1461</v>
      </c>
      <c r="R32" s="24" t="s">
        <v>1462</v>
      </c>
      <c r="S32" s="147"/>
    </row>
    <row r="33" spans="1:19" ht="23.25" customHeight="1" x14ac:dyDescent="0.25">
      <c r="A33" s="75"/>
      <c r="B33" s="75">
        <v>23</v>
      </c>
      <c r="C33" s="24" t="s">
        <v>51</v>
      </c>
      <c r="D33" s="24" t="s">
        <v>60</v>
      </c>
      <c r="E33" s="24" t="s">
        <v>1503</v>
      </c>
      <c r="F33" s="24"/>
      <c r="G33" s="85" t="s">
        <v>257</v>
      </c>
      <c r="H33" s="21"/>
      <c r="I33" s="21" t="s">
        <v>1504</v>
      </c>
      <c r="J33" s="21" t="s">
        <v>1464</v>
      </c>
      <c r="K33" s="24"/>
      <c r="L33" s="21" t="s">
        <v>1487</v>
      </c>
      <c r="M33" s="21" t="s">
        <v>1500</v>
      </c>
      <c r="N33" s="21" t="s">
        <v>1471</v>
      </c>
      <c r="O33" s="24">
        <v>0</v>
      </c>
      <c r="P33" s="24">
        <v>0</v>
      </c>
      <c r="Q33" s="24" t="s">
        <v>1461</v>
      </c>
      <c r="R33" s="24" t="s">
        <v>1462</v>
      </c>
      <c r="S33" s="147"/>
    </row>
    <row r="34" spans="1:19" s="31" customFormat="1" ht="23.25" customHeight="1" x14ac:dyDescent="0.25">
      <c r="A34" s="75"/>
      <c r="B34" s="75">
        <v>24</v>
      </c>
      <c r="C34" s="24" t="s">
        <v>51</v>
      </c>
      <c r="D34" s="24" t="s">
        <v>60</v>
      </c>
      <c r="E34" s="24" t="s">
        <v>1505</v>
      </c>
      <c r="F34" s="24"/>
      <c r="G34" s="85" t="s">
        <v>257</v>
      </c>
      <c r="H34" s="21"/>
      <c r="I34" s="21" t="s">
        <v>1506</v>
      </c>
      <c r="J34" s="21" t="s">
        <v>1464</v>
      </c>
      <c r="K34" s="24"/>
      <c r="L34" s="21" t="s">
        <v>1487</v>
      </c>
      <c r="M34" s="21" t="s">
        <v>1500</v>
      </c>
      <c r="N34" s="21" t="s">
        <v>1471</v>
      </c>
      <c r="O34" s="24">
        <v>0</v>
      </c>
      <c r="P34" s="24">
        <v>0</v>
      </c>
      <c r="Q34" s="24" t="s">
        <v>1461</v>
      </c>
      <c r="R34" s="24" t="s">
        <v>1462</v>
      </c>
      <c r="S34" s="147"/>
    </row>
    <row r="35" spans="1:19" s="31" customFormat="1" ht="23.25" customHeight="1" x14ac:dyDescent="0.25">
      <c r="A35" s="75"/>
      <c r="B35" s="75">
        <v>25</v>
      </c>
      <c r="C35" s="24" t="s">
        <v>51</v>
      </c>
      <c r="D35" s="24" t="s">
        <v>60</v>
      </c>
      <c r="E35" s="24" t="s">
        <v>1507</v>
      </c>
      <c r="F35" s="24"/>
      <c r="G35" s="85" t="s">
        <v>257</v>
      </c>
      <c r="H35" s="21"/>
      <c r="I35" s="21" t="s">
        <v>1508</v>
      </c>
      <c r="J35" s="21" t="s">
        <v>1464</v>
      </c>
      <c r="K35" s="24"/>
      <c r="L35" s="21" t="s">
        <v>1487</v>
      </c>
      <c r="M35" s="21" t="s">
        <v>1500</v>
      </c>
      <c r="N35" s="21" t="s">
        <v>1471</v>
      </c>
      <c r="O35" s="24">
        <v>0</v>
      </c>
      <c r="P35" s="24">
        <v>0</v>
      </c>
      <c r="Q35" s="24" t="s">
        <v>1461</v>
      </c>
      <c r="R35" s="24" t="s">
        <v>1462</v>
      </c>
      <c r="S35" s="147"/>
    </row>
    <row r="36" spans="1:19" s="31" customFormat="1" ht="23.25" customHeight="1" x14ac:dyDescent="0.25">
      <c r="A36" s="75"/>
      <c r="B36" s="75">
        <v>26</v>
      </c>
      <c r="C36" s="24" t="s">
        <v>51</v>
      </c>
      <c r="D36" s="24" t="s">
        <v>60</v>
      </c>
      <c r="E36" s="24" t="s">
        <v>1509</v>
      </c>
      <c r="F36" s="24"/>
      <c r="G36" s="85" t="s">
        <v>257</v>
      </c>
      <c r="H36" s="21"/>
      <c r="I36" s="21" t="s">
        <v>1510</v>
      </c>
      <c r="J36" s="21" t="s">
        <v>1464</v>
      </c>
      <c r="K36" s="24"/>
      <c r="L36" s="21" t="s">
        <v>1487</v>
      </c>
      <c r="M36" s="21" t="s">
        <v>1500</v>
      </c>
      <c r="N36" s="21" t="s">
        <v>1471</v>
      </c>
      <c r="O36" s="24">
        <v>0</v>
      </c>
      <c r="P36" s="24">
        <v>0</v>
      </c>
      <c r="Q36" s="24" t="s">
        <v>1461</v>
      </c>
      <c r="R36" s="24" t="s">
        <v>1462</v>
      </c>
      <c r="S36" s="147"/>
    </row>
    <row r="37" spans="1:19" s="31" customFormat="1" ht="23.25" customHeight="1" x14ac:dyDescent="0.25">
      <c r="A37" s="75"/>
      <c r="B37" s="75">
        <v>27</v>
      </c>
      <c r="C37" s="24" t="s">
        <v>51</v>
      </c>
      <c r="D37" s="24" t="s">
        <v>60</v>
      </c>
      <c r="E37" s="24" t="s">
        <v>1511</v>
      </c>
      <c r="F37" s="24"/>
      <c r="G37" s="85" t="s">
        <v>257</v>
      </c>
      <c r="H37" s="21"/>
      <c r="I37" s="21" t="s">
        <v>1512</v>
      </c>
      <c r="J37" s="21" t="s">
        <v>1464</v>
      </c>
      <c r="K37" s="24"/>
      <c r="L37" s="21" t="s">
        <v>1487</v>
      </c>
      <c r="M37" s="21" t="s">
        <v>1500</v>
      </c>
      <c r="N37" s="21" t="s">
        <v>1471</v>
      </c>
      <c r="O37" s="24">
        <v>0</v>
      </c>
      <c r="P37" s="24">
        <v>0</v>
      </c>
      <c r="Q37" s="24" t="s">
        <v>1461</v>
      </c>
      <c r="R37" s="24" t="s">
        <v>1462</v>
      </c>
      <c r="S37" s="147"/>
    </row>
    <row r="38" spans="1:19" s="31" customFormat="1" ht="23.25" customHeight="1" x14ac:dyDescent="0.25">
      <c r="A38" s="75"/>
      <c r="B38" s="75">
        <v>28</v>
      </c>
      <c r="C38" s="24" t="s">
        <v>51</v>
      </c>
      <c r="D38" s="24" t="s">
        <v>60</v>
      </c>
      <c r="E38" s="24" t="s">
        <v>1513</v>
      </c>
      <c r="F38" s="24"/>
      <c r="G38" s="85" t="s">
        <v>257</v>
      </c>
      <c r="H38" s="21"/>
      <c r="I38" s="21" t="s">
        <v>1514</v>
      </c>
      <c r="J38" s="21" t="s">
        <v>1464</v>
      </c>
      <c r="K38" s="24"/>
      <c r="L38" s="21" t="s">
        <v>1487</v>
      </c>
      <c r="M38" s="21" t="s">
        <v>1500</v>
      </c>
      <c r="N38" s="21" t="s">
        <v>1471</v>
      </c>
      <c r="O38" s="24">
        <v>0</v>
      </c>
      <c r="P38" s="24">
        <v>0</v>
      </c>
      <c r="Q38" s="24" t="s">
        <v>1461</v>
      </c>
      <c r="R38" s="24" t="s">
        <v>1462</v>
      </c>
      <c r="S38" s="147"/>
    </row>
    <row r="39" spans="1:19" s="31" customFormat="1" ht="23.25" customHeight="1" x14ac:dyDescent="0.25">
      <c r="A39" s="75"/>
      <c r="B39" s="75">
        <v>29</v>
      </c>
      <c r="C39" s="24" t="s">
        <v>51</v>
      </c>
      <c r="D39" s="24" t="s">
        <v>60</v>
      </c>
      <c r="E39" s="24" t="s">
        <v>1515</v>
      </c>
      <c r="F39" s="24"/>
      <c r="G39" s="85" t="s">
        <v>257</v>
      </c>
      <c r="H39" s="21"/>
      <c r="I39" s="21" t="s">
        <v>1516</v>
      </c>
      <c r="J39" s="21" t="s">
        <v>1464</v>
      </c>
      <c r="K39" s="24"/>
      <c r="L39" s="21" t="s">
        <v>1487</v>
      </c>
      <c r="M39" s="21" t="s">
        <v>1500</v>
      </c>
      <c r="N39" s="21" t="s">
        <v>1471</v>
      </c>
      <c r="O39" s="24">
        <v>0</v>
      </c>
      <c r="P39" s="24">
        <v>0</v>
      </c>
      <c r="Q39" s="24" t="s">
        <v>1461</v>
      </c>
      <c r="R39" s="24" t="s">
        <v>1462</v>
      </c>
      <c r="S39" s="147"/>
    </row>
    <row r="40" spans="1:19" s="31" customFormat="1" ht="23.25" customHeight="1" x14ac:dyDescent="0.25">
      <c r="A40" s="75"/>
      <c r="B40" s="75">
        <v>30</v>
      </c>
      <c r="C40" s="24" t="s">
        <v>51</v>
      </c>
      <c r="D40" s="24" t="s">
        <v>60</v>
      </c>
      <c r="E40" s="24" t="s">
        <v>1517</v>
      </c>
      <c r="F40" s="24"/>
      <c r="G40" s="85" t="s">
        <v>257</v>
      </c>
      <c r="H40" s="21"/>
      <c r="I40" s="21" t="s">
        <v>1518</v>
      </c>
      <c r="J40" s="21" t="s">
        <v>1464</v>
      </c>
      <c r="K40" s="24"/>
      <c r="L40" s="21" t="s">
        <v>1487</v>
      </c>
      <c r="M40" s="21" t="s">
        <v>1500</v>
      </c>
      <c r="N40" s="21" t="s">
        <v>1471</v>
      </c>
      <c r="O40" s="24">
        <v>0</v>
      </c>
      <c r="P40" s="24">
        <v>0</v>
      </c>
      <c r="Q40" s="24" t="s">
        <v>1461</v>
      </c>
      <c r="R40" s="24" t="s">
        <v>1462</v>
      </c>
      <c r="S40" s="147"/>
    </row>
    <row r="41" spans="1:19" s="31" customFormat="1" ht="23.25" customHeight="1" x14ac:dyDescent="0.25">
      <c r="A41" s="75"/>
      <c r="B41" s="75">
        <v>31</v>
      </c>
      <c r="C41" s="24" t="s">
        <v>51</v>
      </c>
      <c r="D41" s="24" t="s">
        <v>60</v>
      </c>
      <c r="E41" s="24" t="s">
        <v>1519</v>
      </c>
      <c r="F41" s="24"/>
      <c r="G41" s="85" t="s">
        <v>257</v>
      </c>
      <c r="H41" s="21"/>
      <c r="I41" s="21" t="s">
        <v>1520</v>
      </c>
      <c r="J41" s="21" t="s">
        <v>1464</v>
      </c>
      <c r="K41" s="24"/>
      <c r="L41" s="21" t="s">
        <v>1487</v>
      </c>
      <c r="M41" s="21" t="s">
        <v>1500</v>
      </c>
      <c r="N41" s="21" t="s">
        <v>1471</v>
      </c>
      <c r="O41" s="24">
        <v>0</v>
      </c>
      <c r="P41" s="24">
        <v>0</v>
      </c>
      <c r="Q41" s="24" t="s">
        <v>1461</v>
      </c>
      <c r="R41" s="24" t="s">
        <v>1462</v>
      </c>
      <c r="S41" s="147"/>
    </row>
    <row r="42" spans="1:19" s="31" customFormat="1" ht="23.25" customHeight="1" x14ac:dyDescent="0.25">
      <c r="A42" s="75"/>
      <c r="B42" s="75">
        <v>32</v>
      </c>
      <c r="C42" s="24" t="s">
        <v>51</v>
      </c>
      <c r="D42" s="24" t="s">
        <v>60</v>
      </c>
      <c r="E42" s="24" t="s">
        <v>1521</v>
      </c>
      <c r="F42" s="24"/>
      <c r="G42" s="21"/>
      <c r="H42" s="21"/>
      <c r="I42" s="22" t="s">
        <v>1522</v>
      </c>
      <c r="J42" s="21"/>
      <c r="K42" s="24"/>
      <c r="L42" s="21" t="s">
        <v>1482</v>
      </c>
      <c r="M42" s="21" t="s">
        <v>1494</v>
      </c>
      <c r="N42" s="21" t="s">
        <v>1471</v>
      </c>
      <c r="O42" s="24">
        <v>0</v>
      </c>
      <c r="P42" s="24">
        <v>0</v>
      </c>
      <c r="Q42" s="24" t="s">
        <v>1461</v>
      </c>
      <c r="R42" s="24" t="s">
        <v>1462</v>
      </c>
      <c r="S42" s="147"/>
    </row>
    <row r="43" spans="1:19" ht="23.25" customHeight="1" x14ac:dyDescent="0.25">
      <c r="A43" s="75"/>
      <c r="B43" s="75">
        <v>33</v>
      </c>
      <c r="C43" s="24" t="s">
        <v>51</v>
      </c>
      <c r="D43" s="24" t="s">
        <v>60</v>
      </c>
      <c r="E43" s="24" t="s">
        <v>1523</v>
      </c>
      <c r="F43" s="24"/>
      <c r="G43" s="85" t="s">
        <v>273</v>
      </c>
      <c r="H43" s="21"/>
      <c r="I43" s="21" t="s">
        <v>1524</v>
      </c>
      <c r="J43" s="21" t="s">
        <v>1525</v>
      </c>
      <c r="K43" s="24"/>
      <c r="L43" s="21" t="s">
        <v>1487</v>
      </c>
      <c r="M43" s="21" t="s">
        <v>1500</v>
      </c>
      <c r="N43" s="21" t="s">
        <v>1471</v>
      </c>
      <c r="O43" s="24">
        <v>0</v>
      </c>
      <c r="P43" s="24">
        <v>0</v>
      </c>
      <c r="Q43" s="24" t="s">
        <v>1461</v>
      </c>
      <c r="R43" s="24" t="s">
        <v>1462</v>
      </c>
      <c r="S43" s="147"/>
    </row>
    <row r="44" spans="1:19" s="31" customFormat="1" ht="23.25" customHeight="1" x14ac:dyDescent="0.25">
      <c r="A44" s="75"/>
      <c r="B44" s="75">
        <v>34</v>
      </c>
      <c r="C44" s="24" t="s">
        <v>51</v>
      </c>
      <c r="D44" s="24" t="s">
        <v>60</v>
      </c>
      <c r="E44" s="24" t="s">
        <v>1526</v>
      </c>
      <c r="F44" s="24"/>
      <c r="G44" s="85" t="s">
        <v>273</v>
      </c>
      <c r="H44" s="21" t="s">
        <v>1527</v>
      </c>
      <c r="I44" s="21"/>
      <c r="J44" s="21" t="s">
        <v>1525</v>
      </c>
      <c r="K44" s="24"/>
      <c r="L44" s="21" t="s">
        <v>1465</v>
      </c>
      <c r="M44" s="21" t="s">
        <v>1470</v>
      </c>
      <c r="N44" s="21" t="s">
        <v>1471</v>
      </c>
      <c r="O44" s="24">
        <v>0</v>
      </c>
      <c r="P44" s="24">
        <v>0</v>
      </c>
      <c r="Q44" s="24" t="s">
        <v>1461</v>
      </c>
      <c r="R44" s="24" t="s">
        <v>1462</v>
      </c>
      <c r="S44" s="147"/>
    </row>
    <row r="45" spans="1:19" s="31" customFormat="1" ht="23.25" customHeight="1" x14ac:dyDescent="0.25">
      <c r="A45" s="75"/>
      <c r="B45" s="75">
        <v>35</v>
      </c>
      <c r="C45" s="24" t="s">
        <v>51</v>
      </c>
      <c r="D45" s="24" t="s">
        <v>60</v>
      </c>
      <c r="E45" s="24" t="s">
        <v>1528</v>
      </c>
      <c r="F45" s="24"/>
      <c r="G45" s="85" t="s">
        <v>273</v>
      </c>
      <c r="H45" s="21" t="s">
        <v>1463</v>
      </c>
      <c r="I45" s="21"/>
      <c r="J45" s="21" t="s">
        <v>1525</v>
      </c>
      <c r="K45" s="24"/>
      <c r="L45" s="21" t="s">
        <v>1465</v>
      </c>
      <c r="M45" s="21" t="s">
        <v>1466</v>
      </c>
      <c r="N45" s="21" t="s">
        <v>1471</v>
      </c>
      <c r="O45" s="24">
        <v>0</v>
      </c>
      <c r="P45" s="24">
        <v>0</v>
      </c>
      <c r="Q45" s="24" t="s">
        <v>1461</v>
      </c>
      <c r="R45" s="24" t="s">
        <v>1462</v>
      </c>
      <c r="S45" s="147"/>
    </row>
    <row r="46" spans="1:19" s="31" customFormat="1" ht="23.25" customHeight="1" x14ac:dyDescent="0.25">
      <c r="A46" s="75"/>
      <c r="B46" s="75">
        <v>36</v>
      </c>
      <c r="C46" s="24" t="s">
        <v>51</v>
      </c>
      <c r="D46" s="24" t="s">
        <v>60</v>
      </c>
      <c r="E46" s="24" t="s">
        <v>1529</v>
      </c>
      <c r="F46" s="24"/>
      <c r="G46" s="85" t="s">
        <v>273</v>
      </c>
      <c r="H46" s="21" t="s">
        <v>1467</v>
      </c>
      <c r="I46" s="21"/>
      <c r="J46" s="21" t="s">
        <v>1525</v>
      </c>
      <c r="K46" s="24"/>
      <c r="L46" s="21" t="s">
        <v>1465</v>
      </c>
      <c r="M46" s="21" t="s">
        <v>1466</v>
      </c>
      <c r="N46" s="21" t="s">
        <v>1471</v>
      </c>
      <c r="O46" s="24">
        <v>0</v>
      </c>
      <c r="P46" s="24">
        <v>0</v>
      </c>
      <c r="Q46" s="24" t="s">
        <v>1461</v>
      </c>
      <c r="R46" s="24" t="s">
        <v>1462</v>
      </c>
      <c r="S46" s="147"/>
    </row>
    <row r="47" spans="1:19" s="31" customFormat="1" ht="23.25" customHeight="1" x14ac:dyDescent="0.25">
      <c r="A47" s="75"/>
      <c r="B47" s="75">
        <v>37</v>
      </c>
      <c r="C47" s="24" t="s">
        <v>51</v>
      </c>
      <c r="D47" s="24" t="s">
        <v>60</v>
      </c>
      <c r="E47" s="24" t="s">
        <v>1530</v>
      </c>
      <c r="F47" s="24"/>
      <c r="G47" s="85" t="s">
        <v>256</v>
      </c>
      <c r="H47" s="21"/>
      <c r="I47" s="21" t="s">
        <v>1531</v>
      </c>
      <c r="J47" s="21" t="s">
        <v>1525</v>
      </c>
      <c r="K47" s="24"/>
      <c r="L47" s="21" t="s">
        <v>1458</v>
      </c>
      <c r="M47" s="21" t="s">
        <v>1459</v>
      </c>
      <c r="N47" s="21" t="s">
        <v>1471</v>
      </c>
      <c r="O47" s="24">
        <v>0</v>
      </c>
      <c r="P47" s="24">
        <v>0</v>
      </c>
      <c r="Q47" s="24" t="s">
        <v>1461</v>
      </c>
      <c r="R47" s="24" t="s">
        <v>1462</v>
      </c>
      <c r="S47" s="147"/>
    </row>
    <row r="48" spans="1:19" s="31" customFormat="1" ht="23.25" customHeight="1" x14ac:dyDescent="0.25">
      <c r="A48" s="75"/>
      <c r="B48" s="75">
        <v>38</v>
      </c>
      <c r="C48" s="24" t="s">
        <v>51</v>
      </c>
      <c r="D48" s="24" t="s">
        <v>60</v>
      </c>
      <c r="E48" s="24" t="s">
        <v>1530</v>
      </c>
      <c r="F48" s="24"/>
      <c r="G48" s="85" t="s">
        <v>527</v>
      </c>
      <c r="H48" s="21"/>
      <c r="I48" s="21" t="s">
        <v>1531</v>
      </c>
      <c r="J48" s="21" t="s">
        <v>1525</v>
      </c>
      <c r="K48" s="24"/>
      <c r="L48" s="21" t="s">
        <v>1458</v>
      </c>
      <c r="M48" s="21" t="s">
        <v>1459</v>
      </c>
      <c r="N48" s="21" t="s">
        <v>1471</v>
      </c>
      <c r="O48" s="24">
        <v>0</v>
      </c>
      <c r="P48" s="24">
        <v>0</v>
      </c>
      <c r="Q48" s="24" t="s">
        <v>1461</v>
      </c>
      <c r="R48" s="24" t="s">
        <v>1462</v>
      </c>
      <c r="S48" s="147"/>
    </row>
    <row r="49" spans="1:19" s="31" customFormat="1" ht="23.25" customHeight="1" x14ac:dyDescent="0.25">
      <c r="A49" s="75"/>
      <c r="B49" s="75">
        <v>39</v>
      </c>
      <c r="C49" s="24" t="s">
        <v>51</v>
      </c>
      <c r="D49" s="24" t="s">
        <v>60</v>
      </c>
      <c r="E49" s="24" t="s">
        <v>1530</v>
      </c>
      <c r="F49" s="24"/>
      <c r="G49" s="85" t="s">
        <v>273</v>
      </c>
      <c r="H49" s="21"/>
      <c r="I49" s="21" t="s">
        <v>1531</v>
      </c>
      <c r="J49" s="21" t="s">
        <v>1525</v>
      </c>
      <c r="K49" s="24"/>
      <c r="L49" s="21" t="s">
        <v>1458</v>
      </c>
      <c r="M49" s="21" t="s">
        <v>1459</v>
      </c>
      <c r="N49" s="21" t="s">
        <v>1471</v>
      </c>
      <c r="O49" s="24">
        <v>0</v>
      </c>
      <c r="P49" s="24">
        <v>0</v>
      </c>
      <c r="Q49" s="24" t="s">
        <v>1461</v>
      </c>
      <c r="R49" s="24" t="s">
        <v>1462</v>
      </c>
      <c r="S49" s="147"/>
    </row>
    <row r="50" spans="1:19" s="31" customFormat="1" ht="23.25" customHeight="1" x14ac:dyDescent="0.25">
      <c r="A50" s="75"/>
      <c r="B50" s="75">
        <v>40</v>
      </c>
      <c r="C50" s="24" t="s">
        <v>51</v>
      </c>
      <c r="D50" s="24" t="s">
        <v>60</v>
      </c>
      <c r="E50" s="24" t="s">
        <v>1532</v>
      </c>
      <c r="F50" s="24"/>
      <c r="G50" s="85" t="s">
        <v>256</v>
      </c>
      <c r="H50" s="21" t="s">
        <v>1490</v>
      </c>
      <c r="I50" s="21"/>
      <c r="J50" s="21" t="s">
        <v>1525</v>
      </c>
      <c r="K50" s="24"/>
      <c r="L50" s="21" t="s">
        <v>1458</v>
      </c>
      <c r="M50" s="21" t="s">
        <v>1459</v>
      </c>
      <c r="N50" s="21" t="s">
        <v>1471</v>
      </c>
      <c r="O50" s="24">
        <v>0</v>
      </c>
      <c r="P50" s="24">
        <v>0</v>
      </c>
      <c r="Q50" s="24" t="s">
        <v>1461</v>
      </c>
      <c r="R50" s="24" t="s">
        <v>1462</v>
      </c>
      <c r="S50" s="147"/>
    </row>
    <row r="51" spans="1:19" s="31" customFormat="1" ht="23.25" customHeight="1" x14ac:dyDescent="0.25">
      <c r="A51" s="75"/>
      <c r="B51" s="75">
        <v>41</v>
      </c>
      <c r="C51" s="24" t="s">
        <v>51</v>
      </c>
      <c r="D51" s="24" t="s">
        <v>60</v>
      </c>
      <c r="E51" s="24" t="s">
        <v>1533</v>
      </c>
      <c r="F51" s="24"/>
      <c r="G51" s="85" t="s">
        <v>273</v>
      </c>
      <c r="H51" s="21" t="s">
        <v>1534</v>
      </c>
      <c r="I51" s="21"/>
      <c r="J51" s="21" t="s">
        <v>1525</v>
      </c>
      <c r="K51" s="24"/>
      <c r="L51" s="21" t="s">
        <v>1458</v>
      </c>
      <c r="M51" s="21" t="s">
        <v>1459</v>
      </c>
      <c r="N51" s="21" t="s">
        <v>1471</v>
      </c>
      <c r="O51" s="24">
        <v>0</v>
      </c>
      <c r="P51" s="24">
        <v>0</v>
      </c>
      <c r="Q51" s="24" t="s">
        <v>1461</v>
      </c>
      <c r="R51" s="24" t="s">
        <v>1462</v>
      </c>
      <c r="S51" s="147"/>
    </row>
    <row r="52" spans="1:19" s="31" customFormat="1" ht="23.25" customHeight="1" x14ac:dyDescent="0.25">
      <c r="A52" s="75"/>
      <c r="B52" s="75">
        <v>42</v>
      </c>
      <c r="C52" s="24" t="s">
        <v>51</v>
      </c>
      <c r="D52" s="24" t="s">
        <v>60</v>
      </c>
      <c r="E52" s="24" t="s">
        <v>1535</v>
      </c>
      <c r="F52" s="24"/>
      <c r="G52" s="85" t="s">
        <v>273</v>
      </c>
      <c r="H52" s="21" t="s">
        <v>1535</v>
      </c>
      <c r="I52" s="21"/>
      <c r="J52" s="21" t="s">
        <v>1525</v>
      </c>
      <c r="K52" s="24"/>
      <c r="L52" s="21" t="s">
        <v>1465</v>
      </c>
      <c r="M52" s="21" t="s">
        <v>1494</v>
      </c>
      <c r="N52" s="21" t="s">
        <v>1471</v>
      </c>
      <c r="O52" s="24">
        <v>0</v>
      </c>
      <c r="P52" s="24">
        <v>0</v>
      </c>
      <c r="Q52" s="24" t="s">
        <v>1461</v>
      </c>
      <c r="R52" s="24" t="s">
        <v>1462</v>
      </c>
      <c r="S52" s="147"/>
    </row>
    <row r="53" spans="1:19" s="31" customFormat="1" ht="23.25" customHeight="1" x14ac:dyDescent="0.25">
      <c r="A53" s="75"/>
      <c r="B53" s="75">
        <v>43</v>
      </c>
      <c r="C53" s="24" t="s">
        <v>51</v>
      </c>
      <c r="D53" s="24" t="s">
        <v>60</v>
      </c>
      <c r="E53" s="24" t="s">
        <v>1536</v>
      </c>
      <c r="F53" s="24"/>
      <c r="G53" s="85" t="s">
        <v>273</v>
      </c>
      <c r="H53" s="21" t="s">
        <v>1536</v>
      </c>
      <c r="I53" s="21"/>
      <c r="J53" s="21" t="s">
        <v>1525</v>
      </c>
      <c r="K53" s="24"/>
      <c r="L53" s="21" t="s">
        <v>1458</v>
      </c>
      <c r="M53" s="21" t="s">
        <v>1459</v>
      </c>
      <c r="N53" s="21" t="s">
        <v>1471</v>
      </c>
      <c r="O53" s="24">
        <v>0</v>
      </c>
      <c r="P53" s="24">
        <v>0</v>
      </c>
      <c r="Q53" s="24" t="s">
        <v>1461</v>
      </c>
      <c r="R53" s="24" t="s">
        <v>1462</v>
      </c>
      <c r="S53" s="147"/>
    </row>
    <row r="54" spans="1:19" s="31" customFormat="1" ht="27" customHeight="1" x14ac:dyDescent="0.25">
      <c r="A54" s="75"/>
      <c r="B54" s="75">
        <v>44</v>
      </c>
      <c r="C54" s="24" t="s">
        <v>51</v>
      </c>
      <c r="D54" s="24" t="s">
        <v>60</v>
      </c>
      <c r="E54" s="24" t="s">
        <v>1537</v>
      </c>
      <c r="F54" s="24"/>
      <c r="G54" s="85" t="s">
        <v>273</v>
      </c>
      <c r="H54" s="21"/>
      <c r="I54" s="21" t="s">
        <v>1538</v>
      </c>
      <c r="J54" s="21" t="s">
        <v>1525</v>
      </c>
      <c r="K54" s="24"/>
      <c r="L54" s="21" t="s">
        <v>1465</v>
      </c>
      <c r="M54" s="21" t="s">
        <v>1473</v>
      </c>
      <c r="N54" s="21" t="s">
        <v>1471</v>
      </c>
      <c r="O54" s="24">
        <v>0</v>
      </c>
      <c r="P54" s="24">
        <v>0</v>
      </c>
      <c r="Q54" s="24" t="s">
        <v>1461</v>
      </c>
      <c r="R54" s="24" t="s">
        <v>1462</v>
      </c>
      <c r="S54" s="147"/>
    </row>
    <row r="55" spans="1:19" s="31" customFormat="1" ht="27" customHeight="1" x14ac:dyDescent="0.25">
      <c r="A55" s="75"/>
      <c r="B55" s="75">
        <v>45</v>
      </c>
      <c r="C55" s="24" t="s">
        <v>51</v>
      </c>
      <c r="D55" s="24" t="s">
        <v>60</v>
      </c>
      <c r="E55" s="24" t="s">
        <v>1537</v>
      </c>
      <c r="F55" s="24"/>
      <c r="G55" s="85" t="s">
        <v>257</v>
      </c>
      <c r="H55" s="21"/>
      <c r="I55" s="21" t="s">
        <v>1538</v>
      </c>
      <c r="J55" s="21" t="s">
        <v>1525</v>
      </c>
      <c r="K55" s="24"/>
      <c r="L55" s="21" t="s">
        <v>1465</v>
      </c>
      <c r="M55" s="21" t="s">
        <v>1473</v>
      </c>
      <c r="N55" s="21" t="s">
        <v>1471</v>
      </c>
      <c r="O55" s="24">
        <v>0</v>
      </c>
      <c r="P55" s="24">
        <v>0</v>
      </c>
      <c r="Q55" s="24" t="s">
        <v>1461</v>
      </c>
      <c r="R55" s="24" t="s">
        <v>1462</v>
      </c>
      <c r="S55" s="147"/>
    </row>
    <row r="56" spans="1:19" ht="23.25" customHeight="1" x14ac:dyDescent="0.25">
      <c r="A56" s="75"/>
      <c r="B56" s="75">
        <v>46</v>
      </c>
      <c r="C56" s="24" t="s">
        <v>51</v>
      </c>
      <c r="D56" s="24" t="s">
        <v>60</v>
      </c>
      <c r="E56" s="24" t="s">
        <v>1539</v>
      </c>
      <c r="F56" s="24"/>
      <c r="G56" s="85" t="s">
        <v>540</v>
      </c>
      <c r="H56" s="24" t="s">
        <v>1539</v>
      </c>
      <c r="I56" s="21"/>
      <c r="J56" s="21" t="s">
        <v>1525</v>
      </c>
      <c r="K56" s="24"/>
      <c r="L56" s="21" t="s">
        <v>1465</v>
      </c>
      <c r="M56" s="21" t="s">
        <v>1494</v>
      </c>
      <c r="N56" s="21" t="s">
        <v>1471</v>
      </c>
      <c r="O56" s="24">
        <v>0</v>
      </c>
      <c r="P56" s="24">
        <v>0</v>
      </c>
      <c r="Q56" s="24" t="s">
        <v>1461</v>
      </c>
      <c r="R56" s="24" t="s">
        <v>1462</v>
      </c>
      <c r="S56" s="147"/>
    </row>
    <row r="57" spans="1:19" s="31" customFormat="1" ht="23.25" customHeight="1" x14ac:dyDescent="0.25">
      <c r="A57" s="75"/>
      <c r="B57" s="75">
        <v>47</v>
      </c>
      <c r="C57" s="24" t="s">
        <v>51</v>
      </c>
      <c r="D57" s="24" t="s">
        <v>60</v>
      </c>
      <c r="E57" s="24" t="s">
        <v>1540</v>
      </c>
      <c r="F57" s="24"/>
      <c r="G57" s="85" t="s">
        <v>540</v>
      </c>
      <c r="H57" s="24" t="s">
        <v>1540</v>
      </c>
      <c r="I57" s="21"/>
      <c r="J57" s="21" t="s">
        <v>1525</v>
      </c>
      <c r="K57" s="24"/>
      <c r="L57" s="21" t="s">
        <v>1465</v>
      </c>
      <c r="M57" s="21" t="s">
        <v>1494</v>
      </c>
      <c r="N57" s="21" t="s">
        <v>1471</v>
      </c>
      <c r="O57" s="24">
        <v>0</v>
      </c>
      <c r="P57" s="24">
        <v>0</v>
      </c>
      <c r="Q57" s="24" t="s">
        <v>1461</v>
      </c>
      <c r="R57" s="24" t="s">
        <v>1462</v>
      </c>
      <c r="S57" s="147"/>
    </row>
    <row r="58" spans="1:19" s="31" customFormat="1" ht="23.25" customHeight="1" x14ac:dyDescent="0.25">
      <c r="A58" s="75"/>
      <c r="B58" s="75">
        <v>48</v>
      </c>
      <c r="C58" s="24" t="s">
        <v>51</v>
      </c>
      <c r="D58" s="24" t="s">
        <v>60</v>
      </c>
      <c r="E58" s="24" t="s">
        <v>1541</v>
      </c>
      <c r="F58" s="24"/>
      <c r="G58" s="85" t="s">
        <v>540</v>
      </c>
      <c r="H58" s="21" t="s">
        <v>1463</v>
      </c>
      <c r="I58" s="21"/>
      <c r="J58" s="21" t="s">
        <v>1525</v>
      </c>
      <c r="K58" s="24"/>
      <c r="L58" s="21" t="s">
        <v>1465</v>
      </c>
      <c r="M58" s="21" t="s">
        <v>1466</v>
      </c>
      <c r="N58" s="21" t="s">
        <v>1471</v>
      </c>
      <c r="O58" s="24">
        <v>0</v>
      </c>
      <c r="P58" s="24">
        <v>0</v>
      </c>
      <c r="Q58" s="24" t="s">
        <v>1461</v>
      </c>
      <c r="R58" s="24" t="s">
        <v>1462</v>
      </c>
      <c r="S58" s="147"/>
    </row>
    <row r="59" spans="1:19" s="31" customFormat="1" ht="23.25" customHeight="1" x14ac:dyDescent="0.25">
      <c r="A59" s="75"/>
      <c r="B59" s="75">
        <v>49</v>
      </c>
      <c r="C59" s="24" t="s">
        <v>51</v>
      </c>
      <c r="D59" s="24" t="s">
        <v>60</v>
      </c>
      <c r="E59" s="24" t="s">
        <v>1542</v>
      </c>
      <c r="F59" s="24"/>
      <c r="G59" s="85" t="s">
        <v>540</v>
      </c>
      <c r="H59" s="24" t="s">
        <v>1542</v>
      </c>
      <c r="I59" s="21"/>
      <c r="J59" s="21" t="s">
        <v>1525</v>
      </c>
      <c r="K59" s="24"/>
      <c r="L59" s="21" t="s">
        <v>1465</v>
      </c>
      <c r="M59" s="21" t="s">
        <v>1466</v>
      </c>
      <c r="N59" s="21" t="s">
        <v>1471</v>
      </c>
      <c r="O59" s="24">
        <v>0</v>
      </c>
      <c r="P59" s="24">
        <v>0</v>
      </c>
      <c r="Q59" s="24" t="s">
        <v>1461</v>
      </c>
      <c r="R59" s="24" t="s">
        <v>1462</v>
      </c>
      <c r="S59" s="147"/>
    </row>
    <row r="60" spans="1:19" s="31" customFormat="1" ht="23.25" customHeight="1" x14ac:dyDescent="0.25">
      <c r="A60" s="75"/>
      <c r="B60" s="75">
        <v>50</v>
      </c>
      <c r="C60" s="24" t="s">
        <v>51</v>
      </c>
      <c r="D60" s="24" t="s">
        <v>60</v>
      </c>
      <c r="E60" s="24" t="s">
        <v>1543</v>
      </c>
      <c r="F60" s="24"/>
      <c r="G60" s="85" t="s">
        <v>540</v>
      </c>
      <c r="H60" s="24" t="s">
        <v>1543</v>
      </c>
      <c r="I60" s="21"/>
      <c r="J60" s="21" t="s">
        <v>1525</v>
      </c>
      <c r="K60" s="24"/>
      <c r="L60" s="21" t="s">
        <v>1458</v>
      </c>
      <c r="M60" s="21" t="s">
        <v>1459</v>
      </c>
      <c r="N60" s="21" t="s">
        <v>1471</v>
      </c>
      <c r="O60" s="24">
        <v>0</v>
      </c>
      <c r="P60" s="24">
        <v>0</v>
      </c>
      <c r="Q60" s="24" t="s">
        <v>1461</v>
      </c>
      <c r="R60" s="24" t="s">
        <v>1462</v>
      </c>
      <c r="S60" s="147"/>
    </row>
    <row r="61" spans="1:19" s="31" customFormat="1" ht="23.25" customHeight="1" x14ac:dyDescent="0.25">
      <c r="A61" s="75"/>
      <c r="B61" s="75">
        <v>51</v>
      </c>
      <c r="C61" s="24" t="s">
        <v>51</v>
      </c>
      <c r="D61" s="24" t="s">
        <v>60</v>
      </c>
      <c r="E61" s="24" t="s">
        <v>1544</v>
      </c>
      <c r="F61" s="24"/>
      <c r="G61" s="85" t="s">
        <v>540</v>
      </c>
      <c r="H61" s="24" t="s">
        <v>1544</v>
      </c>
      <c r="I61" s="21"/>
      <c r="J61" s="21" t="s">
        <v>1525</v>
      </c>
      <c r="K61" s="24"/>
      <c r="L61" s="21" t="s">
        <v>1465</v>
      </c>
      <c r="M61" s="21" t="s">
        <v>1476</v>
      </c>
      <c r="N61" s="21" t="s">
        <v>1471</v>
      </c>
      <c r="O61" s="24">
        <v>0</v>
      </c>
      <c r="P61" s="24">
        <v>0</v>
      </c>
      <c r="Q61" s="24" t="s">
        <v>1461</v>
      </c>
      <c r="R61" s="24" t="s">
        <v>1462</v>
      </c>
      <c r="S61" s="147"/>
    </row>
    <row r="62" spans="1:19" s="31" customFormat="1" ht="23.25" customHeight="1" x14ac:dyDescent="0.25">
      <c r="A62" s="75"/>
      <c r="B62" s="75">
        <v>52</v>
      </c>
      <c r="C62" s="24" t="s">
        <v>51</v>
      </c>
      <c r="D62" s="24" t="s">
        <v>60</v>
      </c>
      <c r="E62" s="24" t="s">
        <v>1545</v>
      </c>
      <c r="F62" s="24"/>
      <c r="G62" s="85" t="s">
        <v>540</v>
      </c>
      <c r="H62" s="21" t="s">
        <v>1472</v>
      </c>
      <c r="I62" s="21"/>
      <c r="J62" s="21" t="s">
        <v>1525</v>
      </c>
      <c r="K62" s="24"/>
      <c r="L62" s="21" t="s">
        <v>1465</v>
      </c>
      <c r="M62" s="21" t="s">
        <v>1473</v>
      </c>
      <c r="N62" s="21" t="s">
        <v>1471</v>
      </c>
      <c r="O62" s="24">
        <v>0</v>
      </c>
      <c r="P62" s="24">
        <v>0</v>
      </c>
      <c r="Q62" s="24" t="s">
        <v>1461</v>
      </c>
      <c r="R62" s="24" t="s">
        <v>1462</v>
      </c>
      <c r="S62" s="147"/>
    </row>
    <row r="63" spans="1:19" s="31" customFormat="1" ht="23.25" customHeight="1" x14ac:dyDescent="0.25">
      <c r="A63" s="75"/>
      <c r="B63" s="75">
        <v>53</v>
      </c>
      <c r="C63" s="24" t="s">
        <v>51</v>
      </c>
      <c r="D63" s="24" t="s">
        <v>60</v>
      </c>
      <c r="E63" s="24" t="s">
        <v>1546</v>
      </c>
      <c r="F63" s="24"/>
      <c r="G63" s="85" t="s">
        <v>540</v>
      </c>
      <c r="H63" s="24" t="s">
        <v>1546</v>
      </c>
      <c r="I63" s="21"/>
      <c r="J63" s="21" t="s">
        <v>1525</v>
      </c>
      <c r="K63" s="24"/>
      <c r="L63" s="21" t="s">
        <v>1487</v>
      </c>
      <c r="M63" s="21" t="s">
        <v>1497</v>
      </c>
      <c r="N63" s="21" t="s">
        <v>1471</v>
      </c>
      <c r="O63" s="24">
        <v>0</v>
      </c>
      <c r="P63" s="24">
        <v>0</v>
      </c>
      <c r="Q63" s="24" t="s">
        <v>1461</v>
      </c>
      <c r="R63" s="24" t="s">
        <v>1462</v>
      </c>
      <c r="S63" s="147"/>
    </row>
    <row r="64" spans="1:19" s="31" customFormat="1" ht="23.25" customHeight="1" x14ac:dyDescent="0.25">
      <c r="A64" s="75"/>
      <c r="B64" s="75">
        <v>54</v>
      </c>
      <c r="C64" s="24" t="s">
        <v>51</v>
      </c>
      <c r="D64" s="24" t="s">
        <v>60</v>
      </c>
      <c r="E64" s="24" t="s">
        <v>1547</v>
      </c>
      <c r="F64" s="24"/>
      <c r="G64" s="85" t="s">
        <v>540</v>
      </c>
      <c r="H64" s="24" t="s">
        <v>1547</v>
      </c>
      <c r="I64" s="21"/>
      <c r="J64" s="21" t="s">
        <v>1525</v>
      </c>
      <c r="K64" s="24"/>
      <c r="L64" s="21" t="s">
        <v>1458</v>
      </c>
      <c r="M64" s="21" t="s">
        <v>1459</v>
      </c>
      <c r="N64" s="21" t="s">
        <v>1471</v>
      </c>
      <c r="O64" s="24">
        <v>0</v>
      </c>
      <c r="P64" s="24">
        <v>0</v>
      </c>
      <c r="Q64" s="24" t="s">
        <v>1461</v>
      </c>
      <c r="R64" s="24" t="s">
        <v>1462</v>
      </c>
      <c r="S64" s="147"/>
    </row>
    <row r="65" spans="1:19" s="31" customFormat="1" ht="23.25" customHeight="1" x14ac:dyDescent="0.25">
      <c r="A65" s="75"/>
      <c r="B65" s="75">
        <v>55</v>
      </c>
      <c r="C65" s="24" t="s">
        <v>51</v>
      </c>
      <c r="D65" s="24" t="s">
        <v>60</v>
      </c>
      <c r="E65" s="24" t="s">
        <v>1548</v>
      </c>
      <c r="F65" s="24"/>
      <c r="G65" s="85" t="s">
        <v>540</v>
      </c>
      <c r="H65" s="24" t="s">
        <v>1548</v>
      </c>
      <c r="I65" s="21"/>
      <c r="J65" s="21" t="s">
        <v>1525</v>
      </c>
      <c r="K65" s="24"/>
      <c r="L65" s="21" t="s">
        <v>1465</v>
      </c>
      <c r="M65" s="21" t="s">
        <v>1494</v>
      </c>
      <c r="N65" s="21" t="s">
        <v>1471</v>
      </c>
      <c r="O65" s="24">
        <v>0</v>
      </c>
      <c r="P65" s="24">
        <v>0</v>
      </c>
      <c r="Q65" s="24" t="s">
        <v>1461</v>
      </c>
      <c r="R65" s="24" t="s">
        <v>1462</v>
      </c>
      <c r="S65" s="147"/>
    </row>
    <row r="66" spans="1:19" ht="23.25" customHeight="1" x14ac:dyDescent="0.25">
      <c r="A66" s="75"/>
      <c r="B66" s="75">
        <v>56</v>
      </c>
      <c r="C66" s="24" t="s">
        <v>51</v>
      </c>
      <c r="D66" s="24" t="s">
        <v>60</v>
      </c>
      <c r="E66" s="24" t="s">
        <v>1549</v>
      </c>
      <c r="F66" s="24"/>
      <c r="G66" s="85" t="s">
        <v>540</v>
      </c>
      <c r="H66" s="24" t="s">
        <v>1549</v>
      </c>
      <c r="I66" s="21"/>
      <c r="J66" s="21" t="s">
        <v>1525</v>
      </c>
      <c r="K66" s="24"/>
      <c r="L66" s="21" t="s">
        <v>1487</v>
      </c>
      <c r="M66" s="21" t="s">
        <v>1488</v>
      </c>
      <c r="N66" s="21" t="s">
        <v>1471</v>
      </c>
      <c r="O66" s="24">
        <v>0</v>
      </c>
      <c r="P66" s="24">
        <v>0</v>
      </c>
      <c r="Q66" s="24" t="s">
        <v>1461</v>
      </c>
      <c r="R66" s="24" t="s">
        <v>1462</v>
      </c>
      <c r="S66" s="147"/>
    </row>
    <row r="67" spans="1:19" s="31" customFormat="1" ht="23.25" customHeight="1" x14ac:dyDescent="0.25">
      <c r="A67" s="75"/>
      <c r="B67" s="75">
        <v>57</v>
      </c>
      <c r="C67" s="24" t="s">
        <v>51</v>
      </c>
      <c r="D67" s="24" t="s">
        <v>60</v>
      </c>
      <c r="E67" s="24" t="s">
        <v>1550</v>
      </c>
      <c r="F67" s="24"/>
      <c r="G67" s="85" t="s">
        <v>540</v>
      </c>
      <c r="H67" s="24" t="s">
        <v>1550</v>
      </c>
      <c r="I67" s="21"/>
      <c r="J67" s="21" t="s">
        <v>1525</v>
      </c>
      <c r="K67" s="24"/>
      <c r="L67" s="21" t="s">
        <v>1465</v>
      </c>
      <c r="M67" s="21" t="s">
        <v>1494</v>
      </c>
      <c r="N67" s="21" t="s">
        <v>1471</v>
      </c>
      <c r="O67" s="24">
        <v>0</v>
      </c>
      <c r="P67" s="24">
        <v>0</v>
      </c>
      <c r="Q67" s="24" t="s">
        <v>1461</v>
      </c>
      <c r="R67" s="24" t="s">
        <v>1462</v>
      </c>
      <c r="S67" s="147"/>
    </row>
    <row r="68" spans="1:19" s="31" customFormat="1" ht="23.25" customHeight="1" x14ac:dyDescent="0.25">
      <c r="A68" s="75"/>
      <c r="B68" s="75">
        <v>58</v>
      </c>
      <c r="C68" s="24" t="s">
        <v>51</v>
      </c>
      <c r="D68" s="24" t="s">
        <v>60</v>
      </c>
      <c r="E68" s="24" t="s">
        <v>1551</v>
      </c>
      <c r="F68" s="24"/>
      <c r="G68" s="85" t="s">
        <v>540</v>
      </c>
      <c r="H68" s="24" t="s">
        <v>1551</v>
      </c>
      <c r="I68" s="21"/>
      <c r="J68" s="21" t="s">
        <v>1525</v>
      </c>
      <c r="K68" s="24"/>
      <c r="L68" s="21" t="s">
        <v>1458</v>
      </c>
      <c r="M68" s="21" t="s">
        <v>1459</v>
      </c>
      <c r="N68" s="21" t="s">
        <v>1471</v>
      </c>
      <c r="O68" s="24">
        <v>0</v>
      </c>
      <c r="P68" s="24">
        <v>0</v>
      </c>
      <c r="Q68" s="24" t="s">
        <v>1461</v>
      </c>
      <c r="R68" s="24" t="s">
        <v>1462</v>
      </c>
      <c r="S68" s="147"/>
    </row>
    <row r="69" spans="1:19" s="31" customFormat="1" ht="23.25" customHeight="1" x14ac:dyDescent="0.25">
      <c r="A69" s="75"/>
      <c r="B69" s="75">
        <v>59</v>
      </c>
      <c r="C69" s="24" t="s">
        <v>51</v>
      </c>
      <c r="D69" s="24" t="s">
        <v>60</v>
      </c>
      <c r="E69" s="24" t="s">
        <v>1552</v>
      </c>
      <c r="F69" s="24"/>
      <c r="G69" s="85" t="s">
        <v>256</v>
      </c>
      <c r="H69" s="24" t="s">
        <v>1552</v>
      </c>
      <c r="I69" s="21"/>
      <c r="J69" s="21" t="s">
        <v>1525</v>
      </c>
      <c r="K69" s="24"/>
      <c r="L69" s="21" t="s">
        <v>1465</v>
      </c>
      <c r="M69" s="21" t="s">
        <v>1494</v>
      </c>
      <c r="N69" s="21" t="s">
        <v>1471</v>
      </c>
      <c r="O69" s="24">
        <v>0</v>
      </c>
      <c r="P69" s="24">
        <v>0</v>
      </c>
      <c r="Q69" s="24" t="s">
        <v>1461</v>
      </c>
      <c r="R69" s="24" t="s">
        <v>1462</v>
      </c>
      <c r="S69" s="147"/>
    </row>
    <row r="70" spans="1:19" s="31" customFormat="1" ht="23.25" customHeight="1" x14ac:dyDescent="0.25">
      <c r="A70" s="75"/>
      <c r="B70" s="75">
        <v>60</v>
      </c>
      <c r="C70" s="24" t="s">
        <v>51</v>
      </c>
      <c r="D70" s="24" t="s">
        <v>60</v>
      </c>
      <c r="E70" s="24" t="s">
        <v>1553</v>
      </c>
      <c r="F70" s="24"/>
      <c r="G70" s="85" t="s">
        <v>256</v>
      </c>
      <c r="H70" s="24" t="s">
        <v>1553</v>
      </c>
      <c r="I70" s="21"/>
      <c r="J70" s="21" t="s">
        <v>1525</v>
      </c>
      <c r="K70" s="24"/>
      <c r="L70" s="21" t="s">
        <v>1482</v>
      </c>
      <c r="M70" s="21" t="s">
        <v>1478</v>
      </c>
      <c r="N70" s="21" t="s">
        <v>1471</v>
      </c>
      <c r="O70" s="24">
        <v>0</v>
      </c>
      <c r="P70" s="24">
        <v>0</v>
      </c>
      <c r="Q70" s="24" t="s">
        <v>1461</v>
      </c>
      <c r="R70" s="24" t="s">
        <v>1462</v>
      </c>
      <c r="S70" s="147"/>
    </row>
    <row r="71" spans="1:19" s="31" customFormat="1" ht="23.25" customHeight="1" x14ac:dyDescent="0.25">
      <c r="A71" s="75"/>
      <c r="B71" s="75">
        <v>61</v>
      </c>
      <c r="C71" s="24" t="s">
        <v>51</v>
      </c>
      <c r="D71" s="24" t="s">
        <v>60</v>
      </c>
      <c r="E71" s="24" t="s">
        <v>1554</v>
      </c>
      <c r="F71" s="24"/>
      <c r="G71" s="85" t="s">
        <v>256</v>
      </c>
      <c r="H71" s="24" t="s">
        <v>1554</v>
      </c>
      <c r="I71" s="21"/>
      <c r="J71" s="21" t="s">
        <v>1525</v>
      </c>
      <c r="K71" s="24"/>
      <c r="L71" s="21" t="s">
        <v>1482</v>
      </c>
      <c r="M71" s="21" t="s">
        <v>1555</v>
      </c>
      <c r="N71" s="21" t="s">
        <v>1471</v>
      </c>
      <c r="O71" s="24">
        <v>0</v>
      </c>
      <c r="P71" s="24">
        <v>0</v>
      </c>
      <c r="Q71" s="24" t="s">
        <v>1461</v>
      </c>
      <c r="R71" s="24" t="s">
        <v>1462</v>
      </c>
      <c r="S71" s="147"/>
    </row>
    <row r="72" spans="1:19" s="31" customFormat="1" ht="23.25" customHeight="1" x14ac:dyDescent="0.25">
      <c r="A72" s="75"/>
      <c r="B72" s="75">
        <v>62</v>
      </c>
      <c r="C72" s="24" t="s">
        <v>51</v>
      </c>
      <c r="D72" s="24" t="s">
        <v>60</v>
      </c>
      <c r="E72" s="24" t="s">
        <v>1556</v>
      </c>
      <c r="F72" s="24"/>
      <c r="G72" s="85" t="s">
        <v>256</v>
      </c>
      <c r="H72" s="24" t="s">
        <v>1556</v>
      </c>
      <c r="I72" s="21"/>
      <c r="J72" s="21" t="s">
        <v>1525</v>
      </c>
      <c r="K72" s="24"/>
      <c r="L72" s="21" t="s">
        <v>1482</v>
      </c>
      <c r="M72" s="21" t="s">
        <v>1476</v>
      </c>
      <c r="N72" s="21" t="s">
        <v>1471</v>
      </c>
      <c r="O72" s="24">
        <v>0</v>
      </c>
      <c r="P72" s="24">
        <v>0</v>
      </c>
      <c r="Q72" s="24" t="s">
        <v>1461</v>
      </c>
      <c r="R72" s="24" t="s">
        <v>1462</v>
      </c>
      <c r="S72" s="147"/>
    </row>
    <row r="73" spans="1:19" s="31" customFormat="1" ht="23.25" customHeight="1" x14ac:dyDescent="0.25">
      <c r="A73" s="75"/>
      <c r="B73" s="75">
        <v>63</v>
      </c>
      <c r="C73" s="24" t="s">
        <v>51</v>
      </c>
      <c r="D73" s="24" t="s">
        <v>60</v>
      </c>
      <c r="E73" s="24" t="s">
        <v>1557</v>
      </c>
      <c r="F73" s="24"/>
      <c r="G73" s="85" t="s">
        <v>256</v>
      </c>
      <c r="H73" s="24" t="s">
        <v>1557</v>
      </c>
      <c r="I73" s="21"/>
      <c r="J73" s="21" t="s">
        <v>1525</v>
      </c>
      <c r="K73" s="24"/>
      <c r="L73" s="21" t="s">
        <v>1458</v>
      </c>
      <c r="M73" s="21" t="s">
        <v>1459</v>
      </c>
      <c r="N73" s="21" t="s">
        <v>1471</v>
      </c>
      <c r="O73" s="24">
        <v>0</v>
      </c>
      <c r="P73" s="24">
        <v>0</v>
      </c>
      <c r="Q73" s="24" t="s">
        <v>1461</v>
      </c>
      <c r="R73" s="24" t="s">
        <v>1462</v>
      </c>
      <c r="S73" s="147"/>
    </row>
    <row r="74" spans="1:19" s="31" customFormat="1" ht="23.25" customHeight="1" x14ac:dyDescent="0.25">
      <c r="A74" s="75"/>
      <c r="B74" s="75">
        <v>64</v>
      </c>
      <c r="C74" s="24" t="s">
        <v>51</v>
      </c>
      <c r="D74" s="24" t="s">
        <v>60</v>
      </c>
      <c r="E74" s="24" t="s">
        <v>1558</v>
      </c>
      <c r="F74" s="24"/>
      <c r="G74" s="85" t="s">
        <v>256</v>
      </c>
      <c r="H74" s="24" t="s">
        <v>1558</v>
      </c>
      <c r="I74" s="21"/>
      <c r="J74" s="21" t="s">
        <v>1525</v>
      </c>
      <c r="K74" s="24"/>
      <c r="L74" s="21" t="s">
        <v>1487</v>
      </c>
      <c r="M74" s="21" t="s">
        <v>1497</v>
      </c>
      <c r="N74" s="21" t="s">
        <v>1471</v>
      </c>
      <c r="O74" s="24">
        <v>0</v>
      </c>
      <c r="P74" s="24">
        <v>0</v>
      </c>
      <c r="Q74" s="24" t="s">
        <v>1461</v>
      </c>
      <c r="R74" s="24" t="s">
        <v>1462</v>
      </c>
      <c r="S74" s="147"/>
    </row>
    <row r="75" spans="1:19" s="31" customFormat="1" ht="23.25" customHeight="1" x14ac:dyDescent="0.25">
      <c r="A75" s="75"/>
      <c r="B75" s="75">
        <v>65</v>
      </c>
      <c r="C75" s="24" t="s">
        <v>51</v>
      </c>
      <c r="D75" s="24" t="s">
        <v>60</v>
      </c>
      <c r="E75" s="24" t="s">
        <v>1559</v>
      </c>
      <c r="F75" s="24"/>
      <c r="G75" s="85" t="s">
        <v>540</v>
      </c>
      <c r="H75" s="24" t="s">
        <v>1559</v>
      </c>
      <c r="I75" s="21"/>
      <c r="J75" s="21" t="s">
        <v>1525</v>
      </c>
      <c r="K75" s="24"/>
      <c r="L75" s="21" t="s">
        <v>1487</v>
      </c>
      <c r="M75" s="21" t="s">
        <v>1488</v>
      </c>
      <c r="N75" s="21" t="s">
        <v>1471</v>
      </c>
      <c r="O75" s="24">
        <v>0</v>
      </c>
      <c r="P75" s="24">
        <v>0</v>
      </c>
      <c r="Q75" s="24" t="s">
        <v>1461</v>
      </c>
      <c r="R75" s="24" t="s">
        <v>1462</v>
      </c>
      <c r="S75" s="147"/>
    </row>
    <row r="76" spans="1:19" ht="23.25" customHeight="1" x14ac:dyDescent="0.25">
      <c r="A76" s="75"/>
      <c r="B76" s="75">
        <v>66</v>
      </c>
      <c r="C76" s="24" t="s">
        <v>51</v>
      </c>
      <c r="D76" s="24" t="s">
        <v>60</v>
      </c>
      <c r="E76" s="24" t="s">
        <v>1560</v>
      </c>
      <c r="F76" s="24"/>
      <c r="G76" s="85" t="s">
        <v>540</v>
      </c>
      <c r="H76" s="24" t="s">
        <v>1560</v>
      </c>
      <c r="I76" s="21"/>
      <c r="J76" s="21" t="s">
        <v>1525</v>
      </c>
      <c r="K76" s="24"/>
      <c r="L76" s="21" t="s">
        <v>1465</v>
      </c>
      <c r="M76" s="21" t="s">
        <v>1470</v>
      </c>
      <c r="N76" s="21" t="s">
        <v>1471</v>
      </c>
      <c r="O76" s="24">
        <v>0</v>
      </c>
      <c r="P76" s="24">
        <v>0</v>
      </c>
      <c r="Q76" s="24" t="s">
        <v>1461</v>
      </c>
      <c r="R76" s="24" t="s">
        <v>1462</v>
      </c>
      <c r="S76" s="147"/>
    </row>
    <row r="77" spans="1:19" s="31" customFormat="1" ht="23.25" customHeight="1" x14ac:dyDescent="0.25">
      <c r="A77" s="75"/>
      <c r="B77" s="75">
        <v>67</v>
      </c>
      <c r="C77" s="24" t="s">
        <v>51</v>
      </c>
      <c r="D77" s="24" t="s">
        <v>60</v>
      </c>
      <c r="E77" s="24" t="s">
        <v>1561</v>
      </c>
      <c r="F77" s="24"/>
      <c r="G77" s="21"/>
      <c r="H77" s="21"/>
      <c r="I77" s="21" t="s">
        <v>1562</v>
      </c>
      <c r="J77" s="21"/>
      <c r="K77" s="24"/>
      <c r="L77" s="21" t="s">
        <v>1563</v>
      </c>
      <c r="M77" s="21" t="s">
        <v>1564</v>
      </c>
      <c r="N77" s="21" t="s">
        <v>1471</v>
      </c>
      <c r="O77" s="24">
        <v>0</v>
      </c>
      <c r="P77" s="24">
        <v>0</v>
      </c>
      <c r="Q77" s="24" t="s">
        <v>1461</v>
      </c>
      <c r="R77" s="24" t="s">
        <v>1462</v>
      </c>
      <c r="S77" s="147"/>
    </row>
  </sheetData>
  <autoFilter ref="B10:S77" xr:uid="{00000000-0001-0000-0600-000000000000}"/>
  <mergeCells count="1">
    <mergeCell ref="C9:M9"/>
  </mergeCells>
  <conditionalFormatting sqref="H57">
    <cfRule type="duplicateValues" dxfId="1803" priority="4"/>
  </conditionalFormatting>
  <conditionalFormatting sqref="H59:H61">
    <cfRule type="duplicateValues" dxfId="1802" priority="3"/>
  </conditionalFormatting>
  <conditionalFormatting sqref="H63:H76">
    <cfRule type="duplicateValues" dxfId="1801" priority="2"/>
  </conditionalFormatting>
  <conditionalFormatting sqref="H56">
    <cfRule type="duplicateValues" dxfId="1800" priority="1"/>
  </conditionalFormatting>
  <hyperlinks>
    <hyperlink ref="G12" location="RCTX01_CARTEIRAS_CNTR!A1" display="RCTX01_CARTEIRAS_CNTR" xr:uid="{00000000-0004-0000-0600-000000000000}"/>
    <hyperlink ref="G13" location="RCTX01_CARTEIRAS_CNTR!A1" display="RCTX01_CARTEIRAS_CNTR" xr:uid="{00000000-0004-0000-0600-000001000000}"/>
    <hyperlink ref="G14" location="RCTX01_CARTEIRAS_CNTR!A1" display="RCTX01_CARTEIRAS_CNTR" xr:uid="{00000000-0004-0000-0600-000002000000}"/>
    <hyperlink ref="G15" location="RCTX01_CARTEIRAS_CNTR!A1" display="RCTX01_CARTEIRAS_CNTR" xr:uid="{00000000-0004-0000-0600-000003000000}"/>
    <hyperlink ref="G16" location="RCTX01_CARTEIRAS_CNTR!A1" display="RCTX01_CARTEIRAS_CNTR" xr:uid="{00000000-0004-0000-0600-000004000000}"/>
    <hyperlink ref="G17" location="RCTX01_CARTEIRAS_CNTR!A1" display="RCTX01_CARTEIRAS_CNTR" xr:uid="{00000000-0004-0000-0600-000005000000}"/>
    <hyperlink ref="G18" location="RCTX01_CARTEIRAS_CNTR!A1" display="RCTX01_CARTEIRAS_CNTR" xr:uid="{00000000-0004-0000-0600-000006000000}"/>
    <hyperlink ref="G19" location="RCTX01_CARTEIRAS_CNTR!A1" display="RCTX01_CARTEIRAS_CNTR" xr:uid="{00000000-0004-0000-0600-000007000000}"/>
    <hyperlink ref="G20" location="RCTX01_CARTEIRAS_CNTR!A1" display="RCTX01_CARTEIRAS_CNTR" xr:uid="{00000000-0004-0000-0600-000008000000}"/>
    <hyperlink ref="G21" location="RCTX01_CARTEIRAS_CNTR!A1" display="RCTX01_CARTEIRAS_CNTR" xr:uid="{00000000-0004-0000-0600-000009000000}"/>
    <hyperlink ref="G22" location="RCTX01_CARTEIRAS_CNTR!A1" display="RCTX01_CARTEIRAS_CNTR" xr:uid="{00000000-0004-0000-0600-00000A000000}"/>
    <hyperlink ref="G23" location="RCTX01_CARTEIRAS_CNTR!A1" display="RCTX01_CARTEIRAS_CNTR" xr:uid="{00000000-0004-0000-0600-00000B000000}"/>
    <hyperlink ref="G24" location="RCTX01_CARTEIRAS_CNTR!A1" display="RCTX01_CARTEIRAS_CNTR" xr:uid="{00000000-0004-0000-0600-00000C000000}"/>
    <hyperlink ref="G25" location="RCTX01_CARTEIRAS_CNTR!A1" display="RCTX01_CARTEIRAS_CNTR" xr:uid="{00000000-0004-0000-0600-00000D000000}"/>
    <hyperlink ref="G26" location="RCTX01_CARTEIRAS_CNTR!A1" display="RCTX01_CARTEIRAS_CNTR" xr:uid="{00000000-0004-0000-0600-00000E000000}"/>
    <hyperlink ref="G27" location="RCT006_SUBPRODUTO_REF!A1" display="RCT006_SUBPRODUTO_REF" xr:uid="{00000000-0004-0000-0600-00000F000000}"/>
    <hyperlink ref="G28" location="RCTX01_RL_CLCNTR!A1" display="RCTX01_RL_CLCNTR" xr:uid="{00000000-0004-0000-0600-000010000000}"/>
    <hyperlink ref="G29" location="SAT020_EXCLUSAO_CTR_FS!A1" display="SAT020_EXCLUSAO_CTR_FS" xr:uid="{00000000-0004-0000-0600-000011000000}"/>
    <hyperlink ref="G30" location="RCTX01_CARTEIRAS_CNTR!A1" display="RCTX01_CARTEIRAS_CNTR" xr:uid="{00000000-0004-0000-0600-000012000000}"/>
    <hyperlink ref="G31" location="RCTX01_CARTEIRAS_MNT!A1" display="RCTX01_CARTEIRAS_MNT" xr:uid="{00000000-0004-0000-0600-000013000000}"/>
    <hyperlink ref="G32" location="RCTX01_CARTEIRAS_MNT!A1" display="RCTX01_CARTEIRAS_MNT" xr:uid="{00000000-0004-0000-0600-000014000000}"/>
    <hyperlink ref="G33" location="RCTX01_CARTEIRAS_MNT!A1" display="RCTX01_CARTEIRAS_MNT" xr:uid="{00000000-0004-0000-0600-000015000000}"/>
    <hyperlink ref="G34" location="RCTX01_CARTEIRAS_MNT!A1" display="RCTX01_CARTEIRAS_MNT" xr:uid="{00000000-0004-0000-0600-000016000000}"/>
    <hyperlink ref="G35" location="RCTX01_CARTEIRAS_MNT!A1" display="RCTX01_CARTEIRAS_MNT" xr:uid="{00000000-0004-0000-0600-000017000000}"/>
    <hyperlink ref="G36" location="RCTX01_CARTEIRAS_MNT!A1" display="RCTX01_CARTEIRAS_MNT" xr:uid="{00000000-0004-0000-0600-000018000000}"/>
    <hyperlink ref="G37" location="RCTX01_CARTEIRAS_MNT!A1" display="RCTX01_CARTEIRAS_MNT" xr:uid="{00000000-0004-0000-0600-000019000000}"/>
    <hyperlink ref="G38" location="RCTX01_CARTEIRAS_MNT!A1" display="RCTX01_CARTEIRAS_MNT" xr:uid="{00000000-0004-0000-0600-00001A000000}"/>
    <hyperlink ref="G39" location="RCTX01_CARTEIRAS_MNT!A1" display="RCTX01_CARTEIRAS_MNT" xr:uid="{00000000-0004-0000-0600-00001B000000}"/>
    <hyperlink ref="G40" location="RCTX01_CARTEIRAS_MNT!A1" display="RCTX01_CARTEIRAS_MNT" xr:uid="{00000000-0004-0000-0600-00001C000000}"/>
    <hyperlink ref="G41" location="RCTX01_CARTEIRAS_MNT!A1" display="RCTX01_CARTEIRAS_MNT" xr:uid="{00000000-0004-0000-0600-00001D000000}"/>
    <hyperlink ref="G43" location="RCTX19_084_CONTA_RSC!A1" display="RCTX19_084_CONTA_RSC" xr:uid="{00000000-0004-0000-0600-00001E000000}"/>
    <hyperlink ref="G44" location="RCTX19_084_CONTA_RSC!A1" display="RCTX19_084_CONTA_RSC" xr:uid="{00000000-0004-0000-0600-00001F000000}"/>
    <hyperlink ref="G45" location="RCTX19_084_CONTA_RSC!A1" display="RCTX19_084_CONTA_RSC" xr:uid="{00000000-0004-0000-0600-000020000000}"/>
    <hyperlink ref="G46" location="RCTX19_084_CONTA_RSC!A1" display="RCTX19_084_CONTA_RSC" xr:uid="{00000000-0004-0000-0600-000021000000}"/>
    <hyperlink ref="G47" location="RCTX01_CARTEIRAS_CNTR!A1" display="RCTX01_CARTEIRAS_CNTR" xr:uid="{00000000-0004-0000-0600-000022000000}"/>
    <hyperlink ref="G48" location="SAT332_OPER_PROCESSO!A1" display="SAT332_OPER_PROCESSO" xr:uid="{00000000-0004-0000-0600-000023000000}"/>
    <hyperlink ref="G49" location="RCTX19_084_CONTA_RSC!A1" display="RCTX19_084_CONTA_RSC" xr:uid="{00000000-0004-0000-0600-000024000000}"/>
    <hyperlink ref="G50" location="RCTX01_CARTEIRAS_CNTR!A1" display="RCTX01_CARTEIRAS_CNTR" xr:uid="{00000000-0004-0000-0600-000025000000}"/>
    <hyperlink ref="G51" location="RCTX19_084_CONTA_RSC!A1" display="RCTX19_084_CONTA_RSC" xr:uid="{00000000-0004-0000-0600-000026000000}"/>
    <hyperlink ref="G52" location="RCTX19_084_CONTA_RSC!A1" display="RCTX19_084_CONTA_RSC" xr:uid="{00000000-0004-0000-0600-000027000000}"/>
    <hyperlink ref="G53" location="RCTX19_084_CONTA_RSC!A1" display="RCTX19_084_CONTA_RSC" xr:uid="{00000000-0004-0000-0600-000028000000}"/>
    <hyperlink ref="G54" location="RCTX19_084_CONTA_RSC!A1" display="RCTX19_084_CONTA_RSC" xr:uid="{00000000-0004-0000-0600-000029000000}"/>
    <hyperlink ref="G55" location="RCTX01_CARTEIRAS_MNT!A1" display="RCTX01_CARTEIRAS_MNT" xr:uid="{00000000-0004-0000-0600-00002A000000}"/>
    <hyperlink ref="G56" location="SAT389_CONTAS_EP!A1" display="SAT389_CONTAS_EP" xr:uid="{00000000-0004-0000-0600-00002B000000}"/>
    <hyperlink ref="G57" location="SAT389_CONTAS_EP!A1" display="SAT389_CONTAS_EP" xr:uid="{00000000-0004-0000-0600-00002C000000}"/>
    <hyperlink ref="G58" location="SAT389_CONTAS_EP!A1" display="SAT389_CONTAS_EP" xr:uid="{00000000-0004-0000-0600-00002D000000}"/>
    <hyperlink ref="G59" location="SAT389_CONTAS_EP!A1" display="SAT389_CONTAS_EP" xr:uid="{00000000-0004-0000-0600-00002E000000}"/>
    <hyperlink ref="G60" location="SAT389_CONTAS_EP!A1" display="SAT389_CONTAS_EP" xr:uid="{00000000-0004-0000-0600-00002F000000}"/>
    <hyperlink ref="G61" location="SAT389_CONTAS_EP!A1" display="SAT389_CONTAS_EP" xr:uid="{00000000-0004-0000-0600-000030000000}"/>
    <hyperlink ref="G62" location="SAT389_CONTAS_EP!A1" display="SAT389_CONTAS_EP" xr:uid="{00000000-0004-0000-0600-000031000000}"/>
    <hyperlink ref="G63" location="SAT389_CONTAS_EP!A1" display="SAT389_CONTAS_EP" xr:uid="{00000000-0004-0000-0600-000032000000}"/>
    <hyperlink ref="G64" location="SAT389_CONTAS_EP!A1" display="SAT389_CONTAS_EP" xr:uid="{00000000-0004-0000-0600-000033000000}"/>
    <hyperlink ref="G65" location="SAT389_CONTAS_EP!A1" display="SAT389_CONTAS_EP" xr:uid="{00000000-0004-0000-0600-000034000000}"/>
    <hyperlink ref="G66" location="SAT389_CONTAS_EP!A1" display="SAT389_CONTAS_EP" xr:uid="{00000000-0004-0000-0600-000035000000}"/>
    <hyperlink ref="G67" location="SAT389_CONTAS_EP!A1" display="SAT389_CONTAS_EP" xr:uid="{00000000-0004-0000-0600-000036000000}"/>
    <hyperlink ref="G68" location="SAT389_CONTAS_EP!A1" display="SAT389_CONTAS_EP" xr:uid="{00000000-0004-0000-0600-000037000000}"/>
    <hyperlink ref="G69" location="RCTX01_CARTEIRAS_CNTR!A1" display="RCTX01_CARTEIRAS_CNTR" xr:uid="{00000000-0004-0000-0600-000038000000}"/>
    <hyperlink ref="G70" location="RCTX01_CARTEIRAS_CNTR!A1" display="RCTX01_CARTEIRAS_CNTR" xr:uid="{00000000-0004-0000-0600-000039000000}"/>
    <hyperlink ref="G71" location="RCTX01_CARTEIRAS_CNTR!A1" display="RCTX01_CARTEIRAS_CNTR" xr:uid="{00000000-0004-0000-0600-00003A000000}"/>
    <hyperlink ref="G72" location="RCTX01_CARTEIRAS_CNTR!A1" display="RCTX01_CARTEIRAS_CNTR" xr:uid="{00000000-0004-0000-0600-00003B000000}"/>
    <hyperlink ref="G73" location="RCTX01_CARTEIRAS_CNTR!A1" display="RCTX01_CARTEIRAS_CNTR" xr:uid="{00000000-0004-0000-0600-00003C000000}"/>
    <hyperlink ref="G74" location="RCTX01_CARTEIRAS_CNTR!A1" display="RCTX01_CARTEIRAS_CNTR" xr:uid="{00000000-0004-0000-0600-00003D000000}"/>
    <hyperlink ref="G75" location="SAT389_CONTAS_EP!A1" display="SAT389_CONTAS_EP" xr:uid="{00000000-0004-0000-0600-00003E000000}"/>
    <hyperlink ref="G76" location="SAT389_CONTAS_EP!A1" display="SAT389_CONTAS_EP" xr:uid="{00000000-0004-0000-0600-00003F000000}"/>
    <hyperlink ref="B6" location="Variáveis!A1" display="Variáveis" xr:uid="{00000000-0004-0000-0600-000040000000}"/>
    <hyperlink ref="C6" location="'Índice de Tabelas'!A1" display="Índice de Tabelas" xr:uid="{00000000-0004-0000-0600-000041000000}"/>
    <hyperlink ref="D6" location="'Manual de Instrução'!A1" display="Manual de Instrução" xr:uid="{00000000-0004-0000-0600-00004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ReturnToPrevSheet">
                <anchor moveWithCells="1" sizeWithCells="1">
                  <from>
                    <xdr:col>4</xdr:col>
                    <xdr:colOff>0</xdr:colOff>
                    <xdr:row>2</xdr:row>
                    <xdr:rowOff>182880</xdr:rowOff>
                  </from>
                  <to>
                    <xdr:col>5</xdr:col>
                    <xdr:colOff>152400</xdr:colOff>
                    <xdr:row>4</xdr:row>
                    <xdr:rowOff>182880</xdr:rowOff>
                  </to>
                </anchor>
              </controlPr>
            </control>
          </mc:Choice>
        </mc:AlternateContent>
        <mc:AlternateContent xmlns:mc="http://schemas.openxmlformats.org/markup-compatibility/2006">
          <mc:Choice Requires="x14">
            <control shapeId="45058" r:id="rId5" name="Remover Filtros">
              <controlPr defaultSize="0" print="0" autoFill="0" autoPict="0" macro="[0]!RemoveFilters">
                <anchor moveWithCells="1" sizeWithCells="1">
                  <from>
                    <xdr:col>5</xdr:col>
                    <xdr:colOff>1066800</xdr:colOff>
                    <xdr:row>2</xdr:row>
                    <xdr:rowOff>182880</xdr:rowOff>
                  </from>
                  <to>
                    <xdr:col>6</xdr:col>
                    <xdr:colOff>1912620</xdr:colOff>
                    <xdr:row>4</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R18"/>
  <sheetViews>
    <sheetView zoomScale="80" workbookViewId="0">
      <pane xSplit="5" ySplit="10" topLeftCell="F11" activePane="bottomRight" state="frozen"/>
      <selection pane="topRight" activeCell="F1" sqref="F1"/>
      <selection pane="bottomLeft" activeCell="A18" sqref="A18"/>
      <selection pane="bottomRight" activeCell="I11" sqref="I1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59765625" style="27" customWidth="1"/>
    <col min="5" max="5" width="23.59765625" style="27" customWidth="1"/>
    <col min="6" max="6" width="20" style="27" customWidth="1"/>
    <col min="7" max="7" width="35.59765625" style="27" bestFit="1" customWidth="1"/>
    <col min="8" max="8" width="16.09765625" style="27" customWidth="1"/>
    <col min="9" max="9" width="43" style="27" customWidth="1"/>
    <col min="10" max="10" width="29.59765625" style="27" customWidth="1"/>
    <col min="11" max="11" width="21.59765625" style="27" customWidth="1"/>
    <col min="12" max="12" width="21.8984375" style="27" customWidth="1"/>
    <col min="13" max="13" width="21.3984375" style="27" customWidth="1"/>
    <col min="14" max="14" width="22.0976562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61</v>
      </c>
      <c r="E11" s="24" t="s">
        <v>1456</v>
      </c>
      <c r="F11" s="24"/>
      <c r="G11" s="81"/>
      <c r="H11" s="21" t="s">
        <v>1456</v>
      </c>
      <c r="I11" s="21" t="s">
        <v>1457</v>
      </c>
      <c r="J11" s="24"/>
      <c r="K11" s="21" t="s">
        <v>1458</v>
      </c>
      <c r="L11" s="83" t="s">
        <v>1459</v>
      </c>
      <c r="M11" s="21" t="s">
        <v>1460</v>
      </c>
      <c r="N11" s="24">
        <v>1</v>
      </c>
      <c r="O11" s="73">
        <v>0</v>
      </c>
      <c r="P11" s="73" t="s">
        <v>1565</v>
      </c>
      <c r="Q11" s="24" t="s">
        <v>1566</v>
      </c>
      <c r="R11" s="147"/>
    </row>
    <row r="12" spans="1:18" s="30" customFormat="1" ht="27" customHeight="1" x14ac:dyDescent="0.2">
      <c r="A12" s="28"/>
      <c r="B12" s="75">
        <v>2</v>
      </c>
      <c r="C12" s="24" t="s">
        <v>51</v>
      </c>
      <c r="D12" s="24" t="s">
        <v>61</v>
      </c>
      <c r="E12" s="24" t="s">
        <v>1567</v>
      </c>
      <c r="F12" s="24"/>
      <c r="G12" s="85" t="s">
        <v>61</v>
      </c>
      <c r="H12" s="21" t="s">
        <v>1568</v>
      </c>
      <c r="I12" s="82" t="s">
        <v>1569</v>
      </c>
      <c r="J12" s="24"/>
      <c r="K12" s="21" t="s">
        <v>1487</v>
      </c>
      <c r="L12" s="83" t="s">
        <v>1500</v>
      </c>
      <c r="M12" s="21" t="s">
        <v>1460</v>
      </c>
      <c r="N12" s="24">
        <v>1</v>
      </c>
      <c r="O12" s="24">
        <v>0</v>
      </c>
      <c r="P12" s="73" t="s">
        <v>1565</v>
      </c>
      <c r="Q12" s="24" t="s">
        <v>1566</v>
      </c>
      <c r="R12" s="147"/>
    </row>
    <row r="13" spans="1:18" s="30" customFormat="1" ht="27" customHeight="1" x14ac:dyDescent="0.2">
      <c r="A13" s="28"/>
      <c r="B13" s="75">
        <v>3</v>
      </c>
      <c r="C13" s="24" t="s">
        <v>51</v>
      </c>
      <c r="D13" s="24" t="s">
        <v>61</v>
      </c>
      <c r="E13" s="24" t="s">
        <v>1463</v>
      </c>
      <c r="F13" s="24"/>
      <c r="G13" s="85" t="s">
        <v>307</v>
      </c>
      <c r="H13" s="21" t="s">
        <v>1463</v>
      </c>
      <c r="I13" s="82" t="s">
        <v>1570</v>
      </c>
      <c r="J13" s="24"/>
      <c r="K13" s="21" t="s">
        <v>1482</v>
      </c>
      <c r="L13" s="83" t="s">
        <v>1466</v>
      </c>
      <c r="M13" s="21" t="s">
        <v>1460</v>
      </c>
      <c r="N13" s="24">
        <v>1</v>
      </c>
      <c r="O13" s="24">
        <v>0</v>
      </c>
      <c r="P13" s="73" t="s">
        <v>1565</v>
      </c>
      <c r="Q13" s="24" t="s">
        <v>1566</v>
      </c>
      <c r="R13" s="147"/>
    </row>
    <row r="14" spans="1:18" ht="27" customHeight="1" x14ac:dyDescent="0.25">
      <c r="A14" s="75"/>
      <c r="B14" s="75">
        <v>4</v>
      </c>
      <c r="C14" s="24" t="s">
        <v>51</v>
      </c>
      <c r="D14" s="24" t="s">
        <v>61</v>
      </c>
      <c r="E14" s="24" t="s">
        <v>1467</v>
      </c>
      <c r="F14" s="24"/>
      <c r="G14" s="85" t="s">
        <v>307</v>
      </c>
      <c r="H14" s="21" t="s">
        <v>1467</v>
      </c>
      <c r="I14" s="82" t="s">
        <v>1570</v>
      </c>
      <c r="J14" s="21"/>
      <c r="K14" s="21" t="s">
        <v>1482</v>
      </c>
      <c r="L14" s="83" t="s">
        <v>1466</v>
      </c>
      <c r="M14" s="21" t="s">
        <v>1460</v>
      </c>
      <c r="N14" s="24">
        <v>1</v>
      </c>
      <c r="O14" s="24">
        <v>0</v>
      </c>
      <c r="P14" s="73" t="s">
        <v>1565</v>
      </c>
      <c r="Q14" s="24" t="s">
        <v>1566</v>
      </c>
      <c r="R14" s="147"/>
    </row>
    <row r="15" spans="1:18" ht="27" customHeight="1" x14ac:dyDescent="0.25">
      <c r="A15" s="75"/>
      <c r="B15" s="75">
        <v>5</v>
      </c>
      <c r="C15" s="24" t="s">
        <v>51</v>
      </c>
      <c r="D15" s="24" t="s">
        <v>61</v>
      </c>
      <c r="E15" s="24" t="s">
        <v>1571</v>
      </c>
      <c r="F15" s="24"/>
      <c r="G15" s="85" t="s">
        <v>307</v>
      </c>
      <c r="H15" s="21" t="s">
        <v>1571</v>
      </c>
      <c r="I15" s="82" t="s">
        <v>1570</v>
      </c>
      <c r="J15" s="21"/>
      <c r="K15" s="21" t="s">
        <v>1458</v>
      </c>
      <c r="L15" s="83" t="s">
        <v>1459</v>
      </c>
      <c r="M15" s="21" t="s">
        <v>1471</v>
      </c>
      <c r="N15" s="24">
        <v>0</v>
      </c>
      <c r="O15" s="24">
        <v>0</v>
      </c>
      <c r="P15" s="73" t="s">
        <v>1565</v>
      </c>
      <c r="Q15" s="24" t="s">
        <v>1566</v>
      </c>
      <c r="R15" s="147"/>
    </row>
    <row r="16" spans="1:18" ht="27" customHeight="1" x14ac:dyDescent="0.25">
      <c r="A16" s="75"/>
      <c r="B16" s="75">
        <v>6</v>
      </c>
      <c r="C16" s="24" t="s">
        <v>51</v>
      </c>
      <c r="D16" s="24" t="s">
        <v>61</v>
      </c>
      <c r="E16" s="24" t="s">
        <v>1572</v>
      </c>
      <c r="F16" s="24"/>
      <c r="G16" s="85" t="s">
        <v>307</v>
      </c>
      <c r="H16" s="21" t="s">
        <v>1572</v>
      </c>
      <c r="I16" s="82" t="s">
        <v>1570</v>
      </c>
      <c r="J16" s="21"/>
      <c r="K16" s="21" t="s">
        <v>1482</v>
      </c>
      <c r="L16" s="83" t="s">
        <v>1573</v>
      </c>
      <c r="M16" s="21" t="s">
        <v>1471</v>
      </c>
      <c r="N16" s="24">
        <v>0</v>
      </c>
      <c r="O16" s="24">
        <v>0</v>
      </c>
      <c r="P16" s="73" t="s">
        <v>1565</v>
      </c>
      <c r="Q16" s="24" t="s">
        <v>1566</v>
      </c>
      <c r="R16" s="147"/>
    </row>
    <row r="17" spans="1:18" ht="27" customHeight="1" x14ac:dyDescent="0.25">
      <c r="A17" s="75"/>
      <c r="B17" s="75">
        <v>7</v>
      </c>
      <c r="C17" s="24" t="s">
        <v>51</v>
      </c>
      <c r="D17" s="24" t="s">
        <v>61</v>
      </c>
      <c r="E17" s="24" t="s">
        <v>1574</v>
      </c>
      <c r="F17" s="24"/>
      <c r="G17" s="85" t="s">
        <v>307</v>
      </c>
      <c r="H17" s="21" t="s">
        <v>1574</v>
      </c>
      <c r="I17" s="82" t="s">
        <v>1570</v>
      </c>
      <c r="J17" s="21"/>
      <c r="K17" s="21" t="s">
        <v>1482</v>
      </c>
      <c r="L17" s="83" t="s">
        <v>1575</v>
      </c>
      <c r="M17" s="21" t="s">
        <v>1471</v>
      </c>
      <c r="N17" s="24">
        <v>0</v>
      </c>
      <c r="O17" s="24">
        <v>0</v>
      </c>
      <c r="P17" s="73" t="s">
        <v>1565</v>
      </c>
      <c r="Q17" s="24" t="s">
        <v>1566</v>
      </c>
      <c r="R17" s="147"/>
    </row>
    <row r="18" spans="1:18" s="31" customFormat="1" ht="27" customHeight="1" x14ac:dyDescent="0.25">
      <c r="A18" s="75"/>
      <c r="B18" s="75">
        <v>8</v>
      </c>
      <c r="C18" s="24" t="s">
        <v>51</v>
      </c>
      <c r="D18" s="24" t="s">
        <v>61</v>
      </c>
      <c r="E18" s="24" t="s">
        <v>1561</v>
      </c>
      <c r="F18" s="24"/>
      <c r="G18" s="21"/>
      <c r="H18" s="21"/>
      <c r="I18" s="21" t="s">
        <v>1562</v>
      </c>
      <c r="J18" s="21"/>
      <c r="K18" s="21" t="s">
        <v>1563</v>
      </c>
      <c r="L18" s="83" t="s">
        <v>1564</v>
      </c>
      <c r="M18" s="21" t="s">
        <v>1471</v>
      </c>
      <c r="N18" s="24">
        <v>0</v>
      </c>
      <c r="O18" s="24">
        <v>0</v>
      </c>
      <c r="P18" s="73" t="s">
        <v>1565</v>
      </c>
      <c r="Q18" s="24" t="s">
        <v>1566</v>
      </c>
      <c r="R18" s="147"/>
    </row>
  </sheetData>
  <autoFilter ref="B10:R18" xr:uid="{00000000-0001-0000-0700-000000000000}"/>
  <mergeCells count="1">
    <mergeCell ref="C9:M9"/>
  </mergeCells>
  <conditionalFormatting sqref="E11:E18">
    <cfRule type="duplicateValues" dxfId="1799" priority="8"/>
  </conditionalFormatting>
  <hyperlinks>
    <hyperlink ref="G12" location="RCT005_EXCLUSAO_CONTRATOS!A1" display="RCT005_EXCLUSAO_CONTRATOS" xr:uid="{00000000-0004-0000-0700-000000000000}"/>
    <hyperlink ref="G13" location="SAT005_EXCLUSAO_CONTRATOS_FS!A1" display="SAT005_EXCLUSAO_CONTRATOS_FS" xr:uid="{00000000-0004-0000-0700-000001000000}"/>
    <hyperlink ref="G14" location="SAT005_EXCLUSAO_CONTRATOS_FS!A1" display="SAT005_EXCLUSAO_CONTRATOS_FS" xr:uid="{00000000-0004-0000-0700-000002000000}"/>
    <hyperlink ref="G15" location="SAT005_EXCLUSAO_CONTRATOS_FS!A1" display="SAT005_EXCLUSAO_CONTRATOS_FS" xr:uid="{00000000-0004-0000-0700-000003000000}"/>
    <hyperlink ref="G16" location="SAT005_EXCLUSAO_CONTRATOS_FS!A1" display="SAT005_EXCLUSAO_CONTRATOS_FS" xr:uid="{00000000-0004-0000-0700-000004000000}"/>
    <hyperlink ref="G17" location="SAT005_EXCLUSAO_CONTRATOS_FS!A1" display="SAT005_EXCLUSAO_CONTRATOS_FS" xr:uid="{00000000-0004-0000-0700-000005000000}"/>
    <hyperlink ref="B6" location="Variáveis!A1" display="Variáveis" xr:uid="{00000000-0004-0000-0700-000006000000}"/>
    <hyperlink ref="C6" location="'Índice de Tabelas'!A1" display="Índice de Tabelas" xr:uid="{00000000-0004-0000-0700-000007000000}"/>
    <hyperlink ref="D6" location="'Manual de Instrução'!A1" display="Manual de Instrução" xr:uid="{00000000-0004-0000-07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ReturnToPrevSheet">
                <anchor moveWithCells="1" sizeWithCells="1">
                  <from>
                    <xdr:col>4</xdr:col>
                    <xdr:colOff>0</xdr:colOff>
                    <xdr:row>3</xdr:row>
                    <xdr:rowOff>0</xdr:rowOff>
                  </from>
                  <to>
                    <xdr:col>5</xdr:col>
                    <xdr:colOff>1021080</xdr:colOff>
                    <xdr:row>4</xdr:row>
                    <xdr:rowOff>182880</xdr:rowOff>
                  </to>
                </anchor>
              </controlPr>
            </control>
          </mc:Choice>
        </mc:AlternateContent>
        <mc:AlternateContent xmlns:mc="http://schemas.openxmlformats.org/markup-compatibility/2006">
          <mc:Choice Requires="x14">
            <control shapeId="48130" r:id="rId5" name="Remover Filtros">
              <controlPr defaultSize="0" print="0" autoFill="0" autoPict="0" macro="[0]!RemoveFilters">
                <anchor moveWithCells="1" sizeWithCells="1">
                  <from>
                    <xdr:col>5</xdr:col>
                    <xdr:colOff>1516380</xdr:colOff>
                    <xdr:row>3</xdr:row>
                    <xdr:rowOff>0</xdr:rowOff>
                  </from>
                  <to>
                    <xdr:col>6</xdr:col>
                    <xdr:colOff>2011680</xdr:colOff>
                    <xdr:row>4</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R42"/>
  <sheetViews>
    <sheetView zoomScale="80" workbookViewId="0">
      <pane xSplit="5" ySplit="10" topLeftCell="F11" activePane="bottomRight" state="frozen"/>
      <selection pane="topRight" activeCell="F1" sqref="F1"/>
      <selection pane="bottomLeft" activeCell="A18" sqref="A18"/>
      <selection pane="bottomRight" activeCell="B10" sqref="B10:R4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09765625" style="27" customWidth="1"/>
    <col min="5" max="5" width="23.59765625" style="27" customWidth="1"/>
    <col min="6" max="6" width="22.3984375" style="27" customWidth="1"/>
    <col min="7" max="7" width="33"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62</v>
      </c>
      <c r="E11" s="24" t="s">
        <v>1576</v>
      </c>
      <c r="F11" s="24" t="s">
        <v>1577</v>
      </c>
      <c r="G11" s="24"/>
      <c r="H11" s="21"/>
      <c r="I11" s="22" t="s">
        <v>1578</v>
      </c>
      <c r="J11" s="24"/>
      <c r="K11" s="21" t="s">
        <v>1458</v>
      </c>
      <c r="L11" s="21" t="s">
        <v>1459</v>
      </c>
      <c r="M11" s="21" t="s">
        <v>1471</v>
      </c>
      <c r="N11" s="24">
        <v>0</v>
      </c>
      <c r="O11" s="73">
        <v>0</v>
      </c>
      <c r="P11" s="73" t="s">
        <v>1579</v>
      </c>
      <c r="Q11" s="24" t="s">
        <v>1579</v>
      </c>
      <c r="R11" s="147"/>
    </row>
    <row r="12" spans="1:18" s="30" customFormat="1" ht="27" customHeight="1" x14ac:dyDescent="0.2">
      <c r="A12" s="28"/>
      <c r="B12" s="75">
        <v>1</v>
      </c>
      <c r="C12" s="24" t="s">
        <v>51</v>
      </c>
      <c r="D12" s="24" t="s">
        <v>62</v>
      </c>
      <c r="E12" s="24" t="s">
        <v>1576</v>
      </c>
      <c r="F12" s="24" t="s">
        <v>1580</v>
      </c>
      <c r="G12" s="85" t="s">
        <v>66</v>
      </c>
      <c r="H12" s="21" t="s">
        <v>1576</v>
      </c>
      <c r="I12" s="22"/>
      <c r="J12" s="24"/>
      <c r="K12" s="21" t="s">
        <v>1458</v>
      </c>
      <c r="L12" s="21" t="s">
        <v>1459</v>
      </c>
      <c r="M12" s="21" t="s">
        <v>1471</v>
      </c>
      <c r="N12" s="24">
        <v>0</v>
      </c>
      <c r="O12" s="73">
        <v>0</v>
      </c>
      <c r="P12" s="73" t="s">
        <v>1579</v>
      </c>
      <c r="Q12" s="24" t="s">
        <v>1579</v>
      </c>
      <c r="R12" s="147"/>
    </row>
    <row r="13" spans="1:18" s="30" customFormat="1" ht="27" customHeight="1" x14ac:dyDescent="0.2">
      <c r="A13" s="28"/>
      <c r="B13" s="75">
        <v>2</v>
      </c>
      <c r="C13" s="24" t="s">
        <v>51</v>
      </c>
      <c r="D13" s="24" t="s">
        <v>62</v>
      </c>
      <c r="E13" s="24" t="s">
        <v>1581</v>
      </c>
      <c r="F13" s="24" t="s">
        <v>1580</v>
      </c>
      <c r="G13" s="85" t="s">
        <v>66</v>
      </c>
      <c r="H13" s="24" t="s">
        <v>1581</v>
      </c>
      <c r="I13" s="21"/>
      <c r="J13" s="24"/>
      <c r="K13" s="21" t="s">
        <v>1458</v>
      </c>
      <c r="L13" s="21" t="s">
        <v>1459</v>
      </c>
      <c r="M13" s="21" t="s">
        <v>1471</v>
      </c>
      <c r="N13" s="24">
        <v>0</v>
      </c>
      <c r="O13" s="24">
        <v>0</v>
      </c>
      <c r="P13" s="24" t="s">
        <v>1579</v>
      </c>
      <c r="Q13" s="24" t="s">
        <v>1579</v>
      </c>
      <c r="R13" s="147"/>
    </row>
    <row r="14" spans="1:18" ht="27" customHeight="1" x14ac:dyDescent="0.2">
      <c r="A14" s="28"/>
      <c r="B14" s="75">
        <v>3</v>
      </c>
      <c r="C14" s="24" t="s">
        <v>51</v>
      </c>
      <c r="D14" s="24" t="s">
        <v>62</v>
      </c>
      <c r="E14" s="24" t="s">
        <v>1477</v>
      </c>
      <c r="F14" s="24" t="s">
        <v>1582</v>
      </c>
      <c r="G14" s="85" t="s">
        <v>66</v>
      </c>
      <c r="H14" s="24" t="s">
        <v>1477</v>
      </c>
      <c r="I14" s="21"/>
      <c r="J14" s="24"/>
      <c r="K14" s="21" t="s">
        <v>1465</v>
      </c>
      <c r="L14" s="21" t="s">
        <v>1478</v>
      </c>
      <c r="M14" s="21" t="s">
        <v>1471</v>
      </c>
      <c r="N14" s="24">
        <v>0</v>
      </c>
      <c r="O14" s="24">
        <v>0</v>
      </c>
      <c r="P14" s="24" t="s">
        <v>1579</v>
      </c>
      <c r="Q14" s="24" t="s">
        <v>1579</v>
      </c>
      <c r="R14" s="147"/>
    </row>
    <row r="15" spans="1:18" ht="27" customHeight="1" x14ac:dyDescent="0.25">
      <c r="A15" s="75"/>
      <c r="B15" s="75">
        <v>4</v>
      </c>
      <c r="C15" s="24" t="s">
        <v>51</v>
      </c>
      <c r="D15" s="24" t="s">
        <v>62</v>
      </c>
      <c r="E15" s="24" t="s">
        <v>1479</v>
      </c>
      <c r="F15" s="24" t="s">
        <v>1580</v>
      </c>
      <c r="G15" s="85" t="s">
        <v>66</v>
      </c>
      <c r="H15" s="24" t="s">
        <v>1479</v>
      </c>
      <c r="I15" s="21"/>
      <c r="J15" s="21"/>
      <c r="K15" s="21" t="s">
        <v>1465</v>
      </c>
      <c r="L15" s="21" t="s">
        <v>1473</v>
      </c>
      <c r="M15" s="21" t="s">
        <v>1471</v>
      </c>
      <c r="N15" s="24">
        <v>0</v>
      </c>
      <c r="O15" s="24">
        <v>0</v>
      </c>
      <c r="P15" s="24" t="s">
        <v>1579</v>
      </c>
      <c r="Q15" s="24" t="s">
        <v>1579</v>
      </c>
      <c r="R15" s="147"/>
    </row>
    <row r="16" spans="1:18" ht="27" customHeight="1" x14ac:dyDescent="0.25">
      <c r="A16" s="75"/>
      <c r="B16" s="75">
        <v>5</v>
      </c>
      <c r="C16" s="24" t="s">
        <v>51</v>
      </c>
      <c r="D16" s="24" t="s">
        <v>62</v>
      </c>
      <c r="E16" s="24" t="s">
        <v>1583</v>
      </c>
      <c r="F16" s="24" t="s">
        <v>1580</v>
      </c>
      <c r="G16" s="85" t="s">
        <v>66</v>
      </c>
      <c r="H16" s="24" t="s">
        <v>1583</v>
      </c>
      <c r="I16" s="21"/>
      <c r="J16" s="21"/>
      <c r="K16" s="21" t="s">
        <v>1465</v>
      </c>
      <c r="L16" s="21" t="s">
        <v>1494</v>
      </c>
      <c r="M16" s="21" t="s">
        <v>1471</v>
      </c>
      <c r="N16" s="24">
        <v>0</v>
      </c>
      <c r="O16" s="24">
        <v>0</v>
      </c>
      <c r="P16" s="24" t="s">
        <v>1579</v>
      </c>
      <c r="Q16" s="24" t="s">
        <v>1579</v>
      </c>
      <c r="R16" s="147"/>
    </row>
    <row r="17" spans="1:18" ht="27" customHeight="1" x14ac:dyDescent="0.25">
      <c r="A17" s="75"/>
      <c r="B17" s="75">
        <v>6</v>
      </c>
      <c r="C17" s="24" t="s">
        <v>51</v>
      </c>
      <c r="D17" s="24" t="s">
        <v>62</v>
      </c>
      <c r="E17" s="24" t="s">
        <v>1584</v>
      </c>
      <c r="F17" s="24" t="s">
        <v>1580</v>
      </c>
      <c r="G17" s="85" t="s">
        <v>66</v>
      </c>
      <c r="H17" s="24" t="s">
        <v>1584</v>
      </c>
      <c r="I17" s="21"/>
      <c r="J17" s="21"/>
      <c r="K17" s="21" t="s">
        <v>1465</v>
      </c>
      <c r="L17" s="21" t="s">
        <v>1470</v>
      </c>
      <c r="M17" s="21" t="s">
        <v>1471</v>
      </c>
      <c r="N17" s="24">
        <v>0</v>
      </c>
      <c r="O17" s="24">
        <v>0</v>
      </c>
      <c r="P17" s="24" t="s">
        <v>1579</v>
      </c>
      <c r="Q17" s="24" t="s">
        <v>1579</v>
      </c>
      <c r="R17" s="147"/>
    </row>
    <row r="18" spans="1:18" s="31" customFormat="1" ht="27" customHeight="1" x14ac:dyDescent="0.25">
      <c r="A18" s="75"/>
      <c r="B18" s="75">
        <v>7</v>
      </c>
      <c r="C18" s="24" t="s">
        <v>51</v>
      </c>
      <c r="D18" s="24" t="s">
        <v>62</v>
      </c>
      <c r="E18" s="24" t="s">
        <v>1585</v>
      </c>
      <c r="F18" s="24" t="s">
        <v>1580</v>
      </c>
      <c r="G18" s="85" t="s">
        <v>66</v>
      </c>
      <c r="H18" s="24" t="s">
        <v>1585</v>
      </c>
      <c r="I18" s="21"/>
      <c r="J18" s="21"/>
      <c r="K18" s="21" t="s">
        <v>1482</v>
      </c>
      <c r="L18" s="21" t="s">
        <v>1586</v>
      </c>
      <c r="M18" s="21" t="s">
        <v>1471</v>
      </c>
      <c r="N18" s="24">
        <v>0</v>
      </c>
      <c r="O18" s="24">
        <v>0</v>
      </c>
      <c r="P18" s="24" t="s">
        <v>1579</v>
      </c>
      <c r="Q18" s="24" t="s">
        <v>1579</v>
      </c>
      <c r="R18" s="147"/>
    </row>
    <row r="19" spans="1:18" s="31" customFormat="1" ht="27" customHeight="1" x14ac:dyDescent="0.25">
      <c r="A19" s="75"/>
      <c r="B19" s="75">
        <v>8</v>
      </c>
      <c r="C19" s="24" t="s">
        <v>51</v>
      </c>
      <c r="D19" s="24" t="s">
        <v>62</v>
      </c>
      <c r="E19" s="24" t="s">
        <v>1587</v>
      </c>
      <c r="F19" s="24" t="s">
        <v>1580</v>
      </c>
      <c r="G19" s="85" t="s">
        <v>66</v>
      </c>
      <c r="H19" s="24" t="s">
        <v>1587</v>
      </c>
      <c r="I19" s="21"/>
      <c r="J19" s="21"/>
      <c r="K19" s="21" t="s">
        <v>1465</v>
      </c>
      <c r="L19" s="21" t="s">
        <v>1478</v>
      </c>
      <c r="M19" s="21" t="s">
        <v>1471</v>
      </c>
      <c r="N19" s="24">
        <v>0</v>
      </c>
      <c r="O19" s="24">
        <v>0</v>
      </c>
      <c r="P19" s="24" t="s">
        <v>1579</v>
      </c>
      <c r="Q19" s="24" t="s">
        <v>1579</v>
      </c>
      <c r="R19" s="147"/>
    </row>
    <row r="20" spans="1:18" s="31" customFormat="1" ht="27" customHeight="1" x14ac:dyDescent="0.25">
      <c r="A20" s="75"/>
      <c r="B20" s="75">
        <v>9</v>
      </c>
      <c r="C20" s="24" t="s">
        <v>51</v>
      </c>
      <c r="D20" s="24" t="s">
        <v>62</v>
      </c>
      <c r="E20" s="24" t="s">
        <v>1588</v>
      </c>
      <c r="F20" s="24" t="s">
        <v>1580</v>
      </c>
      <c r="G20" s="85" t="s">
        <v>66</v>
      </c>
      <c r="H20" s="24" t="s">
        <v>1588</v>
      </c>
      <c r="I20" s="21"/>
      <c r="J20" s="21"/>
      <c r="K20" s="21" t="s">
        <v>1465</v>
      </c>
      <c r="L20" s="21" t="s">
        <v>1494</v>
      </c>
      <c r="M20" s="21" t="s">
        <v>1471</v>
      </c>
      <c r="N20" s="24">
        <v>0</v>
      </c>
      <c r="O20" s="24">
        <v>0</v>
      </c>
      <c r="P20" s="24" t="s">
        <v>1579</v>
      </c>
      <c r="Q20" s="24" t="s">
        <v>1579</v>
      </c>
      <c r="R20" s="147"/>
    </row>
    <row r="21" spans="1:18" s="31" customFormat="1" ht="27" customHeight="1" x14ac:dyDescent="0.25">
      <c r="A21" s="75"/>
      <c r="B21" s="75">
        <v>10</v>
      </c>
      <c r="C21" s="24" t="s">
        <v>51</v>
      </c>
      <c r="D21" s="24" t="s">
        <v>62</v>
      </c>
      <c r="E21" s="24" t="s">
        <v>1589</v>
      </c>
      <c r="F21" s="24" t="s">
        <v>1580</v>
      </c>
      <c r="G21" s="85" t="s">
        <v>66</v>
      </c>
      <c r="H21" s="24" t="s">
        <v>1589</v>
      </c>
      <c r="I21" s="21"/>
      <c r="J21" s="21"/>
      <c r="K21" s="21" t="s">
        <v>1465</v>
      </c>
      <c r="L21" s="21" t="s">
        <v>1494</v>
      </c>
      <c r="M21" s="21" t="s">
        <v>1471</v>
      </c>
      <c r="N21" s="24">
        <v>0</v>
      </c>
      <c r="O21" s="24">
        <v>0</v>
      </c>
      <c r="P21" s="24" t="s">
        <v>1579</v>
      </c>
      <c r="Q21" s="24" t="s">
        <v>1579</v>
      </c>
      <c r="R21" s="147"/>
    </row>
    <row r="22" spans="1:18" s="31" customFormat="1" ht="27" customHeight="1" x14ac:dyDescent="0.25">
      <c r="A22" s="75"/>
      <c r="B22" s="75">
        <v>11</v>
      </c>
      <c r="C22" s="24" t="s">
        <v>51</v>
      </c>
      <c r="D22" s="24" t="s">
        <v>62</v>
      </c>
      <c r="E22" s="24" t="s">
        <v>1590</v>
      </c>
      <c r="F22" s="24" t="s">
        <v>1580</v>
      </c>
      <c r="G22" s="85" t="s">
        <v>66</v>
      </c>
      <c r="H22" s="24" t="s">
        <v>1590</v>
      </c>
      <c r="I22" s="21"/>
      <c r="J22" s="21"/>
      <c r="K22" s="21" t="s">
        <v>1465</v>
      </c>
      <c r="L22" s="21" t="s">
        <v>1473</v>
      </c>
      <c r="M22" s="21" t="s">
        <v>1471</v>
      </c>
      <c r="N22" s="24">
        <v>0</v>
      </c>
      <c r="O22" s="24">
        <v>0</v>
      </c>
      <c r="P22" s="24" t="s">
        <v>1579</v>
      </c>
      <c r="Q22" s="24" t="s">
        <v>1579</v>
      </c>
      <c r="R22" s="147"/>
    </row>
    <row r="23" spans="1:18" s="31" customFormat="1" ht="27" customHeight="1" x14ac:dyDescent="0.25">
      <c r="A23" s="75"/>
      <c r="B23" s="75">
        <v>12</v>
      </c>
      <c r="C23" s="24" t="s">
        <v>51</v>
      </c>
      <c r="D23" s="24" t="s">
        <v>62</v>
      </c>
      <c r="E23" s="24" t="s">
        <v>1591</v>
      </c>
      <c r="F23" s="24" t="s">
        <v>1580</v>
      </c>
      <c r="G23" s="85" t="s">
        <v>66</v>
      </c>
      <c r="H23" s="24" t="s">
        <v>1591</v>
      </c>
      <c r="I23" s="21"/>
      <c r="J23" s="21"/>
      <c r="K23" s="21" t="s">
        <v>1465</v>
      </c>
      <c r="L23" s="21" t="s">
        <v>1473</v>
      </c>
      <c r="M23" s="21" t="s">
        <v>1471</v>
      </c>
      <c r="N23" s="24">
        <v>0</v>
      </c>
      <c r="O23" s="24">
        <v>0</v>
      </c>
      <c r="P23" s="24" t="s">
        <v>1579</v>
      </c>
      <c r="Q23" s="24" t="s">
        <v>1579</v>
      </c>
      <c r="R23" s="147"/>
    </row>
    <row r="24" spans="1:18" ht="27" customHeight="1" x14ac:dyDescent="0.25">
      <c r="A24" s="75"/>
      <c r="B24" s="75">
        <v>13</v>
      </c>
      <c r="C24" s="24" t="s">
        <v>51</v>
      </c>
      <c r="D24" s="24" t="s">
        <v>62</v>
      </c>
      <c r="E24" s="24" t="s">
        <v>1592</v>
      </c>
      <c r="F24" s="24" t="s">
        <v>1580</v>
      </c>
      <c r="G24" s="85" t="s">
        <v>66</v>
      </c>
      <c r="H24" s="24" t="s">
        <v>1592</v>
      </c>
      <c r="I24" s="21"/>
      <c r="J24" s="21"/>
      <c r="K24" s="21" t="s">
        <v>1465</v>
      </c>
      <c r="L24" s="21" t="s">
        <v>1494</v>
      </c>
      <c r="M24" s="21" t="s">
        <v>1471</v>
      </c>
      <c r="N24" s="24">
        <v>0</v>
      </c>
      <c r="O24" s="24">
        <v>0</v>
      </c>
      <c r="P24" s="24" t="s">
        <v>1579</v>
      </c>
      <c r="Q24" s="24" t="s">
        <v>1579</v>
      </c>
      <c r="R24" s="147"/>
    </row>
    <row r="25" spans="1:18" ht="27" customHeight="1" x14ac:dyDescent="0.25">
      <c r="A25" s="75"/>
      <c r="B25" s="75">
        <v>14</v>
      </c>
      <c r="C25" s="24" t="s">
        <v>51</v>
      </c>
      <c r="D25" s="24" t="s">
        <v>62</v>
      </c>
      <c r="E25" s="24" t="s">
        <v>1593</v>
      </c>
      <c r="F25" s="24" t="s">
        <v>1594</v>
      </c>
      <c r="G25" s="85" t="s">
        <v>66</v>
      </c>
      <c r="H25" s="24" t="s">
        <v>1593</v>
      </c>
      <c r="I25" s="21"/>
      <c r="J25" s="21"/>
      <c r="K25" s="21" t="s">
        <v>1465</v>
      </c>
      <c r="L25" s="21" t="s">
        <v>1476</v>
      </c>
      <c r="M25" s="21" t="s">
        <v>1471</v>
      </c>
      <c r="N25" s="24">
        <v>0</v>
      </c>
      <c r="O25" s="24">
        <v>0</v>
      </c>
      <c r="P25" s="24" t="s">
        <v>1579</v>
      </c>
      <c r="Q25" s="24" t="s">
        <v>1579</v>
      </c>
      <c r="R25" s="147"/>
    </row>
    <row r="26" spans="1:18" ht="27" customHeight="1" x14ac:dyDescent="0.25">
      <c r="A26" s="75"/>
      <c r="B26" s="75">
        <v>15</v>
      </c>
      <c r="C26" s="24" t="s">
        <v>51</v>
      </c>
      <c r="D26" s="24" t="s">
        <v>62</v>
      </c>
      <c r="E26" s="24" t="s">
        <v>1595</v>
      </c>
      <c r="F26" s="24" t="s">
        <v>1580</v>
      </c>
      <c r="G26" s="85" t="s">
        <v>66</v>
      </c>
      <c r="H26" s="24" t="s">
        <v>1595</v>
      </c>
      <c r="I26" s="21"/>
      <c r="J26" s="21"/>
      <c r="K26" s="21" t="s">
        <v>1465</v>
      </c>
      <c r="L26" s="21" t="s">
        <v>1494</v>
      </c>
      <c r="M26" s="21" t="s">
        <v>1471</v>
      </c>
      <c r="N26" s="24">
        <v>0</v>
      </c>
      <c r="O26" s="24">
        <v>0</v>
      </c>
      <c r="P26" s="24" t="s">
        <v>1579</v>
      </c>
      <c r="Q26" s="24" t="s">
        <v>1579</v>
      </c>
      <c r="R26" s="147"/>
    </row>
    <row r="27" spans="1:18" ht="27" customHeight="1" x14ac:dyDescent="0.2">
      <c r="A27" s="28"/>
      <c r="B27" s="75">
        <v>16</v>
      </c>
      <c r="C27" s="24" t="s">
        <v>51</v>
      </c>
      <c r="D27" s="24" t="s">
        <v>62</v>
      </c>
      <c r="E27" s="24" t="s">
        <v>1576</v>
      </c>
      <c r="F27" s="24" t="s">
        <v>1596</v>
      </c>
      <c r="G27" s="85" t="s">
        <v>63</v>
      </c>
      <c r="H27" s="21" t="s">
        <v>1576</v>
      </c>
      <c r="I27" s="22"/>
      <c r="J27" s="22" t="s">
        <v>1597</v>
      </c>
      <c r="K27" s="21" t="s">
        <v>1458</v>
      </c>
      <c r="L27" s="21" t="s">
        <v>1459</v>
      </c>
      <c r="M27" s="21" t="s">
        <v>1471</v>
      </c>
      <c r="N27" s="24">
        <v>0</v>
      </c>
      <c r="O27" s="73">
        <v>0</v>
      </c>
      <c r="P27" s="73" t="s">
        <v>1579</v>
      </c>
      <c r="Q27" s="24" t="s">
        <v>1579</v>
      </c>
      <c r="R27" s="147"/>
    </row>
    <row r="28" spans="1:18" ht="27" customHeight="1" x14ac:dyDescent="0.2">
      <c r="A28" s="28"/>
      <c r="B28" s="75">
        <v>17</v>
      </c>
      <c r="C28" s="24" t="s">
        <v>51</v>
      </c>
      <c r="D28" s="24" t="s">
        <v>62</v>
      </c>
      <c r="E28" s="24" t="s">
        <v>1581</v>
      </c>
      <c r="F28" s="24" t="s">
        <v>1596</v>
      </c>
      <c r="G28" s="85" t="s">
        <v>63</v>
      </c>
      <c r="H28" s="24" t="s">
        <v>1581</v>
      </c>
      <c r="I28" s="22"/>
      <c r="J28" s="22" t="s">
        <v>1597</v>
      </c>
      <c r="K28" s="21" t="s">
        <v>1458</v>
      </c>
      <c r="L28" s="21" t="s">
        <v>1459</v>
      </c>
      <c r="M28" s="21" t="s">
        <v>1471</v>
      </c>
      <c r="N28" s="24">
        <v>0</v>
      </c>
      <c r="O28" s="24">
        <v>0</v>
      </c>
      <c r="P28" s="24" t="s">
        <v>1579</v>
      </c>
      <c r="Q28" s="24" t="s">
        <v>1579</v>
      </c>
      <c r="R28" s="147"/>
    </row>
    <row r="29" spans="1:18" ht="27" customHeight="1" x14ac:dyDescent="0.2">
      <c r="A29" s="28"/>
      <c r="B29" s="75">
        <v>18</v>
      </c>
      <c r="C29" s="24" t="s">
        <v>51</v>
      </c>
      <c r="D29" s="24" t="s">
        <v>62</v>
      </c>
      <c r="E29" s="24" t="s">
        <v>1477</v>
      </c>
      <c r="F29" s="24" t="s">
        <v>1582</v>
      </c>
      <c r="G29" s="85" t="s">
        <v>63</v>
      </c>
      <c r="H29" s="24" t="s">
        <v>1477</v>
      </c>
      <c r="I29" s="22"/>
      <c r="J29" s="22" t="s">
        <v>1597</v>
      </c>
      <c r="K29" s="21" t="s">
        <v>1465</v>
      </c>
      <c r="L29" s="21" t="s">
        <v>1478</v>
      </c>
      <c r="M29" s="21" t="s">
        <v>1471</v>
      </c>
      <c r="N29" s="24">
        <v>0</v>
      </c>
      <c r="O29" s="24">
        <v>0</v>
      </c>
      <c r="P29" s="24" t="s">
        <v>1579</v>
      </c>
      <c r="Q29" s="24" t="s">
        <v>1579</v>
      </c>
      <c r="R29" s="147"/>
    </row>
    <row r="30" spans="1:18" ht="27" customHeight="1" x14ac:dyDescent="0.25">
      <c r="A30" s="75"/>
      <c r="B30" s="75">
        <v>19</v>
      </c>
      <c r="C30" s="24" t="s">
        <v>51</v>
      </c>
      <c r="D30" s="24" t="s">
        <v>62</v>
      </c>
      <c r="E30" s="24" t="s">
        <v>1479</v>
      </c>
      <c r="F30" s="24" t="s">
        <v>1596</v>
      </c>
      <c r="G30" s="85" t="s">
        <v>63</v>
      </c>
      <c r="H30" s="24" t="s">
        <v>1479</v>
      </c>
      <c r="I30" s="22"/>
      <c r="J30" s="22" t="s">
        <v>1597</v>
      </c>
      <c r="K30" s="21" t="s">
        <v>1465</v>
      </c>
      <c r="L30" s="21" t="s">
        <v>1473</v>
      </c>
      <c r="M30" s="21" t="s">
        <v>1471</v>
      </c>
      <c r="N30" s="24">
        <v>0</v>
      </c>
      <c r="O30" s="24">
        <v>0</v>
      </c>
      <c r="P30" s="24" t="s">
        <v>1579</v>
      </c>
      <c r="Q30" s="24" t="s">
        <v>1579</v>
      </c>
      <c r="R30" s="147"/>
    </row>
    <row r="31" spans="1:18" ht="27" customHeight="1" x14ac:dyDescent="0.25">
      <c r="A31" s="75"/>
      <c r="B31" s="75">
        <v>20</v>
      </c>
      <c r="C31" s="24" t="s">
        <v>51</v>
      </c>
      <c r="D31" s="24" t="s">
        <v>62</v>
      </c>
      <c r="E31" s="24" t="s">
        <v>1583</v>
      </c>
      <c r="F31" s="24" t="s">
        <v>1596</v>
      </c>
      <c r="G31" s="85" t="s">
        <v>63</v>
      </c>
      <c r="H31" s="24" t="s">
        <v>1583</v>
      </c>
      <c r="I31" s="22"/>
      <c r="J31" s="22" t="s">
        <v>1597</v>
      </c>
      <c r="K31" s="21" t="s">
        <v>1465</v>
      </c>
      <c r="L31" s="21" t="s">
        <v>1494</v>
      </c>
      <c r="M31" s="21" t="s">
        <v>1471</v>
      </c>
      <c r="N31" s="24">
        <v>0</v>
      </c>
      <c r="O31" s="24">
        <v>0</v>
      </c>
      <c r="P31" s="24" t="s">
        <v>1579</v>
      </c>
      <c r="Q31" s="24" t="s">
        <v>1579</v>
      </c>
      <c r="R31" s="147"/>
    </row>
    <row r="32" spans="1:18" ht="27" customHeight="1" x14ac:dyDescent="0.25">
      <c r="A32" s="75"/>
      <c r="B32" s="75">
        <v>21</v>
      </c>
      <c r="C32" s="24" t="s">
        <v>51</v>
      </c>
      <c r="D32" s="24" t="s">
        <v>62</v>
      </c>
      <c r="E32" s="24" t="s">
        <v>1584</v>
      </c>
      <c r="F32" s="24" t="s">
        <v>1596</v>
      </c>
      <c r="G32" s="85" t="s">
        <v>63</v>
      </c>
      <c r="H32" s="24" t="s">
        <v>1584</v>
      </c>
      <c r="I32" s="22"/>
      <c r="J32" s="22" t="s">
        <v>1597</v>
      </c>
      <c r="K32" s="21" t="s">
        <v>1465</v>
      </c>
      <c r="L32" s="21" t="s">
        <v>1470</v>
      </c>
      <c r="M32" s="21" t="s">
        <v>1471</v>
      </c>
      <c r="N32" s="24">
        <v>0</v>
      </c>
      <c r="O32" s="24">
        <v>0</v>
      </c>
      <c r="P32" s="24" t="s">
        <v>1579</v>
      </c>
      <c r="Q32" s="24" t="s">
        <v>1579</v>
      </c>
      <c r="R32" s="147"/>
    </row>
    <row r="33" spans="1:18" ht="27" customHeight="1" x14ac:dyDescent="0.25">
      <c r="A33" s="75"/>
      <c r="B33" s="75">
        <v>22</v>
      </c>
      <c r="C33" s="24" t="s">
        <v>51</v>
      </c>
      <c r="D33" s="24" t="s">
        <v>62</v>
      </c>
      <c r="E33" s="24" t="s">
        <v>1585</v>
      </c>
      <c r="F33" s="24" t="s">
        <v>1596</v>
      </c>
      <c r="G33" s="85" t="s">
        <v>63</v>
      </c>
      <c r="H33" s="24" t="s">
        <v>1585</v>
      </c>
      <c r="I33" s="22"/>
      <c r="J33" s="22" t="s">
        <v>1597</v>
      </c>
      <c r="K33" s="21" t="s">
        <v>1482</v>
      </c>
      <c r="L33" s="21" t="s">
        <v>1586</v>
      </c>
      <c r="M33" s="21" t="s">
        <v>1471</v>
      </c>
      <c r="N33" s="24">
        <v>0</v>
      </c>
      <c r="O33" s="24">
        <v>0</v>
      </c>
      <c r="P33" s="24" t="s">
        <v>1579</v>
      </c>
      <c r="Q33" s="24" t="s">
        <v>1579</v>
      </c>
      <c r="R33" s="147"/>
    </row>
    <row r="34" spans="1:18" ht="27" customHeight="1" x14ac:dyDescent="0.25">
      <c r="A34" s="75"/>
      <c r="B34" s="75">
        <v>23</v>
      </c>
      <c r="C34" s="24" t="s">
        <v>51</v>
      </c>
      <c r="D34" s="24" t="s">
        <v>62</v>
      </c>
      <c r="E34" s="24" t="s">
        <v>1587</v>
      </c>
      <c r="F34" s="24" t="s">
        <v>1596</v>
      </c>
      <c r="G34" s="85" t="s">
        <v>63</v>
      </c>
      <c r="H34" s="24" t="s">
        <v>1587</v>
      </c>
      <c r="I34" s="22"/>
      <c r="J34" s="22" t="s">
        <v>1597</v>
      </c>
      <c r="K34" s="21" t="s">
        <v>1465</v>
      </c>
      <c r="L34" s="21" t="s">
        <v>1478</v>
      </c>
      <c r="M34" s="21" t="s">
        <v>1471</v>
      </c>
      <c r="N34" s="24">
        <v>0</v>
      </c>
      <c r="O34" s="24">
        <v>0</v>
      </c>
      <c r="P34" s="24" t="s">
        <v>1579</v>
      </c>
      <c r="Q34" s="24" t="s">
        <v>1579</v>
      </c>
      <c r="R34" s="147"/>
    </row>
    <row r="35" spans="1:18" ht="27" customHeight="1" x14ac:dyDescent="0.25">
      <c r="A35" s="75"/>
      <c r="B35" s="75">
        <v>24</v>
      </c>
      <c r="C35" s="24" t="s">
        <v>51</v>
      </c>
      <c r="D35" s="24" t="s">
        <v>62</v>
      </c>
      <c r="E35" s="24" t="s">
        <v>1588</v>
      </c>
      <c r="F35" s="24" t="s">
        <v>1596</v>
      </c>
      <c r="G35" s="85" t="s">
        <v>63</v>
      </c>
      <c r="H35" s="24" t="s">
        <v>1588</v>
      </c>
      <c r="I35" s="22"/>
      <c r="J35" s="22" t="s">
        <v>1597</v>
      </c>
      <c r="K35" s="21" t="s">
        <v>1465</v>
      </c>
      <c r="L35" s="21" t="s">
        <v>1494</v>
      </c>
      <c r="M35" s="21" t="s">
        <v>1471</v>
      </c>
      <c r="N35" s="24">
        <v>0</v>
      </c>
      <c r="O35" s="24">
        <v>0</v>
      </c>
      <c r="P35" s="24" t="s">
        <v>1579</v>
      </c>
      <c r="Q35" s="24" t="s">
        <v>1579</v>
      </c>
      <c r="R35" s="147"/>
    </row>
    <row r="36" spans="1:18" ht="27" customHeight="1" x14ac:dyDescent="0.25">
      <c r="A36" s="75"/>
      <c r="B36" s="75">
        <v>25</v>
      </c>
      <c r="C36" s="24" t="s">
        <v>51</v>
      </c>
      <c r="D36" s="24" t="s">
        <v>62</v>
      </c>
      <c r="E36" s="24" t="s">
        <v>1589</v>
      </c>
      <c r="F36" s="24" t="s">
        <v>1596</v>
      </c>
      <c r="G36" s="85" t="s">
        <v>63</v>
      </c>
      <c r="H36" s="24" t="s">
        <v>1589</v>
      </c>
      <c r="I36" s="22"/>
      <c r="J36" s="22" t="s">
        <v>1597</v>
      </c>
      <c r="K36" s="21" t="s">
        <v>1465</v>
      </c>
      <c r="L36" s="21" t="s">
        <v>1494</v>
      </c>
      <c r="M36" s="21" t="s">
        <v>1471</v>
      </c>
      <c r="N36" s="24">
        <v>0</v>
      </c>
      <c r="O36" s="24">
        <v>0</v>
      </c>
      <c r="P36" s="24" t="s">
        <v>1579</v>
      </c>
      <c r="Q36" s="24" t="s">
        <v>1579</v>
      </c>
      <c r="R36" s="147"/>
    </row>
    <row r="37" spans="1:18" ht="27" customHeight="1" x14ac:dyDescent="0.25">
      <c r="A37" s="75"/>
      <c r="B37" s="75">
        <v>26</v>
      </c>
      <c r="C37" s="24" t="s">
        <v>51</v>
      </c>
      <c r="D37" s="24" t="s">
        <v>62</v>
      </c>
      <c r="E37" s="24" t="s">
        <v>1590</v>
      </c>
      <c r="F37" s="24" t="s">
        <v>1596</v>
      </c>
      <c r="G37" s="85" t="s">
        <v>63</v>
      </c>
      <c r="H37" s="24" t="s">
        <v>1590</v>
      </c>
      <c r="I37" s="22"/>
      <c r="J37" s="22" t="s">
        <v>1597</v>
      </c>
      <c r="K37" s="21" t="s">
        <v>1465</v>
      </c>
      <c r="L37" s="21" t="s">
        <v>1473</v>
      </c>
      <c r="M37" s="21" t="s">
        <v>1471</v>
      </c>
      <c r="N37" s="24">
        <v>0</v>
      </c>
      <c r="O37" s="24">
        <v>0</v>
      </c>
      <c r="P37" s="24" t="s">
        <v>1579</v>
      </c>
      <c r="Q37" s="24" t="s">
        <v>1579</v>
      </c>
      <c r="R37" s="147"/>
    </row>
    <row r="38" spans="1:18" ht="27" customHeight="1" x14ac:dyDescent="0.25">
      <c r="A38" s="75"/>
      <c r="B38" s="75">
        <v>27</v>
      </c>
      <c r="C38" s="24" t="s">
        <v>51</v>
      </c>
      <c r="D38" s="24" t="s">
        <v>62</v>
      </c>
      <c r="E38" s="24" t="s">
        <v>1591</v>
      </c>
      <c r="F38" s="24" t="s">
        <v>1596</v>
      </c>
      <c r="G38" s="85" t="s">
        <v>63</v>
      </c>
      <c r="H38" s="24" t="s">
        <v>1591</v>
      </c>
      <c r="I38" s="22"/>
      <c r="J38" s="22" t="s">
        <v>1597</v>
      </c>
      <c r="K38" s="21" t="s">
        <v>1465</v>
      </c>
      <c r="L38" s="21" t="s">
        <v>1473</v>
      </c>
      <c r="M38" s="21" t="s">
        <v>1471</v>
      </c>
      <c r="N38" s="24">
        <v>0</v>
      </c>
      <c r="O38" s="24">
        <v>0</v>
      </c>
      <c r="P38" s="24" t="s">
        <v>1579</v>
      </c>
      <c r="Q38" s="24" t="s">
        <v>1579</v>
      </c>
      <c r="R38" s="147"/>
    </row>
    <row r="39" spans="1:18" ht="27" customHeight="1" x14ac:dyDescent="0.25">
      <c r="A39" s="75"/>
      <c r="B39" s="75">
        <v>28</v>
      </c>
      <c r="C39" s="24" t="s">
        <v>51</v>
      </c>
      <c r="D39" s="24" t="s">
        <v>62</v>
      </c>
      <c r="E39" s="24" t="s">
        <v>1592</v>
      </c>
      <c r="F39" s="24" t="s">
        <v>1596</v>
      </c>
      <c r="G39" s="85" t="s">
        <v>63</v>
      </c>
      <c r="H39" s="24" t="s">
        <v>1592</v>
      </c>
      <c r="I39" s="22"/>
      <c r="J39" s="22" t="s">
        <v>1597</v>
      </c>
      <c r="K39" s="21" t="s">
        <v>1465</v>
      </c>
      <c r="L39" s="21" t="s">
        <v>1494</v>
      </c>
      <c r="M39" s="21" t="s">
        <v>1471</v>
      </c>
      <c r="N39" s="24">
        <v>0</v>
      </c>
      <c r="O39" s="24">
        <v>0</v>
      </c>
      <c r="P39" s="24" t="s">
        <v>1579</v>
      </c>
      <c r="Q39" s="24" t="s">
        <v>1579</v>
      </c>
      <c r="R39" s="147"/>
    </row>
    <row r="40" spans="1:18" ht="27" customHeight="1" x14ac:dyDescent="0.25">
      <c r="A40" s="75"/>
      <c r="B40" s="75">
        <v>29</v>
      </c>
      <c r="C40" s="24" t="s">
        <v>51</v>
      </c>
      <c r="D40" s="24" t="s">
        <v>62</v>
      </c>
      <c r="E40" s="24" t="s">
        <v>1593</v>
      </c>
      <c r="F40" s="24" t="s">
        <v>1594</v>
      </c>
      <c r="G40" s="85" t="s">
        <v>63</v>
      </c>
      <c r="H40" s="24" t="s">
        <v>1593</v>
      </c>
      <c r="I40" s="22"/>
      <c r="J40" s="22" t="s">
        <v>1598</v>
      </c>
      <c r="K40" s="21" t="s">
        <v>1465</v>
      </c>
      <c r="L40" s="21" t="s">
        <v>1476</v>
      </c>
      <c r="M40" s="21" t="s">
        <v>1471</v>
      </c>
      <c r="N40" s="24">
        <v>0</v>
      </c>
      <c r="O40" s="24">
        <v>0</v>
      </c>
      <c r="P40" s="24" t="s">
        <v>1579</v>
      </c>
      <c r="Q40" s="24" t="s">
        <v>1579</v>
      </c>
      <c r="R40" s="147"/>
    </row>
    <row r="41" spans="1:18" ht="27" customHeight="1" x14ac:dyDescent="0.25">
      <c r="A41" s="75"/>
      <c r="B41" s="75">
        <v>30</v>
      </c>
      <c r="C41" s="24" t="s">
        <v>51</v>
      </c>
      <c r="D41" s="24" t="s">
        <v>62</v>
      </c>
      <c r="E41" s="24" t="s">
        <v>1595</v>
      </c>
      <c r="F41" s="24" t="s">
        <v>1596</v>
      </c>
      <c r="G41" s="85" t="s">
        <v>63</v>
      </c>
      <c r="H41" s="24" t="s">
        <v>1595</v>
      </c>
      <c r="I41" s="22"/>
      <c r="J41" s="22" t="s">
        <v>1597</v>
      </c>
      <c r="K41" s="21" t="s">
        <v>1465</v>
      </c>
      <c r="L41" s="21" t="s">
        <v>1494</v>
      </c>
      <c r="M41" s="21" t="s">
        <v>1471</v>
      </c>
      <c r="N41" s="24">
        <v>0</v>
      </c>
      <c r="O41" s="24">
        <v>0</v>
      </c>
      <c r="P41" s="24" t="s">
        <v>1579</v>
      </c>
      <c r="Q41" s="24" t="s">
        <v>1579</v>
      </c>
      <c r="R41" s="147"/>
    </row>
    <row r="42" spans="1:18" ht="27" customHeight="1" x14ac:dyDescent="0.25">
      <c r="A42" s="75"/>
      <c r="B42" s="75">
        <v>31</v>
      </c>
      <c r="C42" s="24" t="s">
        <v>51</v>
      </c>
      <c r="D42" s="24" t="s">
        <v>62</v>
      </c>
      <c r="E42" s="24" t="s">
        <v>1561</v>
      </c>
      <c r="F42" s="24"/>
      <c r="G42" s="24"/>
      <c r="H42" s="21"/>
      <c r="I42" s="21" t="s">
        <v>1599</v>
      </c>
      <c r="J42" s="21"/>
      <c r="K42" s="21" t="s">
        <v>1563</v>
      </c>
      <c r="L42" s="21" t="s">
        <v>1564</v>
      </c>
      <c r="M42" s="21" t="s">
        <v>1471</v>
      </c>
      <c r="N42" s="24">
        <v>0</v>
      </c>
      <c r="O42" s="24">
        <v>0</v>
      </c>
      <c r="P42" s="24" t="s">
        <v>1579</v>
      </c>
      <c r="Q42" s="24" t="s">
        <v>1579</v>
      </c>
      <c r="R42" s="147"/>
    </row>
  </sheetData>
  <autoFilter ref="B10:R42" xr:uid="{00000000-0001-0000-0800-000000000000}"/>
  <mergeCells count="1">
    <mergeCell ref="C9:M9"/>
  </mergeCells>
  <conditionalFormatting sqref="E11 E13:E26 E42">
    <cfRule type="duplicateValues" dxfId="1798" priority="6"/>
  </conditionalFormatting>
  <conditionalFormatting sqref="H13:H26">
    <cfRule type="duplicateValues" dxfId="1797" priority="5"/>
  </conditionalFormatting>
  <conditionalFormatting sqref="E12">
    <cfRule type="duplicateValues" dxfId="1796" priority="4"/>
  </conditionalFormatting>
  <conditionalFormatting sqref="E28:E41">
    <cfRule type="duplicateValues" dxfId="1795" priority="3"/>
  </conditionalFormatting>
  <conditionalFormatting sqref="H28:H41">
    <cfRule type="duplicateValues" dxfId="1794" priority="2"/>
  </conditionalFormatting>
  <conditionalFormatting sqref="E27">
    <cfRule type="duplicateValues" dxfId="1793" priority="1"/>
  </conditionalFormatting>
  <hyperlinks>
    <hyperlink ref="G12" location="RCT006_SUBPRODUTO_REF_INS!A1" display="RCT006_SUBPRODUTO_REF_INS" xr:uid="{00000000-0004-0000-0800-000000000000}"/>
    <hyperlink ref="G13" location="RCT006_SUBPRODUTO_REF_INS!A1" display="RCT006_SUBPRODUTO_REF_INS" xr:uid="{00000000-0004-0000-0800-000001000000}"/>
    <hyperlink ref="G14" location="RCT006_SUBPRODUTO_REF_INS!A1" display="RCT006_SUBPRODUTO_REF_INS" xr:uid="{00000000-0004-0000-0800-000002000000}"/>
    <hyperlink ref="G15" location="RCT006_SUBPRODUTO_REF_INS!A1" display="RCT006_SUBPRODUTO_REF_INS" xr:uid="{00000000-0004-0000-0800-000003000000}"/>
    <hyperlink ref="G16" location="RCT006_SUBPRODUTO_REF_INS!A1" display="RCT006_SUBPRODUTO_REF_INS" xr:uid="{00000000-0004-0000-0800-000004000000}"/>
    <hyperlink ref="G17" location="RCT006_SUBPRODUTO_REF_INS!A1" display="RCT006_SUBPRODUTO_REF_INS" xr:uid="{00000000-0004-0000-0800-000005000000}"/>
    <hyperlink ref="G18" location="RCT006_SUBPRODUTO_REF_INS!A1" display="RCT006_SUBPRODUTO_REF_INS" xr:uid="{00000000-0004-0000-0800-000006000000}"/>
    <hyperlink ref="G19" location="RCT006_SUBPRODUTO_REF_INS!A1" display="RCT006_SUBPRODUTO_REF_INS" xr:uid="{00000000-0004-0000-0800-000007000000}"/>
    <hyperlink ref="G20" location="RCT006_SUBPRODUTO_REF_INS!A1" display="RCT006_SUBPRODUTO_REF_INS" xr:uid="{00000000-0004-0000-0800-000008000000}"/>
    <hyperlink ref="G21" location="RCT006_SUBPRODUTO_REF_INS!A1" display="RCT006_SUBPRODUTO_REF_INS" xr:uid="{00000000-0004-0000-0800-000009000000}"/>
    <hyperlink ref="G22" location="RCT006_SUBPRODUTO_REF_INS!A1" display="RCT006_SUBPRODUTO_REF_INS" xr:uid="{00000000-0004-0000-0800-00000A000000}"/>
    <hyperlink ref="G23" location="RCT006_SUBPRODUTO_REF_INS!A1" display="RCT006_SUBPRODUTO_REF_INS" xr:uid="{00000000-0004-0000-0800-00000B000000}"/>
    <hyperlink ref="G24" location="RCT006_SUBPRODUTO_REF_INS!A1" display="RCT006_SUBPRODUTO_REF_INS" xr:uid="{00000000-0004-0000-0800-00000C000000}"/>
    <hyperlink ref="G25" location="RCT006_SUBPRODUTO_REF_INS!A1" display="RCT006_SUBPRODUTO_REF_INS" xr:uid="{00000000-0004-0000-0800-00000D000000}"/>
    <hyperlink ref="G26" location="RCT006_SUBPRODUTO_REF_INS!A1" display="RCT006_SUBPRODUTO_REF_INS" xr:uid="{00000000-0004-0000-0800-00000E000000}"/>
    <hyperlink ref="G27" location="RCT006_SUBPRODUTO_REF_ADV!A1" display="RCT006_SUBPRODUTO_REF_ADV" xr:uid="{00000000-0004-0000-0800-00000F000000}"/>
    <hyperlink ref="G28" location="RCT006_SUBPRODUTO_REF_ADV!A1" display="RCT006_SUBPRODUTO_REF_ADV" xr:uid="{00000000-0004-0000-0800-000010000000}"/>
    <hyperlink ref="G29" location="RCT006_SUBPRODUTO_REF_ADV!A1" display="RCT006_SUBPRODUTO_REF_ADV" xr:uid="{00000000-0004-0000-0800-000011000000}"/>
    <hyperlink ref="G30" location="RCT006_SUBPRODUTO_REF_ADV!A1" display="RCT006_SUBPRODUTO_REF_ADV" xr:uid="{00000000-0004-0000-0800-000012000000}"/>
    <hyperlink ref="G31" location="RCT006_SUBPRODUTO_REF_ADV!A1" display="RCT006_SUBPRODUTO_REF_ADV" xr:uid="{00000000-0004-0000-0800-000013000000}"/>
    <hyperlink ref="G32" location="RCT006_SUBPRODUTO_REF_ADV!A1" display="RCT006_SUBPRODUTO_REF_ADV" xr:uid="{00000000-0004-0000-0800-000014000000}"/>
    <hyperlink ref="G33" location="RCT006_SUBPRODUTO_REF_ADV!A1" display="RCT006_SUBPRODUTO_REF_ADV" xr:uid="{00000000-0004-0000-0800-000015000000}"/>
    <hyperlink ref="G34" location="RCT006_SUBPRODUTO_REF_ADV!A1" display="RCT006_SUBPRODUTO_REF_ADV" xr:uid="{00000000-0004-0000-0800-000016000000}"/>
    <hyperlink ref="G35" location="RCT006_SUBPRODUTO_REF_ADV!A1" display="RCT006_SUBPRODUTO_REF_ADV" xr:uid="{00000000-0004-0000-0800-000017000000}"/>
    <hyperlink ref="G36" location="RCT006_SUBPRODUTO_REF_ADV!A1" display="RCT006_SUBPRODUTO_REF_ADV" xr:uid="{00000000-0004-0000-0800-000018000000}"/>
    <hyperlink ref="G37" location="RCT006_SUBPRODUTO_REF_ADV!A1" display="RCT006_SUBPRODUTO_REF_ADV" xr:uid="{00000000-0004-0000-0800-000019000000}"/>
    <hyperlink ref="G38" location="RCT006_SUBPRODUTO_REF_ADV!A1" display="RCT006_SUBPRODUTO_REF_ADV" xr:uid="{00000000-0004-0000-0800-00001A000000}"/>
    <hyperlink ref="G39" location="RCT006_SUBPRODUTO_REF_ADV!A1" display="RCT006_SUBPRODUTO_REF_ADV" xr:uid="{00000000-0004-0000-0800-00001B000000}"/>
    <hyperlink ref="G40" location="RCT006_SUBPRODUTO_REF_ADV!A1" display="RCT006_SUBPRODUTO_REF_ADV" xr:uid="{00000000-0004-0000-0800-00001C000000}"/>
    <hyperlink ref="G41" location="RCT006_SUBPRODUTO_REF_ADV!A1" display="RCT006_SUBPRODUTO_REF_ADV" xr:uid="{00000000-0004-0000-0800-00001D000000}"/>
    <hyperlink ref="B6" location="Variáveis!A1" display="Variáveis" xr:uid="{00000000-0004-0000-0800-00001E000000}"/>
    <hyperlink ref="C6" location="'Índice de Tabelas'!A1" display="Índice de Tabelas" xr:uid="{00000000-0004-0000-0800-00001F000000}"/>
    <hyperlink ref="D6" location="'Manual de Instrução'!A1" display="Manual de Instrução" xr:uid="{00000000-0004-0000-0800-00002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ReturnToPrevSheet">
                <anchor moveWithCells="1" sizeWithCells="1">
                  <from>
                    <xdr:col>4</xdr:col>
                    <xdr:colOff>0</xdr:colOff>
                    <xdr:row>3</xdr:row>
                    <xdr:rowOff>0</xdr:rowOff>
                  </from>
                  <to>
                    <xdr:col>5</xdr:col>
                    <xdr:colOff>1264920</xdr:colOff>
                    <xdr:row>5</xdr:row>
                    <xdr:rowOff>68580</xdr:rowOff>
                  </to>
                </anchor>
              </controlPr>
            </control>
          </mc:Choice>
        </mc:AlternateContent>
        <mc:AlternateContent xmlns:mc="http://schemas.openxmlformats.org/markup-compatibility/2006">
          <mc:Choice Requires="x14">
            <control shapeId="50178" r:id="rId5" name="Remover Filtros">
              <controlPr defaultSize="0" print="0" autoFill="0" autoPict="0" macro="[0]!RemoveFilters">
                <anchor moveWithCells="1" sizeWithCells="1">
                  <from>
                    <xdr:col>5</xdr:col>
                    <xdr:colOff>1706880</xdr:colOff>
                    <xdr:row>3</xdr:row>
                    <xdr:rowOff>0</xdr:rowOff>
                  </from>
                  <to>
                    <xdr:col>6</xdr:col>
                    <xdr:colOff>2011680</xdr:colOff>
                    <xdr:row>4</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dimension ref="A1:R24"/>
  <sheetViews>
    <sheetView zoomScale="80" workbookViewId="0">
      <pane xSplit="5" ySplit="10" topLeftCell="F11" activePane="bottomRight" state="frozen"/>
      <selection pane="topRight" activeCell="F1" sqref="F1"/>
      <selection pane="bottomLeft" activeCell="A18" sqref="A18"/>
      <selection pane="bottomRight" activeCell="B10" sqref="B10:R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63</v>
      </c>
      <c r="E11" s="24" t="s">
        <v>1581</v>
      </c>
      <c r="F11" s="24"/>
      <c r="G11" s="21"/>
      <c r="H11" s="21"/>
      <c r="I11" s="21" t="s">
        <v>1457</v>
      </c>
      <c r="J11" s="24"/>
      <c r="K11" s="21" t="s">
        <v>1458</v>
      </c>
      <c r="L11" s="21" t="s">
        <v>1459</v>
      </c>
      <c r="M11" s="21" t="s">
        <v>1471</v>
      </c>
      <c r="N11" s="24">
        <v>0</v>
      </c>
      <c r="O11" s="73">
        <v>0</v>
      </c>
      <c r="P11" s="73" t="s">
        <v>1579</v>
      </c>
      <c r="Q11" s="24" t="s">
        <v>1579</v>
      </c>
      <c r="R11" s="147"/>
    </row>
    <row r="12" spans="1:18" s="30" customFormat="1" ht="27" customHeight="1" x14ac:dyDescent="0.2">
      <c r="A12" s="28"/>
      <c r="B12" s="75">
        <v>2</v>
      </c>
      <c r="C12" s="24" t="s">
        <v>51</v>
      </c>
      <c r="D12" s="24" t="s">
        <v>63</v>
      </c>
      <c r="E12" s="24" t="s">
        <v>1477</v>
      </c>
      <c r="F12" s="24"/>
      <c r="G12" s="85" t="s">
        <v>310</v>
      </c>
      <c r="H12" s="24" t="s">
        <v>1477</v>
      </c>
      <c r="I12" s="21"/>
      <c r="J12" s="24"/>
      <c r="K12" s="21" t="s">
        <v>1465</v>
      </c>
      <c r="L12" s="21" t="s">
        <v>1478</v>
      </c>
      <c r="M12" s="21" t="s">
        <v>1471</v>
      </c>
      <c r="N12" s="24">
        <v>0</v>
      </c>
      <c r="O12" s="24">
        <v>0</v>
      </c>
      <c r="P12" s="24" t="s">
        <v>1579</v>
      </c>
      <c r="Q12" s="24" t="s">
        <v>1579</v>
      </c>
      <c r="R12" s="147"/>
    </row>
    <row r="13" spans="1:18" s="30" customFormat="1" ht="27" customHeight="1" x14ac:dyDescent="0.2">
      <c r="A13" s="28"/>
      <c r="B13" s="75">
        <v>3</v>
      </c>
      <c r="C13" s="24" t="s">
        <v>51</v>
      </c>
      <c r="D13" s="24" t="s">
        <v>63</v>
      </c>
      <c r="E13" s="24" t="s">
        <v>1479</v>
      </c>
      <c r="F13" s="24"/>
      <c r="G13" s="85" t="s">
        <v>310</v>
      </c>
      <c r="H13" s="24" t="s">
        <v>1479</v>
      </c>
      <c r="I13" s="21"/>
      <c r="J13" s="24"/>
      <c r="K13" s="21" t="s">
        <v>1465</v>
      </c>
      <c r="L13" s="21" t="s">
        <v>1473</v>
      </c>
      <c r="M13" s="21" t="s">
        <v>1471</v>
      </c>
      <c r="N13" s="24">
        <v>0</v>
      </c>
      <c r="O13" s="24">
        <v>0</v>
      </c>
      <c r="P13" s="24" t="s">
        <v>1579</v>
      </c>
      <c r="Q13" s="24" t="s">
        <v>1579</v>
      </c>
      <c r="R13" s="147"/>
    </row>
    <row r="14" spans="1:18" ht="33" customHeight="1" x14ac:dyDescent="0.25">
      <c r="A14" s="75"/>
      <c r="B14" s="75">
        <v>4</v>
      </c>
      <c r="C14" s="24" t="s">
        <v>51</v>
      </c>
      <c r="D14" s="24" t="s">
        <v>63</v>
      </c>
      <c r="E14" s="24" t="s">
        <v>1583</v>
      </c>
      <c r="F14" s="24"/>
      <c r="G14" s="85" t="s">
        <v>310</v>
      </c>
      <c r="H14" s="24" t="s">
        <v>1583</v>
      </c>
      <c r="I14" s="21"/>
      <c r="J14" s="21"/>
      <c r="K14" s="21" t="s">
        <v>1465</v>
      </c>
      <c r="L14" s="21" t="s">
        <v>1494</v>
      </c>
      <c r="M14" s="21" t="s">
        <v>1471</v>
      </c>
      <c r="N14" s="24">
        <v>0</v>
      </c>
      <c r="O14" s="24">
        <v>0</v>
      </c>
      <c r="P14" s="24" t="s">
        <v>1579</v>
      </c>
      <c r="Q14" s="24" t="s">
        <v>1579</v>
      </c>
      <c r="R14" s="147"/>
    </row>
    <row r="15" spans="1:18" ht="33" customHeight="1" x14ac:dyDescent="0.25">
      <c r="A15" s="75"/>
      <c r="B15" s="75">
        <v>5</v>
      </c>
      <c r="C15" s="24" t="s">
        <v>51</v>
      </c>
      <c r="D15" s="24" t="s">
        <v>63</v>
      </c>
      <c r="E15" s="24" t="s">
        <v>1584</v>
      </c>
      <c r="F15" s="24"/>
      <c r="G15" s="85" t="s">
        <v>310</v>
      </c>
      <c r="H15" s="24" t="s">
        <v>1584</v>
      </c>
      <c r="I15" s="21"/>
      <c r="J15" s="21"/>
      <c r="K15" s="21" t="s">
        <v>1465</v>
      </c>
      <c r="L15" s="21" t="s">
        <v>1470</v>
      </c>
      <c r="M15" s="21" t="s">
        <v>1471</v>
      </c>
      <c r="N15" s="24">
        <v>0</v>
      </c>
      <c r="O15" s="24">
        <v>0</v>
      </c>
      <c r="P15" s="24" t="s">
        <v>1579</v>
      </c>
      <c r="Q15" s="24" t="s">
        <v>1579</v>
      </c>
      <c r="R15" s="147"/>
    </row>
    <row r="16" spans="1:18" ht="33" customHeight="1" x14ac:dyDescent="0.25">
      <c r="A16" s="75"/>
      <c r="B16" s="75">
        <v>6</v>
      </c>
      <c r="C16" s="24" t="s">
        <v>51</v>
      </c>
      <c r="D16" s="24" t="s">
        <v>63</v>
      </c>
      <c r="E16" s="24" t="s">
        <v>1585</v>
      </c>
      <c r="F16" s="24"/>
      <c r="G16" s="85" t="s">
        <v>310</v>
      </c>
      <c r="H16" s="24" t="s">
        <v>1585</v>
      </c>
      <c r="I16" s="21"/>
      <c r="J16" s="21"/>
      <c r="K16" s="21" t="s">
        <v>1482</v>
      </c>
      <c r="L16" s="21" t="s">
        <v>1586</v>
      </c>
      <c r="M16" s="21" t="s">
        <v>1471</v>
      </c>
      <c r="N16" s="24">
        <v>0</v>
      </c>
      <c r="O16" s="24">
        <v>0</v>
      </c>
      <c r="P16" s="24" t="s">
        <v>1579</v>
      </c>
      <c r="Q16" s="24" t="s">
        <v>1579</v>
      </c>
      <c r="R16" s="147"/>
    </row>
    <row r="17" spans="1:18" ht="33" customHeight="1" x14ac:dyDescent="0.25">
      <c r="A17" s="75"/>
      <c r="B17" s="75">
        <v>7</v>
      </c>
      <c r="C17" s="24" t="s">
        <v>51</v>
      </c>
      <c r="D17" s="24" t="s">
        <v>63</v>
      </c>
      <c r="E17" s="24" t="s">
        <v>1587</v>
      </c>
      <c r="F17" s="24"/>
      <c r="G17" s="85" t="s">
        <v>310</v>
      </c>
      <c r="H17" s="24" t="s">
        <v>1587</v>
      </c>
      <c r="I17" s="21"/>
      <c r="J17" s="21"/>
      <c r="K17" s="21" t="s">
        <v>1465</v>
      </c>
      <c r="L17" s="21" t="s">
        <v>1478</v>
      </c>
      <c r="M17" s="21" t="s">
        <v>1471</v>
      </c>
      <c r="N17" s="24">
        <v>0</v>
      </c>
      <c r="O17" s="24">
        <v>0</v>
      </c>
      <c r="P17" s="24" t="s">
        <v>1579</v>
      </c>
      <c r="Q17" s="24" t="s">
        <v>1579</v>
      </c>
      <c r="R17" s="147"/>
    </row>
    <row r="18" spans="1:18" s="31" customFormat="1" ht="33" customHeight="1" x14ac:dyDescent="0.25">
      <c r="A18" s="75"/>
      <c r="B18" s="75">
        <v>8</v>
      </c>
      <c r="C18" s="24" t="s">
        <v>51</v>
      </c>
      <c r="D18" s="24" t="s">
        <v>63</v>
      </c>
      <c r="E18" s="24" t="s">
        <v>1588</v>
      </c>
      <c r="F18" s="24"/>
      <c r="G18" s="85" t="s">
        <v>310</v>
      </c>
      <c r="H18" s="24" t="s">
        <v>1588</v>
      </c>
      <c r="I18" s="21"/>
      <c r="J18" s="21"/>
      <c r="K18" s="21" t="s">
        <v>1465</v>
      </c>
      <c r="L18" s="21" t="s">
        <v>1494</v>
      </c>
      <c r="M18" s="21" t="s">
        <v>1471</v>
      </c>
      <c r="N18" s="24">
        <v>0</v>
      </c>
      <c r="O18" s="24">
        <v>0</v>
      </c>
      <c r="P18" s="24" t="s">
        <v>1579</v>
      </c>
      <c r="Q18" s="24" t="s">
        <v>1579</v>
      </c>
      <c r="R18" s="147"/>
    </row>
    <row r="19" spans="1:18" s="31" customFormat="1" ht="33" customHeight="1" x14ac:dyDescent="0.25">
      <c r="A19" s="75"/>
      <c r="B19" s="75">
        <v>9</v>
      </c>
      <c r="C19" s="24" t="s">
        <v>51</v>
      </c>
      <c r="D19" s="24" t="s">
        <v>63</v>
      </c>
      <c r="E19" s="24" t="s">
        <v>1589</v>
      </c>
      <c r="F19" s="24"/>
      <c r="G19" s="85" t="s">
        <v>310</v>
      </c>
      <c r="H19" s="24" t="s">
        <v>1589</v>
      </c>
      <c r="I19" s="21"/>
      <c r="J19" s="21"/>
      <c r="K19" s="21" t="s">
        <v>1465</v>
      </c>
      <c r="L19" s="21" t="s">
        <v>1494</v>
      </c>
      <c r="M19" s="21" t="s">
        <v>1471</v>
      </c>
      <c r="N19" s="24">
        <v>0</v>
      </c>
      <c r="O19" s="24">
        <v>0</v>
      </c>
      <c r="P19" s="24" t="s">
        <v>1579</v>
      </c>
      <c r="Q19" s="24" t="s">
        <v>1579</v>
      </c>
      <c r="R19" s="147"/>
    </row>
    <row r="20" spans="1:18" s="31" customFormat="1" ht="33" customHeight="1" x14ac:dyDescent="0.25">
      <c r="A20" s="75"/>
      <c r="B20" s="75">
        <v>10</v>
      </c>
      <c r="C20" s="24" t="s">
        <v>51</v>
      </c>
      <c r="D20" s="24" t="s">
        <v>63</v>
      </c>
      <c r="E20" s="24" t="s">
        <v>1590</v>
      </c>
      <c r="F20" s="24"/>
      <c r="G20" s="85" t="s">
        <v>310</v>
      </c>
      <c r="H20" s="24" t="s">
        <v>1590</v>
      </c>
      <c r="I20" s="21"/>
      <c r="J20" s="21"/>
      <c r="K20" s="21" t="s">
        <v>1465</v>
      </c>
      <c r="L20" s="21" t="s">
        <v>1473</v>
      </c>
      <c r="M20" s="21" t="s">
        <v>1471</v>
      </c>
      <c r="N20" s="24">
        <v>0</v>
      </c>
      <c r="O20" s="24">
        <v>0</v>
      </c>
      <c r="P20" s="24" t="s">
        <v>1579</v>
      </c>
      <c r="Q20" s="24" t="s">
        <v>1579</v>
      </c>
      <c r="R20" s="147"/>
    </row>
    <row r="21" spans="1:18" s="31" customFormat="1" ht="33" customHeight="1" x14ac:dyDescent="0.25">
      <c r="A21" s="75"/>
      <c r="B21" s="75">
        <v>11</v>
      </c>
      <c r="C21" s="24" t="s">
        <v>51</v>
      </c>
      <c r="D21" s="24" t="s">
        <v>63</v>
      </c>
      <c r="E21" s="24" t="s">
        <v>1591</v>
      </c>
      <c r="F21" s="24"/>
      <c r="G21" s="85" t="s">
        <v>310</v>
      </c>
      <c r="H21" s="24" t="s">
        <v>1591</v>
      </c>
      <c r="I21" s="21"/>
      <c r="J21" s="21"/>
      <c r="K21" s="21" t="s">
        <v>1465</v>
      </c>
      <c r="L21" s="21" t="s">
        <v>1473</v>
      </c>
      <c r="M21" s="21" t="s">
        <v>1471</v>
      </c>
      <c r="N21" s="24">
        <v>0</v>
      </c>
      <c r="O21" s="24">
        <v>0</v>
      </c>
      <c r="P21" s="24" t="s">
        <v>1579</v>
      </c>
      <c r="Q21" s="24" t="s">
        <v>1579</v>
      </c>
      <c r="R21" s="147"/>
    </row>
    <row r="22" spans="1:18" s="31" customFormat="1" ht="33" customHeight="1" x14ac:dyDescent="0.25">
      <c r="A22" s="75"/>
      <c r="B22" s="75">
        <v>12</v>
      </c>
      <c r="C22" s="24" t="s">
        <v>51</v>
      </c>
      <c r="D22" s="24" t="s">
        <v>63</v>
      </c>
      <c r="E22" s="24" t="s">
        <v>1592</v>
      </c>
      <c r="F22" s="24"/>
      <c r="G22" s="85" t="s">
        <v>310</v>
      </c>
      <c r="H22" s="24" t="s">
        <v>1592</v>
      </c>
      <c r="I22" s="21"/>
      <c r="J22" s="21"/>
      <c r="K22" s="21" t="s">
        <v>1465</v>
      </c>
      <c r="L22" s="21" t="s">
        <v>1494</v>
      </c>
      <c r="M22" s="21" t="s">
        <v>1471</v>
      </c>
      <c r="N22" s="24">
        <v>0</v>
      </c>
      <c r="O22" s="24">
        <v>0</v>
      </c>
      <c r="P22" s="24" t="s">
        <v>1579</v>
      </c>
      <c r="Q22" s="24" t="s">
        <v>1579</v>
      </c>
      <c r="R22" s="147"/>
    </row>
    <row r="23" spans="1:18" s="31" customFormat="1" ht="33" customHeight="1" x14ac:dyDescent="0.25">
      <c r="A23" s="75"/>
      <c r="B23" s="75">
        <v>13</v>
      </c>
      <c r="C23" s="24" t="s">
        <v>51</v>
      </c>
      <c r="D23" s="24" t="s">
        <v>63</v>
      </c>
      <c r="E23" s="24" t="s">
        <v>1593</v>
      </c>
      <c r="F23" s="24"/>
      <c r="G23" s="85" t="s">
        <v>310</v>
      </c>
      <c r="H23" s="24"/>
      <c r="I23" s="24" t="s">
        <v>1600</v>
      </c>
      <c r="J23" s="21"/>
      <c r="K23" s="21" t="s">
        <v>1465</v>
      </c>
      <c r="L23" s="21" t="s">
        <v>1476</v>
      </c>
      <c r="M23" s="21" t="s">
        <v>1471</v>
      </c>
      <c r="N23" s="24">
        <v>0</v>
      </c>
      <c r="O23" s="24">
        <v>0</v>
      </c>
      <c r="P23" s="24" t="s">
        <v>1579</v>
      </c>
      <c r="Q23" s="24" t="s">
        <v>1579</v>
      </c>
      <c r="R23" s="147"/>
    </row>
    <row r="24" spans="1:18" ht="33" customHeight="1" x14ac:dyDescent="0.25">
      <c r="A24" s="75"/>
      <c r="B24" s="75">
        <v>14</v>
      </c>
      <c r="C24" s="24" t="s">
        <v>51</v>
      </c>
      <c r="D24" s="24" t="s">
        <v>63</v>
      </c>
      <c r="E24" s="24" t="s">
        <v>1595</v>
      </c>
      <c r="F24" s="24"/>
      <c r="G24" s="85" t="s">
        <v>310</v>
      </c>
      <c r="H24" s="24" t="s">
        <v>1595</v>
      </c>
      <c r="I24" s="21"/>
      <c r="J24" s="21"/>
      <c r="K24" s="21" t="s">
        <v>1465</v>
      </c>
      <c r="L24" s="21" t="s">
        <v>1494</v>
      </c>
      <c r="M24" s="21" t="s">
        <v>1471</v>
      </c>
      <c r="N24" s="24">
        <v>0</v>
      </c>
      <c r="O24" s="24">
        <v>0</v>
      </c>
      <c r="P24" s="24" t="s">
        <v>1579</v>
      </c>
      <c r="Q24" s="24" t="s">
        <v>1579</v>
      </c>
      <c r="R24" s="147"/>
    </row>
  </sheetData>
  <autoFilter ref="B10:R24" xr:uid="{00000000-0001-0000-0900-000000000000}"/>
  <mergeCells count="1">
    <mergeCell ref="C9:M9"/>
  </mergeCells>
  <conditionalFormatting sqref="E11:E24">
    <cfRule type="duplicateValues" dxfId="1792" priority="4"/>
  </conditionalFormatting>
  <conditionalFormatting sqref="H12:H23">
    <cfRule type="duplicateValues" dxfId="1791" priority="3"/>
  </conditionalFormatting>
  <conditionalFormatting sqref="I23">
    <cfRule type="duplicateValues" dxfId="1790" priority="2"/>
  </conditionalFormatting>
  <conditionalFormatting sqref="H24">
    <cfRule type="duplicateValues" dxfId="1789" priority="1"/>
  </conditionalFormatting>
  <hyperlinks>
    <hyperlink ref="G12" location="SAT006_SUBPRODUTO!A1" display="SAT006_SUBPRODUTO" xr:uid="{00000000-0004-0000-0900-000000000000}"/>
    <hyperlink ref="G13" location="SAT006_SUBPRODUTO!A1" display="SAT006_SUBPRODUTO" xr:uid="{00000000-0004-0000-0900-000001000000}"/>
    <hyperlink ref="G14" location="SAT006_SUBPRODUTO!A1" display="SAT006_SUBPRODUTO" xr:uid="{00000000-0004-0000-0900-000002000000}"/>
    <hyperlink ref="G15" location="SAT006_SUBPRODUTO!A1" display="SAT006_SUBPRODUTO" xr:uid="{00000000-0004-0000-0900-000003000000}"/>
    <hyperlink ref="G16" location="SAT006_SUBPRODUTO!A1" display="SAT006_SUBPRODUTO" xr:uid="{00000000-0004-0000-0900-000004000000}"/>
    <hyperlink ref="G17" location="SAT006_SUBPRODUTO!A1" display="SAT006_SUBPRODUTO" xr:uid="{00000000-0004-0000-0900-000005000000}"/>
    <hyperlink ref="G18" location="SAT006_SUBPRODUTO!A1" display="SAT006_SUBPRODUTO" xr:uid="{00000000-0004-0000-0900-000006000000}"/>
    <hyperlink ref="G19" location="SAT006_SUBPRODUTO!A1" display="SAT006_SUBPRODUTO" xr:uid="{00000000-0004-0000-0900-000007000000}"/>
    <hyperlink ref="G20" location="SAT006_SUBPRODUTO!A1" display="SAT006_SUBPRODUTO" xr:uid="{00000000-0004-0000-0900-000008000000}"/>
    <hyperlink ref="G21" location="SAT006_SUBPRODUTO!A1" display="SAT006_SUBPRODUTO" xr:uid="{00000000-0004-0000-0900-000009000000}"/>
    <hyperlink ref="G22" location="SAT006_SUBPRODUTO!A1" display="SAT006_SUBPRODUTO" xr:uid="{00000000-0004-0000-0900-00000A000000}"/>
    <hyperlink ref="G23" location="SAT006_SUBPRODUTO!A1" display="SAT006_SUBPRODUTO" xr:uid="{00000000-0004-0000-0900-00000B000000}"/>
    <hyperlink ref="G24" location="SAT006_SUBPRODUTO!A1" display="SAT006_SUBPRODUTO" xr:uid="{00000000-0004-0000-0900-00000C000000}"/>
    <hyperlink ref="B6" location="Variáveis!A1" display="Variáveis" xr:uid="{00000000-0004-0000-0900-00000D000000}"/>
    <hyperlink ref="C6" location="'Índice de Tabelas'!A1" display="Índice de Tabelas" xr:uid="{00000000-0004-0000-0900-00000E000000}"/>
    <hyperlink ref="D6" location="'Manual de Instrução'!A1" display="Manual de Instrução" xr:uid="{00000000-0004-0000-0900-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ReturnToPrevSheet">
                <anchor moveWithCells="1" sizeWithCells="1">
                  <from>
                    <xdr:col>4</xdr:col>
                    <xdr:colOff>0</xdr:colOff>
                    <xdr:row>3</xdr:row>
                    <xdr:rowOff>0</xdr:rowOff>
                  </from>
                  <to>
                    <xdr:col>5</xdr:col>
                    <xdr:colOff>617220</xdr:colOff>
                    <xdr:row>5</xdr:row>
                    <xdr:rowOff>76200</xdr:rowOff>
                  </to>
                </anchor>
              </controlPr>
            </control>
          </mc:Choice>
        </mc:AlternateContent>
        <mc:AlternateContent xmlns:mc="http://schemas.openxmlformats.org/markup-compatibility/2006">
          <mc:Choice Requires="x14">
            <control shapeId="5427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S12"/>
  <sheetViews>
    <sheetView zoomScale="80" workbookViewId="0">
      <pane xSplit="5" ySplit="10" topLeftCell="F11" activePane="bottomRight" state="frozen"/>
      <selection pane="topRight" activeCell="F1" sqref="F1"/>
      <selection pane="bottomLeft" activeCell="A18" sqref="A18"/>
      <selection pane="bottomRight" activeCell="B10" sqref="B10:S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64</v>
      </c>
      <c r="E11" s="24" t="s">
        <v>1576</v>
      </c>
      <c r="F11" s="24"/>
      <c r="G11" s="65"/>
      <c r="H11" s="21"/>
      <c r="I11" s="21" t="s">
        <v>1601</v>
      </c>
      <c r="J11" s="24"/>
      <c r="K11" s="24"/>
      <c r="L11" s="21" t="s">
        <v>1458</v>
      </c>
      <c r="M11" s="21" t="s">
        <v>1459</v>
      </c>
      <c r="N11" s="21" t="s">
        <v>1471</v>
      </c>
      <c r="O11" s="24">
        <v>0</v>
      </c>
      <c r="P11" s="73">
        <v>0</v>
      </c>
      <c r="Q11" s="73" t="s">
        <v>1579</v>
      </c>
      <c r="R11" s="24" t="s">
        <v>1579</v>
      </c>
      <c r="S11" s="147"/>
    </row>
    <row r="12" spans="1:19" s="30" customFormat="1" ht="27" customHeight="1" x14ac:dyDescent="0.2">
      <c r="A12" s="148"/>
      <c r="B12" s="75">
        <v>2</v>
      </c>
      <c r="C12" s="24" t="s">
        <v>51</v>
      </c>
      <c r="D12" s="24" t="s">
        <v>64</v>
      </c>
      <c r="E12" s="24" t="s">
        <v>1477</v>
      </c>
      <c r="F12" s="24"/>
      <c r="G12" s="94" t="s">
        <v>63</v>
      </c>
      <c r="H12" s="24" t="s">
        <v>1477</v>
      </c>
      <c r="I12" s="21"/>
      <c r="J12" s="24" t="s">
        <v>1602</v>
      </c>
      <c r="K12" s="24" t="s">
        <v>1603</v>
      </c>
      <c r="L12" s="21" t="s">
        <v>1465</v>
      </c>
      <c r="M12" s="21" t="s">
        <v>1478</v>
      </c>
      <c r="N12" s="21" t="s">
        <v>1471</v>
      </c>
      <c r="O12" s="24">
        <v>0</v>
      </c>
      <c r="P12" s="24">
        <v>0</v>
      </c>
      <c r="Q12" s="24" t="s">
        <v>1579</v>
      </c>
      <c r="R12" s="24" t="s">
        <v>1579</v>
      </c>
      <c r="S12" s="147"/>
    </row>
  </sheetData>
  <autoFilter ref="B10:S12" xr:uid="{00000000-0001-0000-0A00-000000000000}"/>
  <mergeCells count="1">
    <mergeCell ref="C9:M9"/>
  </mergeCells>
  <conditionalFormatting sqref="E11:E12">
    <cfRule type="duplicateValues" dxfId="1788" priority="2"/>
  </conditionalFormatting>
  <conditionalFormatting sqref="H12">
    <cfRule type="duplicateValues" dxfId="1787" priority="1"/>
  </conditionalFormatting>
  <hyperlinks>
    <hyperlink ref="G12" location="RCT006_SUBPRODUTO_REF_ADV!A1" display="RCT006_SUBPRODUTO_REF_ADV" xr:uid="{00000000-0004-0000-0A00-000000000000}"/>
    <hyperlink ref="B6" location="Variáveis!A1" display="Variáveis" xr:uid="{00000000-0004-0000-0A00-000001000000}"/>
    <hyperlink ref="C6" location="'Índice de Tabelas'!A1" display="Índice de Tabelas" xr:uid="{00000000-0004-0000-0A00-000002000000}"/>
    <hyperlink ref="D6" location="'Manual de Instrução'!A1" display="Manual de Instrução" xr:uid="{00000000-0004-0000-0A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ReturnToPrevSheet">
                <anchor moveWithCells="1" sizeWithCells="1">
                  <from>
                    <xdr:col>4</xdr:col>
                    <xdr:colOff>0</xdr:colOff>
                    <xdr:row>3</xdr:row>
                    <xdr:rowOff>0</xdr:rowOff>
                  </from>
                  <to>
                    <xdr:col>5</xdr:col>
                    <xdr:colOff>601980</xdr:colOff>
                    <xdr:row>5</xdr:row>
                    <xdr:rowOff>68580</xdr:rowOff>
                  </to>
                </anchor>
              </controlPr>
            </control>
          </mc:Choice>
        </mc:AlternateContent>
        <mc:AlternateContent xmlns:mc="http://schemas.openxmlformats.org/markup-compatibility/2006">
          <mc:Choice Requires="x14">
            <control shapeId="5529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S12"/>
  <sheetViews>
    <sheetView zoomScale="80" workbookViewId="0">
      <pane xSplit="5" ySplit="10" topLeftCell="F11" activePane="bottomRight" state="frozen"/>
      <selection pane="topRight" activeCell="F1" sqref="F1"/>
      <selection pane="bottomLeft" activeCell="A18" sqref="A18"/>
      <selection pane="bottomRight" activeCell="B10" sqref="B10:S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65</v>
      </c>
      <c r="E11" s="24" t="s">
        <v>1576</v>
      </c>
      <c r="F11" s="24"/>
      <c r="G11" s="94" t="s">
        <v>62</v>
      </c>
      <c r="H11" s="24" t="s">
        <v>1576</v>
      </c>
      <c r="I11" s="21"/>
      <c r="J11" s="24" t="s">
        <v>1604</v>
      </c>
      <c r="K11" s="24" t="s">
        <v>1605</v>
      </c>
      <c r="L11" s="21" t="s">
        <v>1458</v>
      </c>
      <c r="M11" s="21" t="s">
        <v>1459</v>
      </c>
      <c r="N11" s="21" t="s">
        <v>1471</v>
      </c>
      <c r="O11" s="24">
        <v>0</v>
      </c>
      <c r="P11" s="73">
        <v>0</v>
      </c>
      <c r="Q11" s="73" t="s">
        <v>1579</v>
      </c>
      <c r="R11" s="24" t="s">
        <v>1579</v>
      </c>
      <c r="S11" s="147"/>
    </row>
    <row r="12" spans="1:19" s="30" customFormat="1" ht="27" customHeight="1" x14ac:dyDescent="0.2">
      <c r="A12" s="148"/>
      <c r="B12" s="75">
        <v>2</v>
      </c>
      <c r="C12" s="24" t="s">
        <v>51</v>
      </c>
      <c r="D12" s="24" t="s">
        <v>65</v>
      </c>
      <c r="E12" s="24" t="s">
        <v>1477</v>
      </c>
      <c r="F12" s="24"/>
      <c r="G12" s="94" t="s">
        <v>62</v>
      </c>
      <c r="H12" s="24" t="s">
        <v>1477</v>
      </c>
      <c r="I12" s="21"/>
      <c r="J12" s="24" t="s">
        <v>1604</v>
      </c>
      <c r="K12" s="24" t="s">
        <v>1605</v>
      </c>
      <c r="L12" s="21" t="s">
        <v>1465</v>
      </c>
      <c r="M12" s="21" t="s">
        <v>1478</v>
      </c>
      <c r="N12" s="21" t="s">
        <v>1471</v>
      </c>
      <c r="O12" s="24">
        <v>0</v>
      </c>
      <c r="P12" s="24">
        <v>0</v>
      </c>
      <c r="Q12" s="24" t="s">
        <v>1579</v>
      </c>
      <c r="R12" s="24" t="s">
        <v>1579</v>
      </c>
      <c r="S12" s="147"/>
    </row>
  </sheetData>
  <autoFilter ref="B10:S12" xr:uid="{00000000-0001-0000-0B00-000000000000}"/>
  <mergeCells count="1">
    <mergeCell ref="C9:M9"/>
  </mergeCells>
  <conditionalFormatting sqref="E11:E12">
    <cfRule type="duplicateValues" dxfId="1786" priority="2"/>
  </conditionalFormatting>
  <conditionalFormatting sqref="H11:H12">
    <cfRule type="duplicateValues" dxfId="1785" priority="1"/>
  </conditionalFormatting>
  <hyperlinks>
    <hyperlink ref="G11" location="RCT006_SUBPRODUTO_REF!A1" display="RCT006_SUBPRODUTO_REF" xr:uid="{00000000-0004-0000-0B00-000000000000}"/>
    <hyperlink ref="G12" location="RCT006_SUBPRODUTO_REF!A1" display="RCT006_SUBPRODUTO_REF" xr:uid="{00000000-0004-0000-0B00-000001000000}"/>
    <hyperlink ref="B6" location="Variáveis!A1" display="Variáveis" xr:uid="{00000000-0004-0000-0B00-000002000000}"/>
    <hyperlink ref="C6" location="'Índice de Tabelas'!A1" display="Índice de Tabelas" xr:uid="{00000000-0004-0000-0B00-000003000000}"/>
    <hyperlink ref="D6" location="'Manual de Instrução'!A1" display="Manual de Instrução" xr:uid="{00000000-0004-0000-0B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ReturnToPrevSheet">
                <anchor moveWithCells="1" sizeWithCells="1">
                  <from>
                    <xdr:col>4</xdr:col>
                    <xdr:colOff>0</xdr:colOff>
                    <xdr:row>3</xdr:row>
                    <xdr:rowOff>0</xdr:rowOff>
                  </from>
                  <to>
                    <xdr:col>5</xdr:col>
                    <xdr:colOff>601980</xdr:colOff>
                    <xdr:row>5</xdr:row>
                    <xdr:rowOff>68580</xdr:rowOff>
                  </to>
                </anchor>
              </controlPr>
            </control>
          </mc:Choice>
        </mc:AlternateContent>
        <mc:AlternateContent xmlns:mc="http://schemas.openxmlformats.org/markup-compatibility/2006">
          <mc:Choice Requires="x14">
            <control shapeId="5632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S25"/>
  <sheetViews>
    <sheetView zoomScale="80" workbookViewId="0">
      <pane xSplit="5" ySplit="10" topLeftCell="F11" activePane="bottomRight" state="frozen"/>
      <selection pane="topRight" activeCell="F1" sqref="F1"/>
      <selection pane="bottomLeft" activeCell="A18" sqref="A18"/>
      <selection pane="bottomRight" activeCell="B10" sqref="B10:S2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59765625" style="27" customWidth="1"/>
    <col min="5" max="5" width="23.59765625" style="27" customWidth="1"/>
    <col min="6" max="6" width="27.3984375" style="27" customWidth="1"/>
    <col min="7" max="7" width="33"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66</v>
      </c>
      <c r="E11" s="24" t="s">
        <v>1576</v>
      </c>
      <c r="F11" s="24"/>
      <c r="G11" s="21"/>
      <c r="H11" s="21"/>
      <c r="I11" s="21" t="s">
        <v>1606</v>
      </c>
      <c r="J11" s="24"/>
      <c r="K11" s="24"/>
      <c r="L11" s="21" t="s">
        <v>1458</v>
      </c>
      <c r="M11" s="21" t="s">
        <v>1459</v>
      </c>
      <c r="N11" s="21" t="s">
        <v>1471</v>
      </c>
      <c r="O11" s="24">
        <v>0</v>
      </c>
      <c r="P11" s="73">
        <v>0</v>
      </c>
      <c r="Q11" s="73" t="s">
        <v>1579</v>
      </c>
      <c r="R11" s="24" t="s">
        <v>1579</v>
      </c>
      <c r="S11" s="147"/>
    </row>
    <row r="12" spans="1:19" s="30" customFormat="1" ht="27" customHeight="1" x14ac:dyDescent="0.2">
      <c r="A12" s="28"/>
      <c r="B12" s="75">
        <v>2</v>
      </c>
      <c r="C12" s="24" t="s">
        <v>51</v>
      </c>
      <c r="D12" s="24" t="s">
        <v>66</v>
      </c>
      <c r="E12" s="24" t="s">
        <v>1581</v>
      </c>
      <c r="F12" s="24"/>
      <c r="G12" s="85" t="s">
        <v>63</v>
      </c>
      <c r="H12" s="24" t="s">
        <v>1581</v>
      </c>
      <c r="I12" s="21"/>
      <c r="J12" s="24" t="s">
        <v>1607</v>
      </c>
      <c r="K12" s="24" t="s">
        <v>1608</v>
      </c>
      <c r="L12" s="21" t="s">
        <v>1458</v>
      </c>
      <c r="M12" s="21" t="s">
        <v>1459</v>
      </c>
      <c r="N12" s="21" t="s">
        <v>1471</v>
      </c>
      <c r="O12" s="24">
        <v>0</v>
      </c>
      <c r="P12" s="24">
        <v>0</v>
      </c>
      <c r="Q12" s="24" t="s">
        <v>1579</v>
      </c>
      <c r="R12" s="24" t="s">
        <v>1579</v>
      </c>
      <c r="S12" s="147"/>
    </row>
    <row r="13" spans="1:19" ht="27" customHeight="1" x14ac:dyDescent="0.25">
      <c r="A13" s="75"/>
      <c r="B13" s="75">
        <v>3</v>
      </c>
      <c r="C13" s="24" t="s">
        <v>51</v>
      </c>
      <c r="D13" s="24" t="s">
        <v>66</v>
      </c>
      <c r="E13" s="24" t="s">
        <v>1477</v>
      </c>
      <c r="F13" s="24"/>
      <c r="G13" s="85" t="s">
        <v>63</v>
      </c>
      <c r="H13" s="24" t="s">
        <v>1477</v>
      </c>
      <c r="I13" s="21"/>
      <c r="J13" s="24" t="s">
        <v>1607</v>
      </c>
      <c r="K13" s="24" t="s">
        <v>1608</v>
      </c>
      <c r="L13" s="21" t="s">
        <v>1465</v>
      </c>
      <c r="M13" s="21" t="s">
        <v>1478</v>
      </c>
      <c r="N13" s="21" t="s">
        <v>1471</v>
      </c>
      <c r="O13" s="24">
        <v>0</v>
      </c>
      <c r="P13" s="24">
        <v>0</v>
      </c>
      <c r="Q13" s="24" t="s">
        <v>1579</v>
      </c>
      <c r="R13" s="24" t="s">
        <v>1579</v>
      </c>
      <c r="S13" s="147"/>
    </row>
    <row r="14" spans="1:19" ht="33.75" customHeight="1" x14ac:dyDescent="0.25">
      <c r="A14" s="75"/>
      <c r="B14" s="75">
        <v>4</v>
      </c>
      <c r="C14" s="24" t="s">
        <v>51</v>
      </c>
      <c r="D14" s="24" t="s">
        <v>66</v>
      </c>
      <c r="E14" s="24" t="s">
        <v>1479</v>
      </c>
      <c r="F14" s="24"/>
      <c r="G14" s="85" t="s">
        <v>63</v>
      </c>
      <c r="H14" s="24" t="s">
        <v>1479</v>
      </c>
      <c r="I14" s="21"/>
      <c r="J14" s="24" t="s">
        <v>1607</v>
      </c>
      <c r="K14" s="24" t="s">
        <v>1608</v>
      </c>
      <c r="L14" s="21" t="s">
        <v>1465</v>
      </c>
      <c r="M14" s="21" t="s">
        <v>1473</v>
      </c>
      <c r="N14" s="21" t="s">
        <v>1471</v>
      </c>
      <c r="O14" s="24">
        <v>0</v>
      </c>
      <c r="P14" s="24">
        <v>0</v>
      </c>
      <c r="Q14" s="24" t="s">
        <v>1579</v>
      </c>
      <c r="R14" s="24" t="s">
        <v>1579</v>
      </c>
      <c r="S14" s="147"/>
    </row>
    <row r="15" spans="1:19" ht="33.75" customHeight="1" x14ac:dyDescent="0.25">
      <c r="A15" s="75"/>
      <c r="B15" s="75">
        <v>5</v>
      </c>
      <c r="C15" s="24" t="s">
        <v>51</v>
      </c>
      <c r="D15" s="24" t="s">
        <v>66</v>
      </c>
      <c r="E15" s="24" t="s">
        <v>1583</v>
      </c>
      <c r="F15" s="24"/>
      <c r="G15" s="85" t="s">
        <v>63</v>
      </c>
      <c r="H15" s="24" t="s">
        <v>1583</v>
      </c>
      <c r="I15" s="21"/>
      <c r="J15" s="24" t="s">
        <v>1607</v>
      </c>
      <c r="K15" s="24" t="s">
        <v>1608</v>
      </c>
      <c r="L15" s="21" t="s">
        <v>1465</v>
      </c>
      <c r="M15" s="21" t="s">
        <v>1494</v>
      </c>
      <c r="N15" s="21" t="s">
        <v>1471</v>
      </c>
      <c r="O15" s="24">
        <v>0</v>
      </c>
      <c r="P15" s="24">
        <v>0</v>
      </c>
      <c r="Q15" s="24" t="s">
        <v>1579</v>
      </c>
      <c r="R15" s="24" t="s">
        <v>1579</v>
      </c>
      <c r="S15" s="147"/>
    </row>
    <row r="16" spans="1:19" ht="33.75" customHeight="1" x14ac:dyDescent="0.25">
      <c r="A16" s="75"/>
      <c r="B16" s="75">
        <v>6</v>
      </c>
      <c r="C16" s="24" t="s">
        <v>51</v>
      </c>
      <c r="D16" s="24" t="s">
        <v>66</v>
      </c>
      <c r="E16" s="24" t="s">
        <v>1584</v>
      </c>
      <c r="F16" s="24"/>
      <c r="G16" s="85" t="s">
        <v>63</v>
      </c>
      <c r="H16" s="24" t="s">
        <v>1584</v>
      </c>
      <c r="I16" s="21"/>
      <c r="J16" s="24" t="s">
        <v>1607</v>
      </c>
      <c r="K16" s="24" t="s">
        <v>1608</v>
      </c>
      <c r="L16" s="21" t="s">
        <v>1465</v>
      </c>
      <c r="M16" s="21" t="s">
        <v>1470</v>
      </c>
      <c r="N16" s="21" t="s">
        <v>1471</v>
      </c>
      <c r="O16" s="24">
        <v>0</v>
      </c>
      <c r="P16" s="24">
        <v>0</v>
      </c>
      <c r="Q16" s="24" t="s">
        <v>1579</v>
      </c>
      <c r="R16" s="24" t="s">
        <v>1579</v>
      </c>
      <c r="S16" s="147"/>
    </row>
    <row r="17" spans="1:19" ht="33.75" customHeight="1" x14ac:dyDescent="0.25">
      <c r="A17" s="75"/>
      <c r="B17" s="75">
        <v>7</v>
      </c>
      <c r="C17" s="24" t="s">
        <v>51</v>
      </c>
      <c r="D17" s="24" t="s">
        <v>66</v>
      </c>
      <c r="E17" s="24" t="s">
        <v>1585</v>
      </c>
      <c r="F17" s="24"/>
      <c r="G17" s="85" t="s">
        <v>63</v>
      </c>
      <c r="H17" s="24" t="s">
        <v>1585</v>
      </c>
      <c r="I17" s="21"/>
      <c r="J17" s="24" t="s">
        <v>1607</v>
      </c>
      <c r="K17" s="24" t="s">
        <v>1608</v>
      </c>
      <c r="L17" s="21" t="s">
        <v>1482</v>
      </c>
      <c r="M17" s="21" t="s">
        <v>1586</v>
      </c>
      <c r="N17" s="21" t="s">
        <v>1471</v>
      </c>
      <c r="O17" s="24">
        <v>0</v>
      </c>
      <c r="P17" s="24">
        <v>0</v>
      </c>
      <c r="Q17" s="24" t="s">
        <v>1579</v>
      </c>
      <c r="R17" s="24" t="s">
        <v>1579</v>
      </c>
      <c r="S17" s="147"/>
    </row>
    <row r="18" spans="1:19" ht="33.75" customHeight="1" x14ac:dyDescent="0.25">
      <c r="A18" s="75"/>
      <c r="B18" s="75">
        <v>8</v>
      </c>
      <c r="C18" s="24" t="s">
        <v>51</v>
      </c>
      <c r="D18" s="24" t="s">
        <v>66</v>
      </c>
      <c r="E18" s="24" t="s">
        <v>1587</v>
      </c>
      <c r="F18" s="24"/>
      <c r="G18" s="85" t="s">
        <v>63</v>
      </c>
      <c r="H18" s="24" t="s">
        <v>1587</v>
      </c>
      <c r="I18" s="21"/>
      <c r="J18" s="24" t="s">
        <v>1607</v>
      </c>
      <c r="K18" s="24" t="s">
        <v>1608</v>
      </c>
      <c r="L18" s="21" t="s">
        <v>1465</v>
      </c>
      <c r="M18" s="21" t="s">
        <v>1478</v>
      </c>
      <c r="N18" s="21" t="s">
        <v>1471</v>
      </c>
      <c r="O18" s="24">
        <v>0</v>
      </c>
      <c r="P18" s="24">
        <v>0</v>
      </c>
      <c r="Q18" s="24" t="s">
        <v>1579</v>
      </c>
      <c r="R18" s="24" t="s">
        <v>1579</v>
      </c>
      <c r="S18" s="147"/>
    </row>
    <row r="19" spans="1:19" ht="33.75" customHeight="1" x14ac:dyDescent="0.25">
      <c r="A19" s="75"/>
      <c r="B19" s="75">
        <v>9</v>
      </c>
      <c r="C19" s="24" t="s">
        <v>51</v>
      </c>
      <c r="D19" s="24" t="s">
        <v>66</v>
      </c>
      <c r="E19" s="24" t="s">
        <v>1588</v>
      </c>
      <c r="F19" s="24"/>
      <c r="G19" s="85" t="s">
        <v>63</v>
      </c>
      <c r="H19" s="24" t="s">
        <v>1588</v>
      </c>
      <c r="I19" s="21"/>
      <c r="J19" s="24" t="s">
        <v>1607</v>
      </c>
      <c r="K19" s="24" t="s">
        <v>1608</v>
      </c>
      <c r="L19" s="21" t="s">
        <v>1465</v>
      </c>
      <c r="M19" s="21" t="s">
        <v>1494</v>
      </c>
      <c r="N19" s="21" t="s">
        <v>1471</v>
      </c>
      <c r="O19" s="24">
        <v>0</v>
      </c>
      <c r="P19" s="24">
        <v>0</v>
      </c>
      <c r="Q19" s="24" t="s">
        <v>1579</v>
      </c>
      <c r="R19" s="24" t="s">
        <v>1579</v>
      </c>
      <c r="S19" s="147"/>
    </row>
    <row r="20" spans="1:19" ht="33.75" customHeight="1" x14ac:dyDescent="0.25">
      <c r="A20" s="75"/>
      <c r="B20" s="75">
        <v>10</v>
      </c>
      <c r="C20" s="24" t="s">
        <v>51</v>
      </c>
      <c r="D20" s="24" t="s">
        <v>66</v>
      </c>
      <c r="E20" s="24" t="s">
        <v>1589</v>
      </c>
      <c r="F20" s="24"/>
      <c r="G20" s="85" t="s">
        <v>63</v>
      </c>
      <c r="H20" s="24" t="s">
        <v>1589</v>
      </c>
      <c r="I20" s="21"/>
      <c r="J20" s="24" t="s">
        <v>1607</v>
      </c>
      <c r="K20" s="24" t="s">
        <v>1608</v>
      </c>
      <c r="L20" s="21" t="s">
        <v>1465</v>
      </c>
      <c r="M20" s="21" t="s">
        <v>1494</v>
      </c>
      <c r="N20" s="21" t="s">
        <v>1471</v>
      </c>
      <c r="O20" s="24">
        <v>0</v>
      </c>
      <c r="P20" s="24">
        <v>0</v>
      </c>
      <c r="Q20" s="24" t="s">
        <v>1579</v>
      </c>
      <c r="R20" s="24" t="s">
        <v>1579</v>
      </c>
      <c r="S20" s="147"/>
    </row>
    <row r="21" spans="1:19" ht="33.75" customHeight="1" x14ac:dyDescent="0.25">
      <c r="A21" s="75"/>
      <c r="B21" s="75">
        <v>11</v>
      </c>
      <c r="C21" s="24" t="s">
        <v>51</v>
      </c>
      <c r="D21" s="24" t="s">
        <v>66</v>
      </c>
      <c r="E21" s="24" t="s">
        <v>1590</v>
      </c>
      <c r="F21" s="24"/>
      <c r="G21" s="85" t="s">
        <v>63</v>
      </c>
      <c r="H21" s="24" t="s">
        <v>1590</v>
      </c>
      <c r="I21" s="21"/>
      <c r="J21" s="24" t="s">
        <v>1607</v>
      </c>
      <c r="K21" s="24" t="s">
        <v>1608</v>
      </c>
      <c r="L21" s="21" t="s">
        <v>1465</v>
      </c>
      <c r="M21" s="21" t="s">
        <v>1473</v>
      </c>
      <c r="N21" s="21" t="s">
        <v>1471</v>
      </c>
      <c r="O21" s="24">
        <v>0</v>
      </c>
      <c r="P21" s="24">
        <v>0</v>
      </c>
      <c r="Q21" s="24" t="s">
        <v>1579</v>
      </c>
      <c r="R21" s="24" t="s">
        <v>1579</v>
      </c>
      <c r="S21" s="147"/>
    </row>
    <row r="22" spans="1:19" ht="33.75" customHeight="1" x14ac:dyDescent="0.25">
      <c r="A22" s="75"/>
      <c r="B22" s="75">
        <v>12</v>
      </c>
      <c r="C22" s="24" t="s">
        <v>51</v>
      </c>
      <c r="D22" s="24" t="s">
        <v>66</v>
      </c>
      <c r="E22" s="24" t="s">
        <v>1591</v>
      </c>
      <c r="F22" s="24"/>
      <c r="G22" s="85" t="s">
        <v>63</v>
      </c>
      <c r="H22" s="24" t="s">
        <v>1591</v>
      </c>
      <c r="I22" s="21"/>
      <c r="J22" s="24" t="s">
        <v>1607</v>
      </c>
      <c r="K22" s="24" t="s">
        <v>1608</v>
      </c>
      <c r="L22" s="21" t="s">
        <v>1465</v>
      </c>
      <c r="M22" s="21" t="s">
        <v>1473</v>
      </c>
      <c r="N22" s="21" t="s">
        <v>1471</v>
      </c>
      <c r="O22" s="24">
        <v>0</v>
      </c>
      <c r="P22" s="24">
        <v>0</v>
      </c>
      <c r="Q22" s="24" t="s">
        <v>1579</v>
      </c>
      <c r="R22" s="24" t="s">
        <v>1579</v>
      </c>
      <c r="S22" s="147"/>
    </row>
    <row r="23" spans="1:19" ht="33.75" customHeight="1" x14ac:dyDescent="0.25">
      <c r="A23" s="75"/>
      <c r="B23" s="75">
        <v>13</v>
      </c>
      <c r="C23" s="24" t="s">
        <v>51</v>
      </c>
      <c r="D23" s="24" t="s">
        <v>66</v>
      </c>
      <c r="E23" s="24" t="s">
        <v>1592</v>
      </c>
      <c r="F23" s="24"/>
      <c r="G23" s="85" t="s">
        <v>63</v>
      </c>
      <c r="H23" s="24" t="s">
        <v>1592</v>
      </c>
      <c r="I23" s="21"/>
      <c r="J23" s="24" t="s">
        <v>1607</v>
      </c>
      <c r="K23" s="24" t="s">
        <v>1608</v>
      </c>
      <c r="L23" s="21" t="s">
        <v>1465</v>
      </c>
      <c r="M23" s="21" t="s">
        <v>1494</v>
      </c>
      <c r="N23" s="21" t="s">
        <v>1471</v>
      </c>
      <c r="O23" s="24">
        <v>0</v>
      </c>
      <c r="P23" s="24">
        <v>0</v>
      </c>
      <c r="Q23" s="24" t="s">
        <v>1579</v>
      </c>
      <c r="R23" s="24" t="s">
        <v>1579</v>
      </c>
      <c r="S23" s="147"/>
    </row>
    <row r="24" spans="1:19" ht="33.75" customHeight="1" x14ac:dyDescent="0.25">
      <c r="A24" s="75"/>
      <c r="B24" s="75">
        <v>14</v>
      </c>
      <c r="C24" s="24" t="s">
        <v>51</v>
      </c>
      <c r="D24" s="24" t="s">
        <v>66</v>
      </c>
      <c r="E24" s="24" t="s">
        <v>1593</v>
      </c>
      <c r="F24" s="24"/>
      <c r="G24" s="85" t="s">
        <v>63</v>
      </c>
      <c r="H24" s="24" t="s">
        <v>1593</v>
      </c>
      <c r="I24" s="21"/>
      <c r="J24" s="24" t="s">
        <v>1607</v>
      </c>
      <c r="K24" s="24" t="s">
        <v>1608</v>
      </c>
      <c r="L24" s="21" t="s">
        <v>1465</v>
      </c>
      <c r="M24" s="21" t="s">
        <v>1476</v>
      </c>
      <c r="N24" s="21" t="s">
        <v>1471</v>
      </c>
      <c r="O24" s="24">
        <v>0</v>
      </c>
      <c r="P24" s="24">
        <v>0</v>
      </c>
      <c r="Q24" s="24" t="s">
        <v>1579</v>
      </c>
      <c r="R24" s="24" t="s">
        <v>1579</v>
      </c>
      <c r="S24" s="147"/>
    </row>
    <row r="25" spans="1:19" ht="33.75" customHeight="1" x14ac:dyDescent="0.25">
      <c r="A25" s="75"/>
      <c r="B25" s="75">
        <v>15</v>
      </c>
      <c r="C25" s="24" t="s">
        <v>51</v>
      </c>
      <c r="D25" s="24" t="s">
        <v>66</v>
      </c>
      <c r="E25" s="24" t="s">
        <v>1595</v>
      </c>
      <c r="F25" s="24"/>
      <c r="G25" s="85" t="s">
        <v>63</v>
      </c>
      <c r="H25" s="24" t="s">
        <v>1595</v>
      </c>
      <c r="I25" s="21"/>
      <c r="J25" s="24" t="s">
        <v>1607</v>
      </c>
      <c r="K25" s="24" t="s">
        <v>1608</v>
      </c>
      <c r="L25" s="21" t="s">
        <v>1465</v>
      </c>
      <c r="M25" s="21" t="s">
        <v>1494</v>
      </c>
      <c r="N25" s="21" t="s">
        <v>1471</v>
      </c>
      <c r="O25" s="24">
        <v>0</v>
      </c>
      <c r="P25" s="24">
        <v>0</v>
      </c>
      <c r="Q25" s="24" t="s">
        <v>1579</v>
      </c>
      <c r="R25" s="24" t="s">
        <v>1579</v>
      </c>
      <c r="S25" s="147"/>
    </row>
  </sheetData>
  <autoFilter ref="B10:S25" xr:uid="{00000000-0001-0000-0C00-000000000000}"/>
  <mergeCells count="1">
    <mergeCell ref="C9:M9"/>
  </mergeCells>
  <conditionalFormatting sqref="E11:E25">
    <cfRule type="duplicateValues" dxfId="1784" priority="2"/>
  </conditionalFormatting>
  <conditionalFormatting sqref="H12:H25">
    <cfRule type="duplicateValues" dxfId="1783" priority="1"/>
  </conditionalFormatting>
  <hyperlinks>
    <hyperlink ref="G12" location="RCT006_SUBPRODUTO_REF_ADV!A1" display="RCT006_SUBPRODUTO_REF_ADV" xr:uid="{00000000-0004-0000-0C00-000000000000}"/>
    <hyperlink ref="G13" location="RCT006_SUBPRODUTO_REF_ADV!A1" display="RCT006_SUBPRODUTO_REF_ADV" xr:uid="{00000000-0004-0000-0C00-000001000000}"/>
    <hyperlink ref="G14" location="RCT006_SUBPRODUTO_REF_ADV!A1" display="RCT006_SUBPRODUTO_REF_ADV" xr:uid="{00000000-0004-0000-0C00-000002000000}"/>
    <hyperlink ref="G15" location="RCT006_SUBPRODUTO_REF_ADV!A1" display="RCT006_SUBPRODUTO_REF_ADV" xr:uid="{00000000-0004-0000-0C00-000003000000}"/>
    <hyperlink ref="G16" location="RCT006_SUBPRODUTO_REF_ADV!A1" display="RCT006_SUBPRODUTO_REF_ADV" xr:uid="{00000000-0004-0000-0C00-000004000000}"/>
    <hyperlink ref="G17" location="RCT006_SUBPRODUTO_REF_ADV!A1" display="RCT006_SUBPRODUTO_REF_ADV" xr:uid="{00000000-0004-0000-0C00-000005000000}"/>
    <hyperlink ref="G18" location="RCT006_SUBPRODUTO_REF_ADV!A1" display="RCT006_SUBPRODUTO_REF_ADV" xr:uid="{00000000-0004-0000-0C00-000006000000}"/>
    <hyperlink ref="G19" location="RCT006_SUBPRODUTO_REF_ADV!A1" display="RCT006_SUBPRODUTO_REF_ADV" xr:uid="{00000000-0004-0000-0C00-000007000000}"/>
    <hyperlink ref="G20" location="RCT006_SUBPRODUTO_REF_ADV!A1" display="RCT006_SUBPRODUTO_REF_ADV" xr:uid="{00000000-0004-0000-0C00-000008000000}"/>
    <hyperlink ref="G21" location="RCT006_SUBPRODUTO_REF_ADV!A1" display="RCT006_SUBPRODUTO_REF_ADV" xr:uid="{00000000-0004-0000-0C00-000009000000}"/>
    <hyperlink ref="G22" location="RCT006_SUBPRODUTO_REF_ADV!A1" display="RCT006_SUBPRODUTO_REF_ADV" xr:uid="{00000000-0004-0000-0C00-00000A000000}"/>
    <hyperlink ref="G23" location="RCT006_SUBPRODUTO_REF_ADV!A1" display="RCT006_SUBPRODUTO_REF_ADV" xr:uid="{00000000-0004-0000-0C00-00000B000000}"/>
    <hyperlink ref="G24" location="RCT006_SUBPRODUTO_REF_ADV!A1" display="RCT006_SUBPRODUTO_REF_ADV" xr:uid="{00000000-0004-0000-0C00-00000C000000}"/>
    <hyperlink ref="G25" location="RCT006_SUBPRODUTO_REF_ADV!A1" display="RCT006_SUBPRODUTO_REF_ADV" xr:uid="{00000000-0004-0000-0C00-00000D000000}"/>
    <hyperlink ref="B6" location="Variáveis!A1" display="Variáveis" xr:uid="{00000000-0004-0000-0C00-00000E000000}"/>
    <hyperlink ref="C6" location="'Índice de Tabelas'!A1" display="Índice de Tabelas" xr:uid="{00000000-0004-0000-0C00-00000F000000}"/>
    <hyperlink ref="D6" location="'Manual de Instrução'!A1" display="Manual de Instrução" xr:uid="{00000000-0004-0000-0C00-00001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turnToPrevSheet">
                <anchor moveWithCells="1" sizeWithCells="1">
                  <from>
                    <xdr:col>4</xdr:col>
                    <xdr:colOff>0</xdr:colOff>
                    <xdr:row>3</xdr:row>
                    <xdr:rowOff>0</xdr:rowOff>
                  </from>
                  <to>
                    <xdr:col>5</xdr:col>
                    <xdr:colOff>609600</xdr:colOff>
                    <xdr:row>5</xdr:row>
                    <xdr:rowOff>68580</xdr:rowOff>
                  </to>
                </anchor>
              </controlPr>
            </control>
          </mc:Choice>
        </mc:AlternateContent>
        <mc:AlternateContent xmlns:mc="http://schemas.openxmlformats.org/markup-compatibility/2006">
          <mc:Choice Requires="x14">
            <control shapeId="58370"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R34"/>
  <sheetViews>
    <sheetView zoomScale="80" workbookViewId="0">
      <pane xSplit="5" ySplit="10" topLeftCell="F11" activePane="bottomRight" state="frozen"/>
      <selection pane="topRight" activeCell="F1" sqref="F1"/>
      <selection pane="bottomLeft" activeCell="A18" sqref="A18"/>
      <selection pane="bottomRight" activeCell="B10" sqref="B10:R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09765625" style="27" customWidth="1"/>
    <col min="5" max="5" width="23.59765625" style="27" customWidth="1"/>
    <col min="6" max="6" width="21" style="27" customWidth="1"/>
    <col min="7" max="7" width="27.3984375" style="27" customWidth="1"/>
    <col min="8" max="8" width="23.8984375" style="27" customWidth="1"/>
    <col min="9" max="9" width="32.398437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67</v>
      </c>
      <c r="E11" s="24" t="s">
        <v>1576</v>
      </c>
      <c r="F11" s="24"/>
      <c r="G11" s="85" t="s">
        <v>71</v>
      </c>
      <c r="H11" s="24" t="s">
        <v>1576</v>
      </c>
      <c r="I11" s="21"/>
      <c r="J11" s="24"/>
      <c r="K11" s="21" t="s">
        <v>1458</v>
      </c>
      <c r="L11" s="21" t="s">
        <v>1459</v>
      </c>
      <c r="M11" s="21" t="s">
        <v>1460</v>
      </c>
      <c r="N11" s="24">
        <v>1</v>
      </c>
      <c r="O11" s="73">
        <v>0</v>
      </c>
      <c r="P11" s="73" t="s">
        <v>1609</v>
      </c>
      <c r="Q11" s="24" t="s">
        <v>1609</v>
      </c>
      <c r="R11" s="147" t="s">
        <v>1610</v>
      </c>
    </row>
    <row r="12" spans="1:18" s="30" customFormat="1" ht="27" customHeight="1" x14ac:dyDescent="0.2">
      <c r="A12" s="28"/>
      <c r="B12" s="75">
        <v>2</v>
      </c>
      <c r="C12" s="24" t="s">
        <v>51</v>
      </c>
      <c r="D12" s="24" t="s">
        <v>67</v>
      </c>
      <c r="E12" s="24" t="s">
        <v>1581</v>
      </c>
      <c r="F12" s="24"/>
      <c r="G12" s="85" t="s">
        <v>71</v>
      </c>
      <c r="H12" s="24" t="s">
        <v>1581</v>
      </c>
      <c r="I12" s="21"/>
      <c r="J12" s="24"/>
      <c r="K12" s="21" t="s">
        <v>1458</v>
      </c>
      <c r="L12" s="21" t="s">
        <v>1459</v>
      </c>
      <c r="M12" s="21" t="s">
        <v>1471</v>
      </c>
      <c r="N12" s="24">
        <v>0</v>
      </c>
      <c r="O12" s="24">
        <v>0</v>
      </c>
      <c r="P12" s="24" t="s">
        <v>1609</v>
      </c>
      <c r="Q12" s="24" t="s">
        <v>1609</v>
      </c>
      <c r="R12" s="147" t="s">
        <v>1610</v>
      </c>
    </row>
    <row r="13" spans="1:18" ht="30" customHeight="1" x14ac:dyDescent="0.25">
      <c r="A13" s="75"/>
      <c r="B13" s="75">
        <v>3</v>
      </c>
      <c r="C13" s="24" t="s">
        <v>51</v>
      </c>
      <c r="D13" s="24" t="s">
        <v>67</v>
      </c>
      <c r="E13" s="24" t="s">
        <v>1611</v>
      </c>
      <c r="F13" s="24"/>
      <c r="G13" s="85" t="s">
        <v>71</v>
      </c>
      <c r="H13" s="24" t="s">
        <v>1611</v>
      </c>
      <c r="I13" s="21"/>
      <c r="J13" s="21"/>
      <c r="K13" s="21" t="s">
        <v>1465</v>
      </c>
      <c r="L13" s="21" t="s">
        <v>1612</v>
      </c>
      <c r="M13" s="21" t="s">
        <v>1460</v>
      </c>
      <c r="N13" s="24">
        <v>1</v>
      </c>
      <c r="O13" s="24">
        <v>0</v>
      </c>
      <c r="P13" s="24" t="s">
        <v>1609</v>
      </c>
      <c r="Q13" s="24" t="s">
        <v>1609</v>
      </c>
      <c r="R13" s="147" t="s">
        <v>1610</v>
      </c>
    </row>
    <row r="14" spans="1:18" ht="27" customHeight="1" x14ac:dyDescent="0.25">
      <c r="A14" s="75"/>
      <c r="B14" s="75">
        <v>4</v>
      </c>
      <c r="C14" s="24" t="s">
        <v>51</v>
      </c>
      <c r="D14" s="24" t="s">
        <v>67</v>
      </c>
      <c r="E14" s="24" t="s">
        <v>1613</v>
      </c>
      <c r="F14" s="24" t="s">
        <v>1468</v>
      </c>
      <c r="G14" s="85" t="s">
        <v>71</v>
      </c>
      <c r="H14" s="24" t="s">
        <v>1613</v>
      </c>
      <c r="I14" s="21"/>
      <c r="J14" s="21"/>
      <c r="K14" s="21" t="s">
        <v>1465</v>
      </c>
      <c r="L14" s="21" t="s">
        <v>1473</v>
      </c>
      <c r="M14" s="21" t="s">
        <v>1471</v>
      </c>
      <c r="N14" s="24">
        <v>0</v>
      </c>
      <c r="O14" s="24">
        <v>0</v>
      </c>
      <c r="P14" s="24" t="s">
        <v>1609</v>
      </c>
      <c r="Q14" s="24" t="s">
        <v>1609</v>
      </c>
      <c r="R14" s="147" t="s">
        <v>1610</v>
      </c>
    </row>
    <row r="15" spans="1:18" ht="30" customHeight="1" x14ac:dyDescent="0.25">
      <c r="A15" s="75"/>
      <c r="B15" s="75">
        <v>5</v>
      </c>
      <c r="C15" s="24" t="s">
        <v>51</v>
      </c>
      <c r="D15" s="24" t="s">
        <v>67</v>
      </c>
      <c r="E15" s="24" t="s">
        <v>1614</v>
      </c>
      <c r="F15" s="24"/>
      <c r="G15" s="85" t="s">
        <v>71</v>
      </c>
      <c r="H15" s="24" t="s">
        <v>1614</v>
      </c>
      <c r="I15" s="21"/>
      <c r="J15" s="21"/>
      <c r="K15" s="21" t="s">
        <v>1465</v>
      </c>
      <c r="L15" s="21" t="s">
        <v>1494</v>
      </c>
      <c r="M15" s="21" t="s">
        <v>1460</v>
      </c>
      <c r="N15" s="24">
        <v>1</v>
      </c>
      <c r="O15" s="24">
        <v>0</v>
      </c>
      <c r="P15" s="24" t="s">
        <v>1609</v>
      </c>
      <c r="Q15" s="24" t="s">
        <v>1609</v>
      </c>
      <c r="R15" s="147" t="s">
        <v>1610</v>
      </c>
    </row>
    <row r="16" spans="1:18" ht="30" customHeight="1" x14ac:dyDescent="0.25">
      <c r="A16" s="75"/>
      <c r="B16" s="75">
        <v>6</v>
      </c>
      <c r="C16" s="24" t="s">
        <v>51</v>
      </c>
      <c r="D16" s="24" t="s">
        <v>67</v>
      </c>
      <c r="E16" s="24" t="s">
        <v>1615</v>
      </c>
      <c r="F16" s="24"/>
      <c r="G16" s="85" t="s">
        <v>71</v>
      </c>
      <c r="H16" s="24" t="s">
        <v>1615</v>
      </c>
      <c r="I16" s="21"/>
      <c r="J16" s="21"/>
      <c r="K16" s="21" t="s">
        <v>1482</v>
      </c>
      <c r="L16" s="21" t="s">
        <v>1612</v>
      </c>
      <c r="M16" s="21" t="s">
        <v>1471</v>
      </c>
      <c r="N16" s="24">
        <v>0</v>
      </c>
      <c r="O16" s="24">
        <v>0</v>
      </c>
      <c r="P16" s="24" t="s">
        <v>1609</v>
      </c>
      <c r="Q16" s="24" t="s">
        <v>1609</v>
      </c>
      <c r="R16" s="147" t="s">
        <v>1610</v>
      </c>
    </row>
    <row r="17" spans="1:18" ht="33" customHeight="1" x14ac:dyDescent="0.25">
      <c r="A17" s="75"/>
      <c r="B17" s="75">
        <v>7</v>
      </c>
      <c r="C17" s="24" t="s">
        <v>51</v>
      </c>
      <c r="D17" s="24" t="s">
        <v>67</v>
      </c>
      <c r="E17" s="24" t="s">
        <v>1616</v>
      </c>
      <c r="F17" s="24"/>
      <c r="G17" s="85" t="s">
        <v>71</v>
      </c>
      <c r="H17" s="24" t="s">
        <v>1616</v>
      </c>
      <c r="I17" s="21"/>
      <c r="J17" s="21"/>
      <c r="K17" s="21" t="s">
        <v>1465</v>
      </c>
      <c r="L17" s="21" t="s">
        <v>1473</v>
      </c>
      <c r="M17" s="21" t="s">
        <v>1471</v>
      </c>
      <c r="N17" s="24">
        <v>0</v>
      </c>
      <c r="O17" s="24">
        <v>0</v>
      </c>
      <c r="P17" s="24" t="s">
        <v>1609</v>
      </c>
      <c r="Q17" s="24" t="s">
        <v>1609</v>
      </c>
      <c r="R17" s="147" t="s">
        <v>1610</v>
      </c>
    </row>
    <row r="18" spans="1:18" ht="30" customHeight="1" x14ac:dyDescent="0.25">
      <c r="A18" s="75"/>
      <c r="B18" s="75">
        <v>8</v>
      </c>
      <c r="C18" s="24" t="s">
        <v>51</v>
      </c>
      <c r="D18" s="24" t="s">
        <v>67</v>
      </c>
      <c r="E18" s="24" t="s">
        <v>1617</v>
      </c>
      <c r="F18" s="24"/>
      <c r="G18" s="85" t="s">
        <v>71</v>
      </c>
      <c r="H18" s="24" t="s">
        <v>1617</v>
      </c>
      <c r="I18" s="21"/>
      <c r="J18" s="21"/>
      <c r="K18" s="21" t="s">
        <v>1465</v>
      </c>
      <c r="L18" s="21" t="s">
        <v>1476</v>
      </c>
      <c r="M18" s="21" t="s">
        <v>1471</v>
      </c>
      <c r="N18" s="24">
        <v>0</v>
      </c>
      <c r="O18" s="24">
        <v>0</v>
      </c>
      <c r="P18" s="24" t="s">
        <v>1609</v>
      </c>
      <c r="Q18" s="24" t="s">
        <v>1609</v>
      </c>
      <c r="R18" s="147" t="s">
        <v>1610</v>
      </c>
    </row>
    <row r="19" spans="1:18" ht="30" customHeight="1" x14ac:dyDescent="0.25">
      <c r="A19" s="75"/>
      <c r="B19" s="75">
        <v>9</v>
      </c>
      <c r="C19" s="24" t="s">
        <v>51</v>
      </c>
      <c r="D19" s="24" t="s">
        <v>67</v>
      </c>
      <c r="E19" s="24" t="s">
        <v>1618</v>
      </c>
      <c r="F19" s="24"/>
      <c r="G19" s="85" t="s">
        <v>71</v>
      </c>
      <c r="H19" s="24" t="s">
        <v>1618</v>
      </c>
      <c r="I19" s="21"/>
      <c r="J19" s="21"/>
      <c r="K19" s="21" t="s">
        <v>1482</v>
      </c>
      <c r="L19" s="21" t="s">
        <v>1619</v>
      </c>
      <c r="M19" s="21" t="s">
        <v>1471</v>
      </c>
      <c r="N19" s="24">
        <v>0</v>
      </c>
      <c r="O19" s="24">
        <v>0</v>
      </c>
      <c r="P19" s="24" t="s">
        <v>1609</v>
      </c>
      <c r="Q19" s="24" t="s">
        <v>1609</v>
      </c>
      <c r="R19" s="147" t="s">
        <v>1610</v>
      </c>
    </row>
    <row r="20" spans="1:18" ht="30" customHeight="1" x14ac:dyDescent="0.25">
      <c r="A20" s="75"/>
      <c r="B20" s="75">
        <v>10</v>
      </c>
      <c r="C20" s="24" t="s">
        <v>51</v>
      </c>
      <c r="D20" s="24" t="s">
        <v>67</v>
      </c>
      <c r="E20" s="24" t="s">
        <v>1620</v>
      </c>
      <c r="F20" s="24"/>
      <c r="G20" s="85" t="s">
        <v>71</v>
      </c>
      <c r="H20" s="24" t="s">
        <v>1620</v>
      </c>
      <c r="I20" s="21"/>
      <c r="J20" s="21"/>
      <c r="K20" s="21" t="s">
        <v>1458</v>
      </c>
      <c r="L20" s="21" t="s">
        <v>1459</v>
      </c>
      <c r="M20" s="21" t="s">
        <v>1471</v>
      </c>
      <c r="N20" s="24">
        <v>0</v>
      </c>
      <c r="O20" s="24">
        <v>0</v>
      </c>
      <c r="P20" s="24" t="s">
        <v>1609</v>
      </c>
      <c r="Q20" s="24" t="s">
        <v>1609</v>
      </c>
      <c r="R20" s="147" t="s">
        <v>1610</v>
      </c>
    </row>
    <row r="21" spans="1:18" ht="34.5" customHeight="1" x14ac:dyDescent="0.25">
      <c r="A21" s="75"/>
      <c r="B21" s="75">
        <v>11</v>
      </c>
      <c r="C21" s="24" t="s">
        <v>51</v>
      </c>
      <c r="D21" s="24" t="s">
        <v>67</v>
      </c>
      <c r="E21" s="24" t="s">
        <v>1621</v>
      </c>
      <c r="F21" s="24"/>
      <c r="G21" s="85" t="s">
        <v>71</v>
      </c>
      <c r="H21" s="24" t="s">
        <v>1621</v>
      </c>
      <c r="I21" s="21"/>
      <c r="J21" s="21"/>
      <c r="K21" s="21" t="s">
        <v>1458</v>
      </c>
      <c r="L21" s="21" t="s">
        <v>1459</v>
      </c>
      <c r="M21" s="21" t="s">
        <v>1471</v>
      </c>
      <c r="N21" s="24">
        <v>0</v>
      </c>
      <c r="O21" s="24">
        <v>0</v>
      </c>
      <c r="P21" s="24" t="s">
        <v>1609</v>
      </c>
      <c r="Q21" s="24" t="s">
        <v>1609</v>
      </c>
      <c r="R21" s="147" t="s">
        <v>1610</v>
      </c>
    </row>
    <row r="22" spans="1:18" ht="34.5" customHeight="1" x14ac:dyDescent="0.25">
      <c r="A22" s="75"/>
      <c r="B22" s="75">
        <v>12</v>
      </c>
      <c r="C22" s="24" t="s">
        <v>51</v>
      </c>
      <c r="D22" s="24" t="s">
        <v>67</v>
      </c>
      <c r="E22" s="24" t="s">
        <v>1561</v>
      </c>
      <c r="F22" s="24"/>
      <c r="G22" s="81"/>
      <c r="H22" s="84"/>
      <c r="I22" s="24" t="s">
        <v>1562</v>
      </c>
      <c r="J22" s="21"/>
      <c r="K22" s="21" t="s">
        <v>1563</v>
      </c>
      <c r="L22" s="21" t="s">
        <v>1564</v>
      </c>
      <c r="M22" s="21" t="s">
        <v>1471</v>
      </c>
      <c r="N22" s="24">
        <v>0</v>
      </c>
      <c r="O22" s="24">
        <v>0</v>
      </c>
      <c r="P22" s="24" t="s">
        <v>1609</v>
      </c>
      <c r="Q22" s="24" t="s">
        <v>1609</v>
      </c>
      <c r="R22" s="147" t="s">
        <v>1610</v>
      </c>
    </row>
    <row r="23" spans="1:18" ht="29.25" customHeight="1" x14ac:dyDescent="0.25">
      <c r="A23" s="75"/>
      <c r="B23" s="75">
        <v>13</v>
      </c>
      <c r="C23" s="24" t="s">
        <v>51</v>
      </c>
      <c r="D23" s="24" t="s">
        <v>67</v>
      </c>
      <c r="E23" s="24" t="s">
        <v>1576</v>
      </c>
      <c r="F23" s="24"/>
      <c r="G23" s="81"/>
      <c r="H23" s="21"/>
      <c r="I23" s="21" t="s">
        <v>1622</v>
      </c>
      <c r="J23" s="21"/>
      <c r="K23" s="21" t="s">
        <v>1458</v>
      </c>
      <c r="L23" s="21" t="s">
        <v>1459</v>
      </c>
      <c r="M23" s="21" t="s">
        <v>1460</v>
      </c>
      <c r="N23" s="24">
        <v>1</v>
      </c>
      <c r="O23" s="73">
        <v>0</v>
      </c>
      <c r="P23" s="73" t="s">
        <v>1609</v>
      </c>
      <c r="Q23" s="24" t="s">
        <v>1609</v>
      </c>
      <c r="R23" s="147" t="s">
        <v>1610</v>
      </c>
    </row>
    <row r="24" spans="1:18" ht="29.25" customHeight="1" x14ac:dyDescent="0.25">
      <c r="A24" s="75"/>
      <c r="B24" s="75">
        <v>14</v>
      </c>
      <c r="C24" s="24" t="s">
        <v>51</v>
      </c>
      <c r="D24" s="24" t="s">
        <v>67</v>
      </c>
      <c r="E24" s="24" t="s">
        <v>1581</v>
      </c>
      <c r="F24" s="24"/>
      <c r="G24" s="85" t="s">
        <v>68</v>
      </c>
      <c r="H24" s="24" t="s">
        <v>1581</v>
      </c>
      <c r="I24" s="21"/>
      <c r="J24" s="109" t="s">
        <v>1623</v>
      </c>
      <c r="K24" s="21" t="s">
        <v>1458</v>
      </c>
      <c r="L24" s="21" t="s">
        <v>1459</v>
      </c>
      <c r="M24" s="21" t="s">
        <v>1471</v>
      </c>
      <c r="N24" s="24">
        <v>0</v>
      </c>
      <c r="O24" s="24">
        <v>0</v>
      </c>
      <c r="P24" s="24" t="s">
        <v>1609</v>
      </c>
      <c r="Q24" s="24" t="s">
        <v>1609</v>
      </c>
      <c r="R24" s="147" t="s">
        <v>1610</v>
      </c>
    </row>
    <row r="25" spans="1:18" ht="29.25" customHeight="1" x14ac:dyDescent="0.25">
      <c r="A25" s="75"/>
      <c r="B25" s="75">
        <v>15</v>
      </c>
      <c r="C25" s="24" t="s">
        <v>51</v>
      </c>
      <c r="D25" s="24" t="s">
        <v>67</v>
      </c>
      <c r="E25" s="24" t="s">
        <v>1611</v>
      </c>
      <c r="F25" s="24"/>
      <c r="G25" s="85" t="s">
        <v>68</v>
      </c>
      <c r="H25" s="24" t="s">
        <v>1611</v>
      </c>
      <c r="I25" s="21"/>
      <c r="J25" s="109" t="s">
        <v>1623</v>
      </c>
      <c r="K25" s="21" t="s">
        <v>1465</v>
      </c>
      <c r="L25" s="21" t="s">
        <v>1612</v>
      </c>
      <c r="M25" s="21" t="s">
        <v>1460</v>
      </c>
      <c r="N25" s="24">
        <v>1</v>
      </c>
      <c r="O25" s="24">
        <v>0</v>
      </c>
      <c r="P25" s="24" t="s">
        <v>1609</v>
      </c>
      <c r="Q25" s="24" t="s">
        <v>1609</v>
      </c>
      <c r="R25" s="147" t="s">
        <v>1610</v>
      </c>
    </row>
    <row r="26" spans="1:18" ht="27" customHeight="1" x14ac:dyDescent="0.25">
      <c r="A26" s="75"/>
      <c r="B26" s="75">
        <v>16</v>
      </c>
      <c r="C26" s="24" t="s">
        <v>51</v>
      </c>
      <c r="D26" s="24" t="s">
        <v>67</v>
      </c>
      <c r="E26" s="24" t="s">
        <v>1613</v>
      </c>
      <c r="F26" s="24" t="s">
        <v>1468</v>
      </c>
      <c r="G26" s="85" t="s">
        <v>68</v>
      </c>
      <c r="H26" s="24" t="s">
        <v>1613</v>
      </c>
      <c r="I26" s="21"/>
      <c r="J26" s="109" t="s">
        <v>1624</v>
      </c>
      <c r="K26" s="21" t="s">
        <v>1465</v>
      </c>
      <c r="L26" s="21" t="s">
        <v>1473</v>
      </c>
      <c r="M26" s="21" t="s">
        <v>1471</v>
      </c>
      <c r="N26" s="24">
        <v>0</v>
      </c>
      <c r="O26" s="24">
        <v>0</v>
      </c>
      <c r="P26" s="24" t="s">
        <v>1609</v>
      </c>
      <c r="Q26" s="24" t="s">
        <v>1609</v>
      </c>
      <c r="R26" s="147" t="s">
        <v>1610</v>
      </c>
    </row>
    <row r="27" spans="1:18" ht="29.25" customHeight="1" x14ac:dyDescent="0.25">
      <c r="A27" s="75"/>
      <c r="B27" s="75">
        <v>17</v>
      </c>
      <c r="C27" s="24" t="s">
        <v>51</v>
      </c>
      <c r="D27" s="24" t="s">
        <v>67</v>
      </c>
      <c r="E27" s="24" t="s">
        <v>1614</v>
      </c>
      <c r="F27" s="24"/>
      <c r="G27" s="85" t="s">
        <v>68</v>
      </c>
      <c r="H27" s="24" t="s">
        <v>1614</v>
      </c>
      <c r="I27" s="21"/>
      <c r="J27" s="109" t="s">
        <v>1623</v>
      </c>
      <c r="K27" s="21" t="s">
        <v>1465</v>
      </c>
      <c r="L27" s="21" t="s">
        <v>1494</v>
      </c>
      <c r="M27" s="21" t="s">
        <v>1460</v>
      </c>
      <c r="N27" s="24">
        <v>1</v>
      </c>
      <c r="O27" s="24">
        <v>0</v>
      </c>
      <c r="P27" s="24" t="s">
        <v>1609</v>
      </c>
      <c r="Q27" s="24" t="s">
        <v>1609</v>
      </c>
      <c r="R27" s="147" t="s">
        <v>1610</v>
      </c>
    </row>
    <row r="28" spans="1:18" ht="29.25" customHeight="1" x14ac:dyDescent="0.25">
      <c r="A28" s="75"/>
      <c r="B28" s="75">
        <v>18</v>
      </c>
      <c r="C28" s="24" t="s">
        <v>51</v>
      </c>
      <c r="D28" s="24" t="s">
        <v>67</v>
      </c>
      <c r="E28" s="24" t="s">
        <v>1615</v>
      </c>
      <c r="F28" s="24"/>
      <c r="G28" s="85" t="s">
        <v>68</v>
      </c>
      <c r="H28" s="24" t="s">
        <v>1615</v>
      </c>
      <c r="I28" s="21"/>
      <c r="J28" s="109" t="s">
        <v>1623</v>
      </c>
      <c r="K28" s="21" t="s">
        <v>1482</v>
      </c>
      <c r="L28" s="21" t="s">
        <v>1612</v>
      </c>
      <c r="M28" s="21" t="s">
        <v>1471</v>
      </c>
      <c r="N28" s="24">
        <v>0</v>
      </c>
      <c r="O28" s="24">
        <v>0</v>
      </c>
      <c r="P28" s="24" t="s">
        <v>1609</v>
      </c>
      <c r="Q28" s="24" t="s">
        <v>1609</v>
      </c>
      <c r="R28" s="147" t="s">
        <v>1610</v>
      </c>
    </row>
    <row r="29" spans="1:18" ht="29.25" customHeight="1" x14ac:dyDescent="0.25">
      <c r="A29" s="75"/>
      <c r="B29" s="75">
        <v>19</v>
      </c>
      <c r="C29" s="24" t="s">
        <v>51</v>
      </c>
      <c r="D29" s="24" t="s">
        <v>67</v>
      </c>
      <c r="E29" s="24" t="s">
        <v>1616</v>
      </c>
      <c r="F29" s="24"/>
      <c r="G29" s="85" t="s">
        <v>68</v>
      </c>
      <c r="H29" s="24" t="s">
        <v>1616</v>
      </c>
      <c r="I29" s="21"/>
      <c r="J29" s="109" t="s">
        <v>1623</v>
      </c>
      <c r="K29" s="21" t="s">
        <v>1465</v>
      </c>
      <c r="L29" s="21" t="s">
        <v>1473</v>
      </c>
      <c r="M29" s="21" t="s">
        <v>1471</v>
      </c>
      <c r="N29" s="24">
        <v>0</v>
      </c>
      <c r="O29" s="24">
        <v>0</v>
      </c>
      <c r="P29" s="24" t="s">
        <v>1609</v>
      </c>
      <c r="Q29" s="24" t="s">
        <v>1609</v>
      </c>
      <c r="R29" s="147" t="s">
        <v>1610</v>
      </c>
    </row>
    <row r="30" spans="1:18" ht="29.25" customHeight="1" x14ac:dyDescent="0.25">
      <c r="A30" s="75"/>
      <c r="B30" s="75">
        <v>20</v>
      </c>
      <c r="C30" s="24" t="s">
        <v>51</v>
      </c>
      <c r="D30" s="24" t="s">
        <v>67</v>
      </c>
      <c r="E30" s="24" t="s">
        <v>1617</v>
      </c>
      <c r="F30" s="24"/>
      <c r="G30" s="85" t="s">
        <v>68</v>
      </c>
      <c r="H30" s="24" t="s">
        <v>1617</v>
      </c>
      <c r="I30" s="21"/>
      <c r="J30" s="109" t="s">
        <v>1623</v>
      </c>
      <c r="K30" s="21" t="s">
        <v>1465</v>
      </c>
      <c r="L30" s="21" t="s">
        <v>1476</v>
      </c>
      <c r="M30" s="21" t="s">
        <v>1471</v>
      </c>
      <c r="N30" s="24">
        <v>0</v>
      </c>
      <c r="O30" s="24">
        <v>0</v>
      </c>
      <c r="P30" s="24" t="s">
        <v>1609</v>
      </c>
      <c r="Q30" s="24" t="s">
        <v>1609</v>
      </c>
      <c r="R30" s="147" t="s">
        <v>1610</v>
      </c>
    </row>
    <row r="31" spans="1:18" ht="22.5" customHeight="1" x14ac:dyDescent="0.25">
      <c r="A31" s="75"/>
      <c r="B31" s="75">
        <v>21</v>
      </c>
      <c r="C31" s="24" t="s">
        <v>51</v>
      </c>
      <c r="D31" s="24" t="s">
        <v>67</v>
      </c>
      <c r="E31" s="24" t="s">
        <v>1618</v>
      </c>
      <c r="F31" s="24"/>
      <c r="G31" s="85" t="s">
        <v>68</v>
      </c>
      <c r="H31" s="24" t="s">
        <v>1618</v>
      </c>
      <c r="I31" s="21"/>
      <c r="J31" s="109" t="s">
        <v>1623</v>
      </c>
      <c r="K31" s="21" t="s">
        <v>1482</v>
      </c>
      <c r="L31" s="21" t="s">
        <v>1619</v>
      </c>
      <c r="M31" s="21" t="s">
        <v>1471</v>
      </c>
      <c r="N31" s="24">
        <v>0</v>
      </c>
      <c r="O31" s="24">
        <v>0</v>
      </c>
      <c r="P31" s="24" t="s">
        <v>1609</v>
      </c>
      <c r="Q31" s="24" t="s">
        <v>1609</v>
      </c>
      <c r="R31" s="147" t="s">
        <v>1610</v>
      </c>
    </row>
    <row r="32" spans="1:18" ht="29.25" customHeight="1" x14ac:dyDescent="0.25">
      <c r="A32" s="75"/>
      <c r="B32" s="75">
        <v>22</v>
      </c>
      <c r="C32" s="24" t="s">
        <v>51</v>
      </c>
      <c r="D32" s="24" t="s">
        <v>67</v>
      </c>
      <c r="E32" s="24" t="s">
        <v>1620</v>
      </c>
      <c r="F32" s="24"/>
      <c r="G32" s="85" t="s">
        <v>68</v>
      </c>
      <c r="H32" s="24" t="s">
        <v>1620</v>
      </c>
      <c r="I32" s="21"/>
      <c r="J32" s="109" t="s">
        <v>1623</v>
      </c>
      <c r="K32" s="21" t="s">
        <v>1458</v>
      </c>
      <c r="L32" s="21" t="s">
        <v>1459</v>
      </c>
      <c r="M32" s="21" t="s">
        <v>1471</v>
      </c>
      <c r="N32" s="24">
        <v>0</v>
      </c>
      <c r="O32" s="24">
        <v>0</v>
      </c>
      <c r="P32" s="24" t="s">
        <v>1609</v>
      </c>
      <c r="Q32" s="24" t="s">
        <v>1609</v>
      </c>
      <c r="R32" s="147" t="s">
        <v>1610</v>
      </c>
    </row>
    <row r="33" spans="1:18" ht="29.25" customHeight="1" x14ac:dyDescent="0.25">
      <c r="A33" s="75"/>
      <c r="B33" s="75">
        <v>23</v>
      </c>
      <c r="C33" s="24" t="s">
        <v>51</v>
      </c>
      <c r="D33" s="24" t="s">
        <v>67</v>
      </c>
      <c r="E33" s="24" t="s">
        <v>1621</v>
      </c>
      <c r="F33" s="24"/>
      <c r="G33" s="85" t="s">
        <v>68</v>
      </c>
      <c r="H33" s="24" t="s">
        <v>1621</v>
      </c>
      <c r="I33" s="21"/>
      <c r="J33" s="109" t="s">
        <v>1623</v>
      </c>
      <c r="K33" s="21" t="s">
        <v>1458</v>
      </c>
      <c r="L33" s="21" t="s">
        <v>1459</v>
      </c>
      <c r="M33" s="21" t="s">
        <v>1471</v>
      </c>
      <c r="N33" s="24">
        <v>0</v>
      </c>
      <c r="O33" s="24">
        <v>0</v>
      </c>
      <c r="P33" s="24" t="s">
        <v>1609</v>
      </c>
      <c r="Q33" s="24" t="s">
        <v>1609</v>
      </c>
      <c r="R33" s="147" t="s">
        <v>1610</v>
      </c>
    </row>
    <row r="34" spans="1:18" ht="28.5" customHeight="1" x14ac:dyDescent="0.25">
      <c r="A34" s="75"/>
      <c r="B34" s="75">
        <v>24</v>
      </c>
      <c r="C34" s="24" t="s">
        <v>51</v>
      </c>
      <c r="D34" s="24" t="s">
        <v>67</v>
      </c>
      <c r="E34" s="24" t="s">
        <v>1576</v>
      </c>
      <c r="F34" s="24"/>
      <c r="G34" s="81"/>
      <c r="H34" s="21"/>
      <c r="I34" s="21" t="s">
        <v>1625</v>
      </c>
      <c r="J34" s="21"/>
      <c r="K34" s="21" t="s">
        <v>1458</v>
      </c>
      <c r="L34" s="21" t="s">
        <v>1459</v>
      </c>
      <c r="M34" s="21" t="s">
        <v>1460</v>
      </c>
      <c r="N34" s="24">
        <v>1</v>
      </c>
      <c r="O34" s="73">
        <v>0</v>
      </c>
      <c r="P34" s="73" t="s">
        <v>1609</v>
      </c>
      <c r="Q34" s="24" t="s">
        <v>1609</v>
      </c>
      <c r="R34" s="147" t="s">
        <v>1626</v>
      </c>
    </row>
  </sheetData>
  <autoFilter ref="B10:R34" xr:uid="{00000000-0001-0000-0D00-000000000000}"/>
  <mergeCells count="1">
    <mergeCell ref="C9:M9"/>
  </mergeCells>
  <conditionalFormatting sqref="H12:H21">
    <cfRule type="duplicateValues" dxfId="1782" priority="2"/>
  </conditionalFormatting>
  <hyperlinks>
    <hyperlink ref="G11" location="RCT007_DOC_IDENTIF_INS!A1" display="RCT007_DOC_IDENTIF_INS" xr:uid="{00000000-0004-0000-0D00-000000000000}"/>
    <hyperlink ref="G12" location="RCT007_DOC_IDENTIF_INS!A1" display="RCT007_DOC_IDENTIF_INS" xr:uid="{00000000-0004-0000-0D00-000001000000}"/>
    <hyperlink ref="G13" location="RCT007_DOC_IDENTIF_INS!A1" display="RCT007_DOC_IDENTIF_INS" xr:uid="{00000000-0004-0000-0D00-000002000000}"/>
    <hyperlink ref="G14" location="RCT007_DOC_IDENTIF_INS!A1" display="RCT007_DOC_IDENTIF_INS" xr:uid="{00000000-0004-0000-0D00-000003000000}"/>
    <hyperlink ref="G15" location="RCT007_DOC_IDENTIF_INS!A1" display="RCT007_DOC_IDENTIF_INS" xr:uid="{00000000-0004-0000-0D00-000004000000}"/>
    <hyperlink ref="G16" location="RCT007_DOC_IDENTIF_INS!A1" display="RCT007_DOC_IDENTIF_INS" xr:uid="{00000000-0004-0000-0D00-000005000000}"/>
    <hyperlink ref="G17" location="RCT007_DOC_IDENTIF_INS!A1" display="RCT007_DOC_IDENTIF_INS" xr:uid="{00000000-0004-0000-0D00-000006000000}"/>
    <hyperlink ref="G18" location="RCT007_DOC_IDENTIF_INS!A1" display="RCT007_DOC_IDENTIF_INS" xr:uid="{00000000-0004-0000-0D00-000007000000}"/>
    <hyperlink ref="G19" location="RCT007_DOC_IDENTIF_INS!A1" display="RCT007_DOC_IDENTIF_INS" xr:uid="{00000000-0004-0000-0D00-000008000000}"/>
    <hyperlink ref="G20" location="RCT007_DOC_IDENTIF_INS!A1" display="RCT007_DOC_IDENTIF_INS" xr:uid="{00000000-0004-0000-0D00-000009000000}"/>
    <hyperlink ref="G21" location="RCT007_DOC_IDENTIF_INS!A1" display="RCT007_DOC_IDENTIF_INS" xr:uid="{00000000-0004-0000-0D00-00000A000000}"/>
    <hyperlink ref="G24" location="RCT007_DOC_IDENTIF_ADV!A1" display="RCT007_DOC_IDENTIF_ADV" xr:uid="{00000000-0004-0000-0D00-00000B000000}"/>
    <hyperlink ref="G25" location="RCT007_DOC_IDENTIF_ADV!A1" display="RCT007_DOC_IDENTIF_ADV" xr:uid="{00000000-0004-0000-0D00-00000C000000}"/>
    <hyperlink ref="G26" location="RCT007_DOC_IDENTIF_ADV!A1" display="RCT007_DOC_IDENTIF_ADV" xr:uid="{00000000-0004-0000-0D00-00000D000000}"/>
    <hyperlink ref="G27" location="RCT007_DOC_IDENTIF_ADV!A1" display="RCT007_DOC_IDENTIF_ADV" xr:uid="{00000000-0004-0000-0D00-00000E000000}"/>
    <hyperlink ref="G28" location="RCT007_DOC_IDENTIF_ADV!A1" display="RCT007_DOC_IDENTIF_ADV" xr:uid="{00000000-0004-0000-0D00-00000F000000}"/>
    <hyperlink ref="G29" location="RCT007_DOC_IDENTIF_ADV!A1" display="RCT007_DOC_IDENTIF_ADV" xr:uid="{00000000-0004-0000-0D00-000010000000}"/>
    <hyperlink ref="G30" location="RCT007_DOC_IDENTIF_ADV!A1" display="RCT007_DOC_IDENTIF_ADV" xr:uid="{00000000-0004-0000-0D00-000011000000}"/>
    <hyperlink ref="G31" location="RCT007_DOC_IDENTIF_ADV!A1" display="RCT007_DOC_IDENTIF_ADV" xr:uid="{00000000-0004-0000-0D00-000012000000}"/>
    <hyperlink ref="G32" location="RCT007_DOC_IDENTIF_ADV!A1" display="RCT007_DOC_IDENTIF_ADV" xr:uid="{00000000-0004-0000-0D00-000013000000}"/>
    <hyperlink ref="G33" location="RCT007_DOC_IDENTIF_ADV!A1" display="RCT007_DOC_IDENTIF_ADV" xr:uid="{00000000-0004-0000-0D00-000014000000}"/>
    <hyperlink ref="B6" location="Variáveis!A1" display="Variáveis" xr:uid="{00000000-0004-0000-0D00-000015000000}"/>
    <hyperlink ref="C6" location="'Índice de Tabelas'!A1" display="Índice de Tabelas" xr:uid="{00000000-0004-0000-0D00-000016000000}"/>
    <hyperlink ref="D6" location="'Manual de Instrução'!A1" display="Manual de Instrução" xr:uid="{00000000-0004-0000-0D00-00001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ReturnToPrevSheet">
                <anchor moveWithCells="1" sizeWithCells="1">
                  <from>
                    <xdr:col>4</xdr:col>
                    <xdr:colOff>0</xdr:colOff>
                    <xdr:row>3</xdr:row>
                    <xdr:rowOff>0</xdr:rowOff>
                  </from>
                  <to>
                    <xdr:col>5</xdr:col>
                    <xdr:colOff>373380</xdr:colOff>
                    <xdr:row>5</xdr:row>
                    <xdr:rowOff>76200</xdr:rowOff>
                  </to>
                </anchor>
              </controlPr>
            </control>
          </mc:Choice>
        </mc:AlternateContent>
        <mc:AlternateContent xmlns:mc="http://schemas.openxmlformats.org/markup-compatibility/2006">
          <mc:Choice Requires="x14">
            <control shapeId="59394" r:id="rId5" name="Remover Filtros">
              <controlPr defaultSize="0" print="0" autoFill="0" autoPict="0" macro="[0]!RemoveFilters">
                <anchor moveWithCells="1" sizeWithCells="1">
                  <from>
                    <xdr:col>5</xdr:col>
                    <xdr:colOff>1592580</xdr:colOff>
                    <xdr:row>3</xdr:row>
                    <xdr:rowOff>0</xdr:rowOff>
                  </from>
                  <to>
                    <xdr:col>6</xdr:col>
                    <xdr:colOff>2019300</xdr:colOff>
                    <xdr:row>4</xdr:row>
                    <xdr:rowOff>182880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dimension ref="A1:S27"/>
  <sheetViews>
    <sheetView zoomScale="80" workbookViewId="0">
      <pane xSplit="5" ySplit="10" topLeftCell="F11" activePane="bottomRight" state="frozen"/>
      <selection pane="topRight" activeCell="F1" sqref="F1"/>
      <selection pane="bottomLeft" activeCell="A18" sqref="A18"/>
      <selection pane="bottomRight" activeCell="B10" sqref="B10:S2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3984375" style="27" customWidth="1"/>
    <col min="5" max="5" width="23.59765625" style="27" customWidth="1"/>
    <col min="6" max="6" width="27.3984375" style="27" customWidth="1"/>
    <col min="7" max="7" width="24.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68</v>
      </c>
      <c r="E11" s="24" t="s">
        <v>1581</v>
      </c>
      <c r="F11" s="24"/>
      <c r="G11" s="21"/>
      <c r="H11" s="21"/>
      <c r="I11" s="21" t="s">
        <v>1457</v>
      </c>
      <c r="J11" s="24"/>
      <c r="K11" s="24" t="s">
        <v>1627</v>
      </c>
      <c r="L11" s="21" t="s">
        <v>1458</v>
      </c>
      <c r="M11" s="21" t="s">
        <v>1459</v>
      </c>
      <c r="N11" s="21" t="s">
        <v>1471</v>
      </c>
      <c r="O11" s="24">
        <v>0</v>
      </c>
      <c r="P11" s="73">
        <v>0</v>
      </c>
      <c r="Q11" s="73" t="s">
        <v>1609</v>
      </c>
      <c r="R11" s="24" t="s">
        <v>1609</v>
      </c>
      <c r="S11" s="147"/>
    </row>
    <row r="12" spans="1:19" s="30" customFormat="1" ht="36.75" customHeight="1" x14ac:dyDescent="0.2">
      <c r="A12" s="28"/>
      <c r="B12" s="75">
        <v>2</v>
      </c>
      <c r="C12" s="24" t="s">
        <v>51</v>
      </c>
      <c r="D12" s="24" t="s">
        <v>68</v>
      </c>
      <c r="E12" s="24" t="s">
        <v>1611</v>
      </c>
      <c r="F12" s="24" t="s">
        <v>1628</v>
      </c>
      <c r="G12" s="85" t="s">
        <v>261</v>
      </c>
      <c r="H12" s="24" t="s">
        <v>1611</v>
      </c>
      <c r="I12" s="21"/>
      <c r="J12" s="24"/>
      <c r="K12" s="24" t="s">
        <v>1627</v>
      </c>
      <c r="L12" s="21" t="s">
        <v>1465</v>
      </c>
      <c r="M12" s="21" t="s">
        <v>1612</v>
      </c>
      <c r="N12" s="21" t="s">
        <v>1471</v>
      </c>
      <c r="O12" s="24">
        <v>0</v>
      </c>
      <c r="P12" s="24">
        <v>0</v>
      </c>
      <c r="Q12" s="24" t="s">
        <v>1609</v>
      </c>
      <c r="R12" s="24" t="s">
        <v>1609</v>
      </c>
      <c r="S12" s="147"/>
    </row>
    <row r="13" spans="1:19" ht="27" customHeight="1" x14ac:dyDescent="0.25">
      <c r="A13" s="75"/>
      <c r="B13" s="75">
        <v>3</v>
      </c>
      <c r="C13" s="24" t="s">
        <v>51</v>
      </c>
      <c r="D13" s="24" t="s">
        <v>68</v>
      </c>
      <c r="E13" s="24" t="s">
        <v>1613</v>
      </c>
      <c r="F13" s="24" t="s">
        <v>1582</v>
      </c>
      <c r="G13" s="85" t="s">
        <v>261</v>
      </c>
      <c r="H13" s="21" t="s">
        <v>1629</v>
      </c>
      <c r="I13" s="21"/>
      <c r="J13" s="21"/>
      <c r="K13" s="24" t="s">
        <v>1630</v>
      </c>
      <c r="L13" s="21" t="s">
        <v>1465</v>
      </c>
      <c r="M13" s="21" t="s">
        <v>1473</v>
      </c>
      <c r="N13" s="21" t="s">
        <v>1471</v>
      </c>
      <c r="O13" s="24">
        <v>0</v>
      </c>
      <c r="P13" s="24">
        <v>0</v>
      </c>
      <c r="Q13" s="24" t="s">
        <v>1609</v>
      </c>
      <c r="R13" s="24" t="s">
        <v>1609</v>
      </c>
      <c r="S13" s="147"/>
    </row>
    <row r="14" spans="1:19" ht="39" customHeight="1" x14ac:dyDescent="0.25">
      <c r="A14" s="75"/>
      <c r="B14" s="75">
        <v>4</v>
      </c>
      <c r="C14" s="24" t="s">
        <v>51</v>
      </c>
      <c r="D14" s="24" t="s">
        <v>68</v>
      </c>
      <c r="E14" s="24" t="s">
        <v>1614</v>
      </c>
      <c r="F14" s="24" t="s">
        <v>1628</v>
      </c>
      <c r="G14" s="21"/>
      <c r="H14" s="21"/>
      <c r="I14" s="22" t="s">
        <v>1631</v>
      </c>
      <c r="J14" s="21"/>
      <c r="K14" s="24" t="s">
        <v>1627</v>
      </c>
      <c r="L14" s="21" t="s">
        <v>1465</v>
      </c>
      <c r="M14" s="21" t="s">
        <v>1494</v>
      </c>
      <c r="N14" s="21" t="s">
        <v>1471</v>
      </c>
      <c r="O14" s="24">
        <v>0</v>
      </c>
      <c r="P14" s="24">
        <v>0</v>
      </c>
      <c r="Q14" s="24" t="s">
        <v>1609</v>
      </c>
      <c r="R14" s="24" t="s">
        <v>1609</v>
      </c>
      <c r="S14" s="147"/>
    </row>
    <row r="15" spans="1:19" ht="39" customHeight="1" x14ac:dyDescent="0.25">
      <c r="A15" s="75"/>
      <c r="B15" s="75">
        <v>5</v>
      </c>
      <c r="C15" s="24" t="s">
        <v>51</v>
      </c>
      <c r="D15" s="24" t="s">
        <v>68</v>
      </c>
      <c r="E15" s="24" t="s">
        <v>1615</v>
      </c>
      <c r="F15" s="24" t="s">
        <v>1628</v>
      </c>
      <c r="G15" s="85" t="s">
        <v>261</v>
      </c>
      <c r="H15" s="21" t="s">
        <v>1615</v>
      </c>
      <c r="I15" s="21"/>
      <c r="J15" s="21"/>
      <c r="K15" s="24" t="s">
        <v>1627</v>
      </c>
      <c r="L15" s="21" t="s">
        <v>1482</v>
      </c>
      <c r="M15" s="21" t="s">
        <v>1612</v>
      </c>
      <c r="N15" s="21" t="s">
        <v>1471</v>
      </c>
      <c r="O15" s="24">
        <v>0</v>
      </c>
      <c r="P15" s="24">
        <v>0</v>
      </c>
      <c r="Q15" s="24" t="s">
        <v>1609</v>
      </c>
      <c r="R15" s="24" t="s">
        <v>1609</v>
      </c>
      <c r="S15" s="147"/>
    </row>
    <row r="16" spans="1:19" ht="39" customHeight="1" x14ac:dyDescent="0.25">
      <c r="A16" s="75"/>
      <c r="B16" s="75">
        <v>6</v>
      </c>
      <c r="C16" s="24" t="s">
        <v>51</v>
      </c>
      <c r="D16" s="24" t="s">
        <v>68</v>
      </c>
      <c r="E16" s="24" t="s">
        <v>1616</v>
      </c>
      <c r="F16" s="24" t="s">
        <v>1628</v>
      </c>
      <c r="G16" s="85" t="s">
        <v>261</v>
      </c>
      <c r="H16" s="24" t="s">
        <v>1616</v>
      </c>
      <c r="I16" s="21"/>
      <c r="J16" s="21"/>
      <c r="K16" s="24" t="s">
        <v>1627</v>
      </c>
      <c r="L16" s="21" t="s">
        <v>1465</v>
      </c>
      <c r="M16" s="21" t="s">
        <v>1473</v>
      </c>
      <c r="N16" s="21" t="s">
        <v>1471</v>
      </c>
      <c r="O16" s="24">
        <v>0</v>
      </c>
      <c r="P16" s="24">
        <v>0</v>
      </c>
      <c r="Q16" s="24" t="s">
        <v>1609</v>
      </c>
      <c r="R16" s="24" t="s">
        <v>1609</v>
      </c>
      <c r="S16" s="147"/>
    </row>
    <row r="17" spans="1:19" ht="39" customHeight="1" x14ac:dyDescent="0.25">
      <c r="A17" s="75"/>
      <c r="B17" s="75">
        <v>7</v>
      </c>
      <c r="C17" s="24" t="s">
        <v>51</v>
      </c>
      <c r="D17" s="24" t="s">
        <v>68</v>
      </c>
      <c r="E17" s="24" t="s">
        <v>1617</v>
      </c>
      <c r="F17" s="24" t="s">
        <v>1628</v>
      </c>
      <c r="G17" s="85" t="s">
        <v>261</v>
      </c>
      <c r="H17" s="24" t="s">
        <v>1617</v>
      </c>
      <c r="I17" s="21"/>
      <c r="J17" s="21"/>
      <c r="K17" s="24" t="s">
        <v>1627</v>
      </c>
      <c r="L17" s="21" t="s">
        <v>1465</v>
      </c>
      <c r="M17" s="21" t="s">
        <v>1476</v>
      </c>
      <c r="N17" s="21" t="s">
        <v>1471</v>
      </c>
      <c r="O17" s="24">
        <v>0</v>
      </c>
      <c r="P17" s="24">
        <v>0</v>
      </c>
      <c r="Q17" s="24" t="s">
        <v>1609</v>
      </c>
      <c r="R17" s="24" t="s">
        <v>1609</v>
      </c>
      <c r="S17" s="147"/>
    </row>
    <row r="18" spans="1:19" ht="39" customHeight="1" x14ac:dyDescent="0.25">
      <c r="A18" s="75"/>
      <c r="B18" s="75">
        <v>8</v>
      </c>
      <c r="C18" s="24" t="s">
        <v>51</v>
      </c>
      <c r="D18" s="24" t="s">
        <v>68</v>
      </c>
      <c r="E18" s="24" t="s">
        <v>1618</v>
      </c>
      <c r="F18" s="24" t="s">
        <v>1628</v>
      </c>
      <c r="G18" s="85" t="s">
        <v>261</v>
      </c>
      <c r="H18" s="24" t="s">
        <v>1618</v>
      </c>
      <c r="I18" s="21"/>
      <c r="J18" s="21"/>
      <c r="K18" s="24" t="s">
        <v>1627</v>
      </c>
      <c r="L18" s="21" t="s">
        <v>1482</v>
      </c>
      <c r="M18" s="21" t="s">
        <v>1619</v>
      </c>
      <c r="N18" s="21" t="s">
        <v>1471</v>
      </c>
      <c r="O18" s="24">
        <v>0</v>
      </c>
      <c r="P18" s="24">
        <v>0</v>
      </c>
      <c r="Q18" s="24" t="s">
        <v>1609</v>
      </c>
      <c r="R18" s="24" t="s">
        <v>1609</v>
      </c>
      <c r="S18" s="147"/>
    </row>
    <row r="19" spans="1:19" ht="41.25" customHeight="1" x14ac:dyDescent="0.25">
      <c r="A19" s="75"/>
      <c r="B19" s="75">
        <v>9</v>
      </c>
      <c r="C19" s="24" t="s">
        <v>51</v>
      </c>
      <c r="D19" s="24" t="s">
        <v>68</v>
      </c>
      <c r="E19" s="24" t="s">
        <v>1620</v>
      </c>
      <c r="F19" s="24" t="s">
        <v>1632</v>
      </c>
      <c r="G19" s="21"/>
      <c r="H19" s="21"/>
      <c r="I19" s="21" t="s">
        <v>1471</v>
      </c>
      <c r="J19" s="21"/>
      <c r="K19" s="24"/>
      <c r="L19" s="21" t="s">
        <v>1458</v>
      </c>
      <c r="M19" s="21" t="s">
        <v>1459</v>
      </c>
      <c r="N19" s="21" t="s">
        <v>1471</v>
      </c>
      <c r="O19" s="24">
        <v>0</v>
      </c>
      <c r="P19" s="24">
        <v>0</v>
      </c>
      <c r="Q19" s="24" t="s">
        <v>1609</v>
      </c>
      <c r="R19" s="24" t="s">
        <v>1609</v>
      </c>
      <c r="S19" s="147"/>
    </row>
    <row r="20" spans="1:19" ht="36.75" customHeight="1" x14ac:dyDescent="0.25">
      <c r="A20" s="75"/>
      <c r="B20" s="75">
        <v>10</v>
      </c>
      <c r="C20" s="24" t="s">
        <v>51</v>
      </c>
      <c r="D20" s="24" t="s">
        <v>68</v>
      </c>
      <c r="E20" s="24" t="s">
        <v>1621</v>
      </c>
      <c r="F20" s="24" t="s">
        <v>1632</v>
      </c>
      <c r="G20" s="21"/>
      <c r="H20" s="21"/>
      <c r="I20" s="21" t="s">
        <v>1471</v>
      </c>
      <c r="J20" s="21"/>
      <c r="K20" s="24"/>
      <c r="L20" s="21" t="s">
        <v>1458</v>
      </c>
      <c r="M20" s="21" t="s">
        <v>1459</v>
      </c>
      <c r="N20" s="21" t="s">
        <v>1471</v>
      </c>
      <c r="O20" s="24">
        <v>0</v>
      </c>
      <c r="P20" s="24">
        <v>0</v>
      </c>
      <c r="Q20" s="24" t="s">
        <v>1609</v>
      </c>
      <c r="R20" s="24" t="s">
        <v>1609</v>
      </c>
      <c r="S20" s="147"/>
    </row>
    <row r="21" spans="1:19" ht="63" customHeight="1" x14ac:dyDescent="0.25">
      <c r="B21" s="75">
        <v>11</v>
      </c>
      <c r="C21" s="24" t="s">
        <v>51</v>
      </c>
      <c r="D21" s="24" t="s">
        <v>68</v>
      </c>
      <c r="E21" s="24" t="s">
        <v>1611</v>
      </c>
      <c r="F21" s="24" t="s">
        <v>1633</v>
      </c>
      <c r="G21" s="85" t="s">
        <v>261</v>
      </c>
      <c r="H21" s="24" t="s">
        <v>1611</v>
      </c>
      <c r="I21" s="21"/>
      <c r="J21" s="24"/>
      <c r="K21" s="24" t="s">
        <v>1634</v>
      </c>
      <c r="L21" s="21" t="s">
        <v>1465</v>
      </c>
      <c r="M21" s="21" t="s">
        <v>1612</v>
      </c>
      <c r="N21" s="21" t="s">
        <v>1471</v>
      </c>
      <c r="O21" s="24">
        <v>0</v>
      </c>
      <c r="P21" s="24">
        <v>0</v>
      </c>
      <c r="Q21" s="24" t="s">
        <v>1609</v>
      </c>
      <c r="R21" s="24" t="s">
        <v>1609</v>
      </c>
      <c r="S21" s="147"/>
    </row>
    <row r="22" spans="1:19" ht="27" customHeight="1" x14ac:dyDescent="0.25">
      <c r="B22" s="75">
        <v>12</v>
      </c>
      <c r="C22" s="24" t="s">
        <v>51</v>
      </c>
      <c r="D22" s="24" t="s">
        <v>68</v>
      </c>
      <c r="E22" s="24" t="s">
        <v>1613</v>
      </c>
      <c r="F22" s="24" t="s">
        <v>1582</v>
      </c>
      <c r="G22" s="85" t="s">
        <v>261</v>
      </c>
      <c r="H22" s="21" t="s">
        <v>1635</v>
      </c>
      <c r="I22" s="21"/>
      <c r="J22" s="21"/>
      <c r="K22" s="24" t="s">
        <v>1636</v>
      </c>
      <c r="L22" s="21" t="s">
        <v>1465</v>
      </c>
      <c r="M22" s="21" t="s">
        <v>1473</v>
      </c>
      <c r="N22" s="21" t="s">
        <v>1471</v>
      </c>
      <c r="O22" s="24">
        <v>0</v>
      </c>
      <c r="P22" s="24">
        <v>0</v>
      </c>
      <c r="Q22" s="24" t="s">
        <v>1609</v>
      </c>
      <c r="R22" s="24" t="s">
        <v>1609</v>
      </c>
      <c r="S22" s="147"/>
    </row>
    <row r="23" spans="1:19" ht="63" customHeight="1" x14ac:dyDescent="0.25">
      <c r="B23" s="75">
        <v>13</v>
      </c>
      <c r="C23" s="24" t="s">
        <v>51</v>
      </c>
      <c r="D23" s="24" t="s">
        <v>68</v>
      </c>
      <c r="E23" s="24" t="s">
        <v>1614</v>
      </c>
      <c r="F23" s="24" t="s">
        <v>1633</v>
      </c>
      <c r="G23" s="21"/>
      <c r="H23" s="21"/>
      <c r="I23" s="22" t="s">
        <v>1637</v>
      </c>
      <c r="J23" s="21"/>
      <c r="K23" s="24" t="s">
        <v>1634</v>
      </c>
      <c r="L23" s="21" t="s">
        <v>1465</v>
      </c>
      <c r="M23" s="21" t="s">
        <v>1494</v>
      </c>
      <c r="N23" s="21" t="s">
        <v>1471</v>
      </c>
      <c r="O23" s="24">
        <v>0</v>
      </c>
      <c r="P23" s="24">
        <v>0</v>
      </c>
      <c r="Q23" s="24" t="s">
        <v>1609</v>
      </c>
      <c r="R23" s="24" t="s">
        <v>1609</v>
      </c>
      <c r="S23" s="147"/>
    </row>
    <row r="24" spans="1:19" ht="63" customHeight="1" x14ac:dyDescent="0.25">
      <c r="B24" s="75">
        <v>14</v>
      </c>
      <c r="C24" s="24" t="s">
        <v>51</v>
      </c>
      <c r="D24" s="24" t="s">
        <v>68</v>
      </c>
      <c r="E24" s="24" t="s">
        <v>1615</v>
      </c>
      <c r="F24" s="24" t="s">
        <v>1633</v>
      </c>
      <c r="G24" s="85" t="s">
        <v>261</v>
      </c>
      <c r="H24" s="21" t="s">
        <v>1615</v>
      </c>
      <c r="I24" s="21"/>
      <c r="J24" s="21"/>
      <c r="K24" s="24" t="s">
        <v>1634</v>
      </c>
      <c r="L24" s="21" t="s">
        <v>1482</v>
      </c>
      <c r="M24" s="21" t="s">
        <v>1612</v>
      </c>
      <c r="N24" s="21" t="s">
        <v>1471</v>
      </c>
      <c r="O24" s="24">
        <v>0</v>
      </c>
      <c r="P24" s="24">
        <v>0</v>
      </c>
      <c r="Q24" s="24" t="s">
        <v>1609</v>
      </c>
      <c r="R24" s="24" t="s">
        <v>1609</v>
      </c>
      <c r="S24" s="147"/>
    </row>
    <row r="25" spans="1:19" ht="63" customHeight="1" x14ac:dyDescent="0.25">
      <c r="B25" s="75">
        <v>15</v>
      </c>
      <c r="C25" s="24" t="s">
        <v>51</v>
      </c>
      <c r="D25" s="24" t="s">
        <v>68</v>
      </c>
      <c r="E25" s="24" t="s">
        <v>1616</v>
      </c>
      <c r="F25" s="24" t="s">
        <v>1633</v>
      </c>
      <c r="G25" s="85" t="s">
        <v>261</v>
      </c>
      <c r="H25" s="24" t="s">
        <v>1616</v>
      </c>
      <c r="I25" s="21"/>
      <c r="J25" s="21"/>
      <c r="K25" s="24" t="s">
        <v>1634</v>
      </c>
      <c r="L25" s="21" t="s">
        <v>1465</v>
      </c>
      <c r="M25" s="21" t="s">
        <v>1473</v>
      </c>
      <c r="N25" s="21" t="s">
        <v>1471</v>
      </c>
      <c r="O25" s="24">
        <v>0</v>
      </c>
      <c r="P25" s="24">
        <v>0</v>
      </c>
      <c r="Q25" s="24" t="s">
        <v>1609</v>
      </c>
      <c r="R25" s="24" t="s">
        <v>1609</v>
      </c>
      <c r="S25" s="147"/>
    </row>
    <row r="26" spans="1:19" ht="63" customHeight="1" x14ac:dyDescent="0.25">
      <c r="B26" s="75">
        <v>16</v>
      </c>
      <c r="C26" s="24" t="s">
        <v>51</v>
      </c>
      <c r="D26" s="24" t="s">
        <v>68</v>
      </c>
      <c r="E26" s="24" t="s">
        <v>1617</v>
      </c>
      <c r="F26" s="24" t="s">
        <v>1633</v>
      </c>
      <c r="G26" s="85" t="s">
        <v>261</v>
      </c>
      <c r="H26" s="24" t="s">
        <v>1617</v>
      </c>
      <c r="I26" s="21"/>
      <c r="J26" s="21"/>
      <c r="K26" s="24" t="s">
        <v>1634</v>
      </c>
      <c r="L26" s="21" t="s">
        <v>1465</v>
      </c>
      <c r="M26" s="21" t="s">
        <v>1476</v>
      </c>
      <c r="N26" s="21" t="s">
        <v>1471</v>
      </c>
      <c r="O26" s="24">
        <v>0</v>
      </c>
      <c r="P26" s="24">
        <v>0</v>
      </c>
      <c r="Q26" s="24" t="s">
        <v>1609</v>
      </c>
      <c r="R26" s="24" t="s">
        <v>1609</v>
      </c>
      <c r="S26" s="147"/>
    </row>
    <row r="27" spans="1:19" ht="63" customHeight="1" x14ac:dyDescent="0.25">
      <c r="B27" s="75">
        <v>17</v>
      </c>
      <c r="C27" s="24" t="s">
        <v>51</v>
      </c>
      <c r="D27" s="24" t="s">
        <v>68</v>
      </c>
      <c r="E27" s="24" t="s">
        <v>1618</v>
      </c>
      <c r="F27" s="24" t="s">
        <v>1633</v>
      </c>
      <c r="G27" s="21"/>
      <c r="H27" s="24"/>
      <c r="I27" s="21" t="s">
        <v>1471</v>
      </c>
      <c r="J27" s="21"/>
      <c r="K27" s="24" t="s">
        <v>1634</v>
      </c>
      <c r="L27" s="21" t="s">
        <v>1482</v>
      </c>
      <c r="M27" s="21" t="s">
        <v>1619</v>
      </c>
      <c r="N27" s="21" t="s">
        <v>1471</v>
      </c>
      <c r="O27" s="24">
        <v>0</v>
      </c>
      <c r="P27" s="24">
        <v>0</v>
      </c>
      <c r="Q27" s="24" t="s">
        <v>1609</v>
      </c>
      <c r="R27" s="24" t="s">
        <v>1609</v>
      </c>
      <c r="S27" s="147"/>
    </row>
  </sheetData>
  <autoFilter ref="B10:S27" xr:uid="{00000000-0001-0000-0E00-000000000000}"/>
  <mergeCells count="1">
    <mergeCell ref="C9:N9"/>
  </mergeCells>
  <conditionalFormatting sqref="E11:E20">
    <cfRule type="duplicateValues" dxfId="1781" priority="8"/>
  </conditionalFormatting>
  <conditionalFormatting sqref="H12">
    <cfRule type="duplicateValues" dxfId="1780" priority="7"/>
  </conditionalFormatting>
  <conditionalFormatting sqref="H16">
    <cfRule type="duplicateValues" dxfId="1779" priority="6"/>
  </conditionalFormatting>
  <conditionalFormatting sqref="H17:H18">
    <cfRule type="duplicateValues" dxfId="1778" priority="5"/>
  </conditionalFormatting>
  <conditionalFormatting sqref="E21:E27">
    <cfRule type="duplicateValues" dxfId="1777" priority="4"/>
  </conditionalFormatting>
  <conditionalFormatting sqref="H21">
    <cfRule type="duplicateValues" dxfId="1776" priority="3"/>
  </conditionalFormatting>
  <conditionalFormatting sqref="H25">
    <cfRule type="duplicateValues" dxfId="1775" priority="2"/>
  </conditionalFormatting>
  <conditionalFormatting sqref="H26:H27">
    <cfRule type="duplicateValues" dxfId="1774" priority="1"/>
  </conditionalFormatting>
  <hyperlinks>
    <hyperlink ref="G12" location="RCTX02_CLIENTE_DOCS!A1" display="RCTX02_CLIENTE_DOCS" xr:uid="{00000000-0004-0000-0E00-000000000000}"/>
    <hyperlink ref="G21" location="RCTX02_CLIENTE_DOCS!A1" display="RCTX02_CLIENTE_DOCS" xr:uid="{00000000-0004-0000-0E00-000001000000}"/>
    <hyperlink ref="G13" location="RCTX02_CLIENTE_DOCS!A1" display="RCTX02_CLIENTE_DOCS" xr:uid="{00000000-0004-0000-0E00-000002000000}"/>
    <hyperlink ref="G15" location="RCTX02_CLIENTE_DOCS!A1" display="RCTX02_CLIENTE_DOCS" xr:uid="{00000000-0004-0000-0E00-000003000000}"/>
    <hyperlink ref="G16" location="RCTX02_CLIENTE_DOCS!A1" display="RCTX02_CLIENTE_DOCS" xr:uid="{00000000-0004-0000-0E00-000004000000}"/>
    <hyperlink ref="G17" location="RCTX02_CLIENTE_DOCS!A1" display="RCTX02_CLIENTE_DOCS" xr:uid="{00000000-0004-0000-0E00-000005000000}"/>
    <hyperlink ref="G18" location="RCTX02_CLIENTE_DOCS!A1" display="RCTX02_CLIENTE_DOCS" xr:uid="{00000000-0004-0000-0E00-000006000000}"/>
    <hyperlink ref="G22" location="RCTX02_CLIENTE_DOCS!A1" display="RCTX02_CLIENTE_DOCS" xr:uid="{00000000-0004-0000-0E00-000007000000}"/>
    <hyperlink ref="G24" location="RCTX02_CLIENTE_DOCS!A1" display="RCTX02_CLIENTE_DOCS" xr:uid="{00000000-0004-0000-0E00-000008000000}"/>
    <hyperlink ref="G25" location="RCTX02_CLIENTE_DOCS!A1" display="RCTX02_CLIENTE_DOCS" xr:uid="{00000000-0004-0000-0E00-000009000000}"/>
    <hyperlink ref="G26" location="RCTX02_CLIENTE_DOCS!A1" display="RCTX02_CLIENTE_DOCS" xr:uid="{00000000-0004-0000-0E00-00000A000000}"/>
    <hyperlink ref="B6" location="Variáveis!A1" display="Variáveis" xr:uid="{00000000-0004-0000-0E00-00000B000000}"/>
    <hyperlink ref="C6" location="'Índice de Tabelas'!A1" display="Índice de Tabelas" xr:uid="{00000000-0004-0000-0E00-00000C000000}"/>
    <hyperlink ref="D6" location="'Manual de Instrução'!A1" display="Manual de Instrução" xr:uid="{00000000-0004-0000-0E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ReturnToPrevSheet">
                <anchor moveWithCells="1" sizeWithCells="1">
                  <from>
                    <xdr:col>4</xdr:col>
                    <xdr:colOff>0</xdr:colOff>
                    <xdr:row>3</xdr:row>
                    <xdr:rowOff>0</xdr:rowOff>
                  </from>
                  <to>
                    <xdr:col>5</xdr:col>
                    <xdr:colOff>487680</xdr:colOff>
                    <xdr:row>5</xdr:row>
                    <xdr:rowOff>68580</xdr:rowOff>
                  </to>
                </anchor>
              </controlPr>
            </control>
          </mc:Choice>
        </mc:AlternateContent>
        <mc:AlternateContent xmlns:mc="http://schemas.openxmlformats.org/markup-compatibility/2006">
          <mc:Choice Requires="x14">
            <control shapeId="60418" r:id="rId5" name="Remover Filtros">
              <controlPr defaultSize="0" print="0" autoFill="0" autoPict="0" macro="[0]!RemoveFilters">
                <anchor moveWithCells="1" sizeWithCells="1">
                  <from>
                    <xdr:col>5</xdr:col>
                    <xdr:colOff>2087880</xdr:colOff>
                    <xdr:row>3</xdr:row>
                    <xdr:rowOff>0</xdr:rowOff>
                  </from>
                  <to>
                    <xdr:col>7</xdr:col>
                    <xdr:colOff>144780</xdr:colOff>
                    <xdr:row>4</xdr:row>
                    <xdr:rowOff>182880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R1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 style="27" customWidth="1"/>
    <col min="5" max="5" width="23.59765625" style="27" customWidth="1"/>
    <col min="6" max="6" width="18.59765625" style="27" customWidth="1"/>
    <col min="7" max="7" width="28.8984375" style="27" customWidth="1"/>
    <col min="8" max="8" width="23.8984375" style="27" customWidth="1"/>
    <col min="9" max="9" width="36.09765625" style="27" customWidth="1"/>
    <col min="10" max="10" width="37"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4.5" customHeight="1" x14ac:dyDescent="0.2">
      <c r="A11" s="28"/>
      <c r="B11" s="75">
        <v>1</v>
      </c>
      <c r="C11" s="24" t="s">
        <v>51</v>
      </c>
      <c r="D11" s="24" t="s">
        <v>69</v>
      </c>
      <c r="E11" s="24" t="s">
        <v>1576</v>
      </c>
      <c r="F11" s="24"/>
      <c r="G11" s="93" t="s">
        <v>68</v>
      </c>
      <c r="H11" s="24"/>
      <c r="I11" s="21" t="s">
        <v>1601</v>
      </c>
      <c r="J11" s="24"/>
      <c r="K11" s="21" t="s">
        <v>1458</v>
      </c>
      <c r="L11" s="21" t="s">
        <v>1459</v>
      </c>
      <c r="M11" s="21" t="s">
        <v>1471</v>
      </c>
      <c r="N11" s="24">
        <v>0</v>
      </c>
      <c r="O11" s="73">
        <v>0</v>
      </c>
      <c r="P11" s="73" t="s">
        <v>1609</v>
      </c>
      <c r="Q11" s="24" t="s">
        <v>1609</v>
      </c>
      <c r="R11" s="147"/>
    </row>
    <row r="12" spans="1:18" s="30" customFormat="1" ht="27" customHeight="1" x14ac:dyDescent="0.2">
      <c r="A12" s="28"/>
      <c r="B12" s="75">
        <v>2</v>
      </c>
      <c r="C12" s="24" t="s">
        <v>51</v>
      </c>
      <c r="D12" s="24" t="s">
        <v>69</v>
      </c>
      <c r="E12" s="24" t="s">
        <v>1611</v>
      </c>
      <c r="F12" s="24"/>
      <c r="G12" s="93" t="s">
        <v>68</v>
      </c>
      <c r="H12" s="24" t="s">
        <v>1611</v>
      </c>
      <c r="I12" s="24" t="s">
        <v>1611</v>
      </c>
      <c r="J12" s="24" t="s">
        <v>1638</v>
      </c>
      <c r="K12" s="21" t="s">
        <v>1465</v>
      </c>
      <c r="L12" s="21" t="s">
        <v>1612</v>
      </c>
      <c r="M12" s="21" t="s">
        <v>1471</v>
      </c>
      <c r="N12" s="24">
        <v>0</v>
      </c>
      <c r="O12" s="24">
        <v>0</v>
      </c>
      <c r="P12" s="24" t="s">
        <v>1609</v>
      </c>
      <c r="Q12" s="24" t="s">
        <v>1609</v>
      </c>
      <c r="R12" s="147"/>
    </row>
    <row r="13" spans="1:18" ht="27" customHeight="1" x14ac:dyDescent="0.25">
      <c r="A13" s="75"/>
      <c r="B13" s="75">
        <v>3</v>
      </c>
      <c r="C13" s="24" t="s">
        <v>51</v>
      </c>
      <c r="D13" s="24" t="s">
        <v>69</v>
      </c>
      <c r="E13" s="24" t="s">
        <v>1614</v>
      </c>
      <c r="F13" s="24"/>
      <c r="G13" s="93" t="s">
        <v>68</v>
      </c>
      <c r="H13" s="24" t="s">
        <v>1614</v>
      </c>
      <c r="I13" s="24" t="s">
        <v>1614</v>
      </c>
      <c r="J13" s="24" t="s">
        <v>1638</v>
      </c>
      <c r="K13" s="21" t="s">
        <v>1465</v>
      </c>
      <c r="L13" s="21" t="s">
        <v>1494</v>
      </c>
      <c r="M13" s="21" t="s">
        <v>1471</v>
      </c>
      <c r="N13" s="24">
        <v>0</v>
      </c>
      <c r="O13" s="24">
        <v>0</v>
      </c>
      <c r="P13" s="24" t="s">
        <v>1609</v>
      </c>
      <c r="Q13" s="24" t="s">
        <v>1609</v>
      </c>
      <c r="R13" s="147"/>
    </row>
  </sheetData>
  <autoFilter ref="B10:R13" xr:uid="{00000000-0001-0000-0F00-000000000000}"/>
  <mergeCells count="1">
    <mergeCell ref="C9:M9"/>
  </mergeCells>
  <conditionalFormatting sqref="E11:E13">
    <cfRule type="duplicateValues" dxfId="1773" priority="15"/>
  </conditionalFormatting>
  <conditionalFormatting sqref="H11:H13">
    <cfRule type="duplicateValues" dxfId="1772" priority="2"/>
  </conditionalFormatting>
  <conditionalFormatting sqref="I12:I13">
    <cfRule type="duplicateValues" dxfId="1771" priority="1"/>
  </conditionalFormatting>
  <hyperlinks>
    <hyperlink ref="G12" location="RCT007_DOC_IDENTIF_ADV!A1" display="RCT007_DOC_IDENTIF_ADV" xr:uid="{00000000-0004-0000-0F00-000000000000}"/>
    <hyperlink ref="G11" location="RCT007_DOC_IDENTIF_ADV!A1" display="RCT007_DOC_IDENTIF_ADV" xr:uid="{00000000-0004-0000-0F00-000001000000}"/>
    <hyperlink ref="G13" location="RCT007_DOC_IDENTIF_ADV!A1" display="RCT007_DOC_IDENTIF_ADV" xr:uid="{00000000-0004-0000-0F00-000002000000}"/>
    <hyperlink ref="B6" location="Variáveis!A1" display="Variáveis" xr:uid="{00000000-0004-0000-0F00-000003000000}"/>
    <hyperlink ref="C6" location="'Índice de Tabelas'!A1" display="Índice de Tabelas" xr:uid="{00000000-0004-0000-0F00-000004000000}"/>
    <hyperlink ref="D6" location="'Manual de Instrução'!A1" display="Manual de Instrução" xr:uid="{00000000-0004-0000-0F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ReturnToPrevSheet">
                <anchor moveWithCells="1" sizeWithCells="1">
                  <from>
                    <xdr:col>4</xdr:col>
                    <xdr:colOff>0</xdr:colOff>
                    <xdr:row>3</xdr:row>
                    <xdr:rowOff>0</xdr:rowOff>
                  </from>
                  <to>
                    <xdr:col>5</xdr:col>
                    <xdr:colOff>563880</xdr:colOff>
                    <xdr:row>5</xdr:row>
                    <xdr:rowOff>68580</xdr:rowOff>
                  </to>
                </anchor>
              </controlPr>
            </control>
          </mc:Choice>
        </mc:AlternateContent>
        <mc:AlternateContent xmlns:mc="http://schemas.openxmlformats.org/markup-compatibility/2006">
          <mc:Choice Requires="x14">
            <control shapeId="61442" r:id="rId5" name="Remover Filtros">
              <controlPr defaultSize="0" print="0" autoFill="0" autoPict="0" macro="[0]!RemoveFilters">
                <anchor moveWithCells="1" sizeWithCells="1">
                  <from>
                    <xdr:col>5</xdr:col>
                    <xdr:colOff>1417320</xdr:colOff>
                    <xdr:row>3</xdr:row>
                    <xdr:rowOff>0</xdr:rowOff>
                  </from>
                  <to>
                    <xdr:col>6</xdr:col>
                    <xdr:colOff>2011680</xdr:colOff>
                    <xdr:row>4</xdr:row>
                    <xdr:rowOff>182880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R1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9765625" style="27" customWidth="1"/>
    <col min="5" max="5" width="23.59765625" style="27" customWidth="1"/>
    <col min="6" max="6" width="18.5" style="27" customWidth="1"/>
    <col min="7" max="7" width="30.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70</v>
      </c>
      <c r="E11" s="24" t="s">
        <v>1576</v>
      </c>
      <c r="F11" s="24"/>
      <c r="G11" s="85" t="s">
        <v>67</v>
      </c>
      <c r="H11" s="24" t="s">
        <v>1576</v>
      </c>
      <c r="I11" s="21"/>
      <c r="J11" s="107" t="s">
        <v>1639</v>
      </c>
      <c r="K11" s="21" t="s">
        <v>1458</v>
      </c>
      <c r="L11" s="21" t="s">
        <v>1459</v>
      </c>
      <c r="M11" s="21" t="s">
        <v>1471</v>
      </c>
      <c r="N11" s="24">
        <v>0</v>
      </c>
      <c r="O11" s="73">
        <v>0</v>
      </c>
      <c r="P11" s="73" t="s">
        <v>1609</v>
      </c>
      <c r="Q11" s="24" t="s">
        <v>1609</v>
      </c>
      <c r="R11" s="147"/>
    </row>
    <row r="12" spans="1:18" s="30" customFormat="1" ht="27" customHeight="1" x14ac:dyDescent="0.2">
      <c r="A12" s="28"/>
      <c r="B12" s="75">
        <v>2</v>
      </c>
      <c r="C12" s="24" t="s">
        <v>51</v>
      </c>
      <c r="D12" s="24" t="s">
        <v>70</v>
      </c>
      <c r="E12" s="24" t="s">
        <v>1611</v>
      </c>
      <c r="F12" s="24"/>
      <c r="G12" s="85" t="s">
        <v>67</v>
      </c>
      <c r="H12" s="24" t="s">
        <v>1611</v>
      </c>
      <c r="I12" s="21"/>
      <c r="J12" s="107" t="s">
        <v>1639</v>
      </c>
      <c r="K12" s="21" t="s">
        <v>1465</v>
      </c>
      <c r="L12" s="21" t="s">
        <v>1612</v>
      </c>
      <c r="M12" s="21" t="s">
        <v>1471</v>
      </c>
      <c r="N12" s="24">
        <v>0</v>
      </c>
      <c r="O12" s="24">
        <v>0</v>
      </c>
      <c r="P12" s="24" t="s">
        <v>1609</v>
      </c>
      <c r="Q12" s="24" t="s">
        <v>1609</v>
      </c>
      <c r="R12" s="147"/>
    </row>
    <row r="13" spans="1:18" ht="27" customHeight="1" x14ac:dyDescent="0.25">
      <c r="A13" s="75"/>
      <c r="B13" s="75">
        <v>3</v>
      </c>
      <c r="C13" s="24" t="s">
        <v>51</v>
      </c>
      <c r="D13" s="24" t="s">
        <v>70</v>
      </c>
      <c r="E13" s="24" t="s">
        <v>1614</v>
      </c>
      <c r="F13" s="24"/>
      <c r="G13" s="85" t="s">
        <v>67</v>
      </c>
      <c r="H13" s="24" t="s">
        <v>1614</v>
      </c>
      <c r="I13" s="21"/>
      <c r="J13" s="107" t="s">
        <v>1640</v>
      </c>
      <c r="K13" s="21" t="s">
        <v>1465</v>
      </c>
      <c r="L13" s="21" t="s">
        <v>1494</v>
      </c>
      <c r="M13" s="21" t="s">
        <v>1471</v>
      </c>
      <c r="N13" s="24">
        <v>0</v>
      </c>
      <c r="O13" s="24">
        <v>0</v>
      </c>
      <c r="P13" s="24" t="s">
        <v>1609</v>
      </c>
      <c r="Q13" s="24" t="s">
        <v>1609</v>
      </c>
      <c r="R13" s="147"/>
    </row>
  </sheetData>
  <autoFilter ref="B10:R13" xr:uid="{00000000-0001-0000-1000-000000000000}"/>
  <mergeCells count="1">
    <mergeCell ref="C9:M9"/>
  </mergeCells>
  <conditionalFormatting sqref="E11:E13">
    <cfRule type="duplicateValues" dxfId="1770" priority="2"/>
  </conditionalFormatting>
  <conditionalFormatting sqref="H11:H13">
    <cfRule type="duplicateValues" dxfId="1769" priority="1"/>
  </conditionalFormatting>
  <hyperlinks>
    <hyperlink ref="G11" location="RCT007_DOC_IDENTIF!A1" display="RCT007_DOC_IDENTIF" xr:uid="{00000000-0004-0000-1000-000000000000}"/>
    <hyperlink ref="G12" location="RCT007_DOC_IDENTIF!A1" display="RCT007_DOC_IDENTIF" xr:uid="{00000000-0004-0000-1000-000001000000}"/>
    <hyperlink ref="G13" location="RCT007_DOC_IDENTIF!A1" display="RCT007_DOC_IDENTIF" xr:uid="{00000000-0004-0000-1000-000002000000}"/>
    <hyperlink ref="B6" location="Variáveis!A1" display="Variáveis" xr:uid="{00000000-0004-0000-1000-000003000000}"/>
    <hyperlink ref="C6" location="'Índice de Tabelas'!A1" display="Índice de Tabelas" xr:uid="{00000000-0004-0000-1000-000004000000}"/>
    <hyperlink ref="D6" location="'Manual de Instrução'!A1" display="Manual de Instrução" xr:uid="{00000000-0004-0000-10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eturnToPrevSheet">
                <anchor moveWithCells="1" sizeWithCells="1">
                  <from>
                    <xdr:col>4</xdr:col>
                    <xdr:colOff>0</xdr:colOff>
                    <xdr:row>3</xdr:row>
                    <xdr:rowOff>0</xdr:rowOff>
                  </from>
                  <to>
                    <xdr:col>5</xdr:col>
                    <xdr:colOff>601980</xdr:colOff>
                    <xdr:row>5</xdr:row>
                    <xdr:rowOff>68580</xdr:rowOff>
                  </to>
                </anchor>
              </controlPr>
            </control>
          </mc:Choice>
        </mc:AlternateContent>
        <mc:AlternateContent xmlns:mc="http://schemas.openxmlformats.org/markup-compatibility/2006">
          <mc:Choice Requires="x14">
            <control shapeId="65538" r:id="rId5" name="Remover Filtros">
              <controlPr defaultSize="0" print="0" autoFill="0" autoPict="0" macro="[0]!RemoveFilters">
                <anchor moveWithCells="1" sizeWithCells="1">
                  <from>
                    <xdr:col>5</xdr:col>
                    <xdr:colOff>1287780</xdr:colOff>
                    <xdr:row>3</xdr:row>
                    <xdr:rowOff>0</xdr:rowOff>
                  </from>
                  <to>
                    <xdr:col>6</xdr:col>
                    <xdr:colOff>1905000</xdr:colOff>
                    <xdr:row>4</xdr:row>
                    <xdr:rowOff>182880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dimension ref="A1:R21"/>
  <sheetViews>
    <sheetView zoomScale="80" workbookViewId="0">
      <pane xSplit="5" ySplit="10" topLeftCell="F11" activePane="bottomRight" state="frozen"/>
      <selection pane="topRight" activeCell="F1" sqref="F1"/>
      <selection pane="bottomLeft" activeCell="A18" sqref="A18"/>
      <selection pane="bottomRight" activeCell="B10" sqref="B10:R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1.09765625" style="27" customWidth="1"/>
    <col min="15" max="15" width="24.5" style="27" customWidth="1"/>
    <col min="16"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13.2" x14ac:dyDescent="0.2">
      <c r="A7" s="8"/>
      <c r="C7" s="34"/>
      <c r="D7" s="34"/>
    </row>
    <row r="8" spans="1:18" s="13" customFormat="1" ht="13.2"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71</v>
      </c>
      <c r="E11" s="24" t="s">
        <v>1576</v>
      </c>
      <c r="F11" s="24"/>
      <c r="G11" s="85" t="s">
        <v>67</v>
      </c>
      <c r="H11" s="21"/>
      <c r="I11" s="21" t="s">
        <v>1641</v>
      </c>
      <c r="J11" s="24" t="s">
        <v>1642</v>
      </c>
      <c r="K11" s="21" t="s">
        <v>1458</v>
      </c>
      <c r="L11" s="21" t="s">
        <v>1459</v>
      </c>
      <c r="M11" s="21" t="s">
        <v>1471</v>
      </c>
      <c r="N11" s="24">
        <v>0</v>
      </c>
      <c r="O11" s="73">
        <v>0</v>
      </c>
      <c r="P11" s="73" t="s">
        <v>1609</v>
      </c>
      <c r="Q11" s="24" t="s">
        <v>1609</v>
      </c>
      <c r="R11" s="147"/>
    </row>
    <row r="12" spans="1:18" s="30" customFormat="1" ht="27" customHeight="1" x14ac:dyDescent="0.2">
      <c r="A12" s="28"/>
      <c r="B12" s="75">
        <v>2</v>
      </c>
      <c r="C12" s="24" t="s">
        <v>51</v>
      </c>
      <c r="D12" s="24" t="s">
        <v>71</v>
      </c>
      <c r="E12" s="24" t="s">
        <v>1581</v>
      </c>
      <c r="F12" s="24"/>
      <c r="G12" s="85" t="s">
        <v>68</v>
      </c>
      <c r="H12" s="24" t="s">
        <v>1581</v>
      </c>
      <c r="I12" s="21"/>
      <c r="J12" s="24" t="s">
        <v>1642</v>
      </c>
      <c r="K12" s="21" t="s">
        <v>1458</v>
      </c>
      <c r="L12" s="21" t="s">
        <v>1459</v>
      </c>
      <c r="M12" s="21" t="s">
        <v>1471</v>
      </c>
      <c r="N12" s="24">
        <v>0</v>
      </c>
      <c r="O12" s="24">
        <v>0</v>
      </c>
      <c r="P12" s="24" t="s">
        <v>1609</v>
      </c>
      <c r="Q12" s="24" t="s">
        <v>1609</v>
      </c>
      <c r="R12" s="147"/>
    </row>
    <row r="13" spans="1:18" ht="26.25" customHeight="1" x14ac:dyDescent="0.25">
      <c r="A13" s="75"/>
      <c r="B13" s="75">
        <v>3</v>
      </c>
      <c r="C13" s="24" t="s">
        <v>51</v>
      </c>
      <c r="D13" s="24" t="s">
        <v>71</v>
      </c>
      <c r="E13" s="24" t="s">
        <v>1611</v>
      </c>
      <c r="F13" s="24"/>
      <c r="G13" s="85" t="s">
        <v>68</v>
      </c>
      <c r="H13" s="24" t="s">
        <v>1611</v>
      </c>
      <c r="I13" s="21"/>
      <c r="J13" s="24" t="s">
        <v>1642</v>
      </c>
      <c r="K13" s="21" t="s">
        <v>1465</v>
      </c>
      <c r="L13" s="21" t="s">
        <v>1612</v>
      </c>
      <c r="M13" s="21" t="s">
        <v>1471</v>
      </c>
      <c r="N13" s="24">
        <v>0</v>
      </c>
      <c r="O13" s="24">
        <v>0</v>
      </c>
      <c r="P13" s="24" t="s">
        <v>1609</v>
      </c>
      <c r="Q13" s="24" t="s">
        <v>1609</v>
      </c>
      <c r="R13" s="147"/>
    </row>
    <row r="14" spans="1:18" ht="27" customHeight="1" x14ac:dyDescent="0.25">
      <c r="A14" s="75"/>
      <c r="B14" s="75">
        <v>4</v>
      </c>
      <c r="C14" s="24" t="s">
        <v>51</v>
      </c>
      <c r="D14" s="24" t="s">
        <v>71</v>
      </c>
      <c r="E14" s="24" t="s">
        <v>1613</v>
      </c>
      <c r="F14" s="24" t="s">
        <v>1582</v>
      </c>
      <c r="G14" s="85" t="s">
        <v>68</v>
      </c>
      <c r="H14" s="24" t="s">
        <v>1613</v>
      </c>
      <c r="I14" s="21"/>
      <c r="J14" s="24" t="s">
        <v>1642</v>
      </c>
      <c r="K14" s="21" t="s">
        <v>1465</v>
      </c>
      <c r="L14" s="21" t="s">
        <v>1473</v>
      </c>
      <c r="M14" s="21" t="s">
        <v>1471</v>
      </c>
      <c r="N14" s="24">
        <v>0</v>
      </c>
      <c r="O14" s="24">
        <v>0</v>
      </c>
      <c r="P14" s="24" t="s">
        <v>1609</v>
      </c>
      <c r="Q14" s="24" t="s">
        <v>1609</v>
      </c>
      <c r="R14" s="147"/>
    </row>
    <row r="15" spans="1:18" ht="26.25" customHeight="1" x14ac:dyDescent="0.25">
      <c r="A15" s="75"/>
      <c r="B15" s="75">
        <v>5</v>
      </c>
      <c r="C15" s="24" t="s">
        <v>51</v>
      </c>
      <c r="D15" s="24" t="s">
        <v>71</v>
      </c>
      <c r="E15" s="24" t="s">
        <v>1614</v>
      </c>
      <c r="F15" s="24"/>
      <c r="G15" s="85" t="s">
        <v>68</v>
      </c>
      <c r="H15" s="24" t="s">
        <v>1614</v>
      </c>
      <c r="I15" s="21"/>
      <c r="J15" s="24" t="s">
        <v>1642</v>
      </c>
      <c r="K15" s="21" t="s">
        <v>1465</v>
      </c>
      <c r="L15" s="21" t="s">
        <v>1494</v>
      </c>
      <c r="M15" s="21" t="s">
        <v>1471</v>
      </c>
      <c r="N15" s="24">
        <v>0</v>
      </c>
      <c r="O15" s="24">
        <v>0</v>
      </c>
      <c r="P15" s="24" t="s">
        <v>1609</v>
      </c>
      <c r="Q15" s="24" t="s">
        <v>1609</v>
      </c>
      <c r="R15" s="147"/>
    </row>
    <row r="16" spans="1:18" ht="26.25" customHeight="1" x14ac:dyDescent="0.25">
      <c r="A16" s="75"/>
      <c r="B16" s="75">
        <v>6</v>
      </c>
      <c r="C16" s="24" t="s">
        <v>51</v>
      </c>
      <c r="D16" s="24" t="s">
        <v>71</v>
      </c>
      <c r="E16" s="24" t="s">
        <v>1615</v>
      </c>
      <c r="F16" s="24"/>
      <c r="G16" s="85" t="s">
        <v>68</v>
      </c>
      <c r="H16" s="24" t="s">
        <v>1615</v>
      </c>
      <c r="I16" s="21"/>
      <c r="J16" s="24" t="s">
        <v>1642</v>
      </c>
      <c r="K16" s="21" t="s">
        <v>1482</v>
      </c>
      <c r="L16" s="21" t="s">
        <v>1612</v>
      </c>
      <c r="M16" s="21" t="s">
        <v>1471</v>
      </c>
      <c r="N16" s="24">
        <v>0</v>
      </c>
      <c r="O16" s="24">
        <v>0</v>
      </c>
      <c r="P16" s="24" t="s">
        <v>1609</v>
      </c>
      <c r="Q16" s="24" t="s">
        <v>1609</v>
      </c>
      <c r="R16" s="147"/>
    </row>
    <row r="17" spans="1:18" ht="26.25" customHeight="1" x14ac:dyDescent="0.25">
      <c r="A17" s="75"/>
      <c r="B17" s="75">
        <v>7</v>
      </c>
      <c r="C17" s="24" t="s">
        <v>51</v>
      </c>
      <c r="D17" s="24" t="s">
        <v>71</v>
      </c>
      <c r="E17" s="24" t="s">
        <v>1616</v>
      </c>
      <c r="F17" s="24"/>
      <c r="G17" s="85" t="s">
        <v>68</v>
      </c>
      <c r="H17" s="24" t="s">
        <v>1616</v>
      </c>
      <c r="I17" s="21"/>
      <c r="J17" s="24" t="s">
        <v>1642</v>
      </c>
      <c r="K17" s="21" t="s">
        <v>1465</v>
      </c>
      <c r="L17" s="21" t="s">
        <v>1473</v>
      </c>
      <c r="M17" s="21" t="s">
        <v>1471</v>
      </c>
      <c r="N17" s="24">
        <v>0</v>
      </c>
      <c r="O17" s="24">
        <v>0</v>
      </c>
      <c r="P17" s="24" t="s">
        <v>1609</v>
      </c>
      <c r="Q17" s="24" t="s">
        <v>1609</v>
      </c>
      <c r="R17" s="147"/>
    </row>
    <row r="18" spans="1:18" ht="26.25" customHeight="1" x14ac:dyDescent="0.25">
      <c r="A18" s="75"/>
      <c r="B18" s="75">
        <v>8</v>
      </c>
      <c r="C18" s="24" t="s">
        <v>51</v>
      </c>
      <c r="D18" s="24" t="s">
        <v>71</v>
      </c>
      <c r="E18" s="24" t="s">
        <v>1617</v>
      </c>
      <c r="F18" s="24"/>
      <c r="G18" s="85" t="s">
        <v>68</v>
      </c>
      <c r="H18" s="24" t="s">
        <v>1617</v>
      </c>
      <c r="I18" s="21"/>
      <c r="J18" s="24" t="s">
        <v>1642</v>
      </c>
      <c r="K18" s="21" t="s">
        <v>1465</v>
      </c>
      <c r="L18" s="21" t="s">
        <v>1476</v>
      </c>
      <c r="M18" s="21" t="s">
        <v>1471</v>
      </c>
      <c r="N18" s="24">
        <v>0</v>
      </c>
      <c r="O18" s="24">
        <v>0</v>
      </c>
      <c r="P18" s="24" t="s">
        <v>1609</v>
      </c>
      <c r="Q18" s="24" t="s">
        <v>1609</v>
      </c>
      <c r="R18" s="147"/>
    </row>
    <row r="19" spans="1:18" ht="26.25" customHeight="1" x14ac:dyDescent="0.25">
      <c r="A19" s="75"/>
      <c r="B19" s="75">
        <v>9</v>
      </c>
      <c r="C19" s="24" t="s">
        <v>51</v>
      </c>
      <c r="D19" s="24" t="s">
        <v>71</v>
      </c>
      <c r="E19" s="24" t="s">
        <v>1618</v>
      </c>
      <c r="F19" s="24"/>
      <c r="G19" s="85" t="s">
        <v>68</v>
      </c>
      <c r="H19" s="24" t="s">
        <v>1618</v>
      </c>
      <c r="I19" s="21"/>
      <c r="J19" s="24" t="s">
        <v>1642</v>
      </c>
      <c r="K19" s="21" t="s">
        <v>1482</v>
      </c>
      <c r="L19" s="21" t="s">
        <v>1619</v>
      </c>
      <c r="M19" s="21" t="s">
        <v>1471</v>
      </c>
      <c r="N19" s="24">
        <v>0</v>
      </c>
      <c r="O19" s="24">
        <v>0</v>
      </c>
      <c r="P19" s="24" t="s">
        <v>1609</v>
      </c>
      <c r="Q19" s="24" t="s">
        <v>1609</v>
      </c>
      <c r="R19" s="147"/>
    </row>
    <row r="20" spans="1:18" ht="26.25" customHeight="1" x14ac:dyDescent="0.25">
      <c r="A20" s="75"/>
      <c r="B20" s="75">
        <v>10</v>
      </c>
      <c r="C20" s="24" t="s">
        <v>51</v>
      </c>
      <c r="D20" s="24" t="s">
        <v>71</v>
      </c>
      <c r="E20" s="24" t="s">
        <v>1620</v>
      </c>
      <c r="F20" s="24"/>
      <c r="G20" s="85" t="s">
        <v>68</v>
      </c>
      <c r="H20" s="24" t="s">
        <v>1620</v>
      </c>
      <c r="I20" s="21"/>
      <c r="J20" s="24" t="s">
        <v>1642</v>
      </c>
      <c r="K20" s="21" t="s">
        <v>1458</v>
      </c>
      <c r="L20" s="21" t="s">
        <v>1459</v>
      </c>
      <c r="M20" s="21" t="s">
        <v>1471</v>
      </c>
      <c r="N20" s="24">
        <v>0</v>
      </c>
      <c r="O20" s="24">
        <v>0</v>
      </c>
      <c r="P20" s="24" t="s">
        <v>1609</v>
      </c>
      <c r="Q20" s="24" t="s">
        <v>1609</v>
      </c>
      <c r="R20" s="147"/>
    </row>
    <row r="21" spans="1:18" ht="26.25" customHeight="1" x14ac:dyDescent="0.25">
      <c r="A21" s="75"/>
      <c r="B21" s="75">
        <v>11</v>
      </c>
      <c r="C21" s="24" t="s">
        <v>51</v>
      </c>
      <c r="D21" s="24" t="s">
        <v>71</v>
      </c>
      <c r="E21" s="24" t="s">
        <v>1621</v>
      </c>
      <c r="F21" s="24"/>
      <c r="G21" s="85" t="s">
        <v>68</v>
      </c>
      <c r="H21" s="24" t="s">
        <v>1621</v>
      </c>
      <c r="I21" s="21"/>
      <c r="J21" s="24" t="s">
        <v>1642</v>
      </c>
      <c r="K21" s="21" t="s">
        <v>1458</v>
      </c>
      <c r="L21" s="21" t="s">
        <v>1459</v>
      </c>
      <c r="M21" s="21" t="s">
        <v>1471</v>
      </c>
      <c r="N21" s="24">
        <v>0</v>
      </c>
      <c r="O21" s="24">
        <v>0</v>
      </c>
      <c r="P21" s="24" t="s">
        <v>1609</v>
      </c>
      <c r="Q21" s="24" t="s">
        <v>1609</v>
      </c>
      <c r="R21" s="147"/>
    </row>
  </sheetData>
  <autoFilter ref="B10:R21" xr:uid="{00000000-0001-0000-1100-000000000000}"/>
  <mergeCells count="1">
    <mergeCell ref="C9:M9"/>
  </mergeCells>
  <conditionalFormatting sqref="E11:E21">
    <cfRule type="duplicateValues" dxfId="1768" priority="2"/>
  </conditionalFormatting>
  <conditionalFormatting sqref="H12:H21">
    <cfRule type="duplicateValues" dxfId="1767" priority="1"/>
  </conditionalFormatting>
  <hyperlinks>
    <hyperlink ref="G12:G21" location="RCT007_DOC_IDENTIF_ADV!A1" display="RCT007_DOC_IDENTIF_ADV" xr:uid="{00000000-0004-0000-1100-000000000000}"/>
    <hyperlink ref="G11" location="RCT007_DOC_IDENTIF!A1" display="RCT007_DOC_IDENTIF" xr:uid="{00000000-0004-0000-1100-000001000000}"/>
    <hyperlink ref="G12" location="RCT007_DOC_IDENTIF_ADV!A1" display="RCT007_DOC_IDENTIF_ADV" xr:uid="{00000000-0004-0000-1100-000002000000}"/>
    <hyperlink ref="G13" location="RCT007_DOC_IDENTIF_ADV!A1" display="RCT007_DOC_IDENTIF_ADV" xr:uid="{00000000-0004-0000-1100-000003000000}"/>
    <hyperlink ref="G14" location="RCT007_DOC_IDENTIF_ADV!A1" display="RCT007_DOC_IDENTIF_ADV" xr:uid="{00000000-0004-0000-1100-000004000000}"/>
    <hyperlink ref="G15" location="RCT007_DOC_IDENTIF_ADV!A1" display="RCT007_DOC_IDENTIF_ADV" xr:uid="{00000000-0004-0000-1100-000005000000}"/>
    <hyperlink ref="G16" location="RCT007_DOC_IDENTIF_ADV!A1" display="RCT007_DOC_IDENTIF_ADV" xr:uid="{00000000-0004-0000-1100-000006000000}"/>
    <hyperlink ref="G17" location="RCT007_DOC_IDENTIF_ADV!A1" display="RCT007_DOC_IDENTIF_ADV" xr:uid="{00000000-0004-0000-1100-000007000000}"/>
    <hyperlink ref="G18" location="RCT007_DOC_IDENTIF_ADV!A1" display="RCT007_DOC_IDENTIF_ADV" xr:uid="{00000000-0004-0000-1100-000008000000}"/>
    <hyperlink ref="G19" location="RCT007_DOC_IDENTIF_ADV!A1" display="RCT007_DOC_IDENTIF_ADV" xr:uid="{00000000-0004-0000-1100-000009000000}"/>
    <hyperlink ref="G20" location="RCT007_DOC_IDENTIF_ADV!A1" display="RCT007_DOC_IDENTIF_ADV" xr:uid="{00000000-0004-0000-1100-00000A000000}"/>
    <hyperlink ref="G21" location="RCT007_DOC_IDENTIF_ADV!A1" display="RCT007_DOC_IDENTIF_ADV" xr:uid="{00000000-0004-0000-1100-00000B000000}"/>
    <hyperlink ref="B6" location="Variáveis!A1" display="Variáveis" xr:uid="{00000000-0004-0000-1100-00000C000000}"/>
    <hyperlink ref="C6" location="'Índice de Tabelas'!A1" display="Índice de Tabelas" xr:uid="{00000000-0004-0000-1100-00000D000000}"/>
    <hyperlink ref="D6" location="'Manual de Instrução'!A1" display="Manual de Instrução" xr:uid="{00000000-0004-0000-1100-00000E000000}"/>
  </hyperlinks>
  <pageMargins left="0.7" right="0.7" top="0.75" bottom="0.75" header="0.3" footer="0.3"/>
  <pageSetup orientation="portrait" r:id="rId1"/>
  <ignoredErrors>
    <ignoredError sqref="L1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ReturnToPrevSheet">
                <anchor moveWithCells="1" sizeWithCells="1">
                  <from>
                    <xdr:col>4</xdr:col>
                    <xdr:colOff>0</xdr:colOff>
                    <xdr:row>3</xdr:row>
                    <xdr:rowOff>0</xdr:rowOff>
                  </from>
                  <to>
                    <xdr:col>5</xdr:col>
                    <xdr:colOff>754380</xdr:colOff>
                    <xdr:row>4</xdr:row>
                    <xdr:rowOff>160020</xdr:rowOff>
                  </to>
                </anchor>
              </controlPr>
            </control>
          </mc:Choice>
        </mc:AlternateContent>
        <mc:AlternateContent xmlns:mc="http://schemas.openxmlformats.org/markup-compatibility/2006">
          <mc:Choice Requires="x14">
            <control shapeId="66562"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6"/>
  <dimension ref="A1:R43"/>
  <sheetViews>
    <sheetView zoomScale="80" workbookViewId="0">
      <pane xSplit="5" ySplit="10" topLeftCell="F11" activePane="bottomRight" state="frozen"/>
      <selection pane="topRight" activeCell="F1" sqref="F1"/>
      <selection pane="bottomLeft" activeCell="A18" sqref="A18"/>
      <selection pane="bottomRight" activeCell="B10" sqref="B10:R4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6.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1.59765625" style="27" customWidth="1"/>
    <col min="15" max="15" width="23.3984375" style="27" customWidth="1"/>
    <col min="16" max="16" width="29.59765625" style="27" customWidth="1"/>
    <col min="17" max="17" width="37.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156</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13.2" x14ac:dyDescent="0.2">
      <c r="A7" s="8"/>
      <c r="C7" s="34"/>
      <c r="D7" s="34"/>
    </row>
    <row r="8" spans="1:18" s="13" customFormat="1" ht="13.2"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72</v>
      </c>
      <c r="E11" s="24" t="s">
        <v>1576</v>
      </c>
      <c r="F11" s="24" t="s">
        <v>1468</v>
      </c>
      <c r="G11" s="85" t="s">
        <v>77</v>
      </c>
      <c r="H11" s="24" t="s">
        <v>1576</v>
      </c>
      <c r="I11" s="21"/>
      <c r="J11" s="24"/>
      <c r="K11" s="21" t="s">
        <v>1458</v>
      </c>
      <c r="L11" s="21" t="s">
        <v>1459</v>
      </c>
      <c r="M11" s="21" t="s">
        <v>1460</v>
      </c>
      <c r="N11" s="24">
        <v>1</v>
      </c>
      <c r="O11" s="73">
        <v>0</v>
      </c>
      <c r="P11" s="73" t="s">
        <v>1643</v>
      </c>
      <c r="Q11" s="24" t="s">
        <v>1644</v>
      </c>
      <c r="R11" s="147" t="s">
        <v>1610</v>
      </c>
    </row>
    <row r="12" spans="1:18" s="30" customFormat="1" ht="27" customHeight="1" x14ac:dyDescent="0.2">
      <c r="A12" s="28"/>
      <c r="B12" s="75">
        <v>2</v>
      </c>
      <c r="C12" s="24" t="s">
        <v>51</v>
      </c>
      <c r="D12" s="24" t="s">
        <v>72</v>
      </c>
      <c r="E12" s="24" t="s">
        <v>1581</v>
      </c>
      <c r="F12" s="24" t="s">
        <v>1468</v>
      </c>
      <c r="G12" s="85" t="s">
        <v>77</v>
      </c>
      <c r="H12" s="24" t="s">
        <v>1581</v>
      </c>
      <c r="I12" s="21"/>
      <c r="J12" s="24"/>
      <c r="K12" s="21" t="s">
        <v>1458</v>
      </c>
      <c r="L12" s="21" t="s">
        <v>1459</v>
      </c>
      <c r="M12" s="21" t="s">
        <v>1471</v>
      </c>
      <c r="N12" s="24">
        <v>0</v>
      </c>
      <c r="O12" s="24">
        <v>0</v>
      </c>
      <c r="P12" s="24" t="s">
        <v>1643</v>
      </c>
      <c r="Q12" s="24" t="s">
        <v>1644</v>
      </c>
      <c r="R12" s="147" t="s">
        <v>1610</v>
      </c>
    </row>
    <row r="13" spans="1:18" ht="24.75" customHeight="1" x14ac:dyDescent="0.25">
      <c r="A13" s="75"/>
      <c r="B13" s="75">
        <v>3</v>
      </c>
      <c r="C13" s="24" t="s">
        <v>51</v>
      </c>
      <c r="D13" s="24" t="s">
        <v>72</v>
      </c>
      <c r="E13" s="24" t="s">
        <v>1611</v>
      </c>
      <c r="F13" s="24" t="s">
        <v>1468</v>
      </c>
      <c r="G13" s="85" t="s">
        <v>77</v>
      </c>
      <c r="H13" s="24" t="s">
        <v>1611</v>
      </c>
      <c r="I13" s="21"/>
      <c r="J13" s="21"/>
      <c r="K13" s="21" t="s">
        <v>1465</v>
      </c>
      <c r="L13" s="21" t="s">
        <v>1612</v>
      </c>
      <c r="M13" s="21" t="s">
        <v>1460</v>
      </c>
      <c r="N13" s="24">
        <v>1</v>
      </c>
      <c r="O13" s="24">
        <v>0</v>
      </c>
      <c r="P13" s="24" t="s">
        <v>1643</v>
      </c>
      <c r="Q13" s="24" t="s">
        <v>1644</v>
      </c>
      <c r="R13" s="147" t="s">
        <v>1610</v>
      </c>
    </row>
    <row r="14" spans="1:18" ht="24.75" customHeight="1" x14ac:dyDescent="0.25">
      <c r="A14" s="75"/>
      <c r="B14" s="75">
        <v>4</v>
      </c>
      <c r="C14" s="24" t="s">
        <v>51</v>
      </c>
      <c r="D14" s="24" t="s">
        <v>72</v>
      </c>
      <c r="E14" s="24" t="s">
        <v>1469</v>
      </c>
      <c r="F14" s="24" t="s">
        <v>1468</v>
      </c>
      <c r="G14" s="85" t="s">
        <v>77</v>
      </c>
      <c r="H14" s="24" t="s">
        <v>1469</v>
      </c>
      <c r="I14" s="21"/>
      <c r="J14" s="21"/>
      <c r="K14" s="21" t="s">
        <v>1465</v>
      </c>
      <c r="L14" s="21" t="s">
        <v>1470</v>
      </c>
      <c r="M14" s="21" t="s">
        <v>1471</v>
      </c>
      <c r="N14" s="24">
        <v>0</v>
      </c>
      <c r="O14" s="24">
        <v>0</v>
      </c>
      <c r="P14" s="24" t="s">
        <v>1643</v>
      </c>
      <c r="Q14" s="24" t="s">
        <v>1644</v>
      </c>
      <c r="R14" s="147" t="s">
        <v>1610</v>
      </c>
    </row>
    <row r="15" spans="1:18" ht="24.75" customHeight="1" x14ac:dyDescent="0.25">
      <c r="A15" s="75"/>
      <c r="B15" s="75">
        <v>5</v>
      </c>
      <c r="C15" s="24" t="s">
        <v>51</v>
      </c>
      <c r="D15" s="24" t="s">
        <v>72</v>
      </c>
      <c r="E15" s="24" t="s">
        <v>1645</v>
      </c>
      <c r="F15" s="24" t="s">
        <v>1468</v>
      </c>
      <c r="G15" s="85" t="s">
        <v>77</v>
      </c>
      <c r="H15" s="24" t="s">
        <v>1645</v>
      </c>
      <c r="I15" s="21"/>
      <c r="J15" s="21"/>
      <c r="K15" s="21" t="s">
        <v>1465</v>
      </c>
      <c r="L15" s="21" t="s">
        <v>1646</v>
      </c>
      <c r="M15" s="21" t="s">
        <v>1471</v>
      </c>
      <c r="N15" s="24">
        <v>0</v>
      </c>
      <c r="O15" s="24">
        <v>0</v>
      </c>
      <c r="P15" s="24" t="s">
        <v>1643</v>
      </c>
      <c r="Q15" s="24" t="s">
        <v>1644</v>
      </c>
      <c r="R15" s="147" t="s">
        <v>1610</v>
      </c>
    </row>
    <row r="16" spans="1:18" ht="24.75" customHeight="1" x14ac:dyDescent="0.25">
      <c r="A16" s="75"/>
      <c r="B16" s="75">
        <v>6</v>
      </c>
      <c r="C16" s="24" t="s">
        <v>51</v>
      </c>
      <c r="D16" s="24" t="s">
        <v>72</v>
      </c>
      <c r="E16" s="24" t="s">
        <v>1647</v>
      </c>
      <c r="F16" s="24" t="s">
        <v>1468</v>
      </c>
      <c r="G16" s="85" t="s">
        <v>77</v>
      </c>
      <c r="H16" s="24" t="s">
        <v>1647</v>
      </c>
      <c r="I16" s="21"/>
      <c r="J16" s="21"/>
      <c r="K16" s="21" t="s">
        <v>1465</v>
      </c>
      <c r="L16" s="21" t="s">
        <v>1494</v>
      </c>
      <c r="M16" s="21" t="s">
        <v>1471</v>
      </c>
      <c r="N16" s="24">
        <v>0</v>
      </c>
      <c r="O16" s="24">
        <v>0</v>
      </c>
      <c r="P16" s="24" t="s">
        <v>1643</v>
      </c>
      <c r="Q16" s="24" t="s">
        <v>1644</v>
      </c>
      <c r="R16" s="147" t="s">
        <v>1610</v>
      </c>
    </row>
    <row r="17" spans="1:18" ht="24.75" customHeight="1" x14ac:dyDescent="0.25">
      <c r="A17" s="75"/>
      <c r="B17" s="75">
        <v>7</v>
      </c>
      <c r="C17" s="24" t="s">
        <v>51</v>
      </c>
      <c r="D17" s="24" t="s">
        <v>72</v>
      </c>
      <c r="E17" s="24" t="s">
        <v>1648</v>
      </c>
      <c r="F17" s="24" t="s">
        <v>1468</v>
      </c>
      <c r="G17" s="85" t="s">
        <v>77</v>
      </c>
      <c r="H17" s="24" t="s">
        <v>1648</v>
      </c>
      <c r="I17" s="21"/>
      <c r="J17" s="21"/>
      <c r="K17" s="21" t="s">
        <v>1465</v>
      </c>
      <c r="L17" s="21" t="s">
        <v>1473</v>
      </c>
      <c r="M17" s="21" t="s">
        <v>1471</v>
      </c>
      <c r="N17" s="24">
        <v>0</v>
      </c>
      <c r="O17" s="24">
        <v>0</v>
      </c>
      <c r="P17" s="24" t="s">
        <v>1643</v>
      </c>
      <c r="Q17" s="24" t="s">
        <v>1644</v>
      </c>
      <c r="R17" s="147" t="s">
        <v>1610</v>
      </c>
    </row>
    <row r="18" spans="1:18" ht="24.75" customHeight="1" x14ac:dyDescent="0.25">
      <c r="A18" s="75"/>
      <c r="B18" s="75">
        <v>8</v>
      </c>
      <c r="C18" s="24" t="s">
        <v>51</v>
      </c>
      <c r="D18" s="24" t="s">
        <v>72</v>
      </c>
      <c r="E18" s="24" t="s">
        <v>1649</v>
      </c>
      <c r="F18" s="24" t="s">
        <v>1468</v>
      </c>
      <c r="G18" s="85" t="s">
        <v>77</v>
      </c>
      <c r="H18" s="24" t="s">
        <v>1649</v>
      </c>
      <c r="I18" s="21"/>
      <c r="J18" s="21"/>
      <c r="K18" s="21" t="s">
        <v>1487</v>
      </c>
      <c r="L18" s="21" t="s">
        <v>1500</v>
      </c>
      <c r="M18" s="21" t="s">
        <v>1471</v>
      </c>
      <c r="N18" s="24">
        <v>0</v>
      </c>
      <c r="O18" s="24">
        <v>0</v>
      </c>
      <c r="P18" s="24" t="s">
        <v>1643</v>
      </c>
      <c r="Q18" s="24" t="s">
        <v>1644</v>
      </c>
      <c r="R18" s="147" t="s">
        <v>1610</v>
      </c>
    </row>
    <row r="19" spans="1:18" ht="24.75" customHeight="1" x14ac:dyDescent="0.25">
      <c r="A19" s="75"/>
      <c r="B19" s="75">
        <v>9</v>
      </c>
      <c r="C19" s="24" t="s">
        <v>51</v>
      </c>
      <c r="D19" s="24" t="s">
        <v>72</v>
      </c>
      <c r="E19" s="24" t="s">
        <v>1650</v>
      </c>
      <c r="F19" s="24" t="s">
        <v>1468</v>
      </c>
      <c r="G19" s="85" t="s">
        <v>77</v>
      </c>
      <c r="H19" s="24" t="s">
        <v>1650</v>
      </c>
      <c r="I19" s="21"/>
      <c r="J19" s="21"/>
      <c r="K19" s="21" t="s">
        <v>1482</v>
      </c>
      <c r="L19" s="21" t="s">
        <v>1619</v>
      </c>
      <c r="M19" s="21" t="s">
        <v>1471</v>
      </c>
      <c r="N19" s="24">
        <v>0</v>
      </c>
      <c r="O19" s="24">
        <v>0</v>
      </c>
      <c r="P19" s="24" t="s">
        <v>1643</v>
      </c>
      <c r="Q19" s="24" t="s">
        <v>1644</v>
      </c>
      <c r="R19" s="147" t="s">
        <v>1610</v>
      </c>
    </row>
    <row r="20" spans="1:18" ht="24.75" customHeight="1" x14ac:dyDescent="0.25">
      <c r="A20" s="75"/>
      <c r="B20" s="75">
        <v>10</v>
      </c>
      <c r="C20" s="24" t="s">
        <v>51</v>
      </c>
      <c r="D20" s="24" t="s">
        <v>72</v>
      </c>
      <c r="E20" s="24" t="s">
        <v>1651</v>
      </c>
      <c r="F20" s="24" t="s">
        <v>1468</v>
      </c>
      <c r="G20" s="85" t="s">
        <v>77</v>
      </c>
      <c r="H20" s="24" t="s">
        <v>1651</v>
      </c>
      <c r="I20" s="21"/>
      <c r="J20" s="21"/>
      <c r="K20" s="21" t="s">
        <v>1482</v>
      </c>
      <c r="L20" s="21" t="s">
        <v>1586</v>
      </c>
      <c r="M20" s="21" t="s">
        <v>1471</v>
      </c>
      <c r="N20" s="24">
        <v>0</v>
      </c>
      <c r="O20" s="24">
        <v>0</v>
      </c>
      <c r="P20" s="24" t="s">
        <v>1643</v>
      </c>
      <c r="Q20" s="24" t="s">
        <v>1644</v>
      </c>
      <c r="R20" s="147" t="s">
        <v>1610</v>
      </c>
    </row>
    <row r="21" spans="1:18" ht="24.75" customHeight="1" x14ac:dyDescent="0.25">
      <c r="A21" s="75"/>
      <c r="B21" s="75">
        <v>11</v>
      </c>
      <c r="C21" s="24" t="s">
        <v>51</v>
      </c>
      <c r="D21" s="24" t="s">
        <v>72</v>
      </c>
      <c r="E21" s="24" t="s">
        <v>1652</v>
      </c>
      <c r="F21" s="24" t="s">
        <v>1468</v>
      </c>
      <c r="G21" s="85" t="s">
        <v>77</v>
      </c>
      <c r="H21" s="24" t="s">
        <v>1652</v>
      </c>
      <c r="I21" s="21"/>
      <c r="J21" s="21"/>
      <c r="K21" s="21" t="s">
        <v>1465</v>
      </c>
      <c r="L21" s="21" t="s">
        <v>1612</v>
      </c>
      <c r="M21" s="21" t="s">
        <v>1471</v>
      </c>
      <c r="N21" s="24">
        <v>0</v>
      </c>
      <c r="O21" s="24">
        <v>0</v>
      </c>
      <c r="P21" s="24" t="s">
        <v>1643</v>
      </c>
      <c r="Q21" s="24" t="s">
        <v>1644</v>
      </c>
      <c r="R21" s="147" t="s">
        <v>1610</v>
      </c>
    </row>
    <row r="22" spans="1:18" ht="24.75" customHeight="1" x14ac:dyDescent="0.25">
      <c r="A22" s="75"/>
      <c r="B22" s="75">
        <v>12</v>
      </c>
      <c r="C22" s="24" t="s">
        <v>51</v>
      </c>
      <c r="D22" s="24" t="s">
        <v>72</v>
      </c>
      <c r="E22" s="24" t="s">
        <v>1653</v>
      </c>
      <c r="F22" s="24" t="s">
        <v>1468</v>
      </c>
      <c r="G22" s="85" t="s">
        <v>77</v>
      </c>
      <c r="H22" s="24" t="s">
        <v>1653</v>
      </c>
      <c r="I22" s="21"/>
      <c r="J22" s="21"/>
      <c r="K22" s="21" t="s">
        <v>1465</v>
      </c>
      <c r="L22" s="21" t="s">
        <v>1646</v>
      </c>
      <c r="M22" s="21" t="s">
        <v>1471</v>
      </c>
      <c r="N22" s="24">
        <v>0</v>
      </c>
      <c r="O22" s="24">
        <v>0</v>
      </c>
      <c r="P22" s="24" t="s">
        <v>1643</v>
      </c>
      <c r="Q22" s="24" t="s">
        <v>1644</v>
      </c>
      <c r="R22" s="147" t="s">
        <v>1610</v>
      </c>
    </row>
    <row r="23" spans="1:18" ht="24.75" customHeight="1" x14ac:dyDescent="0.25">
      <c r="A23" s="75"/>
      <c r="B23" s="75">
        <v>13</v>
      </c>
      <c r="C23" s="24" t="s">
        <v>51</v>
      </c>
      <c r="D23" s="24" t="s">
        <v>72</v>
      </c>
      <c r="E23" s="24" t="s">
        <v>1485</v>
      </c>
      <c r="F23" s="24" t="s">
        <v>1468</v>
      </c>
      <c r="G23" s="85" t="s">
        <v>77</v>
      </c>
      <c r="H23" s="24" t="s">
        <v>1485</v>
      </c>
      <c r="I23" s="21"/>
      <c r="J23" s="21"/>
      <c r="K23" s="21" t="s">
        <v>1465</v>
      </c>
      <c r="L23" s="21" t="s">
        <v>1478</v>
      </c>
      <c r="M23" s="21" t="s">
        <v>1471</v>
      </c>
      <c r="N23" s="24">
        <v>0</v>
      </c>
      <c r="O23" s="24">
        <v>0</v>
      </c>
      <c r="P23" s="24" t="s">
        <v>1643</v>
      </c>
      <c r="Q23" s="24" t="s">
        <v>1644</v>
      </c>
      <c r="R23" s="147" t="s">
        <v>1610</v>
      </c>
    </row>
    <row r="24" spans="1:18" ht="27" customHeight="1" x14ac:dyDescent="0.25">
      <c r="A24" s="75"/>
      <c r="B24" s="75">
        <v>14</v>
      </c>
      <c r="C24" s="24" t="s">
        <v>51</v>
      </c>
      <c r="D24" s="24" t="s">
        <v>72</v>
      </c>
      <c r="E24" s="24" t="s">
        <v>1654</v>
      </c>
      <c r="F24" s="24" t="s">
        <v>1468</v>
      </c>
      <c r="G24" s="85" t="s">
        <v>77</v>
      </c>
      <c r="H24" s="24" t="s">
        <v>1654</v>
      </c>
      <c r="I24" s="21"/>
      <c r="J24" s="21"/>
      <c r="K24" s="21" t="s">
        <v>1465</v>
      </c>
      <c r="L24" s="21" t="s">
        <v>1473</v>
      </c>
      <c r="M24" s="21" t="s">
        <v>1471</v>
      </c>
      <c r="N24" s="24">
        <v>0</v>
      </c>
      <c r="O24" s="24">
        <v>0</v>
      </c>
      <c r="P24" s="24" t="s">
        <v>1643</v>
      </c>
      <c r="Q24" s="24" t="s">
        <v>1644</v>
      </c>
      <c r="R24" s="147" t="s">
        <v>1610</v>
      </c>
    </row>
    <row r="25" spans="1:18" ht="24.75" customHeight="1" x14ac:dyDescent="0.25">
      <c r="A25" s="75"/>
      <c r="B25" s="75">
        <v>15</v>
      </c>
      <c r="C25" s="24" t="s">
        <v>51</v>
      </c>
      <c r="D25" s="24" t="s">
        <v>72</v>
      </c>
      <c r="E25" s="24" t="s">
        <v>1655</v>
      </c>
      <c r="F25" s="24" t="s">
        <v>1468</v>
      </c>
      <c r="G25" s="85" t="s">
        <v>77</v>
      </c>
      <c r="H25" s="24" t="s">
        <v>1655</v>
      </c>
      <c r="I25" s="21"/>
      <c r="J25" s="21"/>
      <c r="K25" s="21" t="s">
        <v>1465</v>
      </c>
      <c r="L25" s="21" t="s">
        <v>1473</v>
      </c>
      <c r="M25" s="21" t="s">
        <v>1471</v>
      </c>
      <c r="N25" s="24">
        <v>0</v>
      </c>
      <c r="O25" s="24">
        <v>0</v>
      </c>
      <c r="P25" s="24" t="s">
        <v>1643</v>
      </c>
      <c r="Q25" s="24" t="s">
        <v>1644</v>
      </c>
      <c r="R25" s="147" t="s">
        <v>1610</v>
      </c>
    </row>
    <row r="26" spans="1:18" ht="24.75" customHeight="1" x14ac:dyDescent="0.25">
      <c r="A26" s="75"/>
      <c r="B26" s="75">
        <v>16</v>
      </c>
      <c r="C26" s="24" t="s">
        <v>51</v>
      </c>
      <c r="D26" s="24" t="s">
        <v>72</v>
      </c>
      <c r="E26" s="24" t="s">
        <v>1656</v>
      </c>
      <c r="F26" s="24" t="s">
        <v>1468</v>
      </c>
      <c r="G26" s="85" t="s">
        <v>77</v>
      </c>
      <c r="H26" s="24" t="s">
        <v>1656</v>
      </c>
      <c r="I26" s="21"/>
      <c r="J26" s="21"/>
      <c r="K26" s="21" t="s">
        <v>1482</v>
      </c>
      <c r="L26" s="21" t="s">
        <v>1478</v>
      </c>
      <c r="M26" s="21" t="s">
        <v>1471</v>
      </c>
      <c r="N26" s="24">
        <v>0</v>
      </c>
      <c r="O26" s="24">
        <v>0</v>
      </c>
      <c r="P26" s="24" t="s">
        <v>1643</v>
      </c>
      <c r="Q26" s="24" t="s">
        <v>1644</v>
      </c>
      <c r="R26" s="147" t="s">
        <v>1610</v>
      </c>
    </row>
    <row r="27" spans="1:18" ht="24.75" customHeight="1" x14ac:dyDescent="0.25">
      <c r="A27" s="75"/>
      <c r="B27" s="75">
        <v>17</v>
      </c>
      <c r="C27" s="24" t="s">
        <v>51</v>
      </c>
      <c r="D27" s="24" t="s">
        <v>72</v>
      </c>
      <c r="E27" s="24" t="s">
        <v>1657</v>
      </c>
      <c r="F27" s="24" t="s">
        <v>1468</v>
      </c>
      <c r="G27" s="85" t="s">
        <v>77</v>
      </c>
      <c r="H27" s="24" t="s">
        <v>1657</v>
      </c>
      <c r="I27" s="21"/>
      <c r="J27" s="21"/>
      <c r="K27" s="21" t="s">
        <v>1458</v>
      </c>
      <c r="L27" s="21" t="s">
        <v>1459</v>
      </c>
      <c r="M27" s="21" t="s">
        <v>1471</v>
      </c>
      <c r="N27" s="24">
        <v>0</v>
      </c>
      <c r="O27" s="24">
        <v>0</v>
      </c>
      <c r="P27" s="24" t="s">
        <v>1643</v>
      </c>
      <c r="Q27" s="24" t="s">
        <v>1644</v>
      </c>
      <c r="R27" s="147" t="s">
        <v>1610</v>
      </c>
    </row>
    <row r="28" spans="1:18" ht="24.75" customHeight="1" x14ac:dyDescent="0.25">
      <c r="A28" s="75"/>
      <c r="B28" s="75">
        <v>18</v>
      </c>
      <c r="C28" s="24" t="s">
        <v>51</v>
      </c>
      <c r="D28" s="24" t="s">
        <v>72</v>
      </c>
      <c r="E28" s="24" t="s">
        <v>1658</v>
      </c>
      <c r="F28" s="24" t="s">
        <v>1468</v>
      </c>
      <c r="G28" s="85" t="s">
        <v>77</v>
      </c>
      <c r="H28" s="24" t="s">
        <v>1658</v>
      </c>
      <c r="I28" s="21"/>
      <c r="J28" s="21"/>
      <c r="K28" s="21" t="s">
        <v>1458</v>
      </c>
      <c r="L28" s="21" t="s">
        <v>1459</v>
      </c>
      <c r="M28" s="21" t="s">
        <v>1471</v>
      </c>
      <c r="N28" s="24">
        <v>0</v>
      </c>
      <c r="O28" s="24">
        <v>0</v>
      </c>
      <c r="P28" s="24" t="s">
        <v>1643</v>
      </c>
      <c r="Q28" s="24" t="s">
        <v>1644</v>
      </c>
      <c r="R28" s="147" t="s">
        <v>1610</v>
      </c>
    </row>
    <row r="29" spans="1:18" ht="24.75" customHeight="1" x14ac:dyDescent="0.25">
      <c r="A29" s="75"/>
      <c r="B29" s="75">
        <v>19</v>
      </c>
      <c r="C29" s="24" t="s">
        <v>51</v>
      </c>
      <c r="D29" s="24" t="s">
        <v>72</v>
      </c>
      <c r="E29" s="24" t="s">
        <v>1659</v>
      </c>
      <c r="F29" s="24" t="s">
        <v>1468</v>
      </c>
      <c r="G29" s="85" t="s">
        <v>77</v>
      </c>
      <c r="H29" s="24" t="s">
        <v>1659</v>
      </c>
      <c r="I29" s="21"/>
      <c r="J29" s="21"/>
      <c r="K29" s="21" t="s">
        <v>1465</v>
      </c>
      <c r="L29" s="21" t="s">
        <v>1470</v>
      </c>
      <c r="M29" s="21" t="s">
        <v>1471</v>
      </c>
      <c r="N29" s="24">
        <v>0</v>
      </c>
      <c r="O29" s="24">
        <v>0</v>
      </c>
      <c r="P29" s="24" t="s">
        <v>1643</v>
      </c>
      <c r="Q29" s="24" t="s">
        <v>1644</v>
      </c>
      <c r="R29" s="147" t="s">
        <v>1610</v>
      </c>
    </row>
    <row r="30" spans="1:18" ht="24.75" customHeight="1" x14ac:dyDescent="0.25">
      <c r="A30" s="75"/>
      <c r="B30" s="75">
        <v>20</v>
      </c>
      <c r="C30" s="24" t="s">
        <v>51</v>
      </c>
      <c r="D30" s="24" t="s">
        <v>72</v>
      </c>
      <c r="E30" s="24" t="s">
        <v>1660</v>
      </c>
      <c r="F30" s="24" t="s">
        <v>1468</v>
      </c>
      <c r="G30" s="85" t="s">
        <v>77</v>
      </c>
      <c r="H30" s="24" t="s">
        <v>1660</v>
      </c>
      <c r="I30" s="21"/>
      <c r="J30" s="21"/>
      <c r="K30" s="21" t="s">
        <v>1482</v>
      </c>
      <c r="L30" s="21" t="s">
        <v>1661</v>
      </c>
      <c r="M30" s="21" t="s">
        <v>1471</v>
      </c>
      <c r="N30" s="24">
        <v>0</v>
      </c>
      <c r="O30" s="24">
        <v>0</v>
      </c>
      <c r="P30" s="24" t="s">
        <v>1643</v>
      </c>
      <c r="Q30" s="24" t="s">
        <v>1644</v>
      </c>
      <c r="R30" s="147" t="s">
        <v>1610</v>
      </c>
    </row>
    <row r="31" spans="1:18" ht="24.75" customHeight="1" x14ac:dyDescent="0.25">
      <c r="A31" s="75"/>
      <c r="B31" s="75">
        <v>21</v>
      </c>
      <c r="C31" s="24" t="s">
        <v>51</v>
      </c>
      <c r="D31" s="24" t="s">
        <v>72</v>
      </c>
      <c r="E31" s="24" t="s">
        <v>1662</v>
      </c>
      <c r="F31" s="24" t="s">
        <v>1468</v>
      </c>
      <c r="G31" s="85" t="s">
        <v>77</v>
      </c>
      <c r="H31" s="24" t="s">
        <v>1662</v>
      </c>
      <c r="I31" s="21"/>
      <c r="J31" s="21"/>
      <c r="K31" s="21" t="s">
        <v>1465</v>
      </c>
      <c r="L31" s="21" t="s">
        <v>1646</v>
      </c>
      <c r="M31" s="21" t="s">
        <v>1471</v>
      </c>
      <c r="N31" s="24">
        <v>0</v>
      </c>
      <c r="O31" s="24">
        <v>0</v>
      </c>
      <c r="P31" s="24" t="s">
        <v>1643</v>
      </c>
      <c r="Q31" s="24" t="s">
        <v>1644</v>
      </c>
      <c r="R31" s="147" t="s">
        <v>1610</v>
      </c>
    </row>
    <row r="32" spans="1:18" ht="24.75" customHeight="1" x14ac:dyDescent="0.25">
      <c r="A32" s="75"/>
      <c r="B32" s="75">
        <v>22</v>
      </c>
      <c r="C32" s="24" t="s">
        <v>51</v>
      </c>
      <c r="D32" s="24" t="s">
        <v>72</v>
      </c>
      <c r="E32" s="24" t="s">
        <v>1663</v>
      </c>
      <c r="F32" s="24" t="s">
        <v>1468</v>
      </c>
      <c r="G32" s="85" t="s">
        <v>77</v>
      </c>
      <c r="H32" s="24" t="s">
        <v>1663</v>
      </c>
      <c r="I32" s="21"/>
      <c r="J32" s="21"/>
      <c r="K32" s="21" t="s">
        <v>1465</v>
      </c>
      <c r="L32" s="21" t="s">
        <v>1494</v>
      </c>
      <c r="M32" s="21" t="s">
        <v>1471</v>
      </c>
      <c r="N32" s="24">
        <v>0</v>
      </c>
      <c r="O32" s="24">
        <v>0</v>
      </c>
      <c r="P32" s="24" t="s">
        <v>1643</v>
      </c>
      <c r="Q32" s="24" t="s">
        <v>1644</v>
      </c>
      <c r="R32" s="147" t="s">
        <v>1610</v>
      </c>
    </row>
    <row r="33" spans="1:18" ht="24.75" customHeight="1" x14ac:dyDescent="0.25">
      <c r="A33" s="75"/>
      <c r="B33" s="75">
        <v>23</v>
      </c>
      <c r="C33" s="24" t="s">
        <v>51</v>
      </c>
      <c r="D33" s="24" t="s">
        <v>72</v>
      </c>
      <c r="E33" s="24" t="s">
        <v>1664</v>
      </c>
      <c r="F33" s="24" t="s">
        <v>1468</v>
      </c>
      <c r="G33" s="85" t="s">
        <v>77</v>
      </c>
      <c r="H33" s="24" t="s">
        <v>1664</v>
      </c>
      <c r="I33" s="21"/>
      <c r="J33" s="21"/>
      <c r="K33" s="21" t="s">
        <v>1465</v>
      </c>
      <c r="L33" s="21" t="s">
        <v>1494</v>
      </c>
      <c r="M33" s="21" t="s">
        <v>1471</v>
      </c>
      <c r="N33" s="24">
        <v>0</v>
      </c>
      <c r="O33" s="24">
        <v>0</v>
      </c>
      <c r="P33" s="24" t="s">
        <v>1643</v>
      </c>
      <c r="Q33" s="24" t="s">
        <v>1644</v>
      </c>
      <c r="R33" s="147" t="s">
        <v>1610</v>
      </c>
    </row>
    <row r="34" spans="1:18" ht="24.75" customHeight="1" x14ac:dyDescent="0.25">
      <c r="A34" s="75"/>
      <c r="B34" s="75">
        <v>24</v>
      </c>
      <c r="C34" s="24" t="s">
        <v>51</v>
      </c>
      <c r="D34" s="24" t="s">
        <v>72</v>
      </c>
      <c r="E34" s="24" t="s">
        <v>1665</v>
      </c>
      <c r="F34" s="24" t="s">
        <v>1468</v>
      </c>
      <c r="G34" s="85" t="s">
        <v>77</v>
      </c>
      <c r="H34" s="24" t="s">
        <v>1665</v>
      </c>
      <c r="I34" s="21"/>
      <c r="J34" s="21"/>
      <c r="K34" s="21" t="s">
        <v>1487</v>
      </c>
      <c r="L34" s="21" t="s">
        <v>1500</v>
      </c>
      <c r="M34" s="21" t="s">
        <v>1471</v>
      </c>
      <c r="N34" s="24">
        <v>0</v>
      </c>
      <c r="O34" s="24">
        <v>0</v>
      </c>
      <c r="P34" s="24" t="s">
        <v>1643</v>
      </c>
      <c r="Q34" s="24" t="s">
        <v>1644</v>
      </c>
      <c r="R34" s="147" t="s">
        <v>1610</v>
      </c>
    </row>
    <row r="35" spans="1:18" ht="24.75" customHeight="1" x14ac:dyDescent="0.25">
      <c r="A35" s="75"/>
      <c r="B35" s="75">
        <v>25</v>
      </c>
      <c r="C35" s="24" t="s">
        <v>51</v>
      </c>
      <c r="D35" s="24" t="s">
        <v>72</v>
      </c>
      <c r="E35" s="24" t="s">
        <v>1666</v>
      </c>
      <c r="F35" s="24" t="s">
        <v>1468</v>
      </c>
      <c r="G35" s="85" t="s">
        <v>77</v>
      </c>
      <c r="H35" s="24" t="s">
        <v>1666</v>
      </c>
      <c r="I35" s="21"/>
      <c r="J35" s="21"/>
      <c r="K35" s="21" t="s">
        <v>1465</v>
      </c>
      <c r="L35" s="21" t="s">
        <v>1473</v>
      </c>
      <c r="M35" s="21" t="s">
        <v>1471</v>
      </c>
      <c r="N35" s="24">
        <v>0</v>
      </c>
      <c r="O35" s="24">
        <v>0</v>
      </c>
      <c r="P35" s="24" t="s">
        <v>1643</v>
      </c>
      <c r="Q35" s="24" t="s">
        <v>1644</v>
      </c>
      <c r="R35" s="147" t="s">
        <v>1610</v>
      </c>
    </row>
    <row r="36" spans="1:18" ht="24.75" customHeight="1" x14ac:dyDescent="0.25">
      <c r="A36" s="75"/>
      <c r="B36" s="75">
        <v>26</v>
      </c>
      <c r="C36" s="24" t="s">
        <v>51</v>
      </c>
      <c r="D36" s="24" t="s">
        <v>72</v>
      </c>
      <c r="E36" s="24" t="s">
        <v>1667</v>
      </c>
      <c r="F36" s="24" t="s">
        <v>1468</v>
      </c>
      <c r="G36" s="85" t="s">
        <v>77</v>
      </c>
      <c r="H36" s="24" t="s">
        <v>1667</v>
      </c>
      <c r="I36" s="21"/>
      <c r="J36" s="21"/>
      <c r="K36" s="21" t="s">
        <v>1465</v>
      </c>
      <c r="L36" s="21" t="s">
        <v>1473</v>
      </c>
      <c r="M36" s="21" t="s">
        <v>1471</v>
      </c>
      <c r="N36" s="24">
        <v>0</v>
      </c>
      <c r="O36" s="24">
        <v>0</v>
      </c>
      <c r="P36" s="24" t="s">
        <v>1643</v>
      </c>
      <c r="Q36" s="24" t="s">
        <v>1644</v>
      </c>
      <c r="R36" s="147" t="s">
        <v>1610</v>
      </c>
    </row>
    <row r="37" spans="1:18" ht="24.75" customHeight="1" x14ac:dyDescent="0.25">
      <c r="A37" s="75"/>
      <c r="B37" s="75">
        <v>27</v>
      </c>
      <c r="C37" s="24" t="s">
        <v>51</v>
      </c>
      <c r="D37" s="24" t="s">
        <v>72</v>
      </c>
      <c r="E37" s="24" t="s">
        <v>1668</v>
      </c>
      <c r="F37" s="24" t="s">
        <v>1468</v>
      </c>
      <c r="G37" s="85" t="s">
        <v>77</v>
      </c>
      <c r="H37" s="24" t="s">
        <v>1668</v>
      </c>
      <c r="I37" s="21"/>
      <c r="J37" s="21"/>
      <c r="K37" s="21" t="s">
        <v>1465</v>
      </c>
      <c r="L37" s="21" t="s">
        <v>1470</v>
      </c>
      <c r="M37" s="21" t="s">
        <v>1471</v>
      </c>
      <c r="N37" s="24">
        <v>0</v>
      </c>
      <c r="O37" s="24">
        <v>0</v>
      </c>
      <c r="P37" s="24" t="s">
        <v>1643</v>
      </c>
      <c r="Q37" s="24" t="s">
        <v>1644</v>
      </c>
      <c r="R37" s="147" t="s">
        <v>1610</v>
      </c>
    </row>
    <row r="38" spans="1:18" ht="24.75" customHeight="1" x14ac:dyDescent="0.25">
      <c r="A38" s="75"/>
      <c r="B38" s="75">
        <v>28</v>
      </c>
      <c r="C38" s="24" t="s">
        <v>51</v>
      </c>
      <c r="D38" s="24" t="s">
        <v>72</v>
      </c>
      <c r="E38" s="24" t="s">
        <v>1669</v>
      </c>
      <c r="F38" s="24" t="s">
        <v>1468</v>
      </c>
      <c r="G38" s="85" t="s">
        <v>77</v>
      </c>
      <c r="H38" s="24" t="s">
        <v>1669</v>
      </c>
      <c r="I38" s="21"/>
      <c r="J38" s="21"/>
      <c r="K38" s="21" t="s">
        <v>1465</v>
      </c>
      <c r="L38" s="21" t="s">
        <v>1661</v>
      </c>
      <c r="M38" s="21" t="s">
        <v>1471</v>
      </c>
      <c r="N38" s="24">
        <v>0</v>
      </c>
      <c r="O38" s="24">
        <v>0</v>
      </c>
      <c r="P38" s="24" t="s">
        <v>1643</v>
      </c>
      <c r="Q38" s="24" t="s">
        <v>1644</v>
      </c>
      <c r="R38" s="147" t="s">
        <v>1610</v>
      </c>
    </row>
    <row r="39" spans="1:18" ht="24.75" customHeight="1" x14ac:dyDescent="0.25">
      <c r="A39" s="75"/>
      <c r="B39" s="75">
        <v>29</v>
      </c>
      <c r="C39" s="24" t="s">
        <v>51</v>
      </c>
      <c r="D39" s="24" t="s">
        <v>72</v>
      </c>
      <c r="E39" s="24" t="s">
        <v>1670</v>
      </c>
      <c r="F39" s="24" t="s">
        <v>1468</v>
      </c>
      <c r="G39" s="85" t="s">
        <v>77</v>
      </c>
      <c r="H39" s="24" t="s">
        <v>1670</v>
      </c>
      <c r="I39" s="21"/>
      <c r="J39" s="21"/>
      <c r="K39" s="21" t="s">
        <v>1465</v>
      </c>
      <c r="L39" s="21" t="s">
        <v>1466</v>
      </c>
      <c r="M39" s="21" t="s">
        <v>1471</v>
      </c>
      <c r="N39" s="24">
        <v>0</v>
      </c>
      <c r="O39" s="24">
        <v>0</v>
      </c>
      <c r="P39" s="24" t="s">
        <v>1643</v>
      </c>
      <c r="Q39" s="24" t="s">
        <v>1644</v>
      </c>
      <c r="R39" s="147" t="s">
        <v>1610</v>
      </c>
    </row>
    <row r="40" spans="1:18" ht="24.75" customHeight="1" x14ac:dyDescent="0.25">
      <c r="A40" s="75"/>
      <c r="B40" s="75">
        <v>30</v>
      </c>
      <c r="C40" s="24" t="s">
        <v>51</v>
      </c>
      <c r="D40" s="24" t="s">
        <v>72</v>
      </c>
      <c r="E40" s="24" t="s">
        <v>1671</v>
      </c>
      <c r="F40" s="24" t="s">
        <v>1468</v>
      </c>
      <c r="G40" s="85" t="s">
        <v>77</v>
      </c>
      <c r="H40" s="24" t="s">
        <v>1671</v>
      </c>
      <c r="I40" s="21"/>
      <c r="J40" s="21"/>
      <c r="K40" s="21" t="s">
        <v>1465</v>
      </c>
      <c r="L40" s="21" t="s">
        <v>1494</v>
      </c>
      <c r="M40" s="21" t="s">
        <v>1471</v>
      </c>
      <c r="N40" s="24">
        <v>0</v>
      </c>
      <c r="O40" s="24">
        <v>0</v>
      </c>
      <c r="P40" s="24" t="s">
        <v>1643</v>
      </c>
      <c r="Q40" s="24" t="s">
        <v>1644</v>
      </c>
      <c r="R40" s="147" t="s">
        <v>1610</v>
      </c>
    </row>
    <row r="41" spans="1:18" ht="24.75" customHeight="1" x14ac:dyDescent="0.25">
      <c r="A41" s="75"/>
      <c r="B41" s="75">
        <v>31</v>
      </c>
      <c r="C41" s="24" t="s">
        <v>51</v>
      </c>
      <c r="D41" s="24" t="s">
        <v>72</v>
      </c>
      <c r="E41" s="24" t="s">
        <v>1672</v>
      </c>
      <c r="F41" s="24" t="s">
        <v>1468</v>
      </c>
      <c r="G41" s="85" t="s">
        <v>77</v>
      </c>
      <c r="H41" s="24" t="s">
        <v>1672</v>
      </c>
      <c r="I41" s="21"/>
      <c r="J41" s="21"/>
      <c r="K41" s="21" t="s">
        <v>1482</v>
      </c>
      <c r="L41" s="21" t="s">
        <v>1470</v>
      </c>
      <c r="M41" s="21" t="s">
        <v>1471</v>
      </c>
      <c r="N41" s="24">
        <v>0</v>
      </c>
      <c r="O41" s="24">
        <v>0</v>
      </c>
      <c r="P41" s="24" t="s">
        <v>1643</v>
      </c>
      <c r="Q41" s="24" t="s">
        <v>1644</v>
      </c>
      <c r="R41" s="147" t="s">
        <v>1610</v>
      </c>
    </row>
    <row r="42" spans="1:18" ht="24.75" customHeight="1" x14ac:dyDescent="0.25">
      <c r="A42" s="75"/>
      <c r="B42" s="75">
        <v>32</v>
      </c>
      <c r="C42" s="24" t="s">
        <v>51</v>
      </c>
      <c r="D42" s="24" t="s">
        <v>72</v>
      </c>
      <c r="E42" s="24" t="s">
        <v>1561</v>
      </c>
      <c r="F42" s="24" t="s">
        <v>1468</v>
      </c>
      <c r="G42" s="85"/>
      <c r="H42" s="21"/>
      <c r="I42" s="21" t="s">
        <v>1673</v>
      </c>
      <c r="J42" s="21"/>
      <c r="K42" s="21" t="s">
        <v>1563</v>
      </c>
      <c r="L42" s="21" t="s">
        <v>1564</v>
      </c>
      <c r="M42" s="21" t="s">
        <v>1471</v>
      </c>
      <c r="N42" s="24">
        <v>0</v>
      </c>
      <c r="O42" s="24">
        <v>0</v>
      </c>
      <c r="P42" s="24" t="s">
        <v>1643</v>
      </c>
      <c r="Q42" s="24" t="s">
        <v>1644</v>
      </c>
      <c r="R42" s="147" t="s">
        <v>1610</v>
      </c>
    </row>
    <row r="43" spans="1:18" ht="30" customHeight="1" x14ac:dyDescent="0.25">
      <c r="A43" s="75"/>
      <c r="B43" s="75">
        <v>33</v>
      </c>
      <c r="C43" s="24" t="s">
        <v>51</v>
      </c>
      <c r="D43" s="24" t="s">
        <v>72</v>
      </c>
      <c r="E43" s="24" t="s">
        <v>1576</v>
      </c>
      <c r="F43" s="24" t="s">
        <v>1468</v>
      </c>
      <c r="G43" s="21"/>
      <c r="H43" s="21"/>
      <c r="I43" s="82" t="s">
        <v>1674</v>
      </c>
      <c r="J43" s="21"/>
      <c r="K43" s="21" t="s">
        <v>1458</v>
      </c>
      <c r="L43" s="21" t="s">
        <v>1459</v>
      </c>
      <c r="M43" s="21" t="s">
        <v>1460</v>
      </c>
      <c r="N43" s="24">
        <v>1</v>
      </c>
      <c r="O43" s="73">
        <v>0</v>
      </c>
      <c r="P43" s="73" t="s">
        <v>1643</v>
      </c>
      <c r="Q43" s="24" t="s">
        <v>1644</v>
      </c>
      <c r="R43" s="147" t="s">
        <v>1675</v>
      </c>
    </row>
  </sheetData>
  <autoFilter ref="B10:R43" xr:uid="{00000000-0001-0000-1200-000000000000}"/>
  <mergeCells count="1">
    <mergeCell ref="C9:M9"/>
  </mergeCells>
  <conditionalFormatting sqref="E11:E42">
    <cfRule type="duplicateValues" dxfId="1766" priority="2"/>
  </conditionalFormatting>
  <conditionalFormatting sqref="H11:H41">
    <cfRule type="duplicateValues" dxfId="1765" priority="1"/>
  </conditionalFormatting>
  <hyperlinks>
    <hyperlink ref="G11" location="RCT008_PESSOAS_INS!A1" display="RCT008_PESSOAS_INS" xr:uid="{00000000-0004-0000-1200-000000000000}"/>
    <hyperlink ref="G12" location="RCT008_PESSOAS_INS!A1" display="RCT008_PESSOAS_INS" xr:uid="{00000000-0004-0000-1200-000001000000}"/>
    <hyperlink ref="G13" location="RCT008_PESSOAS_INS!A1" display="RCT008_PESSOAS_INS" xr:uid="{00000000-0004-0000-1200-000002000000}"/>
    <hyperlink ref="G14" location="RCT008_PESSOAS_INS!A1" display="RCT008_PESSOAS_INS" xr:uid="{00000000-0004-0000-1200-000003000000}"/>
    <hyperlink ref="G15" location="RCT008_PESSOAS_INS!A1" display="RCT008_PESSOAS_INS" xr:uid="{00000000-0004-0000-1200-000004000000}"/>
    <hyperlink ref="G16" location="RCT008_PESSOAS_INS!A1" display="RCT008_PESSOAS_INS" xr:uid="{00000000-0004-0000-1200-000005000000}"/>
    <hyperlink ref="G17" location="RCT008_PESSOAS_INS!A1" display="RCT008_PESSOAS_INS" xr:uid="{00000000-0004-0000-1200-000006000000}"/>
    <hyperlink ref="G18" location="RCT008_PESSOAS_INS!A1" display="RCT008_PESSOAS_INS" xr:uid="{00000000-0004-0000-1200-000007000000}"/>
    <hyperlink ref="G19" location="RCT008_PESSOAS_INS!A1" display="RCT008_PESSOAS_INS" xr:uid="{00000000-0004-0000-1200-000008000000}"/>
    <hyperlink ref="G20" location="RCT008_PESSOAS_INS!A1" display="RCT008_PESSOAS_INS" xr:uid="{00000000-0004-0000-1200-000009000000}"/>
    <hyperlink ref="G21" location="RCT008_PESSOAS_INS!A1" display="RCT008_PESSOAS_INS" xr:uid="{00000000-0004-0000-1200-00000A000000}"/>
    <hyperlink ref="G22" location="RCT008_PESSOAS_INS!A1" display="RCT008_PESSOAS_INS" xr:uid="{00000000-0004-0000-1200-00000B000000}"/>
    <hyperlink ref="G23" location="RCT008_PESSOAS_INS!A1" display="RCT008_PESSOAS_INS" xr:uid="{00000000-0004-0000-1200-00000C000000}"/>
    <hyperlink ref="G24" location="RCT008_PESSOAS_INS!A1" display="RCT008_PESSOAS_INS" xr:uid="{00000000-0004-0000-1200-00000D000000}"/>
    <hyperlink ref="G25" location="RCT008_PESSOAS_INS!A1" display="RCT008_PESSOAS_INS" xr:uid="{00000000-0004-0000-1200-00000E000000}"/>
    <hyperlink ref="G26" location="RCT008_PESSOAS_INS!A1" display="RCT008_PESSOAS_INS" xr:uid="{00000000-0004-0000-1200-00000F000000}"/>
    <hyperlink ref="G27" location="RCT008_PESSOAS_INS!A1" display="RCT008_PESSOAS_INS" xr:uid="{00000000-0004-0000-1200-000010000000}"/>
    <hyperlink ref="G28" location="RCT008_PESSOAS_INS!A1" display="RCT008_PESSOAS_INS" xr:uid="{00000000-0004-0000-1200-000011000000}"/>
    <hyperlink ref="G29" location="RCT008_PESSOAS_INS!A1" display="RCT008_PESSOAS_INS" xr:uid="{00000000-0004-0000-1200-000012000000}"/>
    <hyperlink ref="G30" location="RCT008_PESSOAS_INS!A1" display="RCT008_PESSOAS_INS" xr:uid="{00000000-0004-0000-1200-000013000000}"/>
    <hyperlink ref="G31" location="RCT008_PESSOAS_INS!A1" display="RCT008_PESSOAS_INS" xr:uid="{00000000-0004-0000-1200-000014000000}"/>
    <hyperlink ref="G32" location="RCT008_PESSOAS_INS!A1" display="RCT008_PESSOAS_INS" xr:uid="{00000000-0004-0000-1200-000015000000}"/>
    <hyperlink ref="G33" location="RCT008_PESSOAS_INS!A1" display="RCT008_PESSOAS_INS" xr:uid="{00000000-0004-0000-1200-000016000000}"/>
    <hyperlink ref="G34" location="RCT008_PESSOAS_INS!A1" display="RCT008_PESSOAS_INS" xr:uid="{00000000-0004-0000-1200-000017000000}"/>
    <hyperlink ref="G35" location="RCT008_PESSOAS_INS!A1" display="RCT008_PESSOAS_INS" xr:uid="{00000000-0004-0000-1200-000018000000}"/>
    <hyperlink ref="G36" location="RCT008_PESSOAS_INS!A1" display="RCT008_PESSOAS_INS" xr:uid="{00000000-0004-0000-1200-000019000000}"/>
    <hyperlink ref="G37" location="RCT008_PESSOAS_INS!A1" display="RCT008_PESSOAS_INS" xr:uid="{00000000-0004-0000-1200-00001A000000}"/>
    <hyperlink ref="G38" location="RCT008_PESSOAS_INS!A1" display="RCT008_PESSOAS_INS" xr:uid="{00000000-0004-0000-1200-00001B000000}"/>
    <hyperlink ref="G39" location="RCT008_PESSOAS_INS!A1" display="RCT008_PESSOAS_INS" xr:uid="{00000000-0004-0000-1200-00001C000000}"/>
    <hyperlink ref="G40" location="RCT008_PESSOAS_INS!A1" display="RCT008_PESSOAS_INS" xr:uid="{00000000-0004-0000-1200-00001D000000}"/>
    <hyperlink ref="G41" location="RCT008_PESSOAS_INS!A1" display="RCT008_PESSOAS_INS" xr:uid="{00000000-0004-0000-1200-00001E000000}"/>
    <hyperlink ref="B6" location="Variáveis!A1" display="Variáveis" xr:uid="{00000000-0004-0000-1200-00001F000000}"/>
    <hyperlink ref="C6" location="'Índice de Tabelas'!A1" display="Índice de Tabelas" xr:uid="{00000000-0004-0000-1200-000020000000}"/>
    <hyperlink ref="D6" location="'Manual de Instrução'!A1" display="Manual de Instrução" xr:uid="{00000000-0004-0000-1200-00002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ReturnToPrevSheet">
                <anchor moveWithCells="1" sizeWithCells="1">
                  <from>
                    <xdr:col>4</xdr:col>
                    <xdr:colOff>0</xdr:colOff>
                    <xdr:row>3</xdr:row>
                    <xdr:rowOff>0</xdr:rowOff>
                  </from>
                  <to>
                    <xdr:col>5</xdr:col>
                    <xdr:colOff>381000</xdr:colOff>
                    <xdr:row>4</xdr:row>
                    <xdr:rowOff>160020</xdr:rowOff>
                  </to>
                </anchor>
              </controlPr>
            </control>
          </mc:Choice>
        </mc:AlternateContent>
        <mc:AlternateContent xmlns:mc="http://schemas.openxmlformats.org/markup-compatibility/2006">
          <mc:Choice Requires="x14">
            <control shapeId="67586"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R42"/>
  <sheetViews>
    <sheetView zoomScale="80" workbookViewId="0">
      <pane xSplit="5" ySplit="10" topLeftCell="F11" activePane="bottomRight" state="frozen"/>
      <selection pane="topRight" activeCell="F1" sqref="F1"/>
      <selection pane="bottomLeft" activeCell="A18" sqref="A18"/>
      <selection pane="bottomRight" activeCell="B10" sqref="B10:R4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5.5" style="27" customWidth="1"/>
    <col min="6" max="6" width="27.3984375" style="27" customWidth="1"/>
    <col min="7" max="7" width="30.3984375" style="27" customWidth="1"/>
    <col min="8" max="8" width="23.8984375" style="27" customWidth="1"/>
    <col min="9" max="9" width="29.09765625" style="91"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86"/>
      <c r="K1" s="9"/>
    </row>
    <row r="2" spans="1:18" s="25" customFormat="1" ht="13.8" x14ac:dyDescent="0.25">
      <c r="A2" s="9"/>
      <c r="B2" s="12"/>
      <c r="C2" s="198"/>
      <c r="D2" s="9"/>
      <c r="E2" s="9"/>
      <c r="F2" s="11"/>
      <c r="G2" s="11"/>
      <c r="H2" s="11"/>
      <c r="I2" s="86"/>
      <c r="K2" s="9"/>
    </row>
    <row r="3" spans="1:18" s="25" customFormat="1" ht="13.8" x14ac:dyDescent="0.25">
      <c r="A3" s="9"/>
      <c r="B3" s="12"/>
      <c r="C3" s="9"/>
      <c r="D3" s="9"/>
      <c r="E3" s="9"/>
      <c r="F3" s="11"/>
      <c r="G3" s="11"/>
      <c r="H3" s="11"/>
      <c r="I3" s="86"/>
      <c r="K3" s="9"/>
    </row>
    <row r="4" spans="1:18" s="25" customFormat="1" ht="13.8" x14ac:dyDescent="0.25">
      <c r="A4" s="9"/>
      <c r="B4" s="12"/>
      <c r="C4" s="9"/>
      <c r="D4" s="9"/>
      <c r="E4" s="9"/>
      <c r="F4" s="11"/>
      <c r="G4" s="11"/>
      <c r="H4" s="11"/>
      <c r="I4" s="86"/>
      <c r="K4" s="9"/>
    </row>
    <row r="5" spans="1:18" s="25" customFormat="1" ht="13.8" x14ac:dyDescent="0.25">
      <c r="A5" s="9"/>
      <c r="B5" s="26" t="s">
        <v>1440</v>
      </c>
      <c r="C5" s="9"/>
      <c r="D5" s="9"/>
      <c r="E5" s="9"/>
      <c r="F5" s="11"/>
      <c r="G5" s="11"/>
      <c r="H5" s="11"/>
      <c r="I5" s="86"/>
      <c r="J5" s="9"/>
      <c r="K5" s="9"/>
      <c r="L5" s="9"/>
      <c r="M5" s="9"/>
      <c r="N5" s="9"/>
      <c r="O5" s="9"/>
      <c r="P5" s="9"/>
      <c r="Q5" s="9"/>
      <c r="R5" s="9"/>
    </row>
    <row r="6" spans="1:18" s="32" customFormat="1" ht="12" customHeight="1" x14ac:dyDescent="0.2">
      <c r="A6" s="28"/>
      <c r="B6" s="307" t="s">
        <v>36</v>
      </c>
      <c r="C6" s="310" t="s">
        <v>697</v>
      </c>
      <c r="D6" s="310" t="s">
        <v>37</v>
      </c>
      <c r="I6" s="88"/>
    </row>
    <row r="7" spans="1:18" s="33" customFormat="1" ht="13.2" x14ac:dyDescent="0.2">
      <c r="A7" s="8"/>
      <c r="C7" s="34"/>
      <c r="D7" s="34"/>
      <c r="I7" s="89"/>
    </row>
    <row r="8" spans="1:18" s="13" customFormat="1" ht="13.2" x14ac:dyDescent="0.2">
      <c r="A8" s="9"/>
      <c r="I8" s="90"/>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73</v>
      </c>
      <c r="E11" s="24" t="s">
        <v>1581</v>
      </c>
      <c r="F11" s="24" t="s">
        <v>1468</v>
      </c>
      <c r="G11" s="24"/>
      <c r="H11" s="95"/>
      <c r="I11" s="21" t="s">
        <v>1457</v>
      </c>
      <c r="J11" s="21"/>
      <c r="K11" s="21"/>
      <c r="L11" s="21" t="s">
        <v>1458</v>
      </c>
      <c r="M11" s="21" t="s">
        <v>1459</v>
      </c>
      <c r="N11" s="21" t="s">
        <v>1471</v>
      </c>
      <c r="O11" s="24">
        <v>0</v>
      </c>
      <c r="P11" s="73">
        <v>0</v>
      </c>
      <c r="Q11" s="73" t="s">
        <v>1643</v>
      </c>
      <c r="R11" s="24" t="s">
        <v>1643</v>
      </c>
    </row>
    <row r="12" spans="1:18" s="30" customFormat="1" ht="27" customHeight="1" x14ac:dyDescent="0.2">
      <c r="A12" s="28"/>
      <c r="B12" s="75">
        <v>2</v>
      </c>
      <c r="C12" s="24" t="s">
        <v>51</v>
      </c>
      <c r="D12" s="24" t="s">
        <v>73</v>
      </c>
      <c r="E12" s="24" t="s">
        <v>1611</v>
      </c>
      <c r="F12" s="24" t="s">
        <v>1468</v>
      </c>
      <c r="G12" s="85" t="s">
        <v>261</v>
      </c>
      <c r="H12" s="99" t="s">
        <v>1611</v>
      </c>
      <c r="I12" s="99"/>
      <c r="J12" s="21" t="s">
        <v>1676</v>
      </c>
      <c r="K12" s="21" t="s">
        <v>1677</v>
      </c>
      <c r="L12" s="21" t="s">
        <v>1465</v>
      </c>
      <c r="M12" s="21" t="s">
        <v>1612</v>
      </c>
      <c r="N12" s="21" t="s">
        <v>1471</v>
      </c>
      <c r="O12" s="24">
        <v>0</v>
      </c>
      <c r="P12" s="24">
        <v>0</v>
      </c>
      <c r="Q12" s="24" t="s">
        <v>1643</v>
      </c>
      <c r="R12" s="24" t="s">
        <v>1643</v>
      </c>
    </row>
    <row r="13" spans="1:18" ht="24.75" customHeight="1" x14ac:dyDescent="0.25">
      <c r="A13" s="75"/>
      <c r="B13" s="75">
        <v>3</v>
      </c>
      <c r="C13" s="24" t="s">
        <v>51</v>
      </c>
      <c r="D13" s="24" t="s">
        <v>73</v>
      </c>
      <c r="E13" s="24" t="s">
        <v>1469</v>
      </c>
      <c r="F13" s="24" t="s">
        <v>1468</v>
      </c>
      <c r="G13" s="85" t="s">
        <v>261</v>
      </c>
      <c r="H13" s="21"/>
      <c r="I13" s="99" t="s">
        <v>1471</v>
      </c>
      <c r="J13" s="21"/>
      <c r="K13" s="21"/>
      <c r="L13" s="21" t="s">
        <v>1465</v>
      </c>
      <c r="M13" s="21" t="s">
        <v>1470</v>
      </c>
      <c r="N13" s="21" t="s">
        <v>1471</v>
      </c>
      <c r="O13" s="24">
        <v>0</v>
      </c>
      <c r="P13" s="24">
        <v>0</v>
      </c>
      <c r="Q13" s="24" t="s">
        <v>1643</v>
      </c>
      <c r="R13" s="24" t="s">
        <v>1643</v>
      </c>
    </row>
    <row r="14" spans="1:18" ht="24.75" customHeight="1" x14ac:dyDescent="0.25">
      <c r="A14" s="75"/>
      <c r="B14" s="75">
        <v>4</v>
      </c>
      <c r="C14" s="24" t="s">
        <v>51</v>
      </c>
      <c r="D14" s="24" t="s">
        <v>73</v>
      </c>
      <c r="E14" s="24" t="s">
        <v>1645</v>
      </c>
      <c r="F14" s="24" t="s">
        <v>1468</v>
      </c>
      <c r="G14" s="85" t="s">
        <v>261</v>
      </c>
      <c r="H14" s="21"/>
      <c r="I14" s="100" t="s">
        <v>1678</v>
      </c>
      <c r="J14" s="21"/>
      <c r="K14" s="21"/>
      <c r="L14" s="21" t="s">
        <v>1465</v>
      </c>
      <c r="M14" s="21" t="s">
        <v>1646</v>
      </c>
      <c r="N14" s="21" t="s">
        <v>1471</v>
      </c>
      <c r="O14" s="24">
        <v>0</v>
      </c>
      <c r="P14" s="24">
        <v>0</v>
      </c>
      <c r="Q14" s="24" t="s">
        <v>1643</v>
      </c>
      <c r="R14" s="24" t="s">
        <v>1643</v>
      </c>
    </row>
    <row r="15" spans="1:18" ht="24.75" customHeight="1" x14ac:dyDescent="0.25">
      <c r="A15" s="75"/>
      <c r="B15" s="75">
        <v>5</v>
      </c>
      <c r="C15" s="24" t="s">
        <v>51</v>
      </c>
      <c r="D15" s="24" t="s">
        <v>73</v>
      </c>
      <c r="E15" s="24" t="s">
        <v>1647</v>
      </c>
      <c r="F15" s="24" t="s">
        <v>1468</v>
      </c>
      <c r="G15" s="85" t="s">
        <v>261</v>
      </c>
      <c r="H15" s="99" t="s">
        <v>1679</v>
      </c>
      <c r="I15" s="99"/>
      <c r="J15" s="21" t="s">
        <v>1676</v>
      </c>
      <c r="K15" s="21" t="s">
        <v>1677</v>
      </c>
      <c r="L15" s="21" t="s">
        <v>1465</v>
      </c>
      <c r="M15" s="21" t="s">
        <v>1494</v>
      </c>
      <c r="N15" s="21" t="s">
        <v>1471</v>
      </c>
      <c r="O15" s="24">
        <v>0</v>
      </c>
      <c r="P15" s="24">
        <v>0</v>
      </c>
      <c r="Q15" s="24" t="s">
        <v>1643</v>
      </c>
      <c r="R15" s="24" t="s">
        <v>1643</v>
      </c>
    </row>
    <row r="16" spans="1:18" ht="24.75" customHeight="1" x14ac:dyDescent="0.25">
      <c r="A16" s="75"/>
      <c r="B16" s="75">
        <v>6</v>
      </c>
      <c r="C16" s="24" t="s">
        <v>51</v>
      </c>
      <c r="D16" s="24" t="s">
        <v>73</v>
      </c>
      <c r="E16" s="24" t="s">
        <v>1648</v>
      </c>
      <c r="F16" s="24" t="s">
        <v>1468</v>
      </c>
      <c r="G16" s="85" t="s">
        <v>261</v>
      </c>
      <c r="H16" s="21"/>
      <c r="I16" s="21" t="s">
        <v>1680</v>
      </c>
      <c r="J16" s="21" t="s">
        <v>1676</v>
      </c>
      <c r="K16" s="21" t="s">
        <v>1677</v>
      </c>
      <c r="L16" s="21" t="s">
        <v>1465</v>
      </c>
      <c r="M16" s="21" t="s">
        <v>1473</v>
      </c>
      <c r="N16" s="21" t="s">
        <v>1471</v>
      </c>
      <c r="O16" s="24">
        <v>0</v>
      </c>
      <c r="P16" s="24">
        <v>0</v>
      </c>
      <c r="Q16" s="24" t="s">
        <v>1643</v>
      </c>
      <c r="R16" s="24" t="s">
        <v>1643</v>
      </c>
    </row>
    <row r="17" spans="1:18" ht="24.75" customHeight="1" x14ac:dyDescent="0.25">
      <c r="A17" s="75"/>
      <c r="B17" s="75">
        <v>7</v>
      </c>
      <c r="C17" s="24" t="s">
        <v>51</v>
      </c>
      <c r="D17" s="24" t="s">
        <v>73</v>
      </c>
      <c r="E17" s="24" t="s">
        <v>1649</v>
      </c>
      <c r="F17" s="24" t="s">
        <v>1468</v>
      </c>
      <c r="G17" s="85" t="s">
        <v>261</v>
      </c>
      <c r="H17" s="21"/>
      <c r="I17" s="21" t="s">
        <v>1681</v>
      </c>
      <c r="J17" s="21" t="s">
        <v>1676</v>
      </c>
      <c r="K17" s="21" t="s">
        <v>1677</v>
      </c>
      <c r="L17" s="21" t="s">
        <v>1487</v>
      </c>
      <c r="M17" s="21" t="s">
        <v>1500</v>
      </c>
      <c r="N17" s="21" t="s">
        <v>1471</v>
      </c>
      <c r="O17" s="24">
        <v>0</v>
      </c>
      <c r="P17" s="24">
        <v>0</v>
      </c>
      <c r="Q17" s="24" t="s">
        <v>1643</v>
      </c>
      <c r="R17" s="24" t="s">
        <v>1643</v>
      </c>
    </row>
    <row r="18" spans="1:18" ht="24.75" customHeight="1" x14ac:dyDescent="0.25">
      <c r="A18" s="75"/>
      <c r="B18" s="75">
        <v>8</v>
      </c>
      <c r="C18" s="24" t="s">
        <v>51</v>
      </c>
      <c r="D18" s="24" t="s">
        <v>73</v>
      </c>
      <c r="E18" s="24" t="s">
        <v>1649</v>
      </c>
      <c r="F18" s="24" t="s">
        <v>1468</v>
      </c>
      <c r="G18" s="85" t="s">
        <v>261</v>
      </c>
      <c r="H18" s="21"/>
      <c r="I18" s="21" t="s">
        <v>1681</v>
      </c>
      <c r="J18" s="21" t="s">
        <v>1676</v>
      </c>
      <c r="K18" s="21" t="s">
        <v>1677</v>
      </c>
      <c r="L18" s="21" t="s">
        <v>1487</v>
      </c>
      <c r="M18" s="21" t="s">
        <v>1500</v>
      </c>
      <c r="N18" s="21" t="s">
        <v>1471</v>
      </c>
      <c r="O18" s="24">
        <v>0</v>
      </c>
      <c r="P18" s="24">
        <v>0</v>
      </c>
      <c r="Q18" s="24" t="s">
        <v>1643</v>
      </c>
      <c r="R18" s="24" t="s">
        <v>1643</v>
      </c>
    </row>
    <row r="19" spans="1:18" ht="24.75" customHeight="1" x14ac:dyDescent="0.25">
      <c r="A19" s="75"/>
      <c r="B19" s="75">
        <v>9</v>
      </c>
      <c r="C19" s="24" t="s">
        <v>51</v>
      </c>
      <c r="D19" s="24" t="s">
        <v>73</v>
      </c>
      <c r="E19" s="24" t="s">
        <v>1649</v>
      </c>
      <c r="F19" s="24" t="s">
        <v>1468</v>
      </c>
      <c r="G19" s="85" t="s">
        <v>261</v>
      </c>
      <c r="H19" s="21"/>
      <c r="I19" s="21" t="s">
        <v>1681</v>
      </c>
      <c r="J19" s="21" t="s">
        <v>1676</v>
      </c>
      <c r="K19" s="21" t="s">
        <v>1677</v>
      </c>
      <c r="L19" s="21" t="s">
        <v>1487</v>
      </c>
      <c r="M19" s="21" t="s">
        <v>1500</v>
      </c>
      <c r="N19" s="21" t="s">
        <v>1471</v>
      </c>
      <c r="O19" s="24">
        <v>0</v>
      </c>
      <c r="P19" s="24">
        <v>0</v>
      </c>
      <c r="Q19" s="24" t="s">
        <v>1643</v>
      </c>
      <c r="R19" s="24" t="s">
        <v>1643</v>
      </c>
    </row>
    <row r="20" spans="1:18" ht="24.75" customHeight="1" x14ac:dyDescent="0.25">
      <c r="A20" s="75"/>
      <c r="B20" s="75">
        <v>10</v>
      </c>
      <c r="C20" s="24" t="s">
        <v>51</v>
      </c>
      <c r="D20" s="24" t="s">
        <v>73</v>
      </c>
      <c r="E20" s="24" t="s">
        <v>1650</v>
      </c>
      <c r="F20" s="24" t="s">
        <v>1468</v>
      </c>
      <c r="G20" s="85" t="s">
        <v>261</v>
      </c>
      <c r="H20" s="24" t="s">
        <v>1650</v>
      </c>
      <c r="I20" s="99"/>
      <c r="J20" s="21" t="s">
        <v>1676</v>
      </c>
      <c r="K20" s="21" t="s">
        <v>1677</v>
      </c>
      <c r="L20" s="21" t="s">
        <v>1482</v>
      </c>
      <c r="M20" s="21" t="s">
        <v>1619</v>
      </c>
      <c r="N20" s="21" t="s">
        <v>1471</v>
      </c>
      <c r="O20" s="24">
        <v>0</v>
      </c>
      <c r="P20" s="24">
        <v>0</v>
      </c>
      <c r="Q20" s="24" t="s">
        <v>1643</v>
      </c>
      <c r="R20" s="24" t="s">
        <v>1643</v>
      </c>
    </row>
    <row r="21" spans="1:18" ht="24.75" customHeight="1" x14ac:dyDescent="0.25">
      <c r="A21" s="75"/>
      <c r="B21" s="75">
        <v>11</v>
      </c>
      <c r="C21" s="24" t="s">
        <v>51</v>
      </c>
      <c r="D21" s="24" t="s">
        <v>73</v>
      </c>
      <c r="E21" s="24" t="s">
        <v>1651</v>
      </c>
      <c r="F21" s="24" t="s">
        <v>1468</v>
      </c>
      <c r="G21" s="85" t="s">
        <v>261</v>
      </c>
      <c r="H21" s="24" t="s">
        <v>1651</v>
      </c>
      <c r="I21" s="99"/>
      <c r="J21" s="21" t="s">
        <v>1676</v>
      </c>
      <c r="K21" s="21" t="s">
        <v>1677</v>
      </c>
      <c r="L21" s="21" t="s">
        <v>1482</v>
      </c>
      <c r="M21" s="21" t="s">
        <v>1586</v>
      </c>
      <c r="N21" s="21" t="s">
        <v>1471</v>
      </c>
      <c r="O21" s="24">
        <v>0</v>
      </c>
      <c r="P21" s="24">
        <v>0</v>
      </c>
      <c r="Q21" s="24" t="s">
        <v>1643</v>
      </c>
      <c r="R21" s="24" t="s">
        <v>1643</v>
      </c>
    </row>
    <row r="22" spans="1:18" ht="24.75" customHeight="1" x14ac:dyDescent="0.25">
      <c r="A22" s="75"/>
      <c r="B22" s="75">
        <v>12</v>
      </c>
      <c r="C22" s="24" t="s">
        <v>51</v>
      </c>
      <c r="D22" s="24" t="s">
        <v>73</v>
      </c>
      <c r="E22" s="24" t="s">
        <v>1652</v>
      </c>
      <c r="F22" s="24" t="s">
        <v>1468</v>
      </c>
      <c r="G22" s="85" t="s">
        <v>261</v>
      </c>
      <c r="H22" s="24" t="s">
        <v>1652</v>
      </c>
      <c r="I22" s="99"/>
      <c r="J22" s="21" t="s">
        <v>1676</v>
      </c>
      <c r="K22" s="21" t="s">
        <v>1677</v>
      </c>
      <c r="L22" s="21" t="s">
        <v>1465</v>
      </c>
      <c r="M22" s="21" t="s">
        <v>1612</v>
      </c>
      <c r="N22" s="21" t="s">
        <v>1471</v>
      </c>
      <c r="O22" s="24">
        <v>0</v>
      </c>
      <c r="P22" s="24">
        <v>0</v>
      </c>
      <c r="Q22" s="24" t="s">
        <v>1643</v>
      </c>
      <c r="R22" s="24" t="s">
        <v>1643</v>
      </c>
    </row>
    <row r="23" spans="1:18" ht="24.75" customHeight="1" x14ac:dyDescent="0.25">
      <c r="A23" s="75"/>
      <c r="B23" s="75">
        <v>13</v>
      </c>
      <c r="C23" s="24" t="s">
        <v>51</v>
      </c>
      <c r="D23" s="24" t="s">
        <v>73</v>
      </c>
      <c r="E23" s="24" t="s">
        <v>1653</v>
      </c>
      <c r="F23" s="24" t="s">
        <v>1468</v>
      </c>
      <c r="G23" s="85" t="s">
        <v>261</v>
      </c>
      <c r="H23" s="24" t="s">
        <v>1653</v>
      </c>
      <c r="I23" s="99"/>
      <c r="J23" s="21" t="s">
        <v>1676</v>
      </c>
      <c r="K23" s="21" t="s">
        <v>1677</v>
      </c>
      <c r="L23" s="21" t="s">
        <v>1465</v>
      </c>
      <c r="M23" s="21" t="s">
        <v>1646</v>
      </c>
      <c r="N23" s="21" t="s">
        <v>1471</v>
      </c>
      <c r="O23" s="24">
        <v>0</v>
      </c>
      <c r="P23" s="24">
        <v>0</v>
      </c>
      <c r="Q23" s="24" t="s">
        <v>1643</v>
      </c>
      <c r="R23" s="24" t="s">
        <v>1643</v>
      </c>
    </row>
    <row r="24" spans="1:18" ht="24.75" customHeight="1" x14ac:dyDescent="0.25">
      <c r="A24" s="75"/>
      <c r="B24" s="75">
        <v>14</v>
      </c>
      <c r="C24" s="24" t="s">
        <v>51</v>
      </c>
      <c r="D24" s="24" t="s">
        <v>73</v>
      </c>
      <c r="E24" s="24" t="s">
        <v>1485</v>
      </c>
      <c r="F24" s="24" t="s">
        <v>1468</v>
      </c>
      <c r="G24" s="85" t="s">
        <v>261</v>
      </c>
      <c r="H24" s="24" t="s">
        <v>1485</v>
      </c>
      <c r="I24" s="99"/>
      <c r="J24" s="21" t="s">
        <v>1676</v>
      </c>
      <c r="K24" s="21" t="s">
        <v>1677</v>
      </c>
      <c r="L24" s="21" t="s">
        <v>1465</v>
      </c>
      <c r="M24" s="21" t="s">
        <v>1478</v>
      </c>
      <c r="N24" s="21" t="s">
        <v>1471</v>
      </c>
      <c r="O24" s="24">
        <v>0</v>
      </c>
      <c r="P24" s="24">
        <v>0</v>
      </c>
      <c r="Q24" s="24" t="s">
        <v>1643</v>
      </c>
      <c r="R24" s="24" t="s">
        <v>1643</v>
      </c>
    </row>
    <row r="25" spans="1:18" ht="27" customHeight="1" x14ac:dyDescent="0.25">
      <c r="A25" s="75"/>
      <c r="B25" s="75">
        <v>15</v>
      </c>
      <c r="C25" s="24" t="s">
        <v>51</v>
      </c>
      <c r="D25" s="24" t="s">
        <v>73</v>
      </c>
      <c r="E25" s="24" t="s">
        <v>1654</v>
      </c>
      <c r="F25" s="24" t="s">
        <v>1468</v>
      </c>
      <c r="G25" s="85" t="s">
        <v>261</v>
      </c>
      <c r="H25" s="24" t="s">
        <v>1654</v>
      </c>
      <c r="I25" s="99"/>
      <c r="J25" s="21" t="s">
        <v>1676</v>
      </c>
      <c r="K25" s="21" t="s">
        <v>1677</v>
      </c>
      <c r="L25" s="21" t="s">
        <v>1465</v>
      </c>
      <c r="M25" s="21" t="s">
        <v>1473</v>
      </c>
      <c r="N25" s="21" t="s">
        <v>1471</v>
      </c>
      <c r="O25" s="24">
        <v>0</v>
      </c>
      <c r="P25" s="24">
        <v>0</v>
      </c>
      <c r="Q25" s="24" t="s">
        <v>1643</v>
      </c>
      <c r="R25" s="24" t="s">
        <v>1643</v>
      </c>
    </row>
    <row r="26" spans="1:18" ht="24.75" customHeight="1" x14ac:dyDescent="0.25">
      <c r="A26" s="75"/>
      <c r="B26" s="75">
        <v>16</v>
      </c>
      <c r="C26" s="24" t="s">
        <v>51</v>
      </c>
      <c r="D26" s="24" t="s">
        <v>73</v>
      </c>
      <c r="E26" s="24" t="s">
        <v>1655</v>
      </c>
      <c r="F26" s="24" t="s">
        <v>1468</v>
      </c>
      <c r="G26" s="85" t="s">
        <v>261</v>
      </c>
      <c r="H26" s="24" t="s">
        <v>1655</v>
      </c>
      <c r="I26" s="99"/>
      <c r="J26" s="21" t="s">
        <v>1676</v>
      </c>
      <c r="K26" s="21" t="s">
        <v>1677</v>
      </c>
      <c r="L26" s="21" t="s">
        <v>1465</v>
      </c>
      <c r="M26" s="21" t="s">
        <v>1473</v>
      </c>
      <c r="N26" s="21" t="s">
        <v>1471</v>
      </c>
      <c r="O26" s="24">
        <v>0</v>
      </c>
      <c r="P26" s="24">
        <v>0</v>
      </c>
      <c r="Q26" s="24" t="s">
        <v>1643</v>
      </c>
      <c r="R26" s="24" t="s">
        <v>1643</v>
      </c>
    </row>
    <row r="27" spans="1:18" ht="24.75" customHeight="1" x14ac:dyDescent="0.25">
      <c r="A27" s="75"/>
      <c r="B27" s="75">
        <v>17</v>
      </c>
      <c r="C27" s="24" t="s">
        <v>51</v>
      </c>
      <c r="D27" s="24" t="s">
        <v>73</v>
      </c>
      <c r="E27" s="24" t="s">
        <v>1656</v>
      </c>
      <c r="F27" s="24" t="s">
        <v>1468</v>
      </c>
      <c r="G27" s="85" t="s">
        <v>261</v>
      </c>
      <c r="H27" s="24" t="s">
        <v>1656</v>
      </c>
      <c r="I27" s="99"/>
      <c r="J27" s="21" t="s">
        <v>1676</v>
      </c>
      <c r="K27" s="21" t="s">
        <v>1677</v>
      </c>
      <c r="L27" s="21" t="s">
        <v>1482</v>
      </c>
      <c r="M27" s="21" t="s">
        <v>1478</v>
      </c>
      <c r="N27" s="21" t="s">
        <v>1471</v>
      </c>
      <c r="O27" s="24">
        <v>0</v>
      </c>
      <c r="P27" s="24">
        <v>0</v>
      </c>
      <c r="Q27" s="24" t="s">
        <v>1643</v>
      </c>
      <c r="R27" s="24" t="s">
        <v>1643</v>
      </c>
    </row>
    <row r="28" spans="1:18" ht="24.75" customHeight="1" x14ac:dyDescent="0.25">
      <c r="A28" s="75"/>
      <c r="B28" s="75">
        <v>18</v>
      </c>
      <c r="C28" s="24" t="s">
        <v>51</v>
      </c>
      <c r="D28" s="24" t="s">
        <v>73</v>
      </c>
      <c r="E28" s="24" t="s">
        <v>1657</v>
      </c>
      <c r="F28" s="24" t="s">
        <v>1468</v>
      </c>
      <c r="G28" s="85" t="s">
        <v>261</v>
      </c>
      <c r="H28" s="24" t="s">
        <v>1657</v>
      </c>
      <c r="I28" s="99"/>
      <c r="J28" s="21" t="s">
        <v>1676</v>
      </c>
      <c r="K28" s="21" t="s">
        <v>1677</v>
      </c>
      <c r="L28" s="21" t="s">
        <v>1458</v>
      </c>
      <c r="M28" s="21" t="s">
        <v>1459</v>
      </c>
      <c r="N28" s="21" t="s">
        <v>1471</v>
      </c>
      <c r="O28" s="24">
        <v>0</v>
      </c>
      <c r="P28" s="24">
        <v>0</v>
      </c>
      <c r="Q28" s="24" t="s">
        <v>1643</v>
      </c>
      <c r="R28" s="24" t="s">
        <v>1643</v>
      </c>
    </row>
    <row r="29" spans="1:18" ht="24.75" customHeight="1" x14ac:dyDescent="0.25">
      <c r="A29" s="75"/>
      <c r="B29" s="75">
        <v>19</v>
      </c>
      <c r="C29" s="24" t="s">
        <v>51</v>
      </c>
      <c r="D29" s="24" t="s">
        <v>73</v>
      </c>
      <c r="E29" s="24" t="s">
        <v>1658</v>
      </c>
      <c r="F29" s="24" t="s">
        <v>1468</v>
      </c>
      <c r="G29" s="85" t="s">
        <v>261</v>
      </c>
      <c r="H29" s="24" t="s">
        <v>1658</v>
      </c>
      <c r="I29" s="99"/>
      <c r="J29" s="21" t="s">
        <v>1676</v>
      </c>
      <c r="K29" s="21" t="s">
        <v>1677</v>
      </c>
      <c r="L29" s="21" t="s">
        <v>1458</v>
      </c>
      <c r="M29" s="21" t="s">
        <v>1459</v>
      </c>
      <c r="N29" s="21" t="s">
        <v>1471</v>
      </c>
      <c r="O29" s="24">
        <v>0</v>
      </c>
      <c r="P29" s="24">
        <v>0</v>
      </c>
      <c r="Q29" s="24" t="s">
        <v>1643</v>
      </c>
      <c r="R29" s="24" t="s">
        <v>1643</v>
      </c>
    </row>
    <row r="30" spans="1:18" ht="24.75" customHeight="1" x14ac:dyDescent="0.25">
      <c r="A30" s="75"/>
      <c r="B30" s="75">
        <v>20</v>
      </c>
      <c r="C30" s="24" t="s">
        <v>51</v>
      </c>
      <c r="D30" s="24" t="s">
        <v>73</v>
      </c>
      <c r="E30" s="24" t="s">
        <v>1659</v>
      </c>
      <c r="F30" s="24" t="s">
        <v>1468</v>
      </c>
      <c r="G30" s="85" t="s">
        <v>261</v>
      </c>
      <c r="H30" s="21"/>
      <c r="I30" s="99" t="s">
        <v>1682</v>
      </c>
      <c r="J30" s="21" t="s">
        <v>1676</v>
      </c>
      <c r="K30" s="21" t="s">
        <v>1677</v>
      </c>
      <c r="L30" s="21" t="s">
        <v>1465</v>
      </c>
      <c r="M30" s="21" t="s">
        <v>1470</v>
      </c>
      <c r="N30" s="21" t="s">
        <v>1471</v>
      </c>
      <c r="O30" s="24">
        <v>0</v>
      </c>
      <c r="P30" s="24">
        <v>0</v>
      </c>
      <c r="Q30" s="24" t="s">
        <v>1643</v>
      </c>
      <c r="R30" s="24" t="s">
        <v>1643</v>
      </c>
    </row>
    <row r="31" spans="1:18" ht="24.75" customHeight="1" x14ac:dyDescent="0.25">
      <c r="A31" s="75"/>
      <c r="B31" s="75">
        <v>21</v>
      </c>
      <c r="C31" s="24" t="s">
        <v>51</v>
      </c>
      <c r="D31" s="24" t="s">
        <v>73</v>
      </c>
      <c r="E31" s="24" t="s">
        <v>1660</v>
      </c>
      <c r="F31" s="24" t="s">
        <v>1468</v>
      </c>
      <c r="G31" s="85" t="s">
        <v>261</v>
      </c>
      <c r="H31" s="99" t="s">
        <v>1660</v>
      </c>
      <c r="I31" s="99"/>
      <c r="J31" s="21" t="s">
        <v>1676</v>
      </c>
      <c r="K31" s="21" t="s">
        <v>1677</v>
      </c>
      <c r="L31" s="21" t="s">
        <v>1482</v>
      </c>
      <c r="M31" s="21" t="s">
        <v>1661</v>
      </c>
      <c r="N31" s="21" t="s">
        <v>1471</v>
      </c>
      <c r="O31" s="24">
        <v>0</v>
      </c>
      <c r="P31" s="24">
        <v>0</v>
      </c>
      <c r="Q31" s="24" t="s">
        <v>1643</v>
      </c>
      <c r="R31" s="24" t="s">
        <v>1643</v>
      </c>
    </row>
    <row r="32" spans="1:18" ht="24.75" customHeight="1" x14ac:dyDescent="0.25">
      <c r="A32" s="75"/>
      <c r="B32" s="75">
        <v>22</v>
      </c>
      <c r="C32" s="24" t="s">
        <v>51</v>
      </c>
      <c r="D32" s="24" t="s">
        <v>73</v>
      </c>
      <c r="E32" s="24" t="s">
        <v>1662</v>
      </c>
      <c r="F32" s="24" t="s">
        <v>1468</v>
      </c>
      <c r="G32" s="24"/>
      <c r="H32" s="21"/>
      <c r="I32" s="99" t="s">
        <v>1471</v>
      </c>
      <c r="J32" s="21"/>
      <c r="K32" s="21"/>
      <c r="L32" s="21" t="s">
        <v>1465</v>
      </c>
      <c r="M32" s="21" t="s">
        <v>1646</v>
      </c>
      <c r="N32" s="21" t="s">
        <v>1471</v>
      </c>
      <c r="O32" s="24">
        <v>0</v>
      </c>
      <c r="P32" s="24">
        <v>0</v>
      </c>
      <c r="Q32" s="24" t="s">
        <v>1643</v>
      </c>
      <c r="R32" s="24" t="s">
        <v>1643</v>
      </c>
    </row>
    <row r="33" spans="1:18" ht="24.75" customHeight="1" x14ac:dyDescent="0.25">
      <c r="A33" s="75"/>
      <c r="B33" s="75">
        <v>23</v>
      </c>
      <c r="C33" s="24" t="s">
        <v>51</v>
      </c>
      <c r="D33" s="24" t="s">
        <v>73</v>
      </c>
      <c r="E33" s="24" t="s">
        <v>1663</v>
      </c>
      <c r="F33" s="24" t="s">
        <v>1468</v>
      </c>
      <c r="G33" s="85" t="s">
        <v>261</v>
      </c>
      <c r="H33" s="24" t="s">
        <v>1663</v>
      </c>
      <c r="I33" s="99"/>
      <c r="J33" s="21" t="s">
        <v>1676</v>
      </c>
      <c r="K33" s="21" t="s">
        <v>1677</v>
      </c>
      <c r="L33" s="21" t="s">
        <v>1465</v>
      </c>
      <c r="M33" s="21" t="s">
        <v>1494</v>
      </c>
      <c r="N33" s="21" t="s">
        <v>1471</v>
      </c>
      <c r="O33" s="24">
        <v>0</v>
      </c>
      <c r="P33" s="24">
        <v>0</v>
      </c>
      <c r="Q33" s="24" t="s">
        <v>1643</v>
      </c>
      <c r="R33" s="24" t="s">
        <v>1643</v>
      </c>
    </row>
    <row r="34" spans="1:18" ht="24.75" customHeight="1" x14ac:dyDescent="0.25">
      <c r="A34" s="75"/>
      <c r="B34" s="75">
        <v>24</v>
      </c>
      <c r="C34" s="24" t="s">
        <v>51</v>
      </c>
      <c r="D34" s="24" t="s">
        <v>73</v>
      </c>
      <c r="E34" s="24" t="s">
        <v>1664</v>
      </c>
      <c r="F34" s="24" t="s">
        <v>1468</v>
      </c>
      <c r="G34" s="85" t="s">
        <v>261</v>
      </c>
      <c r="H34" s="24" t="s">
        <v>1664</v>
      </c>
      <c r="I34" s="99"/>
      <c r="J34" s="21" t="s">
        <v>1676</v>
      </c>
      <c r="K34" s="21" t="s">
        <v>1677</v>
      </c>
      <c r="L34" s="21" t="s">
        <v>1465</v>
      </c>
      <c r="M34" s="21" t="s">
        <v>1494</v>
      </c>
      <c r="N34" s="21" t="s">
        <v>1471</v>
      </c>
      <c r="O34" s="24">
        <v>0</v>
      </c>
      <c r="P34" s="24">
        <v>0</v>
      </c>
      <c r="Q34" s="24" t="s">
        <v>1643</v>
      </c>
      <c r="R34" s="24" t="s">
        <v>1643</v>
      </c>
    </row>
    <row r="35" spans="1:18" ht="24.75" customHeight="1" x14ac:dyDescent="0.25">
      <c r="A35" s="75"/>
      <c r="B35" s="75">
        <v>25</v>
      </c>
      <c r="C35" s="24" t="s">
        <v>51</v>
      </c>
      <c r="D35" s="24" t="s">
        <v>73</v>
      </c>
      <c r="E35" s="24" t="s">
        <v>1665</v>
      </c>
      <c r="F35" s="24" t="s">
        <v>1468</v>
      </c>
      <c r="G35" s="85" t="s">
        <v>261</v>
      </c>
      <c r="H35" s="24" t="s">
        <v>1665</v>
      </c>
      <c r="I35" s="99"/>
      <c r="J35" s="21" t="s">
        <v>1676</v>
      </c>
      <c r="K35" s="21" t="s">
        <v>1677</v>
      </c>
      <c r="L35" s="21" t="s">
        <v>1487</v>
      </c>
      <c r="M35" s="21" t="s">
        <v>1500</v>
      </c>
      <c r="N35" s="21" t="s">
        <v>1471</v>
      </c>
      <c r="O35" s="24">
        <v>0</v>
      </c>
      <c r="P35" s="24">
        <v>0</v>
      </c>
      <c r="Q35" s="24" t="s">
        <v>1643</v>
      </c>
      <c r="R35" s="24" t="s">
        <v>1643</v>
      </c>
    </row>
    <row r="36" spans="1:18" ht="24.75" customHeight="1" x14ac:dyDescent="0.25">
      <c r="A36" s="75"/>
      <c r="B36" s="75">
        <v>26</v>
      </c>
      <c r="C36" s="24" t="s">
        <v>51</v>
      </c>
      <c r="D36" s="24" t="s">
        <v>73</v>
      </c>
      <c r="E36" s="24" t="s">
        <v>1666</v>
      </c>
      <c r="F36" s="24" t="s">
        <v>1468</v>
      </c>
      <c r="G36" s="85" t="s">
        <v>261</v>
      </c>
      <c r="H36" s="24" t="s">
        <v>1666</v>
      </c>
      <c r="I36" s="99"/>
      <c r="J36" s="21" t="s">
        <v>1676</v>
      </c>
      <c r="K36" s="21" t="s">
        <v>1677</v>
      </c>
      <c r="L36" s="21" t="s">
        <v>1465</v>
      </c>
      <c r="M36" s="21" t="s">
        <v>1473</v>
      </c>
      <c r="N36" s="21" t="s">
        <v>1471</v>
      </c>
      <c r="O36" s="24">
        <v>0</v>
      </c>
      <c r="P36" s="24">
        <v>0</v>
      </c>
      <c r="Q36" s="24" t="s">
        <v>1643</v>
      </c>
      <c r="R36" s="24" t="s">
        <v>1643</v>
      </c>
    </row>
    <row r="37" spans="1:18" ht="24.75" customHeight="1" x14ac:dyDescent="0.25">
      <c r="A37" s="75"/>
      <c r="B37" s="75">
        <v>27</v>
      </c>
      <c r="C37" s="24" t="s">
        <v>51</v>
      </c>
      <c r="D37" s="24" t="s">
        <v>73</v>
      </c>
      <c r="E37" s="24" t="s">
        <v>1667</v>
      </c>
      <c r="F37" s="24" t="s">
        <v>1468</v>
      </c>
      <c r="G37" s="85" t="s">
        <v>261</v>
      </c>
      <c r="H37" s="24" t="s">
        <v>1667</v>
      </c>
      <c r="I37" s="99"/>
      <c r="J37" s="21" t="s">
        <v>1676</v>
      </c>
      <c r="K37" s="21" t="s">
        <v>1677</v>
      </c>
      <c r="L37" s="21" t="s">
        <v>1465</v>
      </c>
      <c r="M37" s="21" t="s">
        <v>1473</v>
      </c>
      <c r="N37" s="21" t="s">
        <v>1471</v>
      </c>
      <c r="O37" s="24">
        <v>0</v>
      </c>
      <c r="P37" s="24">
        <v>0</v>
      </c>
      <c r="Q37" s="24" t="s">
        <v>1643</v>
      </c>
      <c r="R37" s="24" t="s">
        <v>1643</v>
      </c>
    </row>
    <row r="38" spans="1:18" ht="24.75" customHeight="1" x14ac:dyDescent="0.25">
      <c r="A38" s="75"/>
      <c r="B38" s="75">
        <v>28</v>
      </c>
      <c r="C38" s="24" t="s">
        <v>51</v>
      </c>
      <c r="D38" s="24" t="s">
        <v>73</v>
      </c>
      <c r="E38" s="24" t="s">
        <v>1668</v>
      </c>
      <c r="F38" s="24" t="s">
        <v>1468</v>
      </c>
      <c r="G38" s="85" t="s">
        <v>420</v>
      </c>
      <c r="H38" s="24" t="s">
        <v>1668</v>
      </c>
      <c r="I38" s="99"/>
      <c r="J38" s="21" t="s">
        <v>1676</v>
      </c>
      <c r="K38" s="21" t="s">
        <v>1677</v>
      </c>
      <c r="L38" s="21" t="s">
        <v>1465</v>
      </c>
      <c r="M38" s="21" t="s">
        <v>1470</v>
      </c>
      <c r="N38" s="21" t="s">
        <v>1471</v>
      </c>
      <c r="O38" s="24">
        <v>0</v>
      </c>
      <c r="P38" s="24">
        <v>0</v>
      </c>
      <c r="Q38" s="24" t="s">
        <v>1643</v>
      </c>
      <c r="R38" s="24" t="s">
        <v>1643</v>
      </c>
    </row>
    <row r="39" spans="1:18" ht="24.75" customHeight="1" x14ac:dyDescent="0.25">
      <c r="A39" s="75"/>
      <c r="B39" s="75">
        <v>29</v>
      </c>
      <c r="C39" s="24" t="s">
        <v>51</v>
      </c>
      <c r="D39" s="24" t="s">
        <v>73</v>
      </c>
      <c r="E39" s="24" t="s">
        <v>1669</v>
      </c>
      <c r="F39" s="24" t="s">
        <v>1468</v>
      </c>
      <c r="G39" s="85" t="s">
        <v>304</v>
      </c>
      <c r="H39" s="21" t="s">
        <v>1683</v>
      </c>
      <c r="I39" s="99"/>
      <c r="J39" s="21" t="s">
        <v>1676</v>
      </c>
      <c r="K39" s="21" t="s">
        <v>1677</v>
      </c>
      <c r="L39" s="21" t="s">
        <v>1465</v>
      </c>
      <c r="M39" s="21" t="s">
        <v>1661</v>
      </c>
      <c r="N39" s="21" t="s">
        <v>1471</v>
      </c>
      <c r="O39" s="24">
        <v>0</v>
      </c>
      <c r="P39" s="24">
        <v>0</v>
      </c>
      <c r="Q39" s="24" t="s">
        <v>1643</v>
      </c>
      <c r="R39" s="24" t="s">
        <v>1643</v>
      </c>
    </row>
    <row r="40" spans="1:18" ht="24.75" customHeight="1" x14ac:dyDescent="0.25">
      <c r="A40" s="75"/>
      <c r="B40" s="75">
        <v>30</v>
      </c>
      <c r="C40" s="24" t="s">
        <v>51</v>
      </c>
      <c r="D40" s="24" t="s">
        <v>73</v>
      </c>
      <c r="E40" s="24" t="s">
        <v>1670</v>
      </c>
      <c r="F40" s="24" t="s">
        <v>1468</v>
      </c>
      <c r="G40" s="85" t="s">
        <v>261</v>
      </c>
      <c r="H40" s="24" t="s">
        <v>1670</v>
      </c>
      <c r="I40" s="99"/>
      <c r="J40" s="21" t="s">
        <v>1676</v>
      </c>
      <c r="K40" s="21" t="s">
        <v>1677</v>
      </c>
      <c r="L40" s="21" t="s">
        <v>1465</v>
      </c>
      <c r="M40" s="21" t="s">
        <v>1466</v>
      </c>
      <c r="N40" s="21" t="s">
        <v>1471</v>
      </c>
      <c r="O40" s="24">
        <v>0</v>
      </c>
      <c r="P40" s="24">
        <v>0</v>
      </c>
      <c r="Q40" s="24" t="s">
        <v>1643</v>
      </c>
      <c r="R40" s="24" t="s">
        <v>1643</v>
      </c>
    </row>
    <row r="41" spans="1:18" ht="63" customHeight="1" x14ac:dyDescent="0.25">
      <c r="B41" s="75">
        <v>31</v>
      </c>
      <c r="C41" s="24" t="s">
        <v>51</v>
      </c>
      <c r="D41" s="24" t="s">
        <v>73</v>
      </c>
      <c r="E41" s="24" t="s">
        <v>1671</v>
      </c>
      <c r="F41" s="24" t="s">
        <v>1468</v>
      </c>
      <c r="G41" s="24"/>
      <c r="H41" s="21"/>
      <c r="I41" s="100" t="s">
        <v>1522</v>
      </c>
      <c r="J41" s="21"/>
      <c r="K41" s="21"/>
      <c r="L41" s="21" t="s">
        <v>1465</v>
      </c>
      <c r="M41" s="21" t="s">
        <v>1494</v>
      </c>
      <c r="N41" s="21" t="s">
        <v>1471</v>
      </c>
      <c r="O41" s="24">
        <v>0</v>
      </c>
      <c r="P41" s="24">
        <v>0</v>
      </c>
      <c r="Q41" s="24" t="s">
        <v>1643</v>
      </c>
      <c r="R41" s="24" t="s">
        <v>1643</v>
      </c>
    </row>
    <row r="42" spans="1:18" ht="63" customHeight="1" x14ac:dyDescent="0.25">
      <c r="B42" s="75">
        <v>32</v>
      </c>
      <c r="C42" s="24" t="s">
        <v>51</v>
      </c>
      <c r="D42" s="24" t="s">
        <v>73</v>
      </c>
      <c r="E42" s="24" t="s">
        <v>1672</v>
      </c>
      <c r="F42" s="24" t="s">
        <v>1468</v>
      </c>
      <c r="G42" s="85" t="s">
        <v>482</v>
      </c>
      <c r="H42" s="21"/>
      <c r="I42" s="24" t="s">
        <v>1672</v>
      </c>
      <c r="J42" s="21" t="s">
        <v>1676</v>
      </c>
      <c r="K42" s="21" t="s">
        <v>1677</v>
      </c>
      <c r="L42" s="21" t="s">
        <v>1482</v>
      </c>
      <c r="M42" s="21" t="s">
        <v>1470</v>
      </c>
      <c r="N42" s="21" t="s">
        <v>1471</v>
      </c>
      <c r="O42" s="24">
        <v>0</v>
      </c>
      <c r="P42" s="24">
        <v>0</v>
      </c>
      <c r="Q42" s="24" t="s">
        <v>1643</v>
      </c>
      <c r="R42" s="24" t="s">
        <v>1643</v>
      </c>
    </row>
  </sheetData>
  <autoFilter ref="B10:R42" xr:uid="{00000000-0001-0000-1300-000000000000}"/>
  <mergeCells count="1">
    <mergeCell ref="C9:M9"/>
  </mergeCells>
  <conditionalFormatting sqref="E11:E12 E25:E42">
    <cfRule type="duplicateValues" dxfId="1764" priority="8"/>
  </conditionalFormatting>
  <conditionalFormatting sqref="H20">
    <cfRule type="duplicateValues" dxfId="1763" priority="7"/>
  </conditionalFormatting>
  <conditionalFormatting sqref="H21">
    <cfRule type="duplicateValues" dxfId="1762" priority="6"/>
  </conditionalFormatting>
  <conditionalFormatting sqref="H22">
    <cfRule type="duplicateValues" dxfId="1761" priority="5"/>
  </conditionalFormatting>
  <conditionalFormatting sqref="H23:H29">
    <cfRule type="duplicateValues" dxfId="1760" priority="4"/>
  </conditionalFormatting>
  <conditionalFormatting sqref="H33:H38">
    <cfRule type="duplicateValues" dxfId="1759" priority="3"/>
  </conditionalFormatting>
  <conditionalFormatting sqref="H40">
    <cfRule type="duplicateValues" dxfId="1758" priority="2"/>
  </conditionalFormatting>
  <conditionalFormatting sqref="I42">
    <cfRule type="duplicateValues" dxfId="1757" priority="1"/>
  </conditionalFormatting>
  <hyperlinks>
    <hyperlink ref="G12" location="RCTX02_CLIENTE_DOCS!A1" display="RCTX02_CLIENTE_DOCS" xr:uid="{00000000-0004-0000-1300-000000000000}"/>
    <hyperlink ref="G13:G31" location="RCTX02_CLIENTE_DOCS!A1" display="RCTX02_CLIENTE_DOCS" xr:uid="{00000000-0004-0000-1300-000001000000}"/>
    <hyperlink ref="G33:G37" location="RCTX02_CLIENTE_DOCS!A1" display="RCTX02_CLIENTE_DOCS" xr:uid="{00000000-0004-0000-1300-000002000000}"/>
    <hyperlink ref="G40" location="RCTX02_CLIENTE_DOCS!A1" display="RCTX02_CLIENTE_DOCS" xr:uid="{00000000-0004-0000-1300-000003000000}"/>
    <hyperlink ref="G18" location="RCTX02_CLIENTE_DOCS!A1" display="RCTX02_CLIENTE_DOCS" xr:uid="{00000000-0004-0000-1300-000004000000}"/>
    <hyperlink ref="G19" location="RCTX02_CLIENTE_DOCS!A1" display="RCTX02_CLIENTE_DOCS" xr:uid="{00000000-0004-0000-1300-000005000000}"/>
    <hyperlink ref="G13" location="RCTX02_CLIENTE_DOCS!A1" display="RCTX02_CLIENTE_DOCS" xr:uid="{00000000-0004-0000-1300-000006000000}"/>
    <hyperlink ref="G14" location="RCTX02_CLIENTE_DOCS!A1" display="RCTX02_CLIENTE_DOCS" xr:uid="{00000000-0004-0000-1300-000007000000}"/>
    <hyperlink ref="G15" location="RCTX02_CLIENTE_DOCS!A1" display="RCTX02_CLIENTE_DOCS" xr:uid="{00000000-0004-0000-1300-000008000000}"/>
    <hyperlink ref="G16" location="RCTX02_CLIENTE_DOCS!A1" display="RCTX02_CLIENTE_DOCS" xr:uid="{00000000-0004-0000-1300-000009000000}"/>
    <hyperlink ref="G17" location="RCTX02_CLIENTE_DOCS!A1" display="RCTX02_CLIENTE_DOCS" xr:uid="{00000000-0004-0000-1300-00000A000000}"/>
    <hyperlink ref="G20" location="RCTX02_CLIENTE_DOCS!A1" display="RCTX02_CLIENTE_DOCS" xr:uid="{00000000-0004-0000-1300-00000B000000}"/>
    <hyperlink ref="G21" location="RCTX02_CLIENTE_DOCS!A1" display="RCTX02_CLIENTE_DOCS" xr:uid="{00000000-0004-0000-1300-00000C000000}"/>
    <hyperlink ref="G22" location="RCTX02_CLIENTE_DOCS!A1" display="RCTX02_CLIENTE_DOCS" xr:uid="{00000000-0004-0000-1300-00000D000000}"/>
    <hyperlink ref="G23" location="RCTX02_CLIENTE_DOCS!A1" display="RCTX02_CLIENTE_DOCS" xr:uid="{00000000-0004-0000-1300-00000E000000}"/>
    <hyperlink ref="G24" location="RCTX02_CLIENTE_DOCS!A1" display="RCTX02_CLIENTE_DOCS" xr:uid="{00000000-0004-0000-1300-00000F000000}"/>
    <hyperlink ref="G25" location="RCTX02_CLIENTE_DOCS!A1" display="RCTX02_CLIENTE_DOCS" xr:uid="{00000000-0004-0000-1300-000010000000}"/>
    <hyperlink ref="G26" location="RCTX02_CLIENTE_DOCS!A1" display="RCTX02_CLIENTE_DOCS" xr:uid="{00000000-0004-0000-1300-000011000000}"/>
    <hyperlink ref="G27" location="RCTX02_CLIENTE_DOCS!A1" display="RCTX02_CLIENTE_DOCS" xr:uid="{00000000-0004-0000-1300-000012000000}"/>
    <hyperlink ref="G28" location="RCTX02_CLIENTE_DOCS!A1" display="RCTX02_CLIENTE_DOCS" xr:uid="{00000000-0004-0000-1300-000013000000}"/>
    <hyperlink ref="G29" location="RCTX02_CLIENTE_DOCS!A1" display="RCTX02_CLIENTE_DOCS" xr:uid="{00000000-0004-0000-1300-000014000000}"/>
    <hyperlink ref="G30" location="RCTX02_CLIENTE_DOCS!A1" display="RCTX02_CLIENTE_DOCS" xr:uid="{00000000-0004-0000-1300-000015000000}"/>
    <hyperlink ref="G31" location="RCTX02_CLIENTE_DOCS!A1" display="RCTX02_CLIENTE_DOCS" xr:uid="{00000000-0004-0000-1300-000016000000}"/>
    <hyperlink ref="G33" location="RCTX02_CLIENTE_DOCS!A1" display="RCTX02_CLIENTE_DOCS" xr:uid="{00000000-0004-0000-1300-000017000000}"/>
    <hyperlink ref="G34" location="RCTX02_CLIENTE_DOCS!A1" display="RCTX02_CLIENTE_DOCS" xr:uid="{00000000-0004-0000-1300-000018000000}"/>
    <hyperlink ref="G35" location="RCTX02_CLIENTE_DOCS!A1" display="RCTX02_CLIENTE_DOCS" xr:uid="{00000000-0004-0000-1300-000019000000}"/>
    <hyperlink ref="G36" location="RCTX02_CLIENTE_DOCS!A1" display="RCTX02_CLIENTE_DOCS" xr:uid="{00000000-0004-0000-1300-00001A000000}"/>
    <hyperlink ref="G37" location="RCTX02_CLIENTE_DOCS!A1" display="RCTX02_CLIENTE_DOCS" xr:uid="{00000000-0004-0000-1300-00001B000000}"/>
    <hyperlink ref="G38" location="SAT1109_EMP_MAGICO!A1" display="SAT1109_EMP_MAGICO" xr:uid="{00000000-0004-0000-1300-00001C000000}"/>
    <hyperlink ref="G39" location="SAT003_ENT_EF_PRUDENCIAIS_FS!A1" display="SAT003_ENT_EF_PRUDENCIAIS_FS" xr:uid="{00000000-0004-0000-1300-00001D000000}"/>
    <hyperlink ref="G42" location="SAT176_CLIENTE_MARCA!A1" display="SAT176_CLIENTE_MARCA" xr:uid="{00000000-0004-0000-1300-00001E000000}"/>
    <hyperlink ref="B6" location="Variáveis!A1" display="Variáveis" xr:uid="{00000000-0004-0000-1300-00001F000000}"/>
    <hyperlink ref="C6" location="'Índice de Tabelas'!A1" display="Índice de Tabelas" xr:uid="{00000000-0004-0000-1300-000020000000}"/>
    <hyperlink ref="D6" location="'Manual de Instrução'!A1" display="Manual de Instrução" xr:uid="{00000000-0004-0000-1300-00002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turnToPrevSheet">
                <anchor moveWithCells="1" sizeWithCells="1">
                  <from>
                    <xdr:col>4</xdr:col>
                    <xdr:colOff>0</xdr:colOff>
                    <xdr:row>3</xdr:row>
                    <xdr:rowOff>0</xdr:rowOff>
                  </from>
                  <to>
                    <xdr:col>5</xdr:col>
                    <xdr:colOff>419100</xdr:colOff>
                    <xdr:row>4</xdr:row>
                    <xdr:rowOff>160020</xdr:rowOff>
                  </to>
                </anchor>
              </controlPr>
            </control>
          </mc:Choice>
        </mc:AlternateContent>
        <mc:AlternateContent xmlns:mc="http://schemas.openxmlformats.org/markup-compatibility/2006">
          <mc:Choice Requires="x14">
            <control shapeId="6861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59765625" style="27" customWidth="1"/>
    <col min="5" max="5" width="23.59765625" style="27" customWidth="1"/>
    <col min="6" max="7" width="27.3984375" style="27" customWidth="1"/>
    <col min="8" max="8" width="23.8984375" style="27" customWidth="1"/>
    <col min="9" max="9" width="35.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13.2" x14ac:dyDescent="0.2">
      <c r="A7" s="8"/>
      <c r="C7" s="34"/>
      <c r="D7" s="34"/>
    </row>
    <row r="8" spans="1:18" s="13" customFormat="1" ht="13.2"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74</v>
      </c>
      <c r="E11" s="24" t="s">
        <v>1576</v>
      </c>
      <c r="F11" s="24"/>
      <c r="G11" s="24"/>
      <c r="H11" s="21"/>
      <c r="I11" s="21" t="s">
        <v>1601</v>
      </c>
      <c r="J11" s="24"/>
      <c r="K11" s="21" t="s">
        <v>1458</v>
      </c>
      <c r="L11" s="21" t="s">
        <v>1459</v>
      </c>
      <c r="M11" s="21" t="s">
        <v>1471</v>
      </c>
      <c r="N11" s="24">
        <v>0</v>
      </c>
      <c r="O11" s="73">
        <v>0</v>
      </c>
      <c r="P11" s="73" t="s">
        <v>1643</v>
      </c>
      <c r="Q11" s="24" t="s">
        <v>1643</v>
      </c>
      <c r="R11" s="147"/>
    </row>
    <row r="12" spans="1:18" s="30" customFormat="1" ht="27" customHeight="1" x14ac:dyDescent="0.2">
      <c r="A12" s="148"/>
      <c r="B12" s="75">
        <v>2</v>
      </c>
      <c r="C12" s="24" t="s">
        <v>51</v>
      </c>
      <c r="D12" s="24" t="s">
        <v>74</v>
      </c>
      <c r="E12" s="24" t="s">
        <v>1611</v>
      </c>
      <c r="F12" s="24"/>
      <c r="G12" s="85" t="s">
        <v>73</v>
      </c>
      <c r="H12" s="21" t="s">
        <v>1611</v>
      </c>
      <c r="I12" s="21"/>
      <c r="J12" s="24" t="s">
        <v>1684</v>
      </c>
      <c r="K12" s="21" t="s">
        <v>1465</v>
      </c>
      <c r="L12" s="21" t="s">
        <v>1612</v>
      </c>
      <c r="M12" s="21" t="s">
        <v>1471</v>
      </c>
      <c r="N12" s="24">
        <v>0</v>
      </c>
      <c r="O12" s="24">
        <v>0</v>
      </c>
      <c r="P12" s="24" t="s">
        <v>1643</v>
      </c>
      <c r="Q12" s="24" t="s">
        <v>1643</v>
      </c>
      <c r="R12" s="147"/>
    </row>
  </sheetData>
  <autoFilter ref="B10:R12" xr:uid="{00000000-0001-0000-1400-000000000000}"/>
  <mergeCells count="1">
    <mergeCell ref="C9:M9"/>
  </mergeCells>
  <conditionalFormatting sqref="E11:E12">
    <cfRule type="duplicateValues" dxfId="1756" priority="15"/>
  </conditionalFormatting>
  <hyperlinks>
    <hyperlink ref="G12" location="RCT008_PESSOAS_ADV!A1" display="RCT008_PESSOAS_ADV" xr:uid="{00000000-0004-0000-1400-000000000000}"/>
    <hyperlink ref="B6" location="Variáveis!A1" display="Variáveis" xr:uid="{00000000-0004-0000-1400-000001000000}"/>
    <hyperlink ref="C6" location="'Índice de Tabelas'!A1" display="Índice de Tabelas" xr:uid="{00000000-0004-0000-1400-000002000000}"/>
    <hyperlink ref="D6" location="'Manual de Instrução'!A1" display="Manual de Instrução" xr:uid="{00000000-0004-0000-14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ReturnToPrevSheet">
                <anchor moveWithCells="1" sizeWithCells="1">
                  <from>
                    <xdr:col>4</xdr:col>
                    <xdr:colOff>0</xdr:colOff>
                    <xdr:row>3</xdr:row>
                    <xdr:rowOff>0</xdr:rowOff>
                  </from>
                  <to>
                    <xdr:col>5</xdr:col>
                    <xdr:colOff>228600</xdr:colOff>
                    <xdr:row>4</xdr:row>
                    <xdr:rowOff>160020</xdr:rowOff>
                  </to>
                </anchor>
              </controlPr>
            </control>
          </mc:Choice>
        </mc:AlternateContent>
        <mc:AlternateContent xmlns:mc="http://schemas.openxmlformats.org/markup-compatibility/2006">
          <mc:Choice Requires="x14">
            <control shapeId="69634"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9"/>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8984375" style="27" customWidth="1"/>
    <col min="5" max="5" width="23.59765625" style="27" customWidth="1"/>
    <col min="6" max="6" width="19.8984375" style="27" customWidth="1"/>
    <col min="7" max="8" width="21.8984375" style="27" customWidth="1"/>
    <col min="9" max="9" width="29.398437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13.2" x14ac:dyDescent="0.2">
      <c r="A7" s="8"/>
      <c r="C7" s="34"/>
      <c r="D7" s="34"/>
    </row>
    <row r="8" spans="1:18" s="13" customFormat="1" ht="13.2"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75</v>
      </c>
      <c r="E11" s="24" t="s">
        <v>1576</v>
      </c>
      <c r="F11" s="24"/>
      <c r="G11" s="85" t="s">
        <v>72</v>
      </c>
      <c r="H11" s="24" t="s">
        <v>1576</v>
      </c>
      <c r="I11" s="21"/>
      <c r="J11" s="24" t="s">
        <v>1685</v>
      </c>
      <c r="K11" s="21" t="s">
        <v>1458</v>
      </c>
      <c r="L11" s="21" t="s">
        <v>1459</v>
      </c>
      <c r="M11" s="21" t="s">
        <v>1471</v>
      </c>
      <c r="N11" s="24">
        <v>0</v>
      </c>
      <c r="O11" s="73">
        <v>0</v>
      </c>
      <c r="P11" s="73" t="s">
        <v>1643</v>
      </c>
      <c r="Q11" s="24" t="s">
        <v>1643</v>
      </c>
      <c r="R11" s="147"/>
    </row>
    <row r="12" spans="1:18" s="30" customFormat="1" ht="27" customHeight="1" x14ac:dyDescent="0.2">
      <c r="A12" s="148"/>
      <c r="B12" s="75">
        <v>2</v>
      </c>
      <c r="C12" s="24" t="s">
        <v>51</v>
      </c>
      <c r="D12" s="24" t="s">
        <v>75</v>
      </c>
      <c r="E12" s="24" t="s">
        <v>1611</v>
      </c>
      <c r="F12" s="24"/>
      <c r="G12" s="85" t="s">
        <v>72</v>
      </c>
      <c r="H12" s="24" t="s">
        <v>1611</v>
      </c>
      <c r="I12" s="21"/>
      <c r="J12" s="24" t="s">
        <v>1685</v>
      </c>
      <c r="K12" s="21" t="s">
        <v>1465</v>
      </c>
      <c r="L12" s="21" t="s">
        <v>1612</v>
      </c>
      <c r="M12" s="21" t="s">
        <v>1471</v>
      </c>
      <c r="N12" s="24">
        <v>0</v>
      </c>
      <c r="O12" s="24">
        <v>0</v>
      </c>
      <c r="P12" s="24" t="s">
        <v>1643</v>
      </c>
      <c r="Q12" s="24" t="s">
        <v>1643</v>
      </c>
      <c r="R12" s="147"/>
    </row>
  </sheetData>
  <autoFilter ref="B10:R12" xr:uid="{00000000-0001-0000-1500-000000000000}"/>
  <mergeCells count="1">
    <mergeCell ref="C9:M9"/>
  </mergeCells>
  <conditionalFormatting sqref="E11:E12">
    <cfRule type="duplicateValues" dxfId="1755" priority="2"/>
  </conditionalFormatting>
  <conditionalFormatting sqref="H11:H12">
    <cfRule type="duplicateValues" dxfId="1754" priority="1"/>
  </conditionalFormatting>
  <hyperlinks>
    <hyperlink ref="G12" location="RCT008_PESSOAS!A1" display="RCT008_PESSOAS" xr:uid="{00000000-0004-0000-1500-000000000000}"/>
    <hyperlink ref="G11" location="RCT008_PESSOAS!A1" display="RCT008_PESSOAS" xr:uid="{00000000-0004-0000-1500-000001000000}"/>
    <hyperlink ref="B6" location="Variáveis!A1" display="Variáveis" xr:uid="{00000000-0004-0000-1500-000002000000}"/>
    <hyperlink ref="C6" location="'Índice de Tabelas'!A1" display="Índice de Tabelas" xr:uid="{00000000-0004-0000-1500-000003000000}"/>
    <hyperlink ref="D6" location="'Manual de Instrução'!A1" display="Manual de Instrução" xr:uid="{00000000-0004-0000-15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ReturnToPrevSheet">
                <anchor moveWithCells="1" sizeWithCells="1">
                  <from>
                    <xdr:col>4</xdr:col>
                    <xdr:colOff>0</xdr:colOff>
                    <xdr:row>3</xdr:row>
                    <xdr:rowOff>0</xdr:rowOff>
                  </from>
                  <to>
                    <xdr:col>5</xdr:col>
                    <xdr:colOff>274320</xdr:colOff>
                    <xdr:row>4</xdr:row>
                    <xdr:rowOff>160020</xdr:rowOff>
                  </to>
                </anchor>
              </controlPr>
            </control>
          </mc:Choice>
        </mc:AlternateContent>
        <mc:AlternateContent xmlns:mc="http://schemas.openxmlformats.org/markup-compatibility/2006">
          <mc:Choice Requires="x14">
            <control shapeId="70658" r:id="rId5" name="Remover Filtros">
              <controlPr defaultSize="0" print="0" autoFill="0" autoPict="0" macro="[0]!RemoveFilters">
                <anchor moveWithCells="1" sizeWithCells="1">
                  <from>
                    <xdr:col>5</xdr:col>
                    <xdr:colOff>1402080</xdr:colOff>
                    <xdr:row>3</xdr:row>
                    <xdr:rowOff>0</xdr:rowOff>
                  </from>
                  <to>
                    <xdr:col>7</xdr:col>
                    <xdr:colOff>228600</xdr:colOff>
                    <xdr:row>4</xdr:row>
                    <xdr:rowOff>182880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0"/>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14.3984375" style="27" customWidth="1"/>
    <col min="7" max="7" width="23.5" style="27" customWidth="1"/>
    <col min="8" max="8" width="18" style="27" customWidth="1"/>
    <col min="9" max="9" width="19.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13.2" x14ac:dyDescent="0.2">
      <c r="A7" s="8"/>
      <c r="C7" s="34"/>
      <c r="D7" s="34"/>
    </row>
    <row r="8" spans="1:18" s="13" customFormat="1" ht="13.2"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5">
      <c r="A11" s="92"/>
      <c r="B11" s="75">
        <v>1</v>
      </c>
      <c r="C11" s="24" t="s">
        <v>51</v>
      </c>
      <c r="D11" s="24" t="s">
        <v>76</v>
      </c>
      <c r="E11" s="24" t="s">
        <v>1611</v>
      </c>
      <c r="F11" s="24" t="s">
        <v>1582</v>
      </c>
      <c r="G11" s="93" t="s">
        <v>73</v>
      </c>
      <c r="H11" s="24" t="s">
        <v>1611</v>
      </c>
      <c r="I11" s="21"/>
      <c r="J11" s="21" t="s">
        <v>1686</v>
      </c>
      <c r="K11" s="21" t="s">
        <v>1465</v>
      </c>
      <c r="L11" s="21" t="s">
        <v>1612</v>
      </c>
      <c r="M11" s="21" t="s">
        <v>1460</v>
      </c>
      <c r="N11" s="24">
        <v>1</v>
      </c>
      <c r="O11" s="73">
        <v>0</v>
      </c>
      <c r="P11" s="73" t="s">
        <v>1643</v>
      </c>
      <c r="Q11" s="24" t="s">
        <v>1687</v>
      </c>
      <c r="R11" s="147"/>
    </row>
    <row r="12" spans="1:18" s="30" customFormat="1" ht="27" customHeight="1" x14ac:dyDescent="0.25">
      <c r="A12" s="92"/>
      <c r="B12" s="75">
        <v>2</v>
      </c>
      <c r="C12" s="24" t="s">
        <v>51</v>
      </c>
      <c r="D12" s="24" t="s">
        <v>76</v>
      </c>
      <c r="E12" s="24" t="s">
        <v>1648</v>
      </c>
      <c r="F12" s="24" t="s">
        <v>1582</v>
      </c>
      <c r="G12" s="93" t="s">
        <v>73</v>
      </c>
      <c r="H12" s="24" t="s">
        <v>1648</v>
      </c>
      <c r="I12" s="21"/>
      <c r="J12" s="21" t="s">
        <v>1686</v>
      </c>
      <c r="K12" s="21" t="s">
        <v>1465</v>
      </c>
      <c r="L12" s="21" t="s">
        <v>1473</v>
      </c>
      <c r="M12" s="21" t="s">
        <v>1471</v>
      </c>
      <c r="N12" s="24">
        <v>0</v>
      </c>
      <c r="O12" s="24">
        <v>0</v>
      </c>
      <c r="P12" s="24" t="s">
        <v>1643</v>
      </c>
      <c r="Q12" s="24" t="s">
        <v>1687</v>
      </c>
      <c r="R12" s="147"/>
    </row>
    <row r="13" spans="1:18" ht="27" customHeight="1" x14ac:dyDescent="0.25">
      <c r="A13" s="75"/>
      <c r="B13" s="75">
        <v>3</v>
      </c>
      <c r="C13" s="24" t="s">
        <v>51</v>
      </c>
      <c r="D13" s="24" t="s">
        <v>76</v>
      </c>
      <c r="E13" s="24" t="s">
        <v>1688</v>
      </c>
      <c r="F13" s="24" t="s">
        <v>1582</v>
      </c>
      <c r="G13" s="21"/>
      <c r="H13" s="21"/>
      <c r="I13" s="22" t="s">
        <v>1689</v>
      </c>
      <c r="J13" s="21"/>
      <c r="K13" s="21" t="s">
        <v>1482</v>
      </c>
      <c r="L13" s="21" t="s">
        <v>1494</v>
      </c>
      <c r="M13" s="21" t="s">
        <v>1471</v>
      </c>
      <c r="N13" s="24">
        <v>0</v>
      </c>
      <c r="O13" s="24">
        <v>0</v>
      </c>
      <c r="P13" s="24" t="s">
        <v>1643</v>
      </c>
      <c r="Q13" s="24" t="s">
        <v>1687</v>
      </c>
      <c r="R13" s="147"/>
    </row>
    <row r="14" spans="1:18" ht="27" customHeight="1" x14ac:dyDescent="0.25">
      <c r="A14" s="75"/>
      <c r="B14" s="75">
        <v>4</v>
      </c>
      <c r="C14" s="24" t="s">
        <v>51</v>
      </c>
      <c r="D14" s="24" t="s">
        <v>76</v>
      </c>
      <c r="E14" s="24" t="s">
        <v>1690</v>
      </c>
      <c r="F14" s="24" t="s">
        <v>1582</v>
      </c>
      <c r="G14" s="93" t="s">
        <v>73</v>
      </c>
      <c r="H14" s="21" t="s">
        <v>1581</v>
      </c>
      <c r="I14" s="21"/>
      <c r="J14" s="21" t="s">
        <v>1686</v>
      </c>
      <c r="K14" s="21" t="s">
        <v>1458</v>
      </c>
      <c r="L14" s="21" t="s">
        <v>1459</v>
      </c>
      <c r="M14" s="21" t="s">
        <v>1471</v>
      </c>
      <c r="N14" s="24">
        <v>0</v>
      </c>
      <c r="O14" s="24">
        <v>0</v>
      </c>
      <c r="P14" s="24" t="s">
        <v>1643</v>
      </c>
      <c r="Q14" s="24" t="s">
        <v>1687</v>
      </c>
      <c r="R14" s="147"/>
    </row>
    <row r="15" spans="1:18" ht="27" customHeight="1" x14ac:dyDescent="0.25">
      <c r="A15" s="75"/>
      <c r="B15" s="75">
        <v>5</v>
      </c>
      <c r="C15" s="24" t="s">
        <v>51</v>
      </c>
      <c r="D15" s="24" t="s">
        <v>76</v>
      </c>
      <c r="E15" s="24" t="s">
        <v>1561</v>
      </c>
      <c r="F15" s="24" t="s">
        <v>1582</v>
      </c>
      <c r="G15" s="21"/>
      <c r="H15" s="21"/>
      <c r="I15" s="21" t="s">
        <v>1562</v>
      </c>
      <c r="J15" s="21"/>
      <c r="K15" s="21" t="s">
        <v>1563</v>
      </c>
      <c r="L15" s="21" t="s">
        <v>1564</v>
      </c>
      <c r="M15" s="21" t="s">
        <v>1460</v>
      </c>
      <c r="N15" s="24">
        <v>1</v>
      </c>
      <c r="O15" s="24">
        <v>0</v>
      </c>
      <c r="P15" s="24" t="s">
        <v>1643</v>
      </c>
      <c r="Q15" s="24" t="s">
        <v>1687</v>
      </c>
      <c r="R15" s="147"/>
    </row>
  </sheetData>
  <autoFilter ref="B10:R15" xr:uid="{00000000-0001-0000-1600-000000000000}"/>
  <mergeCells count="1">
    <mergeCell ref="C9:M9"/>
  </mergeCells>
  <conditionalFormatting sqref="E11:E15">
    <cfRule type="duplicateValues" dxfId="1753" priority="3"/>
  </conditionalFormatting>
  <conditionalFormatting sqref="H11">
    <cfRule type="duplicateValues" dxfId="1752" priority="2"/>
  </conditionalFormatting>
  <conditionalFormatting sqref="H12">
    <cfRule type="duplicateValues" dxfId="1751" priority="1"/>
  </conditionalFormatting>
  <hyperlinks>
    <hyperlink ref="G11" location="RCT008_PESSOAS_ADV!A1" display="RCT008_PESSOAS_ADV" xr:uid="{00000000-0004-0000-1600-000000000000}"/>
    <hyperlink ref="G12" location="RCT008_PESSOAS_ADV!A1" display="RCT008_PESSOAS_ADV" xr:uid="{00000000-0004-0000-1600-000001000000}"/>
    <hyperlink ref="G14" location="RCT008_PESSOAS_ADV!A1" display="RCT008_PESSOAS_ADV" xr:uid="{00000000-0004-0000-1600-000002000000}"/>
    <hyperlink ref="B6" location="Variáveis!A1" display="Variáveis" xr:uid="{00000000-0004-0000-1600-000003000000}"/>
    <hyperlink ref="C6" location="'Índice de Tabelas'!A1" display="Índice de Tabelas" xr:uid="{00000000-0004-0000-1600-000004000000}"/>
    <hyperlink ref="D6" location="'Manual de Instrução'!A1" display="Manual de Instrução" xr:uid="{00000000-0004-0000-16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ReturnToPrevSheet">
                <anchor moveWithCells="1" sizeWithCells="1">
                  <from>
                    <xdr:col>4</xdr:col>
                    <xdr:colOff>0</xdr:colOff>
                    <xdr:row>3</xdr:row>
                    <xdr:rowOff>0</xdr:rowOff>
                  </from>
                  <to>
                    <xdr:col>5</xdr:col>
                    <xdr:colOff>160020</xdr:colOff>
                    <xdr:row>4</xdr:row>
                    <xdr:rowOff>152400</xdr:rowOff>
                  </to>
                </anchor>
              </controlPr>
            </control>
          </mc:Choice>
        </mc:AlternateContent>
        <mc:AlternateContent xmlns:mc="http://schemas.openxmlformats.org/markup-compatibility/2006">
          <mc:Choice Requires="x14">
            <control shapeId="71682" r:id="rId5" name="Remover Filtros">
              <controlPr defaultSize="0" print="0" autoFill="0" autoPict="0" macro="[0]!RemoveFilters">
                <anchor moveWithCells="1" sizeWithCells="1">
                  <from>
                    <xdr:col>6</xdr:col>
                    <xdr:colOff>0</xdr:colOff>
                    <xdr:row>3</xdr:row>
                    <xdr:rowOff>0</xdr:rowOff>
                  </from>
                  <to>
                    <xdr:col>7</xdr:col>
                    <xdr:colOff>236220</xdr:colOff>
                    <xdr:row>4</xdr:row>
                    <xdr:rowOff>182880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
  <dimension ref="A1:R43"/>
  <sheetViews>
    <sheetView zoomScale="80" workbookViewId="0">
      <pane xSplit="5" ySplit="10" topLeftCell="F11" activePane="bottomRight" state="frozen"/>
      <selection pane="topRight" activeCell="F1" sqref="F1"/>
      <selection pane="bottomLeft" activeCell="A18" sqref="A18"/>
      <selection pane="bottomRight" activeCell="B10" sqref="B10:R43"/>
    </sheetView>
  </sheetViews>
  <sheetFormatPr defaultColWidth="9" defaultRowHeight="63" customHeight="1" x14ac:dyDescent="0.25"/>
  <cols>
    <col min="1" max="1" width="1.09765625" style="25" customWidth="1"/>
    <col min="2" max="2" width="17.59765625" style="31" customWidth="1"/>
    <col min="3" max="3" width="17.59765625" style="27" customWidth="1"/>
    <col min="4" max="5" width="24.898437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72</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13.2" x14ac:dyDescent="0.2">
      <c r="A7" s="8"/>
      <c r="C7" s="34"/>
      <c r="D7" s="34"/>
    </row>
    <row r="8" spans="1:18" s="13" customFormat="1" ht="13.2"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85" t="s">
        <v>1691</v>
      </c>
      <c r="E11" s="24" t="s">
        <v>1576</v>
      </c>
      <c r="F11" s="24" t="s">
        <v>1468</v>
      </c>
      <c r="G11" s="24"/>
      <c r="H11" s="21"/>
      <c r="I11" s="21" t="s">
        <v>1692</v>
      </c>
      <c r="J11" s="24" t="s">
        <v>1693</v>
      </c>
      <c r="K11" s="21" t="s">
        <v>1458</v>
      </c>
      <c r="L11" s="21" t="s">
        <v>1459</v>
      </c>
      <c r="M11" s="21" t="s">
        <v>1471</v>
      </c>
      <c r="N11" s="24">
        <v>0</v>
      </c>
      <c r="O11" s="73">
        <v>0</v>
      </c>
      <c r="P11" s="73" t="s">
        <v>1643</v>
      </c>
      <c r="Q11" s="24" t="s">
        <v>1643</v>
      </c>
      <c r="R11" s="147"/>
    </row>
    <row r="12" spans="1:18" s="30" customFormat="1" ht="27" customHeight="1" x14ac:dyDescent="0.2">
      <c r="A12" s="28"/>
      <c r="B12" s="75">
        <v>2</v>
      </c>
      <c r="C12" s="24" t="s">
        <v>51</v>
      </c>
      <c r="D12" s="85" t="s">
        <v>77</v>
      </c>
      <c r="E12" s="24" t="s">
        <v>1581</v>
      </c>
      <c r="F12" s="24" t="s">
        <v>1468</v>
      </c>
      <c r="G12" s="85" t="s">
        <v>73</v>
      </c>
      <c r="H12" s="21" t="s">
        <v>1581</v>
      </c>
      <c r="I12" s="21"/>
      <c r="J12" s="24" t="s">
        <v>1693</v>
      </c>
      <c r="K12" s="21" t="s">
        <v>1458</v>
      </c>
      <c r="L12" s="21" t="s">
        <v>1459</v>
      </c>
      <c r="M12" s="21" t="s">
        <v>1471</v>
      </c>
      <c r="N12" s="24">
        <v>0</v>
      </c>
      <c r="O12" s="24">
        <v>0</v>
      </c>
      <c r="P12" s="24" t="s">
        <v>1643</v>
      </c>
      <c r="Q12" s="24" t="s">
        <v>1643</v>
      </c>
      <c r="R12" s="147"/>
    </row>
    <row r="13" spans="1:18" ht="25.5" customHeight="1" x14ac:dyDescent="0.25">
      <c r="A13" s="75"/>
      <c r="B13" s="75">
        <v>3</v>
      </c>
      <c r="C13" s="24" t="s">
        <v>51</v>
      </c>
      <c r="D13" s="85" t="s">
        <v>77</v>
      </c>
      <c r="E13" s="24" t="s">
        <v>1611</v>
      </c>
      <c r="F13" s="24" t="s">
        <v>1468</v>
      </c>
      <c r="G13" s="85" t="s">
        <v>73</v>
      </c>
      <c r="H13" s="21" t="s">
        <v>1611</v>
      </c>
      <c r="I13" s="21"/>
      <c r="J13" s="24" t="s">
        <v>1693</v>
      </c>
      <c r="K13" s="21" t="s">
        <v>1465</v>
      </c>
      <c r="L13" s="21" t="s">
        <v>1612</v>
      </c>
      <c r="M13" s="21" t="s">
        <v>1471</v>
      </c>
      <c r="N13" s="24">
        <v>0</v>
      </c>
      <c r="O13" s="24">
        <v>0</v>
      </c>
      <c r="P13" s="24" t="s">
        <v>1643</v>
      </c>
      <c r="Q13" s="24" t="s">
        <v>1643</v>
      </c>
      <c r="R13" s="147"/>
    </row>
    <row r="14" spans="1:18" ht="25.5" customHeight="1" x14ac:dyDescent="0.25">
      <c r="A14" s="75"/>
      <c r="B14" s="75">
        <v>4</v>
      </c>
      <c r="C14" s="24" t="s">
        <v>51</v>
      </c>
      <c r="D14" s="85" t="s">
        <v>77</v>
      </c>
      <c r="E14" s="24" t="s">
        <v>1694</v>
      </c>
      <c r="F14" s="24" t="s">
        <v>1468</v>
      </c>
      <c r="G14" s="21"/>
      <c r="H14" s="21"/>
      <c r="I14" s="21" t="s">
        <v>1471</v>
      </c>
      <c r="J14" s="24"/>
      <c r="K14" s="21" t="s">
        <v>1482</v>
      </c>
      <c r="L14" s="21" t="s">
        <v>1619</v>
      </c>
      <c r="M14" s="21" t="s">
        <v>1471</v>
      </c>
      <c r="N14" s="24">
        <v>0</v>
      </c>
      <c r="O14" s="24">
        <v>0</v>
      </c>
      <c r="P14" s="24" t="s">
        <v>1643</v>
      </c>
      <c r="Q14" s="24" t="s">
        <v>1643</v>
      </c>
      <c r="R14" s="147"/>
    </row>
    <row r="15" spans="1:18" ht="25.5" customHeight="1" x14ac:dyDescent="0.25">
      <c r="A15" s="75"/>
      <c r="B15" s="75">
        <v>5</v>
      </c>
      <c r="C15" s="24" t="s">
        <v>51</v>
      </c>
      <c r="D15" s="85" t="s">
        <v>77</v>
      </c>
      <c r="E15" s="24" t="s">
        <v>1695</v>
      </c>
      <c r="F15" s="24" t="s">
        <v>1468</v>
      </c>
      <c r="G15" s="21"/>
      <c r="H15" s="21"/>
      <c r="I15" s="21" t="s">
        <v>1471</v>
      </c>
      <c r="J15" s="24"/>
      <c r="K15" s="21" t="s">
        <v>1487</v>
      </c>
      <c r="L15" s="21" t="s">
        <v>1696</v>
      </c>
      <c r="M15" s="21" t="s">
        <v>1471</v>
      </c>
      <c r="N15" s="24">
        <v>0</v>
      </c>
      <c r="O15" s="24">
        <v>0</v>
      </c>
      <c r="P15" s="24" t="s">
        <v>1643</v>
      </c>
      <c r="Q15" s="24" t="s">
        <v>1643</v>
      </c>
      <c r="R15" s="147"/>
    </row>
    <row r="16" spans="1:18" ht="25.5" customHeight="1" x14ac:dyDescent="0.25">
      <c r="A16" s="75"/>
      <c r="B16" s="75">
        <v>6</v>
      </c>
      <c r="C16" s="24" t="s">
        <v>51</v>
      </c>
      <c r="D16" s="85" t="s">
        <v>77</v>
      </c>
      <c r="E16" s="24" t="s">
        <v>1469</v>
      </c>
      <c r="F16" s="24" t="s">
        <v>1468</v>
      </c>
      <c r="G16" s="85" t="s">
        <v>73</v>
      </c>
      <c r="H16" s="21" t="s">
        <v>1469</v>
      </c>
      <c r="I16" s="21"/>
      <c r="J16" s="24" t="s">
        <v>1693</v>
      </c>
      <c r="K16" s="21" t="s">
        <v>1465</v>
      </c>
      <c r="L16" s="21" t="s">
        <v>1470</v>
      </c>
      <c r="M16" s="21" t="s">
        <v>1471</v>
      </c>
      <c r="N16" s="24">
        <v>0</v>
      </c>
      <c r="O16" s="24">
        <v>0</v>
      </c>
      <c r="P16" s="24" t="s">
        <v>1643</v>
      </c>
      <c r="Q16" s="24" t="s">
        <v>1643</v>
      </c>
      <c r="R16" s="147"/>
    </row>
    <row r="17" spans="1:18" ht="25.5" customHeight="1" x14ac:dyDescent="0.25">
      <c r="A17" s="75"/>
      <c r="B17" s="75">
        <v>7</v>
      </c>
      <c r="C17" s="24" t="s">
        <v>51</v>
      </c>
      <c r="D17" s="85" t="s">
        <v>77</v>
      </c>
      <c r="E17" s="24" t="s">
        <v>1645</v>
      </c>
      <c r="F17" s="24" t="s">
        <v>1468</v>
      </c>
      <c r="G17" s="85" t="s">
        <v>73</v>
      </c>
      <c r="H17" s="24" t="s">
        <v>1645</v>
      </c>
      <c r="I17" s="21"/>
      <c r="J17" s="24" t="s">
        <v>1693</v>
      </c>
      <c r="K17" s="21" t="s">
        <v>1465</v>
      </c>
      <c r="L17" s="21" t="s">
        <v>1646</v>
      </c>
      <c r="M17" s="21" t="s">
        <v>1471</v>
      </c>
      <c r="N17" s="24">
        <v>0</v>
      </c>
      <c r="O17" s="24">
        <v>0</v>
      </c>
      <c r="P17" s="24" t="s">
        <v>1643</v>
      </c>
      <c r="Q17" s="24" t="s">
        <v>1643</v>
      </c>
      <c r="R17" s="147"/>
    </row>
    <row r="18" spans="1:18" ht="25.5" customHeight="1" x14ac:dyDescent="0.25">
      <c r="A18" s="75"/>
      <c r="B18" s="75">
        <v>8</v>
      </c>
      <c r="C18" s="24" t="s">
        <v>51</v>
      </c>
      <c r="D18" s="85" t="s">
        <v>77</v>
      </c>
      <c r="E18" s="24" t="s">
        <v>1647</v>
      </c>
      <c r="F18" s="24" t="s">
        <v>1468</v>
      </c>
      <c r="G18" s="85" t="s">
        <v>73</v>
      </c>
      <c r="H18" s="24" t="s">
        <v>1647</v>
      </c>
      <c r="I18" s="21"/>
      <c r="J18" s="24" t="s">
        <v>1693</v>
      </c>
      <c r="K18" s="21" t="s">
        <v>1465</v>
      </c>
      <c r="L18" s="21" t="s">
        <v>1494</v>
      </c>
      <c r="M18" s="21" t="s">
        <v>1471</v>
      </c>
      <c r="N18" s="24">
        <v>0</v>
      </c>
      <c r="O18" s="24">
        <v>0</v>
      </c>
      <c r="P18" s="24" t="s">
        <v>1643</v>
      </c>
      <c r="Q18" s="24" t="s">
        <v>1643</v>
      </c>
      <c r="R18" s="147"/>
    </row>
    <row r="19" spans="1:18" ht="25.5" customHeight="1" x14ac:dyDescent="0.25">
      <c r="A19" s="75"/>
      <c r="B19" s="75">
        <v>9</v>
      </c>
      <c r="C19" s="24" t="s">
        <v>51</v>
      </c>
      <c r="D19" s="85" t="s">
        <v>77</v>
      </c>
      <c r="E19" s="24" t="s">
        <v>1648</v>
      </c>
      <c r="F19" s="24" t="s">
        <v>1468</v>
      </c>
      <c r="G19" s="85" t="s">
        <v>73</v>
      </c>
      <c r="H19" s="24" t="s">
        <v>1648</v>
      </c>
      <c r="I19" s="21"/>
      <c r="J19" s="24" t="s">
        <v>1693</v>
      </c>
      <c r="K19" s="21" t="s">
        <v>1465</v>
      </c>
      <c r="L19" s="21" t="s">
        <v>1473</v>
      </c>
      <c r="M19" s="21" t="s">
        <v>1471</v>
      </c>
      <c r="N19" s="24">
        <v>0</v>
      </c>
      <c r="O19" s="24">
        <v>0</v>
      </c>
      <c r="P19" s="24" t="s">
        <v>1643</v>
      </c>
      <c r="Q19" s="24" t="s">
        <v>1643</v>
      </c>
      <c r="R19" s="147"/>
    </row>
    <row r="20" spans="1:18" ht="25.5" customHeight="1" x14ac:dyDescent="0.25">
      <c r="A20" s="75"/>
      <c r="B20" s="75">
        <v>10</v>
      </c>
      <c r="C20" s="24" t="s">
        <v>51</v>
      </c>
      <c r="D20" s="85" t="s">
        <v>77</v>
      </c>
      <c r="E20" s="24" t="s">
        <v>1649</v>
      </c>
      <c r="F20" s="24" t="s">
        <v>1468</v>
      </c>
      <c r="G20" s="85" t="s">
        <v>73</v>
      </c>
      <c r="H20" s="24" t="s">
        <v>1649</v>
      </c>
      <c r="I20" s="21"/>
      <c r="J20" s="24" t="s">
        <v>1693</v>
      </c>
      <c r="K20" s="21" t="s">
        <v>1487</v>
      </c>
      <c r="L20" s="21" t="s">
        <v>1500</v>
      </c>
      <c r="M20" s="21" t="s">
        <v>1471</v>
      </c>
      <c r="N20" s="24">
        <v>0</v>
      </c>
      <c r="O20" s="24">
        <v>0</v>
      </c>
      <c r="P20" s="24" t="s">
        <v>1643</v>
      </c>
      <c r="Q20" s="24" t="s">
        <v>1643</v>
      </c>
      <c r="R20" s="147"/>
    </row>
    <row r="21" spans="1:18" ht="25.5" customHeight="1" x14ac:dyDescent="0.25">
      <c r="A21" s="75"/>
      <c r="B21" s="75">
        <v>11</v>
      </c>
      <c r="C21" s="24" t="s">
        <v>51</v>
      </c>
      <c r="D21" s="85" t="s">
        <v>77</v>
      </c>
      <c r="E21" s="24" t="s">
        <v>1650</v>
      </c>
      <c r="F21" s="24" t="s">
        <v>1468</v>
      </c>
      <c r="G21" s="85" t="s">
        <v>73</v>
      </c>
      <c r="H21" s="24" t="s">
        <v>1650</v>
      </c>
      <c r="I21" s="21"/>
      <c r="J21" s="24" t="s">
        <v>1693</v>
      </c>
      <c r="K21" s="21" t="s">
        <v>1482</v>
      </c>
      <c r="L21" s="21" t="s">
        <v>1619</v>
      </c>
      <c r="M21" s="21" t="s">
        <v>1471</v>
      </c>
      <c r="N21" s="24">
        <v>0</v>
      </c>
      <c r="O21" s="24">
        <v>0</v>
      </c>
      <c r="P21" s="24" t="s">
        <v>1643</v>
      </c>
      <c r="Q21" s="24" t="s">
        <v>1643</v>
      </c>
      <c r="R21" s="147"/>
    </row>
    <row r="22" spans="1:18" ht="25.5" customHeight="1" x14ac:dyDescent="0.25">
      <c r="A22" s="75"/>
      <c r="B22" s="75">
        <v>12</v>
      </c>
      <c r="C22" s="24" t="s">
        <v>51</v>
      </c>
      <c r="D22" s="85" t="s">
        <v>77</v>
      </c>
      <c r="E22" s="24" t="s">
        <v>1651</v>
      </c>
      <c r="F22" s="24" t="s">
        <v>1468</v>
      </c>
      <c r="G22" s="85" t="s">
        <v>73</v>
      </c>
      <c r="H22" s="24" t="s">
        <v>1651</v>
      </c>
      <c r="I22" s="21"/>
      <c r="J22" s="24" t="s">
        <v>1693</v>
      </c>
      <c r="K22" s="21" t="s">
        <v>1482</v>
      </c>
      <c r="L22" s="21" t="s">
        <v>1586</v>
      </c>
      <c r="M22" s="21" t="s">
        <v>1471</v>
      </c>
      <c r="N22" s="24">
        <v>0</v>
      </c>
      <c r="O22" s="24">
        <v>0</v>
      </c>
      <c r="P22" s="24" t="s">
        <v>1643</v>
      </c>
      <c r="Q22" s="24" t="s">
        <v>1643</v>
      </c>
      <c r="R22" s="147"/>
    </row>
    <row r="23" spans="1:18" ht="25.5" customHeight="1" x14ac:dyDescent="0.25">
      <c r="A23" s="75"/>
      <c r="B23" s="75">
        <v>13</v>
      </c>
      <c r="C23" s="24" t="s">
        <v>51</v>
      </c>
      <c r="D23" s="85" t="s">
        <v>77</v>
      </c>
      <c r="E23" s="24" t="s">
        <v>1652</v>
      </c>
      <c r="F23" s="24" t="s">
        <v>1468</v>
      </c>
      <c r="G23" s="85" t="s">
        <v>73</v>
      </c>
      <c r="H23" s="24" t="s">
        <v>1652</v>
      </c>
      <c r="I23" s="21"/>
      <c r="J23" s="24" t="s">
        <v>1693</v>
      </c>
      <c r="K23" s="21" t="s">
        <v>1465</v>
      </c>
      <c r="L23" s="21" t="s">
        <v>1612</v>
      </c>
      <c r="M23" s="21" t="s">
        <v>1471</v>
      </c>
      <c r="N23" s="24">
        <v>0</v>
      </c>
      <c r="O23" s="24">
        <v>0</v>
      </c>
      <c r="P23" s="24" t="s">
        <v>1643</v>
      </c>
      <c r="Q23" s="24" t="s">
        <v>1643</v>
      </c>
      <c r="R23" s="147"/>
    </row>
    <row r="24" spans="1:18" ht="25.5" customHeight="1" x14ac:dyDescent="0.25">
      <c r="A24" s="75"/>
      <c r="B24" s="75">
        <v>14</v>
      </c>
      <c r="C24" s="24" t="s">
        <v>51</v>
      </c>
      <c r="D24" s="85" t="s">
        <v>77</v>
      </c>
      <c r="E24" s="24" t="s">
        <v>1653</v>
      </c>
      <c r="F24" s="24" t="s">
        <v>1468</v>
      </c>
      <c r="G24" s="85" t="s">
        <v>73</v>
      </c>
      <c r="H24" s="24" t="s">
        <v>1653</v>
      </c>
      <c r="I24" s="21"/>
      <c r="J24" s="24" t="s">
        <v>1693</v>
      </c>
      <c r="K24" s="21" t="s">
        <v>1465</v>
      </c>
      <c r="L24" s="21" t="s">
        <v>1646</v>
      </c>
      <c r="M24" s="21" t="s">
        <v>1471</v>
      </c>
      <c r="N24" s="24">
        <v>0</v>
      </c>
      <c r="O24" s="24">
        <v>0</v>
      </c>
      <c r="P24" s="24" t="s">
        <v>1643</v>
      </c>
      <c r="Q24" s="24" t="s">
        <v>1643</v>
      </c>
      <c r="R24" s="147"/>
    </row>
    <row r="25" spans="1:18" ht="25.5" customHeight="1" x14ac:dyDescent="0.25">
      <c r="A25" s="75"/>
      <c r="B25" s="75">
        <v>15</v>
      </c>
      <c r="C25" s="24" t="s">
        <v>51</v>
      </c>
      <c r="D25" s="85" t="s">
        <v>77</v>
      </c>
      <c r="E25" s="24" t="s">
        <v>1485</v>
      </c>
      <c r="F25" s="24" t="s">
        <v>1468</v>
      </c>
      <c r="G25" s="85" t="s">
        <v>73</v>
      </c>
      <c r="H25" s="24" t="s">
        <v>1485</v>
      </c>
      <c r="I25" s="21"/>
      <c r="J25" s="24" t="s">
        <v>1693</v>
      </c>
      <c r="K25" s="21" t="s">
        <v>1465</v>
      </c>
      <c r="L25" s="21" t="s">
        <v>1478</v>
      </c>
      <c r="M25" s="21" t="s">
        <v>1471</v>
      </c>
      <c r="N25" s="24">
        <v>0</v>
      </c>
      <c r="O25" s="24">
        <v>0</v>
      </c>
      <c r="P25" s="24" t="s">
        <v>1643</v>
      </c>
      <c r="Q25" s="24" t="s">
        <v>1643</v>
      </c>
      <c r="R25" s="147"/>
    </row>
    <row r="26" spans="1:18" ht="27" customHeight="1" x14ac:dyDescent="0.25">
      <c r="A26" s="75"/>
      <c r="B26" s="75">
        <v>16</v>
      </c>
      <c r="C26" s="24" t="s">
        <v>51</v>
      </c>
      <c r="D26" s="85" t="s">
        <v>77</v>
      </c>
      <c r="E26" s="24" t="s">
        <v>1654</v>
      </c>
      <c r="F26" s="24" t="s">
        <v>1468</v>
      </c>
      <c r="G26" s="85" t="s">
        <v>73</v>
      </c>
      <c r="H26" s="24" t="s">
        <v>1654</v>
      </c>
      <c r="I26" s="21"/>
      <c r="J26" s="24" t="s">
        <v>1693</v>
      </c>
      <c r="K26" s="21" t="s">
        <v>1465</v>
      </c>
      <c r="L26" s="21" t="s">
        <v>1473</v>
      </c>
      <c r="M26" s="21" t="s">
        <v>1471</v>
      </c>
      <c r="N26" s="24">
        <v>0</v>
      </c>
      <c r="O26" s="24">
        <v>0</v>
      </c>
      <c r="P26" s="24" t="s">
        <v>1643</v>
      </c>
      <c r="Q26" s="24" t="s">
        <v>1643</v>
      </c>
      <c r="R26" s="147"/>
    </row>
    <row r="27" spans="1:18" ht="25.5" customHeight="1" x14ac:dyDescent="0.25">
      <c r="A27" s="75"/>
      <c r="B27" s="75">
        <v>17</v>
      </c>
      <c r="C27" s="24" t="s">
        <v>51</v>
      </c>
      <c r="D27" s="85" t="s">
        <v>77</v>
      </c>
      <c r="E27" s="24" t="s">
        <v>1655</v>
      </c>
      <c r="F27" s="24" t="s">
        <v>1468</v>
      </c>
      <c r="G27" s="85" t="s">
        <v>73</v>
      </c>
      <c r="H27" s="24" t="s">
        <v>1655</v>
      </c>
      <c r="I27" s="21"/>
      <c r="J27" s="24" t="s">
        <v>1693</v>
      </c>
      <c r="K27" s="21" t="s">
        <v>1465</v>
      </c>
      <c r="L27" s="21" t="s">
        <v>1473</v>
      </c>
      <c r="M27" s="21" t="s">
        <v>1471</v>
      </c>
      <c r="N27" s="24">
        <v>0</v>
      </c>
      <c r="O27" s="24">
        <v>0</v>
      </c>
      <c r="P27" s="24" t="s">
        <v>1643</v>
      </c>
      <c r="Q27" s="24" t="s">
        <v>1643</v>
      </c>
      <c r="R27" s="147"/>
    </row>
    <row r="28" spans="1:18" ht="25.5" customHeight="1" x14ac:dyDescent="0.25">
      <c r="A28" s="75"/>
      <c r="B28" s="75">
        <v>18</v>
      </c>
      <c r="C28" s="24" t="s">
        <v>51</v>
      </c>
      <c r="D28" s="85" t="s">
        <v>77</v>
      </c>
      <c r="E28" s="24" t="s">
        <v>1656</v>
      </c>
      <c r="F28" s="24" t="s">
        <v>1468</v>
      </c>
      <c r="G28" s="85" t="s">
        <v>73</v>
      </c>
      <c r="H28" s="24" t="s">
        <v>1656</v>
      </c>
      <c r="I28" s="21"/>
      <c r="J28" s="24" t="s">
        <v>1693</v>
      </c>
      <c r="K28" s="21" t="s">
        <v>1482</v>
      </c>
      <c r="L28" s="21" t="s">
        <v>1478</v>
      </c>
      <c r="M28" s="21" t="s">
        <v>1471</v>
      </c>
      <c r="N28" s="24">
        <v>0</v>
      </c>
      <c r="O28" s="24">
        <v>0</v>
      </c>
      <c r="P28" s="24" t="s">
        <v>1643</v>
      </c>
      <c r="Q28" s="24" t="s">
        <v>1643</v>
      </c>
      <c r="R28" s="147"/>
    </row>
    <row r="29" spans="1:18" ht="25.5" customHeight="1" x14ac:dyDescent="0.25">
      <c r="A29" s="75"/>
      <c r="B29" s="75">
        <v>19</v>
      </c>
      <c r="C29" s="24" t="s">
        <v>51</v>
      </c>
      <c r="D29" s="85" t="s">
        <v>77</v>
      </c>
      <c r="E29" s="24" t="s">
        <v>1657</v>
      </c>
      <c r="F29" s="24" t="s">
        <v>1468</v>
      </c>
      <c r="G29" s="85" t="s">
        <v>73</v>
      </c>
      <c r="H29" s="24" t="s">
        <v>1657</v>
      </c>
      <c r="I29" s="21"/>
      <c r="J29" s="24" t="s">
        <v>1693</v>
      </c>
      <c r="K29" s="21" t="s">
        <v>1458</v>
      </c>
      <c r="L29" s="21" t="s">
        <v>1459</v>
      </c>
      <c r="M29" s="21" t="s">
        <v>1471</v>
      </c>
      <c r="N29" s="24">
        <v>0</v>
      </c>
      <c r="O29" s="24">
        <v>0</v>
      </c>
      <c r="P29" s="24" t="s">
        <v>1643</v>
      </c>
      <c r="Q29" s="24" t="s">
        <v>1643</v>
      </c>
      <c r="R29" s="147"/>
    </row>
    <row r="30" spans="1:18" ht="25.5" customHeight="1" x14ac:dyDescent="0.25">
      <c r="A30" s="75"/>
      <c r="B30" s="75">
        <v>20</v>
      </c>
      <c r="C30" s="24" t="s">
        <v>51</v>
      </c>
      <c r="D30" s="85" t="s">
        <v>77</v>
      </c>
      <c r="E30" s="24" t="s">
        <v>1658</v>
      </c>
      <c r="F30" s="24" t="s">
        <v>1468</v>
      </c>
      <c r="G30" s="85" t="s">
        <v>73</v>
      </c>
      <c r="H30" s="24" t="s">
        <v>1658</v>
      </c>
      <c r="I30" s="21"/>
      <c r="J30" s="24" t="s">
        <v>1693</v>
      </c>
      <c r="K30" s="21" t="s">
        <v>1458</v>
      </c>
      <c r="L30" s="21" t="s">
        <v>1459</v>
      </c>
      <c r="M30" s="21" t="s">
        <v>1471</v>
      </c>
      <c r="N30" s="24">
        <v>0</v>
      </c>
      <c r="O30" s="24">
        <v>0</v>
      </c>
      <c r="P30" s="24" t="s">
        <v>1643</v>
      </c>
      <c r="Q30" s="24" t="s">
        <v>1643</v>
      </c>
      <c r="R30" s="147"/>
    </row>
    <row r="31" spans="1:18" ht="25.5" customHeight="1" x14ac:dyDescent="0.25">
      <c r="A31" s="75"/>
      <c r="B31" s="75">
        <v>21</v>
      </c>
      <c r="C31" s="24" t="s">
        <v>51</v>
      </c>
      <c r="D31" s="85" t="s">
        <v>77</v>
      </c>
      <c r="E31" s="24" t="s">
        <v>1659</v>
      </c>
      <c r="F31" s="24" t="s">
        <v>1468</v>
      </c>
      <c r="G31" s="85" t="s">
        <v>73</v>
      </c>
      <c r="H31" s="24" t="s">
        <v>1659</v>
      </c>
      <c r="I31" s="21"/>
      <c r="J31" s="24" t="s">
        <v>1693</v>
      </c>
      <c r="K31" s="21" t="s">
        <v>1465</v>
      </c>
      <c r="L31" s="21" t="s">
        <v>1470</v>
      </c>
      <c r="M31" s="21" t="s">
        <v>1471</v>
      </c>
      <c r="N31" s="24">
        <v>0</v>
      </c>
      <c r="O31" s="24">
        <v>0</v>
      </c>
      <c r="P31" s="24" t="s">
        <v>1643</v>
      </c>
      <c r="Q31" s="24" t="s">
        <v>1643</v>
      </c>
      <c r="R31" s="147"/>
    </row>
    <row r="32" spans="1:18" ht="25.5" customHeight="1" x14ac:dyDescent="0.25">
      <c r="A32" s="75"/>
      <c r="B32" s="75">
        <v>22</v>
      </c>
      <c r="C32" s="24" t="s">
        <v>51</v>
      </c>
      <c r="D32" s="85" t="s">
        <v>77</v>
      </c>
      <c r="E32" s="24" t="s">
        <v>1660</v>
      </c>
      <c r="F32" s="24" t="s">
        <v>1468</v>
      </c>
      <c r="G32" s="85" t="s">
        <v>73</v>
      </c>
      <c r="H32" s="24" t="s">
        <v>1660</v>
      </c>
      <c r="I32" s="21"/>
      <c r="J32" s="24" t="s">
        <v>1693</v>
      </c>
      <c r="K32" s="21" t="s">
        <v>1482</v>
      </c>
      <c r="L32" s="21" t="s">
        <v>1661</v>
      </c>
      <c r="M32" s="21" t="s">
        <v>1471</v>
      </c>
      <c r="N32" s="24">
        <v>0</v>
      </c>
      <c r="O32" s="24">
        <v>0</v>
      </c>
      <c r="P32" s="24" t="s">
        <v>1643</v>
      </c>
      <c r="Q32" s="24" t="s">
        <v>1643</v>
      </c>
      <c r="R32" s="147"/>
    </row>
    <row r="33" spans="1:18" ht="25.5" customHeight="1" x14ac:dyDescent="0.25">
      <c r="A33" s="75"/>
      <c r="B33" s="75">
        <v>23</v>
      </c>
      <c r="C33" s="24" t="s">
        <v>51</v>
      </c>
      <c r="D33" s="85" t="s">
        <v>77</v>
      </c>
      <c r="E33" s="24" t="s">
        <v>1662</v>
      </c>
      <c r="F33" s="24" t="s">
        <v>1468</v>
      </c>
      <c r="G33" s="85" t="s">
        <v>73</v>
      </c>
      <c r="H33" s="24" t="s">
        <v>1662</v>
      </c>
      <c r="I33" s="21"/>
      <c r="J33" s="24" t="s">
        <v>1693</v>
      </c>
      <c r="K33" s="21" t="s">
        <v>1465</v>
      </c>
      <c r="L33" s="21" t="s">
        <v>1646</v>
      </c>
      <c r="M33" s="21" t="s">
        <v>1471</v>
      </c>
      <c r="N33" s="24">
        <v>0</v>
      </c>
      <c r="O33" s="24">
        <v>0</v>
      </c>
      <c r="P33" s="24" t="s">
        <v>1643</v>
      </c>
      <c r="Q33" s="24" t="s">
        <v>1643</v>
      </c>
      <c r="R33" s="147"/>
    </row>
    <row r="34" spans="1:18" ht="25.5" customHeight="1" x14ac:dyDescent="0.25">
      <c r="A34" s="75"/>
      <c r="B34" s="75">
        <v>24</v>
      </c>
      <c r="C34" s="24" t="s">
        <v>51</v>
      </c>
      <c r="D34" s="85" t="s">
        <v>77</v>
      </c>
      <c r="E34" s="24" t="s">
        <v>1663</v>
      </c>
      <c r="F34" s="24" t="s">
        <v>1468</v>
      </c>
      <c r="G34" s="85" t="s">
        <v>73</v>
      </c>
      <c r="H34" s="24" t="s">
        <v>1663</v>
      </c>
      <c r="I34" s="21"/>
      <c r="J34" s="24" t="s">
        <v>1693</v>
      </c>
      <c r="K34" s="21" t="s">
        <v>1465</v>
      </c>
      <c r="L34" s="21" t="s">
        <v>1494</v>
      </c>
      <c r="M34" s="21" t="s">
        <v>1471</v>
      </c>
      <c r="N34" s="24">
        <v>0</v>
      </c>
      <c r="O34" s="24">
        <v>0</v>
      </c>
      <c r="P34" s="24" t="s">
        <v>1643</v>
      </c>
      <c r="Q34" s="24" t="s">
        <v>1643</v>
      </c>
      <c r="R34" s="147"/>
    </row>
    <row r="35" spans="1:18" ht="25.5" customHeight="1" x14ac:dyDescent="0.25">
      <c r="A35" s="75"/>
      <c r="B35" s="75">
        <v>25</v>
      </c>
      <c r="C35" s="24" t="s">
        <v>51</v>
      </c>
      <c r="D35" s="85" t="s">
        <v>77</v>
      </c>
      <c r="E35" s="24" t="s">
        <v>1664</v>
      </c>
      <c r="F35" s="24" t="s">
        <v>1468</v>
      </c>
      <c r="G35" s="85" t="s">
        <v>73</v>
      </c>
      <c r="H35" s="24" t="s">
        <v>1664</v>
      </c>
      <c r="I35" s="21"/>
      <c r="J35" s="24" t="s">
        <v>1693</v>
      </c>
      <c r="K35" s="21" t="s">
        <v>1465</v>
      </c>
      <c r="L35" s="21" t="s">
        <v>1494</v>
      </c>
      <c r="M35" s="21" t="s">
        <v>1471</v>
      </c>
      <c r="N35" s="24">
        <v>0</v>
      </c>
      <c r="O35" s="24">
        <v>0</v>
      </c>
      <c r="P35" s="24" t="s">
        <v>1643</v>
      </c>
      <c r="Q35" s="24" t="s">
        <v>1643</v>
      </c>
      <c r="R35" s="147"/>
    </row>
    <row r="36" spans="1:18" ht="25.5" customHeight="1" x14ac:dyDescent="0.25">
      <c r="A36" s="75"/>
      <c r="B36" s="75">
        <v>26</v>
      </c>
      <c r="C36" s="24" t="s">
        <v>51</v>
      </c>
      <c r="D36" s="85" t="s">
        <v>77</v>
      </c>
      <c r="E36" s="24" t="s">
        <v>1665</v>
      </c>
      <c r="F36" s="24" t="s">
        <v>1468</v>
      </c>
      <c r="G36" s="85" t="s">
        <v>73</v>
      </c>
      <c r="H36" s="24" t="s">
        <v>1665</v>
      </c>
      <c r="I36" s="21"/>
      <c r="J36" s="24" t="s">
        <v>1693</v>
      </c>
      <c r="K36" s="21" t="s">
        <v>1487</v>
      </c>
      <c r="L36" s="21" t="s">
        <v>1500</v>
      </c>
      <c r="M36" s="21" t="s">
        <v>1471</v>
      </c>
      <c r="N36" s="24">
        <v>0</v>
      </c>
      <c r="O36" s="24">
        <v>0</v>
      </c>
      <c r="P36" s="24" t="s">
        <v>1643</v>
      </c>
      <c r="Q36" s="24" t="s">
        <v>1643</v>
      </c>
      <c r="R36" s="147"/>
    </row>
    <row r="37" spans="1:18" ht="25.5" customHeight="1" x14ac:dyDescent="0.25">
      <c r="A37" s="75"/>
      <c r="B37" s="75">
        <v>27</v>
      </c>
      <c r="C37" s="24" t="s">
        <v>51</v>
      </c>
      <c r="D37" s="85" t="s">
        <v>77</v>
      </c>
      <c r="E37" s="24" t="s">
        <v>1666</v>
      </c>
      <c r="F37" s="24" t="s">
        <v>1468</v>
      </c>
      <c r="G37" s="85" t="s">
        <v>73</v>
      </c>
      <c r="H37" s="24" t="s">
        <v>1666</v>
      </c>
      <c r="I37" s="21"/>
      <c r="J37" s="24" t="s">
        <v>1693</v>
      </c>
      <c r="K37" s="21" t="s">
        <v>1465</v>
      </c>
      <c r="L37" s="21" t="s">
        <v>1473</v>
      </c>
      <c r="M37" s="21" t="s">
        <v>1471</v>
      </c>
      <c r="N37" s="24">
        <v>0</v>
      </c>
      <c r="O37" s="24">
        <v>0</v>
      </c>
      <c r="P37" s="24" t="s">
        <v>1643</v>
      </c>
      <c r="Q37" s="24" t="s">
        <v>1643</v>
      </c>
      <c r="R37" s="147"/>
    </row>
    <row r="38" spans="1:18" ht="25.5" customHeight="1" x14ac:dyDescent="0.25">
      <c r="A38" s="75"/>
      <c r="B38" s="75">
        <v>28</v>
      </c>
      <c r="C38" s="24" t="s">
        <v>51</v>
      </c>
      <c r="D38" s="85" t="s">
        <v>77</v>
      </c>
      <c r="E38" s="24" t="s">
        <v>1667</v>
      </c>
      <c r="F38" s="24" t="s">
        <v>1468</v>
      </c>
      <c r="G38" s="85" t="s">
        <v>73</v>
      </c>
      <c r="H38" s="24" t="s">
        <v>1667</v>
      </c>
      <c r="I38" s="21"/>
      <c r="J38" s="24" t="s">
        <v>1693</v>
      </c>
      <c r="K38" s="21" t="s">
        <v>1465</v>
      </c>
      <c r="L38" s="21" t="s">
        <v>1473</v>
      </c>
      <c r="M38" s="21" t="s">
        <v>1471</v>
      </c>
      <c r="N38" s="24">
        <v>0</v>
      </c>
      <c r="O38" s="24">
        <v>0</v>
      </c>
      <c r="P38" s="24" t="s">
        <v>1643</v>
      </c>
      <c r="Q38" s="24" t="s">
        <v>1643</v>
      </c>
      <c r="R38" s="147"/>
    </row>
    <row r="39" spans="1:18" ht="25.5" customHeight="1" x14ac:dyDescent="0.25">
      <c r="A39" s="75"/>
      <c r="B39" s="75">
        <v>29</v>
      </c>
      <c r="C39" s="24" t="s">
        <v>51</v>
      </c>
      <c r="D39" s="85" t="s">
        <v>77</v>
      </c>
      <c r="E39" s="24" t="s">
        <v>1668</v>
      </c>
      <c r="F39" s="24" t="s">
        <v>1468</v>
      </c>
      <c r="G39" s="85" t="s">
        <v>73</v>
      </c>
      <c r="H39" s="24" t="s">
        <v>1668</v>
      </c>
      <c r="I39" s="21"/>
      <c r="J39" s="24" t="s">
        <v>1693</v>
      </c>
      <c r="K39" s="21" t="s">
        <v>1465</v>
      </c>
      <c r="L39" s="21" t="s">
        <v>1470</v>
      </c>
      <c r="M39" s="21" t="s">
        <v>1471</v>
      </c>
      <c r="N39" s="24">
        <v>0</v>
      </c>
      <c r="O39" s="24">
        <v>0</v>
      </c>
      <c r="P39" s="24" t="s">
        <v>1643</v>
      </c>
      <c r="Q39" s="24" t="s">
        <v>1643</v>
      </c>
      <c r="R39" s="147"/>
    </row>
    <row r="40" spans="1:18" ht="25.5" customHeight="1" x14ac:dyDescent="0.25">
      <c r="A40" s="75"/>
      <c r="B40" s="75">
        <v>30</v>
      </c>
      <c r="C40" s="24" t="s">
        <v>51</v>
      </c>
      <c r="D40" s="85" t="s">
        <v>77</v>
      </c>
      <c r="E40" s="24" t="s">
        <v>1669</v>
      </c>
      <c r="F40" s="24" t="s">
        <v>1468</v>
      </c>
      <c r="G40" s="85" t="s">
        <v>73</v>
      </c>
      <c r="H40" s="24" t="s">
        <v>1669</v>
      </c>
      <c r="I40" s="21"/>
      <c r="J40" s="24" t="s">
        <v>1693</v>
      </c>
      <c r="K40" s="21" t="s">
        <v>1465</v>
      </c>
      <c r="L40" s="21" t="s">
        <v>1661</v>
      </c>
      <c r="M40" s="21" t="s">
        <v>1471</v>
      </c>
      <c r="N40" s="24">
        <v>0</v>
      </c>
      <c r="O40" s="24">
        <v>0</v>
      </c>
      <c r="P40" s="24" t="s">
        <v>1643</v>
      </c>
      <c r="Q40" s="24" t="s">
        <v>1643</v>
      </c>
      <c r="R40" s="147"/>
    </row>
    <row r="41" spans="1:18" ht="25.5" customHeight="1" x14ac:dyDescent="0.25">
      <c r="A41" s="75"/>
      <c r="B41" s="75">
        <v>31</v>
      </c>
      <c r="C41" s="24" t="s">
        <v>51</v>
      </c>
      <c r="D41" s="85" t="s">
        <v>77</v>
      </c>
      <c r="E41" s="24" t="s">
        <v>1670</v>
      </c>
      <c r="F41" s="24" t="s">
        <v>1468</v>
      </c>
      <c r="G41" s="85" t="s">
        <v>73</v>
      </c>
      <c r="H41" s="24" t="s">
        <v>1670</v>
      </c>
      <c r="I41" s="21"/>
      <c r="J41" s="24" t="s">
        <v>1693</v>
      </c>
      <c r="K41" s="21" t="s">
        <v>1465</v>
      </c>
      <c r="L41" s="21" t="s">
        <v>1466</v>
      </c>
      <c r="M41" s="21" t="s">
        <v>1471</v>
      </c>
      <c r="N41" s="24">
        <v>0</v>
      </c>
      <c r="O41" s="24">
        <v>0</v>
      </c>
      <c r="P41" s="24" t="s">
        <v>1643</v>
      </c>
      <c r="Q41" s="24" t="s">
        <v>1643</v>
      </c>
      <c r="R41" s="147"/>
    </row>
    <row r="42" spans="1:18" ht="25.5" customHeight="1" x14ac:dyDescent="0.25">
      <c r="A42" s="75"/>
      <c r="B42" s="75">
        <v>32</v>
      </c>
      <c r="C42" s="24" t="s">
        <v>51</v>
      </c>
      <c r="D42" s="85" t="s">
        <v>77</v>
      </c>
      <c r="E42" s="24" t="s">
        <v>1671</v>
      </c>
      <c r="F42" s="24" t="s">
        <v>1468</v>
      </c>
      <c r="G42" s="85" t="s">
        <v>73</v>
      </c>
      <c r="H42" s="24" t="s">
        <v>1671</v>
      </c>
      <c r="I42" s="21"/>
      <c r="J42" s="24" t="s">
        <v>1693</v>
      </c>
      <c r="K42" s="21" t="s">
        <v>1465</v>
      </c>
      <c r="L42" s="21" t="s">
        <v>1494</v>
      </c>
      <c r="M42" s="21" t="s">
        <v>1471</v>
      </c>
      <c r="N42" s="24">
        <v>0</v>
      </c>
      <c r="O42" s="24">
        <v>0</v>
      </c>
      <c r="P42" s="24" t="s">
        <v>1643</v>
      </c>
      <c r="Q42" s="24" t="s">
        <v>1643</v>
      </c>
      <c r="R42" s="147"/>
    </row>
    <row r="43" spans="1:18" ht="25.5" customHeight="1" x14ac:dyDescent="0.25">
      <c r="A43" s="75"/>
      <c r="B43" s="75">
        <v>33</v>
      </c>
      <c r="C43" s="24" t="s">
        <v>51</v>
      </c>
      <c r="D43" s="85" t="s">
        <v>77</v>
      </c>
      <c r="E43" s="24" t="s">
        <v>1672</v>
      </c>
      <c r="F43" s="24" t="s">
        <v>1468</v>
      </c>
      <c r="G43" s="85" t="s">
        <v>73</v>
      </c>
      <c r="H43" s="24" t="s">
        <v>1672</v>
      </c>
      <c r="I43" s="21"/>
      <c r="J43" s="24" t="s">
        <v>1693</v>
      </c>
      <c r="K43" s="21" t="s">
        <v>1482</v>
      </c>
      <c r="L43" s="21" t="s">
        <v>1470</v>
      </c>
      <c r="M43" s="21" t="s">
        <v>1471</v>
      </c>
      <c r="N43" s="24">
        <v>0</v>
      </c>
      <c r="O43" s="24">
        <v>0</v>
      </c>
      <c r="P43" s="24" t="s">
        <v>1643</v>
      </c>
      <c r="Q43" s="24" t="s">
        <v>1643</v>
      </c>
      <c r="R43" s="147"/>
    </row>
  </sheetData>
  <autoFilter ref="B10:R43" xr:uid="{00000000-0001-0000-1700-000000000000}"/>
  <mergeCells count="1">
    <mergeCell ref="C9:M9"/>
  </mergeCells>
  <conditionalFormatting sqref="E11:E43">
    <cfRule type="duplicateValues" dxfId="1750" priority="2"/>
  </conditionalFormatting>
  <conditionalFormatting sqref="H17:H43">
    <cfRule type="duplicateValues" dxfId="1749" priority="1"/>
  </conditionalFormatting>
  <hyperlinks>
    <hyperlink ref="D12:D43" location="RCT008_PESSOAS_INS!A1" display="RCT008_PESSOAS_INS" xr:uid="{00000000-0004-0000-1700-000000000000}"/>
    <hyperlink ref="D11" location="RCT008_PESSOAS!A1" display="RCT008_PESSOAS " xr:uid="{00000000-0004-0000-1700-000001000000}"/>
    <hyperlink ref="G12" location="RCT008_PESSOAS_ADV!A1" display="RCT008_PESSOAS_ADV" xr:uid="{00000000-0004-0000-1700-000002000000}"/>
    <hyperlink ref="G13" location="RCT008_PESSOAS_ADV!A1" display="RCT008_PESSOAS_ADV" xr:uid="{00000000-0004-0000-1700-000003000000}"/>
    <hyperlink ref="G16" location="RCT008_PESSOAS_ADV!A1" display="RCT008_PESSOAS_ADV" xr:uid="{00000000-0004-0000-1700-000004000000}"/>
    <hyperlink ref="G17" location="RCT008_PESSOAS_ADV!A1" display="RCT008_PESSOAS_ADV" xr:uid="{00000000-0004-0000-1700-000005000000}"/>
    <hyperlink ref="G18" location="RCT008_PESSOAS_ADV!A1" display="RCT008_PESSOAS_ADV" xr:uid="{00000000-0004-0000-1700-000006000000}"/>
    <hyperlink ref="G19" location="RCT008_PESSOAS_ADV!A1" display="RCT008_PESSOAS_ADV" xr:uid="{00000000-0004-0000-1700-000007000000}"/>
    <hyperlink ref="G20" location="RCT008_PESSOAS_ADV!A1" display="RCT008_PESSOAS_ADV" xr:uid="{00000000-0004-0000-1700-000008000000}"/>
    <hyperlink ref="G21" location="RCT008_PESSOAS_ADV!A1" display="RCT008_PESSOAS_ADV" xr:uid="{00000000-0004-0000-1700-000009000000}"/>
    <hyperlink ref="G22" location="RCT008_PESSOAS_ADV!A1" display="RCT008_PESSOAS_ADV" xr:uid="{00000000-0004-0000-1700-00000A000000}"/>
    <hyperlink ref="G23" location="RCT008_PESSOAS_ADV!A1" display="RCT008_PESSOAS_ADV" xr:uid="{00000000-0004-0000-1700-00000B000000}"/>
    <hyperlink ref="G24" location="RCT008_PESSOAS_ADV!A1" display="RCT008_PESSOAS_ADV" xr:uid="{00000000-0004-0000-1700-00000C000000}"/>
    <hyperlink ref="G25" location="RCT008_PESSOAS_ADV!A1" display="RCT008_PESSOAS_ADV" xr:uid="{00000000-0004-0000-1700-00000D000000}"/>
    <hyperlink ref="G26" location="RCT008_PESSOAS_ADV!A1" display="RCT008_PESSOAS_ADV" xr:uid="{00000000-0004-0000-1700-00000E000000}"/>
    <hyperlink ref="G27" location="RCT008_PESSOAS_ADV!A1" display="RCT008_PESSOAS_ADV" xr:uid="{00000000-0004-0000-1700-00000F000000}"/>
    <hyperlink ref="G28" location="RCT008_PESSOAS_ADV!A1" display="RCT008_PESSOAS_ADV" xr:uid="{00000000-0004-0000-1700-000010000000}"/>
    <hyperlink ref="G29" location="RCT008_PESSOAS_ADV!A1" display="RCT008_PESSOAS_ADV" xr:uid="{00000000-0004-0000-1700-000011000000}"/>
    <hyperlink ref="G30" location="RCT008_PESSOAS_ADV!A1" display="RCT008_PESSOAS_ADV" xr:uid="{00000000-0004-0000-1700-000012000000}"/>
    <hyperlink ref="G31" location="RCT008_PESSOAS_ADV!A1" display="RCT008_PESSOAS_ADV" xr:uid="{00000000-0004-0000-1700-000013000000}"/>
    <hyperlink ref="G32" location="RCT008_PESSOAS_ADV!A1" display="RCT008_PESSOAS_ADV" xr:uid="{00000000-0004-0000-1700-000014000000}"/>
    <hyperlink ref="G33" location="RCT008_PESSOAS_ADV!A1" display="RCT008_PESSOAS_ADV" xr:uid="{00000000-0004-0000-1700-000015000000}"/>
    <hyperlink ref="G34" location="RCT008_PESSOAS_ADV!A1" display="RCT008_PESSOAS_ADV" xr:uid="{00000000-0004-0000-1700-000016000000}"/>
    <hyperlink ref="G35" location="RCT008_PESSOAS_ADV!A1" display="RCT008_PESSOAS_ADV" xr:uid="{00000000-0004-0000-1700-000017000000}"/>
    <hyperlink ref="G36" location="RCT008_PESSOAS_ADV!A1" display="RCT008_PESSOAS_ADV" xr:uid="{00000000-0004-0000-1700-000018000000}"/>
    <hyperlink ref="G37" location="RCT008_PESSOAS_ADV!A1" display="RCT008_PESSOAS_ADV" xr:uid="{00000000-0004-0000-1700-000019000000}"/>
    <hyperlink ref="G38" location="RCT008_PESSOAS_ADV!A1" display="RCT008_PESSOAS_ADV" xr:uid="{00000000-0004-0000-1700-00001A000000}"/>
    <hyperlink ref="G39" location="RCT008_PESSOAS_ADV!A1" display="RCT008_PESSOAS_ADV" xr:uid="{00000000-0004-0000-1700-00001B000000}"/>
    <hyperlink ref="G40" location="RCT008_PESSOAS_ADV!A1" display="RCT008_PESSOAS_ADV" xr:uid="{00000000-0004-0000-1700-00001C000000}"/>
    <hyperlink ref="G41" location="RCT008_PESSOAS_ADV!A1" display="RCT008_PESSOAS_ADV" xr:uid="{00000000-0004-0000-1700-00001D000000}"/>
    <hyperlink ref="G42" location="RCT008_PESSOAS_ADV!A1" display="RCT008_PESSOAS_ADV" xr:uid="{00000000-0004-0000-1700-00001E000000}"/>
    <hyperlink ref="G43" location="RCT008_PESSOAS_ADV!A1" display="RCT008_PESSOAS_ADV" xr:uid="{00000000-0004-0000-1700-00001F000000}"/>
    <hyperlink ref="B6" location="Variáveis!A1" display="Variáveis" xr:uid="{00000000-0004-0000-1700-000020000000}"/>
    <hyperlink ref="C6" location="'Índice de Tabelas'!A1" display="Índice de Tabelas" xr:uid="{00000000-0004-0000-1700-000021000000}"/>
    <hyperlink ref="D6" location="'Manual de Instrução'!A1" display="Manual de Instrução" xr:uid="{00000000-0004-0000-1700-00002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ReturnToPrevSheet">
                <anchor moveWithCells="1" sizeWithCells="1">
                  <from>
                    <xdr:col>4</xdr:col>
                    <xdr:colOff>0</xdr:colOff>
                    <xdr:row>3</xdr:row>
                    <xdr:rowOff>0</xdr:rowOff>
                  </from>
                  <to>
                    <xdr:col>5</xdr:col>
                    <xdr:colOff>571500</xdr:colOff>
                    <xdr:row>4</xdr:row>
                    <xdr:rowOff>160020</xdr:rowOff>
                  </to>
                </anchor>
              </controlPr>
            </control>
          </mc:Choice>
        </mc:AlternateContent>
        <mc:AlternateContent xmlns:mc="http://schemas.openxmlformats.org/markup-compatibility/2006">
          <mc:Choice Requires="x14">
            <control shapeId="7270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R34"/>
  <sheetViews>
    <sheetView zoomScale="80" workbookViewId="0">
      <pane xSplit="5" ySplit="10" topLeftCell="F11" activePane="bottomRight" state="frozen"/>
      <selection pane="topRight" activeCell="F1" sqref="F1"/>
      <selection pane="bottomLeft" activeCell="A18" sqref="A18"/>
      <selection pane="bottomRight" activeCell="B10" sqref="B10:R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19.09765625" style="27" customWidth="1"/>
    <col min="7" max="7" width="21.09765625" style="27" bestFit="1" customWidth="1"/>
    <col min="8" max="8" width="23.8984375" style="27" customWidth="1"/>
    <col min="9" max="9" width="22.398437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13.2" x14ac:dyDescent="0.2">
      <c r="A7" s="8"/>
      <c r="C7" s="34"/>
      <c r="D7" s="34"/>
    </row>
    <row r="8" spans="1:18" s="13" customFormat="1" ht="13.2"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108" t="s">
        <v>78</v>
      </c>
      <c r="E11" s="24" t="s">
        <v>1576</v>
      </c>
      <c r="F11" s="24"/>
      <c r="G11" s="85" t="s">
        <v>82</v>
      </c>
      <c r="H11" s="24" t="s">
        <v>1576</v>
      </c>
      <c r="I11" s="21"/>
      <c r="J11" s="24"/>
      <c r="K11" s="21" t="s">
        <v>1458</v>
      </c>
      <c r="L11" s="21" t="s">
        <v>1459</v>
      </c>
      <c r="M11" s="21" t="s">
        <v>1460</v>
      </c>
      <c r="N11" s="24">
        <v>1</v>
      </c>
      <c r="O11" s="73">
        <v>0</v>
      </c>
      <c r="P11" s="73" t="s">
        <v>1697</v>
      </c>
      <c r="Q11" s="24" t="s">
        <v>1697</v>
      </c>
      <c r="R11" s="147" t="s">
        <v>1610</v>
      </c>
    </row>
    <row r="12" spans="1:18" s="30" customFormat="1" ht="27" customHeight="1" x14ac:dyDescent="0.2">
      <c r="A12" s="28"/>
      <c r="B12" s="75">
        <v>2</v>
      </c>
      <c r="C12" s="24" t="s">
        <v>51</v>
      </c>
      <c r="D12" s="108" t="s">
        <v>78</v>
      </c>
      <c r="E12" s="24" t="s">
        <v>1581</v>
      </c>
      <c r="F12" s="24"/>
      <c r="G12" s="85" t="s">
        <v>82</v>
      </c>
      <c r="H12" s="24" t="s">
        <v>1581</v>
      </c>
      <c r="I12" s="21"/>
      <c r="J12" s="24"/>
      <c r="K12" s="21" t="s">
        <v>1458</v>
      </c>
      <c r="L12" s="21" t="s">
        <v>1459</v>
      </c>
      <c r="M12" s="21" t="s">
        <v>1471</v>
      </c>
      <c r="N12" s="24">
        <v>0</v>
      </c>
      <c r="O12" s="24">
        <v>0</v>
      </c>
      <c r="P12" s="24" t="s">
        <v>1697</v>
      </c>
      <c r="Q12" s="24" t="s">
        <v>1697</v>
      </c>
      <c r="R12" s="147" t="s">
        <v>1610</v>
      </c>
    </row>
    <row r="13" spans="1:18" ht="27" customHeight="1" x14ac:dyDescent="0.25">
      <c r="A13" s="75"/>
      <c r="B13" s="75">
        <v>3</v>
      </c>
      <c r="C13" s="24" t="s">
        <v>51</v>
      </c>
      <c r="D13" s="108" t="s">
        <v>78</v>
      </c>
      <c r="E13" s="24" t="s">
        <v>1611</v>
      </c>
      <c r="F13" s="24"/>
      <c r="G13" s="85" t="s">
        <v>82</v>
      </c>
      <c r="H13" s="24" t="s">
        <v>1611</v>
      </c>
      <c r="I13" s="21"/>
      <c r="J13" s="21"/>
      <c r="K13" s="21" t="s">
        <v>1465</v>
      </c>
      <c r="L13" s="21" t="s">
        <v>1612</v>
      </c>
      <c r="M13" s="21" t="s">
        <v>1460</v>
      </c>
      <c r="N13" s="24">
        <v>1</v>
      </c>
      <c r="O13" s="24">
        <v>0</v>
      </c>
      <c r="P13" s="24" t="s">
        <v>1697</v>
      </c>
      <c r="Q13" s="24" t="s">
        <v>1697</v>
      </c>
      <c r="R13" s="147" t="s">
        <v>1610</v>
      </c>
    </row>
    <row r="14" spans="1:18" ht="27" customHeight="1" x14ac:dyDescent="0.25">
      <c r="A14" s="75"/>
      <c r="B14" s="75">
        <v>4</v>
      </c>
      <c r="C14" s="24" t="s">
        <v>51</v>
      </c>
      <c r="D14" s="108" t="s">
        <v>78</v>
      </c>
      <c r="E14" s="24" t="s">
        <v>1698</v>
      </c>
      <c r="F14" s="24"/>
      <c r="G14" s="85" t="s">
        <v>82</v>
      </c>
      <c r="H14" s="24" t="s">
        <v>1698</v>
      </c>
      <c r="I14" s="21"/>
      <c r="J14" s="21"/>
      <c r="K14" s="21" t="s">
        <v>1465</v>
      </c>
      <c r="L14" s="21" t="s">
        <v>1473</v>
      </c>
      <c r="M14" s="21" t="s">
        <v>1460</v>
      </c>
      <c r="N14" s="24">
        <v>1</v>
      </c>
      <c r="O14" s="24">
        <v>0</v>
      </c>
      <c r="P14" s="24" t="s">
        <v>1697</v>
      </c>
      <c r="Q14" s="24" t="s">
        <v>1697</v>
      </c>
      <c r="R14" s="147" t="s">
        <v>1610</v>
      </c>
    </row>
    <row r="15" spans="1:18" ht="27" customHeight="1" x14ac:dyDescent="0.25">
      <c r="A15" s="75"/>
      <c r="B15" s="75">
        <v>5</v>
      </c>
      <c r="C15" s="24" t="s">
        <v>51</v>
      </c>
      <c r="D15" s="108" t="s">
        <v>78</v>
      </c>
      <c r="E15" s="24" t="s">
        <v>1699</v>
      </c>
      <c r="F15" s="24"/>
      <c r="G15" s="85" t="s">
        <v>82</v>
      </c>
      <c r="H15" s="24" t="s">
        <v>1699</v>
      </c>
      <c r="I15" s="21"/>
      <c r="J15" s="21"/>
      <c r="K15" s="21" t="s">
        <v>1465</v>
      </c>
      <c r="L15" s="21" t="s">
        <v>1476</v>
      </c>
      <c r="M15" s="21" t="s">
        <v>1471</v>
      </c>
      <c r="N15" s="24">
        <v>0</v>
      </c>
      <c r="O15" s="24">
        <v>0</v>
      </c>
      <c r="P15" s="24" t="s">
        <v>1697</v>
      </c>
      <c r="Q15" s="24" t="s">
        <v>1697</v>
      </c>
      <c r="R15" s="147" t="s">
        <v>1610</v>
      </c>
    </row>
    <row r="16" spans="1:18" ht="27" customHeight="1" x14ac:dyDescent="0.25">
      <c r="A16" s="75"/>
      <c r="B16" s="75">
        <v>6</v>
      </c>
      <c r="C16" s="24" t="s">
        <v>51</v>
      </c>
      <c r="D16" s="108" t="s">
        <v>78</v>
      </c>
      <c r="E16" s="24" t="s">
        <v>1700</v>
      </c>
      <c r="F16" s="24"/>
      <c r="G16" s="85" t="s">
        <v>82</v>
      </c>
      <c r="H16" s="24" t="s">
        <v>1700</v>
      </c>
      <c r="I16" s="21"/>
      <c r="J16" s="21"/>
      <c r="K16" s="21" t="s">
        <v>1465</v>
      </c>
      <c r="L16" s="21" t="s">
        <v>1473</v>
      </c>
      <c r="M16" s="21" t="s">
        <v>1471</v>
      </c>
      <c r="N16" s="24">
        <v>0</v>
      </c>
      <c r="O16" s="24">
        <v>0</v>
      </c>
      <c r="P16" s="24" t="s">
        <v>1697</v>
      </c>
      <c r="Q16" s="24" t="s">
        <v>1697</v>
      </c>
      <c r="R16" s="147" t="s">
        <v>1610</v>
      </c>
    </row>
    <row r="17" spans="1:18" ht="27" customHeight="1" x14ac:dyDescent="0.25">
      <c r="A17" s="75"/>
      <c r="B17" s="75">
        <v>7</v>
      </c>
      <c r="C17" s="24" t="s">
        <v>51</v>
      </c>
      <c r="D17" s="108" t="s">
        <v>78</v>
      </c>
      <c r="E17" s="24" t="s">
        <v>1701</v>
      </c>
      <c r="F17" s="24"/>
      <c r="G17" s="85" t="s">
        <v>82</v>
      </c>
      <c r="H17" s="24" t="s">
        <v>1701</v>
      </c>
      <c r="I17" s="21"/>
      <c r="J17" s="21"/>
      <c r="K17" s="21" t="s">
        <v>1465</v>
      </c>
      <c r="L17" s="21" t="s">
        <v>1476</v>
      </c>
      <c r="M17" s="21" t="s">
        <v>1471</v>
      </c>
      <c r="N17" s="24">
        <v>0</v>
      </c>
      <c r="O17" s="24">
        <v>0</v>
      </c>
      <c r="P17" s="24" t="s">
        <v>1697</v>
      </c>
      <c r="Q17" s="24" t="s">
        <v>1697</v>
      </c>
      <c r="R17" s="147" t="s">
        <v>1610</v>
      </c>
    </row>
    <row r="18" spans="1:18" ht="27" customHeight="1" x14ac:dyDescent="0.25">
      <c r="A18" s="75"/>
      <c r="B18" s="75">
        <v>8</v>
      </c>
      <c r="C18" s="24" t="s">
        <v>51</v>
      </c>
      <c r="D18" s="108" t="s">
        <v>78</v>
      </c>
      <c r="E18" s="24" t="s">
        <v>1702</v>
      </c>
      <c r="F18" s="24"/>
      <c r="G18" s="85" t="s">
        <v>82</v>
      </c>
      <c r="H18" s="24" t="s">
        <v>1702</v>
      </c>
      <c r="I18" s="21"/>
      <c r="J18" s="21"/>
      <c r="K18" s="21" t="s">
        <v>1482</v>
      </c>
      <c r="L18" s="21" t="s">
        <v>1586</v>
      </c>
      <c r="M18" s="21" t="s">
        <v>1471</v>
      </c>
      <c r="N18" s="24">
        <v>0</v>
      </c>
      <c r="O18" s="24">
        <v>0</v>
      </c>
      <c r="P18" s="24" t="s">
        <v>1697</v>
      </c>
      <c r="Q18" s="24" t="s">
        <v>1697</v>
      </c>
      <c r="R18" s="147" t="s">
        <v>1610</v>
      </c>
    </row>
    <row r="19" spans="1:18" ht="27" customHeight="1" x14ac:dyDescent="0.25">
      <c r="A19" s="75"/>
      <c r="B19" s="75">
        <v>9</v>
      </c>
      <c r="C19" s="24" t="s">
        <v>51</v>
      </c>
      <c r="D19" s="108" t="s">
        <v>78</v>
      </c>
      <c r="E19" s="24" t="s">
        <v>1703</v>
      </c>
      <c r="F19" s="24"/>
      <c r="G19" s="85" t="s">
        <v>82</v>
      </c>
      <c r="H19" s="24" t="s">
        <v>1703</v>
      </c>
      <c r="I19" s="21"/>
      <c r="J19" s="21"/>
      <c r="K19" s="21" t="s">
        <v>1482</v>
      </c>
      <c r="L19" s="21" t="s">
        <v>1704</v>
      </c>
      <c r="M19" s="21" t="s">
        <v>1471</v>
      </c>
      <c r="N19" s="24">
        <v>0</v>
      </c>
      <c r="O19" s="24">
        <v>0</v>
      </c>
      <c r="P19" s="24" t="s">
        <v>1697</v>
      </c>
      <c r="Q19" s="24" t="s">
        <v>1697</v>
      </c>
      <c r="R19" s="147" t="s">
        <v>1610</v>
      </c>
    </row>
    <row r="20" spans="1:18" ht="27" customHeight="1" x14ac:dyDescent="0.25">
      <c r="A20" s="75"/>
      <c r="B20" s="75">
        <v>10</v>
      </c>
      <c r="C20" s="24" t="s">
        <v>51</v>
      </c>
      <c r="D20" s="108" t="s">
        <v>78</v>
      </c>
      <c r="E20" s="24" t="s">
        <v>1705</v>
      </c>
      <c r="F20" s="24"/>
      <c r="G20" s="85" t="s">
        <v>82</v>
      </c>
      <c r="H20" s="24" t="s">
        <v>1705</v>
      </c>
      <c r="I20" s="21"/>
      <c r="J20" s="21"/>
      <c r="K20" s="21" t="s">
        <v>1465</v>
      </c>
      <c r="L20" s="21" t="s">
        <v>1473</v>
      </c>
      <c r="M20" s="21" t="s">
        <v>1471</v>
      </c>
      <c r="N20" s="24">
        <v>0</v>
      </c>
      <c r="O20" s="24">
        <v>0</v>
      </c>
      <c r="P20" s="24" t="s">
        <v>1697</v>
      </c>
      <c r="Q20" s="24" t="s">
        <v>1697</v>
      </c>
      <c r="R20" s="147" t="s">
        <v>1610</v>
      </c>
    </row>
    <row r="21" spans="1:18" ht="27" customHeight="1" x14ac:dyDescent="0.25">
      <c r="A21" s="75"/>
      <c r="B21" s="75">
        <v>11</v>
      </c>
      <c r="C21" s="24" t="s">
        <v>51</v>
      </c>
      <c r="D21" s="108" t="s">
        <v>78</v>
      </c>
      <c r="E21" s="24" t="s">
        <v>1706</v>
      </c>
      <c r="F21" s="24"/>
      <c r="G21" s="85" t="s">
        <v>82</v>
      </c>
      <c r="H21" s="24" t="s">
        <v>1706</v>
      </c>
      <c r="I21" s="21"/>
      <c r="J21" s="21"/>
      <c r="K21" s="21" t="s">
        <v>1465</v>
      </c>
      <c r="L21" s="21" t="s">
        <v>1478</v>
      </c>
      <c r="M21" s="21" t="s">
        <v>1471</v>
      </c>
      <c r="N21" s="24">
        <v>0</v>
      </c>
      <c r="O21" s="24">
        <v>0</v>
      </c>
      <c r="P21" s="24" t="s">
        <v>1697</v>
      </c>
      <c r="Q21" s="24" t="s">
        <v>1697</v>
      </c>
      <c r="R21" s="147" t="s">
        <v>1610</v>
      </c>
    </row>
    <row r="22" spans="1:18" ht="27" customHeight="1" x14ac:dyDescent="0.25">
      <c r="A22" s="75"/>
      <c r="B22" s="75">
        <v>12</v>
      </c>
      <c r="C22" s="24" t="s">
        <v>51</v>
      </c>
      <c r="D22" s="108" t="s">
        <v>78</v>
      </c>
      <c r="E22" s="24" t="s">
        <v>1707</v>
      </c>
      <c r="F22" s="24"/>
      <c r="G22" s="85" t="s">
        <v>82</v>
      </c>
      <c r="H22" s="24" t="s">
        <v>1707</v>
      </c>
      <c r="I22" s="21"/>
      <c r="J22" s="21"/>
      <c r="K22" s="21" t="s">
        <v>1465</v>
      </c>
      <c r="L22" s="21" t="s">
        <v>1494</v>
      </c>
      <c r="M22" s="21" t="s">
        <v>1471</v>
      </c>
      <c r="N22" s="24">
        <v>0</v>
      </c>
      <c r="O22" s="24">
        <v>0</v>
      </c>
      <c r="P22" s="24" t="s">
        <v>1697</v>
      </c>
      <c r="Q22" s="24" t="s">
        <v>1697</v>
      </c>
      <c r="R22" s="147" t="s">
        <v>1610</v>
      </c>
    </row>
    <row r="23" spans="1:18" ht="27" customHeight="1" x14ac:dyDescent="0.25">
      <c r="A23" s="75"/>
      <c r="B23" s="75">
        <v>13</v>
      </c>
      <c r="C23" s="24" t="s">
        <v>51</v>
      </c>
      <c r="D23" s="108" t="s">
        <v>78</v>
      </c>
      <c r="E23" s="24" t="s">
        <v>1561</v>
      </c>
      <c r="F23" s="24"/>
      <c r="G23" s="21"/>
      <c r="H23" s="21"/>
      <c r="I23" s="21" t="s">
        <v>1562</v>
      </c>
      <c r="J23" s="21"/>
      <c r="K23" s="21" t="s">
        <v>1563</v>
      </c>
      <c r="L23" s="21" t="s">
        <v>1564</v>
      </c>
      <c r="M23" s="21" t="s">
        <v>1471</v>
      </c>
      <c r="N23" s="24">
        <v>0</v>
      </c>
      <c r="O23" s="24">
        <v>0</v>
      </c>
      <c r="P23" s="24" t="s">
        <v>1697</v>
      </c>
      <c r="Q23" s="24" t="s">
        <v>1697</v>
      </c>
      <c r="R23" s="147" t="s">
        <v>1610</v>
      </c>
    </row>
    <row r="24" spans="1:18" ht="27" customHeight="1" x14ac:dyDescent="0.25">
      <c r="A24" s="75"/>
      <c r="B24" s="75">
        <v>14</v>
      </c>
      <c r="C24" s="104" t="s">
        <v>51</v>
      </c>
      <c r="D24" s="108" t="s">
        <v>78</v>
      </c>
      <c r="E24" s="24" t="s">
        <v>1581</v>
      </c>
      <c r="F24" s="24"/>
      <c r="G24" s="85" t="s">
        <v>79</v>
      </c>
      <c r="H24" s="24" t="s">
        <v>1581</v>
      </c>
      <c r="I24" s="21"/>
      <c r="J24" s="24" t="s">
        <v>1708</v>
      </c>
      <c r="K24" s="21" t="s">
        <v>1458</v>
      </c>
      <c r="L24" s="21" t="s">
        <v>1459</v>
      </c>
      <c r="M24" s="21" t="s">
        <v>1471</v>
      </c>
      <c r="N24" s="24">
        <v>0</v>
      </c>
      <c r="O24" s="24">
        <v>0</v>
      </c>
      <c r="P24" s="24" t="s">
        <v>1697</v>
      </c>
      <c r="Q24" s="24" t="s">
        <v>1697</v>
      </c>
      <c r="R24" s="147" t="s">
        <v>1610</v>
      </c>
    </row>
    <row r="25" spans="1:18" ht="27" customHeight="1" x14ac:dyDescent="0.25">
      <c r="A25" s="75"/>
      <c r="B25" s="75">
        <v>15</v>
      </c>
      <c r="C25" s="104" t="s">
        <v>51</v>
      </c>
      <c r="D25" s="108" t="s">
        <v>78</v>
      </c>
      <c r="E25" s="24" t="s">
        <v>1611</v>
      </c>
      <c r="F25" s="24"/>
      <c r="G25" s="85" t="s">
        <v>79</v>
      </c>
      <c r="H25" s="24" t="s">
        <v>1611</v>
      </c>
      <c r="I25" s="21"/>
      <c r="J25" s="24" t="s">
        <v>1708</v>
      </c>
      <c r="K25" s="21" t="s">
        <v>1465</v>
      </c>
      <c r="L25" s="21" t="s">
        <v>1612</v>
      </c>
      <c r="M25" s="21" t="s">
        <v>1460</v>
      </c>
      <c r="N25" s="24">
        <v>1</v>
      </c>
      <c r="O25" s="24">
        <v>0</v>
      </c>
      <c r="P25" s="24" t="s">
        <v>1697</v>
      </c>
      <c r="Q25" s="24" t="s">
        <v>1697</v>
      </c>
      <c r="R25" s="147" t="s">
        <v>1610</v>
      </c>
    </row>
    <row r="26" spans="1:18" ht="27" customHeight="1" x14ac:dyDescent="0.25">
      <c r="A26" s="75"/>
      <c r="B26" s="75">
        <v>16</v>
      </c>
      <c r="C26" s="104" t="s">
        <v>51</v>
      </c>
      <c r="D26" s="108" t="s">
        <v>78</v>
      </c>
      <c r="E26" s="24" t="s">
        <v>1698</v>
      </c>
      <c r="F26" s="24"/>
      <c r="G26" s="85" t="s">
        <v>79</v>
      </c>
      <c r="H26" s="24" t="s">
        <v>1698</v>
      </c>
      <c r="I26" s="21"/>
      <c r="J26" s="24" t="s">
        <v>1708</v>
      </c>
      <c r="K26" s="21" t="s">
        <v>1465</v>
      </c>
      <c r="L26" s="21" t="s">
        <v>1473</v>
      </c>
      <c r="M26" s="21" t="s">
        <v>1460</v>
      </c>
      <c r="N26" s="24">
        <v>1</v>
      </c>
      <c r="O26" s="24">
        <v>0</v>
      </c>
      <c r="P26" s="24" t="s">
        <v>1697</v>
      </c>
      <c r="Q26" s="24" t="s">
        <v>1697</v>
      </c>
      <c r="R26" s="147" t="s">
        <v>1610</v>
      </c>
    </row>
    <row r="27" spans="1:18" ht="27" customHeight="1" x14ac:dyDescent="0.25">
      <c r="A27" s="75"/>
      <c r="B27" s="75">
        <v>17</v>
      </c>
      <c r="C27" s="104" t="s">
        <v>51</v>
      </c>
      <c r="D27" s="108" t="s">
        <v>78</v>
      </c>
      <c r="E27" s="24" t="s">
        <v>1699</v>
      </c>
      <c r="F27" s="24"/>
      <c r="G27" s="85" t="s">
        <v>79</v>
      </c>
      <c r="H27" s="24" t="s">
        <v>1699</v>
      </c>
      <c r="I27" s="21"/>
      <c r="J27" s="24" t="s">
        <v>1708</v>
      </c>
      <c r="K27" s="21" t="s">
        <v>1465</v>
      </c>
      <c r="L27" s="21" t="s">
        <v>1476</v>
      </c>
      <c r="M27" s="21" t="s">
        <v>1471</v>
      </c>
      <c r="N27" s="24">
        <v>0</v>
      </c>
      <c r="O27" s="24">
        <v>0</v>
      </c>
      <c r="P27" s="24" t="s">
        <v>1697</v>
      </c>
      <c r="Q27" s="24" t="s">
        <v>1697</v>
      </c>
      <c r="R27" s="147" t="s">
        <v>1610</v>
      </c>
    </row>
    <row r="28" spans="1:18" ht="27" customHeight="1" x14ac:dyDescent="0.25">
      <c r="A28" s="75"/>
      <c r="B28" s="75">
        <v>18</v>
      </c>
      <c r="C28" s="104" t="s">
        <v>51</v>
      </c>
      <c r="D28" s="108" t="s">
        <v>78</v>
      </c>
      <c r="E28" s="24" t="s">
        <v>1700</v>
      </c>
      <c r="F28" s="24"/>
      <c r="G28" s="85" t="s">
        <v>79</v>
      </c>
      <c r="H28" s="24" t="s">
        <v>1700</v>
      </c>
      <c r="I28" s="21"/>
      <c r="J28" s="24" t="s">
        <v>1708</v>
      </c>
      <c r="K28" s="21" t="s">
        <v>1465</v>
      </c>
      <c r="L28" s="21" t="s">
        <v>1473</v>
      </c>
      <c r="M28" s="21" t="s">
        <v>1471</v>
      </c>
      <c r="N28" s="24">
        <v>0</v>
      </c>
      <c r="O28" s="24">
        <v>0</v>
      </c>
      <c r="P28" s="24" t="s">
        <v>1697</v>
      </c>
      <c r="Q28" s="24" t="s">
        <v>1697</v>
      </c>
      <c r="R28" s="147" t="s">
        <v>1610</v>
      </c>
    </row>
    <row r="29" spans="1:18" ht="27" customHeight="1" x14ac:dyDescent="0.25">
      <c r="A29" s="75"/>
      <c r="B29" s="75">
        <v>19</v>
      </c>
      <c r="C29" s="104" t="s">
        <v>51</v>
      </c>
      <c r="D29" s="108" t="s">
        <v>78</v>
      </c>
      <c r="E29" s="24" t="s">
        <v>1701</v>
      </c>
      <c r="F29" s="24"/>
      <c r="G29" s="85" t="s">
        <v>79</v>
      </c>
      <c r="H29" s="24" t="s">
        <v>1701</v>
      </c>
      <c r="I29" s="21"/>
      <c r="J29" s="24" t="s">
        <v>1708</v>
      </c>
      <c r="K29" s="21" t="s">
        <v>1465</v>
      </c>
      <c r="L29" s="21" t="s">
        <v>1476</v>
      </c>
      <c r="M29" s="21" t="s">
        <v>1471</v>
      </c>
      <c r="N29" s="24">
        <v>0</v>
      </c>
      <c r="O29" s="24">
        <v>0</v>
      </c>
      <c r="P29" s="24" t="s">
        <v>1697</v>
      </c>
      <c r="Q29" s="24" t="s">
        <v>1697</v>
      </c>
      <c r="R29" s="147" t="s">
        <v>1610</v>
      </c>
    </row>
    <row r="30" spans="1:18" ht="27" customHeight="1" x14ac:dyDescent="0.25">
      <c r="A30" s="75"/>
      <c r="B30" s="75">
        <v>20</v>
      </c>
      <c r="C30" s="104" t="s">
        <v>51</v>
      </c>
      <c r="D30" s="108" t="s">
        <v>78</v>
      </c>
      <c r="E30" s="24" t="s">
        <v>1702</v>
      </c>
      <c r="F30" s="24"/>
      <c r="G30" s="85" t="s">
        <v>79</v>
      </c>
      <c r="H30" s="24" t="s">
        <v>1702</v>
      </c>
      <c r="I30" s="21"/>
      <c r="J30" s="24" t="s">
        <v>1708</v>
      </c>
      <c r="K30" s="21" t="s">
        <v>1482</v>
      </c>
      <c r="L30" s="21" t="s">
        <v>1586</v>
      </c>
      <c r="M30" s="21" t="s">
        <v>1471</v>
      </c>
      <c r="N30" s="24">
        <v>0</v>
      </c>
      <c r="O30" s="24">
        <v>0</v>
      </c>
      <c r="P30" s="24" t="s">
        <v>1697</v>
      </c>
      <c r="Q30" s="24" t="s">
        <v>1697</v>
      </c>
      <c r="R30" s="147" t="s">
        <v>1610</v>
      </c>
    </row>
    <row r="31" spans="1:18" ht="27" customHeight="1" x14ac:dyDescent="0.25">
      <c r="A31" s="75"/>
      <c r="B31" s="75">
        <v>21</v>
      </c>
      <c r="C31" s="104" t="s">
        <v>51</v>
      </c>
      <c r="D31" s="108" t="s">
        <v>78</v>
      </c>
      <c r="E31" s="24" t="s">
        <v>1703</v>
      </c>
      <c r="F31" s="24"/>
      <c r="G31" s="85" t="s">
        <v>79</v>
      </c>
      <c r="H31" s="24" t="s">
        <v>1703</v>
      </c>
      <c r="I31" s="21"/>
      <c r="J31" s="24" t="s">
        <v>1708</v>
      </c>
      <c r="K31" s="21" t="s">
        <v>1482</v>
      </c>
      <c r="L31" s="21" t="s">
        <v>1704</v>
      </c>
      <c r="M31" s="21" t="s">
        <v>1471</v>
      </c>
      <c r="N31" s="24">
        <v>0</v>
      </c>
      <c r="O31" s="24">
        <v>0</v>
      </c>
      <c r="P31" s="24" t="s">
        <v>1697</v>
      </c>
      <c r="Q31" s="24" t="s">
        <v>1697</v>
      </c>
      <c r="R31" s="147" t="s">
        <v>1610</v>
      </c>
    </row>
    <row r="32" spans="1:18" ht="27" customHeight="1" x14ac:dyDescent="0.25">
      <c r="A32" s="75"/>
      <c r="B32" s="75">
        <v>22</v>
      </c>
      <c r="C32" s="104" t="s">
        <v>51</v>
      </c>
      <c r="D32" s="108" t="s">
        <v>78</v>
      </c>
      <c r="E32" s="24" t="s">
        <v>1705</v>
      </c>
      <c r="F32" s="24"/>
      <c r="G32" s="85" t="s">
        <v>79</v>
      </c>
      <c r="H32" s="24" t="s">
        <v>1705</v>
      </c>
      <c r="I32" s="21"/>
      <c r="J32" s="24" t="s">
        <v>1708</v>
      </c>
      <c r="K32" s="21" t="s">
        <v>1465</v>
      </c>
      <c r="L32" s="21" t="s">
        <v>1473</v>
      </c>
      <c r="M32" s="21" t="s">
        <v>1471</v>
      </c>
      <c r="N32" s="24">
        <v>0</v>
      </c>
      <c r="O32" s="24">
        <v>0</v>
      </c>
      <c r="P32" s="24" t="s">
        <v>1697</v>
      </c>
      <c r="Q32" s="24" t="s">
        <v>1697</v>
      </c>
      <c r="R32" s="147" t="s">
        <v>1610</v>
      </c>
    </row>
    <row r="33" spans="1:18" ht="27" customHeight="1" x14ac:dyDescent="0.25">
      <c r="A33" s="75"/>
      <c r="B33" s="75">
        <v>23</v>
      </c>
      <c r="C33" s="104" t="s">
        <v>51</v>
      </c>
      <c r="D33" s="108" t="s">
        <v>78</v>
      </c>
      <c r="E33" s="24" t="s">
        <v>1706</v>
      </c>
      <c r="F33" s="24"/>
      <c r="G33" s="85" t="s">
        <v>79</v>
      </c>
      <c r="H33" s="24" t="s">
        <v>1706</v>
      </c>
      <c r="I33" s="21"/>
      <c r="J33" s="24" t="s">
        <v>1708</v>
      </c>
      <c r="K33" s="21" t="s">
        <v>1465</v>
      </c>
      <c r="L33" s="21" t="s">
        <v>1478</v>
      </c>
      <c r="M33" s="21" t="s">
        <v>1471</v>
      </c>
      <c r="N33" s="24">
        <v>0</v>
      </c>
      <c r="O33" s="24">
        <v>0</v>
      </c>
      <c r="P33" s="24" t="s">
        <v>1697</v>
      </c>
      <c r="Q33" s="24" t="s">
        <v>1697</v>
      </c>
      <c r="R33" s="147" t="s">
        <v>1610</v>
      </c>
    </row>
    <row r="34" spans="1:18" ht="27" customHeight="1" x14ac:dyDescent="0.25">
      <c r="A34" s="75"/>
      <c r="B34" s="75">
        <v>24</v>
      </c>
      <c r="C34" s="24" t="s">
        <v>51</v>
      </c>
      <c r="D34" s="150" t="s">
        <v>78</v>
      </c>
      <c r="E34" s="24" t="s">
        <v>1707</v>
      </c>
      <c r="F34" s="24"/>
      <c r="G34" s="85" t="s">
        <v>79</v>
      </c>
      <c r="H34" s="24" t="s">
        <v>1707</v>
      </c>
      <c r="I34" s="21"/>
      <c r="J34" s="24" t="s">
        <v>1708</v>
      </c>
      <c r="K34" s="21" t="s">
        <v>1465</v>
      </c>
      <c r="L34" s="21" t="s">
        <v>1494</v>
      </c>
      <c r="M34" s="21" t="s">
        <v>1471</v>
      </c>
      <c r="N34" s="24">
        <v>0</v>
      </c>
      <c r="O34" s="24">
        <v>0</v>
      </c>
      <c r="P34" s="24" t="s">
        <v>1697</v>
      </c>
      <c r="Q34" s="24" t="s">
        <v>1697</v>
      </c>
      <c r="R34" s="147" t="s">
        <v>1610</v>
      </c>
    </row>
  </sheetData>
  <autoFilter ref="B10:R34" xr:uid="{00000000-0001-0000-1800-000000000000}"/>
  <mergeCells count="1">
    <mergeCell ref="C9:M9"/>
  </mergeCells>
  <conditionalFormatting sqref="H11:H22">
    <cfRule type="duplicateValues" dxfId="1748" priority="3"/>
  </conditionalFormatting>
  <hyperlinks>
    <hyperlink ref="G11" location="RCT009_MORADAS_INS!A1" display="RCT009_MORADAS_INS" xr:uid="{00000000-0004-0000-1800-000000000000}"/>
    <hyperlink ref="G12:G22" location="RCT009_MORADAS_INS!A1" display="RCT009_MORADAS_INS" xr:uid="{00000000-0004-0000-1800-000001000000}"/>
    <hyperlink ref="G24" location="RCT009_MORADAS_ADV!A1" display="RCT009_MORADAS_ADV" xr:uid="{00000000-0004-0000-1800-000002000000}"/>
    <hyperlink ref="G25:G34" location="RCT009_MORADAS_ADV!A1" display="RCT009_MORADAS_ADV" xr:uid="{00000000-0004-0000-1800-000003000000}"/>
    <hyperlink ref="G12" location="RCT009_MORADAS_INS!A1" display="RCT009_MORADAS_INS" xr:uid="{00000000-0004-0000-1800-000004000000}"/>
    <hyperlink ref="G13" location="RCT009_MORADAS_INS!A1" display="RCT009_MORADAS_INS" xr:uid="{00000000-0004-0000-1800-000005000000}"/>
    <hyperlink ref="G14" location="RCT009_MORADAS_INS!A1" display="RCT009_MORADAS_INS" xr:uid="{00000000-0004-0000-1800-000006000000}"/>
    <hyperlink ref="G15" location="RCT009_MORADAS_INS!A1" display="RCT009_MORADAS_INS" xr:uid="{00000000-0004-0000-1800-000007000000}"/>
    <hyperlink ref="G16" location="RCT009_MORADAS_INS!A1" display="RCT009_MORADAS_INS" xr:uid="{00000000-0004-0000-1800-000008000000}"/>
    <hyperlink ref="G17" location="RCT009_MORADAS_INS!A1" display="RCT009_MORADAS_INS" xr:uid="{00000000-0004-0000-1800-000009000000}"/>
    <hyperlink ref="G18" location="RCT009_MORADAS_INS!A1" display="RCT009_MORADAS_INS" xr:uid="{00000000-0004-0000-1800-00000A000000}"/>
    <hyperlink ref="G19" location="RCT009_MORADAS_INS!A1" display="RCT009_MORADAS_INS" xr:uid="{00000000-0004-0000-1800-00000B000000}"/>
    <hyperlink ref="G20" location="RCT009_MORADAS_INS!A1" display="RCT009_MORADAS_INS" xr:uid="{00000000-0004-0000-1800-00000C000000}"/>
    <hyperlink ref="G21" location="RCT009_MORADAS_INS!A1" display="RCT009_MORADAS_INS" xr:uid="{00000000-0004-0000-1800-00000D000000}"/>
    <hyperlink ref="G22" location="RCT009_MORADAS_INS!A1" display="RCT009_MORADAS_INS" xr:uid="{00000000-0004-0000-1800-00000E000000}"/>
    <hyperlink ref="G25" location="RCT009_MORADAS_ADV!A1" display="RCT009_MORADAS_ADV" xr:uid="{00000000-0004-0000-1800-00000F000000}"/>
    <hyperlink ref="G26" location="RCT009_MORADAS_ADV!A1" display="RCT009_MORADAS_ADV" xr:uid="{00000000-0004-0000-1800-000010000000}"/>
    <hyperlink ref="G27" location="RCT009_MORADAS_ADV!A1" display="RCT009_MORADAS_ADV" xr:uid="{00000000-0004-0000-1800-000011000000}"/>
    <hyperlink ref="G28" location="RCT009_MORADAS_ADV!A1" display="RCT009_MORADAS_ADV" xr:uid="{00000000-0004-0000-1800-000012000000}"/>
    <hyperlink ref="G29" location="RCT009_MORADAS_ADV!A1" display="RCT009_MORADAS_ADV" xr:uid="{00000000-0004-0000-1800-000013000000}"/>
    <hyperlink ref="G30" location="RCT009_MORADAS_ADV!A1" display="RCT009_MORADAS_ADV" xr:uid="{00000000-0004-0000-1800-000014000000}"/>
    <hyperlink ref="G31" location="RCT009_MORADAS_ADV!A1" display="RCT009_MORADAS_ADV" xr:uid="{00000000-0004-0000-1800-000015000000}"/>
    <hyperlink ref="G32" location="RCT009_MORADAS_ADV!A1" display="RCT009_MORADAS_ADV" xr:uid="{00000000-0004-0000-1800-000016000000}"/>
    <hyperlink ref="G33" location="RCT009_MORADAS_ADV!A1" display="RCT009_MORADAS_ADV" xr:uid="{00000000-0004-0000-1800-000017000000}"/>
    <hyperlink ref="G34" location="RCT009_MORADAS_ADV!A1" display="RCT009_MORADAS_ADV" xr:uid="{00000000-0004-0000-1800-000018000000}"/>
    <hyperlink ref="B6" location="Variáveis!A1" display="Variáveis" xr:uid="{00000000-0004-0000-1800-000019000000}"/>
    <hyperlink ref="C6" location="'Índice de Tabelas'!A1" display="Índice de Tabelas" xr:uid="{00000000-0004-0000-1800-00001A000000}"/>
    <hyperlink ref="D6" location="'Manual de Instrução'!A1" display="Manual de Instrução" xr:uid="{00000000-0004-0000-1800-00001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ReturnToPrevSheet">
                <anchor moveWithCells="1" sizeWithCells="1">
                  <from>
                    <xdr:col>4</xdr:col>
                    <xdr:colOff>0</xdr:colOff>
                    <xdr:row>3</xdr:row>
                    <xdr:rowOff>0</xdr:rowOff>
                  </from>
                  <to>
                    <xdr:col>5</xdr:col>
                    <xdr:colOff>502920</xdr:colOff>
                    <xdr:row>4</xdr:row>
                    <xdr:rowOff>160020</xdr:rowOff>
                  </to>
                </anchor>
              </controlPr>
            </control>
          </mc:Choice>
        </mc:AlternateContent>
        <mc:AlternateContent xmlns:mc="http://schemas.openxmlformats.org/markup-compatibility/2006">
          <mc:Choice Requires="x14">
            <control shapeId="76802" r:id="rId5" name="Remover Filtros">
              <controlPr defaultSize="0" print="0" autoFill="0" autoPict="0" macro="[0]!RemoveFilters">
                <anchor moveWithCells="1" sizeWithCells="1">
                  <from>
                    <xdr:col>6</xdr:col>
                    <xdr:colOff>0</xdr:colOff>
                    <xdr:row>3</xdr:row>
                    <xdr:rowOff>0</xdr:rowOff>
                  </from>
                  <to>
                    <xdr:col>7</xdr:col>
                    <xdr:colOff>419100</xdr:colOff>
                    <xdr:row>4</xdr:row>
                    <xdr:rowOff>182880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3"/>
  <dimension ref="A1:R21"/>
  <sheetViews>
    <sheetView zoomScale="80" workbookViewId="0">
      <pane xSplit="5" ySplit="10" topLeftCell="F11" activePane="bottomRight" state="frozen"/>
      <selection pane="topRight" activeCell="F1" sqref="F1"/>
      <selection pane="bottomLeft" activeCell="A18" sqref="A18"/>
      <selection pane="bottomRight" activeCell="B10" sqref="B10:R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09765625" style="27" customWidth="1"/>
    <col min="5" max="5" width="23.59765625" style="27" customWidth="1"/>
    <col min="6" max="7" width="27.3984375" style="27" customWidth="1"/>
    <col min="8" max="8" width="23.8984375" style="27" customWidth="1"/>
    <col min="9" max="9" width="29.398437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13.2" x14ac:dyDescent="0.2">
      <c r="A7" s="8"/>
      <c r="C7" s="34"/>
      <c r="D7" s="34"/>
    </row>
    <row r="8" spans="1:18" s="13" customFormat="1" ht="13.2"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85" t="s">
        <v>79</v>
      </c>
      <c r="E11" s="24" t="s">
        <v>1581</v>
      </c>
      <c r="F11" s="24"/>
      <c r="G11" s="24"/>
      <c r="H11" s="21"/>
      <c r="I11" s="21" t="s">
        <v>1457</v>
      </c>
      <c r="J11" s="24"/>
      <c r="K11" s="21" t="s">
        <v>1458</v>
      </c>
      <c r="L11" s="21" t="s">
        <v>1459</v>
      </c>
      <c r="M11" s="21" t="s">
        <v>1471</v>
      </c>
      <c r="N11" s="24">
        <v>0</v>
      </c>
      <c r="O11" s="73">
        <v>0</v>
      </c>
      <c r="P11" s="73" t="s">
        <v>1697</v>
      </c>
      <c r="Q11" s="24" t="s">
        <v>1697</v>
      </c>
      <c r="R11" s="147" t="s">
        <v>1709</v>
      </c>
    </row>
    <row r="12" spans="1:18" s="30" customFormat="1" ht="27" customHeight="1" x14ac:dyDescent="0.2">
      <c r="A12" s="28"/>
      <c r="B12" s="75">
        <v>2</v>
      </c>
      <c r="C12" s="24" t="s">
        <v>51</v>
      </c>
      <c r="D12" s="85" t="s">
        <v>79</v>
      </c>
      <c r="E12" s="24" t="s">
        <v>1611</v>
      </c>
      <c r="F12" s="24"/>
      <c r="G12" s="85" t="s">
        <v>261</v>
      </c>
      <c r="H12" s="24" t="s">
        <v>1611</v>
      </c>
      <c r="I12" s="21"/>
      <c r="J12" s="24" t="s">
        <v>1710</v>
      </c>
      <c r="K12" s="21" t="s">
        <v>1465</v>
      </c>
      <c r="L12" s="21" t="s">
        <v>1612</v>
      </c>
      <c r="M12" s="21" t="s">
        <v>1471</v>
      </c>
      <c r="N12" s="24">
        <v>0</v>
      </c>
      <c r="O12" s="24">
        <v>0</v>
      </c>
      <c r="P12" s="24" t="s">
        <v>1697</v>
      </c>
      <c r="Q12" s="24" t="s">
        <v>1697</v>
      </c>
      <c r="R12" s="147" t="s">
        <v>1709</v>
      </c>
    </row>
    <row r="13" spans="1:18" ht="27" customHeight="1" x14ac:dyDescent="0.25">
      <c r="A13" s="75"/>
      <c r="B13" s="75">
        <v>3</v>
      </c>
      <c r="C13" s="24" t="s">
        <v>51</v>
      </c>
      <c r="D13" s="85" t="s">
        <v>79</v>
      </c>
      <c r="E13" s="24" t="s">
        <v>1698</v>
      </c>
      <c r="F13" s="24"/>
      <c r="G13" s="85" t="s">
        <v>462</v>
      </c>
      <c r="H13" s="24" t="s">
        <v>1698</v>
      </c>
      <c r="I13" s="21"/>
      <c r="J13" s="24" t="s">
        <v>1710</v>
      </c>
      <c r="K13" s="21" t="s">
        <v>1465</v>
      </c>
      <c r="L13" s="21" t="s">
        <v>1473</v>
      </c>
      <c r="M13" s="21" t="s">
        <v>1471</v>
      </c>
      <c r="N13" s="24">
        <v>0</v>
      </c>
      <c r="O13" s="24">
        <v>0</v>
      </c>
      <c r="P13" s="24" t="s">
        <v>1697</v>
      </c>
      <c r="Q13" s="24" t="s">
        <v>1697</v>
      </c>
      <c r="R13" s="147" t="s">
        <v>1709</v>
      </c>
    </row>
    <row r="14" spans="1:18" ht="27" customHeight="1" x14ac:dyDescent="0.25">
      <c r="A14" s="75"/>
      <c r="B14" s="75">
        <v>4</v>
      </c>
      <c r="C14" s="24" t="s">
        <v>51</v>
      </c>
      <c r="D14" s="85" t="s">
        <v>79</v>
      </c>
      <c r="E14" s="24" t="s">
        <v>1699</v>
      </c>
      <c r="F14" s="24"/>
      <c r="G14" s="85" t="s">
        <v>462</v>
      </c>
      <c r="H14" s="24" t="s">
        <v>1699</v>
      </c>
      <c r="I14" s="21"/>
      <c r="J14" s="24" t="s">
        <v>1710</v>
      </c>
      <c r="K14" s="21" t="s">
        <v>1465</v>
      </c>
      <c r="L14" s="21" t="s">
        <v>1476</v>
      </c>
      <c r="M14" s="21" t="s">
        <v>1471</v>
      </c>
      <c r="N14" s="24">
        <v>0</v>
      </c>
      <c r="O14" s="24">
        <v>0</v>
      </c>
      <c r="P14" s="24" t="s">
        <v>1697</v>
      </c>
      <c r="Q14" s="24" t="s">
        <v>1697</v>
      </c>
      <c r="R14" s="147" t="s">
        <v>1709</v>
      </c>
    </row>
    <row r="15" spans="1:18" ht="27" customHeight="1" x14ac:dyDescent="0.25">
      <c r="A15" s="75"/>
      <c r="B15" s="75">
        <v>5</v>
      </c>
      <c r="C15" s="24" t="s">
        <v>51</v>
      </c>
      <c r="D15" s="85" t="s">
        <v>79</v>
      </c>
      <c r="E15" s="24" t="s">
        <v>1700</v>
      </c>
      <c r="F15" s="24"/>
      <c r="G15" s="85" t="s">
        <v>462</v>
      </c>
      <c r="H15" s="24" t="s">
        <v>1700</v>
      </c>
      <c r="I15" s="21"/>
      <c r="J15" s="24" t="s">
        <v>1710</v>
      </c>
      <c r="K15" s="21" t="s">
        <v>1465</v>
      </c>
      <c r="L15" s="21" t="s">
        <v>1473</v>
      </c>
      <c r="M15" s="21" t="s">
        <v>1471</v>
      </c>
      <c r="N15" s="24">
        <v>0</v>
      </c>
      <c r="O15" s="24">
        <v>0</v>
      </c>
      <c r="P15" s="24" t="s">
        <v>1697</v>
      </c>
      <c r="Q15" s="24" t="s">
        <v>1697</v>
      </c>
      <c r="R15" s="147" t="s">
        <v>1709</v>
      </c>
    </row>
    <row r="16" spans="1:18" ht="27" customHeight="1" x14ac:dyDescent="0.25">
      <c r="A16" s="75"/>
      <c r="B16" s="75">
        <v>6</v>
      </c>
      <c r="C16" s="24" t="s">
        <v>51</v>
      </c>
      <c r="D16" s="85" t="s">
        <v>79</v>
      </c>
      <c r="E16" s="24" t="s">
        <v>1701</v>
      </c>
      <c r="F16" s="24"/>
      <c r="G16" s="85" t="s">
        <v>462</v>
      </c>
      <c r="H16" s="24" t="s">
        <v>1701</v>
      </c>
      <c r="I16" s="21"/>
      <c r="J16" s="24" t="s">
        <v>1710</v>
      </c>
      <c r="K16" s="21" t="s">
        <v>1465</v>
      </c>
      <c r="L16" s="21" t="s">
        <v>1476</v>
      </c>
      <c r="M16" s="21" t="s">
        <v>1471</v>
      </c>
      <c r="N16" s="24">
        <v>0</v>
      </c>
      <c r="O16" s="24">
        <v>0</v>
      </c>
      <c r="P16" s="24" t="s">
        <v>1697</v>
      </c>
      <c r="Q16" s="24" t="s">
        <v>1697</v>
      </c>
      <c r="R16" s="147" t="s">
        <v>1709</v>
      </c>
    </row>
    <row r="17" spans="1:18" ht="27" customHeight="1" x14ac:dyDescent="0.25">
      <c r="A17" s="75"/>
      <c r="B17" s="75">
        <v>7</v>
      </c>
      <c r="C17" s="24" t="s">
        <v>51</v>
      </c>
      <c r="D17" s="85" t="s">
        <v>79</v>
      </c>
      <c r="E17" s="24" t="s">
        <v>1702</v>
      </c>
      <c r="F17" s="24"/>
      <c r="G17" s="85" t="s">
        <v>462</v>
      </c>
      <c r="H17" s="24" t="s">
        <v>1702</v>
      </c>
      <c r="I17" s="21"/>
      <c r="J17" s="24" t="s">
        <v>1710</v>
      </c>
      <c r="K17" s="21" t="s">
        <v>1482</v>
      </c>
      <c r="L17" s="21" t="s">
        <v>1586</v>
      </c>
      <c r="M17" s="21" t="s">
        <v>1471</v>
      </c>
      <c r="N17" s="24">
        <v>0</v>
      </c>
      <c r="O17" s="24">
        <v>0</v>
      </c>
      <c r="P17" s="24" t="s">
        <v>1697</v>
      </c>
      <c r="Q17" s="24" t="s">
        <v>1697</v>
      </c>
      <c r="R17" s="147" t="s">
        <v>1709</v>
      </c>
    </row>
    <row r="18" spans="1:18" ht="27" customHeight="1" x14ac:dyDescent="0.25">
      <c r="A18" s="75"/>
      <c r="B18" s="75">
        <v>8</v>
      </c>
      <c r="C18" s="24" t="s">
        <v>51</v>
      </c>
      <c r="D18" s="85" t="s">
        <v>79</v>
      </c>
      <c r="E18" s="24" t="s">
        <v>1703</v>
      </c>
      <c r="F18" s="24"/>
      <c r="G18" s="85" t="s">
        <v>462</v>
      </c>
      <c r="H18" s="24" t="s">
        <v>1703</v>
      </c>
      <c r="I18" s="21"/>
      <c r="J18" s="24" t="s">
        <v>1710</v>
      </c>
      <c r="K18" s="21" t="s">
        <v>1482</v>
      </c>
      <c r="L18" s="21" t="s">
        <v>1704</v>
      </c>
      <c r="M18" s="21" t="s">
        <v>1471</v>
      </c>
      <c r="N18" s="24">
        <v>0</v>
      </c>
      <c r="O18" s="24">
        <v>0</v>
      </c>
      <c r="P18" s="24" t="s">
        <v>1697</v>
      </c>
      <c r="Q18" s="24" t="s">
        <v>1697</v>
      </c>
      <c r="R18" s="147" t="s">
        <v>1709</v>
      </c>
    </row>
    <row r="19" spans="1:18" ht="27" customHeight="1" x14ac:dyDescent="0.25">
      <c r="A19" s="75"/>
      <c r="B19" s="75">
        <v>9</v>
      </c>
      <c r="C19" s="24" t="s">
        <v>51</v>
      </c>
      <c r="D19" s="85" t="s">
        <v>79</v>
      </c>
      <c r="E19" s="24" t="s">
        <v>1705</v>
      </c>
      <c r="F19" s="24"/>
      <c r="G19" s="85" t="s">
        <v>462</v>
      </c>
      <c r="H19" s="24" t="s">
        <v>1705</v>
      </c>
      <c r="I19" s="21"/>
      <c r="J19" s="24" t="s">
        <v>1710</v>
      </c>
      <c r="K19" s="21" t="s">
        <v>1465</v>
      </c>
      <c r="L19" s="21" t="s">
        <v>1473</v>
      </c>
      <c r="M19" s="21" t="s">
        <v>1471</v>
      </c>
      <c r="N19" s="24">
        <v>0</v>
      </c>
      <c r="O19" s="24">
        <v>0</v>
      </c>
      <c r="P19" s="24" t="s">
        <v>1697</v>
      </c>
      <c r="Q19" s="24" t="s">
        <v>1697</v>
      </c>
      <c r="R19" s="147" t="s">
        <v>1709</v>
      </c>
    </row>
    <row r="20" spans="1:18" ht="27" customHeight="1" x14ac:dyDescent="0.25">
      <c r="A20" s="75"/>
      <c r="B20" s="75">
        <v>10</v>
      </c>
      <c r="C20" s="24" t="s">
        <v>51</v>
      </c>
      <c r="D20" s="85" t="s">
        <v>79</v>
      </c>
      <c r="E20" s="24" t="s">
        <v>1706</v>
      </c>
      <c r="F20" s="24"/>
      <c r="G20" s="85" t="s">
        <v>462</v>
      </c>
      <c r="H20" s="24" t="s">
        <v>1706</v>
      </c>
      <c r="I20" s="21"/>
      <c r="J20" s="24" t="s">
        <v>1710</v>
      </c>
      <c r="K20" s="21" t="s">
        <v>1465</v>
      </c>
      <c r="L20" s="21" t="s">
        <v>1478</v>
      </c>
      <c r="M20" s="21" t="s">
        <v>1471</v>
      </c>
      <c r="N20" s="24">
        <v>0</v>
      </c>
      <c r="O20" s="24">
        <v>0</v>
      </c>
      <c r="P20" s="24" t="s">
        <v>1697</v>
      </c>
      <c r="Q20" s="24" t="s">
        <v>1697</v>
      </c>
      <c r="R20" s="147" t="s">
        <v>1709</v>
      </c>
    </row>
    <row r="21" spans="1:18" ht="27" customHeight="1" x14ac:dyDescent="0.25">
      <c r="A21" s="75"/>
      <c r="B21" s="75">
        <v>11</v>
      </c>
      <c r="C21" s="24" t="s">
        <v>51</v>
      </c>
      <c r="D21" s="85" t="s">
        <v>79</v>
      </c>
      <c r="E21" s="24" t="s">
        <v>1707</v>
      </c>
      <c r="F21" s="24"/>
      <c r="G21" s="85" t="s">
        <v>462</v>
      </c>
      <c r="H21" s="24" t="s">
        <v>1707</v>
      </c>
      <c r="I21" s="21"/>
      <c r="J21" s="24" t="s">
        <v>1710</v>
      </c>
      <c r="K21" s="21" t="s">
        <v>1465</v>
      </c>
      <c r="L21" s="21" t="s">
        <v>1494</v>
      </c>
      <c r="M21" s="21" t="s">
        <v>1471</v>
      </c>
      <c r="N21" s="24">
        <v>0</v>
      </c>
      <c r="O21" s="24">
        <v>0</v>
      </c>
      <c r="P21" s="24" t="s">
        <v>1697</v>
      </c>
      <c r="Q21" s="24" t="s">
        <v>1697</v>
      </c>
      <c r="R21" s="147" t="s">
        <v>1709</v>
      </c>
    </row>
  </sheetData>
  <autoFilter ref="B10:R21" xr:uid="{00000000-0001-0000-1900-000000000000}"/>
  <mergeCells count="1">
    <mergeCell ref="C9:M9"/>
  </mergeCells>
  <conditionalFormatting sqref="E11:E21">
    <cfRule type="duplicateValues" dxfId="1747" priority="18"/>
  </conditionalFormatting>
  <conditionalFormatting sqref="H12:H21">
    <cfRule type="duplicateValues" dxfId="1746" priority="1"/>
  </conditionalFormatting>
  <hyperlinks>
    <hyperlink ref="G12" location="RCTX02_CLIENTE_DOCS!A1" display="RCTX02_CLIENTE_DOCS" xr:uid="{00000000-0004-0000-1900-000000000000}"/>
    <hyperlink ref="G13" location="SAT144_MORADA_CL!A1" display="SAT144_MORADA_CL" xr:uid="{00000000-0004-0000-1900-000001000000}"/>
    <hyperlink ref="G14" location="SAT144_MORADA_CL!A1" display="SAT144_MORADA_CL" xr:uid="{00000000-0004-0000-1900-000002000000}"/>
    <hyperlink ref="G15" location="SAT144_MORADA_CL!A1" display="SAT144_MORADA_CL" xr:uid="{00000000-0004-0000-1900-000003000000}"/>
    <hyperlink ref="G16" location="SAT144_MORADA_CL!A1" display="SAT144_MORADA_CL" xr:uid="{00000000-0004-0000-1900-000004000000}"/>
    <hyperlink ref="G17" location="SAT144_MORADA_CL!A1" display="SAT144_MORADA_CL" xr:uid="{00000000-0004-0000-1900-000005000000}"/>
    <hyperlink ref="G18" location="SAT144_MORADA_CL!A1" display="SAT144_MORADA_CL" xr:uid="{00000000-0004-0000-1900-000006000000}"/>
    <hyperlink ref="G19" location="SAT144_MORADA_CL!A1" display="SAT144_MORADA_CL" xr:uid="{00000000-0004-0000-1900-000007000000}"/>
    <hyperlink ref="G20" location="SAT144_MORADA_CL!A1" display="SAT144_MORADA_CL" xr:uid="{00000000-0004-0000-1900-000008000000}"/>
    <hyperlink ref="G21" location="SAT144_MORADA_CL!A1" display="SAT144_MORADA_CL" xr:uid="{00000000-0004-0000-1900-000009000000}"/>
    <hyperlink ref="B6" location="Variáveis!A1" display="Variáveis" xr:uid="{00000000-0004-0000-1900-00000A000000}"/>
    <hyperlink ref="C6" location="'Índice de Tabelas'!A1" display="Índice de Tabelas" xr:uid="{00000000-0004-0000-1900-00000B000000}"/>
    <hyperlink ref="D6" location="'Manual de Instrução'!A1" display="Manual de Instrução" xr:uid="{00000000-0004-0000-19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ReturnToPrevSheet">
                <anchor moveWithCells="1" sizeWithCells="1">
                  <from>
                    <xdr:col>4</xdr:col>
                    <xdr:colOff>0</xdr:colOff>
                    <xdr:row>3</xdr:row>
                    <xdr:rowOff>0</xdr:rowOff>
                  </from>
                  <to>
                    <xdr:col>5</xdr:col>
                    <xdr:colOff>1264920</xdr:colOff>
                    <xdr:row>4</xdr:row>
                    <xdr:rowOff>160020</xdr:rowOff>
                  </to>
                </anchor>
              </controlPr>
            </control>
          </mc:Choice>
        </mc:AlternateContent>
        <mc:AlternateContent xmlns:mc="http://schemas.openxmlformats.org/markup-compatibility/2006">
          <mc:Choice Requires="x14">
            <control shapeId="7782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
  <dimension ref="A1:R1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 style="27" customWidth="1"/>
    <col min="5" max="5" width="23.59765625" style="27" customWidth="1"/>
    <col min="6" max="6" width="20.3984375" style="27" customWidth="1"/>
    <col min="7" max="7" width="25.59765625" style="27" customWidth="1"/>
    <col min="8" max="8" width="19.59765625" style="27" customWidth="1"/>
    <col min="9" max="9" width="32.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1711</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80</v>
      </c>
      <c r="E11" s="24" t="s">
        <v>1576</v>
      </c>
      <c r="F11" s="24"/>
      <c r="G11" s="24"/>
      <c r="H11" s="24"/>
      <c r="I11" s="21" t="s">
        <v>1712</v>
      </c>
      <c r="J11" s="24"/>
      <c r="K11" s="21" t="s">
        <v>1458</v>
      </c>
      <c r="L11" s="21" t="s">
        <v>1459</v>
      </c>
      <c r="M11" s="21" t="s">
        <v>1471</v>
      </c>
      <c r="N11" s="24">
        <v>0</v>
      </c>
      <c r="O11" s="73">
        <v>0</v>
      </c>
      <c r="P11" s="73" t="s">
        <v>1697</v>
      </c>
      <c r="Q11" s="24" t="s">
        <v>1697</v>
      </c>
      <c r="R11" s="147" t="s">
        <v>1713</v>
      </c>
    </row>
    <row r="12" spans="1:18" s="30" customFormat="1" ht="27" customHeight="1" x14ac:dyDescent="0.25">
      <c r="A12" s="28"/>
      <c r="B12" s="75">
        <v>2</v>
      </c>
      <c r="C12" s="24" t="s">
        <v>51</v>
      </c>
      <c r="D12" s="24" t="s">
        <v>80</v>
      </c>
      <c r="E12" s="24" t="s">
        <v>1611</v>
      </c>
      <c r="F12" s="24"/>
      <c r="G12" s="196" t="s">
        <v>79</v>
      </c>
      <c r="H12" s="24" t="s">
        <v>1611</v>
      </c>
      <c r="I12" s="21"/>
      <c r="J12" s="24" t="s">
        <v>1714</v>
      </c>
      <c r="K12" s="21" t="s">
        <v>1465</v>
      </c>
      <c r="L12" s="21" t="s">
        <v>1612</v>
      </c>
      <c r="M12" s="21" t="s">
        <v>1471</v>
      </c>
      <c r="N12" s="24">
        <v>0</v>
      </c>
      <c r="O12" s="24">
        <v>0</v>
      </c>
      <c r="P12" s="24" t="s">
        <v>1697</v>
      </c>
      <c r="Q12" s="24" t="s">
        <v>1697</v>
      </c>
      <c r="R12" s="147" t="s">
        <v>1713</v>
      </c>
    </row>
    <row r="13" spans="1:18" s="30" customFormat="1" ht="27" customHeight="1" x14ac:dyDescent="0.25">
      <c r="A13" s="148"/>
      <c r="B13" s="75">
        <v>3</v>
      </c>
      <c r="C13" s="24" t="s">
        <v>51</v>
      </c>
      <c r="D13" s="24" t="s">
        <v>80</v>
      </c>
      <c r="E13" s="24" t="s">
        <v>1698</v>
      </c>
      <c r="F13" s="24"/>
      <c r="G13" s="196" t="s">
        <v>79</v>
      </c>
      <c r="H13" s="24" t="s">
        <v>1698</v>
      </c>
      <c r="I13" s="21"/>
      <c r="J13" s="24" t="s">
        <v>1714</v>
      </c>
      <c r="K13" s="21" t="s">
        <v>1465</v>
      </c>
      <c r="L13" s="21" t="s">
        <v>1473</v>
      </c>
      <c r="M13" s="21" t="s">
        <v>1471</v>
      </c>
      <c r="N13" s="24">
        <v>0</v>
      </c>
      <c r="O13" s="24">
        <v>0</v>
      </c>
      <c r="P13" s="24" t="s">
        <v>1697</v>
      </c>
      <c r="Q13" s="24" t="s">
        <v>1697</v>
      </c>
      <c r="R13" s="147" t="s">
        <v>1713</v>
      </c>
    </row>
  </sheetData>
  <autoFilter ref="B10:R13" xr:uid="{00000000-0001-0000-1A00-000000000000}"/>
  <mergeCells count="1">
    <mergeCell ref="C9:M9"/>
  </mergeCells>
  <conditionalFormatting sqref="E11:E13">
    <cfRule type="duplicateValues" dxfId="1745" priority="21"/>
  </conditionalFormatting>
  <conditionalFormatting sqref="H11">
    <cfRule type="duplicateValues" dxfId="1744" priority="3"/>
  </conditionalFormatting>
  <conditionalFormatting sqref="H12">
    <cfRule type="duplicateValues" dxfId="1743" priority="2"/>
  </conditionalFormatting>
  <conditionalFormatting sqref="H13">
    <cfRule type="duplicateValues" dxfId="1742" priority="1"/>
  </conditionalFormatting>
  <hyperlinks>
    <hyperlink ref="G13" location="RCT009_MORADAS_ADV!A1" display="RCT009_MORADAS_ADV" xr:uid="{00000000-0004-0000-1A00-000000000000}"/>
    <hyperlink ref="G12" location="RCT009_MORADAS_ADV!R[-17]C[-6]" display="RCT009_MORADAS_ADV" xr:uid="{00000000-0004-0000-1A00-000001000000}"/>
    <hyperlink ref="B6" location="Variáveis!A1" display="Variáveis" xr:uid="{00000000-0004-0000-1A00-000002000000}"/>
    <hyperlink ref="C6" location="'Índice de Tabelas'!A1" display="Índice de Tabelas" xr:uid="{00000000-0004-0000-1A00-000003000000}"/>
    <hyperlink ref="D6" location="'Manual de Instrução'!A1" display="Manual de Instrução" xr:uid="{00000000-0004-0000-1A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ReturnToPrevSheet">
                <anchor moveWithCells="1" sizeWithCells="1">
                  <from>
                    <xdr:col>4</xdr:col>
                    <xdr:colOff>0</xdr:colOff>
                    <xdr:row>3</xdr:row>
                    <xdr:rowOff>0</xdr:rowOff>
                  </from>
                  <to>
                    <xdr:col>5</xdr:col>
                    <xdr:colOff>259080</xdr:colOff>
                    <xdr:row>5</xdr:row>
                    <xdr:rowOff>76200</xdr:rowOff>
                  </to>
                </anchor>
              </controlPr>
            </control>
          </mc:Choice>
        </mc:AlternateContent>
        <mc:AlternateContent xmlns:mc="http://schemas.openxmlformats.org/markup-compatibility/2006">
          <mc:Choice Requires="x14">
            <control shapeId="86018" r:id="rId5" name="Remover Filtros">
              <controlPr defaultSize="0" print="0" autoFill="0" autoPict="0" macro="[0]!RemoveFilters">
                <anchor moveWithCells="1" sizeWithCells="1">
                  <from>
                    <xdr:col>6</xdr:col>
                    <xdr:colOff>0</xdr:colOff>
                    <xdr:row>3</xdr:row>
                    <xdr:rowOff>0</xdr:rowOff>
                  </from>
                  <to>
                    <xdr:col>7</xdr:col>
                    <xdr:colOff>68580</xdr:colOff>
                    <xdr:row>4</xdr:row>
                    <xdr:rowOff>182880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4"/>
  <dimension ref="A1:R1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5" style="27" customWidth="1"/>
    <col min="5" max="5" width="23.59765625" style="27" customWidth="1"/>
    <col min="6" max="6" width="17.8984375" style="27" customWidth="1"/>
    <col min="7" max="7" width="23.09765625" style="27" customWidth="1"/>
    <col min="8" max="8" width="22" style="27" customWidth="1"/>
    <col min="9" max="9" width="26.0976562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81</v>
      </c>
      <c r="E11" s="24" t="s">
        <v>1576</v>
      </c>
      <c r="F11" s="24"/>
      <c r="G11" s="85" t="s">
        <v>78</v>
      </c>
      <c r="H11" s="24" t="s">
        <v>1576</v>
      </c>
      <c r="I11" s="95"/>
      <c r="J11" s="21" t="s">
        <v>1715</v>
      </c>
      <c r="K11" s="21" t="s">
        <v>1458</v>
      </c>
      <c r="L11" s="21" t="s">
        <v>1459</v>
      </c>
      <c r="M11" s="21" t="s">
        <v>1471</v>
      </c>
      <c r="N11" s="24">
        <v>0</v>
      </c>
      <c r="O11" s="73">
        <v>0</v>
      </c>
      <c r="P11" s="73" t="s">
        <v>1697</v>
      </c>
      <c r="Q11" s="24" t="s">
        <v>1697</v>
      </c>
      <c r="R11" s="147"/>
    </row>
    <row r="12" spans="1:18" s="30" customFormat="1" ht="27" customHeight="1" x14ac:dyDescent="0.2">
      <c r="A12" s="28"/>
      <c r="B12" s="75">
        <v>2</v>
      </c>
      <c r="C12" s="24" t="s">
        <v>51</v>
      </c>
      <c r="D12" s="24" t="s">
        <v>81</v>
      </c>
      <c r="E12" s="24" t="s">
        <v>1611</v>
      </c>
      <c r="F12" s="24"/>
      <c r="G12" s="85" t="s">
        <v>78</v>
      </c>
      <c r="H12" s="24" t="s">
        <v>1611</v>
      </c>
      <c r="I12" s="21"/>
      <c r="J12" s="21" t="s">
        <v>1715</v>
      </c>
      <c r="K12" s="21" t="s">
        <v>1465</v>
      </c>
      <c r="L12" s="21" t="s">
        <v>1612</v>
      </c>
      <c r="M12" s="21" t="s">
        <v>1471</v>
      </c>
      <c r="N12" s="24">
        <v>0</v>
      </c>
      <c r="O12" s="24">
        <v>0</v>
      </c>
      <c r="P12" s="24" t="s">
        <v>1697</v>
      </c>
      <c r="Q12" s="24" t="s">
        <v>1697</v>
      </c>
      <c r="R12" s="147"/>
    </row>
    <row r="13" spans="1:18" s="30" customFormat="1" ht="27" customHeight="1" x14ac:dyDescent="0.2">
      <c r="A13" s="148"/>
      <c r="B13" s="75">
        <v>3</v>
      </c>
      <c r="C13" s="24" t="s">
        <v>51</v>
      </c>
      <c r="D13" s="24" t="s">
        <v>81</v>
      </c>
      <c r="E13" s="24" t="s">
        <v>1698</v>
      </c>
      <c r="F13" s="24"/>
      <c r="G13" s="85" t="s">
        <v>78</v>
      </c>
      <c r="H13" s="24" t="s">
        <v>1698</v>
      </c>
      <c r="I13" s="21"/>
      <c r="J13" s="21" t="s">
        <v>1715</v>
      </c>
      <c r="K13" s="21" t="s">
        <v>1465</v>
      </c>
      <c r="L13" s="21" t="s">
        <v>1473</v>
      </c>
      <c r="M13" s="21" t="s">
        <v>1471</v>
      </c>
      <c r="N13" s="24">
        <v>0</v>
      </c>
      <c r="O13" s="24">
        <v>0</v>
      </c>
      <c r="P13" s="24" t="s">
        <v>1697</v>
      </c>
      <c r="Q13" s="24" t="s">
        <v>1697</v>
      </c>
      <c r="R13" s="147"/>
    </row>
  </sheetData>
  <autoFilter ref="B10:R13" xr:uid="{00000000-0001-0000-1B00-000000000000}"/>
  <mergeCells count="1">
    <mergeCell ref="C9:M9"/>
  </mergeCells>
  <conditionalFormatting sqref="E11:E13">
    <cfRule type="duplicateValues" dxfId="1741" priority="23"/>
  </conditionalFormatting>
  <conditionalFormatting sqref="H11:H13">
    <cfRule type="duplicateValues" dxfId="1740" priority="1"/>
  </conditionalFormatting>
  <hyperlinks>
    <hyperlink ref="G11" location="RCT009_MORADAS!A1" display="RCT009_MORADAS" xr:uid="{00000000-0004-0000-1B00-000000000000}"/>
    <hyperlink ref="G12" location="RCT009_MORADAS!A1" display="RCT009_MORADAS" xr:uid="{00000000-0004-0000-1B00-000001000000}"/>
    <hyperlink ref="G13" location="RCT009_MORADAS!A1" display="RCT009_MORADAS" xr:uid="{00000000-0004-0000-1B00-000002000000}"/>
    <hyperlink ref="B6" location="Variáveis!A1" display="Variáveis" xr:uid="{00000000-0004-0000-1B00-000003000000}"/>
    <hyperlink ref="C6" location="'Índice de Tabelas'!A1" display="Índice de Tabelas" xr:uid="{00000000-0004-0000-1B00-000004000000}"/>
    <hyperlink ref="D6" location="'Manual de Instrução'!A1" display="Manual de Instrução" xr:uid="{00000000-0004-0000-1B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ReturnToPrevSheet">
                <anchor moveWithCells="1" sizeWithCells="1">
                  <from>
                    <xdr:col>4</xdr:col>
                    <xdr:colOff>0</xdr:colOff>
                    <xdr:row>3</xdr:row>
                    <xdr:rowOff>0</xdr:rowOff>
                  </from>
                  <to>
                    <xdr:col>5</xdr:col>
                    <xdr:colOff>457200</xdr:colOff>
                    <xdr:row>5</xdr:row>
                    <xdr:rowOff>76200</xdr:rowOff>
                  </to>
                </anchor>
              </controlPr>
            </control>
          </mc:Choice>
        </mc:AlternateContent>
        <mc:AlternateContent xmlns:mc="http://schemas.openxmlformats.org/markup-compatibility/2006">
          <mc:Choice Requires="x14">
            <control shapeId="87042" r:id="rId5" name="Remover Filtros">
              <controlPr defaultSize="0" print="0" autoFill="0" autoPict="0" macro="[0]!RemoveFilters">
                <anchor moveWithCells="1" sizeWithCells="1">
                  <from>
                    <xdr:col>6</xdr:col>
                    <xdr:colOff>0</xdr:colOff>
                    <xdr:row>3</xdr:row>
                    <xdr:rowOff>0</xdr:rowOff>
                  </from>
                  <to>
                    <xdr:col>7</xdr:col>
                    <xdr:colOff>259080</xdr:colOff>
                    <xdr:row>4</xdr:row>
                    <xdr:rowOff>182880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5"/>
  <dimension ref="A1:R22"/>
  <sheetViews>
    <sheetView zoomScale="80" workbookViewId="0">
      <pane xSplit="5" ySplit="10" topLeftCell="F11" activePane="bottomRight" state="frozen"/>
      <selection pane="topRight" activeCell="F1" sqref="F1"/>
      <selection pane="bottomLeft" activeCell="A18" sqref="A18"/>
      <selection pane="bottomRight" activeCell="B10" sqref="B10:R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78</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82</v>
      </c>
      <c r="E11" s="24" t="s">
        <v>1576</v>
      </c>
      <c r="F11" s="24"/>
      <c r="G11" s="96" t="s">
        <v>78</v>
      </c>
      <c r="H11" s="95"/>
      <c r="I11" s="21" t="s">
        <v>1716</v>
      </c>
      <c r="J11" s="95"/>
      <c r="K11" s="21" t="s">
        <v>1458</v>
      </c>
      <c r="L11" s="21" t="s">
        <v>1459</v>
      </c>
      <c r="M11" s="21" t="s">
        <v>1471</v>
      </c>
      <c r="N11" s="24">
        <v>0</v>
      </c>
      <c r="O11" s="73">
        <v>0</v>
      </c>
      <c r="P11" s="73" t="s">
        <v>1697</v>
      </c>
      <c r="Q11" s="24" t="s">
        <v>1697</v>
      </c>
      <c r="R11" s="147"/>
    </row>
    <row r="12" spans="1:18" s="30" customFormat="1" ht="27" customHeight="1" x14ac:dyDescent="0.2">
      <c r="A12" s="28"/>
      <c r="B12" s="75">
        <v>2</v>
      </c>
      <c r="C12" s="24" t="s">
        <v>51</v>
      </c>
      <c r="D12" s="24" t="s">
        <v>82</v>
      </c>
      <c r="E12" s="24" t="s">
        <v>1581</v>
      </c>
      <c r="F12" s="24"/>
      <c r="G12" s="96" t="s">
        <v>79</v>
      </c>
      <c r="H12" s="24" t="s">
        <v>1581</v>
      </c>
      <c r="I12" s="21"/>
      <c r="J12" s="24" t="s">
        <v>1717</v>
      </c>
      <c r="K12" s="21" t="s">
        <v>1458</v>
      </c>
      <c r="L12" s="21" t="s">
        <v>1459</v>
      </c>
      <c r="M12" s="21" t="s">
        <v>1471</v>
      </c>
      <c r="N12" s="24">
        <v>0</v>
      </c>
      <c r="O12" s="24">
        <v>0</v>
      </c>
      <c r="P12" s="24" t="s">
        <v>1697</v>
      </c>
      <c r="Q12" s="24" t="s">
        <v>1697</v>
      </c>
      <c r="R12" s="147"/>
    </row>
    <row r="13" spans="1:18" s="30" customFormat="1" ht="27" customHeight="1" x14ac:dyDescent="0.2">
      <c r="A13" s="28"/>
      <c r="B13" s="75">
        <v>3</v>
      </c>
      <c r="C13" s="24" t="s">
        <v>51</v>
      </c>
      <c r="D13" s="24" t="s">
        <v>82</v>
      </c>
      <c r="E13" s="24" t="s">
        <v>1611</v>
      </c>
      <c r="F13" s="24"/>
      <c r="G13" s="96" t="s">
        <v>79</v>
      </c>
      <c r="H13" s="24" t="s">
        <v>1611</v>
      </c>
      <c r="I13" s="21"/>
      <c r="J13" s="24" t="s">
        <v>1717</v>
      </c>
      <c r="K13" s="21" t="s">
        <v>1465</v>
      </c>
      <c r="L13" s="21" t="s">
        <v>1612</v>
      </c>
      <c r="M13" s="21" t="s">
        <v>1471</v>
      </c>
      <c r="N13" s="24">
        <v>0</v>
      </c>
      <c r="O13" s="24">
        <v>0</v>
      </c>
      <c r="P13" s="24" t="s">
        <v>1697</v>
      </c>
      <c r="Q13" s="24" t="s">
        <v>1697</v>
      </c>
      <c r="R13" s="147"/>
    </row>
    <row r="14" spans="1:18" s="30" customFormat="1" ht="27" customHeight="1" x14ac:dyDescent="0.2">
      <c r="A14" s="28"/>
      <c r="B14" s="75">
        <v>4</v>
      </c>
      <c r="C14" s="24" t="s">
        <v>51</v>
      </c>
      <c r="D14" s="24" t="s">
        <v>82</v>
      </c>
      <c r="E14" s="24" t="s">
        <v>1698</v>
      </c>
      <c r="F14" s="24"/>
      <c r="G14" s="96" t="s">
        <v>79</v>
      </c>
      <c r="H14" s="24" t="s">
        <v>1698</v>
      </c>
      <c r="I14" s="21"/>
      <c r="J14" s="24" t="s">
        <v>1717</v>
      </c>
      <c r="K14" s="21" t="s">
        <v>1465</v>
      </c>
      <c r="L14" s="21" t="s">
        <v>1473</v>
      </c>
      <c r="M14" s="21" t="s">
        <v>1471</v>
      </c>
      <c r="N14" s="24">
        <v>0</v>
      </c>
      <c r="O14" s="24">
        <v>0</v>
      </c>
      <c r="P14" s="24" t="s">
        <v>1697</v>
      </c>
      <c r="Q14" s="24" t="s">
        <v>1697</v>
      </c>
      <c r="R14" s="147"/>
    </row>
    <row r="15" spans="1:18" s="30" customFormat="1" ht="27" customHeight="1" x14ac:dyDescent="0.2">
      <c r="A15" s="28"/>
      <c r="B15" s="75">
        <v>5</v>
      </c>
      <c r="C15" s="24" t="s">
        <v>51</v>
      </c>
      <c r="D15" s="24" t="s">
        <v>82</v>
      </c>
      <c r="E15" s="24" t="s">
        <v>1699</v>
      </c>
      <c r="F15" s="24"/>
      <c r="G15" s="96" t="s">
        <v>79</v>
      </c>
      <c r="H15" s="24" t="s">
        <v>1699</v>
      </c>
      <c r="I15" s="21"/>
      <c r="J15" s="24" t="s">
        <v>1717</v>
      </c>
      <c r="K15" s="21" t="s">
        <v>1465</v>
      </c>
      <c r="L15" s="21" t="s">
        <v>1476</v>
      </c>
      <c r="M15" s="21" t="s">
        <v>1471</v>
      </c>
      <c r="N15" s="24">
        <v>0</v>
      </c>
      <c r="O15" s="24">
        <v>0</v>
      </c>
      <c r="P15" s="24" t="s">
        <v>1697</v>
      </c>
      <c r="Q15" s="24" t="s">
        <v>1697</v>
      </c>
      <c r="R15" s="147"/>
    </row>
    <row r="16" spans="1:18" ht="27" customHeight="1" x14ac:dyDescent="0.25">
      <c r="A16" s="75"/>
      <c r="B16" s="75">
        <v>6</v>
      </c>
      <c r="C16" s="24" t="s">
        <v>51</v>
      </c>
      <c r="D16" s="24" t="s">
        <v>82</v>
      </c>
      <c r="E16" s="24" t="s">
        <v>1700</v>
      </c>
      <c r="F16" s="24"/>
      <c r="G16" s="96" t="s">
        <v>79</v>
      </c>
      <c r="H16" s="24" t="s">
        <v>1700</v>
      </c>
      <c r="I16" s="21"/>
      <c r="J16" s="24" t="s">
        <v>1717</v>
      </c>
      <c r="K16" s="21" t="s">
        <v>1465</v>
      </c>
      <c r="L16" s="21" t="s">
        <v>1473</v>
      </c>
      <c r="M16" s="21" t="s">
        <v>1471</v>
      </c>
      <c r="N16" s="24">
        <v>0</v>
      </c>
      <c r="O16" s="24">
        <v>0</v>
      </c>
      <c r="P16" s="24" t="s">
        <v>1697</v>
      </c>
      <c r="Q16" s="24" t="s">
        <v>1697</v>
      </c>
      <c r="R16" s="147"/>
    </row>
    <row r="17" spans="1:18" ht="27" customHeight="1" x14ac:dyDescent="0.25">
      <c r="A17" s="75"/>
      <c r="B17" s="75">
        <v>7</v>
      </c>
      <c r="C17" s="24" t="s">
        <v>51</v>
      </c>
      <c r="D17" s="24" t="s">
        <v>82</v>
      </c>
      <c r="E17" s="24" t="s">
        <v>1701</v>
      </c>
      <c r="F17" s="24"/>
      <c r="G17" s="96" t="s">
        <v>79</v>
      </c>
      <c r="H17" s="24" t="s">
        <v>1701</v>
      </c>
      <c r="I17" s="21"/>
      <c r="J17" s="24" t="s">
        <v>1717</v>
      </c>
      <c r="K17" s="21" t="s">
        <v>1465</v>
      </c>
      <c r="L17" s="21" t="s">
        <v>1476</v>
      </c>
      <c r="M17" s="21" t="s">
        <v>1471</v>
      </c>
      <c r="N17" s="24">
        <v>0</v>
      </c>
      <c r="O17" s="24">
        <v>0</v>
      </c>
      <c r="P17" s="24" t="s">
        <v>1697</v>
      </c>
      <c r="Q17" s="24" t="s">
        <v>1697</v>
      </c>
      <c r="R17" s="147"/>
    </row>
    <row r="18" spans="1:18" ht="27" customHeight="1" x14ac:dyDescent="0.25">
      <c r="A18" s="75"/>
      <c r="B18" s="75">
        <v>8</v>
      </c>
      <c r="C18" s="24" t="s">
        <v>51</v>
      </c>
      <c r="D18" s="24" t="s">
        <v>82</v>
      </c>
      <c r="E18" s="24" t="s">
        <v>1702</v>
      </c>
      <c r="F18" s="24"/>
      <c r="G18" s="96" t="s">
        <v>79</v>
      </c>
      <c r="H18" s="24" t="s">
        <v>1702</v>
      </c>
      <c r="I18" s="21"/>
      <c r="J18" s="24" t="s">
        <v>1717</v>
      </c>
      <c r="K18" s="21" t="s">
        <v>1482</v>
      </c>
      <c r="L18" s="21" t="s">
        <v>1586</v>
      </c>
      <c r="M18" s="21" t="s">
        <v>1471</v>
      </c>
      <c r="N18" s="24">
        <v>0</v>
      </c>
      <c r="O18" s="24">
        <v>0</v>
      </c>
      <c r="P18" s="24" t="s">
        <v>1697</v>
      </c>
      <c r="Q18" s="24" t="s">
        <v>1697</v>
      </c>
      <c r="R18" s="147"/>
    </row>
    <row r="19" spans="1:18" ht="27" customHeight="1" x14ac:dyDescent="0.25">
      <c r="A19" s="75"/>
      <c r="B19" s="75">
        <v>9</v>
      </c>
      <c r="C19" s="24" t="s">
        <v>51</v>
      </c>
      <c r="D19" s="24" t="s">
        <v>82</v>
      </c>
      <c r="E19" s="24" t="s">
        <v>1703</v>
      </c>
      <c r="F19" s="24"/>
      <c r="G19" s="96" t="s">
        <v>79</v>
      </c>
      <c r="H19" s="24" t="s">
        <v>1703</v>
      </c>
      <c r="I19" s="21"/>
      <c r="J19" s="24" t="s">
        <v>1717</v>
      </c>
      <c r="K19" s="21" t="s">
        <v>1482</v>
      </c>
      <c r="L19" s="21" t="s">
        <v>1704</v>
      </c>
      <c r="M19" s="21" t="s">
        <v>1471</v>
      </c>
      <c r="N19" s="24">
        <v>0</v>
      </c>
      <c r="O19" s="24">
        <v>0</v>
      </c>
      <c r="P19" s="24" t="s">
        <v>1697</v>
      </c>
      <c r="Q19" s="24" t="s">
        <v>1697</v>
      </c>
      <c r="R19" s="147"/>
    </row>
    <row r="20" spans="1:18" ht="27" customHeight="1" x14ac:dyDescent="0.25">
      <c r="A20" s="75"/>
      <c r="B20" s="75">
        <v>10</v>
      </c>
      <c r="C20" s="24" t="s">
        <v>51</v>
      </c>
      <c r="D20" s="24" t="s">
        <v>82</v>
      </c>
      <c r="E20" s="24" t="s">
        <v>1705</v>
      </c>
      <c r="F20" s="24"/>
      <c r="G20" s="96" t="s">
        <v>79</v>
      </c>
      <c r="H20" s="24" t="s">
        <v>1705</v>
      </c>
      <c r="I20" s="21"/>
      <c r="J20" s="24" t="s">
        <v>1717</v>
      </c>
      <c r="K20" s="21" t="s">
        <v>1465</v>
      </c>
      <c r="L20" s="21" t="s">
        <v>1473</v>
      </c>
      <c r="M20" s="21" t="s">
        <v>1471</v>
      </c>
      <c r="N20" s="24">
        <v>0</v>
      </c>
      <c r="O20" s="24">
        <v>0</v>
      </c>
      <c r="P20" s="24" t="s">
        <v>1697</v>
      </c>
      <c r="Q20" s="24" t="s">
        <v>1697</v>
      </c>
      <c r="R20" s="147"/>
    </row>
    <row r="21" spans="1:18" ht="27" customHeight="1" x14ac:dyDescent="0.25">
      <c r="A21" s="75"/>
      <c r="B21" s="75">
        <v>11</v>
      </c>
      <c r="C21" s="24" t="s">
        <v>51</v>
      </c>
      <c r="D21" s="24" t="s">
        <v>82</v>
      </c>
      <c r="E21" s="24" t="s">
        <v>1706</v>
      </c>
      <c r="F21" s="24"/>
      <c r="G21" s="96" t="s">
        <v>79</v>
      </c>
      <c r="H21" s="24" t="s">
        <v>1706</v>
      </c>
      <c r="I21" s="21"/>
      <c r="J21" s="24" t="s">
        <v>1717</v>
      </c>
      <c r="K21" s="21" t="s">
        <v>1465</v>
      </c>
      <c r="L21" s="21" t="s">
        <v>1478</v>
      </c>
      <c r="M21" s="21" t="s">
        <v>1471</v>
      </c>
      <c r="N21" s="24">
        <v>0</v>
      </c>
      <c r="O21" s="24">
        <v>0</v>
      </c>
      <c r="P21" s="24" t="s">
        <v>1697</v>
      </c>
      <c r="Q21" s="24" t="s">
        <v>1697</v>
      </c>
      <c r="R21" s="147"/>
    </row>
    <row r="22" spans="1:18" ht="27" customHeight="1" x14ac:dyDescent="0.25">
      <c r="A22" s="75"/>
      <c r="B22" s="75">
        <v>12</v>
      </c>
      <c r="C22" s="24" t="s">
        <v>51</v>
      </c>
      <c r="D22" s="24" t="s">
        <v>82</v>
      </c>
      <c r="E22" s="24" t="s">
        <v>1707</v>
      </c>
      <c r="F22" s="24"/>
      <c r="G22" s="151" t="s">
        <v>79</v>
      </c>
      <c r="H22" s="24" t="s">
        <v>1707</v>
      </c>
      <c r="I22" s="21"/>
      <c r="J22" s="24" t="s">
        <v>1717</v>
      </c>
      <c r="K22" s="21" t="s">
        <v>1465</v>
      </c>
      <c r="L22" s="21" t="s">
        <v>1494</v>
      </c>
      <c r="M22" s="21" t="s">
        <v>1471</v>
      </c>
      <c r="N22" s="24">
        <v>0</v>
      </c>
      <c r="O22" s="24">
        <v>0</v>
      </c>
      <c r="P22" s="24" t="s">
        <v>1697</v>
      </c>
      <c r="Q22" s="24" t="s">
        <v>1697</v>
      </c>
      <c r="R22" s="147"/>
    </row>
  </sheetData>
  <autoFilter ref="B10:R22" xr:uid="{00000000-0001-0000-1C00-000000000000}"/>
  <mergeCells count="1">
    <mergeCell ref="C9:M9"/>
  </mergeCells>
  <conditionalFormatting sqref="E11:E22">
    <cfRule type="duplicateValues" dxfId="1739" priority="2"/>
  </conditionalFormatting>
  <conditionalFormatting sqref="H12:H22">
    <cfRule type="duplicateValues" dxfId="1738" priority="1"/>
  </conditionalFormatting>
  <hyperlinks>
    <hyperlink ref="G12" location="RCT009_MORADAS_ADV!A1" display="RCT009_MORADAS_ADV" xr:uid="{00000000-0004-0000-1C00-000000000000}"/>
    <hyperlink ref="G13:G22" location="RCT009_MORADAS_ADV!A1" display="RCT009_MORADAS_ADV" xr:uid="{00000000-0004-0000-1C00-000001000000}"/>
    <hyperlink ref="G13" location="RCT009_MORADAS_ADV!A1" display="RCT009_MORADAS_ADV" xr:uid="{00000000-0004-0000-1C00-000002000000}"/>
    <hyperlink ref="G14" location="RCT009_MORADAS_ADV!A1" display="RCT009_MORADAS_ADV" xr:uid="{00000000-0004-0000-1C00-000003000000}"/>
    <hyperlink ref="G15" location="RCT009_MORADAS_ADV!A1" display="RCT009_MORADAS_ADV" xr:uid="{00000000-0004-0000-1C00-000004000000}"/>
    <hyperlink ref="G16" location="RCT009_MORADAS_ADV!A1" display="RCT009_MORADAS_ADV" xr:uid="{00000000-0004-0000-1C00-000005000000}"/>
    <hyperlink ref="G17" location="RCT009_MORADAS_ADV!A1" display="RCT009_MORADAS_ADV" xr:uid="{00000000-0004-0000-1C00-000006000000}"/>
    <hyperlink ref="G18" location="RCT009_MORADAS_ADV!A1" display="RCT009_MORADAS_ADV" xr:uid="{00000000-0004-0000-1C00-000007000000}"/>
    <hyperlink ref="G19" location="RCT009_MORADAS_ADV!A1" display="RCT009_MORADAS_ADV" xr:uid="{00000000-0004-0000-1C00-000008000000}"/>
    <hyperlink ref="G20" location="RCT009_MORADAS_ADV!A1" display="RCT009_MORADAS_ADV" xr:uid="{00000000-0004-0000-1C00-000009000000}"/>
    <hyperlink ref="G21" location="RCT009_MORADAS_ADV!A1" display="RCT009_MORADAS_ADV" xr:uid="{00000000-0004-0000-1C00-00000A000000}"/>
    <hyperlink ref="G22" location="RCT009_MORADAS_ADV!A1" display="RCT009_MORADAS_ADV" xr:uid="{00000000-0004-0000-1C00-00000B000000}"/>
    <hyperlink ref="G11" location="RCT009_MORADAS!A1" display="RCT009_MORADAS" xr:uid="{00000000-0004-0000-1C00-00000C000000}"/>
    <hyperlink ref="B6" location="Variáveis!A1" display="Variáveis" xr:uid="{00000000-0004-0000-1C00-00000D000000}"/>
    <hyperlink ref="C6" location="'Índice de Tabelas'!A1" display="Índice de Tabelas" xr:uid="{00000000-0004-0000-1C00-00000E000000}"/>
    <hyperlink ref="D6" location="'Manual de Instrução'!A1" display="Manual de Instrução" xr:uid="{00000000-0004-0000-1C00-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ReturnToPrevSheet">
                <anchor moveWithCells="1" sizeWithCells="1">
                  <from>
                    <xdr:col>4</xdr:col>
                    <xdr:colOff>0</xdr:colOff>
                    <xdr:row>3</xdr:row>
                    <xdr:rowOff>0</xdr:rowOff>
                  </from>
                  <to>
                    <xdr:col>5</xdr:col>
                    <xdr:colOff>617220</xdr:colOff>
                    <xdr:row>5</xdr:row>
                    <xdr:rowOff>76200</xdr:rowOff>
                  </to>
                </anchor>
              </controlPr>
            </control>
          </mc:Choice>
        </mc:AlternateContent>
        <mc:AlternateContent xmlns:mc="http://schemas.openxmlformats.org/markup-compatibility/2006">
          <mc:Choice Requires="x14">
            <control shapeId="8806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6"/>
  <dimension ref="A1:R34"/>
  <sheetViews>
    <sheetView zoomScale="80" workbookViewId="0">
      <pane xSplit="5" ySplit="10" topLeftCell="F11" activePane="bottomRight" state="frozen"/>
      <selection pane="topRight" activeCell="F1" sqref="F1"/>
      <selection pane="bottomLeft" activeCell="A18" sqref="A18"/>
      <selection pane="bottomRight" activeCell="B10" sqref="B10:R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24.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87</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83</v>
      </c>
      <c r="E11" s="24" t="s">
        <v>1576</v>
      </c>
      <c r="F11" s="24"/>
      <c r="G11" s="98" t="s">
        <v>87</v>
      </c>
      <c r="H11" s="24" t="s">
        <v>1576</v>
      </c>
      <c r="I11" s="21"/>
      <c r="J11" s="24"/>
      <c r="K11" s="21" t="s">
        <v>1458</v>
      </c>
      <c r="L11" s="21" t="s">
        <v>1459</v>
      </c>
      <c r="M11" s="21" t="s">
        <v>1460</v>
      </c>
      <c r="N11" s="24">
        <v>1</v>
      </c>
      <c r="O11" s="73">
        <v>0</v>
      </c>
      <c r="P11" s="73" t="s">
        <v>1718</v>
      </c>
      <c r="Q11" s="24" t="s">
        <v>1719</v>
      </c>
      <c r="R11" s="147" t="s">
        <v>1610</v>
      </c>
    </row>
    <row r="12" spans="1:18" s="30" customFormat="1" ht="27" customHeight="1" x14ac:dyDescent="0.2">
      <c r="A12" s="28"/>
      <c r="B12" s="75">
        <v>2</v>
      </c>
      <c r="C12" s="24" t="s">
        <v>51</v>
      </c>
      <c r="D12" s="24" t="s">
        <v>83</v>
      </c>
      <c r="E12" s="24" t="s">
        <v>1581</v>
      </c>
      <c r="F12" s="24"/>
      <c r="G12" s="98" t="s">
        <v>87</v>
      </c>
      <c r="H12" s="24" t="s">
        <v>1581</v>
      </c>
      <c r="I12" s="21"/>
      <c r="J12" s="24"/>
      <c r="K12" s="21" t="s">
        <v>1458</v>
      </c>
      <c r="L12" s="21" t="s">
        <v>1459</v>
      </c>
      <c r="M12" s="21" t="s">
        <v>1471</v>
      </c>
      <c r="N12" s="24">
        <v>0</v>
      </c>
      <c r="O12" s="24">
        <v>0</v>
      </c>
      <c r="P12" s="24" t="s">
        <v>1718</v>
      </c>
      <c r="Q12" s="24" t="s">
        <v>1718</v>
      </c>
      <c r="R12" s="147" t="s">
        <v>1610</v>
      </c>
    </row>
    <row r="13" spans="1:18" s="30" customFormat="1" ht="27" customHeight="1" x14ac:dyDescent="0.2">
      <c r="A13" s="28"/>
      <c r="B13" s="75">
        <v>3</v>
      </c>
      <c r="C13" s="24" t="s">
        <v>51</v>
      </c>
      <c r="D13" s="24" t="s">
        <v>83</v>
      </c>
      <c r="E13" s="24" t="s">
        <v>1611</v>
      </c>
      <c r="F13" s="24"/>
      <c r="G13" s="98" t="s">
        <v>87</v>
      </c>
      <c r="H13" s="24" t="s">
        <v>1611</v>
      </c>
      <c r="I13" s="21"/>
      <c r="J13" s="24"/>
      <c r="K13" s="21" t="s">
        <v>1465</v>
      </c>
      <c r="L13" s="21" t="s">
        <v>1612</v>
      </c>
      <c r="M13" s="21" t="s">
        <v>1460</v>
      </c>
      <c r="N13" s="24">
        <v>1</v>
      </c>
      <c r="O13" s="24">
        <v>0</v>
      </c>
      <c r="P13" s="24" t="s">
        <v>1718</v>
      </c>
      <c r="Q13" s="24" t="s">
        <v>1718</v>
      </c>
      <c r="R13" s="147" t="s">
        <v>1610</v>
      </c>
    </row>
    <row r="14" spans="1:18" s="30" customFormat="1" ht="27" customHeight="1" x14ac:dyDescent="0.2">
      <c r="A14" s="28"/>
      <c r="B14" s="75">
        <v>4</v>
      </c>
      <c r="C14" s="24" t="s">
        <v>51</v>
      </c>
      <c r="D14" s="24" t="s">
        <v>83</v>
      </c>
      <c r="E14" s="24" t="s">
        <v>1720</v>
      </c>
      <c r="F14" s="24"/>
      <c r="G14" s="98" t="s">
        <v>87</v>
      </c>
      <c r="H14" s="24" t="s">
        <v>1720</v>
      </c>
      <c r="I14" s="21"/>
      <c r="J14" s="24"/>
      <c r="K14" s="21" t="s">
        <v>1465</v>
      </c>
      <c r="L14" s="21" t="s">
        <v>1612</v>
      </c>
      <c r="M14" s="21" t="s">
        <v>1460</v>
      </c>
      <c r="N14" s="24">
        <v>1</v>
      </c>
      <c r="O14" s="24">
        <v>0</v>
      </c>
      <c r="P14" s="24" t="s">
        <v>1718</v>
      </c>
      <c r="Q14" s="24" t="s">
        <v>1718</v>
      </c>
      <c r="R14" s="147" t="s">
        <v>1610</v>
      </c>
    </row>
    <row r="15" spans="1:18" s="30" customFormat="1" ht="27" customHeight="1" x14ac:dyDescent="0.2">
      <c r="A15" s="28"/>
      <c r="B15" s="75">
        <v>5</v>
      </c>
      <c r="C15" s="24" t="s">
        <v>51</v>
      </c>
      <c r="D15" s="24" t="s">
        <v>83</v>
      </c>
      <c r="E15" s="24" t="s">
        <v>1721</v>
      </c>
      <c r="F15" s="24"/>
      <c r="G15" s="98" t="s">
        <v>87</v>
      </c>
      <c r="H15" s="24" t="s">
        <v>1721</v>
      </c>
      <c r="I15" s="21"/>
      <c r="J15" s="24"/>
      <c r="K15" s="21" t="s">
        <v>1458</v>
      </c>
      <c r="L15" s="21" t="s">
        <v>1459</v>
      </c>
      <c r="M15" s="21" t="s">
        <v>1460</v>
      </c>
      <c r="N15" s="24">
        <v>1</v>
      </c>
      <c r="O15" s="24">
        <v>0</v>
      </c>
      <c r="P15" s="24" t="s">
        <v>1718</v>
      </c>
      <c r="Q15" s="24" t="s">
        <v>1718</v>
      </c>
      <c r="R15" s="147" t="s">
        <v>1610</v>
      </c>
    </row>
    <row r="16" spans="1:18" ht="27" customHeight="1" x14ac:dyDescent="0.25">
      <c r="A16" s="75"/>
      <c r="B16" s="75">
        <v>6</v>
      </c>
      <c r="C16" s="24" t="s">
        <v>51</v>
      </c>
      <c r="D16" s="24" t="s">
        <v>83</v>
      </c>
      <c r="E16" s="24" t="s">
        <v>1647</v>
      </c>
      <c r="F16" s="24"/>
      <c r="G16" s="98" t="s">
        <v>87</v>
      </c>
      <c r="H16" s="24" t="s">
        <v>1647</v>
      </c>
      <c r="I16" s="21"/>
      <c r="J16" s="21"/>
      <c r="K16" s="21" t="s">
        <v>1465</v>
      </c>
      <c r="L16" s="21" t="s">
        <v>1494</v>
      </c>
      <c r="M16" s="21" t="s">
        <v>1471</v>
      </c>
      <c r="N16" s="24">
        <v>0</v>
      </c>
      <c r="O16" s="24">
        <v>0</v>
      </c>
      <c r="P16" s="24" t="s">
        <v>1718</v>
      </c>
      <c r="Q16" s="24" t="s">
        <v>1718</v>
      </c>
      <c r="R16" s="147" t="s">
        <v>1610</v>
      </c>
    </row>
    <row r="17" spans="1:18" ht="27" customHeight="1" x14ac:dyDescent="0.25">
      <c r="A17" s="75"/>
      <c r="B17" s="75">
        <v>7</v>
      </c>
      <c r="C17" s="24" t="s">
        <v>51</v>
      </c>
      <c r="D17" s="24" t="s">
        <v>83</v>
      </c>
      <c r="E17" s="24" t="s">
        <v>1722</v>
      </c>
      <c r="F17" s="24"/>
      <c r="G17" s="98" t="s">
        <v>87</v>
      </c>
      <c r="H17" s="24" t="s">
        <v>1722</v>
      </c>
      <c r="I17" s="21"/>
      <c r="J17" s="21"/>
      <c r="K17" s="21" t="s">
        <v>1465</v>
      </c>
      <c r="L17" s="21" t="s">
        <v>1473</v>
      </c>
      <c r="M17" s="21" t="s">
        <v>1471</v>
      </c>
      <c r="N17" s="24">
        <v>0</v>
      </c>
      <c r="O17" s="24">
        <v>0</v>
      </c>
      <c r="P17" s="24" t="s">
        <v>1718</v>
      </c>
      <c r="Q17" s="24" t="s">
        <v>1718</v>
      </c>
      <c r="R17" s="147" t="s">
        <v>1610</v>
      </c>
    </row>
    <row r="18" spans="1:18" ht="27" customHeight="1" x14ac:dyDescent="0.25">
      <c r="A18" s="75"/>
      <c r="B18" s="75">
        <v>8</v>
      </c>
      <c r="C18" s="24" t="s">
        <v>51</v>
      </c>
      <c r="D18" s="24" t="s">
        <v>83</v>
      </c>
      <c r="E18" s="24" t="s">
        <v>1723</v>
      </c>
      <c r="F18" s="24"/>
      <c r="G18" s="98" t="s">
        <v>87</v>
      </c>
      <c r="H18" s="24" t="s">
        <v>1723</v>
      </c>
      <c r="I18" s="21"/>
      <c r="J18" s="21"/>
      <c r="K18" s="21" t="s">
        <v>1465</v>
      </c>
      <c r="L18" s="21" t="s">
        <v>1470</v>
      </c>
      <c r="M18" s="21" t="s">
        <v>1471</v>
      </c>
      <c r="N18" s="24">
        <v>0</v>
      </c>
      <c r="O18" s="24">
        <v>0</v>
      </c>
      <c r="P18" s="24" t="s">
        <v>1718</v>
      </c>
      <c r="Q18" s="24" t="s">
        <v>1718</v>
      </c>
      <c r="R18" s="147" t="s">
        <v>1610</v>
      </c>
    </row>
    <row r="19" spans="1:18" ht="27" customHeight="1" x14ac:dyDescent="0.25">
      <c r="A19" s="75"/>
      <c r="B19" s="75">
        <v>9</v>
      </c>
      <c r="C19" s="24" t="s">
        <v>51</v>
      </c>
      <c r="D19" s="24" t="s">
        <v>83</v>
      </c>
      <c r="E19" s="24" t="s">
        <v>1724</v>
      </c>
      <c r="F19" s="24"/>
      <c r="G19" s="98" t="s">
        <v>87</v>
      </c>
      <c r="H19" s="24" t="s">
        <v>1724</v>
      </c>
      <c r="I19" s="21"/>
      <c r="J19" s="21"/>
      <c r="K19" s="21" t="s">
        <v>1482</v>
      </c>
      <c r="L19" s="21" t="s">
        <v>1586</v>
      </c>
      <c r="M19" s="21" t="s">
        <v>1471</v>
      </c>
      <c r="N19" s="24">
        <v>0</v>
      </c>
      <c r="O19" s="24">
        <v>0</v>
      </c>
      <c r="P19" s="24" t="s">
        <v>1718</v>
      </c>
      <c r="Q19" s="24" t="s">
        <v>1718</v>
      </c>
      <c r="R19" s="147" t="s">
        <v>1610</v>
      </c>
    </row>
    <row r="20" spans="1:18" ht="27" customHeight="1" x14ac:dyDescent="0.25">
      <c r="A20" s="75"/>
      <c r="B20" s="75">
        <v>10</v>
      </c>
      <c r="C20" s="24" t="s">
        <v>51</v>
      </c>
      <c r="D20" s="24" t="s">
        <v>83</v>
      </c>
      <c r="E20" s="24" t="s">
        <v>1725</v>
      </c>
      <c r="F20" s="24"/>
      <c r="G20" s="98" t="s">
        <v>87</v>
      </c>
      <c r="H20" s="24" t="s">
        <v>1725</v>
      </c>
      <c r="I20" s="21"/>
      <c r="J20" s="21"/>
      <c r="K20" s="21" t="s">
        <v>1458</v>
      </c>
      <c r="L20" s="21" t="s">
        <v>1459</v>
      </c>
      <c r="M20" s="21" t="s">
        <v>1471</v>
      </c>
      <c r="N20" s="24">
        <v>0</v>
      </c>
      <c r="O20" s="24">
        <v>0</v>
      </c>
      <c r="P20" s="24" t="s">
        <v>1718</v>
      </c>
      <c r="Q20" s="24" t="s">
        <v>1718</v>
      </c>
      <c r="R20" s="147" t="s">
        <v>1610</v>
      </c>
    </row>
    <row r="21" spans="1:18" ht="27" customHeight="1" x14ac:dyDescent="0.25">
      <c r="A21" s="75"/>
      <c r="B21" s="75">
        <v>11</v>
      </c>
      <c r="C21" s="24" t="s">
        <v>51</v>
      </c>
      <c r="D21" s="24" t="s">
        <v>83</v>
      </c>
      <c r="E21" s="24" t="s">
        <v>1645</v>
      </c>
      <c r="F21" s="24"/>
      <c r="G21" s="98" t="s">
        <v>87</v>
      </c>
      <c r="H21" s="24" t="s">
        <v>1645</v>
      </c>
      <c r="I21" s="21"/>
      <c r="J21" s="21"/>
      <c r="K21" s="21" t="s">
        <v>1465</v>
      </c>
      <c r="L21" s="21" t="s">
        <v>1646</v>
      </c>
      <c r="M21" s="21" t="s">
        <v>1471</v>
      </c>
      <c r="N21" s="24">
        <v>0</v>
      </c>
      <c r="O21" s="24">
        <v>0</v>
      </c>
      <c r="P21" s="24" t="s">
        <v>1718</v>
      </c>
      <c r="Q21" s="24" t="s">
        <v>1718</v>
      </c>
      <c r="R21" s="147" t="s">
        <v>1610</v>
      </c>
    </row>
    <row r="22" spans="1:18" ht="27" customHeight="1" x14ac:dyDescent="0.25">
      <c r="A22" s="75"/>
      <c r="B22" s="75">
        <v>12</v>
      </c>
      <c r="C22" s="24" t="s">
        <v>51</v>
      </c>
      <c r="D22" s="24" t="s">
        <v>83</v>
      </c>
      <c r="E22" s="24" t="s">
        <v>1561</v>
      </c>
      <c r="F22" s="24"/>
      <c r="G22" s="21"/>
      <c r="H22" s="21"/>
      <c r="I22" s="21" t="s">
        <v>1562</v>
      </c>
      <c r="J22" s="21"/>
      <c r="K22" s="21" t="s">
        <v>1563</v>
      </c>
      <c r="L22" s="21" t="s">
        <v>1564</v>
      </c>
      <c r="M22" s="21" t="s">
        <v>1471</v>
      </c>
      <c r="N22" s="24">
        <v>0</v>
      </c>
      <c r="O22" s="24">
        <v>0</v>
      </c>
      <c r="P22" s="24" t="s">
        <v>1718</v>
      </c>
      <c r="Q22" s="24" t="s">
        <v>1718</v>
      </c>
      <c r="R22" s="147" t="s">
        <v>1610</v>
      </c>
    </row>
    <row r="23" spans="1:18" ht="27" customHeight="1" x14ac:dyDescent="0.25">
      <c r="A23" s="75"/>
      <c r="B23" s="75">
        <v>13</v>
      </c>
      <c r="C23" s="24" t="s">
        <v>51</v>
      </c>
      <c r="D23" s="24" t="s">
        <v>83</v>
      </c>
      <c r="E23" s="24" t="s">
        <v>1576</v>
      </c>
      <c r="F23" s="24"/>
      <c r="G23" s="21"/>
      <c r="H23" s="21"/>
      <c r="I23" s="21" t="s">
        <v>1622</v>
      </c>
      <c r="J23" s="21"/>
      <c r="K23" s="21" t="s">
        <v>1458</v>
      </c>
      <c r="L23" s="21" t="s">
        <v>1459</v>
      </c>
      <c r="M23" s="21" t="s">
        <v>1460</v>
      </c>
      <c r="N23" s="24">
        <v>1</v>
      </c>
      <c r="O23" s="73">
        <v>0</v>
      </c>
      <c r="P23" s="73" t="s">
        <v>1718</v>
      </c>
      <c r="Q23" s="24" t="s">
        <v>1719</v>
      </c>
      <c r="R23" s="147" t="s">
        <v>1610</v>
      </c>
    </row>
    <row r="24" spans="1:18" ht="27" customHeight="1" x14ac:dyDescent="0.25">
      <c r="A24" s="75"/>
      <c r="B24" s="75">
        <v>14</v>
      </c>
      <c r="C24" s="24" t="s">
        <v>51</v>
      </c>
      <c r="D24" s="24" t="s">
        <v>83</v>
      </c>
      <c r="E24" s="24" t="s">
        <v>1581</v>
      </c>
      <c r="F24" s="24"/>
      <c r="G24" s="85" t="s">
        <v>84</v>
      </c>
      <c r="H24" s="24" t="s">
        <v>1581</v>
      </c>
      <c r="I24" s="21"/>
      <c r="J24" s="21" t="s">
        <v>1726</v>
      </c>
      <c r="K24" s="21" t="s">
        <v>1458</v>
      </c>
      <c r="L24" s="21" t="s">
        <v>1459</v>
      </c>
      <c r="M24" s="21" t="s">
        <v>1471</v>
      </c>
      <c r="N24" s="24">
        <v>0</v>
      </c>
      <c r="O24" s="24">
        <v>0</v>
      </c>
      <c r="P24" s="24" t="s">
        <v>1718</v>
      </c>
      <c r="Q24" s="24" t="s">
        <v>1719</v>
      </c>
      <c r="R24" s="147" t="s">
        <v>1610</v>
      </c>
    </row>
    <row r="25" spans="1:18" ht="27" customHeight="1" x14ac:dyDescent="0.25">
      <c r="A25" s="75"/>
      <c r="B25" s="75">
        <v>15</v>
      </c>
      <c r="C25" s="24" t="s">
        <v>51</v>
      </c>
      <c r="D25" s="24" t="s">
        <v>83</v>
      </c>
      <c r="E25" s="24" t="s">
        <v>1611</v>
      </c>
      <c r="F25" s="24"/>
      <c r="G25" s="85" t="s">
        <v>84</v>
      </c>
      <c r="H25" s="24" t="s">
        <v>1611</v>
      </c>
      <c r="I25" s="21"/>
      <c r="J25" s="21" t="s">
        <v>1726</v>
      </c>
      <c r="K25" s="21" t="s">
        <v>1465</v>
      </c>
      <c r="L25" s="21" t="s">
        <v>1612</v>
      </c>
      <c r="M25" s="21" t="s">
        <v>1460</v>
      </c>
      <c r="N25" s="24">
        <v>1</v>
      </c>
      <c r="O25" s="24">
        <v>0</v>
      </c>
      <c r="P25" s="24" t="s">
        <v>1718</v>
      </c>
      <c r="Q25" s="24" t="s">
        <v>1719</v>
      </c>
      <c r="R25" s="147" t="s">
        <v>1610</v>
      </c>
    </row>
    <row r="26" spans="1:18" ht="27" customHeight="1" x14ac:dyDescent="0.25">
      <c r="A26" s="75"/>
      <c r="B26" s="75">
        <v>16</v>
      </c>
      <c r="C26" s="24" t="s">
        <v>51</v>
      </c>
      <c r="D26" s="24" t="s">
        <v>83</v>
      </c>
      <c r="E26" s="24" t="s">
        <v>1720</v>
      </c>
      <c r="F26" s="24"/>
      <c r="G26" s="85" t="s">
        <v>84</v>
      </c>
      <c r="H26" s="24" t="s">
        <v>1720</v>
      </c>
      <c r="I26" s="21"/>
      <c r="J26" s="21" t="s">
        <v>1726</v>
      </c>
      <c r="K26" s="21" t="s">
        <v>1465</v>
      </c>
      <c r="L26" s="21" t="s">
        <v>1612</v>
      </c>
      <c r="M26" s="21" t="s">
        <v>1460</v>
      </c>
      <c r="N26" s="24">
        <v>1</v>
      </c>
      <c r="O26" s="24">
        <v>0</v>
      </c>
      <c r="P26" s="24" t="s">
        <v>1718</v>
      </c>
      <c r="Q26" s="24" t="s">
        <v>1719</v>
      </c>
      <c r="R26" s="147" t="s">
        <v>1610</v>
      </c>
    </row>
    <row r="27" spans="1:18" ht="27" customHeight="1" x14ac:dyDescent="0.25">
      <c r="A27" s="75"/>
      <c r="B27" s="75">
        <v>17</v>
      </c>
      <c r="C27" s="24" t="s">
        <v>51</v>
      </c>
      <c r="D27" s="24" t="s">
        <v>83</v>
      </c>
      <c r="E27" s="24" t="s">
        <v>1721</v>
      </c>
      <c r="F27" s="24"/>
      <c r="G27" s="85" t="s">
        <v>84</v>
      </c>
      <c r="H27" s="24" t="s">
        <v>1721</v>
      </c>
      <c r="I27" s="21"/>
      <c r="J27" s="21" t="s">
        <v>1726</v>
      </c>
      <c r="K27" s="21" t="s">
        <v>1458</v>
      </c>
      <c r="L27" s="21" t="s">
        <v>1459</v>
      </c>
      <c r="M27" s="21" t="s">
        <v>1460</v>
      </c>
      <c r="N27" s="24">
        <v>1</v>
      </c>
      <c r="O27" s="24">
        <v>0</v>
      </c>
      <c r="P27" s="24" t="s">
        <v>1718</v>
      </c>
      <c r="Q27" s="24" t="s">
        <v>1719</v>
      </c>
      <c r="R27" s="147" t="s">
        <v>1610</v>
      </c>
    </row>
    <row r="28" spans="1:18" ht="27" customHeight="1" x14ac:dyDescent="0.25">
      <c r="A28" s="75"/>
      <c r="B28" s="75">
        <v>18</v>
      </c>
      <c r="C28" s="24" t="s">
        <v>51</v>
      </c>
      <c r="D28" s="24" t="s">
        <v>83</v>
      </c>
      <c r="E28" s="24" t="s">
        <v>1647</v>
      </c>
      <c r="F28" s="24"/>
      <c r="G28" s="85" t="s">
        <v>84</v>
      </c>
      <c r="H28" s="24" t="s">
        <v>1647</v>
      </c>
      <c r="I28" s="21"/>
      <c r="J28" s="21" t="s">
        <v>1726</v>
      </c>
      <c r="K28" s="21" t="s">
        <v>1465</v>
      </c>
      <c r="L28" s="21" t="s">
        <v>1494</v>
      </c>
      <c r="M28" s="21" t="s">
        <v>1471</v>
      </c>
      <c r="N28" s="24">
        <v>0</v>
      </c>
      <c r="O28" s="24">
        <v>0</v>
      </c>
      <c r="P28" s="24" t="s">
        <v>1718</v>
      </c>
      <c r="Q28" s="24" t="s">
        <v>1719</v>
      </c>
      <c r="R28" s="147" t="s">
        <v>1610</v>
      </c>
    </row>
    <row r="29" spans="1:18" ht="27" customHeight="1" x14ac:dyDescent="0.25">
      <c r="A29" s="75"/>
      <c r="B29" s="75">
        <v>19</v>
      </c>
      <c r="C29" s="24" t="s">
        <v>51</v>
      </c>
      <c r="D29" s="24" t="s">
        <v>83</v>
      </c>
      <c r="E29" s="24" t="s">
        <v>1722</v>
      </c>
      <c r="F29" s="24"/>
      <c r="G29" s="85" t="s">
        <v>84</v>
      </c>
      <c r="H29" s="24" t="s">
        <v>1722</v>
      </c>
      <c r="I29" s="21"/>
      <c r="J29" s="21" t="s">
        <v>1726</v>
      </c>
      <c r="K29" s="21" t="s">
        <v>1465</v>
      </c>
      <c r="L29" s="21" t="s">
        <v>1473</v>
      </c>
      <c r="M29" s="21" t="s">
        <v>1471</v>
      </c>
      <c r="N29" s="24">
        <v>0</v>
      </c>
      <c r="O29" s="24">
        <v>0</v>
      </c>
      <c r="P29" s="24" t="s">
        <v>1718</v>
      </c>
      <c r="Q29" s="24" t="s">
        <v>1719</v>
      </c>
      <c r="R29" s="147" t="s">
        <v>1610</v>
      </c>
    </row>
    <row r="30" spans="1:18" ht="27" customHeight="1" x14ac:dyDescent="0.25">
      <c r="A30" s="75"/>
      <c r="B30" s="75">
        <v>20</v>
      </c>
      <c r="C30" s="24" t="s">
        <v>51</v>
      </c>
      <c r="D30" s="24" t="s">
        <v>83</v>
      </c>
      <c r="E30" s="24" t="s">
        <v>1723</v>
      </c>
      <c r="F30" s="24"/>
      <c r="G30" s="85" t="s">
        <v>84</v>
      </c>
      <c r="H30" s="24" t="s">
        <v>1723</v>
      </c>
      <c r="I30" s="21"/>
      <c r="J30" s="21" t="s">
        <v>1726</v>
      </c>
      <c r="K30" s="21" t="s">
        <v>1465</v>
      </c>
      <c r="L30" s="21" t="s">
        <v>1470</v>
      </c>
      <c r="M30" s="21" t="s">
        <v>1471</v>
      </c>
      <c r="N30" s="24">
        <v>0</v>
      </c>
      <c r="O30" s="24">
        <v>0</v>
      </c>
      <c r="P30" s="24" t="s">
        <v>1718</v>
      </c>
      <c r="Q30" s="24" t="s">
        <v>1719</v>
      </c>
      <c r="R30" s="147" t="s">
        <v>1610</v>
      </c>
    </row>
    <row r="31" spans="1:18" ht="27" customHeight="1" x14ac:dyDescent="0.25">
      <c r="A31" s="75"/>
      <c r="B31" s="75">
        <v>21</v>
      </c>
      <c r="C31" s="24" t="s">
        <v>51</v>
      </c>
      <c r="D31" s="24" t="s">
        <v>83</v>
      </c>
      <c r="E31" s="24" t="s">
        <v>1724</v>
      </c>
      <c r="F31" s="24"/>
      <c r="G31" s="85" t="s">
        <v>84</v>
      </c>
      <c r="H31" s="24" t="s">
        <v>1724</v>
      </c>
      <c r="I31" s="21"/>
      <c r="J31" s="21" t="s">
        <v>1726</v>
      </c>
      <c r="K31" s="21" t="s">
        <v>1482</v>
      </c>
      <c r="L31" s="21" t="s">
        <v>1586</v>
      </c>
      <c r="M31" s="21" t="s">
        <v>1471</v>
      </c>
      <c r="N31" s="24">
        <v>0</v>
      </c>
      <c r="O31" s="24">
        <v>0</v>
      </c>
      <c r="P31" s="24" t="s">
        <v>1718</v>
      </c>
      <c r="Q31" s="24" t="s">
        <v>1719</v>
      </c>
      <c r="R31" s="147" t="s">
        <v>1610</v>
      </c>
    </row>
    <row r="32" spans="1:18" ht="27" customHeight="1" x14ac:dyDescent="0.25">
      <c r="A32" s="75"/>
      <c r="B32" s="75">
        <v>22</v>
      </c>
      <c r="C32" s="24" t="s">
        <v>51</v>
      </c>
      <c r="D32" s="24" t="s">
        <v>83</v>
      </c>
      <c r="E32" s="24" t="s">
        <v>1725</v>
      </c>
      <c r="F32" s="24"/>
      <c r="G32" s="85" t="s">
        <v>84</v>
      </c>
      <c r="H32" s="24" t="s">
        <v>1725</v>
      </c>
      <c r="I32" s="21"/>
      <c r="J32" s="21" t="s">
        <v>1726</v>
      </c>
      <c r="K32" s="21" t="s">
        <v>1458</v>
      </c>
      <c r="L32" s="21" t="s">
        <v>1459</v>
      </c>
      <c r="M32" s="21" t="s">
        <v>1471</v>
      </c>
      <c r="N32" s="24">
        <v>0</v>
      </c>
      <c r="O32" s="24">
        <v>0</v>
      </c>
      <c r="P32" s="24" t="s">
        <v>1718</v>
      </c>
      <c r="Q32" s="24" t="s">
        <v>1719</v>
      </c>
      <c r="R32" s="147" t="s">
        <v>1610</v>
      </c>
    </row>
    <row r="33" spans="1:18" ht="27" customHeight="1" x14ac:dyDescent="0.25">
      <c r="A33" s="103"/>
      <c r="B33" s="75">
        <v>23</v>
      </c>
      <c r="C33" s="24" t="s">
        <v>51</v>
      </c>
      <c r="D33" s="24" t="s">
        <v>83</v>
      </c>
      <c r="E33" s="104" t="s">
        <v>1645</v>
      </c>
      <c r="F33" s="104"/>
      <c r="G33" s="85" t="s">
        <v>84</v>
      </c>
      <c r="H33" s="104" t="s">
        <v>1645</v>
      </c>
      <c r="I33" s="84"/>
      <c r="J33" s="21" t="s">
        <v>1726</v>
      </c>
      <c r="K33" s="21" t="s">
        <v>1465</v>
      </c>
      <c r="L33" s="21" t="s">
        <v>1646</v>
      </c>
      <c r="M33" s="21" t="s">
        <v>1471</v>
      </c>
      <c r="N33" s="24">
        <v>0</v>
      </c>
      <c r="O33" s="24">
        <v>0</v>
      </c>
      <c r="P33" s="24" t="s">
        <v>1718</v>
      </c>
      <c r="Q33" s="24" t="s">
        <v>1719</v>
      </c>
      <c r="R33" s="147" t="s">
        <v>1610</v>
      </c>
    </row>
    <row r="34" spans="1:18" ht="27" customHeight="1" x14ac:dyDescent="0.25">
      <c r="A34" s="75"/>
      <c r="B34" s="75">
        <v>24</v>
      </c>
      <c r="C34" s="24" t="s">
        <v>51</v>
      </c>
      <c r="D34" s="24" t="s">
        <v>83</v>
      </c>
      <c r="E34" s="24" t="s">
        <v>1576</v>
      </c>
      <c r="F34" s="24"/>
      <c r="G34" s="21"/>
      <c r="H34" s="21"/>
      <c r="I34" s="21" t="s">
        <v>1727</v>
      </c>
      <c r="J34" s="21"/>
      <c r="K34" s="21" t="s">
        <v>1458</v>
      </c>
      <c r="L34" s="21" t="s">
        <v>1459</v>
      </c>
      <c r="M34" s="21" t="s">
        <v>1460</v>
      </c>
      <c r="N34" s="24">
        <v>1</v>
      </c>
      <c r="O34" s="73">
        <v>0</v>
      </c>
      <c r="P34" s="73" t="s">
        <v>1718</v>
      </c>
      <c r="Q34" s="24" t="s">
        <v>1719</v>
      </c>
      <c r="R34" s="147" t="s">
        <v>1675</v>
      </c>
    </row>
  </sheetData>
  <autoFilter ref="B10:R34" xr:uid="{00000000-0001-0000-1D00-000000000000}"/>
  <mergeCells count="1">
    <mergeCell ref="C9:M9"/>
  </mergeCells>
  <conditionalFormatting sqref="H11:H21">
    <cfRule type="duplicateValues" dxfId="1737" priority="2"/>
  </conditionalFormatting>
  <hyperlinks>
    <hyperlink ref="G21" location="RCT011_RL_GRU_PES_INS!A1" display="RCT011_RL_GRU_PES_INS" xr:uid="{00000000-0004-0000-1D00-000000000000}"/>
    <hyperlink ref="G11:G20" location="RCT011_RL_GRU_PES_INS!A1" display="RCT011_RL_GRU_PES_INS" xr:uid="{00000000-0004-0000-1D00-000001000000}"/>
    <hyperlink ref="G24" location="RCT011_RL_GRU_PES_ADV!A1" display="RCT011_RL_GRU_PES_ADV" xr:uid="{00000000-0004-0000-1D00-000002000000}"/>
    <hyperlink ref="G25:G33" location="RCT011_RL_GRU_PES_ADV!A1" display="RCT011_RL_GRU_PES_ADV" xr:uid="{00000000-0004-0000-1D00-000003000000}"/>
    <hyperlink ref="G11" location="RCT011_RL_GRU_PES_INS!A1" display="RCT011_RL_GRU_PES_INS" xr:uid="{00000000-0004-0000-1D00-000004000000}"/>
    <hyperlink ref="G12" location="RCT011_RL_GRU_PES_INS!A1" display="RCT011_RL_GRU_PES_INS" xr:uid="{00000000-0004-0000-1D00-000005000000}"/>
    <hyperlink ref="G13" location="RCT011_RL_GRU_PES_INS!A1" display="RCT011_RL_GRU_PES_INS" xr:uid="{00000000-0004-0000-1D00-000006000000}"/>
    <hyperlink ref="G14" location="RCT011_RL_GRU_PES_INS!A1" display="RCT011_RL_GRU_PES_INS" xr:uid="{00000000-0004-0000-1D00-000007000000}"/>
    <hyperlink ref="G15" location="RCT011_RL_GRU_PES_INS!A1" display="RCT011_RL_GRU_PES_INS" xr:uid="{00000000-0004-0000-1D00-000008000000}"/>
    <hyperlink ref="G16" location="RCT011_RL_GRU_PES_INS!A1" display="RCT011_RL_GRU_PES_INS" xr:uid="{00000000-0004-0000-1D00-000009000000}"/>
    <hyperlink ref="G17" location="RCT011_RL_GRU_PES_INS!A1" display="RCT011_RL_GRU_PES_INS" xr:uid="{00000000-0004-0000-1D00-00000A000000}"/>
    <hyperlink ref="G18" location="RCT011_RL_GRU_PES_INS!A1" display="RCT011_RL_GRU_PES_INS" xr:uid="{00000000-0004-0000-1D00-00000B000000}"/>
    <hyperlink ref="G19" location="RCT011_RL_GRU_PES_INS!A1" display="RCT011_RL_GRU_PES_INS" xr:uid="{00000000-0004-0000-1D00-00000C000000}"/>
    <hyperlink ref="G20" location="RCT011_RL_GRU_PES_INS!A1" display="RCT011_RL_GRU_PES_INS" xr:uid="{00000000-0004-0000-1D00-00000D000000}"/>
    <hyperlink ref="G25" location="RCT011_RL_GRU_PES_ADV!A1" display="RCT011_RL_GRU_PES_ADV" xr:uid="{00000000-0004-0000-1D00-00000E000000}"/>
    <hyperlink ref="G26" location="RCT011_RL_GRU_PES_ADV!A1" display="RCT011_RL_GRU_PES_ADV" xr:uid="{00000000-0004-0000-1D00-00000F000000}"/>
    <hyperlink ref="G27" location="RCT011_RL_GRU_PES_ADV!A1" display="RCT011_RL_GRU_PES_ADV" xr:uid="{00000000-0004-0000-1D00-000010000000}"/>
    <hyperlink ref="G28" location="RCT011_RL_GRU_PES_ADV!A1" display="RCT011_RL_GRU_PES_ADV" xr:uid="{00000000-0004-0000-1D00-000011000000}"/>
    <hyperlink ref="G29" location="RCT011_RL_GRU_PES_ADV!A1" display="RCT011_RL_GRU_PES_ADV" xr:uid="{00000000-0004-0000-1D00-000012000000}"/>
    <hyperlink ref="G30" location="RCT011_RL_GRU_PES_ADV!A1" display="RCT011_RL_GRU_PES_ADV" xr:uid="{00000000-0004-0000-1D00-000013000000}"/>
    <hyperlink ref="G31" location="RCT011_RL_GRU_PES_ADV!A1" display="RCT011_RL_GRU_PES_ADV" xr:uid="{00000000-0004-0000-1D00-000014000000}"/>
    <hyperlink ref="G32" location="RCT011_RL_GRU_PES_ADV!A1" display="RCT011_RL_GRU_PES_ADV" xr:uid="{00000000-0004-0000-1D00-000015000000}"/>
    <hyperlink ref="G33" location="RCT011_RL_GRU_PES_ADV!A1" display="RCT011_RL_GRU_PES_ADV" xr:uid="{00000000-0004-0000-1D00-000016000000}"/>
    <hyperlink ref="B6" location="Variáveis!A1" display="Variáveis" xr:uid="{00000000-0004-0000-1D00-000017000000}"/>
    <hyperlink ref="C6" location="'Índice de Tabelas'!A1" display="Índice de Tabelas" xr:uid="{00000000-0004-0000-1D00-000018000000}"/>
    <hyperlink ref="D6" location="'Manual de Instrução'!A1" display="Manual de Instrução" xr:uid="{00000000-0004-0000-1D00-00001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ReturnToPrevSheet">
                <anchor moveWithCells="1" sizeWithCells="1">
                  <from>
                    <xdr:col>4</xdr:col>
                    <xdr:colOff>0</xdr:colOff>
                    <xdr:row>3</xdr:row>
                    <xdr:rowOff>0</xdr:rowOff>
                  </from>
                  <to>
                    <xdr:col>5</xdr:col>
                    <xdr:colOff>640080</xdr:colOff>
                    <xdr:row>5</xdr:row>
                    <xdr:rowOff>68580</xdr:rowOff>
                  </to>
                </anchor>
              </controlPr>
            </control>
          </mc:Choice>
        </mc:AlternateContent>
        <mc:AlternateContent xmlns:mc="http://schemas.openxmlformats.org/markup-compatibility/2006">
          <mc:Choice Requires="x14">
            <control shapeId="9933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7"/>
  <dimension ref="A1:R25"/>
  <sheetViews>
    <sheetView zoomScale="80" workbookViewId="0">
      <pane xSplit="5" ySplit="10" topLeftCell="F11" activePane="bottomRight" state="frozen"/>
      <selection pane="topRight" activeCell="F1" sqref="F1"/>
      <selection pane="bottomLeft" activeCell="A18" sqref="A18"/>
      <selection pane="bottomRight" activeCell="B10" sqref="B10:R2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09765625" style="27" customWidth="1"/>
    <col min="5" max="5" width="23.59765625" style="27" customWidth="1"/>
    <col min="6" max="6" width="16.3984375" style="27" customWidth="1"/>
    <col min="7" max="7" width="34.5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87</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84</v>
      </c>
      <c r="E11" s="24" t="s">
        <v>1581</v>
      </c>
      <c r="F11" s="24"/>
      <c r="G11" s="65"/>
      <c r="H11" s="21"/>
      <c r="I11" s="21" t="s">
        <v>1457</v>
      </c>
      <c r="J11" s="24"/>
      <c r="K11" s="21" t="s">
        <v>1458</v>
      </c>
      <c r="L11" s="21" t="s">
        <v>1459</v>
      </c>
      <c r="M11" s="21" t="s">
        <v>1471</v>
      </c>
      <c r="N11" s="24">
        <v>0</v>
      </c>
      <c r="O11" s="73">
        <v>0</v>
      </c>
      <c r="P11" s="73" t="s">
        <v>1718</v>
      </c>
      <c r="Q11" s="24" t="s">
        <v>1718</v>
      </c>
      <c r="R11" s="147"/>
    </row>
    <row r="12" spans="1:18" ht="27" customHeight="1" x14ac:dyDescent="0.25">
      <c r="A12" s="75"/>
      <c r="B12" s="75">
        <v>2</v>
      </c>
      <c r="C12" s="24" t="s">
        <v>51</v>
      </c>
      <c r="D12" s="24" t="s">
        <v>84</v>
      </c>
      <c r="E12" s="24" t="s">
        <v>1611</v>
      </c>
      <c r="F12" s="24"/>
      <c r="G12" s="85" t="s">
        <v>531</v>
      </c>
      <c r="H12" s="21" t="s">
        <v>1728</v>
      </c>
      <c r="I12" s="21"/>
      <c r="J12" s="21" t="s">
        <v>1729</v>
      </c>
      <c r="K12" s="21" t="s">
        <v>1465</v>
      </c>
      <c r="L12" s="21" t="s">
        <v>1612</v>
      </c>
      <c r="M12" s="21" t="s">
        <v>1471</v>
      </c>
      <c r="N12" s="24">
        <v>0</v>
      </c>
      <c r="O12" s="24">
        <v>0</v>
      </c>
      <c r="P12" s="24" t="s">
        <v>1718</v>
      </c>
      <c r="Q12" s="24" t="s">
        <v>1718</v>
      </c>
      <c r="R12" s="147"/>
    </row>
    <row r="13" spans="1:18" ht="27" customHeight="1" x14ac:dyDescent="0.25">
      <c r="A13" s="75"/>
      <c r="B13" s="75">
        <v>3</v>
      </c>
      <c r="C13" s="24" t="s">
        <v>51</v>
      </c>
      <c r="D13" s="24" t="s">
        <v>84</v>
      </c>
      <c r="E13" s="24" t="s">
        <v>1720</v>
      </c>
      <c r="F13" s="24"/>
      <c r="G13" s="85" t="s">
        <v>531</v>
      </c>
      <c r="H13" s="21" t="s">
        <v>1720</v>
      </c>
      <c r="I13" s="21"/>
      <c r="J13" s="21" t="s">
        <v>1729</v>
      </c>
      <c r="K13" s="21" t="s">
        <v>1465</v>
      </c>
      <c r="L13" s="21" t="s">
        <v>1612</v>
      </c>
      <c r="M13" s="21" t="s">
        <v>1471</v>
      </c>
      <c r="N13" s="24">
        <v>0</v>
      </c>
      <c r="O13" s="24">
        <v>0</v>
      </c>
      <c r="P13" s="24" t="s">
        <v>1718</v>
      </c>
      <c r="Q13" s="24" t="s">
        <v>1718</v>
      </c>
      <c r="R13" s="147"/>
    </row>
    <row r="14" spans="1:18" ht="27" customHeight="1" x14ac:dyDescent="0.25">
      <c r="A14" s="75"/>
      <c r="B14" s="75">
        <v>4</v>
      </c>
      <c r="C14" s="24" t="s">
        <v>51</v>
      </c>
      <c r="D14" s="24" t="s">
        <v>84</v>
      </c>
      <c r="E14" s="24" t="s">
        <v>1720</v>
      </c>
      <c r="F14" s="24"/>
      <c r="G14" s="85" t="s">
        <v>327</v>
      </c>
      <c r="H14" s="21" t="s">
        <v>1720</v>
      </c>
      <c r="I14" s="21"/>
      <c r="J14" s="21" t="s">
        <v>1729</v>
      </c>
      <c r="K14" s="21" t="s">
        <v>1465</v>
      </c>
      <c r="L14" s="21" t="s">
        <v>1612</v>
      </c>
      <c r="M14" s="21" t="s">
        <v>1471</v>
      </c>
      <c r="N14" s="24">
        <v>0</v>
      </c>
      <c r="O14" s="24">
        <v>0</v>
      </c>
      <c r="P14" s="24" t="s">
        <v>1718</v>
      </c>
      <c r="Q14" s="24" t="s">
        <v>1718</v>
      </c>
      <c r="R14" s="147"/>
    </row>
    <row r="15" spans="1:18" ht="27" customHeight="1" x14ac:dyDescent="0.25">
      <c r="A15" s="75"/>
      <c r="B15" s="75">
        <v>5</v>
      </c>
      <c r="C15" s="24" t="s">
        <v>51</v>
      </c>
      <c r="D15" s="24" t="s">
        <v>84</v>
      </c>
      <c r="E15" s="24" t="s">
        <v>1721</v>
      </c>
      <c r="F15" s="24"/>
      <c r="G15" s="85" t="s">
        <v>531</v>
      </c>
      <c r="H15" s="21" t="s">
        <v>1721</v>
      </c>
      <c r="I15" s="21"/>
      <c r="J15" s="21" t="s">
        <v>1729</v>
      </c>
      <c r="K15" s="21" t="s">
        <v>1458</v>
      </c>
      <c r="L15" s="21" t="s">
        <v>1459</v>
      </c>
      <c r="M15" s="21" t="s">
        <v>1471</v>
      </c>
      <c r="N15" s="24">
        <v>0</v>
      </c>
      <c r="O15" s="24">
        <v>0</v>
      </c>
      <c r="P15" s="24" t="s">
        <v>1718</v>
      </c>
      <c r="Q15" s="24" t="s">
        <v>1718</v>
      </c>
      <c r="R15" s="147"/>
    </row>
    <row r="16" spans="1:18" ht="27" customHeight="1" x14ac:dyDescent="0.25">
      <c r="A16" s="75"/>
      <c r="B16" s="75">
        <v>6</v>
      </c>
      <c r="C16" s="24" t="s">
        <v>51</v>
      </c>
      <c r="D16" s="24" t="s">
        <v>84</v>
      </c>
      <c r="E16" s="24" t="s">
        <v>1647</v>
      </c>
      <c r="F16" s="24"/>
      <c r="G16" s="85" t="s">
        <v>261</v>
      </c>
      <c r="H16" s="21" t="s">
        <v>1679</v>
      </c>
      <c r="I16" s="21"/>
      <c r="J16" s="21" t="s">
        <v>1729</v>
      </c>
      <c r="K16" s="21" t="s">
        <v>1465</v>
      </c>
      <c r="L16" s="21" t="s">
        <v>1494</v>
      </c>
      <c r="M16" s="21" t="s">
        <v>1471</v>
      </c>
      <c r="N16" s="24">
        <v>0</v>
      </c>
      <c r="O16" s="24">
        <v>0</v>
      </c>
      <c r="P16" s="24" t="s">
        <v>1718</v>
      </c>
      <c r="Q16" s="24" t="s">
        <v>1718</v>
      </c>
      <c r="R16" s="147"/>
    </row>
    <row r="17" spans="1:18" ht="27" customHeight="1" x14ac:dyDescent="0.25">
      <c r="A17" s="75"/>
      <c r="B17" s="75">
        <v>7</v>
      </c>
      <c r="C17" s="24" t="s">
        <v>51</v>
      </c>
      <c r="D17" s="24" t="s">
        <v>84</v>
      </c>
      <c r="E17" s="24" t="s">
        <v>1722</v>
      </c>
      <c r="F17" s="24"/>
      <c r="G17" s="85" t="s">
        <v>531</v>
      </c>
      <c r="H17" s="21" t="s">
        <v>1730</v>
      </c>
      <c r="I17" s="21"/>
      <c r="J17" s="21" t="s">
        <v>1729</v>
      </c>
      <c r="K17" s="21" t="s">
        <v>1465</v>
      </c>
      <c r="L17" s="21" t="s">
        <v>1473</v>
      </c>
      <c r="M17" s="21" t="s">
        <v>1471</v>
      </c>
      <c r="N17" s="24">
        <v>0</v>
      </c>
      <c r="O17" s="24">
        <v>0</v>
      </c>
      <c r="P17" s="24" t="s">
        <v>1718</v>
      </c>
      <c r="Q17" s="24" t="s">
        <v>1718</v>
      </c>
      <c r="R17" s="147"/>
    </row>
    <row r="18" spans="1:18" ht="27" customHeight="1" x14ac:dyDescent="0.25">
      <c r="A18" s="75"/>
      <c r="B18" s="75">
        <v>8</v>
      </c>
      <c r="C18" s="24" t="s">
        <v>51</v>
      </c>
      <c r="D18" s="24" t="s">
        <v>84</v>
      </c>
      <c r="E18" s="24" t="s">
        <v>1723</v>
      </c>
      <c r="F18" s="24"/>
      <c r="G18" s="85" t="s">
        <v>531</v>
      </c>
      <c r="H18" s="21" t="s">
        <v>1723</v>
      </c>
      <c r="I18" s="21"/>
      <c r="J18" s="21" t="s">
        <v>1729</v>
      </c>
      <c r="K18" s="21" t="s">
        <v>1465</v>
      </c>
      <c r="L18" s="21" t="s">
        <v>1470</v>
      </c>
      <c r="M18" s="21" t="s">
        <v>1471</v>
      </c>
      <c r="N18" s="24">
        <v>0</v>
      </c>
      <c r="O18" s="24">
        <v>0</v>
      </c>
      <c r="P18" s="24" t="s">
        <v>1718</v>
      </c>
      <c r="Q18" s="24" t="s">
        <v>1718</v>
      </c>
      <c r="R18" s="147"/>
    </row>
    <row r="19" spans="1:18" ht="27" customHeight="1" x14ac:dyDescent="0.25">
      <c r="A19" s="75"/>
      <c r="B19" s="75">
        <v>9</v>
      </c>
      <c r="C19" s="24" t="s">
        <v>51</v>
      </c>
      <c r="D19" s="24" t="s">
        <v>84</v>
      </c>
      <c r="E19" s="24" t="s">
        <v>1724</v>
      </c>
      <c r="F19" s="24"/>
      <c r="G19" s="85" t="s">
        <v>327</v>
      </c>
      <c r="H19" s="21" t="s">
        <v>1724</v>
      </c>
      <c r="I19" s="21"/>
      <c r="J19" s="21" t="s">
        <v>1729</v>
      </c>
      <c r="K19" s="21" t="s">
        <v>1482</v>
      </c>
      <c r="L19" s="21" t="s">
        <v>1586</v>
      </c>
      <c r="M19" s="21" t="s">
        <v>1471</v>
      </c>
      <c r="N19" s="24">
        <v>0</v>
      </c>
      <c r="O19" s="24">
        <v>0</v>
      </c>
      <c r="P19" s="24" t="s">
        <v>1718</v>
      </c>
      <c r="Q19" s="24" t="s">
        <v>1718</v>
      </c>
      <c r="R19" s="147"/>
    </row>
    <row r="20" spans="1:18" ht="27" customHeight="1" x14ac:dyDescent="0.25">
      <c r="A20" s="75"/>
      <c r="B20" s="75">
        <v>10</v>
      </c>
      <c r="C20" s="24" t="s">
        <v>51</v>
      </c>
      <c r="D20" s="24" t="s">
        <v>84</v>
      </c>
      <c r="E20" s="24" t="s">
        <v>1725</v>
      </c>
      <c r="F20" s="24"/>
      <c r="G20" s="85" t="s">
        <v>531</v>
      </c>
      <c r="H20" s="21" t="s">
        <v>1725</v>
      </c>
      <c r="I20" s="21"/>
      <c r="J20" s="21" t="s">
        <v>1731</v>
      </c>
      <c r="K20" s="21" t="s">
        <v>1458</v>
      </c>
      <c r="L20" s="21" t="s">
        <v>1459</v>
      </c>
      <c r="M20" s="21" t="s">
        <v>1471</v>
      </c>
      <c r="N20" s="24">
        <v>0</v>
      </c>
      <c r="O20" s="24">
        <v>0</v>
      </c>
      <c r="P20" s="24" t="s">
        <v>1718</v>
      </c>
      <c r="Q20" s="24" t="s">
        <v>1718</v>
      </c>
      <c r="R20" s="147"/>
    </row>
    <row r="21" spans="1:18" ht="27" customHeight="1" x14ac:dyDescent="0.25">
      <c r="A21" s="75"/>
      <c r="B21" s="75">
        <v>11</v>
      </c>
      <c r="C21" s="24" t="s">
        <v>51</v>
      </c>
      <c r="D21" s="24" t="s">
        <v>84</v>
      </c>
      <c r="E21" s="24" t="s">
        <v>1645</v>
      </c>
      <c r="F21" s="24"/>
      <c r="G21" s="21"/>
      <c r="H21" s="21"/>
      <c r="I21" s="22" t="s">
        <v>1678</v>
      </c>
      <c r="J21" s="21"/>
      <c r="K21" s="21" t="s">
        <v>1465</v>
      </c>
      <c r="L21" s="21" t="s">
        <v>1646</v>
      </c>
      <c r="M21" s="21" t="s">
        <v>1471</v>
      </c>
      <c r="N21" s="24">
        <v>0</v>
      </c>
      <c r="O21" s="24">
        <v>0</v>
      </c>
      <c r="P21" s="24" t="s">
        <v>1718</v>
      </c>
      <c r="Q21" s="24" t="s">
        <v>1718</v>
      </c>
      <c r="R21" s="147"/>
    </row>
    <row r="22" spans="1:18" ht="27" customHeight="1" x14ac:dyDescent="0.25">
      <c r="A22" s="75"/>
      <c r="B22" s="75">
        <v>12</v>
      </c>
      <c r="C22" s="24" t="s">
        <v>51</v>
      </c>
      <c r="D22" s="24" t="s">
        <v>84</v>
      </c>
      <c r="E22" s="24" t="s">
        <v>1732</v>
      </c>
      <c r="F22" s="24"/>
      <c r="G22" s="21"/>
      <c r="H22" s="21"/>
      <c r="I22" s="21" t="s">
        <v>1471</v>
      </c>
      <c r="J22" s="21"/>
      <c r="K22" s="21" t="s">
        <v>1458</v>
      </c>
      <c r="L22" s="21" t="s">
        <v>1459</v>
      </c>
      <c r="M22" s="21" t="s">
        <v>1471</v>
      </c>
      <c r="N22" s="24">
        <v>0</v>
      </c>
      <c r="O22" s="24">
        <v>0</v>
      </c>
      <c r="P22" s="24" t="s">
        <v>1718</v>
      </c>
      <c r="Q22" s="24" t="s">
        <v>1718</v>
      </c>
      <c r="R22" s="147"/>
    </row>
    <row r="23" spans="1:18" ht="27" customHeight="1" x14ac:dyDescent="0.25">
      <c r="A23" s="75"/>
      <c r="B23" s="75">
        <v>13</v>
      </c>
      <c r="C23" s="24" t="s">
        <v>51</v>
      </c>
      <c r="D23" s="24" t="s">
        <v>84</v>
      </c>
      <c r="E23" s="24" t="s">
        <v>1733</v>
      </c>
      <c r="F23" s="24"/>
      <c r="G23" s="21"/>
      <c r="H23" s="21"/>
      <c r="I23" s="21" t="s">
        <v>1471</v>
      </c>
      <c r="J23" s="21"/>
      <c r="K23" s="21" t="s">
        <v>1482</v>
      </c>
      <c r="L23" s="21" t="s">
        <v>1734</v>
      </c>
      <c r="M23" s="21" t="s">
        <v>1471</v>
      </c>
      <c r="N23" s="24">
        <v>0</v>
      </c>
      <c r="O23" s="24">
        <v>0</v>
      </c>
      <c r="P23" s="24" t="s">
        <v>1718</v>
      </c>
      <c r="Q23" s="24" t="s">
        <v>1718</v>
      </c>
      <c r="R23" s="147"/>
    </row>
    <row r="24" spans="1:18" ht="27" customHeight="1" x14ac:dyDescent="0.25">
      <c r="A24" s="75"/>
      <c r="B24" s="75">
        <v>14</v>
      </c>
      <c r="C24" s="24" t="s">
        <v>51</v>
      </c>
      <c r="D24" s="24" t="s">
        <v>84</v>
      </c>
      <c r="E24" s="24" t="s">
        <v>1735</v>
      </c>
      <c r="F24" s="24"/>
      <c r="G24" s="21"/>
      <c r="H24" s="21"/>
      <c r="I24" s="21" t="s">
        <v>1471</v>
      </c>
      <c r="J24" s="21"/>
      <c r="K24" s="21" t="s">
        <v>1458</v>
      </c>
      <c r="L24" s="21" t="s">
        <v>1459</v>
      </c>
      <c r="M24" s="21" t="s">
        <v>1471</v>
      </c>
      <c r="N24" s="24">
        <v>0</v>
      </c>
      <c r="O24" s="24">
        <v>0</v>
      </c>
      <c r="P24" s="24" t="s">
        <v>1718</v>
      </c>
      <c r="Q24" s="24" t="s">
        <v>1718</v>
      </c>
      <c r="R24" s="147"/>
    </row>
    <row r="25" spans="1:18" ht="27" customHeight="1" x14ac:dyDescent="0.25">
      <c r="A25" s="75"/>
      <c r="B25" s="75">
        <v>15</v>
      </c>
      <c r="C25" s="24" t="s">
        <v>51</v>
      </c>
      <c r="D25" s="24" t="s">
        <v>84</v>
      </c>
      <c r="E25" s="24" t="s">
        <v>1736</v>
      </c>
      <c r="F25" s="24"/>
      <c r="G25" s="21"/>
      <c r="H25" s="21"/>
      <c r="I25" s="21" t="s">
        <v>1471</v>
      </c>
      <c r="J25" s="21"/>
      <c r="K25" s="21" t="s">
        <v>1482</v>
      </c>
      <c r="L25" s="21" t="s">
        <v>1734</v>
      </c>
      <c r="M25" s="21" t="s">
        <v>1471</v>
      </c>
      <c r="N25" s="24">
        <v>0</v>
      </c>
      <c r="O25" s="24">
        <v>0</v>
      </c>
      <c r="P25" s="24" t="s">
        <v>1718</v>
      </c>
      <c r="Q25" s="24" t="s">
        <v>1718</v>
      </c>
      <c r="R25" s="147"/>
    </row>
  </sheetData>
  <autoFilter ref="B10:R25" xr:uid="{00000000-0001-0000-1E00-000000000000}"/>
  <mergeCells count="1">
    <mergeCell ref="C9:M9"/>
  </mergeCells>
  <conditionalFormatting sqref="E11:E13 E15:E25">
    <cfRule type="duplicateValues" dxfId="1736" priority="2"/>
  </conditionalFormatting>
  <conditionalFormatting sqref="E14">
    <cfRule type="duplicateValues" dxfId="1735" priority="1"/>
  </conditionalFormatting>
  <hyperlinks>
    <hyperlink ref="G16" location="RCTX02_CLIENTE_DOCS!A1" display="RCTX02_CLIENTE_DOCS" xr:uid="{00000000-0004-0000-1E00-000000000000}"/>
    <hyperlink ref="G12" location="SAT347_CLI_GRUPOECONOM_LM!A1" display="SAT347_CLI_GRUPOECONOM_LM" xr:uid="{00000000-0004-0000-1E00-000001000000}"/>
    <hyperlink ref="G13" location="SAT347_CLI_GRUPOECONOM_LM!A1" display="SAT347_CLI_GRUPOECONOM_LM" xr:uid="{00000000-0004-0000-1E00-000002000000}"/>
    <hyperlink ref="G15" location="SAT347_CLI_GRUPOECONOM_LM!A1" display="SAT347_CLI_GRUPOECONOM_LM" xr:uid="{00000000-0004-0000-1E00-000003000000}"/>
    <hyperlink ref="G17" location="SAT347_CLI_GRUPOECONOM_LM!A1" display="SAT347_CLI_GRUPOECONOM_LM" xr:uid="{00000000-0004-0000-1E00-000004000000}"/>
    <hyperlink ref="G18" location="SAT347_CLI_GRUPOECONOM_LM!A1" display="SAT347_CLI_GRUPOECONOM_LM" xr:uid="{00000000-0004-0000-1E00-000005000000}"/>
    <hyperlink ref="G19" location="SAT023_GRUPO_ECONOMICO!A1" display="SAT023_GRUPO_ECONOMICO" xr:uid="{00000000-0004-0000-1E00-000006000000}"/>
    <hyperlink ref="G20" location="SAT347_CLI_GRUPOECONOM_LM!A1" display="SAT347_CLI_GRUPOECONOM_LM" xr:uid="{00000000-0004-0000-1E00-000007000000}"/>
    <hyperlink ref="G14" location="SAT023_GRUPO_ECONOMICO!A1" display="SAT023_GRUPO_ECONOMICO" xr:uid="{00000000-0004-0000-1E00-000008000000}"/>
    <hyperlink ref="B6" location="Variáveis!A1" display="Variáveis" xr:uid="{00000000-0004-0000-1E00-000009000000}"/>
    <hyperlink ref="C6" location="'Índice de Tabelas'!A1" display="Índice de Tabelas" xr:uid="{00000000-0004-0000-1E00-00000A000000}"/>
    <hyperlink ref="D6" location="'Manual de Instrução'!A1" display="Manual de Instrução" xr:uid="{00000000-0004-0000-1E00-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ReturnToPrevSheet">
                <anchor moveWithCells="1" sizeWithCells="1">
                  <from>
                    <xdr:col>4</xdr:col>
                    <xdr:colOff>0</xdr:colOff>
                    <xdr:row>3</xdr:row>
                    <xdr:rowOff>0</xdr:rowOff>
                  </from>
                  <to>
                    <xdr:col>5</xdr:col>
                    <xdr:colOff>601980</xdr:colOff>
                    <xdr:row>5</xdr:row>
                    <xdr:rowOff>83820</xdr:rowOff>
                  </to>
                </anchor>
              </controlPr>
            </control>
          </mc:Choice>
        </mc:AlternateContent>
        <mc:AlternateContent xmlns:mc="http://schemas.openxmlformats.org/markup-compatibility/2006">
          <mc:Choice Requires="x14">
            <control shapeId="10035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8"/>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3.75" customHeight="1" x14ac:dyDescent="0.2">
      <c r="A11" s="28"/>
      <c r="B11" s="75">
        <v>1</v>
      </c>
      <c r="C11" s="24" t="s">
        <v>51</v>
      </c>
      <c r="D11" s="24" t="s">
        <v>85</v>
      </c>
      <c r="E11" s="24" t="s">
        <v>1576</v>
      </c>
      <c r="F11" s="24"/>
      <c r="G11" s="65"/>
      <c r="H11" s="21"/>
      <c r="I11" s="21" t="s">
        <v>1601</v>
      </c>
      <c r="J11" s="24"/>
      <c r="K11" s="21" t="s">
        <v>1458</v>
      </c>
      <c r="L11" s="21" t="s">
        <v>1459</v>
      </c>
      <c r="M11" s="21" t="s">
        <v>1471</v>
      </c>
      <c r="N11" s="24">
        <v>0</v>
      </c>
      <c r="O11" s="73">
        <v>0</v>
      </c>
      <c r="P11" s="73" t="s">
        <v>1718</v>
      </c>
      <c r="Q11" s="24" t="s">
        <v>1718</v>
      </c>
      <c r="R11" s="147"/>
    </row>
    <row r="12" spans="1:18" ht="27" customHeight="1" x14ac:dyDescent="0.25">
      <c r="A12" s="75"/>
      <c r="B12" s="75">
        <v>2</v>
      </c>
      <c r="C12" s="24" t="s">
        <v>51</v>
      </c>
      <c r="D12" s="24" t="s">
        <v>85</v>
      </c>
      <c r="E12" s="24" t="s">
        <v>1611</v>
      </c>
      <c r="F12" s="24"/>
      <c r="G12" s="85" t="s">
        <v>84</v>
      </c>
      <c r="H12" s="24" t="s">
        <v>1611</v>
      </c>
      <c r="I12" s="21"/>
      <c r="J12" s="21" t="s">
        <v>1737</v>
      </c>
      <c r="K12" s="21" t="s">
        <v>1465</v>
      </c>
      <c r="L12" s="21" t="s">
        <v>1612</v>
      </c>
      <c r="M12" s="21" t="s">
        <v>1471</v>
      </c>
      <c r="N12" s="24">
        <v>0</v>
      </c>
      <c r="O12" s="24">
        <v>0</v>
      </c>
      <c r="P12" s="24" t="s">
        <v>1718</v>
      </c>
      <c r="Q12" s="24" t="s">
        <v>1718</v>
      </c>
      <c r="R12" s="147"/>
    </row>
    <row r="13" spans="1:18" ht="27" customHeight="1" x14ac:dyDescent="0.25">
      <c r="A13" s="75"/>
      <c r="B13" s="75">
        <v>3</v>
      </c>
      <c r="C13" s="24" t="s">
        <v>51</v>
      </c>
      <c r="D13" s="24" t="s">
        <v>85</v>
      </c>
      <c r="E13" s="24" t="s">
        <v>1720</v>
      </c>
      <c r="F13" s="24"/>
      <c r="G13" s="85" t="s">
        <v>84</v>
      </c>
      <c r="H13" s="24" t="s">
        <v>1720</v>
      </c>
      <c r="I13" s="21"/>
      <c r="J13" s="21" t="s">
        <v>1737</v>
      </c>
      <c r="K13" s="21" t="s">
        <v>1465</v>
      </c>
      <c r="L13" s="21" t="s">
        <v>1612</v>
      </c>
      <c r="M13" s="21" t="s">
        <v>1471</v>
      </c>
      <c r="N13" s="24">
        <v>0</v>
      </c>
      <c r="O13" s="24">
        <v>0</v>
      </c>
      <c r="P13" s="24" t="s">
        <v>1718</v>
      </c>
      <c r="Q13" s="24" t="s">
        <v>1718</v>
      </c>
      <c r="R13" s="147"/>
    </row>
    <row r="14" spans="1:18" ht="27" customHeight="1" x14ac:dyDescent="0.25">
      <c r="A14" s="75"/>
      <c r="B14" s="75">
        <v>4</v>
      </c>
      <c r="C14" s="24" t="s">
        <v>51</v>
      </c>
      <c r="D14" s="24" t="s">
        <v>85</v>
      </c>
      <c r="E14" s="24" t="s">
        <v>1721</v>
      </c>
      <c r="F14" s="24"/>
      <c r="G14" s="85" t="s">
        <v>84</v>
      </c>
      <c r="H14" s="24" t="s">
        <v>1721</v>
      </c>
      <c r="I14" s="21"/>
      <c r="J14" s="21" t="s">
        <v>1737</v>
      </c>
      <c r="K14" s="21" t="s">
        <v>1458</v>
      </c>
      <c r="L14" s="21" t="s">
        <v>1459</v>
      </c>
      <c r="M14" s="21" t="s">
        <v>1471</v>
      </c>
      <c r="N14" s="24">
        <v>0</v>
      </c>
      <c r="O14" s="24">
        <v>0</v>
      </c>
      <c r="P14" s="24" t="s">
        <v>1718</v>
      </c>
      <c r="Q14" s="24" t="s">
        <v>1718</v>
      </c>
      <c r="R14" s="147"/>
    </row>
  </sheetData>
  <autoFilter ref="B10:R14" xr:uid="{00000000-0001-0000-1F00-000000000000}"/>
  <mergeCells count="1">
    <mergeCell ref="C9:M9"/>
  </mergeCells>
  <conditionalFormatting sqref="E11:E14">
    <cfRule type="duplicateValues" dxfId="1734" priority="2"/>
  </conditionalFormatting>
  <conditionalFormatting sqref="H12:H14">
    <cfRule type="duplicateValues" dxfId="1733" priority="1"/>
  </conditionalFormatting>
  <hyperlinks>
    <hyperlink ref="G12" location="RCT011_RL_GRU_PES_ADV!A1" display="RCT011_RL_GRU_PES_ADV" xr:uid="{00000000-0004-0000-1F00-000000000000}"/>
    <hyperlink ref="G13:G14" location="RCT011_RL_GRU_PES_ADV!A1" display="RCT011_RL_GRU_PES_ADV" xr:uid="{00000000-0004-0000-1F00-000001000000}"/>
    <hyperlink ref="G13" location="RCT011_RL_GRU_PES_ADV!A1" display="RCT011_RL_GRU_PES_ADV" xr:uid="{00000000-0004-0000-1F00-000002000000}"/>
    <hyperlink ref="G14" location="RCT011_RL_GRU_PES_ADV!A1" display="RCT011_RL_GRU_PES_ADV" xr:uid="{00000000-0004-0000-1F00-000003000000}"/>
    <hyperlink ref="B6" location="Variáveis!A1" display="Variáveis" xr:uid="{00000000-0004-0000-1F00-000004000000}"/>
    <hyperlink ref="C6" location="'Índice de Tabelas'!A1" display="Índice de Tabelas" xr:uid="{00000000-0004-0000-1F00-000005000000}"/>
    <hyperlink ref="D6" location="'Manual de Instrução'!A1" display="Manual de Instrução" xr:uid="{00000000-0004-0000-1F00-00000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ReturnToPrevSheet">
                <anchor moveWithCells="1" sizeWithCells="1">
                  <from>
                    <xdr:col>4</xdr:col>
                    <xdr:colOff>0</xdr:colOff>
                    <xdr:row>3</xdr:row>
                    <xdr:rowOff>0</xdr:rowOff>
                  </from>
                  <to>
                    <xdr:col>5</xdr:col>
                    <xdr:colOff>1074420</xdr:colOff>
                    <xdr:row>5</xdr:row>
                    <xdr:rowOff>38100</xdr:rowOff>
                  </to>
                </anchor>
              </controlPr>
            </control>
          </mc:Choice>
        </mc:AlternateContent>
        <mc:AlternateContent xmlns:mc="http://schemas.openxmlformats.org/markup-compatibility/2006">
          <mc:Choice Requires="x14">
            <control shapeId="101378"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9"/>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09765625" style="27" customWidth="1"/>
    <col min="5" max="5" width="23.59765625" style="27" customWidth="1"/>
    <col min="6" max="7" width="27.3984375" style="27" customWidth="1"/>
    <col min="8" max="8" width="23.8984375" style="27" customWidth="1"/>
    <col min="9" max="9" width="28.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4.5" customHeight="1" x14ac:dyDescent="0.2">
      <c r="A11" s="28"/>
      <c r="B11" s="75">
        <v>1</v>
      </c>
      <c r="C11" s="24" t="s">
        <v>51</v>
      </c>
      <c r="D11" s="24" t="s">
        <v>86</v>
      </c>
      <c r="E11" s="24" t="s">
        <v>1576</v>
      </c>
      <c r="F11" s="24"/>
      <c r="G11" s="85" t="s">
        <v>83</v>
      </c>
      <c r="H11" s="24" t="s">
        <v>1576</v>
      </c>
      <c r="I11" s="21"/>
      <c r="J11" s="24" t="s">
        <v>1738</v>
      </c>
      <c r="K11" s="21" t="s">
        <v>1458</v>
      </c>
      <c r="L11" s="21" t="s">
        <v>1459</v>
      </c>
      <c r="M11" s="21" t="s">
        <v>1471</v>
      </c>
      <c r="N11" s="24">
        <v>0</v>
      </c>
      <c r="O11" s="73">
        <v>0</v>
      </c>
      <c r="P11" s="73" t="s">
        <v>1718</v>
      </c>
      <c r="Q11" s="24" t="s">
        <v>1718</v>
      </c>
      <c r="R11" s="147"/>
    </row>
    <row r="12" spans="1:18" ht="27" customHeight="1" x14ac:dyDescent="0.25">
      <c r="A12" s="75"/>
      <c r="B12" s="75">
        <v>2</v>
      </c>
      <c r="C12" s="24" t="s">
        <v>51</v>
      </c>
      <c r="D12" s="24" t="s">
        <v>86</v>
      </c>
      <c r="E12" s="24" t="s">
        <v>1611</v>
      </c>
      <c r="F12" s="24"/>
      <c r="G12" s="85" t="s">
        <v>83</v>
      </c>
      <c r="H12" s="24" t="s">
        <v>1611</v>
      </c>
      <c r="I12" s="21"/>
      <c r="J12" s="24" t="s">
        <v>1738</v>
      </c>
      <c r="K12" s="21" t="s">
        <v>1465</v>
      </c>
      <c r="L12" s="21" t="s">
        <v>1612</v>
      </c>
      <c r="M12" s="21" t="s">
        <v>1471</v>
      </c>
      <c r="N12" s="24">
        <v>0</v>
      </c>
      <c r="O12" s="24">
        <v>0</v>
      </c>
      <c r="P12" s="24" t="s">
        <v>1718</v>
      </c>
      <c r="Q12" s="24" t="s">
        <v>1718</v>
      </c>
      <c r="R12" s="147"/>
    </row>
    <row r="13" spans="1:18" ht="27" customHeight="1" x14ac:dyDescent="0.25">
      <c r="A13" s="75"/>
      <c r="B13" s="75">
        <v>3</v>
      </c>
      <c r="C13" s="24" t="s">
        <v>51</v>
      </c>
      <c r="D13" s="24" t="s">
        <v>86</v>
      </c>
      <c r="E13" s="24" t="s">
        <v>1720</v>
      </c>
      <c r="F13" s="24"/>
      <c r="G13" s="85" t="s">
        <v>83</v>
      </c>
      <c r="H13" s="24" t="s">
        <v>1720</v>
      </c>
      <c r="I13" s="21"/>
      <c r="J13" s="24" t="s">
        <v>1738</v>
      </c>
      <c r="K13" s="21" t="s">
        <v>1465</v>
      </c>
      <c r="L13" s="21" t="s">
        <v>1612</v>
      </c>
      <c r="M13" s="21" t="s">
        <v>1471</v>
      </c>
      <c r="N13" s="24">
        <v>0</v>
      </c>
      <c r="O13" s="24">
        <v>0</v>
      </c>
      <c r="P13" s="24" t="s">
        <v>1718</v>
      </c>
      <c r="Q13" s="24" t="s">
        <v>1718</v>
      </c>
      <c r="R13" s="147"/>
    </row>
    <row r="14" spans="1:18" ht="27" customHeight="1" x14ac:dyDescent="0.25">
      <c r="A14" s="75"/>
      <c r="B14" s="75">
        <v>4</v>
      </c>
      <c r="C14" s="24" t="s">
        <v>51</v>
      </c>
      <c r="D14" s="24" t="s">
        <v>86</v>
      </c>
      <c r="E14" s="24" t="s">
        <v>1721</v>
      </c>
      <c r="F14" s="24"/>
      <c r="G14" s="85" t="s">
        <v>83</v>
      </c>
      <c r="H14" s="24" t="s">
        <v>1721</v>
      </c>
      <c r="I14" s="21"/>
      <c r="J14" s="24" t="s">
        <v>1738</v>
      </c>
      <c r="K14" s="21" t="s">
        <v>1458</v>
      </c>
      <c r="L14" s="21" t="s">
        <v>1459</v>
      </c>
      <c r="M14" s="21" t="s">
        <v>1471</v>
      </c>
      <c r="N14" s="24">
        <v>0</v>
      </c>
      <c r="O14" s="24">
        <v>0</v>
      </c>
      <c r="P14" s="24" t="s">
        <v>1718</v>
      </c>
      <c r="Q14" s="24" t="s">
        <v>1718</v>
      </c>
      <c r="R14" s="147"/>
    </row>
  </sheetData>
  <autoFilter ref="B10:R14" xr:uid="{00000000-0001-0000-2000-000000000000}"/>
  <mergeCells count="1">
    <mergeCell ref="C9:M9"/>
  </mergeCells>
  <conditionalFormatting sqref="E11:E14">
    <cfRule type="duplicateValues" dxfId="1732" priority="2"/>
  </conditionalFormatting>
  <conditionalFormatting sqref="H11:H14">
    <cfRule type="duplicateValues" dxfId="1731" priority="1"/>
  </conditionalFormatting>
  <hyperlinks>
    <hyperlink ref="G11" location="RCT011_RL_GRU_PES!A1" display="RCT011_RL_GRU_PES" xr:uid="{00000000-0004-0000-2000-000000000000}"/>
    <hyperlink ref="G12:G14" location="RCT011_RL_GRU_PES!A1" display="RCT011_RL_GRU_PES" xr:uid="{00000000-0004-0000-2000-000001000000}"/>
    <hyperlink ref="G12" location="RCT011_RL_GRU_PES!A1" display="RCT011_RL_GRU_PES" xr:uid="{00000000-0004-0000-2000-000002000000}"/>
    <hyperlink ref="G13" location="RCT011_RL_GRU_PES!A1" display="RCT011_RL_GRU_PES" xr:uid="{00000000-0004-0000-2000-000003000000}"/>
    <hyperlink ref="G14" location="RCT011_RL_GRU_PES!A1" display="RCT011_RL_GRU_PES" xr:uid="{00000000-0004-0000-2000-000004000000}"/>
    <hyperlink ref="B6" location="Variáveis!A1" display="Variáveis" xr:uid="{00000000-0004-0000-2000-000005000000}"/>
    <hyperlink ref="C6" location="'Índice de Tabelas'!A1" display="Índice de Tabelas" xr:uid="{00000000-0004-0000-2000-000006000000}"/>
    <hyperlink ref="D6" location="'Manual de Instrução'!A1" display="Manual de Instrução" xr:uid="{00000000-0004-0000-20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ReturnToPrevSheet">
                <anchor moveWithCells="1" sizeWithCells="1">
                  <from>
                    <xdr:col>4</xdr:col>
                    <xdr:colOff>0</xdr:colOff>
                    <xdr:row>3</xdr:row>
                    <xdr:rowOff>0</xdr:rowOff>
                  </from>
                  <to>
                    <xdr:col>5</xdr:col>
                    <xdr:colOff>563880</xdr:colOff>
                    <xdr:row>5</xdr:row>
                    <xdr:rowOff>68580</xdr:rowOff>
                  </to>
                </anchor>
              </controlPr>
            </control>
          </mc:Choice>
        </mc:AlternateContent>
        <mc:AlternateContent xmlns:mc="http://schemas.openxmlformats.org/markup-compatibility/2006">
          <mc:Choice Requires="x14">
            <control shapeId="10240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0"/>
  <dimension ref="A1:S21"/>
  <sheetViews>
    <sheetView zoomScale="80" workbookViewId="0">
      <pane xSplit="5" ySplit="10" topLeftCell="F11" activePane="bottomRight" state="frozen"/>
      <selection pane="topRight" activeCell="F1" sqref="F1"/>
      <selection pane="bottomLeft" activeCell="A18" sqref="A18"/>
      <selection pane="bottomRight" activeCell="B10" sqref="B10:S21"/>
    </sheetView>
  </sheetViews>
  <sheetFormatPr defaultColWidth="9" defaultRowHeight="63" customHeight="1" x14ac:dyDescent="0.25"/>
  <cols>
    <col min="1" max="1" width="1.09765625" style="25" customWidth="1"/>
    <col min="2" max="2" width="17.59765625" style="31" customWidth="1"/>
    <col min="3" max="3" width="17.59765625" style="27" customWidth="1"/>
    <col min="4" max="5" width="23.59765625" style="27" customWidth="1"/>
    <col min="6" max="6" width="20.59765625" style="27" customWidth="1"/>
    <col min="7" max="7" width="25" style="27" customWidth="1"/>
    <col min="8" max="8" width="20.3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83</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87</v>
      </c>
      <c r="E11" s="24" t="s">
        <v>1576</v>
      </c>
      <c r="F11" s="24"/>
      <c r="G11" s="85" t="s">
        <v>83</v>
      </c>
      <c r="H11" s="21"/>
      <c r="I11" s="21" t="s">
        <v>1716</v>
      </c>
      <c r="J11" s="105" t="s">
        <v>1739</v>
      </c>
      <c r="K11" s="24"/>
      <c r="L11" s="21" t="s">
        <v>1458</v>
      </c>
      <c r="M11" s="21" t="s">
        <v>1459</v>
      </c>
      <c r="N11" s="21" t="s">
        <v>1471</v>
      </c>
      <c r="O11" s="24">
        <v>0</v>
      </c>
      <c r="P11" s="73">
        <v>0</v>
      </c>
      <c r="Q11" s="73" t="s">
        <v>1718</v>
      </c>
      <c r="R11" s="24" t="s">
        <v>1718</v>
      </c>
      <c r="S11" s="147"/>
    </row>
    <row r="12" spans="1:19" ht="27" customHeight="1" x14ac:dyDescent="0.25">
      <c r="A12" s="75"/>
      <c r="B12" s="75">
        <v>2</v>
      </c>
      <c r="C12" s="24" t="s">
        <v>51</v>
      </c>
      <c r="D12" s="24" t="s">
        <v>87</v>
      </c>
      <c r="E12" s="24" t="s">
        <v>1581</v>
      </c>
      <c r="F12" s="24"/>
      <c r="G12" s="85" t="s">
        <v>84</v>
      </c>
      <c r="H12" s="24" t="s">
        <v>1581</v>
      </c>
      <c r="I12" s="21"/>
      <c r="J12" s="105" t="s">
        <v>1739</v>
      </c>
      <c r="K12" s="105" t="s">
        <v>1740</v>
      </c>
      <c r="L12" s="21" t="s">
        <v>1458</v>
      </c>
      <c r="M12" s="21" t="s">
        <v>1459</v>
      </c>
      <c r="N12" s="21" t="s">
        <v>1471</v>
      </c>
      <c r="O12" s="24">
        <v>0</v>
      </c>
      <c r="P12" s="24">
        <v>0</v>
      </c>
      <c r="Q12" s="24" t="s">
        <v>1718</v>
      </c>
      <c r="R12" s="24" t="s">
        <v>1718</v>
      </c>
      <c r="S12" s="147"/>
    </row>
    <row r="13" spans="1:19" ht="27" customHeight="1" x14ac:dyDescent="0.25">
      <c r="A13" s="75"/>
      <c r="B13" s="75">
        <v>3</v>
      </c>
      <c r="C13" s="24" t="s">
        <v>51</v>
      </c>
      <c r="D13" s="24" t="s">
        <v>87</v>
      </c>
      <c r="E13" s="24" t="s">
        <v>1611</v>
      </c>
      <c r="F13" s="24"/>
      <c r="G13" s="85" t="s">
        <v>84</v>
      </c>
      <c r="H13" s="24" t="s">
        <v>1611</v>
      </c>
      <c r="I13" s="21"/>
      <c r="J13" s="105" t="s">
        <v>1739</v>
      </c>
      <c r="K13" s="105" t="s">
        <v>1740</v>
      </c>
      <c r="L13" s="21" t="s">
        <v>1465</v>
      </c>
      <c r="M13" s="21" t="s">
        <v>1612</v>
      </c>
      <c r="N13" s="21" t="s">
        <v>1471</v>
      </c>
      <c r="O13" s="24">
        <v>0</v>
      </c>
      <c r="P13" s="24">
        <v>0</v>
      </c>
      <c r="Q13" s="24" t="s">
        <v>1718</v>
      </c>
      <c r="R13" s="24" t="s">
        <v>1718</v>
      </c>
      <c r="S13" s="147"/>
    </row>
    <row r="14" spans="1:19" ht="27" customHeight="1" x14ac:dyDescent="0.25">
      <c r="A14" s="75"/>
      <c r="B14" s="75">
        <v>4</v>
      </c>
      <c r="C14" s="24" t="s">
        <v>51</v>
      </c>
      <c r="D14" s="24" t="s">
        <v>87</v>
      </c>
      <c r="E14" s="24" t="s">
        <v>1720</v>
      </c>
      <c r="F14" s="24"/>
      <c r="G14" s="85" t="s">
        <v>84</v>
      </c>
      <c r="H14" s="24" t="s">
        <v>1720</v>
      </c>
      <c r="I14" s="21"/>
      <c r="J14" s="105" t="s">
        <v>1739</v>
      </c>
      <c r="K14" s="105" t="s">
        <v>1740</v>
      </c>
      <c r="L14" s="21" t="s">
        <v>1465</v>
      </c>
      <c r="M14" s="21" t="s">
        <v>1612</v>
      </c>
      <c r="N14" s="21" t="s">
        <v>1471</v>
      </c>
      <c r="O14" s="24">
        <v>0</v>
      </c>
      <c r="P14" s="24">
        <v>0</v>
      </c>
      <c r="Q14" s="24" t="s">
        <v>1718</v>
      </c>
      <c r="R14" s="24" t="s">
        <v>1718</v>
      </c>
      <c r="S14" s="147"/>
    </row>
    <row r="15" spans="1:19" ht="27" customHeight="1" x14ac:dyDescent="0.25">
      <c r="A15" s="75"/>
      <c r="B15" s="75">
        <v>5</v>
      </c>
      <c r="C15" s="24" t="s">
        <v>51</v>
      </c>
      <c r="D15" s="24" t="s">
        <v>87</v>
      </c>
      <c r="E15" s="24" t="s">
        <v>1721</v>
      </c>
      <c r="F15" s="24"/>
      <c r="G15" s="85" t="s">
        <v>84</v>
      </c>
      <c r="H15" s="24" t="s">
        <v>1721</v>
      </c>
      <c r="I15" s="21"/>
      <c r="J15" s="105" t="s">
        <v>1739</v>
      </c>
      <c r="K15" s="105" t="s">
        <v>1740</v>
      </c>
      <c r="L15" s="21" t="s">
        <v>1458</v>
      </c>
      <c r="M15" s="21" t="s">
        <v>1459</v>
      </c>
      <c r="N15" s="21" t="s">
        <v>1471</v>
      </c>
      <c r="O15" s="24">
        <v>0</v>
      </c>
      <c r="P15" s="24">
        <v>0</v>
      </c>
      <c r="Q15" s="24" t="s">
        <v>1718</v>
      </c>
      <c r="R15" s="24" t="s">
        <v>1718</v>
      </c>
      <c r="S15" s="147"/>
    </row>
    <row r="16" spans="1:19" ht="27" customHeight="1" x14ac:dyDescent="0.25">
      <c r="A16" s="75"/>
      <c r="B16" s="75">
        <v>6</v>
      </c>
      <c r="C16" s="24" t="s">
        <v>51</v>
      </c>
      <c r="D16" s="24" t="s">
        <v>87</v>
      </c>
      <c r="E16" s="24" t="s">
        <v>1647</v>
      </c>
      <c r="F16" s="24"/>
      <c r="G16" s="85" t="s">
        <v>84</v>
      </c>
      <c r="H16" s="24" t="s">
        <v>1647</v>
      </c>
      <c r="I16" s="21"/>
      <c r="J16" s="105" t="s">
        <v>1739</v>
      </c>
      <c r="K16" s="105" t="s">
        <v>1740</v>
      </c>
      <c r="L16" s="21" t="s">
        <v>1465</v>
      </c>
      <c r="M16" s="21" t="s">
        <v>1494</v>
      </c>
      <c r="N16" s="21" t="s">
        <v>1471</v>
      </c>
      <c r="O16" s="24">
        <v>0</v>
      </c>
      <c r="P16" s="24">
        <v>0</v>
      </c>
      <c r="Q16" s="24" t="s">
        <v>1718</v>
      </c>
      <c r="R16" s="24" t="s">
        <v>1718</v>
      </c>
      <c r="S16" s="147"/>
    </row>
    <row r="17" spans="1:19" ht="27" customHeight="1" x14ac:dyDescent="0.25">
      <c r="A17" s="75"/>
      <c r="B17" s="75">
        <v>7</v>
      </c>
      <c r="C17" s="24" t="s">
        <v>51</v>
      </c>
      <c r="D17" s="24" t="s">
        <v>87</v>
      </c>
      <c r="E17" s="24" t="s">
        <v>1722</v>
      </c>
      <c r="F17" s="24"/>
      <c r="G17" s="85" t="s">
        <v>84</v>
      </c>
      <c r="H17" s="24" t="s">
        <v>1722</v>
      </c>
      <c r="I17" s="21"/>
      <c r="J17" s="105" t="s">
        <v>1739</v>
      </c>
      <c r="K17" s="105" t="s">
        <v>1740</v>
      </c>
      <c r="L17" s="21" t="s">
        <v>1465</v>
      </c>
      <c r="M17" s="21" t="s">
        <v>1473</v>
      </c>
      <c r="N17" s="21" t="s">
        <v>1471</v>
      </c>
      <c r="O17" s="24">
        <v>0</v>
      </c>
      <c r="P17" s="24">
        <v>0</v>
      </c>
      <c r="Q17" s="24" t="s">
        <v>1718</v>
      </c>
      <c r="R17" s="24" t="s">
        <v>1718</v>
      </c>
      <c r="S17" s="147"/>
    </row>
    <row r="18" spans="1:19" ht="27" customHeight="1" x14ac:dyDescent="0.25">
      <c r="A18" s="75"/>
      <c r="B18" s="75">
        <v>8</v>
      </c>
      <c r="C18" s="24" t="s">
        <v>51</v>
      </c>
      <c r="D18" s="24" t="s">
        <v>87</v>
      </c>
      <c r="E18" s="24" t="s">
        <v>1723</v>
      </c>
      <c r="F18" s="24"/>
      <c r="G18" s="85" t="s">
        <v>84</v>
      </c>
      <c r="H18" s="24" t="s">
        <v>1723</v>
      </c>
      <c r="I18" s="21"/>
      <c r="J18" s="105" t="s">
        <v>1739</v>
      </c>
      <c r="K18" s="105" t="s">
        <v>1740</v>
      </c>
      <c r="L18" s="21" t="s">
        <v>1465</v>
      </c>
      <c r="M18" s="21" t="s">
        <v>1470</v>
      </c>
      <c r="N18" s="21" t="s">
        <v>1471</v>
      </c>
      <c r="O18" s="24">
        <v>0</v>
      </c>
      <c r="P18" s="24">
        <v>0</v>
      </c>
      <c r="Q18" s="24" t="s">
        <v>1718</v>
      </c>
      <c r="R18" s="24" t="s">
        <v>1718</v>
      </c>
      <c r="S18" s="147"/>
    </row>
    <row r="19" spans="1:19" ht="27" customHeight="1" x14ac:dyDescent="0.25">
      <c r="A19" s="75"/>
      <c r="B19" s="75">
        <v>9</v>
      </c>
      <c r="C19" s="24" t="s">
        <v>51</v>
      </c>
      <c r="D19" s="24" t="s">
        <v>87</v>
      </c>
      <c r="E19" s="24" t="s">
        <v>1724</v>
      </c>
      <c r="F19" s="24"/>
      <c r="G19" s="85" t="s">
        <v>84</v>
      </c>
      <c r="H19" s="24" t="s">
        <v>1724</v>
      </c>
      <c r="I19" s="21"/>
      <c r="J19" s="105" t="s">
        <v>1739</v>
      </c>
      <c r="K19" s="105" t="s">
        <v>1740</v>
      </c>
      <c r="L19" s="21" t="s">
        <v>1482</v>
      </c>
      <c r="M19" s="21" t="s">
        <v>1586</v>
      </c>
      <c r="N19" s="21" t="s">
        <v>1471</v>
      </c>
      <c r="O19" s="24">
        <v>0</v>
      </c>
      <c r="P19" s="24">
        <v>0</v>
      </c>
      <c r="Q19" s="24" t="s">
        <v>1718</v>
      </c>
      <c r="R19" s="24" t="s">
        <v>1718</v>
      </c>
      <c r="S19" s="147"/>
    </row>
    <row r="20" spans="1:19" ht="27" customHeight="1" x14ac:dyDescent="0.25">
      <c r="A20" s="75"/>
      <c r="B20" s="75">
        <v>10</v>
      </c>
      <c r="C20" s="24" t="s">
        <v>51</v>
      </c>
      <c r="D20" s="24" t="s">
        <v>87</v>
      </c>
      <c r="E20" s="24" t="s">
        <v>1725</v>
      </c>
      <c r="F20" s="24"/>
      <c r="G20" s="85" t="s">
        <v>84</v>
      </c>
      <c r="H20" s="24" t="s">
        <v>1725</v>
      </c>
      <c r="I20" s="21"/>
      <c r="J20" s="105" t="s">
        <v>1739</v>
      </c>
      <c r="K20" s="105" t="s">
        <v>1740</v>
      </c>
      <c r="L20" s="21" t="s">
        <v>1458</v>
      </c>
      <c r="M20" s="21" t="s">
        <v>1459</v>
      </c>
      <c r="N20" s="21" t="s">
        <v>1471</v>
      </c>
      <c r="O20" s="24">
        <v>0</v>
      </c>
      <c r="P20" s="24">
        <v>0</v>
      </c>
      <c r="Q20" s="24" t="s">
        <v>1718</v>
      </c>
      <c r="R20" s="24" t="s">
        <v>1718</v>
      </c>
      <c r="S20" s="147"/>
    </row>
    <row r="21" spans="1:19" ht="27" customHeight="1" x14ac:dyDescent="0.25">
      <c r="A21" s="75"/>
      <c r="B21" s="75">
        <v>11</v>
      </c>
      <c r="C21" s="24" t="s">
        <v>51</v>
      </c>
      <c r="D21" s="24" t="s">
        <v>87</v>
      </c>
      <c r="E21" s="24" t="s">
        <v>1645</v>
      </c>
      <c r="F21" s="24"/>
      <c r="G21" s="85" t="s">
        <v>84</v>
      </c>
      <c r="H21" s="24" t="s">
        <v>1645</v>
      </c>
      <c r="I21" s="21"/>
      <c r="J21" s="105" t="s">
        <v>1739</v>
      </c>
      <c r="K21" s="105" t="s">
        <v>1740</v>
      </c>
      <c r="L21" s="21" t="s">
        <v>1465</v>
      </c>
      <c r="M21" s="21" t="s">
        <v>1646</v>
      </c>
      <c r="N21" s="21" t="s">
        <v>1471</v>
      </c>
      <c r="O21" s="24">
        <v>0</v>
      </c>
      <c r="P21" s="24">
        <v>0</v>
      </c>
      <c r="Q21" s="24" t="s">
        <v>1718</v>
      </c>
      <c r="R21" s="24" t="s">
        <v>1718</v>
      </c>
      <c r="S21" s="147"/>
    </row>
  </sheetData>
  <autoFilter ref="B10:S21" xr:uid="{00000000-0001-0000-2100-000000000000}"/>
  <mergeCells count="1">
    <mergeCell ref="C9:N9"/>
  </mergeCells>
  <conditionalFormatting sqref="E11:E21">
    <cfRule type="duplicateValues" dxfId="1730" priority="2"/>
  </conditionalFormatting>
  <conditionalFormatting sqref="H12:H21">
    <cfRule type="duplicateValues" dxfId="1729" priority="1"/>
  </conditionalFormatting>
  <hyperlinks>
    <hyperlink ref="G12" location="RCT011_RL_GRU_PES_ADV!A1" display="RCT011_RL_GRU_PES_ADV" xr:uid="{00000000-0004-0000-2100-000000000000}"/>
    <hyperlink ref="G13" location="RCT011_RL_GRU_PES_ADV!A1" display="RCT011_RL_GRU_PES_ADV" xr:uid="{00000000-0004-0000-2100-000001000000}"/>
    <hyperlink ref="G14" location="RCT011_RL_GRU_PES_ADV!A1" display="RCT011_RL_GRU_PES_ADV" xr:uid="{00000000-0004-0000-2100-000002000000}"/>
    <hyperlink ref="G15" location="RCT011_RL_GRU_PES_ADV!A1" display="RCT011_RL_GRU_PES_ADV" xr:uid="{00000000-0004-0000-2100-000003000000}"/>
    <hyperlink ref="G16" location="RCT011_RL_GRU_PES_ADV!A1" display="RCT011_RL_GRU_PES_ADV" xr:uid="{00000000-0004-0000-2100-000004000000}"/>
    <hyperlink ref="G17" location="RCT011_RL_GRU_PES_ADV!A1" display="RCT011_RL_GRU_PES_ADV" xr:uid="{00000000-0004-0000-2100-000005000000}"/>
    <hyperlink ref="G18" location="RCT011_RL_GRU_PES_ADV!A1" display="RCT011_RL_GRU_PES_ADV" xr:uid="{00000000-0004-0000-2100-000006000000}"/>
    <hyperlink ref="G19" location="RCT011_RL_GRU_PES_ADV!A1" display="RCT011_RL_GRU_PES_ADV" xr:uid="{00000000-0004-0000-2100-000007000000}"/>
    <hyperlink ref="G20" location="RCT011_RL_GRU_PES_ADV!A1" display="RCT011_RL_GRU_PES_ADV" xr:uid="{00000000-0004-0000-2100-000008000000}"/>
    <hyperlink ref="G21" location="RCT011_RL_GRU_PES_ADV!A1" display="RCT011_RL_GRU_PES_ADV" xr:uid="{00000000-0004-0000-2100-000009000000}"/>
    <hyperlink ref="G11" location="RCT011_RL_GRU_PES!A1" display="RCT011_RL_GRU_PES" xr:uid="{00000000-0004-0000-2100-00000A000000}"/>
    <hyperlink ref="B6" location="Variáveis!A1" display="Variáveis" xr:uid="{00000000-0004-0000-2100-00000B000000}"/>
    <hyperlink ref="C6" location="'Índice de Tabelas'!A1" display="Índice de Tabelas" xr:uid="{00000000-0004-0000-2100-00000C000000}"/>
    <hyperlink ref="D6" location="'Manual de Instrução'!A1" display="Manual de Instrução" xr:uid="{00000000-0004-0000-21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eturnToPrevSheet">
                <anchor moveWithCells="1" sizeWithCells="1">
                  <from>
                    <xdr:col>4</xdr:col>
                    <xdr:colOff>0</xdr:colOff>
                    <xdr:row>3</xdr:row>
                    <xdr:rowOff>0</xdr:rowOff>
                  </from>
                  <to>
                    <xdr:col>5</xdr:col>
                    <xdr:colOff>335280</xdr:colOff>
                    <xdr:row>5</xdr:row>
                    <xdr:rowOff>68580</xdr:rowOff>
                  </to>
                </anchor>
              </controlPr>
            </control>
          </mc:Choice>
        </mc:AlternateContent>
        <mc:AlternateContent xmlns:mc="http://schemas.openxmlformats.org/markup-compatibility/2006">
          <mc:Choice Requires="x14">
            <control shapeId="103426" r:id="rId5" name="Remover Filtros">
              <controlPr defaultSize="0" print="0" autoFill="0" autoPict="0" macro="[0]!RemoveFilters">
                <anchor moveWithCells="1" sizeWithCells="1">
                  <from>
                    <xdr:col>5</xdr:col>
                    <xdr:colOff>1592580</xdr:colOff>
                    <xdr:row>3</xdr:row>
                    <xdr:rowOff>0</xdr:rowOff>
                  </from>
                  <to>
                    <xdr:col>7</xdr:col>
                    <xdr:colOff>114300</xdr:colOff>
                    <xdr:row>4</xdr:row>
                    <xdr:rowOff>182880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1"/>
  <dimension ref="A1:R30"/>
  <sheetViews>
    <sheetView zoomScale="80" workbookViewId="0">
      <pane xSplit="5" ySplit="10" topLeftCell="F11" activePane="bottomRight" state="frozen"/>
      <selection pane="topRight" activeCell="F1" sqref="F1"/>
      <selection pane="bottomLeft" activeCell="A18" sqref="A18"/>
      <selection pane="bottomRight" activeCell="B10" sqref="B10:R3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1.59765625" style="27" customWidth="1"/>
    <col min="5" max="5" width="23.59765625" style="27" customWidth="1"/>
    <col min="6" max="6" width="19.5" style="27" customWidth="1"/>
    <col min="7" max="7" width="33"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0.75" customHeight="1" x14ac:dyDescent="0.2">
      <c r="A11" s="28"/>
      <c r="B11" s="75">
        <v>1</v>
      </c>
      <c r="C11" s="24" t="s">
        <v>51</v>
      </c>
      <c r="D11" s="24" t="s">
        <v>88</v>
      </c>
      <c r="E11" s="24" t="s">
        <v>1576</v>
      </c>
      <c r="F11" s="24"/>
      <c r="G11" s="85" t="s">
        <v>92</v>
      </c>
      <c r="H11" s="24" t="s">
        <v>1576</v>
      </c>
      <c r="I11" s="21"/>
      <c r="J11" s="24"/>
      <c r="K11" s="21" t="s">
        <v>1458</v>
      </c>
      <c r="L11" s="21" t="s">
        <v>1459</v>
      </c>
      <c r="M11" s="21" t="s">
        <v>1460</v>
      </c>
      <c r="N11" s="24">
        <v>1</v>
      </c>
      <c r="O11" s="73">
        <v>0</v>
      </c>
      <c r="P11" s="73" t="s">
        <v>1741</v>
      </c>
      <c r="Q11" s="24" t="s">
        <v>1741</v>
      </c>
      <c r="R11" s="147" t="s">
        <v>1610</v>
      </c>
    </row>
    <row r="12" spans="1:18" ht="27" customHeight="1" x14ac:dyDescent="0.25">
      <c r="A12" s="75"/>
      <c r="B12" s="75">
        <v>2</v>
      </c>
      <c r="C12" s="24" t="s">
        <v>51</v>
      </c>
      <c r="D12" s="24" t="s">
        <v>88</v>
      </c>
      <c r="E12" s="24" t="s">
        <v>1581</v>
      </c>
      <c r="F12" s="24"/>
      <c r="G12" s="85" t="s">
        <v>92</v>
      </c>
      <c r="H12" s="24" t="s">
        <v>1581</v>
      </c>
      <c r="I12" s="21"/>
      <c r="J12" s="21"/>
      <c r="K12" s="21" t="s">
        <v>1458</v>
      </c>
      <c r="L12" s="21" t="s">
        <v>1459</v>
      </c>
      <c r="M12" s="21" t="s">
        <v>1471</v>
      </c>
      <c r="N12" s="24">
        <v>0</v>
      </c>
      <c r="O12" s="24">
        <v>0</v>
      </c>
      <c r="P12" s="24" t="s">
        <v>1741</v>
      </c>
      <c r="Q12" s="24" t="s">
        <v>1741</v>
      </c>
      <c r="R12" s="147" t="s">
        <v>1610</v>
      </c>
    </row>
    <row r="13" spans="1:18" ht="27" customHeight="1" x14ac:dyDescent="0.25">
      <c r="A13" s="75"/>
      <c r="B13" s="75">
        <v>3</v>
      </c>
      <c r="C13" s="24" t="s">
        <v>51</v>
      </c>
      <c r="D13" s="24" t="s">
        <v>88</v>
      </c>
      <c r="E13" s="24" t="s">
        <v>1666</v>
      </c>
      <c r="F13" s="24"/>
      <c r="G13" s="85" t="s">
        <v>92</v>
      </c>
      <c r="H13" s="24" t="s">
        <v>1666</v>
      </c>
      <c r="I13" s="21"/>
      <c r="J13" s="21"/>
      <c r="K13" s="21" t="s">
        <v>1465</v>
      </c>
      <c r="L13" s="21" t="s">
        <v>1473</v>
      </c>
      <c r="M13" s="21" t="s">
        <v>1460</v>
      </c>
      <c r="N13" s="24">
        <v>1</v>
      </c>
      <c r="O13" s="24">
        <v>0</v>
      </c>
      <c r="P13" s="24" t="s">
        <v>1741</v>
      </c>
      <c r="Q13" s="24" t="s">
        <v>1741</v>
      </c>
      <c r="R13" s="147" t="s">
        <v>1610</v>
      </c>
    </row>
    <row r="14" spans="1:18" ht="27" customHeight="1" x14ac:dyDescent="0.25">
      <c r="A14" s="75"/>
      <c r="B14" s="75">
        <v>4</v>
      </c>
      <c r="C14" s="24" t="s">
        <v>51</v>
      </c>
      <c r="D14" s="24" t="s">
        <v>88</v>
      </c>
      <c r="E14" s="24" t="s">
        <v>1742</v>
      </c>
      <c r="F14" s="24"/>
      <c r="G14" s="85" t="s">
        <v>92</v>
      </c>
      <c r="H14" s="24" t="s">
        <v>1742</v>
      </c>
      <c r="I14" s="21"/>
      <c r="J14" s="21"/>
      <c r="K14" s="21" t="s">
        <v>1482</v>
      </c>
      <c r="L14" s="21" t="s">
        <v>1586</v>
      </c>
      <c r="M14" s="21" t="s">
        <v>1471</v>
      </c>
      <c r="N14" s="24">
        <v>0</v>
      </c>
      <c r="O14" s="24">
        <v>0</v>
      </c>
      <c r="P14" s="24" t="s">
        <v>1741</v>
      </c>
      <c r="Q14" s="24" t="s">
        <v>1741</v>
      </c>
      <c r="R14" s="147" t="s">
        <v>1610</v>
      </c>
    </row>
    <row r="15" spans="1:18" ht="27" customHeight="1" x14ac:dyDescent="0.25">
      <c r="A15" s="75"/>
      <c r="B15" s="75">
        <v>5</v>
      </c>
      <c r="C15" s="24" t="s">
        <v>51</v>
      </c>
      <c r="D15" s="24" t="s">
        <v>88</v>
      </c>
      <c r="E15" s="24" t="s">
        <v>1743</v>
      </c>
      <c r="F15" s="24"/>
      <c r="G15" s="85" t="s">
        <v>92</v>
      </c>
      <c r="H15" s="24" t="s">
        <v>1743</v>
      </c>
      <c r="I15" s="21"/>
      <c r="J15" s="21"/>
      <c r="K15" s="21" t="s">
        <v>1465</v>
      </c>
      <c r="L15" s="21" t="s">
        <v>1476</v>
      </c>
      <c r="M15" s="21" t="s">
        <v>1471</v>
      </c>
      <c r="N15" s="24">
        <v>0</v>
      </c>
      <c r="O15" s="24">
        <v>0</v>
      </c>
      <c r="P15" s="24" t="s">
        <v>1741</v>
      </c>
      <c r="Q15" s="24" t="s">
        <v>1741</v>
      </c>
      <c r="R15" s="147" t="s">
        <v>1610</v>
      </c>
    </row>
    <row r="16" spans="1:18" ht="27" customHeight="1" x14ac:dyDescent="0.25">
      <c r="A16" s="75"/>
      <c r="B16" s="75">
        <v>6</v>
      </c>
      <c r="C16" s="24" t="s">
        <v>51</v>
      </c>
      <c r="D16" s="24" t="s">
        <v>88</v>
      </c>
      <c r="E16" s="24" t="s">
        <v>1744</v>
      </c>
      <c r="F16" s="24"/>
      <c r="G16" s="85" t="s">
        <v>92</v>
      </c>
      <c r="H16" s="24" t="s">
        <v>1744</v>
      </c>
      <c r="I16" s="21"/>
      <c r="J16" s="21"/>
      <c r="K16" s="21" t="s">
        <v>1465</v>
      </c>
      <c r="L16" s="21" t="s">
        <v>1494</v>
      </c>
      <c r="M16" s="21" t="s">
        <v>1471</v>
      </c>
      <c r="N16" s="24">
        <v>0</v>
      </c>
      <c r="O16" s="24">
        <v>0</v>
      </c>
      <c r="P16" s="24" t="s">
        <v>1741</v>
      </c>
      <c r="Q16" s="24" t="s">
        <v>1741</v>
      </c>
      <c r="R16" s="147" t="s">
        <v>1610</v>
      </c>
    </row>
    <row r="17" spans="1:18" ht="27" customHeight="1" x14ac:dyDescent="0.25">
      <c r="A17" s="75"/>
      <c r="B17" s="75">
        <v>7</v>
      </c>
      <c r="C17" s="24" t="s">
        <v>51</v>
      </c>
      <c r="D17" s="24" t="s">
        <v>88</v>
      </c>
      <c r="E17" s="24" t="s">
        <v>1745</v>
      </c>
      <c r="F17" s="24"/>
      <c r="G17" s="85" t="s">
        <v>92</v>
      </c>
      <c r="H17" s="24" t="s">
        <v>1745</v>
      </c>
      <c r="I17" s="21"/>
      <c r="J17" s="21"/>
      <c r="K17" s="21" t="s">
        <v>1465</v>
      </c>
      <c r="L17" s="21" t="s">
        <v>1494</v>
      </c>
      <c r="M17" s="21" t="s">
        <v>1471</v>
      </c>
      <c r="N17" s="24">
        <v>0</v>
      </c>
      <c r="O17" s="24">
        <v>0</v>
      </c>
      <c r="P17" s="24" t="s">
        <v>1741</v>
      </c>
      <c r="Q17" s="24" t="s">
        <v>1741</v>
      </c>
      <c r="R17" s="147" t="s">
        <v>1610</v>
      </c>
    </row>
    <row r="18" spans="1:18" ht="27" customHeight="1" x14ac:dyDescent="0.25">
      <c r="A18" s="75"/>
      <c r="B18" s="75">
        <v>8</v>
      </c>
      <c r="C18" s="24" t="s">
        <v>51</v>
      </c>
      <c r="D18" s="24" t="s">
        <v>88</v>
      </c>
      <c r="E18" s="24" t="s">
        <v>1746</v>
      </c>
      <c r="F18" s="24"/>
      <c r="G18" s="85" t="s">
        <v>92</v>
      </c>
      <c r="H18" s="24" t="s">
        <v>1746</v>
      </c>
      <c r="I18" s="21"/>
      <c r="J18" s="21"/>
      <c r="K18" s="21" t="s">
        <v>1465</v>
      </c>
      <c r="L18" s="21" t="s">
        <v>1470</v>
      </c>
      <c r="M18" s="21" t="s">
        <v>1471</v>
      </c>
      <c r="N18" s="24">
        <v>0</v>
      </c>
      <c r="O18" s="24">
        <v>0</v>
      </c>
      <c r="P18" s="24" t="s">
        <v>1741</v>
      </c>
      <c r="Q18" s="24" t="s">
        <v>1741</v>
      </c>
      <c r="R18" s="147" t="s">
        <v>1610</v>
      </c>
    </row>
    <row r="19" spans="1:18" ht="27" customHeight="1" x14ac:dyDescent="0.25">
      <c r="A19" s="75"/>
      <c r="B19" s="75">
        <v>9</v>
      </c>
      <c r="C19" s="24" t="s">
        <v>51</v>
      </c>
      <c r="D19" s="24" t="s">
        <v>88</v>
      </c>
      <c r="E19" s="24" t="s">
        <v>1747</v>
      </c>
      <c r="F19" s="24"/>
      <c r="G19" s="85" t="s">
        <v>92</v>
      </c>
      <c r="H19" s="24" t="s">
        <v>1747</v>
      </c>
      <c r="I19" s="21"/>
      <c r="J19" s="21"/>
      <c r="K19" s="21" t="s">
        <v>1465</v>
      </c>
      <c r="L19" s="21" t="s">
        <v>1473</v>
      </c>
      <c r="M19" s="21" t="s">
        <v>1471</v>
      </c>
      <c r="N19" s="24">
        <v>0</v>
      </c>
      <c r="O19" s="24">
        <v>0</v>
      </c>
      <c r="P19" s="24" t="s">
        <v>1741</v>
      </c>
      <c r="Q19" s="24" t="s">
        <v>1741</v>
      </c>
      <c r="R19" s="147" t="s">
        <v>1610</v>
      </c>
    </row>
    <row r="20" spans="1:18" ht="27" customHeight="1" x14ac:dyDescent="0.25">
      <c r="A20" s="75"/>
      <c r="B20" s="75">
        <v>10</v>
      </c>
      <c r="C20" s="24" t="s">
        <v>51</v>
      </c>
      <c r="D20" s="24" t="s">
        <v>88</v>
      </c>
      <c r="E20" s="24" t="s">
        <v>1561</v>
      </c>
      <c r="F20" s="24"/>
      <c r="G20" s="85"/>
      <c r="H20" s="24" t="s">
        <v>1562</v>
      </c>
      <c r="I20" s="21"/>
      <c r="J20" s="21"/>
      <c r="K20" s="21" t="s">
        <v>1563</v>
      </c>
      <c r="L20" s="21" t="s">
        <v>1564</v>
      </c>
      <c r="M20" s="21" t="s">
        <v>1471</v>
      </c>
      <c r="N20" s="24">
        <v>0</v>
      </c>
      <c r="O20" s="24">
        <v>0</v>
      </c>
      <c r="P20" s="24" t="s">
        <v>1741</v>
      </c>
      <c r="Q20" s="24" t="s">
        <v>1741</v>
      </c>
      <c r="R20" s="147" t="s">
        <v>1610</v>
      </c>
    </row>
    <row r="21" spans="1:18" ht="27" customHeight="1" x14ac:dyDescent="0.25">
      <c r="A21" s="103"/>
      <c r="B21" s="75">
        <v>11</v>
      </c>
      <c r="C21" s="24" t="s">
        <v>51</v>
      </c>
      <c r="D21" s="24" t="s">
        <v>88</v>
      </c>
      <c r="E21" s="24" t="s">
        <v>1576</v>
      </c>
      <c r="F21" s="104"/>
      <c r="G21" s="120"/>
      <c r="H21" s="84"/>
      <c r="I21" s="84" t="s">
        <v>1748</v>
      </c>
      <c r="J21" s="84"/>
      <c r="K21" s="21" t="s">
        <v>1458</v>
      </c>
      <c r="L21" s="21" t="s">
        <v>1459</v>
      </c>
      <c r="M21" s="21" t="s">
        <v>1460</v>
      </c>
      <c r="N21" s="24">
        <v>1</v>
      </c>
      <c r="O21" s="73">
        <v>0</v>
      </c>
      <c r="P21" s="73" t="s">
        <v>1741</v>
      </c>
      <c r="Q21" s="24" t="s">
        <v>1741</v>
      </c>
      <c r="R21" s="149" t="s">
        <v>1626</v>
      </c>
    </row>
    <row r="22" spans="1:18" ht="27" customHeight="1" x14ac:dyDescent="0.25">
      <c r="A22" s="75"/>
      <c r="B22" s="75">
        <v>12</v>
      </c>
      <c r="C22" s="24" t="s">
        <v>51</v>
      </c>
      <c r="D22" s="24" t="s">
        <v>88</v>
      </c>
      <c r="E22" s="24" t="s">
        <v>1576</v>
      </c>
      <c r="F22" s="24"/>
      <c r="G22" s="121"/>
      <c r="H22" s="21"/>
      <c r="I22" s="21" t="s">
        <v>1622</v>
      </c>
      <c r="J22" s="21"/>
      <c r="K22" s="21" t="s">
        <v>1458</v>
      </c>
      <c r="L22" s="21" t="s">
        <v>1459</v>
      </c>
      <c r="M22" s="21" t="s">
        <v>1460</v>
      </c>
      <c r="N22" s="24">
        <v>1</v>
      </c>
      <c r="O22" s="73">
        <v>0</v>
      </c>
      <c r="P22" s="73" t="s">
        <v>1741</v>
      </c>
      <c r="Q22" s="24" t="s">
        <v>1741</v>
      </c>
      <c r="R22" s="147" t="s">
        <v>1610</v>
      </c>
    </row>
    <row r="23" spans="1:18" ht="27" customHeight="1" x14ac:dyDescent="0.25">
      <c r="A23" s="75"/>
      <c r="B23" s="75">
        <v>13</v>
      </c>
      <c r="C23" s="24" t="s">
        <v>51</v>
      </c>
      <c r="D23" s="24" t="s">
        <v>88</v>
      </c>
      <c r="E23" s="24" t="s">
        <v>1581</v>
      </c>
      <c r="F23" s="24"/>
      <c r="G23" s="85" t="s">
        <v>89</v>
      </c>
      <c r="H23" s="24" t="s">
        <v>1581</v>
      </c>
      <c r="I23" s="21"/>
      <c r="J23" s="21" t="s">
        <v>1749</v>
      </c>
      <c r="K23" s="21" t="s">
        <v>1458</v>
      </c>
      <c r="L23" s="21" t="s">
        <v>1459</v>
      </c>
      <c r="M23" s="21" t="s">
        <v>1471</v>
      </c>
      <c r="N23" s="24">
        <v>0</v>
      </c>
      <c r="O23" s="24">
        <v>0</v>
      </c>
      <c r="P23" s="24" t="s">
        <v>1741</v>
      </c>
      <c r="Q23" s="24" t="s">
        <v>1741</v>
      </c>
      <c r="R23" s="147" t="s">
        <v>1610</v>
      </c>
    </row>
    <row r="24" spans="1:18" ht="27" customHeight="1" x14ac:dyDescent="0.25">
      <c r="A24" s="75"/>
      <c r="B24" s="75">
        <v>14</v>
      </c>
      <c r="C24" s="24" t="s">
        <v>51</v>
      </c>
      <c r="D24" s="24" t="s">
        <v>88</v>
      </c>
      <c r="E24" s="24" t="s">
        <v>1666</v>
      </c>
      <c r="F24" s="24"/>
      <c r="G24" s="85" t="s">
        <v>89</v>
      </c>
      <c r="H24" s="24" t="s">
        <v>1666</v>
      </c>
      <c r="I24" s="21"/>
      <c r="J24" s="21" t="s">
        <v>1749</v>
      </c>
      <c r="K24" s="21" t="s">
        <v>1465</v>
      </c>
      <c r="L24" s="21" t="s">
        <v>1473</v>
      </c>
      <c r="M24" s="21" t="s">
        <v>1460</v>
      </c>
      <c r="N24" s="24">
        <v>1</v>
      </c>
      <c r="O24" s="24">
        <v>0</v>
      </c>
      <c r="P24" s="24" t="s">
        <v>1741</v>
      </c>
      <c r="Q24" s="24" t="s">
        <v>1741</v>
      </c>
      <c r="R24" s="147" t="s">
        <v>1610</v>
      </c>
    </row>
    <row r="25" spans="1:18" ht="27" customHeight="1" x14ac:dyDescent="0.25">
      <c r="A25" s="75"/>
      <c r="B25" s="75">
        <v>15</v>
      </c>
      <c r="C25" s="24" t="s">
        <v>51</v>
      </c>
      <c r="D25" s="24" t="s">
        <v>88</v>
      </c>
      <c r="E25" s="24" t="s">
        <v>1742</v>
      </c>
      <c r="F25" s="24"/>
      <c r="G25" s="85" t="s">
        <v>89</v>
      </c>
      <c r="H25" s="24" t="s">
        <v>1742</v>
      </c>
      <c r="I25" s="21"/>
      <c r="J25" s="21" t="s">
        <v>1749</v>
      </c>
      <c r="K25" s="21" t="s">
        <v>1482</v>
      </c>
      <c r="L25" s="21" t="s">
        <v>1586</v>
      </c>
      <c r="M25" s="21" t="s">
        <v>1471</v>
      </c>
      <c r="N25" s="24">
        <v>0</v>
      </c>
      <c r="O25" s="24">
        <v>0</v>
      </c>
      <c r="P25" s="24" t="s">
        <v>1741</v>
      </c>
      <c r="Q25" s="24" t="s">
        <v>1741</v>
      </c>
      <c r="R25" s="147" t="s">
        <v>1610</v>
      </c>
    </row>
    <row r="26" spans="1:18" ht="27" customHeight="1" x14ac:dyDescent="0.25">
      <c r="A26" s="75"/>
      <c r="B26" s="75">
        <v>16</v>
      </c>
      <c r="C26" s="24" t="s">
        <v>51</v>
      </c>
      <c r="D26" s="24" t="s">
        <v>88</v>
      </c>
      <c r="E26" s="24" t="s">
        <v>1743</v>
      </c>
      <c r="F26" s="24"/>
      <c r="G26" s="85" t="s">
        <v>89</v>
      </c>
      <c r="H26" s="24" t="s">
        <v>1743</v>
      </c>
      <c r="I26" s="21"/>
      <c r="J26" s="21" t="s">
        <v>1749</v>
      </c>
      <c r="K26" s="21" t="s">
        <v>1465</v>
      </c>
      <c r="L26" s="21" t="s">
        <v>1476</v>
      </c>
      <c r="M26" s="21" t="s">
        <v>1471</v>
      </c>
      <c r="N26" s="24">
        <v>0</v>
      </c>
      <c r="O26" s="24">
        <v>0</v>
      </c>
      <c r="P26" s="24" t="s">
        <v>1741</v>
      </c>
      <c r="Q26" s="24" t="s">
        <v>1741</v>
      </c>
      <c r="R26" s="147" t="s">
        <v>1610</v>
      </c>
    </row>
    <row r="27" spans="1:18" ht="27" customHeight="1" x14ac:dyDescent="0.25">
      <c r="A27" s="75"/>
      <c r="B27" s="75">
        <v>17</v>
      </c>
      <c r="C27" s="24" t="s">
        <v>51</v>
      </c>
      <c r="D27" s="24" t="s">
        <v>88</v>
      </c>
      <c r="E27" s="24" t="s">
        <v>1744</v>
      </c>
      <c r="F27" s="24"/>
      <c r="G27" s="85" t="s">
        <v>89</v>
      </c>
      <c r="H27" s="24" t="s">
        <v>1744</v>
      </c>
      <c r="I27" s="21"/>
      <c r="J27" s="21" t="s">
        <v>1749</v>
      </c>
      <c r="K27" s="21" t="s">
        <v>1465</v>
      </c>
      <c r="L27" s="21" t="s">
        <v>1494</v>
      </c>
      <c r="M27" s="21" t="s">
        <v>1471</v>
      </c>
      <c r="N27" s="24">
        <v>0</v>
      </c>
      <c r="O27" s="24">
        <v>0</v>
      </c>
      <c r="P27" s="24" t="s">
        <v>1741</v>
      </c>
      <c r="Q27" s="24" t="s">
        <v>1741</v>
      </c>
      <c r="R27" s="147" t="s">
        <v>1610</v>
      </c>
    </row>
    <row r="28" spans="1:18" ht="27" customHeight="1" x14ac:dyDescent="0.25">
      <c r="A28" s="75"/>
      <c r="B28" s="75">
        <v>18</v>
      </c>
      <c r="C28" s="24" t="s">
        <v>51</v>
      </c>
      <c r="D28" s="24" t="s">
        <v>88</v>
      </c>
      <c r="E28" s="24" t="s">
        <v>1745</v>
      </c>
      <c r="F28" s="24"/>
      <c r="G28" s="85" t="s">
        <v>89</v>
      </c>
      <c r="H28" s="24" t="s">
        <v>1745</v>
      </c>
      <c r="I28" s="21"/>
      <c r="J28" s="21" t="s">
        <v>1749</v>
      </c>
      <c r="K28" s="21" t="s">
        <v>1465</v>
      </c>
      <c r="L28" s="21" t="s">
        <v>1494</v>
      </c>
      <c r="M28" s="21" t="s">
        <v>1471</v>
      </c>
      <c r="N28" s="24">
        <v>0</v>
      </c>
      <c r="O28" s="24">
        <v>0</v>
      </c>
      <c r="P28" s="24" t="s">
        <v>1741</v>
      </c>
      <c r="Q28" s="24" t="s">
        <v>1741</v>
      </c>
      <c r="R28" s="147" t="s">
        <v>1610</v>
      </c>
    </row>
    <row r="29" spans="1:18" ht="27" customHeight="1" x14ac:dyDescent="0.25">
      <c r="A29" s="75"/>
      <c r="B29" s="75">
        <v>19</v>
      </c>
      <c r="C29" s="24" t="s">
        <v>51</v>
      </c>
      <c r="D29" s="24" t="s">
        <v>88</v>
      </c>
      <c r="E29" s="24" t="s">
        <v>1746</v>
      </c>
      <c r="F29" s="24"/>
      <c r="G29" s="85" t="s">
        <v>89</v>
      </c>
      <c r="H29" s="24" t="s">
        <v>1746</v>
      </c>
      <c r="I29" s="21"/>
      <c r="J29" s="21" t="s">
        <v>1749</v>
      </c>
      <c r="K29" s="21" t="s">
        <v>1465</v>
      </c>
      <c r="L29" s="21" t="s">
        <v>1470</v>
      </c>
      <c r="M29" s="21" t="s">
        <v>1471</v>
      </c>
      <c r="N29" s="24">
        <v>0</v>
      </c>
      <c r="O29" s="24">
        <v>0</v>
      </c>
      <c r="P29" s="24" t="s">
        <v>1741</v>
      </c>
      <c r="Q29" s="24" t="s">
        <v>1741</v>
      </c>
      <c r="R29" s="147" t="s">
        <v>1610</v>
      </c>
    </row>
    <row r="30" spans="1:18" ht="27" customHeight="1" x14ac:dyDescent="0.25">
      <c r="A30" s="75"/>
      <c r="B30" s="75">
        <v>20</v>
      </c>
      <c r="C30" s="24" t="s">
        <v>51</v>
      </c>
      <c r="D30" s="24" t="s">
        <v>88</v>
      </c>
      <c r="E30" s="24" t="s">
        <v>1747</v>
      </c>
      <c r="F30" s="24"/>
      <c r="G30" s="85" t="s">
        <v>89</v>
      </c>
      <c r="H30" s="24" t="s">
        <v>1747</v>
      </c>
      <c r="I30" s="21"/>
      <c r="J30" s="21" t="s">
        <v>1749</v>
      </c>
      <c r="K30" s="21" t="s">
        <v>1465</v>
      </c>
      <c r="L30" s="21" t="s">
        <v>1473</v>
      </c>
      <c r="M30" s="21" t="s">
        <v>1471</v>
      </c>
      <c r="N30" s="24">
        <v>0</v>
      </c>
      <c r="O30" s="24">
        <v>0</v>
      </c>
      <c r="P30" s="24" t="s">
        <v>1741</v>
      </c>
      <c r="Q30" s="24" t="s">
        <v>1741</v>
      </c>
      <c r="R30" s="147" t="s">
        <v>1610</v>
      </c>
    </row>
  </sheetData>
  <autoFilter ref="B10:R30" xr:uid="{00000000-0001-0000-2200-000000000000}"/>
  <mergeCells count="1">
    <mergeCell ref="C9:M9"/>
  </mergeCells>
  <conditionalFormatting sqref="E11:E20">
    <cfRule type="duplicateValues" dxfId="1728" priority="5"/>
  </conditionalFormatting>
  <conditionalFormatting sqref="E21">
    <cfRule type="duplicateValues" dxfId="1727" priority="3"/>
  </conditionalFormatting>
  <conditionalFormatting sqref="E22">
    <cfRule type="duplicateValues" dxfId="1726" priority="2"/>
  </conditionalFormatting>
  <conditionalFormatting sqref="E23:E30">
    <cfRule type="duplicateValues" dxfId="1725" priority="1"/>
  </conditionalFormatting>
  <hyperlinks>
    <hyperlink ref="G23" location="RCT016_HABILITACOES_REF_ADV!A1" display="RCT016_HABILITACOES_REF_ADV" xr:uid="{00000000-0004-0000-2200-000000000000}"/>
    <hyperlink ref="G24:G30" location="RCT016_HABILITACOES_REF_ADV!A1" display="RCT016_HABILITACOES_REF_ADV" xr:uid="{00000000-0004-0000-2200-000001000000}"/>
    <hyperlink ref="G11" location="RCT016_HABILITACOES_REF_INS!A1" display="RCT016_HABILITACOES_REF_INS" xr:uid="{00000000-0004-0000-2200-000002000000}"/>
    <hyperlink ref="G12" location="RCT016_HABILITACOES_REF_INS!A1" display="RCT016_HABILITACOES_REF_INS" xr:uid="{00000000-0004-0000-2200-000003000000}"/>
    <hyperlink ref="G13" location="RCT016_HABILITACOES_REF_INS!A1" display="RCT016_HABILITACOES_REF_INS" xr:uid="{00000000-0004-0000-2200-000004000000}"/>
    <hyperlink ref="G14" location="RCT016_HABILITACOES_REF_INS!A1" display="RCT016_HABILITACOES_REF_INS" xr:uid="{00000000-0004-0000-2200-000005000000}"/>
    <hyperlink ref="G15" location="RCT016_HABILITACOES_REF_INS!A1" display="RCT016_HABILITACOES_REF_INS" xr:uid="{00000000-0004-0000-2200-000006000000}"/>
    <hyperlink ref="G16" location="RCT016_HABILITACOES_REF_INS!A1" display="RCT016_HABILITACOES_REF_INS" xr:uid="{00000000-0004-0000-2200-000007000000}"/>
    <hyperlink ref="G17" location="RCT016_HABILITACOES_REF_INS!A1" display="RCT016_HABILITACOES_REF_INS" xr:uid="{00000000-0004-0000-2200-000008000000}"/>
    <hyperlink ref="G18" location="RCT016_HABILITACOES_REF_INS!A1" display="RCT016_HABILITACOES_REF_INS" xr:uid="{00000000-0004-0000-2200-000009000000}"/>
    <hyperlink ref="G19" location="RCT016_HABILITACOES_REF_INS!A1" display="RCT016_HABILITACOES_REF_INS" xr:uid="{00000000-0004-0000-2200-00000A000000}"/>
    <hyperlink ref="G24" location="RCT016_HABILITACOES_REF_ADV!A1" display="RCT016_HABILITACOES_REF_ADV" xr:uid="{00000000-0004-0000-2200-00000B000000}"/>
    <hyperlink ref="G25" location="RCT016_HABILITACOES_REF_ADV!A1" display="RCT016_HABILITACOES_REF_ADV" xr:uid="{00000000-0004-0000-2200-00000C000000}"/>
    <hyperlink ref="G26" location="RCT016_HABILITACOES_REF_ADV!A1" display="RCT016_HABILITACOES_REF_ADV" xr:uid="{00000000-0004-0000-2200-00000D000000}"/>
    <hyperlink ref="G27" location="RCT016_HABILITACOES_REF_ADV!A1" display="RCT016_HABILITACOES_REF_ADV" xr:uid="{00000000-0004-0000-2200-00000E000000}"/>
    <hyperlink ref="G28" location="RCT016_HABILITACOES_REF_ADV!A1" display="RCT016_HABILITACOES_REF_ADV" xr:uid="{00000000-0004-0000-2200-00000F000000}"/>
    <hyperlink ref="G29" location="RCT016_HABILITACOES_REF_ADV!A1" display="RCT016_HABILITACOES_REF_ADV" xr:uid="{00000000-0004-0000-2200-000010000000}"/>
    <hyperlink ref="G30" location="RCT016_HABILITACOES_REF_ADV!A1" display="RCT016_HABILITACOES_REF_ADV" xr:uid="{00000000-0004-0000-2200-000011000000}"/>
    <hyperlink ref="B6" location="Variáveis!A1" display="Variáveis" xr:uid="{00000000-0004-0000-2200-000012000000}"/>
    <hyperlink ref="C6" location="'Índice de Tabelas'!A1" display="Índice de Tabelas" xr:uid="{00000000-0004-0000-2200-000013000000}"/>
    <hyperlink ref="D6" location="'Manual de Instrução'!A1" display="Manual de Instrução" xr:uid="{00000000-0004-0000-2200-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ReturnToPrevSheet">
                <anchor moveWithCells="1" sizeWithCells="1">
                  <from>
                    <xdr:col>4</xdr:col>
                    <xdr:colOff>0</xdr:colOff>
                    <xdr:row>3</xdr:row>
                    <xdr:rowOff>0</xdr:rowOff>
                  </from>
                  <to>
                    <xdr:col>5</xdr:col>
                    <xdr:colOff>1059180</xdr:colOff>
                    <xdr:row>5</xdr:row>
                    <xdr:rowOff>68580</xdr:rowOff>
                  </to>
                </anchor>
              </controlPr>
            </control>
          </mc:Choice>
        </mc:AlternateContent>
        <mc:AlternateContent xmlns:mc="http://schemas.openxmlformats.org/markup-compatibility/2006">
          <mc:Choice Requires="x14">
            <control shapeId="10445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2"/>
  <dimension ref="A1:R18"/>
  <sheetViews>
    <sheetView zoomScale="80" workbookViewId="0">
      <pane xSplit="5" ySplit="10" topLeftCell="F11" activePane="bottomRight" state="frozen"/>
      <selection pane="topRight" activeCell="F1" sqref="F1"/>
      <selection pane="bottomLeft" activeCell="A18" sqref="A18"/>
      <selection pane="bottomRight" activeCell="B10" sqref="B10:R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89</v>
      </c>
      <c r="E11" s="24" t="s">
        <v>1581</v>
      </c>
      <c r="F11" s="24"/>
      <c r="G11" s="65"/>
      <c r="H11" s="21"/>
      <c r="I11" s="21" t="s">
        <v>1457</v>
      </c>
      <c r="J11" s="24"/>
      <c r="K11" s="21" t="s">
        <v>1458</v>
      </c>
      <c r="L11" s="21" t="s">
        <v>1459</v>
      </c>
      <c r="M11" s="21" t="s">
        <v>1471</v>
      </c>
      <c r="N11" s="24">
        <v>0</v>
      </c>
      <c r="O11" s="73">
        <v>0</v>
      </c>
      <c r="P11" s="73" t="s">
        <v>1741</v>
      </c>
      <c r="Q11" s="24" t="s">
        <v>1741</v>
      </c>
      <c r="R11" s="147"/>
    </row>
    <row r="12" spans="1:18" ht="27" customHeight="1" x14ac:dyDescent="0.25">
      <c r="A12" s="75"/>
      <c r="B12" s="75">
        <v>2</v>
      </c>
      <c r="C12" s="24" t="s">
        <v>51</v>
      </c>
      <c r="D12" s="24" t="s">
        <v>89</v>
      </c>
      <c r="E12" s="24" t="s">
        <v>1666</v>
      </c>
      <c r="F12" s="24"/>
      <c r="G12" s="85" t="s">
        <v>320</v>
      </c>
      <c r="H12" s="24" t="s">
        <v>1666</v>
      </c>
      <c r="I12" s="21"/>
      <c r="J12" s="21" t="s">
        <v>1750</v>
      </c>
      <c r="K12" s="21" t="s">
        <v>1465</v>
      </c>
      <c r="L12" s="21" t="s">
        <v>1473</v>
      </c>
      <c r="M12" s="21" t="s">
        <v>1471</v>
      </c>
      <c r="N12" s="24">
        <v>0</v>
      </c>
      <c r="O12" s="24">
        <v>0</v>
      </c>
      <c r="P12" s="24" t="s">
        <v>1741</v>
      </c>
      <c r="Q12" s="24" t="s">
        <v>1741</v>
      </c>
      <c r="R12" s="147"/>
    </row>
    <row r="13" spans="1:18" ht="27" customHeight="1" x14ac:dyDescent="0.25">
      <c r="A13" s="75"/>
      <c r="B13" s="75">
        <v>3</v>
      </c>
      <c r="C13" s="24" t="s">
        <v>51</v>
      </c>
      <c r="D13" s="24" t="s">
        <v>89</v>
      </c>
      <c r="E13" s="24" t="s">
        <v>1742</v>
      </c>
      <c r="F13" s="24"/>
      <c r="G13" s="85" t="s">
        <v>320</v>
      </c>
      <c r="H13" s="24" t="s">
        <v>1742</v>
      </c>
      <c r="I13" s="21"/>
      <c r="J13" s="21" t="s">
        <v>1750</v>
      </c>
      <c r="K13" s="21" t="s">
        <v>1482</v>
      </c>
      <c r="L13" s="21" t="s">
        <v>1586</v>
      </c>
      <c r="M13" s="21" t="s">
        <v>1471</v>
      </c>
      <c r="N13" s="24">
        <v>0</v>
      </c>
      <c r="O13" s="24">
        <v>0</v>
      </c>
      <c r="P13" s="24" t="s">
        <v>1741</v>
      </c>
      <c r="Q13" s="24" t="s">
        <v>1741</v>
      </c>
      <c r="R13" s="147"/>
    </row>
    <row r="14" spans="1:18" ht="27" customHeight="1" x14ac:dyDescent="0.25">
      <c r="A14" s="75"/>
      <c r="B14" s="75">
        <v>4</v>
      </c>
      <c r="C14" s="24" t="s">
        <v>51</v>
      </c>
      <c r="D14" s="24" t="s">
        <v>89</v>
      </c>
      <c r="E14" s="24" t="s">
        <v>1743</v>
      </c>
      <c r="F14" s="24"/>
      <c r="G14" s="85" t="s">
        <v>320</v>
      </c>
      <c r="H14" s="24" t="s">
        <v>1743</v>
      </c>
      <c r="I14" s="21"/>
      <c r="J14" s="21" t="s">
        <v>1750</v>
      </c>
      <c r="K14" s="21" t="s">
        <v>1465</v>
      </c>
      <c r="L14" s="21" t="s">
        <v>1476</v>
      </c>
      <c r="M14" s="21" t="s">
        <v>1471</v>
      </c>
      <c r="N14" s="24">
        <v>0</v>
      </c>
      <c r="O14" s="24">
        <v>0</v>
      </c>
      <c r="P14" s="24" t="s">
        <v>1741</v>
      </c>
      <c r="Q14" s="24" t="s">
        <v>1741</v>
      </c>
      <c r="R14" s="147"/>
    </row>
    <row r="15" spans="1:18" ht="27" customHeight="1" x14ac:dyDescent="0.25">
      <c r="A15" s="75"/>
      <c r="B15" s="75">
        <v>5</v>
      </c>
      <c r="C15" s="24" t="s">
        <v>51</v>
      </c>
      <c r="D15" s="24" t="s">
        <v>89</v>
      </c>
      <c r="E15" s="24" t="s">
        <v>1744</v>
      </c>
      <c r="F15" s="24"/>
      <c r="G15" s="85" t="s">
        <v>320</v>
      </c>
      <c r="H15" s="24" t="s">
        <v>1744</v>
      </c>
      <c r="I15" s="21"/>
      <c r="J15" s="21" t="s">
        <v>1750</v>
      </c>
      <c r="K15" s="21" t="s">
        <v>1465</v>
      </c>
      <c r="L15" s="21" t="s">
        <v>1494</v>
      </c>
      <c r="M15" s="21" t="s">
        <v>1471</v>
      </c>
      <c r="N15" s="24">
        <v>0</v>
      </c>
      <c r="O15" s="24">
        <v>0</v>
      </c>
      <c r="P15" s="24" t="s">
        <v>1741</v>
      </c>
      <c r="Q15" s="24" t="s">
        <v>1741</v>
      </c>
      <c r="R15" s="147"/>
    </row>
    <row r="16" spans="1:18" ht="27" customHeight="1" x14ac:dyDescent="0.25">
      <c r="A16" s="75"/>
      <c r="B16" s="75">
        <v>6</v>
      </c>
      <c r="C16" s="24" t="s">
        <v>51</v>
      </c>
      <c r="D16" s="24" t="s">
        <v>89</v>
      </c>
      <c r="E16" s="24" t="s">
        <v>1745</v>
      </c>
      <c r="F16" s="24"/>
      <c r="G16" s="85" t="s">
        <v>320</v>
      </c>
      <c r="H16" s="24" t="s">
        <v>1745</v>
      </c>
      <c r="I16" s="21"/>
      <c r="J16" s="21" t="s">
        <v>1750</v>
      </c>
      <c r="K16" s="21" t="s">
        <v>1465</v>
      </c>
      <c r="L16" s="21" t="s">
        <v>1494</v>
      </c>
      <c r="M16" s="21" t="s">
        <v>1471</v>
      </c>
      <c r="N16" s="24">
        <v>0</v>
      </c>
      <c r="O16" s="24">
        <v>0</v>
      </c>
      <c r="P16" s="24" t="s">
        <v>1741</v>
      </c>
      <c r="Q16" s="24" t="s">
        <v>1741</v>
      </c>
      <c r="R16" s="147"/>
    </row>
    <row r="17" spans="1:18" ht="27" customHeight="1" x14ac:dyDescent="0.25">
      <c r="A17" s="75"/>
      <c r="B17" s="75">
        <v>7</v>
      </c>
      <c r="C17" s="24" t="s">
        <v>51</v>
      </c>
      <c r="D17" s="24" t="s">
        <v>89</v>
      </c>
      <c r="E17" s="24" t="s">
        <v>1746</v>
      </c>
      <c r="F17" s="24"/>
      <c r="G17" s="85" t="s">
        <v>320</v>
      </c>
      <c r="H17" s="24" t="s">
        <v>1746</v>
      </c>
      <c r="I17" s="21"/>
      <c r="J17" s="21" t="s">
        <v>1750</v>
      </c>
      <c r="K17" s="21" t="s">
        <v>1465</v>
      </c>
      <c r="L17" s="21" t="s">
        <v>1470</v>
      </c>
      <c r="M17" s="21" t="s">
        <v>1471</v>
      </c>
      <c r="N17" s="24">
        <v>0</v>
      </c>
      <c r="O17" s="24">
        <v>0</v>
      </c>
      <c r="P17" s="24" t="s">
        <v>1741</v>
      </c>
      <c r="Q17" s="24" t="s">
        <v>1741</v>
      </c>
      <c r="R17" s="147"/>
    </row>
    <row r="18" spans="1:18" ht="27" customHeight="1" x14ac:dyDescent="0.25">
      <c r="A18" s="75"/>
      <c r="B18" s="75">
        <v>8</v>
      </c>
      <c r="C18" s="24" t="s">
        <v>51</v>
      </c>
      <c r="D18" s="24" t="s">
        <v>89</v>
      </c>
      <c r="E18" s="24" t="s">
        <v>1747</v>
      </c>
      <c r="F18" s="24"/>
      <c r="G18" s="85" t="s">
        <v>320</v>
      </c>
      <c r="H18" s="24" t="s">
        <v>1747</v>
      </c>
      <c r="I18" s="21"/>
      <c r="J18" s="21" t="s">
        <v>1750</v>
      </c>
      <c r="K18" s="21" t="s">
        <v>1465</v>
      </c>
      <c r="L18" s="21" t="s">
        <v>1473</v>
      </c>
      <c r="M18" s="21" t="s">
        <v>1471</v>
      </c>
      <c r="N18" s="24">
        <v>0</v>
      </c>
      <c r="O18" s="24">
        <v>0</v>
      </c>
      <c r="P18" s="24" t="s">
        <v>1741</v>
      </c>
      <c r="Q18" s="24" t="s">
        <v>1741</v>
      </c>
      <c r="R18" s="147"/>
    </row>
  </sheetData>
  <autoFilter ref="B10:R18" xr:uid="{00000000-0001-0000-2300-000000000000}"/>
  <mergeCells count="1">
    <mergeCell ref="C9:M9"/>
  </mergeCells>
  <conditionalFormatting sqref="E11:E18">
    <cfRule type="duplicateValues" dxfId="1724" priority="2"/>
  </conditionalFormatting>
  <conditionalFormatting sqref="H12:H18">
    <cfRule type="duplicateValues" dxfId="1723" priority="1"/>
  </conditionalFormatting>
  <hyperlinks>
    <hyperlink ref="G12" location="SAT016_HABILITACOES!A1" display="SAT016_HABILITACOES" xr:uid="{00000000-0004-0000-2300-000000000000}"/>
    <hyperlink ref="G13" location="SAT016_HABILITACOES!A1" display="SAT016_HABILITACOES" xr:uid="{00000000-0004-0000-2300-000001000000}"/>
    <hyperlink ref="G14" location="SAT016_HABILITACOES!A1" display="SAT016_HABILITACOES" xr:uid="{00000000-0004-0000-2300-000002000000}"/>
    <hyperlink ref="G15" location="SAT016_HABILITACOES!A1" display="SAT016_HABILITACOES" xr:uid="{00000000-0004-0000-2300-000003000000}"/>
    <hyperlink ref="G16" location="SAT016_HABILITACOES!A1" display="SAT016_HABILITACOES" xr:uid="{00000000-0004-0000-2300-000004000000}"/>
    <hyperlink ref="G17" location="SAT016_HABILITACOES!A1" display="SAT016_HABILITACOES" xr:uid="{00000000-0004-0000-2300-000005000000}"/>
    <hyperlink ref="G18" location="SAT016_HABILITACOES!A1" display="SAT016_HABILITACOES" xr:uid="{00000000-0004-0000-2300-000006000000}"/>
    <hyperlink ref="B6" location="Variáveis!A1" display="Variáveis" xr:uid="{00000000-0004-0000-2300-000007000000}"/>
    <hyperlink ref="C6" location="'Índice de Tabelas'!A1" display="Índice de Tabelas" xr:uid="{00000000-0004-0000-2300-000008000000}"/>
    <hyperlink ref="D6" location="'Manual de Instrução'!A1" display="Manual de Instrução" xr:uid="{00000000-0004-0000-2300-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eturnToPrevSheet">
                <anchor moveWithCells="1" sizeWithCells="1">
                  <from>
                    <xdr:col>4</xdr:col>
                    <xdr:colOff>0</xdr:colOff>
                    <xdr:row>3</xdr:row>
                    <xdr:rowOff>0</xdr:rowOff>
                  </from>
                  <to>
                    <xdr:col>5</xdr:col>
                    <xdr:colOff>601980</xdr:colOff>
                    <xdr:row>5</xdr:row>
                    <xdr:rowOff>68580</xdr:rowOff>
                  </to>
                </anchor>
              </controlPr>
            </control>
          </mc:Choice>
        </mc:AlternateContent>
        <mc:AlternateContent xmlns:mc="http://schemas.openxmlformats.org/markup-compatibility/2006">
          <mc:Choice Requires="x14">
            <control shapeId="105474"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3"/>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 style="27" customWidth="1"/>
    <col min="5" max="5" width="23.59765625" style="27" customWidth="1"/>
    <col min="6" max="6" width="27.3984375" style="27" customWidth="1"/>
    <col min="7" max="7" width="3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3" customHeight="1" x14ac:dyDescent="0.2">
      <c r="A11" s="28"/>
      <c r="B11" s="75">
        <v>1</v>
      </c>
      <c r="C11" s="24" t="s">
        <v>51</v>
      </c>
      <c r="D11" s="24" t="s">
        <v>90</v>
      </c>
      <c r="E11" s="24" t="s">
        <v>1576</v>
      </c>
      <c r="F11" s="24"/>
      <c r="G11" s="65"/>
      <c r="H11" s="21"/>
      <c r="I11" s="21" t="s">
        <v>1601</v>
      </c>
      <c r="J11" s="24"/>
      <c r="K11" s="21" t="s">
        <v>1458</v>
      </c>
      <c r="L11" s="21" t="s">
        <v>1459</v>
      </c>
      <c r="M11" s="21" t="s">
        <v>1471</v>
      </c>
      <c r="N11" s="24">
        <v>0</v>
      </c>
      <c r="O11" s="73">
        <v>0</v>
      </c>
      <c r="P11" s="73" t="s">
        <v>1741</v>
      </c>
      <c r="Q11" s="24" t="s">
        <v>1741</v>
      </c>
      <c r="R11" s="147"/>
    </row>
    <row r="12" spans="1:18" ht="27" customHeight="1" x14ac:dyDescent="0.25">
      <c r="A12" s="75"/>
      <c r="B12" s="75">
        <v>2</v>
      </c>
      <c r="C12" s="24" t="s">
        <v>51</v>
      </c>
      <c r="D12" s="24" t="s">
        <v>90</v>
      </c>
      <c r="E12" s="24" t="s">
        <v>1666</v>
      </c>
      <c r="F12" s="24"/>
      <c r="G12" s="85" t="s">
        <v>89</v>
      </c>
      <c r="H12" s="24" t="s">
        <v>1666</v>
      </c>
      <c r="I12" s="21"/>
      <c r="J12" s="82" t="s">
        <v>1751</v>
      </c>
      <c r="K12" s="21" t="s">
        <v>1465</v>
      </c>
      <c r="L12" s="21" t="s">
        <v>1473</v>
      </c>
      <c r="M12" s="21" t="s">
        <v>1471</v>
      </c>
      <c r="N12" s="24">
        <v>0</v>
      </c>
      <c r="O12" s="24">
        <v>0</v>
      </c>
      <c r="P12" s="24" t="s">
        <v>1741</v>
      </c>
      <c r="Q12" s="24" t="s">
        <v>1741</v>
      </c>
      <c r="R12" s="147"/>
    </row>
  </sheetData>
  <autoFilter ref="B10:R12" xr:uid="{00000000-0001-0000-2400-000000000000}"/>
  <mergeCells count="1">
    <mergeCell ref="C9:M9"/>
  </mergeCells>
  <conditionalFormatting sqref="E11:E12">
    <cfRule type="duplicateValues" dxfId="1722" priority="2"/>
  </conditionalFormatting>
  <conditionalFormatting sqref="H12">
    <cfRule type="duplicateValues" dxfId="1721" priority="1"/>
  </conditionalFormatting>
  <hyperlinks>
    <hyperlink ref="G12" location="RCT016_HABILITACOES_REF_ADV!A1" display="RCT016_HABILITACOES_REF_ADV" xr:uid="{00000000-0004-0000-2400-000000000000}"/>
    <hyperlink ref="B6" location="Variáveis!A1" display="Variáveis" xr:uid="{00000000-0004-0000-2400-000001000000}"/>
    <hyperlink ref="C6" location="'Índice de Tabelas'!A1" display="Índice de Tabelas" xr:uid="{00000000-0004-0000-2400-000002000000}"/>
    <hyperlink ref="D6" location="'Manual de Instrução'!A1" display="Manual de Instrução" xr:uid="{00000000-0004-0000-24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ReturnToPrevSheet">
                <anchor moveWithCells="1" sizeWithCells="1">
                  <from>
                    <xdr:col>4</xdr:col>
                    <xdr:colOff>0</xdr:colOff>
                    <xdr:row>3</xdr:row>
                    <xdr:rowOff>0</xdr:rowOff>
                  </from>
                  <to>
                    <xdr:col>5</xdr:col>
                    <xdr:colOff>601980</xdr:colOff>
                    <xdr:row>5</xdr:row>
                    <xdr:rowOff>68580</xdr:rowOff>
                  </to>
                </anchor>
              </controlPr>
            </control>
          </mc:Choice>
        </mc:AlternateContent>
        <mc:AlternateContent xmlns:mc="http://schemas.openxmlformats.org/markup-compatibility/2006">
          <mc:Choice Requires="x14">
            <control shapeId="10649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54"/>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4.5" customHeight="1" x14ac:dyDescent="0.2">
      <c r="A11" s="28"/>
      <c r="B11" s="75">
        <v>1</v>
      </c>
      <c r="C11" s="24" t="s">
        <v>51</v>
      </c>
      <c r="D11" s="24" t="s">
        <v>91</v>
      </c>
      <c r="E11" s="24" t="s">
        <v>1576</v>
      </c>
      <c r="F11" s="24"/>
      <c r="G11" s="85" t="s">
        <v>88</v>
      </c>
      <c r="H11" s="24" t="s">
        <v>1576</v>
      </c>
      <c r="I11" s="21"/>
      <c r="J11" s="24" t="s">
        <v>1752</v>
      </c>
      <c r="K11" s="21" t="s">
        <v>1458</v>
      </c>
      <c r="L11" s="21" t="s">
        <v>1459</v>
      </c>
      <c r="M11" s="21" t="s">
        <v>1471</v>
      </c>
      <c r="N11" s="24">
        <v>0</v>
      </c>
      <c r="O11" s="73">
        <v>0</v>
      </c>
      <c r="P11" s="73" t="s">
        <v>1741</v>
      </c>
      <c r="Q11" s="24" t="s">
        <v>1741</v>
      </c>
      <c r="R11" s="147"/>
    </row>
    <row r="12" spans="1:18" ht="27" customHeight="1" x14ac:dyDescent="0.25">
      <c r="A12" s="75"/>
      <c r="B12" s="75">
        <v>2</v>
      </c>
      <c r="C12" s="24" t="s">
        <v>51</v>
      </c>
      <c r="D12" s="24" t="s">
        <v>91</v>
      </c>
      <c r="E12" s="24" t="s">
        <v>1666</v>
      </c>
      <c r="F12" s="24"/>
      <c r="G12" s="85" t="s">
        <v>88</v>
      </c>
      <c r="H12" s="24" t="s">
        <v>1666</v>
      </c>
      <c r="I12" s="21"/>
      <c r="J12" s="21" t="s">
        <v>1752</v>
      </c>
      <c r="K12" s="21" t="s">
        <v>1465</v>
      </c>
      <c r="L12" s="21" t="s">
        <v>1473</v>
      </c>
      <c r="M12" s="21" t="s">
        <v>1471</v>
      </c>
      <c r="N12" s="24">
        <v>0</v>
      </c>
      <c r="O12" s="24">
        <v>0</v>
      </c>
      <c r="P12" s="24" t="s">
        <v>1741</v>
      </c>
      <c r="Q12" s="24" t="s">
        <v>1741</v>
      </c>
      <c r="R12" s="147"/>
    </row>
  </sheetData>
  <autoFilter ref="B10:R12" xr:uid="{00000000-0001-0000-2500-000000000000}"/>
  <mergeCells count="1">
    <mergeCell ref="C9:M9"/>
  </mergeCells>
  <conditionalFormatting sqref="E11:E12">
    <cfRule type="duplicateValues" dxfId="1720" priority="2"/>
  </conditionalFormatting>
  <conditionalFormatting sqref="H11:H12">
    <cfRule type="duplicateValues" dxfId="1719" priority="1"/>
  </conditionalFormatting>
  <hyperlinks>
    <hyperlink ref="G12" location="RCT016_HABILITACOES_REF!A1" display="RCT016_HABILITACOES_REF" xr:uid="{00000000-0004-0000-2500-000000000000}"/>
    <hyperlink ref="G11" location="RCT016_HABILITACOES_REF!A1" display="RCT016_HABILITACOES_REF" xr:uid="{00000000-0004-0000-2500-000001000000}"/>
    <hyperlink ref="B6" location="Variáveis!A1" display="Variáveis" xr:uid="{00000000-0004-0000-2500-000002000000}"/>
    <hyperlink ref="C6" location="'Índice de Tabelas'!A1" display="Índice de Tabelas" xr:uid="{00000000-0004-0000-2500-000003000000}"/>
    <hyperlink ref="D6" location="'Manual de Instrução'!A1" display="Manual de Instrução" xr:uid="{00000000-0004-0000-25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eturnToPrevSheet">
                <anchor moveWithCells="1" sizeWithCells="1">
                  <from>
                    <xdr:col>4</xdr:col>
                    <xdr:colOff>0</xdr:colOff>
                    <xdr:row>3</xdr:row>
                    <xdr:rowOff>0</xdr:rowOff>
                  </from>
                  <to>
                    <xdr:col>5</xdr:col>
                    <xdr:colOff>297180</xdr:colOff>
                    <xdr:row>5</xdr:row>
                    <xdr:rowOff>76200</xdr:rowOff>
                  </to>
                </anchor>
              </controlPr>
            </control>
          </mc:Choice>
        </mc:AlternateContent>
        <mc:AlternateContent xmlns:mc="http://schemas.openxmlformats.org/markup-compatibility/2006">
          <mc:Choice Requires="x14">
            <control shapeId="107522"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55"/>
  <dimension ref="A1:R19"/>
  <sheetViews>
    <sheetView zoomScale="80" workbookViewId="0">
      <pane xSplit="5" ySplit="10" topLeftCell="F11" activePane="bottomRight" state="frozen"/>
      <selection pane="topRight" activeCell="F1" sqref="F1"/>
      <selection pane="bottomLeft" activeCell="A18" sqref="A18"/>
      <selection pane="bottomRight" activeCell="B10" sqref="B10:R1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09765625" style="27" customWidth="1"/>
    <col min="5" max="5" width="23.59765625" style="27" customWidth="1"/>
    <col min="6" max="6" width="17" style="27" customWidth="1"/>
    <col min="7" max="7" width="33.0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92</v>
      </c>
      <c r="E11" s="24" t="s">
        <v>1576</v>
      </c>
      <c r="F11" s="24"/>
      <c r="G11" s="85" t="s">
        <v>88</v>
      </c>
      <c r="H11" s="21"/>
      <c r="I11" s="21" t="s">
        <v>1753</v>
      </c>
      <c r="J11" s="21" t="s">
        <v>1754</v>
      </c>
      <c r="K11" s="21" t="s">
        <v>1458</v>
      </c>
      <c r="L11" s="21" t="s">
        <v>1459</v>
      </c>
      <c r="M11" s="21" t="s">
        <v>1471</v>
      </c>
      <c r="N11" s="24">
        <v>0</v>
      </c>
      <c r="O11" s="73">
        <v>0</v>
      </c>
      <c r="P11" s="73" t="s">
        <v>1741</v>
      </c>
      <c r="Q11" s="24" t="s">
        <v>1741</v>
      </c>
      <c r="R11" s="147"/>
    </row>
    <row r="12" spans="1:18" ht="27" customHeight="1" x14ac:dyDescent="0.25">
      <c r="A12" s="75"/>
      <c r="B12" s="75">
        <v>2</v>
      </c>
      <c r="C12" s="24" t="s">
        <v>51</v>
      </c>
      <c r="D12" s="24" t="s">
        <v>92</v>
      </c>
      <c r="E12" s="24" t="s">
        <v>1581</v>
      </c>
      <c r="F12" s="24"/>
      <c r="G12" s="85" t="s">
        <v>89</v>
      </c>
      <c r="H12" s="24" t="s">
        <v>1581</v>
      </c>
      <c r="I12" s="21"/>
      <c r="J12" s="21" t="s">
        <v>1754</v>
      </c>
      <c r="K12" s="21" t="s">
        <v>1458</v>
      </c>
      <c r="L12" s="21" t="s">
        <v>1459</v>
      </c>
      <c r="M12" s="21" t="s">
        <v>1471</v>
      </c>
      <c r="N12" s="24">
        <v>0</v>
      </c>
      <c r="O12" s="24">
        <v>0</v>
      </c>
      <c r="P12" s="24" t="s">
        <v>1741</v>
      </c>
      <c r="Q12" s="24" t="s">
        <v>1741</v>
      </c>
      <c r="R12" s="147"/>
    </row>
    <row r="13" spans="1:18" ht="27" customHeight="1" x14ac:dyDescent="0.25">
      <c r="A13" s="75"/>
      <c r="B13" s="75">
        <v>3</v>
      </c>
      <c r="C13" s="24" t="s">
        <v>51</v>
      </c>
      <c r="D13" s="24" t="s">
        <v>92</v>
      </c>
      <c r="E13" s="24" t="s">
        <v>1666</v>
      </c>
      <c r="F13" s="24"/>
      <c r="G13" s="85" t="s">
        <v>89</v>
      </c>
      <c r="H13" s="24" t="s">
        <v>1666</v>
      </c>
      <c r="I13" s="21"/>
      <c r="J13" s="21" t="s">
        <v>1754</v>
      </c>
      <c r="K13" s="21" t="s">
        <v>1465</v>
      </c>
      <c r="L13" s="21" t="s">
        <v>1473</v>
      </c>
      <c r="M13" s="21" t="s">
        <v>1471</v>
      </c>
      <c r="N13" s="24">
        <v>0</v>
      </c>
      <c r="O13" s="24">
        <v>0</v>
      </c>
      <c r="P13" s="24" t="s">
        <v>1741</v>
      </c>
      <c r="Q13" s="24" t="s">
        <v>1741</v>
      </c>
      <c r="R13" s="147"/>
    </row>
    <row r="14" spans="1:18" ht="27" customHeight="1" x14ac:dyDescent="0.25">
      <c r="A14" s="75"/>
      <c r="B14" s="75">
        <v>4</v>
      </c>
      <c r="C14" s="24" t="s">
        <v>51</v>
      </c>
      <c r="D14" s="24" t="s">
        <v>92</v>
      </c>
      <c r="E14" s="24" t="s">
        <v>1742</v>
      </c>
      <c r="F14" s="24"/>
      <c r="G14" s="85" t="s">
        <v>89</v>
      </c>
      <c r="H14" s="24" t="s">
        <v>1742</v>
      </c>
      <c r="I14" s="21"/>
      <c r="J14" s="21" t="s">
        <v>1754</v>
      </c>
      <c r="K14" s="21" t="s">
        <v>1482</v>
      </c>
      <c r="L14" s="21" t="s">
        <v>1586</v>
      </c>
      <c r="M14" s="21" t="s">
        <v>1471</v>
      </c>
      <c r="N14" s="24">
        <v>0</v>
      </c>
      <c r="O14" s="24">
        <v>0</v>
      </c>
      <c r="P14" s="24" t="s">
        <v>1741</v>
      </c>
      <c r="Q14" s="24" t="s">
        <v>1741</v>
      </c>
      <c r="R14" s="147"/>
    </row>
    <row r="15" spans="1:18" ht="27" customHeight="1" x14ac:dyDescent="0.25">
      <c r="A15" s="75"/>
      <c r="B15" s="75">
        <v>5</v>
      </c>
      <c r="C15" s="24" t="s">
        <v>51</v>
      </c>
      <c r="D15" s="24" t="s">
        <v>92</v>
      </c>
      <c r="E15" s="24" t="s">
        <v>1743</v>
      </c>
      <c r="F15" s="24"/>
      <c r="G15" s="85" t="s">
        <v>89</v>
      </c>
      <c r="H15" s="24" t="s">
        <v>1743</v>
      </c>
      <c r="I15" s="21"/>
      <c r="J15" s="21" t="s">
        <v>1754</v>
      </c>
      <c r="K15" s="21" t="s">
        <v>1465</v>
      </c>
      <c r="L15" s="21" t="s">
        <v>1476</v>
      </c>
      <c r="M15" s="21" t="s">
        <v>1471</v>
      </c>
      <c r="N15" s="24">
        <v>0</v>
      </c>
      <c r="O15" s="24">
        <v>0</v>
      </c>
      <c r="P15" s="24" t="s">
        <v>1741</v>
      </c>
      <c r="Q15" s="24" t="s">
        <v>1741</v>
      </c>
      <c r="R15" s="147"/>
    </row>
    <row r="16" spans="1:18" ht="27" customHeight="1" x14ac:dyDescent="0.25">
      <c r="A16" s="75"/>
      <c r="B16" s="75">
        <v>6</v>
      </c>
      <c r="C16" s="24" t="s">
        <v>51</v>
      </c>
      <c r="D16" s="24" t="s">
        <v>92</v>
      </c>
      <c r="E16" s="24" t="s">
        <v>1744</v>
      </c>
      <c r="F16" s="24"/>
      <c r="G16" s="85" t="s">
        <v>89</v>
      </c>
      <c r="H16" s="24" t="s">
        <v>1744</v>
      </c>
      <c r="I16" s="21"/>
      <c r="J16" s="21" t="s">
        <v>1754</v>
      </c>
      <c r="K16" s="21" t="s">
        <v>1465</v>
      </c>
      <c r="L16" s="21" t="s">
        <v>1494</v>
      </c>
      <c r="M16" s="21" t="s">
        <v>1471</v>
      </c>
      <c r="N16" s="24">
        <v>0</v>
      </c>
      <c r="O16" s="24">
        <v>0</v>
      </c>
      <c r="P16" s="24" t="s">
        <v>1741</v>
      </c>
      <c r="Q16" s="24" t="s">
        <v>1741</v>
      </c>
      <c r="R16" s="147"/>
    </row>
    <row r="17" spans="1:18" ht="27" customHeight="1" x14ac:dyDescent="0.25">
      <c r="A17" s="75"/>
      <c r="B17" s="75">
        <v>7</v>
      </c>
      <c r="C17" s="24" t="s">
        <v>51</v>
      </c>
      <c r="D17" s="24" t="s">
        <v>92</v>
      </c>
      <c r="E17" s="24" t="s">
        <v>1745</v>
      </c>
      <c r="F17" s="24"/>
      <c r="G17" s="85" t="s">
        <v>89</v>
      </c>
      <c r="H17" s="24" t="s">
        <v>1745</v>
      </c>
      <c r="I17" s="21"/>
      <c r="J17" s="21" t="s">
        <v>1754</v>
      </c>
      <c r="K17" s="21" t="s">
        <v>1465</v>
      </c>
      <c r="L17" s="21" t="s">
        <v>1494</v>
      </c>
      <c r="M17" s="21" t="s">
        <v>1471</v>
      </c>
      <c r="N17" s="24">
        <v>0</v>
      </c>
      <c r="O17" s="24">
        <v>0</v>
      </c>
      <c r="P17" s="24" t="s">
        <v>1741</v>
      </c>
      <c r="Q17" s="24" t="s">
        <v>1741</v>
      </c>
      <c r="R17" s="147"/>
    </row>
    <row r="18" spans="1:18" ht="27" customHeight="1" x14ac:dyDescent="0.25">
      <c r="A18" s="75"/>
      <c r="B18" s="75">
        <v>8</v>
      </c>
      <c r="C18" s="24" t="s">
        <v>51</v>
      </c>
      <c r="D18" s="24" t="s">
        <v>92</v>
      </c>
      <c r="E18" s="24" t="s">
        <v>1746</v>
      </c>
      <c r="F18" s="24"/>
      <c r="G18" s="85" t="s">
        <v>89</v>
      </c>
      <c r="H18" s="24" t="s">
        <v>1746</v>
      </c>
      <c r="I18" s="21"/>
      <c r="J18" s="21" t="s">
        <v>1754</v>
      </c>
      <c r="K18" s="21" t="s">
        <v>1465</v>
      </c>
      <c r="L18" s="21" t="s">
        <v>1470</v>
      </c>
      <c r="M18" s="21" t="s">
        <v>1471</v>
      </c>
      <c r="N18" s="24">
        <v>0</v>
      </c>
      <c r="O18" s="24">
        <v>0</v>
      </c>
      <c r="P18" s="24" t="s">
        <v>1741</v>
      </c>
      <c r="Q18" s="24" t="s">
        <v>1741</v>
      </c>
      <c r="R18" s="147"/>
    </row>
    <row r="19" spans="1:18" ht="27" customHeight="1" x14ac:dyDescent="0.25">
      <c r="A19" s="75"/>
      <c r="B19" s="75">
        <v>9</v>
      </c>
      <c r="C19" s="24" t="s">
        <v>51</v>
      </c>
      <c r="D19" s="24" t="s">
        <v>92</v>
      </c>
      <c r="E19" s="24" t="s">
        <v>1747</v>
      </c>
      <c r="F19" s="24"/>
      <c r="G19" s="85" t="s">
        <v>89</v>
      </c>
      <c r="H19" s="24" t="s">
        <v>1747</v>
      </c>
      <c r="I19" s="21"/>
      <c r="J19" s="21" t="s">
        <v>1754</v>
      </c>
      <c r="K19" s="21" t="s">
        <v>1465</v>
      </c>
      <c r="L19" s="21" t="s">
        <v>1473</v>
      </c>
      <c r="M19" s="21" t="s">
        <v>1471</v>
      </c>
      <c r="N19" s="24">
        <v>0</v>
      </c>
      <c r="O19" s="24">
        <v>0</v>
      </c>
      <c r="P19" s="24" t="s">
        <v>1741</v>
      </c>
      <c r="Q19" s="24" t="s">
        <v>1741</v>
      </c>
      <c r="R19" s="147"/>
    </row>
  </sheetData>
  <autoFilter ref="B10:R19" xr:uid="{00000000-0001-0000-2600-000000000000}"/>
  <mergeCells count="1">
    <mergeCell ref="C9:M9"/>
  </mergeCells>
  <conditionalFormatting sqref="E11:E19">
    <cfRule type="duplicateValues" dxfId="1718" priority="2"/>
  </conditionalFormatting>
  <conditionalFormatting sqref="H12:H19">
    <cfRule type="duplicateValues" dxfId="1717" priority="1"/>
  </conditionalFormatting>
  <hyperlinks>
    <hyperlink ref="G12" location="RCT016_HABILITACOES_REF_ADV!A1" display="RCT016_HABILITACOES_REF_ADV" xr:uid="{00000000-0004-0000-2600-000000000000}"/>
    <hyperlink ref="G13:G19" location="RCT016_HABILITACOES_REF_ADV!A1" display="RCT016_HABILITACOES_REF_ADV" xr:uid="{00000000-0004-0000-2600-000001000000}"/>
    <hyperlink ref="G13" location="RCT016_HABILITACOES_REF_ADV!A1" display="RCT016_HABILITACOES_REF_ADV" xr:uid="{00000000-0004-0000-2600-000002000000}"/>
    <hyperlink ref="G14" location="RCT016_HABILITACOES_REF_ADV!A1" display="RCT016_HABILITACOES_REF_ADV" xr:uid="{00000000-0004-0000-2600-000003000000}"/>
    <hyperlink ref="G15" location="RCT016_HABILITACOES_REF_ADV!A1" display="RCT016_HABILITACOES_REF_ADV" xr:uid="{00000000-0004-0000-2600-000004000000}"/>
    <hyperlink ref="G16" location="RCT016_HABILITACOES_REF_ADV!A1" display="RCT016_HABILITACOES_REF_ADV" xr:uid="{00000000-0004-0000-2600-000005000000}"/>
    <hyperlink ref="G17" location="RCT016_HABILITACOES_REF_ADV!A1" display="RCT016_HABILITACOES_REF_ADV" xr:uid="{00000000-0004-0000-2600-000006000000}"/>
    <hyperlink ref="G18" location="RCT016_HABILITACOES_REF_ADV!A1" display="RCT016_HABILITACOES_REF_ADV" xr:uid="{00000000-0004-0000-2600-000007000000}"/>
    <hyperlink ref="G19" location="RCT016_HABILITACOES_REF_ADV!A1" display="RCT016_HABILITACOES_REF_ADV" xr:uid="{00000000-0004-0000-2600-000008000000}"/>
    <hyperlink ref="G11" location="RCT016_HABILITACOES_REF!A1" display="RCT016_HABILITACOES_REF" xr:uid="{00000000-0004-0000-2600-000009000000}"/>
    <hyperlink ref="B6" location="Variáveis!A1" display="Variáveis" xr:uid="{00000000-0004-0000-2600-00000A000000}"/>
    <hyperlink ref="C6" location="'Índice de Tabelas'!A1" display="Índice de Tabelas" xr:uid="{00000000-0004-0000-2600-00000B000000}"/>
    <hyperlink ref="D6" location="'Manual de Instrução'!A1" display="Manual de Instrução" xr:uid="{00000000-0004-0000-26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ReturnToPrevSheet">
                <anchor moveWithCells="1" sizeWithCells="1">
                  <from>
                    <xdr:col>4</xdr:col>
                    <xdr:colOff>0</xdr:colOff>
                    <xdr:row>3</xdr:row>
                    <xdr:rowOff>0</xdr:rowOff>
                  </from>
                  <to>
                    <xdr:col>5</xdr:col>
                    <xdr:colOff>411480</xdr:colOff>
                    <xdr:row>5</xdr:row>
                    <xdr:rowOff>68580</xdr:rowOff>
                  </to>
                </anchor>
              </controlPr>
            </control>
          </mc:Choice>
        </mc:AlternateContent>
        <mc:AlternateContent xmlns:mc="http://schemas.openxmlformats.org/markup-compatibility/2006">
          <mc:Choice Requires="x14">
            <control shapeId="108546" r:id="rId5" name="Remover Filtros">
              <controlPr defaultSize="0" print="0" autoFill="0" autoPict="0" macro="[0]!RemoveFilters">
                <anchor moveWithCells="1" sizeWithCells="1">
                  <from>
                    <xdr:col>5</xdr:col>
                    <xdr:colOff>1173480</xdr:colOff>
                    <xdr:row>3</xdr:row>
                    <xdr:rowOff>0</xdr:rowOff>
                  </from>
                  <to>
                    <xdr:col>6</xdr:col>
                    <xdr:colOff>1897380</xdr:colOff>
                    <xdr:row>4</xdr:row>
                    <xdr:rowOff>182880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6"/>
  <dimension ref="A1:R34"/>
  <sheetViews>
    <sheetView zoomScale="75" workbookViewId="0">
      <pane xSplit="5" ySplit="10" topLeftCell="F24" activePane="bottomRight" state="frozen"/>
      <selection pane="topRight" activeCell="F1" sqref="F1"/>
      <selection pane="bottomLeft" activeCell="A18" sqref="A18"/>
      <selection pane="bottomRight" activeCell="D28" sqref="D2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59765625" style="27" customWidth="1"/>
    <col min="5" max="5" width="26.5" style="27" customWidth="1"/>
    <col min="6" max="6" width="16.09765625" style="27" customWidth="1"/>
    <col min="7" max="7" width="31" style="27" customWidth="1"/>
    <col min="8" max="8" width="23.8984375" style="27" customWidth="1"/>
    <col min="9" max="9" width="34.3984375" style="27" customWidth="1"/>
    <col min="10" max="10" width="32.09765625" style="165"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J1" s="160"/>
      <c r="K1" s="9"/>
    </row>
    <row r="2" spans="1:18" s="25" customFormat="1" ht="13.8" x14ac:dyDescent="0.25">
      <c r="A2" s="9"/>
      <c r="B2" s="12"/>
      <c r="C2" s="198"/>
      <c r="D2" s="9"/>
      <c r="E2" s="9"/>
      <c r="F2" s="11"/>
      <c r="G2" s="11"/>
      <c r="H2" s="11"/>
      <c r="I2" s="11"/>
      <c r="J2" s="160"/>
      <c r="K2" s="9"/>
    </row>
    <row r="3" spans="1:18" s="25" customFormat="1" ht="13.8" x14ac:dyDescent="0.25">
      <c r="A3" s="9"/>
      <c r="B3" s="12"/>
      <c r="C3" s="9"/>
      <c r="D3" s="9"/>
      <c r="E3" s="9"/>
      <c r="F3" s="11"/>
      <c r="G3" s="11"/>
      <c r="H3" s="11"/>
      <c r="I3" s="11"/>
      <c r="J3" s="160"/>
      <c r="K3" s="9"/>
    </row>
    <row r="4" spans="1:18" s="25" customFormat="1" ht="13.8" x14ac:dyDescent="0.25">
      <c r="A4" s="9"/>
      <c r="B4" s="12"/>
      <c r="C4" s="9"/>
      <c r="D4" s="9"/>
      <c r="E4" s="9"/>
      <c r="F4" s="11"/>
      <c r="G4" s="11"/>
      <c r="H4" s="11"/>
      <c r="I4" s="11"/>
      <c r="J4" s="160"/>
      <c r="K4" s="9"/>
    </row>
    <row r="5" spans="1:18" s="25" customFormat="1" ht="13.8" x14ac:dyDescent="0.25">
      <c r="A5" s="9"/>
      <c r="B5" s="26" t="s">
        <v>1440</v>
      </c>
      <c r="C5" s="9"/>
      <c r="D5" s="9"/>
      <c r="E5" s="9"/>
      <c r="F5" s="11"/>
      <c r="G5" s="11"/>
      <c r="H5" s="11"/>
      <c r="I5" s="11"/>
      <c r="J5" s="161"/>
      <c r="K5" s="9"/>
      <c r="L5" s="9"/>
      <c r="M5" s="9"/>
      <c r="N5" s="9"/>
      <c r="O5" s="9"/>
      <c r="P5" s="9"/>
      <c r="Q5" s="9"/>
      <c r="R5" s="9"/>
    </row>
    <row r="6" spans="1:18" s="32" customFormat="1" ht="12" customHeight="1" x14ac:dyDescent="0.2">
      <c r="A6" s="28"/>
      <c r="B6" s="307" t="s">
        <v>36</v>
      </c>
      <c r="C6" s="310" t="s">
        <v>697</v>
      </c>
      <c r="D6" s="310" t="s">
        <v>37</v>
      </c>
      <c r="J6" s="162"/>
    </row>
    <row r="7" spans="1:18" s="33" customFormat="1" ht="5.25" customHeight="1" x14ac:dyDescent="0.2">
      <c r="A7" s="8"/>
      <c r="C7" s="34"/>
      <c r="D7" s="34"/>
      <c r="J7" s="163"/>
    </row>
    <row r="8" spans="1:18" s="13" customFormat="1" ht="7.5" customHeight="1" x14ac:dyDescent="0.2">
      <c r="A8" s="9"/>
      <c r="J8" s="164"/>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93</v>
      </c>
      <c r="E11" s="24" t="s">
        <v>1456</v>
      </c>
      <c r="F11" s="24"/>
      <c r="G11" s="65"/>
      <c r="H11" s="21"/>
      <c r="I11" s="21" t="s">
        <v>1457</v>
      </c>
      <c r="J11" s="106"/>
      <c r="K11" s="21" t="s">
        <v>1458</v>
      </c>
      <c r="L11" s="21" t="s">
        <v>1459</v>
      </c>
      <c r="M11" s="21" t="s">
        <v>1460</v>
      </c>
      <c r="N11" s="24">
        <v>1</v>
      </c>
      <c r="O11" s="73">
        <v>0</v>
      </c>
      <c r="P11" s="73" t="s">
        <v>1755</v>
      </c>
      <c r="Q11" s="24" t="s">
        <v>1756</v>
      </c>
      <c r="R11" s="147"/>
    </row>
    <row r="12" spans="1:18" ht="28.5" customHeight="1" x14ac:dyDescent="0.25">
      <c r="A12" s="75"/>
      <c r="B12" s="75">
        <v>2</v>
      </c>
      <c r="C12" s="24" t="s">
        <v>51</v>
      </c>
      <c r="D12" s="24" t="s">
        <v>93</v>
      </c>
      <c r="E12" s="24" t="s">
        <v>1611</v>
      </c>
      <c r="F12" s="24"/>
      <c r="G12" s="85" t="s">
        <v>261</v>
      </c>
      <c r="H12" s="24" t="s">
        <v>1611</v>
      </c>
      <c r="I12" s="21"/>
      <c r="J12" s="105" t="s">
        <v>1757</v>
      </c>
      <c r="K12" s="21" t="s">
        <v>1465</v>
      </c>
      <c r="L12" s="21" t="s">
        <v>1612</v>
      </c>
      <c r="M12" s="21" t="s">
        <v>1460</v>
      </c>
      <c r="N12" s="24">
        <v>1</v>
      </c>
      <c r="O12" s="24">
        <v>0</v>
      </c>
      <c r="P12" s="24" t="s">
        <v>1755</v>
      </c>
      <c r="Q12" s="24" t="s">
        <v>1756</v>
      </c>
      <c r="R12" s="147"/>
    </row>
    <row r="13" spans="1:18" ht="28.5" customHeight="1" x14ac:dyDescent="0.25">
      <c r="A13" s="75"/>
      <c r="B13" s="75">
        <v>3</v>
      </c>
      <c r="C13" s="24" t="s">
        <v>51</v>
      </c>
      <c r="D13" s="24" t="s">
        <v>93</v>
      </c>
      <c r="E13" s="24" t="s">
        <v>1694</v>
      </c>
      <c r="F13" s="24"/>
      <c r="G13" s="85" t="s">
        <v>513</v>
      </c>
      <c r="H13" s="24" t="s">
        <v>1694</v>
      </c>
      <c r="I13" s="21"/>
      <c r="J13" s="105" t="s">
        <v>1757</v>
      </c>
      <c r="K13" s="21" t="s">
        <v>1482</v>
      </c>
      <c r="L13" s="21" t="s">
        <v>1619</v>
      </c>
      <c r="M13" s="21" t="s">
        <v>1471</v>
      </c>
      <c r="N13" s="24">
        <v>0</v>
      </c>
      <c r="O13" s="24">
        <v>0</v>
      </c>
      <c r="P13" s="24" t="s">
        <v>1755</v>
      </c>
      <c r="Q13" s="24" t="s">
        <v>1756</v>
      </c>
      <c r="R13" s="147"/>
    </row>
    <row r="14" spans="1:18" ht="28.5" customHeight="1" x14ac:dyDescent="0.25">
      <c r="A14" s="75"/>
      <c r="B14" s="75">
        <v>4</v>
      </c>
      <c r="C14" s="24" t="s">
        <v>51</v>
      </c>
      <c r="D14" s="24" t="s">
        <v>93</v>
      </c>
      <c r="E14" s="24" t="s">
        <v>1695</v>
      </c>
      <c r="F14" s="24"/>
      <c r="G14" s="85" t="s">
        <v>468</v>
      </c>
      <c r="H14" s="24" t="s">
        <v>1695</v>
      </c>
      <c r="I14" s="21"/>
      <c r="J14" s="105" t="s">
        <v>1757</v>
      </c>
      <c r="K14" s="21" t="s">
        <v>1487</v>
      </c>
      <c r="L14" s="21" t="s">
        <v>1696</v>
      </c>
      <c r="M14" s="21" t="s">
        <v>1471</v>
      </c>
      <c r="N14" s="24">
        <v>0</v>
      </c>
      <c r="O14" s="24">
        <v>0</v>
      </c>
      <c r="P14" s="24" t="s">
        <v>1755</v>
      </c>
      <c r="Q14" s="24" t="s">
        <v>1756</v>
      </c>
      <c r="R14" s="147"/>
    </row>
    <row r="15" spans="1:18" ht="28.5" customHeight="1" x14ac:dyDescent="0.25">
      <c r="A15" s="75"/>
      <c r="B15" s="75">
        <v>5</v>
      </c>
      <c r="C15" s="24" t="s">
        <v>51</v>
      </c>
      <c r="D15" s="24" t="s">
        <v>93</v>
      </c>
      <c r="E15" s="24" t="s">
        <v>1758</v>
      </c>
      <c r="F15" s="24"/>
      <c r="G15" s="85" t="s">
        <v>95</v>
      </c>
      <c r="H15" s="21"/>
      <c r="I15" s="21" t="s">
        <v>1759</v>
      </c>
      <c r="J15" s="105" t="s">
        <v>1757</v>
      </c>
      <c r="K15" s="21" t="s">
        <v>1487</v>
      </c>
      <c r="L15" s="21" t="s">
        <v>1488</v>
      </c>
      <c r="M15" s="21" t="s">
        <v>1471</v>
      </c>
      <c r="N15" s="24">
        <v>0</v>
      </c>
      <c r="O15" s="24">
        <v>0</v>
      </c>
      <c r="P15" s="24" t="s">
        <v>1755</v>
      </c>
      <c r="Q15" s="24" t="s">
        <v>1756</v>
      </c>
      <c r="R15" s="147"/>
    </row>
    <row r="16" spans="1:18" ht="28.5" customHeight="1" x14ac:dyDescent="0.25">
      <c r="A16" s="75"/>
      <c r="B16" s="75">
        <v>6</v>
      </c>
      <c r="C16" s="24" t="s">
        <v>51</v>
      </c>
      <c r="D16" s="24" t="s">
        <v>93</v>
      </c>
      <c r="E16" s="24" t="s">
        <v>1760</v>
      </c>
      <c r="F16" s="24"/>
      <c r="G16" s="85" t="s">
        <v>94</v>
      </c>
      <c r="H16" s="24" t="s">
        <v>1761</v>
      </c>
      <c r="I16" s="21"/>
      <c r="J16" s="105" t="s">
        <v>1757</v>
      </c>
      <c r="K16" s="21" t="s">
        <v>1465</v>
      </c>
      <c r="L16" s="21" t="s">
        <v>1473</v>
      </c>
      <c r="M16" s="21" t="s">
        <v>1471</v>
      </c>
      <c r="N16" s="24">
        <v>0</v>
      </c>
      <c r="O16" s="24">
        <v>0</v>
      </c>
      <c r="P16" s="24" t="s">
        <v>1755</v>
      </c>
      <c r="Q16" s="24" t="s">
        <v>1756</v>
      </c>
      <c r="R16" s="147"/>
    </row>
    <row r="17" spans="1:18" ht="28.5" customHeight="1" x14ac:dyDescent="0.25">
      <c r="A17" s="75"/>
      <c r="B17" s="75">
        <v>7</v>
      </c>
      <c r="C17" s="24" t="s">
        <v>51</v>
      </c>
      <c r="D17" s="24" t="s">
        <v>93</v>
      </c>
      <c r="E17" s="24" t="s">
        <v>1762</v>
      </c>
      <c r="F17" s="24"/>
      <c r="G17" s="85" t="s">
        <v>94</v>
      </c>
      <c r="H17" s="24" t="s">
        <v>1763</v>
      </c>
      <c r="I17" s="21"/>
      <c r="J17" s="105" t="s">
        <v>1757</v>
      </c>
      <c r="K17" s="21" t="s">
        <v>1458</v>
      </c>
      <c r="L17" s="21" t="s">
        <v>1459</v>
      </c>
      <c r="M17" s="21" t="s">
        <v>1471</v>
      </c>
      <c r="N17" s="24">
        <v>0</v>
      </c>
      <c r="O17" s="24">
        <v>0</v>
      </c>
      <c r="P17" s="24" t="s">
        <v>1755</v>
      </c>
      <c r="Q17" s="24" t="s">
        <v>1756</v>
      </c>
      <c r="R17" s="147"/>
    </row>
    <row r="18" spans="1:18" ht="27" customHeight="1" x14ac:dyDescent="0.25">
      <c r="A18" s="75"/>
      <c r="B18" s="75">
        <v>8</v>
      </c>
      <c r="C18" s="24" t="s">
        <v>51</v>
      </c>
      <c r="D18" s="24" t="s">
        <v>93</v>
      </c>
      <c r="E18" s="24" t="s">
        <v>1764</v>
      </c>
      <c r="F18" s="24"/>
      <c r="G18" s="85" t="s">
        <v>413</v>
      </c>
      <c r="H18" s="21" t="s">
        <v>1765</v>
      </c>
      <c r="I18" s="21"/>
      <c r="J18" s="105" t="s">
        <v>1757</v>
      </c>
      <c r="K18" s="21" t="s">
        <v>1458</v>
      </c>
      <c r="L18" s="21" t="s">
        <v>1459</v>
      </c>
      <c r="M18" s="21" t="s">
        <v>1471</v>
      </c>
      <c r="N18" s="24">
        <v>0</v>
      </c>
      <c r="O18" s="24">
        <v>0</v>
      </c>
      <c r="P18" s="24" t="s">
        <v>1755</v>
      </c>
      <c r="Q18" s="24" t="s">
        <v>1756</v>
      </c>
      <c r="R18" s="147"/>
    </row>
    <row r="19" spans="1:18" ht="28.5" customHeight="1" x14ac:dyDescent="0.25">
      <c r="A19" s="75"/>
      <c r="B19" s="75">
        <v>9</v>
      </c>
      <c r="C19" s="24" t="s">
        <v>51</v>
      </c>
      <c r="D19" s="24" t="s">
        <v>93</v>
      </c>
      <c r="E19" s="24" t="s">
        <v>1766</v>
      </c>
      <c r="F19" s="24"/>
      <c r="G19" s="21"/>
      <c r="H19" s="24"/>
      <c r="I19" s="21" t="s">
        <v>1471</v>
      </c>
      <c r="J19" s="105"/>
      <c r="K19" s="21" t="s">
        <v>1482</v>
      </c>
      <c r="L19" s="21" t="s">
        <v>1734</v>
      </c>
      <c r="M19" s="21" t="s">
        <v>1471</v>
      </c>
      <c r="N19" s="24">
        <v>0</v>
      </c>
      <c r="O19" s="24">
        <v>0</v>
      </c>
      <c r="P19" s="24" t="s">
        <v>1755</v>
      </c>
      <c r="Q19" s="24" t="s">
        <v>1756</v>
      </c>
      <c r="R19" s="147"/>
    </row>
    <row r="20" spans="1:18" ht="28.5" customHeight="1" x14ac:dyDescent="0.25">
      <c r="A20" s="75"/>
      <c r="B20" s="75">
        <v>10</v>
      </c>
      <c r="C20" s="24" t="s">
        <v>51</v>
      </c>
      <c r="D20" s="24" t="s">
        <v>93</v>
      </c>
      <c r="E20" s="24" t="s">
        <v>1767</v>
      </c>
      <c r="F20" s="24"/>
      <c r="G20" s="85" t="s">
        <v>95</v>
      </c>
      <c r="H20" s="24" t="s">
        <v>1767</v>
      </c>
      <c r="I20" s="21" t="s">
        <v>1768</v>
      </c>
      <c r="J20" s="105" t="s">
        <v>1757</v>
      </c>
      <c r="K20" s="21" t="s">
        <v>1465</v>
      </c>
      <c r="L20" s="21" t="s">
        <v>1473</v>
      </c>
      <c r="M20" s="21" t="s">
        <v>1471</v>
      </c>
      <c r="N20" s="24">
        <v>0</v>
      </c>
      <c r="O20" s="24">
        <v>0</v>
      </c>
      <c r="P20" s="24" t="s">
        <v>1755</v>
      </c>
      <c r="Q20" s="24" t="s">
        <v>1756</v>
      </c>
      <c r="R20" s="147"/>
    </row>
    <row r="21" spans="1:18" ht="28.5" customHeight="1" x14ac:dyDescent="0.25">
      <c r="A21" s="75"/>
      <c r="B21" s="75">
        <v>11</v>
      </c>
      <c r="C21" s="24" t="s">
        <v>51</v>
      </c>
      <c r="D21" s="24" t="s">
        <v>93</v>
      </c>
      <c r="E21" s="24" t="s">
        <v>1769</v>
      </c>
      <c r="F21" s="24"/>
      <c r="G21" s="85" t="s">
        <v>95</v>
      </c>
      <c r="H21" s="24" t="s">
        <v>1769</v>
      </c>
      <c r="I21" s="21" t="s">
        <v>1770</v>
      </c>
      <c r="J21" s="105" t="s">
        <v>1757</v>
      </c>
      <c r="K21" s="21" t="s">
        <v>1465</v>
      </c>
      <c r="L21" s="21" t="s">
        <v>1476</v>
      </c>
      <c r="M21" s="21" t="s">
        <v>1471</v>
      </c>
      <c r="N21" s="24">
        <v>0</v>
      </c>
      <c r="O21" s="24">
        <v>0</v>
      </c>
      <c r="P21" s="24" t="s">
        <v>1755</v>
      </c>
      <c r="Q21" s="24" t="s">
        <v>1756</v>
      </c>
      <c r="R21" s="147"/>
    </row>
    <row r="22" spans="1:18" ht="28.5" customHeight="1" x14ac:dyDescent="0.25">
      <c r="A22" s="75"/>
      <c r="B22" s="75">
        <v>12</v>
      </c>
      <c r="C22" s="24" t="s">
        <v>51</v>
      </c>
      <c r="D22" s="24" t="s">
        <v>93</v>
      </c>
      <c r="E22" s="24" t="s">
        <v>1771</v>
      </c>
      <c r="F22" s="24"/>
      <c r="G22" s="85" t="s">
        <v>95</v>
      </c>
      <c r="H22" s="21" t="s">
        <v>1772</v>
      </c>
      <c r="I22" s="21"/>
      <c r="J22" s="105" t="s">
        <v>1757</v>
      </c>
      <c r="K22" s="21" t="s">
        <v>1458</v>
      </c>
      <c r="L22" s="21" t="s">
        <v>1459</v>
      </c>
      <c r="M22" s="21" t="s">
        <v>1471</v>
      </c>
      <c r="N22" s="24">
        <v>0</v>
      </c>
      <c r="O22" s="24">
        <v>0</v>
      </c>
      <c r="P22" s="24" t="s">
        <v>1755</v>
      </c>
      <c r="Q22" s="24" t="s">
        <v>1756</v>
      </c>
      <c r="R22" s="147"/>
    </row>
    <row r="23" spans="1:18" ht="28.5" customHeight="1" x14ac:dyDescent="0.25">
      <c r="A23" s="75"/>
      <c r="B23" s="75">
        <v>13</v>
      </c>
      <c r="C23" s="24" t="s">
        <v>51</v>
      </c>
      <c r="D23" s="24" t="s">
        <v>93</v>
      </c>
      <c r="E23" s="24" t="s">
        <v>1773</v>
      </c>
      <c r="F23" s="24"/>
      <c r="G23" s="85" t="s">
        <v>95</v>
      </c>
      <c r="H23" s="24" t="s">
        <v>1773</v>
      </c>
      <c r="I23" s="21" t="s">
        <v>1774</v>
      </c>
      <c r="J23" s="105" t="s">
        <v>1757</v>
      </c>
      <c r="K23" s="21" t="s">
        <v>1465</v>
      </c>
      <c r="L23" s="21" t="s">
        <v>1473</v>
      </c>
      <c r="M23" s="21" t="s">
        <v>1471</v>
      </c>
      <c r="N23" s="24">
        <v>0</v>
      </c>
      <c r="O23" s="24">
        <v>0</v>
      </c>
      <c r="P23" s="24" t="s">
        <v>1755</v>
      </c>
      <c r="Q23" s="24" t="s">
        <v>1756</v>
      </c>
      <c r="R23" s="147"/>
    </row>
    <row r="24" spans="1:18" ht="28.5" customHeight="1" x14ac:dyDescent="0.25">
      <c r="A24" s="75"/>
      <c r="B24" s="75">
        <v>14</v>
      </c>
      <c r="C24" s="24" t="s">
        <v>51</v>
      </c>
      <c r="D24" s="24" t="s">
        <v>93</v>
      </c>
      <c r="E24" s="24" t="s">
        <v>1775</v>
      </c>
      <c r="F24" s="24"/>
      <c r="G24" s="21"/>
      <c r="H24" s="24"/>
      <c r="I24" s="21" t="s">
        <v>1776</v>
      </c>
      <c r="J24" s="105" t="s">
        <v>1757</v>
      </c>
      <c r="K24" s="21" t="s">
        <v>1487</v>
      </c>
      <c r="L24" s="21" t="s">
        <v>1696</v>
      </c>
      <c r="M24" s="21" t="s">
        <v>1471</v>
      </c>
      <c r="N24" s="24">
        <v>0</v>
      </c>
      <c r="O24" s="24">
        <v>0</v>
      </c>
      <c r="P24" s="24" t="s">
        <v>1755</v>
      </c>
      <c r="Q24" s="24" t="s">
        <v>1756</v>
      </c>
      <c r="R24" s="147"/>
    </row>
    <row r="25" spans="1:18" ht="28.5" customHeight="1" x14ac:dyDescent="0.25">
      <c r="A25" s="75"/>
      <c r="B25" s="75">
        <v>15</v>
      </c>
      <c r="C25" s="24" t="s">
        <v>51</v>
      </c>
      <c r="D25" s="24" t="s">
        <v>93</v>
      </c>
      <c r="E25" s="24" t="s">
        <v>1777</v>
      </c>
      <c r="F25" s="24"/>
      <c r="G25" s="21"/>
      <c r="H25" s="24" t="s">
        <v>1777</v>
      </c>
      <c r="I25" s="22" t="s">
        <v>1631</v>
      </c>
      <c r="J25" s="105"/>
      <c r="K25" s="21" t="s">
        <v>1465</v>
      </c>
      <c r="L25" s="21" t="s">
        <v>1494</v>
      </c>
      <c r="M25" s="21" t="s">
        <v>1471</v>
      </c>
      <c r="N25" s="24">
        <v>0</v>
      </c>
      <c r="O25" s="24">
        <v>0</v>
      </c>
      <c r="P25" s="24" t="s">
        <v>1755</v>
      </c>
      <c r="Q25" s="24" t="s">
        <v>1756</v>
      </c>
      <c r="R25" s="147"/>
    </row>
    <row r="26" spans="1:18" ht="28.5" customHeight="1" x14ac:dyDescent="0.25">
      <c r="A26" s="75"/>
      <c r="B26" s="75">
        <v>16</v>
      </c>
      <c r="C26" s="24" t="s">
        <v>51</v>
      </c>
      <c r="D26" s="24" t="s">
        <v>93</v>
      </c>
      <c r="E26" s="24" t="s">
        <v>1778</v>
      </c>
      <c r="F26" s="24"/>
      <c r="G26" s="85" t="s">
        <v>362</v>
      </c>
      <c r="I26" s="21" t="s">
        <v>1779</v>
      </c>
      <c r="J26" s="105" t="s">
        <v>1757</v>
      </c>
      <c r="K26" s="21" t="s">
        <v>1465</v>
      </c>
      <c r="L26" s="21" t="s">
        <v>1494</v>
      </c>
      <c r="M26" s="21" t="s">
        <v>1471</v>
      </c>
      <c r="N26" s="24">
        <v>0</v>
      </c>
      <c r="O26" s="24">
        <v>0</v>
      </c>
      <c r="P26" s="24" t="s">
        <v>1755</v>
      </c>
      <c r="Q26" s="24" t="s">
        <v>1756</v>
      </c>
      <c r="R26" s="147"/>
    </row>
    <row r="27" spans="1:18" ht="28.5" customHeight="1" x14ac:dyDescent="0.25">
      <c r="A27" s="75"/>
      <c r="B27" s="75">
        <v>17</v>
      </c>
      <c r="C27" s="24" t="s">
        <v>51</v>
      </c>
      <c r="D27" s="24" t="s">
        <v>93</v>
      </c>
      <c r="E27" s="24" t="s">
        <v>1778</v>
      </c>
      <c r="F27" s="24"/>
      <c r="G27" s="85" t="s">
        <v>599</v>
      </c>
      <c r="H27" s="24"/>
      <c r="I27" s="21" t="s">
        <v>1779</v>
      </c>
      <c r="J27" s="105" t="s">
        <v>1757</v>
      </c>
      <c r="K27" s="21" t="s">
        <v>1465</v>
      </c>
      <c r="L27" s="21" t="s">
        <v>1494</v>
      </c>
      <c r="M27" s="21" t="s">
        <v>1471</v>
      </c>
      <c r="N27" s="24">
        <v>0</v>
      </c>
      <c r="O27" s="24">
        <v>0</v>
      </c>
      <c r="P27" s="24" t="s">
        <v>1755</v>
      </c>
      <c r="Q27" s="24" t="s">
        <v>1756</v>
      </c>
      <c r="R27" s="147"/>
    </row>
    <row r="28" spans="1:18" ht="28.5" customHeight="1" x14ac:dyDescent="0.25">
      <c r="A28" s="75"/>
      <c r="B28" s="75">
        <v>18</v>
      </c>
      <c r="C28" s="24" t="s">
        <v>51</v>
      </c>
      <c r="D28" s="24" t="s">
        <v>93</v>
      </c>
      <c r="E28" s="24" t="s">
        <v>1780</v>
      </c>
      <c r="F28" s="24"/>
      <c r="G28" s="85" t="s">
        <v>1781</v>
      </c>
      <c r="H28" s="21" t="s">
        <v>1782</v>
      </c>
      <c r="I28" s="21" t="s">
        <v>1783</v>
      </c>
      <c r="J28" s="105" t="s">
        <v>1757</v>
      </c>
      <c r="K28" s="21" t="s">
        <v>1487</v>
      </c>
      <c r="L28" s="21" t="s">
        <v>1488</v>
      </c>
      <c r="M28" s="21" t="s">
        <v>1471</v>
      </c>
      <c r="N28" s="24">
        <v>0</v>
      </c>
      <c r="O28" s="24">
        <v>0</v>
      </c>
      <c r="P28" s="24" t="s">
        <v>1755</v>
      </c>
      <c r="Q28" s="24" t="s">
        <v>1756</v>
      </c>
      <c r="R28" s="147"/>
    </row>
    <row r="29" spans="1:18" ht="28.5" customHeight="1" x14ac:dyDescent="0.25">
      <c r="A29" s="75"/>
      <c r="B29" s="75">
        <v>19</v>
      </c>
      <c r="C29" s="24" t="s">
        <v>51</v>
      </c>
      <c r="D29" s="24" t="s">
        <v>93</v>
      </c>
      <c r="E29" s="24" t="s">
        <v>1780</v>
      </c>
      <c r="F29" s="24"/>
      <c r="G29" s="85" t="s">
        <v>257</v>
      </c>
      <c r="H29" s="21" t="s">
        <v>1784</v>
      </c>
      <c r="I29" s="21" t="s">
        <v>1783</v>
      </c>
      <c r="J29" s="105" t="s">
        <v>1757</v>
      </c>
      <c r="K29" s="21" t="s">
        <v>1487</v>
      </c>
      <c r="L29" s="21" t="s">
        <v>1488</v>
      </c>
      <c r="M29" s="21" t="s">
        <v>1471</v>
      </c>
      <c r="N29" s="24">
        <v>0</v>
      </c>
      <c r="O29" s="24">
        <v>0</v>
      </c>
      <c r="P29" s="24" t="s">
        <v>1755</v>
      </c>
      <c r="Q29" s="24" t="s">
        <v>1756</v>
      </c>
      <c r="R29" s="147"/>
    </row>
    <row r="30" spans="1:18" ht="28.5" customHeight="1" x14ac:dyDescent="0.25">
      <c r="A30" s="75"/>
      <c r="B30" s="75">
        <v>20</v>
      </c>
      <c r="C30" s="24" t="s">
        <v>51</v>
      </c>
      <c r="D30" s="24" t="s">
        <v>93</v>
      </c>
      <c r="E30" s="24" t="s">
        <v>1780</v>
      </c>
      <c r="F30" s="24"/>
      <c r="G30" s="85" t="s">
        <v>261</v>
      </c>
      <c r="H30" s="21" t="s">
        <v>1679</v>
      </c>
      <c r="I30" s="21" t="s">
        <v>1783</v>
      </c>
      <c r="J30" s="105" t="s">
        <v>1757</v>
      </c>
      <c r="K30" s="21" t="s">
        <v>1487</v>
      </c>
      <c r="L30" s="21" t="s">
        <v>1488</v>
      </c>
      <c r="M30" s="21" t="s">
        <v>1471</v>
      </c>
      <c r="N30" s="24">
        <v>0</v>
      </c>
      <c r="O30" s="24">
        <v>0</v>
      </c>
      <c r="P30" s="24" t="s">
        <v>1755</v>
      </c>
      <c r="Q30" s="24" t="s">
        <v>1756</v>
      </c>
      <c r="R30" s="147"/>
    </row>
    <row r="31" spans="1:18" ht="28.5" customHeight="1" x14ac:dyDescent="0.25">
      <c r="A31" s="75"/>
      <c r="B31" s="75">
        <v>21</v>
      </c>
      <c r="C31" s="24" t="s">
        <v>51</v>
      </c>
      <c r="D31" s="24" t="s">
        <v>93</v>
      </c>
      <c r="E31" s="24" t="s">
        <v>1785</v>
      </c>
      <c r="F31" s="24"/>
      <c r="G31" s="21"/>
      <c r="H31" s="24" t="s">
        <v>1785</v>
      </c>
      <c r="I31" s="21" t="s">
        <v>1457</v>
      </c>
      <c r="J31" s="105"/>
      <c r="K31" s="21" t="s">
        <v>1458</v>
      </c>
      <c r="L31" s="21" t="s">
        <v>1459</v>
      </c>
      <c r="M31" s="21" t="s">
        <v>1471</v>
      </c>
      <c r="N31" s="24">
        <v>0</v>
      </c>
      <c r="O31" s="24">
        <v>0</v>
      </c>
      <c r="P31" s="24" t="s">
        <v>1755</v>
      </c>
      <c r="Q31" s="24" t="s">
        <v>1756</v>
      </c>
      <c r="R31" s="147"/>
    </row>
    <row r="32" spans="1:18" ht="28.5" customHeight="1" x14ac:dyDescent="0.25">
      <c r="A32" s="75"/>
      <c r="B32" s="75">
        <v>22</v>
      </c>
      <c r="C32" s="24" t="s">
        <v>51</v>
      </c>
      <c r="D32" s="24" t="s">
        <v>93</v>
      </c>
      <c r="E32" s="24" t="s">
        <v>1786</v>
      </c>
      <c r="F32" s="24"/>
      <c r="G32" s="21"/>
      <c r="H32" s="24" t="s">
        <v>1786</v>
      </c>
      <c r="I32" s="22" t="s">
        <v>1787</v>
      </c>
      <c r="J32" s="105"/>
      <c r="K32" s="21" t="s">
        <v>1465</v>
      </c>
      <c r="L32" s="21" t="s">
        <v>1473</v>
      </c>
      <c r="M32" s="21" t="s">
        <v>1471</v>
      </c>
      <c r="N32" s="24">
        <v>0</v>
      </c>
      <c r="O32" s="24">
        <v>0</v>
      </c>
      <c r="P32" s="24" t="s">
        <v>1755</v>
      </c>
      <c r="Q32" s="24" t="s">
        <v>1756</v>
      </c>
      <c r="R32" s="147"/>
    </row>
    <row r="33" spans="1:18" ht="28.5" customHeight="1" x14ac:dyDescent="0.25">
      <c r="A33" s="75"/>
      <c r="B33" s="75">
        <v>23</v>
      </c>
      <c r="C33" s="24" t="s">
        <v>51</v>
      </c>
      <c r="D33" s="24" t="s">
        <v>93</v>
      </c>
      <c r="E33" s="24" t="s">
        <v>1788</v>
      </c>
      <c r="F33" s="24"/>
      <c r="G33" s="21"/>
      <c r="H33" s="24" t="s">
        <v>1788</v>
      </c>
      <c r="I33" s="21" t="s">
        <v>1471</v>
      </c>
      <c r="J33" s="105"/>
      <c r="K33" s="21" t="s">
        <v>1487</v>
      </c>
      <c r="L33" s="21" t="s">
        <v>1696</v>
      </c>
      <c r="M33" s="21" t="s">
        <v>1471</v>
      </c>
      <c r="N33" s="24">
        <v>0</v>
      </c>
      <c r="O33" s="24">
        <v>0</v>
      </c>
      <c r="P33" s="24" t="s">
        <v>1755</v>
      </c>
      <c r="Q33" s="24" t="s">
        <v>1756</v>
      </c>
      <c r="R33" s="147"/>
    </row>
    <row r="34" spans="1:18" ht="28.5" customHeight="1" x14ac:dyDescent="0.25">
      <c r="A34" s="75"/>
      <c r="B34" s="75">
        <v>24</v>
      </c>
      <c r="C34" s="24" t="s">
        <v>51</v>
      </c>
      <c r="D34" s="24" t="s">
        <v>93</v>
      </c>
      <c r="E34" s="24" t="s">
        <v>1561</v>
      </c>
      <c r="F34" s="24"/>
      <c r="G34" s="21"/>
      <c r="H34" s="21"/>
      <c r="I34" s="21" t="s">
        <v>1562</v>
      </c>
      <c r="J34" s="105"/>
      <c r="K34" s="21" t="s">
        <v>1563</v>
      </c>
      <c r="L34" s="21" t="s">
        <v>1564</v>
      </c>
      <c r="M34" s="21" t="s">
        <v>1471</v>
      </c>
      <c r="N34" s="24">
        <v>0</v>
      </c>
      <c r="O34" s="24">
        <v>0</v>
      </c>
      <c r="P34" s="24" t="s">
        <v>1755</v>
      </c>
      <c r="Q34" s="24" t="s">
        <v>1756</v>
      </c>
      <c r="R34" s="147"/>
    </row>
  </sheetData>
  <autoFilter ref="B10:R34" xr:uid="{00000000-0001-0000-2700-000000000000}"/>
  <mergeCells count="1">
    <mergeCell ref="C9:M9"/>
  </mergeCells>
  <conditionalFormatting sqref="E31:E34 E11:E26">
    <cfRule type="duplicateValues" dxfId="1716" priority="11"/>
  </conditionalFormatting>
  <conditionalFormatting sqref="G12">
    <cfRule type="duplicateValues" dxfId="1715" priority="10"/>
  </conditionalFormatting>
  <conditionalFormatting sqref="G13">
    <cfRule type="duplicateValues" dxfId="1714" priority="9"/>
  </conditionalFormatting>
  <conditionalFormatting sqref="H12:H14">
    <cfRule type="duplicateValues" dxfId="1713" priority="8"/>
  </conditionalFormatting>
  <conditionalFormatting sqref="H16:H17 H19:H21">
    <cfRule type="duplicateValues" dxfId="1712" priority="7"/>
  </conditionalFormatting>
  <conditionalFormatting sqref="H23:H25 H27 G26">
    <cfRule type="duplicateValues" dxfId="1711" priority="6"/>
  </conditionalFormatting>
  <conditionalFormatting sqref="H31:H33">
    <cfRule type="duplicateValues" dxfId="1710" priority="5"/>
  </conditionalFormatting>
  <conditionalFormatting sqref="E28">
    <cfRule type="duplicateValues" dxfId="1709" priority="4"/>
  </conditionalFormatting>
  <conditionalFormatting sqref="E29">
    <cfRule type="duplicateValues" dxfId="1708" priority="3"/>
  </conditionalFormatting>
  <conditionalFormatting sqref="E30">
    <cfRule type="duplicateValues" dxfId="1707" priority="2"/>
  </conditionalFormatting>
  <conditionalFormatting sqref="E27">
    <cfRule type="duplicateValues" dxfId="1706" priority="1"/>
  </conditionalFormatting>
  <hyperlinks>
    <hyperlink ref="G12" location="RCTX02_CLIENTE_DOCS!A1" display="RCTX02_CLIENTE_DOCS" xr:uid="{00000000-0004-0000-2700-000000000000}"/>
    <hyperlink ref="G15" location="RCT018_SAT175_WRK!A1" display="RCT018_SAT175_WRK" xr:uid="{00000000-0004-0000-2700-000001000000}"/>
    <hyperlink ref="G17" location="RCT018_INCUMPRIM_CLIENTE_WRK!A1" display="RCT018_INCUMPRIM_CLIENTE_WRK" xr:uid="{00000000-0004-0000-2700-000002000000}"/>
    <hyperlink ref="G16" location="RCT018_INCUMPRIM_CLIENTE_WRK!A1" display="RCT018_INCUMPRIM_CLIENTE_WRK" xr:uid="{00000000-0004-0000-2700-000003000000}"/>
    <hyperlink ref="G20:G23" location="RCT018_SAT175_WRK!A1" display="RCT018_SAT175_WRK" xr:uid="{00000000-0004-0000-2700-000004000000}"/>
    <hyperlink ref="G13" location="SAT222_RL_CLIENTE_PERS!A1" display="SAT222_RL_CLIENTE_PERS" xr:uid="{00000000-0004-0000-2700-000005000000}"/>
    <hyperlink ref="G14" location="SAT171_JM_TRZ_CLIENTE_KPI!A1" display="SAT171_JM_TRZ_CLIENTE_KPI" xr:uid="{00000000-0004-0000-2700-000006000000}"/>
    <hyperlink ref="G18" location="SAT109_JM_CLIEN_JURI_KPI!A1" display="SAT109_JM_CLIEN_JURI_KPI" xr:uid="{00000000-0004-0000-2700-000007000000}"/>
    <hyperlink ref="G20" location="RCT018_SAT175_WRK!A1" display="RCT018_SAT175_WRK" xr:uid="{00000000-0004-0000-2700-000008000000}"/>
    <hyperlink ref="G21" location="RCT018_SAT175_WRK!A1" display="RCT018_SAT175_WRK" xr:uid="{00000000-0004-0000-2700-000009000000}"/>
    <hyperlink ref="G22" location="RCT018_SAT175_WRK!A1" display="RCT018_SAT175_WRK" xr:uid="{00000000-0004-0000-2700-00000A000000}"/>
    <hyperlink ref="G23" location="RCT018_SAT175_WRK!A1" display="RCT018_SAT175_WRK" xr:uid="{00000000-0004-0000-2700-00000B000000}"/>
    <hyperlink ref="G26" location="SAT049_RL_CLGT!A1" display="SAT049_RL_CLGT" xr:uid="{00000000-0004-0000-2700-00000C000000}"/>
    <hyperlink ref="G27" location="SAT676_CLIENTE_TL_FS!A1" display="SAT676_CLIENTE_TL_FS" xr:uid="{00000000-0004-0000-2700-00000D000000}"/>
    <hyperlink ref="G28" location="SAT379_INTERV_GP!A1" display="SAT379_INTERV_GP" xr:uid="{00000000-0004-0000-2700-00000E000000}"/>
    <hyperlink ref="G29" location="RCTX01_CARTEIRAS_MNT!A1" display="RCTX01_CARTEIRAS_MNT" xr:uid="{00000000-0004-0000-2700-00000F000000}"/>
    <hyperlink ref="G30" location="RCTX02_CLIENTE_DOCS!A1" display="RCTX02_CLIENTE_DOCS" xr:uid="{00000000-0004-0000-2700-000010000000}"/>
    <hyperlink ref="B6" location="Variáveis!A1" display="Variáveis" xr:uid="{00000000-0004-0000-2700-000011000000}"/>
    <hyperlink ref="C6" location="'Índice de Tabelas'!A1" display="Índice de Tabelas" xr:uid="{00000000-0004-0000-2700-000012000000}"/>
    <hyperlink ref="D6" location="'Manual de Instrução'!A1" display="Manual de Instrução" xr:uid="{00000000-0004-0000-2700-00001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ReturnToPrevSheet">
                <anchor moveWithCells="1" sizeWithCells="1">
                  <from>
                    <xdr:col>4</xdr:col>
                    <xdr:colOff>0</xdr:colOff>
                    <xdr:row>3</xdr:row>
                    <xdr:rowOff>0</xdr:rowOff>
                  </from>
                  <to>
                    <xdr:col>5</xdr:col>
                    <xdr:colOff>236220</xdr:colOff>
                    <xdr:row>5</xdr:row>
                    <xdr:rowOff>76200</xdr:rowOff>
                  </to>
                </anchor>
              </controlPr>
            </control>
          </mc:Choice>
        </mc:AlternateContent>
        <mc:AlternateContent xmlns:mc="http://schemas.openxmlformats.org/markup-compatibility/2006">
          <mc:Choice Requires="x14">
            <control shapeId="109570" r:id="rId5" name="Remover Filtros">
              <controlPr defaultSize="0" print="0" autoFill="0" autoPict="0" macro="[0]!RemoveFilters">
                <anchor moveWithCells="1" sizeWithCells="1">
                  <from>
                    <xdr:col>5</xdr:col>
                    <xdr:colOff>1021080</xdr:colOff>
                    <xdr:row>3</xdr:row>
                    <xdr:rowOff>0</xdr:rowOff>
                  </from>
                  <to>
                    <xdr:col>6</xdr:col>
                    <xdr:colOff>1783080</xdr:colOff>
                    <xdr:row>4</xdr:row>
                    <xdr:rowOff>182880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57"/>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3.8984375" style="27" customWidth="1"/>
    <col min="5" max="5" width="26.09765625" style="27" customWidth="1"/>
    <col min="6" max="6" width="24.09765625" style="27" customWidth="1"/>
    <col min="7" max="7" width="33.5" style="27" customWidth="1"/>
    <col min="8" max="8" width="23.8984375" style="27" customWidth="1"/>
    <col min="9" max="9" width="29.898437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94</v>
      </c>
      <c r="E11" s="24" t="s">
        <v>1611</v>
      </c>
      <c r="F11" s="24"/>
      <c r="G11" s="98" t="s">
        <v>259</v>
      </c>
      <c r="H11" s="21" t="s">
        <v>1611</v>
      </c>
      <c r="I11" s="21"/>
      <c r="J11" s="24" t="s">
        <v>1789</v>
      </c>
      <c r="K11" s="21" t="s">
        <v>1465</v>
      </c>
      <c r="L11" s="21" t="s">
        <v>1612</v>
      </c>
      <c r="M11" s="21" t="s">
        <v>1471</v>
      </c>
      <c r="N11" s="24">
        <v>0</v>
      </c>
      <c r="O11" s="73">
        <v>0</v>
      </c>
      <c r="P11" s="73" t="s">
        <v>1755</v>
      </c>
      <c r="Q11" s="24" t="s">
        <v>1755</v>
      </c>
      <c r="R11" s="147"/>
    </row>
    <row r="12" spans="1:18" ht="27" customHeight="1" x14ac:dyDescent="0.25">
      <c r="A12" s="75"/>
      <c r="B12" s="75">
        <v>2</v>
      </c>
      <c r="C12" s="24" t="s">
        <v>51</v>
      </c>
      <c r="D12" s="24" t="s">
        <v>94</v>
      </c>
      <c r="E12" s="24" t="s">
        <v>1761</v>
      </c>
      <c r="F12" s="24"/>
      <c r="G12" s="85" t="s">
        <v>151</v>
      </c>
      <c r="H12" s="21" t="s">
        <v>1760</v>
      </c>
      <c r="I12" s="21"/>
      <c r="J12" s="21" t="s">
        <v>1789</v>
      </c>
      <c r="K12" s="21" t="s">
        <v>1465</v>
      </c>
      <c r="L12" s="21" t="s">
        <v>1473</v>
      </c>
      <c r="M12" s="21" t="s">
        <v>1471</v>
      </c>
      <c r="N12" s="24">
        <v>0</v>
      </c>
      <c r="O12" s="24">
        <v>0</v>
      </c>
      <c r="P12" s="24" t="s">
        <v>1755</v>
      </c>
      <c r="Q12" s="24" t="s">
        <v>1755</v>
      </c>
      <c r="R12" s="147"/>
    </row>
    <row r="13" spans="1:18" ht="27" customHeight="1" x14ac:dyDescent="0.25">
      <c r="A13" s="75"/>
      <c r="B13" s="75">
        <v>3</v>
      </c>
      <c r="C13" s="24" t="s">
        <v>51</v>
      </c>
      <c r="D13" s="24" t="s">
        <v>94</v>
      </c>
      <c r="E13" s="24" t="s">
        <v>1763</v>
      </c>
      <c r="F13" s="24"/>
      <c r="G13" s="85" t="s">
        <v>151</v>
      </c>
      <c r="H13" s="21" t="s">
        <v>1790</v>
      </c>
      <c r="I13" s="21"/>
      <c r="J13" s="21" t="s">
        <v>1789</v>
      </c>
      <c r="K13" s="21" t="s">
        <v>1458</v>
      </c>
      <c r="L13" s="21" t="s">
        <v>1459</v>
      </c>
      <c r="M13" s="21" t="s">
        <v>1471</v>
      </c>
      <c r="N13" s="24">
        <v>0</v>
      </c>
      <c r="O13" s="24">
        <v>0</v>
      </c>
      <c r="P13" s="24" t="s">
        <v>1755</v>
      </c>
      <c r="Q13" s="24" t="s">
        <v>1755</v>
      </c>
      <c r="R13" s="147"/>
    </row>
    <row r="14" spans="1:18" ht="27" customHeight="1" x14ac:dyDescent="0.25">
      <c r="A14" s="75"/>
      <c r="B14" s="75">
        <v>4</v>
      </c>
      <c r="C14" s="24" t="s">
        <v>51</v>
      </c>
      <c r="D14" s="24" t="s">
        <v>94</v>
      </c>
      <c r="E14" s="24" t="s">
        <v>1561</v>
      </c>
      <c r="F14" s="24"/>
      <c r="G14" s="21"/>
      <c r="H14" s="21"/>
      <c r="I14" s="21" t="s">
        <v>1562</v>
      </c>
      <c r="J14" s="21"/>
      <c r="K14" s="21" t="s">
        <v>1563</v>
      </c>
      <c r="L14" s="21" t="s">
        <v>1564</v>
      </c>
      <c r="M14" s="21" t="s">
        <v>1471</v>
      </c>
      <c r="N14" s="24">
        <v>0</v>
      </c>
      <c r="O14" s="24">
        <v>0</v>
      </c>
      <c r="P14" s="24" t="s">
        <v>1755</v>
      </c>
      <c r="Q14" s="24" t="s">
        <v>1755</v>
      </c>
      <c r="R14" s="147"/>
    </row>
  </sheetData>
  <autoFilter ref="B10:R14" xr:uid="{00000000-0001-0000-2800-000000000000}"/>
  <mergeCells count="1">
    <mergeCell ref="C9:M9"/>
  </mergeCells>
  <conditionalFormatting sqref="E11:E14">
    <cfRule type="duplicateValues" dxfId="1705" priority="1"/>
  </conditionalFormatting>
  <hyperlinks>
    <hyperlink ref="G11" location="RCTX01_CLIENTE_CONTA_RL!A1" display="RCTX01_CLIENTE_CONTA_RL" xr:uid="{00000000-0004-0000-2800-000000000000}"/>
    <hyperlink ref="G12" location="RCT051_INST_VALID!A1" display="RCT051_INST_VALID" xr:uid="{00000000-0004-0000-2800-000001000000}"/>
    <hyperlink ref="G13" location="RCT051_INST_VALID!A1" display="RCT051_INST_VALID" xr:uid="{00000000-0004-0000-2800-000002000000}"/>
    <hyperlink ref="B6" location="Variáveis!A1" display="Variáveis" xr:uid="{00000000-0004-0000-2800-000003000000}"/>
    <hyperlink ref="C6" location="'Índice de Tabelas'!A1" display="Índice de Tabelas" xr:uid="{00000000-0004-0000-2800-000004000000}"/>
    <hyperlink ref="D6" location="'Manual de Instrução'!A1" display="Manual de Instrução" xr:uid="{00000000-0004-0000-28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ReturnToPrevSheet">
                <anchor moveWithCells="1" sizeWithCells="1">
                  <from>
                    <xdr:col>4</xdr:col>
                    <xdr:colOff>0</xdr:colOff>
                    <xdr:row>3</xdr:row>
                    <xdr:rowOff>0</xdr:rowOff>
                  </from>
                  <to>
                    <xdr:col>5</xdr:col>
                    <xdr:colOff>723900</xdr:colOff>
                    <xdr:row>5</xdr:row>
                    <xdr:rowOff>76200</xdr:rowOff>
                  </to>
                </anchor>
              </controlPr>
            </control>
          </mc:Choice>
        </mc:AlternateContent>
        <mc:AlternateContent xmlns:mc="http://schemas.openxmlformats.org/markup-compatibility/2006">
          <mc:Choice Requires="x14">
            <control shapeId="11059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58"/>
  <dimension ref="A1:S15"/>
  <sheetViews>
    <sheetView zoomScale="80" workbookViewId="0">
      <pane xSplit="5" ySplit="10" topLeftCell="F11" activePane="bottomRight" state="frozen"/>
      <selection pane="topRight" activeCell="F1" sqref="F1"/>
      <selection pane="bottomLeft" activeCell="A18" sqref="A18"/>
      <selection pane="bottomRight" activeCell="B10" sqref="B10:S15"/>
    </sheetView>
  </sheetViews>
  <sheetFormatPr defaultColWidth="9" defaultRowHeight="63" customHeight="1" x14ac:dyDescent="0.25"/>
  <cols>
    <col min="1" max="1" width="1.09765625" style="25" customWidth="1"/>
    <col min="2" max="2" width="17.59765625" style="31" customWidth="1"/>
    <col min="3" max="3" width="17.59765625" style="27" customWidth="1"/>
    <col min="4" max="5" width="23.59765625" style="27" customWidth="1"/>
    <col min="6" max="6" width="20.3984375" style="27" customWidth="1"/>
    <col min="7" max="7" width="27.398437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9"/>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4.7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95</v>
      </c>
      <c r="E11" s="24" t="s">
        <v>1695</v>
      </c>
      <c r="F11" s="24"/>
      <c r="G11" s="98" t="s">
        <v>479</v>
      </c>
      <c r="H11" s="24" t="s">
        <v>1695</v>
      </c>
      <c r="J11" s="21" t="s">
        <v>1791</v>
      </c>
      <c r="K11" s="24" t="s">
        <v>1792</v>
      </c>
      <c r="L11" s="21" t="s">
        <v>1487</v>
      </c>
      <c r="M11" s="21" t="s">
        <v>1500</v>
      </c>
      <c r="N11" s="21" t="s">
        <v>1471</v>
      </c>
      <c r="O11" s="24">
        <v>0</v>
      </c>
      <c r="P11" s="73">
        <v>0</v>
      </c>
      <c r="Q11" s="73" t="s">
        <v>1755</v>
      </c>
      <c r="R11" s="24" t="s">
        <v>1755</v>
      </c>
      <c r="S11" s="147"/>
    </row>
    <row r="12" spans="1:19" ht="27" customHeight="1" x14ac:dyDescent="0.25">
      <c r="A12" s="75"/>
      <c r="B12" s="75">
        <v>2</v>
      </c>
      <c r="C12" s="24" t="s">
        <v>51</v>
      </c>
      <c r="D12" s="24" t="s">
        <v>95</v>
      </c>
      <c r="E12" s="24" t="s">
        <v>1772</v>
      </c>
      <c r="F12" s="24"/>
      <c r="G12" s="21"/>
      <c r="H12" s="24"/>
      <c r="I12" s="21" t="s">
        <v>1793</v>
      </c>
      <c r="J12" s="21"/>
      <c r="K12" s="21"/>
      <c r="L12" s="21" t="s">
        <v>1458</v>
      </c>
      <c r="M12" s="21" t="s">
        <v>1459</v>
      </c>
      <c r="N12" s="21" t="s">
        <v>1471</v>
      </c>
      <c r="O12" s="24">
        <v>0</v>
      </c>
      <c r="P12" s="24">
        <v>0</v>
      </c>
      <c r="Q12" s="24" t="s">
        <v>1755</v>
      </c>
      <c r="R12" s="24" t="s">
        <v>1755</v>
      </c>
      <c r="S12" s="147"/>
    </row>
    <row r="13" spans="1:19" ht="27" customHeight="1" x14ac:dyDescent="0.25">
      <c r="A13" s="75"/>
      <c r="B13" s="75">
        <v>3</v>
      </c>
      <c r="C13" s="24" t="s">
        <v>51</v>
      </c>
      <c r="D13" s="24" t="s">
        <v>95</v>
      </c>
      <c r="E13" s="24" t="s">
        <v>1758</v>
      </c>
      <c r="F13" s="24"/>
      <c r="G13" s="98" t="s">
        <v>479</v>
      </c>
      <c r="H13" s="21"/>
      <c r="I13" s="21" t="s">
        <v>1794</v>
      </c>
      <c r="J13" s="21" t="s">
        <v>1791</v>
      </c>
      <c r="K13" s="21"/>
      <c r="L13" s="21" t="s">
        <v>1487</v>
      </c>
      <c r="M13" s="21" t="s">
        <v>1500</v>
      </c>
      <c r="N13" s="21" t="s">
        <v>1471</v>
      </c>
      <c r="O13" s="24">
        <v>0</v>
      </c>
      <c r="P13" s="24">
        <v>0</v>
      </c>
      <c r="Q13" s="24" t="s">
        <v>1755</v>
      </c>
      <c r="R13" s="24" t="s">
        <v>1755</v>
      </c>
      <c r="S13" s="147"/>
    </row>
    <row r="14" spans="1:19" ht="27" customHeight="1" x14ac:dyDescent="0.25">
      <c r="A14" s="75"/>
      <c r="B14" s="75">
        <v>4</v>
      </c>
      <c r="C14" s="24" t="s">
        <v>51</v>
      </c>
      <c r="D14" s="24" t="s">
        <v>95</v>
      </c>
      <c r="E14" s="24" t="s">
        <v>1795</v>
      </c>
      <c r="F14" s="24"/>
      <c r="G14" s="21"/>
      <c r="H14" s="21"/>
      <c r="I14" s="22" t="s">
        <v>1631</v>
      </c>
      <c r="J14" s="21"/>
      <c r="K14" s="21"/>
      <c r="L14" s="21" t="s">
        <v>1465</v>
      </c>
      <c r="M14" s="21" t="s">
        <v>1494</v>
      </c>
      <c r="N14" s="21" t="s">
        <v>1471</v>
      </c>
      <c r="O14" s="24">
        <v>0</v>
      </c>
      <c r="P14" s="24">
        <v>0</v>
      </c>
      <c r="Q14" s="24" t="s">
        <v>1755</v>
      </c>
      <c r="R14" s="24" t="s">
        <v>1755</v>
      </c>
      <c r="S14" s="147"/>
    </row>
    <row r="15" spans="1:19" ht="27" customHeight="1" x14ac:dyDescent="0.25">
      <c r="A15" s="75"/>
      <c r="B15" s="75">
        <v>5</v>
      </c>
      <c r="C15" s="24" t="s">
        <v>51</v>
      </c>
      <c r="D15" s="24" t="s">
        <v>95</v>
      </c>
      <c r="E15" s="24" t="s">
        <v>1561</v>
      </c>
      <c r="F15" s="24"/>
      <c r="G15" s="21"/>
      <c r="H15" s="21"/>
      <c r="I15" s="21" t="s">
        <v>1562</v>
      </c>
      <c r="J15" s="21"/>
      <c r="K15" s="21"/>
      <c r="L15" s="21" t="s">
        <v>1563</v>
      </c>
      <c r="M15" s="21" t="s">
        <v>1564</v>
      </c>
      <c r="N15" s="21" t="s">
        <v>1471</v>
      </c>
      <c r="O15" s="24">
        <v>0</v>
      </c>
      <c r="P15" s="24">
        <v>0</v>
      </c>
      <c r="Q15" s="24" t="s">
        <v>1755</v>
      </c>
      <c r="R15" s="24" t="s">
        <v>1755</v>
      </c>
      <c r="S15" s="147"/>
    </row>
  </sheetData>
  <autoFilter ref="B10:S15" xr:uid="{00000000-0001-0000-2900-000000000000}"/>
  <mergeCells count="1">
    <mergeCell ref="C9:N9"/>
  </mergeCells>
  <conditionalFormatting sqref="E11:E15">
    <cfRule type="duplicateValues" dxfId="1704" priority="2"/>
  </conditionalFormatting>
  <conditionalFormatting sqref="H11:H12">
    <cfRule type="duplicateValues" dxfId="1703" priority="1"/>
  </conditionalFormatting>
  <hyperlinks>
    <hyperlink ref="G11" location="SAT175_JM_CTO_AJ_REG_KPI!A1" display="SAT175_JM_CTO_AJ_REG_KPI" xr:uid="{00000000-0004-0000-2900-000000000000}"/>
    <hyperlink ref="G13" location="SAT175_JM_CTO_AJ_REG_KPI!A1" display="SAT175_JM_CTO_AJ_REG_KPI" xr:uid="{00000000-0004-0000-2900-000001000000}"/>
    <hyperlink ref="B6" location="Variáveis!A1" display="Variáveis" xr:uid="{00000000-0004-0000-2900-000002000000}"/>
    <hyperlink ref="C6" location="'Índice de Tabelas'!A1" display="Índice de Tabelas" xr:uid="{00000000-0004-0000-2900-000003000000}"/>
    <hyperlink ref="D6" location="'Manual de Instrução'!A1" display="Manual de Instrução" xr:uid="{00000000-0004-0000-29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ReturnToPrevSheet">
                <anchor moveWithCells="1" sizeWithCells="1">
                  <from>
                    <xdr:col>4</xdr:col>
                    <xdr:colOff>0</xdr:colOff>
                    <xdr:row>3</xdr:row>
                    <xdr:rowOff>0</xdr:rowOff>
                  </from>
                  <to>
                    <xdr:col>5</xdr:col>
                    <xdr:colOff>312420</xdr:colOff>
                    <xdr:row>5</xdr:row>
                    <xdr:rowOff>76200</xdr:rowOff>
                  </to>
                </anchor>
              </controlPr>
            </control>
          </mc:Choice>
        </mc:AlternateContent>
        <mc:AlternateContent xmlns:mc="http://schemas.openxmlformats.org/markup-compatibility/2006">
          <mc:Choice Requires="x14">
            <control shapeId="11161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
  <dimension ref="A1:R64"/>
  <sheetViews>
    <sheetView zoomScale="98" workbookViewId="0">
      <pane xSplit="5" ySplit="10" topLeftCell="F11" activePane="bottomRight" state="frozen"/>
      <selection pane="topRight" activeCell="F1" sqref="F1"/>
      <selection pane="bottomLeft" activeCell="A18" sqref="A18"/>
      <selection pane="bottomRight" activeCell="B10" sqref="B10:R64"/>
    </sheetView>
  </sheetViews>
  <sheetFormatPr defaultColWidth="9" defaultRowHeight="63" customHeight="1" x14ac:dyDescent="0.25"/>
  <cols>
    <col min="1" max="1" width="1.09765625" style="25" customWidth="1"/>
    <col min="2" max="2" width="13.09765625" style="31" customWidth="1"/>
    <col min="3" max="3" width="17.59765625" style="27" customWidth="1"/>
    <col min="4" max="4" width="26.3984375" style="27" customWidth="1"/>
    <col min="5" max="5" width="23.59765625" style="27" customWidth="1"/>
    <col min="6" max="6" width="26.5" style="27" customWidth="1"/>
    <col min="7" max="7" width="32.09765625" style="27" customWidth="1"/>
    <col min="8" max="8" width="23.8984375" style="27" customWidth="1"/>
    <col min="9"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483" customFormat="1" ht="23.25" customHeight="1" x14ac:dyDescent="0.3">
      <c r="A9" s="482"/>
      <c r="C9" s="692" t="str">
        <f t="shared" ref="C9" si="0">D11</f>
        <v>RCT019_MIT_AVAL_INST</v>
      </c>
      <c r="D9" s="692"/>
      <c r="E9" s="692"/>
      <c r="F9" s="692"/>
      <c r="G9" s="692"/>
      <c r="H9" s="692"/>
      <c r="I9" s="692"/>
      <c r="J9" s="692"/>
      <c r="K9" s="692"/>
      <c r="L9" s="692"/>
      <c r="M9" s="692"/>
      <c r="N9" s="692"/>
      <c r="O9" s="692"/>
      <c r="P9" s="692"/>
      <c r="Q9" s="692"/>
      <c r="R9" s="692"/>
    </row>
    <row r="10" spans="1:18" s="68" customFormat="1" ht="24.75" customHeight="1" x14ac:dyDescent="0.3">
      <c r="A10" s="66" t="s">
        <v>1441</v>
      </c>
      <c r="B10" s="67" t="s">
        <v>1442</v>
      </c>
      <c r="C10" s="72" t="s">
        <v>38</v>
      </c>
      <c r="D10" s="72" t="s">
        <v>1443</v>
      </c>
      <c r="E10" s="484"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96</v>
      </c>
      <c r="E11" s="24" t="s">
        <v>1576</v>
      </c>
      <c r="F11" s="24" t="s">
        <v>1796</v>
      </c>
      <c r="G11" s="65"/>
      <c r="H11" s="21"/>
      <c r="I11" s="21" t="s">
        <v>1797</v>
      </c>
      <c r="J11" s="107"/>
      <c r="K11" s="21" t="s">
        <v>1458</v>
      </c>
      <c r="L11" s="21" t="s">
        <v>1459</v>
      </c>
      <c r="M11" s="21" t="s">
        <v>1460</v>
      </c>
      <c r="N11" s="24">
        <v>1</v>
      </c>
      <c r="O11" s="73">
        <v>0</v>
      </c>
      <c r="P11" s="73" t="s">
        <v>1798</v>
      </c>
      <c r="Q11" s="24" t="s">
        <v>1799</v>
      </c>
      <c r="R11" s="147"/>
    </row>
    <row r="12" spans="1:18" ht="27" customHeight="1" x14ac:dyDescent="0.25">
      <c r="A12" s="75"/>
      <c r="B12" s="75">
        <v>2</v>
      </c>
      <c r="C12" s="24" t="s">
        <v>51</v>
      </c>
      <c r="D12" s="24" t="s">
        <v>96</v>
      </c>
      <c r="E12" s="24" t="s">
        <v>1581</v>
      </c>
      <c r="F12" s="24" t="s">
        <v>1796</v>
      </c>
      <c r="G12" s="21"/>
      <c r="H12" s="21"/>
      <c r="I12" s="21" t="s">
        <v>1800</v>
      </c>
      <c r="J12" s="82"/>
      <c r="K12" s="21" t="s">
        <v>1458</v>
      </c>
      <c r="L12" s="21" t="s">
        <v>1459</v>
      </c>
      <c r="M12" s="21" t="s">
        <v>1471</v>
      </c>
      <c r="N12" s="24">
        <v>0</v>
      </c>
      <c r="O12" s="24">
        <v>0</v>
      </c>
      <c r="P12" s="24" t="s">
        <v>1798</v>
      </c>
      <c r="Q12" s="24" t="s">
        <v>1799</v>
      </c>
      <c r="R12" s="147"/>
    </row>
    <row r="13" spans="1:18" ht="27" customHeight="1" x14ac:dyDescent="0.25">
      <c r="A13" s="75"/>
      <c r="B13" s="75">
        <v>3</v>
      </c>
      <c r="C13" s="24" t="s">
        <v>51</v>
      </c>
      <c r="D13" s="24" t="s">
        <v>96</v>
      </c>
      <c r="E13" s="24" t="s">
        <v>1463</v>
      </c>
      <c r="F13" s="24" t="s">
        <v>1801</v>
      </c>
      <c r="G13" s="85" t="s">
        <v>270</v>
      </c>
      <c r="H13" s="24" t="s">
        <v>1463</v>
      </c>
      <c r="I13" s="21"/>
      <c r="J13" s="82" t="s">
        <v>1802</v>
      </c>
      <c r="K13" s="21" t="s">
        <v>1465</v>
      </c>
      <c r="L13" s="21" t="s">
        <v>1466</v>
      </c>
      <c r="M13" s="21" t="s">
        <v>1460</v>
      </c>
      <c r="N13" s="24">
        <v>1</v>
      </c>
      <c r="O13" s="24">
        <v>0</v>
      </c>
      <c r="P13" s="24" t="s">
        <v>1798</v>
      </c>
      <c r="Q13" s="24" t="s">
        <v>1799</v>
      </c>
      <c r="R13" s="147"/>
    </row>
    <row r="14" spans="1:18" ht="27" customHeight="1" x14ac:dyDescent="0.25">
      <c r="A14" s="75"/>
      <c r="B14" s="75">
        <v>4</v>
      </c>
      <c r="C14" s="24" t="s">
        <v>51</v>
      </c>
      <c r="D14" s="24" t="s">
        <v>96</v>
      </c>
      <c r="E14" s="24" t="s">
        <v>1467</v>
      </c>
      <c r="F14" s="24" t="s">
        <v>1801</v>
      </c>
      <c r="G14" s="85" t="s">
        <v>270</v>
      </c>
      <c r="H14" s="24" t="s">
        <v>1467</v>
      </c>
      <c r="I14" s="21"/>
      <c r="J14" s="82" t="s">
        <v>1802</v>
      </c>
      <c r="K14" s="21" t="s">
        <v>1465</v>
      </c>
      <c r="L14" s="21" t="s">
        <v>1466</v>
      </c>
      <c r="M14" s="21" t="s">
        <v>1460</v>
      </c>
      <c r="N14" s="24">
        <v>1</v>
      </c>
      <c r="O14" s="24">
        <v>0</v>
      </c>
      <c r="P14" s="24" t="s">
        <v>1798</v>
      </c>
      <c r="Q14" s="24" t="s">
        <v>1799</v>
      </c>
      <c r="R14" s="147"/>
    </row>
    <row r="15" spans="1:18" ht="27" customHeight="1" x14ac:dyDescent="0.25">
      <c r="A15" s="75"/>
      <c r="B15" s="75">
        <v>5</v>
      </c>
      <c r="C15" s="24" t="s">
        <v>51</v>
      </c>
      <c r="D15" s="24" t="s">
        <v>96</v>
      </c>
      <c r="E15" s="24" t="s">
        <v>1803</v>
      </c>
      <c r="F15" s="24" t="s">
        <v>1801</v>
      </c>
      <c r="G15" s="85"/>
      <c r="H15" s="21"/>
      <c r="I15" s="21" t="s">
        <v>1471</v>
      </c>
      <c r="J15" s="82"/>
      <c r="K15" s="21" t="s">
        <v>1487</v>
      </c>
      <c r="L15" s="21" t="s">
        <v>1500</v>
      </c>
      <c r="M15" s="21" t="s">
        <v>1471</v>
      </c>
      <c r="N15" s="24">
        <v>0</v>
      </c>
      <c r="O15" s="24">
        <v>0</v>
      </c>
      <c r="P15" s="24" t="s">
        <v>1798</v>
      </c>
      <c r="Q15" s="24" t="s">
        <v>1799</v>
      </c>
      <c r="R15" s="147"/>
    </row>
    <row r="16" spans="1:18" ht="27" customHeight="1" x14ac:dyDescent="0.25">
      <c r="A16" s="75"/>
      <c r="B16" s="75">
        <v>6</v>
      </c>
      <c r="C16" s="24" t="s">
        <v>51</v>
      </c>
      <c r="D16" s="24" t="s">
        <v>96</v>
      </c>
      <c r="E16" s="24" t="s">
        <v>1804</v>
      </c>
      <c r="F16" s="24" t="s">
        <v>1801</v>
      </c>
      <c r="G16" s="85" t="s">
        <v>270</v>
      </c>
      <c r="H16" s="21" t="s">
        <v>1805</v>
      </c>
      <c r="I16" s="21"/>
      <c r="J16" s="82" t="s">
        <v>1802</v>
      </c>
      <c r="K16" s="21" t="s">
        <v>1487</v>
      </c>
      <c r="L16" s="21" t="s">
        <v>1500</v>
      </c>
      <c r="M16" s="21" t="s">
        <v>1460</v>
      </c>
      <c r="N16" s="24">
        <v>1</v>
      </c>
      <c r="O16" s="24">
        <v>0</v>
      </c>
      <c r="P16" s="24" t="s">
        <v>1798</v>
      </c>
      <c r="Q16" s="24" t="s">
        <v>1799</v>
      </c>
      <c r="R16" s="147"/>
    </row>
    <row r="17" spans="1:18" ht="27" customHeight="1" x14ac:dyDescent="0.25">
      <c r="A17" s="75"/>
      <c r="B17" s="75">
        <v>7</v>
      </c>
      <c r="C17" s="24" t="s">
        <v>51</v>
      </c>
      <c r="D17" s="24" t="s">
        <v>96</v>
      </c>
      <c r="E17" s="24" t="s">
        <v>1806</v>
      </c>
      <c r="F17" s="24" t="s">
        <v>1801</v>
      </c>
      <c r="G17" s="85" t="s">
        <v>270</v>
      </c>
      <c r="H17" s="24" t="s">
        <v>1806</v>
      </c>
      <c r="I17" s="21"/>
      <c r="J17" s="82" t="s">
        <v>1802</v>
      </c>
      <c r="K17" s="21" t="s">
        <v>1487</v>
      </c>
      <c r="L17" s="21" t="s">
        <v>1500</v>
      </c>
      <c r="M17" s="21" t="s">
        <v>1471</v>
      </c>
      <c r="N17" s="24">
        <v>0</v>
      </c>
      <c r="O17" s="24">
        <v>0</v>
      </c>
      <c r="P17" s="24" t="s">
        <v>1798</v>
      </c>
      <c r="Q17" s="24" t="s">
        <v>1799</v>
      </c>
      <c r="R17" s="147"/>
    </row>
    <row r="18" spans="1:18" ht="27" customHeight="1" x14ac:dyDescent="0.25">
      <c r="A18" s="75"/>
      <c r="B18" s="75">
        <v>8</v>
      </c>
      <c r="C18" s="24" t="s">
        <v>51</v>
      </c>
      <c r="D18" s="24" t="s">
        <v>96</v>
      </c>
      <c r="E18" s="24" t="s">
        <v>1807</v>
      </c>
      <c r="F18" s="24" t="s">
        <v>1801</v>
      </c>
      <c r="G18" s="85" t="s">
        <v>270</v>
      </c>
      <c r="H18" s="24" t="s">
        <v>1758</v>
      </c>
      <c r="I18" s="21"/>
      <c r="J18" s="82" t="s">
        <v>1802</v>
      </c>
      <c r="K18" s="21" t="s">
        <v>1487</v>
      </c>
      <c r="L18" s="21" t="s">
        <v>1500</v>
      </c>
      <c r="M18" s="21" t="s">
        <v>1471</v>
      </c>
      <c r="N18" s="24">
        <v>0</v>
      </c>
      <c r="O18" s="24">
        <v>0</v>
      </c>
      <c r="P18" s="24" t="s">
        <v>1798</v>
      </c>
      <c r="Q18" s="24" t="s">
        <v>1799</v>
      </c>
      <c r="R18" s="147"/>
    </row>
    <row r="19" spans="1:18" ht="27" customHeight="1" x14ac:dyDescent="0.25">
      <c r="A19" s="75"/>
      <c r="B19" s="75">
        <v>9</v>
      </c>
      <c r="C19" s="24" t="s">
        <v>51</v>
      </c>
      <c r="D19" s="24" t="s">
        <v>96</v>
      </c>
      <c r="E19" s="24" t="s">
        <v>1808</v>
      </c>
      <c r="F19" s="24" t="s">
        <v>1801</v>
      </c>
      <c r="G19" s="85" t="s">
        <v>270</v>
      </c>
      <c r="H19" s="21"/>
      <c r="I19" s="73" t="s">
        <v>1809</v>
      </c>
      <c r="J19" s="82"/>
      <c r="K19" s="21" t="s">
        <v>1482</v>
      </c>
      <c r="L19" s="21" t="s">
        <v>1473</v>
      </c>
      <c r="M19" s="21" t="s">
        <v>1471</v>
      </c>
      <c r="N19" s="24">
        <v>0</v>
      </c>
      <c r="O19" s="24">
        <v>0</v>
      </c>
      <c r="P19" s="24" t="s">
        <v>1798</v>
      </c>
      <c r="Q19" s="24" t="s">
        <v>1799</v>
      </c>
      <c r="R19" s="147"/>
    </row>
    <row r="20" spans="1:18" ht="27" customHeight="1" x14ac:dyDescent="0.25">
      <c r="A20" s="75"/>
      <c r="B20" s="75">
        <v>10</v>
      </c>
      <c r="C20" s="24" t="s">
        <v>51</v>
      </c>
      <c r="D20" s="24" t="s">
        <v>96</v>
      </c>
      <c r="E20" s="24" t="s">
        <v>1810</v>
      </c>
      <c r="F20" s="24" t="s">
        <v>1801</v>
      </c>
      <c r="G20" s="85" t="s">
        <v>270</v>
      </c>
      <c r="H20" s="24" t="s">
        <v>1811</v>
      </c>
      <c r="I20" s="21"/>
      <c r="J20" s="82" t="s">
        <v>1802</v>
      </c>
      <c r="K20" s="21" t="s">
        <v>1487</v>
      </c>
      <c r="L20" s="21" t="s">
        <v>1500</v>
      </c>
      <c r="M20" s="21" t="s">
        <v>1471</v>
      </c>
      <c r="N20" s="24">
        <v>0</v>
      </c>
      <c r="O20" s="24">
        <v>0</v>
      </c>
      <c r="P20" s="24" t="s">
        <v>1798</v>
      </c>
      <c r="Q20" s="24" t="s">
        <v>1799</v>
      </c>
      <c r="R20" s="147"/>
    </row>
    <row r="21" spans="1:18" ht="27" customHeight="1" x14ac:dyDescent="0.25">
      <c r="A21" s="75"/>
      <c r="B21" s="75">
        <v>11</v>
      </c>
      <c r="C21" s="24" t="s">
        <v>51</v>
      </c>
      <c r="D21" s="24" t="s">
        <v>96</v>
      </c>
      <c r="E21" s="24" t="s">
        <v>1812</v>
      </c>
      <c r="F21" s="24" t="s">
        <v>1801</v>
      </c>
      <c r="G21" s="85" t="s">
        <v>270</v>
      </c>
      <c r="H21" s="24" t="s">
        <v>1812</v>
      </c>
      <c r="I21" s="21"/>
      <c r="J21" s="82" t="s">
        <v>1802</v>
      </c>
      <c r="K21" s="21" t="s">
        <v>1487</v>
      </c>
      <c r="L21" s="21" t="s">
        <v>1500</v>
      </c>
      <c r="M21" s="21" t="s">
        <v>1471</v>
      </c>
      <c r="N21" s="24">
        <v>0</v>
      </c>
      <c r="O21" s="24">
        <v>0</v>
      </c>
      <c r="P21" s="24" t="s">
        <v>1798</v>
      </c>
      <c r="Q21" s="24" t="s">
        <v>1799</v>
      </c>
      <c r="R21" s="147"/>
    </row>
    <row r="22" spans="1:18" ht="27" customHeight="1" x14ac:dyDescent="0.25">
      <c r="A22" s="75"/>
      <c r="B22" s="75">
        <v>12</v>
      </c>
      <c r="C22" s="24" t="s">
        <v>51</v>
      </c>
      <c r="D22" s="24" t="s">
        <v>96</v>
      </c>
      <c r="E22" s="24" t="s">
        <v>1813</v>
      </c>
      <c r="F22" s="24" t="s">
        <v>1801</v>
      </c>
      <c r="G22" s="85" t="s">
        <v>270</v>
      </c>
      <c r="H22" s="24" t="s">
        <v>1813</v>
      </c>
      <c r="I22" s="21"/>
      <c r="J22" s="82" t="s">
        <v>1802</v>
      </c>
      <c r="K22" s="21" t="s">
        <v>1487</v>
      </c>
      <c r="L22" s="21" t="s">
        <v>1500</v>
      </c>
      <c r="M22" s="21" t="s">
        <v>1471</v>
      </c>
      <c r="N22" s="24">
        <v>0</v>
      </c>
      <c r="O22" s="24">
        <v>0</v>
      </c>
      <c r="P22" s="24" t="s">
        <v>1798</v>
      </c>
      <c r="Q22" s="24" t="s">
        <v>1799</v>
      </c>
      <c r="R22" s="147"/>
    </row>
    <row r="23" spans="1:18" ht="27" customHeight="1" x14ac:dyDescent="0.25">
      <c r="A23" s="75"/>
      <c r="B23" s="75">
        <v>13</v>
      </c>
      <c r="C23" s="24" t="s">
        <v>51</v>
      </c>
      <c r="D23" s="24" t="s">
        <v>96</v>
      </c>
      <c r="E23" s="24" t="s">
        <v>1814</v>
      </c>
      <c r="F23" s="24" t="s">
        <v>1801</v>
      </c>
      <c r="G23" s="85" t="s">
        <v>270</v>
      </c>
      <c r="H23" s="24" t="s">
        <v>1814</v>
      </c>
      <c r="I23" s="21"/>
      <c r="J23" s="82" t="s">
        <v>1802</v>
      </c>
      <c r="K23" s="21" t="s">
        <v>1487</v>
      </c>
      <c r="L23" s="21" t="s">
        <v>1500</v>
      </c>
      <c r="M23" s="21" t="s">
        <v>1471</v>
      </c>
      <c r="N23" s="24">
        <v>0</v>
      </c>
      <c r="O23" s="24">
        <v>0</v>
      </c>
      <c r="P23" s="24" t="s">
        <v>1798</v>
      </c>
      <c r="Q23" s="24" t="s">
        <v>1799</v>
      </c>
      <c r="R23" s="147"/>
    </row>
    <row r="24" spans="1:18" ht="27" customHeight="1" x14ac:dyDescent="0.25">
      <c r="A24" s="75"/>
      <c r="B24" s="75">
        <v>14</v>
      </c>
      <c r="C24" s="24" t="s">
        <v>51</v>
      </c>
      <c r="D24" s="24" t="s">
        <v>96</v>
      </c>
      <c r="E24" s="24" t="s">
        <v>1815</v>
      </c>
      <c r="F24" s="24" t="s">
        <v>1801</v>
      </c>
      <c r="G24" s="85" t="s">
        <v>270</v>
      </c>
      <c r="H24" s="24" t="s">
        <v>1815</v>
      </c>
      <c r="I24" s="21"/>
      <c r="J24" s="82" t="s">
        <v>1802</v>
      </c>
      <c r="K24" s="21" t="s">
        <v>1487</v>
      </c>
      <c r="L24" s="21" t="s">
        <v>1500</v>
      </c>
      <c r="M24" s="21" t="s">
        <v>1471</v>
      </c>
      <c r="N24" s="24">
        <v>0</v>
      </c>
      <c r="O24" s="24">
        <v>0</v>
      </c>
      <c r="P24" s="24" t="s">
        <v>1798</v>
      </c>
      <c r="Q24" s="24" t="s">
        <v>1799</v>
      </c>
      <c r="R24" s="147"/>
    </row>
    <row r="25" spans="1:18" ht="27" customHeight="1" x14ac:dyDescent="0.25">
      <c r="A25" s="75"/>
      <c r="B25" s="75">
        <v>15</v>
      </c>
      <c r="C25" s="24" t="s">
        <v>51</v>
      </c>
      <c r="D25" s="24" t="s">
        <v>96</v>
      </c>
      <c r="E25" s="24" t="s">
        <v>1816</v>
      </c>
      <c r="F25" s="24" t="s">
        <v>1801</v>
      </c>
      <c r="G25" s="85" t="s">
        <v>270</v>
      </c>
      <c r="H25" s="21" t="s">
        <v>1817</v>
      </c>
      <c r="I25" s="24"/>
      <c r="J25" s="82" t="s">
        <v>1802</v>
      </c>
      <c r="K25" s="21" t="s">
        <v>1487</v>
      </c>
      <c r="L25" s="21" t="s">
        <v>1500</v>
      </c>
      <c r="M25" s="21" t="s">
        <v>1471</v>
      </c>
      <c r="N25" s="24">
        <v>0</v>
      </c>
      <c r="O25" s="24">
        <v>0</v>
      </c>
      <c r="P25" s="24" t="s">
        <v>1798</v>
      </c>
      <c r="Q25" s="24" t="s">
        <v>1799</v>
      </c>
      <c r="R25" s="147"/>
    </row>
    <row r="26" spans="1:18" ht="27" customHeight="1" x14ac:dyDescent="0.25">
      <c r="A26" s="75"/>
      <c r="B26" s="75">
        <v>16</v>
      </c>
      <c r="C26" s="24" t="s">
        <v>51</v>
      </c>
      <c r="D26" s="24" t="s">
        <v>96</v>
      </c>
      <c r="E26" s="24" t="s">
        <v>1818</v>
      </c>
      <c r="F26" s="24" t="s">
        <v>1801</v>
      </c>
      <c r="G26" s="85" t="s">
        <v>270</v>
      </c>
      <c r="H26" s="24" t="s">
        <v>1818</v>
      </c>
      <c r="I26" s="21"/>
      <c r="J26" s="82" t="s">
        <v>1802</v>
      </c>
      <c r="K26" s="21" t="s">
        <v>1487</v>
      </c>
      <c r="L26" s="21" t="s">
        <v>1500</v>
      </c>
      <c r="M26" s="21" t="s">
        <v>1471</v>
      </c>
      <c r="N26" s="24">
        <v>0</v>
      </c>
      <c r="O26" s="24">
        <v>0</v>
      </c>
      <c r="P26" s="24" t="s">
        <v>1798</v>
      </c>
      <c r="Q26" s="24" t="s">
        <v>1799</v>
      </c>
      <c r="R26" s="147"/>
    </row>
    <row r="27" spans="1:18" ht="27" customHeight="1" x14ac:dyDescent="0.25">
      <c r="A27" s="75"/>
      <c r="B27" s="75">
        <v>17</v>
      </c>
      <c r="C27" s="24" t="s">
        <v>51</v>
      </c>
      <c r="D27" s="24" t="s">
        <v>96</v>
      </c>
      <c r="E27" s="24" t="s">
        <v>1819</v>
      </c>
      <c r="F27" s="24" t="s">
        <v>1801</v>
      </c>
      <c r="G27" s="85" t="s">
        <v>270</v>
      </c>
      <c r="H27" s="24" t="s">
        <v>1819</v>
      </c>
      <c r="I27" s="21"/>
      <c r="J27" s="82" t="s">
        <v>1802</v>
      </c>
      <c r="K27" s="21" t="s">
        <v>1487</v>
      </c>
      <c r="L27" s="21" t="s">
        <v>1500</v>
      </c>
      <c r="M27" s="21" t="s">
        <v>1471</v>
      </c>
      <c r="N27" s="24">
        <v>0</v>
      </c>
      <c r="O27" s="24">
        <v>0</v>
      </c>
      <c r="P27" s="24" t="s">
        <v>1798</v>
      </c>
      <c r="Q27" s="24" t="s">
        <v>1799</v>
      </c>
      <c r="R27" s="147"/>
    </row>
    <row r="28" spans="1:18" ht="27" customHeight="1" x14ac:dyDescent="0.25">
      <c r="A28" s="75"/>
      <c r="B28" s="75">
        <v>18</v>
      </c>
      <c r="C28" s="24" t="s">
        <v>51</v>
      </c>
      <c r="D28" s="24" t="s">
        <v>96</v>
      </c>
      <c r="E28" s="24" t="s">
        <v>1820</v>
      </c>
      <c r="F28" s="24" t="s">
        <v>1801</v>
      </c>
      <c r="G28" s="85" t="s">
        <v>270</v>
      </c>
      <c r="H28" s="24" t="s">
        <v>1820</v>
      </c>
      <c r="I28" s="21"/>
      <c r="J28" s="82" t="s">
        <v>1802</v>
      </c>
      <c r="K28" s="21" t="s">
        <v>1487</v>
      </c>
      <c r="L28" s="21" t="s">
        <v>1500</v>
      </c>
      <c r="M28" s="21" t="s">
        <v>1471</v>
      </c>
      <c r="N28" s="24">
        <v>0</v>
      </c>
      <c r="O28" s="24">
        <v>0</v>
      </c>
      <c r="P28" s="24" t="s">
        <v>1798</v>
      </c>
      <c r="Q28" s="24" t="s">
        <v>1799</v>
      </c>
      <c r="R28" s="147"/>
    </row>
    <row r="29" spans="1:18" ht="27" customHeight="1" x14ac:dyDescent="0.25">
      <c r="A29" s="75"/>
      <c r="B29" s="75">
        <v>19</v>
      </c>
      <c r="C29" s="24" t="s">
        <v>51</v>
      </c>
      <c r="D29" s="24" t="s">
        <v>96</v>
      </c>
      <c r="E29" s="24" t="s">
        <v>1821</v>
      </c>
      <c r="F29" s="24" t="s">
        <v>1801</v>
      </c>
      <c r="G29" s="85" t="s">
        <v>270</v>
      </c>
      <c r="H29" s="24" t="s">
        <v>1821</v>
      </c>
      <c r="I29" s="21"/>
      <c r="J29" s="82" t="s">
        <v>1802</v>
      </c>
      <c r="K29" s="21" t="s">
        <v>1465</v>
      </c>
      <c r="L29" s="21" t="s">
        <v>1494</v>
      </c>
      <c r="M29" s="21" t="s">
        <v>1471</v>
      </c>
      <c r="N29" s="24">
        <v>0</v>
      </c>
      <c r="O29" s="24">
        <v>0</v>
      </c>
      <c r="P29" s="24" t="s">
        <v>1798</v>
      </c>
      <c r="Q29" s="24" t="s">
        <v>1799</v>
      </c>
      <c r="R29" s="147"/>
    </row>
    <row r="30" spans="1:18" ht="27" customHeight="1" x14ac:dyDescent="0.25">
      <c r="A30" s="75"/>
      <c r="B30" s="75">
        <v>20</v>
      </c>
      <c r="C30" s="24" t="s">
        <v>51</v>
      </c>
      <c r="D30" s="24" t="s">
        <v>96</v>
      </c>
      <c r="E30" s="24" t="s">
        <v>1732</v>
      </c>
      <c r="F30" s="24" t="s">
        <v>1796</v>
      </c>
      <c r="G30" s="21"/>
      <c r="H30" s="21" t="s">
        <v>1471</v>
      </c>
      <c r="I30" s="21"/>
      <c r="J30" s="82"/>
      <c r="K30" s="21" t="s">
        <v>1458</v>
      </c>
      <c r="L30" s="21" t="s">
        <v>1459</v>
      </c>
      <c r="M30" s="21" t="s">
        <v>1471</v>
      </c>
      <c r="N30" s="24">
        <v>0</v>
      </c>
      <c r="O30" s="24">
        <v>0</v>
      </c>
      <c r="P30" s="24" t="s">
        <v>1798</v>
      </c>
      <c r="Q30" s="24" t="s">
        <v>1799</v>
      </c>
      <c r="R30" s="147"/>
    </row>
    <row r="31" spans="1:18" ht="27" customHeight="1" x14ac:dyDescent="0.25">
      <c r="A31" s="75"/>
      <c r="B31" s="75">
        <v>21</v>
      </c>
      <c r="C31" s="24" t="s">
        <v>51</v>
      </c>
      <c r="D31" s="24" t="s">
        <v>96</v>
      </c>
      <c r="E31" s="24" t="s">
        <v>1733</v>
      </c>
      <c r="F31" s="24" t="s">
        <v>1796</v>
      </c>
      <c r="G31" s="21"/>
      <c r="H31" s="21" t="s">
        <v>1471</v>
      </c>
      <c r="I31" s="21"/>
      <c r="J31" s="82"/>
      <c r="K31" s="21" t="s">
        <v>1482</v>
      </c>
      <c r="L31" s="21" t="s">
        <v>1734</v>
      </c>
      <c r="M31" s="21" t="s">
        <v>1471</v>
      </c>
      <c r="N31" s="24">
        <v>0</v>
      </c>
      <c r="O31" s="24">
        <v>0</v>
      </c>
      <c r="P31" s="24" t="s">
        <v>1798</v>
      </c>
      <c r="Q31" s="24" t="s">
        <v>1799</v>
      </c>
      <c r="R31" s="147"/>
    </row>
    <row r="32" spans="1:18" ht="27" customHeight="1" x14ac:dyDescent="0.25">
      <c r="A32" s="75"/>
      <c r="B32" s="75">
        <v>22</v>
      </c>
      <c r="C32" s="24" t="s">
        <v>51</v>
      </c>
      <c r="D32" s="24" t="s">
        <v>96</v>
      </c>
      <c r="E32" s="24" t="s">
        <v>1735</v>
      </c>
      <c r="F32" s="24" t="s">
        <v>1796</v>
      </c>
      <c r="G32" s="21"/>
      <c r="H32" s="21" t="s">
        <v>1471</v>
      </c>
      <c r="I32" s="21"/>
      <c r="J32" s="82"/>
      <c r="K32" s="21" t="s">
        <v>1458</v>
      </c>
      <c r="L32" s="21" t="s">
        <v>1459</v>
      </c>
      <c r="M32" s="21" t="s">
        <v>1471</v>
      </c>
      <c r="N32" s="24">
        <v>0</v>
      </c>
      <c r="O32" s="24">
        <v>0</v>
      </c>
      <c r="P32" s="24" t="s">
        <v>1798</v>
      </c>
      <c r="Q32" s="24" t="s">
        <v>1799</v>
      </c>
      <c r="R32" s="147"/>
    </row>
    <row r="33" spans="1:18" ht="27" customHeight="1" x14ac:dyDescent="0.25">
      <c r="A33" s="75"/>
      <c r="B33" s="75">
        <v>23</v>
      </c>
      <c r="C33" s="24" t="s">
        <v>51</v>
      </c>
      <c r="D33" s="24" t="s">
        <v>96</v>
      </c>
      <c r="E33" s="24" t="s">
        <v>1736</v>
      </c>
      <c r="F33" s="24" t="s">
        <v>1796</v>
      </c>
      <c r="G33" s="21"/>
      <c r="H33" s="21" t="s">
        <v>1471</v>
      </c>
      <c r="I33" s="21"/>
      <c r="J33" s="82"/>
      <c r="K33" s="21" t="s">
        <v>1482</v>
      </c>
      <c r="L33" s="21" t="s">
        <v>1734</v>
      </c>
      <c r="M33" s="21" t="s">
        <v>1471</v>
      </c>
      <c r="N33" s="24">
        <v>0</v>
      </c>
      <c r="O33" s="24">
        <v>0</v>
      </c>
      <c r="P33" s="24" t="s">
        <v>1798</v>
      </c>
      <c r="Q33" s="24" t="s">
        <v>1799</v>
      </c>
      <c r="R33" s="147"/>
    </row>
    <row r="34" spans="1:18" ht="27" customHeight="1" x14ac:dyDescent="0.25">
      <c r="A34" s="75"/>
      <c r="B34" s="75">
        <v>24</v>
      </c>
      <c r="C34" s="24" t="s">
        <v>51</v>
      </c>
      <c r="D34" s="24" t="s">
        <v>96</v>
      </c>
      <c r="E34" s="24" t="s">
        <v>1822</v>
      </c>
      <c r="F34" s="24" t="s">
        <v>1801</v>
      </c>
      <c r="G34" s="85" t="s">
        <v>270</v>
      </c>
      <c r="H34" s="21" t="s">
        <v>1822</v>
      </c>
      <c r="I34" s="21"/>
      <c r="J34" s="82" t="s">
        <v>1802</v>
      </c>
      <c r="K34" s="21" t="s">
        <v>1487</v>
      </c>
      <c r="L34" s="21" t="s">
        <v>1500</v>
      </c>
      <c r="M34" s="21" t="s">
        <v>1471</v>
      </c>
      <c r="N34" s="24">
        <v>0</v>
      </c>
      <c r="O34" s="24">
        <v>0</v>
      </c>
      <c r="P34" s="24" t="s">
        <v>1798</v>
      </c>
      <c r="Q34" s="24" t="s">
        <v>1799</v>
      </c>
      <c r="R34" s="147"/>
    </row>
    <row r="35" spans="1:18" ht="27" customHeight="1" x14ac:dyDescent="0.25">
      <c r="A35" s="75"/>
      <c r="B35" s="75">
        <v>25</v>
      </c>
      <c r="C35" s="24" t="s">
        <v>51</v>
      </c>
      <c r="D35" s="24" t="s">
        <v>96</v>
      </c>
      <c r="E35" s="24" t="s">
        <v>1823</v>
      </c>
      <c r="F35" s="24" t="s">
        <v>1801</v>
      </c>
      <c r="G35" s="85" t="s">
        <v>270</v>
      </c>
      <c r="H35" s="24" t="s">
        <v>1823</v>
      </c>
      <c r="I35" s="21"/>
      <c r="J35" s="82" t="s">
        <v>1802</v>
      </c>
      <c r="K35" s="21" t="s">
        <v>1487</v>
      </c>
      <c r="L35" s="21" t="s">
        <v>1500</v>
      </c>
      <c r="M35" s="21" t="s">
        <v>1471</v>
      </c>
      <c r="N35" s="24">
        <v>0</v>
      </c>
      <c r="O35" s="24">
        <v>0</v>
      </c>
      <c r="P35" s="24" t="s">
        <v>1798</v>
      </c>
      <c r="Q35" s="24" t="s">
        <v>1799</v>
      </c>
      <c r="R35" s="147"/>
    </row>
    <row r="36" spans="1:18" ht="27" customHeight="1" x14ac:dyDescent="0.25">
      <c r="A36" s="75"/>
      <c r="B36" s="75">
        <v>26</v>
      </c>
      <c r="C36" s="24" t="s">
        <v>51</v>
      </c>
      <c r="D36" s="24" t="s">
        <v>96</v>
      </c>
      <c r="E36" s="24" t="s">
        <v>1824</v>
      </c>
      <c r="F36" s="24" t="s">
        <v>1801</v>
      </c>
      <c r="G36" s="85" t="s">
        <v>270</v>
      </c>
      <c r="H36" s="21" t="s">
        <v>1824</v>
      </c>
      <c r="I36" s="21"/>
      <c r="J36" s="82" t="s">
        <v>1802</v>
      </c>
      <c r="K36" s="21" t="s">
        <v>1487</v>
      </c>
      <c r="L36" s="21" t="s">
        <v>1500</v>
      </c>
      <c r="M36" s="21" t="s">
        <v>1471</v>
      </c>
      <c r="N36" s="24">
        <v>0</v>
      </c>
      <c r="O36" s="24">
        <v>0</v>
      </c>
      <c r="P36" s="24" t="s">
        <v>1798</v>
      </c>
      <c r="Q36" s="24" t="s">
        <v>1799</v>
      </c>
      <c r="R36" s="147"/>
    </row>
    <row r="37" spans="1:18" ht="27" customHeight="1" x14ac:dyDescent="0.25">
      <c r="A37" s="75"/>
      <c r="B37" s="75">
        <v>27</v>
      </c>
      <c r="C37" s="24" t="s">
        <v>51</v>
      </c>
      <c r="D37" s="24" t="s">
        <v>96</v>
      </c>
      <c r="E37" s="24" t="s">
        <v>1561</v>
      </c>
      <c r="F37" s="24" t="s">
        <v>1796</v>
      </c>
      <c r="G37" s="21"/>
      <c r="H37" s="21"/>
      <c r="I37" s="21" t="s">
        <v>1562</v>
      </c>
      <c r="J37" s="82"/>
      <c r="K37" s="21" t="s">
        <v>1563</v>
      </c>
      <c r="L37" s="21" t="s">
        <v>1564</v>
      </c>
      <c r="M37" s="21" t="s">
        <v>1471</v>
      </c>
      <c r="N37" s="24">
        <v>0</v>
      </c>
      <c r="O37" s="24">
        <v>0</v>
      </c>
      <c r="P37" s="24" t="s">
        <v>1798</v>
      </c>
      <c r="Q37" s="24" t="s">
        <v>1799</v>
      </c>
      <c r="R37" s="147"/>
    </row>
    <row r="38" spans="1:18" s="29" customFormat="1" ht="27" customHeight="1" x14ac:dyDescent="0.2">
      <c r="A38" s="28"/>
      <c r="B38" s="75">
        <v>1</v>
      </c>
      <c r="C38" s="24" t="s">
        <v>51</v>
      </c>
      <c r="D38" s="24" t="s">
        <v>96</v>
      </c>
      <c r="E38" s="24" t="s">
        <v>1576</v>
      </c>
      <c r="F38" s="24" t="s">
        <v>1796</v>
      </c>
      <c r="G38" s="65"/>
      <c r="H38" s="21"/>
      <c r="I38" s="21" t="s">
        <v>1797</v>
      </c>
      <c r="J38" s="107"/>
      <c r="K38" s="21" t="s">
        <v>1458</v>
      </c>
      <c r="L38" s="21" t="s">
        <v>1459</v>
      </c>
      <c r="M38" s="21" t="s">
        <v>1460</v>
      </c>
      <c r="N38" s="24">
        <v>1</v>
      </c>
      <c r="O38" s="73">
        <v>0</v>
      </c>
      <c r="P38" s="73" t="s">
        <v>1798</v>
      </c>
      <c r="Q38" s="24" t="s">
        <v>1799</v>
      </c>
      <c r="R38" s="147"/>
    </row>
    <row r="39" spans="1:18" ht="27" customHeight="1" x14ac:dyDescent="0.25">
      <c r="A39" s="75"/>
      <c r="B39" s="75">
        <v>2</v>
      </c>
      <c r="C39" s="24" t="s">
        <v>51</v>
      </c>
      <c r="D39" s="24" t="s">
        <v>96</v>
      </c>
      <c r="E39" s="24" t="s">
        <v>1581</v>
      </c>
      <c r="F39" s="24" t="s">
        <v>1796</v>
      </c>
      <c r="G39" s="21"/>
      <c r="H39" s="21"/>
      <c r="I39" s="21" t="s">
        <v>1800</v>
      </c>
      <c r="J39" s="82"/>
      <c r="K39" s="21" t="s">
        <v>1458</v>
      </c>
      <c r="L39" s="21" t="s">
        <v>1459</v>
      </c>
      <c r="M39" s="21" t="s">
        <v>1471</v>
      </c>
      <c r="N39" s="24">
        <v>0</v>
      </c>
      <c r="O39" s="24">
        <v>0</v>
      </c>
      <c r="P39" s="24" t="s">
        <v>1798</v>
      </c>
      <c r="Q39" s="24" t="s">
        <v>1799</v>
      </c>
      <c r="R39" s="147"/>
    </row>
    <row r="40" spans="1:18" ht="27" customHeight="1" x14ac:dyDescent="0.25">
      <c r="A40" s="75"/>
      <c r="B40" s="75">
        <v>3</v>
      </c>
      <c r="C40" s="24" t="s">
        <v>51</v>
      </c>
      <c r="D40" s="24" t="s">
        <v>96</v>
      </c>
      <c r="E40" s="24" t="s">
        <v>1463</v>
      </c>
      <c r="F40" s="24" t="s">
        <v>1825</v>
      </c>
      <c r="G40" s="85" t="s">
        <v>272</v>
      </c>
      <c r="H40" s="24" t="s">
        <v>1463</v>
      </c>
      <c r="I40" s="21"/>
      <c r="J40" s="82" t="s">
        <v>1826</v>
      </c>
      <c r="K40" s="21" t="s">
        <v>1465</v>
      </c>
      <c r="L40" s="21" t="s">
        <v>1466</v>
      </c>
      <c r="M40" s="21" t="s">
        <v>1460</v>
      </c>
      <c r="N40" s="24">
        <v>1</v>
      </c>
      <c r="O40" s="24">
        <v>0</v>
      </c>
      <c r="P40" s="24" t="s">
        <v>1798</v>
      </c>
      <c r="Q40" s="24" t="s">
        <v>1799</v>
      </c>
      <c r="R40" s="147"/>
    </row>
    <row r="41" spans="1:18" ht="27" customHeight="1" x14ac:dyDescent="0.25">
      <c r="A41" s="75"/>
      <c r="B41" s="75">
        <v>4</v>
      </c>
      <c r="C41" s="24" t="s">
        <v>51</v>
      </c>
      <c r="D41" s="24" t="s">
        <v>96</v>
      </c>
      <c r="E41" s="24" t="s">
        <v>1467</v>
      </c>
      <c r="F41" s="24" t="s">
        <v>1825</v>
      </c>
      <c r="G41" s="85" t="s">
        <v>272</v>
      </c>
      <c r="H41" s="24" t="s">
        <v>1467</v>
      </c>
      <c r="I41" s="21"/>
      <c r="J41" s="82" t="s">
        <v>1826</v>
      </c>
      <c r="K41" s="21" t="s">
        <v>1465</v>
      </c>
      <c r="L41" s="21" t="s">
        <v>1466</v>
      </c>
      <c r="M41" s="21" t="s">
        <v>1460</v>
      </c>
      <c r="N41" s="24">
        <v>1</v>
      </c>
      <c r="O41" s="24">
        <v>0</v>
      </c>
      <c r="P41" s="24" t="s">
        <v>1798</v>
      </c>
      <c r="Q41" s="24" t="s">
        <v>1799</v>
      </c>
      <c r="R41" s="147"/>
    </row>
    <row r="42" spans="1:18" ht="27" customHeight="1" x14ac:dyDescent="0.25">
      <c r="A42" s="75"/>
      <c r="B42" s="75">
        <v>5</v>
      </c>
      <c r="C42" s="24" t="s">
        <v>51</v>
      </c>
      <c r="D42" s="24" t="s">
        <v>96</v>
      </c>
      <c r="E42" s="24" t="s">
        <v>1803</v>
      </c>
      <c r="F42" s="24" t="s">
        <v>1825</v>
      </c>
      <c r="G42" s="85"/>
      <c r="H42" s="21"/>
      <c r="I42" s="21" t="s">
        <v>1471</v>
      </c>
      <c r="J42" s="82"/>
      <c r="K42" s="21" t="s">
        <v>1487</v>
      </c>
      <c r="L42" s="21" t="s">
        <v>1500</v>
      </c>
      <c r="M42" s="21" t="s">
        <v>1471</v>
      </c>
      <c r="N42" s="24">
        <v>0</v>
      </c>
      <c r="O42" s="24">
        <v>0</v>
      </c>
      <c r="P42" s="24" t="s">
        <v>1798</v>
      </c>
      <c r="Q42" s="24" t="s">
        <v>1799</v>
      </c>
      <c r="R42" s="147"/>
    </row>
    <row r="43" spans="1:18" ht="27" customHeight="1" x14ac:dyDescent="0.25">
      <c r="A43" s="75"/>
      <c r="B43" s="75">
        <v>6</v>
      </c>
      <c r="C43" s="24" t="s">
        <v>51</v>
      </c>
      <c r="D43" s="24" t="s">
        <v>96</v>
      </c>
      <c r="E43" s="24" t="s">
        <v>1804</v>
      </c>
      <c r="F43" s="24" t="s">
        <v>1825</v>
      </c>
      <c r="G43" s="85" t="s">
        <v>272</v>
      </c>
      <c r="H43" s="21" t="s">
        <v>1805</v>
      </c>
      <c r="I43" s="21"/>
      <c r="J43" s="82" t="s">
        <v>1826</v>
      </c>
      <c r="K43" s="21"/>
      <c r="L43" s="21"/>
      <c r="M43" s="21"/>
      <c r="N43" s="24"/>
      <c r="O43" s="24"/>
      <c r="P43" s="24"/>
      <c r="Q43" s="24"/>
      <c r="R43" s="147"/>
    </row>
    <row r="44" spans="1:18" ht="27" customHeight="1" x14ac:dyDescent="0.25">
      <c r="A44" s="75"/>
      <c r="B44" s="75">
        <v>7</v>
      </c>
      <c r="C44" s="24" t="s">
        <v>51</v>
      </c>
      <c r="D44" s="24" t="s">
        <v>96</v>
      </c>
      <c r="E44" s="24" t="s">
        <v>1806</v>
      </c>
      <c r="F44" s="24" t="s">
        <v>1825</v>
      </c>
      <c r="G44" s="85" t="s">
        <v>272</v>
      </c>
      <c r="H44" s="24" t="s">
        <v>1827</v>
      </c>
      <c r="I44" s="21"/>
      <c r="J44" s="82" t="s">
        <v>1826</v>
      </c>
      <c r="K44" s="21"/>
      <c r="L44" s="21"/>
      <c r="M44" s="21"/>
      <c r="N44" s="24"/>
      <c r="O44" s="24"/>
      <c r="P44" s="24"/>
      <c r="Q44" s="24"/>
      <c r="R44" s="147"/>
    </row>
    <row r="45" spans="1:18" ht="27" customHeight="1" x14ac:dyDescent="0.25">
      <c r="A45" s="75"/>
      <c r="B45" s="75">
        <v>8</v>
      </c>
      <c r="C45" s="24" t="s">
        <v>51</v>
      </c>
      <c r="D45" s="24" t="s">
        <v>96</v>
      </c>
      <c r="E45" s="24" t="s">
        <v>1807</v>
      </c>
      <c r="F45" s="24" t="s">
        <v>1825</v>
      </c>
      <c r="G45" s="85"/>
      <c r="H45" s="24"/>
      <c r="I45" s="21" t="s">
        <v>1471</v>
      </c>
      <c r="J45" s="82"/>
      <c r="K45" s="21"/>
      <c r="L45" s="21"/>
      <c r="M45" s="21"/>
      <c r="N45" s="24"/>
      <c r="O45" s="24"/>
      <c r="P45" s="24"/>
      <c r="Q45" s="24"/>
      <c r="R45" s="147"/>
    </row>
    <row r="46" spans="1:18" ht="27" customHeight="1" x14ac:dyDescent="0.25">
      <c r="A46" s="75"/>
      <c r="B46" s="75">
        <v>9</v>
      </c>
      <c r="C46" s="24" t="s">
        <v>51</v>
      </c>
      <c r="D46" s="24" t="s">
        <v>96</v>
      </c>
      <c r="E46" s="24" t="s">
        <v>1808</v>
      </c>
      <c r="F46" s="24" t="s">
        <v>1825</v>
      </c>
      <c r="G46" s="85" t="s">
        <v>272</v>
      </c>
      <c r="H46" s="21"/>
      <c r="I46" s="73" t="s">
        <v>1828</v>
      </c>
      <c r="J46" s="82"/>
      <c r="K46" s="21"/>
      <c r="L46" s="21"/>
      <c r="M46" s="21"/>
      <c r="N46" s="24"/>
      <c r="O46" s="24"/>
      <c r="P46" s="24"/>
      <c r="Q46" s="24"/>
      <c r="R46" s="147"/>
    </row>
    <row r="47" spans="1:18" ht="27" customHeight="1" x14ac:dyDescent="0.25">
      <c r="A47" s="75"/>
      <c r="B47" s="75">
        <v>10</v>
      </c>
      <c r="C47" s="24" t="s">
        <v>51</v>
      </c>
      <c r="D47" s="24" t="s">
        <v>96</v>
      </c>
      <c r="E47" s="24" t="s">
        <v>1810</v>
      </c>
      <c r="F47" s="24" t="s">
        <v>1825</v>
      </c>
      <c r="G47" s="85"/>
      <c r="H47" s="24"/>
      <c r="I47" s="21" t="s">
        <v>1471</v>
      </c>
      <c r="J47" s="82"/>
      <c r="K47" s="21" t="s">
        <v>1487</v>
      </c>
      <c r="L47" s="21" t="s">
        <v>1500</v>
      </c>
      <c r="M47" s="21" t="s">
        <v>1471</v>
      </c>
      <c r="N47" s="24">
        <v>0</v>
      </c>
      <c r="O47" s="24">
        <v>0</v>
      </c>
      <c r="P47" s="24" t="s">
        <v>1798</v>
      </c>
      <c r="Q47" s="24" t="s">
        <v>1799</v>
      </c>
      <c r="R47" s="147"/>
    </row>
    <row r="48" spans="1:18" ht="27" customHeight="1" x14ac:dyDescent="0.25">
      <c r="A48" s="75"/>
      <c r="B48" s="75">
        <v>11</v>
      </c>
      <c r="C48" s="24" t="s">
        <v>51</v>
      </c>
      <c r="D48" s="24" t="s">
        <v>96</v>
      </c>
      <c r="E48" s="24" t="s">
        <v>1812</v>
      </c>
      <c r="F48" s="24" t="s">
        <v>1825</v>
      </c>
      <c r="G48" s="85" t="s">
        <v>272</v>
      </c>
      <c r="H48" s="24" t="s">
        <v>1829</v>
      </c>
      <c r="I48" s="21"/>
      <c r="J48" s="82" t="s">
        <v>1826</v>
      </c>
      <c r="K48" s="21"/>
      <c r="L48" s="21"/>
      <c r="M48" s="21"/>
      <c r="N48" s="24"/>
      <c r="O48" s="24"/>
      <c r="P48" s="24"/>
      <c r="Q48" s="24"/>
      <c r="R48" s="147"/>
    </row>
    <row r="49" spans="1:18" ht="27" customHeight="1" x14ac:dyDescent="0.25">
      <c r="A49" s="75"/>
      <c r="B49" s="75">
        <v>12</v>
      </c>
      <c r="C49" s="24" t="s">
        <v>51</v>
      </c>
      <c r="D49" s="24" t="s">
        <v>96</v>
      </c>
      <c r="E49" s="24" t="s">
        <v>1813</v>
      </c>
      <c r="F49" s="24" t="s">
        <v>1825</v>
      </c>
      <c r="G49" s="85" t="s">
        <v>272</v>
      </c>
      <c r="H49" s="24" t="s">
        <v>1830</v>
      </c>
      <c r="I49" s="21"/>
      <c r="J49" s="82" t="s">
        <v>1826</v>
      </c>
      <c r="K49" s="21"/>
      <c r="L49" s="21"/>
      <c r="M49" s="21"/>
      <c r="N49" s="24"/>
      <c r="O49" s="24"/>
      <c r="P49" s="24"/>
      <c r="Q49" s="24"/>
      <c r="R49" s="147"/>
    </row>
    <row r="50" spans="1:18" ht="27" customHeight="1" x14ac:dyDescent="0.25">
      <c r="A50" s="75"/>
      <c r="B50" s="75">
        <v>13</v>
      </c>
      <c r="C50" s="24" t="s">
        <v>51</v>
      </c>
      <c r="D50" s="24" t="s">
        <v>96</v>
      </c>
      <c r="E50" s="24" t="s">
        <v>1814</v>
      </c>
      <c r="F50" s="24" t="s">
        <v>1825</v>
      </c>
      <c r="G50" s="85" t="s">
        <v>272</v>
      </c>
      <c r="H50" s="24" t="s">
        <v>1831</v>
      </c>
      <c r="I50" s="21"/>
      <c r="J50" s="82" t="s">
        <v>1826</v>
      </c>
      <c r="K50" s="21"/>
      <c r="L50" s="21"/>
      <c r="M50" s="21"/>
      <c r="N50" s="24"/>
      <c r="O50" s="24"/>
      <c r="P50" s="24"/>
      <c r="Q50" s="24"/>
      <c r="R50" s="147"/>
    </row>
    <row r="51" spans="1:18" ht="27" customHeight="1" x14ac:dyDescent="0.25">
      <c r="A51" s="75"/>
      <c r="B51" s="75">
        <v>14</v>
      </c>
      <c r="C51" s="24" t="s">
        <v>51</v>
      </c>
      <c r="D51" s="24" t="s">
        <v>96</v>
      </c>
      <c r="E51" s="24" t="s">
        <v>1815</v>
      </c>
      <c r="F51" s="24" t="s">
        <v>1825</v>
      </c>
      <c r="G51" s="85" t="s">
        <v>272</v>
      </c>
      <c r="H51" s="24" t="s">
        <v>1832</v>
      </c>
      <c r="I51" s="21"/>
      <c r="J51" s="82" t="s">
        <v>1826</v>
      </c>
      <c r="K51" s="21"/>
      <c r="L51" s="21"/>
      <c r="M51" s="21"/>
      <c r="N51" s="24"/>
      <c r="O51" s="24"/>
      <c r="P51" s="24"/>
      <c r="Q51" s="24"/>
      <c r="R51" s="147"/>
    </row>
    <row r="52" spans="1:18" ht="27" customHeight="1" x14ac:dyDescent="0.25">
      <c r="A52" s="75"/>
      <c r="B52" s="75">
        <v>15</v>
      </c>
      <c r="C52" s="24" t="s">
        <v>51</v>
      </c>
      <c r="D52" s="24" t="s">
        <v>96</v>
      </c>
      <c r="E52" s="24" t="s">
        <v>1816</v>
      </c>
      <c r="F52" s="24" t="s">
        <v>1825</v>
      </c>
      <c r="G52" s="85" t="s">
        <v>272</v>
      </c>
      <c r="H52" s="21" t="s">
        <v>1833</v>
      </c>
      <c r="I52" s="24"/>
      <c r="J52" s="82" t="s">
        <v>1826</v>
      </c>
      <c r="K52" s="21"/>
      <c r="L52" s="21"/>
      <c r="M52" s="21"/>
      <c r="N52" s="24"/>
      <c r="O52" s="24"/>
      <c r="P52" s="24"/>
      <c r="Q52" s="24"/>
      <c r="R52" s="147"/>
    </row>
    <row r="53" spans="1:18" ht="27" customHeight="1" x14ac:dyDescent="0.25">
      <c r="A53" s="75"/>
      <c r="B53" s="75">
        <v>16</v>
      </c>
      <c r="C53" s="24" t="s">
        <v>51</v>
      </c>
      <c r="D53" s="24" t="s">
        <v>96</v>
      </c>
      <c r="E53" s="24" t="s">
        <v>1818</v>
      </c>
      <c r="F53" s="24" t="s">
        <v>1825</v>
      </c>
      <c r="G53" s="85"/>
      <c r="H53" s="24"/>
      <c r="I53" s="21" t="s">
        <v>1471</v>
      </c>
      <c r="J53" s="82"/>
      <c r="K53" s="21"/>
      <c r="L53" s="21"/>
      <c r="M53" s="21"/>
      <c r="N53" s="24"/>
      <c r="O53" s="24"/>
      <c r="P53" s="24"/>
      <c r="Q53" s="24"/>
      <c r="R53" s="147"/>
    </row>
    <row r="54" spans="1:18" ht="27" customHeight="1" x14ac:dyDescent="0.25">
      <c r="A54" s="75"/>
      <c r="B54" s="75">
        <v>17</v>
      </c>
      <c r="C54" s="24" t="s">
        <v>51</v>
      </c>
      <c r="D54" s="24" t="s">
        <v>96</v>
      </c>
      <c r="E54" s="24" t="s">
        <v>1819</v>
      </c>
      <c r="F54" s="24" t="s">
        <v>1825</v>
      </c>
      <c r="G54" s="85" t="s">
        <v>272</v>
      </c>
      <c r="H54" s="24"/>
      <c r="I54" s="21">
        <v>1</v>
      </c>
      <c r="J54" s="82"/>
      <c r="K54" s="21"/>
      <c r="L54" s="21"/>
      <c r="M54" s="21"/>
      <c r="N54" s="24"/>
      <c r="O54" s="24"/>
      <c r="P54" s="24"/>
      <c r="Q54" s="24"/>
      <c r="R54" s="147"/>
    </row>
    <row r="55" spans="1:18" ht="27" customHeight="1" x14ac:dyDescent="0.25">
      <c r="A55" s="75"/>
      <c r="B55" s="75">
        <v>18</v>
      </c>
      <c r="C55" s="24" t="s">
        <v>51</v>
      </c>
      <c r="D55" s="24" t="s">
        <v>96</v>
      </c>
      <c r="E55" s="24" t="s">
        <v>1820</v>
      </c>
      <c r="F55" s="24" t="s">
        <v>1825</v>
      </c>
      <c r="G55" s="85" t="s">
        <v>272</v>
      </c>
      <c r="H55" s="24" t="s">
        <v>1834</v>
      </c>
      <c r="I55" s="21"/>
      <c r="J55" s="82" t="s">
        <v>1826</v>
      </c>
      <c r="K55" s="21"/>
      <c r="L55" s="21"/>
      <c r="M55" s="21"/>
      <c r="N55" s="24"/>
      <c r="O55" s="24"/>
      <c r="P55" s="24"/>
      <c r="Q55" s="24"/>
      <c r="R55" s="147"/>
    </row>
    <row r="56" spans="1:18" ht="27" customHeight="1" x14ac:dyDescent="0.25">
      <c r="A56" s="75"/>
      <c r="B56" s="75">
        <v>19</v>
      </c>
      <c r="C56" s="24" t="s">
        <v>51</v>
      </c>
      <c r="D56" s="24" t="s">
        <v>96</v>
      </c>
      <c r="E56" s="24" t="s">
        <v>1732</v>
      </c>
      <c r="F56" s="24" t="s">
        <v>1796</v>
      </c>
      <c r="G56" s="21"/>
      <c r="H56" s="21" t="s">
        <v>1471</v>
      </c>
      <c r="I56" s="21"/>
      <c r="J56" s="82"/>
      <c r="K56" s="21" t="s">
        <v>1458</v>
      </c>
      <c r="L56" s="21" t="s">
        <v>1459</v>
      </c>
      <c r="M56" s="21" t="s">
        <v>1471</v>
      </c>
      <c r="N56" s="24">
        <v>0</v>
      </c>
      <c r="O56" s="24">
        <v>0</v>
      </c>
      <c r="P56" s="24" t="s">
        <v>1798</v>
      </c>
      <c r="Q56" s="24" t="s">
        <v>1799</v>
      </c>
      <c r="R56" s="147"/>
    </row>
    <row r="57" spans="1:18" ht="27" customHeight="1" x14ac:dyDescent="0.25">
      <c r="A57" s="75"/>
      <c r="B57" s="75">
        <v>20</v>
      </c>
      <c r="C57" s="24" t="s">
        <v>51</v>
      </c>
      <c r="D57" s="24" t="s">
        <v>96</v>
      </c>
      <c r="E57" s="24" t="s">
        <v>1733</v>
      </c>
      <c r="F57" s="24" t="s">
        <v>1796</v>
      </c>
      <c r="G57" s="21"/>
      <c r="H57" s="21" t="s">
        <v>1471</v>
      </c>
      <c r="I57" s="21"/>
      <c r="J57" s="82"/>
      <c r="K57" s="21" t="s">
        <v>1482</v>
      </c>
      <c r="L57" s="21" t="s">
        <v>1734</v>
      </c>
      <c r="M57" s="21" t="s">
        <v>1471</v>
      </c>
      <c r="N57" s="24">
        <v>0</v>
      </c>
      <c r="O57" s="24">
        <v>0</v>
      </c>
      <c r="P57" s="24" t="s">
        <v>1798</v>
      </c>
      <c r="Q57" s="24" t="s">
        <v>1799</v>
      </c>
      <c r="R57" s="147"/>
    </row>
    <row r="58" spans="1:18" ht="27" customHeight="1" x14ac:dyDescent="0.25">
      <c r="A58" s="75"/>
      <c r="B58" s="75">
        <v>21</v>
      </c>
      <c r="C58" s="24" t="s">
        <v>51</v>
      </c>
      <c r="D58" s="24" t="s">
        <v>96</v>
      </c>
      <c r="E58" s="24" t="s">
        <v>1735</v>
      </c>
      <c r="F58" s="24" t="s">
        <v>1796</v>
      </c>
      <c r="G58" s="21"/>
      <c r="H58" s="21" t="s">
        <v>1471</v>
      </c>
      <c r="I58" s="21"/>
      <c r="J58" s="82"/>
      <c r="K58" s="21" t="s">
        <v>1458</v>
      </c>
      <c r="L58" s="21" t="s">
        <v>1459</v>
      </c>
      <c r="M58" s="21" t="s">
        <v>1471</v>
      </c>
      <c r="N58" s="24">
        <v>0</v>
      </c>
      <c r="O58" s="24">
        <v>0</v>
      </c>
      <c r="P58" s="24" t="s">
        <v>1798</v>
      </c>
      <c r="Q58" s="24" t="s">
        <v>1799</v>
      </c>
      <c r="R58" s="147"/>
    </row>
    <row r="59" spans="1:18" ht="27" customHeight="1" x14ac:dyDescent="0.25">
      <c r="A59" s="75"/>
      <c r="B59" s="75">
        <v>22</v>
      </c>
      <c r="C59" s="24" t="s">
        <v>51</v>
      </c>
      <c r="D59" s="24" t="s">
        <v>96</v>
      </c>
      <c r="E59" s="24" t="s">
        <v>1736</v>
      </c>
      <c r="F59" s="24" t="s">
        <v>1796</v>
      </c>
      <c r="G59" s="21"/>
      <c r="H59" s="21" t="s">
        <v>1471</v>
      </c>
      <c r="I59" s="21"/>
      <c r="J59" s="82"/>
      <c r="K59" s="21" t="s">
        <v>1482</v>
      </c>
      <c r="L59" s="21" t="s">
        <v>1734</v>
      </c>
      <c r="M59" s="21" t="s">
        <v>1471</v>
      </c>
      <c r="N59" s="24">
        <v>0</v>
      </c>
      <c r="O59" s="24">
        <v>0</v>
      </c>
      <c r="P59" s="24" t="s">
        <v>1798</v>
      </c>
      <c r="Q59" s="24" t="s">
        <v>1799</v>
      </c>
      <c r="R59" s="147"/>
    </row>
    <row r="60" spans="1:18" ht="27" customHeight="1" x14ac:dyDescent="0.25">
      <c r="A60" s="75"/>
      <c r="B60" s="75">
        <v>23</v>
      </c>
      <c r="C60" s="24" t="s">
        <v>51</v>
      </c>
      <c r="D60" s="24" t="s">
        <v>96</v>
      </c>
      <c r="E60" s="24" t="s">
        <v>1821</v>
      </c>
      <c r="F60" s="24" t="s">
        <v>1825</v>
      </c>
      <c r="G60" s="85" t="s">
        <v>272</v>
      </c>
      <c r="H60" s="24" t="s">
        <v>1835</v>
      </c>
      <c r="I60" s="21"/>
      <c r="J60" s="82" t="s">
        <v>1826</v>
      </c>
      <c r="K60" s="21"/>
      <c r="L60" s="21"/>
      <c r="M60" s="21"/>
      <c r="N60" s="24"/>
      <c r="O60" s="24"/>
      <c r="P60" s="24"/>
      <c r="Q60" s="24"/>
      <c r="R60" s="147"/>
    </row>
    <row r="61" spans="1:18" ht="27" customHeight="1" x14ac:dyDescent="0.25">
      <c r="A61" s="75"/>
      <c r="B61" s="75">
        <v>24</v>
      </c>
      <c r="C61" s="24" t="s">
        <v>51</v>
      </c>
      <c r="D61" s="24" t="s">
        <v>96</v>
      </c>
      <c r="E61" s="24" t="s">
        <v>1822</v>
      </c>
      <c r="F61" s="24" t="s">
        <v>1825</v>
      </c>
      <c r="G61" s="85"/>
      <c r="H61" s="21"/>
      <c r="I61" s="21" t="s">
        <v>1471</v>
      </c>
      <c r="J61" s="82"/>
      <c r="K61" s="21"/>
      <c r="L61" s="21"/>
      <c r="M61" s="21"/>
      <c r="N61" s="24"/>
      <c r="O61" s="24"/>
      <c r="P61" s="24"/>
      <c r="Q61" s="24"/>
      <c r="R61" s="147"/>
    </row>
    <row r="62" spans="1:18" ht="27" customHeight="1" x14ac:dyDescent="0.25">
      <c r="A62" s="75"/>
      <c r="B62" s="75">
        <v>25</v>
      </c>
      <c r="C62" s="24" t="s">
        <v>51</v>
      </c>
      <c r="D62" s="24" t="s">
        <v>96</v>
      </c>
      <c r="E62" s="24" t="s">
        <v>1823</v>
      </c>
      <c r="F62" s="24" t="s">
        <v>1825</v>
      </c>
      <c r="G62" s="85"/>
      <c r="H62" s="24"/>
      <c r="I62" s="21" t="s">
        <v>1471</v>
      </c>
      <c r="J62" s="82"/>
      <c r="K62" s="21"/>
      <c r="L62" s="21"/>
      <c r="M62" s="21"/>
      <c r="N62" s="24"/>
      <c r="O62" s="24"/>
      <c r="P62" s="24"/>
      <c r="Q62" s="24"/>
      <c r="R62" s="147"/>
    </row>
    <row r="63" spans="1:18" ht="27" customHeight="1" x14ac:dyDescent="0.25">
      <c r="A63" s="75"/>
      <c r="B63" s="75">
        <v>26</v>
      </c>
      <c r="C63" s="24" t="s">
        <v>51</v>
      </c>
      <c r="D63" s="24" t="s">
        <v>96</v>
      </c>
      <c r="E63" s="24" t="s">
        <v>1824</v>
      </c>
      <c r="F63" s="24" t="s">
        <v>1825</v>
      </c>
      <c r="G63" s="85"/>
      <c r="H63" s="21"/>
      <c r="I63" s="21" t="s">
        <v>1471</v>
      </c>
      <c r="J63" s="82"/>
      <c r="K63" s="21"/>
      <c r="L63" s="21"/>
      <c r="M63" s="21"/>
      <c r="N63" s="24"/>
      <c r="O63" s="24"/>
      <c r="P63" s="24"/>
      <c r="Q63" s="24"/>
      <c r="R63" s="147"/>
    </row>
    <row r="64" spans="1:18" ht="27" customHeight="1" x14ac:dyDescent="0.25">
      <c r="A64" s="75"/>
      <c r="B64" s="75">
        <v>27</v>
      </c>
      <c r="C64" s="24" t="s">
        <v>51</v>
      </c>
      <c r="D64" s="24" t="s">
        <v>96</v>
      </c>
      <c r="E64" s="24" t="s">
        <v>1561</v>
      </c>
      <c r="F64" s="24" t="s">
        <v>1796</v>
      </c>
      <c r="G64" s="21"/>
      <c r="H64" s="21"/>
      <c r="I64" s="21" t="s">
        <v>1562</v>
      </c>
      <c r="J64" s="82"/>
      <c r="K64" s="21" t="s">
        <v>1563</v>
      </c>
      <c r="L64" s="21" t="s">
        <v>1564</v>
      </c>
      <c r="M64" s="21" t="s">
        <v>1471</v>
      </c>
      <c r="N64" s="24">
        <v>0</v>
      </c>
      <c r="O64" s="24">
        <v>0</v>
      </c>
      <c r="P64" s="24" t="s">
        <v>1798</v>
      </c>
      <c r="Q64" s="24" t="s">
        <v>1799</v>
      </c>
      <c r="R64" s="147"/>
    </row>
  </sheetData>
  <autoFilter ref="B10:R64" xr:uid="{00000000-0001-0000-2A00-000000000000}"/>
  <mergeCells count="1">
    <mergeCell ref="C9:R9"/>
  </mergeCells>
  <conditionalFormatting sqref="I25:I26">
    <cfRule type="duplicateValues" dxfId="1702" priority="3"/>
  </conditionalFormatting>
  <conditionalFormatting sqref="I37 I40">
    <cfRule type="duplicateValues" dxfId="1701" priority="2"/>
  </conditionalFormatting>
  <conditionalFormatting sqref="I64">
    <cfRule type="duplicateValues" dxfId="1700" priority="1"/>
  </conditionalFormatting>
  <hyperlinks>
    <hyperlink ref="G14" location="RCTX15_175_JM_CTO_AJ_REG!A1" display="RCTX15_175_JM_CTO_AJ_REG" xr:uid="{00000000-0004-0000-2A00-000000000000}"/>
    <hyperlink ref="G13" location="RCTX15_175_JM_CTO_AJ_REG!A1" display="RCTX15_175_JM_CTO_AJ_REG" xr:uid="{00000000-0004-0000-2A00-000001000000}"/>
    <hyperlink ref="G17" location="RCTX15_175_JM_CTO_AJ_REG!A1" display="RCTX15_175_JM_CTO_AJ_REG" xr:uid="{00000000-0004-0000-2A00-000002000000}"/>
    <hyperlink ref="G18" location="RCTX15_175_JM_CTO_AJ_REG!A1" display="RCTX15_175_JM_CTO_AJ_REG" xr:uid="{00000000-0004-0000-2A00-000003000000}"/>
    <hyperlink ref="G40" location="RCTX15_JM_SIM_AJ_STD!A1" display="RCTX15_JM_SIM_AJ_STD" xr:uid="{00000000-0004-0000-2A00-000004000000}"/>
    <hyperlink ref="G41" location="RCTX15_JM_SIM_AJ_STD!A1" display="RCTX15_JM_SIM_AJ_STD" xr:uid="{00000000-0004-0000-2A00-000005000000}"/>
    <hyperlink ref="G16" location="RCTX15_175_JM_CTO_AJ_REG!A1" display="RCTX15_175_JM_CTO_AJ_REG" xr:uid="{00000000-0004-0000-2A00-000006000000}"/>
    <hyperlink ref="G43" location="RCTX15_JM_SIM_AJ_STD!A1" display="RCTX15_JM_SIM_AJ_STD" xr:uid="{00000000-0004-0000-2A00-000007000000}"/>
    <hyperlink ref="G44" location="RCTX15_JM_SIM_AJ_STD!A1" display="RCTX15_JM_SIM_AJ_STD" xr:uid="{00000000-0004-0000-2A00-000008000000}"/>
    <hyperlink ref="G19" location="RCTX15_175_JM_CTO_AJ_REG!A1" display="RCTX15_175_JM_CTO_AJ_REG" xr:uid="{00000000-0004-0000-2A00-000009000000}"/>
    <hyperlink ref="G46" location="RCTX15_JM_SIM_AJ_STD!A1" display="RCTX15_JM_SIM_AJ_STD" xr:uid="{00000000-0004-0000-2A00-00000A000000}"/>
    <hyperlink ref="G20" location="RCTX15_175_JM_CTO_AJ_REG!A1" display="RCTX15_175_JM_CTO_AJ_REG" xr:uid="{00000000-0004-0000-2A00-00000B000000}"/>
    <hyperlink ref="G21" location="RCTX15_175_JM_CTO_AJ_REG!A1" display="RCTX15_175_JM_CTO_AJ_REG" xr:uid="{00000000-0004-0000-2A00-00000C000000}"/>
    <hyperlink ref="G48" location="RCTX15_JM_SIM_AJ_STD!A1" display="RCTX15_JM_SIM_AJ_STD" xr:uid="{00000000-0004-0000-2A00-00000D000000}"/>
    <hyperlink ref="G22" location="RCTX15_175_JM_CTO_AJ_REG!A1" display="RCTX15_175_JM_CTO_AJ_REG" xr:uid="{00000000-0004-0000-2A00-00000E000000}"/>
    <hyperlink ref="G49" location="RCTX15_JM_SIM_AJ_STD!A1" display="RCTX15_JM_SIM_AJ_STD" xr:uid="{00000000-0004-0000-2A00-00000F000000}"/>
    <hyperlink ref="G23" location="RCTX15_175_JM_CTO_AJ_REG!A1" display="RCTX15_175_JM_CTO_AJ_REG" xr:uid="{00000000-0004-0000-2A00-000010000000}"/>
    <hyperlink ref="G50" location="RCTX15_JM_SIM_AJ_STD!A1" display="RCTX15_JM_SIM_AJ_STD" xr:uid="{00000000-0004-0000-2A00-000011000000}"/>
    <hyperlink ref="G24" location="RCTX15_175_JM_CTO_AJ_REG!A1" display="RCTX15_175_JM_CTO_AJ_REG" xr:uid="{00000000-0004-0000-2A00-000012000000}"/>
    <hyperlink ref="G51" location="RCTX15_JM_SIM_AJ_STD!A1" display="RCTX15_JM_SIM_AJ_STD" xr:uid="{00000000-0004-0000-2A00-000013000000}"/>
    <hyperlink ref="G25" location="RCTX15_175_JM_CTO_AJ_REG!A1" display="RCTX15_175_JM_CTO_AJ_REG" xr:uid="{00000000-0004-0000-2A00-000014000000}"/>
    <hyperlink ref="G52" location="RCTX15_JM_SIM_AJ_STD!A1" display="RCTX15_JM_SIM_AJ_STD" xr:uid="{00000000-0004-0000-2A00-000015000000}"/>
    <hyperlink ref="G26" location="RCTX15_175_JM_CTO_AJ_REG!A1" display="RCTX15_175_JM_CTO_AJ_REG" xr:uid="{00000000-0004-0000-2A00-000016000000}"/>
    <hyperlink ref="G27" location="RCTX15_175_JM_CTO_AJ_REG!A1" display="RCTX15_175_JM_CTO_AJ_REG" xr:uid="{00000000-0004-0000-2A00-000017000000}"/>
    <hyperlink ref="G54" location="RCTX15_JM_SIM_AJ_STD!A1" display="RCTX15_JM_SIM_AJ_STD" xr:uid="{00000000-0004-0000-2A00-000018000000}"/>
    <hyperlink ref="G28" location="RCTX15_175_JM_CTO_AJ_REG!A1" display="RCTX15_175_JM_CTO_AJ_REG" xr:uid="{00000000-0004-0000-2A00-000019000000}"/>
    <hyperlink ref="G55" location="RCTX15_JM_SIM_AJ_STD!A1" display="RCTX15_JM_SIM_AJ_STD" xr:uid="{00000000-0004-0000-2A00-00001A000000}"/>
    <hyperlink ref="G29" location="RCTX15_175_JM_CTO_AJ_REG!A1" display="RCTX15_175_JM_CTO_AJ_REG" xr:uid="{00000000-0004-0000-2A00-00001B000000}"/>
    <hyperlink ref="G60" location="RCTX15_JM_SIM_AJ_STD!A1" display="RCTX15_JM_SIM_AJ_STD" xr:uid="{00000000-0004-0000-2A00-00001C000000}"/>
    <hyperlink ref="G34" location="RCTX15_175_JM_CTO_AJ_REG!A1" display="RCTX15_175_JM_CTO_AJ_REG" xr:uid="{00000000-0004-0000-2A00-00001D000000}"/>
    <hyperlink ref="G35" location="RCTX15_175_JM_CTO_AJ_REG!A1" display="RCTX15_175_JM_CTO_AJ_REG" xr:uid="{00000000-0004-0000-2A00-00001E000000}"/>
    <hyperlink ref="G36" location="RCTX15_175_JM_CTO_AJ_REG!A1" display="RCTX15_175_JM_CTO_AJ_REG" xr:uid="{00000000-0004-0000-2A00-00001F000000}"/>
    <hyperlink ref="B6" location="Variáveis!A1" display="Variáveis" xr:uid="{00000000-0004-0000-2A00-000020000000}"/>
    <hyperlink ref="C6" location="'Índice de Tabelas'!A1" display="Índice de Tabelas" xr:uid="{00000000-0004-0000-2A00-000021000000}"/>
    <hyperlink ref="D6" location="'Manual de Instrução'!A1" display="Manual de Instrução" xr:uid="{00000000-0004-0000-2A00-00002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0401" r:id="rId4" name="Button 1">
              <controlPr defaultSize="0" print="0" autoFill="0" autoPict="0">
                <anchor moveWithCells="1" sizeWithCells="1">
                  <from>
                    <xdr:col>4</xdr:col>
                    <xdr:colOff>0</xdr:colOff>
                    <xdr:row>2</xdr:row>
                    <xdr:rowOff>182880</xdr:rowOff>
                  </from>
                  <to>
                    <xdr:col>5</xdr:col>
                    <xdr:colOff>0</xdr:colOff>
                    <xdr:row>4</xdr:row>
                    <xdr:rowOff>152400</xdr:rowOff>
                  </to>
                </anchor>
              </controlPr>
            </control>
          </mc:Choice>
        </mc:AlternateContent>
        <mc:AlternateContent xmlns:mc="http://schemas.openxmlformats.org/markup-compatibility/2006">
          <mc:Choice Requires="x14">
            <control shapeId="10470402" r:id="rId5" name="Remover Filtros">
              <controlPr defaultSize="0" print="0" autoFill="0" autoPict="0" macro="[0]!RemoveFilters">
                <anchor moveWithCells="1" sizeWithCells="1">
                  <from>
                    <xdr:col>5</xdr:col>
                    <xdr:colOff>190500</xdr:colOff>
                    <xdr:row>2</xdr:row>
                    <xdr:rowOff>182880</xdr:rowOff>
                  </from>
                  <to>
                    <xdr:col>6</xdr:col>
                    <xdr:colOff>190500</xdr:colOff>
                    <xdr:row>4</xdr:row>
                    <xdr:rowOff>160020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60"/>
  <dimension ref="A1:S71"/>
  <sheetViews>
    <sheetView zoomScale="78" workbookViewId="0">
      <pane xSplit="5" ySplit="10" topLeftCell="F11" activePane="bottomRight" state="frozen"/>
      <selection pane="topRight" activeCell="F1" sqref="F1"/>
      <selection pane="bottomLeft" activeCell="A18" sqref="A18"/>
      <selection pane="bottomRight" activeCell="B10" sqref="B10:S7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3984375" style="27" customWidth="1"/>
    <col min="5" max="5" width="23.59765625" style="27" customWidth="1"/>
    <col min="6" max="6" width="14.59765625" style="27" customWidth="1"/>
    <col min="7" max="7" width="29" style="27" customWidth="1"/>
    <col min="8" max="8" width="21.8984375" style="27" customWidth="1"/>
    <col min="9" max="9" width="33.09765625" style="27" bestFit="1" customWidth="1"/>
    <col min="10" max="11" width="33.0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211</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97</v>
      </c>
      <c r="E11" s="24" t="s">
        <v>1576</v>
      </c>
      <c r="F11" s="168" t="s">
        <v>1836</v>
      </c>
      <c r="G11" s="85"/>
      <c r="H11" s="21"/>
      <c r="I11" s="29" t="s">
        <v>1457</v>
      </c>
      <c r="J11" s="21" t="s">
        <v>1837</v>
      </c>
      <c r="K11" s="21" t="s">
        <v>1838</v>
      </c>
      <c r="L11" s="21" t="s">
        <v>1458</v>
      </c>
      <c r="M11" s="21" t="s">
        <v>1459</v>
      </c>
      <c r="N11" s="21" t="s">
        <v>1460</v>
      </c>
      <c r="O11" s="24">
        <v>1</v>
      </c>
      <c r="P11" s="73">
        <v>0</v>
      </c>
      <c r="Q11" s="73" t="s">
        <v>1839</v>
      </c>
      <c r="R11" s="24" t="s">
        <v>1840</v>
      </c>
      <c r="S11" s="147"/>
    </row>
    <row r="12" spans="1:19" ht="27" customHeight="1" x14ac:dyDescent="0.25">
      <c r="A12" s="75"/>
      <c r="B12" s="75">
        <v>2</v>
      </c>
      <c r="C12" s="24" t="s">
        <v>51</v>
      </c>
      <c r="D12" s="24" t="s">
        <v>97</v>
      </c>
      <c r="E12" s="24" t="s">
        <v>1581</v>
      </c>
      <c r="F12" s="168" t="s">
        <v>1836</v>
      </c>
      <c r="G12" s="85"/>
      <c r="H12" s="21"/>
      <c r="I12" s="21" t="s">
        <v>1841</v>
      </c>
      <c r="J12" s="21" t="s">
        <v>1837</v>
      </c>
      <c r="K12" s="21" t="s">
        <v>1838</v>
      </c>
      <c r="L12" s="21" t="s">
        <v>1458</v>
      </c>
      <c r="M12" s="21" t="s">
        <v>1459</v>
      </c>
      <c r="N12" s="21" t="s">
        <v>1471</v>
      </c>
      <c r="O12" s="24">
        <v>0</v>
      </c>
      <c r="P12" s="24">
        <v>0</v>
      </c>
      <c r="Q12" s="24" t="s">
        <v>1839</v>
      </c>
      <c r="R12" s="24" t="s">
        <v>1840</v>
      </c>
      <c r="S12" s="147"/>
    </row>
    <row r="13" spans="1:19" ht="27" customHeight="1" x14ac:dyDescent="0.25">
      <c r="A13" s="75"/>
      <c r="B13" s="75">
        <v>3</v>
      </c>
      <c r="C13" s="24" t="s">
        <v>51</v>
      </c>
      <c r="D13" s="24" t="s">
        <v>97</v>
      </c>
      <c r="E13" s="24" t="s">
        <v>1463</v>
      </c>
      <c r="F13" s="167" t="s">
        <v>1836</v>
      </c>
      <c r="G13" s="85" t="s">
        <v>270</v>
      </c>
      <c r="H13" s="24" t="s">
        <v>1463</v>
      </c>
      <c r="I13" s="22"/>
      <c r="J13" s="21" t="s">
        <v>1837</v>
      </c>
      <c r="K13" s="21" t="s">
        <v>1838</v>
      </c>
      <c r="L13" s="21" t="s">
        <v>1465</v>
      </c>
      <c r="M13" s="21" t="s">
        <v>1466</v>
      </c>
      <c r="N13" s="21" t="s">
        <v>1460</v>
      </c>
      <c r="O13" s="24">
        <v>1</v>
      </c>
      <c r="P13" s="24">
        <v>0</v>
      </c>
      <c r="Q13" s="24" t="s">
        <v>1839</v>
      </c>
      <c r="R13" s="24" t="s">
        <v>1840</v>
      </c>
      <c r="S13" s="147"/>
    </row>
    <row r="14" spans="1:19" ht="27" customHeight="1" x14ac:dyDescent="0.25">
      <c r="A14" s="75"/>
      <c r="B14" s="75">
        <v>4</v>
      </c>
      <c r="C14" s="24" t="s">
        <v>51</v>
      </c>
      <c r="D14" s="24" t="s">
        <v>97</v>
      </c>
      <c r="E14" s="24" t="s">
        <v>1467</v>
      </c>
      <c r="F14" s="168" t="s">
        <v>1836</v>
      </c>
      <c r="G14" s="85" t="s">
        <v>270</v>
      </c>
      <c r="H14" s="24" t="s">
        <v>1467</v>
      </c>
      <c r="I14" s="21"/>
      <c r="J14" s="21" t="s">
        <v>1837</v>
      </c>
      <c r="K14" s="21" t="s">
        <v>1838</v>
      </c>
      <c r="L14" s="21" t="s">
        <v>1465</v>
      </c>
      <c r="M14" s="21" t="s">
        <v>1466</v>
      </c>
      <c r="N14" s="21" t="s">
        <v>1460</v>
      </c>
      <c r="O14" s="24">
        <v>1</v>
      </c>
      <c r="P14" s="24">
        <v>0</v>
      </c>
      <c r="Q14" s="24" t="s">
        <v>1839</v>
      </c>
      <c r="R14" s="24" t="s">
        <v>1840</v>
      </c>
      <c r="S14" s="147"/>
    </row>
    <row r="15" spans="1:19" ht="27" customHeight="1" x14ac:dyDescent="0.25">
      <c r="A15" s="75"/>
      <c r="B15" s="75">
        <v>5</v>
      </c>
      <c r="C15" s="24" t="s">
        <v>51</v>
      </c>
      <c r="D15" s="24" t="s">
        <v>97</v>
      </c>
      <c r="E15" s="24" t="s">
        <v>1842</v>
      </c>
      <c r="F15" s="169" t="s">
        <v>1836</v>
      </c>
      <c r="G15" s="85"/>
      <c r="H15" s="24"/>
      <c r="I15" s="21" t="s">
        <v>1471</v>
      </c>
      <c r="J15" s="21" t="s">
        <v>1837</v>
      </c>
      <c r="K15" s="21" t="s">
        <v>1838</v>
      </c>
      <c r="L15" s="21"/>
      <c r="M15" s="21"/>
      <c r="N15" s="21"/>
      <c r="O15" s="24"/>
      <c r="P15" s="24"/>
      <c r="Q15" s="24"/>
      <c r="R15" s="24"/>
      <c r="S15" s="147"/>
    </row>
    <row r="16" spans="1:19" ht="27" customHeight="1" x14ac:dyDescent="0.25">
      <c r="A16" s="75"/>
      <c r="B16" s="75">
        <v>6</v>
      </c>
      <c r="C16" s="24" t="s">
        <v>51</v>
      </c>
      <c r="D16" s="24" t="s">
        <v>97</v>
      </c>
      <c r="E16" s="24" t="s">
        <v>1803</v>
      </c>
      <c r="F16" s="166" t="s">
        <v>1836</v>
      </c>
      <c r="G16" s="85"/>
      <c r="H16" s="21"/>
      <c r="I16" s="22" t="s">
        <v>1471</v>
      </c>
      <c r="J16" s="21" t="s">
        <v>1837</v>
      </c>
      <c r="K16" s="21" t="s">
        <v>1838</v>
      </c>
      <c r="L16" s="21" t="s">
        <v>1487</v>
      </c>
      <c r="M16" s="21" t="s">
        <v>1500</v>
      </c>
      <c r="N16" s="21" t="s">
        <v>1471</v>
      </c>
      <c r="O16" s="24">
        <v>0</v>
      </c>
      <c r="P16" s="24">
        <v>0</v>
      </c>
      <c r="Q16" s="24" t="s">
        <v>1839</v>
      </c>
      <c r="R16" s="24" t="s">
        <v>1840</v>
      </c>
      <c r="S16" s="147"/>
    </row>
    <row r="17" spans="1:19" ht="27" customHeight="1" x14ac:dyDescent="0.25">
      <c r="A17" s="75"/>
      <c r="B17" s="75">
        <v>7</v>
      </c>
      <c r="C17" s="24" t="s">
        <v>51</v>
      </c>
      <c r="D17" s="24" t="s">
        <v>97</v>
      </c>
      <c r="E17" s="24" t="s">
        <v>1806</v>
      </c>
      <c r="F17" s="167" t="s">
        <v>1836</v>
      </c>
      <c r="G17" s="85" t="s">
        <v>270</v>
      </c>
      <c r="H17" s="21" t="s">
        <v>1843</v>
      </c>
      <c r="I17" s="21"/>
      <c r="J17" s="21" t="s">
        <v>1837</v>
      </c>
      <c r="K17" s="21" t="s">
        <v>1838</v>
      </c>
      <c r="L17" s="21" t="s">
        <v>1487</v>
      </c>
      <c r="M17" s="21" t="s">
        <v>1500</v>
      </c>
      <c r="N17" s="21" t="s">
        <v>1471</v>
      </c>
      <c r="O17" s="24">
        <v>0</v>
      </c>
      <c r="P17" s="24">
        <v>0</v>
      </c>
      <c r="Q17" s="24" t="s">
        <v>1839</v>
      </c>
      <c r="R17" s="24" t="s">
        <v>1840</v>
      </c>
      <c r="S17" s="147"/>
    </row>
    <row r="18" spans="1:19" ht="27" customHeight="1" x14ac:dyDescent="0.25">
      <c r="A18" s="75"/>
      <c r="B18" s="75">
        <v>8</v>
      </c>
      <c r="C18" s="24" t="s">
        <v>51</v>
      </c>
      <c r="D18" s="24" t="s">
        <v>97</v>
      </c>
      <c r="E18" s="24" t="s">
        <v>1844</v>
      </c>
      <c r="F18" s="167" t="s">
        <v>1836</v>
      </c>
      <c r="G18" s="85" t="s">
        <v>270</v>
      </c>
      <c r="H18" s="21" t="s">
        <v>1845</v>
      </c>
      <c r="I18" s="21"/>
      <c r="J18" s="21" t="s">
        <v>1837</v>
      </c>
      <c r="K18" s="21" t="s">
        <v>1838</v>
      </c>
      <c r="L18" s="21" t="s">
        <v>1487</v>
      </c>
      <c r="M18" s="21" t="s">
        <v>1500</v>
      </c>
      <c r="N18" s="21" t="s">
        <v>1471</v>
      </c>
      <c r="O18" s="24">
        <v>0</v>
      </c>
      <c r="P18" s="24">
        <v>0</v>
      </c>
      <c r="Q18" s="24" t="s">
        <v>1839</v>
      </c>
      <c r="R18" s="24" t="s">
        <v>1840</v>
      </c>
      <c r="S18" s="147"/>
    </row>
    <row r="19" spans="1:19" ht="27" customHeight="1" x14ac:dyDescent="0.25">
      <c r="A19" s="75"/>
      <c r="B19" s="75">
        <v>9</v>
      </c>
      <c r="C19" s="24" t="s">
        <v>51</v>
      </c>
      <c r="D19" s="24" t="s">
        <v>97</v>
      </c>
      <c r="E19" s="24" t="s">
        <v>1808</v>
      </c>
      <c r="F19" s="167" t="s">
        <v>1836</v>
      </c>
      <c r="G19" s="85" t="s">
        <v>270</v>
      </c>
      <c r="H19" s="21"/>
      <c r="I19" s="22" t="s">
        <v>1836</v>
      </c>
      <c r="J19" s="21" t="s">
        <v>1837</v>
      </c>
      <c r="K19" s="21" t="s">
        <v>1838</v>
      </c>
      <c r="L19" s="21" t="s">
        <v>1482</v>
      </c>
      <c r="M19" s="21" t="s">
        <v>1476</v>
      </c>
      <c r="N19" s="21" t="s">
        <v>1460</v>
      </c>
      <c r="O19" s="24">
        <v>1</v>
      </c>
      <c r="P19" s="24">
        <v>0</v>
      </c>
      <c r="Q19" s="24" t="s">
        <v>1839</v>
      </c>
      <c r="R19" s="24" t="s">
        <v>1840</v>
      </c>
      <c r="S19" s="147"/>
    </row>
    <row r="20" spans="1:19" ht="27" customHeight="1" x14ac:dyDescent="0.25">
      <c r="A20" s="75"/>
      <c r="B20" s="75">
        <v>10</v>
      </c>
      <c r="C20" s="24" t="s">
        <v>51</v>
      </c>
      <c r="D20" s="24" t="s">
        <v>97</v>
      </c>
      <c r="E20" s="24" t="s">
        <v>1771</v>
      </c>
      <c r="F20" s="167" t="s">
        <v>1836</v>
      </c>
      <c r="G20" s="85" t="s">
        <v>270</v>
      </c>
      <c r="H20" s="21" t="s">
        <v>1846</v>
      </c>
      <c r="I20" s="21"/>
      <c r="J20" s="21" t="s">
        <v>1837</v>
      </c>
      <c r="K20" s="21" t="s">
        <v>1838</v>
      </c>
      <c r="L20" s="21" t="s">
        <v>1458</v>
      </c>
      <c r="M20" s="21" t="s">
        <v>1459</v>
      </c>
      <c r="N20" s="21" t="s">
        <v>1471</v>
      </c>
      <c r="O20" s="24">
        <v>0</v>
      </c>
      <c r="P20" s="24">
        <v>0</v>
      </c>
      <c r="Q20" s="24" t="s">
        <v>1839</v>
      </c>
      <c r="R20" s="24" t="s">
        <v>1840</v>
      </c>
      <c r="S20" s="147"/>
    </row>
    <row r="21" spans="1:19" ht="27" customHeight="1" x14ac:dyDescent="0.25">
      <c r="A21" s="75"/>
      <c r="B21" s="75">
        <v>11</v>
      </c>
      <c r="C21" s="24" t="s">
        <v>51</v>
      </c>
      <c r="D21" s="24" t="s">
        <v>97</v>
      </c>
      <c r="E21" s="24" t="s">
        <v>1767</v>
      </c>
      <c r="F21" s="167" t="s">
        <v>1836</v>
      </c>
      <c r="G21" s="85" t="s">
        <v>270</v>
      </c>
      <c r="H21" s="21"/>
      <c r="I21" s="22" t="s">
        <v>1847</v>
      </c>
      <c r="J21" s="21" t="s">
        <v>1837</v>
      </c>
      <c r="K21" s="21" t="s">
        <v>1838</v>
      </c>
      <c r="L21" s="21" t="s">
        <v>1482</v>
      </c>
      <c r="M21" s="21" t="s">
        <v>1476</v>
      </c>
      <c r="N21" s="21" t="s">
        <v>1471</v>
      </c>
      <c r="O21" s="24">
        <v>0</v>
      </c>
      <c r="P21" s="24">
        <v>0</v>
      </c>
      <c r="Q21" s="24" t="s">
        <v>1839</v>
      </c>
      <c r="R21" s="24" t="s">
        <v>1840</v>
      </c>
      <c r="S21" s="147"/>
    </row>
    <row r="22" spans="1:19" ht="27" customHeight="1" x14ac:dyDescent="0.25">
      <c r="A22" s="75"/>
      <c r="B22" s="75">
        <v>12</v>
      </c>
      <c r="C22" s="24" t="s">
        <v>51</v>
      </c>
      <c r="D22" s="24" t="s">
        <v>97</v>
      </c>
      <c r="E22" s="24" t="s">
        <v>1769</v>
      </c>
      <c r="F22" s="167" t="s">
        <v>1836</v>
      </c>
      <c r="G22" s="85" t="s">
        <v>270</v>
      </c>
      <c r="H22" s="21"/>
      <c r="I22" s="22" t="s">
        <v>1848</v>
      </c>
      <c r="J22" s="21" t="s">
        <v>1837</v>
      </c>
      <c r="K22" s="21" t="s">
        <v>1838</v>
      </c>
      <c r="L22" s="21" t="s">
        <v>1482</v>
      </c>
      <c r="M22" s="21" t="s">
        <v>1476</v>
      </c>
      <c r="N22" s="21" t="s">
        <v>1471</v>
      </c>
      <c r="O22" s="24">
        <v>0</v>
      </c>
      <c r="P22" s="24">
        <v>0</v>
      </c>
      <c r="Q22" s="24" t="s">
        <v>1839</v>
      </c>
      <c r="R22" s="24" t="s">
        <v>1840</v>
      </c>
      <c r="S22" s="147"/>
    </row>
    <row r="23" spans="1:19" ht="27" customHeight="1" x14ac:dyDescent="0.25">
      <c r="A23" s="75"/>
      <c r="B23" s="75">
        <v>13</v>
      </c>
      <c r="C23" s="24" t="s">
        <v>51</v>
      </c>
      <c r="D23" s="24" t="s">
        <v>97</v>
      </c>
      <c r="E23" s="24" t="s">
        <v>1775</v>
      </c>
      <c r="F23" s="167" t="s">
        <v>1836</v>
      </c>
      <c r="G23" s="85" t="s">
        <v>465</v>
      </c>
      <c r="H23" s="21"/>
      <c r="I23" s="22" t="s">
        <v>1849</v>
      </c>
      <c r="J23" s="21" t="s">
        <v>1837</v>
      </c>
      <c r="K23" s="21" t="s">
        <v>1838</v>
      </c>
      <c r="L23" s="21" t="s">
        <v>1487</v>
      </c>
      <c r="M23" s="21" t="s">
        <v>1500</v>
      </c>
      <c r="N23" s="21" t="s">
        <v>1471</v>
      </c>
      <c r="O23" s="24">
        <v>0</v>
      </c>
      <c r="P23" s="24">
        <v>0</v>
      </c>
      <c r="Q23" s="24" t="s">
        <v>1839</v>
      </c>
      <c r="R23" s="24" t="s">
        <v>1840</v>
      </c>
      <c r="S23" s="147"/>
    </row>
    <row r="24" spans="1:19" ht="27" customHeight="1" x14ac:dyDescent="0.25">
      <c r="A24" s="75"/>
      <c r="B24" s="75">
        <v>14</v>
      </c>
      <c r="C24" s="24" t="s">
        <v>51</v>
      </c>
      <c r="D24" s="24" t="s">
        <v>97</v>
      </c>
      <c r="E24" s="24" t="s">
        <v>1850</v>
      </c>
      <c r="F24" s="167" t="s">
        <v>1836</v>
      </c>
      <c r="G24" s="85" t="s">
        <v>465</v>
      </c>
      <c r="H24" s="21" t="s">
        <v>1850</v>
      </c>
      <c r="I24" s="21"/>
      <c r="J24" s="21" t="s">
        <v>1837</v>
      </c>
      <c r="K24" s="21" t="s">
        <v>1838</v>
      </c>
      <c r="L24" s="21" t="s">
        <v>1487</v>
      </c>
      <c r="M24" s="21" t="s">
        <v>1500</v>
      </c>
      <c r="N24" s="21" t="s">
        <v>1471</v>
      </c>
      <c r="O24" s="24">
        <v>0</v>
      </c>
      <c r="P24" s="24">
        <v>0</v>
      </c>
      <c r="Q24" s="24" t="s">
        <v>1839</v>
      </c>
      <c r="R24" s="24" t="s">
        <v>1840</v>
      </c>
      <c r="S24" s="147"/>
    </row>
    <row r="25" spans="1:19" ht="27" customHeight="1" x14ac:dyDescent="0.25">
      <c r="A25" s="75"/>
      <c r="B25" s="75">
        <v>15</v>
      </c>
      <c r="C25" s="24" t="s">
        <v>51</v>
      </c>
      <c r="D25" s="24" t="s">
        <v>97</v>
      </c>
      <c r="E25" s="24" t="s">
        <v>1766</v>
      </c>
      <c r="F25" s="166" t="s">
        <v>1836</v>
      </c>
      <c r="G25" s="85"/>
      <c r="H25" s="21"/>
      <c r="I25" s="22" t="s">
        <v>1471</v>
      </c>
      <c r="J25" s="21" t="s">
        <v>1837</v>
      </c>
      <c r="K25" s="21" t="s">
        <v>1838</v>
      </c>
      <c r="L25" s="21" t="s">
        <v>1482</v>
      </c>
      <c r="M25" s="21" t="s">
        <v>1734</v>
      </c>
      <c r="N25" s="21" t="s">
        <v>1471</v>
      </c>
      <c r="O25" s="24">
        <v>0</v>
      </c>
      <c r="P25" s="24">
        <v>0</v>
      </c>
      <c r="Q25" s="24" t="s">
        <v>1839</v>
      </c>
      <c r="R25" s="24" t="s">
        <v>1840</v>
      </c>
      <c r="S25" s="147"/>
    </row>
    <row r="26" spans="1:19" ht="27" customHeight="1" x14ac:dyDescent="0.25">
      <c r="A26" s="75"/>
      <c r="B26" s="75">
        <v>16</v>
      </c>
      <c r="C26" s="24" t="s">
        <v>51</v>
      </c>
      <c r="D26" s="24" t="s">
        <v>97</v>
      </c>
      <c r="E26" s="24" t="s">
        <v>1851</v>
      </c>
      <c r="F26" s="166" t="s">
        <v>1836</v>
      </c>
      <c r="G26" s="85"/>
      <c r="H26" s="21"/>
      <c r="I26" s="22" t="s">
        <v>1471</v>
      </c>
      <c r="J26" s="21" t="s">
        <v>1837</v>
      </c>
      <c r="K26" s="21" t="s">
        <v>1838</v>
      </c>
      <c r="L26" s="21" t="s">
        <v>1487</v>
      </c>
      <c r="M26" s="21" t="s">
        <v>1852</v>
      </c>
      <c r="N26" s="21" t="s">
        <v>1471</v>
      </c>
      <c r="O26" s="24">
        <v>0</v>
      </c>
      <c r="P26" s="24">
        <v>0</v>
      </c>
      <c r="Q26" s="24" t="s">
        <v>1839</v>
      </c>
      <c r="R26" s="24" t="s">
        <v>1840</v>
      </c>
      <c r="S26" s="147"/>
    </row>
    <row r="27" spans="1:19" ht="27" customHeight="1" x14ac:dyDescent="0.25">
      <c r="A27" s="75"/>
      <c r="B27" s="75">
        <v>17</v>
      </c>
      <c r="C27" s="24" t="s">
        <v>51</v>
      </c>
      <c r="D27" s="24" t="s">
        <v>97</v>
      </c>
      <c r="E27" s="24" t="s">
        <v>1812</v>
      </c>
      <c r="F27" s="167" t="s">
        <v>1836</v>
      </c>
      <c r="G27" s="85" t="s">
        <v>270</v>
      </c>
      <c r="H27" s="24" t="s">
        <v>1812</v>
      </c>
      <c r="I27" s="21"/>
      <c r="J27" s="21" t="s">
        <v>1837</v>
      </c>
      <c r="K27" s="21" t="s">
        <v>1838</v>
      </c>
      <c r="L27" s="21" t="s">
        <v>1487</v>
      </c>
      <c r="M27" s="21" t="s">
        <v>1500</v>
      </c>
      <c r="N27" s="21" t="s">
        <v>1471</v>
      </c>
      <c r="O27" s="24">
        <v>0</v>
      </c>
      <c r="P27" s="24">
        <v>0</v>
      </c>
      <c r="Q27" s="24" t="s">
        <v>1839</v>
      </c>
      <c r="R27" s="24" t="s">
        <v>1840</v>
      </c>
      <c r="S27" s="147"/>
    </row>
    <row r="28" spans="1:19" ht="27" customHeight="1" x14ac:dyDescent="0.25">
      <c r="A28" s="75"/>
      <c r="B28" s="75">
        <v>18</v>
      </c>
      <c r="C28" s="24" t="s">
        <v>51</v>
      </c>
      <c r="D28" s="24" t="s">
        <v>97</v>
      </c>
      <c r="E28" s="24" t="s">
        <v>1813</v>
      </c>
      <c r="F28" s="167" t="s">
        <v>1836</v>
      </c>
      <c r="G28" s="85" t="s">
        <v>270</v>
      </c>
      <c r="H28" s="24" t="s">
        <v>1813</v>
      </c>
      <c r="I28" s="21"/>
      <c r="J28" s="21" t="s">
        <v>1837</v>
      </c>
      <c r="K28" s="21" t="s">
        <v>1838</v>
      </c>
      <c r="L28" s="21" t="s">
        <v>1487</v>
      </c>
      <c r="M28" s="21" t="s">
        <v>1500</v>
      </c>
      <c r="N28" s="21" t="s">
        <v>1471</v>
      </c>
      <c r="O28" s="24">
        <v>0</v>
      </c>
      <c r="P28" s="24">
        <v>0</v>
      </c>
      <c r="Q28" s="24" t="s">
        <v>1839</v>
      </c>
      <c r="R28" s="24" t="s">
        <v>1840</v>
      </c>
      <c r="S28" s="147"/>
    </row>
    <row r="29" spans="1:19" ht="27" customHeight="1" x14ac:dyDescent="0.25">
      <c r="A29" s="75"/>
      <c r="B29" s="75">
        <v>19</v>
      </c>
      <c r="C29" s="24" t="s">
        <v>51</v>
      </c>
      <c r="D29" s="24" t="s">
        <v>97</v>
      </c>
      <c r="E29" s="24" t="s">
        <v>1853</v>
      </c>
      <c r="F29" s="167" t="s">
        <v>1836</v>
      </c>
      <c r="G29" s="85" t="s">
        <v>270</v>
      </c>
      <c r="H29" s="24" t="s">
        <v>1853</v>
      </c>
      <c r="I29" s="21"/>
      <c r="J29" s="21" t="s">
        <v>1837</v>
      </c>
      <c r="K29" s="21" t="s">
        <v>1838</v>
      </c>
      <c r="L29" s="21" t="s">
        <v>1482</v>
      </c>
      <c r="M29" s="21" t="s">
        <v>1473</v>
      </c>
      <c r="N29" s="21" t="s">
        <v>1471</v>
      </c>
      <c r="O29" s="24">
        <v>0</v>
      </c>
      <c r="P29" s="24">
        <v>0</v>
      </c>
      <c r="Q29" s="24" t="s">
        <v>1839</v>
      </c>
      <c r="R29" s="24" t="s">
        <v>1840</v>
      </c>
      <c r="S29" s="147"/>
    </row>
    <row r="30" spans="1:19" ht="27" customHeight="1" x14ac:dyDescent="0.25">
      <c r="A30" s="75"/>
      <c r="B30" s="75">
        <v>20</v>
      </c>
      <c r="C30" s="24" t="s">
        <v>51</v>
      </c>
      <c r="D30" s="24" t="s">
        <v>97</v>
      </c>
      <c r="E30" s="24" t="s">
        <v>1854</v>
      </c>
      <c r="F30" s="167" t="s">
        <v>1836</v>
      </c>
      <c r="G30" s="85" t="s">
        <v>270</v>
      </c>
      <c r="H30" s="21" t="s">
        <v>1855</v>
      </c>
      <c r="I30" s="21"/>
      <c r="J30" s="21" t="s">
        <v>1837</v>
      </c>
      <c r="K30" s="21" t="s">
        <v>1838</v>
      </c>
      <c r="L30" s="21" t="s">
        <v>1487</v>
      </c>
      <c r="M30" s="21" t="s">
        <v>1500</v>
      </c>
      <c r="N30" s="21" t="s">
        <v>1471</v>
      </c>
      <c r="O30" s="24">
        <v>0</v>
      </c>
      <c r="P30" s="24">
        <v>0</v>
      </c>
      <c r="Q30" s="24" t="s">
        <v>1839</v>
      </c>
      <c r="R30" s="24" t="s">
        <v>1840</v>
      </c>
      <c r="S30" s="147"/>
    </row>
    <row r="31" spans="1:19" ht="27" customHeight="1" x14ac:dyDescent="0.25">
      <c r="A31" s="75"/>
      <c r="B31" s="75">
        <v>21</v>
      </c>
      <c r="C31" s="24" t="s">
        <v>51</v>
      </c>
      <c r="D31" s="24" t="s">
        <v>97</v>
      </c>
      <c r="E31" s="24" t="s">
        <v>1810</v>
      </c>
      <c r="F31" s="167" t="s">
        <v>1836</v>
      </c>
      <c r="G31" s="85" t="s">
        <v>270</v>
      </c>
      <c r="H31" s="21" t="s">
        <v>1811</v>
      </c>
      <c r="I31" s="21"/>
      <c r="J31" s="21" t="s">
        <v>1837</v>
      </c>
      <c r="K31" s="21" t="s">
        <v>1838</v>
      </c>
      <c r="L31" s="21" t="s">
        <v>1487</v>
      </c>
      <c r="M31" s="21" t="s">
        <v>1500</v>
      </c>
      <c r="N31" s="21" t="s">
        <v>1471</v>
      </c>
      <c r="O31" s="24">
        <v>0</v>
      </c>
      <c r="P31" s="24">
        <v>0</v>
      </c>
      <c r="Q31" s="24" t="s">
        <v>1839</v>
      </c>
      <c r="R31" s="24" t="s">
        <v>1840</v>
      </c>
      <c r="S31" s="147"/>
    </row>
    <row r="32" spans="1:19" ht="27" customHeight="1" x14ac:dyDescent="0.25">
      <c r="A32" s="75"/>
      <c r="B32" s="75">
        <v>22</v>
      </c>
      <c r="C32" s="24" t="s">
        <v>51</v>
      </c>
      <c r="D32" s="24" t="s">
        <v>97</v>
      </c>
      <c r="E32" s="24" t="s">
        <v>1816</v>
      </c>
      <c r="F32" s="167" t="s">
        <v>1836</v>
      </c>
      <c r="G32" s="85" t="s">
        <v>270</v>
      </c>
      <c r="H32" s="21" t="s">
        <v>1856</v>
      </c>
      <c r="I32" s="21"/>
      <c r="J32" s="21" t="s">
        <v>1837</v>
      </c>
      <c r="K32" s="21" t="s">
        <v>1838</v>
      </c>
      <c r="L32" s="21" t="s">
        <v>1487</v>
      </c>
      <c r="M32" s="21" t="s">
        <v>1500</v>
      </c>
      <c r="N32" s="21" t="s">
        <v>1471</v>
      </c>
      <c r="O32" s="24">
        <v>0</v>
      </c>
      <c r="P32" s="24">
        <v>0</v>
      </c>
      <c r="Q32" s="24" t="s">
        <v>1839</v>
      </c>
      <c r="R32" s="24" t="s">
        <v>1840</v>
      </c>
      <c r="S32" s="147"/>
    </row>
    <row r="33" spans="1:19" ht="27" customHeight="1" x14ac:dyDescent="0.25">
      <c r="A33" s="75"/>
      <c r="B33" s="75">
        <v>23</v>
      </c>
      <c r="C33" s="24" t="s">
        <v>51</v>
      </c>
      <c r="D33" s="24" t="s">
        <v>97</v>
      </c>
      <c r="E33" s="24" t="s">
        <v>1818</v>
      </c>
      <c r="F33" s="167" t="s">
        <v>1836</v>
      </c>
      <c r="G33" s="85" t="s">
        <v>270</v>
      </c>
      <c r="H33" s="24" t="s">
        <v>1818</v>
      </c>
      <c r="I33" s="21"/>
      <c r="J33" s="21" t="s">
        <v>1837</v>
      </c>
      <c r="K33" s="21" t="s">
        <v>1838</v>
      </c>
      <c r="L33" s="21" t="s">
        <v>1487</v>
      </c>
      <c r="M33" s="21" t="s">
        <v>1500</v>
      </c>
      <c r="N33" s="21" t="s">
        <v>1471</v>
      </c>
      <c r="O33" s="24">
        <v>0</v>
      </c>
      <c r="P33" s="24">
        <v>0</v>
      </c>
      <c r="Q33" s="24" t="s">
        <v>1839</v>
      </c>
      <c r="R33" s="24" t="s">
        <v>1840</v>
      </c>
      <c r="S33" s="147"/>
    </row>
    <row r="34" spans="1:19" ht="27" customHeight="1" x14ac:dyDescent="0.25">
      <c r="A34" s="75"/>
      <c r="B34" s="75">
        <v>24</v>
      </c>
      <c r="C34" s="24" t="s">
        <v>51</v>
      </c>
      <c r="D34" s="24" t="s">
        <v>97</v>
      </c>
      <c r="E34" s="24" t="s">
        <v>1819</v>
      </c>
      <c r="F34" s="167" t="s">
        <v>1836</v>
      </c>
      <c r="G34" s="85" t="s">
        <v>270</v>
      </c>
      <c r="H34" s="24" t="s">
        <v>1819</v>
      </c>
      <c r="I34" s="21"/>
      <c r="J34" s="21" t="s">
        <v>1837</v>
      </c>
      <c r="K34" s="21" t="s">
        <v>1838</v>
      </c>
      <c r="L34" s="21" t="s">
        <v>1487</v>
      </c>
      <c r="M34" s="21" t="s">
        <v>1500</v>
      </c>
      <c r="N34" s="21" t="s">
        <v>1471</v>
      </c>
      <c r="O34" s="24">
        <v>0</v>
      </c>
      <c r="P34" s="24">
        <v>0</v>
      </c>
      <c r="Q34" s="24" t="s">
        <v>1839</v>
      </c>
      <c r="R34" s="24" t="s">
        <v>1840</v>
      </c>
      <c r="S34" s="147"/>
    </row>
    <row r="35" spans="1:19" ht="27" customHeight="1" x14ac:dyDescent="0.25">
      <c r="A35" s="75"/>
      <c r="B35" s="75">
        <v>25</v>
      </c>
      <c r="C35" s="24" t="s">
        <v>51</v>
      </c>
      <c r="D35" s="24" t="s">
        <v>97</v>
      </c>
      <c r="E35" s="24" t="s">
        <v>1820</v>
      </c>
      <c r="F35" s="167" t="s">
        <v>1836</v>
      </c>
      <c r="G35" s="85" t="s">
        <v>270</v>
      </c>
      <c r="H35" s="24" t="s">
        <v>1820</v>
      </c>
      <c r="I35" s="21"/>
      <c r="J35" s="21" t="s">
        <v>1837</v>
      </c>
      <c r="K35" s="21" t="s">
        <v>1838</v>
      </c>
      <c r="L35" s="21" t="s">
        <v>1487</v>
      </c>
      <c r="M35" s="21" t="s">
        <v>1500</v>
      </c>
      <c r="N35" s="21" t="s">
        <v>1471</v>
      </c>
      <c r="O35" s="24">
        <v>0</v>
      </c>
      <c r="P35" s="24">
        <v>0</v>
      </c>
      <c r="Q35" s="24" t="s">
        <v>1839</v>
      </c>
      <c r="R35" s="24" t="s">
        <v>1840</v>
      </c>
      <c r="S35" s="147"/>
    </row>
    <row r="36" spans="1:19" ht="27" customHeight="1" x14ac:dyDescent="0.25">
      <c r="A36" s="75"/>
      <c r="B36" s="75">
        <v>26</v>
      </c>
      <c r="C36" s="24" t="s">
        <v>51</v>
      </c>
      <c r="D36" s="24" t="s">
        <v>97</v>
      </c>
      <c r="E36" s="24" t="s">
        <v>1807</v>
      </c>
      <c r="F36" s="167" t="s">
        <v>1836</v>
      </c>
      <c r="G36" s="85" t="s">
        <v>270</v>
      </c>
      <c r="H36" s="21" t="s">
        <v>1758</v>
      </c>
      <c r="I36" s="21"/>
      <c r="J36" s="21" t="s">
        <v>1837</v>
      </c>
      <c r="K36" s="21" t="s">
        <v>1838</v>
      </c>
      <c r="L36" s="21" t="s">
        <v>1487</v>
      </c>
      <c r="M36" s="21" t="s">
        <v>1500</v>
      </c>
      <c r="N36" s="21" t="s">
        <v>1471</v>
      </c>
      <c r="O36" s="24">
        <v>0</v>
      </c>
      <c r="P36" s="24">
        <v>0</v>
      </c>
      <c r="Q36" s="24" t="s">
        <v>1839</v>
      </c>
      <c r="R36" s="24" t="s">
        <v>1840</v>
      </c>
      <c r="S36" s="147"/>
    </row>
    <row r="37" spans="1:19" ht="27" customHeight="1" x14ac:dyDescent="0.25">
      <c r="A37" s="75"/>
      <c r="B37" s="75">
        <v>27</v>
      </c>
      <c r="C37" s="24" t="s">
        <v>51</v>
      </c>
      <c r="D37" s="24" t="s">
        <v>97</v>
      </c>
      <c r="E37" s="24" t="s">
        <v>1821</v>
      </c>
      <c r="F37" s="167" t="s">
        <v>1836</v>
      </c>
      <c r="G37" s="85" t="s">
        <v>270</v>
      </c>
      <c r="H37" s="21" t="s">
        <v>1821</v>
      </c>
      <c r="I37" s="21"/>
      <c r="J37" s="21" t="s">
        <v>1837</v>
      </c>
      <c r="K37" s="21" t="s">
        <v>1838</v>
      </c>
      <c r="L37" s="21" t="s">
        <v>1465</v>
      </c>
      <c r="M37" s="21" t="s">
        <v>1494</v>
      </c>
      <c r="N37" s="21" t="s">
        <v>1471</v>
      </c>
      <c r="O37" s="24">
        <v>0</v>
      </c>
      <c r="P37" s="24">
        <v>0</v>
      </c>
      <c r="Q37" s="24" t="s">
        <v>1839</v>
      </c>
      <c r="R37" s="24" t="s">
        <v>1840</v>
      </c>
      <c r="S37" s="147"/>
    </row>
    <row r="38" spans="1:19" ht="27" customHeight="1" x14ac:dyDescent="0.25">
      <c r="A38" s="75"/>
      <c r="B38" s="75">
        <v>28</v>
      </c>
      <c r="C38" s="24" t="s">
        <v>51</v>
      </c>
      <c r="D38" s="24" t="s">
        <v>97</v>
      </c>
      <c r="E38" s="24" t="s">
        <v>1857</v>
      </c>
      <c r="F38" s="166" t="s">
        <v>1836</v>
      </c>
      <c r="G38" s="85"/>
      <c r="H38" s="21"/>
      <c r="I38" s="21" t="s">
        <v>1471</v>
      </c>
      <c r="J38" s="21" t="s">
        <v>1837</v>
      </c>
      <c r="K38" s="21" t="s">
        <v>1838</v>
      </c>
      <c r="L38" s="21" t="s">
        <v>1487</v>
      </c>
      <c r="M38" s="21" t="s">
        <v>1852</v>
      </c>
      <c r="N38" s="21" t="s">
        <v>1471</v>
      </c>
      <c r="O38" s="24">
        <v>0</v>
      </c>
      <c r="P38" s="24">
        <v>0</v>
      </c>
      <c r="Q38" s="24" t="s">
        <v>1839</v>
      </c>
      <c r="R38" s="24" t="s">
        <v>1840</v>
      </c>
      <c r="S38" s="147"/>
    </row>
    <row r="39" spans="1:19" ht="27" customHeight="1" x14ac:dyDescent="0.25">
      <c r="A39" s="75"/>
      <c r="B39" s="75">
        <v>29</v>
      </c>
      <c r="C39" s="24" t="s">
        <v>51</v>
      </c>
      <c r="D39" s="24" t="s">
        <v>97</v>
      </c>
      <c r="E39" s="24" t="s">
        <v>1775</v>
      </c>
      <c r="F39" s="167" t="s">
        <v>1836</v>
      </c>
      <c r="G39" s="85" t="s">
        <v>388</v>
      </c>
      <c r="H39" s="21"/>
      <c r="I39" s="22" t="s">
        <v>1858</v>
      </c>
      <c r="J39" s="21" t="s">
        <v>1837</v>
      </c>
      <c r="K39" s="21" t="s">
        <v>1838</v>
      </c>
      <c r="L39" s="21" t="s">
        <v>1487</v>
      </c>
      <c r="M39" s="21" t="s">
        <v>1500</v>
      </c>
      <c r="N39" s="21" t="s">
        <v>1471</v>
      </c>
      <c r="O39" s="24">
        <v>0</v>
      </c>
      <c r="P39" s="24">
        <v>0</v>
      </c>
      <c r="Q39" s="24" t="s">
        <v>1839</v>
      </c>
      <c r="R39" s="24" t="s">
        <v>1840</v>
      </c>
      <c r="S39" s="147"/>
    </row>
    <row r="40" spans="1:19" ht="27" customHeight="1" x14ac:dyDescent="0.25">
      <c r="A40" s="75"/>
      <c r="B40" s="75">
        <v>30</v>
      </c>
      <c r="C40" s="24" t="s">
        <v>51</v>
      </c>
      <c r="D40" s="24" t="s">
        <v>97</v>
      </c>
      <c r="E40" s="24" t="s">
        <v>1775</v>
      </c>
      <c r="F40" s="167" t="s">
        <v>1836</v>
      </c>
      <c r="G40" s="85" t="s">
        <v>104</v>
      </c>
      <c r="H40" s="21"/>
      <c r="I40" s="22" t="s">
        <v>1858</v>
      </c>
      <c r="J40" s="21" t="s">
        <v>1837</v>
      </c>
      <c r="K40" s="21" t="s">
        <v>1838</v>
      </c>
      <c r="L40" s="21" t="s">
        <v>1487</v>
      </c>
      <c r="M40" s="21" t="s">
        <v>1500</v>
      </c>
      <c r="N40" s="21" t="s">
        <v>1471</v>
      </c>
      <c r="O40" s="24">
        <v>0</v>
      </c>
      <c r="P40" s="24">
        <v>0</v>
      </c>
      <c r="Q40" s="24" t="s">
        <v>1839</v>
      </c>
      <c r="R40" s="24" t="s">
        <v>1840</v>
      </c>
      <c r="S40" s="147"/>
    </row>
    <row r="41" spans="1:19" ht="27" customHeight="1" x14ac:dyDescent="0.25">
      <c r="A41" s="75"/>
      <c r="B41" s="75">
        <v>31</v>
      </c>
      <c r="C41" s="24" t="s">
        <v>51</v>
      </c>
      <c r="D41" s="24" t="s">
        <v>97</v>
      </c>
      <c r="E41" s="24" t="s">
        <v>1775</v>
      </c>
      <c r="F41" s="167" t="s">
        <v>1836</v>
      </c>
      <c r="G41" s="85" t="s">
        <v>295</v>
      </c>
      <c r="H41" s="21"/>
      <c r="I41" s="22" t="s">
        <v>1858</v>
      </c>
      <c r="J41" s="21" t="s">
        <v>1837</v>
      </c>
      <c r="K41" s="21" t="s">
        <v>1838</v>
      </c>
      <c r="L41" s="21" t="s">
        <v>1487</v>
      </c>
      <c r="M41" s="21" t="s">
        <v>1500</v>
      </c>
      <c r="N41" s="21" t="s">
        <v>1471</v>
      </c>
      <c r="O41" s="24">
        <v>0</v>
      </c>
      <c r="P41" s="24">
        <v>0</v>
      </c>
      <c r="Q41" s="24" t="s">
        <v>1839</v>
      </c>
      <c r="R41" s="24" t="s">
        <v>1840</v>
      </c>
      <c r="S41" s="147"/>
    </row>
    <row r="42" spans="1:19" ht="27" customHeight="1" x14ac:dyDescent="0.25">
      <c r="A42" s="75"/>
      <c r="B42" s="75">
        <v>32</v>
      </c>
      <c r="C42" s="24" t="s">
        <v>51</v>
      </c>
      <c r="D42" s="24" t="s">
        <v>97</v>
      </c>
      <c r="E42" s="24" t="s">
        <v>1576</v>
      </c>
      <c r="F42" s="168" t="s">
        <v>1859</v>
      </c>
      <c r="G42" s="85"/>
      <c r="H42" s="21"/>
      <c r="I42" s="21" t="s">
        <v>1860</v>
      </c>
      <c r="J42" s="24"/>
      <c r="K42" s="24" t="s">
        <v>1861</v>
      </c>
      <c r="L42" s="21" t="s">
        <v>1458</v>
      </c>
      <c r="M42" s="21" t="s">
        <v>1459</v>
      </c>
      <c r="N42" s="21" t="s">
        <v>1460</v>
      </c>
      <c r="O42" s="24">
        <v>1</v>
      </c>
      <c r="P42" s="73">
        <v>0</v>
      </c>
      <c r="Q42" s="73" t="s">
        <v>1839</v>
      </c>
      <c r="R42" s="24" t="s">
        <v>1840</v>
      </c>
      <c r="S42" s="147"/>
    </row>
    <row r="43" spans="1:19" ht="27" customHeight="1" x14ac:dyDescent="0.25">
      <c r="A43" s="75"/>
      <c r="B43" s="75">
        <v>33</v>
      </c>
      <c r="C43" s="24" t="s">
        <v>51</v>
      </c>
      <c r="D43" s="24" t="s">
        <v>97</v>
      </c>
      <c r="E43" s="24" t="s">
        <v>1581</v>
      </c>
      <c r="F43" s="168" t="s">
        <v>1859</v>
      </c>
      <c r="G43" s="85"/>
      <c r="H43" s="21"/>
      <c r="I43" s="21" t="s">
        <v>1841</v>
      </c>
      <c r="J43" s="21"/>
      <c r="K43" s="24" t="s">
        <v>1861</v>
      </c>
      <c r="L43" s="21" t="s">
        <v>1458</v>
      </c>
      <c r="M43" s="21" t="s">
        <v>1459</v>
      </c>
      <c r="N43" s="21" t="s">
        <v>1471</v>
      </c>
      <c r="O43" s="24">
        <v>0</v>
      </c>
      <c r="P43" s="24">
        <v>0</v>
      </c>
      <c r="Q43" s="24" t="s">
        <v>1839</v>
      </c>
      <c r="R43" s="24" t="s">
        <v>1840</v>
      </c>
      <c r="S43" s="147"/>
    </row>
    <row r="44" spans="1:19" ht="27" customHeight="1" x14ac:dyDescent="0.25">
      <c r="A44" s="75"/>
      <c r="B44" s="75">
        <v>34</v>
      </c>
      <c r="C44" s="24" t="s">
        <v>51</v>
      </c>
      <c r="D44" s="24" t="s">
        <v>97</v>
      </c>
      <c r="E44" s="24" t="s">
        <v>1463</v>
      </c>
      <c r="F44" s="167" t="s">
        <v>1859</v>
      </c>
      <c r="G44" s="85" t="s">
        <v>272</v>
      </c>
      <c r="H44" s="24" t="s">
        <v>1463</v>
      </c>
      <c r="I44" s="22"/>
      <c r="J44" s="21"/>
      <c r="K44" s="21" t="s">
        <v>1861</v>
      </c>
      <c r="L44" s="21" t="s">
        <v>1465</v>
      </c>
      <c r="M44" s="21" t="s">
        <v>1466</v>
      </c>
      <c r="N44" s="21" t="s">
        <v>1460</v>
      </c>
      <c r="O44" s="24">
        <v>1</v>
      </c>
      <c r="P44" s="24">
        <v>0</v>
      </c>
      <c r="Q44" s="24" t="s">
        <v>1839</v>
      </c>
      <c r="R44" s="24" t="s">
        <v>1840</v>
      </c>
      <c r="S44" s="147"/>
    </row>
    <row r="45" spans="1:19" ht="27" customHeight="1" x14ac:dyDescent="0.25">
      <c r="A45" s="75"/>
      <c r="B45" s="75">
        <v>35</v>
      </c>
      <c r="C45" s="24" t="s">
        <v>51</v>
      </c>
      <c r="D45" s="24" t="s">
        <v>97</v>
      </c>
      <c r="E45" s="24" t="s">
        <v>1467</v>
      </c>
      <c r="F45" s="168" t="s">
        <v>1859</v>
      </c>
      <c r="G45" s="85" t="s">
        <v>272</v>
      </c>
      <c r="H45" s="24" t="s">
        <v>1467</v>
      </c>
      <c r="I45" s="21"/>
      <c r="J45" s="21"/>
      <c r="K45" s="21" t="s">
        <v>1861</v>
      </c>
      <c r="L45" s="21" t="s">
        <v>1465</v>
      </c>
      <c r="M45" s="21" t="s">
        <v>1466</v>
      </c>
      <c r="N45" s="21" t="s">
        <v>1460</v>
      </c>
      <c r="O45" s="24">
        <v>1</v>
      </c>
      <c r="P45" s="24">
        <v>0</v>
      </c>
      <c r="Q45" s="24" t="s">
        <v>1839</v>
      </c>
      <c r="R45" s="24" t="s">
        <v>1840</v>
      </c>
      <c r="S45" s="147"/>
    </row>
    <row r="46" spans="1:19" ht="27" customHeight="1" x14ac:dyDescent="0.25">
      <c r="A46" s="75"/>
      <c r="B46" s="75">
        <v>36</v>
      </c>
      <c r="C46" s="24" t="s">
        <v>51</v>
      </c>
      <c r="D46" s="24" t="s">
        <v>97</v>
      </c>
      <c r="E46" s="24" t="s">
        <v>1803</v>
      </c>
      <c r="F46" s="166" t="s">
        <v>1859</v>
      </c>
      <c r="G46" s="85"/>
      <c r="H46" s="21"/>
      <c r="I46" s="22" t="s">
        <v>1471</v>
      </c>
      <c r="J46" s="21"/>
      <c r="K46" s="21"/>
      <c r="L46" s="21" t="s">
        <v>1487</v>
      </c>
      <c r="M46" s="21" t="s">
        <v>1500</v>
      </c>
      <c r="N46" s="21" t="s">
        <v>1471</v>
      </c>
      <c r="O46" s="24">
        <v>0</v>
      </c>
      <c r="P46" s="24">
        <v>0</v>
      </c>
      <c r="Q46" s="24" t="s">
        <v>1839</v>
      </c>
      <c r="R46" s="24" t="s">
        <v>1840</v>
      </c>
      <c r="S46" s="147"/>
    </row>
    <row r="47" spans="1:19" ht="27" customHeight="1" x14ac:dyDescent="0.25">
      <c r="A47" s="75"/>
      <c r="B47" s="75">
        <v>37</v>
      </c>
      <c r="C47" s="24" t="s">
        <v>51</v>
      </c>
      <c r="D47" s="24" t="s">
        <v>97</v>
      </c>
      <c r="E47" s="24" t="s">
        <v>1806</v>
      </c>
      <c r="F47" s="167" t="s">
        <v>1859</v>
      </c>
      <c r="G47" s="85" t="s">
        <v>272</v>
      </c>
      <c r="H47" s="21" t="s">
        <v>1862</v>
      </c>
      <c r="I47" s="21"/>
      <c r="J47" s="21"/>
      <c r="K47" s="21" t="s">
        <v>1861</v>
      </c>
      <c r="L47" s="21" t="s">
        <v>1487</v>
      </c>
      <c r="M47" s="21" t="s">
        <v>1500</v>
      </c>
      <c r="N47" s="21" t="s">
        <v>1471</v>
      </c>
      <c r="O47" s="24">
        <v>0</v>
      </c>
      <c r="P47" s="24">
        <v>0</v>
      </c>
      <c r="Q47" s="24" t="s">
        <v>1839</v>
      </c>
      <c r="R47" s="24" t="s">
        <v>1840</v>
      </c>
      <c r="S47" s="147"/>
    </row>
    <row r="48" spans="1:19" ht="27" customHeight="1" x14ac:dyDescent="0.25">
      <c r="A48" s="75"/>
      <c r="B48" s="75">
        <v>38</v>
      </c>
      <c r="C48" s="24" t="s">
        <v>51</v>
      </c>
      <c r="D48" s="24" t="s">
        <v>97</v>
      </c>
      <c r="E48" s="24" t="s">
        <v>1844</v>
      </c>
      <c r="F48" s="167" t="s">
        <v>1859</v>
      </c>
      <c r="G48" s="85"/>
      <c r="H48" s="21"/>
      <c r="I48" s="21" t="s">
        <v>1471</v>
      </c>
      <c r="J48" s="21"/>
      <c r="K48" s="21" t="s">
        <v>1861</v>
      </c>
      <c r="L48" s="21" t="s">
        <v>1487</v>
      </c>
      <c r="M48" s="21" t="s">
        <v>1500</v>
      </c>
      <c r="N48" s="21" t="s">
        <v>1471</v>
      </c>
      <c r="O48" s="24">
        <v>0</v>
      </c>
      <c r="P48" s="24">
        <v>0</v>
      </c>
      <c r="Q48" s="24" t="s">
        <v>1839</v>
      </c>
      <c r="R48" s="24" t="s">
        <v>1840</v>
      </c>
      <c r="S48" s="147"/>
    </row>
    <row r="49" spans="1:19" ht="27" customHeight="1" x14ac:dyDescent="0.25">
      <c r="A49" s="75"/>
      <c r="B49" s="75">
        <v>39</v>
      </c>
      <c r="C49" s="24" t="s">
        <v>51</v>
      </c>
      <c r="D49" s="24" t="s">
        <v>97</v>
      </c>
      <c r="E49" s="24" t="s">
        <v>1808</v>
      </c>
      <c r="F49" s="167" t="s">
        <v>1859</v>
      </c>
      <c r="G49" s="85"/>
      <c r="H49" s="21"/>
      <c r="I49" s="22" t="s">
        <v>1859</v>
      </c>
      <c r="J49" s="21"/>
      <c r="K49" s="21" t="s">
        <v>1861</v>
      </c>
      <c r="L49" s="21" t="s">
        <v>1482</v>
      </c>
      <c r="M49" s="21" t="s">
        <v>1476</v>
      </c>
      <c r="N49" s="21" t="s">
        <v>1460</v>
      </c>
      <c r="O49" s="24">
        <v>1</v>
      </c>
      <c r="P49" s="24">
        <v>0</v>
      </c>
      <c r="Q49" s="24" t="s">
        <v>1839</v>
      </c>
      <c r="R49" s="24" t="s">
        <v>1840</v>
      </c>
      <c r="S49" s="147"/>
    </row>
    <row r="50" spans="1:19" ht="27" customHeight="1" x14ac:dyDescent="0.25">
      <c r="A50" s="75"/>
      <c r="B50" s="75">
        <v>40</v>
      </c>
      <c r="C50" s="24" t="s">
        <v>51</v>
      </c>
      <c r="D50" s="24" t="s">
        <v>97</v>
      </c>
      <c r="E50" s="24" t="s">
        <v>1771</v>
      </c>
      <c r="F50" s="167" t="s">
        <v>1859</v>
      </c>
      <c r="G50" s="85" t="s">
        <v>272</v>
      </c>
      <c r="H50" s="21"/>
      <c r="I50" s="21" t="s">
        <v>1863</v>
      </c>
      <c r="J50" s="21"/>
      <c r="K50" s="21" t="s">
        <v>1861</v>
      </c>
      <c r="L50" s="21" t="s">
        <v>1458</v>
      </c>
      <c r="M50" s="21" t="s">
        <v>1459</v>
      </c>
      <c r="N50" s="21" t="s">
        <v>1471</v>
      </c>
      <c r="O50" s="24">
        <v>0</v>
      </c>
      <c r="P50" s="24">
        <v>0</v>
      </c>
      <c r="Q50" s="24" t="s">
        <v>1839</v>
      </c>
      <c r="R50" s="24" t="s">
        <v>1840</v>
      </c>
      <c r="S50" s="147"/>
    </row>
    <row r="51" spans="1:19" ht="27" customHeight="1" x14ac:dyDescent="0.25">
      <c r="A51" s="75"/>
      <c r="B51" s="75">
        <v>41</v>
      </c>
      <c r="C51" s="24" t="s">
        <v>51</v>
      </c>
      <c r="D51" s="24" t="s">
        <v>97</v>
      </c>
      <c r="E51" s="24" t="s">
        <v>1767</v>
      </c>
      <c r="F51" s="167" t="s">
        <v>1859</v>
      </c>
      <c r="G51" s="85"/>
      <c r="H51" s="21"/>
      <c r="I51" s="21" t="s">
        <v>1471</v>
      </c>
      <c r="J51" s="21"/>
      <c r="K51" s="21" t="s">
        <v>1861</v>
      </c>
      <c r="L51" s="21" t="s">
        <v>1482</v>
      </c>
      <c r="M51" s="21" t="s">
        <v>1476</v>
      </c>
      <c r="N51" s="21" t="s">
        <v>1471</v>
      </c>
      <c r="O51" s="24">
        <v>0</v>
      </c>
      <c r="P51" s="24">
        <v>0</v>
      </c>
      <c r="Q51" s="24" t="s">
        <v>1839</v>
      </c>
      <c r="R51" s="24" t="s">
        <v>1840</v>
      </c>
      <c r="S51" s="147"/>
    </row>
    <row r="52" spans="1:19" ht="27" customHeight="1" x14ac:dyDescent="0.25">
      <c r="A52" s="75"/>
      <c r="B52" s="75">
        <v>42</v>
      </c>
      <c r="C52" s="24" t="s">
        <v>51</v>
      </c>
      <c r="D52" s="24" t="s">
        <v>97</v>
      </c>
      <c r="E52" s="24" t="s">
        <v>1769</v>
      </c>
      <c r="F52" s="167" t="s">
        <v>1859</v>
      </c>
      <c r="G52" s="85"/>
      <c r="H52" s="21"/>
      <c r="I52" s="21" t="s">
        <v>1471</v>
      </c>
      <c r="J52" s="21"/>
      <c r="K52" s="21" t="s">
        <v>1861</v>
      </c>
      <c r="L52" s="21" t="s">
        <v>1482</v>
      </c>
      <c r="M52" s="21" t="s">
        <v>1476</v>
      </c>
      <c r="N52" s="21" t="s">
        <v>1471</v>
      </c>
      <c r="O52" s="24">
        <v>0</v>
      </c>
      <c r="P52" s="24">
        <v>0</v>
      </c>
      <c r="Q52" s="24" t="s">
        <v>1839</v>
      </c>
      <c r="R52" s="24" t="s">
        <v>1840</v>
      </c>
      <c r="S52" s="147"/>
    </row>
    <row r="53" spans="1:19" ht="27" customHeight="1" x14ac:dyDescent="0.25">
      <c r="A53" s="75"/>
      <c r="B53" s="75">
        <v>43</v>
      </c>
      <c r="C53" s="24" t="s">
        <v>51</v>
      </c>
      <c r="D53" s="24" t="s">
        <v>97</v>
      </c>
      <c r="E53" s="24" t="s">
        <v>1842</v>
      </c>
      <c r="F53" s="169" t="s">
        <v>1859</v>
      </c>
      <c r="G53" s="85"/>
      <c r="H53" s="21"/>
      <c r="I53" s="21" t="s">
        <v>1471</v>
      </c>
      <c r="J53" s="21"/>
      <c r="K53" s="21"/>
      <c r="L53" s="21" t="s">
        <v>1465</v>
      </c>
      <c r="M53" s="21" t="s">
        <v>1494</v>
      </c>
      <c r="N53" s="21" t="s">
        <v>1471</v>
      </c>
      <c r="O53" s="24">
        <v>0</v>
      </c>
      <c r="P53" s="24">
        <v>0</v>
      </c>
      <c r="Q53" s="24" t="s">
        <v>1839</v>
      </c>
      <c r="R53" s="24" t="s">
        <v>1840</v>
      </c>
      <c r="S53" s="147"/>
    </row>
    <row r="54" spans="1:19" ht="27" customHeight="1" x14ac:dyDescent="0.25">
      <c r="A54" s="75"/>
      <c r="B54" s="75">
        <v>44</v>
      </c>
      <c r="C54" s="24" t="s">
        <v>51</v>
      </c>
      <c r="D54" s="24" t="s">
        <v>97</v>
      </c>
      <c r="E54" s="24" t="s">
        <v>1775</v>
      </c>
      <c r="F54" s="167" t="s">
        <v>1859</v>
      </c>
      <c r="G54" s="85"/>
      <c r="H54" s="21"/>
      <c r="I54" s="22" t="s">
        <v>1471</v>
      </c>
      <c r="J54" s="21"/>
      <c r="K54" s="21"/>
      <c r="L54" s="21" t="s">
        <v>1487</v>
      </c>
      <c r="M54" s="21" t="s">
        <v>1500</v>
      </c>
      <c r="N54" s="21" t="s">
        <v>1471</v>
      </c>
      <c r="O54" s="24">
        <v>0</v>
      </c>
      <c r="P54" s="24">
        <v>0</v>
      </c>
      <c r="Q54" s="24" t="s">
        <v>1839</v>
      </c>
      <c r="R54" s="24" t="s">
        <v>1840</v>
      </c>
      <c r="S54" s="147"/>
    </row>
    <row r="55" spans="1:19" ht="27" customHeight="1" x14ac:dyDescent="0.25">
      <c r="A55" s="75"/>
      <c r="B55" s="75">
        <v>45</v>
      </c>
      <c r="C55" s="24" t="s">
        <v>51</v>
      </c>
      <c r="D55" s="24" t="s">
        <v>97</v>
      </c>
      <c r="E55" s="24" t="s">
        <v>1850</v>
      </c>
      <c r="F55" s="167" t="s">
        <v>1859</v>
      </c>
      <c r="G55" s="85"/>
      <c r="H55" s="21"/>
      <c r="I55" s="21" t="s">
        <v>1471</v>
      </c>
      <c r="J55" s="21"/>
      <c r="K55" s="21" t="s">
        <v>1861</v>
      </c>
      <c r="L55" s="21" t="s">
        <v>1487</v>
      </c>
      <c r="M55" s="21" t="s">
        <v>1500</v>
      </c>
      <c r="N55" s="21" t="s">
        <v>1471</v>
      </c>
      <c r="O55" s="24">
        <v>0</v>
      </c>
      <c r="P55" s="24">
        <v>0</v>
      </c>
      <c r="Q55" s="24" t="s">
        <v>1839</v>
      </c>
      <c r="R55" s="24" t="s">
        <v>1840</v>
      </c>
      <c r="S55" s="147"/>
    </row>
    <row r="56" spans="1:19" ht="27" customHeight="1" x14ac:dyDescent="0.25">
      <c r="A56" s="75"/>
      <c r="B56" s="75">
        <v>46</v>
      </c>
      <c r="C56" s="24" t="s">
        <v>51</v>
      </c>
      <c r="D56" s="24" t="s">
        <v>97</v>
      </c>
      <c r="E56" s="24" t="s">
        <v>1766</v>
      </c>
      <c r="F56" s="166" t="s">
        <v>1859</v>
      </c>
      <c r="G56" s="85"/>
      <c r="H56" s="21"/>
      <c r="I56" s="22" t="s">
        <v>1471</v>
      </c>
      <c r="J56" s="21"/>
      <c r="K56" s="21"/>
      <c r="L56" s="21" t="s">
        <v>1482</v>
      </c>
      <c r="M56" s="21" t="s">
        <v>1734</v>
      </c>
      <c r="N56" s="21" t="s">
        <v>1471</v>
      </c>
      <c r="O56" s="24">
        <v>0</v>
      </c>
      <c r="P56" s="24">
        <v>0</v>
      </c>
      <c r="Q56" s="24" t="s">
        <v>1839</v>
      </c>
      <c r="R56" s="24" t="s">
        <v>1840</v>
      </c>
      <c r="S56" s="147"/>
    </row>
    <row r="57" spans="1:19" ht="27" customHeight="1" x14ac:dyDescent="0.25">
      <c r="A57" s="75"/>
      <c r="B57" s="75">
        <v>47</v>
      </c>
      <c r="C57" s="24" t="s">
        <v>51</v>
      </c>
      <c r="D57" s="24" t="s">
        <v>97</v>
      </c>
      <c r="E57" s="24" t="s">
        <v>1812</v>
      </c>
      <c r="F57" s="167" t="s">
        <v>1859</v>
      </c>
      <c r="G57" s="85" t="s">
        <v>272</v>
      </c>
      <c r="H57" s="21" t="s">
        <v>1829</v>
      </c>
      <c r="I57" s="21"/>
      <c r="J57" s="21"/>
      <c r="K57" s="21" t="s">
        <v>1861</v>
      </c>
      <c r="L57" s="21" t="s">
        <v>1487</v>
      </c>
      <c r="M57" s="21" t="s">
        <v>1500</v>
      </c>
      <c r="N57" s="21" t="s">
        <v>1471</v>
      </c>
      <c r="O57" s="24">
        <v>0</v>
      </c>
      <c r="P57" s="24">
        <v>0</v>
      </c>
      <c r="Q57" s="24" t="s">
        <v>1839</v>
      </c>
      <c r="R57" s="24" t="s">
        <v>1840</v>
      </c>
      <c r="S57" s="147"/>
    </row>
    <row r="58" spans="1:19" ht="27" customHeight="1" x14ac:dyDescent="0.25">
      <c r="A58" s="75"/>
      <c r="B58" s="75">
        <v>48</v>
      </c>
      <c r="C58" s="24" t="s">
        <v>51</v>
      </c>
      <c r="D58" s="24" t="s">
        <v>97</v>
      </c>
      <c r="E58" s="24" t="s">
        <v>1813</v>
      </c>
      <c r="F58" s="167" t="s">
        <v>1859</v>
      </c>
      <c r="G58" s="85" t="s">
        <v>272</v>
      </c>
      <c r="H58" s="21" t="s">
        <v>1830</v>
      </c>
      <c r="I58" s="21"/>
      <c r="J58" s="21"/>
      <c r="K58" s="21" t="s">
        <v>1861</v>
      </c>
      <c r="L58" s="21" t="s">
        <v>1487</v>
      </c>
      <c r="M58" s="21" t="s">
        <v>1500</v>
      </c>
      <c r="N58" s="21" t="s">
        <v>1471</v>
      </c>
      <c r="O58" s="24">
        <v>0</v>
      </c>
      <c r="P58" s="24">
        <v>0</v>
      </c>
      <c r="Q58" s="24" t="s">
        <v>1839</v>
      </c>
      <c r="R58" s="24" t="s">
        <v>1840</v>
      </c>
      <c r="S58" s="147"/>
    </row>
    <row r="59" spans="1:19" ht="27" customHeight="1" x14ac:dyDescent="0.25">
      <c r="A59" s="75"/>
      <c r="B59" s="75">
        <v>49</v>
      </c>
      <c r="C59" s="24" t="s">
        <v>51</v>
      </c>
      <c r="D59" s="24" t="s">
        <v>97</v>
      </c>
      <c r="E59" s="24" t="s">
        <v>1853</v>
      </c>
      <c r="F59" s="167" t="s">
        <v>1859</v>
      </c>
      <c r="G59" s="85" t="s">
        <v>272</v>
      </c>
      <c r="H59" s="21" t="s">
        <v>1864</v>
      </c>
      <c r="I59" s="21"/>
      <c r="J59" s="21"/>
      <c r="K59" s="21" t="s">
        <v>1861</v>
      </c>
      <c r="L59" s="21" t="s">
        <v>1482</v>
      </c>
      <c r="M59" s="21" t="s">
        <v>1473</v>
      </c>
      <c r="N59" s="21" t="s">
        <v>1471</v>
      </c>
      <c r="O59" s="24">
        <v>0</v>
      </c>
      <c r="P59" s="24">
        <v>0</v>
      </c>
      <c r="Q59" s="24" t="s">
        <v>1839</v>
      </c>
      <c r="R59" s="24" t="s">
        <v>1840</v>
      </c>
      <c r="S59" s="147"/>
    </row>
    <row r="60" spans="1:19" ht="27" customHeight="1" x14ac:dyDescent="0.25">
      <c r="A60" s="75"/>
      <c r="B60" s="75">
        <v>50</v>
      </c>
      <c r="C60" s="24" t="s">
        <v>51</v>
      </c>
      <c r="D60" s="24" t="s">
        <v>97</v>
      </c>
      <c r="E60" s="24" t="s">
        <v>1854</v>
      </c>
      <c r="F60" s="167" t="s">
        <v>1859</v>
      </c>
      <c r="G60" s="85" t="s">
        <v>272</v>
      </c>
      <c r="H60" s="21" t="s">
        <v>1865</v>
      </c>
      <c r="I60" s="21"/>
      <c r="J60" s="21"/>
      <c r="K60" s="21" t="s">
        <v>1861</v>
      </c>
      <c r="L60" s="21" t="s">
        <v>1487</v>
      </c>
      <c r="M60" s="21" t="s">
        <v>1500</v>
      </c>
      <c r="N60" s="21" t="s">
        <v>1471</v>
      </c>
      <c r="O60" s="24">
        <v>0</v>
      </c>
      <c r="P60" s="24">
        <v>0</v>
      </c>
      <c r="Q60" s="24" t="s">
        <v>1839</v>
      </c>
      <c r="R60" s="24" t="s">
        <v>1840</v>
      </c>
      <c r="S60" s="147"/>
    </row>
    <row r="61" spans="1:19" ht="27" customHeight="1" x14ac:dyDescent="0.25">
      <c r="A61" s="75"/>
      <c r="B61" s="75">
        <v>51</v>
      </c>
      <c r="C61" s="24" t="s">
        <v>51</v>
      </c>
      <c r="D61" s="24" t="s">
        <v>97</v>
      </c>
      <c r="E61" s="24" t="s">
        <v>1810</v>
      </c>
      <c r="F61" s="167" t="s">
        <v>1859</v>
      </c>
      <c r="G61" s="85"/>
      <c r="H61" s="21"/>
      <c r="I61" s="21" t="s">
        <v>1471</v>
      </c>
      <c r="J61" s="21"/>
      <c r="K61" s="21" t="s">
        <v>1861</v>
      </c>
      <c r="L61" s="21" t="s">
        <v>1487</v>
      </c>
      <c r="M61" s="21" t="s">
        <v>1500</v>
      </c>
      <c r="N61" s="21" t="s">
        <v>1471</v>
      </c>
      <c r="O61" s="24">
        <v>0</v>
      </c>
      <c r="P61" s="24">
        <v>0</v>
      </c>
      <c r="Q61" s="24" t="s">
        <v>1839</v>
      </c>
      <c r="R61" s="24" t="s">
        <v>1840</v>
      </c>
      <c r="S61" s="147"/>
    </row>
    <row r="62" spans="1:19" ht="27" customHeight="1" x14ac:dyDescent="0.25">
      <c r="A62" s="75"/>
      <c r="B62" s="75">
        <v>52</v>
      </c>
      <c r="C62" s="24" t="s">
        <v>51</v>
      </c>
      <c r="D62" s="24" t="s">
        <v>97</v>
      </c>
      <c r="E62" s="24" t="s">
        <v>1816</v>
      </c>
      <c r="F62" s="167" t="s">
        <v>1859</v>
      </c>
      <c r="G62" s="85" t="s">
        <v>272</v>
      </c>
      <c r="H62" s="21" t="s">
        <v>1866</v>
      </c>
      <c r="I62" s="21"/>
      <c r="J62" s="21"/>
      <c r="K62" s="21" t="s">
        <v>1861</v>
      </c>
      <c r="L62" s="21" t="s">
        <v>1487</v>
      </c>
      <c r="M62" s="21" t="s">
        <v>1500</v>
      </c>
      <c r="N62" s="21" t="s">
        <v>1471</v>
      </c>
      <c r="O62" s="24">
        <v>0</v>
      </c>
      <c r="P62" s="24">
        <v>0</v>
      </c>
      <c r="Q62" s="24" t="s">
        <v>1839</v>
      </c>
      <c r="R62" s="24" t="s">
        <v>1840</v>
      </c>
      <c r="S62" s="147"/>
    </row>
    <row r="63" spans="1:19" ht="27" customHeight="1" x14ac:dyDescent="0.25">
      <c r="A63" s="75"/>
      <c r="B63" s="75">
        <v>53</v>
      </c>
      <c r="C63" s="24" t="s">
        <v>51</v>
      </c>
      <c r="D63" s="24" t="s">
        <v>97</v>
      </c>
      <c r="E63" s="24" t="s">
        <v>1818</v>
      </c>
      <c r="F63" s="167" t="s">
        <v>1859</v>
      </c>
      <c r="G63" s="85"/>
      <c r="H63" s="21"/>
      <c r="I63" s="21" t="s">
        <v>1471</v>
      </c>
      <c r="J63" s="21"/>
      <c r="K63" s="21" t="s">
        <v>1861</v>
      </c>
      <c r="L63" s="21" t="s">
        <v>1487</v>
      </c>
      <c r="M63" s="21" t="s">
        <v>1500</v>
      </c>
      <c r="N63" s="21" t="s">
        <v>1471</v>
      </c>
      <c r="O63" s="24">
        <v>0</v>
      </c>
      <c r="P63" s="24">
        <v>0</v>
      </c>
      <c r="Q63" s="24" t="s">
        <v>1839</v>
      </c>
      <c r="R63" s="24" t="s">
        <v>1840</v>
      </c>
      <c r="S63" s="147"/>
    </row>
    <row r="64" spans="1:19" ht="27" customHeight="1" x14ac:dyDescent="0.25">
      <c r="A64" s="75"/>
      <c r="B64" s="75">
        <v>54</v>
      </c>
      <c r="C64" s="24" t="s">
        <v>51</v>
      </c>
      <c r="D64" s="24" t="s">
        <v>97</v>
      </c>
      <c r="E64" s="24" t="s">
        <v>1819</v>
      </c>
      <c r="F64" s="167" t="s">
        <v>1859</v>
      </c>
      <c r="G64" s="85" t="s">
        <v>272</v>
      </c>
      <c r="H64" s="21"/>
      <c r="I64" s="21" t="s">
        <v>1867</v>
      </c>
      <c r="J64" s="21"/>
      <c r="K64" s="21" t="s">
        <v>1861</v>
      </c>
      <c r="L64" s="21" t="s">
        <v>1487</v>
      </c>
      <c r="M64" s="21" t="s">
        <v>1500</v>
      </c>
      <c r="N64" s="21" t="s">
        <v>1471</v>
      </c>
      <c r="O64" s="24">
        <v>0</v>
      </c>
      <c r="P64" s="24">
        <v>0</v>
      </c>
      <c r="Q64" s="24" t="s">
        <v>1839</v>
      </c>
      <c r="R64" s="24" t="s">
        <v>1840</v>
      </c>
      <c r="S64" s="147"/>
    </row>
    <row r="65" spans="1:19" ht="27" customHeight="1" x14ac:dyDescent="0.25">
      <c r="A65" s="75"/>
      <c r="B65" s="75">
        <v>55</v>
      </c>
      <c r="C65" s="24" t="s">
        <v>51</v>
      </c>
      <c r="D65" s="24" t="s">
        <v>97</v>
      </c>
      <c r="E65" s="24" t="s">
        <v>1820</v>
      </c>
      <c r="F65" s="167" t="s">
        <v>1859</v>
      </c>
      <c r="G65" s="85" t="s">
        <v>272</v>
      </c>
      <c r="H65" s="21" t="s">
        <v>1834</v>
      </c>
      <c r="I65" s="21"/>
      <c r="J65" s="21"/>
      <c r="K65" s="21" t="s">
        <v>1861</v>
      </c>
      <c r="L65" s="21" t="s">
        <v>1487</v>
      </c>
      <c r="M65" s="21" t="s">
        <v>1500</v>
      </c>
      <c r="N65" s="21" t="s">
        <v>1471</v>
      </c>
      <c r="O65" s="24">
        <v>0</v>
      </c>
      <c r="P65" s="24">
        <v>0</v>
      </c>
      <c r="Q65" s="24" t="s">
        <v>1839</v>
      </c>
      <c r="R65" s="24" t="s">
        <v>1840</v>
      </c>
      <c r="S65" s="147"/>
    </row>
    <row r="66" spans="1:19" ht="27" customHeight="1" x14ac:dyDescent="0.25">
      <c r="A66" s="75"/>
      <c r="B66" s="75">
        <v>56</v>
      </c>
      <c r="C66" s="24" t="s">
        <v>51</v>
      </c>
      <c r="D66" s="24" t="s">
        <v>97</v>
      </c>
      <c r="E66" s="24" t="s">
        <v>1807</v>
      </c>
      <c r="F66" s="167" t="s">
        <v>1859</v>
      </c>
      <c r="G66" s="85"/>
      <c r="H66" s="21"/>
      <c r="I66" s="21" t="s">
        <v>1471</v>
      </c>
      <c r="J66" s="21"/>
      <c r="K66" s="21" t="s">
        <v>1861</v>
      </c>
      <c r="L66" s="21" t="s">
        <v>1487</v>
      </c>
      <c r="M66" s="21" t="s">
        <v>1500</v>
      </c>
      <c r="N66" s="21" t="s">
        <v>1471</v>
      </c>
      <c r="O66" s="24">
        <v>0</v>
      </c>
      <c r="P66" s="24">
        <v>0</v>
      </c>
      <c r="Q66" s="24" t="s">
        <v>1839</v>
      </c>
      <c r="R66" s="24" t="s">
        <v>1840</v>
      </c>
      <c r="S66" s="147"/>
    </row>
    <row r="67" spans="1:19" ht="27" customHeight="1" x14ac:dyDescent="0.25">
      <c r="A67" s="75"/>
      <c r="B67" s="75">
        <v>57</v>
      </c>
      <c r="C67" s="24" t="s">
        <v>51</v>
      </c>
      <c r="D67" s="24" t="s">
        <v>97</v>
      </c>
      <c r="E67" s="24" t="s">
        <v>1821</v>
      </c>
      <c r="F67" s="167" t="s">
        <v>1859</v>
      </c>
      <c r="G67" s="85" t="s">
        <v>272</v>
      </c>
      <c r="H67" s="21" t="s">
        <v>1835</v>
      </c>
      <c r="I67" s="21"/>
      <c r="J67" s="21"/>
      <c r="K67" s="21" t="s">
        <v>1861</v>
      </c>
      <c r="L67" s="21" t="s">
        <v>1465</v>
      </c>
      <c r="M67" s="21" t="s">
        <v>1494</v>
      </c>
      <c r="N67" s="21" t="s">
        <v>1471</v>
      </c>
      <c r="O67" s="24">
        <v>0</v>
      </c>
      <c r="P67" s="24">
        <v>0</v>
      </c>
      <c r="Q67" s="24" t="s">
        <v>1839</v>
      </c>
      <c r="R67" s="24" t="s">
        <v>1840</v>
      </c>
      <c r="S67" s="147"/>
    </row>
    <row r="68" spans="1:19" ht="27" customHeight="1" x14ac:dyDescent="0.25">
      <c r="A68" s="75"/>
      <c r="B68" s="75">
        <v>58</v>
      </c>
      <c r="C68" s="24" t="s">
        <v>51</v>
      </c>
      <c r="D68" s="24" t="s">
        <v>97</v>
      </c>
      <c r="E68" s="24" t="s">
        <v>1851</v>
      </c>
      <c r="F68" s="169" t="s">
        <v>1859</v>
      </c>
      <c r="G68" s="85"/>
      <c r="H68" s="21"/>
      <c r="I68" s="21" t="s">
        <v>1471</v>
      </c>
      <c r="J68" s="21"/>
      <c r="K68" s="21"/>
      <c r="L68" s="21" t="s">
        <v>1487</v>
      </c>
      <c r="M68" s="21" t="s">
        <v>1852</v>
      </c>
      <c r="N68" s="21" t="s">
        <v>1471</v>
      </c>
      <c r="O68" s="24">
        <v>0</v>
      </c>
      <c r="P68" s="24">
        <v>0</v>
      </c>
      <c r="Q68" s="24" t="s">
        <v>1839</v>
      </c>
      <c r="R68" s="24" t="s">
        <v>1840</v>
      </c>
      <c r="S68" s="147"/>
    </row>
    <row r="69" spans="1:19" ht="27" customHeight="1" x14ac:dyDescent="0.25">
      <c r="A69" s="75"/>
      <c r="B69" s="75">
        <v>58</v>
      </c>
      <c r="C69" s="24" t="s">
        <v>51</v>
      </c>
      <c r="D69" s="24" t="s">
        <v>97</v>
      </c>
      <c r="E69" s="24" t="s">
        <v>1561</v>
      </c>
      <c r="F69" s="169" t="s">
        <v>1859</v>
      </c>
      <c r="G69" s="85"/>
      <c r="H69" s="21"/>
      <c r="I69" s="21" t="s">
        <v>1562</v>
      </c>
      <c r="J69" s="21"/>
      <c r="K69" s="21"/>
      <c r="L69" s="21" t="s">
        <v>1534</v>
      </c>
      <c r="M69" s="21">
        <v>6</v>
      </c>
      <c r="N69" s="21" t="s">
        <v>1471</v>
      </c>
      <c r="O69" s="24">
        <v>0</v>
      </c>
      <c r="P69" s="24">
        <v>0</v>
      </c>
      <c r="Q69" s="24" t="s">
        <v>1839</v>
      </c>
      <c r="R69" s="24" t="s">
        <v>1840</v>
      </c>
      <c r="S69" s="147"/>
    </row>
    <row r="70" spans="1:19" ht="27" customHeight="1" x14ac:dyDescent="0.25">
      <c r="A70" s="75"/>
      <c r="B70" s="75">
        <v>59</v>
      </c>
      <c r="C70" s="24" t="s">
        <v>51</v>
      </c>
      <c r="D70" s="24" t="s">
        <v>97</v>
      </c>
      <c r="E70" s="24" t="s">
        <v>1857</v>
      </c>
      <c r="F70" s="167" t="s">
        <v>1859</v>
      </c>
      <c r="G70" s="85" t="s">
        <v>272</v>
      </c>
      <c r="H70" s="21" t="s">
        <v>1868</v>
      </c>
      <c r="I70" s="21"/>
      <c r="J70" s="21"/>
      <c r="K70" s="21" t="s">
        <v>1861</v>
      </c>
      <c r="L70" s="21" t="s">
        <v>1487</v>
      </c>
      <c r="M70" s="21" t="s">
        <v>1852</v>
      </c>
      <c r="N70" s="21" t="s">
        <v>1471</v>
      </c>
      <c r="O70" s="24">
        <v>0</v>
      </c>
      <c r="P70" s="24">
        <v>0</v>
      </c>
      <c r="Q70" s="24" t="s">
        <v>1839</v>
      </c>
      <c r="R70" s="24" t="s">
        <v>1840</v>
      </c>
      <c r="S70" s="147"/>
    </row>
    <row r="71" spans="1:19" ht="27" customHeight="1" x14ac:dyDescent="0.25">
      <c r="A71" s="75"/>
      <c r="B71" s="75">
        <v>60</v>
      </c>
      <c r="C71" s="24" t="s">
        <v>51</v>
      </c>
      <c r="D71" s="24" t="s">
        <v>97</v>
      </c>
      <c r="E71" s="24" t="s">
        <v>1561</v>
      </c>
      <c r="F71" s="169" t="s">
        <v>1836</v>
      </c>
      <c r="G71" s="24"/>
      <c r="H71" s="21"/>
      <c r="I71" s="21" t="s">
        <v>1562</v>
      </c>
      <c r="J71" s="21"/>
      <c r="K71" s="21"/>
      <c r="L71" s="21" t="s">
        <v>1534</v>
      </c>
      <c r="M71" s="21">
        <v>6</v>
      </c>
      <c r="N71" s="21" t="s">
        <v>1471</v>
      </c>
      <c r="O71" s="24">
        <v>0</v>
      </c>
      <c r="P71" s="24">
        <v>0</v>
      </c>
      <c r="Q71" s="24" t="s">
        <v>1839</v>
      </c>
      <c r="R71" s="24" t="s">
        <v>1840</v>
      </c>
      <c r="S71" s="147"/>
    </row>
  </sheetData>
  <autoFilter ref="B10:S71" xr:uid="{00000000-0001-0000-2B00-000000000000}"/>
  <mergeCells count="1">
    <mergeCell ref="C9:N9"/>
  </mergeCells>
  <hyperlinks>
    <hyperlink ref="G13" location="RCTX15_175_JM_CTO_AJ_REG!A1" display="RCTX15_175_JM_CTO_AJ_REG" xr:uid="{00000000-0004-0000-2B00-000000000000}"/>
    <hyperlink ref="G44" location="RCTX15_JM_SIM_AJ_STD!A1" display="RCTX15_JM_SIM_AJ_STD" xr:uid="{00000000-0004-0000-2B00-000001000000}"/>
    <hyperlink ref="G14" location="RCTX15_175_JM_CTO_AJ_REG!A1" display="RCTX15_175_JM_CTO_AJ_REG" xr:uid="{00000000-0004-0000-2B00-000002000000}"/>
    <hyperlink ref="G45" location="RCTX15_JM_SIM_AJ_STD!A1" display="RCTX15_JM_SIM_AJ_STD" xr:uid="{00000000-0004-0000-2B00-000003000000}"/>
    <hyperlink ref="G17" location="RCTX15_175_JM_CTO_AJ_REG!A1" display="RCTX15_175_JM_CTO_AJ_REG" xr:uid="{00000000-0004-0000-2B00-000004000000}"/>
    <hyperlink ref="G47" location="RCTX15_JM_SIM_AJ_STD!A1" display="RCTX15_JM_SIM_AJ_STD" xr:uid="{00000000-0004-0000-2B00-000005000000}"/>
    <hyperlink ref="G18" location="RCTX15_175_JM_CTO_AJ_REG!A1" display="RCTX15_175_JM_CTO_AJ_REG" xr:uid="{00000000-0004-0000-2B00-000006000000}"/>
    <hyperlink ref="G19" location="RCTX15_175_JM_CTO_AJ_REG!A1" display="RCTX15_175_JM_CTO_AJ_REG" xr:uid="{00000000-0004-0000-2B00-000007000000}"/>
    <hyperlink ref="G20" location="RCTX15_175_JM_CTO_AJ_REG!A1" display="RCTX15_175_JM_CTO_AJ_REG" xr:uid="{00000000-0004-0000-2B00-000008000000}"/>
    <hyperlink ref="G50" location="RCTX15_JM_SIM_AJ_STD!A1" display="RCTX15_JM_SIM_AJ_STD" xr:uid="{00000000-0004-0000-2B00-000009000000}"/>
    <hyperlink ref="G21" location="RCTX15_175_JM_CTO_AJ_REG!A1" display="RCTX15_175_JM_CTO_AJ_REG" xr:uid="{00000000-0004-0000-2B00-00000A000000}"/>
    <hyperlink ref="G22" location="RCTX15_175_JM_CTO_AJ_REG!A1" display="RCTX15_175_JM_CTO_AJ_REG" xr:uid="{00000000-0004-0000-2B00-00000B000000}"/>
    <hyperlink ref="G23" location="SAT169_JM_VAR_CALCUL_KPI!A1" display="SAT169_JM_VAR_CALCUL_KPI" xr:uid="{00000000-0004-0000-2B00-00000C000000}"/>
    <hyperlink ref="G24" location="SAT169_JM_VAR_CALCUL_KPI!A1" display="SAT169_JM_VAR_CALCUL_KPI" xr:uid="{00000000-0004-0000-2B00-00000D000000}"/>
    <hyperlink ref="G27" location="RCTX15_175_JM_CTO_AJ_REG!A1" display="RCTX15_175_JM_CTO_AJ_REG" xr:uid="{00000000-0004-0000-2B00-00000E000000}"/>
    <hyperlink ref="G57" location="RCTX15_JM_SIM_AJ_STD!A1" display="RCTX15_JM_SIM_AJ_STD" xr:uid="{00000000-0004-0000-2B00-00000F000000}"/>
    <hyperlink ref="G58" location="RCTX15_JM_SIM_AJ_STD!A1" display="RCTX15_JM_SIM_AJ_STD" xr:uid="{00000000-0004-0000-2B00-000010000000}"/>
    <hyperlink ref="G29" location="RCTX15_175_JM_CTO_AJ_REG!A1" display="RCTX15_175_JM_CTO_AJ_REG" xr:uid="{00000000-0004-0000-2B00-000011000000}"/>
    <hyperlink ref="G59" location="RCTX15_JM_SIM_AJ_STD!A1" display="RCTX15_JM_SIM_AJ_STD" xr:uid="{00000000-0004-0000-2B00-000012000000}"/>
    <hyperlink ref="G30" location="RCTX15_175_JM_CTO_AJ_REG!A1" display="RCTX15_175_JM_CTO_AJ_REG" xr:uid="{00000000-0004-0000-2B00-000013000000}"/>
    <hyperlink ref="G60" location="RCTX15_JM_SIM_AJ_STD!A1" display="RCTX15_JM_SIM_AJ_STD" xr:uid="{00000000-0004-0000-2B00-000014000000}"/>
    <hyperlink ref="G31" location="RCTX15_175_JM_CTO_AJ_REG!A1" display="RCTX15_175_JM_CTO_AJ_REG" xr:uid="{00000000-0004-0000-2B00-000015000000}"/>
    <hyperlink ref="G32" location="RCTX15_175_JM_CTO_AJ_REG!A1" display="RCTX15_175_JM_CTO_AJ_REG" xr:uid="{00000000-0004-0000-2B00-000016000000}"/>
    <hyperlink ref="G62" location="RCTX15_JM_SIM_AJ_STD!A1" display="RCTX15_JM_SIM_AJ_STD" xr:uid="{00000000-0004-0000-2B00-000017000000}"/>
    <hyperlink ref="G33" location="RCTX15_175_JM_CTO_AJ_REG!A1" display="RCTX15_175_JM_CTO_AJ_REG" xr:uid="{00000000-0004-0000-2B00-000018000000}"/>
    <hyperlink ref="G34" location="RCTX15_175_JM_CTO_AJ_REG!A1" display="RCTX15_175_JM_CTO_AJ_REG" xr:uid="{00000000-0004-0000-2B00-000019000000}"/>
    <hyperlink ref="G64" location="RCTX15_JM_SIM_AJ_STD!A1" display="RCTX15_JM_SIM_AJ_STD" xr:uid="{00000000-0004-0000-2B00-00001A000000}"/>
    <hyperlink ref="G35" location="RCTX15_175_JM_CTO_AJ_REG!A1" display="RCTX15_175_JM_CTO_AJ_REG" xr:uid="{00000000-0004-0000-2B00-00001B000000}"/>
    <hyperlink ref="G65" location="RCTX15_JM_SIM_AJ_STD!A1" display="RCTX15_JM_SIM_AJ_STD" xr:uid="{00000000-0004-0000-2B00-00001C000000}"/>
    <hyperlink ref="G36" location="RCTX15_175_JM_CTO_AJ_REG!A1" display="RCTX15_175_JM_CTO_AJ_REG" xr:uid="{00000000-0004-0000-2B00-00001D000000}"/>
    <hyperlink ref="G37" location="RCTX15_175_JM_CTO_AJ_REG!A1" display="RCTX15_175_JM_CTO_AJ_REG" xr:uid="{00000000-0004-0000-2B00-00001E000000}"/>
    <hyperlink ref="G67" location="RCTX15_JM_SIM_AJ_STD!A1" display="RCTX15_JM_SIM_AJ_STD" xr:uid="{00000000-0004-0000-2B00-00001F000000}"/>
    <hyperlink ref="G70" location="RCTX15_JM_SIM_AJ_STD!A1" display="RCTX15_JM_SIM_AJ_STD" xr:uid="{00000000-0004-0000-2B00-000020000000}"/>
    <hyperlink ref="G28" location="RCTX15_175_JM_CTO_AJ_REG!A1" display="RCTX15_175_JM_CTO_AJ_REG" xr:uid="{00000000-0004-0000-2B00-000021000000}"/>
    <hyperlink ref="G39" location="SAT103_JM_CAL_IN_CO_KPI!A1" display="SAT103_JM_CAL_IN_CO_KPI" xr:uid="{00000000-0004-0000-2B00-000022000000}"/>
    <hyperlink ref="G40" location="RCT024_INTERVENIENTES!A1" display="RCT024_INTERVENIENTES" xr:uid="{00000000-0004-0000-2B00-000023000000}"/>
    <hyperlink ref="G41" location="SAT001_CLIENTE!A1" display="SAT001_CLIENTE" xr:uid="{00000000-0004-0000-2B00-000024000000}"/>
    <hyperlink ref="B6" location="Variáveis!A1" display="Variáveis" xr:uid="{00000000-0004-0000-2B00-000025000000}"/>
    <hyperlink ref="C6" location="'Índice de Tabelas'!A1" display="Índice de Tabelas" xr:uid="{00000000-0004-0000-2B00-000026000000}"/>
    <hyperlink ref="D6" location="'Manual de Instrução'!A1" display="Manual de Instrução" xr:uid="{00000000-0004-0000-2B00-00002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ReturnToPrevSheet">
                <anchor moveWithCells="1" sizeWithCells="1">
                  <from>
                    <xdr:col>4</xdr:col>
                    <xdr:colOff>0</xdr:colOff>
                    <xdr:row>3</xdr:row>
                    <xdr:rowOff>0</xdr:rowOff>
                  </from>
                  <to>
                    <xdr:col>5</xdr:col>
                    <xdr:colOff>220980</xdr:colOff>
                    <xdr:row>5</xdr:row>
                    <xdr:rowOff>45720</xdr:rowOff>
                  </to>
                </anchor>
              </controlPr>
            </control>
          </mc:Choice>
        </mc:AlternateContent>
        <mc:AlternateContent xmlns:mc="http://schemas.openxmlformats.org/markup-compatibility/2006">
          <mc:Choice Requires="x14">
            <control shapeId="113666" r:id="rId5" name="Remover Filtros">
              <controlPr defaultSize="0" print="0" autoFill="0" autoPict="0" macro="[0]!RemoveFilters">
                <anchor moveWithCells="1" sizeWithCells="1">
                  <from>
                    <xdr:col>5</xdr:col>
                    <xdr:colOff>1135380</xdr:colOff>
                    <xdr:row>2</xdr:row>
                    <xdr:rowOff>182880</xdr:rowOff>
                  </from>
                  <to>
                    <xdr:col>6</xdr:col>
                    <xdr:colOff>2019300</xdr:colOff>
                    <xdr:row>4</xdr:row>
                    <xdr:rowOff>160020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61"/>
  <dimension ref="A1:R74"/>
  <sheetViews>
    <sheetView zoomScale="80" workbookViewId="0">
      <pane xSplit="5" ySplit="10" topLeftCell="F11" activePane="bottomRight" state="frozen"/>
      <selection pane="topRight" activeCell="F1" sqref="F1"/>
      <selection pane="bottomLeft" activeCell="A18" sqref="A18"/>
      <selection pane="bottomRight" activeCell="B10" sqref="B10:R7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 style="27" customWidth="1"/>
    <col min="5" max="5" width="23.59765625" style="27" customWidth="1"/>
    <col min="6" max="6" width="27.3984375" style="27" customWidth="1"/>
    <col min="7" max="7" width="30"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234</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9.25" customHeight="1" x14ac:dyDescent="0.2">
      <c r="A11" s="28"/>
      <c r="B11" s="75">
        <v>1</v>
      </c>
      <c r="C11" s="24" t="s">
        <v>51</v>
      </c>
      <c r="D11" s="24" t="s">
        <v>98</v>
      </c>
      <c r="E11" s="24" t="s">
        <v>1456</v>
      </c>
      <c r="F11" s="24"/>
      <c r="G11" s="24"/>
      <c r="H11" s="21"/>
      <c r="I11" s="21" t="s">
        <v>1797</v>
      </c>
      <c r="J11" s="95"/>
      <c r="K11" s="21" t="s">
        <v>1458</v>
      </c>
      <c r="L11" s="21" t="s">
        <v>1459</v>
      </c>
      <c r="M11" s="21" t="s">
        <v>1460</v>
      </c>
      <c r="N11" s="24">
        <v>1</v>
      </c>
      <c r="O11" s="73">
        <v>0</v>
      </c>
      <c r="P11" s="73" t="s">
        <v>1869</v>
      </c>
      <c r="Q11" s="24" t="s">
        <v>1870</v>
      </c>
      <c r="R11" s="147"/>
    </row>
    <row r="12" spans="1:18" ht="27" customHeight="1" x14ac:dyDescent="0.25">
      <c r="A12" s="75"/>
      <c r="B12" s="75">
        <v>2</v>
      </c>
      <c r="C12" s="24" t="s">
        <v>51</v>
      </c>
      <c r="D12" s="24" t="s">
        <v>98</v>
      </c>
      <c r="E12" s="24" t="s">
        <v>1463</v>
      </c>
      <c r="F12" s="24" t="s">
        <v>1871</v>
      </c>
      <c r="G12" s="85" t="s">
        <v>272</v>
      </c>
      <c r="H12" s="24" t="s">
        <v>1463</v>
      </c>
      <c r="I12" s="21"/>
      <c r="J12" s="106" t="s">
        <v>1872</v>
      </c>
      <c r="K12" s="21" t="s">
        <v>1465</v>
      </c>
      <c r="L12" s="21" t="s">
        <v>1466</v>
      </c>
      <c r="M12" s="21" t="s">
        <v>1460</v>
      </c>
      <c r="N12" s="24">
        <v>1</v>
      </c>
      <c r="O12" s="24">
        <v>0</v>
      </c>
      <c r="P12" s="24" t="s">
        <v>1869</v>
      </c>
      <c r="Q12" s="24" t="s">
        <v>1870</v>
      </c>
      <c r="R12" s="147"/>
    </row>
    <row r="13" spans="1:18" ht="27" customHeight="1" x14ac:dyDescent="0.25">
      <c r="A13" s="75"/>
      <c r="B13" s="75">
        <v>3</v>
      </c>
      <c r="C13" s="24" t="s">
        <v>51</v>
      </c>
      <c r="D13" s="24" t="s">
        <v>98</v>
      </c>
      <c r="E13" s="24" t="s">
        <v>1467</v>
      </c>
      <c r="F13" s="24" t="s">
        <v>1871</v>
      </c>
      <c r="G13" s="85" t="s">
        <v>272</v>
      </c>
      <c r="H13" s="24" t="s">
        <v>1467</v>
      </c>
      <c r="I13" s="21"/>
      <c r="J13" s="106" t="s">
        <v>1872</v>
      </c>
      <c r="K13" s="21" t="s">
        <v>1465</v>
      </c>
      <c r="L13" s="21" t="s">
        <v>1466</v>
      </c>
      <c r="M13" s="21" t="s">
        <v>1460</v>
      </c>
      <c r="N13" s="24">
        <v>1</v>
      </c>
      <c r="O13" s="24">
        <v>0</v>
      </c>
      <c r="P13" s="24" t="s">
        <v>1869</v>
      </c>
      <c r="Q13" s="24" t="s">
        <v>1870</v>
      </c>
      <c r="R13" s="147"/>
    </row>
    <row r="14" spans="1:18" ht="27" customHeight="1" x14ac:dyDescent="0.25">
      <c r="A14" s="75"/>
      <c r="B14" s="75">
        <v>4</v>
      </c>
      <c r="C14" s="24" t="s">
        <v>51</v>
      </c>
      <c r="D14" s="24" t="s">
        <v>98</v>
      </c>
      <c r="E14" s="24" t="s">
        <v>1803</v>
      </c>
      <c r="F14" s="24" t="s">
        <v>1871</v>
      </c>
      <c r="G14" s="24"/>
      <c r="H14" s="21"/>
      <c r="I14" s="21" t="s">
        <v>1471</v>
      </c>
      <c r="J14" s="106"/>
      <c r="K14" s="21" t="s">
        <v>1487</v>
      </c>
      <c r="L14" s="21" t="s">
        <v>1500</v>
      </c>
      <c r="M14" s="21" t="s">
        <v>1471</v>
      </c>
      <c r="N14" s="24">
        <v>0</v>
      </c>
      <c r="O14" s="24">
        <v>0</v>
      </c>
      <c r="P14" s="24" t="s">
        <v>1869</v>
      </c>
      <c r="Q14" s="24" t="s">
        <v>1870</v>
      </c>
      <c r="R14" s="147"/>
    </row>
    <row r="15" spans="1:18" ht="27" customHeight="1" x14ac:dyDescent="0.25">
      <c r="A15" s="75"/>
      <c r="B15" s="75">
        <v>5</v>
      </c>
      <c r="C15" s="24" t="s">
        <v>51</v>
      </c>
      <c r="D15" s="24" t="s">
        <v>98</v>
      </c>
      <c r="E15" s="24" t="s">
        <v>1806</v>
      </c>
      <c r="F15" s="24" t="s">
        <v>1871</v>
      </c>
      <c r="G15" s="85" t="s">
        <v>272</v>
      </c>
      <c r="H15" s="21" t="s">
        <v>1862</v>
      </c>
      <c r="I15" s="21"/>
      <c r="J15" s="106" t="s">
        <v>1872</v>
      </c>
      <c r="K15" s="21" t="s">
        <v>1487</v>
      </c>
      <c r="L15" s="21" t="s">
        <v>1500</v>
      </c>
      <c r="M15" s="21" t="s">
        <v>1471</v>
      </c>
      <c r="N15" s="24">
        <v>0</v>
      </c>
      <c r="O15" s="24">
        <v>0</v>
      </c>
      <c r="P15" s="24" t="s">
        <v>1869</v>
      </c>
      <c r="Q15" s="24" t="s">
        <v>1870</v>
      </c>
      <c r="R15" s="147"/>
    </row>
    <row r="16" spans="1:18" ht="27" customHeight="1" x14ac:dyDescent="0.25">
      <c r="A16" s="75"/>
      <c r="B16" s="75">
        <v>6</v>
      </c>
      <c r="C16" s="24" t="s">
        <v>51</v>
      </c>
      <c r="D16" s="24" t="s">
        <v>98</v>
      </c>
      <c r="E16" s="24" t="s">
        <v>1844</v>
      </c>
      <c r="F16" s="24" t="s">
        <v>1871</v>
      </c>
      <c r="G16" s="24"/>
      <c r="H16" s="21"/>
      <c r="I16" s="21" t="s">
        <v>1471</v>
      </c>
      <c r="J16" s="106"/>
      <c r="K16" s="21" t="s">
        <v>1487</v>
      </c>
      <c r="L16" s="21" t="s">
        <v>1500</v>
      </c>
      <c r="M16" s="21" t="s">
        <v>1471</v>
      </c>
      <c r="N16" s="24">
        <v>0</v>
      </c>
      <c r="O16" s="24">
        <v>0</v>
      </c>
      <c r="P16" s="24" t="s">
        <v>1869</v>
      </c>
      <c r="Q16" s="24" t="s">
        <v>1870</v>
      </c>
      <c r="R16" s="147"/>
    </row>
    <row r="17" spans="1:18" ht="27" customHeight="1" x14ac:dyDescent="0.25">
      <c r="A17" s="75"/>
      <c r="B17" s="75">
        <v>7</v>
      </c>
      <c r="C17" s="24" t="s">
        <v>51</v>
      </c>
      <c r="D17" s="24" t="s">
        <v>98</v>
      </c>
      <c r="E17" s="24" t="s">
        <v>1808</v>
      </c>
      <c r="F17" s="24" t="s">
        <v>1871</v>
      </c>
      <c r="G17" s="85" t="s">
        <v>272</v>
      </c>
      <c r="H17" s="21"/>
      <c r="I17" s="21" t="s">
        <v>1873</v>
      </c>
      <c r="J17" s="106"/>
      <c r="K17" s="21" t="s">
        <v>1482</v>
      </c>
      <c r="L17" s="21" t="s">
        <v>1476</v>
      </c>
      <c r="M17" s="21" t="s">
        <v>1460</v>
      </c>
      <c r="N17" s="24">
        <v>1</v>
      </c>
      <c r="O17" s="24">
        <v>0</v>
      </c>
      <c r="P17" s="24" t="s">
        <v>1869</v>
      </c>
      <c r="Q17" s="24" t="s">
        <v>1870</v>
      </c>
      <c r="R17" s="147"/>
    </row>
    <row r="18" spans="1:18" ht="27" customHeight="1" x14ac:dyDescent="0.25">
      <c r="A18" s="75"/>
      <c r="B18" s="75">
        <v>8</v>
      </c>
      <c r="C18" s="24" t="s">
        <v>51</v>
      </c>
      <c r="D18" s="24" t="s">
        <v>98</v>
      </c>
      <c r="E18" s="24" t="s">
        <v>1771</v>
      </c>
      <c r="F18" s="24" t="s">
        <v>1871</v>
      </c>
      <c r="G18" s="24"/>
      <c r="H18" s="21"/>
      <c r="I18" s="21" t="s">
        <v>1471</v>
      </c>
      <c r="J18" s="106"/>
      <c r="K18" s="21" t="s">
        <v>1458</v>
      </c>
      <c r="L18" s="21" t="s">
        <v>1459</v>
      </c>
      <c r="M18" s="21" t="s">
        <v>1471</v>
      </c>
      <c r="N18" s="24">
        <v>0</v>
      </c>
      <c r="O18" s="24">
        <v>0</v>
      </c>
      <c r="P18" s="24" t="s">
        <v>1869</v>
      </c>
      <c r="Q18" s="24" t="s">
        <v>1870</v>
      </c>
      <c r="R18" s="147"/>
    </row>
    <row r="19" spans="1:18" ht="27" customHeight="1" x14ac:dyDescent="0.25">
      <c r="A19" s="75"/>
      <c r="B19" s="75">
        <v>9</v>
      </c>
      <c r="C19" s="24" t="s">
        <v>51</v>
      </c>
      <c r="D19" s="24" t="s">
        <v>98</v>
      </c>
      <c r="E19" s="24" t="s">
        <v>1767</v>
      </c>
      <c r="F19" s="24" t="s">
        <v>1871</v>
      </c>
      <c r="G19" s="24"/>
      <c r="H19" s="21"/>
      <c r="I19" s="21" t="s">
        <v>1471</v>
      </c>
      <c r="J19" s="106"/>
      <c r="K19" s="21" t="s">
        <v>1482</v>
      </c>
      <c r="L19" s="21" t="s">
        <v>1476</v>
      </c>
      <c r="M19" s="21" t="s">
        <v>1471</v>
      </c>
      <c r="N19" s="24">
        <v>0</v>
      </c>
      <c r="O19" s="24">
        <v>0</v>
      </c>
      <c r="P19" s="24" t="s">
        <v>1869</v>
      </c>
      <c r="Q19" s="24" t="s">
        <v>1870</v>
      </c>
      <c r="R19" s="147"/>
    </row>
    <row r="20" spans="1:18" ht="27" customHeight="1" x14ac:dyDescent="0.25">
      <c r="A20" s="75"/>
      <c r="B20" s="75">
        <v>10</v>
      </c>
      <c r="C20" s="24" t="s">
        <v>51</v>
      </c>
      <c r="D20" s="24" t="s">
        <v>98</v>
      </c>
      <c r="E20" s="24" t="s">
        <v>1769</v>
      </c>
      <c r="F20" s="24" t="s">
        <v>1871</v>
      </c>
      <c r="G20" s="24"/>
      <c r="H20" s="21"/>
      <c r="I20" s="21" t="s">
        <v>1471</v>
      </c>
      <c r="J20" s="106"/>
      <c r="K20" s="21" t="s">
        <v>1482</v>
      </c>
      <c r="L20" s="21" t="s">
        <v>1476</v>
      </c>
      <c r="M20" s="21" t="s">
        <v>1471</v>
      </c>
      <c r="N20" s="24">
        <v>0</v>
      </c>
      <c r="O20" s="24">
        <v>0</v>
      </c>
      <c r="P20" s="24" t="s">
        <v>1869</v>
      </c>
      <c r="Q20" s="24" t="s">
        <v>1870</v>
      </c>
      <c r="R20" s="147"/>
    </row>
    <row r="21" spans="1:18" ht="27" customHeight="1" x14ac:dyDescent="0.25">
      <c r="A21" s="75"/>
      <c r="B21" s="75">
        <v>11</v>
      </c>
      <c r="C21" s="24" t="s">
        <v>51</v>
      </c>
      <c r="D21" s="24" t="s">
        <v>98</v>
      </c>
      <c r="E21" s="24" t="s">
        <v>1842</v>
      </c>
      <c r="F21" s="24" t="s">
        <v>1871</v>
      </c>
      <c r="G21" s="24"/>
      <c r="H21" s="21"/>
      <c r="I21" s="21" t="s">
        <v>1471</v>
      </c>
      <c r="J21" s="106"/>
      <c r="K21" s="21" t="s">
        <v>1465</v>
      </c>
      <c r="L21" s="21" t="s">
        <v>1494</v>
      </c>
      <c r="M21" s="21" t="s">
        <v>1471</v>
      </c>
      <c r="N21" s="24">
        <v>0</v>
      </c>
      <c r="O21" s="24">
        <v>0</v>
      </c>
      <c r="P21" s="24" t="s">
        <v>1869</v>
      </c>
      <c r="Q21" s="24" t="s">
        <v>1870</v>
      </c>
      <c r="R21" s="147"/>
    </row>
    <row r="22" spans="1:18" ht="27" customHeight="1" x14ac:dyDescent="0.25">
      <c r="A22" s="75"/>
      <c r="B22" s="75">
        <v>12</v>
      </c>
      <c r="C22" s="24" t="s">
        <v>51</v>
      </c>
      <c r="D22" s="24" t="s">
        <v>98</v>
      </c>
      <c r="E22" s="24" t="s">
        <v>1775</v>
      </c>
      <c r="F22" s="24" t="s">
        <v>1871</v>
      </c>
      <c r="G22" s="24"/>
      <c r="H22" s="21"/>
      <c r="I22" s="21" t="s">
        <v>1471</v>
      </c>
      <c r="J22" s="106"/>
      <c r="K22" s="21" t="s">
        <v>1487</v>
      </c>
      <c r="L22" s="21" t="s">
        <v>1500</v>
      </c>
      <c r="M22" s="21" t="s">
        <v>1471</v>
      </c>
      <c r="N22" s="24">
        <v>0</v>
      </c>
      <c r="O22" s="24">
        <v>0</v>
      </c>
      <c r="P22" s="24" t="s">
        <v>1869</v>
      </c>
      <c r="Q22" s="24" t="s">
        <v>1870</v>
      </c>
      <c r="R22" s="147"/>
    </row>
    <row r="23" spans="1:18" ht="27" customHeight="1" x14ac:dyDescent="0.25">
      <c r="A23" s="75"/>
      <c r="B23" s="75">
        <v>13</v>
      </c>
      <c r="C23" s="24" t="s">
        <v>51</v>
      </c>
      <c r="D23" s="24" t="s">
        <v>98</v>
      </c>
      <c r="E23" s="24" t="s">
        <v>1850</v>
      </c>
      <c r="F23" s="24" t="s">
        <v>1871</v>
      </c>
      <c r="G23" s="24"/>
      <c r="H23" s="21"/>
      <c r="I23" s="21" t="s">
        <v>1471</v>
      </c>
      <c r="J23" s="106"/>
      <c r="K23" s="21" t="s">
        <v>1487</v>
      </c>
      <c r="L23" s="21" t="s">
        <v>1500</v>
      </c>
      <c r="M23" s="21" t="s">
        <v>1471</v>
      </c>
      <c r="N23" s="24">
        <v>0</v>
      </c>
      <c r="O23" s="24">
        <v>0</v>
      </c>
      <c r="P23" s="24" t="s">
        <v>1869</v>
      </c>
      <c r="Q23" s="24" t="s">
        <v>1870</v>
      </c>
      <c r="R23" s="147"/>
    </row>
    <row r="24" spans="1:18" ht="27" customHeight="1" x14ac:dyDescent="0.25">
      <c r="A24" s="75"/>
      <c r="B24" s="75">
        <v>14</v>
      </c>
      <c r="C24" s="24" t="s">
        <v>51</v>
      </c>
      <c r="D24" s="24" t="s">
        <v>98</v>
      </c>
      <c r="E24" s="24" t="s">
        <v>1766</v>
      </c>
      <c r="F24" s="24" t="s">
        <v>1871</v>
      </c>
      <c r="G24" s="24"/>
      <c r="H24" s="21"/>
      <c r="I24" s="21" t="s">
        <v>1471</v>
      </c>
      <c r="J24" s="106"/>
      <c r="K24" s="21" t="s">
        <v>1482</v>
      </c>
      <c r="L24" s="21" t="s">
        <v>1734</v>
      </c>
      <c r="M24" s="21" t="s">
        <v>1471</v>
      </c>
      <c r="N24" s="24">
        <v>0</v>
      </c>
      <c r="O24" s="24">
        <v>0</v>
      </c>
      <c r="P24" s="24" t="s">
        <v>1869</v>
      </c>
      <c r="Q24" s="24" t="s">
        <v>1870</v>
      </c>
      <c r="R24" s="147"/>
    </row>
    <row r="25" spans="1:18" ht="27" customHeight="1" x14ac:dyDescent="0.25">
      <c r="A25" s="75"/>
      <c r="B25" s="75">
        <v>15</v>
      </c>
      <c r="C25" s="24" t="s">
        <v>51</v>
      </c>
      <c r="D25" s="24" t="s">
        <v>98</v>
      </c>
      <c r="E25" s="24" t="s">
        <v>1812</v>
      </c>
      <c r="F25" s="24" t="s">
        <v>1871</v>
      </c>
      <c r="G25" s="85" t="s">
        <v>272</v>
      </c>
      <c r="H25" s="21" t="s">
        <v>1829</v>
      </c>
      <c r="I25" s="21"/>
      <c r="J25" s="106" t="s">
        <v>1872</v>
      </c>
      <c r="K25" s="21" t="s">
        <v>1487</v>
      </c>
      <c r="L25" s="21" t="s">
        <v>1500</v>
      </c>
      <c r="M25" s="21" t="s">
        <v>1471</v>
      </c>
      <c r="N25" s="24">
        <v>0</v>
      </c>
      <c r="O25" s="24">
        <v>0</v>
      </c>
      <c r="P25" s="24" t="s">
        <v>1869</v>
      </c>
      <c r="Q25" s="24" t="s">
        <v>1870</v>
      </c>
      <c r="R25" s="147"/>
    </row>
    <row r="26" spans="1:18" ht="27" customHeight="1" x14ac:dyDescent="0.25">
      <c r="A26" s="75"/>
      <c r="B26" s="75">
        <v>16</v>
      </c>
      <c r="C26" s="24" t="s">
        <v>51</v>
      </c>
      <c r="D26" s="24" t="s">
        <v>98</v>
      </c>
      <c r="E26" s="24" t="s">
        <v>1813</v>
      </c>
      <c r="F26" s="24" t="s">
        <v>1871</v>
      </c>
      <c r="G26" s="85" t="s">
        <v>272</v>
      </c>
      <c r="H26" s="21" t="s">
        <v>1874</v>
      </c>
      <c r="I26" s="21"/>
      <c r="J26" s="106" t="s">
        <v>1872</v>
      </c>
      <c r="K26" s="21" t="s">
        <v>1487</v>
      </c>
      <c r="L26" s="21" t="s">
        <v>1500</v>
      </c>
      <c r="M26" s="21" t="s">
        <v>1471</v>
      </c>
      <c r="N26" s="24">
        <v>0</v>
      </c>
      <c r="O26" s="24">
        <v>0</v>
      </c>
      <c r="P26" s="24" t="s">
        <v>1869</v>
      </c>
      <c r="Q26" s="24" t="s">
        <v>1870</v>
      </c>
      <c r="R26" s="147"/>
    </row>
    <row r="27" spans="1:18" ht="27" customHeight="1" x14ac:dyDescent="0.25">
      <c r="A27" s="75"/>
      <c r="B27" s="75">
        <v>17</v>
      </c>
      <c r="C27" s="24" t="s">
        <v>51</v>
      </c>
      <c r="D27" s="24" t="s">
        <v>98</v>
      </c>
      <c r="E27" s="24" t="s">
        <v>1853</v>
      </c>
      <c r="F27" s="24" t="s">
        <v>1871</v>
      </c>
      <c r="G27" s="85" t="s">
        <v>272</v>
      </c>
      <c r="H27" s="21" t="s">
        <v>1875</v>
      </c>
      <c r="I27" s="21"/>
      <c r="J27" s="106" t="s">
        <v>1872</v>
      </c>
      <c r="K27" s="21" t="s">
        <v>1482</v>
      </c>
      <c r="L27" s="21" t="s">
        <v>1473</v>
      </c>
      <c r="M27" s="21" t="s">
        <v>1471</v>
      </c>
      <c r="N27" s="24">
        <v>0</v>
      </c>
      <c r="O27" s="24">
        <v>0</v>
      </c>
      <c r="P27" s="24" t="s">
        <v>1869</v>
      </c>
      <c r="Q27" s="24" t="s">
        <v>1870</v>
      </c>
      <c r="R27" s="147"/>
    </row>
    <row r="28" spans="1:18" ht="27" customHeight="1" x14ac:dyDescent="0.25">
      <c r="A28" s="75"/>
      <c r="B28" s="75">
        <v>18</v>
      </c>
      <c r="C28" s="24" t="s">
        <v>51</v>
      </c>
      <c r="D28" s="24" t="s">
        <v>98</v>
      </c>
      <c r="E28" s="24" t="s">
        <v>1854</v>
      </c>
      <c r="F28" s="24" t="s">
        <v>1871</v>
      </c>
      <c r="G28" s="85" t="s">
        <v>272</v>
      </c>
      <c r="H28" s="21" t="s">
        <v>1865</v>
      </c>
      <c r="I28" s="21"/>
      <c r="J28" s="106" t="s">
        <v>1872</v>
      </c>
      <c r="K28" s="21" t="s">
        <v>1487</v>
      </c>
      <c r="L28" s="21" t="s">
        <v>1500</v>
      </c>
      <c r="M28" s="21" t="s">
        <v>1471</v>
      </c>
      <c r="N28" s="24">
        <v>0</v>
      </c>
      <c r="O28" s="24">
        <v>0</v>
      </c>
      <c r="P28" s="24" t="s">
        <v>1869</v>
      </c>
      <c r="Q28" s="24" t="s">
        <v>1870</v>
      </c>
      <c r="R28" s="147"/>
    </row>
    <row r="29" spans="1:18" ht="27" customHeight="1" x14ac:dyDescent="0.25">
      <c r="A29" s="75"/>
      <c r="B29" s="75">
        <v>19</v>
      </c>
      <c r="C29" s="24" t="s">
        <v>51</v>
      </c>
      <c r="D29" s="24" t="s">
        <v>98</v>
      </c>
      <c r="E29" s="24" t="s">
        <v>1810</v>
      </c>
      <c r="F29" s="24" t="s">
        <v>1871</v>
      </c>
      <c r="G29" s="24"/>
      <c r="H29" s="21"/>
      <c r="I29" s="21" t="s">
        <v>1471</v>
      </c>
      <c r="J29" s="106"/>
      <c r="K29" s="21" t="s">
        <v>1487</v>
      </c>
      <c r="L29" s="21" t="s">
        <v>1500</v>
      </c>
      <c r="M29" s="21" t="s">
        <v>1471</v>
      </c>
      <c r="N29" s="24">
        <v>0</v>
      </c>
      <c r="O29" s="24">
        <v>0</v>
      </c>
      <c r="P29" s="24" t="s">
        <v>1869</v>
      </c>
      <c r="Q29" s="24" t="s">
        <v>1870</v>
      </c>
      <c r="R29" s="147"/>
    </row>
    <row r="30" spans="1:18" ht="27" customHeight="1" x14ac:dyDescent="0.25">
      <c r="A30" s="75"/>
      <c r="B30" s="75">
        <v>20</v>
      </c>
      <c r="C30" s="24" t="s">
        <v>51</v>
      </c>
      <c r="D30" s="24" t="s">
        <v>98</v>
      </c>
      <c r="E30" s="24" t="s">
        <v>1816</v>
      </c>
      <c r="F30" s="24" t="s">
        <v>1871</v>
      </c>
      <c r="G30" s="85" t="s">
        <v>272</v>
      </c>
      <c r="H30" s="21" t="s">
        <v>1866</v>
      </c>
      <c r="I30" s="21"/>
      <c r="J30" s="106" t="s">
        <v>1872</v>
      </c>
      <c r="K30" s="21" t="s">
        <v>1487</v>
      </c>
      <c r="L30" s="21" t="s">
        <v>1500</v>
      </c>
      <c r="M30" s="21" t="s">
        <v>1471</v>
      </c>
      <c r="N30" s="24">
        <v>0</v>
      </c>
      <c r="O30" s="24">
        <v>0</v>
      </c>
      <c r="P30" s="24" t="s">
        <v>1869</v>
      </c>
      <c r="Q30" s="24" t="s">
        <v>1870</v>
      </c>
      <c r="R30" s="147"/>
    </row>
    <row r="31" spans="1:18" ht="27" customHeight="1" x14ac:dyDescent="0.25">
      <c r="A31" s="75"/>
      <c r="B31" s="75">
        <v>21</v>
      </c>
      <c r="C31" s="24" t="s">
        <v>51</v>
      </c>
      <c r="D31" s="24" t="s">
        <v>98</v>
      </c>
      <c r="E31" s="24" t="s">
        <v>1818</v>
      </c>
      <c r="F31" s="24" t="s">
        <v>1871</v>
      </c>
      <c r="G31" s="24"/>
      <c r="H31" s="21"/>
      <c r="I31" s="21" t="s">
        <v>1471</v>
      </c>
      <c r="J31" s="106"/>
      <c r="K31" s="21" t="s">
        <v>1487</v>
      </c>
      <c r="L31" s="21" t="s">
        <v>1500</v>
      </c>
      <c r="M31" s="21" t="s">
        <v>1471</v>
      </c>
      <c r="N31" s="24">
        <v>0</v>
      </c>
      <c r="O31" s="24">
        <v>0</v>
      </c>
      <c r="P31" s="24" t="s">
        <v>1869</v>
      </c>
      <c r="Q31" s="24" t="s">
        <v>1870</v>
      </c>
      <c r="R31" s="147"/>
    </row>
    <row r="32" spans="1:18" ht="27" customHeight="1" x14ac:dyDescent="0.25">
      <c r="A32" s="75"/>
      <c r="B32" s="75">
        <v>22</v>
      </c>
      <c r="C32" s="24" t="s">
        <v>51</v>
      </c>
      <c r="D32" s="24" t="s">
        <v>98</v>
      </c>
      <c r="E32" s="24" t="s">
        <v>1819</v>
      </c>
      <c r="F32" s="24" t="s">
        <v>1871</v>
      </c>
      <c r="G32" s="85" t="s">
        <v>272</v>
      </c>
      <c r="H32" s="21"/>
      <c r="I32" s="21">
        <v>1</v>
      </c>
      <c r="J32" s="106"/>
      <c r="K32" s="21" t="s">
        <v>1487</v>
      </c>
      <c r="L32" s="21" t="s">
        <v>1500</v>
      </c>
      <c r="M32" s="21" t="s">
        <v>1471</v>
      </c>
      <c r="N32" s="24">
        <v>0</v>
      </c>
      <c r="O32" s="24">
        <v>0</v>
      </c>
      <c r="P32" s="24" t="s">
        <v>1869</v>
      </c>
      <c r="Q32" s="24" t="s">
        <v>1870</v>
      </c>
      <c r="R32" s="147"/>
    </row>
    <row r="33" spans="1:18" ht="27" customHeight="1" x14ac:dyDescent="0.25">
      <c r="A33" s="75"/>
      <c r="B33" s="75">
        <v>23</v>
      </c>
      <c r="C33" s="24" t="s">
        <v>51</v>
      </c>
      <c r="D33" s="24" t="s">
        <v>98</v>
      </c>
      <c r="E33" s="24" t="s">
        <v>1820</v>
      </c>
      <c r="F33" s="24" t="s">
        <v>1871</v>
      </c>
      <c r="G33" s="85" t="s">
        <v>272</v>
      </c>
      <c r="H33" s="21" t="s">
        <v>1834</v>
      </c>
      <c r="I33" s="21"/>
      <c r="J33" s="106" t="s">
        <v>1872</v>
      </c>
      <c r="K33" s="21" t="s">
        <v>1487</v>
      </c>
      <c r="L33" s="21" t="s">
        <v>1500</v>
      </c>
      <c r="M33" s="21" t="s">
        <v>1471</v>
      </c>
      <c r="N33" s="24">
        <v>0</v>
      </c>
      <c r="O33" s="24">
        <v>0</v>
      </c>
      <c r="P33" s="24" t="s">
        <v>1869</v>
      </c>
      <c r="Q33" s="24" t="s">
        <v>1870</v>
      </c>
      <c r="R33" s="147"/>
    </row>
    <row r="34" spans="1:18" ht="27" customHeight="1" x14ac:dyDescent="0.25">
      <c r="A34" s="75"/>
      <c r="B34" s="75">
        <v>24</v>
      </c>
      <c r="C34" s="24" t="s">
        <v>51</v>
      </c>
      <c r="D34" s="24" t="s">
        <v>98</v>
      </c>
      <c r="E34" s="24" t="s">
        <v>1807</v>
      </c>
      <c r="F34" s="24" t="s">
        <v>1871</v>
      </c>
      <c r="G34" s="24"/>
      <c r="H34" s="21"/>
      <c r="I34" s="21" t="s">
        <v>1471</v>
      </c>
      <c r="J34" s="106"/>
      <c r="K34" s="21" t="s">
        <v>1487</v>
      </c>
      <c r="L34" s="21" t="s">
        <v>1500</v>
      </c>
      <c r="M34" s="21" t="s">
        <v>1471</v>
      </c>
      <c r="N34" s="24">
        <v>0</v>
      </c>
      <c r="O34" s="24">
        <v>0</v>
      </c>
      <c r="P34" s="24" t="s">
        <v>1869</v>
      </c>
      <c r="Q34" s="24" t="s">
        <v>1870</v>
      </c>
      <c r="R34" s="147"/>
    </row>
    <row r="35" spans="1:18" ht="27" customHeight="1" x14ac:dyDescent="0.25">
      <c r="A35" s="75"/>
      <c r="B35" s="75">
        <v>25</v>
      </c>
      <c r="C35" s="24" t="s">
        <v>51</v>
      </c>
      <c r="D35" s="24" t="s">
        <v>98</v>
      </c>
      <c r="E35" s="24" t="s">
        <v>1821</v>
      </c>
      <c r="F35" s="24" t="s">
        <v>1871</v>
      </c>
      <c r="G35" s="85" t="s">
        <v>272</v>
      </c>
      <c r="H35" s="21" t="s">
        <v>1835</v>
      </c>
      <c r="I35" s="21"/>
      <c r="J35" s="106" t="s">
        <v>1872</v>
      </c>
      <c r="K35" s="21" t="s">
        <v>1465</v>
      </c>
      <c r="L35" s="21" t="s">
        <v>1494</v>
      </c>
      <c r="M35" s="21" t="s">
        <v>1471</v>
      </c>
      <c r="N35" s="24">
        <v>0</v>
      </c>
      <c r="O35" s="24">
        <v>0</v>
      </c>
      <c r="P35" s="24" t="s">
        <v>1869</v>
      </c>
      <c r="Q35" s="24" t="s">
        <v>1870</v>
      </c>
      <c r="R35" s="147"/>
    </row>
    <row r="36" spans="1:18" ht="27" customHeight="1" x14ac:dyDescent="0.25">
      <c r="A36" s="75"/>
      <c r="B36" s="75">
        <v>26</v>
      </c>
      <c r="C36" s="24" t="s">
        <v>51</v>
      </c>
      <c r="D36" s="24" t="s">
        <v>98</v>
      </c>
      <c r="E36" s="24" t="s">
        <v>1851</v>
      </c>
      <c r="F36" s="24" t="s">
        <v>1871</v>
      </c>
      <c r="G36" s="85" t="s">
        <v>272</v>
      </c>
      <c r="H36" s="21" t="s">
        <v>1876</v>
      </c>
      <c r="I36" s="21"/>
      <c r="J36" s="106" t="s">
        <v>1872</v>
      </c>
      <c r="K36" s="21" t="s">
        <v>1487</v>
      </c>
      <c r="L36" s="21" t="s">
        <v>1852</v>
      </c>
      <c r="M36" s="21" t="s">
        <v>1471</v>
      </c>
      <c r="N36" s="24">
        <v>0</v>
      </c>
      <c r="O36" s="24">
        <v>0</v>
      </c>
      <c r="P36" s="24" t="s">
        <v>1869</v>
      </c>
      <c r="Q36" s="24" t="s">
        <v>1870</v>
      </c>
      <c r="R36" s="147"/>
    </row>
    <row r="37" spans="1:18" ht="27" customHeight="1" x14ac:dyDescent="0.25">
      <c r="A37" s="75"/>
      <c r="B37" s="75">
        <v>27</v>
      </c>
      <c r="C37" s="24" t="s">
        <v>51</v>
      </c>
      <c r="D37" s="24" t="s">
        <v>98</v>
      </c>
      <c r="E37" s="24" t="s">
        <v>1857</v>
      </c>
      <c r="F37" s="24" t="s">
        <v>1871</v>
      </c>
      <c r="G37" s="85" t="s">
        <v>272</v>
      </c>
      <c r="H37" s="21" t="s">
        <v>1868</v>
      </c>
      <c r="I37" s="21"/>
      <c r="J37" s="106" t="s">
        <v>1872</v>
      </c>
      <c r="K37" s="21" t="s">
        <v>1487</v>
      </c>
      <c r="L37" s="21" t="s">
        <v>1852</v>
      </c>
      <c r="M37" s="21" t="s">
        <v>1471</v>
      </c>
      <c r="N37" s="24">
        <v>0</v>
      </c>
      <c r="O37" s="24">
        <v>0</v>
      </c>
      <c r="P37" s="24" t="s">
        <v>1869</v>
      </c>
      <c r="Q37" s="24" t="s">
        <v>1870</v>
      </c>
      <c r="R37" s="147"/>
    </row>
    <row r="38" spans="1:18" ht="27" customHeight="1" x14ac:dyDescent="0.25">
      <c r="A38" s="75"/>
      <c r="B38" s="75">
        <v>28</v>
      </c>
      <c r="C38" s="24" t="s">
        <v>51</v>
      </c>
      <c r="D38" s="24" t="s">
        <v>98</v>
      </c>
      <c r="E38" s="24" t="s">
        <v>1822</v>
      </c>
      <c r="F38" s="24" t="s">
        <v>1871</v>
      </c>
      <c r="G38" s="24"/>
      <c r="H38" s="21"/>
      <c r="I38" s="21" t="s">
        <v>1471</v>
      </c>
      <c r="J38" s="106"/>
      <c r="K38" s="21" t="s">
        <v>1487</v>
      </c>
      <c r="L38" s="21" t="s">
        <v>1500</v>
      </c>
      <c r="M38" s="21" t="s">
        <v>1471</v>
      </c>
      <c r="N38" s="24">
        <v>0</v>
      </c>
      <c r="O38" s="24">
        <v>0</v>
      </c>
      <c r="P38" s="24" t="s">
        <v>1869</v>
      </c>
      <c r="Q38" s="24" t="s">
        <v>1870</v>
      </c>
      <c r="R38" s="147"/>
    </row>
    <row r="39" spans="1:18" ht="27" customHeight="1" x14ac:dyDescent="0.25">
      <c r="A39" s="75"/>
      <c r="B39" s="75">
        <v>29</v>
      </c>
      <c r="C39" s="24" t="s">
        <v>51</v>
      </c>
      <c r="D39" s="24" t="s">
        <v>98</v>
      </c>
      <c r="E39" s="24" t="s">
        <v>1823</v>
      </c>
      <c r="F39" s="24" t="s">
        <v>1871</v>
      </c>
      <c r="G39" s="24"/>
      <c r="H39" s="21"/>
      <c r="I39" s="21" t="s">
        <v>1471</v>
      </c>
      <c r="J39" s="106"/>
      <c r="K39" s="21" t="s">
        <v>1487</v>
      </c>
      <c r="L39" s="21" t="s">
        <v>1500</v>
      </c>
      <c r="M39" s="21" t="s">
        <v>1471</v>
      </c>
      <c r="N39" s="24">
        <v>0</v>
      </c>
      <c r="O39" s="24">
        <v>0</v>
      </c>
      <c r="P39" s="24" t="s">
        <v>1869</v>
      </c>
      <c r="Q39" s="24" t="s">
        <v>1870</v>
      </c>
      <c r="R39" s="147"/>
    </row>
    <row r="40" spans="1:18" ht="27" customHeight="1" x14ac:dyDescent="0.25">
      <c r="A40" s="75"/>
      <c r="B40" s="75">
        <v>30</v>
      </c>
      <c r="C40" s="24" t="s">
        <v>51</v>
      </c>
      <c r="D40" s="24" t="s">
        <v>98</v>
      </c>
      <c r="E40" s="24" t="s">
        <v>1824</v>
      </c>
      <c r="F40" s="24" t="s">
        <v>1871</v>
      </c>
      <c r="G40" s="24"/>
      <c r="H40" s="21"/>
      <c r="I40" s="21" t="s">
        <v>1471</v>
      </c>
      <c r="J40" s="106"/>
      <c r="K40" s="21" t="s">
        <v>1487</v>
      </c>
      <c r="L40" s="21" t="s">
        <v>1500</v>
      </c>
      <c r="M40" s="21" t="s">
        <v>1471</v>
      </c>
      <c r="N40" s="24">
        <v>0</v>
      </c>
      <c r="O40" s="24">
        <v>0</v>
      </c>
      <c r="P40" s="24" t="s">
        <v>1869</v>
      </c>
      <c r="Q40" s="24" t="s">
        <v>1870</v>
      </c>
      <c r="R40" s="147"/>
    </row>
    <row r="41" spans="1:18" ht="27" customHeight="1" x14ac:dyDescent="0.25">
      <c r="A41" s="75"/>
      <c r="B41" s="75">
        <v>31</v>
      </c>
      <c r="C41" s="24" t="s">
        <v>51</v>
      </c>
      <c r="D41" s="24" t="s">
        <v>98</v>
      </c>
      <c r="E41" s="24" t="s">
        <v>1561</v>
      </c>
      <c r="F41" s="24" t="s">
        <v>1871</v>
      </c>
      <c r="G41" s="24"/>
      <c r="H41" s="21"/>
      <c r="I41" s="21" t="s">
        <v>1562</v>
      </c>
      <c r="J41" s="21"/>
      <c r="K41" s="21" t="s">
        <v>1563</v>
      </c>
      <c r="L41" s="21" t="s">
        <v>1564</v>
      </c>
      <c r="M41" s="21" t="s">
        <v>1471</v>
      </c>
      <c r="N41" s="24">
        <v>0</v>
      </c>
      <c r="O41" s="24">
        <v>0</v>
      </c>
      <c r="P41" s="24" t="s">
        <v>1869</v>
      </c>
      <c r="Q41" s="24" t="s">
        <v>1870</v>
      </c>
      <c r="R41" s="147"/>
    </row>
    <row r="42" spans="1:18" ht="27" customHeight="1" x14ac:dyDescent="0.25">
      <c r="A42" s="75"/>
      <c r="B42" s="75">
        <v>32</v>
      </c>
      <c r="C42" s="24" t="s">
        <v>51</v>
      </c>
      <c r="D42" s="24" t="s">
        <v>98</v>
      </c>
      <c r="E42" s="24" t="s">
        <v>1463</v>
      </c>
      <c r="F42" s="21" t="s">
        <v>1877</v>
      </c>
      <c r="G42" s="85" t="s">
        <v>270</v>
      </c>
      <c r="H42" s="24" t="s">
        <v>1463</v>
      </c>
      <c r="I42" s="21"/>
      <c r="J42" s="106" t="s">
        <v>1878</v>
      </c>
      <c r="K42" s="21" t="s">
        <v>1465</v>
      </c>
      <c r="L42" s="21" t="s">
        <v>1466</v>
      </c>
      <c r="M42" s="21" t="s">
        <v>1460</v>
      </c>
      <c r="N42" s="24">
        <v>1</v>
      </c>
      <c r="O42" s="24">
        <v>0</v>
      </c>
      <c r="P42" s="24" t="s">
        <v>1869</v>
      </c>
      <c r="Q42" s="24" t="s">
        <v>1870</v>
      </c>
      <c r="R42" s="147"/>
    </row>
    <row r="43" spans="1:18" ht="27" customHeight="1" x14ac:dyDescent="0.25">
      <c r="A43" s="75"/>
      <c r="B43" s="75">
        <v>33</v>
      </c>
      <c r="C43" s="24" t="s">
        <v>51</v>
      </c>
      <c r="D43" s="24" t="s">
        <v>98</v>
      </c>
      <c r="E43" s="24" t="s">
        <v>1467</v>
      </c>
      <c r="F43" s="21" t="s">
        <v>1877</v>
      </c>
      <c r="G43" s="85" t="s">
        <v>270</v>
      </c>
      <c r="H43" s="24" t="s">
        <v>1467</v>
      </c>
      <c r="I43" s="21"/>
      <c r="J43" s="106" t="s">
        <v>1878</v>
      </c>
      <c r="K43" s="21" t="s">
        <v>1465</v>
      </c>
      <c r="L43" s="21" t="s">
        <v>1466</v>
      </c>
      <c r="M43" s="21" t="s">
        <v>1460</v>
      </c>
      <c r="N43" s="24">
        <v>1</v>
      </c>
      <c r="O43" s="24">
        <v>0</v>
      </c>
      <c r="P43" s="24" t="s">
        <v>1869</v>
      </c>
      <c r="Q43" s="24" t="s">
        <v>1870</v>
      </c>
      <c r="R43" s="147"/>
    </row>
    <row r="44" spans="1:18" ht="27" customHeight="1" x14ac:dyDescent="0.25">
      <c r="A44" s="75"/>
      <c r="B44" s="75">
        <v>34</v>
      </c>
      <c r="C44" s="24" t="s">
        <v>51</v>
      </c>
      <c r="D44" s="24" t="s">
        <v>98</v>
      </c>
      <c r="E44" s="24" t="s">
        <v>1803</v>
      </c>
      <c r="F44" s="21" t="s">
        <v>1877</v>
      </c>
      <c r="G44" s="85" t="s">
        <v>479</v>
      </c>
      <c r="H44" s="21" t="s">
        <v>1879</v>
      </c>
      <c r="I44" s="21"/>
      <c r="J44" s="106" t="s">
        <v>1878</v>
      </c>
      <c r="K44" s="21" t="s">
        <v>1487</v>
      </c>
      <c r="L44" s="21" t="s">
        <v>1500</v>
      </c>
      <c r="M44" s="21" t="s">
        <v>1471</v>
      </c>
      <c r="N44" s="24">
        <v>0</v>
      </c>
      <c r="O44" s="24">
        <v>0</v>
      </c>
      <c r="P44" s="24" t="s">
        <v>1869</v>
      </c>
      <c r="Q44" s="24" t="s">
        <v>1870</v>
      </c>
      <c r="R44" s="147"/>
    </row>
    <row r="45" spans="1:18" ht="27" customHeight="1" x14ac:dyDescent="0.25">
      <c r="A45" s="75"/>
      <c r="B45" s="75">
        <v>35</v>
      </c>
      <c r="C45" s="24" t="s">
        <v>51</v>
      </c>
      <c r="D45" s="24" t="s">
        <v>98</v>
      </c>
      <c r="E45" s="24" t="s">
        <v>1806</v>
      </c>
      <c r="F45" s="21" t="s">
        <v>1877</v>
      </c>
      <c r="G45" s="85" t="s">
        <v>270</v>
      </c>
      <c r="H45" s="21" t="s">
        <v>1880</v>
      </c>
      <c r="I45" s="21"/>
      <c r="J45" s="106" t="s">
        <v>1878</v>
      </c>
      <c r="K45" s="21" t="s">
        <v>1487</v>
      </c>
      <c r="L45" s="21" t="s">
        <v>1500</v>
      </c>
      <c r="M45" s="21" t="s">
        <v>1471</v>
      </c>
      <c r="N45" s="24">
        <v>0</v>
      </c>
      <c r="O45" s="24">
        <v>0</v>
      </c>
      <c r="P45" s="24" t="s">
        <v>1869</v>
      </c>
      <c r="Q45" s="24" t="s">
        <v>1870</v>
      </c>
      <c r="R45" s="147"/>
    </row>
    <row r="46" spans="1:18" ht="27" customHeight="1" x14ac:dyDescent="0.25">
      <c r="A46" s="75"/>
      <c r="B46" s="75">
        <v>36</v>
      </c>
      <c r="C46" s="24" t="s">
        <v>51</v>
      </c>
      <c r="D46" s="24" t="s">
        <v>98</v>
      </c>
      <c r="E46" s="24" t="s">
        <v>1844</v>
      </c>
      <c r="F46" s="21" t="s">
        <v>1877</v>
      </c>
      <c r="G46" s="85" t="s">
        <v>270</v>
      </c>
      <c r="H46" s="108" t="s">
        <v>1845</v>
      </c>
      <c r="I46" s="21"/>
      <c r="J46" s="106" t="s">
        <v>1878</v>
      </c>
      <c r="K46" s="21" t="s">
        <v>1487</v>
      </c>
      <c r="L46" s="21" t="s">
        <v>1500</v>
      </c>
      <c r="M46" s="21" t="s">
        <v>1471</v>
      </c>
      <c r="N46" s="24">
        <v>0</v>
      </c>
      <c r="O46" s="24">
        <v>0</v>
      </c>
      <c r="P46" s="24" t="s">
        <v>1869</v>
      </c>
      <c r="Q46" s="24" t="s">
        <v>1870</v>
      </c>
      <c r="R46" s="147"/>
    </row>
    <row r="47" spans="1:18" ht="27" customHeight="1" x14ac:dyDescent="0.25">
      <c r="A47" s="75"/>
      <c r="B47" s="75">
        <v>37</v>
      </c>
      <c r="C47" s="24" t="s">
        <v>51</v>
      </c>
      <c r="D47" s="24" t="s">
        <v>98</v>
      </c>
      <c r="E47" s="24" t="s">
        <v>1808</v>
      </c>
      <c r="F47" s="21" t="s">
        <v>1877</v>
      </c>
      <c r="G47" s="85"/>
      <c r="H47" s="21"/>
      <c r="I47" s="21" t="s">
        <v>1809</v>
      </c>
      <c r="J47" s="106"/>
      <c r="K47" s="21" t="s">
        <v>1482</v>
      </c>
      <c r="L47" s="21" t="s">
        <v>1476</v>
      </c>
      <c r="M47" s="21" t="s">
        <v>1460</v>
      </c>
      <c r="N47" s="24">
        <v>1</v>
      </c>
      <c r="O47" s="24">
        <v>0</v>
      </c>
      <c r="P47" s="24" t="s">
        <v>1869</v>
      </c>
      <c r="Q47" s="24" t="s">
        <v>1870</v>
      </c>
      <c r="R47" s="147"/>
    </row>
    <row r="48" spans="1:18" ht="27" customHeight="1" x14ac:dyDescent="0.25">
      <c r="A48" s="75"/>
      <c r="B48" s="75">
        <v>38</v>
      </c>
      <c r="C48" s="24" t="s">
        <v>51</v>
      </c>
      <c r="D48" s="24" t="s">
        <v>98</v>
      </c>
      <c r="E48" s="24" t="s">
        <v>1771</v>
      </c>
      <c r="F48" s="21" t="s">
        <v>1877</v>
      </c>
      <c r="G48" s="85" t="s">
        <v>270</v>
      </c>
      <c r="H48" s="21" t="s">
        <v>1846</v>
      </c>
      <c r="I48" s="21"/>
      <c r="J48" s="106" t="s">
        <v>1878</v>
      </c>
      <c r="K48" s="21" t="s">
        <v>1458</v>
      </c>
      <c r="L48" s="21" t="s">
        <v>1459</v>
      </c>
      <c r="M48" s="21" t="s">
        <v>1471</v>
      </c>
      <c r="N48" s="24">
        <v>0</v>
      </c>
      <c r="O48" s="24">
        <v>0</v>
      </c>
      <c r="P48" s="24" t="s">
        <v>1869</v>
      </c>
      <c r="Q48" s="24" t="s">
        <v>1870</v>
      </c>
      <c r="R48" s="147"/>
    </row>
    <row r="49" spans="1:18" ht="27" customHeight="1" x14ac:dyDescent="0.25">
      <c r="A49" s="75"/>
      <c r="B49" s="75">
        <v>39</v>
      </c>
      <c r="C49" s="24" t="s">
        <v>51</v>
      </c>
      <c r="D49" s="24" t="s">
        <v>98</v>
      </c>
      <c r="E49" s="24" t="s">
        <v>1767</v>
      </c>
      <c r="F49" s="21" t="s">
        <v>1877</v>
      </c>
      <c r="G49" s="85"/>
      <c r="H49" s="21"/>
      <c r="I49" s="21" t="s">
        <v>1881</v>
      </c>
      <c r="J49" s="106"/>
      <c r="K49" s="21" t="s">
        <v>1482</v>
      </c>
      <c r="L49" s="21" t="s">
        <v>1476</v>
      </c>
      <c r="M49" s="21" t="s">
        <v>1471</v>
      </c>
      <c r="N49" s="24">
        <v>0</v>
      </c>
      <c r="O49" s="24">
        <v>0</v>
      </c>
      <c r="P49" s="24" t="s">
        <v>1869</v>
      </c>
      <c r="Q49" s="24" t="s">
        <v>1870</v>
      </c>
      <c r="R49" s="147"/>
    </row>
    <row r="50" spans="1:18" ht="27" customHeight="1" x14ac:dyDescent="0.25">
      <c r="A50" s="75"/>
      <c r="B50" s="75">
        <v>40</v>
      </c>
      <c r="C50" s="24" t="s">
        <v>51</v>
      </c>
      <c r="D50" s="24" t="s">
        <v>98</v>
      </c>
      <c r="E50" s="24" t="s">
        <v>1769</v>
      </c>
      <c r="F50" s="21" t="s">
        <v>1877</v>
      </c>
      <c r="G50" s="85"/>
      <c r="H50" s="21"/>
      <c r="I50" s="21" t="s">
        <v>1882</v>
      </c>
      <c r="J50" s="106"/>
      <c r="K50" s="21" t="s">
        <v>1482</v>
      </c>
      <c r="L50" s="21" t="s">
        <v>1476</v>
      </c>
      <c r="M50" s="21" t="s">
        <v>1471</v>
      </c>
      <c r="N50" s="24">
        <v>0</v>
      </c>
      <c r="O50" s="24">
        <v>0</v>
      </c>
      <c r="P50" s="24" t="s">
        <v>1869</v>
      </c>
      <c r="Q50" s="24" t="s">
        <v>1870</v>
      </c>
      <c r="R50" s="147"/>
    </row>
    <row r="51" spans="1:18" ht="27" customHeight="1" x14ac:dyDescent="0.25">
      <c r="A51" s="75"/>
      <c r="B51" s="75">
        <v>41</v>
      </c>
      <c r="C51" s="24" t="s">
        <v>51</v>
      </c>
      <c r="D51" s="24" t="s">
        <v>98</v>
      </c>
      <c r="E51" s="24" t="s">
        <v>1842</v>
      </c>
      <c r="F51" s="21" t="s">
        <v>1877</v>
      </c>
      <c r="G51" s="102"/>
      <c r="H51" s="21"/>
      <c r="I51" s="21" t="s">
        <v>1883</v>
      </c>
      <c r="J51" s="106"/>
      <c r="K51" s="21" t="s">
        <v>1465</v>
      </c>
      <c r="L51" s="21" t="s">
        <v>1494</v>
      </c>
      <c r="M51" s="21" t="s">
        <v>1471</v>
      </c>
      <c r="N51" s="24">
        <v>0</v>
      </c>
      <c r="O51" s="24">
        <v>0</v>
      </c>
      <c r="P51" s="24" t="s">
        <v>1869</v>
      </c>
      <c r="Q51" s="24" t="s">
        <v>1870</v>
      </c>
      <c r="R51" s="147"/>
    </row>
    <row r="52" spans="1:18" ht="27" customHeight="1" x14ac:dyDescent="0.25">
      <c r="A52" s="75"/>
      <c r="B52" s="75">
        <v>42</v>
      </c>
      <c r="C52" s="24" t="s">
        <v>51</v>
      </c>
      <c r="D52" s="24" t="s">
        <v>98</v>
      </c>
      <c r="E52" s="24" t="s">
        <v>1775</v>
      </c>
      <c r="F52" s="21" t="s">
        <v>1877</v>
      </c>
      <c r="G52" s="196" t="s">
        <v>104</v>
      </c>
      <c r="H52" s="21"/>
      <c r="I52" s="21" t="s">
        <v>1884</v>
      </c>
      <c r="J52" s="106" t="s">
        <v>1878</v>
      </c>
      <c r="K52" s="21" t="s">
        <v>1487</v>
      </c>
      <c r="L52" s="21" t="s">
        <v>1500</v>
      </c>
      <c r="M52" s="21" t="s">
        <v>1471</v>
      </c>
      <c r="N52" s="24">
        <v>0</v>
      </c>
      <c r="O52" s="24">
        <v>0</v>
      </c>
      <c r="P52" s="24" t="s">
        <v>1869</v>
      </c>
      <c r="Q52" s="24" t="s">
        <v>1870</v>
      </c>
      <c r="R52" s="147"/>
    </row>
    <row r="53" spans="1:18" ht="27" customHeight="1" x14ac:dyDescent="0.25">
      <c r="A53" s="75"/>
      <c r="B53" s="75">
        <v>42</v>
      </c>
      <c r="C53" s="24" t="s">
        <v>51</v>
      </c>
      <c r="D53" s="24" t="s">
        <v>98</v>
      </c>
      <c r="E53" s="24" t="s">
        <v>1775</v>
      </c>
      <c r="F53" s="21" t="s">
        <v>1877</v>
      </c>
      <c r="G53" s="196" t="s">
        <v>295</v>
      </c>
      <c r="H53" s="21"/>
      <c r="I53" s="21" t="s">
        <v>1884</v>
      </c>
      <c r="J53" s="106" t="s">
        <v>1878</v>
      </c>
      <c r="K53" s="21" t="s">
        <v>1487</v>
      </c>
      <c r="L53" s="21" t="s">
        <v>1500</v>
      </c>
      <c r="M53" s="21" t="s">
        <v>1471</v>
      </c>
      <c r="N53" s="24">
        <v>0</v>
      </c>
      <c r="O53" s="24">
        <v>0</v>
      </c>
      <c r="P53" s="24" t="s">
        <v>1869</v>
      </c>
      <c r="Q53" s="24" t="s">
        <v>1870</v>
      </c>
      <c r="R53" s="147"/>
    </row>
    <row r="54" spans="1:18" ht="27" customHeight="1" x14ac:dyDescent="0.25">
      <c r="A54" s="75"/>
      <c r="B54" s="75">
        <v>42</v>
      </c>
      <c r="C54" s="24" t="s">
        <v>51</v>
      </c>
      <c r="D54" s="24" t="s">
        <v>98</v>
      </c>
      <c r="E54" s="24" t="s">
        <v>1775</v>
      </c>
      <c r="F54" s="21" t="s">
        <v>1877</v>
      </c>
      <c r="G54" s="196" t="s">
        <v>465</v>
      </c>
      <c r="H54" s="21"/>
      <c r="I54" s="21" t="s">
        <v>1884</v>
      </c>
      <c r="J54" s="106" t="s">
        <v>1878</v>
      </c>
      <c r="K54" s="21" t="s">
        <v>1487</v>
      </c>
      <c r="L54" s="21" t="s">
        <v>1500</v>
      </c>
      <c r="M54" s="21" t="s">
        <v>1471</v>
      </c>
      <c r="N54" s="24">
        <v>0</v>
      </c>
      <c r="O54" s="24">
        <v>0</v>
      </c>
      <c r="P54" s="24" t="s">
        <v>1869</v>
      </c>
      <c r="Q54" s="24" t="s">
        <v>1870</v>
      </c>
      <c r="R54" s="147"/>
    </row>
    <row r="55" spans="1:18" ht="27" customHeight="1" x14ac:dyDescent="0.25">
      <c r="A55" s="75"/>
      <c r="B55" s="75">
        <v>42</v>
      </c>
      <c r="C55" s="24" t="s">
        <v>51</v>
      </c>
      <c r="D55" s="24" t="s">
        <v>98</v>
      </c>
      <c r="E55" s="24" t="s">
        <v>1775</v>
      </c>
      <c r="F55" s="21" t="s">
        <v>1877</v>
      </c>
      <c r="G55" s="196" t="s">
        <v>388</v>
      </c>
      <c r="H55" s="21"/>
      <c r="I55" s="21" t="s">
        <v>1884</v>
      </c>
      <c r="J55" s="106" t="s">
        <v>1878</v>
      </c>
      <c r="K55" s="21" t="s">
        <v>1487</v>
      </c>
      <c r="L55" s="21" t="s">
        <v>1500</v>
      </c>
      <c r="M55" s="21" t="s">
        <v>1471</v>
      </c>
      <c r="N55" s="24">
        <v>0</v>
      </c>
      <c r="O55" s="24">
        <v>0</v>
      </c>
      <c r="P55" s="24" t="s">
        <v>1869</v>
      </c>
      <c r="Q55" s="24" t="s">
        <v>1870</v>
      </c>
      <c r="R55" s="147"/>
    </row>
    <row r="56" spans="1:18" ht="27" customHeight="1" x14ac:dyDescent="0.25">
      <c r="A56" s="75"/>
      <c r="B56" s="75">
        <v>42</v>
      </c>
      <c r="C56" s="24" t="s">
        <v>51</v>
      </c>
      <c r="D56" s="24" t="s">
        <v>98</v>
      </c>
      <c r="E56" s="24" t="s">
        <v>1775</v>
      </c>
      <c r="F56" s="21" t="s">
        <v>1877</v>
      </c>
      <c r="G56" s="196" t="s">
        <v>384</v>
      </c>
      <c r="H56" s="21"/>
      <c r="I56" s="21" t="s">
        <v>1884</v>
      </c>
      <c r="J56" s="106" t="s">
        <v>1878</v>
      </c>
      <c r="K56" s="21" t="s">
        <v>1487</v>
      </c>
      <c r="L56" s="21" t="s">
        <v>1500</v>
      </c>
      <c r="M56" s="21" t="s">
        <v>1471</v>
      </c>
      <c r="N56" s="24">
        <v>0</v>
      </c>
      <c r="O56" s="24">
        <v>0</v>
      </c>
      <c r="P56" s="24" t="s">
        <v>1869</v>
      </c>
      <c r="Q56" s="24" t="s">
        <v>1870</v>
      </c>
      <c r="R56" s="147"/>
    </row>
    <row r="57" spans="1:18" ht="27" customHeight="1" x14ac:dyDescent="0.25">
      <c r="A57" s="75"/>
      <c r="B57" s="75">
        <v>43</v>
      </c>
      <c r="C57" s="24" t="s">
        <v>51</v>
      </c>
      <c r="D57" s="24" t="s">
        <v>98</v>
      </c>
      <c r="E57" s="24" t="s">
        <v>1850</v>
      </c>
      <c r="F57" s="21" t="s">
        <v>1877</v>
      </c>
      <c r="G57" s="196" t="s">
        <v>465</v>
      </c>
      <c r="H57" s="21" t="s">
        <v>1850</v>
      </c>
      <c r="I57" s="21"/>
      <c r="J57" s="106" t="s">
        <v>1878</v>
      </c>
      <c r="K57" s="21" t="s">
        <v>1487</v>
      </c>
      <c r="L57" s="21" t="s">
        <v>1500</v>
      </c>
      <c r="M57" s="21" t="s">
        <v>1471</v>
      </c>
      <c r="N57" s="24">
        <v>0</v>
      </c>
      <c r="O57" s="24">
        <v>0</v>
      </c>
      <c r="P57" s="24" t="s">
        <v>1869</v>
      </c>
      <c r="Q57" s="24" t="s">
        <v>1870</v>
      </c>
      <c r="R57" s="147"/>
    </row>
    <row r="58" spans="1:18" ht="27" customHeight="1" x14ac:dyDescent="0.25">
      <c r="A58" s="75"/>
      <c r="B58" s="75">
        <v>44</v>
      </c>
      <c r="C58" s="24" t="s">
        <v>51</v>
      </c>
      <c r="D58" s="24" t="s">
        <v>98</v>
      </c>
      <c r="E58" s="24" t="s">
        <v>1766</v>
      </c>
      <c r="F58" s="21" t="s">
        <v>1877</v>
      </c>
      <c r="G58" s="102"/>
      <c r="H58" s="21"/>
      <c r="I58" s="21" t="s">
        <v>1883</v>
      </c>
      <c r="J58" s="106"/>
      <c r="K58" s="21" t="s">
        <v>1482</v>
      </c>
      <c r="L58" s="21" t="s">
        <v>1734</v>
      </c>
      <c r="M58" s="21" t="s">
        <v>1471</v>
      </c>
      <c r="N58" s="24">
        <v>0</v>
      </c>
      <c r="O58" s="24">
        <v>0</v>
      </c>
      <c r="P58" s="24" t="s">
        <v>1869</v>
      </c>
      <c r="Q58" s="24" t="s">
        <v>1870</v>
      </c>
      <c r="R58" s="147"/>
    </row>
    <row r="59" spans="1:18" ht="27" customHeight="1" x14ac:dyDescent="0.25">
      <c r="A59" s="75"/>
      <c r="B59" s="75">
        <v>45</v>
      </c>
      <c r="C59" s="24" t="s">
        <v>51</v>
      </c>
      <c r="D59" s="24" t="s">
        <v>98</v>
      </c>
      <c r="E59" s="24" t="s">
        <v>1812</v>
      </c>
      <c r="F59" s="21" t="s">
        <v>1877</v>
      </c>
      <c r="G59" s="85" t="s">
        <v>270</v>
      </c>
      <c r="H59" s="21" t="s">
        <v>1812</v>
      </c>
      <c r="I59" s="21"/>
      <c r="J59" s="106" t="s">
        <v>1878</v>
      </c>
      <c r="K59" s="21" t="s">
        <v>1487</v>
      </c>
      <c r="L59" s="21" t="s">
        <v>1500</v>
      </c>
      <c r="M59" s="21" t="s">
        <v>1471</v>
      </c>
      <c r="N59" s="24">
        <v>0</v>
      </c>
      <c r="O59" s="24">
        <v>0</v>
      </c>
      <c r="P59" s="24" t="s">
        <v>1869</v>
      </c>
      <c r="Q59" s="24" t="s">
        <v>1870</v>
      </c>
      <c r="R59" s="147"/>
    </row>
    <row r="60" spans="1:18" ht="27" customHeight="1" x14ac:dyDescent="0.25">
      <c r="A60" s="75"/>
      <c r="B60" s="75">
        <v>46</v>
      </c>
      <c r="C60" s="24" t="s">
        <v>51</v>
      </c>
      <c r="D60" s="24" t="s">
        <v>98</v>
      </c>
      <c r="E60" s="24" t="s">
        <v>1813</v>
      </c>
      <c r="F60" s="21" t="s">
        <v>1877</v>
      </c>
      <c r="G60" s="85" t="s">
        <v>270</v>
      </c>
      <c r="H60" s="21" t="s">
        <v>1813</v>
      </c>
      <c r="I60" s="21"/>
      <c r="J60" s="106" t="s">
        <v>1878</v>
      </c>
      <c r="K60" s="21" t="s">
        <v>1487</v>
      </c>
      <c r="L60" s="21" t="s">
        <v>1500</v>
      </c>
      <c r="M60" s="21" t="s">
        <v>1471</v>
      </c>
      <c r="N60" s="24">
        <v>0</v>
      </c>
      <c r="O60" s="24">
        <v>0</v>
      </c>
      <c r="P60" s="24" t="s">
        <v>1869</v>
      </c>
      <c r="Q60" s="24" t="s">
        <v>1870</v>
      </c>
      <c r="R60" s="147"/>
    </row>
    <row r="61" spans="1:18" ht="27" customHeight="1" x14ac:dyDescent="0.25">
      <c r="A61" s="75"/>
      <c r="B61" s="75">
        <v>47</v>
      </c>
      <c r="C61" s="24" t="s">
        <v>51</v>
      </c>
      <c r="D61" s="24" t="s">
        <v>98</v>
      </c>
      <c r="E61" s="24" t="s">
        <v>1853</v>
      </c>
      <c r="F61" s="21" t="s">
        <v>1877</v>
      </c>
      <c r="G61" s="85" t="s">
        <v>270</v>
      </c>
      <c r="H61" s="21" t="s">
        <v>1853</v>
      </c>
      <c r="I61" s="21"/>
      <c r="J61" s="106" t="s">
        <v>1878</v>
      </c>
      <c r="K61" s="21" t="s">
        <v>1482</v>
      </c>
      <c r="L61" s="21" t="s">
        <v>1473</v>
      </c>
      <c r="M61" s="21" t="s">
        <v>1471</v>
      </c>
      <c r="N61" s="24">
        <v>0</v>
      </c>
      <c r="O61" s="24">
        <v>0</v>
      </c>
      <c r="P61" s="24" t="s">
        <v>1869</v>
      </c>
      <c r="Q61" s="24" t="s">
        <v>1870</v>
      </c>
      <c r="R61" s="147"/>
    </row>
    <row r="62" spans="1:18" ht="27" customHeight="1" x14ac:dyDescent="0.25">
      <c r="A62" s="75"/>
      <c r="B62" s="75">
        <v>48</v>
      </c>
      <c r="C62" s="24" t="s">
        <v>51</v>
      </c>
      <c r="D62" s="24" t="s">
        <v>98</v>
      </c>
      <c r="E62" s="24" t="s">
        <v>1854</v>
      </c>
      <c r="F62" s="21" t="s">
        <v>1877</v>
      </c>
      <c r="G62" s="85" t="s">
        <v>270</v>
      </c>
      <c r="H62" s="21" t="s">
        <v>1885</v>
      </c>
      <c r="I62" s="21"/>
      <c r="J62" s="106" t="s">
        <v>1878</v>
      </c>
      <c r="K62" s="21" t="s">
        <v>1487</v>
      </c>
      <c r="L62" s="21" t="s">
        <v>1500</v>
      </c>
      <c r="M62" s="21" t="s">
        <v>1471</v>
      </c>
      <c r="N62" s="24">
        <v>0</v>
      </c>
      <c r="O62" s="24">
        <v>0</v>
      </c>
      <c r="P62" s="24" t="s">
        <v>1869</v>
      </c>
      <c r="Q62" s="24" t="s">
        <v>1870</v>
      </c>
      <c r="R62" s="147"/>
    </row>
    <row r="63" spans="1:18" ht="27" customHeight="1" x14ac:dyDescent="0.25">
      <c r="A63" s="75"/>
      <c r="B63" s="75">
        <v>49</v>
      </c>
      <c r="C63" s="24" t="s">
        <v>51</v>
      </c>
      <c r="D63" s="24" t="s">
        <v>98</v>
      </c>
      <c r="E63" s="24" t="s">
        <v>1810</v>
      </c>
      <c r="F63" s="21" t="s">
        <v>1877</v>
      </c>
      <c r="G63" s="85" t="s">
        <v>270</v>
      </c>
      <c r="H63" s="21" t="s">
        <v>1886</v>
      </c>
      <c r="I63" s="21"/>
      <c r="J63" s="106" t="s">
        <v>1878</v>
      </c>
      <c r="K63" s="21" t="s">
        <v>1487</v>
      </c>
      <c r="L63" s="21" t="s">
        <v>1500</v>
      </c>
      <c r="M63" s="21" t="s">
        <v>1471</v>
      </c>
      <c r="N63" s="24">
        <v>0</v>
      </c>
      <c r="O63" s="24">
        <v>0</v>
      </c>
      <c r="P63" s="24" t="s">
        <v>1869</v>
      </c>
      <c r="Q63" s="24" t="s">
        <v>1870</v>
      </c>
      <c r="R63" s="147"/>
    </row>
    <row r="64" spans="1:18" ht="27" customHeight="1" x14ac:dyDescent="0.25">
      <c r="A64" s="75"/>
      <c r="B64" s="75">
        <v>50</v>
      </c>
      <c r="C64" s="24" t="s">
        <v>51</v>
      </c>
      <c r="D64" s="24" t="s">
        <v>98</v>
      </c>
      <c r="E64" s="24" t="s">
        <v>1816</v>
      </c>
      <c r="F64" s="21" t="s">
        <v>1877</v>
      </c>
      <c r="G64" s="85" t="s">
        <v>270</v>
      </c>
      <c r="H64" s="21" t="s">
        <v>1887</v>
      </c>
      <c r="I64" s="21"/>
      <c r="J64" s="106" t="s">
        <v>1878</v>
      </c>
      <c r="K64" s="21" t="s">
        <v>1487</v>
      </c>
      <c r="L64" s="21" t="s">
        <v>1500</v>
      </c>
      <c r="M64" s="21" t="s">
        <v>1471</v>
      </c>
      <c r="N64" s="24">
        <v>0</v>
      </c>
      <c r="O64" s="24">
        <v>0</v>
      </c>
      <c r="P64" s="24" t="s">
        <v>1869</v>
      </c>
      <c r="Q64" s="24" t="s">
        <v>1870</v>
      </c>
      <c r="R64" s="147"/>
    </row>
    <row r="65" spans="1:18" ht="27" customHeight="1" x14ac:dyDescent="0.25">
      <c r="A65" s="75"/>
      <c r="B65" s="75">
        <v>51</v>
      </c>
      <c r="C65" s="24" t="s">
        <v>51</v>
      </c>
      <c r="D65" s="24" t="s">
        <v>98</v>
      </c>
      <c r="E65" s="24" t="s">
        <v>1818</v>
      </c>
      <c r="F65" s="21" t="s">
        <v>1877</v>
      </c>
      <c r="G65" s="85" t="s">
        <v>270</v>
      </c>
      <c r="H65" s="21" t="s">
        <v>1888</v>
      </c>
      <c r="I65" s="21"/>
      <c r="J65" s="106" t="s">
        <v>1878</v>
      </c>
      <c r="K65" s="21" t="s">
        <v>1487</v>
      </c>
      <c r="L65" s="21" t="s">
        <v>1500</v>
      </c>
      <c r="M65" s="21" t="s">
        <v>1471</v>
      </c>
      <c r="N65" s="24">
        <v>0</v>
      </c>
      <c r="O65" s="24">
        <v>0</v>
      </c>
      <c r="P65" s="24" t="s">
        <v>1869</v>
      </c>
      <c r="Q65" s="24" t="s">
        <v>1870</v>
      </c>
      <c r="R65" s="147"/>
    </row>
    <row r="66" spans="1:18" ht="27" customHeight="1" x14ac:dyDescent="0.25">
      <c r="A66" s="75"/>
      <c r="B66" s="75">
        <v>52</v>
      </c>
      <c r="C66" s="24" t="s">
        <v>51</v>
      </c>
      <c r="D66" s="24" t="s">
        <v>98</v>
      </c>
      <c r="E66" s="24" t="s">
        <v>1819</v>
      </c>
      <c r="F66" s="21" t="s">
        <v>1877</v>
      </c>
      <c r="G66" s="85" t="s">
        <v>270</v>
      </c>
      <c r="H66" s="21" t="s">
        <v>1819</v>
      </c>
      <c r="I66" s="21"/>
      <c r="J66" s="106" t="s">
        <v>1878</v>
      </c>
      <c r="K66" s="21" t="s">
        <v>1487</v>
      </c>
      <c r="L66" s="21" t="s">
        <v>1500</v>
      </c>
      <c r="M66" s="21" t="s">
        <v>1471</v>
      </c>
      <c r="N66" s="24">
        <v>0</v>
      </c>
      <c r="O66" s="24">
        <v>0</v>
      </c>
      <c r="P66" s="24" t="s">
        <v>1869</v>
      </c>
      <c r="Q66" s="24" t="s">
        <v>1870</v>
      </c>
      <c r="R66" s="147"/>
    </row>
    <row r="67" spans="1:18" ht="27" customHeight="1" x14ac:dyDescent="0.25">
      <c r="A67" s="75"/>
      <c r="B67" s="75">
        <v>53</v>
      </c>
      <c r="C67" s="24" t="s">
        <v>51</v>
      </c>
      <c r="D67" s="24" t="s">
        <v>98</v>
      </c>
      <c r="E67" s="24" t="s">
        <v>1820</v>
      </c>
      <c r="F67" s="21" t="s">
        <v>1877</v>
      </c>
      <c r="G67" s="85" t="s">
        <v>270</v>
      </c>
      <c r="H67" s="21" t="s">
        <v>1820</v>
      </c>
      <c r="I67" s="21"/>
      <c r="J67" s="106" t="s">
        <v>1878</v>
      </c>
      <c r="K67" s="21" t="s">
        <v>1487</v>
      </c>
      <c r="L67" s="21" t="s">
        <v>1500</v>
      </c>
      <c r="M67" s="21" t="s">
        <v>1471</v>
      </c>
      <c r="N67" s="24">
        <v>0</v>
      </c>
      <c r="O67" s="24">
        <v>0</v>
      </c>
      <c r="P67" s="24" t="s">
        <v>1869</v>
      </c>
      <c r="Q67" s="24" t="s">
        <v>1870</v>
      </c>
      <c r="R67" s="147"/>
    </row>
    <row r="68" spans="1:18" ht="27" customHeight="1" x14ac:dyDescent="0.25">
      <c r="A68" s="75"/>
      <c r="B68" s="75">
        <v>54</v>
      </c>
      <c r="C68" s="24" t="s">
        <v>51</v>
      </c>
      <c r="D68" s="24" t="s">
        <v>98</v>
      </c>
      <c r="E68" s="24" t="s">
        <v>1807</v>
      </c>
      <c r="F68" s="21" t="s">
        <v>1877</v>
      </c>
      <c r="G68" s="85" t="s">
        <v>270</v>
      </c>
      <c r="H68" s="21" t="s">
        <v>1758</v>
      </c>
      <c r="I68" s="21"/>
      <c r="J68" s="106" t="s">
        <v>1878</v>
      </c>
      <c r="K68" s="21" t="s">
        <v>1487</v>
      </c>
      <c r="L68" s="21" t="s">
        <v>1500</v>
      </c>
      <c r="M68" s="21" t="s">
        <v>1471</v>
      </c>
      <c r="N68" s="24">
        <v>0</v>
      </c>
      <c r="O68" s="24">
        <v>0</v>
      </c>
      <c r="P68" s="24" t="s">
        <v>1869</v>
      </c>
      <c r="Q68" s="24" t="s">
        <v>1870</v>
      </c>
      <c r="R68" s="147"/>
    </row>
    <row r="69" spans="1:18" ht="27" customHeight="1" x14ac:dyDescent="0.25">
      <c r="A69" s="75"/>
      <c r="B69" s="75">
        <v>55</v>
      </c>
      <c r="C69" s="24" t="s">
        <v>51</v>
      </c>
      <c r="D69" s="24" t="s">
        <v>98</v>
      </c>
      <c r="E69" s="24" t="s">
        <v>1821</v>
      </c>
      <c r="F69" s="21" t="s">
        <v>1877</v>
      </c>
      <c r="G69" s="85" t="s">
        <v>270</v>
      </c>
      <c r="H69" s="21" t="s">
        <v>1821</v>
      </c>
      <c r="I69" s="21"/>
      <c r="J69" s="106" t="s">
        <v>1878</v>
      </c>
      <c r="K69" s="21" t="s">
        <v>1465</v>
      </c>
      <c r="L69" s="21" t="s">
        <v>1494</v>
      </c>
      <c r="M69" s="21" t="s">
        <v>1471</v>
      </c>
      <c r="N69" s="24">
        <v>0</v>
      </c>
      <c r="O69" s="24">
        <v>0</v>
      </c>
      <c r="P69" s="24" t="s">
        <v>1869</v>
      </c>
      <c r="Q69" s="24" t="s">
        <v>1870</v>
      </c>
      <c r="R69" s="147"/>
    </row>
    <row r="70" spans="1:18" ht="27" customHeight="1" x14ac:dyDescent="0.25">
      <c r="A70" s="75"/>
      <c r="B70" s="75">
        <v>56</v>
      </c>
      <c r="C70" s="24" t="s">
        <v>51</v>
      </c>
      <c r="D70" s="24" t="s">
        <v>98</v>
      </c>
      <c r="E70" s="24" t="s">
        <v>1851</v>
      </c>
      <c r="F70" s="21" t="s">
        <v>1877</v>
      </c>
      <c r="G70" s="85" t="s">
        <v>270</v>
      </c>
      <c r="H70" s="21" t="s">
        <v>1843</v>
      </c>
      <c r="I70" s="21"/>
      <c r="J70" s="106" t="s">
        <v>1878</v>
      </c>
      <c r="K70" s="21" t="s">
        <v>1487</v>
      </c>
      <c r="L70" s="21" t="s">
        <v>1852</v>
      </c>
      <c r="M70" s="21" t="s">
        <v>1471</v>
      </c>
      <c r="N70" s="24">
        <v>0</v>
      </c>
      <c r="O70" s="24">
        <v>0</v>
      </c>
      <c r="P70" s="24" t="s">
        <v>1869</v>
      </c>
      <c r="Q70" s="24" t="s">
        <v>1870</v>
      </c>
      <c r="R70" s="147"/>
    </row>
    <row r="71" spans="1:18" ht="27" customHeight="1" x14ac:dyDescent="0.25">
      <c r="A71" s="75"/>
      <c r="B71" s="75">
        <v>57</v>
      </c>
      <c r="C71" s="24" t="s">
        <v>51</v>
      </c>
      <c r="D71" s="24" t="s">
        <v>98</v>
      </c>
      <c r="E71" s="24" t="s">
        <v>1857</v>
      </c>
      <c r="F71" s="21" t="s">
        <v>1877</v>
      </c>
      <c r="G71" s="85" t="s">
        <v>270</v>
      </c>
      <c r="H71" s="21"/>
      <c r="I71" s="21" t="s">
        <v>1889</v>
      </c>
      <c r="J71" s="106" t="s">
        <v>1878</v>
      </c>
      <c r="K71" s="21" t="s">
        <v>1487</v>
      </c>
      <c r="L71" s="21" t="s">
        <v>1852</v>
      </c>
      <c r="M71" s="21" t="s">
        <v>1471</v>
      </c>
      <c r="N71" s="24">
        <v>0</v>
      </c>
      <c r="O71" s="24">
        <v>0</v>
      </c>
      <c r="P71" s="24" t="s">
        <v>1869</v>
      </c>
      <c r="Q71" s="24" t="s">
        <v>1870</v>
      </c>
      <c r="R71" s="147"/>
    </row>
    <row r="72" spans="1:18" ht="27" customHeight="1" x14ac:dyDescent="0.25">
      <c r="A72" s="75"/>
      <c r="B72" s="75">
        <v>58</v>
      </c>
      <c r="C72" s="24" t="s">
        <v>51</v>
      </c>
      <c r="D72" s="24" t="s">
        <v>98</v>
      </c>
      <c r="E72" s="24" t="s">
        <v>1822</v>
      </c>
      <c r="F72" s="21" t="s">
        <v>1877</v>
      </c>
      <c r="G72" s="85" t="s">
        <v>270</v>
      </c>
      <c r="H72" s="24" t="s">
        <v>1822</v>
      </c>
      <c r="I72" s="21"/>
      <c r="J72" s="106" t="s">
        <v>1878</v>
      </c>
      <c r="K72" s="21" t="s">
        <v>1487</v>
      </c>
      <c r="L72" s="21" t="s">
        <v>1500</v>
      </c>
      <c r="M72" s="21" t="s">
        <v>1471</v>
      </c>
      <c r="N72" s="24">
        <v>0</v>
      </c>
      <c r="O72" s="24">
        <v>0</v>
      </c>
      <c r="P72" s="24" t="s">
        <v>1869</v>
      </c>
      <c r="Q72" s="24" t="s">
        <v>1870</v>
      </c>
      <c r="R72" s="147"/>
    </row>
    <row r="73" spans="1:18" ht="27" customHeight="1" x14ac:dyDescent="0.25">
      <c r="A73" s="75"/>
      <c r="B73" s="75">
        <v>59</v>
      </c>
      <c r="C73" s="24" t="s">
        <v>51</v>
      </c>
      <c r="D73" s="24" t="s">
        <v>98</v>
      </c>
      <c r="E73" s="24" t="s">
        <v>1823</v>
      </c>
      <c r="F73" s="21" t="s">
        <v>1877</v>
      </c>
      <c r="G73" s="85" t="s">
        <v>270</v>
      </c>
      <c r="H73" s="24" t="s">
        <v>1823</v>
      </c>
      <c r="I73" s="21"/>
      <c r="J73" s="106" t="s">
        <v>1878</v>
      </c>
      <c r="K73" s="21" t="s">
        <v>1487</v>
      </c>
      <c r="L73" s="21" t="s">
        <v>1500</v>
      </c>
      <c r="M73" s="21" t="s">
        <v>1471</v>
      </c>
      <c r="N73" s="24">
        <v>0</v>
      </c>
      <c r="O73" s="24">
        <v>0</v>
      </c>
      <c r="P73" s="24" t="s">
        <v>1869</v>
      </c>
      <c r="Q73" s="24" t="s">
        <v>1870</v>
      </c>
      <c r="R73" s="147"/>
    </row>
    <row r="74" spans="1:18" ht="27" customHeight="1" x14ac:dyDescent="0.25">
      <c r="A74" s="75"/>
      <c r="B74" s="75">
        <v>60</v>
      </c>
      <c r="C74" s="24" t="s">
        <v>51</v>
      </c>
      <c r="D74" s="24" t="s">
        <v>98</v>
      </c>
      <c r="E74" s="24" t="s">
        <v>1824</v>
      </c>
      <c r="F74" s="21" t="s">
        <v>1877</v>
      </c>
      <c r="G74" s="85" t="s">
        <v>270</v>
      </c>
      <c r="H74" s="24" t="s">
        <v>1824</v>
      </c>
      <c r="I74" s="21"/>
      <c r="J74" s="106" t="s">
        <v>1878</v>
      </c>
      <c r="K74" s="21" t="s">
        <v>1487</v>
      </c>
      <c r="L74" s="21" t="s">
        <v>1500</v>
      </c>
      <c r="M74" s="21" t="s">
        <v>1471</v>
      </c>
      <c r="N74" s="24">
        <v>0</v>
      </c>
      <c r="O74" s="24">
        <v>0</v>
      </c>
      <c r="P74" s="24" t="s">
        <v>1869</v>
      </c>
      <c r="Q74" s="24" t="s">
        <v>1870</v>
      </c>
      <c r="R74" s="147"/>
    </row>
  </sheetData>
  <autoFilter ref="B10:R74" xr:uid="{00000000-0001-0000-2C00-000000000000}"/>
  <mergeCells count="1">
    <mergeCell ref="C9:M9"/>
  </mergeCells>
  <hyperlinks>
    <hyperlink ref="G42" location="RCTX15_175_JM_CTO_AJ_REG!A1" display="RCTX15_175_JM_CTO_AJ_REG" xr:uid="{00000000-0004-0000-2C00-000000000000}"/>
    <hyperlink ref="G43" location="RCTX15_175_JM_CTO_AJ_REG!A1" display="RCTX15_175_JM_CTO_AJ_REG" xr:uid="{00000000-0004-0000-2C00-000001000000}"/>
    <hyperlink ref="G45:G46" location="RCTX15_175_JM_CTO_AJ_REG!A1" display="RCTX15_175_JM_CTO_AJ_REG" xr:uid="{00000000-0004-0000-2C00-000002000000}"/>
    <hyperlink ref="G58:G74" location="RCTX15_175_JM_CTO_AJ_REG!A1" display="RCTX15_175_JM_CTO_AJ_REG" xr:uid="{00000000-0004-0000-2C00-000003000000}"/>
    <hyperlink ref="G12" location="RCTX15_JM_SIM_AJ_STD!A1" display="RCTX15_JM_SIM_AJ_STD" xr:uid="{00000000-0004-0000-2C00-000004000000}"/>
    <hyperlink ref="G13" location="RCTX15_JM_SIM_AJ_STD!A1" display="RCTX15_JM_SIM_AJ_STD" xr:uid="{00000000-0004-0000-2C00-000005000000}"/>
    <hyperlink ref="G15" location="RCTX15_JM_SIM_AJ_STD!A1" display="RCTX15_JM_SIM_AJ_STD" xr:uid="{00000000-0004-0000-2C00-000006000000}"/>
    <hyperlink ref="G17" location="RCTX15_JM_SIM_AJ_STD!A1" display="RCTX15_JM_SIM_AJ_STD" xr:uid="{00000000-0004-0000-2C00-000007000000}"/>
    <hyperlink ref="G25" location="RCTX15_JM_SIM_AJ_STD!A1" display="RCTX15_JM_SIM_AJ_STD" xr:uid="{00000000-0004-0000-2C00-000008000000}"/>
    <hyperlink ref="G26" location="RCTX15_JM_SIM_AJ_STD!A1" display="RCTX15_JM_SIM_AJ_STD" xr:uid="{00000000-0004-0000-2C00-000009000000}"/>
    <hyperlink ref="G27" location="RCTX15_JM_SIM_AJ_STD!A1" display="RCTX15_JM_SIM_AJ_STD" xr:uid="{00000000-0004-0000-2C00-00000A000000}"/>
    <hyperlink ref="G28" location="RCTX15_JM_SIM_AJ_STD!A1" display="RCTX15_JM_SIM_AJ_STD" xr:uid="{00000000-0004-0000-2C00-00000B000000}"/>
    <hyperlink ref="G30" location="RCTX15_JM_SIM_AJ_STD!A1" display="RCTX15_JM_SIM_AJ_STD" xr:uid="{00000000-0004-0000-2C00-00000C000000}"/>
    <hyperlink ref="G32" location="RCTX15_JM_SIM_AJ_STD!A1" display="RCTX15_JM_SIM_AJ_STD" xr:uid="{00000000-0004-0000-2C00-00000D000000}"/>
    <hyperlink ref="G33" location="RCTX15_JM_SIM_AJ_STD!A1" display="RCTX15_JM_SIM_AJ_STD" xr:uid="{00000000-0004-0000-2C00-00000E000000}"/>
    <hyperlink ref="G35" location="RCTX15_JM_SIM_AJ_STD!A1" display="RCTX15_JM_SIM_AJ_STD" xr:uid="{00000000-0004-0000-2C00-00000F000000}"/>
    <hyperlink ref="G36" location="RCTX15_JM_SIM_AJ_STD!A1" display="RCTX15_JM_SIM_AJ_STD" xr:uid="{00000000-0004-0000-2C00-000010000000}"/>
    <hyperlink ref="G37" location="RCTX15_JM_SIM_AJ_STD!A1" display="RCTX15_JM_SIM_AJ_STD" xr:uid="{00000000-0004-0000-2C00-000011000000}"/>
    <hyperlink ref="G44" location="SAT175_JM_CTO_AJ_REG_KPI!A1" display="SAT175_JM_CTO_AJ_REG_KPI" xr:uid="{00000000-0004-0000-2C00-000012000000}"/>
    <hyperlink ref="G45" location="RCTX15_175_JM_CTO_AJ_REG!A1" display="RCTX15_175_JM_CTO_AJ_REG" xr:uid="{00000000-0004-0000-2C00-000013000000}"/>
    <hyperlink ref="G46" location="RCTX15_175_JM_CTO_AJ_REG!A1" display="RCTX15_175_JM_CTO_AJ_REG" xr:uid="{00000000-0004-0000-2C00-000014000000}"/>
    <hyperlink ref="G48" location="RCTX15_175_JM_CTO_AJ_REG!A1" display="RCTX15_175_JM_CTO_AJ_REG" xr:uid="{00000000-0004-0000-2C00-000015000000}"/>
    <hyperlink ref="G59" location="RCTX15_175_JM_CTO_AJ_REG!A1" display="RCTX15_175_JM_CTO_AJ_REG" xr:uid="{00000000-0004-0000-2C00-000016000000}"/>
    <hyperlink ref="G60" location="RCTX15_175_JM_CTO_AJ_REG!A1" display="RCTX15_175_JM_CTO_AJ_REG" xr:uid="{00000000-0004-0000-2C00-000017000000}"/>
    <hyperlink ref="G61" location="RCTX15_175_JM_CTO_AJ_REG!A1" display="RCTX15_175_JM_CTO_AJ_REG" xr:uid="{00000000-0004-0000-2C00-000018000000}"/>
    <hyperlink ref="G62" location="RCTX15_175_JM_CTO_AJ_REG!A1" display="RCTX15_175_JM_CTO_AJ_REG" xr:uid="{00000000-0004-0000-2C00-000019000000}"/>
    <hyperlink ref="G63" location="RCTX15_175_JM_CTO_AJ_REG!A1" display="RCTX15_175_JM_CTO_AJ_REG" xr:uid="{00000000-0004-0000-2C00-00001A000000}"/>
    <hyperlink ref="G64" location="RCTX15_175_JM_CTO_AJ_REG!A1" display="RCTX15_175_JM_CTO_AJ_REG" xr:uid="{00000000-0004-0000-2C00-00001B000000}"/>
    <hyperlink ref="G65" location="RCTX15_175_JM_CTO_AJ_REG!A1" display="RCTX15_175_JM_CTO_AJ_REG" xr:uid="{00000000-0004-0000-2C00-00001C000000}"/>
    <hyperlink ref="G66" location="RCTX15_175_JM_CTO_AJ_REG!A1" display="RCTX15_175_JM_CTO_AJ_REG" xr:uid="{00000000-0004-0000-2C00-00001D000000}"/>
    <hyperlink ref="G67" location="RCTX15_175_JM_CTO_AJ_REG!A1" display="RCTX15_175_JM_CTO_AJ_REG" xr:uid="{00000000-0004-0000-2C00-00001E000000}"/>
    <hyperlink ref="G68" location="RCTX15_175_JM_CTO_AJ_REG!A1" display="RCTX15_175_JM_CTO_AJ_REG" xr:uid="{00000000-0004-0000-2C00-00001F000000}"/>
    <hyperlink ref="G69" location="RCTX15_175_JM_CTO_AJ_REG!A1" display="RCTX15_175_JM_CTO_AJ_REG" xr:uid="{00000000-0004-0000-2C00-000020000000}"/>
    <hyperlink ref="G70" location="RCTX15_175_JM_CTO_AJ_REG!A1" display="RCTX15_175_JM_CTO_AJ_REG" xr:uid="{00000000-0004-0000-2C00-000021000000}"/>
    <hyperlink ref="G71" location="RCTX15_175_JM_CTO_AJ_REG!A1" display="RCTX15_175_JM_CTO_AJ_REG" xr:uid="{00000000-0004-0000-2C00-000022000000}"/>
    <hyperlink ref="G72" location="RCTX15_175_JM_CTO_AJ_REG!A1" display="RCTX15_175_JM_CTO_AJ_REG" xr:uid="{00000000-0004-0000-2C00-000023000000}"/>
    <hyperlink ref="G73" location="RCTX15_175_JM_CTO_AJ_REG!A1" display="RCTX15_175_JM_CTO_AJ_REG" xr:uid="{00000000-0004-0000-2C00-000024000000}"/>
    <hyperlink ref="G74" location="RCTX15_175_JM_CTO_AJ_REG!A1" display="RCTX15_175_JM_CTO_AJ_REG" xr:uid="{00000000-0004-0000-2C00-000025000000}"/>
    <hyperlink ref="G52" location="RCT024_INTERVENIENTES!A1" display="RCT024_INTERVENIENTES" xr:uid="{00000000-0004-0000-2C00-000026000000}"/>
    <hyperlink ref="G53" location="SAT001_CLIENTE!A1" display="SAT001_CLIENTE" xr:uid="{00000000-0004-0000-2C00-000027000000}"/>
    <hyperlink ref="G54" location="SAT169_JM_VAR_CALCUL_KPI!A1" display="SAT169_JM_VAR_CALCUL_KPI" xr:uid="{00000000-0004-0000-2C00-000028000000}"/>
    <hyperlink ref="G55" location="SAT103_JM_CAL_IN_CO_KPI!A1" display="SAT103_JM_CAL_IN_CO_KPI" xr:uid="{00000000-0004-0000-2C00-000029000000}"/>
    <hyperlink ref="G56" location="SAT101_JM_CAL_IN_CL_KPI!A1" display="SAT101_JM_CAL_IN_CL_KPI" xr:uid="{00000000-0004-0000-2C00-00002A000000}"/>
    <hyperlink ref="G57" location="SAT169_JM_VAR_CALCUL_KPI!A1" display="SAT169_JM_VAR_CALCUL_KPI" xr:uid="{00000000-0004-0000-2C00-00002B000000}"/>
    <hyperlink ref="B6" location="Variáveis!A1" display="Variáveis" xr:uid="{00000000-0004-0000-2C00-00002C000000}"/>
    <hyperlink ref="C6" location="'Índice de Tabelas'!A1" display="Índice de Tabelas" xr:uid="{00000000-0004-0000-2C00-00002D000000}"/>
    <hyperlink ref="D6" location="'Manual de Instrução'!A1" display="Manual de Instrução" xr:uid="{00000000-0004-0000-2C00-00002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ReturnToPrevSheet">
                <anchor moveWithCells="1" sizeWithCells="1">
                  <from>
                    <xdr:col>4</xdr:col>
                    <xdr:colOff>0</xdr:colOff>
                    <xdr:row>3</xdr:row>
                    <xdr:rowOff>0</xdr:rowOff>
                  </from>
                  <to>
                    <xdr:col>5</xdr:col>
                    <xdr:colOff>342900</xdr:colOff>
                    <xdr:row>5</xdr:row>
                    <xdr:rowOff>68580</xdr:rowOff>
                  </to>
                </anchor>
              </controlPr>
            </control>
          </mc:Choice>
        </mc:AlternateContent>
        <mc:AlternateContent xmlns:mc="http://schemas.openxmlformats.org/markup-compatibility/2006">
          <mc:Choice Requires="x14">
            <control shapeId="114690"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62"/>
  <dimension ref="A1:R27"/>
  <sheetViews>
    <sheetView zoomScale="80" workbookViewId="0">
      <pane xSplit="5" ySplit="10" topLeftCell="F11" activePane="bottomRight" state="frozen"/>
      <selection pane="topRight" activeCell="F1" sqref="F1"/>
      <selection pane="bottomLeft" activeCell="A18" sqref="A18"/>
      <selection pane="bottomRight" activeCell="B10" sqref="B10:R2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09765625" style="27" customWidth="1"/>
    <col min="5" max="5" width="23.59765625" style="27" customWidth="1"/>
    <col min="6" max="6" width="27.3984375" style="27" customWidth="1"/>
    <col min="7" max="7" width="34.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99</v>
      </c>
      <c r="E11" s="24" t="s">
        <v>1576</v>
      </c>
      <c r="F11" s="24"/>
      <c r="G11" s="65"/>
      <c r="H11" s="21"/>
      <c r="I11" s="95" t="s">
        <v>1890</v>
      </c>
      <c r="J11" s="21" t="s">
        <v>1891</v>
      </c>
      <c r="K11" s="21" t="s">
        <v>1458</v>
      </c>
      <c r="L11" s="21" t="s">
        <v>1459</v>
      </c>
      <c r="M11" s="21" t="s">
        <v>1460</v>
      </c>
      <c r="N11" s="24">
        <v>1</v>
      </c>
      <c r="O11" s="73">
        <v>0</v>
      </c>
      <c r="P11" s="73" t="s">
        <v>1892</v>
      </c>
      <c r="Q11" s="73"/>
      <c r="R11" s="147"/>
    </row>
    <row r="12" spans="1:18" ht="27" customHeight="1" x14ac:dyDescent="0.25">
      <c r="A12" s="75"/>
      <c r="B12" s="75">
        <v>2</v>
      </c>
      <c r="C12" s="24" t="s">
        <v>51</v>
      </c>
      <c r="D12" s="24" t="s">
        <v>99</v>
      </c>
      <c r="E12" s="24" t="s">
        <v>1581</v>
      </c>
      <c r="F12" s="24"/>
      <c r="G12" s="21"/>
      <c r="H12" s="21"/>
      <c r="I12" s="21" t="s">
        <v>1893</v>
      </c>
      <c r="J12" s="21" t="s">
        <v>1891</v>
      </c>
      <c r="K12" s="21" t="s">
        <v>1458</v>
      </c>
      <c r="L12" s="21" t="s">
        <v>1459</v>
      </c>
      <c r="M12" s="21" t="s">
        <v>1471</v>
      </c>
      <c r="N12" s="24">
        <v>0</v>
      </c>
      <c r="O12" s="24">
        <v>0</v>
      </c>
      <c r="P12" s="73" t="s">
        <v>1892</v>
      </c>
      <c r="Q12" s="24"/>
      <c r="R12" s="147"/>
    </row>
    <row r="13" spans="1:18" ht="27" customHeight="1" x14ac:dyDescent="0.25">
      <c r="A13" s="75"/>
      <c r="B13" s="75">
        <v>3</v>
      </c>
      <c r="C13" s="24" t="s">
        <v>51</v>
      </c>
      <c r="D13" s="24" t="s">
        <v>99</v>
      </c>
      <c r="E13" s="24" t="s">
        <v>1463</v>
      </c>
      <c r="F13" s="24"/>
      <c r="G13" s="85" t="s">
        <v>98</v>
      </c>
      <c r="H13" s="24" t="s">
        <v>1463</v>
      </c>
      <c r="I13" s="21"/>
      <c r="J13" s="21" t="s">
        <v>1891</v>
      </c>
      <c r="K13" s="21" t="s">
        <v>1465</v>
      </c>
      <c r="L13" s="21" t="s">
        <v>1466</v>
      </c>
      <c r="M13" s="21" t="s">
        <v>1460</v>
      </c>
      <c r="N13" s="24">
        <v>1</v>
      </c>
      <c r="O13" s="24">
        <v>0</v>
      </c>
      <c r="P13" s="73" t="s">
        <v>1892</v>
      </c>
      <c r="Q13" s="24"/>
      <c r="R13" s="147"/>
    </row>
    <row r="14" spans="1:18" ht="27" customHeight="1" x14ac:dyDescent="0.25">
      <c r="A14" s="75"/>
      <c r="B14" s="75">
        <v>4</v>
      </c>
      <c r="C14" s="24" t="s">
        <v>51</v>
      </c>
      <c r="D14" s="24" t="s">
        <v>99</v>
      </c>
      <c r="E14" s="24" t="s">
        <v>1467</v>
      </c>
      <c r="F14" s="24"/>
      <c r="G14" s="85" t="s">
        <v>98</v>
      </c>
      <c r="H14" s="24" t="s">
        <v>1467</v>
      </c>
      <c r="I14" s="21"/>
      <c r="J14" s="21" t="s">
        <v>1891</v>
      </c>
      <c r="K14" s="21" t="s">
        <v>1465</v>
      </c>
      <c r="L14" s="21" t="s">
        <v>1466</v>
      </c>
      <c r="M14" s="21" t="s">
        <v>1460</v>
      </c>
      <c r="N14" s="24">
        <v>1</v>
      </c>
      <c r="O14" s="24">
        <v>0</v>
      </c>
      <c r="P14" s="73" t="s">
        <v>1892</v>
      </c>
      <c r="Q14" s="24"/>
      <c r="R14" s="147"/>
    </row>
    <row r="15" spans="1:18" ht="27" customHeight="1" x14ac:dyDescent="0.25">
      <c r="A15" s="75"/>
      <c r="B15" s="75">
        <v>5</v>
      </c>
      <c r="C15" s="24" t="s">
        <v>51</v>
      </c>
      <c r="D15" s="24" t="s">
        <v>99</v>
      </c>
      <c r="E15" s="24" t="s">
        <v>1803</v>
      </c>
      <c r="F15" s="24"/>
      <c r="G15" s="85" t="s">
        <v>98</v>
      </c>
      <c r="H15" s="24" t="s">
        <v>1803</v>
      </c>
      <c r="I15" s="21"/>
      <c r="J15" s="21" t="s">
        <v>1891</v>
      </c>
      <c r="K15" s="21" t="s">
        <v>1487</v>
      </c>
      <c r="L15" s="21" t="s">
        <v>1500</v>
      </c>
      <c r="M15" s="21" t="s">
        <v>1471</v>
      </c>
      <c r="N15" s="24">
        <v>0</v>
      </c>
      <c r="O15" s="24">
        <v>0</v>
      </c>
      <c r="P15" s="73" t="s">
        <v>1892</v>
      </c>
      <c r="Q15" s="24"/>
      <c r="R15" s="147"/>
    </row>
    <row r="16" spans="1:18" ht="27" customHeight="1" x14ac:dyDescent="0.25">
      <c r="A16" s="75"/>
      <c r="B16" s="75">
        <v>6</v>
      </c>
      <c r="C16" s="24" t="s">
        <v>51</v>
      </c>
      <c r="D16" s="24" t="s">
        <v>99</v>
      </c>
      <c r="E16" s="24" t="s">
        <v>1894</v>
      </c>
      <c r="F16" s="24"/>
      <c r="G16" s="85" t="s">
        <v>473</v>
      </c>
      <c r="H16" s="24" t="s">
        <v>1894</v>
      </c>
      <c r="I16" s="21"/>
      <c r="J16" s="21" t="s">
        <v>1891</v>
      </c>
      <c r="K16" s="21" t="s">
        <v>1487</v>
      </c>
      <c r="L16" s="21" t="s">
        <v>1500</v>
      </c>
      <c r="M16" s="21" t="s">
        <v>1460</v>
      </c>
      <c r="N16" s="24">
        <v>1</v>
      </c>
      <c r="O16" s="24">
        <v>0</v>
      </c>
      <c r="P16" s="73" t="s">
        <v>1892</v>
      </c>
      <c r="Q16" s="24"/>
      <c r="R16" s="147"/>
    </row>
    <row r="17" spans="1:18" ht="27" customHeight="1" x14ac:dyDescent="0.25">
      <c r="A17" s="75"/>
      <c r="B17" s="75">
        <v>7</v>
      </c>
      <c r="C17" s="24" t="s">
        <v>51</v>
      </c>
      <c r="D17" s="24" t="s">
        <v>99</v>
      </c>
      <c r="E17" s="24" t="s">
        <v>1895</v>
      </c>
      <c r="F17" s="24"/>
      <c r="G17" s="85" t="s">
        <v>100</v>
      </c>
      <c r="H17" s="24" t="s">
        <v>1895</v>
      </c>
      <c r="I17" s="21"/>
      <c r="J17" s="21" t="s">
        <v>1891</v>
      </c>
      <c r="K17" s="21" t="s">
        <v>1487</v>
      </c>
      <c r="L17" s="21" t="s">
        <v>1500</v>
      </c>
      <c r="M17" s="21" t="s">
        <v>1471</v>
      </c>
      <c r="N17" s="24">
        <v>0</v>
      </c>
      <c r="O17" s="24">
        <v>0</v>
      </c>
      <c r="P17" s="73" t="s">
        <v>1892</v>
      </c>
      <c r="Q17" s="24"/>
      <c r="R17" s="147"/>
    </row>
    <row r="18" spans="1:18" ht="27" customHeight="1" x14ac:dyDescent="0.25">
      <c r="A18" s="75"/>
      <c r="B18" s="75">
        <v>8</v>
      </c>
      <c r="C18" s="24" t="s">
        <v>51</v>
      </c>
      <c r="D18" s="24" t="s">
        <v>99</v>
      </c>
      <c r="E18" s="24" t="s">
        <v>1896</v>
      </c>
      <c r="F18" s="24"/>
      <c r="G18" s="85" t="s">
        <v>356</v>
      </c>
      <c r="H18" s="21" t="s">
        <v>1463</v>
      </c>
      <c r="I18" s="21"/>
      <c r="J18" s="21" t="s">
        <v>1891</v>
      </c>
      <c r="K18" s="21" t="s">
        <v>1482</v>
      </c>
      <c r="L18" s="21" t="s">
        <v>1466</v>
      </c>
      <c r="M18" s="21" t="s">
        <v>1471</v>
      </c>
      <c r="N18" s="24">
        <v>0</v>
      </c>
      <c r="O18" s="24">
        <v>0</v>
      </c>
      <c r="P18" s="73" t="s">
        <v>1892</v>
      </c>
      <c r="Q18" s="24"/>
      <c r="R18" s="147"/>
    </row>
    <row r="19" spans="1:18" ht="27" customHeight="1" x14ac:dyDescent="0.25">
      <c r="A19" s="75"/>
      <c r="B19" s="75">
        <v>9</v>
      </c>
      <c r="C19" s="24" t="s">
        <v>51</v>
      </c>
      <c r="D19" s="24" t="s">
        <v>99</v>
      </c>
      <c r="E19" s="24" t="s">
        <v>1897</v>
      </c>
      <c r="F19" s="24"/>
      <c r="G19" s="85" t="s">
        <v>356</v>
      </c>
      <c r="H19" s="21"/>
      <c r="I19" s="21" t="s">
        <v>1898</v>
      </c>
      <c r="J19" s="21" t="s">
        <v>1891</v>
      </c>
      <c r="K19" s="21" t="s">
        <v>1482</v>
      </c>
      <c r="L19" s="21" t="s">
        <v>1466</v>
      </c>
      <c r="M19" s="21" t="s">
        <v>1471</v>
      </c>
      <c r="N19" s="24">
        <v>0</v>
      </c>
      <c r="O19" s="24">
        <v>0</v>
      </c>
      <c r="P19" s="73" t="s">
        <v>1892</v>
      </c>
      <c r="Q19" s="24"/>
      <c r="R19" s="147"/>
    </row>
    <row r="20" spans="1:18" ht="27" customHeight="1" x14ac:dyDescent="0.25">
      <c r="A20" s="75"/>
      <c r="B20" s="75">
        <v>10</v>
      </c>
      <c r="C20" s="24" t="s">
        <v>51</v>
      </c>
      <c r="D20" s="24" t="s">
        <v>99</v>
      </c>
      <c r="E20" s="24" t="s">
        <v>1561</v>
      </c>
      <c r="F20" s="24"/>
      <c r="G20" s="21"/>
      <c r="H20" s="21"/>
      <c r="I20" s="21" t="s">
        <v>1562</v>
      </c>
      <c r="J20" s="21"/>
      <c r="K20" s="21" t="s">
        <v>1563</v>
      </c>
      <c r="L20" s="21" t="s">
        <v>1564</v>
      </c>
      <c r="M20" s="21" t="s">
        <v>1471</v>
      </c>
      <c r="N20" s="24">
        <v>0</v>
      </c>
      <c r="O20" s="24">
        <v>0</v>
      </c>
      <c r="P20" s="73" t="s">
        <v>1892</v>
      </c>
      <c r="Q20" s="24"/>
      <c r="R20" s="147"/>
    </row>
    <row r="21" spans="1:18" ht="27" customHeight="1" x14ac:dyDescent="0.25">
      <c r="A21" s="75"/>
      <c r="B21" s="75">
        <v>11</v>
      </c>
      <c r="C21" s="24" t="s">
        <v>51</v>
      </c>
      <c r="D21" s="24" t="s">
        <v>99</v>
      </c>
      <c r="E21" s="24" t="s">
        <v>1463</v>
      </c>
      <c r="F21" s="24"/>
      <c r="G21" s="85" t="s">
        <v>98</v>
      </c>
      <c r="H21" s="21" t="s">
        <v>1463</v>
      </c>
      <c r="I21" s="21"/>
      <c r="J21" s="21" t="s">
        <v>1891</v>
      </c>
      <c r="K21" s="21" t="s">
        <v>1465</v>
      </c>
      <c r="L21" s="21" t="s">
        <v>1466</v>
      </c>
      <c r="M21" s="21" t="s">
        <v>1460</v>
      </c>
      <c r="N21" s="24">
        <v>1</v>
      </c>
      <c r="O21" s="24">
        <v>0</v>
      </c>
      <c r="P21" s="73" t="s">
        <v>1892</v>
      </c>
      <c r="Q21" s="24"/>
      <c r="R21" s="147"/>
    </row>
    <row r="22" spans="1:18" ht="27" customHeight="1" x14ac:dyDescent="0.25">
      <c r="A22" s="75"/>
      <c r="B22" s="75">
        <v>12</v>
      </c>
      <c r="C22" s="24" t="s">
        <v>51</v>
      </c>
      <c r="D22" s="24" t="s">
        <v>99</v>
      </c>
      <c r="E22" s="24" t="s">
        <v>1467</v>
      </c>
      <c r="F22" s="24"/>
      <c r="G22" s="85" t="s">
        <v>98</v>
      </c>
      <c r="H22" s="24" t="s">
        <v>1467</v>
      </c>
      <c r="I22" s="21"/>
      <c r="J22" s="21" t="s">
        <v>1891</v>
      </c>
      <c r="K22" s="21" t="s">
        <v>1465</v>
      </c>
      <c r="L22" s="21" t="s">
        <v>1466</v>
      </c>
      <c r="M22" s="21" t="s">
        <v>1460</v>
      </c>
      <c r="N22" s="24">
        <v>1</v>
      </c>
      <c r="O22" s="24">
        <v>0</v>
      </c>
      <c r="P22" s="73" t="s">
        <v>1892</v>
      </c>
      <c r="Q22" s="24"/>
      <c r="R22" s="147"/>
    </row>
    <row r="23" spans="1:18" ht="27" customHeight="1" x14ac:dyDescent="0.25">
      <c r="A23" s="75"/>
      <c r="B23" s="75">
        <v>13</v>
      </c>
      <c r="C23" s="24" t="s">
        <v>51</v>
      </c>
      <c r="D23" s="24" t="s">
        <v>99</v>
      </c>
      <c r="E23" s="24" t="s">
        <v>1803</v>
      </c>
      <c r="F23" s="24"/>
      <c r="G23" s="85" t="s">
        <v>98</v>
      </c>
      <c r="H23" s="24" t="s">
        <v>1803</v>
      </c>
      <c r="I23" s="21"/>
      <c r="J23" s="21" t="s">
        <v>1891</v>
      </c>
      <c r="K23" s="21" t="s">
        <v>1487</v>
      </c>
      <c r="L23" s="21" t="s">
        <v>1500</v>
      </c>
      <c r="M23" s="21" t="s">
        <v>1471</v>
      </c>
      <c r="N23" s="24">
        <v>0</v>
      </c>
      <c r="O23" s="24">
        <v>0</v>
      </c>
      <c r="P23" s="73" t="s">
        <v>1892</v>
      </c>
      <c r="Q23" s="24"/>
      <c r="R23" s="147"/>
    </row>
    <row r="24" spans="1:18" ht="27" customHeight="1" x14ac:dyDescent="0.25">
      <c r="A24" s="75"/>
      <c r="B24" s="75">
        <v>14</v>
      </c>
      <c r="C24" s="24" t="s">
        <v>51</v>
      </c>
      <c r="D24" s="24" t="s">
        <v>99</v>
      </c>
      <c r="E24" s="24" t="s">
        <v>1894</v>
      </c>
      <c r="F24" s="24"/>
      <c r="G24" s="85" t="s">
        <v>457</v>
      </c>
      <c r="H24" s="21" t="s">
        <v>1804</v>
      </c>
      <c r="I24" s="21"/>
      <c r="J24" s="21" t="s">
        <v>1891</v>
      </c>
      <c r="K24" s="21" t="s">
        <v>1487</v>
      </c>
      <c r="L24" s="21" t="s">
        <v>1500</v>
      </c>
      <c r="M24" s="21" t="s">
        <v>1460</v>
      </c>
      <c r="N24" s="24">
        <v>1</v>
      </c>
      <c r="O24" s="24">
        <v>0</v>
      </c>
      <c r="P24" s="73" t="s">
        <v>1892</v>
      </c>
      <c r="Q24" s="24"/>
      <c r="R24" s="147"/>
    </row>
    <row r="25" spans="1:18" ht="27" customHeight="1" x14ac:dyDescent="0.25">
      <c r="A25" s="75"/>
      <c r="B25" s="75">
        <v>15</v>
      </c>
      <c r="C25" s="24" t="s">
        <v>51</v>
      </c>
      <c r="D25" s="24" t="s">
        <v>99</v>
      </c>
      <c r="E25" s="24" t="s">
        <v>1895</v>
      </c>
      <c r="F25" s="24"/>
      <c r="G25" s="85" t="s">
        <v>58</v>
      </c>
      <c r="H25" s="24" t="s">
        <v>1895</v>
      </c>
      <c r="I25" s="21"/>
      <c r="J25" s="21" t="s">
        <v>1891</v>
      </c>
      <c r="K25" s="21" t="s">
        <v>1487</v>
      </c>
      <c r="L25" s="21" t="s">
        <v>1500</v>
      </c>
      <c r="M25" s="21" t="s">
        <v>1471</v>
      </c>
      <c r="N25" s="24">
        <v>0</v>
      </c>
      <c r="O25" s="24">
        <v>0</v>
      </c>
      <c r="P25" s="73" t="s">
        <v>1892</v>
      </c>
      <c r="Q25" s="24"/>
      <c r="R25" s="147"/>
    </row>
    <row r="26" spans="1:18" ht="27" customHeight="1" x14ac:dyDescent="0.25">
      <c r="A26" s="75"/>
      <c r="B26" s="75">
        <v>16</v>
      </c>
      <c r="C26" s="24" t="s">
        <v>51</v>
      </c>
      <c r="D26" s="24" t="s">
        <v>99</v>
      </c>
      <c r="E26" s="24" t="s">
        <v>1896</v>
      </c>
      <c r="F26" s="24"/>
      <c r="G26" s="85" t="s">
        <v>356</v>
      </c>
      <c r="H26" s="21" t="s">
        <v>1463</v>
      </c>
      <c r="I26" s="21"/>
      <c r="J26" s="21" t="s">
        <v>1891</v>
      </c>
      <c r="K26" s="21" t="s">
        <v>1482</v>
      </c>
      <c r="L26" s="21" t="s">
        <v>1466</v>
      </c>
      <c r="M26" s="21" t="s">
        <v>1471</v>
      </c>
      <c r="N26" s="24">
        <v>0</v>
      </c>
      <c r="O26" s="24">
        <v>0</v>
      </c>
      <c r="P26" s="73" t="s">
        <v>1892</v>
      </c>
      <c r="Q26" s="24"/>
      <c r="R26" s="147"/>
    </row>
    <row r="27" spans="1:18" ht="27" customHeight="1" x14ac:dyDescent="0.25">
      <c r="A27" s="75"/>
      <c r="B27" s="75">
        <v>17</v>
      </c>
      <c r="C27" s="24" t="s">
        <v>51</v>
      </c>
      <c r="D27" s="24" t="s">
        <v>99</v>
      </c>
      <c r="E27" s="24" t="s">
        <v>1897</v>
      </c>
      <c r="F27" s="24"/>
      <c r="G27" s="21"/>
      <c r="H27" s="21"/>
      <c r="I27" s="21" t="s">
        <v>1471</v>
      </c>
      <c r="J27" s="21"/>
      <c r="K27" s="21"/>
      <c r="L27" s="21"/>
      <c r="M27" s="21"/>
      <c r="N27" s="24"/>
      <c r="O27" s="24">
        <v>0</v>
      </c>
      <c r="P27" s="73" t="s">
        <v>1892</v>
      </c>
      <c r="Q27" s="24"/>
      <c r="R27" s="147"/>
    </row>
  </sheetData>
  <autoFilter ref="B10:R27" xr:uid="{00000000-0001-0000-2D00-000000000000}"/>
  <mergeCells count="1">
    <mergeCell ref="C9:M9"/>
  </mergeCells>
  <conditionalFormatting sqref="E11">
    <cfRule type="duplicateValues" dxfId="1699" priority="3"/>
  </conditionalFormatting>
  <conditionalFormatting sqref="H13:H17">
    <cfRule type="duplicateValues" dxfId="1698" priority="2"/>
  </conditionalFormatting>
  <conditionalFormatting sqref="H22:H23">
    <cfRule type="duplicateValues" dxfId="1697" priority="1"/>
  </conditionalFormatting>
  <hyperlinks>
    <hyperlink ref="G13" location="RCT020_INSTRUMENTO_RSC_T!A1" display="RCT020_INSTRUMENTO_RSC_T" xr:uid="{00000000-0004-0000-2D00-000000000000}"/>
    <hyperlink ref="G14:G15" location="RCT020_INSTRUMENTO_RSC_T!A1" display="RCT020_INSTRUMENTO_RSC_T" xr:uid="{00000000-0004-0000-2D00-000001000000}"/>
    <hyperlink ref="G21:G23" location="RCT020_INSTRUMENTO_RSC_T!A1" display="RCT020_INSTRUMENTO_RSC_T" xr:uid="{00000000-0004-0000-2D00-000002000000}"/>
    <hyperlink ref="G14" location="RCT020_INSTRUMENTO_RSC_T!A1" display="RCT020_INSTRUMENTO_RSC_T" xr:uid="{00000000-0004-0000-2D00-000003000000}"/>
    <hyperlink ref="G15" location="RCT020_INSTRUMENTO_RSC_T!A1" display="RCT020_INSTRUMENTO_RSC_T" xr:uid="{00000000-0004-0000-2D00-000004000000}"/>
    <hyperlink ref="G16" location="SAT173_JM_GARAN_UTIL_KPI!A1" display="SAT173_JM_GARAN_UTIL_KPI" xr:uid="{00000000-0004-0000-2D00-000005000000}"/>
    <hyperlink ref="G17" location="RCT021_PROTECAO_EXPOSICAO_WRK1!A1" display="RCT021_PROTECAO_EXPOSICAO_WRK1" xr:uid="{00000000-0004-0000-2D00-000006000000}"/>
    <hyperlink ref="G18" location="SAT045_REL_CAUCOES_FS!A1" display="SAT045_REL_CAUCOES_FS" xr:uid="{00000000-0004-0000-2D00-000007000000}"/>
    <hyperlink ref="G21" location="RCT020_INSTRUMENTO_RSC_T!A1" display="RCT020_INSTRUMENTO_RSC_T" xr:uid="{00000000-0004-0000-2D00-000008000000}"/>
    <hyperlink ref="G22" location="RCT020_INSTRUMENTO_RSC_T!A1" display="RCT020_INSTRUMENTO_RSC_T" xr:uid="{00000000-0004-0000-2D00-000009000000}"/>
    <hyperlink ref="G23" location="RCT020_INSTRUMENTO_RSC_T!A1" display="RCT020_INSTRUMENTO_RSC_T" xr:uid="{00000000-0004-0000-2D00-00000A000000}"/>
    <hyperlink ref="G24" location="SAT131_JM_GARANT_CTO_KPI!A1" display="SAT131_JM_GARANT_CTO_KPI" xr:uid="{00000000-0004-0000-2D00-00000B000000}"/>
    <hyperlink ref="G25" location="RCT021_PROTECAO_EXPOSICAO_WRK2!A1" display="RCT021_PROTECAO_EXPOSICAO_WRK2" xr:uid="{00000000-0004-0000-2D00-00000C000000}"/>
    <hyperlink ref="G26" location="SAT045_REL_CAUCOES_FS!A1" display="SAT045_REL_CAUCOES_FS" xr:uid="{00000000-0004-0000-2D00-00000D000000}"/>
    <hyperlink ref="G19" location="SAT045_REL_CAUCOES_FS!A1" display="SAT045_REL_CAUCOES_FS" xr:uid="{00000000-0004-0000-2D00-00000E000000}"/>
    <hyperlink ref="B6" location="Variáveis!A1" display="Variáveis" xr:uid="{00000000-0004-0000-2D00-00000F000000}"/>
    <hyperlink ref="C6" location="'Índice de Tabelas'!A1" display="Índice de Tabelas" xr:uid="{00000000-0004-0000-2D00-000010000000}"/>
    <hyperlink ref="D6" location="'Manual de Instrução'!A1" display="Manual de Instrução" xr:uid="{00000000-0004-0000-2D00-00001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ReturnToPrevSheet">
                <anchor moveWithCells="1" sizeWithCells="1">
                  <from>
                    <xdr:col>4</xdr:col>
                    <xdr:colOff>0</xdr:colOff>
                    <xdr:row>3</xdr:row>
                    <xdr:rowOff>0</xdr:rowOff>
                  </from>
                  <to>
                    <xdr:col>5</xdr:col>
                    <xdr:colOff>609600</xdr:colOff>
                    <xdr:row>5</xdr:row>
                    <xdr:rowOff>76200</xdr:rowOff>
                  </to>
                </anchor>
              </controlPr>
            </control>
          </mc:Choice>
        </mc:AlternateContent>
        <mc:AlternateContent xmlns:mc="http://schemas.openxmlformats.org/markup-compatibility/2006">
          <mc:Choice Requires="x14">
            <control shapeId="115714"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004"/>
  <dimension ref="A1:R13"/>
  <sheetViews>
    <sheetView zoomScale="9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59765625" style="27" customWidth="1"/>
    <col min="5" max="5" width="23.59765625" style="27" customWidth="1"/>
    <col min="6" max="6" width="15.59765625" style="27" customWidth="1"/>
    <col min="7" max="7" width="27.8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1899</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100</v>
      </c>
      <c r="E11" s="24" t="s">
        <v>1463</v>
      </c>
      <c r="F11" s="24"/>
      <c r="G11" s="85" t="s">
        <v>96</v>
      </c>
      <c r="H11" s="21" t="s">
        <v>1463</v>
      </c>
      <c r="I11" s="95"/>
      <c r="J11" s="21" t="s">
        <v>1900</v>
      </c>
      <c r="K11" s="21" t="s">
        <v>1465</v>
      </c>
      <c r="L11" s="21">
        <v>15</v>
      </c>
      <c r="M11" s="21" t="s">
        <v>1901</v>
      </c>
      <c r="N11" s="24">
        <v>0</v>
      </c>
      <c r="O11" s="73">
        <v>0</v>
      </c>
      <c r="P11" s="73" t="s">
        <v>1902</v>
      </c>
      <c r="Q11" s="73" t="s">
        <v>1902</v>
      </c>
      <c r="R11" s="147"/>
    </row>
    <row r="12" spans="1:18" ht="27" customHeight="1" x14ac:dyDescent="0.25">
      <c r="A12" s="75"/>
      <c r="B12" s="75">
        <v>2</v>
      </c>
      <c r="C12" s="24" t="s">
        <v>51</v>
      </c>
      <c r="D12" s="24" t="s">
        <v>100</v>
      </c>
      <c r="E12" s="24" t="s">
        <v>1467</v>
      </c>
      <c r="F12" s="24"/>
      <c r="G12" s="85" t="s">
        <v>96</v>
      </c>
      <c r="H12" s="21" t="s">
        <v>1467</v>
      </c>
      <c r="I12" s="21"/>
      <c r="J12" s="21" t="s">
        <v>1900</v>
      </c>
      <c r="K12" s="21" t="s">
        <v>1465</v>
      </c>
      <c r="L12" s="21">
        <v>15</v>
      </c>
      <c r="M12" s="21" t="s">
        <v>1901</v>
      </c>
      <c r="N12" s="24">
        <v>0</v>
      </c>
      <c r="O12" s="24">
        <v>0</v>
      </c>
      <c r="P12" s="73" t="s">
        <v>1902</v>
      </c>
      <c r="Q12" s="73" t="s">
        <v>1902</v>
      </c>
      <c r="R12" s="147"/>
    </row>
    <row r="13" spans="1:18" ht="27" customHeight="1" x14ac:dyDescent="0.25">
      <c r="A13" s="75"/>
      <c r="B13" s="75">
        <v>3</v>
      </c>
      <c r="C13" s="24" t="s">
        <v>51</v>
      </c>
      <c r="D13" s="24" t="s">
        <v>100</v>
      </c>
      <c r="E13" s="24" t="s">
        <v>1895</v>
      </c>
      <c r="F13" s="24"/>
      <c r="G13" s="85" t="s">
        <v>96</v>
      </c>
      <c r="H13" s="24"/>
      <c r="I13" s="21" t="s">
        <v>1903</v>
      </c>
      <c r="J13" s="21" t="s">
        <v>1900</v>
      </c>
      <c r="K13" s="21" t="s">
        <v>1465</v>
      </c>
      <c r="L13" s="21">
        <v>2</v>
      </c>
      <c r="M13" s="21" t="s">
        <v>1901</v>
      </c>
      <c r="N13" s="24">
        <v>0</v>
      </c>
      <c r="O13" s="24">
        <v>0</v>
      </c>
      <c r="P13" s="73" t="s">
        <v>1902</v>
      </c>
      <c r="Q13" s="73" t="s">
        <v>1902</v>
      </c>
      <c r="R13" s="147"/>
    </row>
  </sheetData>
  <autoFilter ref="B10:R13" xr:uid="{00000000-0001-0000-2E00-000000000000}"/>
  <mergeCells count="1">
    <mergeCell ref="C9:M9"/>
  </mergeCells>
  <conditionalFormatting sqref="E11">
    <cfRule type="duplicateValues" dxfId="1696" priority="5"/>
  </conditionalFormatting>
  <conditionalFormatting sqref="H13">
    <cfRule type="duplicateValues" dxfId="1695" priority="192"/>
  </conditionalFormatting>
  <hyperlinks>
    <hyperlink ref="G11" location="RCT019_MIT_AVAL_INST!A1" display="RCT019_MIT_AVAL_INST" xr:uid="{00000000-0004-0000-2E00-000000000000}"/>
    <hyperlink ref="G12" location="RCT019_MIT_AVAL_INST!A1" display="RCT019_MIT_AVAL_INST" xr:uid="{00000000-0004-0000-2E00-000001000000}"/>
    <hyperlink ref="G13" location="RCT019_MIT_AVAL_INST!A1" display="RCT019_MIT_AVAL_INST" xr:uid="{00000000-0004-0000-2E00-000002000000}"/>
    <hyperlink ref="B6" location="Variáveis!A1" display="Variáveis" xr:uid="{00000000-0004-0000-2E00-000003000000}"/>
    <hyperlink ref="C6" location="'Índice de Tabelas'!A1" display="Índice de Tabelas" xr:uid="{00000000-0004-0000-2E00-000004000000}"/>
    <hyperlink ref="D6" location="'Manual de Instrução'!A1" display="Manual de Instrução" xr:uid="{00000000-0004-0000-2E00-000005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80513" r:id="rId4" name="Button 1">
              <controlPr defaultSize="0" print="0" autoFill="0" autoPict="0" macro="[0]!ReturnToPrevSheet">
                <anchor moveWithCells="1" sizeWithCells="1">
                  <from>
                    <xdr:col>4</xdr:col>
                    <xdr:colOff>0</xdr:colOff>
                    <xdr:row>3</xdr:row>
                    <xdr:rowOff>0</xdr:rowOff>
                  </from>
                  <to>
                    <xdr:col>5</xdr:col>
                    <xdr:colOff>182880</xdr:colOff>
                    <xdr:row>5</xdr:row>
                    <xdr:rowOff>76200</xdr:rowOff>
                  </to>
                </anchor>
              </controlPr>
            </control>
          </mc:Choice>
        </mc:AlternateContent>
        <mc:AlternateContent xmlns:mc="http://schemas.openxmlformats.org/markup-compatibility/2006">
          <mc:Choice Requires="x14">
            <control shapeId="6080514" r:id="rId5" name="Remover Filtros">
              <controlPr defaultSize="0" print="0" autoFill="0" autoPict="0" macro="[0]!RemoveFilters">
                <anchor moveWithCells="1" sizeWithCells="1">
                  <from>
                    <xdr:col>6</xdr:col>
                    <xdr:colOff>114300</xdr:colOff>
                    <xdr:row>3</xdr:row>
                    <xdr:rowOff>7620</xdr:rowOff>
                  </from>
                  <to>
                    <xdr:col>7</xdr:col>
                    <xdr:colOff>0</xdr:colOff>
                    <xdr:row>4</xdr:row>
                    <xdr:rowOff>182880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003"/>
  <dimension ref="A1:S13"/>
  <sheetViews>
    <sheetView zoomScale="84" workbookViewId="0">
      <pane xSplit="5" ySplit="10" topLeftCell="F11" activePane="bottomRight" state="frozen"/>
      <selection pane="topRight" activeCell="F1" sqref="F1"/>
      <selection pane="bottomLeft" activeCell="A18" sqref="A18"/>
      <selection pane="bottomRight" activeCell="B10" sqref="B10:S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1.3984375" style="27" customWidth="1"/>
    <col min="5" max="5" width="23.59765625" style="27" customWidth="1"/>
    <col min="6" max="6" width="15.59765625" style="27" customWidth="1"/>
    <col min="7" max="7" width="30.59765625" style="27" customWidth="1"/>
    <col min="8" max="8" width="23.8984375" style="27" customWidth="1"/>
    <col min="9" max="10" width="38" style="27" customWidth="1"/>
    <col min="11"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J1" s="11"/>
      <c r="L1" s="9"/>
    </row>
    <row r="2" spans="1:19" s="25" customFormat="1" ht="13.8" x14ac:dyDescent="0.25">
      <c r="A2" s="9"/>
      <c r="B2" s="12"/>
      <c r="C2" s="9"/>
      <c r="D2" s="9"/>
      <c r="E2" s="9"/>
      <c r="F2" s="11"/>
      <c r="G2" s="11"/>
      <c r="H2" s="11"/>
      <c r="I2" s="11"/>
      <c r="J2" s="11"/>
      <c r="L2" s="9"/>
    </row>
    <row r="3" spans="1:19" s="25" customFormat="1" ht="13.8" x14ac:dyDescent="0.25">
      <c r="A3" s="9"/>
      <c r="B3" s="12"/>
      <c r="C3" s="9"/>
      <c r="D3" s="9"/>
      <c r="E3" s="9"/>
      <c r="F3" s="11"/>
      <c r="G3" s="11"/>
      <c r="H3" s="11"/>
      <c r="I3" s="11"/>
      <c r="J3" s="11"/>
      <c r="L3" s="9"/>
    </row>
    <row r="4" spans="1:19" s="25" customFormat="1" ht="13.8" x14ac:dyDescent="0.25">
      <c r="A4" s="9"/>
      <c r="B4" s="12"/>
      <c r="C4" s="9"/>
      <c r="D4" s="9"/>
      <c r="E4" s="9"/>
      <c r="F4" s="11"/>
      <c r="G4" s="11"/>
      <c r="H4" s="11"/>
      <c r="I4" s="11"/>
      <c r="J4" s="11"/>
      <c r="L4" s="9"/>
    </row>
    <row r="5" spans="1:19" s="25" customFormat="1" ht="13.8" x14ac:dyDescent="0.25">
      <c r="A5" s="9"/>
      <c r="B5" s="26" t="s">
        <v>1440</v>
      </c>
      <c r="C5" s="9"/>
      <c r="D5" s="9"/>
      <c r="E5" s="9"/>
      <c r="F5" s="11"/>
      <c r="G5" s="11"/>
      <c r="H5" s="11"/>
      <c r="I5" s="11"/>
      <c r="J5" s="11"/>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1899</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58</v>
      </c>
      <c r="E11" s="24" t="s">
        <v>1463</v>
      </c>
      <c r="F11" s="24"/>
      <c r="G11" s="85" t="s">
        <v>98</v>
      </c>
      <c r="H11" s="21" t="s">
        <v>1463</v>
      </c>
      <c r="I11" s="95"/>
      <c r="J11" s="95"/>
      <c r="K11" s="21" t="s">
        <v>1900</v>
      </c>
      <c r="L11" s="21" t="s">
        <v>1465</v>
      </c>
      <c r="M11" s="21">
        <v>15</v>
      </c>
      <c r="N11" s="21" t="s">
        <v>1901</v>
      </c>
      <c r="O11" s="24">
        <v>0</v>
      </c>
      <c r="P11" s="73">
        <v>0</v>
      </c>
      <c r="Q11" s="73" t="s">
        <v>1902</v>
      </c>
      <c r="R11" s="73" t="s">
        <v>1902</v>
      </c>
      <c r="S11" s="147"/>
    </row>
    <row r="12" spans="1:19" ht="27" customHeight="1" x14ac:dyDescent="0.25">
      <c r="A12" s="75"/>
      <c r="B12" s="75">
        <v>2</v>
      </c>
      <c r="C12" s="24" t="s">
        <v>51</v>
      </c>
      <c r="D12" s="24" t="s">
        <v>58</v>
      </c>
      <c r="E12" s="24" t="s">
        <v>1467</v>
      </c>
      <c r="F12" s="24"/>
      <c r="G12" s="85" t="s">
        <v>98</v>
      </c>
      <c r="H12" s="21" t="s">
        <v>1467</v>
      </c>
      <c r="I12" s="21"/>
      <c r="J12" s="21"/>
      <c r="K12" s="21" t="s">
        <v>1900</v>
      </c>
      <c r="L12" s="21" t="s">
        <v>1465</v>
      </c>
      <c r="M12" s="21">
        <v>15</v>
      </c>
      <c r="N12" s="21" t="s">
        <v>1901</v>
      </c>
      <c r="O12" s="24">
        <v>0</v>
      </c>
      <c r="P12" s="24">
        <v>0</v>
      </c>
      <c r="Q12" s="73" t="s">
        <v>1902</v>
      </c>
      <c r="R12" s="73" t="s">
        <v>1902</v>
      </c>
      <c r="S12" s="147"/>
    </row>
    <row r="13" spans="1:19" ht="27" customHeight="1" x14ac:dyDescent="0.25">
      <c r="A13" s="75"/>
      <c r="B13" s="75">
        <v>3</v>
      </c>
      <c r="C13" s="24" t="s">
        <v>51</v>
      </c>
      <c r="D13" s="24" t="s">
        <v>58</v>
      </c>
      <c r="E13" s="24" t="s">
        <v>1895</v>
      </c>
      <c r="F13" s="24"/>
      <c r="G13" s="85" t="s">
        <v>98</v>
      </c>
      <c r="H13" s="24"/>
      <c r="I13" s="21" t="s">
        <v>1903</v>
      </c>
      <c r="J13" s="21"/>
      <c r="K13" s="21" t="s">
        <v>1900</v>
      </c>
      <c r="L13" s="21" t="s">
        <v>1465</v>
      </c>
      <c r="M13" s="21">
        <v>2</v>
      </c>
      <c r="N13" s="21" t="s">
        <v>1901</v>
      </c>
      <c r="O13" s="24">
        <v>0</v>
      </c>
      <c r="P13" s="24">
        <v>0</v>
      </c>
      <c r="Q13" s="73" t="s">
        <v>1902</v>
      </c>
      <c r="R13" s="73" t="s">
        <v>1902</v>
      </c>
      <c r="S13" s="147"/>
    </row>
  </sheetData>
  <autoFilter ref="B10:S13" xr:uid="{00000000-0001-0000-2F00-000000000000}"/>
  <mergeCells count="1">
    <mergeCell ref="C9:N9"/>
  </mergeCells>
  <conditionalFormatting sqref="E11">
    <cfRule type="duplicateValues" dxfId="1694" priority="1"/>
  </conditionalFormatting>
  <conditionalFormatting sqref="H13">
    <cfRule type="duplicateValues" dxfId="1693" priority="2"/>
  </conditionalFormatting>
  <hyperlinks>
    <hyperlink ref="G11" location="RCT020_INSTRUMENTO_RSC_T!A1" display="RCT020_INSTRUMENTO_RSC_T" xr:uid="{00000000-0004-0000-2F00-000000000000}"/>
    <hyperlink ref="G12" location="RCT020_INSTRUMENTO_RSC_T!A1" display="RCT020_INSTRUMENTO_RSC_T" xr:uid="{00000000-0004-0000-2F00-000001000000}"/>
    <hyperlink ref="G13" location="RCT020_INSTRUMENTO_RSC_T!A1" display="RCT020_INSTRUMENTO_RSC_T" xr:uid="{00000000-0004-0000-2F00-000002000000}"/>
    <hyperlink ref="B6" location="Variáveis!A1" display="Variáveis" xr:uid="{00000000-0004-0000-2F00-000003000000}"/>
    <hyperlink ref="C6" location="'Índice de Tabelas'!A1" display="Índice de Tabelas" xr:uid="{00000000-0004-0000-2F00-000004000000}"/>
    <hyperlink ref="D6" location="'Manual de Instrução'!A1" display="Manual de Instrução" xr:uid="{00000000-0004-0000-2F00-000005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81537" r:id="rId4" name="Button 1">
              <controlPr defaultSize="0" print="0" autoFill="0" autoPict="0" macro="[0]!ReturnToPrevSheet">
                <anchor moveWithCells="1" sizeWithCells="1">
                  <from>
                    <xdr:col>4</xdr:col>
                    <xdr:colOff>0</xdr:colOff>
                    <xdr:row>3</xdr:row>
                    <xdr:rowOff>0</xdr:rowOff>
                  </from>
                  <to>
                    <xdr:col>5</xdr:col>
                    <xdr:colOff>297180</xdr:colOff>
                    <xdr:row>5</xdr:row>
                    <xdr:rowOff>68580</xdr:rowOff>
                  </to>
                </anchor>
              </controlPr>
            </control>
          </mc:Choice>
        </mc:AlternateContent>
        <mc:AlternateContent xmlns:mc="http://schemas.openxmlformats.org/markup-compatibility/2006">
          <mc:Choice Requires="x14">
            <control shapeId="6081538" r:id="rId5" name="Remover Filtros">
              <controlPr defaultSize="0" print="0" autoFill="0" autoPict="0" macro="[0]!RemoveFilters">
                <anchor moveWithCells="1" sizeWithCells="1">
                  <from>
                    <xdr:col>6</xdr:col>
                    <xdr:colOff>114300</xdr:colOff>
                    <xdr:row>2</xdr:row>
                    <xdr:rowOff>182880</xdr:rowOff>
                  </from>
                  <to>
                    <xdr:col>6</xdr:col>
                    <xdr:colOff>2133600</xdr:colOff>
                    <xdr:row>4</xdr:row>
                    <xdr:rowOff>182880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63"/>
  <dimension ref="A1:S20"/>
  <sheetViews>
    <sheetView zoomScale="80" workbookViewId="0">
      <pane xSplit="5" ySplit="10" topLeftCell="F11" activePane="bottomRight" state="frozen"/>
      <selection pane="topRight" activeCell="F1" sqref="F1"/>
      <selection pane="bottomLeft" activeCell="A18" sqref="A18"/>
      <selection pane="bottomRight" activeCell="B10" sqref="B10:S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09765625" style="27" customWidth="1"/>
    <col min="5" max="5" width="23.59765625" style="27" customWidth="1"/>
    <col min="6" max="6" width="27.3984375" style="27" customWidth="1"/>
    <col min="7" max="7" width="33.59765625" style="27" customWidth="1"/>
    <col min="8" max="8" width="23.8984375" style="27" customWidth="1"/>
    <col min="9" max="9" width="34.59765625"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101</v>
      </c>
      <c r="E11" s="24" t="s">
        <v>1463</v>
      </c>
      <c r="F11" s="24" t="s">
        <v>1904</v>
      </c>
      <c r="G11" s="85" t="s">
        <v>102</v>
      </c>
      <c r="H11" s="24" t="s">
        <v>1463</v>
      </c>
      <c r="I11" s="21"/>
      <c r="J11" s="24" t="s">
        <v>1905</v>
      </c>
      <c r="K11" s="24" t="s">
        <v>1906</v>
      </c>
      <c r="L11" s="21" t="s">
        <v>1465</v>
      </c>
      <c r="M11" s="21" t="s">
        <v>1466</v>
      </c>
      <c r="N11" s="21" t="s">
        <v>1460</v>
      </c>
      <c r="O11" s="24">
        <v>1</v>
      </c>
      <c r="P11" s="73">
        <v>0</v>
      </c>
      <c r="Q11" s="73" t="s">
        <v>1907</v>
      </c>
      <c r="R11" s="24" t="s">
        <v>1907</v>
      </c>
      <c r="S11" s="147"/>
    </row>
    <row r="12" spans="1:19" ht="27" customHeight="1" x14ac:dyDescent="0.25">
      <c r="A12" s="75"/>
      <c r="B12" s="75">
        <v>2</v>
      </c>
      <c r="C12" s="24" t="s">
        <v>51</v>
      </c>
      <c r="D12" s="24" t="s">
        <v>101</v>
      </c>
      <c r="E12" s="24" t="s">
        <v>1467</v>
      </c>
      <c r="F12" s="24" t="s">
        <v>1904</v>
      </c>
      <c r="G12" s="85" t="s">
        <v>102</v>
      </c>
      <c r="H12" s="24" t="s">
        <v>1467</v>
      </c>
      <c r="I12" s="21"/>
      <c r="J12" s="24" t="s">
        <v>1905</v>
      </c>
      <c r="K12" s="24" t="s">
        <v>1906</v>
      </c>
      <c r="L12" s="21" t="s">
        <v>1465</v>
      </c>
      <c r="M12" s="21" t="s">
        <v>1466</v>
      </c>
      <c r="N12" s="21" t="s">
        <v>1460</v>
      </c>
      <c r="O12" s="24">
        <v>1</v>
      </c>
      <c r="P12" s="24">
        <v>0</v>
      </c>
      <c r="Q12" s="24" t="s">
        <v>1907</v>
      </c>
      <c r="R12" s="24" t="s">
        <v>1907</v>
      </c>
      <c r="S12" s="147"/>
    </row>
    <row r="13" spans="1:19" ht="27" customHeight="1" x14ac:dyDescent="0.25">
      <c r="A13" s="75"/>
      <c r="B13" s="75">
        <v>3</v>
      </c>
      <c r="C13" s="24" t="s">
        <v>51</v>
      </c>
      <c r="D13" s="24" t="s">
        <v>101</v>
      </c>
      <c r="E13" s="24" t="s">
        <v>1908</v>
      </c>
      <c r="F13" s="24" t="s">
        <v>1904</v>
      </c>
      <c r="G13" s="85" t="s">
        <v>102</v>
      </c>
      <c r="H13" s="24" t="s">
        <v>1908</v>
      </c>
      <c r="I13" s="21"/>
      <c r="J13" s="24" t="s">
        <v>1905</v>
      </c>
      <c r="K13" s="24" t="s">
        <v>1906</v>
      </c>
      <c r="L13" s="21" t="s">
        <v>1458</v>
      </c>
      <c r="M13" s="21" t="s">
        <v>1459</v>
      </c>
      <c r="N13" s="21" t="s">
        <v>1471</v>
      </c>
      <c r="O13" s="24">
        <v>0</v>
      </c>
      <c r="P13" s="24">
        <v>0</v>
      </c>
      <c r="Q13" s="24" t="s">
        <v>1907</v>
      </c>
      <c r="R13" s="24" t="s">
        <v>1907</v>
      </c>
      <c r="S13" s="147"/>
    </row>
    <row r="14" spans="1:19" ht="27" customHeight="1" x14ac:dyDescent="0.25">
      <c r="A14" s="75"/>
      <c r="B14" s="75">
        <v>4</v>
      </c>
      <c r="C14" s="24" t="s">
        <v>51</v>
      </c>
      <c r="D14" s="24" t="s">
        <v>101</v>
      </c>
      <c r="E14" s="24" t="s">
        <v>1490</v>
      </c>
      <c r="F14" s="24" t="s">
        <v>1904</v>
      </c>
      <c r="G14" s="85" t="s">
        <v>60</v>
      </c>
      <c r="H14" s="21"/>
      <c r="I14" s="21" t="s">
        <v>1909</v>
      </c>
      <c r="J14" s="24" t="s">
        <v>1905</v>
      </c>
      <c r="K14" s="24" t="s">
        <v>1906</v>
      </c>
      <c r="L14" s="21" t="s">
        <v>1458</v>
      </c>
      <c r="M14" s="21" t="s">
        <v>1459</v>
      </c>
      <c r="N14" s="21" t="s">
        <v>1471</v>
      </c>
      <c r="O14" s="24">
        <v>0</v>
      </c>
      <c r="P14" s="24">
        <v>0</v>
      </c>
      <c r="Q14" s="24" t="s">
        <v>1907</v>
      </c>
      <c r="R14" s="24" t="s">
        <v>1907</v>
      </c>
      <c r="S14" s="147"/>
    </row>
    <row r="15" spans="1:19" ht="27" customHeight="1" x14ac:dyDescent="0.25">
      <c r="A15" s="75"/>
      <c r="B15" s="75">
        <v>5</v>
      </c>
      <c r="C15" s="24" t="s">
        <v>51</v>
      </c>
      <c r="D15" s="24" t="s">
        <v>101</v>
      </c>
      <c r="E15" s="24" t="s">
        <v>1490</v>
      </c>
      <c r="F15" s="24" t="s">
        <v>1904</v>
      </c>
      <c r="G15" s="85" t="s">
        <v>102</v>
      </c>
      <c r="H15" s="21"/>
      <c r="I15" s="21" t="s">
        <v>1909</v>
      </c>
      <c r="J15" s="24" t="s">
        <v>1905</v>
      </c>
      <c r="K15" s="24" t="s">
        <v>1906</v>
      </c>
      <c r="L15" s="21" t="s">
        <v>1458</v>
      </c>
      <c r="M15" s="21" t="s">
        <v>1459</v>
      </c>
      <c r="N15" s="21" t="s">
        <v>1471</v>
      </c>
      <c r="O15" s="24">
        <v>0</v>
      </c>
      <c r="P15" s="24">
        <v>0</v>
      </c>
      <c r="Q15" s="24" t="s">
        <v>1907</v>
      </c>
      <c r="R15" s="24" t="s">
        <v>1907</v>
      </c>
      <c r="S15" s="147"/>
    </row>
    <row r="16" spans="1:19" ht="27" customHeight="1" x14ac:dyDescent="0.25">
      <c r="A16" s="75"/>
      <c r="B16" s="75">
        <v>6</v>
      </c>
      <c r="C16" s="24" t="s">
        <v>51</v>
      </c>
      <c r="D16" s="24" t="s">
        <v>101</v>
      </c>
      <c r="E16" s="24" t="s">
        <v>1910</v>
      </c>
      <c r="F16" s="24" t="s">
        <v>1904</v>
      </c>
      <c r="G16" s="85" t="s">
        <v>102</v>
      </c>
      <c r="H16" s="24" t="s">
        <v>1911</v>
      </c>
      <c r="I16" s="21"/>
      <c r="J16" s="24" t="s">
        <v>1905</v>
      </c>
      <c r="K16" s="24" t="s">
        <v>1906</v>
      </c>
      <c r="L16" s="21" t="s">
        <v>1458</v>
      </c>
      <c r="M16" s="21" t="s">
        <v>1459</v>
      </c>
      <c r="N16" s="21" t="s">
        <v>1471</v>
      </c>
      <c r="O16" s="24">
        <v>0</v>
      </c>
      <c r="P16" s="24">
        <v>0</v>
      </c>
      <c r="Q16" s="24" t="s">
        <v>1907</v>
      </c>
      <c r="R16" s="24" t="s">
        <v>1907</v>
      </c>
      <c r="S16" s="147"/>
    </row>
    <row r="17" spans="1:19" ht="27" customHeight="1" x14ac:dyDescent="0.25">
      <c r="A17" s="75"/>
      <c r="B17" s="75">
        <v>7</v>
      </c>
      <c r="C17" s="24" t="s">
        <v>51</v>
      </c>
      <c r="D17" s="24" t="s">
        <v>101</v>
      </c>
      <c r="E17" s="24" t="s">
        <v>1912</v>
      </c>
      <c r="F17" s="24" t="s">
        <v>1904</v>
      </c>
      <c r="G17" s="85" t="s">
        <v>102</v>
      </c>
      <c r="H17" s="24" t="s">
        <v>1912</v>
      </c>
      <c r="I17" s="21"/>
      <c r="J17" s="24" t="s">
        <v>1905</v>
      </c>
      <c r="K17" s="24" t="s">
        <v>1906</v>
      </c>
      <c r="L17" s="21" t="s">
        <v>1487</v>
      </c>
      <c r="M17" s="21" t="s">
        <v>1497</v>
      </c>
      <c r="N17" s="21" t="s">
        <v>1471</v>
      </c>
      <c r="O17" s="24">
        <v>0</v>
      </c>
      <c r="P17" s="24">
        <v>0</v>
      </c>
      <c r="Q17" s="24" t="s">
        <v>1907</v>
      </c>
      <c r="R17" s="24" t="s">
        <v>1907</v>
      </c>
      <c r="S17" s="147"/>
    </row>
    <row r="18" spans="1:19" ht="27" customHeight="1" x14ac:dyDescent="0.25">
      <c r="A18" s="75"/>
      <c r="B18" s="75">
        <v>8</v>
      </c>
      <c r="C18" s="24" t="s">
        <v>51</v>
      </c>
      <c r="D18" s="24" t="s">
        <v>101</v>
      </c>
      <c r="E18" s="24" t="s">
        <v>1688</v>
      </c>
      <c r="F18" s="24" t="s">
        <v>1904</v>
      </c>
      <c r="G18" s="21"/>
      <c r="H18" s="21"/>
      <c r="I18" s="22" t="s">
        <v>1689</v>
      </c>
      <c r="J18" s="24"/>
      <c r="K18" s="24"/>
      <c r="L18" s="21" t="s">
        <v>1482</v>
      </c>
      <c r="M18" s="21" t="s">
        <v>1494</v>
      </c>
      <c r="N18" s="21" t="s">
        <v>1471</v>
      </c>
      <c r="O18" s="24">
        <v>0</v>
      </c>
      <c r="P18" s="24">
        <v>0</v>
      </c>
      <c r="Q18" s="24" t="s">
        <v>1907</v>
      </c>
      <c r="R18" s="24" t="s">
        <v>1907</v>
      </c>
      <c r="S18" s="147"/>
    </row>
    <row r="19" spans="1:19" ht="27" customHeight="1" x14ac:dyDescent="0.25">
      <c r="A19" s="75"/>
      <c r="B19" s="75">
        <v>9</v>
      </c>
      <c r="C19" s="24" t="s">
        <v>51</v>
      </c>
      <c r="D19" s="24" t="s">
        <v>101</v>
      </c>
      <c r="E19" s="24" t="s">
        <v>1690</v>
      </c>
      <c r="F19" s="24" t="s">
        <v>1904</v>
      </c>
      <c r="G19" s="21"/>
      <c r="H19" s="21"/>
      <c r="I19" s="21" t="s">
        <v>1457</v>
      </c>
      <c r="J19" s="24"/>
      <c r="K19" s="24"/>
      <c r="L19" s="21" t="s">
        <v>1458</v>
      </c>
      <c r="M19" s="21" t="s">
        <v>1459</v>
      </c>
      <c r="N19" s="21" t="s">
        <v>1471</v>
      </c>
      <c r="O19" s="24">
        <v>0</v>
      </c>
      <c r="P19" s="24">
        <v>0</v>
      </c>
      <c r="Q19" s="24" t="s">
        <v>1907</v>
      </c>
      <c r="R19" s="24" t="s">
        <v>1907</v>
      </c>
      <c r="S19" s="147"/>
    </row>
    <row r="20" spans="1:19" ht="27" customHeight="1" x14ac:dyDescent="0.25">
      <c r="A20" s="75"/>
      <c r="B20" s="75">
        <v>10</v>
      </c>
      <c r="C20" s="24" t="s">
        <v>51</v>
      </c>
      <c r="D20" s="24" t="s">
        <v>101</v>
      </c>
      <c r="E20" s="24" t="s">
        <v>1561</v>
      </c>
      <c r="F20" s="24" t="s">
        <v>1904</v>
      </c>
      <c r="G20" s="21"/>
      <c r="H20" s="21"/>
      <c r="I20" s="21" t="s">
        <v>1562</v>
      </c>
      <c r="J20" s="24"/>
      <c r="K20" s="24"/>
      <c r="L20" s="21" t="s">
        <v>1563</v>
      </c>
      <c r="M20" s="21" t="s">
        <v>1564</v>
      </c>
      <c r="N20" s="21" t="s">
        <v>1460</v>
      </c>
      <c r="O20" s="24">
        <v>1</v>
      </c>
      <c r="P20" s="24">
        <v>0</v>
      </c>
      <c r="Q20" s="24" t="s">
        <v>1907</v>
      </c>
      <c r="R20" s="24" t="s">
        <v>1907</v>
      </c>
      <c r="S20" s="147"/>
    </row>
  </sheetData>
  <autoFilter ref="B10:S20" xr:uid="{00000000-0001-0000-3000-000000000000}"/>
  <mergeCells count="1">
    <mergeCell ref="C9:N9"/>
  </mergeCells>
  <conditionalFormatting sqref="E11:E14 E16:E20">
    <cfRule type="duplicateValues" dxfId="1692" priority="5"/>
  </conditionalFormatting>
  <conditionalFormatting sqref="H16">
    <cfRule type="duplicateValues" dxfId="1691" priority="4"/>
  </conditionalFormatting>
  <conditionalFormatting sqref="H17">
    <cfRule type="duplicateValues" dxfId="1690" priority="3"/>
  </conditionalFormatting>
  <conditionalFormatting sqref="H11:H13">
    <cfRule type="duplicateValues" dxfId="1689" priority="2"/>
  </conditionalFormatting>
  <conditionalFormatting sqref="E15">
    <cfRule type="duplicateValues" dxfId="1688" priority="1"/>
  </conditionalFormatting>
  <hyperlinks>
    <hyperlink ref="G11" location="RCT023_INSTRUMENTOS_WRK!A1" display="RCT023_INSTRUMENTOS_WRK" xr:uid="{00000000-0004-0000-3000-000000000000}"/>
    <hyperlink ref="G12" location="RCT023_INSTRUMENTOS_WRK!A1" display="RCT023_INSTRUMENTOS_WRK" xr:uid="{00000000-0004-0000-3000-000001000000}"/>
    <hyperlink ref="G13" location="RCT023_INSTRUMENTOS_WRK!A1" display="RCT023_INSTRUMENTOS_WRK" xr:uid="{00000000-0004-0000-3000-000002000000}"/>
    <hyperlink ref="G16:G17" location="RCT023_INSTRUMENTOS_WRK!A1" display="RCT023_INSTRUMENTOS_WRK" xr:uid="{00000000-0004-0000-3000-000003000000}"/>
    <hyperlink ref="G14" location="RCT004_CARTEIRAS_PREINCUMP!A1" display="RCT004_CARTEIRAS_PREINCUMP" xr:uid="{00000000-0004-0000-3000-000004000000}"/>
    <hyperlink ref="G15" location="RCT023_INSTRUMENTOS_WRK!A1" display="RCT023_INSTRUMENTOS_WRK" xr:uid="{00000000-0004-0000-3000-000005000000}"/>
    <hyperlink ref="G16" location="RCT023_INSTRUMENTOS_WRK!A1" display="RCT023_INSTRUMENTOS_WRK" xr:uid="{00000000-0004-0000-3000-000006000000}"/>
    <hyperlink ref="G17" location="RCT023_INSTRUMENTOS_WRK!A1" display="RCT023_INSTRUMENTOS_WRK" xr:uid="{00000000-0004-0000-3000-000007000000}"/>
    <hyperlink ref="B6" location="Variáveis!A1" display="Variáveis" xr:uid="{00000000-0004-0000-3000-000008000000}"/>
    <hyperlink ref="C6" location="'Índice de Tabelas'!A1" display="Índice de Tabelas" xr:uid="{00000000-0004-0000-3000-000009000000}"/>
    <hyperlink ref="D6" location="'Manual de Instrução'!A1" display="Manual de Instrução" xr:uid="{00000000-0004-0000-30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ReturnToPrevSheet">
                <anchor moveWithCells="1" sizeWithCells="1">
                  <from>
                    <xdr:col>4</xdr:col>
                    <xdr:colOff>0</xdr:colOff>
                    <xdr:row>3</xdr:row>
                    <xdr:rowOff>0</xdr:rowOff>
                  </from>
                  <to>
                    <xdr:col>5</xdr:col>
                    <xdr:colOff>335280</xdr:colOff>
                    <xdr:row>5</xdr:row>
                    <xdr:rowOff>45720</xdr:rowOff>
                  </to>
                </anchor>
              </controlPr>
            </control>
          </mc:Choice>
        </mc:AlternateContent>
        <mc:AlternateContent xmlns:mc="http://schemas.openxmlformats.org/markup-compatibility/2006">
          <mc:Choice Requires="x14">
            <control shapeId="116738"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64"/>
  <dimension ref="A1:R215"/>
  <sheetViews>
    <sheetView zoomScale="80" zoomScaleNormal="80" workbookViewId="0">
      <pane xSplit="5" ySplit="10" topLeftCell="F215" activePane="bottomRight" state="frozen"/>
      <selection pane="topRight" activeCell="F1" sqref="F1"/>
      <selection pane="bottomLeft" activeCell="A18" sqref="A18"/>
      <selection pane="bottomRight"/>
    </sheetView>
  </sheetViews>
  <sheetFormatPr defaultColWidth="9" defaultRowHeight="63" customHeight="1" x14ac:dyDescent="0.25"/>
  <cols>
    <col min="1" max="1" width="1.09765625" style="25" customWidth="1"/>
    <col min="2" max="2" width="10.5" style="31" customWidth="1"/>
    <col min="3" max="3" width="16.8984375" style="27" customWidth="1"/>
    <col min="4" max="4" width="31.59765625" style="27" customWidth="1"/>
    <col min="5" max="5" width="23.59765625" style="27" customWidth="1"/>
    <col min="6" max="6" width="19.59765625" style="27" customWidth="1"/>
    <col min="7" max="7" width="36.5" style="91" bestFit="1" customWidth="1"/>
    <col min="8" max="8" width="26.09765625" style="27" customWidth="1"/>
    <col min="9" max="9" width="30.5" style="27" customWidth="1"/>
    <col min="10" max="10" width="39.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86"/>
      <c r="H1" s="11"/>
      <c r="I1" s="11"/>
      <c r="K1" s="9"/>
    </row>
    <row r="2" spans="1:18" s="25" customFormat="1" ht="13.8" x14ac:dyDescent="0.25">
      <c r="A2" s="9"/>
      <c r="B2" s="12"/>
      <c r="C2" s="198"/>
      <c r="D2" s="9"/>
      <c r="E2" s="9"/>
      <c r="F2" s="11"/>
      <c r="G2" s="86"/>
      <c r="H2" s="11"/>
      <c r="I2" s="11"/>
      <c r="K2" s="9"/>
    </row>
    <row r="3" spans="1:18" s="25" customFormat="1" ht="13.8" x14ac:dyDescent="0.25">
      <c r="A3" s="9"/>
      <c r="B3" s="12"/>
      <c r="C3" s="9"/>
      <c r="D3" s="9"/>
      <c r="E3" s="9"/>
      <c r="F3" s="11"/>
      <c r="G3" s="86"/>
      <c r="H3" s="11"/>
      <c r="I3" s="11"/>
      <c r="K3" s="9"/>
    </row>
    <row r="4" spans="1:18" s="25" customFormat="1" ht="13.8" x14ac:dyDescent="0.25">
      <c r="A4" s="9"/>
      <c r="B4" s="12"/>
      <c r="C4" s="9"/>
      <c r="D4" s="9"/>
      <c r="E4" s="9"/>
      <c r="F4" s="11"/>
      <c r="G4" s="86"/>
      <c r="H4" s="11"/>
      <c r="I4" s="11"/>
      <c r="K4" s="9"/>
    </row>
    <row r="5" spans="1:18" s="25" customFormat="1" ht="13.8" x14ac:dyDescent="0.25">
      <c r="A5" s="9"/>
      <c r="B5" s="26" t="s">
        <v>1440</v>
      </c>
      <c r="C5" s="9"/>
      <c r="D5" s="9"/>
      <c r="E5" s="9"/>
      <c r="F5" s="11"/>
      <c r="G5" s="86"/>
      <c r="H5" s="11"/>
      <c r="I5" s="11"/>
      <c r="J5" s="9"/>
      <c r="K5" s="9"/>
      <c r="L5" s="9"/>
      <c r="M5" s="9"/>
      <c r="N5" s="9"/>
      <c r="O5" s="9"/>
      <c r="P5" s="9"/>
      <c r="Q5" s="9"/>
      <c r="R5" s="9"/>
    </row>
    <row r="6" spans="1:18" s="32" customFormat="1" ht="12" customHeight="1" x14ac:dyDescent="0.2">
      <c r="A6" s="28"/>
      <c r="B6" s="307" t="s">
        <v>36</v>
      </c>
      <c r="C6" s="310" t="s">
        <v>697</v>
      </c>
      <c r="D6" s="310" t="s">
        <v>37</v>
      </c>
      <c r="G6" s="88"/>
    </row>
    <row r="7" spans="1:18" s="33" customFormat="1" ht="5.25" customHeight="1" x14ac:dyDescent="0.2">
      <c r="A7" s="8"/>
      <c r="C7" s="34"/>
      <c r="D7" s="34"/>
      <c r="G7" s="89"/>
    </row>
    <row r="8" spans="1:18" s="13" customFormat="1" ht="7.5" customHeight="1" x14ac:dyDescent="0.2">
      <c r="A8" s="9"/>
      <c r="G8" s="90"/>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9.25" customHeight="1" x14ac:dyDescent="0.2">
      <c r="A11" s="28"/>
      <c r="B11" s="75">
        <v>1</v>
      </c>
      <c r="C11" s="24" t="s">
        <v>51</v>
      </c>
      <c r="D11" s="24" t="s">
        <v>102</v>
      </c>
      <c r="E11" s="24" t="s">
        <v>1463</v>
      </c>
      <c r="F11" s="24"/>
      <c r="G11" s="85" t="s">
        <v>60</v>
      </c>
      <c r="H11" s="24" t="s">
        <v>1463</v>
      </c>
      <c r="I11" s="21"/>
      <c r="J11" s="24" t="s">
        <v>1913</v>
      </c>
      <c r="K11" s="21" t="s">
        <v>1465</v>
      </c>
      <c r="L11" s="21" t="s">
        <v>1466</v>
      </c>
      <c r="M11" s="21" t="s">
        <v>1471</v>
      </c>
      <c r="N11" s="24">
        <v>0</v>
      </c>
      <c r="O11" s="73">
        <v>0</v>
      </c>
      <c r="P11" s="73" t="s">
        <v>1907</v>
      </c>
      <c r="Q11" s="24" t="s">
        <v>1907</v>
      </c>
      <c r="R11" s="147"/>
    </row>
    <row r="12" spans="1:18" ht="34.5" customHeight="1" x14ac:dyDescent="0.25">
      <c r="A12" s="75"/>
      <c r="B12" s="75">
        <v>2</v>
      </c>
      <c r="C12" s="24" t="s">
        <v>51</v>
      </c>
      <c r="D12" s="24" t="s">
        <v>102</v>
      </c>
      <c r="E12" s="24" t="s">
        <v>1467</v>
      </c>
      <c r="F12" s="24"/>
      <c r="G12" s="85" t="s">
        <v>60</v>
      </c>
      <c r="H12" s="24" t="s">
        <v>1467</v>
      </c>
      <c r="I12" s="21"/>
      <c r="J12" s="24" t="s">
        <v>1913</v>
      </c>
      <c r="K12" s="21" t="s">
        <v>1465</v>
      </c>
      <c r="L12" s="21" t="s">
        <v>1466</v>
      </c>
      <c r="M12" s="21" t="s">
        <v>1471</v>
      </c>
      <c r="N12" s="24">
        <v>0</v>
      </c>
      <c r="O12" s="24">
        <v>0</v>
      </c>
      <c r="P12" s="24" t="s">
        <v>1907</v>
      </c>
      <c r="Q12" s="24" t="s">
        <v>1907</v>
      </c>
      <c r="R12" s="147"/>
    </row>
    <row r="13" spans="1:18" ht="31.5" customHeight="1" x14ac:dyDescent="0.25">
      <c r="A13" s="75"/>
      <c r="B13" s="75">
        <v>3</v>
      </c>
      <c r="C13" s="24" t="s">
        <v>51</v>
      </c>
      <c r="D13" s="24" t="s">
        <v>102</v>
      </c>
      <c r="E13" s="24" t="s">
        <v>1474</v>
      </c>
      <c r="F13" s="24"/>
      <c r="G13" s="85" t="s">
        <v>60</v>
      </c>
      <c r="H13" s="24" t="s">
        <v>1474</v>
      </c>
      <c r="I13" s="21"/>
      <c r="J13" s="24" t="s">
        <v>1913</v>
      </c>
      <c r="K13" s="21" t="s">
        <v>1465</v>
      </c>
      <c r="L13" s="21" t="s">
        <v>1473</v>
      </c>
      <c r="M13" s="21" t="s">
        <v>1471</v>
      </c>
      <c r="N13" s="24">
        <v>0</v>
      </c>
      <c r="O13" s="24">
        <v>0</v>
      </c>
      <c r="P13" s="24" t="s">
        <v>1907</v>
      </c>
      <c r="Q13" s="24" t="s">
        <v>1907</v>
      </c>
      <c r="R13" s="147"/>
    </row>
    <row r="14" spans="1:18" ht="36" customHeight="1" x14ac:dyDescent="0.25">
      <c r="A14" s="75"/>
      <c r="B14" s="75">
        <v>4</v>
      </c>
      <c r="C14" s="24" t="s">
        <v>51</v>
      </c>
      <c r="D14" s="24" t="s">
        <v>102</v>
      </c>
      <c r="E14" s="24" t="s">
        <v>1479</v>
      </c>
      <c r="F14" s="24"/>
      <c r="G14" s="85" t="s">
        <v>60</v>
      </c>
      <c r="H14" s="21"/>
      <c r="I14" s="21" t="s">
        <v>1914</v>
      </c>
      <c r="J14" s="24" t="s">
        <v>1913</v>
      </c>
      <c r="K14" s="21" t="s">
        <v>1465</v>
      </c>
      <c r="L14" s="21" t="s">
        <v>1473</v>
      </c>
      <c r="M14" s="21" t="s">
        <v>1471</v>
      </c>
      <c r="N14" s="24">
        <v>0</v>
      </c>
      <c r="O14" s="24">
        <v>0</v>
      </c>
      <c r="P14" s="24" t="s">
        <v>1907</v>
      </c>
      <c r="Q14" s="24" t="s">
        <v>1907</v>
      </c>
      <c r="R14" s="147"/>
    </row>
    <row r="15" spans="1:18" ht="36" customHeight="1" x14ac:dyDescent="0.25">
      <c r="A15" s="75"/>
      <c r="B15" s="75">
        <v>5</v>
      </c>
      <c r="C15" s="24" t="s">
        <v>51</v>
      </c>
      <c r="D15" s="24" t="s">
        <v>102</v>
      </c>
      <c r="E15" s="24" t="s">
        <v>1483</v>
      </c>
      <c r="F15" s="24"/>
      <c r="G15" s="85" t="s">
        <v>60</v>
      </c>
      <c r="H15" s="21"/>
      <c r="I15" s="21" t="s">
        <v>1915</v>
      </c>
      <c r="J15" s="24" t="s">
        <v>1913</v>
      </c>
      <c r="K15" s="21" t="s">
        <v>1465</v>
      </c>
      <c r="L15" s="21" t="s">
        <v>1473</v>
      </c>
      <c r="M15" s="21" t="s">
        <v>1471</v>
      </c>
      <c r="N15" s="24">
        <v>0</v>
      </c>
      <c r="O15" s="24">
        <v>0</v>
      </c>
      <c r="P15" s="24" t="s">
        <v>1907</v>
      </c>
      <c r="Q15" s="24" t="s">
        <v>1907</v>
      </c>
      <c r="R15" s="147"/>
    </row>
    <row r="16" spans="1:18" ht="36" customHeight="1" x14ac:dyDescent="0.25">
      <c r="A16" s="75"/>
      <c r="B16" s="75">
        <v>6</v>
      </c>
      <c r="C16" s="24" t="s">
        <v>51</v>
      </c>
      <c r="D16" s="24" t="s">
        <v>102</v>
      </c>
      <c r="E16" s="24" t="s">
        <v>1477</v>
      </c>
      <c r="F16" s="24"/>
      <c r="G16" s="85" t="s">
        <v>60</v>
      </c>
      <c r="H16" s="21"/>
      <c r="I16" s="21" t="s">
        <v>1916</v>
      </c>
      <c r="J16" s="24" t="s">
        <v>1913</v>
      </c>
      <c r="K16" s="21" t="s">
        <v>1465</v>
      </c>
      <c r="L16" s="21" t="s">
        <v>1478</v>
      </c>
      <c r="M16" s="21" t="s">
        <v>1471</v>
      </c>
      <c r="N16" s="24">
        <v>0</v>
      </c>
      <c r="O16" s="24">
        <v>0</v>
      </c>
      <c r="P16" s="24" t="s">
        <v>1907</v>
      </c>
      <c r="Q16" s="24" t="s">
        <v>1907</v>
      </c>
      <c r="R16" s="147"/>
    </row>
    <row r="17" spans="1:18" ht="36" customHeight="1" x14ac:dyDescent="0.25">
      <c r="A17" s="75"/>
      <c r="B17" s="75">
        <v>7</v>
      </c>
      <c r="C17" s="24" t="s">
        <v>51</v>
      </c>
      <c r="D17" s="24" t="s">
        <v>102</v>
      </c>
      <c r="E17" s="24" t="s">
        <v>1917</v>
      </c>
      <c r="F17" s="24"/>
      <c r="G17" s="85" t="s">
        <v>1918</v>
      </c>
      <c r="H17" s="21"/>
      <c r="I17" s="21" t="s">
        <v>1919</v>
      </c>
      <c r="J17" s="24" t="s">
        <v>1913</v>
      </c>
      <c r="K17" s="21" t="s">
        <v>1465</v>
      </c>
      <c r="L17" s="21" t="s">
        <v>1476</v>
      </c>
      <c r="M17" s="21" t="s">
        <v>1471</v>
      </c>
      <c r="N17" s="24">
        <v>0</v>
      </c>
      <c r="O17" s="24">
        <v>0</v>
      </c>
      <c r="P17" s="24" t="s">
        <v>1907</v>
      </c>
      <c r="Q17" s="24" t="s">
        <v>1907</v>
      </c>
      <c r="R17" s="147"/>
    </row>
    <row r="18" spans="1:18" ht="36" customHeight="1" x14ac:dyDescent="0.25">
      <c r="A18" s="75"/>
      <c r="B18" s="75">
        <v>8</v>
      </c>
      <c r="C18" s="24" t="s">
        <v>51</v>
      </c>
      <c r="D18" s="24" t="s">
        <v>102</v>
      </c>
      <c r="E18" s="24" t="s">
        <v>1917</v>
      </c>
      <c r="F18" s="24"/>
      <c r="G18" s="85" t="s">
        <v>60</v>
      </c>
      <c r="H18" s="21"/>
      <c r="I18" s="21" t="s">
        <v>1919</v>
      </c>
      <c r="J18" s="24" t="s">
        <v>1913</v>
      </c>
      <c r="K18" s="21" t="s">
        <v>1465</v>
      </c>
      <c r="L18" s="21" t="s">
        <v>1476</v>
      </c>
      <c r="M18" s="21" t="s">
        <v>1471</v>
      </c>
      <c r="N18" s="24">
        <v>0</v>
      </c>
      <c r="O18" s="24">
        <v>0</v>
      </c>
      <c r="P18" s="24" t="s">
        <v>1907</v>
      </c>
      <c r="Q18" s="24" t="s">
        <v>1907</v>
      </c>
      <c r="R18" s="147"/>
    </row>
    <row r="19" spans="1:18" ht="36" customHeight="1" x14ac:dyDescent="0.25">
      <c r="A19" s="75"/>
      <c r="B19" s="75">
        <v>9</v>
      </c>
      <c r="C19" s="24" t="s">
        <v>51</v>
      </c>
      <c r="D19" s="24" t="s">
        <v>102</v>
      </c>
      <c r="E19" s="24" t="s">
        <v>1917</v>
      </c>
      <c r="F19" s="24"/>
      <c r="G19" s="85" t="s">
        <v>260</v>
      </c>
      <c r="H19" s="21"/>
      <c r="I19" s="21" t="s">
        <v>1920</v>
      </c>
      <c r="J19" s="24" t="s">
        <v>1913</v>
      </c>
      <c r="K19" s="21" t="s">
        <v>1465</v>
      </c>
      <c r="L19" s="21" t="s">
        <v>1476</v>
      </c>
      <c r="M19" s="21" t="s">
        <v>1471</v>
      </c>
      <c r="N19" s="24">
        <v>0</v>
      </c>
      <c r="O19" s="24">
        <v>0</v>
      </c>
      <c r="P19" s="24" t="s">
        <v>1907</v>
      </c>
      <c r="Q19" s="24" t="s">
        <v>1907</v>
      </c>
      <c r="R19" s="147"/>
    </row>
    <row r="20" spans="1:18" ht="36" customHeight="1" x14ac:dyDescent="0.25">
      <c r="A20" s="75"/>
      <c r="B20" s="75">
        <v>10</v>
      </c>
      <c r="C20" s="24" t="s">
        <v>51</v>
      </c>
      <c r="D20" s="24" t="s">
        <v>102</v>
      </c>
      <c r="E20" s="24" t="s">
        <v>1921</v>
      </c>
      <c r="F20" s="24"/>
      <c r="G20" s="85" t="s">
        <v>60</v>
      </c>
      <c r="H20" s="21"/>
      <c r="I20" s="21" t="s">
        <v>1922</v>
      </c>
      <c r="J20" s="24" t="s">
        <v>1913</v>
      </c>
      <c r="K20" s="21" t="s">
        <v>1465</v>
      </c>
      <c r="L20" s="21" t="s">
        <v>1473</v>
      </c>
      <c r="M20" s="21" t="s">
        <v>1471</v>
      </c>
      <c r="N20" s="24">
        <v>0</v>
      </c>
      <c r="O20" s="24">
        <v>0</v>
      </c>
      <c r="P20" s="24" t="s">
        <v>1907</v>
      </c>
      <c r="Q20" s="24" t="s">
        <v>1907</v>
      </c>
      <c r="R20" s="147"/>
    </row>
    <row r="21" spans="1:18" ht="36" customHeight="1" x14ac:dyDescent="0.25">
      <c r="A21" s="75"/>
      <c r="B21" s="75">
        <v>11</v>
      </c>
      <c r="C21" s="24" t="s">
        <v>51</v>
      </c>
      <c r="D21" s="24" t="s">
        <v>102</v>
      </c>
      <c r="E21" s="24" t="s">
        <v>1921</v>
      </c>
      <c r="F21" s="24"/>
      <c r="G21" s="85" t="s">
        <v>362</v>
      </c>
      <c r="H21" s="21"/>
      <c r="I21" s="21" t="s">
        <v>1922</v>
      </c>
      <c r="J21" s="24" t="s">
        <v>1913</v>
      </c>
      <c r="K21" s="21" t="s">
        <v>1465</v>
      </c>
      <c r="L21" s="21" t="s">
        <v>1473</v>
      </c>
      <c r="M21" s="21" t="s">
        <v>1471</v>
      </c>
      <c r="N21" s="24">
        <v>0</v>
      </c>
      <c r="O21" s="24">
        <v>0</v>
      </c>
      <c r="P21" s="24" t="s">
        <v>1907</v>
      </c>
      <c r="Q21" s="24" t="s">
        <v>1907</v>
      </c>
      <c r="R21" s="147"/>
    </row>
    <row r="22" spans="1:18" ht="36" customHeight="1" x14ac:dyDescent="0.25">
      <c r="A22" s="75"/>
      <c r="B22" s="75">
        <v>12</v>
      </c>
      <c r="C22" s="24" t="s">
        <v>51</v>
      </c>
      <c r="D22" s="24" t="s">
        <v>102</v>
      </c>
      <c r="E22" s="24" t="s">
        <v>1489</v>
      </c>
      <c r="F22" s="24"/>
      <c r="G22" s="85" t="s">
        <v>60</v>
      </c>
      <c r="H22" s="21"/>
      <c r="I22" s="21" t="s">
        <v>1923</v>
      </c>
      <c r="J22" s="24" t="s">
        <v>1913</v>
      </c>
      <c r="K22" s="21" t="s">
        <v>1482</v>
      </c>
      <c r="L22" s="21" t="s">
        <v>1478</v>
      </c>
      <c r="M22" s="21" t="s">
        <v>1471</v>
      </c>
      <c r="N22" s="24">
        <v>0</v>
      </c>
      <c r="O22" s="24">
        <v>0</v>
      </c>
      <c r="P22" s="24" t="s">
        <v>1907</v>
      </c>
      <c r="Q22" s="24" t="s">
        <v>1907</v>
      </c>
      <c r="R22" s="147"/>
    </row>
    <row r="23" spans="1:18" ht="36" customHeight="1" x14ac:dyDescent="0.25">
      <c r="A23" s="75"/>
      <c r="B23" s="75">
        <v>13</v>
      </c>
      <c r="C23" s="24" t="s">
        <v>51</v>
      </c>
      <c r="D23" s="24" t="s">
        <v>102</v>
      </c>
      <c r="E23" s="24" t="s">
        <v>1489</v>
      </c>
      <c r="F23" s="24"/>
      <c r="G23" s="85" t="s">
        <v>442</v>
      </c>
      <c r="H23" s="21"/>
      <c r="I23" s="21" t="s">
        <v>1923</v>
      </c>
      <c r="J23" s="24" t="s">
        <v>1913</v>
      </c>
      <c r="K23" s="21" t="s">
        <v>1482</v>
      </c>
      <c r="L23" s="21" t="s">
        <v>1478</v>
      </c>
      <c r="M23" s="21" t="s">
        <v>1471</v>
      </c>
      <c r="N23" s="24">
        <v>0</v>
      </c>
      <c r="O23" s="24">
        <v>0</v>
      </c>
      <c r="P23" s="24" t="s">
        <v>1907</v>
      </c>
      <c r="Q23" s="24" t="s">
        <v>1907</v>
      </c>
      <c r="R23" s="147"/>
    </row>
    <row r="24" spans="1:18" ht="36" customHeight="1" x14ac:dyDescent="0.25">
      <c r="A24" s="75"/>
      <c r="B24" s="75">
        <v>14</v>
      </c>
      <c r="C24" s="24" t="s">
        <v>51</v>
      </c>
      <c r="D24" s="24" t="s">
        <v>102</v>
      </c>
      <c r="E24" s="24" t="s">
        <v>1924</v>
      </c>
      <c r="F24" s="24"/>
      <c r="G24" s="85" t="s">
        <v>543</v>
      </c>
      <c r="H24" s="21"/>
      <c r="I24" s="21" t="s">
        <v>1925</v>
      </c>
      <c r="J24" s="24" t="s">
        <v>1913</v>
      </c>
      <c r="K24" s="21" t="s">
        <v>1465</v>
      </c>
      <c r="L24" s="21" t="s">
        <v>1473</v>
      </c>
      <c r="M24" s="21" t="s">
        <v>1471</v>
      </c>
      <c r="N24" s="24">
        <v>0</v>
      </c>
      <c r="O24" s="24">
        <v>0</v>
      </c>
      <c r="P24" s="24" t="s">
        <v>1907</v>
      </c>
      <c r="Q24" s="24" t="s">
        <v>1907</v>
      </c>
      <c r="R24" s="147"/>
    </row>
    <row r="25" spans="1:18" ht="36" customHeight="1" x14ac:dyDescent="0.25">
      <c r="A25" s="75"/>
      <c r="B25" s="75">
        <v>15</v>
      </c>
      <c r="C25" s="24" t="s">
        <v>51</v>
      </c>
      <c r="D25" s="24" t="s">
        <v>102</v>
      </c>
      <c r="E25" s="24" t="s">
        <v>1924</v>
      </c>
      <c r="F25" s="24"/>
      <c r="G25" s="85" t="s">
        <v>60</v>
      </c>
      <c r="H25" s="21"/>
      <c r="I25" s="21" t="s">
        <v>1925</v>
      </c>
      <c r="J25" s="24" t="s">
        <v>1913</v>
      </c>
      <c r="K25" s="21" t="s">
        <v>1465</v>
      </c>
      <c r="L25" s="21" t="s">
        <v>1473</v>
      </c>
      <c r="M25" s="21" t="s">
        <v>1471</v>
      </c>
      <c r="N25" s="24">
        <v>0</v>
      </c>
      <c r="O25" s="24">
        <v>0</v>
      </c>
      <c r="P25" s="24" t="s">
        <v>1907</v>
      </c>
      <c r="Q25" s="24" t="s">
        <v>1907</v>
      </c>
      <c r="R25" s="147"/>
    </row>
    <row r="26" spans="1:18" ht="36" customHeight="1" x14ac:dyDescent="0.25">
      <c r="A26" s="75"/>
      <c r="B26" s="75">
        <v>16</v>
      </c>
      <c r="C26" s="24" t="s">
        <v>51</v>
      </c>
      <c r="D26" s="24" t="s">
        <v>102</v>
      </c>
      <c r="E26" s="24" t="s">
        <v>1924</v>
      </c>
      <c r="F26" s="24"/>
      <c r="G26" s="85" t="s">
        <v>442</v>
      </c>
      <c r="H26" s="21"/>
      <c r="I26" s="21" t="s">
        <v>1925</v>
      </c>
      <c r="J26" s="24" t="s">
        <v>1913</v>
      </c>
      <c r="K26" s="21" t="s">
        <v>1465</v>
      </c>
      <c r="L26" s="21" t="s">
        <v>1473</v>
      </c>
      <c r="M26" s="21" t="s">
        <v>1471</v>
      </c>
      <c r="N26" s="24">
        <v>0</v>
      </c>
      <c r="O26" s="24">
        <v>0</v>
      </c>
      <c r="P26" s="24" t="s">
        <v>1907</v>
      </c>
      <c r="Q26" s="24" t="s">
        <v>1907</v>
      </c>
      <c r="R26" s="147"/>
    </row>
    <row r="27" spans="1:18" ht="36" customHeight="1" x14ac:dyDescent="0.25">
      <c r="A27" s="75"/>
      <c r="B27" s="75">
        <v>17</v>
      </c>
      <c r="C27" s="24" t="s">
        <v>51</v>
      </c>
      <c r="D27" s="24" t="s">
        <v>102</v>
      </c>
      <c r="E27" s="24" t="s">
        <v>1926</v>
      </c>
      <c r="F27" s="24"/>
      <c r="G27" s="85" t="s">
        <v>416</v>
      </c>
      <c r="H27" s="21"/>
      <c r="I27" s="21" t="s">
        <v>1927</v>
      </c>
      <c r="J27" s="24" t="s">
        <v>1913</v>
      </c>
      <c r="K27" s="21" t="s">
        <v>1482</v>
      </c>
      <c r="L27" s="21" t="s">
        <v>1466</v>
      </c>
      <c r="M27" s="21" t="s">
        <v>1471</v>
      </c>
      <c r="N27" s="24">
        <v>0</v>
      </c>
      <c r="O27" s="24">
        <v>0</v>
      </c>
      <c r="P27" s="24" t="s">
        <v>1907</v>
      </c>
      <c r="Q27" s="24" t="s">
        <v>1907</v>
      </c>
      <c r="R27" s="147"/>
    </row>
    <row r="28" spans="1:18" ht="36" customHeight="1" x14ac:dyDescent="0.25">
      <c r="A28" s="75"/>
      <c r="B28" s="75">
        <v>18</v>
      </c>
      <c r="C28" s="24" t="s">
        <v>51</v>
      </c>
      <c r="D28" s="24" t="s">
        <v>102</v>
      </c>
      <c r="E28" s="24" t="s">
        <v>1926</v>
      </c>
      <c r="F28" s="24"/>
      <c r="G28" s="85" t="s">
        <v>418</v>
      </c>
      <c r="H28" s="21"/>
      <c r="I28" s="21" t="s">
        <v>1927</v>
      </c>
      <c r="J28" s="24" t="s">
        <v>1913</v>
      </c>
      <c r="K28" s="21" t="s">
        <v>1482</v>
      </c>
      <c r="L28" s="21" t="s">
        <v>1466</v>
      </c>
      <c r="M28" s="21" t="s">
        <v>1471</v>
      </c>
      <c r="N28" s="24">
        <v>0</v>
      </c>
      <c r="O28" s="24">
        <v>0</v>
      </c>
      <c r="P28" s="24" t="s">
        <v>1907</v>
      </c>
      <c r="Q28" s="24" t="s">
        <v>1907</v>
      </c>
      <c r="R28" s="147"/>
    </row>
    <row r="29" spans="1:18" ht="36" customHeight="1" x14ac:dyDescent="0.25">
      <c r="A29" s="75"/>
      <c r="B29" s="75">
        <v>19</v>
      </c>
      <c r="C29" s="24" t="s">
        <v>51</v>
      </c>
      <c r="D29" s="24" t="s">
        <v>102</v>
      </c>
      <c r="E29" s="24" t="s">
        <v>1472</v>
      </c>
      <c r="F29" s="24"/>
      <c r="G29" s="98" t="s">
        <v>60</v>
      </c>
      <c r="H29" s="24" t="s">
        <v>1472</v>
      </c>
      <c r="I29" s="21"/>
      <c r="J29" s="24" t="s">
        <v>1913</v>
      </c>
      <c r="K29" s="21" t="s">
        <v>1465</v>
      </c>
      <c r="L29" s="21" t="s">
        <v>1473</v>
      </c>
      <c r="M29" s="21" t="s">
        <v>1471</v>
      </c>
      <c r="N29" s="24">
        <v>0</v>
      </c>
      <c r="O29" s="24">
        <v>0</v>
      </c>
      <c r="P29" s="24" t="s">
        <v>1907</v>
      </c>
      <c r="Q29" s="24" t="s">
        <v>1907</v>
      </c>
      <c r="R29" s="147"/>
    </row>
    <row r="30" spans="1:18" ht="36" customHeight="1" x14ac:dyDescent="0.25">
      <c r="A30" s="75"/>
      <c r="B30" s="75">
        <v>20</v>
      </c>
      <c r="C30" s="24" t="s">
        <v>51</v>
      </c>
      <c r="D30" s="24" t="s">
        <v>102</v>
      </c>
      <c r="E30" s="24" t="s">
        <v>1928</v>
      </c>
      <c r="F30" s="24"/>
      <c r="G30" s="21"/>
      <c r="H30" s="21"/>
      <c r="I30" s="22" t="s">
        <v>1929</v>
      </c>
      <c r="J30" s="24" t="s">
        <v>1913</v>
      </c>
      <c r="K30" s="21" t="s">
        <v>1482</v>
      </c>
      <c r="L30" s="21" t="s">
        <v>1473</v>
      </c>
      <c r="M30" s="21" t="s">
        <v>1471</v>
      </c>
      <c r="N30" s="24">
        <v>0</v>
      </c>
      <c r="O30" s="24">
        <v>0</v>
      </c>
      <c r="P30" s="24" t="s">
        <v>1907</v>
      </c>
      <c r="Q30" s="24" t="s">
        <v>1907</v>
      </c>
      <c r="R30" s="147"/>
    </row>
    <row r="31" spans="1:18" ht="36" customHeight="1" x14ac:dyDescent="0.25">
      <c r="A31" s="75"/>
      <c r="B31" s="75">
        <v>21</v>
      </c>
      <c r="C31" s="24" t="s">
        <v>51</v>
      </c>
      <c r="D31" s="24" t="s">
        <v>102</v>
      </c>
      <c r="E31" s="24" t="s">
        <v>1930</v>
      </c>
      <c r="F31" s="24"/>
      <c r="G31" s="98" t="s">
        <v>60</v>
      </c>
      <c r="H31" s="21"/>
      <c r="I31" s="21" t="s">
        <v>1931</v>
      </c>
      <c r="J31" s="24" t="s">
        <v>1913</v>
      </c>
      <c r="K31" s="21" t="s">
        <v>1487</v>
      </c>
      <c r="L31" s="21" t="s">
        <v>1696</v>
      </c>
      <c r="M31" s="21" t="s">
        <v>1471</v>
      </c>
      <c r="N31" s="24">
        <v>0</v>
      </c>
      <c r="O31" s="24">
        <v>0</v>
      </c>
      <c r="P31" s="24" t="s">
        <v>1907</v>
      </c>
      <c r="Q31" s="24" t="s">
        <v>1907</v>
      </c>
      <c r="R31" s="147"/>
    </row>
    <row r="32" spans="1:18" ht="36" customHeight="1" x14ac:dyDescent="0.25">
      <c r="A32" s="75"/>
      <c r="B32" s="75">
        <v>22</v>
      </c>
      <c r="C32" s="24" t="s">
        <v>51</v>
      </c>
      <c r="D32" s="24" t="s">
        <v>102</v>
      </c>
      <c r="E32" s="24" t="s">
        <v>1930</v>
      </c>
      <c r="F32" s="24"/>
      <c r="G32" s="85" t="s">
        <v>442</v>
      </c>
      <c r="H32" s="21"/>
      <c r="I32" s="21" t="s">
        <v>1932</v>
      </c>
      <c r="J32" s="24" t="s">
        <v>1913</v>
      </c>
      <c r="K32" s="21" t="s">
        <v>1487</v>
      </c>
      <c r="L32" s="21" t="s">
        <v>1696</v>
      </c>
      <c r="M32" s="21" t="s">
        <v>1471</v>
      </c>
      <c r="N32" s="24">
        <v>0</v>
      </c>
      <c r="O32" s="24">
        <v>0</v>
      </c>
      <c r="P32" s="24" t="s">
        <v>1907</v>
      </c>
      <c r="Q32" s="24" t="s">
        <v>1907</v>
      </c>
      <c r="R32" s="147"/>
    </row>
    <row r="33" spans="1:18" ht="36" customHeight="1" x14ac:dyDescent="0.25">
      <c r="A33" s="75"/>
      <c r="B33" s="75">
        <v>23</v>
      </c>
      <c r="C33" s="24" t="s">
        <v>51</v>
      </c>
      <c r="D33" s="24" t="s">
        <v>102</v>
      </c>
      <c r="E33" s="24" t="s">
        <v>1930</v>
      </c>
      <c r="F33" s="24"/>
      <c r="G33" s="85" t="s">
        <v>438</v>
      </c>
      <c r="H33" s="21"/>
      <c r="I33" s="21" t="s">
        <v>1932</v>
      </c>
      <c r="J33" s="24" t="s">
        <v>1913</v>
      </c>
      <c r="K33" s="21" t="s">
        <v>1487</v>
      </c>
      <c r="L33" s="21" t="s">
        <v>1696</v>
      </c>
      <c r="M33" s="21" t="s">
        <v>1471</v>
      </c>
      <c r="N33" s="24">
        <v>0</v>
      </c>
      <c r="O33" s="24">
        <v>0</v>
      </c>
      <c r="P33" s="24" t="s">
        <v>1907</v>
      </c>
      <c r="Q33" s="24" t="s">
        <v>1907</v>
      </c>
      <c r="R33" s="147"/>
    </row>
    <row r="34" spans="1:18" ht="36" customHeight="1" x14ac:dyDescent="0.25">
      <c r="A34" s="75"/>
      <c r="B34" s="75">
        <v>24</v>
      </c>
      <c r="C34" s="24" t="s">
        <v>51</v>
      </c>
      <c r="D34" s="24" t="s">
        <v>102</v>
      </c>
      <c r="E34" s="24" t="s">
        <v>1930</v>
      </c>
      <c r="F34" s="24"/>
      <c r="G34" s="85" t="s">
        <v>448</v>
      </c>
      <c r="H34" s="21"/>
      <c r="I34" s="21" t="s">
        <v>1932</v>
      </c>
      <c r="J34" s="24" t="s">
        <v>1913</v>
      </c>
      <c r="K34" s="21" t="s">
        <v>1487</v>
      </c>
      <c r="L34" s="21" t="s">
        <v>1696</v>
      </c>
      <c r="M34" s="21" t="s">
        <v>1471</v>
      </c>
      <c r="N34" s="24">
        <v>0</v>
      </c>
      <c r="O34" s="24">
        <v>0</v>
      </c>
      <c r="P34" s="24" t="s">
        <v>1907</v>
      </c>
      <c r="Q34" s="24" t="s">
        <v>1907</v>
      </c>
      <c r="R34" s="147"/>
    </row>
    <row r="35" spans="1:18" ht="36" customHeight="1" x14ac:dyDescent="0.25">
      <c r="A35" s="75"/>
      <c r="B35" s="75">
        <v>25</v>
      </c>
      <c r="C35" s="24" t="s">
        <v>51</v>
      </c>
      <c r="D35" s="24" t="s">
        <v>102</v>
      </c>
      <c r="E35" s="24" t="s">
        <v>1930</v>
      </c>
      <c r="F35" s="24"/>
      <c r="G35" s="85" t="s">
        <v>543</v>
      </c>
      <c r="H35" s="21"/>
      <c r="I35" s="21" t="s">
        <v>1932</v>
      </c>
      <c r="J35" s="24" t="s">
        <v>1913</v>
      </c>
      <c r="K35" s="21" t="s">
        <v>1487</v>
      </c>
      <c r="L35" s="21" t="s">
        <v>1696</v>
      </c>
      <c r="M35" s="21" t="s">
        <v>1471</v>
      </c>
      <c r="N35" s="24">
        <v>0</v>
      </c>
      <c r="O35" s="24">
        <v>0</v>
      </c>
      <c r="P35" s="24" t="s">
        <v>1907</v>
      </c>
      <c r="Q35" s="24" t="s">
        <v>1907</v>
      </c>
      <c r="R35" s="147"/>
    </row>
    <row r="36" spans="1:18" ht="36" customHeight="1" x14ac:dyDescent="0.25">
      <c r="A36" s="75"/>
      <c r="B36" s="75">
        <v>26</v>
      </c>
      <c r="C36" s="24" t="s">
        <v>51</v>
      </c>
      <c r="D36" s="24" t="s">
        <v>102</v>
      </c>
      <c r="E36" s="24" t="s">
        <v>1933</v>
      </c>
      <c r="F36" s="24"/>
      <c r="G36" s="98" t="s">
        <v>60</v>
      </c>
      <c r="H36" s="21"/>
      <c r="I36" s="21" t="s">
        <v>1934</v>
      </c>
      <c r="J36" s="24" t="s">
        <v>1913</v>
      </c>
      <c r="K36" s="21" t="s">
        <v>1465</v>
      </c>
      <c r="L36" s="21" t="s">
        <v>1494</v>
      </c>
      <c r="M36" s="21" t="s">
        <v>1471</v>
      </c>
      <c r="N36" s="24">
        <v>0</v>
      </c>
      <c r="O36" s="24">
        <v>0</v>
      </c>
      <c r="P36" s="24" t="s">
        <v>1907</v>
      </c>
      <c r="Q36" s="24" t="s">
        <v>1907</v>
      </c>
      <c r="R36" s="147"/>
    </row>
    <row r="37" spans="1:18" ht="36" customHeight="1" x14ac:dyDescent="0.25">
      <c r="A37" s="75"/>
      <c r="B37" s="75">
        <v>27</v>
      </c>
      <c r="C37" s="24" t="s">
        <v>51</v>
      </c>
      <c r="D37" s="24" t="s">
        <v>102</v>
      </c>
      <c r="E37" s="24" t="s">
        <v>1933</v>
      </c>
      <c r="F37" s="24"/>
      <c r="G37" s="85" t="s">
        <v>438</v>
      </c>
      <c r="H37" s="21"/>
      <c r="I37" s="21" t="s">
        <v>1934</v>
      </c>
      <c r="J37" s="24" t="s">
        <v>1913</v>
      </c>
      <c r="K37" s="21" t="s">
        <v>1465</v>
      </c>
      <c r="L37" s="21" t="s">
        <v>1494</v>
      </c>
      <c r="M37" s="21" t="s">
        <v>1471</v>
      </c>
      <c r="N37" s="24">
        <v>0</v>
      </c>
      <c r="O37" s="24">
        <v>0</v>
      </c>
      <c r="P37" s="24" t="s">
        <v>1907</v>
      </c>
      <c r="Q37" s="24" t="s">
        <v>1907</v>
      </c>
      <c r="R37" s="147"/>
    </row>
    <row r="38" spans="1:18" ht="36" customHeight="1" x14ac:dyDescent="0.25">
      <c r="A38" s="75"/>
      <c r="B38" s="75">
        <v>28</v>
      </c>
      <c r="C38" s="24" t="s">
        <v>51</v>
      </c>
      <c r="D38" s="24" t="s">
        <v>102</v>
      </c>
      <c r="E38" s="24" t="s">
        <v>1935</v>
      </c>
      <c r="F38" s="24"/>
      <c r="G38" s="21"/>
      <c r="H38" s="21"/>
      <c r="I38" s="21" t="s">
        <v>1471</v>
      </c>
      <c r="J38" s="24" t="s">
        <v>1913</v>
      </c>
      <c r="K38" s="21" t="s">
        <v>1465</v>
      </c>
      <c r="L38" s="21" t="s">
        <v>1470</v>
      </c>
      <c r="M38" s="21" t="s">
        <v>1471</v>
      </c>
      <c r="N38" s="24">
        <v>0</v>
      </c>
      <c r="O38" s="24">
        <v>0</v>
      </c>
      <c r="P38" s="24" t="s">
        <v>1907</v>
      </c>
      <c r="Q38" s="24" t="s">
        <v>1907</v>
      </c>
      <c r="R38" s="147"/>
    </row>
    <row r="39" spans="1:18" ht="36" customHeight="1" x14ac:dyDescent="0.25">
      <c r="A39" s="75"/>
      <c r="B39" s="75">
        <v>29</v>
      </c>
      <c r="C39" s="24" t="s">
        <v>51</v>
      </c>
      <c r="D39" s="24" t="s">
        <v>102</v>
      </c>
      <c r="E39" s="24" t="s">
        <v>1936</v>
      </c>
      <c r="F39" s="24"/>
      <c r="G39" s="98" t="s">
        <v>60</v>
      </c>
      <c r="H39" s="21"/>
      <c r="I39" s="21" t="s">
        <v>1937</v>
      </c>
      <c r="J39" s="24" t="s">
        <v>1913</v>
      </c>
      <c r="K39" s="21" t="s">
        <v>1465</v>
      </c>
      <c r="L39" s="21" t="s">
        <v>1473</v>
      </c>
      <c r="M39" s="21" t="s">
        <v>1471</v>
      </c>
      <c r="N39" s="24">
        <v>0</v>
      </c>
      <c r="O39" s="24">
        <v>0</v>
      </c>
      <c r="P39" s="24" t="s">
        <v>1907</v>
      </c>
      <c r="Q39" s="24" t="s">
        <v>1907</v>
      </c>
      <c r="R39" s="147"/>
    </row>
    <row r="40" spans="1:18" ht="36" customHeight="1" x14ac:dyDescent="0.25">
      <c r="A40" s="75"/>
      <c r="B40" s="75">
        <v>30</v>
      </c>
      <c r="C40" s="24" t="s">
        <v>51</v>
      </c>
      <c r="D40" s="24" t="s">
        <v>102</v>
      </c>
      <c r="E40" s="24" t="s">
        <v>1936</v>
      </c>
      <c r="F40" s="24"/>
      <c r="G40" s="85" t="s">
        <v>534</v>
      </c>
      <c r="H40" s="21"/>
      <c r="I40" s="21" t="s">
        <v>1938</v>
      </c>
      <c r="J40" s="24" t="s">
        <v>1913</v>
      </c>
      <c r="K40" s="21" t="s">
        <v>1465</v>
      </c>
      <c r="L40" s="21" t="s">
        <v>1473</v>
      </c>
      <c r="M40" s="21" t="s">
        <v>1471</v>
      </c>
      <c r="N40" s="24">
        <v>0</v>
      </c>
      <c r="O40" s="24">
        <v>0</v>
      </c>
      <c r="P40" s="24" t="s">
        <v>1907</v>
      </c>
      <c r="Q40" s="24" t="s">
        <v>1907</v>
      </c>
      <c r="R40" s="147"/>
    </row>
    <row r="41" spans="1:18" ht="36" customHeight="1" x14ac:dyDescent="0.25">
      <c r="A41" s="75"/>
      <c r="B41" s="75">
        <v>31</v>
      </c>
      <c r="C41" s="24" t="s">
        <v>51</v>
      </c>
      <c r="D41" s="24" t="s">
        <v>102</v>
      </c>
      <c r="E41" s="24" t="s">
        <v>1939</v>
      </c>
      <c r="F41" s="24"/>
      <c r="G41" s="98" t="s">
        <v>60</v>
      </c>
      <c r="H41" s="21"/>
      <c r="I41" s="21" t="s">
        <v>1940</v>
      </c>
      <c r="J41" s="24" t="s">
        <v>1913</v>
      </c>
      <c r="K41" s="21" t="s">
        <v>1482</v>
      </c>
      <c r="L41" s="21" t="s">
        <v>1473</v>
      </c>
      <c r="M41" s="21" t="s">
        <v>1471</v>
      </c>
      <c r="N41" s="24">
        <v>0</v>
      </c>
      <c r="O41" s="24">
        <v>0</v>
      </c>
      <c r="P41" s="24" t="s">
        <v>1907</v>
      </c>
      <c r="Q41" s="24" t="s">
        <v>1907</v>
      </c>
      <c r="R41" s="147"/>
    </row>
    <row r="42" spans="1:18" ht="36" customHeight="1" x14ac:dyDescent="0.25">
      <c r="A42" s="75"/>
      <c r="B42" s="75">
        <v>32</v>
      </c>
      <c r="C42" s="24" t="s">
        <v>51</v>
      </c>
      <c r="D42" s="24" t="s">
        <v>102</v>
      </c>
      <c r="E42" s="24" t="s">
        <v>1939</v>
      </c>
      <c r="F42" s="24"/>
      <c r="G42" s="85" t="s">
        <v>442</v>
      </c>
      <c r="H42" s="21"/>
      <c r="I42" s="21" t="s">
        <v>1940</v>
      </c>
      <c r="J42" s="24" t="s">
        <v>1913</v>
      </c>
      <c r="K42" s="21" t="s">
        <v>1482</v>
      </c>
      <c r="L42" s="21" t="s">
        <v>1473</v>
      </c>
      <c r="M42" s="21" t="s">
        <v>1471</v>
      </c>
      <c r="N42" s="24">
        <v>0</v>
      </c>
      <c r="O42" s="24">
        <v>0</v>
      </c>
      <c r="P42" s="24" t="s">
        <v>1907</v>
      </c>
      <c r="Q42" s="24" t="s">
        <v>1907</v>
      </c>
      <c r="R42" s="147"/>
    </row>
    <row r="43" spans="1:18" ht="36" customHeight="1" x14ac:dyDescent="0.25">
      <c r="A43" s="75"/>
      <c r="B43" s="75">
        <v>33</v>
      </c>
      <c r="C43" s="24" t="s">
        <v>51</v>
      </c>
      <c r="D43" s="24" t="s">
        <v>102</v>
      </c>
      <c r="E43" s="24" t="s">
        <v>1939</v>
      </c>
      <c r="F43" s="24"/>
      <c r="G43" s="85" t="s">
        <v>543</v>
      </c>
      <c r="H43" s="21"/>
      <c r="I43" s="21" t="s">
        <v>1940</v>
      </c>
      <c r="J43" s="24" t="s">
        <v>1913</v>
      </c>
      <c r="K43" s="21" t="s">
        <v>1482</v>
      </c>
      <c r="L43" s="21" t="s">
        <v>1473</v>
      </c>
      <c r="M43" s="21" t="s">
        <v>1471</v>
      </c>
      <c r="N43" s="24">
        <v>0</v>
      </c>
      <c r="O43" s="24">
        <v>0</v>
      </c>
      <c r="P43" s="24" t="s">
        <v>1907</v>
      </c>
      <c r="Q43" s="24" t="s">
        <v>1907</v>
      </c>
      <c r="R43" s="147"/>
    </row>
    <row r="44" spans="1:18" ht="36" customHeight="1" x14ac:dyDescent="0.25">
      <c r="A44" s="75"/>
      <c r="B44" s="75">
        <v>34</v>
      </c>
      <c r="C44" s="24" t="s">
        <v>51</v>
      </c>
      <c r="D44" s="24" t="s">
        <v>102</v>
      </c>
      <c r="E44" s="24" t="s">
        <v>1941</v>
      </c>
      <c r="F44" s="24"/>
      <c r="G44" s="21"/>
      <c r="H44" s="21"/>
      <c r="I44" s="22" t="s">
        <v>1942</v>
      </c>
      <c r="J44" s="24" t="s">
        <v>1913</v>
      </c>
      <c r="K44" s="21" t="s">
        <v>1482</v>
      </c>
      <c r="L44" s="21" t="s">
        <v>1466</v>
      </c>
      <c r="M44" s="21" t="s">
        <v>1471</v>
      </c>
      <c r="N44" s="24">
        <v>0</v>
      </c>
      <c r="O44" s="24">
        <v>0</v>
      </c>
      <c r="P44" s="24" t="s">
        <v>1907</v>
      </c>
      <c r="Q44" s="24" t="s">
        <v>1907</v>
      </c>
      <c r="R44" s="147"/>
    </row>
    <row r="45" spans="1:18" ht="36" customHeight="1" x14ac:dyDescent="0.25">
      <c r="A45" s="75"/>
      <c r="B45" s="75">
        <v>35</v>
      </c>
      <c r="C45" s="24" t="s">
        <v>51</v>
      </c>
      <c r="D45" s="24" t="s">
        <v>102</v>
      </c>
      <c r="E45" s="24" t="s">
        <v>1943</v>
      </c>
      <c r="F45" s="24"/>
      <c r="G45" s="85" t="s">
        <v>283</v>
      </c>
      <c r="H45" s="21"/>
      <c r="I45" s="21" t="s">
        <v>1944</v>
      </c>
      <c r="J45" s="24" t="s">
        <v>1913</v>
      </c>
      <c r="K45" s="21" t="s">
        <v>1465</v>
      </c>
      <c r="L45" s="21" t="s">
        <v>1473</v>
      </c>
      <c r="M45" s="21" t="s">
        <v>1471</v>
      </c>
      <c r="N45" s="24">
        <v>0</v>
      </c>
      <c r="O45" s="24">
        <v>0</v>
      </c>
      <c r="P45" s="24" t="s">
        <v>1907</v>
      </c>
      <c r="Q45" s="24" t="s">
        <v>1907</v>
      </c>
      <c r="R45" s="147"/>
    </row>
    <row r="46" spans="1:18" ht="36" customHeight="1" x14ac:dyDescent="0.25">
      <c r="A46" s="75"/>
      <c r="B46" s="75">
        <v>36</v>
      </c>
      <c r="C46" s="24" t="s">
        <v>51</v>
      </c>
      <c r="D46" s="24" t="s">
        <v>102</v>
      </c>
      <c r="E46" s="24" t="s">
        <v>1943</v>
      </c>
      <c r="F46" s="24"/>
      <c r="G46" s="85" t="s">
        <v>257</v>
      </c>
      <c r="H46" s="21"/>
      <c r="I46" s="21" t="s">
        <v>1944</v>
      </c>
      <c r="J46" s="24" t="s">
        <v>1913</v>
      </c>
      <c r="K46" s="21" t="s">
        <v>1465</v>
      </c>
      <c r="L46" s="21" t="s">
        <v>1473</v>
      </c>
      <c r="M46" s="21" t="s">
        <v>1471</v>
      </c>
      <c r="N46" s="24">
        <v>0</v>
      </c>
      <c r="O46" s="24">
        <v>0</v>
      </c>
      <c r="P46" s="24" t="s">
        <v>1907</v>
      </c>
      <c r="Q46" s="24" t="s">
        <v>1907</v>
      </c>
      <c r="R46" s="147"/>
    </row>
    <row r="47" spans="1:18" ht="27" customHeight="1" x14ac:dyDescent="0.25">
      <c r="A47" s="75"/>
      <c r="B47" s="75">
        <v>37</v>
      </c>
      <c r="C47" s="24" t="s">
        <v>51</v>
      </c>
      <c r="D47" s="24" t="s">
        <v>102</v>
      </c>
      <c r="E47" s="24" t="s">
        <v>1945</v>
      </c>
      <c r="F47" s="24"/>
      <c r="G47" s="85" t="s">
        <v>564</v>
      </c>
      <c r="H47" s="21"/>
      <c r="I47" s="101" t="s">
        <v>1946</v>
      </c>
      <c r="J47" s="24" t="s">
        <v>1913</v>
      </c>
      <c r="K47" s="21" t="s">
        <v>1482</v>
      </c>
      <c r="L47" s="21" t="s">
        <v>1473</v>
      </c>
      <c r="M47" s="21" t="s">
        <v>1471</v>
      </c>
      <c r="N47" s="24">
        <v>0</v>
      </c>
      <c r="O47" s="24">
        <v>0</v>
      </c>
      <c r="P47" s="24" t="s">
        <v>1907</v>
      </c>
      <c r="Q47" s="24" t="s">
        <v>1907</v>
      </c>
      <c r="R47" s="147"/>
    </row>
    <row r="48" spans="1:18" ht="27" customHeight="1" x14ac:dyDescent="0.25">
      <c r="A48" s="75"/>
      <c r="B48" s="75">
        <v>38</v>
      </c>
      <c r="C48" s="24" t="s">
        <v>51</v>
      </c>
      <c r="D48" s="24" t="s">
        <v>102</v>
      </c>
      <c r="E48" s="24" t="s">
        <v>1945</v>
      </c>
      <c r="F48" s="24"/>
      <c r="G48" s="98" t="s">
        <v>60</v>
      </c>
      <c r="H48" s="21"/>
      <c r="I48" s="101" t="s">
        <v>1946</v>
      </c>
      <c r="J48" s="24" t="s">
        <v>1913</v>
      </c>
      <c r="K48" s="21" t="s">
        <v>1482</v>
      </c>
      <c r="L48" s="21" t="s">
        <v>1473</v>
      </c>
      <c r="M48" s="21" t="s">
        <v>1471</v>
      </c>
      <c r="N48" s="24">
        <v>0</v>
      </c>
      <c r="O48" s="24">
        <v>0</v>
      </c>
      <c r="P48" s="24" t="s">
        <v>1907</v>
      </c>
      <c r="Q48" s="24" t="s">
        <v>1907</v>
      </c>
      <c r="R48" s="147"/>
    </row>
    <row r="49" spans="1:18" ht="27" customHeight="1" x14ac:dyDescent="0.25">
      <c r="A49" s="75"/>
      <c r="B49" s="75">
        <v>39</v>
      </c>
      <c r="C49" s="24" t="s">
        <v>51</v>
      </c>
      <c r="D49" s="24" t="s">
        <v>102</v>
      </c>
      <c r="E49" s="24" t="s">
        <v>1945</v>
      </c>
      <c r="F49" s="24"/>
      <c r="G49" s="85" t="s">
        <v>448</v>
      </c>
      <c r="H49" s="21"/>
      <c r="I49" s="101" t="s">
        <v>1946</v>
      </c>
      <c r="J49" s="24" t="s">
        <v>1913</v>
      </c>
      <c r="K49" s="21" t="s">
        <v>1482</v>
      </c>
      <c r="L49" s="21" t="s">
        <v>1473</v>
      </c>
      <c r="M49" s="21" t="s">
        <v>1471</v>
      </c>
      <c r="N49" s="24">
        <v>0</v>
      </c>
      <c r="O49" s="24">
        <v>0</v>
      </c>
      <c r="P49" s="24" t="s">
        <v>1907</v>
      </c>
      <c r="Q49" s="24" t="s">
        <v>1907</v>
      </c>
      <c r="R49" s="147"/>
    </row>
    <row r="50" spans="1:18" ht="27" customHeight="1" x14ac:dyDescent="0.25">
      <c r="A50" s="75"/>
      <c r="B50" s="75">
        <v>40</v>
      </c>
      <c r="C50" s="24" t="s">
        <v>51</v>
      </c>
      <c r="D50" s="24" t="s">
        <v>102</v>
      </c>
      <c r="E50" s="24" t="s">
        <v>1945</v>
      </c>
      <c r="F50" s="24"/>
      <c r="G50" s="85" t="s">
        <v>442</v>
      </c>
      <c r="H50" s="21"/>
      <c r="I50" s="101" t="s">
        <v>1946</v>
      </c>
      <c r="J50" s="24" t="s">
        <v>1913</v>
      </c>
      <c r="K50" s="21" t="s">
        <v>1482</v>
      </c>
      <c r="L50" s="21" t="s">
        <v>1473</v>
      </c>
      <c r="M50" s="21" t="s">
        <v>1471</v>
      </c>
      <c r="N50" s="24">
        <v>0</v>
      </c>
      <c r="O50" s="24">
        <v>0</v>
      </c>
      <c r="P50" s="24" t="s">
        <v>1907</v>
      </c>
      <c r="Q50" s="24" t="s">
        <v>1907</v>
      </c>
      <c r="R50" s="147"/>
    </row>
    <row r="51" spans="1:18" ht="27" customHeight="1" x14ac:dyDescent="0.25">
      <c r="A51" s="75"/>
      <c r="B51" s="75">
        <v>41</v>
      </c>
      <c r="C51" s="24" t="s">
        <v>51</v>
      </c>
      <c r="D51" s="24" t="s">
        <v>102</v>
      </c>
      <c r="E51" s="24" t="s">
        <v>1945</v>
      </c>
      <c r="F51" s="24"/>
      <c r="G51" s="85" t="s">
        <v>438</v>
      </c>
      <c r="H51" s="21"/>
      <c r="I51" s="101" t="s">
        <v>1946</v>
      </c>
      <c r="J51" s="24" t="s">
        <v>1913</v>
      </c>
      <c r="K51" s="21" t="s">
        <v>1482</v>
      </c>
      <c r="L51" s="21" t="s">
        <v>1473</v>
      </c>
      <c r="M51" s="21" t="s">
        <v>1471</v>
      </c>
      <c r="N51" s="24">
        <v>0</v>
      </c>
      <c r="O51" s="24">
        <v>0</v>
      </c>
      <c r="P51" s="24" t="s">
        <v>1907</v>
      </c>
      <c r="Q51" s="24" t="s">
        <v>1907</v>
      </c>
      <c r="R51" s="147"/>
    </row>
    <row r="52" spans="1:18" ht="27" customHeight="1" x14ac:dyDescent="0.25">
      <c r="A52" s="75"/>
      <c r="B52" s="75">
        <v>42</v>
      </c>
      <c r="C52" s="24" t="s">
        <v>51</v>
      </c>
      <c r="D52" s="24" t="s">
        <v>102</v>
      </c>
      <c r="E52" s="24" t="s">
        <v>1945</v>
      </c>
      <c r="F52" s="24"/>
      <c r="G52" s="85" t="s">
        <v>392</v>
      </c>
      <c r="H52" s="21"/>
      <c r="I52" s="101" t="s">
        <v>1946</v>
      </c>
      <c r="J52" s="24" t="s">
        <v>1913</v>
      </c>
      <c r="K52" s="21" t="s">
        <v>1482</v>
      </c>
      <c r="L52" s="21" t="s">
        <v>1473</v>
      </c>
      <c r="M52" s="21" t="s">
        <v>1471</v>
      </c>
      <c r="N52" s="24">
        <v>0</v>
      </c>
      <c r="O52" s="24">
        <v>0</v>
      </c>
      <c r="P52" s="24" t="s">
        <v>1907</v>
      </c>
      <c r="Q52" s="24" t="s">
        <v>1907</v>
      </c>
      <c r="R52" s="147"/>
    </row>
    <row r="53" spans="1:18" ht="27" customHeight="1" x14ac:dyDescent="0.25">
      <c r="A53" s="75"/>
      <c r="B53" s="75">
        <v>43</v>
      </c>
      <c r="C53" s="24" t="s">
        <v>51</v>
      </c>
      <c r="D53" s="24" t="s">
        <v>102</v>
      </c>
      <c r="E53" s="24" t="s">
        <v>1945</v>
      </c>
      <c r="F53" s="24"/>
      <c r="G53" s="85" t="s">
        <v>543</v>
      </c>
      <c r="H53" s="21"/>
      <c r="I53" s="101" t="s">
        <v>1946</v>
      </c>
      <c r="J53" s="24" t="s">
        <v>1913</v>
      </c>
      <c r="K53" s="21" t="s">
        <v>1482</v>
      </c>
      <c r="L53" s="21" t="s">
        <v>1473</v>
      </c>
      <c r="M53" s="21" t="s">
        <v>1471</v>
      </c>
      <c r="N53" s="24">
        <v>0</v>
      </c>
      <c r="O53" s="24">
        <v>0</v>
      </c>
      <c r="P53" s="24" t="s">
        <v>1907</v>
      </c>
      <c r="Q53" s="24" t="s">
        <v>1907</v>
      </c>
      <c r="R53" s="147"/>
    </row>
    <row r="54" spans="1:18" ht="27" customHeight="1" x14ac:dyDescent="0.25">
      <c r="A54" s="75"/>
      <c r="B54" s="75">
        <v>44</v>
      </c>
      <c r="C54" s="24" t="s">
        <v>51</v>
      </c>
      <c r="D54" s="24" t="s">
        <v>102</v>
      </c>
      <c r="E54" s="24" t="s">
        <v>1945</v>
      </c>
      <c r="F54" s="24"/>
      <c r="G54" s="85" t="s">
        <v>446</v>
      </c>
      <c r="H54" s="21"/>
      <c r="I54" s="101" t="s">
        <v>1946</v>
      </c>
      <c r="J54" s="24" t="s">
        <v>1913</v>
      </c>
      <c r="K54" s="21" t="s">
        <v>1482</v>
      </c>
      <c r="L54" s="21" t="s">
        <v>1473</v>
      </c>
      <c r="M54" s="21" t="s">
        <v>1471</v>
      </c>
      <c r="N54" s="24">
        <v>0</v>
      </c>
      <c r="O54" s="24">
        <v>0</v>
      </c>
      <c r="P54" s="24" t="s">
        <v>1907</v>
      </c>
      <c r="Q54" s="24" t="s">
        <v>1907</v>
      </c>
      <c r="R54" s="147"/>
    </row>
    <row r="55" spans="1:18" ht="36" customHeight="1" x14ac:dyDescent="0.25">
      <c r="A55" s="75"/>
      <c r="B55" s="75">
        <v>45</v>
      </c>
      <c r="C55" s="24" t="s">
        <v>51</v>
      </c>
      <c r="D55" s="24" t="s">
        <v>102</v>
      </c>
      <c r="E55" s="24" t="s">
        <v>1947</v>
      </c>
      <c r="F55" s="24"/>
      <c r="G55" s="98" t="s">
        <v>60</v>
      </c>
      <c r="H55" s="21"/>
      <c r="I55" s="101" t="s">
        <v>1948</v>
      </c>
      <c r="J55" s="24" t="s">
        <v>1913</v>
      </c>
      <c r="K55" s="21" t="s">
        <v>1465</v>
      </c>
      <c r="L55" s="21" t="s">
        <v>1473</v>
      </c>
      <c r="M55" s="21" t="s">
        <v>1471</v>
      </c>
      <c r="N55" s="24">
        <v>0</v>
      </c>
      <c r="O55" s="24">
        <v>0</v>
      </c>
      <c r="P55" s="24" t="s">
        <v>1907</v>
      </c>
      <c r="Q55" s="24" t="s">
        <v>1907</v>
      </c>
      <c r="R55" s="147"/>
    </row>
    <row r="56" spans="1:18" ht="36" customHeight="1" x14ac:dyDescent="0.25">
      <c r="A56" s="75"/>
      <c r="B56" s="75">
        <v>46</v>
      </c>
      <c r="C56" s="24" t="s">
        <v>51</v>
      </c>
      <c r="D56" s="24" t="s">
        <v>102</v>
      </c>
      <c r="E56" s="24" t="s">
        <v>1947</v>
      </c>
      <c r="F56" s="24"/>
      <c r="G56" s="85" t="s">
        <v>264</v>
      </c>
      <c r="H56" s="21"/>
      <c r="I56" s="101" t="s">
        <v>1948</v>
      </c>
      <c r="J56" s="24" t="s">
        <v>1913</v>
      </c>
      <c r="K56" s="21" t="s">
        <v>1465</v>
      </c>
      <c r="L56" s="21" t="s">
        <v>1473</v>
      </c>
      <c r="M56" s="21" t="s">
        <v>1471</v>
      </c>
      <c r="N56" s="24">
        <v>0</v>
      </c>
      <c r="O56" s="24">
        <v>0</v>
      </c>
      <c r="P56" s="24" t="s">
        <v>1907</v>
      </c>
      <c r="Q56" s="24" t="s">
        <v>1907</v>
      </c>
      <c r="R56" s="147"/>
    </row>
    <row r="57" spans="1:18" ht="36" customHeight="1" x14ac:dyDescent="0.25">
      <c r="A57" s="75"/>
      <c r="B57" s="75">
        <v>47</v>
      </c>
      <c r="C57" s="24" t="s">
        <v>51</v>
      </c>
      <c r="D57" s="24" t="s">
        <v>102</v>
      </c>
      <c r="E57" s="24" t="s">
        <v>1947</v>
      </c>
      <c r="F57" s="24"/>
      <c r="G57" s="85" t="s">
        <v>411</v>
      </c>
      <c r="H57" s="21"/>
      <c r="I57" s="101" t="s">
        <v>1948</v>
      </c>
      <c r="J57" s="24" t="s">
        <v>1913</v>
      </c>
      <c r="K57" s="21" t="s">
        <v>1465</v>
      </c>
      <c r="L57" s="21" t="s">
        <v>1473</v>
      </c>
      <c r="M57" s="21" t="s">
        <v>1471</v>
      </c>
      <c r="N57" s="24">
        <v>0</v>
      </c>
      <c r="O57" s="24">
        <v>0</v>
      </c>
      <c r="P57" s="24" t="s">
        <v>1907</v>
      </c>
      <c r="Q57" s="24" t="s">
        <v>1907</v>
      </c>
      <c r="R57" s="147"/>
    </row>
    <row r="58" spans="1:18" ht="36" customHeight="1" x14ac:dyDescent="0.25">
      <c r="A58" s="75"/>
      <c r="B58" s="75">
        <v>48</v>
      </c>
      <c r="C58" s="24" t="s">
        <v>51</v>
      </c>
      <c r="D58" s="24" t="s">
        <v>102</v>
      </c>
      <c r="E58" s="24" t="s">
        <v>1949</v>
      </c>
      <c r="F58" s="24"/>
      <c r="G58" s="98" t="s">
        <v>60</v>
      </c>
      <c r="H58" s="21"/>
      <c r="I58" s="101" t="s">
        <v>1950</v>
      </c>
      <c r="J58" s="24" t="s">
        <v>1913</v>
      </c>
      <c r="K58" s="21" t="s">
        <v>1482</v>
      </c>
      <c r="L58" s="21" t="s">
        <v>1646</v>
      </c>
      <c r="M58" s="21" t="s">
        <v>1471</v>
      </c>
      <c r="N58" s="24">
        <v>0</v>
      </c>
      <c r="O58" s="24">
        <v>0</v>
      </c>
      <c r="P58" s="24" t="s">
        <v>1907</v>
      </c>
      <c r="Q58" s="24" t="s">
        <v>1907</v>
      </c>
      <c r="R58" s="147"/>
    </row>
    <row r="59" spans="1:18" ht="36" customHeight="1" x14ac:dyDescent="0.25">
      <c r="A59" s="75"/>
      <c r="B59" s="75">
        <v>49</v>
      </c>
      <c r="C59" s="24" t="s">
        <v>51</v>
      </c>
      <c r="D59" s="24" t="s">
        <v>102</v>
      </c>
      <c r="E59" s="24" t="s">
        <v>1949</v>
      </c>
      <c r="F59" s="24"/>
      <c r="G59" s="85" t="s">
        <v>448</v>
      </c>
      <c r="H59" s="21"/>
      <c r="I59" s="101" t="s">
        <v>1951</v>
      </c>
      <c r="J59" s="24" t="s">
        <v>1913</v>
      </c>
      <c r="K59" s="21" t="s">
        <v>1482</v>
      </c>
      <c r="L59" s="21" t="s">
        <v>1646</v>
      </c>
      <c r="M59" s="21" t="s">
        <v>1471</v>
      </c>
      <c r="N59" s="24">
        <v>0</v>
      </c>
      <c r="O59" s="24">
        <v>0</v>
      </c>
      <c r="P59" s="24" t="s">
        <v>1907</v>
      </c>
      <c r="Q59" s="24" t="s">
        <v>1907</v>
      </c>
      <c r="R59" s="147"/>
    </row>
    <row r="60" spans="1:18" ht="36" customHeight="1" x14ac:dyDescent="0.25">
      <c r="A60" s="75"/>
      <c r="B60" s="75">
        <v>50</v>
      </c>
      <c r="C60" s="24" t="s">
        <v>51</v>
      </c>
      <c r="D60" s="24" t="s">
        <v>102</v>
      </c>
      <c r="E60" s="24" t="s">
        <v>1949</v>
      </c>
      <c r="F60" s="24"/>
      <c r="G60" s="85" t="s">
        <v>442</v>
      </c>
      <c r="H60" s="21"/>
      <c r="I60" s="101" t="s">
        <v>1951</v>
      </c>
      <c r="J60" s="24" t="s">
        <v>1913</v>
      </c>
      <c r="K60" s="21" t="s">
        <v>1482</v>
      </c>
      <c r="L60" s="21" t="s">
        <v>1646</v>
      </c>
      <c r="M60" s="21" t="s">
        <v>1471</v>
      </c>
      <c r="N60" s="24">
        <v>0</v>
      </c>
      <c r="O60" s="24">
        <v>0</v>
      </c>
      <c r="P60" s="24" t="s">
        <v>1907</v>
      </c>
      <c r="Q60" s="24" t="s">
        <v>1907</v>
      </c>
      <c r="R60" s="147"/>
    </row>
    <row r="61" spans="1:18" ht="36" customHeight="1" x14ac:dyDescent="0.25">
      <c r="A61" s="75"/>
      <c r="B61" s="75">
        <v>51</v>
      </c>
      <c r="C61" s="24" t="s">
        <v>51</v>
      </c>
      <c r="D61" s="24" t="s">
        <v>102</v>
      </c>
      <c r="E61" s="24" t="s">
        <v>1949</v>
      </c>
      <c r="F61" s="24"/>
      <c r="G61" s="85" t="s">
        <v>438</v>
      </c>
      <c r="H61" s="21"/>
      <c r="I61" s="101" t="s">
        <v>1951</v>
      </c>
      <c r="J61" s="24" t="s">
        <v>1913</v>
      </c>
      <c r="K61" s="21" t="s">
        <v>1482</v>
      </c>
      <c r="L61" s="21" t="s">
        <v>1646</v>
      </c>
      <c r="M61" s="21" t="s">
        <v>1471</v>
      </c>
      <c r="N61" s="24">
        <v>0</v>
      </c>
      <c r="O61" s="24">
        <v>0</v>
      </c>
      <c r="P61" s="24" t="s">
        <v>1907</v>
      </c>
      <c r="Q61" s="24" t="s">
        <v>1907</v>
      </c>
      <c r="R61" s="147"/>
    </row>
    <row r="62" spans="1:18" ht="36" customHeight="1" x14ac:dyDescent="0.25">
      <c r="A62" s="75"/>
      <c r="B62" s="75">
        <v>52</v>
      </c>
      <c r="C62" s="24" t="s">
        <v>51</v>
      </c>
      <c r="D62" s="24" t="s">
        <v>102</v>
      </c>
      <c r="E62" s="24" t="s">
        <v>1949</v>
      </c>
      <c r="F62" s="24"/>
      <c r="G62" s="85" t="s">
        <v>392</v>
      </c>
      <c r="H62" s="21"/>
      <c r="I62" s="101" t="s">
        <v>1951</v>
      </c>
      <c r="J62" s="24" t="s">
        <v>1913</v>
      </c>
      <c r="K62" s="21" t="s">
        <v>1482</v>
      </c>
      <c r="L62" s="21" t="s">
        <v>1646</v>
      </c>
      <c r="M62" s="21" t="s">
        <v>1471</v>
      </c>
      <c r="N62" s="24">
        <v>0</v>
      </c>
      <c r="O62" s="24">
        <v>0</v>
      </c>
      <c r="P62" s="24" t="s">
        <v>1907</v>
      </c>
      <c r="Q62" s="24" t="s">
        <v>1907</v>
      </c>
      <c r="R62" s="147"/>
    </row>
    <row r="63" spans="1:18" ht="36" customHeight="1" x14ac:dyDescent="0.25">
      <c r="A63" s="75"/>
      <c r="B63" s="75">
        <v>53</v>
      </c>
      <c r="C63" s="24" t="s">
        <v>51</v>
      </c>
      <c r="D63" s="24" t="s">
        <v>102</v>
      </c>
      <c r="E63" s="158" t="s">
        <v>1949</v>
      </c>
      <c r="F63" s="24"/>
      <c r="G63" s="85" t="s">
        <v>543</v>
      </c>
      <c r="H63" s="21"/>
      <c r="I63" s="101" t="s">
        <v>1951</v>
      </c>
      <c r="J63" s="24" t="s">
        <v>1913</v>
      </c>
      <c r="K63" s="21" t="s">
        <v>1482</v>
      </c>
      <c r="L63" s="21" t="s">
        <v>1646</v>
      </c>
      <c r="M63" s="21" t="s">
        <v>1471</v>
      </c>
      <c r="N63" s="24">
        <v>0</v>
      </c>
      <c r="O63" s="24">
        <v>0</v>
      </c>
      <c r="P63" s="24" t="s">
        <v>1907</v>
      </c>
      <c r="Q63" s="24" t="s">
        <v>1907</v>
      </c>
      <c r="R63" s="147"/>
    </row>
    <row r="64" spans="1:18" ht="36" customHeight="1" x14ac:dyDescent="0.25">
      <c r="A64" s="75"/>
      <c r="B64" s="75">
        <v>54</v>
      </c>
      <c r="C64" s="24" t="s">
        <v>51</v>
      </c>
      <c r="D64" s="24" t="s">
        <v>102</v>
      </c>
      <c r="E64" s="158" t="s">
        <v>1949</v>
      </c>
      <c r="F64" s="24"/>
      <c r="G64" s="85" t="s">
        <v>446</v>
      </c>
      <c r="H64" s="21"/>
      <c r="I64" s="101" t="s">
        <v>1951</v>
      </c>
      <c r="J64" s="24" t="s">
        <v>1913</v>
      </c>
      <c r="K64" s="21" t="s">
        <v>1482</v>
      </c>
      <c r="L64" s="21" t="s">
        <v>1646</v>
      </c>
      <c r="M64" s="21" t="s">
        <v>1471</v>
      </c>
      <c r="N64" s="24">
        <v>0</v>
      </c>
      <c r="O64" s="24">
        <v>0</v>
      </c>
      <c r="P64" s="24" t="s">
        <v>1907</v>
      </c>
      <c r="Q64" s="24" t="s">
        <v>1907</v>
      </c>
      <c r="R64" s="147"/>
    </row>
    <row r="65" spans="1:18" ht="36" customHeight="1" x14ac:dyDescent="0.25">
      <c r="A65" s="75"/>
      <c r="B65" s="75">
        <v>55</v>
      </c>
      <c r="C65" s="24" t="s">
        <v>51</v>
      </c>
      <c r="D65" s="24" t="s">
        <v>102</v>
      </c>
      <c r="E65" s="158" t="s">
        <v>1490</v>
      </c>
      <c r="F65" s="24"/>
      <c r="G65" s="98" t="s">
        <v>60</v>
      </c>
      <c r="H65" s="21"/>
      <c r="I65" s="101" t="s">
        <v>1952</v>
      </c>
      <c r="J65" s="24" t="s">
        <v>1913</v>
      </c>
      <c r="K65" s="21" t="s">
        <v>1458</v>
      </c>
      <c r="L65" s="21" t="s">
        <v>1459</v>
      </c>
      <c r="M65" s="21" t="s">
        <v>1471</v>
      </c>
      <c r="N65" s="24">
        <v>0</v>
      </c>
      <c r="O65" s="24">
        <v>0</v>
      </c>
      <c r="P65" s="24" t="s">
        <v>1907</v>
      </c>
      <c r="Q65" s="24" t="s">
        <v>1907</v>
      </c>
      <c r="R65" s="147"/>
    </row>
    <row r="66" spans="1:18" ht="36" customHeight="1" x14ac:dyDescent="0.25">
      <c r="A66" s="75"/>
      <c r="B66" s="75">
        <v>56</v>
      </c>
      <c r="C66" s="24" t="s">
        <v>51</v>
      </c>
      <c r="D66" s="24" t="s">
        <v>102</v>
      </c>
      <c r="E66" s="158" t="s">
        <v>1490</v>
      </c>
      <c r="F66" s="24"/>
      <c r="G66" s="85" t="s">
        <v>312</v>
      </c>
      <c r="H66" s="21"/>
      <c r="I66" s="101" t="s">
        <v>1952</v>
      </c>
      <c r="J66" s="24" t="s">
        <v>1913</v>
      </c>
      <c r="K66" s="21" t="s">
        <v>1458</v>
      </c>
      <c r="L66" s="21" t="s">
        <v>1459</v>
      </c>
      <c r="M66" s="21" t="s">
        <v>1471</v>
      </c>
      <c r="N66" s="24">
        <v>0</v>
      </c>
      <c r="O66" s="24">
        <v>0</v>
      </c>
      <c r="P66" s="24" t="s">
        <v>1907</v>
      </c>
      <c r="Q66" s="24" t="s">
        <v>1907</v>
      </c>
      <c r="R66" s="147"/>
    </row>
    <row r="67" spans="1:18" ht="36" customHeight="1" x14ac:dyDescent="0.25">
      <c r="A67" s="75"/>
      <c r="B67" s="75">
        <v>57</v>
      </c>
      <c r="C67" s="24" t="s">
        <v>51</v>
      </c>
      <c r="D67" s="24" t="s">
        <v>102</v>
      </c>
      <c r="E67" s="158" t="s">
        <v>1490</v>
      </c>
      <c r="F67" s="24"/>
      <c r="G67" s="85" t="s">
        <v>442</v>
      </c>
      <c r="H67" s="21"/>
      <c r="I67" s="101" t="s">
        <v>1952</v>
      </c>
      <c r="J67" s="24" t="s">
        <v>1913</v>
      </c>
      <c r="K67" s="21" t="s">
        <v>1458</v>
      </c>
      <c r="L67" s="21" t="s">
        <v>1459</v>
      </c>
      <c r="M67" s="21" t="s">
        <v>1471</v>
      </c>
      <c r="N67" s="24">
        <v>0</v>
      </c>
      <c r="O67" s="24">
        <v>0</v>
      </c>
      <c r="P67" s="24" t="s">
        <v>1907</v>
      </c>
      <c r="Q67" s="24" t="s">
        <v>1907</v>
      </c>
      <c r="R67" s="147"/>
    </row>
    <row r="68" spans="1:18" ht="36" customHeight="1" x14ac:dyDescent="0.25">
      <c r="A68" s="75"/>
      <c r="B68" s="75">
        <v>58</v>
      </c>
      <c r="C68" s="24" t="s">
        <v>51</v>
      </c>
      <c r="D68" s="24" t="s">
        <v>102</v>
      </c>
      <c r="E68" s="158" t="s">
        <v>1490</v>
      </c>
      <c r="F68" s="24"/>
      <c r="G68" s="85" t="s">
        <v>438</v>
      </c>
      <c r="H68" s="21"/>
      <c r="I68" s="101" t="s">
        <v>1952</v>
      </c>
      <c r="J68" s="24" t="s">
        <v>1913</v>
      </c>
      <c r="K68" s="21" t="s">
        <v>1458</v>
      </c>
      <c r="L68" s="21" t="s">
        <v>1459</v>
      </c>
      <c r="M68" s="21" t="s">
        <v>1471</v>
      </c>
      <c r="N68" s="24">
        <v>0</v>
      </c>
      <c r="O68" s="24">
        <v>0</v>
      </c>
      <c r="P68" s="24" t="s">
        <v>1907</v>
      </c>
      <c r="Q68" s="24" t="s">
        <v>1907</v>
      </c>
      <c r="R68" s="147"/>
    </row>
    <row r="69" spans="1:18" ht="36" customHeight="1" x14ac:dyDescent="0.25">
      <c r="A69" s="75"/>
      <c r="B69" s="75">
        <v>59</v>
      </c>
      <c r="C69" s="24" t="s">
        <v>51</v>
      </c>
      <c r="D69" s="24" t="s">
        <v>102</v>
      </c>
      <c r="E69" s="158" t="s">
        <v>1490</v>
      </c>
      <c r="F69" s="24"/>
      <c r="G69" s="85" t="s">
        <v>392</v>
      </c>
      <c r="H69" s="21"/>
      <c r="I69" s="101" t="s">
        <v>1952</v>
      </c>
      <c r="J69" s="24" t="s">
        <v>1913</v>
      </c>
      <c r="K69" s="21" t="s">
        <v>1458</v>
      </c>
      <c r="L69" s="21" t="s">
        <v>1459</v>
      </c>
      <c r="M69" s="21" t="s">
        <v>1471</v>
      </c>
      <c r="N69" s="24">
        <v>0</v>
      </c>
      <c r="O69" s="24">
        <v>0</v>
      </c>
      <c r="P69" s="24" t="s">
        <v>1907</v>
      </c>
      <c r="Q69" s="24" t="s">
        <v>1907</v>
      </c>
      <c r="R69" s="147"/>
    </row>
    <row r="70" spans="1:18" ht="36" customHeight="1" x14ac:dyDescent="0.25">
      <c r="A70" s="75"/>
      <c r="B70" s="75">
        <v>60</v>
      </c>
      <c r="C70" s="24" t="s">
        <v>51</v>
      </c>
      <c r="D70" s="24" t="s">
        <v>102</v>
      </c>
      <c r="E70" s="158" t="s">
        <v>1490</v>
      </c>
      <c r="F70" s="24"/>
      <c r="G70" s="85" t="s">
        <v>268</v>
      </c>
      <c r="H70" s="21"/>
      <c r="I70" s="101" t="s">
        <v>1952</v>
      </c>
      <c r="J70" s="24" t="s">
        <v>1913</v>
      </c>
      <c r="K70" s="21" t="s">
        <v>1458</v>
      </c>
      <c r="L70" s="21" t="s">
        <v>1459</v>
      </c>
      <c r="M70" s="21" t="s">
        <v>1471</v>
      </c>
      <c r="N70" s="24">
        <v>0</v>
      </c>
      <c r="O70" s="24">
        <v>0</v>
      </c>
      <c r="P70" s="24" t="s">
        <v>1907</v>
      </c>
      <c r="Q70" s="24" t="s">
        <v>1907</v>
      </c>
      <c r="R70" s="147"/>
    </row>
    <row r="71" spans="1:18" ht="36" customHeight="1" x14ac:dyDescent="0.25">
      <c r="A71" s="75"/>
      <c r="B71" s="75">
        <v>61</v>
      </c>
      <c r="C71" s="24" t="s">
        <v>51</v>
      </c>
      <c r="D71" s="24" t="s">
        <v>102</v>
      </c>
      <c r="E71" s="158" t="s">
        <v>1490</v>
      </c>
      <c r="F71" s="24"/>
      <c r="G71" s="85" t="s">
        <v>269</v>
      </c>
      <c r="H71" s="21"/>
      <c r="I71" s="101" t="s">
        <v>1952</v>
      </c>
      <c r="J71" s="24" t="s">
        <v>1913</v>
      </c>
      <c r="K71" s="21" t="s">
        <v>1458</v>
      </c>
      <c r="L71" s="21" t="s">
        <v>1459</v>
      </c>
      <c r="M71" s="21" t="s">
        <v>1471</v>
      </c>
      <c r="N71" s="24">
        <v>0</v>
      </c>
      <c r="O71" s="24">
        <v>0</v>
      </c>
      <c r="P71" s="24" t="s">
        <v>1907</v>
      </c>
      <c r="Q71" s="24" t="s">
        <v>1907</v>
      </c>
      <c r="R71" s="147"/>
    </row>
    <row r="72" spans="1:18" ht="36" customHeight="1" x14ac:dyDescent="0.25">
      <c r="A72" s="75"/>
      <c r="B72" s="75">
        <v>62</v>
      </c>
      <c r="C72" s="24" t="s">
        <v>51</v>
      </c>
      <c r="D72" s="24" t="s">
        <v>102</v>
      </c>
      <c r="E72" s="158" t="s">
        <v>1490</v>
      </c>
      <c r="F72" s="24"/>
      <c r="G72" s="85" t="s">
        <v>540</v>
      </c>
      <c r="H72" s="21"/>
      <c r="I72" s="101" t="s">
        <v>1952</v>
      </c>
      <c r="J72" s="24" t="s">
        <v>1913</v>
      </c>
      <c r="K72" s="21" t="s">
        <v>1458</v>
      </c>
      <c r="L72" s="21" t="s">
        <v>1459</v>
      </c>
      <c r="M72" s="21" t="s">
        <v>1471</v>
      </c>
      <c r="N72" s="24">
        <v>0</v>
      </c>
      <c r="O72" s="24">
        <v>0</v>
      </c>
      <c r="P72" s="24" t="s">
        <v>1907</v>
      </c>
      <c r="Q72" s="24" t="s">
        <v>1907</v>
      </c>
      <c r="R72" s="147"/>
    </row>
    <row r="73" spans="1:18" ht="36" customHeight="1" x14ac:dyDescent="0.25">
      <c r="A73" s="75"/>
      <c r="B73" s="75">
        <v>63</v>
      </c>
      <c r="C73" s="24" t="s">
        <v>51</v>
      </c>
      <c r="D73" s="24" t="s">
        <v>102</v>
      </c>
      <c r="E73" s="158" t="s">
        <v>1490</v>
      </c>
      <c r="F73" s="24"/>
      <c r="G73" s="85" t="s">
        <v>263</v>
      </c>
      <c r="H73" s="21"/>
      <c r="I73" s="188" t="s">
        <v>1952</v>
      </c>
      <c r="J73" s="24" t="s">
        <v>1913</v>
      </c>
      <c r="K73" s="21" t="s">
        <v>1458</v>
      </c>
      <c r="L73" s="21" t="s">
        <v>1459</v>
      </c>
      <c r="M73" s="21" t="s">
        <v>1471</v>
      </c>
      <c r="N73" s="24">
        <v>0</v>
      </c>
      <c r="O73" s="24">
        <v>0</v>
      </c>
      <c r="P73" s="24" t="s">
        <v>1907</v>
      </c>
      <c r="Q73" s="24" t="s">
        <v>1907</v>
      </c>
      <c r="R73" s="147"/>
    </row>
    <row r="74" spans="1:18" ht="36" customHeight="1" x14ac:dyDescent="0.25">
      <c r="A74" s="75"/>
      <c r="B74" s="75">
        <v>64</v>
      </c>
      <c r="C74" s="24" t="s">
        <v>51</v>
      </c>
      <c r="D74" s="24" t="s">
        <v>102</v>
      </c>
      <c r="E74" s="158" t="s">
        <v>1490</v>
      </c>
      <c r="F74" s="24"/>
      <c r="G74" s="85" t="s">
        <v>262</v>
      </c>
      <c r="H74" s="21"/>
      <c r="I74" s="188" t="s">
        <v>1952</v>
      </c>
      <c r="J74" s="24" t="s">
        <v>1913</v>
      </c>
      <c r="K74" s="21" t="s">
        <v>1458</v>
      </c>
      <c r="L74" s="21" t="s">
        <v>1459</v>
      </c>
      <c r="M74" s="21" t="s">
        <v>1471</v>
      </c>
      <c r="N74" s="24">
        <v>0</v>
      </c>
      <c r="O74" s="24">
        <v>0</v>
      </c>
      <c r="P74" s="24" t="s">
        <v>1907</v>
      </c>
      <c r="Q74" s="24" t="s">
        <v>1907</v>
      </c>
      <c r="R74" s="147"/>
    </row>
    <row r="75" spans="1:18" ht="36" customHeight="1" x14ac:dyDescent="0.25">
      <c r="A75" s="75"/>
      <c r="B75" s="75">
        <v>65</v>
      </c>
      <c r="C75" s="24" t="s">
        <v>51</v>
      </c>
      <c r="D75" s="24" t="s">
        <v>102</v>
      </c>
      <c r="E75" s="158" t="s">
        <v>1908</v>
      </c>
      <c r="F75" s="24"/>
      <c r="G75" s="85" t="s">
        <v>60</v>
      </c>
      <c r="H75" s="21"/>
      <c r="I75" s="21" t="s">
        <v>1953</v>
      </c>
      <c r="J75" s="24" t="s">
        <v>1913</v>
      </c>
      <c r="K75" s="21" t="s">
        <v>1458</v>
      </c>
      <c r="L75" s="21" t="s">
        <v>1459</v>
      </c>
      <c r="M75" s="21" t="s">
        <v>1471</v>
      </c>
      <c r="N75" s="24">
        <v>0</v>
      </c>
      <c r="O75" s="24">
        <v>0</v>
      </c>
      <c r="P75" s="24" t="s">
        <v>1907</v>
      </c>
      <c r="Q75" s="24" t="s">
        <v>1907</v>
      </c>
      <c r="R75" s="147"/>
    </row>
    <row r="76" spans="1:18" ht="36" customHeight="1" x14ac:dyDescent="0.25">
      <c r="A76" s="75"/>
      <c r="B76" s="75">
        <v>66</v>
      </c>
      <c r="C76" s="24" t="s">
        <v>51</v>
      </c>
      <c r="D76" s="24" t="s">
        <v>102</v>
      </c>
      <c r="E76" s="158" t="s">
        <v>1908</v>
      </c>
      <c r="F76" s="24"/>
      <c r="G76" s="85" t="s">
        <v>442</v>
      </c>
      <c r="H76" s="21"/>
      <c r="I76" s="21" t="s">
        <v>1953</v>
      </c>
      <c r="J76" s="24" t="s">
        <v>1913</v>
      </c>
      <c r="K76" s="21" t="s">
        <v>1458</v>
      </c>
      <c r="L76" s="21" t="s">
        <v>1459</v>
      </c>
      <c r="M76" s="21" t="s">
        <v>1471</v>
      </c>
      <c r="N76" s="24">
        <v>0</v>
      </c>
      <c r="O76" s="24">
        <v>0</v>
      </c>
      <c r="P76" s="24" t="s">
        <v>1907</v>
      </c>
      <c r="Q76" s="24" t="s">
        <v>1907</v>
      </c>
      <c r="R76" s="147"/>
    </row>
    <row r="77" spans="1:18" ht="36" customHeight="1" x14ac:dyDescent="0.25">
      <c r="A77" s="75"/>
      <c r="B77" s="75">
        <v>67</v>
      </c>
      <c r="C77" s="24" t="s">
        <v>51</v>
      </c>
      <c r="D77" s="24" t="s">
        <v>102</v>
      </c>
      <c r="E77" s="158" t="s">
        <v>1908</v>
      </c>
      <c r="F77" s="24"/>
      <c r="G77" s="85" t="s">
        <v>438</v>
      </c>
      <c r="H77" s="21"/>
      <c r="I77" s="21" t="s">
        <v>1953</v>
      </c>
      <c r="J77" s="24" t="s">
        <v>1913</v>
      </c>
      <c r="K77" s="21" t="s">
        <v>1458</v>
      </c>
      <c r="L77" s="21" t="s">
        <v>1459</v>
      </c>
      <c r="M77" s="21" t="s">
        <v>1471</v>
      </c>
      <c r="N77" s="24">
        <v>0</v>
      </c>
      <c r="O77" s="24">
        <v>0</v>
      </c>
      <c r="P77" s="24" t="s">
        <v>1907</v>
      </c>
      <c r="Q77" s="24" t="s">
        <v>1907</v>
      </c>
      <c r="R77" s="147"/>
    </row>
    <row r="78" spans="1:18" ht="36" customHeight="1" x14ac:dyDescent="0.25">
      <c r="A78" s="75"/>
      <c r="B78" s="75">
        <v>68</v>
      </c>
      <c r="C78" s="24" t="s">
        <v>51</v>
      </c>
      <c r="D78" s="24" t="s">
        <v>102</v>
      </c>
      <c r="E78" s="158" t="s">
        <v>1908</v>
      </c>
      <c r="F78" s="24"/>
      <c r="G78" s="85" t="s">
        <v>540</v>
      </c>
      <c r="H78" s="21"/>
      <c r="I78" s="21" t="s">
        <v>1953</v>
      </c>
      <c r="J78" s="24" t="s">
        <v>1913</v>
      </c>
      <c r="K78" s="21" t="s">
        <v>1458</v>
      </c>
      <c r="L78" s="21" t="s">
        <v>1459</v>
      </c>
      <c r="M78" s="21" t="s">
        <v>1471</v>
      </c>
      <c r="N78" s="24">
        <v>0</v>
      </c>
      <c r="O78" s="24">
        <v>0</v>
      </c>
      <c r="P78" s="24" t="s">
        <v>1907</v>
      </c>
      <c r="Q78" s="24" t="s">
        <v>1907</v>
      </c>
      <c r="R78" s="147"/>
    </row>
    <row r="79" spans="1:18" ht="36" customHeight="1" x14ac:dyDescent="0.25">
      <c r="A79" s="75"/>
      <c r="B79" s="75">
        <v>69</v>
      </c>
      <c r="C79" s="24" t="s">
        <v>51</v>
      </c>
      <c r="D79" s="24" t="s">
        <v>102</v>
      </c>
      <c r="E79" s="158" t="s">
        <v>1908</v>
      </c>
      <c r="F79" s="24"/>
      <c r="G79" s="85" t="s">
        <v>262</v>
      </c>
      <c r="H79" s="21"/>
      <c r="I79" s="21" t="s">
        <v>1953</v>
      </c>
      <c r="J79" s="24" t="s">
        <v>1913</v>
      </c>
      <c r="K79" s="21" t="s">
        <v>1458</v>
      </c>
      <c r="L79" s="21" t="s">
        <v>1459</v>
      </c>
      <c r="M79" s="21" t="s">
        <v>1471</v>
      </c>
      <c r="N79" s="24">
        <v>0</v>
      </c>
      <c r="O79" s="24">
        <v>0</v>
      </c>
      <c r="P79" s="24" t="s">
        <v>1907</v>
      </c>
      <c r="Q79" s="24" t="s">
        <v>1907</v>
      </c>
      <c r="R79" s="147"/>
    </row>
    <row r="80" spans="1:18" ht="36" customHeight="1" x14ac:dyDescent="0.25">
      <c r="A80" s="75"/>
      <c r="B80" s="75">
        <v>70</v>
      </c>
      <c r="C80" s="24" t="s">
        <v>51</v>
      </c>
      <c r="D80" s="24" t="s">
        <v>102</v>
      </c>
      <c r="E80" s="158" t="s">
        <v>1908</v>
      </c>
      <c r="F80" s="24"/>
      <c r="G80" s="85" t="s">
        <v>263</v>
      </c>
      <c r="H80" s="21"/>
      <c r="I80" s="21" t="s">
        <v>1953</v>
      </c>
      <c r="J80" s="24" t="s">
        <v>1913</v>
      </c>
      <c r="K80" s="21" t="s">
        <v>1458</v>
      </c>
      <c r="L80" s="21" t="s">
        <v>1459</v>
      </c>
      <c r="M80" s="21" t="s">
        <v>1471</v>
      </c>
      <c r="N80" s="24">
        <v>0</v>
      </c>
      <c r="O80" s="24">
        <v>0</v>
      </c>
      <c r="P80" s="24" t="s">
        <v>1907</v>
      </c>
      <c r="Q80" s="24" t="s">
        <v>1907</v>
      </c>
      <c r="R80" s="147"/>
    </row>
    <row r="81" spans="1:18" ht="36" customHeight="1" x14ac:dyDescent="0.25">
      <c r="A81" s="75"/>
      <c r="B81" s="75">
        <v>71</v>
      </c>
      <c r="C81" s="24" t="s">
        <v>51</v>
      </c>
      <c r="D81" s="24" t="s">
        <v>102</v>
      </c>
      <c r="E81" s="158" t="s">
        <v>1908</v>
      </c>
      <c r="F81" s="24"/>
      <c r="G81" s="85" t="s">
        <v>255</v>
      </c>
      <c r="H81" s="21"/>
      <c r="I81" s="21" t="s">
        <v>1953</v>
      </c>
      <c r="J81" s="24" t="s">
        <v>1913</v>
      </c>
      <c r="K81" s="21" t="s">
        <v>1458</v>
      </c>
      <c r="L81" s="21" t="s">
        <v>1459</v>
      </c>
      <c r="M81" s="21" t="s">
        <v>1471</v>
      </c>
      <c r="N81" s="24">
        <v>0</v>
      </c>
      <c r="O81" s="24">
        <v>0</v>
      </c>
      <c r="P81" s="24" t="s">
        <v>1907</v>
      </c>
      <c r="Q81" s="24" t="s">
        <v>1907</v>
      </c>
      <c r="R81" s="147"/>
    </row>
    <row r="82" spans="1:18" ht="36" customHeight="1" x14ac:dyDescent="0.25">
      <c r="A82" s="75"/>
      <c r="B82" s="75">
        <v>72</v>
      </c>
      <c r="C82" s="24" t="s">
        <v>51</v>
      </c>
      <c r="D82" s="24" t="s">
        <v>102</v>
      </c>
      <c r="E82" s="158" t="s">
        <v>1908</v>
      </c>
      <c r="F82" s="24"/>
      <c r="G82" s="85" t="s">
        <v>267</v>
      </c>
      <c r="H82" s="21"/>
      <c r="I82" s="21" t="s">
        <v>1953</v>
      </c>
      <c r="J82" s="24" t="s">
        <v>1913</v>
      </c>
      <c r="K82" s="21" t="s">
        <v>1458</v>
      </c>
      <c r="L82" s="21" t="s">
        <v>1459</v>
      </c>
      <c r="M82" s="21" t="s">
        <v>1471</v>
      </c>
      <c r="N82" s="24">
        <v>0</v>
      </c>
      <c r="O82" s="24">
        <v>0</v>
      </c>
      <c r="P82" s="24" t="s">
        <v>1907</v>
      </c>
      <c r="Q82" s="24" t="s">
        <v>1907</v>
      </c>
      <c r="R82" s="147"/>
    </row>
    <row r="83" spans="1:18" ht="36" customHeight="1" x14ac:dyDescent="0.25">
      <c r="A83" s="75"/>
      <c r="B83" s="75">
        <v>73</v>
      </c>
      <c r="C83" s="24" t="s">
        <v>51</v>
      </c>
      <c r="D83" s="24" t="s">
        <v>102</v>
      </c>
      <c r="E83" s="158" t="s">
        <v>1908</v>
      </c>
      <c r="F83" s="24"/>
      <c r="G83" s="85" t="s">
        <v>269</v>
      </c>
      <c r="H83" s="21"/>
      <c r="I83" s="21" t="s">
        <v>1953</v>
      </c>
      <c r="J83" s="24" t="s">
        <v>1913</v>
      </c>
      <c r="K83" s="21" t="s">
        <v>1458</v>
      </c>
      <c r="L83" s="21" t="s">
        <v>1459</v>
      </c>
      <c r="M83" s="21" t="s">
        <v>1471</v>
      </c>
      <c r="N83" s="24">
        <v>0</v>
      </c>
      <c r="O83" s="24">
        <v>0</v>
      </c>
      <c r="P83" s="24" t="s">
        <v>1907</v>
      </c>
      <c r="Q83" s="24" t="s">
        <v>1907</v>
      </c>
      <c r="R83" s="147"/>
    </row>
    <row r="84" spans="1:18" ht="36" customHeight="1" x14ac:dyDescent="0.25">
      <c r="A84" s="75"/>
      <c r="B84" s="75">
        <v>74</v>
      </c>
      <c r="C84" s="24" t="s">
        <v>51</v>
      </c>
      <c r="D84" s="24" t="s">
        <v>102</v>
      </c>
      <c r="E84" s="158" t="s">
        <v>1908</v>
      </c>
      <c r="F84" s="24"/>
      <c r="G84" s="85" t="s">
        <v>268</v>
      </c>
      <c r="H84" s="21"/>
      <c r="I84" s="21" t="s">
        <v>1953</v>
      </c>
      <c r="J84" s="24" t="s">
        <v>1913</v>
      </c>
      <c r="K84" s="21" t="s">
        <v>1458</v>
      </c>
      <c r="L84" s="21" t="s">
        <v>1459</v>
      </c>
      <c r="M84" s="21" t="s">
        <v>1471</v>
      </c>
      <c r="N84" s="24">
        <v>0</v>
      </c>
      <c r="O84" s="24">
        <v>0</v>
      </c>
      <c r="P84" s="24" t="s">
        <v>1907</v>
      </c>
      <c r="Q84" s="24" t="s">
        <v>1907</v>
      </c>
      <c r="R84" s="147"/>
    </row>
    <row r="85" spans="1:18" ht="36" customHeight="1" x14ac:dyDescent="0.25">
      <c r="A85" s="75"/>
      <c r="B85" s="75">
        <v>75</v>
      </c>
      <c r="C85" s="24" t="s">
        <v>51</v>
      </c>
      <c r="D85" s="24" t="s">
        <v>102</v>
      </c>
      <c r="E85" s="24" t="s">
        <v>1911</v>
      </c>
      <c r="F85" s="24"/>
      <c r="G85" s="98" t="s">
        <v>60</v>
      </c>
      <c r="H85" s="21"/>
      <c r="I85" s="21" t="s">
        <v>1954</v>
      </c>
      <c r="J85" s="24" t="s">
        <v>1913</v>
      </c>
      <c r="K85" s="21" t="s">
        <v>1458</v>
      </c>
      <c r="L85" s="21" t="s">
        <v>1459</v>
      </c>
      <c r="M85" s="21" t="s">
        <v>1471</v>
      </c>
      <c r="N85" s="24">
        <v>0</v>
      </c>
      <c r="O85" s="24">
        <v>0</v>
      </c>
      <c r="P85" s="24" t="s">
        <v>1907</v>
      </c>
      <c r="Q85" s="24" t="s">
        <v>1907</v>
      </c>
      <c r="R85" s="147"/>
    </row>
    <row r="86" spans="1:18" ht="36" customHeight="1" x14ac:dyDescent="0.25">
      <c r="A86" s="75"/>
      <c r="B86" s="75">
        <v>76</v>
      </c>
      <c r="C86" s="24" t="s">
        <v>51</v>
      </c>
      <c r="D86" s="24" t="s">
        <v>102</v>
      </c>
      <c r="E86" s="24" t="s">
        <v>1911</v>
      </c>
      <c r="F86" s="24"/>
      <c r="G86" s="85" t="s">
        <v>442</v>
      </c>
      <c r="H86" s="21"/>
      <c r="I86" s="21" t="s">
        <v>1954</v>
      </c>
      <c r="J86" s="24" t="s">
        <v>1913</v>
      </c>
      <c r="K86" s="21" t="s">
        <v>1458</v>
      </c>
      <c r="L86" s="21" t="s">
        <v>1459</v>
      </c>
      <c r="M86" s="21" t="s">
        <v>1471</v>
      </c>
      <c r="N86" s="24">
        <v>0</v>
      </c>
      <c r="O86" s="24">
        <v>0</v>
      </c>
      <c r="P86" s="24" t="s">
        <v>1907</v>
      </c>
      <c r="Q86" s="24" t="s">
        <v>1907</v>
      </c>
      <c r="R86" s="147"/>
    </row>
    <row r="87" spans="1:18" ht="36" customHeight="1" x14ac:dyDescent="0.25">
      <c r="A87" s="75"/>
      <c r="B87" s="75">
        <v>77</v>
      </c>
      <c r="C87" s="24" t="s">
        <v>51</v>
      </c>
      <c r="D87" s="24" t="s">
        <v>102</v>
      </c>
      <c r="E87" s="24" t="s">
        <v>1911</v>
      </c>
      <c r="F87" s="24"/>
      <c r="G87" s="85" t="s">
        <v>312</v>
      </c>
      <c r="H87" s="21"/>
      <c r="I87" s="21" t="s">
        <v>1954</v>
      </c>
      <c r="J87" s="24" t="s">
        <v>1913</v>
      </c>
      <c r="K87" s="21" t="s">
        <v>1458</v>
      </c>
      <c r="L87" s="21" t="s">
        <v>1459</v>
      </c>
      <c r="M87" s="21" t="s">
        <v>1471</v>
      </c>
      <c r="N87" s="24">
        <v>0</v>
      </c>
      <c r="O87" s="24">
        <v>0</v>
      </c>
      <c r="P87" s="24" t="s">
        <v>1907</v>
      </c>
      <c r="Q87" s="24" t="s">
        <v>1907</v>
      </c>
      <c r="R87" s="147"/>
    </row>
    <row r="88" spans="1:18" ht="36" customHeight="1" x14ac:dyDescent="0.25">
      <c r="A88" s="75"/>
      <c r="B88" s="75">
        <v>78</v>
      </c>
      <c r="C88" s="24" t="s">
        <v>51</v>
      </c>
      <c r="D88" s="24" t="s">
        <v>102</v>
      </c>
      <c r="E88" s="24" t="s">
        <v>1911</v>
      </c>
      <c r="F88" s="24"/>
      <c r="G88" s="85" t="s">
        <v>438</v>
      </c>
      <c r="H88" s="21"/>
      <c r="I88" s="21" t="s">
        <v>1954</v>
      </c>
      <c r="J88" s="24" t="s">
        <v>1913</v>
      </c>
      <c r="K88" s="21" t="s">
        <v>1458</v>
      </c>
      <c r="L88" s="21" t="s">
        <v>1459</v>
      </c>
      <c r="M88" s="21" t="s">
        <v>1471</v>
      </c>
      <c r="N88" s="24">
        <v>0</v>
      </c>
      <c r="O88" s="24">
        <v>0</v>
      </c>
      <c r="P88" s="24" t="s">
        <v>1907</v>
      </c>
      <c r="Q88" s="24" t="s">
        <v>1907</v>
      </c>
      <c r="R88" s="147"/>
    </row>
    <row r="89" spans="1:18" ht="36" customHeight="1" x14ac:dyDescent="0.25">
      <c r="A89" s="75"/>
      <c r="B89" s="75">
        <v>79</v>
      </c>
      <c r="C89" s="24" t="s">
        <v>51</v>
      </c>
      <c r="D89" s="24" t="s">
        <v>102</v>
      </c>
      <c r="E89" s="24" t="s">
        <v>1911</v>
      </c>
      <c r="F89" s="24"/>
      <c r="G89" s="85" t="s">
        <v>540</v>
      </c>
      <c r="H89" s="21"/>
      <c r="I89" s="21" t="s">
        <v>1954</v>
      </c>
      <c r="J89" s="24" t="s">
        <v>1913</v>
      </c>
      <c r="K89" s="21" t="s">
        <v>1458</v>
      </c>
      <c r="L89" s="21" t="s">
        <v>1459</v>
      </c>
      <c r="M89" s="21" t="s">
        <v>1471</v>
      </c>
      <c r="N89" s="24">
        <v>0</v>
      </c>
      <c r="O89" s="24">
        <v>0</v>
      </c>
      <c r="P89" s="24" t="s">
        <v>1907</v>
      </c>
      <c r="Q89" s="24" t="s">
        <v>1907</v>
      </c>
      <c r="R89" s="147"/>
    </row>
    <row r="90" spans="1:18" ht="36" customHeight="1" x14ac:dyDescent="0.25">
      <c r="A90" s="75"/>
      <c r="B90" s="75">
        <v>80</v>
      </c>
      <c r="C90" s="24" t="s">
        <v>51</v>
      </c>
      <c r="D90" s="24" t="s">
        <v>102</v>
      </c>
      <c r="E90" s="24" t="s">
        <v>1911</v>
      </c>
      <c r="F90" s="24"/>
      <c r="G90" s="85" t="s">
        <v>263</v>
      </c>
      <c r="H90" s="21"/>
      <c r="I90" s="21" t="s">
        <v>1954</v>
      </c>
      <c r="J90" s="24" t="s">
        <v>1913</v>
      </c>
      <c r="K90" s="21" t="s">
        <v>1458</v>
      </c>
      <c r="L90" s="21" t="s">
        <v>1459</v>
      </c>
      <c r="M90" s="21" t="s">
        <v>1471</v>
      </c>
      <c r="N90" s="24">
        <v>0</v>
      </c>
      <c r="O90" s="24">
        <v>0</v>
      </c>
      <c r="P90" s="24" t="s">
        <v>1907</v>
      </c>
      <c r="Q90" s="24" t="s">
        <v>1907</v>
      </c>
      <c r="R90" s="147"/>
    </row>
    <row r="91" spans="1:18" ht="36" customHeight="1" x14ac:dyDescent="0.25">
      <c r="A91" s="75"/>
      <c r="B91" s="75">
        <v>81</v>
      </c>
      <c r="C91" s="24" t="s">
        <v>51</v>
      </c>
      <c r="D91" s="24" t="s">
        <v>102</v>
      </c>
      <c r="E91" s="24" t="s">
        <v>1911</v>
      </c>
      <c r="F91" s="24"/>
      <c r="G91" s="85" t="s">
        <v>257</v>
      </c>
      <c r="H91" s="21"/>
      <c r="I91" s="21" t="s">
        <v>1954</v>
      </c>
      <c r="J91" s="24" t="s">
        <v>1913</v>
      </c>
      <c r="K91" s="21" t="s">
        <v>1458</v>
      </c>
      <c r="L91" s="21" t="s">
        <v>1459</v>
      </c>
      <c r="M91" s="21" t="s">
        <v>1471</v>
      </c>
      <c r="N91" s="24">
        <v>0</v>
      </c>
      <c r="O91" s="24">
        <v>0</v>
      </c>
      <c r="P91" s="24" t="s">
        <v>1907</v>
      </c>
      <c r="Q91" s="24" t="s">
        <v>1907</v>
      </c>
      <c r="R91" s="147"/>
    </row>
    <row r="92" spans="1:18" ht="36" customHeight="1" x14ac:dyDescent="0.25">
      <c r="A92" s="75"/>
      <c r="B92" s="75">
        <v>82</v>
      </c>
      <c r="C92" s="24" t="s">
        <v>51</v>
      </c>
      <c r="D92" s="24" t="s">
        <v>102</v>
      </c>
      <c r="E92" s="24" t="s">
        <v>1911</v>
      </c>
      <c r="F92" s="24"/>
      <c r="G92" s="85" t="s">
        <v>255</v>
      </c>
      <c r="H92" s="21"/>
      <c r="I92" s="21" t="s">
        <v>1954</v>
      </c>
      <c r="J92" s="24" t="s">
        <v>1913</v>
      </c>
      <c r="K92" s="21" t="s">
        <v>1458</v>
      </c>
      <c r="L92" s="21" t="s">
        <v>1459</v>
      </c>
      <c r="M92" s="21" t="s">
        <v>1471</v>
      </c>
      <c r="N92" s="24">
        <v>0</v>
      </c>
      <c r="O92" s="24">
        <v>0</v>
      </c>
      <c r="P92" s="24" t="s">
        <v>1907</v>
      </c>
      <c r="Q92" s="24" t="s">
        <v>1907</v>
      </c>
      <c r="R92" s="147"/>
    </row>
    <row r="93" spans="1:18" ht="36" customHeight="1" x14ac:dyDescent="0.25">
      <c r="A93" s="75"/>
      <c r="B93" s="75">
        <v>83</v>
      </c>
      <c r="C93" s="24" t="s">
        <v>51</v>
      </c>
      <c r="D93" s="24" t="s">
        <v>102</v>
      </c>
      <c r="E93" s="24" t="s">
        <v>1911</v>
      </c>
      <c r="F93" s="24"/>
      <c r="G93" s="85" t="s">
        <v>269</v>
      </c>
      <c r="H93" s="21"/>
      <c r="I93" s="21" t="s">
        <v>1954</v>
      </c>
      <c r="J93" s="24" t="s">
        <v>1913</v>
      </c>
      <c r="K93" s="21" t="s">
        <v>1458</v>
      </c>
      <c r="L93" s="21" t="s">
        <v>1459</v>
      </c>
      <c r="M93" s="21" t="s">
        <v>1471</v>
      </c>
      <c r="N93" s="24">
        <v>0</v>
      </c>
      <c r="O93" s="24">
        <v>0</v>
      </c>
      <c r="P93" s="24" t="s">
        <v>1907</v>
      </c>
      <c r="Q93" s="24" t="s">
        <v>1907</v>
      </c>
      <c r="R93" s="147"/>
    </row>
    <row r="94" spans="1:18" ht="36" customHeight="1" x14ac:dyDescent="0.25">
      <c r="A94" s="75"/>
      <c r="B94" s="75">
        <v>84</v>
      </c>
      <c r="C94" s="24" t="s">
        <v>51</v>
      </c>
      <c r="D94" s="24" t="s">
        <v>102</v>
      </c>
      <c r="E94" s="24" t="s">
        <v>1911</v>
      </c>
      <c r="F94" s="24"/>
      <c r="G94" s="85" t="s">
        <v>268</v>
      </c>
      <c r="H94" s="21"/>
      <c r="I94" s="21" t="s">
        <v>1954</v>
      </c>
      <c r="J94" s="24" t="s">
        <v>1913</v>
      </c>
      <c r="K94" s="21" t="s">
        <v>1458</v>
      </c>
      <c r="L94" s="21" t="s">
        <v>1459</v>
      </c>
      <c r="M94" s="21" t="s">
        <v>1471</v>
      </c>
      <c r="N94" s="24">
        <v>0</v>
      </c>
      <c r="O94" s="24">
        <v>0</v>
      </c>
      <c r="P94" s="24" t="s">
        <v>1907</v>
      </c>
      <c r="Q94" s="24" t="s">
        <v>1907</v>
      </c>
      <c r="R94" s="147"/>
    </row>
    <row r="95" spans="1:18" ht="36" customHeight="1" x14ac:dyDescent="0.25">
      <c r="A95" s="75"/>
      <c r="B95" s="75">
        <v>85</v>
      </c>
      <c r="C95" s="24" t="s">
        <v>51</v>
      </c>
      <c r="D95" s="24" t="s">
        <v>102</v>
      </c>
      <c r="E95" s="24" t="s">
        <v>1955</v>
      </c>
      <c r="F95" s="24"/>
      <c r="G95" s="85" t="s">
        <v>416</v>
      </c>
      <c r="H95" s="21"/>
      <c r="I95" s="21" t="s">
        <v>1956</v>
      </c>
      <c r="J95" s="24" t="s">
        <v>1913</v>
      </c>
      <c r="K95" s="21" t="s">
        <v>1465</v>
      </c>
      <c r="L95" s="21" t="s">
        <v>1494</v>
      </c>
      <c r="M95" s="21" t="s">
        <v>1471</v>
      </c>
      <c r="N95" s="24">
        <v>0</v>
      </c>
      <c r="O95" s="24">
        <v>0</v>
      </c>
      <c r="P95" s="24" t="s">
        <v>1907</v>
      </c>
      <c r="Q95" s="24" t="s">
        <v>1907</v>
      </c>
      <c r="R95" s="147"/>
    </row>
    <row r="96" spans="1:18" ht="36" customHeight="1" x14ac:dyDescent="0.25">
      <c r="A96" s="75"/>
      <c r="B96" s="75">
        <v>86</v>
      </c>
      <c r="C96" s="24" t="s">
        <v>51</v>
      </c>
      <c r="D96" s="24" t="s">
        <v>102</v>
      </c>
      <c r="E96" s="24" t="s">
        <v>1955</v>
      </c>
      <c r="F96" s="24"/>
      <c r="G96" s="85" t="s">
        <v>418</v>
      </c>
      <c r="H96" s="21"/>
      <c r="I96" s="21" t="s">
        <v>1956</v>
      </c>
      <c r="J96" s="24" t="s">
        <v>1913</v>
      </c>
      <c r="K96" s="21" t="s">
        <v>1465</v>
      </c>
      <c r="L96" s="21" t="s">
        <v>1494</v>
      </c>
      <c r="M96" s="21" t="s">
        <v>1471</v>
      </c>
      <c r="N96" s="24">
        <v>0</v>
      </c>
      <c r="O96" s="24">
        <v>0</v>
      </c>
      <c r="P96" s="24" t="s">
        <v>1907</v>
      </c>
      <c r="Q96" s="24" t="s">
        <v>1907</v>
      </c>
      <c r="R96" s="147"/>
    </row>
    <row r="97" spans="1:18" ht="27" customHeight="1" x14ac:dyDescent="0.25">
      <c r="A97" s="75"/>
      <c r="B97" s="75">
        <v>87</v>
      </c>
      <c r="C97" s="24" t="s">
        <v>51</v>
      </c>
      <c r="D97" s="24" t="s">
        <v>102</v>
      </c>
      <c r="E97" s="24" t="s">
        <v>1955</v>
      </c>
      <c r="F97" s="24"/>
      <c r="G97" s="85" t="s">
        <v>60</v>
      </c>
      <c r="H97" s="21"/>
      <c r="I97" s="21" t="s">
        <v>1956</v>
      </c>
      <c r="J97" s="24" t="s">
        <v>1913</v>
      </c>
      <c r="K97" s="21" t="s">
        <v>1465</v>
      </c>
      <c r="L97" s="21" t="s">
        <v>1494</v>
      </c>
      <c r="M97" s="21" t="s">
        <v>1471</v>
      </c>
      <c r="N97" s="24">
        <v>0</v>
      </c>
      <c r="O97" s="24">
        <v>0</v>
      </c>
      <c r="P97" s="24" t="s">
        <v>1907</v>
      </c>
      <c r="Q97" s="24" t="s">
        <v>1907</v>
      </c>
      <c r="R97" s="147"/>
    </row>
    <row r="98" spans="1:18" ht="36" customHeight="1" x14ac:dyDescent="0.25">
      <c r="A98" s="75"/>
      <c r="B98" s="75">
        <v>88</v>
      </c>
      <c r="C98" s="24" t="s">
        <v>51</v>
      </c>
      <c r="D98" s="24" t="s">
        <v>102</v>
      </c>
      <c r="E98" s="24" t="s">
        <v>1955</v>
      </c>
      <c r="F98" s="24"/>
      <c r="G98" s="85" t="s">
        <v>442</v>
      </c>
      <c r="H98" s="21"/>
      <c r="I98" s="21" t="s">
        <v>1956</v>
      </c>
      <c r="J98" s="24" t="s">
        <v>1913</v>
      </c>
      <c r="K98" s="21" t="s">
        <v>1465</v>
      </c>
      <c r="L98" s="21" t="s">
        <v>1494</v>
      </c>
      <c r="M98" s="21" t="s">
        <v>1471</v>
      </c>
      <c r="N98" s="24">
        <v>0</v>
      </c>
      <c r="O98" s="24">
        <v>0</v>
      </c>
      <c r="P98" s="24" t="s">
        <v>1907</v>
      </c>
      <c r="Q98" s="24" t="s">
        <v>1907</v>
      </c>
      <c r="R98" s="147"/>
    </row>
    <row r="99" spans="1:18" ht="36" customHeight="1" x14ac:dyDescent="0.25">
      <c r="A99" s="75"/>
      <c r="B99" s="75">
        <v>89</v>
      </c>
      <c r="C99" s="24" t="s">
        <v>51</v>
      </c>
      <c r="D99" s="24" t="s">
        <v>102</v>
      </c>
      <c r="E99" s="24" t="s">
        <v>1955</v>
      </c>
      <c r="F99" s="24"/>
      <c r="G99" s="85" t="s">
        <v>438</v>
      </c>
      <c r="H99" s="21"/>
      <c r="I99" s="21" t="s">
        <v>1956</v>
      </c>
      <c r="J99" s="24" t="s">
        <v>1913</v>
      </c>
      <c r="K99" s="21" t="s">
        <v>1465</v>
      </c>
      <c r="L99" s="21" t="s">
        <v>1494</v>
      </c>
      <c r="M99" s="21" t="s">
        <v>1471</v>
      </c>
      <c r="N99" s="24">
        <v>0</v>
      </c>
      <c r="O99" s="24">
        <v>0</v>
      </c>
      <c r="P99" s="24" t="s">
        <v>1907</v>
      </c>
      <c r="Q99" s="24" t="s">
        <v>1907</v>
      </c>
      <c r="R99" s="147"/>
    </row>
    <row r="100" spans="1:18" ht="36" customHeight="1" x14ac:dyDescent="0.25">
      <c r="A100" s="75"/>
      <c r="B100" s="75">
        <v>90</v>
      </c>
      <c r="C100" s="24" t="s">
        <v>51</v>
      </c>
      <c r="D100" s="24" t="s">
        <v>102</v>
      </c>
      <c r="E100" s="24" t="s">
        <v>1955</v>
      </c>
      <c r="F100" s="24"/>
      <c r="G100" s="85" t="s">
        <v>392</v>
      </c>
      <c r="H100" s="21"/>
      <c r="I100" s="21" t="s">
        <v>1956</v>
      </c>
      <c r="J100" s="24" t="s">
        <v>1913</v>
      </c>
      <c r="K100" s="21" t="s">
        <v>1465</v>
      </c>
      <c r="L100" s="21" t="s">
        <v>1494</v>
      </c>
      <c r="M100" s="21" t="s">
        <v>1471</v>
      </c>
      <c r="N100" s="24">
        <v>0</v>
      </c>
      <c r="O100" s="24">
        <v>0</v>
      </c>
      <c r="P100" s="24" t="s">
        <v>1907</v>
      </c>
      <c r="Q100" s="24" t="s">
        <v>1907</v>
      </c>
      <c r="R100" s="147"/>
    </row>
    <row r="101" spans="1:18" ht="36" customHeight="1" x14ac:dyDescent="0.25">
      <c r="A101" s="75"/>
      <c r="B101" s="75">
        <v>91</v>
      </c>
      <c r="C101" s="24" t="s">
        <v>51</v>
      </c>
      <c r="D101" s="24" t="s">
        <v>102</v>
      </c>
      <c r="E101" s="24" t="s">
        <v>1955</v>
      </c>
      <c r="F101" s="24"/>
      <c r="G101" s="85" t="s">
        <v>312</v>
      </c>
      <c r="H101" s="21"/>
      <c r="I101" s="21" t="s">
        <v>1956</v>
      </c>
      <c r="J101" s="24" t="s">
        <v>1913</v>
      </c>
      <c r="K101" s="21" t="s">
        <v>1465</v>
      </c>
      <c r="L101" s="21" t="s">
        <v>1494</v>
      </c>
      <c r="M101" s="21" t="s">
        <v>1471</v>
      </c>
      <c r="N101" s="24">
        <v>0</v>
      </c>
      <c r="O101" s="24">
        <v>0</v>
      </c>
      <c r="P101" s="24" t="s">
        <v>1907</v>
      </c>
      <c r="Q101" s="24" t="s">
        <v>1907</v>
      </c>
      <c r="R101" s="147"/>
    </row>
    <row r="102" spans="1:18" ht="36" customHeight="1" x14ac:dyDescent="0.25">
      <c r="A102" s="75"/>
      <c r="B102" s="75">
        <v>92</v>
      </c>
      <c r="C102" s="24" t="s">
        <v>51</v>
      </c>
      <c r="D102" s="24" t="s">
        <v>102</v>
      </c>
      <c r="E102" s="24" t="s">
        <v>1955</v>
      </c>
      <c r="F102" s="24"/>
      <c r="G102" s="85" t="s">
        <v>268</v>
      </c>
      <c r="H102" s="21"/>
      <c r="I102" s="21" t="s">
        <v>1956</v>
      </c>
      <c r="J102" s="24" t="s">
        <v>1913</v>
      </c>
      <c r="K102" s="21" t="s">
        <v>1465</v>
      </c>
      <c r="L102" s="21" t="s">
        <v>1494</v>
      </c>
      <c r="M102" s="21" t="s">
        <v>1471</v>
      </c>
      <c r="N102" s="24">
        <v>0</v>
      </c>
      <c r="O102" s="24">
        <v>0</v>
      </c>
      <c r="P102" s="24" t="s">
        <v>1907</v>
      </c>
      <c r="Q102" s="24" t="s">
        <v>1907</v>
      </c>
      <c r="R102" s="147"/>
    </row>
    <row r="103" spans="1:18" ht="36" customHeight="1" x14ac:dyDescent="0.25">
      <c r="A103" s="75"/>
      <c r="B103" s="75">
        <v>93</v>
      </c>
      <c r="C103" s="24" t="s">
        <v>51</v>
      </c>
      <c r="D103" s="24" t="s">
        <v>102</v>
      </c>
      <c r="E103" s="24" t="s">
        <v>1955</v>
      </c>
      <c r="F103" s="24"/>
      <c r="G103" s="85" t="s">
        <v>269</v>
      </c>
      <c r="H103" s="21"/>
      <c r="I103" s="21" t="s">
        <v>1956</v>
      </c>
      <c r="J103" s="24" t="s">
        <v>1913</v>
      </c>
      <c r="K103" s="21" t="s">
        <v>1465</v>
      </c>
      <c r="L103" s="21" t="s">
        <v>1494</v>
      </c>
      <c r="M103" s="21" t="s">
        <v>1471</v>
      </c>
      <c r="N103" s="24">
        <v>0</v>
      </c>
      <c r="O103" s="24">
        <v>0</v>
      </c>
      <c r="P103" s="24" t="s">
        <v>1907</v>
      </c>
      <c r="Q103" s="24" t="s">
        <v>1907</v>
      </c>
      <c r="R103" s="147"/>
    </row>
    <row r="104" spans="1:18" ht="36" customHeight="1" x14ac:dyDescent="0.25">
      <c r="A104" s="75"/>
      <c r="B104" s="75">
        <v>94</v>
      </c>
      <c r="C104" s="24" t="s">
        <v>51</v>
      </c>
      <c r="D104" s="24" t="s">
        <v>102</v>
      </c>
      <c r="E104" s="24" t="s">
        <v>1955</v>
      </c>
      <c r="F104" s="24"/>
      <c r="G104" s="85" t="s">
        <v>540</v>
      </c>
      <c r="H104" s="21"/>
      <c r="I104" s="21" t="s">
        <v>1956</v>
      </c>
      <c r="J104" s="24" t="s">
        <v>1913</v>
      </c>
      <c r="K104" s="21" t="s">
        <v>1465</v>
      </c>
      <c r="L104" s="21" t="s">
        <v>1494</v>
      </c>
      <c r="M104" s="21" t="s">
        <v>1471</v>
      </c>
      <c r="N104" s="24">
        <v>0</v>
      </c>
      <c r="O104" s="24">
        <v>0</v>
      </c>
      <c r="P104" s="24" t="s">
        <v>1907</v>
      </c>
      <c r="Q104" s="24" t="s">
        <v>1907</v>
      </c>
      <c r="R104" s="147"/>
    </row>
    <row r="105" spans="1:18" ht="36" customHeight="1" x14ac:dyDescent="0.25">
      <c r="A105" s="75"/>
      <c r="B105" s="75">
        <v>95</v>
      </c>
      <c r="C105" s="24" t="s">
        <v>51</v>
      </c>
      <c r="D105" s="24" t="s">
        <v>102</v>
      </c>
      <c r="E105" s="24" t="s">
        <v>1955</v>
      </c>
      <c r="F105" s="24"/>
      <c r="G105" s="85" t="s">
        <v>263</v>
      </c>
      <c r="H105" s="21"/>
      <c r="I105" s="21" t="s">
        <v>1956</v>
      </c>
      <c r="J105" s="24" t="s">
        <v>1913</v>
      </c>
      <c r="K105" s="21" t="s">
        <v>1465</v>
      </c>
      <c r="L105" s="21" t="s">
        <v>1494</v>
      </c>
      <c r="M105" s="21" t="s">
        <v>1471</v>
      </c>
      <c r="N105" s="24">
        <v>0</v>
      </c>
      <c r="O105" s="24">
        <v>0</v>
      </c>
      <c r="P105" s="24" t="s">
        <v>1907</v>
      </c>
      <c r="Q105" s="24" t="s">
        <v>1907</v>
      </c>
      <c r="R105" s="147"/>
    </row>
    <row r="106" spans="1:18" ht="36" customHeight="1" x14ac:dyDescent="0.25">
      <c r="A106" s="75"/>
      <c r="B106" s="75">
        <v>96</v>
      </c>
      <c r="C106" s="24" t="s">
        <v>51</v>
      </c>
      <c r="D106" s="24" t="s">
        <v>102</v>
      </c>
      <c r="E106" s="24" t="s">
        <v>1955</v>
      </c>
      <c r="F106" s="24"/>
      <c r="G106" s="85" t="s">
        <v>262</v>
      </c>
      <c r="H106" s="21"/>
      <c r="I106" s="21" t="s">
        <v>1956</v>
      </c>
      <c r="J106" s="24" t="s">
        <v>1913</v>
      </c>
      <c r="K106" s="21" t="s">
        <v>1465</v>
      </c>
      <c r="L106" s="21" t="s">
        <v>1494</v>
      </c>
      <c r="M106" s="21" t="s">
        <v>1471</v>
      </c>
      <c r="N106" s="24">
        <v>0</v>
      </c>
      <c r="O106" s="24">
        <v>0</v>
      </c>
      <c r="P106" s="24" t="s">
        <v>1907</v>
      </c>
      <c r="Q106" s="24" t="s">
        <v>1907</v>
      </c>
      <c r="R106" s="147"/>
    </row>
    <row r="107" spans="1:18" ht="36" customHeight="1" x14ac:dyDescent="0.25">
      <c r="A107" s="75"/>
      <c r="B107" s="75">
        <v>97</v>
      </c>
      <c r="C107" s="24" t="s">
        <v>51</v>
      </c>
      <c r="D107" s="24" t="s">
        <v>102</v>
      </c>
      <c r="E107" s="24" t="s">
        <v>1957</v>
      </c>
      <c r="F107" s="24"/>
      <c r="G107" s="85" t="s">
        <v>523</v>
      </c>
      <c r="H107" s="21"/>
      <c r="I107" s="21" t="s">
        <v>1958</v>
      </c>
      <c r="J107" s="24" t="s">
        <v>1913</v>
      </c>
      <c r="K107" s="21" t="s">
        <v>1465</v>
      </c>
      <c r="L107" s="21" t="s">
        <v>1494</v>
      </c>
      <c r="M107" s="21" t="s">
        <v>1471</v>
      </c>
      <c r="N107" s="24">
        <v>0</v>
      </c>
      <c r="O107" s="24">
        <v>0</v>
      </c>
      <c r="P107" s="24" t="s">
        <v>1907</v>
      </c>
      <c r="Q107" s="24" t="s">
        <v>1907</v>
      </c>
      <c r="R107" s="147"/>
    </row>
    <row r="108" spans="1:18" ht="36" customHeight="1" x14ac:dyDescent="0.25">
      <c r="A108" s="75"/>
      <c r="B108" s="75">
        <v>98</v>
      </c>
      <c r="C108" s="24" t="s">
        <v>51</v>
      </c>
      <c r="D108" s="24" t="s">
        <v>102</v>
      </c>
      <c r="E108" s="24" t="s">
        <v>1959</v>
      </c>
      <c r="F108" s="24"/>
      <c r="G108" s="85" t="s">
        <v>60</v>
      </c>
      <c r="H108" s="21"/>
      <c r="I108" s="21" t="s">
        <v>1960</v>
      </c>
      <c r="J108" s="24" t="s">
        <v>1913</v>
      </c>
      <c r="K108" s="21" t="s">
        <v>1465</v>
      </c>
      <c r="L108" s="21" t="s">
        <v>1494</v>
      </c>
      <c r="M108" s="21" t="s">
        <v>1471</v>
      </c>
      <c r="N108" s="24">
        <v>0</v>
      </c>
      <c r="O108" s="24">
        <v>0</v>
      </c>
      <c r="P108" s="24" t="s">
        <v>1907</v>
      </c>
      <c r="Q108" s="24" t="s">
        <v>1907</v>
      </c>
      <c r="R108" s="147"/>
    </row>
    <row r="109" spans="1:18" ht="36" customHeight="1" x14ac:dyDescent="0.25">
      <c r="A109" s="75"/>
      <c r="B109" s="75">
        <v>99</v>
      </c>
      <c r="C109" s="24" t="s">
        <v>51</v>
      </c>
      <c r="D109" s="24" t="s">
        <v>102</v>
      </c>
      <c r="E109" s="24" t="s">
        <v>1959</v>
      </c>
      <c r="F109" s="24"/>
      <c r="G109" s="85" t="s">
        <v>256</v>
      </c>
      <c r="H109" s="21"/>
      <c r="I109" s="21" t="s">
        <v>1960</v>
      </c>
      <c r="J109" s="24" t="s">
        <v>1913</v>
      </c>
      <c r="K109" s="21" t="s">
        <v>1465</v>
      </c>
      <c r="L109" s="21" t="s">
        <v>1494</v>
      </c>
      <c r="M109" s="21" t="s">
        <v>1471</v>
      </c>
      <c r="N109" s="24">
        <v>0</v>
      </c>
      <c r="O109" s="24">
        <v>0</v>
      </c>
      <c r="P109" s="24" t="s">
        <v>1907</v>
      </c>
      <c r="Q109" s="24" t="s">
        <v>1907</v>
      </c>
      <c r="R109" s="147"/>
    </row>
    <row r="110" spans="1:18" ht="36" customHeight="1" x14ac:dyDescent="0.25">
      <c r="A110" s="75"/>
      <c r="B110" s="75">
        <v>100</v>
      </c>
      <c r="C110" s="24" t="s">
        <v>51</v>
      </c>
      <c r="D110" s="24" t="s">
        <v>102</v>
      </c>
      <c r="E110" s="24" t="s">
        <v>1959</v>
      </c>
      <c r="F110" s="24"/>
      <c r="G110" s="85" t="s">
        <v>523</v>
      </c>
      <c r="H110" s="21"/>
      <c r="I110" s="21" t="s">
        <v>1960</v>
      </c>
      <c r="J110" s="24" t="s">
        <v>1913</v>
      </c>
      <c r="K110" s="21" t="s">
        <v>1465</v>
      </c>
      <c r="L110" s="21" t="s">
        <v>1494</v>
      </c>
      <c r="M110" s="21" t="s">
        <v>1471</v>
      </c>
      <c r="N110" s="24">
        <v>0</v>
      </c>
      <c r="O110" s="24">
        <v>0</v>
      </c>
      <c r="P110" s="24" t="s">
        <v>1907</v>
      </c>
      <c r="Q110" s="24" t="s">
        <v>1907</v>
      </c>
      <c r="R110" s="147"/>
    </row>
    <row r="111" spans="1:18" ht="36" customHeight="1" x14ac:dyDescent="0.25">
      <c r="A111" s="75"/>
      <c r="B111" s="75">
        <v>101</v>
      </c>
      <c r="C111" s="24" t="s">
        <v>51</v>
      </c>
      <c r="D111" s="24" t="s">
        <v>102</v>
      </c>
      <c r="E111" s="24" t="s">
        <v>1961</v>
      </c>
      <c r="F111" s="24"/>
      <c r="G111" s="85" t="s">
        <v>60</v>
      </c>
      <c r="H111" s="21"/>
      <c r="I111" s="21" t="s">
        <v>1962</v>
      </c>
      <c r="J111" s="24" t="s">
        <v>1913</v>
      </c>
      <c r="K111" s="21" t="s">
        <v>1465</v>
      </c>
      <c r="L111" s="21" t="s">
        <v>1494</v>
      </c>
      <c r="M111" s="21" t="s">
        <v>1471</v>
      </c>
      <c r="N111" s="24">
        <v>0</v>
      </c>
      <c r="O111" s="24">
        <v>0</v>
      </c>
      <c r="P111" s="24" t="s">
        <v>1907</v>
      </c>
      <c r="Q111" s="24" t="s">
        <v>1907</v>
      </c>
      <c r="R111" s="147"/>
    </row>
    <row r="112" spans="1:18" ht="36" customHeight="1" x14ac:dyDescent="0.25">
      <c r="A112" s="75"/>
      <c r="B112" s="75">
        <v>102</v>
      </c>
      <c r="C112" s="24" t="s">
        <v>51</v>
      </c>
      <c r="D112" s="24" t="s">
        <v>102</v>
      </c>
      <c r="E112" s="24" t="s">
        <v>1961</v>
      </c>
      <c r="F112" s="24"/>
      <c r="G112" s="85" t="s">
        <v>260</v>
      </c>
      <c r="H112" s="21"/>
      <c r="I112" s="21" t="s">
        <v>1962</v>
      </c>
      <c r="J112" s="24" t="s">
        <v>1913</v>
      </c>
      <c r="K112" s="21" t="s">
        <v>1465</v>
      </c>
      <c r="L112" s="21" t="s">
        <v>1494</v>
      </c>
      <c r="M112" s="21" t="s">
        <v>1471</v>
      </c>
      <c r="N112" s="24">
        <v>0</v>
      </c>
      <c r="O112" s="24">
        <v>0</v>
      </c>
      <c r="P112" s="24" t="s">
        <v>1907</v>
      </c>
      <c r="Q112" s="24" t="s">
        <v>1907</v>
      </c>
      <c r="R112" s="147"/>
    </row>
    <row r="113" spans="1:18" ht="36" customHeight="1" x14ac:dyDescent="0.25">
      <c r="A113" s="75"/>
      <c r="B113" s="75">
        <v>103</v>
      </c>
      <c r="C113" s="24" t="s">
        <v>51</v>
      </c>
      <c r="D113" s="24" t="s">
        <v>102</v>
      </c>
      <c r="E113" s="24" t="s">
        <v>1961</v>
      </c>
      <c r="F113" s="24"/>
      <c r="G113" s="85" t="s">
        <v>261</v>
      </c>
      <c r="H113" s="21"/>
      <c r="I113" s="21" t="s">
        <v>1962</v>
      </c>
      <c r="J113" s="24" t="s">
        <v>1913</v>
      </c>
      <c r="K113" s="21" t="s">
        <v>1465</v>
      </c>
      <c r="L113" s="21" t="s">
        <v>1494</v>
      </c>
      <c r="M113" s="21" t="s">
        <v>1471</v>
      </c>
      <c r="N113" s="24">
        <v>0</v>
      </c>
      <c r="O113" s="24">
        <v>0</v>
      </c>
      <c r="P113" s="24" t="s">
        <v>1907</v>
      </c>
      <c r="Q113" s="24" t="s">
        <v>1907</v>
      </c>
      <c r="R113" s="147"/>
    </row>
    <row r="114" spans="1:18" ht="36" customHeight="1" x14ac:dyDescent="0.25">
      <c r="A114" s="75"/>
      <c r="B114" s="75">
        <v>104</v>
      </c>
      <c r="C114" s="24" t="s">
        <v>51</v>
      </c>
      <c r="D114" s="24" t="s">
        <v>102</v>
      </c>
      <c r="E114" s="24" t="s">
        <v>1961</v>
      </c>
      <c r="F114" s="24"/>
      <c r="G114" s="85" t="s">
        <v>262</v>
      </c>
      <c r="H114" s="21"/>
      <c r="I114" s="21" t="s">
        <v>1962</v>
      </c>
      <c r="J114" s="24" t="s">
        <v>1913</v>
      </c>
      <c r="K114" s="21" t="s">
        <v>1465</v>
      </c>
      <c r="L114" s="21" t="s">
        <v>1494</v>
      </c>
      <c r="M114" s="21" t="s">
        <v>1471</v>
      </c>
      <c r="N114" s="24">
        <v>0</v>
      </c>
      <c r="O114" s="24">
        <v>0</v>
      </c>
      <c r="P114" s="24" t="s">
        <v>1907</v>
      </c>
      <c r="Q114" s="24" t="s">
        <v>1907</v>
      </c>
      <c r="R114" s="147"/>
    </row>
    <row r="115" spans="1:18" ht="36" customHeight="1" x14ac:dyDescent="0.25">
      <c r="A115" s="75"/>
      <c r="B115" s="75">
        <v>105</v>
      </c>
      <c r="C115" s="24" t="s">
        <v>51</v>
      </c>
      <c r="D115" s="24" t="s">
        <v>102</v>
      </c>
      <c r="E115" s="24" t="s">
        <v>1961</v>
      </c>
      <c r="F115" s="24"/>
      <c r="G115" s="85" t="s">
        <v>62</v>
      </c>
      <c r="H115" s="21"/>
      <c r="I115" s="21" t="s">
        <v>1962</v>
      </c>
      <c r="J115" s="24" t="s">
        <v>1913</v>
      </c>
      <c r="K115" s="21" t="s">
        <v>1465</v>
      </c>
      <c r="L115" s="21" t="s">
        <v>1494</v>
      </c>
      <c r="M115" s="21" t="s">
        <v>1471</v>
      </c>
      <c r="N115" s="24">
        <v>0</v>
      </c>
      <c r="O115" s="24">
        <v>0</v>
      </c>
      <c r="P115" s="24" t="s">
        <v>1907</v>
      </c>
      <c r="Q115" s="24" t="s">
        <v>1907</v>
      </c>
      <c r="R115" s="147"/>
    </row>
    <row r="116" spans="1:18" ht="36" customHeight="1" x14ac:dyDescent="0.25">
      <c r="A116" s="75"/>
      <c r="B116" s="75">
        <v>106</v>
      </c>
      <c r="C116" s="24" t="s">
        <v>51</v>
      </c>
      <c r="D116" s="24" t="s">
        <v>102</v>
      </c>
      <c r="E116" s="24" t="s">
        <v>1961</v>
      </c>
      <c r="F116" s="24"/>
      <c r="G116" s="85" t="s">
        <v>260</v>
      </c>
      <c r="H116" s="21"/>
      <c r="I116" s="21" t="s">
        <v>1962</v>
      </c>
      <c r="J116" s="24" t="s">
        <v>1913</v>
      </c>
      <c r="K116" s="21" t="s">
        <v>1465</v>
      </c>
      <c r="L116" s="21" t="s">
        <v>1494</v>
      </c>
      <c r="M116" s="21" t="s">
        <v>1471</v>
      </c>
      <c r="N116" s="24">
        <v>0</v>
      </c>
      <c r="O116" s="24">
        <v>0</v>
      </c>
      <c r="P116" s="24" t="s">
        <v>1907</v>
      </c>
      <c r="Q116" s="24" t="s">
        <v>1907</v>
      </c>
      <c r="R116" s="147"/>
    </row>
    <row r="117" spans="1:18" ht="36" customHeight="1" x14ac:dyDescent="0.25">
      <c r="A117" s="75"/>
      <c r="B117" s="75">
        <v>107</v>
      </c>
      <c r="C117" s="24" t="s">
        <v>51</v>
      </c>
      <c r="D117" s="24" t="s">
        <v>102</v>
      </c>
      <c r="E117" s="24" t="s">
        <v>1961</v>
      </c>
      <c r="F117" s="24"/>
      <c r="G117" s="85" t="s">
        <v>261</v>
      </c>
      <c r="H117" s="21"/>
      <c r="I117" s="21" t="s">
        <v>1962</v>
      </c>
      <c r="J117" s="24" t="s">
        <v>1913</v>
      </c>
      <c r="K117" s="21" t="s">
        <v>1465</v>
      </c>
      <c r="L117" s="21" t="s">
        <v>1494</v>
      </c>
      <c r="M117" s="21" t="s">
        <v>1471</v>
      </c>
      <c r="N117" s="24">
        <v>0</v>
      </c>
      <c r="O117" s="24">
        <v>0</v>
      </c>
      <c r="P117" s="24" t="s">
        <v>1907</v>
      </c>
      <c r="Q117" s="24" t="s">
        <v>1907</v>
      </c>
      <c r="R117" s="147"/>
    </row>
    <row r="118" spans="1:18" ht="36" customHeight="1" x14ac:dyDescent="0.25">
      <c r="A118" s="75"/>
      <c r="B118" s="75">
        <v>108</v>
      </c>
      <c r="C118" s="24" t="s">
        <v>51</v>
      </c>
      <c r="D118" s="24" t="s">
        <v>102</v>
      </c>
      <c r="E118" s="24" t="s">
        <v>1961</v>
      </c>
      <c r="F118" s="24"/>
      <c r="G118" s="85" t="s">
        <v>442</v>
      </c>
      <c r="H118" s="21"/>
      <c r="I118" s="21" t="s">
        <v>1962</v>
      </c>
      <c r="J118" s="24" t="s">
        <v>1913</v>
      </c>
      <c r="K118" s="21" t="s">
        <v>1465</v>
      </c>
      <c r="L118" s="21" t="s">
        <v>1494</v>
      </c>
      <c r="M118" s="21" t="s">
        <v>1471</v>
      </c>
      <c r="N118" s="24">
        <v>0</v>
      </c>
      <c r="O118" s="24">
        <v>0</v>
      </c>
      <c r="P118" s="24" t="s">
        <v>1907</v>
      </c>
      <c r="Q118" s="24" t="s">
        <v>1907</v>
      </c>
      <c r="R118" s="147"/>
    </row>
    <row r="119" spans="1:18" ht="36" customHeight="1" x14ac:dyDescent="0.25">
      <c r="A119" s="75"/>
      <c r="B119" s="75">
        <v>109</v>
      </c>
      <c r="C119" s="24" t="s">
        <v>51</v>
      </c>
      <c r="D119" s="24" t="s">
        <v>102</v>
      </c>
      <c r="E119" s="24" t="s">
        <v>1963</v>
      </c>
      <c r="F119" s="24"/>
      <c r="G119" s="85" t="s">
        <v>60</v>
      </c>
      <c r="H119" s="21"/>
      <c r="I119" s="21" t="s">
        <v>1964</v>
      </c>
      <c r="J119" s="24" t="s">
        <v>1913</v>
      </c>
      <c r="K119" s="21" t="s">
        <v>1465</v>
      </c>
      <c r="L119" s="21" t="s">
        <v>1494</v>
      </c>
      <c r="M119" s="21" t="s">
        <v>1471</v>
      </c>
      <c r="N119" s="24">
        <v>0</v>
      </c>
      <c r="O119" s="24">
        <v>0</v>
      </c>
      <c r="P119" s="24" t="s">
        <v>1907</v>
      </c>
      <c r="Q119" s="24" t="s">
        <v>1907</v>
      </c>
      <c r="R119" s="147"/>
    </row>
    <row r="120" spans="1:18" ht="36" customHeight="1" x14ac:dyDescent="0.25">
      <c r="A120" s="75"/>
      <c r="B120" s="75">
        <v>110</v>
      </c>
      <c r="C120" s="24" t="s">
        <v>51</v>
      </c>
      <c r="D120" s="24" t="s">
        <v>102</v>
      </c>
      <c r="E120" s="24" t="s">
        <v>1965</v>
      </c>
      <c r="F120" s="24"/>
      <c r="G120" s="98" t="s">
        <v>60</v>
      </c>
      <c r="H120" s="21"/>
      <c r="I120" s="21" t="s">
        <v>1966</v>
      </c>
      <c r="J120" s="24" t="s">
        <v>1913</v>
      </c>
      <c r="K120" s="21" t="s">
        <v>1465</v>
      </c>
      <c r="L120" s="21" t="s">
        <v>1494</v>
      </c>
      <c r="M120" s="21" t="s">
        <v>1471</v>
      </c>
      <c r="N120" s="24">
        <v>0</v>
      </c>
      <c r="O120" s="24">
        <v>0</v>
      </c>
      <c r="P120" s="24" t="s">
        <v>1907</v>
      </c>
      <c r="Q120" s="24" t="s">
        <v>1907</v>
      </c>
      <c r="R120" s="147"/>
    </row>
    <row r="121" spans="1:18" ht="36" customHeight="1" x14ac:dyDescent="0.25">
      <c r="A121" s="75"/>
      <c r="B121" s="75">
        <v>111</v>
      </c>
      <c r="C121" s="24" t="s">
        <v>51</v>
      </c>
      <c r="D121" s="24" t="s">
        <v>102</v>
      </c>
      <c r="E121" s="24" t="s">
        <v>1967</v>
      </c>
      <c r="F121" s="24"/>
      <c r="G121" s="21"/>
      <c r="H121" s="21"/>
      <c r="I121" s="22" t="s">
        <v>1522</v>
      </c>
      <c r="J121" s="24" t="s">
        <v>1913</v>
      </c>
      <c r="K121" s="21" t="s">
        <v>1465</v>
      </c>
      <c r="L121" s="21" t="s">
        <v>1494</v>
      </c>
      <c r="M121" s="21" t="s">
        <v>1471</v>
      </c>
      <c r="N121" s="24">
        <v>0</v>
      </c>
      <c r="O121" s="24">
        <v>0</v>
      </c>
      <c r="P121" s="24" t="s">
        <v>1907</v>
      </c>
      <c r="Q121" s="24" t="s">
        <v>1907</v>
      </c>
      <c r="R121" s="147"/>
    </row>
    <row r="122" spans="1:18" ht="36" customHeight="1" x14ac:dyDescent="0.25">
      <c r="A122" s="75"/>
      <c r="B122" s="75">
        <v>112</v>
      </c>
      <c r="C122" s="24" t="s">
        <v>51</v>
      </c>
      <c r="D122" s="24" t="s">
        <v>102</v>
      </c>
      <c r="E122" s="24" t="s">
        <v>1968</v>
      </c>
      <c r="F122" s="24"/>
      <c r="G122" s="85" t="s">
        <v>442</v>
      </c>
      <c r="H122" s="21"/>
      <c r="I122" s="21" t="s">
        <v>1969</v>
      </c>
      <c r="J122" s="24" t="s">
        <v>1913</v>
      </c>
      <c r="K122" s="21" t="s">
        <v>1465</v>
      </c>
      <c r="L122" s="21" t="s">
        <v>1494</v>
      </c>
      <c r="M122" s="21" t="s">
        <v>1471</v>
      </c>
      <c r="N122" s="24">
        <v>0</v>
      </c>
      <c r="O122" s="24">
        <v>0</v>
      </c>
      <c r="P122" s="24" t="s">
        <v>1907</v>
      </c>
      <c r="Q122" s="24" t="s">
        <v>1907</v>
      </c>
      <c r="R122" s="147"/>
    </row>
    <row r="123" spans="1:18" ht="36" customHeight="1" x14ac:dyDescent="0.25">
      <c r="A123" s="75"/>
      <c r="B123" s="75">
        <v>113</v>
      </c>
      <c r="C123" s="24" t="s">
        <v>51</v>
      </c>
      <c r="D123" s="24" t="s">
        <v>102</v>
      </c>
      <c r="E123" s="24" t="s">
        <v>1968</v>
      </c>
      <c r="F123" s="24"/>
      <c r="G123" s="85" t="s">
        <v>523</v>
      </c>
      <c r="H123" s="21"/>
      <c r="I123" s="21" t="s">
        <v>1969</v>
      </c>
      <c r="J123" s="24" t="s">
        <v>1913</v>
      </c>
      <c r="K123" s="21" t="s">
        <v>1465</v>
      </c>
      <c r="L123" s="21" t="s">
        <v>1494</v>
      </c>
      <c r="M123" s="21" t="s">
        <v>1471</v>
      </c>
      <c r="N123" s="24">
        <v>0</v>
      </c>
      <c r="O123" s="24">
        <v>0</v>
      </c>
      <c r="P123" s="24" t="s">
        <v>1907</v>
      </c>
      <c r="Q123" s="24" t="s">
        <v>1907</v>
      </c>
      <c r="R123" s="147"/>
    </row>
    <row r="124" spans="1:18" ht="36" customHeight="1" x14ac:dyDescent="0.25">
      <c r="A124" s="75"/>
      <c r="B124" s="75">
        <v>114</v>
      </c>
      <c r="C124" s="24" t="s">
        <v>51</v>
      </c>
      <c r="D124" s="24" t="s">
        <v>102</v>
      </c>
      <c r="E124" s="24" t="s">
        <v>1970</v>
      </c>
      <c r="F124" s="24"/>
      <c r="G124" s="85" t="s">
        <v>60</v>
      </c>
      <c r="H124" s="21"/>
      <c r="I124" s="21" t="s">
        <v>1971</v>
      </c>
      <c r="J124" s="24" t="s">
        <v>1913</v>
      </c>
      <c r="K124" s="21" t="s">
        <v>1487</v>
      </c>
      <c r="L124" s="21" t="s">
        <v>1488</v>
      </c>
      <c r="M124" s="21" t="s">
        <v>1471</v>
      </c>
      <c r="N124" s="24">
        <v>0</v>
      </c>
      <c r="O124" s="24">
        <v>0</v>
      </c>
      <c r="P124" s="24" t="s">
        <v>1907</v>
      </c>
      <c r="Q124" s="24" t="s">
        <v>1907</v>
      </c>
      <c r="R124" s="147"/>
    </row>
    <row r="125" spans="1:18" ht="36" customHeight="1" x14ac:dyDescent="0.25">
      <c r="A125" s="75"/>
      <c r="B125" s="75">
        <v>115</v>
      </c>
      <c r="C125" s="24" t="s">
        <v>51</v>
      </c>
      <c r="D125" s="24" t="s">
        <v>102</v>
      </c>
      <c r="E125" s="24" t="s">
        <v>1970</v>
      </c>
      <c r="F125" s="24"/>
      <c r="G125" s="85" t="s">
        <v>442</v>
      </c>
      <c r="H125" s="21"/>
      <c r="I125" s="21" t="s">
        <v>1971</v>
      </c>
      <c r="J125" s="24" t="s">
        <v>1913</v>
      </c>
      <c r="K125" s="21" t="s">
        <v>1487</v>
      </c>
      <c r="L125" s="21" t="s">
        <v>1488</v>
      </c>
      <c r="M125" s="21" t="s">
        <v>1471</v>
      </c>
      <c r="N125" s="24">
        <v>0</v>
      </c>
      <c r="O125" s="24">
        <v>0</v>
      </c>
      <c r="P125" s="24" t="s">
        <v>1907</v>
      </c>
      <c r="Q125" s="24" t="s">
        <v>1907</v>
      </c>
      <c r="R125" s="147"/>
    </row>
    <row r="126" spans="1:18" ht="36" customHeight="1" x14ac:dyDescent="0.25">
      <c r="A126" s="75"/>
      <c r="B126" s="75">
        <v>116</v>
      </c>
      <c r="C126" s="24" t="s">
        <v>51</v>
      </c>
      <c r="D126" s="24" t="s">
        <v>102</v>
      </c>
      <c r="E126" s="24" t="s">
        <v>1970</v>
      </c>
      <c r="F126" s="24"/>
      <c r="G126" s="85" t="s">
        <v>438</v>
      </c>
      <c r="H126" s="21"/>
      <c r="I126" s="21" t="s">
        <v>1971</v>
      </c>
      <c r="J126" s="24" t="s">
        <v>1913</v>
      </c>
      <c r="K126" s="21" t="s">
        <v>1487</v>
      </c>
      <c r="L126" s="21" t="s">
        <v>1488</v>
      </c>
      <c r="M126" s="21" t="s">
        <v>1471</v>
      </c>
      <c r="N126" s="24">
        <v>0</v>
      </c>
      <c r="O126" s="24">
        <v>0</v>
      </c>
      <c r="P126" s="24" t="s">
        <v>1907</v>
      </c>
      <c r="Q126" s="24" t="s">
        <v>1907</v>
      </c>
      <c r="R126" s="147"/>
    </row>
    <row r="127" spans="1:18" ht="36" customHeight="1" x14ac:dyDescent="0.25">
      <c r="A127" s="75"/>
      <c r="B127" s="75">
        <v>117</v>
      </c>
      <c r="C127" s="24" t="s">
        <v>51</v>
      </c>
      <c r="D127" s="24" t="s">
        <v>102</v>
      </c>
      <c r="E127" s="24" t="s">
        <v>1970</v>
      </c>
      <c r="F127" s="24"/>
      <c r="G127" s="85" t="s">
        <v>448</v>
      </c>
      <c r="H127" s="21"/>
      <c r="I127" s="21" t="s">
        <v>1971</v>
      </c>
      <c r="J127" s="24" t="s">
        <v>1913</v>
      </c>
      <c r="K127" s="21" t="s">
        <v>1487</v>
      </c>
      <c r="L127" s="21" t="s">
        <v>1488</v>
      </c>
      <c r="M127" s="21" t="s">
        <v>1471</v>
      </c>
      <c r="N127" s="24">
        <v>0</v>
      </c>
      <c r="O127" s="24">
        <v>0</v>
      </c>
      <c r="P127" s="24" t="s">
        <v>1907</v>
      </c>
      <c r="Q127" s="24" t="s">
        <v>1907</v>
      </c>
      <c r="R127" s="147"/>
    </row>
    <row r="128" spans="1:18" ht="36" customHeight="1" x14ac:dyDescent="0.25">
      <c r="A128" s="75"/>
      <c r="B128" s="75">
        <v>118</v>
      </c>
      <c r="C128" s="24" t="s">
        <v>51</v>
      </c>
      <c r="D128" s="24" t="s">
        <v>102</v>
      </c>
      <c r="E128" s="24" t="s">
        <v>1970</v>
      </c>
      <c r="F128" s="24"/>
      <c r="G128" s="85" t="s">
        <v>543</v>
      </c>
      <c r="H128" s="21"/>
      <c r="I128" s="21" t="s">
        <v>1971</v>
      </c>
      <c r="J128" s="24" t="s">
        <v>1913</v>
      </c>
      <c r="K128" s="21" t="s">
        <v>1487</v>
      </c>
      <c r="L128" s="21" t="s">
        <v>1488</v>
      </c>
      <c r="M128" s="21" t="s">
        <v>1471</v>
      </c>
      <c r="N128" s="24">
        <v>0</v>
      </c>
      <c r="O128" s="24">
        <v>0</v>
      </c>
      <c r="P128" s="24" t="s">
        <v>1907</v>
      </c>
      <c r="Q128" s="24" t="s">
        <v>1907</v>
      </c>
      <c r="R128" s="147"/>
    </row>
    <row r="129" spans="1:18" ht="36" customHeight="1" x14ac:dyDescent="0.25">
      <c r="A129" s="75"/>
      <c r="B129" s="75">
        <v>119</v>
      </c>
      <c r="C129" s="24" t="s">
        <v>51</v>
      </c>
      <c r="D129" s="24" t="s">
        <v>102</v>
      </c>
      <c r="E129" s="24" t="s">
        <v>1970</v>
      </c>
      <c r="F129" s="24"/>
      <c r="G129" s="85" t="s">
        <v>546</v>
      </c>
      <c r="H129" s="21"/>
      <c r="I129" s="21" t="s">
        <v>1971</v>
      </c>
      <c r="J129" s="24" t="s">
        <v>1913</v>
      </c>
      <c r="K129" s="21" t="s">
        <v>1487</v>
      </c>
      <c r="L129" s="21" t="s">
        <v>1488</v>
      </c>
      <c r="M129" s="21" t="s">
        <v>1471</v>
      </c>
      <c r="N129" s="24">
        <v>0</v>
      </c>
      <c r="O129" s="24">
        <v>0</v>
      </c>
      <c r="P129" s="24" t="s">
        <v>1907</v>
      </c>
      <c r="Q129" s="24" t="s">
        <v>1907</v>
      </c>
      <c r="R129" s="147"/>
    </row>
    <row r="130" spans="1:18" ht="36" customHeight="1" x14ac:dyDescent="0.25">
      <c r="A130" s="75"/>
      <c r="B130" s="75">
        <v>120</v>
      </c>
      <c r="C130" s="24" t="s">
        <v>51</v>
      </c>
      <c r="D130" s="24" t="s">
        <v>102</v>
      </c>
      <c r="E130" s="24" t="s">
        <v>1970</v>
      </c>
      <c r="F130" s="24"/>
      <c r="G130" s="85" t="s">
        <v>446</v>
      </c>
      <c r="H130" s="21"/>
      <c r="I130" s="21" t="s">
        <v>1971</v>
      </c>
      <c r="J130" s="24" t="s">
        <v>1913</v>
      </c>
      <c r="K130" s="21" t="s">
        <v>1487</v>
      </c>
      <c r="L130" s="21" t="s">
        <v>1488</v>
      </c>
      <c r="M130" s="21" t="s">
        <v>1471</v>
      </c>
      <c r="N130" s="24">
        <v>0</v>
      </c>
      <c r="O130" s="24">
        <v>0</v>
      </c>
      <c r="P130" s="24" t="s">
        <v>1907</v>
      </c>
      <c r="Q130" s="24" t="s">
        <v>1907</v>
      </c>
      <c r="R130" s="147"/>
    </row>
    <row r="131" spans="1:18" ht="36" customHeight="1" x14ac:dyDescent="0.25">
      <c r="A131" s="75"/>
      <c r="B131" s="75">
        <v>121</v>
      </c>
      <c r="C131" s="24" t="s">
        <v>51</v>
      </c>
      <c r="D131" s="24" t="s">
        <v>102</v>
      </c>
      <c r="E131" s="24" t="s">
        <v>1970</v>
      </c>
      <c r="F131" s="24"/>
      <c r="G131" s="85" t="s">
        <v>392</v>
      </c>
      <c r="H131" s="21"/>
      <c r="I131" s="21" t="s">
        <v>1971</v>
      </c>
      <c r="J131" s="24" t="s">
        <v>1913</v>
      </c>
      <c r="K131" s="21" t="s">
        <v>1487</v>
      </c>
      <c r="L131" s="21" t="s">
        <v>1488</v>
      </c>
      <c r="M131" s="21" t="s">
        <v>1471</v>
      </c>
      <c r="N131" s="24">
        <v>0</v>
      </c>
      <c r="O131" s="24">
        <v>0</v>
      </c>
      <c r="P131" s="24" t="s">
        <v>1907</v>
      </c>
      <c r="Q131" s="24" t="s">
        <v>1907</v>
      </c>
      <c r="R131" s="147"/>
    </row>
    <row r="132" spans="1:18" ht="36" customHeight="1" x14ac:dyDescent="0.25">
      <c r="A132" s="75"/>
      <c r="B132" s="75">
        <v>122</v>
      </c>
      <c r="C132" s="24" t="s">
        <v>51</v>
      </c>
      <c r="D132" s="24" t="s">
        <v>102</v>
      </c>
      <c r="E132" s="24" t="s">
        <v>1912</v>
      </c>
      <c r="F132" s="24"/>
      <c r="G132" s="85" t="s">
        <v>60</v>
      </c>
      <c r="H132" s="21"/>
      <c r="I132" s="21" t="s">
        <v>1972</v>
      </c>
      <c r="J132" s="24" t="s">
        <v>1913</v>
      </c>
      <c r="K132" s="21" t="s">
        <v>1487</v>
      </c>
      <c r="L132" s="21" t="s">
        <v>1497</v>
      </c>
      <c r="M132" s="21" t="s">
        <v>1471</v>
      </c>
      <c r="N132" s="24">
        <v>0</v>
      </c>
      <c r="O132" s="24">
        <v>0</v>
      </c>
      <c r="P132" s="24" t="s">
        <v>1907</v>
      </c>
      <c r="Q132" s="24" t="s">
        <v>1907</v>
      </c>
      <c r="R132" s="147"/>
    </row>
    <row r="133" spans="1:18" ht="36" customHeight="1" x14ac:dyDescent="0.25">
      <c r="A133" s="75"/>
      <c r="B133" s="75">
        <v>123</v>
      </c>
      <c r="C133" s="24" t="s">
        <v>51</v>
      </c>
      <c r="D133" s="24" t="s">
        <v>102</v>
      </c>
      <c r="E133" s="24" t="s">
        <v>1912</v>
      </c>
      <c r="F133" s="24"/>
      <c r="G133" s="85" t="s">
        <v>442</v>
      </c>
      <c r="H133" s="21"/>
      <c r="I133" s="21" t="s">
        <v>1972</v>
      </c>
      <c r="J133" s="24" t="s">
        <v>1913</v>
      </c>
      <c r="K133" s="21" t="s">
        <v>1487</v>
      </c>
      <c r="L133" s="21" t="s">
        <v>1497</v>
      </c>
      <c r="M133" s="21" t="s">
        <v>1471</v>
      </c>
      <c r="N133" s="24">
        <v>0</v>
      </c>
      <c r="O133" s="24">
        <v>0</v>
      </c>
      <c r="P133" s="24" t="s">
        <v>1907</v>
      </c>
      <c r="Q133" s="24" t="s">
        <v>1907</v>
      </c>
      <c r="R133" s="147"/>
    </row>
    <row r="134" spans="1:18" ht="36" customHeight="1" x14ac:dyDescent="0.25">
      <c r="A134" s="75"/>
      <c r="B134" s="75">
        <v>124</v>
      </c>
      <c r="C134" s="24" t="s">
        <v>51</v>
      </c>
      <c r="D134" s="24" t="s">
        <v>102</v>
      </c>
      <c r="E134" s="24" t="s">
        <v>1912</v>
      </c>
      <c r="F134" s="24"/>
      <c r="G134" s="85" t="s">
        <v>438</v>
      </c>
      <c r="H134" s="21"/>
      <c r="I134" s="21" t="s">
        <v>1972</v>
      </c>
      <c r="J134" s="24" t="s">
        <v>1913</v>
      </c>
      <c r="K134" s="21" t="s">
        <v>1487</v>
      </c>
      <c r="L134" s="21" t="s">
        <v>1497</v>
      </c>
      <c r="M134" s="21" t="s">
        <v>1471</v>
      </c>
      <c r="N134" s="24">
        <v>0</v>
      </c>
      <c r="O134" s="24">
        <v>0</v>
      </c>
      <c r="P134" s="24" t="s">
        <v>1907</v>
      </c>
      <c r="Q134" s="24" t="s">
        <v>1907</v>
      </c>
      <c r="R134" s="147"/>
    </row>
    <row r="135" spans="1:18" ht="36" customHeight="1" x14ac:dyDescent="0.25">
      <c r="A135" s="75"/>
      <c r="B135" s="75">
        <v>125</v>
      </c>
      <c r="C135" s="24" t="s">
        <v>51</v>
      </c>
      <c r="D135" s="24" t="s">
        <v>102</v>
      </c>
      <c r="E135" s="24" t="s">
        <v>1912</v>
      </c>
      <c r="F135" s="24"/>
      <c r="G135" s="85" t="s">
        <v>262</v>
      </c>
      <c r="H135" s="21"/>
      <c r="I135" s="21" t="s">
        <v>1972</v>
      </c>
      <c r="J135" s="24" t="s">
        <v>1913</v>
      </c>
      <c r="K135" s="21" t="s">
        <v>1487</v>
      </c>
      <c r="L135" s="21" t="s">
        <v>1497</v>
      </c>
      <c r="M135" s="21" t="s">
        <v>1471</v>
      </c>
      <c r="N135" s="24">
        <v>0</v>
      </c>
      <c r="O135" s="24">
        <v>0</v>
      </c>
      <c r="P135" s="24" t="s">
        <v>1907</v>
      </c>
      <c r="Q135" s="24" t="s">
        <v>1907</v>
      </c>
      <c r="R135" s="147"/>
    </row>
    <row r="136" spans="1:18" ht="36" customHeight="1" x14ac:dyDescent="0.25">
      <c r="A136" s="75"/>
      <c r="B136" s="75">
        <v>126</v>
      </c>
      <c r="C136" s="24" t="s">
        <v>51</v>
      </c>
      <c r="D136" s="24" t="s">
        <v>102</v>
      </c>
      <c r="E136" s="24" t="s">
        <v>1912</v>
      </c>
      <c r="F136" s="24"/>
      <c r="G136" s="85" t="s">
        <v>263</v>
      </c>
      <c r="H136" s="21"/>
      <c r="I136" s="21" t="s">
        <v>1972</v>
      </c>
      <c r="J136" s="24" t="s">
        <v>1913</v>
      </c>
      <c r="K136" s="21" t="s">
        <v>1487</v>
      </c>
      <c r="L136" s="21" t="s">
        <v>1497</v>
      </c>
      <c r="M136" s="21" t="s">
        <v>1471</v>
      </c>
      <c r="N136" s="24">
        <v>0</v>
      </c>
      <c r="O136" s="24">
        <v>0</v>
      </c>
      <c r="P136" s="24" t="s">
        <v>1907</v>
      </c>
      <c r="Q136" s="24" t="s">
        <v>1907</v>
      </c>
      <c r="R136" s="147"/>
    </row>
    <row r="137" spans="1:18" ht="36" customHeight="1" x14ac:dyDescent="0.25">
      <c r="A137" s="75"/>
      <c r="B137" s="75">
        <v>127</v>
      </c>
      <c r="C137" s="24" t="s">
        <v>51</v>
      </c>
      <c r="D137" s="24" t="s">
        <v>102</v>
      </c>
      <c r="E137" s="24" t="s">
        <v>1912</v>
      </c>
      <c r="F137" s="24"/>
      <c r="G137" s="85" t="s">
        <v>527</v>
      </c>
      <c r="H137" s="21"/>
      <c r="I137" s="21" t="s">
        <v>1972</v>
      </c>
      <c r="J137" s="24" t="s">
        <v>1913</v>
      </c>
      <c r="K137" s="21" t="s">
        <v>1487</v>
      </c>
      <c r="L137" s="21" t="s">
        <v>1497</v>
      </c>
      <c r="M137" s="21" t="s">
        <v>1471</v>
      </c>
      <c r="N137" s="24">
        <v>0</v>
      </c>
      <c r="O137" s="24">
        <v>0</v>
      </c>
      <c r="P137" s="24" t="s">
        <v>1907</v>
      </c>
      <c r="Q137" s="24" t="s">
        <v>1907</v>
      </c>
      <c r="R137" s="147"/>
    </row>
    <row r="138" spans="1:18" ht="36" customHeight="1" x14ac:dyDescent="0.25">
      <c r="A138" s="75"/>
      <c r="B138" s="75">
        <v>128</v>
      </c>
      <c r="C138" s="24" t="s">
        <v>51</v>
      </c>
      <c r="D138" s="24" t="s">
        <v>102</v>
      </c>
      <c r="E138" s="24" t="s">
        <v>1912</v>
      </c>
      <c r="F138" s="24"/>
      <c r="G138" s="85" t="s">
        <v>257</v>
      </c>
      <c r="H138" s="21"/>
      <c r="I138" s="21" t="s">
        <v>1972</v>
      </c>
      <c r="J138" s="24" t="s">
        <v>1913</v>
      </c>
      <c r="K138" s="21" t="s">
        <v>1487</v>
      </c>
      <c r="L138" s="21" t="s">
        <v>1497</v>
      </c>
      <c r="M138" s="21" t="s">
        <v>1471</v>
      </c>
      <c r="N138" s="24">
        <v>0</v>
      </c>
      <c r="O138" s="24">
        <v>0</v>
      </c>
      <c r="P138" s="24" t="s">
        <v>1907</v>
      </c>
      <c r="Q138" s="24" t="s">
        <v>1907</v>
      </c>
      <c r="R138" s="147"/>
    </row>
    <row r="139" spans="1:18" ht="36" customHeight="1" x14ac:dyDescent="0.25">
      <c r="A139" s="75"/>
      <c r="B139" s="75">
        <v>129</v>
      </c>
      <c r="C139" s="24" t="s">
        <v>51</v>
      </c>
      <c r="D139" s="24" t="s">
        <v>102</v>
      </c>
      <c r="E139" s="24" t="s">
        <v>1912</v>
      </c>
      <c r="F139" s="24"/>
      <c r="G139" s="85" t="s">
        <v>576</v>
      </c>
      <c r="H139" s="21"/>
      <c r="I139" s="21" t="s">
        <v>1972</v>
      </c>
      <c r="J139" s="24" t="s">
        <v>1913</v>
      </c>
      <c r="K139" s="21" t="s">
        <v>1487</v>
      </c>
      <c r="L139" s="21" t="s">
        <v>1497</v>
      </c>
      <c r="M139" s="21" t="s">
        <v>1471</v>
      </c>
      <c r="N139" s="24">
        <v>0</v>
      </c>
      <c r="O139" s="24">
        <v>0</v>
      </c>
      <c r="P139" s="24" t="s">
        <v>1907</v>
      </c>
      <c r="Q139" s="24" t="s">
        <v>1907</v>
      </c>
      <c r="R139" s="147"/>
    </row>
    <row r="140" spans="1:18" ht="36" customHeight="1" x14ac:dyDescent="0.25">
      <c r="A140" s="75"/>
      <c r="B140" s="75">
        <v>130</v>
      </c>
      <c r="C140" s="24" t="s">
        <v>51</v>
      </c>
      <c r="D140" s="24" t="s">
        <v>102</v>
      </c>
      <c r="E140" s="24" t="s">
        <v>1912</v>
      </c>
      <c r="F140" s="24"/>
      <c r="G140" s="85" t="s">
        <v>268</v>
      </c>
      <c r="H140" s="21"/>
      <c r="I140" s="21" t="s">
        <v>1972</v>
      </c>
      <c r="J140" s="24" t="s">
        <v>1913</v>
      </c>
      <c r="K140" s="21" t="s">
        <v>1487</v>
      </c>
      <c r="L140" s="21" t="s">
        <v>1497</v>
      </c>
      <c r="M140" s="21" t="s">
        <v>1471</v>
      </c>
      <c r="N140" s="24">
        <v>0</v>
      </c>
      <c r="O140" s="24">
        <v>0</v>
      </c>
      <c r="P140" s="24" t="s">
        <v>1907</v>
      </c>
      <c r="Q140" s="24" t="s">
        <v>1907</v>
      </c>
      <c r="R140" s="147"/>
    </row>
    <row r="141" spans="1:18" ht="36" customHeight="1" x14ac:dyDescent="0.25">
      <c r="A141" s="75"/>
      <c r="B141" s="75">
        <v>131</v>
      </c>
      <c r="C141" s="24" t="s">
        <v>51</v>
      </c>
      <c r="D141" s="24" t="s">
        <v>102</v>
      </c>
      <c r="E141" s="24" t="s">
        <v>1912</v>
      </c>
      <c r="F141" s="24"/>
      <c r="G141" s="85" t="s">
        <v>269</v>
      </c>
      <c r="H141" s="21"/>
      <c r="I141" s="21" t="s">
        <v>1972</v>
      </c>
      <c r="J141" s="24" t="s">
        <v>1913</v>
      </c>
      <c r="K141" s="21" t="s">
        <v>1487</v>
      </c>
      <c r="L141" s="21" t="s">
        <v>1497</v>
      </c>
      <c r="M141" s="21" t="s">
        <v>1471</v>
      </c>
      <c r="N141" s="24">
        <v>0</v>
      </c>
      <c r="O141" s="24">
        <v>0</v>
      </c>
      <c r="P141" s="24" t="s">
        <v>1907</v>
      </c>
      <c r="Q141" s="24" t="s">
        <v>1907</v>
      </c>
      <c r="R141" s="147"/>
    </row>
    <row r="142" spans="1:18" ht="36" customHeight="1" x14ac:dyDescent="0.25">
      <c r="A142" s="75"/>
      <c r="B142" s="75">
        <v>132</v>
      </c>
      <c r="C142" s="24" t="s">
        <v>51</v>
      </c>
      <c r="D142" s="24" t="s">
        <v>102</v>
      </c>
      <c r="E142" s="24" t="s">
        <v>1912</v>
      </c>
      <c r="F142" s="24"/>
      <c r="G142" s="85" t="s">
        <v>510</v>
      </c>
      <c r="H142" s="21"/>
      <c r="I142" s="21" t="s">
        <v>1972</v>
      </c>
      <c r="J142" s="24" t="s">
        <v>1913</v>
      </c>
      <c r="K142" s="21" t="s">
        <v>1487</v>
      </c>
      <c r="L142" s="21" t="s">
        <v>1497</v>
      </c>
      <c r="M142" s="21" t="s">
        <v>1471</v>
      </c>
      <c r="N142" s="24">
        <v>0</v>
      </c>
      <c r="O142" s="24">
        <v>0</v>
      </c>
      <c r="P142" s="24" t="s">
        <v>1907</v>
      </c>
      <c r="Q142" s="24" t="s">
        <v>1907</v>
      </c>
      <c r="R142" s="147"/>
    </row>
    <row r="143" spans="1:18" ht="36" customHeight="1" x14ac:dyDescent="0.25">
      <c r="A143" s="75"/>
      <c r="B143" s="75">
        <v>133</v>
      </c>
      <c r="C143" s="24" t="s">
        <v>51</v>
      </c>
      <c r="D143" s="24" t="s">
        <v>102</v>
      </c>
      <c r="E143" s="24" t="s">
        <v>1973</v>
      </c>
      <c r="F143" s="24"/>
      <c r="G143" s="85" t="s">
        <v>60</v>
      </c>
      <c r="H143" s="21"/>
      <c r="I143" s="21" t="s">
        <v>1974</v>
      </c>
      <c r="J143" s="24" t="s">
        <v>1913</v>
      </c>
      <c r="K143" s="21" t="s">
        <v>1487</v>
      </c>
      <c r="L143" s="21" t="s">
        <v>1488</v>
      </c>
      <c r="M143" s="21" t="s">
        <v>1471</v>
      </c>
      <c r="N143" s="24">
        <v>0</v>
      </c>
      <c r="O143" s="24">
        <v>0</v>
      </c>
      <c r="P143" s="24" t="s">
        <v>1907</v>
      </c>
      <c r="Q143" s="24" t="s">
        <v>1907</v>
      </c>
      <c r="R143" s="147"/>
    </row>
    <row r="144" spans="1:18" ht="36" customHeight="1" x14ac:dyDescent="0.25">
      <c r="A144" s="75"/>
      <c r="B144" s="75">
        <v>134</v>
      </c>
      <c r="C144" s="24" t="s">
        <v>51</v>
      </c>
      <c r="D144" s="24" t="s">
        <v>102</v>
      </c>
      <c r="E144" s="24" t="s">
        <v>1973</v>
      </c>
      <c r="F144" s="24"/>
      <c r="G144" s="85" t="s">
        <v>442</v>
      </c>
      <c r="H144" s="21"/>
      <c r="I144" s="21" t="s">
        <v>1974</v>
      </c>
      <c r="J144" s="24" t="s">
        <v>1913</v>
      </c>
      <c r="K144" s="21" t="s">
        <v>1487</v>
      </c>
      <c r="L144" s="21" t="s">
        <v>1488</v>
      </c>
      <c r="M144" s="21" t="s">
        <v>1471</v>
      </c>
      <c r="N144" s="24">
        <v>0</v>
      </c>
      <c r="O144" s="24">
        <v>0</v>
      </c>
      <c r="P144" s="24" t="s">
        <v>1907</v>
      </c>
      <c r="Q144" s="24" t="s">
        <v>1907</v>
      </c>
      <c r="R144" s="147"/>
    </row>
    <row r="145" spans="1:18" ht="36" customHeight="1" x14ac:dyDescent="0.25">
      <c r="A145" s="75"/>
      <c r="B145" s="75">
        <v>135</v>
      </c>
      <c r="C145" s="24" t="s">
        <v>51</v>
      </c>
      <c r="D145" s="24" t="s">
        <v>102</v>
      </c>
      <c r="E145" s="24" t="s">
        <v>1973</v>
      </c>
      <c r="F145" s="24"/>
      <c r="G145" s="85" t="s">
        <v>543</v>
      </c>
      <c r="H145" s="21"/>
      <c r="I145" s="21" t="s">
        <v>1974</v>
      </c>
      <c r="J145" s="24" t="s">
        <v>1913</v>
      </c>
      <c r="K145" s="21" t="s">
        <v>1487</v>
      </c>
      <c r="L145" s="21" t="s">
        <v>1488</v>
      </c>
      <c r="M145" s="21" t="s">
        <v>1471</v>
      </c>
      <c r="N145" s="24">
        <v>0</v>
      </c>
      <c r="O145" s="24">
        <v>0</v>
      </c>
      <c r="P145" s="24" t="s">
        <v>1907</v>
      </c>
      <c r="Q145" s="24" t="s">
        <v>1907</v>
      </c>
      <c r="R145" s="147"/>
    </row>
    <row r="146" spans="1:18" ht="36" customHeight="1" x14ac:dyDescent="0.25">
      <c r="A146" s="75"/>
      <c r="B146" s="75">
        <v>136</v>
      </c>
      <c r="C146" s="24" t="s">
        <v>51</v>
      </c>
      <c r="D146" s="24" t="s">
        <v>102</v>
      </c>
      <c r="E146" s="24" t="s">
        <v>1975</v>
      </c>
      <c r="F146" s="24"/>
      <c r="G146" s="98" t="s">
        <v>60</v>
      </c>
      <c r="H146" s="21"/>
      <c r="I146" s="21" t="s">
        <v>1976</v>
      </c>
      <c r="J146" s="24" t="s">
        <v>1913</v>
      </c>
      <c r="K146" s="21" t="s">
        <v>1487</v>
      </c>
      <c r="L146" s="21" t="s">
        <v>1852</v>
      </c>
      <c r="M146" s="21" t="s">
        <v>1471</v>
      </c>
      <c r="N146" s="24">
        <v>0</v>
      </c>
      <c r="O146" s="24">
        <v>0</v>
      </c>
      <c r="P146" s="24" t="s">
        <v>1907</v>
      </c>
      <c r="Q146" s="24" t="s">
        <v>1907</v>
      </c>
      <c r="R146" s="147"/>
    </row>
    <row r="147" spans="1:18" ht="36" customHeight="1" x14ac:dyDescent="0.25">
      <c r="A147" s="75"/>
      <c r="B147" s="75">
        <v>137</v>
      </c>
      <c r="C147" s="24" t="s">
        <v>51</v>
      </c>
      <c r="D147" s="24" t="s">
        <v>102</v>
      </c>
      <c r="E147" s="24" t="s">
        <v>1975</v>
      </c>
      <c r="F147" s="24"/>
      <c r="G147" s="85" t="s">
        <v>537</v>
      </c>
      <c r="H147" s="21"/>
      <c r="I147" s="21" t="s">
        <v>1976</v>
      </c>
      <c r="J147" s="24" t="s">
        <v>1913</v>
      </c>
      <c r="K147" s="21" t="s">
        <v>1487</v>
      </c>
      <c r="L147" s="21" t="s">
        <v>1852</v>
      </c>
      <c r="M147" s="21" t="s">
        <v>1471</v>
      </c>
      <c r="N147" s="24">
        <v>0</v>
      </c>
      <c r="O147" s="24">
        <v>0</v>
      </c>
      <c r="P147" s="24" t="s">
        <v>1907</v>
      </c>
      <c r="Q147" s="24" t="s">
        <v>1907</v>
      </c>
      <c r="R147" s="147"/>
    </row>
    <row r="148" spans="1:18" ht="36" customHeight="1" x14ac:dyDescent="0.25">
      <c r="A148" s="75"/>
      <c r="B148" s="75">
        <v>138</v>
      </c>
      <c r="C148" s="24" t="s">
        <v>51</v>
      </c>
      <c r="D148" s="24" t="s">
        <v>102</v>
      </c>
      <c r="E148" s="24" t="s">
        <v>1975</v>
      </c>
      <c r="F148" s="24"/>
      <c r="G148" s="85" t="s">
        <v>523</v>
      </c>
      <c r="H148" s="21"/>
      <c r="I148" s="21" t="s">
        <v>1976</v>
      </c>
      <c r="J148" s="24" t="s">
        <v>1913</v>
      </c>
      <c r="K148" s="21" t="s">
        <v>1487</v>
      </c>
      <c r="L148" s="21" t="s">
        <v>1852</v>
      </c>
      <c r="M148" s="21" t="s">
        <v>1471</v>
      </c>
      <c r="N148" s="24">
        <v>0</v>
      </c>
      <c r="O148" s="24">
        <v>0</v>
      </c>
      <c r="P148" s="24" t="s">
        <v>1907</v>
      </c>
      <c r="Q148" s="24" t="s">
        <v>1907</v>
      </c>
      <c r="R148" s="147"/>
    </row>
    <row r="149" spans="1:18" ht="36" customHeight="1" x14ac:dyDescent="0.25">
      <c r="A149" s="75"/>
      <c r="B149" s="75">
        <v>139</v>
      </c>
      <c r="C149" s="24" t="s">
        <v>51</v>
      </c>
      <c r="D149" s="24" t="s">
        <v>102</v>
      </c>
      <c r="E149" s="24" t="s">
        <v>1975</v>
      </c>
      <c r="F149" s="24"/>
      <c r="G149" s="85" t="s">
        <v>1977</v>
      </c>
      <c r="H149" s="21"/>
      <c r="I149" s="21" t="s">
        <v>1976</v>
      </c>
      <c r="J149" s="24" t="s">
        <v>1913</v>
      </c>
      <c r="K149" s="21" t="s">
        <v>1487</v>
      </c>
      <c r="L149" s="21" t="s">
        <v>1852</v>
      </c>
      <c r="M149" s="21" t="s">
        <v>1471</v>
      </c>
      <c r="N149" s="24">
        <v>0</v>
      </c>
      <c r="O149" s="24">
        <v>0</v>
      </c>
      <c r="P149" s="24" t="s">
        <v>1907</v>
      </c>
      <c r="Q149" s="24" t="s">
        <v>1907</v>
      </c>
      <c r="R149" s="147"/>
    </row>
    <row r="150" spans="1:18" ht="36" customHeight="1" x14ac:dyDescent="0.25">
      <c r="A150" s="75"/>
      <c r="B150" s="75">
        <v>140</v>
      </c>
      <c r="C150" s="24" t="s">
        <v>51</v>
      </c>
      <c r="D150" s="24" t="s">
        <v>102</v>
      </c>
      <c r="E150" s="24" t="s">
        <v>1975</v>
      </c>
      <c r="F150" s="24"/>
      <c r="G150" s="85" t="s">
        <v>520</v>
      </c>
      <c r="H150" s="21"/>
      <c r="I150" s="21" t="s">
        <v>1976</v>
      </c>
      <c r="J150" s="24" t="s">
        <v>1913</v>
      </c>
      <c r="K150" s="21" t="s">
        <v>1487</v>
      </c>
      <c r="L150" s="21" t="s">
        <v>1852</v>
      </c>
      <c r="M150" s="21" t="s">
        <v>1471</v>
      </c>
      <c r="N150" s="24">
        <v>0</v>
      </c>
      <c r="O150" s="24">
        <v>0</v>
      </c>
      <c r="P150" s="24" t="s">
        <v>1907</v>
      </c>
      <c r="Q150" s="24" t="s">
        <v>1907</v>
      </c>
      <c r="R150" s="147"/>
    </row>
    <row r="151" spans="1:18" ht="36" customHeight="1" x14ac:dyDescent="0.25">
      <c r="A151" s="75"/>
      <c r="B151" s="75">
        <v>141</v>
      </c>
      <c r="C151" s="24" t="s">
        <v>51</v>
      </c>
      <c r="D151" s="24" t="s">
        <v>102</v>
      </c>
      <c r="E151" s="24" t="s">
        <v>1978</v>
      </c>
      <c r="F151" s="24"/>
      <c r="G151" s="85" t="s">
        <v>1977</v>
      </c>
      <c r="H151" s="21"/>
      <c r="I151" s="21" t="s">
        <v>1979</v>
      </c>
      <c r="J151" s="24" t="s">
        <v>1913</v>
      </c>
      <c r="K151" s="21" t="s">
        <v>1487</v>
      </c>
      <c r="L151" s="21" t="s">
        <v>1852</v>
      </c>
      <c r="M151" s="21" t="s">
        <v>1471</v>
      </c>
      <c r="N151" s="24">
        <v>0</v>
      </c>
      <c r="O151" s="24">
        <v>0</v>
      </c>
      <c r="P151" s="24" t="s">
        <v>1907</v>
      </c>
      <c r="Q151" s="24" t="s">
        <v>1907</v>
      </c>
      <c r="R151" s="147"/>
    </row>
    <row r="152" spans="1:18" ht="36" customHeight="1" x14ac:dyDescent="0.25">
      <c r="A152" s="75"/>
      <c r="B152" s="75">
        <v>142</v>
      </c>
      <c r="C152" s="24" t="s">
        <v>51</v>
      </c>
      <c r="D152" s="24" t="s">
        <v>102</v>
      </c>
      <c r="E152" s="24" t="s">
        <v>1978</v>
      </c>
      <c r="F152" s="24"/>
      <c r="G152" s="85" t="s">
        <v>520</v>
      </c>
      <c r="H152" s="21"/>
      <c r="I152" s="21" t="s">
        <v>1979</v>
      </c>
      <c r="J152" s="24" t="s">
        <v>1913</v>
      </c>
      <c r="K152" s="21" t="s">
        <v>1487</v>
      </c>
      <c r="L152" s="21" t="s">
        <v>1852</v>
      </c>
      <c r="M152" s="21" t="s">
        <v>1471</v>
      </c>
      <c r="N152" s="24">
        <v>0</v>
      </c>
      <c r="O152" s="24">
        <v>0</v>
      </c>
      <c r="P152" s="24" t="s">
        <v>1907</v>
      </c>
      <c r="Q152" s="24" t="s">
        <v>1907</v>
      </c>
      <c r="R152" s="147"/>
    </row>
    <row r="153" spans="1:18" ht="36" customHeight="1" x14ac:dyDescent="0.25">
      <c r="A153" s="75"/>
      <c r="B153" s="75">
        <v>143</v>
      </c>
      <c r="C153" s="24" t="s">
        <v>51</v>
      </c>
      <c r="D153" s="24" t="s">
        <v>102</v>
      </c>
      <c r="E153" s="24" t="s">
        <v>1978</v>
      </c>
      <c r="F153" s="24"/>
      <c r="G153" s="85" t="s">
        <v>537</v>
      </c>
      <c r="H153" s="21"/>
      <c r="I153" s="21" t="s">
        <v>1979</v>
      </c>
      <c r="J153" s="24" t="s">
        <v>1913</v>
      </c>
      <c r="K153" s="21" t="s">
        <v>1487</v>
      </c>
      <c r="L153" s="21" t="s">
        <v>1852</v>
      </c>
      <c r="M153" s="21" t="s">
        <v>1471</v>
      </c>
      <c r="N153" s="24">
        <v>0</v>
      </c>
      <c r="O153" s="24">
        <v>0</v>
      </c>
      <c r="P153" s="24" t="s">
        <v>1907</v>
      </c>
      <c r="Q153" s="24" t="s">
        <v>1907</v>
      </c>
      <c r="R153" s="147"/>
    </row>
    <row r="154" spans="1:18" ht="36" customHeight="1" x14ac:dyDescent="0.25">
      <c r="A154" s="75"/>
      <c r="B154" s="75">
        <v>144</v>
      </c>
      <c r="C154" s="24" t="s">
        <v>51</v>
      </c>
      <c r="D154" s="24" t="s">
        <v>102</v>
      </c>
      <c r="E154" s="24" t="s">
        <v>1978</v>
      </c>
      <c r="F154" s="24"/>
      <c r="G154" s="85" t="s">
        <v>60</v>
      </c>
      <c r="H154" s="21"/>
      <c r="I154" s="21" t="s">
        <v>1979</v>
      </c>
      <c r="J154" s="24" t="s">
        <v>1913</v>
      </c>
      <c r="K154" s="21" t="s">
        <v>1487</v>
      </c>
      <c r="L154" s="21" t="s">
        <v>1852</v>
      </c>
      <c r="M154" s="21" t="s">
        <v>1471</v>
      </c>
      <c r="N154" s="24">
        <v>0</v>
      </c>
      <c r="O154" s="24">
        <v>0</v>
      </c>
      <c r="P154" s="24" t="s">
        <v>1907</v>
      </c>
      <c r="Q154" s="24" t="s">
        <v>1907</v>
      </c>
      <c r="R154" s="147"/>
    </row>
    <row r="155" spans="1:18" ht="36" customHeight="1" x14ac:dyDescent="0.25">
      <c r="A155" s="75"/>
      <c r="B155" s="75">
        <v>145</v>
      </c>
      <c r="C155" s="24" t="s">
        <v>51</v>
      </c>
      <c r="D155" s="24" t="s">
        <v>102</v>
      </c>
      <c r="E155" s="24" t="s">
        <v>1549</v>
      </c>
      <c r="F155" s="24"/>
      <c r="G155" s="85" t="s">
        <v>60</v>
      </c>
      <c r="H155" s="21"/>
      <c r="I155" s="21" t="s">
        <v>1980</v>
      </c>
      <c r="J155" s="24" t="s">
        <v>1913</v>
      </c>
      <c r="K155" s="21" t="s">
        <v>1487</v>
      </c>
      <c r="L155" s="21" t="s">
        <v>1488</v>
      </c>
      <c r="M155" s="21" t="s">
        <v>1471</v>
      </c>
      <c r="N155" s="24">
        <v>0</v>
      </c>
      <c r="O155" s="24">
        <v>0</v>
      </c>
      <c r="P155" s="24" t="s">
        <v>1907</v>
      </c>
      <c r="Q155" s="24" t="s">
        <v>1907</v>
      </c>
      <c r="R155" s="147"/>
    </row>
    <row r="156" spans="1:18" ht="36" customHeight="1" x14ac:dyDescent="0.25">
      <c r="A156" s="75"/>
      <c r="B156" s="75">
        <v>146</v>
      </c>
      <c r="C156" s="24" t="s">
        <v>51</v>
      </c>
      <c r="D156" s="24" t="s">
        <v>102</v>
      </c>
      <c r="E156" s="24" t="s">
        <v>1981</v>
      </c>
      <c r="F156" s="24"/>
      <c r="G156" s="85" t="s">
        <v>60</v>
      </c>
      <c r="H156" s="21"/>
      <c r="I156" s="21" t="s">
        <v>1982</v>
      </c>
      <c r="J156" s="24" t="s">
        <v>1913</v>
      </c>
      <c r="K156" s="21" t="s">
        <v>1487</v>
      </c>
      <c r="L156" s="21" t="s">
        <v>1488</v>
      </c>
      <c r="M156" s="21" t="s">
        <v>1471</v>
      </c>
      <c r="N156" s="24">
        <v>0</v>
      </c>
      <c r="O156" s="24">
        <v>0</v>
      </c>
      <c r="P156" s="24" t="s">
        <v>1907</v>
      </c>
      <c r="Q156" s="24" t="s">
        <v>1907</v>
      </c>
      <c r="R156" s="147"/>
    </row>
    <row r="157" spans="1:18" ht="36" customHeight="1" x14ac:dyDescent="0.25">
      <c r="A157" s="75"/>
      <c r="B157" s="75">
        <v>147</v>
      </c>
      <c r="C157" s="24" t="s">
        <v>51</v>
      </c>
      <c r="D157" s="24" t="s">
        <v>102</v>
      </c>
      <c r="E157" s="24" t="s">
        <v>1981</v>
      </c>
      <c r="F157" s="24"/>
      <c r="G157" s="85" t="s">
        <v>442</v>
      </c>
      <c r="H157" s="21"/>
      <c r="I157" s="21" t="s">
        <v>1982</v>
      </c>
      <c r="J157" s="24" t="s">
        <v>1913</v>
      </c>
      <c r="K157" s="21" t="s">
        <v>1487</v>
      </c>
      <c r="L157" s="21" t="s">
        <v>1488</v>
      </c>
      <c r="M157" s="21" t="s">
        <v>1471</v>
      </c>
      <c r="N157" s="24">
        <v>0</v>
      </c>
      <c r="O157" s="24">
        <v>0</v>
      </c>
      <c r="P157" s="24" t="s">
        <v>1907</v>
      </c>
      <c r="Q157" s="24" t="s">
        <v>1907</v>
      </c>
      <c r="R157" s="147"/>
    </row>
    <row r="158" spans="1:18" ht="36" customHeight="1" x14ac:dyDescent="0.25">
      <c r="A158" s="75"/>
      <c r="B158" s="75">
        <v>148</v>
      </c>
      <c r="C158" s="24" t="s">
        <v>51</v>
      </c>
      <c r="D158" s="24" t="s">
        <v>102</v>
      </c>
      <c r="E158" s="24" t="s">
        <v>1981</v>
      </c>
      <c r="F158" s="24"/>
      <c r="G158" s="85" t="s">
        <v>262</v>
      </c>
      <c r="H158" s="21"/>
      <c r="I158" s="21" t="s">
        <v>1982</v>
      </c>
      <c r="J158" s="24" t="s">
        <v>1913</v>
      </c>
      <c r="K158" s="21" t="s">
        <v>1487</v>
      </c>
      <c r="L158" s="21" t="s">
        <v>1488</v>
      </c>
      <c r="M158" s="21" t="s">
        <v>1471</v>
      </c>
      <c r="N158" s="24">
        <v>0</v>
      </c>
      <c r="O158" s="24">
        <v>0</v>
      </c>
      <c r="P158" s="24" t="s">
        <v>1907</v>
      </c>
      <c r="Q158" s="24" t="s">
        <v>1907</v>
      </c>
      <c r="R158" s="147"/>
    </row>
    <row r="159" spans="1:18" ht="36" customHeight="1" x14ac:dyDescent="0.25">
      <c r="A159" s="75"/>
      <c r="B159" s="75">
        <v>149</v>
      </c>
      <c r="C159" s="24" t="s">
        <v>51</v>
      </c>
      <c r="D159" s="24" t="s">
        <v>102</v>
      </c>
      <c r="E159" s="24" t="s">
        <v>1492</v>
      </c>
      <c r="F159" s="24"/>
      <c r="G159" s="85" t="s">
        <v>60</v>
      </c>
      <c r="H159" s="24" t="s">
        <v>1492</v>
      </c>
      <c r="I159" s="24" t="s">
        <v>1492</v>
      </c>
      <c r="J159" s="24" t="s">
        <v>1913</v>
      </c>
      <c r="K159" s="21" t="s">
        <v>1465</v>
      </c>
      <c r="L159" s="21" t="s">
        <v>1494</v>
      </c>
      <c r="M159" s="21" t="s">
        <v>1471</v>
      </c>
      <c r="N159" s="24">
        <v>0</v>
      </c>
      <c r="O159" s="24">
        <v>0</v>
      </c>
      <c r="P159" s="24" t="s">
        <v>1907</v>
      </c>
      <c r="Q159" s="24" t="s">
        <v>1907</v>
      </c>
      <c r="R159" s="147"/>
    </row>
    <row r="160" spans="1:18" ht="36" customHeight="1" x14ac:dyDescent="0.25">
      <c r="A160" s="75"/>
      <c r="B160" s="75">
        <v>150</v>
      </c>
      <c r="C160" s="24" t="s">
        <v>51</v>
      </c>
      <c r="D160" s="24" t="s">
        <v>102</v>
      </c>
      <c r="E160" s="24" t="s">
        <v>1983</v>
      </c>
      <c r="F160" s="24"/>
      <c r="G160" s="85" t="s">
        <v>523</v>
      </c>
      <c r="H160" s="21"/>
      <c r="I160" s="21" t="s">
        <v>1984</v>
      </c>
      <c r="J160" s="24" t="s">
        <v>1913</v>
      </c>
      <c r="K160" s="21" t="s">
        <v>1465</v>
      </c>
      <c r="L160" s="21" t="s">
        <v>1494</v>
      </c>
      <c r="M160" s="21" t="s">
        <v>1471</v>
      </c>
      <c r="N160" s="24">
        <v>0</v>
      </c>
      <c r="O160" s="24">
        <v>0</v>
      </c>
      <c r="P160" s="24" t="s">
        <v>1907</v>
      </c>
      <c r="Q160" s="24" t="s">
        <v>1907</v>
      </c>
      <c r="R160" s="147"/>
    </row>
    <row r="161" spans="1:18" ht="36" customHeight="1" x14ac:dyDescent="0.25">
      <c r="A161" s="75"/>
      <c r="B161" s="75">
        <v>151</v>
      </c>
      <c r="C161" s="24" t="s">
        <v>51</v>
      </c>
      <c r="D161" s="24" t="s">
        <v>102</v>
      </c>
      <c r="E161" s="24" t="s">
        <v>1985</v>
      </c>
      <c r="F161" s="24"/>
      <c r="G161" s="85" t="s">
        <v>597</v>
      </c>
      <c r="H161" s="21"/>
      <c r="I161" s="21" t="s">
        <v>1986</v>
      </c>
      <c r="J161" s="24" t="s">
        <v>1913</v>
      </c>
      <c r="K161" s="21" t="s">
        <v>1465</v>
      </c>
      <c r="L161" s="21" t="s">
        <v>1494</v>
      </c>
      <c r="M161" s="21" t="s">
        <v>1471</v>
      </c>
      <c r="N161" s="24">
        <v>0</v>
      </c>
      <c r="O161" s="24">
        <v>0</v>
      </c>
      <c r="P161" s="24" t="s">
        <v>1907</v>
      </c>
      <c r="Q161" s="24" t="s">
        <v>1907</v>
      </c>
      <c r="R161" s="147"/>
    </row>
    <row r="162" spans="1:18" ht="36" customHeight="1" x14ac:dyDescent="0.25">
      <c r="A162" s="75"/>
      <c r="B162" s="75">
        <v>152</v>
      </c>
      <c r="C162" s="24" t="s">
        <v>51</v>
      </c>
      <c r="D162" s="24" t="s">
        <v>102</v>
      </c>
      <c r="E162" s="24" t="s">
        <v>1469</v>
      </c>
      <c r="F162" s="24"/>
      <c r="G162" s="85" t="s">
        <v>60</v>
      </c>
      <c r="H162" s="24" t="s">
        <v>1469</v>
      </c>
      <c r="I162" s="24" t="s">
        <v>1469</v>
      </c>
      <c r="J162" s="24" t="s">
        <v>1913</v>
      </c>
      <c r="K162" s="21" t="s">
        <v>1465</v>
      </c>
      <c r="L162" s="21" t="s">
        <v>1470</v>
      </c>
      <c r="M162" s="21" t="s">
        <v>1471</v>
      </c>
      <c r="N162" s="24">
        <v>0</v>
      </c>
      <c r="O162" s="24">
        <v>0</v>
      </c>
      <c r="P162" s="24" t="s">
        <v>1907</v>
      </c>
      <c r="Q162" s="24" t="s">
        <v>1907</v>
      </c>
      <c r="R162" s="147"/>
    </row>
    <row r="163" spans="1:18" ht="36" customHeight="1" x14ac:dyDescent="0.25">
      <c r="A163" s="75"/>
      <c r="B163" s="75">
        <v>153</v>
      </c>
      <c r="C163" s="24" t="s">
        <v>51</v>
      </c>
      <c r="D163" s="24" t="s">
        <v>102</v>
      </c>
      <c r="E163" s="24" t="s">
        <v>1987</v>
      </c>
      <c r="F163" s="24"/>
      <c r="G163" s="85" t="s">
        <v>60</v>
      </c>
      <c r="H163" s="21"/>
      <c r="I163" s="21" t="s">
        <v>1988</v>
      </c>
      <c r="J163" s="24" t="s">
        <v>1913</v>
      </c>
      <c r="K163" s="21" t="s">
        <v>1465</v>
      </c>
      <c r="L163" s="21" t="s">
        <v>1494</v>
      </c>
      <c r="M163" s="21" t="s">
        <v>1471</v>
      </c>
      <c r="N163" s="24">
        <v>0</v>
      </c>
      <c r="O163" s="24">
        <v>0</v>
      </c>
      <c r="P163" s="24" t="s">
        <v>1907</v>
      </c>
      <c r="Q163" s="24" t="s">
        <v>1907</v>
      </c>
      <c r="R163" s="147"/>
    </row>
    <row r="164" spans="1:18" ht="36" customHeight="1" x14ac:dyDescent="0.25">
      <c r="A164" s="75"/>
      <c r="B164" s="75">
        <v>154</v>
      </c>
      <c r="C164" s="24" t="s">
        <v>51</v>
      </c>
      <c r="D164" s="24" t="s">
        <v>102</v>
      </c>
      <c r="E164" s="24" t="s">
        <v>1989</v>
      </c>
      <c r="F164" s="24"/>
      <c r="G164" s="85" t="s">
        <v>60</v>
      </c>
      <c r="H164" s="21"/>
      <c r="I164" s="21" t="s">
        <v>1990</v>
      </c>
      <c r="J164" s="24" t="s">
        <v>1913</v>
      </c>
      <c r="K164" s="21" t="s">
        <v>1465</v>
      </c>
      <c r="L164" s="21" t="s">
        <v>1473</v>
      </c>
      <c r="M164" s="21" t="s">
        <v>1471</v>
      </c>
      <c r="N164" s="24">
        <v>0</v>
      </c>
      <c r="O164" s="24">
        <v>0</v>
      </c>
      <c r="P164" s="24" t="s">
        <v>1907</v>
      </c>
      <c r="Q164" s="24" t="s">
        <v>1907</v>
      </c>
      <c r="R164" s="147"/>
    </row>
    <row r="165" spans="1:18" ht="36" customHeight="1" x14ac:dyDescent="0.25">
      <c r="A165" s="75"/>
      <c r="B165" s="75">
        <v>155</v>
      </c>
      <c r="C165" s="24" t="s">
        <v>51</v>
      </c>
      <c r="D165" s="24" t="s">
        <v>102</v>
      </c>
      <c r="E165" s="24" t="s">
        <v>1989</v>
      </c>
      <c r="F165" s="24"/>
      <c r="G165" s="85" t="s">
        <v>543</v>
      </c>
      <c r="H165" s="21"/>
      <c r="I165" s="21" t="s">
        <v>1990</v>
      </c>
      <c r="J165" s="24" t="s">
        <v>1913</v>
      </c>
      <c r="K165" s="21" t="s">
        <v>1465</v>
      </c>
      <c r="L165" s="21" t="s">
        <v>1473</v>
      </c>
      <c r="M165" s="21" t="s">
        <v>1471</v>
      </c>
      <c r="N165" s="24">
        <v>0</v>
      </c>
      <c r="O165" s="24">
        <v>0</v>
      </c>
      <c r="P165" s="24" t="s">
        <v>1907</v>
      </c>
      <c r="Q165" s="24" t="s">
        <v>1907</v>
      </c>
      <c r="R165" s="147"/>
    </row>
    <row r="166" spans="1:18" ht="36" customHeight="1" x14ac:dyDescent="0.25">
      <c r="A166" s="75"/>
      <c r="B166" s="75">
        <v>156</v>
      </c>
      <c r="C166" s="24" t="s">
        <v>51</v>
      </c>
      <c r="D166" s="24" t="s">
        <v>102</v>
      </c>
      <c r="E166" s="24" t="s">
        <v>1991</v>
      </c>
      <c r="F166" s="24"/>
      <c r="G166" s="98" t="s">
        <v>60</v>
      </c>
      <c r="H166" s="21"/>
      <c r="I166" s="21" t="s">
        <v>1992</v>
      </c>
      <c r="J166" s="24" t="s">
        <v>1913</v>
      </c>
      <c r="K166" s="21" t="s">
        <v>1465</v>
      </c>
      <c r="L166" s="21" t="s">
        <v>1473</v>
      </c>
      <c r="M166" s="21" t="s">
        <v>1471</v>
      </c>
      <c r="N166" s="24">
        <v>0</v>
      </c>
      <c r="O166" s="24">
        <v>0</v>
      </c>
      <c r="P166" s="24" t="s">
        <v>1907</v>
      </c>
      <c r="Q166" s="24" t="s">
        <v>1907</v>
      </c>
      <c r="R166" s="147"/>
    </row>
    <row r="167" spans="1:18" ht="36" customHeight="1" x14ac:dyDescent="0.25">
      <c r="A167" s="75"/>
      <c r="B167" s="75">
        <v>157</v>
      </c>
      <c r="C167" s="24" t="s">
        <v>51</v>
      </c>
      <c r="D167" s="24" t="s">
        <v>102</v>
      </c>
      <c r="E167" s="24" t="s">
        <v>1991</v>
      </c>
      <c r="F167" s="24"/>
      <c r="G167" s="85" t="s">
        <v>543</v>
      </c>
      <c r="H167" s="21"/>
      <c r="I167" s="21" t="s">
        <v>1992</v>
      </c>
      <c r="J167" s="24" t="s">
        <v>1913</v>
      </c>
      <c r="K167" s="21" t="s">
        <v>1465</v>
      </c>
      <c r="L167" s="21" t="s">
        <v>1473</v>
      </c>
      <c r="M167" s="21" t="s">
        <v>1471</v>
      </c>
      <c r="N167" s="24">
        <v>0</v>
      </c>
      <c r="O167" s="24">
        <v>0</v>
      </c>
      <c r="P167" s="24" t="s">
        <v>1907</v>
      </c>
      <c r="Q167" s="24" t="s">
        <v>1907</v>
      </c>
      <c r="R167" s="147"/>
    </row>
    <row r="168" spans="1:18" ht="36" customHeight="1" x14ac:dyDescent="0.25">
      <c r="A168" s="75"/>
      <c r="B168" s="75">
        <v>158</v>
      </c>
      <c r="C168" s="24" t="s">
        <v>51</v>
      </c>
      <c r="D168" s="24" t="s">
        <v>102</v>
      </c>
      <c r="E168" s="24" t="s">
        <v>1993</v>
      </c>
      <c r="F168" s="24"/>
      <c r="G168" s="98" t="s">
        <v>60</v>
      </c>
      <c r="H168" s="21"/>
      <c r="I168" s="21" t="s">
        <v>1994</v>
      </c>
      <c r="J168" s="24" t="s">
        <v>1913</v>
      </c>
      <c r="K168" s="21" t="s">
        <v>1482</v>
      </c>
      <c r="L168" s="21" t="s">
        <v>1478</v>
      </c>
      <c r="M168" s="21" t="s">
        <v>1471</v>
      </c>
      <c r="N168" s="24">
        <v>0</v>
      </c>
      <c r="O168" s="24">
        <v>0</v>
      </c>
      <c r="P168" s="24" t="s">
        <v>1907</v>
      </c>
      <c r="Q168" s="24" t="s">
        <v>1907</v>
      </c>
      <c r="R168" s="147"/>
    </row>
    <row r="169" spans="1:18" ht="36" customHeight="1" x14ac:dyDescent="0.25">
      <c r="A169" s="75"/>
      <c r="B169" s="75">
        <v>159</v>
      </c>
      <c r="C169" s="24" t="s">
        <v>51</v>
      </c>
      <c r="D169" s="24" t="s">
        <v>102</v>
      </c>
      <c r="E169" s="24" t="s">
        <v>1993</v>
      </c>
      <c r="F169" s="24"/>
      <c r="G169" s="85" t="s">
        <v>518</v>
      </c>
      <c r="H169" s="21"/>
      <c r="I169" s="21" t="s">
        <v>1994</v>
      </c>
      <c r="J169" s="24" t="s">
        <v>1913</v>
      </c>
      <c r="K169" s="21" t="s">
        <v>1482</v>
      </c>
      <c r="L169" s="21" t="s">
        <v>1478</v>
      </c>
      <c r="M169" s="21" t="s">
        <v>1471</v>
      </c>
      <c r="N169" s="24">
        <v>0</v>
      </c>
      <c r="O169" s="24">
        <v>0</v>
      </c>
      <c r="P169" s="24" t="s">
        <v>1907</v>
      </c>
      <c r="Q169" s="24" t="s">
        <v>1907</v>
      </c>
      <c r="R169" s="147"/>
    </row>
    <row r="170" spans="1:18" ht="36" customHeight="1" x14ac:dyDescent="0.25">
      <c r="A170" s="75"/>
      <c r="B170" s="75">
        <v>160</v>
      </c>
      <c r="C170" s="24" t="s">
        <v>51</v>
      </c>
      <c r="D170" s="24" t="s">
        <v>102</v>
      </c>
      <c r="E170" s="24" t="s">
        <v>1995</v>
      </c>
      <c r="F170" s="24"/>
      <c r="G170" s="98" t="s">
        <v>60</v>
      </c>
      <c r="H170" s="21"/>
      <c r="I170" s="21" t="s">
        <v>1996</v>
      </c>
      <c r="J170" s="24" t="s">
        <v>1913</v>
      </c>
      <c r="K170" s="21" t="s">
        <v>1482</v>
      </c>
      <c r="L170" s="21" t="s">
        <v>1612</v>
      </c>
      <c r="M170" s="21" t="s">
        <v>1471</v>
      </c>
      <c r="N170" s="24">
        <v>0</v>
      </c>
      <c r="O170" s="24">
        <v>0</v>
      </c>
      <c r="P170" s="24" t="s">
        <v>1907</v>
      </c>
      <c r="Q170" s="24" t="s">
        <v>1907</v>
      </c>
      <c r="R170" s="147"/>
    </row>
    <row r="171" spans="1:18" ht="36" customHeight="1" x14ac:dyDescent="0.25">
      <c r="A171" s="75"/>
      <c r="B171" s="75">
        <v>161</v>
      </c>
      <c r="C171" s="24" t="s">
        <v>51</v>
      </c>
      <c r="D171" s="24" t="s">
        <v>102</v>
      </c>
      <c r="E171" s="24" t="s">
        <v>1995</v>
      </c>
      <c r="F171" s="24"/>
      <c r="G171" s="85" t="s">
        <v>62</v>
      </c>
      <c r="H171" s="21"/>
      <c r="I171" s="21" t="s">
        <v>1996</v>
      </c>
      <c r="J171" s="24" t="s">
        <v>1913</v>
      </c>
      <c r="K171" s="21" t="s">
        <v>1482</v>
      </c>
      <c r="L171" s="21" t="s">
        <v>1612</v>
      </c>
      <c r="M171" s="21" t="s">
        <v>1471</v>
      </c>
      <c r="N171" s="24">
        <v>0</v>
      </c>
      <c r="O171" s="24">
        <v>0</v>
      </c>
      <c r="P171" s="24" t="s">
        <v>1907</v>
      </c>
      <c r="Q171" s="24" t="s">
        <v>1907</v>
      </c>
      <c r="R171" s="147"/>
    </row>
    <row r="172" spans="1:18" ht="36" customHeight="1" x14ac:dyDescent="0.25">
      <c r="A172" s="75"/>
      <c r="B172" s="75">
        <v>162</v>
      </c>
      <c r="C172" s="24" t="s">
        <v>51</v>
      </c>
      <c r="D172" s="24" t="s">
        <v>102</v>
      </c>
      <c r="E172" s="24" t="s">
        <v>1995</v>
      </c>
      <c r="F172" s="24"/>
      <c r="G172" s="85" t="s">
        <v>515</v>
      </c>
      <c r="H172" s="21"/>
      <c r="I172" s="21" t="s">
        <v>1996</v>
      </c>
      <c r="J172" s="24" t="s">
        <v>1913</v>
      </c>
      <c r="K172" s="21" t="s">
        <v>1482</v>
      </c>
      <c r="L172" s="21" t="s">
        <v>1612</v>
      </c>
      <c r="M172" s="21" t="s">
        <v>1471</v>
      </c>
      <c r="N172" s="24">
        <v>0</v>
      </c>
      <c r="O172" s="24">
        <v>0</v>
      </c>
      <c r="P172" s="24" t="s">
        <v>1907</v>
      </c>
      <c r="Q172" s="24" t="s">
        <v>1907</v>
      </c>
      <c r="R172" s="147"/>
    </row>
    <row r="173" spans="1:18" ht="36" customHeight="1" x14ac:dyDescent="0.25">
      <c r="A173" s="75"/>
      <c r="B173" s="75">
        <v>163</v>
      </c>
      <c r="C173" s="24" t="s">
        <v>51</v>
      </c>
      <c r="D173" s="24" t="s">
        <v>102</v>
      </c>
      <c r="E173" s="24" t="s">
        <v>1539</v>
      </c>
      <c r="F173" s="24"/>
      <c r="G173" s="98" t="s">
        <v>60</v>
      </c>
      <c r="H173" s="21"/>
      <c r="I173" s="21" t="s">
        <v>1997</v>
      </c>
      <c r="J173" s="24" t="s">
        <v>1913</v>
      </c>
      <c r="K173" s="21" t="s">
        <v>1465</v>
      </c>
      <c r="L173" s="21" t="s">
        <v>1494</v>
      </c>
      <c r="M173" s="21" t="s">
        <v>1471</v>
      </c>
      <c r="N173" s="24">
        <v>0</v>
      </c>
      <c r="O173" s="24">
        <v>0</v>
      </c>
      <c r="P173" s="24" t="s">
        <v>1907</v>
      </c>
      <c r="Q173" s="24" t="s">
        <v>1907</v>
      </c>
      <c r="R173" s="147"/>
    </row>
    <row r="174" spans="1:18" ht="36" customHeight="1" x14ac:dyDescent="0.25">
      <c r="A174" s="75"/>
      <c r="B174" s="75">
        <v>164</v>
      </c>
      <c r="C174" s="24" t="s">
        <v>51</v>
      </c>
      <c r="D174" s="24" t="s">
        <v>102</v>
      </c>
      <c r="E174" s="24" t="s">
        <v>1547</v>
      </c>
      <c r="F174" s="24"/>
      <c r="G174" s="98" t="s">
        <v>60</v>
      </c>
      <c r="H174" s="21"/>
      <c r="I174" s="21" t="s">
        <v>1998</v>
      </c>
      <c r="J174" s="24" t="s">
        <v>1913</v>
      </c>
      <c r="K174" s="21" t="s">
        <v>1458</v>
      </c>
      <c r="L174" s="21" t="s">
        <v>1459</v>
      </c>
      <c r="M174" s="21" t="s">
        <v>1471</v>
      </c>
      <c r="N174" s="24">
        <v>0</v>
      </c>
      <c r="O174" s="24">
        <v>0</v>
      </c>
      <c r="P174" s="24" t="s">
        <v>1907</v>
      </c>
      <c r="Q174" s="24" t="s">
        <v>1907</v>
      </c>
      <c r="R174" s="147"/>
    </row>
    <row r="175" spans="1:18" ht="36" customHeight="1" x14ac:dyDescent="0.25">
      <c r="A175" s="75"/>
      <c r="B175" s="75">
        <v>165</v>
      </c>
      <c r="C175" s="24" t="s">
        <v>51</v>
      </c>
      <c r="D175" s="24" t="s">
        <v>102</v>
      </c>
      <c r="E175" s="24" t="s">
        <v>1547</v>
      </c>
      <c r="F175" s="24"/>
      <c r="G175" s="85" t="s">
        <v>290</v>
      </c>
      <c r="H175" s="21"/>
      <c r="I175" s="21" t="s">
        <v>1998</v>
      </c>
      <c r="J175" s="24" t="s">
        <v>1913</v>
      </c>
      <c r="K175" s="21" t="s">
        <v>1458</v>
      </c>
      <c r="L175" s="21" t="s">
        <v>1459</v>
      </c>
      <c r="M175" s="21" t="s">
        <v>1471</v>
      </c>
      <c r="N175" s="24">
        <v>0</v>
      </c>
      <c r="O175" s="24">
        <v>0</v>
      </c>
      <c r="P175" s="24" t="s">
        <v>1907</v>
      </c>
      <c r="Q175" s="24" t="s">
        <v>1907</v>
      </c>
      <c r="R175" s="147"/>
    </row>
    <row r="176" spans="1:18" ht="36" customHeight="1" x14ac:dyDescent="0.25">
      <c r="A176" s="75"/>
      <c r="B176" s="75">
        <v>166</v>
      </c>
      <c r="C176" s="24" t="s">
        <v>51</v>
      </c>
      <c r="D176" s="24" t="s">
        <v>102</v>
      </c>
      <c r="E176" s="24" t="s">
        <v>1547</v>
      </c>
      <c r="F176" s="24"/>
      <c r="G176" s="85" t="s">
        <v>289</v>
      </c>
      <c r="H176" s="21"/>
      <c r="I176" s="21" t="s">
        <v>1998</v>
      </c>
      <c r="J176" s="24" t="s">
        <v>1913</v>
      </c>
      <c r="K176" s="21" t="s">
        <v>1458</v>
      </c>
      <c r="L176" s="21" t="s">
        <v>1459</v>
      </c>
      <c r="M176" s="21" t="s">
        <v>1471</v>
      </c>
      <c r="N176" s="24">
        <v>0</v>
      </c>
      <c r="O176" s="24">
        <v>0</v>
      </c>
      <c r="P176" s="24" t="s">
        <v>1907</v>
      </c>
      <c r="Q176" s="24" t="s">
        <v>1907</v>
      </c>
      <c r="R176" s="147"/>
    </row>
    <row r="177" spans="1:18" ht="36" customHeight="1" x14ac:dyDescent="0.25">
      <c r="A177" s="75"/>
      <c r="B177" s="75">
        <v>167</v>
      </c>
      <c r="C177" s="24" t="s">
        <v>51</v>
      </c>
      <c r="D177" s="24" t="s">
        <v>102</v>
      </c>
      <c r="E177" s="24" t="s">
        <v>1547</v>
      </c>
      <c r="F177" s="24"/>
      <c r="G177" s="85" t="s">
        <v>540</v>
      </c>
      <c r="H177" s="21"/>
      <c r="I177" s="21" t="s">
        <v>1998</v>
      </c>
      <c r="J177" s="24" t="s">
        <v>1913</v>
      </c>
      <c r="K177" s="21" t="s">
        <v>1458</v>
      </c>
      <c r="L177" s="21" t="s">
        <v>1459</v>
      </c>
      <c r="M177" s="21" t="s">
        <v>1471</v>
      </c>
      <c r="N177" s="24">
        <v>0</v>
      </c>
      <c r="O177" s="24">
        <v>0</v>
      </c>
      <c r="P177" s="24" t="s">
        <v>1907</v>
      </c>
      <c r="Q177" s="24" t="s">
        <v>1907</v>
      </c>
      <c r="R177" s="147"/>
    </row>
    <row r="178" spans="1:18" ht="36" customHeight="1" x14ac:dyDescent="0.25">
      <c r="A178" s="75"/>
      <c r="B178" s="75">
        <v>168</v>
      </c>
      <c r="C178" s="24" t="s">
        <v>51</v>
      </c>
      <c r="D178" s="24" t="s">
        <v>102</v>
      </c>
      <c r="E178" s="24" t="s">
        <v>1999</v>
      </c>
      <c r="F178" s="24"/>
      <c r="G178" s="98" t="s">
        <v>60</v>
      </c>
      <c r="H178" s="21"/>
      <c r="I178" s="21" t="s">
        <v>2000</v>
      </c>
      <c r="J178" s="24" t="s">
        <v>1913</v>
      </c>
      <c r="K178" s="21" t="s">
        <v>1458</v>
      </c>
      <c r="L178" s="21" t="s">
        <v>1459</v>
      </c>
      <c r="M178" s="21" t="s">
        <v>1471</v>
      </c>
      <c r="N178" s="24">
        <v>0</v>
      </c>
      <c r="O178" s="24">
        <v>0</v>
      </c>
      <c r="P178" s="24" t="s">
        <v>1907</v>
      </c>
      <c r="Q178" s="24" t="s">
        <v>1907</v>
      </c>
      <c r="R178" s="147"/>
    </row>
    <row r="179" spans="1:18" ht="36" customHeight="1" x14ac:dyDescent="0.25">
      <c r="A179" s="75"/>
      <c r="B179" s="75">
        <v>169</v>
      </c>
      <c r="C179" s="24" t="s">
        <v>51</v>
      </c>
      <c r="D179" s="24" t="s">
        <v>102</v>
      </c>
      <c r="E179" s="24" t="s">
        <v>1999</v>
      </c>
      <c r="F179" s="24"/>
      <c r="G179" s="85" t="s">
        <v>290</v>
      </c>
      <c r="H179" s="21"/>
      <c r="I179" s="21" t="s">
        <v>2000</v>
      </c>
      <c r="J179" s="24" t="s">
        <v>1913</v>
      </c>
      <c r="K179" s="21" t="s">
        <v>1458</v>
      </c>
      <c r="L179" s="21" t="s">
        <v>1459</v>
      </c>
      <c r="M179" s="21" t="s">
        <v>1471</v>
      </c>
      <c r="N179" s="24">
        <v>0</v>
      </c>
      <c r="O179" s="24">
        <v>0</v>
      </c>
      <c r="P179" s="24" t="s">
        <v>1907</v>
      </c>
      <c r="Q179" s="24" t="s">
        <v>1907</v>
      </c>
      <c r="R179" s="147"/>
    </row>
    <row r="180" spans="1:18" ht="36" customHeight="1" x14ac:dyDescent="0.25">
      <c r="A180" s="75"/>
      <c r="B180" s="75">
        <v>170</v>
      </c>
      <c r="C180" s="24" t="s">
        <v>51</v>
      </c>
      <c r="D180" s="24" t="s">
        <v>102</v>
      </c>
      <c r="E180" s="24" t="s">
        <v>1999</v>
      </c>
      <c r="F180" s="24"/>
      <c r="G180" s="85" t="s">
        <v>543</v>
      </c>
      <c r="H180" s="21"/>
      <c r="I180" s="21" t="s">
        <v>2000</v>
      </c>
      <c r="J180" s="24" t="s">
        <v>1913</v>
      </c>
      <c r="K180" s="21" t="s">
        <v>1458</v>
      </c>
      <c r="L180" s="21" t="s">
        <v>1459</v>
      </c>
      <c r="M180" s="21" t="s">
        <v>1471</v>
      </c>
      <c r="N180" s="24">
        <v>0</v>
      </c>
      <c r="O180" s="24">
        <v>0</v>
      </c>
      <c r="P180" s="24" t="s">
        <v>1907</v>
      </c>
      <c r="Q180" s="24" t="s">
        <v>1907</v>
      </c>
      <c r="R180" s="147"/>
    </row>
    <row r="181" spans="1:18" ht="36" customHeight="1" x14ac:dyDescent="0.25">
      <c r="A181" s="75"/>
      <c r="B181" s="75">
        <v>171</v>
      </c>
      <c r="C181" s="24" t="s">
        <v>51</v>
      </c>
      <c r="D181" s="24" t="s">
        <v>102</v>
      </c>
      <c r="E181" s="24" t="s">
        <v>1999</v>
      </c>
      <c r="F181" s="24"/>
      <c r="G181" s="85" t="s">
        <v>442</v>
      </c>
      <c r="H181" s="21"/>
      <c r="I181" s="21" t="s">
        <v>2000</v>
      </c>
      <c r="J181" s="24" t="s">
        <v>1913</v>
      </c>
      <c r="K181" s="21" t="s">
        <v>1458</v>
      </c>
      <c r="L181" s="21" t="s">
        <v>1459</v>
      </c>
      <c r="M181" s="21" t="s">
        <v>1471</v>
      </c>
      <c r="N181" s="24">
        <v>0</v>
      </c>
      <c r="O181" s="24">
        <v>0</v>
      </c>
      <c r="P181" s="24" t="s">
        <v>1907</v>
      </c>
      <c r="Q181" s="24" t="s">
        <v>1907</v>
      </c>
      <c r="R181" s="147"/>
    </row>
    <row r="182" spans="1:18" ht="36" customHeight="1" x14ac:dyDescent="0.25">
      <c r="A182" s="75"/>
      <c r="B182" s="75">
        <v>172</v>
      </c>
      <c r="C182" s="24" t="s">
        <v>51</v>
      </c>
      <c r="D182" s="24" t="s">
        <v>102</v>
      </c>
      <c r="E182" s="24" t="s">
        <v>2001</v>
      </c>
      <c r="F182" s="24"/>
      <c r="G182" s="85" t="s">
        <v>60</v>
      </c>
      <c r="H182" s="21"/>
      <c r="I182" s="21" t="s">
        <v>2002</v>
      </c>
      <c r="J182" s="24" t="s">
        <v>1913</v>
      </c>
      <c r="K182" s="21" t="s">
        <v>1465</v>
      </c>
      <c r="L182" s="21" t="s">
        <v>1494</v>
      </c>
      <c r="M182" s="21" t="s">
        <v>1471</v>
      </c>
      <c r="N182" s="24">
        <v>0</v>
      </c>
      <c r="O182" s="24">
        <v>0</v>
      </c>
      <c r="P182" s="24" t="s">
        <v>1907</v>
      </c>
      <c r="Q182" s="24" t="s">
        <v>1907</v>
      </c>
      <c r="R182" s="147"/>
    </row>
    <row r="183" spans="1:18" ht="36" customHeight="1" x14ac:dyDescent="0.25">
      <c r="A183" s="75"/>
      <c r="B183" s="75">
        <v>173</v>
      </c>
      <c r="C183" s="24" t="s">
        <v>51</v>
      </c>
      <c r="D183" s="24" t="s">
        <v>102</v>
      </c>
      <c r="E183" s="24" t="s">
        <v>2001</v>
      </c>
      <c r="F183" s="24"/>
      <c r="G183" s="85" t="s">
        <v>442</v>
      </c>
      <c r="H183" s="21"/>
      <c r="I183" s="21" t="s">
        <v>2002</v>
      </c>
      <c r="J183" s="24" t="s">
        <v>1913</v>
      </c>
      <c r="K183" s="21" t="s">
        <v>1465</v>
      </c>
      <c r="L183" s="21" t="s">
        <v>1494</v>
      </c>
      <c r="M183" s="21" t="s">
        <v>1471</v>
      </c>
      <c r="N183" s="24">
        <v>0</v>
      </c>
      <c r="O183" s="24">
        <v>0</v>
      </c>
      <c r="P183" s="24" t="s">
        <v>1907</v>
      </c>
      <c r="Q183" s="24" t="s">
        <v>1907</v>
      </c>
      <c r="R183" s="147"/>
    </row>
    <row r="184" spans="1:18" ht="36" customHeight="1" x14ac:dyDescent="0.25">
      <c r="A184" s="75"/>
      <c r="B184" s="75">
        <v>174</v>
      </c>
      <c r="C184" s="24" t="s">
        <v>51</v>
      </c>
      <c r="D184" s="24" t="s">
        <v>102</v>
      </c>
      <c r="E184" s="24" t="s">
        <v>2001</v>
      </c>
      <c r="F184" s="24"/>
      <c r="G184" s="85" t="s">
        <v>523</v>
      </c>
      <c r="H184" s="21"/>
      <c r="I184" s="21" t="s">
        <v>2002</v>
      </c>
      <c r="J184" s="24" t="s">
        <v>1913</v>
      </c>
      <c r="K184" s="21" t="s">
        <v>1465</v>
      </c>
      <c r="L184" s="21" t="s">
        <v>1494</v>
      </c>
      <c r="M184" s="21" t="s">
        <v>1471</v>
      </c>
      <c r="N184" s="24">
        <v>0</v>
      </c>
      <c r="O184" s="24">
        <v>0</v>
      </c>
      <c r="P184" s="24" t="s">
        <v>1907</v>
      </c>
      <c r="Q184" s="24" t="s">
        <v>1907</v>
      </c>
      <c r="R184" s="147"/>
    </row>
    <row r="185" spans="1:18" ht="36" customHeight="1" x14ac:dyDescent="0.25">
      <c r="A185" s="75"/>
      <c r="B185" s="75">
        <v>175</v>
      </c>
      <c r="C185" s="24" t="s">
        <v>51</v>
      </c>
      <c r="D185" s="24" t="s">
        <v>102</v>
      </c>
      <c r="E185" s="24" t="s">
        <v>2001</v>
      </c>
      <c r="F185" s="24"/>
      <c r="G185" s="85" t="s">
        <v>411</v>
      </c>
      <c r="H185" s="21"/>
      <c r="I185" s="21" t="s">
        <v>2003</v>
      </c>
      <c r="J185" s="24" t="s">
        <v>1913</v>
      </c>
      <c r="K185" s="21" t="s">
        <v>1465</v>
      </c>
      <c r="L185" s="21" t="s">
        <v>1494</v>
      </c>
      <c r="M185" s="21" t="s">
        <v>1471</v>
      </c>
      <c r="N185" s="24">
        <v>0</v>
      </c>
      <c r="O185" s="24">
        <v>0</v>
      </c>
      <c r="P185" s="24" t="s">
        <v>1907</v>
      </c>
      <c r="Q185" s="24" t="s">
        <v>1907</v>
      </c>
      <c r="R185" s="147"/>
    </row>
    <row r="186" spans="1:18" ht="36" customHeight="1" x14ac:dyDescent="0.25">
      <c r="A186" s="75"/>
      <c r="B186" s="75">
        <v>176</v>
      </c>
      <c r="C186" s="24" t="s">
        <v>51</v>
      </c>
      <c r="D186" s="24" t="s">
        <v>102</v>
      </c>
      <c r="E186" s="24" t="s">
        <v>2001</v>
      </c>
      <c r="F186" s="24"/>
      <c r="G186" s="85" t="s">
        <v>523</v>
      </c>
      <c r="H186" s="21"/>
      <c r="I186" s="21" t="s">
        <v>2003</v>
      </c>
      <c r="J186" s="24" t="s">
        <v>1913</v>
      </c>
      <c r="K186" s="21" t="s">
        <v>1465</v>
      </c>
      <c r="L186" s="21" t="s">
        <v>1494</v>
      </c>
      <c r="M186" s="21" t="s">
        <v>1471</v>
      </c>
      <c r="N186" s="24">
        <v>0</v>
      </c>
      <c r="O186" s="24">
        <v>0</v>
      </c>
      <c r="P186" s="24" t="s">
        <v>1907</v>
      </c>
      <c r="Q186" s="24" t="s">
        <v>1907</v>
      </c>
      <c r="R186" s="147"/>
    </row>
    <row r="187" spans="1:18" ht="36" customHeight="1" x14ac:dyDescent="0.25">
      <c r="A187" s="75"/>
      <c r="B187" s="75">
        <v>177</v>
      </c>
      <c r="C187" s="24" t="s">
        <v>51</v>
      </c>
      <c r="D187" s="24" t="s">
        <v>102</v>
      </c>
      <c r="E187" s="24" t="s">
        <v>2001</v>
      </c>
      <c r="F187" s="24"/>
      <c r="G187" s="85" t="s">
        <v>260</v>
      </c>
      <c r="H187" s="21"/>
      <c r="I187" s="21" t="s">
        <v>2003</v>
      </c>
      <c r="J187" s="24" t="s">
        <v>1913</v>
      </c>
      <c r="K187" s="21" t="s">
        <v>1465</v>
      </c>
      <c r="L187" s="21" t="s">
        <v>1494</v>
      </c>
      <c r="M187" s="21" t="s">
        <v>1471</v>
      </c>
      <c r="N187" s="24">
        <v>0</v>
      </c>
      <c r="O187" s="24">
        <v>0</v>
      </c>
      <c r="P187" s="24" t="s">
        <v>1907</v>
      </c>
      <c r="Q187" s="24" t="s">
        <v>1907</v>
      </c>
      <c r="R187" s="147"/>
    </row>
    <row r="188" spans="1:18" ht="36" customHeight="1" x14ac:dyDescent="0.25">
      <c r="A188" s="75"/>
      <c r="B188" s="75">
        <v>178</v>
      </c>
      <c r="C188" s="24" t="s">
        <v>51</v>
      </c>
      <c r="D188" s="24" t="s">
        <v>102</v>
      </c>
      <c r="E188" s="24" t="s">
        <v>2001</v>
      </c>
      <c r="F188" s="24"/>
      <c r="G188" s="85" t="s">
        <v>261</v>
      </c>
      <c r="H188" s="21"/>
      <c r="I188" s="21" t="s">
        <v>2003</v>
      </c>
      <c r="J188" s="24" t="s">
        <v>1913</v>
      </c>
      <c r="K188" s="21" t="s">
        <v>1465</v>
      </c>
      <c r="L188" s="21" t="s">
        <v>1494</v>
      </c>
      <c r="M188" s="21" t="s">
        <v>1471</v>
      </c>
      <c r="N188" s="24">
        <v>0</v>
      </c>
      <c r="O188" s="24">
        <v>0</v>
      </c>
      <c r="P188" s="24" t="s">
        <v>1907</v>
      </c>
      <c r="Q188" s="24" t="s">
        <v>1907</v>
      </c>
      <c r="R188" s="147"/>
    </row>
    <row r="189" spans="1:18" ht="36" customHeight="1" x14ac:dyDescent="0.25">
      <c r="A189" s="75"/>
      <c r="B189" s="75">
        <v>179</v>
      </c>
      <c r="C189" s="24" t="s">
        <v>51</v>
      </c>
      <c r="D189" s="24" t="s">
        <v>102</v>
      </c>
      <c r="E189" s="24" t="s">
        <v>2001</v>
      </c>
      <c r="F189" s="24"/>
      <c r="G189" s="85" t="s">
        <v>262</v>
      </c>
      <c r="H189" s="21"/>
      <c r="I189" s="21" t="s">
        <v>2003</v>
      </c>
      <c r="J189" s="24" t="s">
        <v>1913</v>
      </c>
      <c r="K189" s="21" t="s">
        <v>1465</v>
      </c>
      <c r="L189" s="21" t="s">
        <v>1494</v>
      </c>
      <c r="M189" s="21" t="s">
        <v>1471</v>
      </c>
      <c r="N189" s="24">
        <v>0</v>
      </c>
      <c r="O189" s="24">
        <v>0</v>
      </c>
      <c r="P189" s="24" t="s">
        <v>1907</v>
      </c>
      <c r="Q189" s="24" t="s">
        <v>1907</v>
      </c>
      <c r="R189" s="147"/>
    </row>
    <row r="190" spans="1:18" ht="36" customHeight="1" x14ac:dyDescent="0.25">
      <c r="A190" s="75"/>
      <c r="B190" s="75">
        <v>180</v>
      </c>
      <c r="C190" s="24" t="s">
        <v>51</v>
      </c>
      <c r="D190" s="24" t="s">
        <v>102</v>
      </c>
      <c r="E190" s="24" t="s">
        <v>2001</v>
      </c>
      <c r="F190" s="24"/>
      <c r="G190" s="85" t="s">
        <v>62</v>
      </c>
      <c r="H190" s="21"/>
      <c r="I190" s="21" t="s">
        <v>2003</v>
      </c>
      <c r="J190" s="24" t="s">
        <v>1913</v>
      </c>
      <c r="K190" s="21" t="s">
        <v>1465</v>
      </c>
      <c r="L190" s="21" t="s">
        <v>1494</v>
      </c>
      <c r="M190" s="21" t="s">
        <v>1471</v>
      </c>
      <c r="N190" s="24">
        <v>0</v>
      </c>
      <c r="O190" s="24">
        <v>0</v>
      </c>
      <c r="P190" s="24" t="s">
        <v>1907</v>
      </c>
      <c r="Q190" s="24" t="s">
        <v>1907</v>
      </c>
      <c r="R190" s="147"/>
    </row>
    <row r="191" spans="1:18" ht="36" customHeight="1" x14ac:dyDescent="0.25">
      <c r="A191" s="75"/>
      <c r="B191" s="75">
        <v>181</v>
      </c>
      <c r="C191" s="24" t="s">
        <v>51</v>
      </c>
      <c r="D191" s="24" t="s">
        <v>102</v>
      </c>
      <c r="E191" s="24" t="s">
        <v>2001</v>
      </c>
      <c r="F191" s="24"/>
      <c r="G191" s="85" t="s">
        <v>260</v>
      </c>
      <c r="H191" s="21"/>
      <c r="I191" s="21" t="s">
        <v>2003</v>
      </c>
      <c r="J191" s="24" t="s">
        <v>1913</v>
      </c>
      <c r="K191" s="21" t="s">
        <v>1465</v>
      </c>
      <c r="L191" s="21" t="s">
        <v>1494</v>
      </c>
      <c r="M191" s="21" t="s">
        <v>1471</v>
      </c>
      <c r="N191" s="24">
        <v>0</v>
      </c>
      <c r="O191" s="24">
        <v>0</v>
      </c>
      <c r="P191" s="24" t="s">
        <v>1907</v>
      </c>
      <c r="Q191" s="24" t="s">
        <v>1907</v>
      </c>
      <c r="R191" s="147"/>
    </row>
    <row r="192" spans="1:18" ht="36" customHeight="1" x14ac:dyDescent="0.25">
      <c r="A192" s="75"/>
      <c r="B192" s="75">
        <v>182</v>
      </c>
      <c r="C192" s="24" t="s">
        <v>51</v>
      </c>
      <c r="D192" s="24" t="s">
        <v>102</v>
      </c>
      <c r="E192" s="24" t="s">
        <v>2001</v>
      </c>
      <c r="F192" s="24"/>
      <c r="G192" s="85" t="s">
        <v>261</v>
      </c>
      <c r="H192" s="21"/>
      <c r="I192" s="21" t="s">
        <v>2003</v>
      </c>
      <c r="J192" s="24" t="s">
        <v>1913</v>
      </c>
      <c r="K192" s="21" t="s">
        <v>1465</v>
      </c>
      <c r="L192" s="21" t="s">
        <v>1494</v>
      </c>
      <c r="M192" s="21" t="s">
        <v>1471</v>
      </c>
      <c r="N192" s="24">
        <v>0</v>
      </c>
      <c r="O192" s="24">
        <v>0</v>
      </c>
      <c r="P192" s="24" t="s">
        <v>1907</v>
      </c>
      <c r="Q192" s="24" t="s">
        <v>1907</v>
      </c>
      <c r="R192" s="147"/>
    </row>
    <row r="193" spans="1:18" ht="36" customHeight="1" x14ac:dyDescent="0.25">
      <c r="A193" s="75"/>
      <c r="B193" s="75">
        <v>183</v>
      </c>
      <c r="C193" s="24" t="s">
        <v>51</v>
      </c>
      <c r="D193" s="24" t="s">
        <v>102</v>
      </c>
      <c r="E193" s="24" t="s">
        <v>2001</v>
      </c>
      <c r="F193" s="24"/>
      <c r="G193" s="487" t="s">
        <v>597</v>
      </c>
      <c r="H193" s="21"/>
      <c r="I193" s="21" t="s">
        <v>2003</v>
      </c>
      <c r="J193" s="24" t="s">
        <v>1913</v>
      </c>
      <c r="K193" s="21" t="s">
        <v>1465</v>
      </c>
      <c r="L193" s="21" t="s">
        <v>1494</v>
      </c>
      <c r="M193" s="21" t="s">
        <v>1471</v>
      </c>
      <c r="N193" s="24">
        <v>0</v>
      </c>
      <c r="O193" s="24">
        <v>0</v>
      </c>
      <c r="P193" s="24" t="s">
        <v>1907</v>
      </c>
      <c r="Q193" s="24" t="s">
        <v>1907</v>
      </c>
      <c r="R193" s="147"/>
    </row>
    <row r="194" spans="1:18" ht="36" customHeight="1" x14ac:dyDescent="0.25">
      <c r="A194" s="75"/>
      <c r="B194" s="75">
        <v>184</v>
      </c>
      <c r="C194" s="24" t="s">
        <v>51</v>
      </c>
      <c r="D194" s="24" t="s">
        <v>102</v>
      </c>
      <c r="E194" s="24" t="s">
        <v>1552</v>
      </c>
      <c r="F194" s="24"/>
      <c r="G194" s="85" t="s">
        <v>60</v>
      </c>
      <c r="H194" s="24" t="s">
        <v>1552</v>
      </c>
      <c r="I194" s="24" t="s">
        <v>1552</v>
      </c>
      <c r="J194" s="24" t="s">
        <v>1913</v>
      </c>
      <c r="K194" s="21" t="s">
        <v>1465</v>
      </c>
      <c r="L194" s="21" t="s">
        <v>1494</v>
      </c>
      <c r="M194" s="21" t="s">
        <v>1471</v>
      </c>
      <c r="N194" s="24">
        <v>0</v>
      </c>
      <c r="O194" s="24">
        <v>0</v>
      </c>
      <c r="P194" s="24" t="s">
        <v>1907</v>
      </c>
      <c r="Q194" s="24" t="s">
        <v>1907</v>
      </c>
      <c r="R194" s="147"/>
    </row>
    <row r="195" spans="1:18" ht="36" customHeight="1" x14ac:dyDescent="0.25">
      <c r="A195" s="75"/>
      <c r="B195" s="75">
        <v>185</v>
      </c>
      <c r="C195" s="24" t="s">
        <v>51</v>
      </c>
      <c r="D195" s="24" t="s">
        <v>102</v>
      </c>
      <c r="E195" s="24" t="s">
        <v>2004</v>
      </c>
      <c r="F195" s="24"/>
      <c r="G195" s="85" t="s">
        <v>304</v>
      </c>
      <c r="H195" s="21"/>
      <c r="I195" s="21" t="s">
        <v>2005</v>
      </c>
      <c r="J195" s="24" t="s">
        <v>1913</v>
      </c>
      <c r="K195" s="21" t="s">
        <v>1465</v>
      </c>
      <c r="L195" s="21" t="s">
        <v>1494</v>
      </c>
      <c r="M195" s="21" t="s">
        <v>1471</v>
      </c>
      <c r="N195" s="24">
        <v>0</v>
      </c>
      <c r="O195" s="24">
        <v>0</v>
      </c>
      <c r="P195" s="24" t="s">
        <v>1907</v>
      </c>
      <c r="Q195" s="24" t="s">
        <v>1907</v>
      </c>
      <c r="R195" s="147"/>
    </row>
    <row r="196" spans="1:18" ht="36" customHeight="1" x14ac:dyDescent="0.25">
      <c r="A196" s="75"/>
      <c r="B196" s="75">
        <v>186</v>
      </c>
      <c r="C196" s="24" t="s">
        <v>51</v>
      </c>
      <c r="D196" s="24" t="s">
        <v>102</v>
      </c>
      <c r="E196" s="24" t="s">
        <v>1521</v>
      </c>
      <c r="F196" s="24"/>
      <c r="G196" s="85" t="s">
        <v>60</v>
      </c>
      <c r="H196" s="24" t="s">
        <v>1521</v>
      </c>
      <c r="I196" s="24" t="s">
        <v>1521</v>
      </c>
      <c r="J196" s="24" t="s">
        <v>1913</v>
      </c>
      <c r="K196" s="21" t="s">
        <v>1465</v>
      </c>
      <c r="L196" s="21" t="s">
        <v>1494</v>
      </c>
      <c r="M196" s="21" t="s">
        <v>1471</v>
      </c>
      <c r="N196" s="24">
        <v>0</v>
      </c>
      <c r="O196" s="24">
        <v>0</v>
      </c>
      <c r="P196" s="24" t="s">
        <v>1907</v>
      </c>
      <c r="Q196" s="24" t="s">
        <v>1907</v>
      </c>
      <c r="R196" s="147"/>
    </row>
    <row r="197" spans="1:18" ht="36" customHeight="1" x14ac:dyDescent="0.25">
      <c r="A197" s="75"/>
      <c r="B197" s="75">
        <v>187</v>
      </c>
      <c r="C197" s="24" t="s">
        <v>51</v>
      </c>
      <c r="D197" s="24" t="s">
        <v>102</v>
      </c>
      <c r="E197" s="24" t="s">
        <v>2006</v>
      </c>
      <c r="F197" s="24"/>
      <c r="G197" s="21"/>
      <c r="H197" s="21"/>
      <c r="I197" s="21" t="s">
        <v>1471</v>
      </c>
      <c r="J197" s="24"/>
      <c r="K197" s="21" t="s">
        <v>1465</v>
      </c>
      <c r="L197" s="21" t="s">
        <v>1494</v>
      </c>
      <c r="M197" s="21" t="s">
        <v>1471</v>
      </c>
      <c r="N197" s="24">
        <v>0</v>
      </c>
      <c r="O197" s="24">
        <v>0</v>
      </c>
      <c r="P197" s="24" t="s">
        <v>1907</v>
      </c>
      <c r="Q197" s="24" t="s">
        <v>1907</v>
      </c>
      <c r="R197" s="147"/>
    </row>
    <row r="198" spans="1:18" ht="36" customHeight="1" x14ac:dyDescent="0.25">
      <c r="A198" s="75"/>
      <c r="B198" s="75">
        <v>188</v>
      </c>
      <c r="C198" s="24" t="s">
        <v>51</v>
      </c>
      <c r="D198" s="24" t="s">
        <v>102</v>
      </c>
      <c r="E198" s="24" t="s">
        <v>2007</v>
      </c>
      <c r="F198" s="24"/>
      <c r="G198" s="98" t="s">
        <v>60</v>
      </c>
      <c r="H198" s="21"/>
      <c r="I198" s="21" t="s">
        <v>2008</v>
      </c>
      <c r="J198" s="24" t="s">
        <v>2009</v>
      </c>
      <c r="K198" s="21" t="s">
        <v>1465</v>
      </c>
      <c r="L198" s="21" t="s">
        <v>1473</v>
      </c>
      <c r="M198" s="21" t="s">
        <v>1471</v>
      </c>
      <c r="N198" s="24">
        <v>0</v>
      </c>
      <c r="O198" s="24">
        <v>0</v>
      </c>
      <c r="P198" s="24" t="s">
        <v>1907</v>
      </c>
      <c r="Q198" s="24" t="s">
        <v>1907</v>
      </c>
      <c r="R198" s="147"/>
    </row>
    <row r="199" spans="1:18" ht="36" customHeight="1" x14ac:dyDescent="0.25">
      <c r="A199" s="75"/>
      <c r="B199" s="75">
        <v>189</v>
      </c>
      <c r="C199" s="24" t="s">
        <v>51</v>
      </c>
      <c r="D199" s="24" t="s">
        <v>102</v>
      </c>
      <c r="E199" s="24" t="s">
        <v>2007</v>
      </c>
      <c r="F199" s="24"/>
      <c r="G199" s="85" t="s">
        <v>411</v>
      </c>
      <c r="H199" s="21"/>
      <c r="I199" s="21" t="s">
        <v>2008</v>
      </c>
      <c r="J199" s="24" t="s">
        <v>2009</v>
      </c>
      <c r="K199" s="21" t="s">
        <v>1465</v>
      </c>
      <c r="L199" s="21" t="s">
        <v>1473</v>
      </c>
      <c r="M199" s="21" t="s">
        <v>1471</v>
      </c>
      <c r="N199" s="24">
        <v>0</v>
      </c>
      <c r="O199" s="24">
        <v>0</v>
      </c>
      <c r="P199" s="24" t="s">
        <v>1907</v>
      </c>
      <c r="Q199" s="24" t="s">
        <v>1907</v>
      </c>
      <c r="R199" s="147"/>
    </row>
    <row r="200" spans="1:18" ht="36" customHeight="1" x14ac:dyDescent="0.25">
      <c r="A200" s="75"/>
      <c r="B200" s="75">
        <v>190</v>
      </c>
      <c r="C200" s="24" t="s">
        <v>51</v>
      </c>
      <c r="D200" s="24" t="s">
        <v>102</v>
      </c>
      <c r="E200" s="24" t="s">
        <v>2010</v>
      </c>
      <c r="F200" s="24"/>
      <c r="G200" s="98" t="s">
        <v>60</v>
      </c>
      <c r="H200" s="21"/>
      <c r="I200" s="21" t="s">
        <v>2011</v>
      </c>
      <c r="J200" s="24" t="s">
        <v>2009</v>
      </c>
      <c r="K200" s="21" t="s">
        <v>1458</v>
      </c>
      <c r="L200" s="21" t="s">
        <v>1459</v>
      </c>
      <c r="M200" s="21" t="s">
        <v>1471</v>
      </c>
      <c r="N200" s="24">
        <v>0</v>
      </c>
      <c r="O200" s="24">
        <v>0</v>
      </c>
      <c r="P200" s="24" t="s">
        <v>1907</v>
      </c>
      <c r="Q200" s="24" t="s">
        <v>1907</v>
      </c>
      <c r="R200" s="147"/>
    </row>
    <row r="201" spans="1:18" ht="36" customHeight="1" x14ac:dyDescent="0.25">
      <c r="A201" s="75"/>
      <c r="B201" s="75">
        <v>191</v>
      </c>
      <c r="C201" s="24" t="s">
        <v>51</v>
      </c>
      <c r="D201" s="24" t="s">
        <v>102</v>
      </c>
      <c r="E201" s="24" t="s">
        <v>2010</v>
      </c>
      <c r="F201" s="24"/>
      <c r="G201" s="85" t="s">
        <v>290</v>
      </c>
      <c r="H201" s="21"/>
      <c r="I201" s="21" t="s">
        <v>2011</v>
      </c>
      <c r="J201" s="24" t="s">
        <v>2009</v>
      </c>
      <c r="K201" s="21" t="s">
        <v>1458</v>
      </c>
      <c r="L201" s="21" t="s">
        <v>1459</v>
      </c>
      <c r="M201" s="21" t="s">
        <v>1471</v>
      </c>
      <c r="N201" s="24">
        <v>0</v>
      </c>
      <c r="O201" s="24">
        <v>0</v>
      </c>
      <c r="P201" s="24" t="s">
        <v>1907</v>
      </c>
      <c r="Q201" s="24" t="s">
        <v>1907</v>
      </c>
      <c r="R201" s="147"/>
    </row>
    <row r="202" spans="1:18" ht="36" customHeight="1" x14ac:dyDescent="0.25">
      <c r="A202" s="75"/>
      <c r="B202" s="75">
        <v>192</v>
      </c>
      <c r="C202" s="24" t="s">
        <v>51</v>
      </c>
      <c r="D202" s="24" t="s">
        <v>102</v>
      </c>
      <c r="E202" s="24" t="s">
        <v>2010</v>
      </c>
      <c r="F202" s="24"/>
      <c r="G202" s="85" t="s">
        <v>543</v>
      </c>
      <c r="H202" s="21"/>
      <c r="I202" s="21" t="s">
        <v>2011</v>
      </c>
      <c r="J202" s="24" t="s">
        <v>2009</v>
      </c>
      <c r="K202" s="21" t="s">
        <v>1458</v>
      </c>
      <c r="L202" s="21" t="s">
        <v>1459</v>
      </c>
      <c r="M202" s="21" t="s">
        <v>1471</v>
      </c>
      <c r="N202" s="24">
        <v>0</v>
      </c>
      <c r="O202" s="24">
        <v>0</v>
      </c>
      <c r="P202" s="24" t="s">
        <v>1907</v>
      </c>
      <c r="Q202" s="24" t="s">
        <v>1907</v>
      </c>
      <c r="R202" s="147"/>
    </row>
    <row r="203" spans="1:18" ht="36" customHeight="1" x14ac:dyDescent="0.25">
      <c r="A203" s="75"/>
      <c r="B203" s="75">
        <v>193</v>
      </c>
      <c r="C203" s="24" t="s">
        <v>51</v>
      </c>
      <c r="D203" s="24" t="s">
        <v>102</v>
      </c>
      <c r="E203" s="24" t="s">
        <v>2010</v>
      </c>
      <c r="F203" s="24"/>
      <c r="G203" s="85" t="s">
        <v>289</v>
      </c>
      <c r="H203" s="21"/>
      <c r="I203" s="21" t="s">
        <v>2011</v>
      </c>
      <c r="J203" s="24" t="s">
        <v>2009</v>
      </c>
      <c r="K203" s="21" t="s">
        <v>1458</v>
      </c>
      <c r="L203" s="21" t="s">
        <v>1459</v>
      </c>
      <c r="M203" s="21" t="s">
        <v>1471</v>
      </c>
      <c r="N203" s="24">
        <v>0</v>
      </c>
      <c r="O203" s="24">
        <v>0</v>
      </c>
      <c r="P203" s="24" t="s">
        <v>1907</v>
      </c>
      <c r="Q203" s="24" t="s">
        <v>1907</v>
      </c>
      <c r="R203" s="147"/>
    </row>
    <row r="204" spans="1:18" ht="36" customHeight="1" x14ac:dyDescent="0.25">
      <c r="A204" s="75"/>
      <c r="B204" s="75">
        <v>194</v>
      </c>
      <c r="C204" s="24" t="s">
        <v>51</v>
      </c>
      <c r="D204" s="24" t="s">
        <v>102</v>
      </c>
      <c r="E204" s="24" t="s">
        <v>2010</v>
      </c>
      <c r="F204" s="24"/>
      <c r="G204" s="85" t="s">
        <v>442</v>
      </c>
      <c r="H204" s="21"/>
      <c r="I204" s="21" t="s">
        <v>2011</v>
      </c>
      <c r="J204" s="24" t="s">
        <v>2009</v>
      </c>
      <c r="K204" s="21" t="s">
        <v>1458</v>
      </c>
      <c r="L204" s="21" t="s">
        <v>1459</v>
      </c>
      <c r="M204" s="21" t="s">
        <v>1471</v>
      </c>
      <c r="N204" s="24">
        <v>0</v>
      </c>
      <c r="O204" s="24">
        <v>0</v>
      </c>
      <c r="P204" s="24" t="s">
        <v>1907</v>
      </c>
      <c r="Q204" s="24" t="s">
        <v>1907</v>
      </c>
      <c r="R204" s="147"/>
    </row>
    <row r="205" spans="1:18" ht="36" customHeight="1" x14ac:dyDescent="0.25">
      <c r="A205" s="75"/>
      <c r="B205" s="75">
        <v>195</v>
      </c>
      <c r="C205" s="24" t="s">
        <v>51</v>
      </c>
      <c r="D205" s="24" t="s">
        <v>102</v>
      </c>
      <c r="E205" s="24" t="s">
        <v>2012</v>
      </c>
      <c r="F205" s="24"/>
      <c r="G205" s="98" t="s">
        <v>60</v>
      </c>
      <c r="H205" s="21"/>
      <c r="I205" s="21" t="s">
        <v>2013</v>
      </c>
      <c r="J205" s="24" t="s">
        <v>2009</v>
      </c>
      <c r="K205" s="21" t="s">
        <v>1458</v>
      </c>
      <c r="L205" s="21" t="s">
        <v>1459</v>
      </c>
      <c r="M205" s="21" t="s">
        <v>1471</v>
      </c>
      <c r="N205" s="24">
        <v>0</v>
      </c>
      <c r="O205" s="24">
        <v>0</v>
      </c>
      <c r="P205" s="24" t="s">
        <v>1907</v>
      </c>
      <c r="Q205" s="24" t="s">
        <v>1907</v>
      </c>
      <c r="R205" s="147"/>
    </row>
    <row r="206" spans="1:18" ht="36" customHeight="1" x14ac:dyDescent="0.25">
      <c r="A206" s="75"/>
      <c r="B206" s="75">
        <v>196</v>
      </c>
      <c r="C206" s="24" t="s">
        <v>51</v>
      </c>
      <c r="D206" s="24" t="s">
        <v>102</v>
      </c>
      <c r="E206" s="24" t="s">
        <v>2012</v>
      </c>
      <c r="F206" s="24"/>
      <c r="G206" s="85" t="s">
        <v>290</v>
      </c>
      <c r="H206" s="21"/>
      <c r="I206" s="21" t="s">
        <v>2013</v>
      </c>
      <c r="J206" s="24" t="s">
        <v>2009</v>
      </c>
      <c r="K206" s="21" t="s">
        <v>1458</v>
      </c>
      <c r="L206" s="21" t="s">
        <v>1459</v>
      </c>
      <c r="M206" s="21" t="s">
        <v>1471</v>
      </c>
      <c r="N206" s="24">
        <v>0</v>
      </c>
      <c r="O206" s="24">
        <v>0</v>
      </c>
      <c r="P206" s="24" t="s">
        <v>1907</v>
      </c>
      <c r="Q206" s="24" t="s">
        <v>1907</v>
      </c>
      <c r="R206" s="147"/>
    </row>
    <row r="207" spans="1:18" ht="36" customHeight="1" x14ac:dyDescent="0.25">
      <c r="A207" s="75"/>
      <c r="B207" s="75">
        <v>197</v>
      </c>
      <c r="C207" s="24" t="s">
        <v>51</v>
      </c>
      <c r="D207" s="24" t="s">
        <v>102</v>
      </c>
      <c r="E207" s="24" t="s">
        <v>2012</v>
      </c>
      <c r="F207" s="24"/>
      <c r="G207" s="85" t="s">
        <v>543</v>
      </c>
      <c r="H207" s="21"/>
      <c r="I207" s="21" t="s">
        <v>2013</v>
      </c>
      <c r="J207" s="24" t="s">
        <v>2009</v>
      </c>
      <c r="K207" s="21" t="s">
        <v>1458</v>
      </c>
      <c r="L207" s="21" t="s">
        <v>1459</v>
      </c>
      <c r="M207" s="21" t="s">
        <v>1471</v>
      </c>
      <c r="N207" s="24">
        <v>0</v>
      </c>
      <c r="O207" s="24">
        <v>0</v>
      </c>
      <c r="P207" s="24" t="s">
        <v>1907</v>
      </c>
      <c r="Q207" s="24" t="s">
        <v>1907</v>
      </c>
      <c r="R207" s="147"/>
    </row>
    <row r="208" spans="1:18" ht="36" customHeight="1" x14ac:dyDescent="0.25">
      <c r="A208" s="75"/>
      <c r="B208" s="75">
        <v>198</v>
      </c>
      <c r="C208" s="24" t="s">
        <v>51</v>
      </c>
      <c r="D208" s="24" t="s">
        <v>102</v>
      </c>
      <c r="E208" s="24" t="s">
        <v>2012</v>
      </c>
      <c r="F208" s="24"/>
      <c r="G208" s="85" t="s">
        <v>289</v>
      </c>
      <c r="H208" s="21"/>
      <c r="I208" s="21" t="s">
        <v>2013</v>
      </c>
      <c r="J208" s="24" t="s">
        <v>2009</v>
      </c>
      <c r="K208" s="21" t="s">
        <v>1458</v>
      </c>
      <c r="L208" s="21" t="s">
        <v>1459</v>
      </c>
      <c r="M208" s="21" t="s">
        <v>1471</v>
      </c>
      <c r="N208" s="24">
        <v>0</v>
      </c>
      <c r="O208" s="24">
        <v>0</v>
      </c>
      <c r="P208" s="24" t="s">
        <v>1907</v>
      </c>
      <c r="Q208" s="24" t="s">
        <v>1907</v>
      </c>
      <c r="R208" s="147"/>
    </row>
    <row r="209" spans="1:18" ht="36" customHeight="1" x14ac:dyDescent="0.25">
      <c r="A209" s="75"/>
      <c r="B209" s="75">
        <v>199</v>
      </c>
      <c r="C209" s="24" t="s">
        <v>51</v>
      </c>
      <c r="D209" s="24" t="s">
        <v>102</v>
      </c>
      <c r="E209" s="24" t="s">
        <v>2012</v>
      </c>
      <c r="F209" s="24"/>
      <c r="G209" s="85" t="s">
        <v>442</v>
      </c>
      <c r="H209" s="21"/>
      <c r="I209" s="21" t="s">
        <v>2013</v>
      </c>
      <c r="J209" s="24" t="s">
        <v>2009</v>
      </c>
      <c r="K209" s="21" t="s">
        <v>1458</v>
      </c>
      <c r="L209" s="21" t="s">
        <v>1459</v>
      </c>
      <c r="M209" s="21" t="s">
        <v>1471</v>
      </c>
      <c r="N209" s="24">
        <v>0</v>
      </c>
      <c r="O209" s="24">
        <v>0</v>
      </c>
      <c r="P209" s="24" t="s">
        <v>1907</v>
      </c>
      <c r="Q209" s="24" t="s">
        <v>1907</v>
      </c>
      <c r="R209" s="147"/>
    </row>
    <row r="210" spans="1:18" ht="39" customHeight="1" x14ac:dyDescent="0.2">
      <c r="A210" s="28"/>
      <c r="B210" s="75">
        <v>200</v>
      </c>
      <c r="C210" s="24" t="s">
        <v>51</v>
      </c>
      <c r="D210" s="24" t="s">
        <v>102</v>
      </c>
      <c r="E210" s="24" t="s">
        <v>2014</v>
      </c>
      <c r="F210" s="21"/>
      <c r="G210" s="98" t="s">
        <v>60</v>
      </c>
      <c r="H210" s="21"/>
      <c r="I210" s="21" t="s">
        <v>2015</v>
      </c>
      <c r="J210" s="24" t="s">
        <v>2009</v>
      </c>
      <c r="K210" s="21" t="s">
        <v>1465</v>
      </c>
      <c r="L210" s="21">
        <v>3</v>
      </c>
      <c r="M210" s="21" t="s">
        <v>1901</v>
      </c>
      <c r="N210" s="21">
        <v>0</v>
      </c>
      <c r="O210" s="21">
        <v>0</v>
      </c>
      <c r="P210" s="21" t="s">
        <v>1907</v>
      </c>
      <c r="Q210" s="21" t="s">
        <v>2016</v>
      </c>
      <c r="R210" s="21"/>
    </row>
    <row r="211" spans="1:18" ht="39" customHeight="1" x14ac:dyDescent="0.2">
      <c r="A211" s="28"/>
      <c r="B211" s="75">
        <v>201</v>
      </c>
      <c r="C211" s="24" t="s">
        <v>51</v>
      </c>
      <c r="D211" s="24" t="s">
        <v>102</v>
      </c>
      <c r="E211" s="24" t="s">
        <v>2014</v>
      </c>
      <c r="F211" s="21"/>
      <c r="G211" s="85" t="s">
        <v>442</v>
      </c>
      <c r="H211" s="21"/>
      <c r="I211" s="21" t="s">
        <v>2015</v>
      </c>
      <c r="J211" s="24" t="s">
        <v>2009</v>
      </c>
      <c r="K211" s="21" t="s">
        <v>1465</v>
      </c>
      <c r="L211" s="21">
        <v>3</v>
      </c>
      <c r="M211" s="21" t="s">
        <v>1901</v>
      </c>
      <c r="N211" s="21">
        <v>0</v>
      </c>
      <c r="O211" s="21">
        <v>0</v>
      </c>
      <c r="P211" s="21" t="s">
        <v>1907</v>
      </c>
      <c r="Q211" s="21" t="s">
        <v>2016</v>
      </c>
      <c r="R211" s="21"/>
    </row>
    <row r="212" spans="1:18" ht="39" customHeight="1" x14ac:dyDescent="0.2">
      <c r="A212" s="28"/>
      <c r="B212" s="75">
        <v>202</v>
      </c>
      <c r="C212" s="24" t="s">
        <v>51</v>
      </c>
      <c r="D212" s="24" t="s">
        <v>102</v>
      </c>
      <c r="E212" s="24" t="s">
        <v>2014</v>
      </c>
      <c r="F212" s="21"/>
      <c r="G212" s="85" t="s">
        <v>438</v>
      </c>
      <c r="H212" s="21"/>
      <c r="I212" s="21" t="s">
        <v>2015</v>
      </c>
      <c r="J212" s="24" t="s">
        <v>2009</v>
      </c>
      <c r="K212" s="21" t="s">
        <v>1465</v>
      </c>
      <c r="L212" s="21">
        <v>3</v>
      </c>
      <c r="M212" s="21" t="s">
        <v>1901</v>
      </c>
      <c r="N212" s="21">
        <v>0</v>
      </c>
      <c r="O212" s="21">
        <v>0</v>
      </c>
      <c r="P212" s="21" t="s">
        <v>1907</v>
      </c>
      <c r="Q212" s="21" t="s">
        <v>2016</v>
      </c>
      <c r="R212" s="21"/>
    </row>
    <row r="213" spans="1:18" ht="39" customHeight="1" x14ac:dyDescent="0.2">
      <c r="A213" s="28"/>
      <c r="B213" s="75">
        <v>203</v>
      </c>
      <c r="C213" s="24" t="s">
        <v>51</v>
      </c>
      <c r="D213" s="24" t="s">
        <v>102</v>
      </c>
      <c r="E213" s="24" t="s">
        <v>2014</v>
      </c>
      <c r="F213" s="21"/>
      <c r="G213" s="85" t="s">
        <v>543</v>
      </c>
      <c r="H213" s="21"/>
      <c r="I213" s="21" t="s">
        <v>2015</v>
      </c>
      <c r="J213" s="24" t="s">
        <v>2009</v>
      </c>
      <c r="K213" s="21" t="s">
        <v>1465</v>
      </c>
      <c r="L213" s="21">
        <v>3</v>
      </c>
      <c r="M213" s="21" t="s">
        <v>1901</v>
      </c>
      <c r="N213" s="21">
        <v>0</v>
      </c>
      <c r="O213" s="21">
        <v>0</v>
      </c>
      <c r="P213" s="21" t="s">
        <v>1907</v>
      </c>
      <c r="Q213" s="21" t="s">
        <v>2016</v>
      </c>
      <c r="R213" s="21"/>
    </row>
    <row r="214" spans="1:18" ht="39" customHeight="1" x14ac:dyDescent="0.2">
      <c r="A214" s="28"/>
      <c r="B214" s="75">
        <v>204</v>
      </c>
      <c r="C214" s="24" t="s">
        <v>51</v>
      </c>
      <c r="D214" s="24" t="s">
        <v>102</v>
      </c>
      <c r="E214" s="24" t="s">
        <v>2014</v>
      </c>
      <c r="F214" s="21"/>
      <c r="G214" s="85" t="s">
        <v>446</v>
      </c>
      <c r="H214" s="21"/>
      <c r="I214" s="21" t="s">
        <v>2015</v>
      </c>
      <c r="J214" s="24" t="s">
        <v>2009</v>
      </c>
      <c r="K214" s="21" t="s">
        <v>1465</v>
      </c>
      <c r="L214" s="21">
        <v>3</v>
      </c>
      <c r="M214" s="21" t="s">
        <v>1901</v>
      </c>
      <c r="N214" s="21">
        <v>0</v>
      </c>
      <c r="O214" s="21">
        <v>0</v>
      </c>
      <c r="P214" s="21" t="s">
        <v>1907</v>
      </c>
      <c r="Q214" s="21" t="s">
        <v>2016</v>
      </c>
      <c r="R214" s="21"/>
    </row>
    <row r="215" spans="1:18" ht="39" customHeight="1" x14ac:dyDescent="0.2">
      <c r="A215" s="28"/>
      <c r="B215" s="75">
        <v>205</v>
      </c>
      <c r="C215" s="24" t="s">
        <v>51</v>
      </c>
      <c r="D215" s="24" t="s">
        <v>102</v>
      </c>
      <c r="E215" s="24" t="s">
        <v>2017</v>
      </c>
      <c r="F215" s="21"/>
      <c r="G215" s="85" t="s">
        <v>442</v>
      </c>
      <c r="H215" s="21" t="s">
        <v>2017</v>
      </c>
      <c r="I215" s="21" t="s">
        <v>0</v>
      </c>
      <c r="J215" s="24" t="s">
        <v>2009</v>
      </c>
      <c r="K215" s="21" t="s">
        <v>1487</v>
      </c>
      <c r="L215" s="21">
        <v>20.2</v>
      </c>
      <c r="M215" s="21" t="s">
        <v>1901</v>
      </c>
      <c r="N215" s="21">
        <v>0</v>
      </c>
      <c r="O215" s="21">
        <v>0</v>
      </c>
      <c r="P215" s="21" t="s">
        <v>1907</v>
      </c>
      <c r="Q215" s="21" t="s">
        <v>2016</v>
      </c>
      <c r="R215" s="21"/>
    </row>
  </sheetData>
  <autoFilter ref="B10:R215" xr:uid="{00000000-0001-0000-3100-000000000000}"/>
  <mergeCells count="1">
    <mergeCell ref="C9:M9"/>
  </mergeCells>
  <hyperlinks>
    <hyperlink ref="G11" location="RCT004_CARTEIRAS_PREINCUMP!A1" display="RCT004_CARTEIRAS_PREINCUMP" xr:uid="{00000000-0004-0000-3100-000000000000}"/>
    <hyperlink ref="G12" location="RCT004_CARTEIRAS_PREINCUMP!A1" display="RCT004_CARTEIRAS_PREINCUMP" xr:uid="{00000000-0004-0000-3100-000001000000}"/>
    <hyperlink ref="G13" location="RCT004_CARTEIRAS_PREINCUMP!A1" display="RCT004_CARTEIRAS_PREINCUMP" xr:uid="{00000000-0004-0000-3100-000002000000}"/>
    <hyperlink ref="G14" location="RCT004_CARTEIRAS_PREINCUMP!A1" display="RCT004_CARTEIRAS_PREINCUMP" xr:uid="{00000000-0004-0000-3100-000003000000}"/>
    <hyperlink ref="G15" location="RCT004_CARTEIRAS_PREINCUMP!A1" display="RCT004_CARTEIRAS_PREINCUMP" xr:uid="{00000000-0004-0000-3100-000004000000}"/>
    <hyperlink ref="G16" location="RCT004_CARTEIRAS_PREINCUMP!A1" display="RCT004_CARTEIRAS_PREINCUMP" xr:uid="{00000000-0004-0000-3100-000005000000}"/>
    <hyperlink ref="G17" location="SAT2010_BALCAO!A1" display="SAT2010_BALCAO" xr:uid="{00000000-0004-0000-3100-000006000000}"/>
    <hyperlink ref="G18" location="RCT004_CARTEIRAS_PREINCUMP!A1" display="RCT004_CARTEIRAS_PREINCUMP" xr:uid="{00000000-0004-0000-3100-000007000000}"/>
    <hyperlink ref="G19" location="RCTX01_RL_CLCNTR!A1" display="RCTX01_RL_CLCNTR" xr:uid="{00000000-0004-0000-3100-000008000000}"/>
    <hyperlink ref="G20" location="RCT004_CARTEIRAS_PREINCUMP!A1" display="RCT004_CARTEIRAS_PREINCUMP" xr:uid="{00000000-0004-0000-3100-000009000000}"/>
    <hyperlink ref="G21" location="SAT049_RL_CLGT!A1" display="SAT049_RL_CLGT" xr:uid="{00000000-0004-0000-3100-00000A000000}"/>
    <hyperlink ref="G22" location="RCT004_CARTEIRAS_PREINCUMP!A1" display="RCT004_CARTEIRAS_PREINCUMP" xr:uid="{00000000-0004-0000-3100-00000B000000}"/>
    <hyperlink ref="G23" location="SAT1205_LG_CONTRATOS_FS!A1" display="SAT1205_LG_CONTRATOS_FS" xr:uid="{00000000-0004-0000-3100-00000C000000}"/>
    <hyperlink ref="G24" location="SAT390_CARACT_EP!A1" display="SAT390_CARACT_EP" xr:uid="{00000000-0004-0000-3100-00000D000000}"/>
    <hyperlink ref="G25" location="RCT004_CARTEIRAS_PREINCUMP!A1" display="RCT004_CARTEIRAS_PREINCUMP" xr:uid="{00000000-0004-0000-3100-00000E000000}"/>
    <hyperlink ref="G26" location="SAT1205_LG_CONTRATOS_FS!A1" display="SAT1205_LG_CONTRATOS_FS" xr:uid="{00000000-0004-0000-3100-00000F000000}"/>
    <hyperlink ref="G27" location="SAT1107_CRED_ELEGIVEL!A1" display="SAT1107_CRED_ELEGIVEL" xr:uid="{00000000-0004-0000-3100-000010000000}"/>
    <hyperlink ref="G28" location="SAT1108_CLI_EMPR_ELEGIVEL!A1" display="SAT1108_CLI_EMPR_ELEGIVEL" xr:uid="{00000000-0004-0000-3100-000011000000}"/>
    <hyperlink ref="G29" location="RCT004_CARTEIRAS_PREINCUMP!A1" display="RCT004_CARTEIRAS_PREINCUMP" xr:uid="{00000000-0004-0000-3100-000012000000}"/>
    <hyperlink ref="G31" location="RCT004_CARTEIRAS_PREINCUMP!A1" display="RCT004_CARTEIRAS_PREINCUMP" xr:uid="{00000000-0004-0000-3100-000013000000}"/>
    <hyperlink ref="G32" location="SAT1205_LG_CONTRATOS_FS!A1" display="SAT1205_LG_CONTRATOS_FS" xr:uid="{00000000-0004-0000-3100-000014000000}"/>
    <hyperlink ref="G33" location="SAT1201_FA_CONTRATOS_FS!A1" display="SAT1201_FA_CONTRATOS_FS" xr:uid="{00000000-0004-0000-3100-000015000000}"/>
    <hyperlink ref="G34" location="SAT1210_TAXAS_TC_FS!A1" display="SAT1210_TAXAS_TC_FS" xr:uid="{00000000-0004-0000-3100-000016000000}"/>
    <hyperlink ref="G35" location="SAT390_CARACT_EP!A1" display="SAT390_CARACT_EP" xr:uid="{00000000-0004-0000-3100-000017000000}"/>
    <hyperlink ref="G36" location="RCT004_CARTEIRAS_PREINCUMP!A1" display="RCT004_CARTEIRAS_PREINCUMP" xr:uid="{00000000-0004-0000-3100-000018000000}"/>
    <hyperlink ref="G37" location="SAT1201_FA_CONTRATOS_FS!A1" display="SAT1201_FA_CONTRATOS_FS" xr:uid="{00000000-0004-0000-3100-000019000000}"/>
    <hyperlink ref="G39" location="RCT004_CARTEIRAS_PREINCUMP!A1" display="RCT004_CARTEIRAS_PREINCUMP" xr:uid="{00000000-0004-0000-3100-00001A000000}"/>
    <hyperlink ref="G40" location="SAT363_TITULAR_CNT_SG!A1" display="SAT363_TITULAR_CNT_SG" xr:uid="{00000000-0004-0000-3100-00001B000000}"/>
    <hyperlink ref="G41" location="RCT004_CARTEIRAS_PREINCUMP!A1" display="RCT004_CARTEIRAS_PREINCUMP" xr:uid="{00000000-0004-0000-3100-00001C000000}"/>
    <hyperlink ref="G42" location="SAT1205_LG_CONTRATOS_FS!A1" display="SAT1205_LG_CONTRATOS_FS" xr:uid="{00000000-0004-0000-3100-00001D000000}"/>
    <hyperlink ref="G43" location="SAT390_CARACT_EP!A1" display="SAT390_CARACT_EP" xr:uid="{00000000-0004-0000-3100-00001E000000}"/>
    <hyperlink ref="G45" location="RCTX21_847_REESTRUTURADOS!A1" display="RCTX21_847_REESTRUTURADOS" xr:uid="{00000000-0004-0000-3100-00001F000000}"/>
    <hyperlink ref="G46" location="RCTX01_CARTEIRAS_MNT!A1" display="RCTX01_CARTEIRAS_MNT" xr:uid="{00000000-0004-0000-3100-000020000000}"/>
    <hyperlink ref="G47" location="SAT419_TAXAS_DET_CA_FS!A1" display="SAT419_TAXAS_DET_CA_FS" xr:uid="{00000000-0004-0000-3100-000021000000}"/>
    <hyperlink ref="G48" location="RCT004_CARTEIRAS_PREINCUMP!A1" display="RCT004_CARTEIRAS_PREINCUMP" xr:uid="{00000000-0004-0000-3100-000022000000}"/>
    <hyperlink ref="G49" location="SAT1210_TAXAS_TC_FS!A1" display="SAT1210_TAXAS_TC_FS" xr:uid="{00000000-0004-0000-3100-000023000000}"/>
    <hyperlink ref="G50" location="SAT1205_LG_CONTRATOS_FS!A1" display="SAT1205_LG_CONTRATOS_FS" xr:uid="{00000000-0004-0000-3100-000024000000}"/>
    <hyperlink ref="G51" location="SAT1201_FA_CONTRATOS_FS!A1" display="SAT1201_FA_CONTRATOS_FS" xr:uid="{00000000-0004-0000-3100-000025000000}"/>
    <hyperlink ref="G52" location="SAT1070_CONTAS_FC!A1" display="SAT1070_CONTAS_FC" xr:uid="{00000000-0004-0000-3100-000026000000}"/>
    <hyperlink ref="G53" location="SAT390_CARACT_EP!A1" display="SAT390_CARACT_EP" xr:uid="{00000000-0004-0000-3100-000027000000}"/>
    <hyperlink ref="G54" location="SAT1209_TAXAS_DC_FS!A1" display="SAT1209_TAXAS_DC_FS" xr:uid="{00000000-0004-0000-3100-000028000000}"/>
    <hyperlink ref="G55" location="RCT004_CARTEIRAS_PREINCUMP!A1" display="RCT004_CARTEIRAS_PREINCUMP" xr:uid="{00000000-0004-0000-3100-000029000000}"/>
    <hyperlink ref="G56" location="RCTX05_849_TITULARIZ_SINTETICA!A1" display="RCTX05_849_TITULARIZ_SINTETICA" xr:uid="{00000000-0004-0000-3100-00002A000000}"/>
    <hyperlink ref="G57" location="SAT1098_SECURITIZA_EMP!A1" display="SAT1098_SECURITIZA_EMP" xr:uid="{00000000-0004-0000-3100-00002B000000}"/>
    <hyperlink ref="G58" location="RCT004_CARTEIRAS_PREINCUMP!A1" display="RCT004_CARTEIRAS_PREINCUMP" xr:uid="{00000000-0004-0000-3100-00002C000000}"/>
    <hyperlink ref="G59" location="SAT1210_TAXAS_TC_FS!A1" display="SAT1210_TAXAS_TC_FS" xr:uid="{00000000-0004-0000-3100-00002D000000}"/>
    <hyperlink ref="G60" location="SAT1205_LG_CONTRATOS_FS!A1" display="SAT1205_LG_CONTRATOS_FS" xr:uid="{00000000-0004-0000-3100-00002E000000}"/>
    <hyperlink ref="G61" location="SAT1201_FA_CONTRATOS_FS!A1" display="SAT1201_FA_CONTRATOS_FS" xr:uid="{00000000-0004-0000-3100-00002F000000}"/>
    <hyperlink ref="G62" location="SAT1070_CONTAS_FC!A1" display="SAT1070_CONTAS_FC" xr:uid="{00000000-0004-0000-3100-000030000000}"/>
    <hyperlink ref="G63" location="SAT390_CARACT_EP!A1" display="SAT390_CARACT_EP" xr:uid="{00000000-0004-0000-3100-000031000000}"/>
    <hyperlink ref="G64" location="SAT1209_TAXAS_DC_FS!A1" display="SAT1209_TAXAS_DC_FS" xr:uid="{00000000-0004-0000-3100-000032000000}"/>
    <hyperlink ref="G65" location="RCT004_CARTEIRAS_PREINCUMP!A1" display="RCT004_CARTEIRAS_PREINCUMP" xr:uid="{00000000-0004-0000-3100-000033000000}"/>
    <hyperlink ref="G67" location="SAT1205_LG_CONTRATOS_FS!A1" display="SAT1205_LG_CONTRATOS_FS" xr:uid="{00000000-0004-0000-3100-000034000000}"/>
    <hyperlink ref="G68" location="SAT1201_FA_CONTRATOS_FS!A1" display="SAT1201_FA_CONTRATOS_FS" xr:uid="{00000000-0004-0000-3100-000035000000}"/>
    <hyperlink ref="G69" location="SAT1070_CONTAS_FC!A1" display="SAT1070_CONTAS_FC" xr:uid="{00000000-0004-0000-3100-000036000000}"/>
    <hyperlink ref="G70" location="RCTX12_TRANSFCHAVES_EST!A1" display="RCTX12_TRANSFCHAVES_EST" xr:uid="{00000000-0004-0000-3100-000037000000}"/>
    <hyperlink ref="G71" location="RCTX13_TRANSFCHAVES_BG!A1" display="RCTX13_TRANSFCHAVES_BG" xr:uid="{00000000-0004-0000-3100-000038000000}"/>
    <hyperlink ref="G72" location="SAT389_CONTAS_EP!A1" display="SAT389_CONTAS_EP" xr:uid="{00000000-0004-0000-3100-000039000000}"/>
    <hyperlink ref="G73" location="RCTX04_TRANSFCHAVES_EFT!A1" display="RCTX04_TRANSFCHAVES_EFT" xr:uid="{00000000-0004-0000-3100-00003A000000}"/>
    <hyperlink ref="G74" location="RCTX03_TRANSFCHAVES_CRT!A1" display="RCTX03_TRANSFCHAVES_CRT" xr:uid="{00000000-0004-0000-3100-00003B000000}"/>
    <hyperlink ref="G75" location="RCT004_CARTEIRAS_PREINCUMP!A1" display="RCT004_CARTEIRAS_PREINCUMP" xr:uid="{00000000-0004-0000-3100-00003C000000}"/>
    <hyperlink ref="G76" location="SAT1205_LG_CONTRATOS_FS!A1" display="SAT1205_LG_CONTRATOS_FS" xr:uid="{00000000-0004-0000-3100-00003D000000}"/>
    <hyperlink ref="G77" location="SAT1201_FA_CONTRATOS_FS!A1" display="SAT1201_FA_CONTRATOS_FS" xr:uid="{00000000-0004-0000-3100-00003E000000}"/>
    <hyperlink ref="G78" location="SAT389_CONTAS_EP!A1" display="SAT389_CONTAS_EP" xr:uid="{00000000-0004-0000-3100-00003F000000}"/>
    <hyperlink ref="G79" location="RCTX03_TRANSFCHAVES_CRT!A1" display="RCTX03_TRANSFCHAVES_CRT" xr:uid="{00000000-0004-0000-3100-000040000000}"/>
    <hyperlink ref="G80" location="RCTX04_TRANSFCHAVES_EFT!A1" display="RCTX04_TRANSFCHAVES_EFT" xr:uid="{00000000-0004-0000-3100-000041000000}"/>
    <hyperlink ref="G81" location="RCTX01_CARTEIRAS_ADV!A1" display="RCTX01_CARTEIRAS_ADV" xr:uid="{00000000-0004-0000-3100-000042000000}"/>
    <hyperlink ref="G82" location="RCTX11_TRANSFCHAVES_FCT!A1" display="RCTX11_TRANSFCHAVES_FCT" xr:uid="{00000000-0004-0000-3100-000043000000}"/>
    <hyperlink ref="G83" location="RCTX13_TRANSFCHAVES_BG!A1" display="RCTX13_TRANSFCHAVES_BG" xr:uid="{00000000-0004-0000-3100-000044000000}"/>
    <hyperlink ref="G84" location="RCTX12_TRANSFCHAVES_EST!A1" display="RCTX12_TRANSFCHAVES_EST" xr:uid="{00000000-0004-0000-3100-000045000000}"/>
    <hyperlink ref="G85" location="RCT004_CARTEIRAS_PREINCUMP!A1" display="RCT004_CARTEIRAS_PREINCUMP" xr:uid="{00000000-0004-0000-3100-000046000000}"/>
    <hyperlink ref="G86" location="SAT1205_LG_CONTRATOS_FS!A1" display="SAT1205_LG_CONTRATOS_FS" xr:uid="{00000000-0004-0000-3100-000047000000}"/>
    <hyperlink ref="G88" location="SAT1201_FA_CONTRATOS_FS!A1" display="SAT1201_FA_CONTRATOS_FS" xr:uid="{00000000-0004-0000-3100-000048000000}"/>
    <hyperlink ref="G89" location="SAT389_CONTAS_EP!A1" display="SAT389_CONTAS_EP" xr:uid="{00000000-0004-0000-3100-000049000000}"/>
    <hyperlink ref="G90" location="RCTX04_TRANSFCHAVES_EFT!A1" display="RCTX04_TRANSFCHAVES_EFT" xr:uid="{00000000-0004-0000-3100-00004A000000}"/>
    <hyperlink ref="G91" location="RCTX01_CARTEIRAS_MNT!A1" display="RCTX01_CARTEIRAS_MNT" xr:uid="{00000000-0004-0000-3100-00004B000000}"/>
    <hyperlink ref="G92" location="RCTX01_CARTEIRAS_ADV!A1" display="RCTX01_CARTEIRAS_ADV" xr:uid="{00000000-0004-0000-3100-00004C000000}"/>
    <hyperlink ref="G93" location="RCTX13_TRANSFCHAVES_BG!A1" display="RCTX13_TRANSFCHAVES_BG" xr:uid="{00000000-0004-0000-3100-00004D000000}"/>
    <hyperlink ref="G94" location="RCTX12_TRANSFCHAVES_EST!A1" display="RCTX12_TRANSFCHAVES_EST" xr:uid="{00000000-0004-0000-3100-00004E000000}"/>
    <hyperlink ref="G95" location="SAT1107_CRED_ELEGIVEL!A1" display="SAT1107_CRED_ELEGIVEL" xr:uid="{00000000-0004-0000-3100-00004F000000}"/>
    <hyperlink ref="G96" location="SAT1108_CLI_EMPR_ELEGIVEL!A1" display="SAT1108_CLI_EMPR_ELEGIVEL" xr:uid="{00000000-0004-0000-3100-000050000000}"/>
    <hyperlink ref="G97" location="RCT004_CARTEIRAS_PREINCUMP!A1" display="RCT004_CARTEIRAS_PREINCUMP" xr:uid="{00000000-0004-0000-3100-000051000000}"/>
    <hyperlink ref="G98" location="SAT1205_LG_CONTRATOS_FS!A1" display="SAT1205_LG_CONTRATOS_FS" xr:uid="{00000000-0004-0000-3100-000052000000}"/>
    <hyperlink ref="G99" location="SAT1201_FA_CONTRATOS_FS!A1" display="SAT1201_FA_CONTRATOS_FS" xr:uid="{00000000-0004-0000-3100-000053000000}"/>
    <hyperlink ref="G100" location="SAT1070_CONTAS_FC!A1" display="SAT1070_CONTAS_FC" xr:uid="{00000000-0004-0000-3100-000054000000}"/>
    <hyperlink ref="G103" location="RCTX13_TRANSFCHAVES_BG!A1" display="RCTX13_TRANSFCHAVES_BG" xr:uid="{00000000-0004-0000-3100-000055000000}"/>
    <hyperlink ref="G104" location="SAT389_CONTAS_EP!A1" display="SAT389_CONTAS_EP" xr:uid="{00000000-0004-0000-3100-000056000000}"/>
    <hyperlink ref="G105" location="RCTX04_TRANSFCHAVES_EFT!A1" display="RCTX04_TRANSFCHAVES_EFT" xr:uid="{00000000-0004-0000-3100-000057000000}"/>
    <hyperlink ref="G106" location="RCTX03_TRANSFCHAVES_CRT!A1" display="RCTX03_TRANSFCHAVES_CRT" xr:uid="{00000000-0004-0000-3100-000058000000}"/>
    <hyperlink ref="G107" location="SAT325_PRODUTO_GRUPO!A1" display="SAT325_PRODUTO_GRUPO" xr:uid="{00000000-0004-0000-3100-000059000000}"/>
    <hyperlink ref="G108" location="RCT004_CARTEIRAS_PREINCUMP!A1" display="RCT004_CARTEIRAS_PREINCUMP" xr:uid="{00000000-0004-0000-3100-00005A000000}"/>
    <hyperlink ref="G109" location="RCTX01_CARTEIRAS_CNTR!A1" display="RCTX01_CARTEIRAS_CNTR" xr:uid="{00000000-0004-0000-3100-00005B000000}"/>
    <hyperlink ref="G110" location="SAT325_PRODUTO_GRUPO!A1" display="SAT325_PRODUTO_GRUPO" xr:uid="{00000000-0004-0000-3100-00005C000000}"/>
    <hyperlink ref="G111" location="RCT004_CARTEIRAS_PREINCUMP!A1" display="RCT004_CARTEIRAS_PREINCUMP" xr:uid="{00000000-0004-0000-3100-00005D000000}"/>
    <hyperlink ref="G112" location="RCTX01_RL_CLCNTR!A1" display="RCTX01_RL_CLCNTR" xr:uid="{00000000-0004-0000-3100-00005E000000}"/>
    <hyperlink ref="G113" location="RCTX02_CLIENTE_DOCS!A1" display="RCTX02_CLIENTE_DOCS" xr:uid="{00000000-0004-0000-3100-00005F000000}"/>
    <hyperlink ref="G114" location="RCTX03_TRANSFCHAVES_CRT!A1" display="RCTX03_TRANSFCHAVES_CRT" xr:uid="{00000000-0004-0000-3100-000060000000}"/>
    <hyperlink ref="G115" location="RCT006_SUBPRODUTO_REF!A1" display="RCT006_SUBPRODUTO_REF" xr:uid="{00000000-0004-0000-3100-000061000000}"/>
    <hyperlink ref="G116" location="RCTX01_RL_CLCNTR!A1" display="RCTX01_RL_CLCNTR" xr:uid="{00000000-0004-0000-3100-000062000000}"/>
    <hyperlink ref="G117" location="RCTX02_CLIENTE_DOCS!A1" display="RCTX02_CLIENTE_DOCS" xr:uid="{00000000-0004-0000-3100-000063000000}"/>
    <hyperlink ref="G118" location="SAT1205_LG_CONTRATOS_FS!A1" display="SAT1205_LG_CONTRATOS_FS" xr:uid="{00000000-0004-0000-3100-000064000000}"/>
    <hyperlink ref="G119" location="RCT004_CARTEIRAS_PREINCUMP!A1" display="RCT004_CARTEIRAS_PREINCUMP" xr:uid="{00000000-0004-0000-3100-000065000000}"/>
    <hyperlink ref="G120" location="RCT004_CARTEIRAS_PREINCUMP!A1" display="RCT004_CARTEIRAS_PREINCUMP" xr:uid="{00000000-0004-0000-3100-000066000000}"/>
    <hyperlink ref="G122" location="SAT1205_LG_CONTRATOS_FS!A1" display="SAT1205_LG_CONTRATOS_FS" xr:uid="{00000000-0004-0000-3100-000067000000}"/>
    <hyperlink ref="G123" location="SAT325_PRODUTO_GRUPO!A1" display="SAT325_PRODUTO_GRUPO" xr:uid="{00000000-0004-0000-3100-000068000000}"/>
    <hyperlink ref="G124" location="RCT004_CARTEIRAS_PREINCUMP!A1" display="RCT004_CARTEIRAS_PREINCUMP" xr:uid="{00000000-0004-0000-3100-000069000000}"/>
    <hyperlink ref="G125" location="SAT1205_LG_CONTRATOS_FS!A1" display="SAT1205_LG_CONTRATOS_FS" xr:uid="{00000000-0004-0000-3100-00006A000000}"/>
    <hyperlink ref="G126" location="SAT1201_FA_CONTRATOS_FS!A1" display="SAT1201_FA_CONTRATOS_FS" xr:uid="{00000000-0004-0000-3100-00006B000000}"/>
    <hyperlink ref="G127" location="SAT1210_TAXAS_TC_FS!A1" display="SAT1210_TAXAS_TC_FS" xr:uid="{00000000-0004-0000-3100-00006C000000}"/>
    <hyperlink ref="G128" location="SAT390_CARACT_EP!A1" display="SAT390_CARACT_EP" xr:uid="{00000000-0004-0000-3100-00006D000000}"/>
    <hyperlink ref="G129" location="SAT391_LIQUID_EP!A1" display="SAT391_LIQUID_EP" xr:uid="{00000000-0004-0000-3100-00006E000000}"/>
    <hyperlink ref="G130" location="SAT1209_TAXAS_DC_FS!A1" display="SAT1209_TAXAS_DC_FS" xr:uid="{00000000-0004-0000-3100-00006F000000}"/>
    <hyperlink ref="G131" location="SAT1070_CONTAS_FC!A1" display="SAT1070_CONTAS_FC" xr:uid="{00000000-0004-0000-3100-000070000000}"/>
    <hyperlink ref="G132" location="RCT004_CARTEIRAS_PREINCUMP!A1" display="RCT004_CARTEIRAS_PREINCUMP" xr:uid="{00000000-0004-0000-3100-000071000000}"/>
    <hyperlink ref="G133" location="SAT1205_LG_CONTRATOS_FS!A1" display="SAT1205_LG_CONTRATOS_FS" xr:uid="{00000000-0004-0000-3100-000072000000}"/>
    <hyperlink ref="G134" location="SAT1201_FA_CONTRATOS_FS!A1" display="SAT1201_FA_CONTRATOS_FS" xr:uid="{00000000-0004-0000-3100-000073000000}"/>
    <hyperlink ref="G135" location="RCTX03_TRANSFCHAVES_CRT!A1" display="RCTX03_TRANSFCHAVES_CRT" xr:uid="{00000000-0004-0000-3100-000074000000}"/>
    <hyperlink ref="G136" location="RCTX04_TRANSFCHAVES_EFT!A1" display="RCTX04_TRANSFCHAVES_EFT" xr:uid="{00000000-0004-0000-3100-000075000000}"/>
    <hyperlink ref="G137" location="SAT332_OPER_PROCESSO!A1" display="SAT332_OPER_PROCESSO" xr:uid="{00000000-0004-0000-3100-000076000000}"/>
    <hyperlink ref="G138" location="RCTX01_CARTEIRAS_MNT!A1" display="RCTX01_CARTEIRAS_MNT" xr:uid="{00000000-0004-0000-3100-000077000000}"/>
    <hyperlink ref="G139" location="SAT468_REG_PLANO_PR!A1" display="SAT468_REG_PLANO_PR" xr:uid="{00000000-0004-0000-3100-000078000000}"/>
    <hyperlink ref="G140" location="RCTX12_TRANSFCHAVES_EST!A1" display="RCTX12_TRANSFCHAVES_EST" xr:uid="{00000000-0004-0000-3100-000079000000}"/>
    <hyperlink ref="G141" location="RCTX13_TRANSFCHAVES_BG!A1" display="RCTX13_TRANSFCHAVES_BG" xr:uid="{00000000-0004-0000-3100-00007A000000}"/>
    <hyperlink ref="G142" location="SAT207_CAMBIOS!A1" display="SAT207_CAMBIOS" xr:uid="{00000000-0004-0000-3100-00007B000000}"/>
    <hyperlink ref="G145" location="SAT390_CARACT_EP!A1" display="SAT390_CARACT_EP" xr:uid="{00000000-0004-0000-3100-00007C000000}"/>
    <hyperlink ref="G146" location="RCT004_CARTEIRAS_PREINCUMP!A1" display="RCT004_CARTEIRAS_PREINCUMP" xr:uid="{00000000-0004-0000-3100-00007D000000}"/>
    <hyperlink ref="G147" location="SAT383_PRECOS_STANDARD!A1" display="SAT383_PRECOS_STANDARD" xr:uid="{00000000-0004-0000-3100-00007E000000}"/>
    <hyperlink ref="G148" location="SAT325_PRODUTO_GRUPO!A1" display="SAT325_PRODUTO_GRUPO" xr:uid="{00000000-0004-0000-3100-00007F000000}"/>
    <hyperlink ref="G149" location="SAT385_TAXAS_GP!A1" display="SAT385_TAXAS_GP" xr:uid="{00000000-0004-0000-3100-000080000000}"/>
    <hyperlink ref="G150" location="SAT289_PRODUTO_EP!A1" display="SAT289_PRODUTO_EP" xr:uid="{00000000-0004-0000-3100-000081000000}"/>
    <hyperlink ref="G151" location="SAT385_TAXAS_GP!A1" display="SAT385_TAXAS_GP" xr:uid="{00000000-0004-0000-3100-000082000000}"/>
    <hyperlink ref="G152" location="SAT289_PRODUTO_EP!A1" display="SAT289_PRODUTO_EP" xr:uid="{00000000-0004-0000-3100-000083000000}"/>
    <hyperlink ref="G153" location="SAT383_PRECOS_STANDARD!A1" display="SAT383_PRECOS_STANDARD" xr:uid="{00000000-0004-0000-3100-000084000000}"/>
    <hyperlink ref="G154" location="RCT004_CARTEIRAS_PREINCUMP!A1" display="RCT004_CARTEIRAS_PREINCUMP" xr:uid="{00000000-0004-0000-3100-000085000000}"/>
    <hyperlink ref="G155" location="RCT004_CARTEIRAS_PREINCUMP!A1" display="RCT004_CARTEIRAS_PREINCUMP" xr:uid="{00000000-0004-0000-3100-000086000000}"/>
    <hyperlink ref="G156" location="RCT004_CARTEIRAS_PREINCUMP!A1" display="RCT004_CARTEIRAS_PREINCUMP" xr:uid="{00000000-0004-0000-3100-000087000000}"/>
    <hyperlink ref="G157" location="SAT1205_LG_CONTRATOS_FS!A1" display="SAT1205_LG_CONTRATOS_FS" xr:uid="{00000000-0004-0000-3100-000088000000}"/>
    <hyperlink ref="G158" location="RCTX03_TRANSFCHAVES_CRT!A1" display="RCTX03_TRANSFCHAVES_CRT" xr:uid="{00000000-0004-0000-3100-000089000000}"/>
    <hyperlink ref="G159" location="RCT004_CARTEIRAS_PREINCUMP!A1" display="RCT004_CARTEIRAS_PREINCUMP" xr:uid="{00000000-0004-0000-3100-00008A000000}"/>
    <hyperlink ref="G160" location="SAT325_PRODUTO_GRUPO!A1" display="SAT325_PRODUTO_GRUPO" xr:uid="{00000000-0004-0000-3100-00008B000000}"/>
    <hyperlink ref="G161" location="SAT641_CNTEVENT_PARI_PER!A1" display="SAT641_CNTEVENT_PARI_PER" xr:uid="{00000000-0004-0000-3100-00008C000000}"/>
    <hyperlink ref="G162" location="RCT004_CARTEIRAS_PREINCUMP!A1" display="RCT004_CARTEIRAS_PREINCUMP" xr:uid="{00000000-0004-0000-3100-00008D000000}"/>
    <hyperlink ref="G163" location="RCT004_CARTEIRAS_PREINCUMP!A1" display="RCT004_CARTEIRAS_PREINCUMP" xr:uid="{00000000-0004-0000-3100-00008E000000}"/>
    <hyperlink ref="G164" location="RCT004_CARTEIRAS_PREINCUMP!A1" display="RCT004_CARTEIRAS_PREINCUMP" xr:uid="{00000000-0004-0000-3100-00008F000000}"/>
    <hyperlink ref="G165" location="SAT390_CARACT_EP!A1" display="SAT390_CARACT_EP" xr:uid="{00000000-0004-0000-3100-000090000000}"/>
    <hyperlink ref="G166" location="RCT004_CARTEIRAS_PREINCUMP!A1" display="RCT004_CARTEIRAS_PREINCUMP" xr:uid="{00000000-0004-0000-3100-000091000000}"/>
    <hyperlink ref="G167" location="SAT390_CARACT_EP!A1" display="SAT390_CARACT_EP" xr:uid="{00000000-0004-0000-3100-000092000000}"/>
    <hyperlink ref="G168" location="RCT004_CARTEIRAS_PREINCUMP!A1" display="RCT004_CARTEIRAS_PREINCUMP" xr:uid="{00000000-0004-0000-3100-000093000000}"/>
    <hyperlink ref="G169" location="SAT288_RL_PRODUTO!A1" display="SAT288_RL_PRODUTO" xr:uid="{00000000-0004-0000-3100-000094000000}"/>
    <hyperlink ref="G170" location="RCT004_CARTEIRAS_PREINCUMP!A1" display="RCT004_CARTEIRAS_PREINCUMP" xr:uid="{00000000-0004-0000-3100-000095000000}"/>
    <hyperlink ref="G171" location="RCT006_SUBPRODUTO_REF!A1" display="RCT006_SUBPRODUTO_REF" xr:uid="{00000000-0004-0000-3100-000096000000}"/>
    <hyperlink ref="G172" location="SAT233_PROTOCOLO!A1" display="SAT233_PROTOCOLO" xr:uid="{00000000-0004-0000-3100-000097000000}"/>
    <hyperlink ref="G173" location="RCT004_CARTEIRAS_PREINCUMP!A1" display="RCT004_CARTEIRAS_PREINCUMP" xr:uid="{00000000-0004-0000-3100-000098000000}"/>
    <hyperlink ref="G174" location="RCT004_CARTEIRAS_PREINCUMP!A1" display="RCT004_CARTEIRAS_PREINCUMP" xr:uid="{00000000-0004-0000-3100-000099000000}"/>
    <hyperlink ref="G175" location="RCTX26_041_CARENCIAS_EP!A1" display="RCTX26_041_CARENCIAS_EP" xr:uid="{00000000-0004-0000-3100-00009A000000}"/>
    <hyperlink ref="G176" location="RCTX24_475_REMESSAS_CARENCIAS!A1" display="RCTX24_475_REMESSAS_CARENCIAS" xr:uid="{00000000-0004-0000-3100-00009B000000}"/>
    <hyperlink ref="G177" location="SAT389_CONTAS_EP!A1" display="SAT389_CONTAS_EP" xr:uid="{00000000-0004-0000-3100-00009C000000}"/>
    <hyperlink ref="G178" location="RCT004_CARTEIRAS_PREINCUMP!A1" display="RCT004_CARTEIRAS_PREINCUMP" xr:uid="{00000000-0004-0000-3100-00009D000000}"/>
    <hyperlink ref="G179" location="RCTX26_041_CARENCIAS_EP!A1" display="RCTX26_041_CARENCIAS_EP" xr:uid="{00000000-0004-0000-3100-00009E000000}"/>
    <hyperlink ref="G180" location="SAT390_CARACT_EP!A1" display="SAT390_CARACT_EP" xr:uid="{00000000-0004-0000-3100-00009F000000}"/>
    <hyperlink ref="G181" location="SAT1205_LG_CONTRATOS_FS!A1" display="SAT1205_LG_CONTRATOS_FS" xr:uid="{00000000-0004-0000-3100-0000A0000000}"/>
    <hyperlink ref="G182" location="RCT004_CARTEIRAS_PREINCUMP!A1" display="RCT004_CARTEIRAS_PREINCUMP" xr:uid="{00000000-0004-0000-3100-0000A1000000}"/>
    <hyperlink ref="G183" location="SAT1205_LG_CONTRATOS_FS!A1" display="SAT1205_LG_CONTRATOS_FS" xr:uid="{00000000-0004-0000-3100-0000A2000000}"/>
    <hyperlink ref="G184" location="SAT325_PRODUTO_GRUPO!A1" display="SAT325_PRODUTO_GRUPO" xr:uid="{00000000-0004-0000-3100-0000A3000000}"/>
    <hyperlink ref="G185" location="SAT1098_SECURITIZA_EMP!A1" display="SAT1098_SECURITIZA_EMP" xr:uid="{00000000-0004-0000-3100-0000A4000000}"/>
    <hyperlink ref="G186" location="SAT325_PRODUTO_GRUPO!A1" display="SAT325_PRODUTO_GRUPO" xr:uid="{00000000-0004-0000-3100-0000A5000000}"/>
    <hyperlink ref="G187" location="RCTX01_RL_CLCNTR!A1" display="RCTX01_RL_CLCNTR" xr:uid="{00000000-0004-0000-3100-0000A6000000}"/>
    <hyperlink ref="G188" location="RCTX02_CLIENTE_DOCS!A1" display="RCTX02_CLIENTE_DOCS" xr:uid="{00000000-0004-0000-3100-0000A7000000}"/>
    <hyperlink ref="G189" location="RCTX03_TRANSFCHAVES_CRT!A1" display="RCTX03_TRANSFCHAVES_CRT" xr:uid="{00000000-0004-0000-3100-0000A8000000}"/>
    <hyperlink ref="G190" location="RCT006_SUBPRODUTO_REF!A1" display="RCT006_SUBPRODUTO_REF" xr:uid="{00000000-0004-0000-3100-0000A9000000}"/>
    <hyperlink ref="G191" location="RCTX01_RL_CLCNTR!A1" display="RCTX01_RL_CLCNTR" xr:uid="{00000000-0004-0000-3100-0000AA000000}"/>
    <hyperlink ref="G192" location="RCTX02_CLIENTE_DOCS!A1" display="RCTX02_CLIENTE_DOCS" xr:uid="{00000000-0004-0000-3100-0000AB000000}"/>
    <hyperlink ref="G193" location="SAT641_CNTEVENT_PARI_PER!A1" display="SAT641_CNTEVENT_PARI_PER" xr:uid="{00000000-0004-0000-3100-0000AC000000}"/>
    <hyperlink ref="G194" location="RCT004_CARTEIRAS_PREINCUMP!A1" display="RCT004_CARTEIRAS_PREINCUMP" xr:uid="{00000000-0004-0000-3100-0000AD000000}"/>
    <hyperlink ref="G196" location="RCT004_CARTEIRAS_PREINCUMP!A1" display="RCT004_CARTEIRAS_PREINCUMP" xr:uid="{00000000-0004-0000-3100-0000AE000000}"/>
    <hyperlink ref="G198" location="RCT004_CARTEIRAS_PREINCUMP!A1" display="RCT004_CARTEIRAS_PREINCUMP" xr:uid="{00000000-0004-0000-3100-0000AF000000}"/>
    <hyperlink ref="G199" location="SAT1098_SECURITIZA_EMP!A1" display="SAT1098_SECURITIZA_EMP" xr:uid="{00000000-0004-0000-3100-0000B0000000}"/>
    <hyperlink ref="G200" location="RCT004_CARTEIRAS_PREINCUMP!A1" display="RCT004_CARTEIRAS_PREINCUMP" xr:uid="{00000000-0004-0000-3100-0000B1000000}"/>
    <hyperlink ref="G201" location="RCTX26_041_CARENCIAS_EP!A1" display="RCTX26_041_CARENCIAS_EP" xr:uid="{00000000-0004-0000-3100-0000B2000000}"/>
    <hyperlink ref="G202" location="SAT390_CARACT_EP!A1" display="SAT390_CARACT_EP" xr:uid="{00000000-0004-0000-3100-0000B3000000}"/>
    <hyperlink ref="G203" location="RCTX24_475_REMESSAS_CARENCIAS!A1" display="RCTX24_475_REMESSAS_CARENCIAS" xr:uid="{00000000-0004-0000-3100-0000B4000000}"/>
    <hyperlink ref="G204" location="SAT1205_LG_CONTRATOS_FS!A1" display="SAT1205_LG_CONTRATOS_FS" xr:uid="{00000000-0004-0000-3100-0000B5000000}"/>
    <hyperlink ref="G205" location="RCT004_CARTEIRAS_PREINCUMP!A1" display="RCT004_CARTEIRAS_PREINCUMP" xr:uid="{00000000-0004-0000-3100-0000B6000000}"/>
    <hyperlink ref="G206" location="RCTX26_041_CARENCIAS_EP!A1" display="RCTX26_041_CARENCIAS_EP" xr:uid="{00000000-0004-0000-3100-0000B7000000}"/>
    <hyperlink ref="G207" location="SAT390_CARACT_EP!A1" display="SAT390_CARACT_EP" xr:uid="{00000000-0004-0000-3100-0000B8000000}"/>
    <hyperlink ref="G208" location="RCTX24_475_REMESSAS_CARENCIAS!A1" display="RCTX24_475_REMESSAS_CARENCIAS" xr:uid="{00000000-0004-0000-3100-0000B9000000}"/>
    <hyperlink ref="G209" location="SAT1205_LG_CONTRATOS_FS!A1" display="SAT1205_LG_CONTRATOS_FS" xr:uid="{00000000-0004-0000-3100-0000BA000000}"/>
    <hyperlink ref="G195" location="SAT003_ENT_EF_PRUDENCIAIS_FS!A1" display="SAT003_ENT_EF_PRUDENCIAIS_FS" xr:uid="{00000000-0004-0000-3100-0000BB000000}"/>
    <hyperlink ref="G143" location="RCT004_CARTEIRAS_PREINCUMP!A1" display="RCT004_CARTEIRAS_PREINCUMP" xr:uid="{00000000-0004-0000-3100-0000BC000000}"/>
    <hyperlink ref="G144" location="SAT1205_LG_CONTRATOS_FS!A1" display="SAT1205_LG_CONTRATOS_FS" xr:uid="{00000000-0004-0000-3100-0000BD000000}"/>
    <hyperlink ref="G66" location="SAT008_CONTA_CONTRATO!A1" display="SAT008_CONTA_CONTRATO" xr:uid="{00000000-0004-0000-3100-0000BE000000}"/>
    <hyperlink ref="G87" location="SAT008_CONTA_CONTRATO!A1" display="SAT008_CONTA_CONTRATO" xr:uid="{00000000-0004-0000-3100-0000BF000000}"/>
    <hyperlink ref="G210" location="RCT004_CARTEIRAS_PREINCUMP!A1" display="RCT004_CARTEIRAS_PREINCUMP" xr:uid="{00000000-0004-0000-3100-0000C0000000}"/>
    <hyperlink ref="G211" location="SAT1205_LG_CONTRATOS_FS!A1" display="SAT1205_LG_CONTRATOS_FS" xr:uid="{00000000-0004-0000-3100-0000C1000000}"/>
    <hyperlink ref="G212" location="SAT1201_FA_CONTRATOS_FS!A1" display="SAT1201_FA_CONTRATOS_FS" xr:uid="{00000000-0004-0000-3100-0000C2000000}"/>
    <hyperlink ref="G213" location="SAT390_CARACT_EP!A1" display="SAT390_CARACT_EP" xr:uid="{00000000-0004-0000-3100-0000C3000000}"/>
    <hyperlink ref="G101" location="SAT008_CONTA_CONTRATO!A1" display="SAT008_CONTA_CONTRATO" xr:uid="{00000000-0004-0000-3100-0000C5000000}"/>
    <hyperlink ref="B6" location="Variáveis!A1" display="Variáveis" xr:uid="{00000000-0004-0000-3100-0000C6000000}"/>
    <hyperlink ref="C6" location="'Índice de Tabelas'!A1" display="Índice de Tabelas" xr:uid="{00000000-0004-0000-3100-0000C7000000}"/>
    <hyperlink ref="D6" location="'Manual de Instrução'!A1" display="Manual de Instrução" xr:uid="{00000000-0004-0000-3100-0000C8000000}"/>
    <hyperlink ref="G214" location="SAT1209_TAXAS_DC_FS!A1" display="SAT1209_TAXAS_DC_FS" xr:uid="{49811B5E-4326-45E7-A9F2-A9A85CE0E8D1}"/>
    <hyperlink ref="G215" location="SAT1205_LG_CONTRATOS_FS!A1" display="SAT1205_LG_CONTRATOS_FS" xr:uid="{12C8665A-B6CC-4B79-9B22-808A2B7AA48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ReturnToPrevSheet">
                <anchor moveWithCells="1" sizeWithCells="1">
                  <from>
                    <xdr:col>4</xdr:col>
                    <xdr:colOff>0</xdr:colOff>
                    <xdr:row>3</xdr:row>
                    <xdr:rowOff>0</xdr:rowOff>
                  </from>
                  <to>
                    <xdr:col>5</xdr:col>
                    <xdr:colOff>426720</xdr:colOff>
                    <xdr:row>5</xdr:row>
                    <xdr:rowOff>76200</xdr:rowOff>
                  </to>
                </anchor>
              </controlPr>
            </control>
          </mc:Choice>
        </mc:AlternateContent>
        <mc:AlternateContent xmlns:mc="http://schemas.openxmlformats.org/markup-compatibility/2006">
          <mc:Choice Requires="x14">
            <control shapeId="117762" r:id="rId5" name="Remover Filtros">
              <controlPr defaultSize="0" print="0" autoFill="0" autoPict="0" macro="[0]!RemoveFilters">
                <anchor moveWithCells="1" sizeWithCells="1">
                  <from>
                    <xdr:col>6</xdr:col>
                    <xdr:colOff>114300</xdr:colOff>
                    <xdr:row>3</xdr:row>
                    <xdr:rowOff>0</xdr:rowOff>
                  </from>
                  <to>
                    <xdr:col>6</xdr:col>
                    <xdr:colOff>2133600</xdr:colOff>
                    <xdr:row>4</xdr:row>
                    <xdr:rowOff>182880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65"/>
  <dimension ref="A1:R76"/>
  <sheetViews>
    <sheetView zoomScale="74" workbookViewId="0">
      <pane xSplit="5" ySplit="10" topLeftCell="F72" activePane="bottomRight" state="frozen"/>
      <selection pane="topRight" activeCell="F1" sqref="F1"/>
      <selection pane="bottomLeft" activeCell="A18" sqref="A18"/>
      <selection pane="bottomRight" activeCell="G75" sqref="G75"/>
    </sheetView>
  </sheetViews>
  <sheetFormatPr defaultColWidth="9" defaultRowHeight="63" customHeight="1" x14ac:dyDescent="0.25"/>
  <cols>
    <col min="1" max="1" width="1.09765625" style="25" customWidth="1"/>
    <col min="2" max="2" width="14.09765625" style="31" customWidth="1"/>
    <col min="3" max="3" width="17.59765625" style="27" customWidth="1"/>
    <col min="4" max="4" width="22.8984375" style="27" customWidth="1"/>
    <col min="5" max="5" width="23.59765625" style="27" customWidth="1"/>
    <col min="6" max="6" width="17" style="27" customWidth="1"/>
    <col min="7" max="7" width="27" style="27" customWidth="1"/>
    <col min="8" max="8" width="23.8984375" style="27" customWidth="1"/>
    <col min="9" max="9" width="26"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103</v>
      </c>
      <c r="E11" s="24" t="s">
        <v>1456</v>
      </c>
      <c r="F11" s="24"/>
      <c r="G11" s="65"/>
      <c r="H11" s="21"/>
      <c r="I11" s="21" t="s">
        <v>1457</v>
      </c>
      <c r="J11" s="24"/>
      <c r="K11" s="21" t="s">
        <v>1458</v>
      </c>
      <c r="L11" s="21" t="s">
        <v>1459</v>
      </c>
      <c r="M11" s="21" t="s">
        <v>1460</v>
      </c>
      <c r="N11" s="24">
        <v>1</v>
      </c>
      <c r="O11" s="73">
        <v>0</v>
      </c>
      <c r="P11" s="73"/>
      <c r="Q11" s="112" t="s">
        <v>2018</v>
      </c>
      <c r="R11" s="147"/>
    </row>
    <row r="12" spans="1:18" ht="24" customHeight="1" x14ac:dyDescent="0.25">
      <c r="A12" s="75"/>
      <c r="B12" s="75">
        <v>2</v>
      </c>
      <c r="C12" s="24" t="s">
        <v>51</v>
      </c>
      <c r="D12" s="24" t="s">
        <v>103</v>
      </c>
      <c r="E12" s="24" t="s">
        <v>1463</v>
      </c>
      <c r="F12" s="24"/>
      <c r="G12" s="85" t="s">
        <v>102</v>
      </c>
      <c r="H12" s="24" t="s">
        <v>1463</v>
      </c>
      <c r="I12" s="21"/>
      <c r="J12" s="21" t="s">
        <v>2019</v>
      </c>
      <c r="K12" s="21" t="s">
        <v>1465</v>
      </c>
      <c r="L12" s="21" t="s">
        <v>1466</v>
      </c>
      <c r="M12" s="21" t="s">
        <v>1460</v>
      </c>
      <c r="N12" s="24">
        <v>1</v>
      </c>
      <c r="O12" s="24">
        <v>0</v>
      </c>
      <c r="P12" s="24"/>
      <c r="Q12" s="112" t="s">
        <v>2018</v>
      </c>
      <c r="R12" s="147"/>
    </row>
    <row r="13" spans="1:18" ht="24" customHeight="1" x14ac:dyDescent="0.25">
      <c r="A13" s="75"/>
      <c r="B13" s="75">
        <v>3</v>
      </c>
      <c r="C13" s="24" t="s">
        <v>51</v>
      </c>
      <c r="D13" s="24" t="s">
        <v>103</v>
      </c>
      <c r="E13" s="24" t="s">
        <v>1467</v>
      </c>
      <c r="F13" s="24"/>
      <c r="G13" s="85" t="s">
        <v>102</v>
      </c>
      <c r="H13" s="24" t="s">
        <v>1467</v>
      </c>
      <c r="I13" s="21"/>
      <c r="J13" s="21" t="s">
        <v>2019</v>
      </c>
      <c r="K13" s="21" t="s">
        <v>1465</v>
      </c>
      <c r="L13" s="21" t="s">
        <v>1466</v>
      </c>
      <c r="M13" s="21" t="s">
        <v>1460</v>
      </c>
      <c r="N13" s="24">
        <v>1</v>
      </c>
      <c r="O13" s="24">
        <v>0</v>
      </c>
      <c r="P13" s="24"/>
      <c r="Q13" s="112" t="s">
        <v>2018</v>
      </c>
      <c r="R13" s="147"/>
    </row>
    <row r="14" spans="1:18" ht="24" customHeight="1" x14ac:dyDescent="0.25">
      <c r="A14" s="75"/>
      <c r="B14" s="75">
        <v>4</v>
      </c>
      <c r="C14" s="24" t="s">
        <v>51</v>
      </c>
      <c r="D14" s="24" t="s">
        <v>103</v>
      </c>
      <c r="E14" s="24" t="s">
        <v>1469</v>
      </c>
      <c r="F14" s="24"/>
      <c r="G14" s="85" t="s">
        <v>102</v>
      </c>
      <c r="H14" s="24" t="s">
        <v>1469</v>
      </c>
      <c r="I14" s="21"/>
      <c r="J14" s="21" t="s">
        <v>2019</v>
      </c>
      <c r="K14" s="21" t="s">
        <v>1465</v>
      </c>
      <c r="L14" s="21" t="s">
        <v>1470</v>
      </c>
      <c r="M14" s="21" t="s">
        <v>1471</v>
      </c>
      <c r="N14" s="24">
        <v>0</v>
      </c>
      <c r="O14" s="24">
        <v>0</v>
      </c>
      <c r="P14" s="24"/>
      <c r="Q14" s="112" t="s">
        <v>2018</v>
      </c>
      <c r="R14" s="147"/>
    </row>
    <row r="15" spans="1:18" ht="24" customHeight="1" x14ac:dyDescent="0.25">
      <c r="A15" s="75"/>
      <c r="B15" s="75">
        <v>5</v>
      </c>
      <c r="C15" s="24" t="s">
        <v>51</v>
      </c>
      <c r="D15" s="24" t="s">
        <v>103</v>
      </c>
      <c r="E15" s="24" t="s">
        <v>1472</v>
      </c>
      <c r="F15" s="24"/>
      <c r="G15" s="85" t="s">
        <v>102</v>
      </c>
      <c r="H15" s="24" t="s">
        <v>1472</v>
      </c>
      <c r="I15" s="21"/>
      <c r="J15" s="21" t="s">
        <v>2019</v>
      </c>
      <c r="K15" s="21" t="s">
        <v>1465</v>
      </c>
      <c r="L15" s="21" t="s">
        <v>1473</v>
      </c>
      <c r="M15" s="21" t="s">
        <v>1471</v>
      </c>
      <c r="N15" s="24">
        <v>0</v>
      </c>
      <c r="O15" s="24">
        <v>0</v>
      </c>
      <c r="P15" s="24"/>
      <c r="Q15" s="112" t="s">
        <v>2018</v>
      </c>
      <c r="R15" s="147"/>
    </row>
    <row r="16" spans="1:18" ht="24" customHeight="1" x14ac:dyDescent="0.25">
      <c r="A16" s="75"/>
      <c r="B16" s="75">
        <v>6</v>
      </c>
      <c r="C16" s="24" t="s">
        <v>51</v>
      </c>
      <c r="D16" s="24" t="s">
        <v>103</v>
      </c>
      <c r="E16" s="24" t="s">
        <v>1474</v>
      </c>
      <c r="F16" s="24"/>
      <c r="G16" s="85" t="s">
        <v>102</v>
      </c>
      <c r="H16" s="24" t="s">
        <v>1474</v>
      </c>
      <c r="I16" s="21"/>
      <c r="J16" s="21" t="s">
        <v>2019</v>
      </c>
      <c r="K16" s="21" t="s">
        <v>1465</v>
      </c>
      <c r="L16" s="21" t="s">
        <v>1473</v>
      </c>
      <c r="M16" s="21" t="s">
        <v>1471</v>
      </c>
      <c r="N16" s="24">
        <v>0</v>
      </c>
      <c r="O16" s="24">
        <v>0</v>
      </c>
      <c r="P16" s="24"/>
      <c r="Q16" s="112" t="s">
        <v>2018</v>
      </c>
      <c r="R16" s="147"/>
    </row>
    <row r="17" spans="1:18" ht="24" customHeight="1" x14ac:dyDescent="0.25">
      <c r="A17" s="75"/>
      <c r="B17" s="75">
        <v>7</v>
      </c>
      <c r="C17" s="24" t="s">
        <v>51</v>
      </c>
      <c r="D17" s="24" t="s">
        <v>103</v>
      </c>
      <c r="E17" s="24" t="s">
        <v>1917</v>
      </c>
      <c r="F17" s="24"/>
      <c r="G17" s="85" t="s">
        <v>102</v>
      </c>
      <c r="H17" s="24" t="s">
        <v>1917</v>
      </c>
      <c r="I17" s="21"/>
      <c r="J17" s="21" t="s">
        <v>2019</v>
      </c>
      <c r="K17" s="21" t="s">
        <v>1465</v>
      </c>
      <c r="L17" s="21" t="s">
        <v>1476</v>
      </c>
      <c r="M17" s="21" t="s">
        <v>1471</v>
      </c>
      <c r="N17" s="24">
        <v>0</v>
      </c>
      <c r="O17" s="24">
        <v>0</v>
      </c>
      <c r="P17" s="24"/>
      <c r="Q17" s="112" t="s">
        <v>2018</v>
      </c>
      <c r="R17" s="147"/>
    </row>
    <row r="18" spans="1:18" ht="24" customHeight="1" x14ac:dyDescent="0.25">
      <c r="A18" s="75"/>
      <c r="B18" s="75">
        <v>8</v>
      </c>
      <c r="C18" s="24" t="s">
        <v>51</v>
      </c>
      <c r="D18" s="24" t="s">
        <v>103</v>
      </c>
      <c r="E18" s="24" t="s">
        <v>1489</v>
      </c>
      <c r="F18" s="24"/>
      <c r="G18" s="85" t="s">
        <v>102</v>
      </c>
      <c r="H18" s="24" t="s">
        <v>1489</v>
      </c>
      <c r="I18" s="21"/>
      <c r="J18" s="21" t="s">
        <v>2019</v>
      </c>
      <c r="K18" s="21" t="s">
        <v>1482</v>
      </c>
      <c r="L18" s="21" t="s">
        <v>1478</v>
      </c>
      <c r="M18" s="21" t="s">
        <v>1471</v>
      </c>
      <c r="N18" s="24">
        <v>0</v>
      </c>
      <c r="O18" s="24">
        <v>0</v>
      </c>
      <c r="P18" s="24"/>
      <c r="Q18" s="112" t="s">
        <v>2018</v>
      </c>
      <c r="R18" s="147"/>
    </row>
    <row r="19" spans="1:18" ht="24" customHeight="1" x14ac:dyDescent="0.25">
      <c r="A19" s="75"/>
      <c r="B19" s="75">
        <v>9</v>
      </c>
      <c r="C19" s="24" t="s">
        <v>51</v>
      </c>
      <c r="D19" s="24" t="s">
        <v>103</v>
      </c>
      <c r="E19" s="24" t="s">
        <v>1928</v>
      </c>
      <c r="F19" s="24"/>
      <c r="G19" s="85" t="s">
        <v>102</v>
      </c>
      <c r="H19" s="24" t="s">
        <v>1928</v>
      </c>
      <c r="I19" s="21"/>
      <c r="J19" s="21" t="s">
        <v>2019</v>
      </c>
      <c r="K19" s="21" t="s">
        <v>1482</v>
      </c>
      <c r="L19" s="21" t="s">
        <v>1473</v>
      </c>
      <c r="M19" s="21" t="s">
        <v>1471</v>
      </c>
      <c r="N19" s="24">
        <v>0</v>
      </c>
      <c r="O19" s="24">
        <v>0</v>
      </c>
      <c r="P19" s="24"/>
      <c r="Q19" s="112" t="s">
        <v>2018</v>
      </c>
      <c r="R19" s="147"/>
    </row>
    <row r="20" spans="1:18" ht="24" customHeight="1" x14ac:dyDescent="0.25">
      <c r="A20" s="75"/>
      <c r="B20" s="75">
        <v>10</v>
      </c>
      <c r="C20" s="24" t="s">
        <v>51</v>
      </c>
      <c r="D20" s="24" t="s">
        <v>103</v>
      </c>
      <c r="E20" s="24" t="s">
        <v>1477</v>
      </c>
      <c r="F20" s="24"/>
      <c r="G20" s="85" t="s">
        <v>102</v>
      </c>
      <c r="H20" s="24" t="s">
        <v>1477</v>
      </c>
      <c r="I20" s="21"/>
      <c r="J20" s="21" t="s">
        <v>2019</v>
      </c>
      <c r="K20" s="21" t="s">
        <v>1465</v>
      </c>
      <c r="L20" s="21" t="s">
        <v>1478</v>
      </c>
      <c r="M20" s="21" t="s">
        <v>1471</v>
      </c>
      <c r="N20" s="24">
        <v>0</v>
      </c>
      <c r="O20" s="24">
        <v>0</v>
      </c>
      <c r="P20" s="24"/>
      <c r="Q20" s="112" t="s">
        <v>2018</v>
      </c>
      <c r="R20" s="147"/>
    </row>
    <row r="21" spans="1:18" ht="24" customHeight="1" x14ac:dyDescent="0.25">
      <c r="A21" s="75"/>
      <c r="B21" s="75">
        <v>11</v>
      </c>
      <c r="C21" s="24" t="s">
        <v>51</v>
      </c>
      <c r="D21" s="24" t="s">
        <v>103</v>
      </c>
      <c r="E21" s="24" t="s">
        <v>1479</v>
      </c>
      <c r="F21" s="24"/>
      <c r="G21" s="85" t="s">
        <v>102</v>
      </c>
      <c r="H21" s="21" t="s">
        <v>1479</v>
      </c>
      <c r="I21" s="21"/>
      <c r="J21" s="21" t="s">
        <v>2019</v>
      </c>
      <c r="K21" s="21" t="s">
        <v>1465</v>
      </c>
      <c r="L21" s="21" t="s">
        <v>1473</v>
      </c>
      <c r="M21" s="21" t="s">
        <v>1471</v>
      </c>
      <c r="N21" s="24">
        <v>0</v>
      </c>
      <c r="O21" s="24">
        <v>0</v>
      </c>
      <c r="P21" s="24"/>
      <c r="Q21" s="112" t="s">
        <v>2018</v>
      </c>
      <c r="R21" s="147"/>
    </row>
    <row r="22" spans="1:18" ht="24" customHeight="1" x14ac:dyDescent="0.25">
      <c r="A22" s="75"/>
      <c r="B22" s="75">
        <v>12</v>
      </c>
      <c r="C22" s="24" t="s">
        <v>51</v>
      </c>
      <c r="D22" s="24" t="s">
        <v>103</v>
      </c>
      <c r="E22" s="24" t="s">
        <v>1483</v>
      </c>
      <c r="F22" s="24"/>
      <c r="G22" s="85" t="s">
        <v>102</v>
      </c>
      <c r="H22" s="21" t="s">
        <v>1483</v>
      </c>
      <c r="I22" s="21"/>
      <c r="J22" s="21" t="s">
        <v>2019</v>
      </c>
      <c r="K22" s="21" t="s">
        <v>1465</v>
      </c>
      <c r="L22" s="21" t="s">
        <v>1473</v>
      </c>
      <c r="M22" s="21" t="s">
        <v>1471</v>
      </c>
      <c r="N22" s="24">
        <v>0</v>
      </c>
      <c r="O22" s="24">
        <v>0</v>
      </c>
      <c r="P22" s="24"/>
      <c r="Q22" s="112" t="s">
        <v>2018</v>
      </c>
      <c r="R22" s="147"/>
    </row>
    <row r="23" spans="1:18" ht="24" customHeight="1" x14ac:dyDescent="0.25">
      <c r="A23" s="75"/>
      <c r="B23" s="75">
        <v>13</v>
      </c>
      <c r="C23" s="24" t="s">
        <v>51</v>
      </c>
      <c r="D23" s="24" t="s">
        <v>103</v>
      </c>
      <c r="E23" s="24" t="s">
        <v>1910</v>
      </c>
      <c r="F23" s="24"/>
      <c r="G23" s="85" t="s">
        <v>101</v>
      </c>
      <c r="H23" s="21" t="s">
        <v>1910</v>
      </c>
      <c r="I23" s="21"/>
      <c r="J23" s="21" t="s">
        <v>2019</v>
      </c>
      <c r="K23" s="21" t="s">
        <v>1458</v>
      </c>
      <c r="L23" s="21" t="s">
        <v>1459</v>
      </c>
      <c r="M23" s="21" t="s">
        <v>1471</v>
      </c>
      <c r="N23" s="24">
        <v>0</v>
      </c>
      <c r="O23" s="24">
        <v>0</v>
      </c>
      <c r="P23" s="24"/>
      <c r="Q23" s="112" t="s">
        <v>2018</v>
      </c>
      <c r="R23" s="147"/>
    </row>
    <row r="24" spans="1:18" ht="24" customHeight="1" x14ac:dyDescent="0.25">
      <c r="A24" s="75"/>
      <c r="B24" s="75">
        <v>14</v>
      </c>
      <c r="C24" s="24" t="s">
        <v>51</v>
      </c>
      <c r="D24" s="24" t="s">
        <v>103</v>
      </c>
      <c r="E24" s="24" t="s">
        <v>1911</v>
      </c>
      <c r="F24" s="24"/>
      <c r="G24" s="85" t="s">
        <v>102</v>
      </c>
      <c r="H24" s="24" t="s">
        <v>1911</v>
      </c>
      <c r="I24" s="21"/>
      <c r="J24" s="21" t="s">
        <v>2019</v>
      </c>
      <c r="K24" s="21" t="s">
        <v>1458</v>
      </c>
      <c r="L24" s="21" t="s">
        <v>1459</v>
      </c>
      <c r="M24" s="21" t="s">
        <v>1471</v>
      </c>
      <c r="N24" s="24">
        <v>0</v>
      </c>
      <c r="O24" s="24">
        <v>0</v>
      </c>
      <c r="P24" s="24"/>
      <c r="Q24" s="112" t="s">
        <v>2018</v>
      </c>
      <c r="R24" s="147"/>
    </row>
    <row r="25" spans="1:18" ht="24" customHeight="1" x14ac:dyDescent="0.25">
      <c r="A25" s="75"/>
      <c r="B25" s="75">
        <v>15</v>
      </c>
      <c r="C25" s="24" t="s">
        <v>51</v>
      </c>
      <c r="D25" s="24" t="s">
        <v>103</v>
      </c>
      <c r="E25" s="24" t="s">
        <v>1935</v>
      </c>
      <c r="F25" s="24"/>
      <c r="G25" s="85" t="s">
        <v>102</v>
      </c>
      <c r="H25" s="24" t="s">
        <v>1935</v>
      </c>
      <c r="I25" s="21"/>
      <c r="J25" s="21" t="s">
        <v>2019</v>
      </c>
      <c r="K25" s="21" t="s">
        <v>1465</v>
      </c>
      <c r="L25" s="21" t="s">
        <v>1470</v>
      </c>
      <c r="M25" s="21" t="s">
        <v>1471</v>
      </c>
      <c r="N25" s="24">
        <v>0</v>
      </c>
      <c r="O25" s="24">
        <v>0</v>
      </c>
      <c r="P25" s="24"/>
      <c r="Q25" s="112" t="s">
        <v>2018</v>
      </c>
      <c r="R25" s="147"/>
    </row>
    <row r="26" spans="1:18" ht="24" customHeight="1" x14ac:dyDescent="0.25">
      <c r="A26" s="75"/>
      <c r="B26" s="75">
        <v>16</v>
      </c>
      <c r="C26" s="24" t="s">
        <v>51</v>
      </c>
      <c r="D26" s="24" t="s">
        <v>103</v>
      </c>
      <c r="E26" s="24" t="s">
        <v>1921</v>
      </c>
      <c r="F26" s="24"/>
      <c r="G26" s="85" t="s">
        <v>102</v>
      </c>
      <c r="H26" s="24" t="s">
        <v>1921</v>
      </c>
      <c r="I26" s="21"/>
      <c r="J26" s="21" t="s">
        <v>2019</v>
      </c>
      <c r="K26" s="21" t="s">
        <v>1465</v>
      </c>
      <c r="L26" s="21" t="s">
        <v>1473</v>
      </c>
      <c r="M26" s="21" t="s">
        <v>1471</v>
      </c>
      <c r="N26" s="24">
        <v>0</v>
      </c>
      <c r="O26" s="24">
        <v>0</v>
      </c>
      <c r="P26" s="24"/>
      <c r="Q26" s="112" t="s">
        <v>2018</v>
      </c>
      <c r="R26" s="147"/>
    </row>
    <row r="27" spans="1:18" ht="27" customHeight="1" x14ac:dyDescent="0.25">
      <c r="A27" s="75"/>
      <c r="B27" s="75">
        <v>17</v>
      </c>
      <c r="C27" s="24" t="s">
        <v>51</v>
      </c>
      <c r="D27" s="24" t="s">
        <v>103</v>
      </c>
      <c r="E27" s="24" t="s">
        <v>1945</v>
      </c>
      <c r="F27" s="24"/>
      <c r="G27" s="85" t="s">
        <v>102</v>
      </c>
      <c r="H27" s="24" t="s">
        <v>1945</v>
      </c>
      <c r="I27" s="21"/>
      <c r="J27" s="21" t="s">
        <v>2019</v>
      </c>
      <c r="K27" s="21" t="s">
        <v>1482</v>
      </c>
      <c r="L27" s="21" t="s">
        <v>1473</v>
      </c>
      <c r="M27" s="21" t="s">
        <v>1471</v>
      </c>
      <c r="N27" s="24">
        <v>0</v>
      </c>
      <c r="O27" s="24">
        <v>0</v>
      </c>
      <c r="P27" s="24"/>
      <c r="Q27" s="112" t="s">
        <v>2018</v>
      </c>
      <c r="R27" s="147"/>
    </row>
    <row r="28" spans="1:18" ht="24" customHeight="1" x14ac:dyDescent="0.25">
      <c r="A28" s="75"/>
      <c r="B28" s="75">
        <v>18</v>
      </c>
      <c r="C28" s="24" t="s">
        <v>51</v>
      </c>
      <c r="D28" s="24" t="s">
        <v>103</v>
      </c>
      <c r="E28" s="24" t="s">
        <v>1912</v>
      </c>
      <c r="F28" s="24"/>
      <c r="G28" s="85" t="s">
        <v>101</v>
      </c>
      <c r="H28" s="21"/>
      <c r="I28" s="21" t="s">
        <v>2020</v>
      </c>
      <c r="J28" s="21" t="s">
        <v>2019</v>
      </c>
      <c r="K28" s="21" t="s">
        <v>1487</v>
      </c>
      <c r="L28" s="21" t="s">
        <v>1500</v>
      </c>
      <c r="M28" s="21" t="s">
        <v>1471</v>
      </c>
      <c r="N28" s="24">
        <v>0</v>
      </c>
      <c r="O28" s="24">
        <v>0</v>
      </c>
      <c r="P28" s="24"/>
      <c r="Q28" s="112" t="s">
        <v>2018</v>
      </c>
      <c r="R28" s="147"/>
    </row>
    <row r="29" spans="1:18" ht="24" customHeight="1" x14ac:dyDescent="0.25">
      <c r="A29" s="75"/>
      <c r="B29" s="75">
        <v>19</v>
      </c>
      <c r="C29" s="24" t="s">
        <v>51</v>
      </c>
      <c r="D29" s="24" t="s">
        <v>103</v>
      </c>
      <c r="E29" s="24" t="s">
        <v>1965</v>
      </c>
      <c r="F29" s="24"/>
      <c r="G29" s="85" t="s">
        <v>102</v>
      </c>
      <c r="H29" s="24" t="s">
        <v>1965</v>
      </c>
      <c r="I29" s="21"/>
      <c r="J29" s="21" t="s">
        <v>2019</v>
      </c>
      <c r="K29" s="21" t="s">
        <v>1465</v>
      </c>
      <c r="L29" s="21" t="s">
        <v>1494</v>
      </c>
      <c r="M29" s="21" t="s">
        <v>1471</v>
      </c>
      <c r="N29" s="24">
        <v>0</v>
      </c>
      <c r="O29" s="24">
        <v>0</v>
      </c>
      <c r="P29" s="24"/>
      <c r="Q29" s="112" t="s">
        <v>2018</v>
      </c>
      <c r="R29" s="147"/>
    </row>
    <row r="30" spans="1:18" ht="24" customHeight="1" x14ac:dyDescent="0.25">
      <c r="A30" s="75"/>
      <c r="B30" s="75">
        <v>20</v>
      </c>
      <c r="C30" s="24" t="s">
        <v>51</v>
      </c>
      <c r="D30" s="24" t="s">
        <v>103</v>
      </c>
      <c r="E30" s="24" t="s">
        <v>1926</v>
      </c>
      <c r="F30" s="24"/>
      <c r="G30" s="85" t="s">
        <v>102</v>
      </c>
      <c r="H30" s="24" t="s">
        <v>1926</v>
      </c>
      <c r="I30" s="21"/>
      <c r="J30" s="21" t="s">
        <v>2019</v>
      </c>
      <c r="K30" s="21" t="s">
        <v>1482</v>
      </c>
      <c r="L30" s="21" t="s">
        <v>1466</v>
      </c>
      <c r="M30" s="21" t="s">
        <v>1471</v>
      </c>
      <c r="N30" s="24">
        <v>0</v>
      </c>
      <c r="O30" s="24">
        <v>0</v>
      </c>
      <c r="P30" s="24"/>
      <c r="Q30" s="112" t="s">
        <v>2018</v>
      </c>
      <c r="R30" s="147"/>
    </row>
    <row r="31" spans="1:18" ht="27" customHeight="1" x14ac:dyDescent="0.25">
      <c r="A31" s="75"/>
      <c r="B31" s="75">
        <v>21</v>
      </c>
      <c r="C31" s="24" t="s">
        <v>51</v>
      </c>
      <c r="D31" s="24" t="s">
        <v>103</v>
      </c>
      <c r="E31" s="24" t="s">
        <v>1955</v>
      </c>
      <c r="F31" s="24"/>
      <c r="G31" s="85" t="s">
        <v>102</v>
      </c>
      <c r="H31" s="24" t="s">
        <v>1955</v>
      </c>
      <c r="I31" s="21"/>
      <c r="J31" s="21" t="s">
        <v>2019</v>
      </c>
      <c r="K31" s="21" t="s">
        <v>1465</v>
      </c>
      <c r="L31" s="21" t="s">
        <v>1494</v>
      </c>
      <c r="M31" s="21" t="s">
        <v>1471</v>
      </c>
      <c r="N31" s="24">
        <v>0</v>
      </c>
      <c r="O31" s="24">
        <v>0</v>
      </c>
      <c r="P31" s="24"/>
      <c r="Q31" s="112" t="s">
        <v>2018</v>
      </c>
      <c r="R31" s="147"/>
    </row>
    <row r="32" spans="1:18" ht="24" customHeight="1" x14ac:dyDescent="0.25">
      <c r="A32" s="75"/>
      <c r="B32" s="75">
        <v>22</v>
      </c>
      <c r="C32" s="24" t="s">
        <v>51</v>
      </c>
      <c r="D32" s="24" t="s">
        <v>103</v>
      </c>
      <c r="E32" s="24" t="s">
        <v>1908</v>
      </c>
      <c r="F32" s="24"/>
      <c r="G32" s="85" t="s">
        <v>101</v>
      </c>
      <c r="H32" s="24" t="s">
        <v>1908</v>
      </c>
      <c r="I32" s="21"/>
      <c r="J32" s="21" t="s">
        <v>2019</v>
      </c>
      <c r="K32" s="21" t="s">
        <v>1458</v>
      </c>
      <c r="L32" s="21" t="s">
        <v>1459</v>
      </c>
      <c r="M32" s="21" t="s">
        <v>1471</v>
      </c>
      <c r="N32" s="24">
        <v>0</v>
      </c>
      <c r="O32" s="24">
        <v>0</v>
      </c>
      <c r="P32" s="24"/>
      <c r="Q32" s="112" t="s">
        <v>2018</v>
      </c>
      <c r="R32" s="147"/>
    </row>
    <row r="33" spans="1:18" ht="24" customHeight="1" x14ac:dyDescent="0.25">
      <c r="A33" s="75"/>
      <c r="B33" s="75">
        <v>23</v>
      </c>
      <c r="C33" s="24" t="s">
        <v>51</v>
      </c>
      <c r="D33" s="24" t="s">
        <v>103</v>
      </c>
      <c r="E33" s="24" t="s">
        <v>1490</v>
      </c>
      <c r="F33" s="24"/>
      <c r="G33" s="85" t="s">
        <v>101</v>
      </c>
      <c r="H33" s="24" t="s">
        <v>1490</v>
      </c>
      <c r="I33" s="21"/>
      <c r="J33" s="21" t="s">
        <v>2019</v>
      </c>
      <c r="K33" s="21" t="s">
        <v>1458</v>
      </c>
      <c r="L33" s="21" t="s">
        <v>1459</v>
      </c>
      <c r="M33" s="21" t="s">
        <v>1471</v>
      </c>
      <c r="N33" s="24">
        <v>0</v>
      </c>
      <c r="O33" s="24">
        <v>0</v>
      </c>
      <c r="P33" s="24"/>
      <c r="Q33" s="112" t="s">
        <v>2018</v>
      </c>
      <c r="R33" s="147"/>
    </row>
    <row r="34" spans="1:18" ht="24" customHeight="1" x14ac:dyDescent="0.25">
      <c r="A34" s="75"/>
      <c r="B34" s="75">
        <v>24</v>
      </c>
      <c r="C34" s="24" t="s">
        <v>51</v>
      </c>
      <c r="D34" s="24" t="s">
        <v>103</v>
      </c>
      <c r="E34" s="24" t="s">
        <v>1999</v>
      </c>
      <c r="F34" s="24"/>
      <c r="G34" s="85" t="s">
        <v>102</v>
      </c>
      <c r="H34" s="24" t="s">
        <v>1999</v>
      </c>
      <c r="I34" s="21"/>
      <c r="J34" s="21" t="s">
        <v>2019</v>
      </c>
      <c r="K34" s="21" t="s">
        <v>1458</v>
      </c>
      <c r="L34" s="21" t="s">
        <v>1459</v>
      </c>
      <c r="M34" s="21" t="s">
        <v>1471</v>
      </c>
      <c r="N34" s="24">
        <v>0</v>
      </c>
      <c r="O34" s="24">
        <v>0</v>
      </c>
      <c r="P34" s="24"/>
      <c r="Q34" s="112" t="s">
        <v>2018</v>
      </c>
      <c r="R34" s="147"/>
    </row>
    <row r="35" spans="1:18" ht="24" customHeight="1" x14ac:dyDescent="0.25">
      <c r="A35" s="75"/>
      <c r="B35" s="75">
        <v>25</v>
      </c>
      <c r="C35" s="24" t="s">
        <v>51</v>
      </c>
      <c r="D35" s="24" t="s">
        <v>103</v>
      </c>
      <c r="E35" s="24" t="s">
        <v>1547</v>
      </c>
      <c r="F35" s="24"/>
      <c r="G35" s="85" t="s">
        <v>102</v>
      </c>
      <c r="H35" s="24" t="s">
        <v>1547</v>
      </c>
      <c r="I35" s="21"/>
      <c r="J35" s="21" t="s">
        <v>2019</v>
      </c>
      <c r="K35" s="21" t="s">
        <v>1458</v>
      </c>
      <c r="L35" s="21" t="s">
        <v>1459</v>
      </c>
      <c r="M35" s="21" t="s">
        <v>1471</v>
      </c>
      <c r="N35" s="24">
        <v>0</v>
      </c>
      <c r="O35" s="24">
        <v>0</v>
      </c>
      <c r="P35" s="24"/>
      <c r="Q35" s="112" t="s">
        <v>2018</v>
      </c>
      <c r="R35" s="147"/>
    </row>
    <row r="36" spans="1:18" ht="24" customHeight="1" x14ac:dyDescent="0.25">
      <c r="A36" s="75"/>
      <c r="B36" s="75">
        <v>26</v>
      </c>
      <c r="C36" s="24" t="s">
        <v>51</v>
      </c>
      <c r="D36" s="24" t="s">
        <v>103</v>
      </c>
      <c r="E36" s="24" t="s">
        <v>1967</v>
      </c>
      <c r="F36" s="24"/>
      <c r="G36" s="85" t="s">
        <v>102</v>
      </c>
      <c r="H36" s="24" t="s">
        <v>1967</v>
      </c>
      <c r="I36" s="21"/>
      <c r="J36" s="21" t="s">
        <v>2019</v>
      </c>
      <c r="K36" s="21" t="s">
        <v>1465</v>
      </c>
      <c r="L36" s="21" t="s">
        <v>1494</v>
      </c>
      <c r="M36" s="21" t="s">
        <v>1471</v>
      </c>
      <c r="N36" s="24">
        <v>0</v>
      </c>
      <c r="O36" s="24">
        <v>0</v>
      </c>
      <c r="P36" s="24"/>
      <c r="Q36" s="112" t="s">
        <v>2018</v>
      </c>
      <c r="R36" s="147"/>
    </row>
    <row r="37" spans="1:18" ht="24" customHeight="1" x14ac:dyDescent="0.25">
      <c r="A37" s="75"/>
      <c r="B37" s="75">
        <v>27</v>
      </c>
      <c r="C37" s="24" t="s">
        <v>51</v>
      </c>
      <c r="D37" s="24" t="s">
        <v>103</v>
      </c>
      <c r="E37" s="24" t="s">
        <v>1933</v>
      </c>
      <c r="F37" s="24"/>
      <c r="G37" s="85" t="s">
        <v>102</v>
      </c>
      <c r="H37" s="24" t="s">
        <v>1933</v>
      </c>
      <c r="I37" s="21"/>
      <c r="J37" s="21" t="s">
        <v>2019</v>
      </c>
      <c r="K37" s="21" t="s">
        <v>1465</v>
      </c>
      <c r="L37" s="21" t="s">
        <v>1494</v>
      </c>
      <c r="M37" s="21" t="s">
        <v>1471</v>
      </c>
      <c r="N37" s="24">
        <v>0</v>
      </c>
      <c r="O37" s="24">
        <v>0</v>
      </c>
      <c r="P37" s="24"/>
      <c r="Q37" s="112" t="s">
        <v>2018</v>
      </c>
      <c r="R37" s="147"/>
    </row>
    <row r="38" spans="1:18" ht="24" customHeight="1" x14ac:dyDescent="0.25">
      <c r="A38" s="75"/>
      <c r="B38" s="75">
        <v>28</v>
      </c>
      <c r="C38" s="24" t="s">
        <v>51</v>
      </c>
      <c r="D38" s="24" t="s">
        <v>103</v>
      </c>
      <c r="E38" s="24" t="s">
        <v>2014</v>
      </c>
      <c r="F38" s="24"/>
      <c r="G38" s="85" t="s">
        <v>102</v>
      </c>
      <c r="H38" s="24" t="s">
        <v>2014</v>
      </c>
      <c r="I38" s="21"/>
      <c r="J38" s="21" t="s">
        <v>2019</v>
      </c>
      <c r="K38" s="21" t="s">
        <v>1465</v>
      </c>
      <c r="L38" s="21" t="s">
        <v>1473</v>
      </c>
      <c r="M38" s="21" t="s">
        <v>1471</v>
      </c>
      <c r="N38" s="24">
        <v>0</v>
      </c>
      <c r="O38" s="24">
        <v>0</v>
      </c>
      <c r="P38" s="24"/>
      <c r="Q38" s="112" t="s">
        <v>2018</v>
      </c>
      <c r="R38" s="147"/>
    </row>
    <row r="39" spans="1:18" ht="24" customHeight="1" x14ac:dyDescent="0.25">
      <c r="A39" s="75"/>
      <c r="B39" s="75">
        <v>29</v>
      </c>
      <c r="C39" s="24" t="s">
        <v>51</v>
      </c>
      <c r="D39" s="24" t="s">
        <v>103</v>
      </c>
      <c r="E39" s="24" t="s">
        <v>1930</v>
      </c>
      <c r="F39" s="24"/>
      <c r="G39" s="85" t="s">
        <v>102</v>
      </c>
      <c r="H39" s="24" t="s">
        <v>1930</v>
      </c>
      <c r="I39" s="21"/>
      <c r="J39" s="21" t="s">
        <v>2019</v>
      </c>
      <c r="K39" s="21" t="s">
        <v>1487</v>
      </c>
      <c r="L39" s="21" t="s">
        <v>1696</v>
      </c>
      <c r="M39" s="21" t="s">
        <v>1471</v>
      </c>
      <c r="N39" s="24">
        <v>0</v>
      </c>
      <c r="O39" s="24">
        <v>0</v>
      </c>
      <c r="P39" s="24"/>
      <c r="Q39" s="112" t="s">
        <v>2018</v>
      </c>
      <c r="R39" s="147"/>
    </row>
    <row r="40" spans="1:18" ht="24" customHeight="1" x14ac:dyDescent="0.25">
      <c r="A40" s="75"/>
      <c r="B40" s="75">
        <v>30</v>
      </c>
      <c r="C40" s="24" t="s">
        <v>51</v>
      </c>
      <c r="D40" s="24" t="s">
        <v>103</v>
      </c>
      <c r="E40" s="24" t="s">
        <v>1949</v>
      </c>
      <c r="F40" s="24"/>
      <c r="G40" s="85" t="s">
        <v>102</v>
      </c>
      <c r="H40" s="24" t="s">
        <v>1949</v>
      </c>
      <c r="I40" s="21"/>
      <c r="J40" s="21" t="s">
        <v>2019</v>
      </c>
      <c r="K40" s="21" t="s">
        <v>1482</v>
      </c>
      <c r="L40" s="21" t="s">
        <v>1646</v>
      </c>
      <c r="M40" s="21" t="s">
        <v>1471</v>
      </c>
      <c r="N40" s="24">
        <v>0</v>
      </c>
      <c r="O40" s="24">
        <v>0</v>
      </c>
      <c r="P40" s="24"/>
      <c r="Q40" s="112" t="s">
        <v>2018</v>
      </c>
      <c r="R40" s="147"/>
    </row>
    <row r="41" spans="1:18" ht="24" customHeight="1" x14ac:dyDescent="0.25">
      <c r="A41" s="75"/>
      <c r="B41" s="75">
        <v>31</v>
      </c>
      <c r="C41" s="24" t="s">
        <v>51</v>
      </c>
      <c r="D41" s="24" t="s">
        <v>103</v>
      </c>
      <c r="E41" s="24" t="s">
        <v>1970</v>
      </c>
      <c r="F41" s="24"/>
      <c r="G41" s="85" t="s">
        <v>102</v>
      </c>
      <c r="H41" s="24" t="s">
        <v>1970</v>
      </c>
      <c r="I41" s="21"/>
      <c r="J41" s="21" t="s">
        <v>2019</v>
      </c>
      <c r="K41" s="21" t="s">
        <v>1487</v>
      </c>
      <c r="L41" s="21" t="s">
        <v>1488</v>
      </c>
      <c r="M41" s="21" t="s">
        <v>1471</v>
      </c>
      <c r="N41" s="24">
        <v>0</v>
      </c>
      <c r="O41" s="24">
        <v>0</v>
      </c>
      <c r="P41" s="24"/>
      <c r="Q41" s="112" t="s">
        <v>2018</v>
      </c>
      <c r="R41" s="147"/>
    </row>
    <row r="42" spans="1:18" ht="24" customHeight="1" x14ac:dyDescent="0.25">
      <c r="A42" s="75"/>
      <c r="B42" s="75">
        <v>32</v>
      </c>
      <c r="C42" s="24" t="s">
        <v>51</v>
      </c>
      <c r="D42" s="24" t="s">
        <v>103</v>
      </c>
      <c r="E42" s="24" t="s">
        <v>1975</v>
      </c>
      <c r="F42" s="24"/>
      <c r="G42" s="85" t="s">
        <v>102</v>
      </c>
      <c r="H42" s="24" t="s">
        <v>1975</v>
      </c>
      <c r="I42" s="21"/>
      <c r="J42" s="21" t="s">
        <v>2019</v>
      </c>
      <c r="K42" s="21" t="s">
        <v>1487</v>
      </c>
      <c r="L42" s="21" t="s">
        <v>1852</v>
      </c>
      <c r="M42" s="21" t="s">
        <v>1471</v>
      </c>
      <c r="N42" s="24">
        <v>0</v>
      </c>
      <c r="O42" s="24">
        <v>0</v>
      </c>
      <c r="P42" s="24"/>
      <c r="Q42" s="112" t="s">
        <v>2018</v>
      </c>
      <c r="R42" s="147"/>
    </row>
    <row r="43" spans="1:18" ht="24" customHeight="1" x14ac:dyDescent="0.25">
      <c r="A43" s="75"/>
      <c r="B43" s="75">
        <v>33</v>
      </c>
      <c r="C43" s="24" t="s">
        <v>51</v>
      </c>
      <c r="D43" s="24" t="s">
        <v>103</v>
      </c>
      <c r="E43" s="24" t="s">
        <v>1978</v>
      </c>
      <c r="F43" s="24"/>
      <c r="G43" s="85" t="s">
        <v>102</v>
      </c>
      <c r="H43" s="24" t="s">
        <v>1978</v>
      </c>
      <c r="I43" s="21"/>
      <c r="J43" s="21" t="s">
        <v>2019</v>
      </c>
      <c r="K43" s="21" t="s">
        <v>1487</v>
      </c>
      <c r="L43" s="21" t="s">
        <v>1852</v>
      </c>
      <c r="M43" s="21" t="s">
        <v>1471</v>
      </c>
      <c r="N43" s="24">
        <v>0</v>
      </c>
      <c r="O43" s="24">
        <v>0</v>
      </c>
      <c r="P43" s="24"/>
      <c r="Q43" s="112" t="s">
        <v>2018</v>
      </c>
      <c r="R43" s="147"/>
    </row>
    <row r="44" spans="1:18" ht="24" customHeight="1" x14ac:dyDescent="0.25">
      <c r="A44" s="75"/>
      <c r="B44" s="75">
        <v>34</v>
      </c>
      <c r="C44" s="24" t="s">
        <v>51</v>
      </c>
      <c r="D44" s="24" t="s">
        <v>103</v>
      </c>
      <c r="E44" s="24" t="s">
        <v>1549</v>
      </c>
      <c r="F44" s="24"/>
      <c r="G44" s="85" t="s">
        <v>102</v>
      </c>
      <c r="H44" s="24" t="s">
        <v>1549</v>
      </c>
      <c r="I44" s="21"/>
      <c r="J44" s="21" t="s">
        <v>2019</v>
      </c>
      <c r="K44" s="21" t="s">
        <v>1487</v>
      </c>
      <c r="L44" s="21" t="s">
        <v>1488</v>
      </c>
      <c r="M44" s="21" t="s">
        <v>1471</v>
      </c>
      <c r="N44" s="24">
        <v>0</v>
      </c>
      <c r="O44" s="24">
        <v>0</v>
      </c>
      <c r="P44" s="24"/>
      <c r="Q44" s="112" t="s">
        <v>2018</v>
      </c>
      <c r="R44" s="147"/>
    </row>
    <row r="45" spans="1:18" ht="24" customHeight="1" x14ac:dyDescent="0.25">
      <c r="A45" s="75"/>
      <c r="B45" s="75">
        <v>35</v>
      </c>
      <c r="C45" s="24" t="s">
        <v>51</v>
      </c>
      <c r="D45" s="24" t="s">
        <v>103</v>
      </c>
      <c r="E45" s="24" t="s">
        <v>1981</v>
      </c>
      <c r="F45" s="24"/>
      <c r="G45" s="85" t="s">
        <v>102</v>
      </c>
      <c r="H45" s="24" t="s">
        <v>1981</v>
      </c>
      <c r="I45" s="21"/>
      <c r="J45" s="21" t="s">
        <v>2019</v>
      </c>
      <c r="K45" s="21" t="s">
        <v>1487</v>
      </c>
      <c r="L45" s="21" t="s">
        <v>1488</v>
      </c>
      <c r="M45" s="21" t="s">
        <v>1471</v>
      </c>
      <c r="N45" s="24">
        <v>0</v>
      </c>
      <c r="O45" s="24">
        <v>0</v>
      </c>
      <c r="P45" s="24"/>
      <c r="Q45" s="112" t="s">
        <v>2018</v>
      </c>
      <c r="R45" s="147"/>
    </row>
    <row r="46" spans="1:18" ht="24" customHeight="1" x14ac:dyDescent="0.25">
      <c r="A46" s="75"/>
      <c r="B46" s="75">
        <v>36</v>
      </c>
      <c r="C46" s="24" t="s">
        <v>51</v>
      </c>
      <c r="D46" s="24" t="s">
        <v>103</v>
      </c>
      <c r="E46" s="24" t="s">
        <v>1939</v>
      </c>
      <c r="F46" s="24"/>
      <c r="G46" s="85" t="s">
        <v>102</v>
      </c>
      <c r="H46" s="24" t="s">
        <v>1939</v>
      </c>
      <c r="I46" s="21"/>
      <c r="J46" s="21" t="s">
        <v>2019</v>
      </c>
      <c r="K46" s="21" t="s">
        <v>1482</v>
      </c>
      <c r="L46" s="21" t="s">
        <v>1473</v>
      </c>
      <c r="M46" s="21" t="s">
        <v>1471</v>
      </c>
      <c r="N46" s="24">
        <v>0</v>
      </c>
      <c r="O46" s="24">
        <v>0</v>
      </c>
      <c r="P46" s="24"/>
      <c r="Q46" s="112" t="s">
        <v>2018</v>
      </c>
      <c r="R46" s="147"/>
    </row>
    <row r="47" spans="1:18" ht="24" customHeight="1" x14ac:dyDescent="0.25">
      <c r="A47" s="75"/>
      <c r="B47" s="75">
        <v>37</v>
      </c>
      <c r="C47" s="24" t="s">
        <v>51</v>
      </c>
      <c r="D47" s="24" t="s">
        <v>103</v>
      </c>
      <c r="E47" s="24" t="s">
        <v>1924</v>
      </c>
      <c r="F47" s="24"/>
      <c r="G47" s="85" t="s">
        <v>102</v>
      </c>
      <c r="H47" s="24" t="s">
        <v>1924</v>
      </c>
      <c r="I47" s="21"/>
      <c r="J47" s="21" t="s">
        <v>2019</v>
      </c>
      <c r="K47" s="21" t="s">
        <v>1465</v>
      </c>
      <c r="L47" s="21" t="s">
        <v>1473</v>
      </c>
      <c r="M47" s="21" t="s">
        <v>1471</v>
      </c>
      <c r="N47" s="24">
        <v>0</v>
      </c>
      <c r="O47" s="24">
        <v>0</v>
      </c>
      <c r="P47" s="24"/>
      <c r="Q47" s="112" t="s">
        <v>2018</v>
      </c>
      <c r="R47" s="147"/>
    </row>
    <row r="48" spans="1:18" ht="24" customHeight="1" x14ac:dyDescent="0.25">
      <c r="A48" s="75"/>
      <c r="B48" s="75">
        <v>38</v>
      </c>
      <c r="C48" s="24" t="s">
        <v>51</v>
      </c>
      <c r="D48" s="24" t="s">
        <v>103</v>
      </c>
      <c r="E48" s="24" t="s">
        <v>1941</v>
      </c>
      <c r="F48" s="24"/>
      <c r="G48" s="85" t="s">
        <v>102</v>
      </c>
      <c r="H48" s="24" t="s">
        <v>1941</v>
      </c>
      <c r="I48" s="21"/>
      <c r="J48" s="21" t="s">
        <v>2019</v>
      </c>
      <c r="K48" s="21" t="s">
        <v>1482</v>
      </c>
      <c r="L48" s="21" t="s">
        <v>1466</v>
      </c>
      <c r="M48" s="21" t="s">
        <v>1471</v>
      </c>
      <c r="N48" s="24">
        <v>0</v>
      </c>
      <c r="O48" s="24">
        <v>0</v>
      </c>
      <c r="P48" s="24"/>
      <c r="Q48" s="112" t="s">
        <v>2018</v>
      </c>
      <c r="R48" s="147"/>
    </row>
    <row r="49" spans="1:18" ht="24" customHeight="1" x14ac:dyDescent="0.25">
      <c r="A49" s="75"/>
      <c r="B49" s="75">
        <v>39</v>
      </c>
      <c r="C49" s="24" t="s">
        <v>51</v>
      </c>
      <c r="D49" s="24" t="s">
        <v>103</v>
      </c>
      <c r="E49" s="24" t="s">
        <v>1963</v>
      </c>
      <c r="F49" s="24"/>
      <c r="G49" s="85" t="s">
        <v>102</v>
      </c>
      <c r="H49" s="24" t="s">
        <v>1963</v>
      </c>
      <c r="I49" s="21"/>
      <c r="J49" s="21" t="s">
        <v>2019</v>
      </c>
      <c r="K49" s="21" t="s">
        <v>1465</v>
      </c>
      <c r="L49" s="21" t="s">
        <v>1494</v>
      </c>
      <c r="M49" s="21" t="s">
        <v>1471</v>
      </c>
      <c r="N49" s="24">
        <v>0</v>
      </c>
      <c r="O49" s="24">
        <v>0</v>
      </c>
      <c r="P49" s="24"/>
      <c r="Q49" s="112" t="s">
        <v>2018</v>
      </c>
      <c r="R49" s="147"/>
    </row>
    <row r="50" spans="1:18" ht="24" customHeight="1" x14ac:dyDescent="0.25">
      <c r="A50" s="75"/>
      <c r="B50" s="75">
        <v>40</v>
      </c>
      <c r="C50" s="24" t="s">
        <v>51</v>
      </c>
      <c r="D50" s="24" t="s">
        <v>103</v>
      </c>
      <c r="E50" s="24" t="s">
        <v>1943</v>
      </c>
      <c r="F50" s="24"/>
      <c r="G50" s="85" t="s">
        <v>102</v>
      </c>
      <c r="H50" s="24" t="s">
        <v>1943</v>
      </c>
      <c r="I50" s="21"/>
      <c r="J50" s="21" t="s">
        <v>2019</v>
      </c>
      <c r="K50" s="21" t="s">
        <v>1465</v>
      </c>
      <c r="L50" s="21" t="s">
        <v>1473</v>
      </c>
      <c r="M50" s="21" t="s">
        <v>1471</v>
      </c>
      <c r="N50" s="24">
        <v>0</v>
      </c>
      <c r="O50" s="24">
        <v>0</v>
      </c>
      <c r="P50" s="24"/>
      <c r="Q50" s="112" t="s">
        <v>2018</v>
      </c>
      <c r="R50" s="147"/>
    </row>
    <row r="51" spans="1:18" ht="24" customHeight="1" x14ac:dyDescent="0.25">
      <c r="A51" s="75"/>
      <c r="B51" s="75">
        <v>41</v>
      </c>
      <c r="C51" s="24" t="s">
        <v>51</v>
      </c>
      <c r="D51" s="24" t="s">
        <v>103</v>
      </c>
      <c r="E51" s="24" t="s">
        <v>1973</v>
      </c>
      <c r="F51" s="24"/>
      <c r="G51" s="85" t="s">
        <v>102</v>
      </c>
      <c r="H51" s="24" t="s">
        <v>1973</v>
      </c>
      <c r="I51" s="21"/>
      <c r="J51" s="21" t="s">
        <v>2019</v>
      </c>
      <c r="K51" s="21" t="s">
        <v>1487</v>
      </c>
      <c r="L51" s="21" t="s">
        <v>1488</v>
      </c>
      <c r="M51" s="21" t="s">
        <v>1471</v>
      </c>
      <c r="N51" s="24">
        <v>0</v>
      </c>
      <c r="O51" s="24">
        <v>0</v>
      </c>
      <c r="P51" s="24"/>
      <c r="Q51" s="112" t="s">
        <v>2018</v>
      </c>
      <c r="R51" s="147"/>
    </row>
    <row r="52" spans="1:18" ht="24" customHeight="1" x14ac:dyDescent="0.25">
      <c r="A52" s="75"/>
      <c r="B52" s="75">
        <v>42</v>
      </c>
      <c r="C52" s="24" t="s">
        <v>51</v>
      </c>
      <c r="D52" s="24" t="s">
        <v>103</v>
      </c>
      <c r="E52" s="24" t="s">
        <v>1947</v>
      </c>
      <c r="F52" s="24"/>
      <c r="G52" s="85" t="s">
        <v>102</v>
      </c>
      <c r="H52" s="24" t="s">
        <v>1947</v>
      </c>
      <c r="I52" s="21"/>
      <c r="J52" s="21" t="s">
        <v>2019</v>
      </c>
      <c r="K52" s="21" t="s">
        <v>1465</v>
      </c>
      <c r="L52" s="21" t="s">
        <v>1473</v>
      </c>
      <c r="M52" s="21" t="s">
        <v>1471</v>
      </c>
      <c r="N52" s="24">
        <v>0</v>
      </c>
      <c r="O52" s="24">
        <v>0</v>
      </c>
      <c r="P52" s="24"/>
      <c r="Q52" s="112" t="s">
        <v>2018</v>
      </c>
      <c r="R52" s="147"/>
    </row>
    <row r="53" spans="1:18" ht="24" customHeight="1" x14ac:dyDescent="0.25">
      <c r="A53" s="75"/>
      <c r="B53" s="75">
        <v>43</v>
      </c>
      <c r="C53" s="24" t="s">
        <v>51</v>
      </c>
      <c r="D53" s="24" t="s">
        <v>103</v>
      </c>
      <c r="E53" s="24" t="s">
        <v>2007</v>
      </c>
      <c r="F53" s="24"/>
      <c r="G53" s="85" t="s">
        <v>102</v>
      </c>
      <c r="H53" s="24" t="s">
        <v>2007</v>
      </c>
      <c r="I53" s="21"/>
      <c r="J53" s="21" t="s">
        <v>2019</v>
      </c>
      <c r="K53" s="21" t="s">
        <v>1465</v>
      </c>
      <c r="L53" s="21" t="s">
        <v>1473</v>
      </c>
      <c r="M53" s="21" t="s">
        <v>1471</v>
      </c>
      <c r="N53" s="24">
        <v>0</v>
      </c>
      <c r="O53" s="24">
        <v>0</v>
      </c>
      <c r="P53" s="24"/>
      <c r="Q53" s="112" t="s">
        <v>2018</v>
      </c>
      <c r="R53" s="147"/>
    </row>
    <row r="54" spans="1:18" ht="24" customHeight="1" x14ac:dyDescent="0.25">
      <c r="A54" s="75"/>
      <c r="B54" s="75">
        <v>44</v>
      </c>
      <c r="C54" s="24" t="s">
        <v>51</v>
      </c>
      <c r="D54" s="24" t="s">
        <v>103</v>
      </c>
      <c r="E54" s="24" t="s">
        <v>1936</v>
      </c>
      <c r="F54" s="24"/>
      <c r="G54" s="85" t="s">
        <v>102</v>
      </c>
      <c r="H54" s="24" t="s">
        <v>1936</v>
      </c>
      <c r="I54" s="21"/>
      <c r="J54" s="21" t="s">
        <v>2019</v>
      </c>
      <c r="K54" s="21" t="s">
        <v>1465</v>
      </c>
      <c r="L54" s="21" t="s">
        <v>1473</v>
      </c>
      <c r="M54" s="21" t="s">
        <v>1471</v>
      </c>
      <c r="N54" s="24">
        <v>0</v>
      </c>
      <c r="O54" s="24">
        <v>0</v>
      </c>
      <c r="P54" s="24"/>
      <c r="Q54" s="112" t="s">
        <v>2018</v>
      </c>
      <c r="R54" s="147"/>
    </row>
    <row r="55" spans="1:18" ht="24" customHeight="1" x14ac:dyDescent="0.25">
      <c r="A55" s="75"/>
      <c r="B55" s="75">
        <v>45</v>
      </c>
      <c r="C55" s="24" t="s">
        <v>51</v>
      </c>
      <c r="D55" s="24" t="s">
        <v>103</v>
      </c>
      <c r="E55" s="24" t="s">
        <v>2001</v>
      </c>
      <c r="F55" s="24"/>
      <c r="G55" s="85" t="s">
        <v>102</v>
      </c>
      <c r="H55" s="24" t="s">
        <v>2001</v>
      </c>
      <c r="I55" s="21"/>
      <c r="J55" s="21" t="s">
        <v>2019</v>
      </c>
      <c r="K55" s="21" t="s">
        <v>1465</v>
      </c>
      <c r="L55" s="21" t="s">
        <v>1494</v>
      </c>
      <c r="M55" s="21" t="s">
        <v>1471</v>
      </c>
      <c r="N55" s="24">
        <v>0</v>
      </c>
      <c r="O55" s="24">
        <v>0</v>
      </c>
      <c r="P55" s="24"/>
      <c r="Q55" s="112" t="s">
        <v>2018</v>
      </c>
      <c r="R55" s="147"/>
    </row>
    <row r="56" spans="1:18" ht="24" customHeight="1" x14ac:dyDescent="0.25">
      <c r="A56" s="75"/>
      <c r="B56" s="75">
        <v>46</v>
      </c>
      <c r="C56" s="24" t="s">
        <v>51</v>
      </c>
      <c r="D56" s="24" t="s">
        <v>103</v>
      </c>
      <c r="E56" s="24" t="s">
        <v>1987</v>
      </c>
      <c r="F56" s="24"/>
      <c r="G56" s="85" t="s">
        <v>102</v>
      </c>
      <c r="H56" s="24" t="s">
        <v>1987</v>
      </c>
      <c r="I56" s="21"/>
      <c r="J56" s="21" t="s">
        <v>2019</v>
      </c>
      <c r="K56" s="21" t="s">
        <v>1465</v>
      </c>
      <c r="L56" s="21" t="s">
        <v>1494</v>
      </c>
      <c r="M56" s="21" t="s">
        <v>1471</v>
      </c>
      <c r="N56" s="24">
        <v>0</v>
      </c>
      <c r="O56" s="24">
        <v>0</v>
      </c>
      <c r="P56" s="24"/>
      <c r="Q56" s="112" t="s">
        <v>2018</v>
      </c>
      <c r="R56" s="147"/>
    </row>
    <row r="57" spans="1:18" ht="24" customHeight="1" x14ac:dyDescent="0.25">
      <c r="A57" s="75"/>
      <c r="B57" s="75">
        <v>47</v>
      </c>
      <c r="C57" s="24" t="s">
        <v>51</v>
      </c>
      <c r="D57" s="24" t="s">
        <v>103</v>
      </c>
      <c r="E57" s="24" t="s">
        <v>1993</v>
      </c>
      <c r="F57" s="24"/>
      <c r="G57" s="85" t="s">
        <v>102</v>
      </c>
      <c r="H57" s="24" t="s">
        <v>1993</v>
      </c>
      <c r="I57" s="21"/>
      <c r="J57" s="21" t="s">
        <v>2019</v>
      </c>
      <c r="K57" s="21" t="s">
        <v>1482</v>
      </c>
      <c r="L57" s="21" t="s">
        <v>1478</v>
      </c>
      <c r="M57" s="21" t="s">
        <v>1471</v>
      </c>
      <c r="N57" s="24">
        <v>0</v>
      </c>
      <c r="O57" s="24">
        <v>0</v>
      </c>
      <c r="P57" s="24"/>
      <c r="Q57" s="112" t="s">
        <v>2018</v>
      </c>
      <c r="R57" s="147"/>
    </row>
    <row r="58" spans="1:18" ht="24" customHeight="1" x14ac:dyDescent="0.25">
      <c r="A58" s="75"/>
      <c r="B58" s="75">
        <v>48</v>
      </c>
      <c r="C58" s="24" t="s">
        <v>51</v>
      </c>
      <c r="D58" s="24" t="s">
        <v>103</v>
      </c>
      <c r="E58" s="24" t="s">
        <v>1989</v>
      </c>
      <c r="F58" s="24"/>
      <c r="G58" s="85" t="s">
        <v>102</v>
      </c>
      <c r="H58" s="24" t="s">
        <v>1989</v>
      </c>
      <c r="I58" s="21"/>
      <c r="J58" s="21" t="s">
        <v>2019</v>
      </c>
      <c r="K58" s="21" t="s">
        <v>1465</v>
      </c>
      <c r="L58" s="21" t="s">
        <v>1473</v>
      </c>
      <c r="M58" s="21" t="s">
        <v>1471</v>
      </c>
      <c r="N58" s="24">
        <v>0</v>
      </c>
      <c r="O58" s="24">
        <v>0</v>
      </c>
      <c r="P58" s="24"/>
      <c r="Q58" s="112" t="s">
        <v>2018</v>
      </c>
      <c r="R58" s="147"/>
    </row>
    <row r="59" spans="1:18" ht="24" customHeight="1" x14ac:dyDescent="0.25">
      <c r="A59" s="75"/>
      <c r="B59" s="75">
        <v>49</v>
      </c>
      <c r="C59" s="24" t="s">
        <v>51</v>
      </c>
      <c r="D59" s="24" t="s">
        <v>103</v>
      </c>
      <c r="E59" s="24" t="s">
        <v>1991</v>
      </c>
      <c r="F59" s="24"/>
      <c r="G59" s="85" t="s">
        <v>102</v>
      </c>
      <c r="H59" s="24" t="s">
        <v>1991</v>
      </c>
      <c r="I59" s="21"/>
      <c r="J59" s="21" t="s">
        <v>2019</v>
      </c>
      <c r="K59" s="21" t="s">
        <v>1465</v>
      </c>
      <c r="L59" s="21" t="s">
        <v>1473</v>
      </c>
      <c r="M59" s="21" t="s">
        <v>1471</v>
      </c>
      <c r="N59" s="24">
        <v>0</v>
      </c>
      <c r="O59" s="24">
        <v>0</v>
      </c>
      <c r="P59" s="24"/>
      <c r="Q59" s="112" t="s">
        <v>2018</v>
      </c>
      <c r="R59" s="147"/>
    </row>
    <row r="60" spans="1:18" ht="24" customHeight="1" x14ac:dyDescent="0.25">
      <c r="A60" s="75"/>
      <c r="B60" s="75">
        <v>50</v>
      </c>
      <c r="C60" s="24" t="s">
        <v>51</v>
      </c>
      <c r="D60" s="24" t="s">
        <v>103</v>
      </c>
      <c r="E60" s="24" t="s">
        <v>1539</v>
      </c>
      <c r="F60" s="24"/>
      <c r="G60" s="85" t="s">
        <v>102</v>
      </c>
      <c r="H60" s="24" t="s">
        <v>1539</v>
      </c>
      <c r="I60" s="21"/>
      <c r="J60" s="21" t="s">
        <v>2019</v>
      </c>
      <c r="K60" s="21" t="s">
        <v>1465</v>
      </c>
      <c r="L60" s="21" t="s">
        <v>1494</v>
      </c>
      <c r="M60" s="21" t="s">
        <v>1471</v>
      </c>
      <c r="N60" s="24">
        <v>0</v>
      </c>
      <c r="O60" s="24">
        <v>0</v>
      </c>
      <c r="P60" s="24"/>
      <c r="Q60" s="112" t="s">
        <v>2018</v>
      </c>
      <c r="R60" s="147"/>
    </row>
    <row r="61" spans="1:18" ht="24" customHeight="1" x14ac:dyDescent="0.25">
      <c r="A61" s="75"/>
      <c r="B61" s="75">
        <v>51</v>
      </c>
      <c r="C61" s="24" t="s">
        <v>51</v>
      </c>
      <c r="D61" s="24" t="s">
        <v>103</v>
      </c>
      <c r="E61" s="24" t="s">
        <v>1985</v>
      </c>
      <c r="F61" s="24"/>
      <c r="G61" s="85" t="s">
        <v>102</v>
      </c>
      <c r="H61" s="24" t="s">
        <v>1985</v>
      </c>
      <c r="I61" s="21"/>
      <c r="J61" s="21" t="s">
        <v>2019</v>
      </c>
      <c r="K61" s="21" t="s">
        <v>1465</v>
      </c>
      <c r="L61" s="21" t="s">
        <v>1494</v>
      </c>
      <c r="M61" s="21" t="s">
        <v>1471</v>
      </c>
      <c r="N61" s="24">
        <v>0</v>
      </c>
      <c r="O61" s="24">
        <v>0</v>
      </c>
      <c r="P61" s="24"/>
      <c r="Q61" s="112" t="s">
        <v>2018</v>
      </c>
      <c r="R61" s="147"/>
    </row>
    <row r="62" spans="1:18" ht="24" customHeight="1" x14ac:dyDescent="0.25">
      <c r="A62" s="75"/>
      <c r="B62" s="75">
        <v>52</v>
      </c>
      <c r="C62" s="24" t="s">
        <v>51</v>
      </c>
      <c r="D62" s="24" t="s">
        <v>103</v>
      </c>
      <c r="E62" s="24" t="s">
        <v>1961</v>
      </c>
      <c r="F62" s="24"/>
      <c r="G62" s="85" t="s">
        <v>102</v>
      </c>
      <c r="H62" s="24" t="s">
        <v>1961</v>
      </c>
      <c r="I62" s="21"/>
      <c r="J62" s="21" t="s">
        <v>2019</v>
      </c>
      <c r="K62" s="21" t="s">
        <v>1465</v>
      </c>
      <c r="L62" s="21" t="s">
        <v>1494</v>
      </c>
      <c r="M62" s="21" t="s">
        <v>1471</v>
      </c>
      <c r="N62" s="24">
        <v>0</v>
      </c>
      <c r="O62" s="24">
        <v>0</v>
      </c>
      <c r="P62" s="24"/>
      <c r="Q62" s="112" t="s">
        <v>2018</v>
      </c>
      <c r="R62" s="147"/>
    </row>
    <row r="63" spans="1:18" ht="24" customHeight="1" x14ac:dyDescent="0.25">
      <c r="A63" s="75"/>
      <c r="B63" s="75">
        <v>53</v>
      </c>
      <c r="C63" s="24" t="s">
        <v>51</v>
      </c>
      <c r="D63" s="24" t="s">
        <v>103</v>
      </c>
      <c r="E63" s="24" t="s">
        <v>1968</v>
      </c>
      <c r="F63" s="24"/>
      <c r="G63" s="85" t="s">
        <v>102</v>
      </c>
      <c r="H63" s="24" t="s">
        <v>1968</v>
      </c>
      <c r="I63" s="21"/>
      <c r="J63" s="21" t="s">
        <v>2019</v>
      </c>
      <c r="K63" s="21" t="s">
        <v>1465</v>
      </c>
      <c r="L63" s="21" t="s">
        <v>1494</v>
      </c>
      <c r="M63" s="21" t="s">
        <v>1471</v>
      </c>
      <c r="N63" s="24">
        <v>0</v>
      </c>
      <c r="O63" s="24">
        <v>0</v>
      </c>
      <c r="P63" s="24"/>
      <c r="Q63" s="112" t="s">
        <v>2018</v>
      </c>
      <c r="R63" s="147"/>
    </row>
    <row r="64" spans="1:18" ht="24" customHeight="1" x14ac:dyDescent="0.25">
      <c r="A64" s="75"/>
      <c r="B64" s="75">
        <v>54</v>
      </c>
      <c r="C64" s="24" t="s">
        <v>51</v>
      </c>
      <c r="D64" s="24" t="s">
        <v>103</v>
      </c>
      <c r="E64" s="24" t="s">
        <v>1983</v>
      </c>
      <c r="F64" s="24"/>
      <c r="G64" s="85" t="s">
        <v>102</v>
      </c>
      <c r="H64" s="24" t="s">
        <v>1983</v>
      </c>
      <c r="I64" s="21"/>
      <c r="J64" s="21" t="s">
        <v>2019</v>
      </c>
      <c r="K64" s="21" t="s">
        <v>1465</v>
      </c>
      <c r="L64" s="21" t="s">
        <v>1494</v>
      </c>
      <c r="M64" s="21" t="s">
        <v>1471</v>
      </c>
      <c r="N64" s="24">
        <v>0</v>
      </c>
      <c r="O64" s="24">
        <v>0</v>
      </c>
      <c r="P64" s="24"/>
      <c r="Q64" s="112" t="s">
        <v>2018</v>
      </c>
      <c r="R64" s="147"/>
    </row>
    <row r="65" spans="1:18" ht="24" customHeight="1" x14ac:dyDescent="0.25">
      <c r="A65" s="75"/>
      <c r="B65" s="75">
        <v>55</v>
      </c>
      <c r="C65" s="24" t="s">
        <v>51</v>
      </c>
      <c r="D65" s="24" t="s">
        <v>103</v>
      </c>
      <c r="E65" s="24" t="s">
        <v>1959</v>
      </c>
      <c r="F65" s="24"/>
      <c r="G65" s="85" t="s">
        <v>102</v>
      </c>
      <c r="H65" s="24" t="s">
        <v>1959</v>
      </c>
      <c r="I65" s="21"/>
      <c r="J65" s="21" t="s">
        <v>2019</v>
      </c>
      <c r="K65" s="21" t="s">
        <v>1465</v>
      </c>
      <c r="L65" s="21" t="s">
        <v>1494</v>
      </c>
      <c r="M65" s="21" t="s">
        <v>1471</v>
      </c>
      <c r="N65" s="24">
        <v>0</v>
      </c>
      <c r="O65" s="24">
        <v>0</v>
      </c>
      <c r="P65" s="24"/>
      <c r="Q65" s="112" t="s">
        <v>2018</v>
      </c>
      <c r="R65" s="147"/>
    </row>
    <row r="66" spans="1:18" ht="24" customHeight="1" x14ac:dyDescent="0.25">
      <c r="A66" s="75"/>
      <c r="B66" s="75">
        <v>56</v>
      </c>
      <c r="C66" s="24" t="s">
        <v>51</v>
      </c>
      <c r="D66" s="24" t="s">
        <v>103</v>
      </c>
      <c r="E66" s="24" t="s">
        <v>1957</v>
      </c>
      <c r="F66" s="24"/>
      <c r="G66" s="85" t="s">
        <v>102</v>
      </c>
      <c r="H66" s="24" t="s">
        <v>1957</v>
      </c>
      <c r="I66" s="21"/>
      <c r="J66" s="21" t="s">
        <v>2019</v>
      </c>
      <c r="K66" s="21" t="s">
        <v>1465</v>
      </c>
      <c r="L66" s="21" t="s">
        <v>1494</v>
      </c>
      <c r="M66" s="21" t="s">
        <v>1471</v>
      </c>
      <c r="N66" s="24">
        <v>0</v>
      </c>
      <c r="O66" s="24">
        <v>0</v>
      </c>
      <c r="P66" s="24"/>
      <c r="Q66" s="112" t="s">
        <v>2018</v>
      </c>
      <c r="R66" s="147"/>
    </row>
    <row r="67" spans="1:18" ht="24" customHeight="1" x14ac:dyDescent="0.25">
      <c r="A67" s="75"/>
      <c r="B67" s="75">
        <v>57</v>
      </c>
      <c r="C67" s="24" t="s">
        <v>51</v>
      </c>
      <c r="D67" s="24" t="s">
        <v>103</v>
      </c>
      <c r="E67" s="24" t="s">
        <v>1995</v>
      </c>
      <c r="F67" s="24"/>
      <c r="G67" s="85" t="s">
        <v>102</v>
      </c>
      <c r="H67" s="24" t="s">
        <v>1995</v>
      </c>
      <c r="I67" s="21"/>
      <c r="J67" s="21" t="s">
        <v>2019</v>
      </c>
      <c r="K67" s="21" t="s">
        <v>1482</v>
      </c>
      <c r="L67" s="21" t="s">
        <v>1612</v>
      </c>
      <c r="M67" s="21" t="s">
        <v>1471</v>
      </c>
      <c r="N67" s="24">
        <v>0</v>
      </c>
      <c r="O67" s="24">
        <v>0</v>
      </c>
      <c r="P67" s="24"/>
      <c r="Q67" s="112" t="s">
        <v>2018</v>
      </c>
      <c r="R67" s="147"/>
    </row>
    <row r="68" spans="1:18" ht="24" customHeight="1" x14ac:dyDescent="0.25">
      <c r="A68" s="75"/>
      <c r="B68" s="75">
        <v>58</v>
      </c>
      <c r="C68" s="24" t="s">
        <v>51</v>
      </c>
      <c r="D68" s="24" t="s">
        <v>103</v>
      </c>
      <c r="E68" s="24" t="s">
        <v>1521</v>
      </c>
      <c r="F68" s="24"/>
      <c r="G68" s="85" t="s">
        <v>102</v>
      </c>
      <c r="H68" s="24" t="s">
        <v>1521</v>
      </c>
      <c r="I68" s="21"/>
      <c r="J68" s="21" t="s">
        <v>2019</v>
      </c>
      <c r="K68" s="21" t="s">
        <v>1465</v>
      </c>
      <c r="L68" s="21" t="s">
        <v>1494</v>
      </c>
      <c r="M68" s="21" t="s">
        <v>1471</v>
      </c>
      <c r="N68" s="24">
        <v>0</v>
      </c>
      <c r="O68" s="24">
        <v>0</v>
      </c>
      <c r="P68" s="24"/>
      <c r="Q68" s="112" t="s">
        <v>2018</v>
      </c>
      <c r="R68" s="147"/>
    </row>
    <row r="69" spans="1:18" ht="24" customHeight="1" x14ac:dyDescent="0.25">
      <c r="A69" s="75"/>
      <c r="B69" s="75">
        <v>59</v>
      </c>
      <c r="C69" s="24" t="s">
        <v>51</v>
      </c>
      <c r="D69" s="24" t="s">
        <v>103</v>
      </c>
      <c r="E69" s="24" t="s">
        <v>2004</v>
      </c>
      <c r="F69" s="24"/>
      <c r="G69" s="85" t="s">
        <v>102</v>
      </c>
      <c r="H69" s="24" t="s">
        <v>2004</v>
      </c>
      <c r="I69" s="21"/>
      <c r="J69" s="21" t="s">
        <v>2019</v>
      </c>
      <c r="K69" s="21" t="s">
        <v>1465</v>
      </c>
      <c r="L69" s="21" t="s">
        <v>1494</v>
      </c>
      <c r="M69" s="21" t="s">
        <v>1471</v>
      </c>
      <c r="N69" s="24">
        <v>0</v>
      </c>
      <c r="O69" s="24">
        <v>0</v>
      </c>
      <c r="P69" s="24"/>
      <c r="Q69" s="112" t="s">
        <v>2018</v>
      </c>
      <c r="R69" s="147"/>
    </row>
    <row r="70" spans="1:18" ht="24" customHeight="1" x14ac:dyDescent="0.25">
      <c r="A70" s="75"/>
      <c r="B70" s="75">
        <v>60</v>
      </c>
      <c r="C70" s="24" t="s">
        <v>51</v>
      </c>
      <c r="D70" s="24" t="s">
        <v>103</v>
      </c>
      <c r="E70" s="24" t="s">
        <v>1492</v>
      </c>
      <c r="F70" s="24"/>
      <c r="G70" s="85" t="s">
        <v>102</v>
      </c>
      <c r="H70" s="24" t="s">
        <v>1492</v>
      </c>
      <c r="I70" s="21"/>
      <c r="J70" s="21" t="s">
        <v>2019</v>
      </c>
      <c r="K70" s="21" t="s">
        <v>1465</v>
      </c>
      <c r="L70" s="21" t="s">
        <v>1494</v>
      </c>
      <c r="M70" s="21" t="s">
        <v>1471</v>
      </c>
      <c r="N70" s="24">
        <v>0</v>
      </c>
      <c r="O70" s="24">
        <v>0</v>
      </c>
      <c r="P70" s="24"/>
      <c r="Q70" s="112" t="s">
        <v>2018</v>
      </c>
      <c r="R70" s="147"/>
    </row>
    <row r="71" spans="1:18" ht="24" customHeight="1" x14ac:dyDescent="0.25">
      <c r="A71" s="75"/>
      <c r="B71" s="75">
        <v>61</v>
      </c>
      <c r="C71" s="24" t="s">
        <v>51</v>
      </c>
      <c r="D71" s="24" t="s">
        <v>103</v>
      </c>
      <c r="E71" s="24" t="s">
        <v>1552</v>
      </c>
      <c r="F71" s="24"/>
      <c r="G71" s="85" t="s">
        <v>102</v>
      </c>
      <c r="H71" s="24" t="s">
        <v>1552</v>
      </c>
      <c r="I71" s="21"/>
      <c r="J71" s="21" t="s">
        <v>2019</v>
      </c>
      <c r="K71" s="21" t="s">
        <v>1465</v>
      </c>
      <c r="L71" s="21" t="s">
        <v>1494</v>
      </c>
      <c r="M71" s="21" t="s">
        <v>1471</v>
      </c>
      <c r="N71" s="24">
        <v>0</v>
      </c>
      <c r="O71" s="24">
        <v>0</v>
      </c>
      <c r="P71" s="24"/>
      <c r="Q71" s="112" t="s">
        <v>2018</v>
      </c>
      <c r="R71" s="147"/>
    </row>
    <row r="72" spans="1:18" ht="24" customHeight="1" x14ac:dyDescent="0.25">
      <c r="A72" s="75"/>
      <c r="B72" s="75">
        <v>62</v>
      </c>
      <c r="C72" s="24" t="s">
        <v>51</v>
      </c>
      <c r="D72" s="24" t="s">
        <v>103</v>
      </c>
      <c r="E72" s="24" t="s">
        <v>2006</v>
      </c>
      <c r="F72" s="24"/>
      <c r="G72" s="85" t="s">
        <v>102</v>
      </c>
      <c r="H72" s="24" t="s">
        <v>2006</v>
      </c>
      <c r="I72" s="21"/>
      <c r="J72" s="21" t="s">
        <v>2019</v>
      </c>
      <c r="K72" s="21" t="s">
        <v>1465</v>
      </c>
      <c r="L72" s="21" t="s">
        <v>1494</v>
      </c>
      <c r="M72" s="21" t="s">
        <v>1471</v>
      </c>
      <c r="N72" s="24">
        <v>0</v>
      </c>
      <c r="O72" s="24">
        <v>0</v>
      </c>
      <c r="P72" s="24"/>
      <c r="Q72" s="112" t="s">
        <v>2018</v>
      </c>
      <c r="R72" s="147"/>
    </row>
    <row r="73" spans="1:18" ht="24" customHeight="1" x14ac:dyDescent="0.25">
      <c r="A73" s="75"/>
      <c r="B73" s="75">
        <v>63</v>
      </c>
      <c r="C73" s="24" t="s">
        <v>51</v>
      </c>
      <c r="D73" s="24" t="s">
        <v>103</v>
      </c>
      <c r="E73" s="24" t="s">
        <v>2010</v>
      </c>
      <c r="F73" s="24"/>
      <c r="G73" s="85" t="s">
        <v>102</v>
      </c>
      <c r="H73" s="24" t="s">
        <v>2010</v>
      </c>
      <c r="I73" s="21"/>
      <c r="J73" s="21" t="s">
        <v>2019</v>
      </c>
      <c r="K73" s="21" t="s">
        <v>1458</v>
      </c>
      <c r="L73" s="21" t="s">
        <v>1459</v>
      </c>
      <c r="M73" s="21" t="s">
        <v>1471</v>
      </c>
      <c r="N73" s="24">
        <v>0</v>
      </c>
      <c r="O73" s="24">
        <v>0</v>
      </c>
      <c r="P73" s="24"/>
      <c r="Q73" s="112" t="s">
        <v>2018</v>
      </c>
      <c r="R73" s="147"/>
    </row>
    <row r="74" spans="1:18" ht="24" customHeight="1" x14ac:dyDescent="0.25">
      <c r="A74" s="75"/>
      <c r="B74" s="75">
        <v>64</v>
      </c>
      <c r="C74" s="24" t="s">
        <v>51</v>
      </c>
      <c r="D74" s="24" t="s">
        <v>103</v>
      </c>
      <c r="E74" s="24" t="s">
        <v>2012</v>
      </c>
      <c r="F74" s="24"/>
      <c r="G74" s="85" t="s">
        <v>102</v>
      </c>
      <c r="H74" s="24" t="s">
        <v>2012</v>
      </c>
      <c r="I74" s="21"/>
      <c r="J74" s="21" t="s">
        <v>2019</v>
      </c>
      <c r="K74" s="21" t="s">
        <v>1458</v>
      </c>
      <c r="L74" s="21" t="s">
        <v>1459</v>
      </c>
      <c r="M74" s="21" t="s">
        <v>1471</v>
      </c>
      <c r="N74" s="24">
        <v>0</v>
      </c>
      <c r="O74" s="24">
        <v>0</v>
      </c>
      <c r="P74" s="24"/>
      <c r="Q74" s="112" t="s">
        <v>2018</v>
      </c>
      <c r="R74" s="147"/>
    </row>
    <row r="75" spans="1:18" ht="24" customHeight="1" x14ac:dyDescent="0.25">
      <c r="A75" s="75"/>
      <c r="B75" s="75">
        <v>65</v>
      </c>
      <c r="C75" s="24" t="s">
        <v>51</v>
      </c>
      <c r="D75" s="24" t="s">
        <v>103</v>
      </c>
      <c r="E75" s="24" t="s">
        <v>2017</v>
      </c>
      <c r="F75" s="24"/>
      <c r="G75" s="85" t="s">
        <v>102</v>
      </c>
      <c r="H75" s="24" t="s">
        <v>2017</v>
      </c>
      <c r="I75" s="21"/>
      <c r="J75" s="21" t="s">
        <v>2019</v>
      </c>
      <c r="K75" s="21" t="s">
        <v>1487</v>
      </c>
      <c r="L75" s="21">
        <v>20.2</v>
      </c>
      <c r="M75" s="21" t="s">
        <v>1471</v>
      </c>
      <c r="N75" s="24">
        <v>0</v>
      </c>
      <c r="O75" s="24">
        <v>0</v>
      </c>
      <c r="P75" s="24"/>
      <c r="Q75" s="112" t="s">
        <v>2018</v>
      </c>
      <c r="R75" s="147"/>
    </row>
    <row r="76" spans="1:18" ht="24" customHeight="1" x14ac:dyDescent="0.25">
      <c r="A76" s="75"/>
      <c r="B76" s="75">
        <v>66</v>
      </c>
      <c r="C76" s="24" t="s">
        <v>51</v>
      </c>
      <c r="D76" s="24" t="s">
        <v>103</v>
      </c>
      <c r="E76" s="24" t="s">
        <v>1561</v>
      </c>
      <c r="F76" s="24"/>
      <c r="G76" s="21"/>
      <c r="H76" s="24"/>
      <c r="I76" s="21" t="s">
        <v>1562</v>
      </c>
      <c r="J76" s="21"/>
      <c r="K76" s="21" t="s">
        <v>1563</v>
      </c>
      <c r="L76" s="21" t="s">
        <v>1564</v>
      </c>
      <c r="M76" s="21" t="s">
        <v>1471</v>
      </c>
      <c r="N76" s="24">
        <v>0</v>
      </c>
      <c r="O76" s="24">
        <v>0</v>
      </c>
      <c r="P76" s="24"/>
      <c r="Q76" s="112" t="s">
        <v>2018</v>
      </c>
      <c r="R76" s="147"/>
    </row>
  </sheetData>
  <autoFilter ref="B10:R76" xr:uid="{00000000-0001-0000-3200-000000000000}"/>
  <mergeCells count="1">
    <mergeCell ref="C9:M9"/>
  </mergeCells>
  <conditionalFormatting sqref="E11:E76">
    <cfRule type="duplicateValues" dxfId="1687" priority="8"/>
  </conditionalFormatting>
  <conditionalFormatting sqref="H12:H20">
    <cfRule type="duplicateValues" dxfId="1686" priority="7"/>
  </conditionalFormatting>
  <conditionalFormatting sqref="H24:H27">
    <cfRule type="duplicateValues" dxfId="1685" priority="6"/>
  </conditionalFormatting>
  <conditionalFormatting sqref="H29:H31">
    <cfRule type="duplicateValues" dxfId="1684" priority="5"/>
  </conditionalFormatting>
  <conditionalFormatting sqref="H32:H33">
    <cfRule type="duplicateValues" dxfId="1683" priority="4"/>
  </conditionalFormatting>
  <conditionalFormatting sqref="H34:H37 H39:H42">
    <cfRule type="duplicateValues" dxfId="1682" priority="3"/>
  </conditionalFormatting>
  <conditionalFormatting sqref="H43:H76">
    <cfRule type="duplicateValues" dxfId="1681" priority="2"/>
  </conditionalFormatting>
  <conditionalFormatting sqref="H38">
    <cfRule type="duplicateValues" dxfId="1680" priority="1"/>
  </conditionalFormatting>
  <hyperlinks>
    <hyperlink ref="G12" location="RCT023_INSTRUMENTOS_WRK!A1" display="RCT023_INSTRUMENTOS_WRK" xr:uid="{00000000-0004-0000-3200-000000000000}"/>
    <hyperlink ref="G13:G22" location="RCT023_INSTRUMENTOS_WRK!A1" display="RCT023_INSTRUMENTOS_WRK" xr:uid="{00000000-0004-0000-3200-000001000000}"/>
    <hyperlink ref="G24:G27" location="RCT023_INSTRUMENTOS_WRK!A1" display="RCT023_INSTRUMENTOS_WRK" xr:uid="{00000000-0004-0000-3200-000002000000}"/>
    <hyperlink ref="G29:G31" location="RCT023_INSTRUMENTOS_WRK!A1" display="RCT023_INSTRUMENTOS_WRK" xr:uid="{00000000-0004-0000-3200-000003000000}"/>
    <hyperlink ref="G34:G53" location="RCT023_INSTRUMENTOS_WRK!A1" display="RCT023_INSTRUMENTOS_WRK" xr:uid="{00000000-0004-0000-3200-000004000000}"/>
    <hyperlink ref="G54:G71" location="RCT023_INSTRUMENTOS_WRK!A1" display="RCT023_INSTRUMENTOS_WRK" xr:uid="{00000000-0004-0000-3200-000005000000}"/>
    <hyperlink ref="G72:G74" location="RCT023_INSTRUMENTOS_WRK!A1" display="RCT023_INSTRUMENTOS_WRK" xr:uid="{00000000-0004-0000-3200-000006000000}"/>
    <hyperlink ref="G23" location="RCT023_INSTRUMENTOS_INI!A1" display="RCT023_INSTRUMENTOS_INI" xr:uid="{00000000-0004-0000-3200-000007000000}"/>
    <hyperlink ref="G28" location="RCT023_INSTRUMENTOS_INI!A1" display="RCT023_INSTRUMENTOS_INI" xr:uid="{00000000-0004-0000-3200-000008000000}"/>
    <hyperlink ref="G32:G33" location="RCT023_INSTRUMENTOS_INI!A1" display="RCT023_INSTRUMENTOS_INI" xr:uid="{00000000-0004-0000-3200-000009000000}"/>
    <hyperlink ref="G13" location="RCT023_INSTRUMENTOS_WRK!A1" display="RCT023_INSTRUMENTOS_WRK" xr:uid="{00000000-0004-0000-3200-00000A000000}"/>
    <hyperlink ref="G14" location="RCT023_INSTRUMENTOS_WRK!A1" display="RCT023_INSTRUMENTOS_WRK" xr:uid="{00000000-0004-0000-3200-00000B000000}"/>
    <hyperlink ref="G15" location="RCT023_INSTRUMENTOS_WRK!A1" display="RCT023_INSTRUMENTOS_WRK" xr:uid="{00000000-0004-0000-3200-00000C000000}"/>
    <hyperlink ref="G16" location="RCT023_INSTRUMENTOS_WRK!A1" display="RCT023_INSTRUMENTOS_WRK" xr:uid="{00000000-0004-0000-3200-00000D000000}"/>
    <hyperlink ref="G17" location="RCT023_INSTRUMENTOS_WRK!A1" display="RCT023_INSTRUMENTOS_WRK" xr:uid="{00000000-0004-0000-3200-00000E000000}"/>
    <hyperlink ref="G18" location="RCT023_INSTRUMENTOS_WRK!A1" display="RCT023_INSTRUMENTOS_WRK" xr:uid="{00000000-0004-0000-3200-00000F000000}"/>
    <hyperlink ref="G19" location="RCT023_INSTRUMENTOS_WRK!A1" display="RCT023_INSTRUMENTOS_WRK" xr:uid="{00000000-0004-0000-3200-000010000000}"/>
    <hyperlink ref="G20" location="RCT023_INSTRUMENTOS_WRK!A1" display="RCT023_INSTRUMENTOS_WRK" xr:uid="{00000000-0004-0000-3200-000011000000}"/>
    <hyperlink ref="G21" location="RCT023_INSTRUMENTOS_WRK!A1" display="RCT023_INSTRUMENTOS_WRK" xr:uid="{00000000-0004-0000-3200-000012000000}"/>
    <hyperlink ref="G22" location="RCT023_INSTRUMENTOS_WRK!A1" display="RCT023_INSTRUMENTOS_WRK" xr:uid="{00000000-0004-0000-3200-000013000000}"/>
    <hyperlink ref="G24" location="RCT023_INSTRUMENTOS_WRK!A1" display="RCT023_INSTRUMENTOS_WRK" xr:uid="{00000000-0004-0000-3200-000014000000}"/>
    <hyperlink ref="G25" location="RCT023_INSTRUMENTOS_WRK!A1" display="RCT023_INSTRUMENTOS_WRK" xr:uid="{00000000-0004-0000-3200-000015000000}"/>
    <hyperlink ref="G26" location="RCT023_INSTRUMENTOS_WRK!A1" display="RCT023_INSTRUMENTOS_WRK" xr:uid="{00000000-0004-0000-3200-000016000000}"/>
    <hyperlink ref="G27" location="RCT023_INSTRUMENTOS_WRK!A1" display="RCT023_INSTRUMENTOS_WRK" xr:uid="{00000000-0004-0000-3200-000017000000}"/>
    <hyperlink ref="G29" location="RCT023_INSTRUMENTOS_WRK!A1" display="RCT023_INSTRUMENTOS_WRK" xr:uid="{00000000-0004-0000-3200-000018000000}"/>
    <hyperlink ref="G30" location="RCT023_INSTRUMENTOS_WRK!A1" display="RCT023_INSTRUMENTOS_WRK" xr:uid="{00000000-0004-0000-3200-000019000000}"/>
    <hyperlink ref="G31" location="RCT023_INSTRUMENTOS_WRK!A1" display="RCT023_INSTRUMENTOS_WRK" xr:uid="{00000000-0004-0000-3200-00001A000000}"/>
    <hyperlink ref="G32" location="RCT023_INSTRUMENTOS_INI!A1" display="RCT023_INSTRUMENTOS_INI" xr:uid="{00000000-0004-0000-3200-00001B000000}"/>
    <hyperlink ref="G33" location="RCT023_INSTRUMENTOS_INI!A1" display="RCT023_INSTRUMENTOS_INI" xr:uid="{00000000-0004-0000-3200-00001C000000}"/>
    <hyperlink ref="G34" location="RCT023_INSTRUMENTOS_WRK!A1" display="RCT023_INSTRUMENTOS_WRK" xr:uid="{00000000-0004-0000-3200-00001D000000}"/>
    <hyperlink ref="G35" location="RCT023_INSTRUMENTOS_WRK!A1" display="RCT023_INSTRUMENTOS_WRK" xr:uid="{00000000-0004-0000-3200-00001E000000}"/>
    <hyperlink ref="G36" location="RCT023_INSTRUMENTOS_WRK!A1" display="RCT023_INSTRUMENTOS_WRK" xr:uid="{00000000-0004-0000-3200-00001F000000}"/>
    <hyperlink ref="G37" location="RCT023_INSTRUMENTOS_WRK!A1" display="RCT023_INSTRUMENTOS_WRK" xr:uid="{00000000-0004-0000-3200-000020000000}"/>
    <hyperlink ref="G38" location="RCT023_INSTRUMENTOS_WRK!A1" display="RCT023_INSTRUMENTOS_WRK" xr:uid="{00000000-0004-0000-3200-000021000000}"/>
    <hyperlink ref="G39" location="RCT023_INSTRUMENTOS_WRK!A1" display="RCT023_INSTRUMENTOS_WRK" xr:uid="{00000000-0004-0000-3200-000022000000}"/>
    <hyperlink ref="G40" location="RCT023_INSTRUMENTOS_WRK!A1" display="RCT023_INSTRUMENTOS_WRK" xr:uid="{00000000-0004-0000-3200-000023000000}"/>
    <hyperlink ref="G41" location="RCT023_INSTRUMENTOS_WRK!A1" display="RCT023_INSTRUMENTOS_WRK" xr:uid="{00000000-0004-0000-3200-000024000000}"/>
    <hyperlink ref="G42" location="RCT023_INSTRUMENTOS_WRK!A1" display="RCT023_INSTRUMENTOS_WRK" xr:uid="{00000000-0004-0000-3200-000025000000}"/>
    <hyperlink ref="G43" location="RCT023_INSTRUMENTOS_WRK!A1" display="RCT023_INSTRUMENTOS_WRK" xr:uid="{00000000-0004-0000-3200-000026000000}"/>
    <hyperlink ref="G44" location="RCT023_INSTRUMENTOS_WRK!A1" display="RCT023_INSTRUMENTOS_WRK" xr:uid="{00000000-0004-0000-3200-000027000000}"/>
    <hyperlink ref="G45" location="RCT023_INSTRUMENTOS_WRK!A1" display="RCT023_INSTRUMENTOS_WRK" xr:uid="{00000000-0004-0000-3200-000028000000}"/>
    <hyperlink ref="G46" location="RCT023_INSTRUMENTOS_WRK!A1" display="RCT023_INSTRUMENTOS_WRK" xr:uid="{00000000-0004-0000-3200-000029000000}"/>
    <hyperlink ref="G47" location="RCT023_INSTRUMENTOS_WRK!A1" display="RCT023_INSTRUMENTOS_WRK" xr:uid="{00000000-0004-0000-3200-00002A000000}"/>
    <hyperlink ref="G48" location="RCT023_INSTRUMENTOS_WRK!A1" display="RCT023_INSTRUMENTOS_WRK" xr:uid="{00000000-0004-0000-3200-00002B000000}"/>
    <hyperlink ref="G49" location="RCT023_INSTRUMENTOS_WRK!A1" display="RCT023_INSTRUMENTOS_WRK" xr:uid="{00000000-0004-0000-3200-00002C000000}"/>
    <hyperlink ref="G50" location="RCT023_INSTRUMENTOS_WRK!A1" display="RCT023_INSTRUMENTOS_WRK" xr:uid="{00000000-0004-0000-3200-00002D000000}"/>
    <hyperlink ref="G51" location="RCT023_INSTRUMENTOS_WRK!A1" display="RCT023_INSTRUMENTOS_WRK" xr:uid="{00000000-0004-0000-3200-00002E000000}"/>
    <hyperlink ref="G52" location="RCT023_INSTRUMENTOS_WRK!A1" display="RCT023_INSTRUMENTOS_WRK" xr:uid="{00000000-0004-0000-3200-00002F000000}"/>
    <hyperlink ref="G53" location="RCT023_INSTRUMENTOS_WRK!A1" display="RCT023_INSTRUMENTOS_WRK" xr:uid="{00000000-0004-0000-3200-000030000000}"/>
    <hyperlink ref="G54" location="RCT023_INSTRUMENTOS_WRK!A1" display="RCT023_INSTRUMENTOS_WRK" xr:uid="{00000000-0004-0000-3200-000031000000}"/>
    <hyperlink ref="G55" location="RCT023_INSTRUMENTOS_WRK!A1" display="RCT023_INSTRUMENTOS_WRK" xr:uid="{00000000-0004-0000-3200-000032000000}"/>
    <hyperlink ref="G56" location="RCT023_INSTRUMENTOS_WRK!A1" display="RCT023_INSTRUMENTOS_WRK" xr:uid="{00000000-0004-0000-3200-000033000000}"/>
    <hyperlink ref="G57" location="RCT023_INSTRUMENTOS_WRK!A1" display="RCT023_INSTRUMENTOS_WRK" xr:uid="{00000000-0004-0000-3200-000034000000}"/>
    <hyperlink ref="G58" location="RCT023_INSTRUMENTOS_WRK!A1" display="RCT023_INSTRUMENTOS_WRK" xr:uid="{00000000-0004-0000-3200-000035000000}"/>
    <hyperlink ref="G59" location="RCT023_INSTRUMENTOS_WRK!A1" display="RCT023_INSTRUMENTOS_WRK" xr:uid="{00000000-0004-0000-3200-000036000000}"/>
    <hyperlink ref="G60" location="RCT023_INSTRUMENTOS_WRK!A1" display="RCT023_INSTRUMENTOS_WRK" xr:uid="{00000000-0004-0000-3200-000037000000}"/>
    <hyperlink ref="G61" location="RCT023_INSTRUMENTOS_WRK!A1" display="RCT023_INSTRUMENTOS_WRK" xr:uid="{00000000-0004-0000-3200-000038000000}"/>
    <hyperlink ref="G62" location="RCT023_INSTRUMENTOS_WRK!A1" display="RCT023_INSTRUMENTOS_WRK" xr:uid="{00000000-0004-0000-3200-000039000000}"/>
    <hyperlink ref="G63" location="RCT023_INSTRUMENTOS_WRK!A1" display="RCT023_INSTRUMENTOS_WRK" xr:uid="{00000000-0004-0000-3200-00003A000000}"/>
    <hyperlink ref="G64" location="RCT023_INSTRUMENTOS_WRK!A1" display="RCT023_INSTRUMENTOS_WRK" xr:uid="{00000000-0004-0000-3200-00003B000000}"/>
    <hyperlink ref="G65" location="RCT023_INSTRUMENTOS_WRK!A1" display="RCT023_INSTRUMENTOS_WRK" xr:uid="{00000000-0004-0000-3200-00003C000000}"/>
    <hyperlink ref="G66" location="RCT023_INSTRUMENTOS_WRK!A1" display="RCT023_INSTRUMENTOS_WRK" xr:uid="{00000000-0004-0000-3200-00003D000000}"/>
    <hyperlink ref="G67" location="RCT023_INSTRUMENTOS_WRK!A1" display="RCT023_INSTRUMENTOS_WRK" xr:uid="{00000000-0004-0000-3200-00003E000000}"/>
    <hyperlink ref="G68" location="RCT023_INSTRUMENTOS_WRK!A1" display="RCT023_INSTRUMENTOS_WRK" xr:uid="{00000000-0004-0000-3200-00003F000000}"/>
    <hyperlink ref="G69" location="RCT023_INSTRUMENTOS_WRK!A1" display="RCT023_INSTRUMENTOS_WRK" xr:uid="{00000000-0004-0000-3200-000040000000}"/>
    <hyperlink ref="G70" location="RCT023_INSTRUMENTOS_WRK!A1" display="RCT023_INSTRUMENTOS_WRK" xr:uid="{00000000-0004-0000-3200-000041000000}"/>
    <hyperlink ref="G71" location="RCT023_INSTRUMENTOS_WRK!A1" display="RCT023_INSTRUMENTOS_WRK" xr:uid="{00000000-0004-0000-3200-000042000000}"/>
    <hyperlink ref="G72" location="RCT023_INSTRUMENTOS_WRK!A1" display="RCT023_INSTRUMENTOS_WRK" xr:uid="{00000000-0004-0000-3200-000043000000}"/>
    <hyperlink ref="G73" location="RCT023_INSTRUMENTOS_WRK!A1" display="RCT023_INSTRUMENTOS_WRK" xr:uid="{00000000-0004-0000-3200-000044000000}"/>
    <hyperlink ref="G74" location="RCT023_INSTRUMENTOS_WRK!A1" display="RCT023_INSTRUMENTOS_WRK" xr:uid="{00000000-0004-0000-3200-000045000000}"/>
    <hyperlink ref="B6" location="Variáveis!A1" display="Variáveis" xr:uid="{00000000-0004-0000-3200-000046000000}"/>
    <hyperlink ref="C6" location="'Índice de Tabelas'!A1" display="Índice de Tabelas" xr:uid="{00000000-0004-0000-3200-000047000000}"/>
    <hyperlink ref="D6" location="'Manual de Instrução'!A1" display="Manual de Instrução" xr:uid="{00000000-0004-0000-3200-000048000000}"/>
    <hyperlink ref="G75" location="RCT023_INSTRUMENTOS_WRK!A1" display="RCT023_INSTRUMENTOS_WRK" xr:uid="{FB7FCDE7-3817-47FD-9B6B-A279B601B5B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ReturnToPrevSheet">
                <anchor moveWithCells="1" sizeWithCells="1">
                  <from>
                    <xdr:col>4</xdr:col>
                    <xdr:colOff>0</xdr:colOff>
                    <xdr:row>3</xdr:row>
                    <xdr:rowOff>0</xdr:rowOff>
                  </from>
                  <to>
                    <xdr:col>5</xdr:col>
                    <xdr:colOff>426720</xdr:colOff>
                    <xdr:row>5</xdr:row>
                    <xdr:rowOff>68580</xdr:rowOff>
                  </to>
                </anchor>
              </controlPr>
            </control>
          </mc:Choice>
        </mc:AlternateContent>
        <mc:AlternateContent xmlns:mc="http://schemas.openxmlformats.org/markup-compatibility/2006">
          <mc:Choice Requires="x14">
            <control shapeId="118786" r:id="rId5" name="Remover Filtros">
              <controlPr defaultSize="0" print="0" autoFill="0" autoPict="0" macro="[0]!RemoveFilters">
                <anchor moveWithCells="1" sizeWithCells="1">
                  <from>
                    <xdr:col>6</xdr:col>
                    <xdr:colOff>114300</xdr:colOff>
                    <xdr:row>3</xdr:row>
                    <xdr:rowOff>7620</xdr:rowOff>
                  </from>
                  <to>
                    <xdr:col>7</xdr:col>
                    <xdr:colOff>76200</xdr:colOff>
                    <xdr:row>4</xdr:row>
                    <xdr:rowOff>182880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66"/>
  <dimension ref="A1:R25"/>
  <sheetViews>
    <sheetView zoomScale="76" zoomScaleNormal="55" workbookViewId="0">
      <pane xSplit="5" ySplit="10" topLeftCell="F12" activePane="bottomRight" state="frozen"/>
      <selection pane="topRight" activeCell="F1" sqref="F1"/>
      <selection pane="bottomLeft" activeCell="A18" sqref="A18"/>
      <selection pane="bottomRight" activeCell="B10" sqref="B10:R2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3984375" style="27" customWidth="1"/>
    <col min="5" max="5" width="23.59765625" style="27" customWidth="1"/>
    <col min="6" max="6" width="17" style="27" customWidth="1"/>
    <col min="7" max="7" width="27" style="27" customWidth="1"/>
    <col min="8" max="8" width="20.59765625" style="27" customWidth="1"/>
    <col min="9" max="9" width="39.59765625" style="27" customWidth="1"/>
    <col min="10" max="10" width="36.398437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104</v>
      </c>
      <c r="E11" s="24" t="s">
        <v>1456</v>
      </c>
      <c r="F11" s="24"/>
      <c r="G11" s="65"/>
      <c r="H11" s="21"/>
      <c r="I11" s="21" t="s">
        <v>1457</v>
      </c>
      <c r="J11" s="24"/>
      <c r="K11" s="21" t="s">
        <v>1458</v>
      </c>
      <c r="L11" s="21" t="s">
        <v>1459</v>
      </c>
      <c r="M11" s="21" t="s">
        <v>1460</v>
      </c>
      <c r="N11" s="24">
        <v>1</v>
      </c>
      <c r="O11" s="73">
        <v>0</v>
      </c>
      <c r="P11" s="73" t="s">
        <v>2021</v>
      </c>
      <c r="Q11" s="24" t="s">
        <v>2022</v>
      </c>
      <c r="R11" s="147"/>
    </row>
    <row r="12" spans="1:18" ht="27" customHeight="1" x14ac:dyDescent="0.25">
      <c r="A12" s="75"/>
      <c r="B12" s="75">
        <v>2</v>
      </c>
      <c r="C12" s="24" t="s">
        <v>51</v>
      </c>
      <c r="D12" s="24" t="s">
        <v>104</v>
      </c>
      <c r="E12" s="24" t="s">
        <v>1463</v>
      </c>
      <c r="F12" s="24"/>
      <c r="G12" s="85" t="s">
        <v>260</v>
      </c>
      <c r="H12" s="24" t="s">
        <v>1463</v>
      </c>
      <c r="I12" s="21"/>
      <c r="J12" s="21" t="s">
        <v>2023</v>
      </c>
      <c r="K12" s="21" t="s">
        <v>1465</v>
      </c>
      <c r="L12" s="21" t="s">
        <v>1466</v>
      </c>
      <c r="M12" s="21" t="s">
        <v>1460</v>
      </c>
      <c r="N12" s="24">
        <v>1</v>
      </c>
      <c r="O12" s="24">
        <v>0</v>
      </c>
      <c r="P12" s="24" t="s">
        <v>2021</v>
      </c>
      <c r="Q12" s="24" t="s">
        <v>2022</v>
      </c>
      <c r="R12" s="147"/>
    </row>
    <row r="13" spans="1:18" ht="27" customHeight="1" x14ac:dyDescent="0.25">
      <c r="A13" s="75"/>
      <c r="B13" s="75">
        <v>3</v>
      </c>
      <c r="C13" s="24" t="s">
        <v>51</v>
      </c>
      <c r="D13" s="24" t="s">
        <v>104</v>
      </c>
      <c r="E13" s="24" t="s">
        <v>1467</v>
      </c>
      <c r="F13" s="24"/>
      <c r="G13" s="85" t="s">
        <v>260</v>
      </c>
      <c r="H13" s="24" t="s">
        <v>1467</v>
      </c>
      <c r="I13" s="21"/>
      <c r="J13" s="21" t="s">
        <v>2023</v>
      </c>
      <c r="K13" s="21" t="s">
        <v>1465</v>
      </c>
      <c r="L13" s="21" t="s">
        <v>1466</v>
      </c>
      <c r="M13" s="21" t="s">
        <v>1460</v>
      </c>
      <c r="N13" s="24">
        <v>1</v>
      </c>
      <c r="O13" s="24">
        <v>0</v>
      </c>
      <c r="P13" s="24" t="s">
        <v>2021</v>
      </c>
      <c r="Q13" s="24" t="s">
        <v>2022</v>
      </c>
      <c r="R13" s="147"/>
    </row>
    <row r="14" spans="1:18" ht="27" customHeight="1" x14ac:dyDescent="0.25">
      <c r="A14" s="75"/>
      <c r="B14" s="75">
        <v>4</v>
      </c>
      <c r="C14" s="24" t="s">
        <v>51</v>
      </c>
      <c r="D14" s="24" t="s">
        <v>104</v>
      </c>
      <c r="E14" s="24" t="s">
        <v>1611</v>
      </c>
      <c r="F14" s="24"/>
      <c r="G14" s="85" t="s">
        <v>260</v>
      </c>
      <c r="H14" s="24" t="s">
        <v>1611</v>
      </c>
      <c r="I14" s="21"/>
      <c r="J14" s="21" t="s">
        <v>2023</v>
      </c>
      <c r="K14" s="21" t="s">
        <v>1465</v>
      </c>
      <c r="L14" s="21" t="s">
        <v>1612</v>
      </c>
      <c r="M14" s="21" t="s">
        <v>1471</v>
      </c>
      <c r="N14" s="24">
        <v>0</v>
      </c>
      <c r="O14" s="24">
        <v>0</v>
      </c>
      <c r="P14" s="24" t="s">
        <v>2021</v>
      </c>
      <c r="Q14" s="24" t="s">
        <v>2022</v>
      </c>
      <c r="R14" s="147"/>
    </row>
    <row r="15" spans="1:18" ht="27" customHeight="1" x14ac:dyDescent="0.25">
      <c r="A15" s="75"/>
      <c r="B15" s="75">
        <v>5</v>
      </c>
      <c r="C15" s="24" t="s">
        <v>51</v>
      </c>
      <c r="D15" s="24" t="s">
        <v>104</v>
      </c>
      <c r="E15" s="24" t="s">
        <v>2024</v>
      </c>
      <c r="F15" s="24"/>
      <c r="G15" s="85" t="s">
        <v>260</v>
      </c>
      <c r="H15" s="24" t="s">
        <v>2024</v>
      </c>
      <c r="I15" s="21"/>
      <c r="J15" s="21" t="s">
        <v>2023</v>
      </c>
      <c r="K15" s="21" t="s">
        <v>1482</v>
      </c>
      <c r="L15" s="21" t="s">
        <v>1470</v>
      </c>
      <c r="M15" s="21" t="s">
        <v>1460</v>
      </c>
      <c r="N15" s="24">
        <v>1</v>
      </c>
      <c r="O15" s="24">
        <v>0</v>
      </c>
      <c r="P15" s="24" t="s">
        <v>2021</v>
      </c>
      <c r="Q15" s="24" t="s">
        <v>2022</v>
      </c>
      <c r="R15" s="147"/>
    </row>
    <row r="16" spans="1:18" ht="27" customHeight="1" x14ac:dyDescent="0.25">
      <c r="A16" s="75"/>
      <c r="B16" s="75">
        <v>6</v>
      </c>
      <c r="C16" s="24" t="s">
        <v>51</v>
      </c>
      <c r="D16" s="24" t="s">
        <v>104</v>
      </c>
      <c r="E16" s="24" t="s">
        <v>2025</v>
      </c>
      <c r="F16" s="24"/>
      <c r="G16" s="85" t="s">
        <v>260</v>
      </c>
      <c r="H16" s="24" t="s">
        <v>2025</v>
      </c>
      <c r="I16" s="21"/>
      <c r="J16" s="21" t="s">
        <v>2023</v>
      </c>
      <c r="K16" s="21" t="s">
        <v>1465</v>
      </c>
      <c r="L16" s="21" t="s">
        <v>1646</v>
      </c>
      <c r="M16" s="21" t="s">
        <v>1460</v>
      </c>
      <c r="N16" s="24">
        <v>1</v>
      </c>
      <c r="O16" s="24">
        <v>0</v>
      </c>
      <c r="P16" s="24" t="s">
        <v>2021</v>
      </c>
      <c r="Q16" s="24" t="s">
        <v>2022</v>
      </c>
      <c r="R16" s="147"/>
    </row>
    <row r="17" spans="1:18" ht="27" customHeight="1" x14ac:dyDescent="0.25">
      <c r="A17" s="75"/>
      <c r="B17" s="75">
        <v>7</v>
      </c>
      <c r="C17" s="24" t="s">
        <v>51</v>
      </c>
      <c r="D17" s="24" t="s">
        <v>104</v>
      </c>
      <c r="E17" s="24" t="s">
        <v>2026</v>
      </c>
      <c r="F17" s="24"/>
      <c r="G17" s="85" t="s">
        <v>260</v>
      </c>
      <c r="H17" s="24" t="s">
        <v>2026</v>
      </c>
      <c r="I17" s="21"/>
      <c r="J17" s="21" t="s">
        <v>2023</v>
      </c>
      <c r="K17" s="21" t="s">
        <v>1465</v>
      </c>
      <c r="L17" s="21" t="s">
        <v>1494</v>
      </c>
      <c r="M17" s="21" t="s">
        <v>1471</v>
      </c>
      <c r="N17" s="24">
        <v>0</v>
      </c>
      <c r="O17" s="24">
        <v>0</v>
      </c>
      <c r="P17" s="24" t="s">
        <v>2021</v>
      </c>
      <c r="Q17" s="24" t="s">
        <v>2022</v>
      </c>
      <c r="R17" s="147"/>
    </row>
    <row r="18" spans="1:18" ht="27" customHeight="1" x14ac:dyDescent="0.25">
      <c r="A18" s="75"/>
      <c r="B18" s="75">
        <v>8</v>
      </c>
      <c r="C18" s="24" t="s">
        <v>51</v>
      </c>
      <c r="D18" s="24" t="s">
        <v>104</v>
      </c>
      <c r="E18" s="24" t="s">
        <v>1721</v>
      </c>
      <c r="F18" s="24"/>
      <c r="G18" s="85" t="s">
        <v>260</v>
      </c>
      <c r="H18" s="24" t="s">
        <v>1721</v>
      </c>
      <c r="I18" s="21"/>
      <c r="J18" s="21" t="s">
        <v>2023</v>
      </c>
      <c r="K18" s="21" t="s">
        <v>1458</v>
      </c>
      <c r="L18" s="21" t="s">
        <v>1459</v>
      </c>
      <c r="M18" s="21" t="s">
        <v>1471</v>
      </c>
      <c r="N18" s="24">
        <v>0</v>
      </c>
      <c r="O18" s="24">
        <v>0</v>
      </c>
      <c r="P18" s="24" t="s">
        <v>2021</v>
      </c>
      <c r="Q18" s="24" t="s">
        <v>2022</v>
      </c>
      <c r="R18" s="147"/>
    </row>
    <row r="19" spans="1:18" ht="27" customHeight="1" x14ac:dyDescent="0.25">
      <c r="A19" s="75"/>
      <c r="B19" s="75">
        <v>9</v>
      </c>
      <c r="C19" s="24" t="s">
        <v>51</v>
      </c>
      <c r="D19" s="24" t="s">
        <v>104</v>
      </c>
      <c r="E19" s="24" t="s">
        <v>2027</v>
      </c>
      <c r="F19" s="24"/>
      <c r="G19" s="85" t="s">
        <v>260</v>
      </c>
      <c r="H19" s="24" t="s">
        <v>2027</v>
      </c>
      <c r="I19" s="21"/>
      <c r="J19" s="21" t="s">
        <v>2023</v>
      </c>
      <c r="K19" s="21" t="s">
        <v>1458</v>
      </c>
      <c r="L19" s="21" t="s">
        <v>1459</v>
      </c>
      <c r="M19" s="21" t="s">
        <v>1471</v>
      </c>
      <c r="N19" s="24">
        <v>0</v>
      </c>
      <c r="O19" s="24">
        <v>0</v>
      </c>
      <c r="P19" s="24" t="s">
        <v>2021</v>
      </c>
      <c r="Q19" s="24" t="s">
        <v>2022</v>
      </c>
      <c r="R19" s="147"/>
    </row>
    <row r="20" spans="1:18" ht="27" customHeight="1" x14ac:dyDescent="0.25">
      <c r="A20" s="75"/>
      <c r="B20" s="75">
        <v>10</v>
      </c>
      <c r="C20" s="24" t="s">
        <v>51</v>
      </c>
      <c r="D20" s="24" t="s">
        <v>104</v>
      </c>
      <c r="E20" s="24" t="s">
        <v>1917</v>
      </c>
      <c r="F20" s="24"/>
      <c r="G20" s="85" t="s">
        <v>260</v>
      </c>
      <c r="H20" s="24" t="s">
        <v>1917</v>
      </c>
      <c r="I20" s="21"/>
      <c r="J20" s="21" t="s">
        <v>2023</v>
      </c>
      <c r="K20" s="21" t="s">
        <v>1465</v>
      </c>
      <c r="L20" s="21" t="s">
        <v>1476</v>
      </c>
      <c r="M20" s="21" t="s">
        <v>1471</v>
      </c>
      <c r="N20" s="24">
        <v>0</v>
      </c>
      <c r="O20" s="24">
        <v>0</v>
      </c>
      <c r="P20" s="24" t="s">
        <v>2021</v>
      </c>
      <c r="Q20" s="24" t="s">
        <v>2022</v>
      </c>
      <c r="R20" s="147"/>
    </row>
    <row r="21" spans="1:18" ht="27" customHeight="1" x14ac:dyDescent="0.25">
      <c r="A21" s="75"/>
      <c r="B21" s="75">
        <v>11</v>
      </c>
      <c r="C21" s="24" t="s">
        <v>51</v>
      </c>
      <c r="D21" s="24" t="s">
        <v>104</v>
      </c>
      <c r="E21" s="24" t="s">
        <v>2028</v>
      </c>
      <c r="F21" s="24"/>
      <c r="G21" s="85" t="s">
        <v>260</v>
      </c>
      <c r="H21" s="24" t="s">
        <v>2028</v>
      </c>
      <c r="I21" s="21"/>
      <c r="J21" s="21" t="s">
        <v>2023</v>
      </c>
      <c r="K21" s="21" t="s">
        <v>1482</v>
      </c>
      <c r="L21" s="21" t="s">
        <v>1612</v>
      </c>
      <c r="M21" s="21" t="s">
        <v>1471</v>
      </c>
      <c r="N21" s="24">
        <v>0</v>
      </c>
      <c r="O21" s="24">
        <v>0</v>
      </c>
      <c r="P21" s="24" t="s">
        <v>2021</v>
      </c>
      <c r="Q21" s="24" t="s">
        <v>2022</v>
      </c>
      <c r="R21" s="147"/>
    </row>
    <row r="22" spans="1:18" ht="27" customHeight="1" x14ac:dyDescent="0.25">
      <c r="A22" s="75"/>
      <c r="B22" s="75">
        <v>12</v>
      </c>
      <c r="C22" s="24" t="s">
        <v>51</v>
      </c>
      <c r="D22" s="24" t="s">
        <v>104</v>
      </c>
      <c r="E22" s="24" t="s">
        <v>2029</v>
      </c>
      <c r="F22" s="24"/>
      <c r="G22" s="85" t="s">
        <v>103</v>
      </c>
      <c r="H22" s="21"/>
      <c r="I22" s="21" t="s">
        <v>2030</v>
      </c>
      <c r="J22" s="21" t="s">
        <v>2031</v>
      </c>
      <c r="K22" s="21" t="s">
        <v>1465</v>
      </c>
      <c r="L22" s="21" t="s">
        <v>1494</v>
      </c>
      <c r="M22" s="21" t="s">
        <v>1471</v>
      </c>
      <c r="N22" s="24">
        <v>0</v>
      </c>
      <c r="O22" s="24">
        <v>0</v>
      </c>
      <c r="P22" s="24" t="s">
        <v>2021</v>
      </c>
      <c r="Q22" s="24" t="s">
        <v>2022</v>
      </c>
      <c r="R22" s="147"/>
    </row>
    <row r="23" spans="1:18" ht="27" customHeight="1" x14ac:dyDescent="0.25">
      <c r="A23" s="75"/>
      <c r="B23" s="75">
        <v>14</v>
      </c>
      <c r="C23" s="24" t="s">
        <v>51</v>
      </c>
      <c r="D23" s="24" t="s">
        <v>104</v>
      </c>
      <c r="E23" s="24" t="s">
        <v>2029</v>
      </c>
      <c r="F23" s="24"/>
      <c r="G23" s="85" t="s">
        <v>260</v>
      </c>
      <c r="H23" s="21"/>
      <c r="I23" s="21" t="s">
        <v>2030</v>
      </c>
      <c r="J23" s="21" t="s">
        <v>2031</v>
      </c>
      <c r="K23" s="21" t="s">
        <v>1465</v>
      </c>
      <c r="L23" s="21" t="s">
        <v>1494</v>
      </c>
      <c r="M23" s="21" t="s">
        <v>1471</v>
      </c>
      <c r="N23" s="24">
        <v>0</v>
      </c>
      <c r="O23" s="24">
        <v>0</v>
      </c>
      <c r="P23" s="24" t="s">
        <v>2021</v>
      </c>
      <c r="Q23" s="24" t="s">
        <v>2022</v>
      </c>
      <c r="R23" s="147"/>
    </row>
    <row r="24" spans="1:18" ht="27" customHeight="1" x14ac:dyDescent="0.25">
      <c r="A24" s="75"/>
      <c r="B24" s="75">
        <v>15</v>
      </c>
      <c r="C24" s="24" t="s">
        <v>51</v>
      </c>
      <c r="D24" s="24" t="s">
        <v>104</v>
      </c>
      <c r="E24" s="24" t="s">
        <v>2029</v>
      </c>
      <c r="F24" s="24"/>
      <c r="G24" s="85" t="s">
        <v>127</v>
      </c>
      <c r="H24" s="21"/>
      <c r="I24" s="21" t="s">
        <v>2030</v>
      </c>
      <c r="J24" s="21" t="s">
        <v>2031</v>
      </c>
      <c r="K24" s="21" t="s">
        <v>1465</v>
      </c>
      <c r="L24" s="21" t="s">
        <v>1494</v>
      </c>
      <c r="M24" s="21" t="s">
        <v>1471</v>
      </c>
      <c r="N24" s="24">
        <v>0</v>
      </c>
      <c r="O24" s="24">
        <v>0</v>
      </c>
      <c r="P24" s="24" t="s">
        <v>2021</v>
      </c>
      <c r="Q24" s="24" t="s">
        <v>2022</v>
      </c>
      <c r="R24" s="147"/>
    </row>
    <row r="25" spans="1:18" ht="27" customHeight="1" x14ac:dyDescent="0.25">
      <c r="A25" s="75"/>
      <c r="B25" s="75">
        <v>16</v>
      </c>
      <c r="C25" s="24" t="s">
        <v>51</v>
      </c>
      <c r="D25" s="24" t="s">
        <v>104</v>
      </c>
      <c r="E25" s="24" t="s">
        <v>1561</v>
      </c>
      <c r="F25" s="24"/>
      <c r="G25" s="21"/>
      <c r="H25" s="21"/>
      <c r="I25" s="21" t="s">
        <v>1562</v>
      </c>
      <c r="J25" s="21"/>
      <c r="K25" s="21" t="s">
        <v>1563</v>
      </c>
      <c r="L25" s="21" t="s">
        <v>1564</v>
      </c>
      <c r="M25" s="21" t="s">
        <v>1471</v>
      </c>
      <c r="N25" s="24">
        <v>0</v>
      </c>
      <c r="O25" s="24">
        <v>0</v>
      </c>
      <c r="P25" s="24" t="s">
        <v>2021</v>
      </c>
      <c r="Q25" s="24" t="s">
        <v>2022</v>
      </c>
      <c r="R25" s="147"/>
    </row>
  </sheetData>
  <autoFilter ref="B10:R25" xr:uid="{00000000-0001-0000-3300-000000000000}"/>
  <mergeCells count="1">
    <mergeCell ref="C9:M9"/>
  </mergeCells>
  <conditionalFormatting sqref="E25 E11:E22">
    <cfRule type="duplicateValues" dxfId="1679" priority="5"/>
  </conditionalFormatting>
  <conditionalFormatting sqref="H12:H21">
    <cfRule type="duplicateValues" dxfId="1678" priority="4"/>
  </conditionalFormatting>
  <conditionalFormatting sqref="E23">
    <cfRule type="duplicateValues" dxfId="1677" priority="2"/>
  </conditionalFormatting>
  <conditionalFormatting sqref="E24">
    <cfRule type="duplicateValues" dxfId="1676" priority="1"/>
  </conditionalFormatting>
  <hyperlinks>
    <hyperlink ref="G12" location="RCTX01_RL_CLCNTR!A1" display="RCTX01_RL_CLCNTR" xr:uid="{00000000-0004-0000-3300-000000000000}"/>
    <hyperlink ref="G13:G21" location="RCTX01_RL_CLCNTR!A1" display="RCTX01_RL_CLCNTR" xr:uid="{00000000-0004-0000-3300-000001000000}"/>
    <hyperlink ref="G13" location="RCTX01_RL_CLCNTR!A1" display="RCTX01_RL_CLCNTR" xr:uid="{00000000-0004-0000-3300-000002000000}"/>
    <hyperlink ref="G14" location="RCTX01_RL_CLCNTR!A1" display="RCTX01_RL_CLCNTR" xr:uid="{00000000-0004-0000-3300-000003000000}"/>
    <hyperlink ref="G15" location="RCTX01_RL_CLCNTR!A1" display="RCTX01_RL_CLCNTR" xr:uid="{00000000-0004-0000-3300-000004000000}"/>
    <hyperlink ref="G16" location="RCTX01_RL_CLCNTR!A1" display="RCTX01_RL_CLCNTR" xr:uid="{00000000-0004-0000-3300-000005000000}"/>
    <hyperlink ref="G17" location="RCTX01_RL_CLCNTR!A1" display="RCTX01_RL_CLCNTR" xr:uid="{00000000-0004-0000-3300-000006000000}"/>
    <hyperlink ref="G18" location="RCTX01_RL_CLCNTR!A1" display="RCTX01_RL_CLCNTR" xr:uid="{00000000-0004-0000-3300-000007000000}"/>
    <hyperlink ref="G19" location="RCTX01_RL_CLCNTR!A1" display="RCTX01_RL_CLCNTR" xr:uid="{00000000-0004-0000-3300-000008000000}"/>
    <hyperlink ref="G20" location="RCTX01_RL_CLCNTR!A1" display="RCTX01_RL_CLCNTR" xr:uid="{00000000-0004-0000-3300-000009000000}"/>
    <hyperlink ref="G21" location="RCTX01_RL_CLCNTR!A1" display="RCTX01_RL_CLCNTR" xr:uid="{00000000-0004-0000-3300-00000A000000}"/>
    <hyperlink ref="G22" location="RCT023_INST_DTREF!A1" display="RCT023_INST_DTREF" xr:uid="{00000000-0004-0000-3300-00000B000000}"/>
    <hyperlink ref="G23" location="RCTX01_RL_CLCNTR!A1" display="RCTX01_RL_CLCNTR" xr:uid="{00000000-0004-0000-3300-00000C000000}"/>
    <hyperlink ref="G24" location="RCT037_TIPO_RL_CLCNT_REF!A1" display="RCT037_TIPO_RL_CLCNT_REF" xr:uid="{00000000-0004-0000-3300-00000D000000}"/>
    <hyperlink ref="B6" location="Variáveis!A1" display="Variáveis" xr:uid="{00000000-0004-0000-3300-00000E000000}"/>
    <hyperlink ref="C6" location="'Índice de Tabelas'!A1" display="Índice de Tabelas" xr:uid="{00000000-0004-0000-3300-00000F000000}"/>
    <hyperlink ref="D6" location="'Manual de Instrução'!A1" display="Manual de Instrução" xr:uid="{00000000-0004-0000-3300-00001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19810" r:id="rId5" name="Remover Filtros">
              <controlPr defaultSize="0" print="0" autoFill="0" autoPict="0" macro="[0]!RemoveFilters">
                <anchor moveWithCells="1" sizeWithCells="1">
                  <from>
                    <xdr:col>6</xdr:col>
                    <xdr:colOff>0</xdr:colOff>
                    <xdr:row>3</xdr:row>
                    <xdr:rowOff>7620</xdr:rowOff>
                  </from>
                  <to>
                    <xdr:col>6</xdr:col>
                    <xdr:colOff>2019300</xdr:colOff>
                    <xdr:row>5</xdr:row>
                    <xdr:rowOff>30480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2"/>
  <dimension ref="A1:S34"/>
  <sheetViews>
    <sheetView zoomScale="80" workbookViewId="0">
      <pane xSplit="5" ySplit="10" topLeftCell="F11" activePane="bottomRight" state="frozen"/>
      <selection pane="topRight" activeCell="F1" sqref="F1"/>
      <selection pane="bottomLeft" activeCell="A18" sqref="A18"/>
      <selection pane="bottomRight" activeCell="B10" sqref="B10:S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8984375" style="27" customWidth="1"/>
    <col min="5" max="5" width="23.59765625" style="27" customWidth="1"/>
    <col min="6" max="6" width="16.09765625" style="27" customWidth="1"/>
    <col min="7" max="7" width="27.398437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9"/>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105</v>
      </c>
      <c r="E11" s="24" t="s">
        <v>1456</v>
      </c>
      <c r="F11" s="24"/>
      <c r="G11" s="97"/>
      <c r="H11" s="21"/>
      <c r="I11" s="21" t="s">
        <v>1457</v>
      </c>
      <c r="J11" s="24" t="s">
        <v>2032</v>
      </c>
      <c r="K11" s="24" t="s">
        <v>2033</v>
      </c>
      <c r="L11" s="21" t="s">
        <v>1458</v>
      </c>
      <c r="M11" s="21" t="s">
        <v>1459</v>
      </c>
      <c r="N11" s="21" t="s">
        <v>1460</v>
      </c>
      <c r="O11" s="24">
        <v>1</v>
      </c>
      <c r="P11" s="73">
        <v>0</v>
      </c>
      <c r="Q11" s="73" t="s">
        <v>2034</v>
      </c>
      <c r="R11" s="24" t="s">
        <v>2035</v>
      </c>
      <c r="S11" s="147"/>
    </row>
    <row r="12" spans="1:19" ht="27" customHeight="1" x14ac:dyDescent="0.25">
      <c r="A12" s="75"/>
      <c r="B12" s="75">
        <v>2</v>
      </c>
      <c r="C12" s="24" t="s">
        <v>51</v>
      </c>
      <c r="D12" s="24" t="s">
        <v>105</v>
      </c>
      <c r="E12" s="24" t="s">
        <v>2036</v>
      </c>
      <c r="F12" s="24"/>
      <c r="G12" s="85" t="s">
        <v>605</v>
      </c>
      <c r="H12" s="24" t="s">
        <v>2036</v>
      </c>
      <c r="I12" s="21"/>
      <c r="J12" s="24" t="s">
        <v>2032</v>
      </c>
      <c r="K12" s="24" t="s">
        <v>2033</v>
      </c>
      <c r="L12" s="21" t="s">
        <v>1465</v>
      </c>
      <c r="M12" s="21" t="s">
        <v>1466</v>
      </c>
      <c r="N12" s="21" t="s">
        <v>1460</v>
      </c>
      <c r="O12" s="24">
        <v>1</v>
      </c>
      <c r="P12" s="24">
        <v>0</v>
      </c>
      <c r="Q12" s="24" t="s">
        <v>2034</v>
      </c>
      <c r="R12" s="24" t="s">
        <v>2035</v>
      </c>
      <c r="S12" s="147"/>
    </row>
    <row r="13" spans="1:19" ht="27" customHeight="1" x14ac:dyDescent="0.25">
      <c r="A13" s="75"/>
      <c r="B13" s="75">
        <v>3</v>
      </c>
      <c r="C13" s="24" t="s">
        <v>51</v>
      </c>
      <c r="D13" s="24" t="s">
        <v>105</v>
      </c>
      <c r="E13" s="24" t="s">
        <v>2037</v>
      </c>
      <c r="F13" s="24"/>
      <c r="G13" s="85" t="s">
        <v>605</v>
      </c>
      <c r="H13" s="24" t="s">
        <v>2037</v>
      </c>
      <c r="I13" s="21"/>
      <c r="J13" s="24" t="s">
        <v>2032</v>
      </c>
      <c r="K13" s="24" t="s">
        <v>2033</v>
      </c>
      <c r="L13" s="21" t="s">
        <v>1465</v>
      </c>
      <c r="M13" s="21" t="s">
        <v>1466</v>
      </c>
      <c r="N13" s="21" t="s">
        <v>1460</v>
      </c>
      <c r="O13" s="24">
        <v>1</v>
      </c>
      <c r="P13" s="24">
        <v>0</v>
      </c>
      <c r="Q13" s="24" t="s">
        <v>2034</v>
      </c>
      <c r="R13" s="24" t="s">
        <v>2035</v>
      </c>
      <c r="S13" s="147"/>
    </row>
    <row r="14" spans="1:19" ht="27" customHeight="1" x14ac:dyDescent="0.25">
      <c r="A14" s="75"/>
      <c r="B14" s="75">
        <v>4</v>
      </c>
      <c r="C14" s="24" t="s">
        <v>51</v>
      </c>
      <c r="D14" s="24" t="s">
        <v>105</v>
      </c>
      <c r="E14" s="24" t="s">
        <v>1463</v>
      </c>
      <c r="F14" s="24"/>
      <c r="G14" s="85" t="s">
        <v>605</v>
      </c>
      <c r="H14" s="24"/>
      <c r="I14" s="21" t="s">
        <v>2038</v>
      </c>
      <c r="J14" s="24" t="s">
        <v>2032</v>
      </c>
      <c r="K14" s="24" t="s">
        <v>2033</v>
      </c>
      <c r="L14" s="21" t="s">
        <v>1465</v>
      </c>
      <c r="M14" s="21" t="s">
        <v>1466</v>
      </c>
      <c r="N14" s="21" t="s">
        <v>1460</v>
      </c>
      <c r="O14" s="24">
        <v>1</v>
      </c>
      <c r="P14" s="24">
        <v>0</v>
      </c>
      <c r="Q14" s="24" t="s">
        <v>2034</v>
      </c>
      <c r="R14" s="24" t="s">
        <v>2035</v>
      </c>
      <c r="S14" s="147"/>
    </row>
    <row r="15" spans="1:19" ht="27" customHeight="1" x14ac:dyDescent="0.25">
      <c r="A15" s="75"/>
      <c r="B15" s="75">
        <v>5</v>
      </c>
      <c r="C15" s="24" t="s">
        <v>51</v>
      </c>
      <c r="D15" s="24" t="s">
        <v>105</v>
      </c>
      <c r="E15" s="24" t="s">
        <v>1467</v>
      </c>
      <c r="F15" s="24"/>
      <c r="G15" s="85" t="s">
        <v>605</v>
      </c>
      <c r="H15" s="24"/>
      <c r="I15" s="21" t="s">
        <v>2039</v>
      </c>
      <c r="J15" s="24" t="s">
        <v>2032</v>
      </c>
      <c r="K15" s="24" t="s">
        <v>2033</v>
      </c>
      <c r="L15" s="21" t="s">
        <v>1465</v>
      </c>
      <c r="M15" s="21" t="s">
        <v>1466</v>
      </c>
      <c r="N15" s="21" t="s">
        <v>1460</v>
      </c>
      <c r="O15" s="24">
        <v>1</v>
      </c>
      <c r="P15" s="24">
        <v>0</v>
      </c>
      <c r="Q15" s="24" t="s">
        <v>2034</v>
      </c>
      <c r="R15" s="24" t="s">
        <v>2035</v>
      </c>
      <c r="S15" s="147"/>
    </row>
    <row r="16" spans="1:19" ht="27" customHeight="1" x14ac:dyDescent="0.25">
      <c r="A16" s="75"/>
      <c r="B16" s="75">
        <v>6</v>
      </c>
      <c r="C16" s="24" t="s">
        <v>51</v>
      </c>
      <c r="D16" s="24" t="s">
        <v>105</v>
      </c>
      <c r="E16" s="24" t="s">
        <v>2040</v>
      </c>
      <c r="F16" s="24"/>
      <c r="G16" s="85" t="s">
        <v>605</v>
      </c>
      <c r="H16" s="24" t="s">
        <v>2040</v>
      </c>
      <c r="I16" s="21"/>
      <c r="J16" s="24" t="s">
        <v>2032</v>
      </c>
      <c r="K16" s="24" t="s">
        <v>2033</v>
      </c>
      <c r="L16" s="21" t="s">
        <v>1465</v>
      </c>
      <c r="M16" s="21" t="s">
        <v>1555</v>
      </c>
      <c r="N16" s="21" t="s">
        <v>1460</v>
      </c>
      <c r="O16" s="24">
        <v>1</v>
      </c>
      <c r="P16" s="24">
        <v>0</v>
      </c>
      <c r="Q16" s="24" t="s">
        <v>2034</v>
      </c>
      <c r="R16" s="24" t="s">
        <v>2035</v>
      </c>
      <c r="S16" s="147"/>
    </row>
    <row r="17" spans="1:19" ht="27" customHeight="1" x14ac:dyDescent="0.25">
      <c r="A17" s="75"/>
      <c r="B17" s="75">
        <v>7</v>
      </c>
      <c r="C17" s="24" t="s">
        <v>51</v>
      </c>
      <c r="D17" s="24" t="s">
        <v>105</v>
      </c>
      <c r="E17" s="24" t="s">
        <v>1477</v>
      </c>
      <c r="F17" s="24"/>
      <c r="G17" s="85" t="s">
        <v>605</v>
      </c>
      <c r="H17" s="24" t="s">
        <v>1477</v>
      </c>
      <c r="I17" s="21"/>
      <c r="J17" s="24" t="s">
        <v>2032</v>
      </c>
      <c r="K17" s="24" t="s">
        <v>2033</v>
      </c>
      <c r="L17" s="21" t="s">
        <v>1465</v>
      </c>
      <c r="M17" s="21" t="s">
        <v>1478</v>
      </c>
      <c r="N17" s="21" t="s">
        <v>1471</v>
      </c>
      <c r="O17" s="24">
        <v>0</v>
      </c>
      <c r="P17" s="24">
        <v>0</v>
      </c>
      <c r="Q17" s="24" t="s">
        <v>2034</v>
      </c>
      <c r="R17" s="24" t="s">
        <v>2035</v>
      </c>
      <c r="S17" s="147"/>
    </row>
    <row r="18" spans="1:19" ht="27" customHeight="1" x14ac:dyDescent="0.25">
      <c r="A18" s="75"/>
      <c r="B18" s="75">
        <v>8</v>
      </c>
      <c r="C18" s="24" t="s">
        <v>51</v>
      </c>
      <c r="D18" s="24" t="s">
        <v>105</v>
      </c>
      <c r="E18" s="24" t="s">
        <v>1474</v>
      </c>
      <c r="F18" s="24"/>
      <c r="G18" s="85" t="s">
        <v>605</v>
      </c>
      <c r="H18" s="24" t="s">
        <v>1474</v>
      </c>
      <c r="I18" s="21"/>
      <c r="J18" s="24" t="s">
        <v>2032</v>
      </c>
      <c r="K18" s="24" t="s">
        <v>2033</v>
      </c>
      <c r="L18" s="21" t="s">
        <v>1465</v>
      </c>
      <c r="M18" s="21" t="s">
        <v>1470</v>
      </c>
      <c r="N18" s="21" t="s">
        <v>1471</v>
      </c>
      <c r="O18" s="24">
        <v>0</v>
      </c>
      <c r="P18" s="24">
        <v>0</v>
      </c>
      <c r="Q18" s="24" t="s">
        <v>2034</v>
      </c>
      <c r="R18" s="24" t="s">
        <v>2035</v>
      </c>
      <c r="S18" s="147"/>
    </row>
    <row r="19" spans="1:19" ht="27" customHeight="1" x14ac:dyDescent="0.25">
      <c r="A19" s="75"/>
      <c r="B19" s="75">
        <v>9</v>
      </c>
      <c r="C19" s="24" t="s">
        <v>51</v>
      </c>
      <c r="D19" s="24" t="s">
        <v>105</v>
      </c>
      <c r="E19" s="24" t="s">
        <v>1519</v>
      </c>
      <c r="F19" s="24"/>
      <c r="G19" s="85" t="s">
        <v>605</v>
      </c>
      <c r="H19" s="24" t="s">
        <v>1519</v>
      </c>
      <c r="I19" s="21"/>
      <c r="J19" s="24" t="s">
        <v>2032</v>
      </c>
      <c r="K19" s="24" t="s">
        <v>2033</v>
      </c>
      <c r="L19" s="21" t="s">
        <v>1487</v>
      </c>
      <c r="M19" s="21" t="s">
        <v>1497</v>
      </c>
      <c r="N19" s="21" t="s">
        <v>1471</v>
      </c>
      <c r="O19" s="24">
        <v>0</v>
      </c>
      <c r="P19" s="24">
        <v>0</v>
      </c>
      <c r="Q19" s="24" t="s">
        <v>2034</v>
      </c>
      <c r="R19" s="24" t="s">
        <v>2035</v>
      </c>
      <c r="S19" s="147"/>
    </row>
    <row r="20" spans="1:19" ht="27" customHeight="1" x14ac:dyDescent="0.25">
      <c r="A20" s="75"/>
      <c r="B20" s="75">
        <v>10</v>
      </c>
      <c r="C20" s="24" t="s">
        <v>51</v>
      </c>
      <c r="D20" s="24" t="s">
        <v>105</v>
      </c>
      <c r="E20" s="24" t="s">
        <v>2041</v>
      </c>
      <c r="F20" s="24"/>
      <c r="G20" s="85" t="s">
        <v>605</v>
      </c>
      <c r="H20" s="21"/>
      <c r="I20" s="21" t="s">
        <v>2042</v>
      </c>
      <c r="J20" s="24" t="s">
        <v>2032</v>
      </c>
      <c r="K20" s="24" t="s">
        <v>2033</v>
      </c>
      <c r="L20" s="21" t="s">
        <v>1487</v>
      </c>
      <c r="M20" s="21" t="s">
        <v>1497</v>
      </c>
      <c r="N20" s="21" t="s">
        <v>1471</v>
      </c>
      <c r="O20" s="24">
        <v>0</v>
      </c>
      <c r="P20" s="24">
        <v>0</v>
      </c>
      <c r="Q20" s="24" t="s">
        <v>2034</v>
      </c>
      <c r="R20" s="24" t="s">
        <v>2035</v>
      </c>
      <c r="S20" s="147"/>
    </row>
    <row r="21" spans="1:19" ht="27" customHeight="1" x14ac:dyDescent="0.25">
      <c r="A21" s="75"/>
      <c r="B21" s="75">
        <v>11</v>
      </c>
      <c r="C21" s="24" t="s">
        <v>51</v>
      </c>
      <c r="D21" s="24" t="s">
        <v>105</v>
      </c>
      <c r="E21" s="24" t="s">
        <v>1472</v>
      </c>
      <c r="F21" s="24"/>
      <c r="G21" s="85" t="s">
        <v>605</v>
      </c>
      <c r="H21" s="24" t="s">
        <v>1472</v>
      </c>
      <c r="I21" s="21"/>
      <c r="J21" s="24" t="s">
        <v>2032</v>
      </c>
      <c r="K21" s="24" t="s">
        <v>2033</v>
      </c>
      <c r="L21" s="21" t="s">
        <v>1465</v>
      </c>
      <c r="M21" s="21" t="s">
        <v>1473</v>
      </c>
      <c r="N21" s="21" t="s">
        <v>1471</v>
      </c>
      <c r="O21" s="24">
        <v>0</v>
      </c>
      <c r="P21" s="24">
        <v>0</v>
      </c>
      <c r="Q21" s="24" t="s">
        <v>2034</v>
      </c>
      <c r="R21" s="24" t="s">
        <v>2035</v>
      </c>
      <c r="S21" s="147"/>
    </row>
    <row r="22" spans="1:19" ht="27" customHeight="1" x14ac:dyDescent="0.25">
      <c r="A22" s="75"/>
      <c r="B22" s="75">
        <v>12</v>
      </c>
      <c r="C22" s="24" t="s">
        <v>51</v>
      </c>
      <c r="D22" s="24" t="s">
        <v>105</v>
      </c>
      <c r="E22" s="24" t="s">
        <v>2043</v>
      </c>
      <c r="F22" s="24"/>
      <c r="G22" s="85" t="s">
        <v>510</v>
      </c>
      <c r="H22" s="24" t="s">
        <v>2043</v>
      </c>
      <c r="I22" s="21"/>
      <c r="J22" s="24" t="s">
        <v>2032</v>
      </c>
      <c r="K22" s="24" t="s">
        <v>2033</v>
      </c>
      <c r="L22" s="21" t="s">
        <v>1487</v>
      </c>
      <c r="M22" s="21" t="s">
        <v>1852</v>
      </c>
      <c r="N22" s="21" t="s">
        <v>1471</v>
      </c>
      <c r="O22" s="24">
        <v>0</v>
      </c>
      <c r="P22" s="24">
        <v>0</v>
      </c>
      <c r="Q22" s="24" t="s">
        <v>2034</v>
      </c>
      <c r="R22" s="24" t="s">
        <v>2035</v>
      </c>
      <c r="S22" s="147"/>
    </row>
    <row r="23" spans="1:19" ht="27" customHeight="1" x14ac:dyDescent="0.25">
      <c r="A23" s="75"/>
      <c r="B23" s="75">
        <v>13</v>
      </c>
      <c r="C23" s="24" t="s">
        <v>51</v>
      </c>
      <c r="D23" s="24" t="s">
        <v>105</v>
      </c>
      <c r="E23" s="24" t="s">
        <v>2044</v>
      </c>
      <c r="F23" s="24"/>
      <c r="G23" s="85" t="s">
        <v>605</v>
      </c>
      <c r="H23" s="21"/>
      <c r="I23" s="21" t="s">
        <v>2045</v>
      </c>
      <c r="J23" s="24" t="s">
        <v>2032</v>
      </c>
      <c r="K23" s="24" t="s">
        <v>2033</v>
      </c>
      <c r="L23" s="21" t="s">
        <v>1487</v>
      </c>
      <c r="M23" s="21" t="s">
        <v>1497</v>
      </c>
      <c r="N23" s="21" t="s">
        <v>1471</v>
      </c>
      <c r="O23" s="24">
        <v>0</v>
      </c>
      <c r="P23" s="24">
        <v>0</v>
      </c>
      <c r="Q23" s="24" t="s">
        <v>2034</v>
      </c>
      <c r="R23" s="24" t="s">
        <v>2035</v>
      </c>
      <c r="S23" s="147"/>
    </row>
    <row r="24" spans="1:19" ht="27" customHeight="1" x14ac:dyDescent="0.25">
      <c r="A24" s="75"/>
      <c r="B24" s="75">
        <v>14</v>
      </c>
      <c r="C24" s="24" t="s">
        <v>51</v>
      </c>
      <c r="D24" s="24" t="s">
        <v>105</v>
      </c>
      <c r="E24" s="24" t="s">
        <v>1492</v>
      </c>
      <c r="F24" s="24"/>
      <c r="G24" s="85" t="s">
        <v>510</v>
      </c>
      <c r="H24" s="24" t="s">
        <v>1492</v>
      </c>
      <c r="I24" s="21"/>
      <c r="J24" s="24" t="s">
        <v>2032</v>
      </c>
      <c r="K24" s="24" t="s">
        <v>2033</v>
      </c>
      <c r="L24" s="21" t="s">
        <v>1465</v>
      </c>
      <c r="M24" s="21" t="s">
        <v>1494</v>
      </c>
      <c r="N24" s="21" t="s">
        <v>1471</v>
      </c>
      <c r="O24" s="24">
        <v>0</v>
      </c>
      <c r="P24" s="24">
        <v>0</v>
      </c>
      <c r="Q24" s="24" t="s">
        <v>2034</v>
      </c>
      <c r="R24" s="24" t="s">
        <v>2035</v>
      </c>
      <c r="S24" s="147"/>
    </row>
    <row r="25" spans="1:19" ht="27" customHeight="1" x14ac:dyDescent="0.25">
      <c r="A25" s="75"/>
      <c r="B25" s="75">
        <v>15</v>
      </c>
      <c r="C25" s="24" t="s">
        <v>51</v>
      </c>
      <c r="D25" s="24" t="s">
        <v>105</v>
      </c>
      <c r="E25" s="24" t="s">
        <v>2046</v>
      </c>
      <c r="F25" s="24"/>
      <c r="G25" s="85" t="s">
        <v>605</v>
      </c>
      <c r="H25" s="24" t="s">
        <v>2046</v>
      </c>
      <c r="I25" s="21"/>
      <c r="J25" s="24" t="s">
        <v>2032</v>
      </c>
      <c r="K25" s="24" t="s">
        <v>2033</v>
      </c>
      <c r="L25" s="21" t="s">
        <v>1465</v>
      </c>
      <c r="M25" s="21" t="s">
        <v>1470</v>
      </c>
      <c r="N25" s="21" t="s">
        <v>1471</v>
      </c>
      <c r="O25" s="24">
        <v>0</v>
      </c>
      <c r="P25" s="24">
        <v>0</v>
      </c>
      <c r="Q25" s="24" t="s">
        <v>2034</v>
      </c>
      <c r="R25" s="24" t="s">
        <v>2035</v>
      </c>
      <c r="S25" s="147"/>
    </row>
    <row r="26" spans="1:19" ht="27" customHeight="1" x14ac:dyDescent="0.25">
      <c r="A26" s="75"/>
      <c r="B26" s="75">
        <v>16</v>
      </c>
      <c r="C26" s="24" t="s">
        <v>51</v>
      </c>
      <c r="D26" s="24" t="s">
        <v>105</v>
      </c>
      <c r="E26" s="24" t="s">
        <v>2047</v>
      </c>
      <c r="F26" s="24"/>
      <c r="G26" s="85" t="s">
        <v>605</v>
      </c>
      <c r="H26" s="21" t="s">
        <v>2048</v>
      </c>
      <c r="I26" s="21"/>
      <c r="J26" s="24" t="s">
        <v>2032</v>
      </c>
      <c r="K26" s="24" t="s">
        <v>2033</v>
      </c>
      <c r="L26" s="21" t="s">
        <v>1465</v>
      </c>
      <c r="M26" s="21" t="s">
        <v>1494</v>
      </c>
      <c r="N26" s="21" t="s">
        <v>1460</v>
      </c>
      <c r="O26" s="24">
        <v>1</v>
      </c>
      <c r="P26" s="24">
        <v>0</v>
      </c>
      <c r="Q26" s="24" t="s">
        <v>2034</v>
      </c>
      <c r="R26" s="24" t="s">
        <v>2035</v>
      </c>
      <c r="S26" s="147"/>
    </row>
    <row r="27" spans="1:19" ht="27" customHeight="1" x14ac:dyDescent="0.25">
      <c r="A27" s="75"/>
      <c r="B27" s="75">
        <v>17</v>
      </c>
      <c r="C27" s="24" t="s">
        <v>51</v>
      </c>
      <c r="D27" s="24" t="s">
        <v>105</v>
      </c>
      <c r="E27" s="24" t="s">
        <v>1469</v>
      </c>
      <c r="F27" s="24"/>
      <c r="G27" s="85" t="s">
        <v>605</v>
      </c>
      <c r="H27" s="24" t="s">
        <v>1469</v>
      </c>
      <c r="I27" s="21"/>
      <c r="J27" s="24" t="s">
        <v>2032</v>
      </c>
      <c r="K27" s="24" t="s">
        <v>2033</v>
      </c>
      <c r="L27" s="21" t="s">
        <v>1465</v>
      </c>
      <c r="M27" s="21" t="s">
        <v>1470</v>
      </c>
      <c r="N27" s="21" t="s">
        <v>1471</v>
      </c>
      <c r="O27" s="24">
        <v>0</v>
      </c>
      <c r="P27" s="24">
        <v>0</v>
      </c>
      <c r="Q27" s="24" t="s">
        <v>2034</v>
      </c>
      <c r="R27" s="24" t="s">
        <v>2035</v>
      </c>
      <c r="S27" s="147"/>
    </row>
    <row r="28" spans="1:19" ht="27" customHeight="1" x14ac:dyDescent="0.25">
      <c r="A28" s="75"/>
      <c r="B28" s="75">
        <v>18</v>
      </c>
      <c r="C28" s="24" t="s">
        <v>51</v>
      </c>
      <c r="D28" s="24" t="s">
        <v>105</v>
      </c>
      <c r="E28" s="24" t="s">
        <v>1479</v>
      </c>
      <c r="F28" s="24"/>
      <c r="G28" s="85" t="s">
        <v>605</v>
      </c>
      <c r="H28" s="24" t="s">
        <v>1479</v>
      </c>
      <c r="I28" s="21" t="s">
        <v>2049</v>
      </c>
      <c r="J28" s="24" t="s">
        <v>2032</v>
      </c>
      <c r="K28" s="24" t="s">
        <v>2033</v>
      </c>
      <c r="L28" s="21" t="s">
        <v>1465</v>
      </c>
      <c r="M28" s="21" t="s">
        <v>1473</v>
      </c>
      <c r="N28" s="21" t="s">
        <v>1471</v>
      </c>
      <c r="O28" s="24">
        <v>0</v>
      </c>
      <c r="P28" s="24">
        <v>0</v>
      </c>
      <c r="Q28" s="24" t="s">
        <v>2034</v>
      </c>
      <c r="R28" s="24" t="s">
        <v>2035</v>
      </c>
      <c r="S28" s="147"/>
    </row>
    <row r="29" spans="1:19" ht="27" customHeight="1" x14ac:dyDescent="0.25">
      <c r="A29" s="75"/>
      <c r="B29" s="75">
        <v>19</v>
      </c>
      <c r="C29" s="24" t="s">
        <v>51</v>
      </c>
      <c r="D29" s="24" t="s">
        <v>105</v>
      </c>
      <c r="E29" s="24" t="s">
        <v>1490</v>
      </c>
      <c r="F29" s="24"/>
      <c r="G29" s="85" t="s">
        <v>605</v>
      </c>
      <c r="H29" s="24" t="s">
        <v>1490</v>
      </c>
      <c r="I29" s="21"/>
      <c r="J29" s="24" t="s">
        <v>2032</v>
      </c>
      <c r="K29" s="24" t="s">
        <v>2033</v>
      </c>
      <c r="L29" s="21" t="s">
        <v>1458</v>
      </c>
      <c r="M29" s="21" t="s">
        <v>1459</v>
      </c>
      <c r="N29" s="21" t="s">
        <v>1471</v>
      </c>
      <c r="O29" s="24">
        <v>0</v>
      </c>
      <c r="P29" s="24">
        <v>0</v>
      </c>
      <c r="Q29" s="24" t="s">
        <v>2034</v>
      </c>
      <c r="R29" s="24" t="s">
        <v>2035</v>
      </c>
      <c r="S29" s="147"/>
    </row>
    <row r="30" spans="1:19" ht="27" customHeight="1" x14ac:dyDescent="0.25">
      <c r="A30" s="75"/>
      <c r="B30" s="75">
        <v>20</v>
      </c>
      <c r="C30" s="24" t="s">
        <v>51</v>
      </c>
      <c r="D30" s="24" t="s">
        <v>105</v>
      </c>
      <c r="E30" s="24" t="s">
        <v>1491</v>
      </c>
      <c r="F30" s="24"/>
      <c r="G30" s="85" t="s">
        <v>605</v>
      </c>
      <c r="H30" s="24" t="s">
        <v>1491</v>
      </c>
      <c r="I30" s="21"/>
      <c r="J30" s="24" t="s">
        <v>2032</v>
      </c>
      <c r="K30" s="24" t="s">
        <v>2033</v>
      </c>
      <c r="L30" s="21" t="s">
        <v>1458</v>
      </c>
      <c r="M30" s="21" t="s">
        <v>1459</v>
      </c>
      <c r="N30" s="21" t="s">
        <v>1471</v>
      </c>
      <c r="O30" s="24">
        <v>0</v>
      </c>
      <c r="P30" s="24">
        <v>0</v>
      </c>
      <c r="Q30" s="24" t="s">
        <v>2034</v>
      </c>
      <c r="R30" s="24" t="s">
        <v>2035</v>
      </c>
      <c r="S30" s="147"/>
    </row>
    <row r="31" spans="1:19" ht="27" customHeight="1" x14ac:dyDescent="0.25">
      <c r="A31" s="75"/>
      <c r="B31" s="75">
        <v>21</v>
      </c>
      <c r="C31" s="24" t="s">
        <v>51</v>
      </c>
      <c r="D31" s="24" t="s">
        <v>105</v>
      </c>
      <c r="E31" s="24" t="s">
        <v>1486</v>
      </c>
      <c r="F31" s="24"/>
      <c r="G31" s="85" t="s">
        <v>605</v>
      </c>
      <c r="H31" s="24" t="s">
        <v>1486</v>
      </c>
      <c r="I31" s="21"/>
      <c r="J31" s="24" t="s">
        <v>2032</v>
      </c>
      <c r="K31" s="24" t="s">
        <v>2033</v>
      </c>
      <c r="L31" s="21" t="s">
        <v>1487</v>
      </c>
      <c r="M31" s="21" t="s">
        <v>1488</v>
      </c>
      <c r="N31" s="21" t="s">
        <v>1471</v>
      </c>
      <c r="O31" s="24">
        <v>0</v>
      </c>
      <c r="P31" s="24">
        <v>0</v>
      </c>
      <c r="Q31" s="24" t="s">
        <v>2034</v>
      </c>
      <c r="R31" s="24" t="s">
        <v>2035</v>
      </c>
      <c r="S31" s="147"/>
    </row>
    <row r="32" spans="1:19" ht="27" customHeight="1" x14ac:dyDescent="0.25">
      <c r="A32" s="75"/>
      <c r="B32" s="75">
        <v>22</v>
      </c>
      <c r="C32" s="24" t="s">
        <v>51</v>
      </c>
      <c r="D32" s="24" t="s">
        <v>105</v>
      </c>
      <c r="E32" s="24" t="s">
        <v>2050</v>
      </c>
      <c r="F32" s="24"/>
      <c r="G32" s="85" t="s">
        <v>605</v>
      </c>
      <c r="H32" s="24" t="s">
        <v>2050</v>
      </c>
      <c r="I32" s="21" t="s">
        <v>2051</v>
      </c>
      <c r="J32" s="24" t="s">
        <v>2032</v>
      </c>
      <c r="K32" s="24" t="s">
        <v>2033</v>
      </c>
      <c r="L32" s="21" t="s">
        <v>1465</v>
      </c>
      <c r="M32" s="21" t="s">
        <v>1473</v>
      </c>
      <c r="N32" s="21" t="s">
        <v>1471</v>
      </c>
      <c r="O32" s="24">
        <v>0</v>
      </c>
      <c r="P32" s="24">
        <v>0</v>
      </c>
      <c r="Q32" s="24" t="s">
        <v>2034</v>
      </c>
      <c r="R32" s="24" t="s">
        <v>2035</v>
      </c>
      <c r="S32" s="147"/>
    </row>
    <row r="33" spans="1:19" ht="27" customHeight="1" x14ac:dyDescent="0.25">
      <c r="A33" s="75"/>
      <c r="B33" s="75">
        <v>23</v>
      </c>
      <c r="C33" s="24" t="s">
        <v>51</v>
      </c>
      <c r="D33" s="24" t="s">
        <v>105</v>
      </c>
      <c r="E33" s="24" t="s">
        <v>1611</v>
      </c>
      <c r="F33" s="24"/>
      <c r="G33" s="85" t="s">
        <v>605</v>
      </c>
      <c r="H33" s="24" t="s">
        <v>1611</v>
      </c>
      <c r="I33" s="21"/>
      <c r="J33" s="24" t="s">
        <v>2032</v>
      </c>
      <c r="K33" s="24" t="s">
        <v>2033</v>
      </c>
      <c r="L33" s="21" t="s">
        <v>1465</v>
      </c>
      <c r="M33" s="21" t="s">
        <v>1612</v>
      </c>
      <c r="N33" s="21" t="s">
        <v>1471</v>
      </c>
      <c r="O33" s="24">
        <v>0</v>
      </c>
      <c r="P33" s="24">
        <v>0</v>
      </c>
      <c r="Q33" s="24" t="s">
        <v>2034</v>
      </c>
      <c r="R33" s="24" t="s">
        <v>2035</v>
      </c>
      <c r="S33" s="147"/>
    </row>
    <row r="34" spans="1:19" ht="27" customHeight="1" x14ac:dyDescent="0.25">
      <c r="A34" s="75"/>
      <c r="B34" s="75">
        <v>24</v>
      </c>
      <c r="C34" s="24" t="s">
        <v>51</v>
      </c>
      <c r="D34" s="24" t="s">
        <v>105</v>
      </c>
      <c r="E34" s="24" t="s">
        <v>1561</v>
      </c>
      <c r="F34" s="24"/>
      <c r="G34" s="152"/>
      <c r="H34" s="21"/>
      <c r="I34" s="21" t="s">
        <v>1562</v>
      </c>
      <c r="J34" s="24"/>
      <c r="K34" s="24"/>
      <c r="L34" s="21" t="s">
        <v>1563</v>
      </c>
      <c r="M34" s="21" t="s">
        <v>1564</v>
      </c>
      <c r="N34" s="21" t="s">
        <v>1471</v>
      </c>
      <c r="O34" s="24">
        <v>0</v>
      </c>
      <c r="P34" s="24">
        <v>0</v>
      </c>
      <c r="Q34" s="24" t="s">
        <v>2034</v>
      </c>
      <c r="R34" s="24" t="s">
        <v>2035</v>
      </c>
      <c r="S34" s="147"/>
    </row>
  </sheetData>
  <autoFilter ref="B10:S34" xr:uid="{00000000-0001-0000-3400-000000000000}"/>
  <mergeCells count="1">
    <mergeCell ref="C9:N9"/>
  </mergeCells>
  <conditionalFormatting sqref="E11:E34">
    <cfRule type="duplicateValues" dxfId="1675" priority="5"/>
  </conditionalFormatting>
  <conditionalFormatting sqref="H12:H19">
    <cfRule type="duplicateValues" dxfId="1674" priority="4"/>
  </conditionalFormatting>
  <conditionalFormatting sqref="H21:H22">
    <cfRule type="duplicateValues" dxfId="1673" priority="3"/>
  </conditionalFormatting>
  <conditionalFormatting sqref="H24:H25">
    <cfRule type="duplicateValues" dxfId="1672" priority="2"/>
  </conditionalFormatting>
  <conditionalFormatting sqref="H27:H33">
    <cfRule type="duplicateValues" dxfId="1671" priority="1"/>
  </conditionalFormatting>
  <hyperlinks>
    <hyperlink ref="G12" location="SAT846_CARTEIRAS_IC!A1" display="SAT846_CARTEIRAS_IC" xr:uid="{00000000-0004-0000-3400-000000000000}"/>
    <hyperlink ref="G13" location="SAT846_CARTEIRAS_IC!A1" display="SAT846_CARTEIRAS_IC" xr:uid="{00000000-0004-0000-3400-000001000000}"/>
    <hyperlink ref="G14" location="SAT846_CARTEIRAS_IC!A1" display="SAT846_CARTEIRAS_IC" xr:uid="{00000000-0004-0000-3400-000002000000}"/>
    <hyperlink ref="G15" location="SAT846_CARTEIRAS_IC!A1" display="SAT846_CARTEIRAS_IC" xr:uid="{00000000-0004-0000-3400-000003000000}"/>
    <hyperlink ref="G16" location="SAT846_CARTEIRAS_IC!A1" display="SAT846_CARTEIRAS_IC" xr:uid="{00000000-0004-0000-3400-000004000000}"/>
    <hyperlink ref="G17" location="SAT846_CARTEIRAS_IC!A1" display="SAT846_CARTEIRAS_IC" xr:uid="{00000000-0004-0000-3400-000005000000}"/>
    <hyperlink ref="G18" location="SAT846_CARTEIRAS_IC!A1" display="SAT846_CARTEIRAS_IC" xr:uid="{00000000-0004-0000-3400-000006000000}"/>
    <hyperlink ref="G19" location="SAT846_CARTEIRAS_IC!A1" display="SAT846_CARTEIRAS_IC" xr:uid="{00000000-0004-0000-3400-000007000000}"/>
    <hyperlink ref="G20" location="SAT846_CARTEIRAS_IC!A1" display="SAT846_CARTEIRAS_IC" xr:uid="{00000000-0004-0000-3400-000008000000}"/>
    <hyperlink ref="G21" location="SAT846_CARTEIRAS_IC!A1" display="SAT846_CARTEIRAS_IC" xr:uid="{00000000-0004-0000-3400-000009000000}"/>
    <hyperlink ref="G22" location="SAT207_CAMBIOS!A1" display="SAT207_CAMBIOS" xr:uid="{00000000-0004-0000-3400-00000A000000}"/>
    <hyperlink ref="G23" location="SAT846_CARTEIRAS_IC!A1" display="SAT846_CARTEIRAS_IC" xr:uid="{00000000-0004-0000-3400-00000B000000}"/>
    <hyperlink ref="G24" location="SAT207_CAMBIOS!A1" display="SAT207_CAMBIOS" xr:uid="{00000000-0004-0000-3400-00000C000000}"/>
    <hyperlink ref="G25" location="SAT846_CARTEIRAS_IC!A1" display="SAT846_CARTEIRAS_IC" xr:uid="{00000000-0004-0000-3400-00000D000000}"/>
    <hyperlink ref="G26" location="SAT846_CARTEIRAS_IC!A1" display="SAT846_CARTEIRAS_IC" xr:uid="{00000000-0004-0000-3400-00000E000000}"/>
    <hyperlink ref="G27" location="SAT846_CARTEIRAS_IC!A1" display="SAT846_CARTEIRAS_IC" xr:uid="{00000000-0004-0000-3400-00000F000000}"/>
    <hyperlink ref="G28" location="SAT846_CARTEIRAS_IC!A1" display="SAT846_CARTEIRAS_IC" xr:uid="{00000000-0004-0000-3400-000010000000}"/>
    <hyperlink ref="G29" location="SAT846_CARTEIRAS_IC!A1" display="SAT846_CARTEIRAS_IC" xr:uid="{00000000-0004-0000-3400-000011000000}"/>
    <hyperlink ref="G30" location="SAT846_CARTEIRAS_IC!A1" display="SAT846_CARTEIRAS_IC" xr:uid="{00000000-0004-0000-3400-000012000000}"/>
    <hyperlink ref="G31" location="SAT846_CARTEIRAS_IC!A1" display="SAT846_CARTEIRAS_IC" xr:uid="{00000000-0004-0000-3400-000013000000}"/>
    <hyperlink ref="G32" location="SAT846_CARTEIRAS_IC!A1" display="SAT846_CARTEIRAS_IC" xr:uid="{00000000-0004-0000-3400-000014000000}"/>
    <hyperlink ref="G33" location="SAT846_CARTEIRAS_IC!A1" display="SAT846_CARTEIRAS_IC" xr:uid="{00000000-0004-0000-3400-000015000000}"/>
    <hyperlink ref="B6" location="Variáveis!A1" display="Variáveis" xr:uid="{00000000-0004-0000-3400-000016000000}"/>
    <hyperlink ref="C6" location="'Índice de Tabelas'!A1" display="Índice de Tabelas" xr:uid="{00000000-0004-0000-3400-000017000000}"/>
    <hyperlink ref="D6" location="'Manual de Instrução'!A1" display="Manual de Instrução" xr:uid="{00000000-0004-0000-3400-00001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ReturnToPrevSheet">
                <anchor moveWithCells="1" sizeWithCells="1">
                  <from>
                    <xdr:col>4</xdr:col>
                    <xdr:colOff>0</xdr:colOff>
                    <xdr:row>3</xdr:row>
                    <xdr:rowOff>0</xdr:rowOff>
                  </from>
                  <to>
                    <xdr:col>5</xdr:col>
                    <xdr:colOff>998220</xdr:colOff>
                    <xdr:row>5</xdr:row>
                    <xdr:rowOff>76200</xdr:rowOff>
                  </to>
                </anchor>
              </controlPr>
            </control>
          </mc:Choice>
        </mc:AlternateContent>
        <mc:AlternateContent xmlns:mc="http://schemas.openxmlformats.org/markup-compatibility/2006">
          <mc:Choice Requires="x14">
            <control shapeId="125954" r:id="rId5" name="Remover Filtros">
              <controlPr defaultSize="0" print="0" autoFill="0" autoPict="0" macro="[0]!RemoveFilters">
                <anchor moveWithCells="1" sizeWithCells="1">
                  <from>
                    <xdr:col>5</xdr:col>
                    <xdr:colOff>1135380</xdr:colOff>
                    <xdr:row>3</xdr:row>
                    <xdr:rowOff>0</xdr:rowOff>
                  </from>
                  <to>
                    <xdr:col>6</xdr:col>
                    <xdr:colOff>1905000</xdr:colOff>
                    <xdr:row>4</xdr:row>
                    <xdr:rowOff>182880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3"/>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3984375" style="27" customWidth="1"/>
    <col min="5" max="5" width="25.09765625" style="27" customWidth="1"/>
    <col min="6" max="6" width="27.3984375" style="27" customWidth="1"/>
    <col min="7" max="7" width="29.0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106</v>
      </c>
      <c r="E11" s="24" t="s">
        <v>1463</v>
      </c>
      <c r="F11" s="24"/>
      <c r="G11" s="98" t="s">
        <v>149</v>
      </c>
      <c r="H11" s="24" t="s">
        <v>1463</v>
      </c>
      <c r="I11" s="21"/>
      <c r="J11" s="24"/>
      <c r="K11" s="21" t="s">
        <v>1482</v>
      </c>
      <c r="L11" s="21" t="s">
        <v>1466</v>
      </c>
      <c r="M11" s="21" t="s">
        <v>1460</v>
      </c>
      <c r="N11" s="24">
        <v>1</v>
      </c>
      <c r="O11" s="73">
        <v>0</v>
      </c>
      <c r="P11" s="73" t="s">
        <v>2052</v>
      </c>
      <c r="Q11" s="24" t="s">
        <v>2052</v>
      </c>
      <c r="R11" s="147"/>
    </row>
    <row r="12" spans="1:18" ht="27" customHeight="1" x14ac:dyDescent="0.25">
      <c r="A12" s="75"/>
      <c r="B12" s="75">
        <v>2</v>
      </c>
      <c r="C12" s="24" t="s">
        <v>51</v>
      </c>
      <c r="D12" s="24" t="s">
        <v>106</v>
      </c>
      <c r="E12" s="24" t="s">
        <v>1467</v>
      </c>
      <c r="F12" s="24"/>
      <c r="G12" s="98" t="s">
        <v>149</v>
      </c>
      <c r="H12" s="24" t="s">
        <v>1467</v>
      </c>
      <c r="I12" s="21"/>
      <c r="J12" s="21"/>
      <c r="K12" s="21" t="s">
        <v>1482</v>
      </c>
      <c r="L12" s="21" t="s">
        <v>1466</v>
      </c>
      <c r="M12" s="21" t="s">
        <v>1460</v>
      </c>
      <c r="N12" s="24">
        <v>1</v>
      </c>
      <c r="O12" s="24">
        <v>0</v>
      </c>
      <c r="P12" s="24" t="s">
        <v>2052</v>
      </c>
      <c r="Q12" s="24" t="s">
        <v>2052</v>
      </c>
      <c r="R12" s="147"/>
    </row>
    <row r="13" spans="1:18" ht="27" customHeight="1" x14ac:dyDescent="0.25">
      <c r="A13" s="75"/>
      <c r="B13" s="75">
        <v>3</v>
      </c>
      <c r="C13" s="24" t="s">
        <v>51</v>
      </c>
      <c r="D13" s="24" t="s">
        <v>106</v>
      </c>
      <c r="E13" s="24" t="s">
        <v>2053</v>
      </c>
      <c r="F13" s="24"/>
      <c r="G13" s="85" t="s">
        <v>351</v>
      </c>
      <c r="H13" s="21" t="s">
        <v>2053</v>
      </c>
      <c r="I13" s="21"/>
      <c r="J13" s="21"/>
      <c r="K13" s="21" t="s">
        <v>1482</v>
      </c>
      <c r="L13" s="21" t="s">
        <v>1704</v>
      </c>
      <c r="M13" s="21" t="s">
        <v>1460</v>
      </c>
      <c r="N13" s="24">
        <v>1</v>
      </c>
      <c r="O13" s="24">
        <v>0</v>
      </c>
      <c r="P13" s="24" t="s">
        <v>2052</v>
      </c>
      <c r="Q13" s="24" t="s">
        <v>2052</v>
      </c>
      <c r="R13" s="147"/>
    </row>
    <row r="14" spans="1:18" ht="27" customHeight="1" x14ac:dyDescent="0.25">
      <c r="A14" s="75"/>
      <c r="B14" s="75">
        <v>4</v>
      </c>
      <c r="C14" s="24" t="s">
        <v>51</v>
      </c>
      <c r="D14" s="24" t="s">
        <v>106</v>
      </c>
      <c r="E14" s="24" t="s">
        <v>1561</v>
      </c>
      <c r="F14" s="24"/>
      <c r="G14" s="21"/>
      <c r="H14" s="21"/>
      <c r="I14" s="21" t="s">
        <v>1562</v>
      </c>
      <c r="J14" s="21"/>
      <c r="K14" s="21" t="s">
        <v>1563</v>
      </c>
      <c r="L14" s="21" t="s">
        <v>1564</v>
      </c>
      <c r="M14" s="21" t="s">
        <v>1471</v>
      </c>
      <c r="N14" s="24">
        <v>0</v>
      </c>
      <c r="O14" s="24">
        <v>0</v>
      </c>
      <c r="P14" s="24" t="s">
        <v>2052</v>
      </c>
      <c r="Q14" s="24" t="s">
        <v>2052</v>
      </c>
      <c r="R14" s="147"/>
    </row>
  </sheetData>
  <autoFilter ref="B10:R14" xr:uid="{00000000-0001-0000-3500-000000000000}"/>
  <mergeCells count="1">
    <mergeCell ref="C9:M9"/>
  </mergeCells>
  <conditionalFormatting sqref="E11:E14">
    <cfRule type="duplicateValues" dxfId="1670" priority="2"/>
  </conditionalFormatting>
  <conditionalFormatting sqref="H11:H12">
    <cfRule type="duplicateValues" dxfId="1669" priority="1"/>
  </conditionalFormatting>
  <hyperlinks>
    <hyperlink ref="G11" location="RCT049_CHAVES_INTERNAS!A1" display="RCT049_CHAVES_INTERNAS" xr:uid="{00000000-0004-0000-3500-000000000000}"/>
    <hyperlink ref="G12" location="RCT049_CHAVES_INTERNAS!A1" display="RCT049_CHAVES_INTERNAS" xr:uid="{00000000-0004-0000-3500-000001000000}"/>
    <hyperlink ref="G13" location="SAT043_MAP_CHAVES_IM_FS!A1" display="SAT043_MAP_CHAVES_IM_FS" xr:uid="{00000000-0004-0000-3500-000002000000}"/>
    <hyperlink ref="B6" location="Variáveis!A1" display="Variáveis" xr:uid="{00000000-0004-0000-3500-000003000000}"/>
    <hyperlink ref="C6" location="'Índice de Tabelas'!A1" display="Índice de Tabelas" xr:uid="{00000000-0004-0000-3500-000004000000}"/>
    <hyperlink ref="D6" location="'Manual de Instrução'!A1" display="Manual de Instrução" xr:uid="{00000000-0004-0000-35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ReturnToPrevSheet">
                <anchor moveWithCells="1" sizeWithCells="1">
                  <from>
                    <xdr:col>4</xdr:col>
                    <xdr:colOff>0</xdr:colOff>
                    <xdr:row>3</xdr:row>
                    <xdr:rowOff>0</xdr:rowOff>
                  </from>
                  <to>
                    <xdr:col>5</xdr:col>
                    <xdr:colOff>335280</xdr:colOff>
                    <xdr:row>5</xdr:row>
                    <xdr:rowOff>106680</xdr:rowOff>
                  </to>
                </anchor>
              </controlPr>
            </control>
          </mc:Choice>
        </mc:AlternateContent>
        <mc:AlternateContent xmlns:mc="http://schemas.openxmlformats.org/markup-compatibility/2006">
          <mc:Choice Requires="x14">
            <control shapeId="126978" r:id="rId5" name="Remover Filtros">
              <controlPr defaultSize="0" print="0" autoFill="0" autoPict="0" macro="[0]!RemoveFilters">
                <anchor moveWithCells="1" sizeWithCells="1">
                  <from>
                    <xdr:col>5</xdr:col>
                    <xdr:colOff>1973580</xdr:colOff>
                    <xdr:row>3</xdr:row>
                    <xdr:rowOff>0</xdr:rowOff>
                  </from>
                  <to>
                    <xdr:col>6</xdr:col>
                    <xdr:colOff>1897380</xdr:colOff>
                    <xdr:row>4</xdr:row>
                    <xdr:rowOff>182880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74"/>
  <dimension ref="A1:S23"/>
  <sheetViews>
    <sheetView zoomScale="80" workbookViewId="0">
      <pane xSplit="5" ySplit="10" topLeftCell="F11" activePane="bottomRight" state="frozen"/>
      <selection pane="topRight" activeCell="F1" sqref="F1"/>
      <selection pane="bottomLeft" activeCell="A18" sqref="A18"/>
      <selection pane="bottomRight" activeCell="B10" sqref="B10:S23"/>
    </sheetView>
  </sheetViews>
  <sheetFormatPr defaultColWidth="9" defaultRowHeight="63" customHeight="1" x14ac:dyDescent="0.25"/>
  <cols>
    <col min="1" max="1" width="1.09765625" style="25" customWidth="1"/>
    <col min="2" max="2" width="15.09765625" style="31" customWidth="1"/>
    <col min="3" max="3" width="17.59765625" style="27" customWidth="1"/>
    <col min="4" max="4" width="29.5" style="27" customWidth="1"/>
    <col min="5" max="5" width="25.59765625" style="27" customWidth="1"/>
    <col min="6" max="6" width="27.3984375" style="27" customWidth="1"/>
    <col min="7" max="7" width="28.09765625" style="27" bestFit="1" customWidth="1"/>
    <col min="8" max="8" width="23.8984375" style="27" customWidth="1"/>
    <col min="9" max="9" width="29.09765625" style="27" customWidth="1"/>
    <col min="10" max="10" width="33.5" style="27" customWidth="1"/>
    <col min="11" max="11" width="24.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235</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107</v>
      </c>
      <c r="E11" s="24" t="s">
        <v>1456</v>
      </c>
      <c r="F11" s="24"/>
      <c r="G11" s="65"/>
      <c r="H11" s="21"/>
      <c r="I11" s="21" t="s">
        <v>1890</v>
      </c>
      <c r="J11" s="24"/>
      <c r="K11" s="24"/>
      <c r="L11" s="21" t="s">
        <v>1458</v>
      </c>
      <c r="M11" s="21" t="s">
        <v>1459</v>
      </c>
      <c r="N11" s="21" t="s">
        <v>1460</v>
      </c>
      <c r="O11" s="24">
        <v>1</v>
      </c>
      <c r="P11" s="73">
        <v>0</v>
      </c>
      <c r="Q11" s="73" t="s">
        <v>2052</v>
      </c>
      <c r="R11" s="24" t="s">
        <v>2054</v>
      </c>
      <c r="S11" s="147"/>
    </row>
    <row r="12" spans="1:19" ht="30" customHeight="1" x14ac:dyDescent="0.25">
      <c r="A12" s="75"/>
      <c r="B12" s="75">
        <v>2</v>
      </c>
      <c r="C12" s="24" t="s">
        <v>51</v>
      </c>
      <c r="D12" s="24" t="s">
        <v>107</v>
      </c>
      <c r="E12" s="24" t="s">
        <v>1463</v>
      </c>
      <c r="F12" s="24"/>
      <c r="G12" s="85" t="s">
        <v>151</v>
      </c>
      <c r="H12" s="24" t="s">
        <v>1463</v>
      </c>
      <c r="I12" s="21"/>
      <c r="J12" s="105" t="s">
        <v>2055</v>
      </c>
      <c r="K12" s="105" t="s">
        <v>2056</v>
      </c>
      <c r="L12" s="21" t="s">
        <v>1465</v>
      </c>
      <c r="M12" s="21" t="s">
        <v>1466</v>
      </c>
      <c r="N12" s="21" t="s">
        <v>1460</v>
      </c>
      <c r="O12" s="24">
        <v>1</v>
      </c>
      <c r="P12" s="24">
        <v>0</v>
      </c>
      <c r="Q12" s="24" t="s">
        <v>2052</v>
      </c>
      <c r="R12" s="24" t="s">
        <v>2054</v>
      </c>
      <c r="S12" s="147"/>
    </row>
    <row r="13" spans="1:19" ht="30" customHeight="1" x14ac:dyDescent="0.25">
      <c r="A13" s="75"/>
      <c r="B13" s="75">
        <v>3</v>
      </c>
      <c r="C13" s="24" t="s">
        <v>51</v>
      </c>
      <c r="D13" s="24" t="s">
        <v>107</v>
      </c>
      <c r="E13" s="24" t="s">
        <v>1467</v>
      </c>
      <c r="F13" s="24"/>
      <c r="G13" s="85" t="s">
        <v>151</v>
      </c>
      <c r="H13" s="24" t="s">
        <v>1467</v>
      </c>
      <c r="I13" s="21"/>
      <c r="J13" s="105" t="s">
        <v>2055</v>
      </c>
      <c r="K13" s="105" t="s">
        <v>2056</v>
      </c>
      <c r="L13" s="21" t="s">
        <v>1465</v>
      </c>
      <c r="M13" s="21" t="s">
        <v>1466</v>
      </c>
      <c r="N13" s="21" t="s">
        <v>1460</v>
      </c>
      <c r="O13" s="24">
        <v>1</v>
      </c>
      <c r="P13" s="24">
        <v>0</v>
      </c>
      <c r="Q13" s="24" t="s">
        <v>2052</v>
      </c>
      <c r="R13" s="24" t="s">
        <v>2054</v>
      </c>
      <c r="S13" s="147"/>
    </row>
    <row r="14" spans="1:19" ht="30" customHeight="1" x14ac:dyDescent="0.25">
      <c r="A14" s="75"/>
      <c r="B14" s="75">
        <v>4</v>
      </c>
      <c r="C14" s="24" t="s">
        <v>51</v>
      </c>
      <c r="D14" s="24" t="s">
        <v>107</v>
      </c>
      <c r="E14" s="24" t="s">
        <v>2057</v>
      </c>
      <c r="F14" s="24"/>
      <c r="G14" s="21"/>
      <c r="H14" s="24"/>
      <c r="I14" s="21" t="s">
        <v>1471</v>
      </c>
      <c r="J14" s="21"/>
      <c r="K14" s="21"/>
      <c r="L14" s="21" t="s">
        <v>1465</v>
      </c>
      <c r="M14" s="21" t="s">
        <v>1494</v>
      </c>
      <c r="N14" s="21" t="s">
        <v>1471</v>
      </c>
      <c r="O14" s="24">
        <v>0</v>
      </c>
      <c r="P14" s="24">
        <v>0</v>
      </c>
      <c r="Q14" s="24" t="s">
        <v>2052</v>
      </c>
      <c r="R14" s="24" t="s">
        <v>2054</v>
      </c>
      <c r="S14" s="147"/>
    </row>
    <row r="15" spans="1:19" ht="30" customHeight="1" x14ac:dyDescent="0.25">
      <c r="A15" s="75"/>
      <c r="B15" s="75">
        <v>5</v>
      </c>
      <c r="C15" s="24" t="s">
        <v>51</v>
      </c>
      <c r="D15" s="24" t="s">
        <v>107</v>
      </c>
      <c r="E15" s="24" t="s">
        <v>2058</v>
      </c>
      <c r="F15" s="24"/>
      <c r="G15" s="85" t="s">
        <v>151</v>
      </c>
      <c r="H15" s="21"/>
      <c r="I15" s="82" t="s">
        <v>2059</v>
      </c>
      <c r="J15" s="105" t="s">
        <v>2060</v>
      </c>
      <c r="K15" s="105" t="s">
        <v>2056</v>
      </c>
      <c r="L15" s="21" t="s">
        <v>1482</v>
      </c>
      <c r="M15" s="21" t="s">
        <v>1466</v>
      </c>
      <c r="N15" s="21" t="s">
        <v>1471</v>
      </c>
      <c r="O15" s="24">
        <v>0</v>
      </c>
      <c r="P15" s="24">
        <v>0</v>
      </c>
      <c r="Q15" s="24" t="s">
        <v>2052</v>
      </c>
      <c r="R15" s="24" t="s">
        <v>2054</v>
      </c>
      <c r="S15" s="147"/>
    </row>
    <row r="16" spans="1:19" ht="30" customHeight="1" x14ac:dyDescent="0.25">
      <c r="A16" s="75"/>
      <c r="B16" s="75">
        <v>5</v>
      </c>
      <c r="C16" s="24" t="s">
        <v>51</v>
      </c>
      <c r="D16" s="24" t="s">
        <v>107</v>
      </c>
      <c r="E16" s="24" t="s">
        <v>2058</v>
      </c>
      <c r="F16" s="24"/>
      <c r="G16" s="85" t="s">
        <v>62</v>
      </c>
      <c r="H16" s="21"/>
      <c r="I16" s="82" t="s">
        <v>2059</v>
      </c>
      <c r="J16" s="105" t="s">
        <v>2060</v>
      </c>
      <c r="K16" s="105" t="s">
        <v>2056</v>
      </c>
      <c r="L16" s="21" t="s">
        <v>1482</v>
      </c>
      <c r="M16" s="21" t="s">
        <v>1466</v>
      </c>
      <c r="N16" s="21" t="s">
        <v>1471</v>
      </c>
      <c r="O16" s="24">
        <v>0</v>
      </c>
      <c r="P16" s="24">
        <v>0</v>
      </c>
      <c r="Q16" s="24" t="s">
        <v>2052</v>
      </c>
      <c r="R16" s="24" t="s">
        <v>2054</v>
      </c>
      <c r="S16" s="147"/>
    </row>
    <row r="17" spans="1:19" ht="30" customHeight="1" x14ac:dyDescent="0.25">
      <c r="A17" s="75"/>
      <c r="B17" s="75">
        <v>5</v>
      </c>
      <c r="C17" s="24" t="s">
        <v>51</v>
      </c>
      <c r="D17" s="24" t="s">
        <v>107</v>
      </c>
      <c r="E17" s="24" t="s">
        <v>2058</v>
      </c>
      <c r="F17" s="24"/>
      <c r="G17" s="85" t="s">
        <v>103</v>
      </c>
      <c r="H17" s="21"/>
      <c r="I17" s="82" t="s">
        <v>2059</v>
      </c>
      <c r="J17" s="105" t="s">
        <v>2060</v>
      </c>
      <c r="K17" s="105" t="s">
        <v>2056</v>
      </c>
      <c r="L17" s="21" t="s">
        <v>1482</v>
      </c>
      <c r="M17" s="21" t="s">
        <v>1466</v>
      </c>
      <c r="N17" s="21" t="s">
        <v>1471</v>
      </c>
      <c r="O17" s="24">
        <v>0</v>
      </c>
      <c r="P17" s="24">
        <v>0</v>
      </c>
      <c r="Q17" s="24" t="s">
        <v>2052</v>
      </c>
      <c r="R17" s="24" t="s">
        <v>2054</v>
      </c>
      <c r="S17" s="147"/>
    </row>
    <row r="18" spans="1:19" ht="27" customHeight="1" x14ac:dyDescent="0.25">
      <c r="A18" s="75"/>
      <c r="B18" s="75">
        <v>6</v>
      </c>
      <c r="C18" s="24" t="s">
        <v>51</v>
      </c>
      <c r="D18" s="24" t="s">
        <v>107</v>
      </c>
      <c r="E18" s="24" t="s">
        <v>2061</v>
      </c>
      <c r="F18" s="24"/>
      <c r="G18" s="85" t="s">
        <v>108</v>
      </c>
      <c r="H18" s="24"/>
      <c r="I18" s="21" t="s">
        <v>2062</v>
      </c>
      <c r="J18" s="105" t="s">
        <v>2055</v>
      </c>
      <c r="K18" s="105" t="s">
        <v>2056</v>
      </c>
      <c r="L18" s="21" t="s">
        <v>1487</v>
      </c>
      <c r="M18" s="21" t="s">
        <v>1497</v>
      </c>
      <c r="N18" s="21" t="s">
        <v>1471</v>
      </c>
      <c r="O18" s="24">
        <v>0</v>
      </c>
      <c r="P18" s="24">
        <v>0</v>
      </c>
      <c r="Q18" s="24" t="s">
        <v>2052</v>
      </c>
      <c r="R18" s="24" t="s">
        <v>2054</v>
      </c>
      <c r="S18" s="147"/>
    </row>
    <row r="19" spans="1:19" ht="27" customHeight="1" x14ac:dyDescent="0.25">
      <c r="A19" s="75"/>
      <c r="B19" s="75">
        <v>7</v>
      </c>
      <c r="C19" s="24" t="s">
        <v>51</v>
      </c>
      <c r="D19" s="24" t="s">
        <v>107</v>
      </c>
      <c r="E19" s="24" t="s">
        <v>2063</v>
      </c>
      <c r="F19" s="24"/>
      <c r="G19" s="85" t="s">
        <v>108</v>
      </c>
      <c r="H19" s="24" t="s">
        <v>2063</v>
      </c>
      <c r="I19" s="21"/>
      <c r="J19" s="105" t="s">
        <v>2055</v>
      </c>
      <c r="K19" s="105" t="s">
        <v>2056</v>
      </c>
      <c r="L19" s="21" t="s">
        <v>1482</v>
      </c>
      <c r="M19" s="21" t="s">
        <v>1473</v>
      </c>
      <c r="N19" s="21" t="s">
        <v>1471</v>
      </c>
      <c r="O19" s="24">
        <v>0</v>
      </c>
      <c r="P19" s="24">
        <v>0</v>
      </c>
      <c r="Q19" s="24" t="s">
        <v>2052</v>
      </c>
      <c r="R19" s="24" t="s">
        <v>2054</v>
      </c>
      <c r="S19" s="147"/>
    </row>
    <row r="20" spans="1:19" ht="30" customHeight="1" x14ac:dyDescent="0.25">
      <c r="A20" s="75"/>
      <c r="B20" s="75">
        <v>8</v>
      </c>
      <c r="C20" s="24" t="s">
        <v>51</v>
      </c>
      <c r="D20" s="24" t="s">
        <v>107</v>
      </c>
      <c r="E20" s="24" t="s">
        <v>2064</v>
      </c>
      <c r="F20" s="24"/>
      <c r="G20" s="85" t="s">
        <v>108</v>
      </c>
      <c r="H20" s="21"/>
      <c r="I20" s="21" t="s">
        <v>2065</v>
      </c>
      <c r="J20" s="105" t="s">
        <v>2066</v>
      </c>
      <c r="K20" s="105" t="s">
        <v>2056</v>
      </c>
      <c r="L20" s="21" t="s">
        <v>1465</v>
      </c>
      <c r="M20" s="21" t="s">
        <v>1473</v>
      </c>
      <c r="N20" s="21" t="s">
        <v>1471</v>
      </c>
      <c r="O20" s="24">
        <v>0</v>
      </c>
      <c r="P20" s="24">
        <v>0</v>
      </c>
      <c r="Q20" s="24" t="s">
        <v>2052</v>
      </c>
      <c r="R20" s="24" t="s">
        <v>2054</v>
      </c>
      <c r="S20" s="147"/>
    </row>
    <row r="21" spans="1:19" ht="30" customHeight="1" x14ac:dyDescent="0.25">
      <c r="A21" s="75"/>
      <c r="B21" s="75">
        <v>9</v>
      </c>
      <c r="C21" s="24" t="s">
        <v>51</v>
      </c>
      <c r="D21" s="24" t="s">
        <v>107</v>
      </c>
      <c r="E21" s="24" t="s">
        <v>2067</v>
      </c>
      <c r="F21" s="24"/>
      <c r="G21" s="85" t="s">
        <v>108</v>
      </c>
      <c r="H21" s="21"/>
      <c r="I21" s="21" t="s">
        <v>2068</v>
      </c>
      <c r="J21" s="105" t="s">
        <v>2055</v>
      </c>
      <c r="K21" s="105" t="s">
        <v>2056</v>
      </c>
      <c r="L21" s="21" t="s">
        <v>1487</v>
      </c>
      <c r="M21" s="21" t="s">
        <v>1497</v>
      </c>
      <c r="N21" s="21" t="s">
        <v>1471</v>
      </c>
      <c r="O21" s="24">
        <v>0</v>
      </c>
      <c r="P21" s="24">
        <v>0</v>
      </c>
      <c r="Q21" s="24" t="s">
        <v>2052</v>
      </c>
      <c r="R21" s="24" t="s">
        <v>2054</v>
      </c>
      <c r="S21" s="147"/>
    </row>
    <row r="22" spans="1:19" ht="30" customHeight="1" x14ac:dyDescent="0.25">
      <c r="A22" s="75"/>
      <c r="B22" s="75">
        <v>10</v>
      </c>
      <c r="C22" s="24" t="s">
        <v>51</v>
      </c>
      <c r="D22" s="24" t="s">
        <v>107</v>
      </c>
      <c r="E22" s="24" t="s">
        <v>2069</v>
      </c>
      <c r="F22" s="24"/>
      <c r="G22" s="21"/>
      <c r="H22" s="21"/>
      <c r="I22" s="21" t="s">
        <v>1471</v>
      </c>
      <c r="J22" s="82"/>
      <c r="K22" s="82"/>
      <c r="L22" s="21" t="s">
        <v>1465</v>
      </c>
      <c r="M22" s="21" t="s">
        <v>1473</v>
      </c>
      <c r="N22" s="21" t="s">
        <v>1471</v>
      </c>
      <c r="O22" s="24">
        <v>0</v>
      </c>
      <c r="P22" s="24">
        <v>0</v>
      </c>
      <c r="Q22" s="24" t="s">
        <v>2052</v>
      </c>
      <c r="R22" s="24" t="s">
        <v>2054</v>
      </c>
      <c r="S22" s="147"/>
    </row>
    <row r="23" spans="1:19" ht="30" customHeight="1" x14ac:dyDescent="0.25">
      <c r="A23" s="75"/>
      <c r="B23" s="75">
        <v>11</v>
      </c>
      <c r="C23" s="24" t="s">
        <v>51</v>
      </c>
      <c r="D23" s="24" t="s">
        <v>107</v>
      </c>
      <c r="E23" s="24" t="s">
        <v>1561</v>
      </c>
      <c r="F23" s="24"/>
      <c r="G23" s="21"/>
      <c r="H23" s="21"/>
      <c r="I23" s="21" t="s">
        <v>1562</v>
      </c>
      <c r="J23" s="82"/>
      <c r="K23" s="82"/>
      <c r="L23" s="21" t="s">
        <v>1563</v>
      </c>
      <c r="M23" s="21" t="s">
        <v>1564</v>
      </c>
      <c r="N23" s="21" t="s">
        <v>1471</v>
      </c>
      <c r="O23" s="24">
        <v>0</v>
      </c>
      <c r="P23" s="24">
        <v>0</v>
      </c>
      <c r="Q23" s="24" t="s">
        <v>2052</v>
      </c>
      <c r="R23" s="24" t="s">
        <v>2054</v>
      </c>
      <c r="S23" s="147"/>
    </row>
  </sheetData>
  <autoFilter ref="B10:S23" xr:uid="{00000000-0001-0000-3600-000000000000}"/>
  <mergeCells count="1">
    <mergeCell ref="C9:N9"/>
  </mergeCells>
  <conditionalFormatting sqref="E11:E15 E18:E23">
    <cfRule type="duplicateValues" dxfId="1668" priority="6"/>
  </conditionalFormatting>
  <conditionalFormatting sqref="H19">
    <cfRule type="duplicateValues" dxfId="1667" priority="5"/>
  </conditionalFormatting>
  <conditionalFormatting sqref="H12:H14">
    <cfRule type="duplicateValues" dxfId="1666" priority="4"/>
  </conditionalFormatting>
  <conditionalFormatting sqref="H18">
    <cfRule type="duplicateValues" dxfId="1665" priority="3"/>
  </conditionalFormatting>
  <conditionalFormatting sqref="E16">
    <cfRule type="duplicateValues" dxfId="1664" priority="2"/>
  </conditionalFormatting>
  <conditionalFormatting sqref="E17">
    <cfRule type="duplicateValues" dxfId="1663" priority="1"/>
  </conditionalFormatting>
  <hyperlinks>
    <hyperlink ref="G12" location="RCT051_INST_VALID!A1" display="RCT051_INST_VALID" xr:uid="{00000000-0004-0000-3600-000000000000}"/>
    <hyperlink ref="G13" location="RCT051_INST_VALID!A1" display="RCT051_INST_VALID" xr:uid="{00000000-0004-0000-3600-000001000000}"/>
    <hyperlink ref="G18" location="RCT026_OPERACAO_IMP_CI!A1" display="RCT026_OPERACAO_IMP_CI" xr:uid="{00000000-0004-0000-3600-000002000000}"/>
    <hyperlink ref="G19:G21" location="RCT026_OPERACAO_IMP_CI!A1" display="RCT026_OPERACAO_IMP_CI" xr:uid="{00000000-0004-0000-3600-000003000000}"/>
    <hyperlink ref="G15" location="RCT051_INST_VALID!A1" display="RCT051_INST_VALID" xr:uid="{00000000-0004-0000-3600-000004000000}"/>
    <hyperlink ref="G16" location="RCT006_SUBPRODUTO_REF!A1" display="RCT006_SUBPRODUTO_REF" xr:uid="{00000000-0004-0000-3600-000005000000}"/>
    <hyperlink ref="G17" location="RCT023_INST_DTREF!A1" display="RCT023_INST_DTREF" xr:uid="{00000000-0004-0000-3600-000006000000}"/>
    <hyperlink ref="G19" location="RCT026_OPERACAO_IMP_CI!A1" display="RCT026_OPERACAO_IMP_CI" xr:uid="{00000000-0004-0000-3600-000007000000}"/>
    <hyperlink ref="G20" location="RCT026_OPERACAO_IMP_CI!A1" display="RCT026_OPERACAO_IMP_CI" xr:uid="{00000000-0004-0000-3600-000008000000}"/>
    <hyperlink ref="G21" location="RCT026_OPERACAO_IMP_CI!A1" display="RCT026_OPERACAO_IMP_CI" xr:uid="{00000000-0004-0000-3600-000009000000}"/>
    <hyperlink ref="B6" location="Variáveis!A1" display="Variáveis" xr:uid="{00000000-0004-0000-3600-00000A000000}"/>
    <hyperlink ref="C6" location="'Índice de Tabelas'!A1" display="Índice de Tabelas" xr:uid="{00000000-0004-0000-3600-00000B000000}"/>
    <hyperlink ref="D6" location="'Manual de Instrução'!A1" display="Manual de Instrução" xr:uid="{00000000-0004-0000-36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8001" r:id="rId4" name="Button 1">
              <controlPr defaultSize="0" print="0" autoFill="0" autoPict="0" macro="[0]!ReturnToPrevSheet">
                <anchor moveWithCells="1" sizeWithCells="1">
                  <from>
                    <xdr:col>4</xdr:col>
                    <xdr:colOff>0</xdr:colOff>
                    <xdr:row>3</xdr:row>
                    <xdr:rowOff>0</xdr:rowOff>
                  </from>
                  <to>
                    <xdr:col>5</xdr:col>
                    <xdr:colOff>68580</xdr:colOff>
                    <xdr:row>5</xdr:row>
                    <xdr:rowOff>68580</xdr:rowOff>
                  </to>
                </anchor>
              </controlPr>
            </control>
          </mc:Choice>
        </mc:AlternateContent>
        <mc:AlternateContent xmlns:mc="http://schemas.openxmlformats.org/markup-compatibility/2006">
          <mc:Choice Requires="x14">
            <control shapeId="128002"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75"/>
  <dimension ref="A1:T20"/>
  <sheetViews>
    <sheetView zoomScale="80" workbookViewId="0">
      <pane xSplit="5" ySplit="10" topLeftCell="F11" activePane="bottomRight" state="frozen"/>
      <selection pane="topRight" activeCell="F1" sqref="F1"/>
      <selection pane="bottomLeft" activeCell="A18" sqref="A18"/>
      <selection pane="bottomRight" activeCell="B10" sqref="B10:T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 style="27" customWidth="1"/>
    <col min="5" max="5" width="24.09765625" style="27" customWidth="1"/>
    <col min="6" max="6" width="27.3984375" style="27" customWidth="1"/>
    <col min="7" max="7" width="35.5" style="27" customWidth="1"/>
    <col min="8" max="8" width="29" style="27" customWidth="1"/>
    <col min="9" max="9" width="26.59765625" style="27" customWidth="1"/>
    <col min="10" max="11" width="29.59765625" style="27" customWidth="1"/>
    <col min="12" max="12" width="22.0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28"/>
      <c r="B11" s="75">
        <v>1</v>
      </c>
      <c r="C11" s="24" t="s">
        <v>51</v>
      </c>
      <c r="D11" s="24" t="s">
        <v>108</v>
      </c>
      <c r="E11" s="24" t="s">
        <v>1456</v>
      </c>
      <c r="F11" s="24"/>
      <c r="G11" s="81"/>
      <c r="H11" s="21" t="s">
        <v>1890</v>
      </c>
      <c r="I11" s="21"/>
      <c r="J11" s="24"/>
      <c r="K11" s="24"/>
      <c r="L11" s="24"/>
      <c r="M11" s="21" t="s">
        <v>1458</v>
      </c>
      <c r="N11" s="21" t="s">
        <v>1459</v>
      </c>
      <c r="O11" s="21" t="s">
        <v>1460</v>
      </c>
      <c r="P11" s="24">
        <v>1</v>
      </c>
      <c r="Q11" s="73">
        <v>0</v>
      </c>
      <c r="R11" s="73" t="s">
        <v>2052</v>
      </c>
      <c r="S11" s="24" t="s">
        <v>2070</v>
      </c>
      <c r="T11" s="147"/>
    </row>
    <row r="12" spans="1:20" ht="27" customHeight="1" x14ac:dyDescent="0.25">
      <c r="A12" s="75"/>
      <c r="B12" s="75">
        <v>2</v>
      </c>
      <c r="C12" s="24" t="s">
        <v>51</v>
      </c>
      <c r="D12" s="24" t="s">
        <v>108</v>
      </c>
      <c r="E12" s="24" t="s">
        <v>2071</v>
      </c>
      <c r="F12" s="24"/>
      <c r="G12" s="85" t="s">
        <v>586</v>
      </c>
      <c r="H12" s="21" t="s">
        <v>2071</v>
      </c>
      <c r="I12" s="21"/>
      <c r="J12" s="105" t="s">
        <v>2072</v>
      </c>
      <c r="K12" s="105" t="s">
        <v>2073</v>
      </c>
      <c r="L12" s="105" t="s">
        <v>2074</v>
      </c>
      <c r="M12" s="21" t="s">
        <v>1482</v>
      </c>
      <c r="N12" s="21" t="s">
        <v>1478</v>
      </c>
      <c r="O12" s="21" t="s">
        <v>1471</v>
      </c>
      <c r="P12" s="24">
        <v>0</v>
      </c>
      <c r="Q12" s="24">
        <v>0</v>
      </c>
      <c r="R12" s="24" t="s">
        <v>2052</v>
      </c>
      <c r="S12" s="24" t="s">
        <v>2070</v>
      </c>
      <c r="T12" s="147"/>
    </row>
    <row r="13" spans="1:20" ht="27" customHeight="1" x14ac:dyDescent="0.25">
      <c r="A13" s="75"/>
      <c r="B13" s="75">
        <v>3</v>
      </c>
      <c r="C13" s="24" t="s">
        <v>51</v>
      </c>
      <c r="D13" s="24" t="s">
        <v>108</v>
      </c>
      <c r="E13" s="24" t="s">
        <v>1463</v>
      </c>
      <c r="F13" s="24"/>
      <c r="G13" s="85" t="s">
        <v>106</v>
      </c>
      <c r="H13" s="21" t="s">
        <v>1463</v>
      </c>
      <c r="I13" s="21"/>
      <c r="J13" s="105" t="s">
        <v>2072</v>
      </c>
      <c r="K13" s="105" t="s">
        <v>2073</v>
      </c>
      <c r="L13" s="105" t="s">
        <v>2074</v>
      </c>
      <c r="M13" s="21" t="s">
        <v>1482</v>
      </c>
      <c r="N13" s="21" t="s">
        <v>1466</v>
      </c>
      <c r="O13" s="21" t="s">
        <v>1460</v>
      </c>
      <c r="P13" s="24">
        <v>1</v>
      </c>
      <c r="Q13" s="24">
        <v>0</v>
      </c>
      <c r="R13" s="24" t="s">
        <v>2052</v>
      </c>
      <c r="S13" s="24" t="s">
        <v>2070</v>
      </c>
      <c r="T13" s="147"/>
    </row>
    <row r="14" spans="1:20" ht="27" customHeight="1" x14ac:dyDescent="0.25">
      <c r="A14" s="75"/>
      <c r="B14" s="75">
        <v>4</v>
      </c>
      <c r="C14" s="24" t="s">
        <v>51</v>
      </c>
      <c r="D14" s="24" t="s">
        <v>108</v>
      </c>
      <c r="E14" s="24" t="s">
        <v>1467</v>
      </c>
      <c r="F14" s="24"/>
      <c r="G14" s="85" t="s">
        <v>106</v>
      </c>
      <c r="H14" s="21" t="s">
        <v>1467</v>
      </c>
      <c r="I14" s="21"/>
      <c r="J14" s="105" t="s">
        <v>2072</v>
      </c>
      <c r="K14" s="105" t="s">
        <v>2073</v>
      </c>
      <c r="L14" s="105" t="s">
        <v>2074</v>
      </c>
      <c r="M14" s="21" t="s">
        <v>1482</v>
      </c>
      <c r="N14" s="21" t="s">
        <v>1466</v>
      </c>
      <c r="O14" s="21" t="s">
        <v>1460</v>
      </c>
      <c r="P14" s="24">
        <v>1</v>
      </c>
      <c r="Q14" s="24">
        <v>0</v>
      </c>
      <c r="R14" s="24" t="s">
        <v>2052</v>
      </c>
      <c r="S14" s="24" t="s">
        <v>2070</v>
      </c>
      <c r="T14" s="147"/>
    </row>
    <row r="15" spans="1:20" ht="27" customHeight="1" x14ac:dyDescent="0.25">
      <c r="A15" s="75"/>
      <c r="B15" s="75">
        <v>5</v>
      </c>
      <c r="C15" s="24" t="s">
        <v>51</v>
      </c>
      <c r="D15" s="24" t="s">
        <v>108</v>
      </c>
      <c r="E15" s="24" t="s">
        <v>2063</v>
      </c>
      <c r="F15" s="24"/>
      <c r="G15" s="85" t="s">
        <v>586</v>
      </c>
      <c r="H15" s="21"/>
      <c r="I15" s="21" t="s">
        <v>2075</v>
      </c>
      <c r="J15" s="105" t="s">
        <v>2072</v>
      </c>
      <c r="K15" s="105" t="s">
        <v>2073</v>
      </c>
      <c r="L15" s="105" t="s">
        <v>2074</v>
      </c>
      <c r="M15" s="21" t="s">
        <v>1482</v>
      </c>
      <c r="N15" s="21" t="s">
        <v>1494</v>
      </c>
      <c r="O15" s="21" t="s">
        <v>1471</v>
      </c>
      <c r="P15" s="24">
        <v>0</v>
      </c>
      <c r="Q15" s="24">
        <v>0</v>
      </c>
      <c r="R15" s="24" t="s">
        <v>2052</v>
      </c>
      <c r="S15" s="24" t="s">
        <v>2070</v>
      </c>
      <c r="T15" s="147"/>
    </row>
    <row r="16" spans="1:20" ht="27" customHeight="1" x14ac:dyDescent="0.25">
      <c r="A16" s="75"/>
      <c r="B16" s="75">
        <v>6</v>
      </c>
      <c r="C16" s="24" t="s">
        <v>51</v>
      </c>
      <c r="D16" s="24" t="s">
        <v>108</v>
      </c>
      <c r="E16" s="24" t="s">
        <v>2061</v>
      </c>
      <c r="F16" s="24"/>
      <c r="G16" s="85" t="s">
        <v>586</v>
      </c>
      <c r="H16" s="21"/>
      <c r="I16" s="21" t="s">
        <v>2076</v>
      </c>
      <c r="J16" s="105" t="s">
        <v>2072</v>
      </c>
      <c r="K16" s="105" t="s">
        <v>2073</v>
      </c>
      <c r="L16" s="105" t="s">
        <v>2074</v>
      </c>
      <c r="M16" s="21" t="s">
        <v>1487</v>
      </c>
      <c r="N16" s="21" t="s">
        <v>1497</v>
      </c>
      <c r="O16" s="21" t="s">
        <v>1471</v>
      </c>
      <c r="P16" s="24">
        <v>0</v>
      </c>
      <c r="Q16" s="24">
        <v>0</v>
      </c>
      <c r="R16" s="24" t="s">
        <v>2052</v>
      </c>
      <c r="S16" s="24" t="s">
        <v>2070</v>
      </c>
      <c r="T16" s="147"/>
    </row>
    <row r="17" spans="1:20" ht="27" customHeight="1" x14ac:dyDescent="0.25">
      <c r="A17" s="75"/>
      <c r="B17" s="75">
        <v>7</v>
      </c>
      <c r="C17" s="24" t="s">
        <v>51</v>
      </c>
      <c r="D17" s="24" t="s">
        <v>108</v>
      </c>
      <c r="E17" s="24" t="s">
        <v>2077</v>
      </c>
      <c r="F17" s="24"/>
      <c r="G17" s="85" t="s">
        <v>586</v>
      </c>
      <c r="H17" s="21"/>
      <c r="I17" s="21" t="s">
        <v>2078</v>
      </c>
      <c r="J17" s="105" t="s">
        <v>2072</v>
      </c>
      <c r="K17" s="105" t="s">
        <v>2073</v>
      </c>
      <c r="L17" s="105" t="s">
        <v>2074</v>
      </c>
      <c r="M17" s="21" t="s">
        <v>1487</v>
      </c>
      <c r="N17" s="21" t="s">
        <v>1497</v>
      </c>
      <c r="O17" s="21" t="s">
        <v>1471</v>
      </c>
      <c r="P17" s="24">
        <v>0</v>
      </c>
      <c r="Q17" s="24">
        <v>0</v>
      </c>
      <c r="R17" s="24" t="s">
        <v>2052</v>
      </c>
      <c r="S17" s="24" t="s">
        <v>2070</v>
      </c>
      <c r="T17" s="147"/>
    </row>
    <row r="18" spans="1:20" ht="27" customHeight="1" x14ac:dyDescent="0.25">
      <c r="A18" s="75"/>
      <c r="B18" s="75">
        <v>8</v>
      </c>
      <c r="C18" s="24" t="s">
        <v>51</v>
      </c>
      <c r="D18" s="24" t="s">
        <v>108</v>
      </c>
      <c r="E18" s="24" t="s">
        <v>2079</v>
      </c>
      <c r="F18" s="24"/>
      <c r="G18" s="85" t="s">
        <v>180</v>
      </c>
      <c r="H18" s="21"/>
      <c r="I18" s="21" t="s">
        <v>2080</v>
      </c>
      <c r="J18" s="105" t="s">
        <v>2081</v>
      </c>
      <c r="K18" s="105" t="s">
        <v>2073</v>
      </c>
      <c r="L18" s="105" t="s">
        <v>2074</v>
      </c>
      <c r="M18" s="21" t="s">
        <v>1482</v>
      </c>
      <c r="N18" s="21" t="s">
        <v>1473</v>
      </c>
      <c r="O18" s="21" t="s">
        <v>1471</v>
      </c>
      <c r="P18" s="24">
        <v>0</v>
      </c>
      <c r="Q18" s="24">
        <v>0</v>
      </c>
      <c r="R18" s="24" t="s">
        <v>2052</v>
      </c>
      <c r="S18" s="24" t="s">
        <v>2070</v>
      </c>
      <c r="T18" s="147"/>
    </row>
    <row r="19" spans="1:20" ht="27" customHeight="1" x14ac:dyDescent="0.25">
      <c r="A19" s="75"/>
      <c r="B19" s="75">
        <v>9</v>
      </c>
      <c r="C19" s="24" t="s">
        <v>51</v>
      </c>
      <c r="D19" s="24" t="s">
        <v>108</v>
      </c>
      <c r="E19" s="24" t="s">
        <v>2079</v>
      </c>
      <c r="F19" s="24"/>
      <c r="G19" s="85" t="s">
        <v>586</v>
      </c>
      <c r="H19" s="21"/>
      <c r="I19" s="21" t="s">
        <v>2080</v>
      </c>
      <c r="J19" s="105" t="s">
        <v>2081</v>
      </c>
      <c r="K19" s="105" t="s">
        <v>2073</v>
      </c>
      <c r="L19" s="105" t="s">
        <v>2074</v>
      </c>
      <c r="M19" s="21" t="s">
        <v>1482</v>
      </c>
      <c r="N19" s="21" t="s">
        <v>1473</v>
      </c>
      <c r="O19" s="21" t="s">
        <v>1471</v>
      </c>
      <c r="P19" s="24">
        <v>0</v>
      </c>
      <c r="Q19" s="24">
        <v>0</v>
      </c>
      <c r="R19" s="24" t="s">
        <v>2052</v>
      </c>
      <c r="S19" s="24" t="s">
        <v>2070</v>
      </c>
      <c r="T19" s="147"/>
    </row>
    <row r="20" spans="1:20" ht="27" customHeight="1" x14ac:dyDescent="0.25">
      <c r="A20" s="75"/>
      <c r="B20" s="75">
        <v>10</v>
      </c>
      <c r="C20" s="24" t="s">
        <v>51</v>
      </c>
      <c r="D20" s="24" t="s">
        <v>108</v>
      </c>
      <c r="E20" s="24" t="s">
        <v>1561</v>
      </c>
      <c r="F20" s="24"/>
      <c r="G20" s="21"/>
      <c r="H20" s="21"/>
      <c r="I20" s="21" t="s">
        <v>1562</v>
      </c>
      <c r="J20" s="21"/>
      <c r="K20" s="21"/>
      <c r="L20" s="21"/>
      <c r="M20" s="21" t="s">
        <v>1563</v>
      </c>
      <c r="N20" s="21" t="s">
        <v>1564</v>
      </c>
      <c r="O20" s="21" t="s">
        <v>1471</v>
      </c>
      <c r="P20" s="24">
        <v>0</v>
      </c>
      <c r="Q20" s="24">
        <v>0</v>
      </c>
      <c r="R20" s="24" t="s">
        <v>2052</v>
      </c>
      <c r="S20" s="24" t="s">
        <v>2070</v>
      </c>
      <c r="T20" s="147"/>
    </row>
  </sheetData>
  <autoFilter ref="B10:T20" xr:uid="{00000000-0001-0000-3700-000000000000}"/>
  <mergeCells count="1">
    <mergeCell ref="C9:O9"/>
  </mergeCells>
  <conditionalFormatting sqref="E11:E18 E20">
    <cfRule type="duplicateValues" dxfId="1662" priority="4"/>
  </conditionalFormatting>
  <conditionalFormatting sqref="E19">
    <cfRule type="duplicateValues" dxfId="1661" priority="1"/>
  </conditionalFormatting>
  <hyperlinks>
    <hyperlink ref="G13:G14" location="RCT026_043_MAP_CHAVES_WRK!A1" display="RCT026_043_MAP_CHAVES_WRK" xr:uid="{00000000-0004-0000-3700-000000000000}"/>
    <hyperlink ref="G12" location="SAT506_OPERACAO_IMP_CI!A1" display="SAT506_OPERACAO_IMP_CI" xr:uid="{00000000-0004-0000-3700-000001000000}"/>
    <hyperlink ref="G13" location="RCT026_043_MAP_CHAVES_WRK!A1" display="RCT026_043_MAP_CHAVES_WRK" xr:uid="{00000000-0004-0000-3700-000002000000}"/>
    <hyperlink ref="G14" location="RCT026_043_MAP_CHAVES_WRK!A1" display="RCT026_043_MAP_CHAVES_WRK" xr:uid="{00000000-0004-0000-3700-000003000000}"/>
    <hyperlink ref="G15" location="SAT506_OPERACAO_IMP_CI!A1" display="SAT506_OPERACAO_IMP_CI" xr:uid="{00000000-0004-0000-3700-000004000000}"/>
    <hyperlink ref="G16" location="SAT506_OPERACAO_IMP_CI!A1" display="SAT506_OPERACAO_IMP_CI" xr:uid="{00000000-0004-0000-3700-000005000000}"/>
    <hyperlink ref="G17" location="SAT506_OPERACAO_IMP_CI!A1" display="SAT506_OPERACAO_IMP_CI" xr:uid="{00000000-0004-0000-3700-000006000000}"/>
    <hyperlink ref="G18" location="RCT101_TIPO_VALORIZ_REF!A1" display="RCT101_TIPO_VALORIZ_REF" xr:uid="{00000000-0004-0000-3700-000007000000}"/>
    <hyperlink ref="G19" location="SAT506_OPERACAO_IMP_CI!A1" display="SAT506_OPERACAO_IMP_CI" xr:uid="{00000000-0004-0000-3700-000008000000}"/>
    <hyperlink ref="B6" location="Variáveis!A1" display="Variáveis" xr:uid="{00000000-0004-0000-3700-000009000000}"/>
    <hyperlink ref="C6" location="'Índice de Tabelas'!A1" display="Índice de Tabelas" xr:uid="{00000000-0004-0000-3700-00000A000000}"/>
    <hyperlink ref="D6" location="'Manual de Instrução'!A1" display="Manual de Instrução" xr:uid="{00000000-0004-0000-3700-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9025" r:id="rId4" name="Button 1">
              <controlPr defaultSize="0" print="0" autoFill="0" autoPict="0" macro="[0]!ReturnToPrevSheet">
                <anchor moveWithCells="1" sizeWithCells="1">
                  <from>
                    <xdr:col>4</xdr:col>
                    <xdr:colOff>0</xdr:colOff>
                    <xdr:row>3</xdr:row>
                    <xdr:rowOff>0</xdr:rowOff>
                  </from>
                  <to>
                    <xdr:col>5</xdr:col>
                    <xdr:colOff>426720</xdr:colOff>
                    <xdr:row>5</xdr:row>
                    <xdr:rowOff>76200</xdr:rowOff>
                  </to>
                </anchor>
              </controlPr>
            </control>
          </mc:Choice>
        </mc:AlternateContent>
        <mc:AlternateContent xmlns:mc="http://schemas.openxmlformats.org/markup-compatibility/2006">
          <mc:Choice Requires="x14">
            <control shapeId="129026"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76"/>
  <dimension ref="A1:R22"/>
  <sheetViews>
    <sheetView zoomScale="80" workbookViewId="0">
      <pane xSplit="5" ySplit="10" topLeftCell="F11" activePane="bottomRight" state="frozen"/>
      <selection pane="topRight" activeCell="F1" sqref="F1"/>
      <selection pane="bottomLeft" activeCell="A18" sqref="A18"/>
      <selection pane="bottomRight" activeCell="B10" sqref="B10:R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59765625" style="27" customWidth="1"/>
    <col min="5" max="5" width="23.59765625" style="27" customWidth="1"/>
    <col min="6" max="6" width="28" style="27" customWidth="1"/>
    <col min="7"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109</v>
      </c>
      <c r="E11" s="24" t="s">
        <v>1576</v>
      </c>
      <c r="F11" s="24" t="s">
        <v>1610</v>
      </c>
      <c r="G11" s="85" t="s">
        <v>110</v>
      </c>
      <c r="H11" s="21"/>
      <c r="I11" s="21" t="s">
        <v>1622</v>
      </c>
      <c r="J11" s="24" t="s">
        <v>2082</v>
      </c>
      <c r="K11" s="21" t="s">
        <v>1458</v>
      </c>
      <c r="L11" s="21" t="s">
        <v>1459</v>
      </c>
      <c r="M11" s="21" t="s">
        <v>1460</v>
      </c>
      <c r="N11" s="24">
        <v>1</v>
      </c>
      <c r="O11" s="73">
        <v>0</v>
      </c>
      <c r="P11" s="73" t="s">
        <v>2083</v>
      </c>
      <c r="Q11" s="24" t="s">
        <v>2083</v>
      </c>
      <c r="R11" s="147"/>
    </row>
    <row r="12" spans="1:18" s="29" customFormat="1" ht="27" customHeight="1" x14ac:dyDescent="0.2">
      <c r="A12" s="28"/>
      <c r="B12" s="75">
        <v>2</v>
      </c>
      <c r="C12" s="24" t="s">
        <v>51</v>
      </c>
      <c r="D12" s="24" t="s">
        <v>109</v>
      </c>
      <c r="E12" s="24" t="s">
        <v>1576</v>
      </c>
      <c r="F12" s="24" t="s">
        <v>1675</v>
      </c>
      <c r="G12" s="81"/>
      <c r="H12" s="21"/>
      <c r="I12" s="21" t="s">
        <v>2084</v>
      </c>
      <c r="J12" s="24"/>
      <c r="K12" s="21" t="s">
        <v>1458</v>
      </c>
      <c r="L12" s="21" t="s">
        <v>1459</v>
      </c>
      <c r="M12" s="21" t="s">
        <v>1460</v>
      </c>
      <c r="N12" s="24">
        <v>1</v>
      </c>
      <c r="O12" s="73">
        <v>0</v>
      </c>
      <c r="P12" s="73" t="s">
        <v>2083</v>
      </c>
      <c r="Q12" s="24" t="s">
        <v>2083</v>
      </c>
      <c r="R12" s="147"/>
    </row>
    <row r="13" spans="1:18" ht="27" customHeight="1" x14ac:dyDescent="0.25">
      <c r="A13" s="75"/>
      <c r="B13" s="75">
        <v>3</v>
      </c>
      <c r="C13" s="24" t="s">
        <v>51</v>
      </c>
      <c r="D13" s="24" t="s">
        <v>109</v>
      </c>
      <c r="E13" s="24" t="s">
        <v>1581</v>
      </c>
      <c r="F13" s="24" t="s">
        <v>1610</v>
      </c>
      <c r="G13" s="85" t="s">
        <v>110</v>
      </c>
      <c r="H13" s="24" t="s">
        <v>1581</v>
      </c>
      <c r="I13" s="21"/>
      <c r="J13" s="24" t="s">
        <v>2082</v>
      </c>
      <c r="K13" s="21" t="s">
        <v>1458</v>
      </c>
      <c r="L13" s="21" t="s">
        <v>1459</v>
      </c>
      <c r="M13" s="21" t="s">
        <v>1471</v>
      </c>
      <c r="N13" s="24">
        <v>0</v>
      </c>
      <c r="O13" s="24">
        <v>0</v>
      </c>
      <c r="P13" s="24" t="s">
        <v>2083</v>
      </c>
      <c r="Q13" s="24" t="s">
        <v>2083</v>
      </c>
      <c r="R13" s="147"/>
    </row>
    <row r="14" spans="1:18" ht="27" customHeight="1" x14ac:dyDescent="0.25">
      <c r="A14" s="75"/>
      <c r="B14" s="75">
        <v>4</v>
      </c>
      <c r="C14" s="24" t="s">
        <v>51</v>
      </c>
      <c r="D14" s="24" t="s">
        <v>109</v>
      </c>
      <c r="E14" s="24" t="s">
        <v>1472</v>
      </c>
      <c r="F14" s="24" t="s">
        <v>1610</v>
      </c>
      <c r="G14" s="85" t="s">
        <v>110</v>
      </c>
      <c r="H14" s="24" t="s">
        <v>1472</v>
      </c>
      <c r="I14" s="21"/>
      <c r="J14" s="24" t="s">
        <v>2082</v>
      </c>
      <c r="K14" s="21" t="s">
        <v>1465</v>
      </c>
      <c r="L14" s="21" t="s">
        <v>1473</v>
      </c>
      <c r="M14" s="21" t="s">
        <v>1460</v>
      </c>
      <c r="N14" s="24">
        <v>1</v>
      </c>
      <c r="O14" s="24">
        <v>0</v>
      </c>
      <c r="P14" s="24" t="s">
        <v>2083</v>
      </c>
      <c r="Q14" s="24" t="s">
        <v>2083</v>
      </c>
      <c r="R14" s="147"/>
    </row>
    <row r="15" spans="1:18" ht="27" customHeight="1" x14ac:dyDescent="0.25">
      <c r="A15" s="75"/>
      <c r="B15" s="75">
        <v>5</v>
      </c>
      <c r="C15" s="24" t="s">
        <v>51</v>
      </c>
      <c r="D15" s="24" t="s">
        <v>109</v>
      </c>
      <c r="E15" s="24" t="s">
        <v>2085</v>
      </c>
      <c r="F15" s="24" t="s">
        <v>1610</v>
      </c>
      <c r="G15" s="85" t="s">
        <v>110</v>
      </c>
      <c r="H15" s="24" t="s">
        <v>2085</v>
      </c>
      <c r="I15" s="21"/>
      <c r="J15" s="24" t="s">
        <v>2082</v>
      </c>
      <c r="K15" s="21" t="s">
        <v>1482</v>
      </c>
      <c r="L15" s="21" t="s">
        <v>1586</v>
      </c>
      <c r="M15" s="21" t="s">
        <v>1471</v>
      </c>
      <c r="N15" s="24">
        <v>0</v>
      </c>
      <c r="O15" s="24">
        <v>0</v>
      </c>
      <c r="P15" s="24" t="s">
        <v>2083</v>
      </c>
      <c r="Q15" s="24" t="s">
        <v>2083</v>
      </c>
      <c r="R15" s="147"/>
    </row>
    <row r="16" spans="1:18" ht="27" customHeight="1" x14ac:dyDescent="0.25">
      <c r="A16" s="75"/>
      <c r="B16" s="75">
        <v>6</v>
      </c>
      <c r="C16" s="24" t="s">
        <v>51</v>
      </c>
      <c r="D16" s="24" t="s">
        <v>109</v>
      </c>
      <c r="E16" s="24" t="s">
        <v>2086</v>
      </c>
      <c r="F16" s="24" t="s">
        <v>1610</v>
      </c>
      <c r="G16" s="85" t="s">
        <v>110</v>
      </c>
      <c r="H16" s="24" t="s">
        <v>2086</v>
      </c>
      <c r="I16" s="21"/>
      <c r="J16" s="24" t="s">
        <v>2082</v>
      </c>
      <c r="K16" s="21" t="s">
        <v>1465</v>
      </c>
      <c r="L16" s="21" t="s">
        <v>1473</v>
      </c>
      <c r="M16" s="21" t="s">
        <v>1471</v>
      </c>
      <c r="N16" s="24">
        <v>0</v>
      </c>
      <c r="O16" s="24">
        <v>0</v>
      </c>
      <c r="P16" s="24" t="s">
        <v>2083</v>
      </c>
      <c r="Q16" s="24" t="s">
        <v>2083</v>
      </c>
      <c r="R16" s="147"/>
    </row>
    <row r="17" spans="1:18" ht="27" customHeight="1" x14ac:dyDescent="0.25">
      <c r="A17" s="75"/>
      <c r="B17" s="75">
        <v>7</v>
      </c>
      <c r="C17" s="24" t="s">
        <v>51</v>
      </c>
      <c r="D17" s="24" t="s">
        <v>109</v>
      </c>
      <c r="E17" s="24" t="s">
        <v>1561</v>
      </c>
      <c r="F17" s="24" t="s">
        <v>1610</v>
      </c>
      <c r="G17" s="21"/>
      <c r="H17" s="21"/>
      <c r="I17" s="21" t="s">
        <v>1562</v>
      </c>
      <c r="J17" s="24"/>
      <c r="K17" s="21" t="s">
        <v>1563</v>
      </c>
      <c r="L17" s="21" t="s">
        <v>1564</v>
      </c>
      <c r="M17" s="21" t="s">
        <v>1471</v>
      </c>
      <c r="N17" s="24">
        <v>0</v>
      </c>
      <c r="O17" s="24">
        <v>0</v>
      </c>
      <c r="P17" s="24" t="s">
        <v>2083</v>
      </c>
      <c r="Q17" s="24" t="s">
        <v>2083</v>
      </c>
      <c r="R17" s="147"/>
    </row>
    <row r="18" spans="1:18" ht="27" customHeight="1" x14ac:dyDescent="0.25">
      <c r="A18" s="75"/>
      <c r="B18" s="75">
        <v>8</v>
      </c>
      <c r="C18" s="24" t="s">
        <v>51</v>
      </c>
      <c r="D18" s="24" t="s">
        <v>109</v>
      </c>
      <c r="E18" s="24" t="s">
        <v>1576</v>
      </c>
      <c r="F18" s="24" t="s">
        <v>1610</v>
      </c>
      <c r="G18" s="85" t="s">
        <v>113</v>
      </c>
      <c r="H18" s="24" t="s">
        <v>1576</v>
      </c>
      <c r="I18" s="21"/>
      <c r="J18" s="21"/>
      <c r="K18" s="21" t="s">
        <v>1458</v>
      </c>
      <c r="L18" s="21" t="s">
        <v>1459</v>
      </c>
      <c r="M18" s="21" t="s">
        <v>1460</v>
      </c>
      <c r="N18" s="24">
        <v>1</v>
      </c>
      <c r="O18" s="73">
        <v>0</v>
      </c>
      <c r="P18" s="73" t="s">
        <v>2083</v>
      </c>
      <c r="Q18" s="24" t="s">
        <v>2083</v>
      </c>
      <c r="R18" s="147"/>
    </row>
    <row r="19" spans="1:18" ht="27" customHeight="1" x14ac:dyDescent="0.25">
      <c r="A19" s="75"/>
      <c r="B19" s="75">
        <v>9</v>
      </c>
      <c r="C19" s="24" t="s">
        <v>51</v>
      </c>
      <c r="D19" s="24" t="s">
        <v>109</v>
      </c>
      <c r="E19" s="24" t="s">
        <v>1581</v>
      </c>
      <c r="F19" s="24" t="s">
        <v>1610</v>
      </c>
      <c r="G19" s="85" t="s">
        <v>113</v>
      </c>
      <c r="H19" s="24" t="s">
        <v>1581</v>
      </c>
      <c r="I19" s="21"/>
      <c r="J19" s="21"/>
      <c r="K19" s="21" t="s">
        <v>1458</v>
      </c>
      <c r="L19" s="21" t="s">
        <v>1459</v>
      </c>
      <c r="M19" s="21" t="s">
        <v>1471</v>
      </c>
      <c r="N19" s="24">
        <v>0</v>
      </c>
      <c r="O19" s="24">
        <v>0</v>
      </c>
      <c r="P19" s="24" t="s">
        <v>2083</v>
      </c>
      <c r="Q19" s="24" t="s">
        <v>2083</v>
      </c>
      <c r="R19" s="147"/>
    </row>
    <row r="20" spans="1:18" ht="27" customHeight="1" x14ac:dyDescent="0.25">
      <c r="A20" s="75"/>
      <c r="B20" s="75">
        <v>10</v>
      </c>
      <c r="C20" s="24" t="s">
        <v>51</v>
      </c>
      <c r="D20" s="24" t="s">
        <v>109</v>
      </c>
      <c r="E20" s="24" t="s">
        <v>1472</v>
      </c>
      <c r="F20" s="24" t="s">
        <v>1610</v>
      </c>
      <c r="G20" s="85" t="s">
        <v>113</v>
      </c>
      <c r="H20" s="24" t="s">
        <v>1472</v>
      </c>
      <c r="I20" s="21"/>
      <c r="J20" s="21"/>
      <c r="K20" s="21" t="s">
        <v>1465</v>
      </c>
      <c r="L20" s="21" t="s">
        <v>1473</v>
      </c>
      <c r="M20" s="21" t="s">
        <v>1460</v>
      </c>
      <c r="N20" s="24">
        <v>1</v>
      </c>
      <c r="O20" s="24">
        <v>0</v>
      </c>
      <c r="P20" s="24" t="s">
        <v>2083</v>
      </c>
      <c r="Q20" s="24" t="s">
        <v>2083</v>
      </c>
      <c r="R20" s="147"/>
    </row>
    <row r="21" spans="1:18" ht="27" customHeight="1" x14ac:dyDescent="0.25">
      <c r="A21" s="75"/>
      <c r="B21" s="75">
        <v>11</v>
      </c>
      <c r="C21" s="24" t="s">
        <v>51</v>
      </c>
      <c r="D21" s="24" t="s">
        <v>109</v>
      </c>
      <c r="E21" s="24" t="s">
        <v>2085</v>
      </c>
      <c r="F21" s="24" t="s">
        <v>1610</v>
      </c>
      <c r="G21" s="85" t="s">
        <v>113</v>
      </c>
      <c r="H21" s="24" t="s">
        <v>2085</v>
      </c>
      <c r="I21" s="21"/>
      <c r="J21" s="21"/>
      <c r="K21" s="21" t="s">
        <v>1482</v>
      </c>
      <c r="L21" s="21" t="s">
        <v>1586</v>
      </c>
      <c r="M21" s="21" t="s">
        <v>1471</v>
      </c>
      <c r="N21" s="24">
        <v>0</v>
      </c>
      <c r="O21" s="24">
        <v>0</v>
      </c>
      <c r="P21" s="24" t="s">
        <v>2083</v>
      </c>
      <c r="Q21" s="24" t="s">
        <v>2083</v>
      </c>
      <c r="R21" s="147"/>
    </row>
    <row r="22" spans="1:18" ht="27" customHeight="1" x14ac:dyDescent="0.25">
      <c r="A22" s="75"/>
      <c r="B22" s="75">
        <v>12</v>
      </c>
      <c r="C22" s="24" t="s">
        <v>51</v>
      </c>
      <c r="D22" s="24" t="s">
        <v>109</v>
      </c>
      <c r="E22" s="24" t="s">
        <v>2086</v>
      </c>
      <c r="F22" s="24" t="s">
        <v>1610</v>
      </c>
      <c r="G22" s="85" t="s">
        <v>113</v>
      </c>
      <c r="H22" s="24" t="s">
        <v>2086</v>
      </c>
      <c r="I22" s="21"/>
      <c r="J22" s="21"/>
      <c r="K22" s="21" t="s">
        <v>1465</v>
      </c>
      <c r="L22" s="21" t="s">
        <v>1473</v>
      </c>
      <c r="M22" s="21" t="s">
        <v>1471</v>
      </c>
      <c r="N22" s="24">
        <v>0</v>
      </c>
      <c r="O22" s="24">
        <v>0</v>
      </c>
      <c r="P22" s="24" t="s">
        <v>2083</v>
      </c>
      <c r="Q22" s="24" t="s">
        <v>2083</v>
      </c>
      <c r="R22" s="147"/>
    </row>
  </sheetData>
  <autoFilter ref="B10:R22" xr:uid="{00000000-0001-0000-3800-000000000000}"/>
  <mergeCells count="1">
    <mergeCell ref="C9:M9"/>
  </mergeCells>
  <conditionalFormatting sqref="E14:E17 E11">
    <cfRule type="duplicateValues" dxfId="1660" priority="6"/>
  </conditionalFormatting>
  <conditionalFormatting sqref="E13">
    <cfRule type="duplicateValues" dxfId="1659" priority="5"/>
  </conditionalFormatting>
  <conditionalFormatting sqref="E19">
    <cfRule type="duplicateValues" dxfId="1658" priority="4"/>
  </conditionalFormatting>
  <conditionalFormatting sqref="E20:E22 E18">
    <cfRule type="duplicateValues" dxfId="1657" priority="7"/>
  </conditionalFormatting>
  <conditionalFormatting sqref="H19">
    <cfRule type="duplicateValues" dxfId="1656" priority="2"/>
  </conditionalFormatting>
  <conditionalFormatting sqref="H20:H22 H18">
    <cfRule type="duplicateValues" dxfId="1655" priority="3"/>
  </conditionalFormatting>
  <conditionalFormatting sqref="E12">
    <cfRule type="duplicateValues" dxfId="1654" priority="1"/>
  </conditionalFormatting>
  <hyperlinks>
    <hyperlink ref="G11" location="RCT027_MOEDA_REF_ADV!A1" display="RCT027_MOEDA_REF_ADV" xr:uid="{00000000-0004-0000-3800-000000000000}"/>
    <hyperlink ref="G18" location="RCT027_MOEDA_REF_INS!A1" display="RCT027_MOEDA_REF_INS" xr:uid="{00000000-0004-0000-3800-000001000000}"/>
    <hyperlink ref="G19:G22" location="RCT027_MOEDA_REF_INS!A1" display="RCT027_MOEDA_REF_INS" xr:uid="{00000000-0004-0000-3800-000002000000}"/>
    <hyperlink ref="G13" location="RCT027_MOEDA_REF_ADV!A1" display="RCT027_MOEDA_REF_ADV" xr:uid="{00000000-0004-0000-3800-000003000000}"/>
    <hyperlink ref="G14" location="RCT027_MOEDA_REF_ADV!A1" display="RCT027_MOEDA_REF_ADV" xr:uid="{00000000-0004-0000-3800-000004000000}"/>
    <hyperlink ref="G15" location="RCT027_MOEDA_REF_ADV!A1" display="RCT027_MOEDA_REF_ADV" xr:uid="{00000000-0004-0000-3800-000005000000}"/>
    <hyperlink ref="G16" location="RCT027_MOEDA_REF_ADV!A1" display="RCT027_MOEDA_REF_ADV" xr:uid="{00000000-0004-0000-3800-000006000000}"/>
    <hyperlink ref="G19" location="RCT027_MOEDA_REF_INS!A1" display="RCT027_MOEDA_REF_INS" xr:uid="{00000000-0004-0000-3800-000007000000}"/>
    <hyperlink ref="G20" location="RCT027_MOEDA_REF_INS!A1" display="RCT027_MOEDA_REF_INS" xr:uid="{00000000-0004-0000-3800-000008000000}"/>
    <hyperlink ref="G21" location="RCT027_MOEDA_REF_INS!A1" display="RCT027_MOEDA_REF_INS" xr:uid="{00000000-0004-0000-3800-000009000000}"/>
    <hyperlink ref="G22" location="RCT027_MOEDA_REF_INS!A1" display="RCT027_MOEDA_REF_INS" xr:uid="{00000000-0004-0000-3800-00000A000000}"/>
    <hyperlink ref="B6" location="Variáveis!A1" display="Variáveis" xr:uid="{00000000-0004-0000-3800-00000B000000}"/>
    <hyperlink ref="C6" location="'Índice de Tabelas'!A1" display="Índice de Tabelas" xr:uid="{00000000-0004-0000-3800-00000C000000}"/>
    <hyperlink ref="D6" location="'Manual de Instrução'!A1" display="Manual de Instrução" xr:uid="{00000000-0004-0000-38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ReturnToPrevSheet">
                <anchor moveWithCells="1" sizeWithCells="1">
                  <from>
                    <xdr:col>4</xdr:col>
                    <xdr:colOff>0</xdr:colOff>
                    <xdr:row>3</xdr:row>
                    <xdr:rowOff>0</xdr:rowOff>
                  </from>
                  <to>
                    <xdr:col>5</xdr:col>
                    <xdr:colOff>533400</xdr:colOff>
                    <xdr:row>5</xdr:row>
                    <xdr:rowOff>68580</xdr:rowOff>
                  </to>
                </anchor>
              </controlPr>
            </control>
          </mc:Choice>
        </mc:AlternateContent>
        <mc:AlternateContent xmlns:mc="http://schemas.openxmlformats.org/markup-compatibility/2006">
          <mc:Choice Requires="x14">
            <control shapeId="130050" r:id="rId5" name="Remover Filtros">
              <controlPr defaultSize="0" print="0" autoFill="0" autoPict="0" macro="[0]!RemoveFilters">
                <anchor moveWithCells="1" sizeWithCells="1">
                  <from>
                    <xdr:col>5</xdr:col>
                    <xdr:colOff>2011680</xdr:colOff>
                    <xdr:row>3</xdr:row>
                    <xdr:rowOff>0</xdr:rowOff>
                  </from>
                  <to>
                    <xdr:col>6</xdr:col>
                    <xdr:colOff>1897380</xdr:colOff>
                    <xdr:row>4</xdr:row>
                    <xdr:rowOff>182880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77"/>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110</v>
      </c>
      <c r="E11" s="24" t="s">
        <v>1581</v>
      </c>
      <c r="F11" s="24"/>
      <c r="G11" s="65"/>
      <c r="H11" s="24"/>
      <c r="I11" s="21" t="s">
        <v>1457</v>
      </c>
      <c r="J11" s="24"/>
      <c r="K11" s="21" t="s">
        <v>1458</v>
      </c>
      <c r="L11" s="21" t="s">
        <v>1459</v>
      </c>
      <c r="M11" s="21" t="s">
        <v>1471</v>
      </c>
      <c r="N11" s="24">
        <v>0</v>
      </c>
      <c r="O11" s="73">
        <v>0</v>
      </c>
      <c r="P11" s="73"/>
      <c r="Q11" s="24" t="s">
        <v>2083</v>
      </c>
      <c r="R11" s="147"/>
    </row>
    <row r="12" spans="1:18" ht="27" customHeight="1" x14ac:dyDescent="0.25">
      <c r="A12" s="75"/>
      <c r="B12" s="75">
        <v>2</v>
      </c>
      <c r="C12" s="24" t="s">
        <v>51</v>
      </c>
      <c r="D12" s="24" t="s">
        <v>110</v>
      </c>
      <c r="E12" s="24" t="s">
        <v>1472</v>
      </c>
      <c r="F12" s="24"/>
      <c r="G12" s="85" t="s">
        <v>332</v>
      </c>
      <c r="H12" s="24" t="s">
        <v>1472</v>
      </c>
      <c r="I12" s="21"/>
      <c r="J12" s="21" t="s">
        <v>2087</v>
      </c>
      <c r="K12" s="21" t="s">
        <v>1465</v>
      </c>
      <c r="L12" s="21" t="s">
        <v>1473</v>
      </c>
      <c r="M12" s="21" t="s">
        <v>1471</v>
      </c>
      <c r="N12" s="24">
        <v>0</v>
      </c>
      <c r="O12" s="24">
        <v>0</v>
      </c>
      <c r="P12" s="24"/>
      <c r="Q12" s="24" t="s">
        <v>2083</v>
      </c>
      <c r="R12" s="147"/>
    </row>
    <row r="13" spans="1:18" ht="27" customHeight="1" x14ac:dyDescent="0.25">
      <c r="A13" s="75"/>
      <c r="B13" s="75">
        <v>3</v>
      </c>
      <c r="C13" s="24" t="s">
        <v>51</v>
      </c>
      <c r="D13" s="24" t="s">
        <v>110</v>
      </c>
      <c r="E13" s="24" t="s">
        <v>2085</v>
      </c>
      <c r="F13" s="24"/>
      <c r="G13" s="85" t="s">
        <v>332</v>
      </c>
      <c r="H13" s="24" t="s">
        <v>2085</v>
      </c>
      <c r="I13" s="21"/>
      <c r="J13" s="21" t="s">
        <v>2087</v>
      </c>
      <c r="K13" s="21" t="s">
        <v>1482</v>
      </c>
      <c r="L13" s="21" t="s">
        <v>1586</v>
      </c>
      <c r="M13" s="21" t="s">
        <v>1471</v>
      </c>
      <c r="N13" s="24">
        <v>0</v>
      </c>
      <c r="O13" s="24">
        <v>0</v>
      </c>
      <c r="P13" s="24"/>
      <c r="Q13" s="24" t="s">
        <v>2083</v>
      </c>
      <c r="R13" s="147"/>
    </row>
    <row r="14" spans="1:18" ht="27" customHeight="1" x14ac:dyDescent="0.25">
      <c r="A14" s="75"/>
      <c r="B14" s="75">
        <v>4</v>
      </c>
      <c r="C14" s="24" t="s">
        <v>51</v>
      </c>
      <c r="D14" s="24" t="s">
        <v>110</v>
      </c>
      <c r="E14" s="24" t="s">
        <v>2086</v>
      </c>
      <c r="F14" s="24"/>
      <c r="G14" s="85" t="s">
        <v>332</v>
      </c>
      <c r="H14" s="24" t="s">
        <v>2086</v>
      </c>
      <c r="I14" s="21"/>
      <c r="J14" s="21" t="s">
        <v>2087</v>
      </c>
      <c r="K14" s="21" t="s">
        <v>1465</v>
      </c>
      <c r="L14" s="21" t="s">
        <v>1473</v>
      </c>
      <c r="M14" s="21" t="s">
        <v>1471</v>
      </c>
      <c r="N14" s="24">
        <v>0</v>
      </c>
      <c r="O14" s="24">
        <v>0</v>
      </c>
      <c r="P14" s="24"/>
      <c r="Q14" s="24" t="s">
        <v>2083</v>
      </c>
      <c r="R14" s="147"/>
    </row>
  </sheetData>
  <autoFilter ref="B10:R14" xr:uid="{00000000-0001-0000-3900-000000000000}"/>
  <mergeCells count="1">
    <mergeCell ref="C9:M9"/>
  </mergeCells>
  <conditionalFormatting sqref="E11:E14">
    <cfRule type="duplicateValues" dxfId="1653" priority="2"/>
  </conditionalFormatting>
  <conditionalFormatting sqref="H11:H14">
    <cfRule type="duplicateValues" dxfId="1652" priority="1"/>
  </conditionalFormatting>
  <hyperlinks>
    <hyperlink ref="G12" location="SAT027_MOEDA!A1" display="SAT027_MOEDA" xr:uid="{00000000-0004-0000-3900-000000000000}"/>
    <hyperlink ref="G13" location="SAT027_MOEDA!A1" display="SAT027_MOEDA" xr:uid="{00000000-0004-0000-3900-000001000000}"/>
    <hyperlink ref="G14" location="SAT027_MOEDA!A1" display="SAT027_MOEDA" xr:uid="{00000000-0004-0000-3900-000002000000}"/>
    <hyperlink ref="B6" location="Variáveis!A1" display="Variáveis" xr:uid="{00000000-0004-0000-3900-000003000000}"/>
    <hyperlink ref="C6" location="'Índice de Tabelas'!A1" display="Índice de Tabelas" xr:uid="{00000000-0004-0000-3900-000004000000}"/>
    <hyperlink ref="D6" location="'Manual de Instrução'!A1" display="Manual de Instrução" xr:uid="{00000000-0004-0000-39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1073" r:id="rId4" name="Button 1">
              <controlPr defaultSize="0" print="0" autoFill="0" autoPict="0" macro="[0]!ReturnToPrevSheet">
                <anchor moveWithCells="1" sizeWithCells="1">
                  <from>
                    <xdr:col>4</xdr:col>
                    <xdr:colOff>0</xdr:colOff>
                    <xdr:row>3</xdr:row>
                    <xdr:rowOff>0</xdr:rowOff>
                  </from>
                  <to>
                    <xdr:col>5</xdr:col>
                    <xdr:colOff>723900</xdr:colOff>
                    <xdr:row>5</xdr:row>
                    <xdr:rowOff>30480</xdr:rowOff>
                  </to>
                </anchor>
              </controlPr>
            </control>
          </mc:Choice>
        </mc:AlternateContent>
        <mc:AlternateContent xmlns:mc="http://schemas.openxmlformats.org/markup-compatibility/2006">
          <mc:Choice Requires="x14">
            <control shapeId="13107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78"/>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111</v>
      </c>
      <c r="E11" s="24" t="s">
        <v>1576</v>
      </c>
      <c r="F11" s="24"/>
      <c r="G11" s="98"/>
      <c r="H11" s="21"/>
      <c r="I11" s="21" t="s">
        <v>1712</v>
      </c>
      <c r="J11" s="24"/>
      <c r="K11" s="21" t="s">
        <v>1458</v>
      </c>
      <c r="L11" s="21" t="s">
        <v>1459</v>
      </c>
      <c r="M11" s="21" t="s">
        <v>1471</v>
      </c>
      <c r="N11" s="24">
        <v>0</v>
      </c>
      <c r="O11" s="73">
        <v>0</v>
      </c>
      <c r="P11" s="73" t="s">
        <v>2083</v>
      </c>
      <c r="Q11" s="24" t="s">
        <v>2083</v>
      </c>
      <c r="R11" s="147"/>
    </row>
    <row r="12" spans="1:18" ht="27" customHeight="1" x14ac:dyDescent="0.25">
      <c r="A12" s="75"/>
      <c r="B12" s="75">
        <v>2</v>
      </c>
      <c r="C12" s="24" t="s">
        <v>51</v>
      </c>
      <c r="D12" s="24" t="s">
        <v>111</v>
      </c>
      <c r="E12" s="24" t="s">
        <v>1472</v>
      </c>
      <c r="F12" s="24"/>
      <c r="G12" s="153" t="s">
        <v>110</v>
      </c>
      <c r="H12" s="24" t="s">
        <v>1472</v>
      </c>
      <c r="I12" s="21"/>
      <c r="J12" s="21" t="s">
        <v>2088</v>
      </c>
      <c r="K12" s="21" t="s">
        <v>1465</v>
      </c>
      <c r="L12" s="21" t="s">
        <v>1473</v>
      </c>
      <c r="M12" s="21" t="s">
        <v>1471</v>
      </c>
      <c r="N12" s="24">
        <v>0</v>
      </c>
      <c r="O12" s="24">
        <v>0</v>
      </c>
      <c r="P12" s="24" t="s">
        <v>2083</v>
      </c>
      <c r="Q12" s="24" t="s">
        <v>2083</v>
      </c>
      <c r="R12" s="147"/>
    </row>
  </sheetData>
  <autoFilter ref="B10:R12" xr:uid="{00000000-0001-0000-3A00-000000000000}"/>
  <mergeCells count="1">
    <mergeCell ref="C9:M9"/>
  </mergeCells>
  <conditionalFormatting sqref="E11:E12">
    <cfRule type="duplicateValues" dxfId="1651" priority="2"/>
  </conditionalFormatting>
  <conditionalFormatting sqref="H12">
    <cfRule type="duplicateValues" dxfId="1650" priority="1"/>
  </conditionalFormatting>
  <hyperlinks>
    <hyperlink ref="G12" location="RCT027_MOEDA_REF_ADV!A1" display="RCT027_MOEDA_REF_ADV" xr:uid="{00000000-0004-0000-3A00-000000000000}"/>
    <hyperlink ref="B6" location="Variáveis!A1" display="Variáveis" xr:uid="{00000000-0004-0000-3A00-000001000000}"/>
    <hyperlink ref="C6" location="'Índice de Tabelas'!A1" display="Índice de Tabelas" xr:uid="{00000000-0004-0000-3A00-000002000000}"/>
    <hyperlink ref="D6" location="'Manual de Instrução'!A1" display="Manual de Instrução" xr:uid="{00000000-0004-0000-3A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2097" r:id="rId4" name="Button 1">
              <controlPr defaultSize="0" print="0" autoFill="0" autoPict="0" macro="[0]!ReturnToPrevSheet">
                <anchor moveWithCells="1" sizeWithCells="1">
                  <from>
                    <xdr:col>4</xdr:col>
                    <xdr:colOff>0</xdr:colOff>
                    <xdr:row>3</xdr:row>
                    <xdr:rowOff>0</xdr:rowOff>
                  </from>
                  <to>
                    <xdr:col>5</xdr:col>
                    <xdr:colOff>716280</xdr:colOff>
                    <xdr:row>5</xdr:row>
                    <xdr:rowOff>68580</xdr:rowOff>
                  </to>
                </anchor>
              </controlPr>
            </control>
          </mc:Choice>
        </mc:AlternateContent>
        <mc:AlternateContent xmlns:mc="http://schemas.openxmlformats.org/markup-compatibility/2006">
          <mc:Choice Requires="x14">
            <control shapeId="132098" r:id="rId5" name="Remover Filtros">
              <controlPr defaultSize="0" print="0" autoFill="0" autoPict="0" macro="[0]!RemoveFilters">
                <anchor moveWithCells="1" sizeWithCells="1">
                  <from>
                    <xdr:col>5</xdr:col>
                    <xdr:colOff>1973580</xdr:colOff>
                    <xdr:row>3</xdr:row>
                    <xdr:rowOff>0</xdr:rowOff>
                  </from>
                  <to>
                    <xdr:col>6</xdr:col>
                    <xdr:colOff>1897380</xdr:colOff>
                    <xdr:row>4</xdr:row>
                    <xdr:rowOff>182880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79"/>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112</v>
      </c>
      <c r="E11" s="24" t="s">
        <v>1576</v>
      </c>
      <c r="F11" s="24"/>
      <c r="G11" s="85" t="s">
        <v>109</v>
      </c>
      <c r="H11" s="24" t="s">
        <v>1576</v>
      </c>
      <c r="I11" s="21"/>
      <c r="J11" s="24" t="s">
        <v>2089</v>
      </c>
      <c r="K11" s="21" t="s">
        <v>1458</v>
      </c>
      <c r="L11" s="21" t="s">
        <v>1459</v>
      </c>
      <c r="M11" s="21" t="s">
        <v>1471</v>
      </c>
      <c r="N11" s="24">
        <v>0</v>
      </c>
      <c r="O11" s="73">
        <v>0</v>
      </c>
      <c r="P11" s="73" t="s">
        <v>2083</v>
      </c>
      <c r="Q11" s="24" t="s">
        <v>2083</v>
      </c>
      <c r="R11" s="147"/>
    </row>
    <row r="12" spans="1:18" ht="27" customHeight="1" x14ac:dyDescent="0.25">
      <c r="A12" s="75"/>
      <c r="B12" s="75">
        <v>2</v>
      </c>
      <c r="C12" s="24" t="s">
        <v>51</v>
      </c>
      <c r="D12" s="24" t="s">
        <v>112</v>
      </c>
      <c r="E12" s="24" t="s">
        <v>1472</v>
      </c>
      <c r="F12" s="24"/>
      <c r="G12" s="85" t="s">
        <v>109</v>
      </c>
      <c r="H12" s="24" t="s">
        <v>1472</v>
      </c>
      <c r="I12" s="21"/>
      <c r="J12" s="24" t="s">
        <v>2089</v>
      </c>
      <c r="K12" s="21" t="s">
        <v>1465</v>
      </c>
      <c r="L12" s="21" t="s">
        <v>1473</v>
      </c>
      <c r="M12" s="21" t="s">
        <v>1471</v>
      </c>
      <c r="N12" s="24">
        <v>0</v>
      </c>
      <c r="O12" s="24">
        <v>0</v>
      </c>
      <c r="P12" s="24" t="s">
        <v>2083</v>
      </c>
      <c r="Q12" s="24" t="s">
        <v>2083</v>
      </c>
      <c r="R12" s="147"/>
    </row>
  </sheetData>
  <autoFilter ref="B10:R12" xr:uid="{00000000-0001-0000-3B00-000000000000}"/>
  <mergeCells count="1">
    <mergeCell ref="C9:M9"/>
  </mergeCells>
  <conditionalFormatting sqref="E11:E12">
    <cfRule type="duplicateValues" dxfId="1649" priority="2"/>
  </conditionalFormatting>
  <conditionalFormatting sqref="H11:H12">
    <cfRule type="duplicateValues" dxfId="1648" priority="1"/>
  </conditionalFormatting>
  <hyperlinks>
    <hyperlink ref="G12" location="RCT027_MOEDA_REF!A1" display="RCT027_MOEDA_REF" xr:uid="{00000000-0004-0000-3B00-000000000000}"/>
    <hyperlink ref="G11" location="RCT027_MOEDA_REF!A1" display="RCT027_MOEDA_REF" xr:uid="{00000000-0004-0000-3B00-000001000000}"/>
    <hyperlink ref="B6" location="Variáveis!A1" display="Variáveis" xr:uid="{00000000-0004-0000-3B00-000002000000}"/>
    <hyperlink ref="C6" location="'Índice de Tabelas'!A1" display="Índice de Tabelas" xr:uid="{00000000-0004-0000-3B00-000003000000}"/>
    <hyperlink ref="D6" location="'Manual de Instrução'!A1" display="Manual de Instrução" xr:uid="{00000000-0004-0000-3B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ReturnToPrevSheet">
                <anchor moveWithCells="1" sizeWithCells="1">
                  <from>
                    <xdr:col>4</xdr:col>
                    <xdr:colOff>0</xdr:colOff>
                    <xdr:row>3</xdr:row>
                    <xdr:rowOff>0</xdr:rowOff>
                  </from>
                  <to>
                    <xdr:col>5</xdr:col>
                    <xdr:colOff>457200</xdr:colOff>
                    <xdr:row>5</xdr:row>
                    <xdr:rowOff>68580</xdr:rowOff>
                  </to>
                </anchor>
              </controlPr>
            </control>
          </mc:Choice>
        </mc:AlternateContent>
        <mc:AlternateContent xmlns:mc="http://schemas.openxmlformats.org/markup-compatibility/2006">
          <mc:Choice Requires="x14">
            <control shapeId="13312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80"/>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9.25" customHeight="1" x14ac:dyDescent="0.2">
      <c r="A11" s="28"/>
      <c r="B11" s="75">
        <v>1</v>
      </c>
      <c r="C11" s="24" t="s">
        <v>51</v>
      </c>
      <c r="D11" s="24" t="s">
        <v>113</v>
      </c>
      <c r="E11" s="24" t="s">
        <v>1576</v>
      </c>
      <c r="F11" s="24"/>
      <c r="G11" s="98" t="s">
        <v>109</v>
      </c>
      <c r="H11" s="24"/>
      <c r="I11" s="24" t="s">
        <v>1692</v>
      </c>
      <c r="J11" s="24" t="s">
        <v>2090</v>
      </c>
      <c r="K11" s="21" t="s">
        <v>1458</v>
      </c>
      <c r="L11" s="21" t="s">
        <v>1459</v>
      </c>
      <c r="M11" s="21" t="s">
        <v>1471</v>
      </c>
      <c r="N11" s="24">
        <v>0</v>
      </c>
      <c r="O11" s="73">
        <v>0</v>
      </c>
      <c r="P11" s="73" t="s">
        <v>2083</v>
      </c>
      <c r="Q11" s="24" t="s">
        <v>2083</v>
      </c>
      <c r="R11" s="147"/>
    </row>
    <row r="12" spans="1:18" ht="27" customHeight="1" x14ac:dyDescent="0.25">
      <c r="A12" s="75"/>
      <c r="B12" s="75">
        <v>2</v>
      </c>
      <c r="C12" s="24" t="s">
        <v>51</v>
      </c>
      <c r="D12" s="24" t="s">
        <v>113</v>
      </c>
      <c r="E12" s="24" t="s">
        <v>1581</v>
      </c>
      <c r="F12" s="24"/>
      <c r="G12" s="85" t="s">
        <v>110</v>
      </c>
      <c r="H12" s="24" t="s">
        <v>1581</v>
      </c>
      <c r="I12" s="21"/>
      <c r="J12" s="24" t="s">
        <v>2090</v>
      </c>
      <c r="K12" s="21" t="s">
        <v>1458</v>
      </c>
      <c r="L12" s="21" t="s">
        <v>1459</v>
      </c>
      <c r="M12" s="21" t="s">
        <v>1471</v>
      </c>
      <c r="N12" s="24">
        <v>0</v>
      </c>
      <c r="O12" s="24">
        <v>0</v>
      </c>
      <c r="P12" s="24" t="s">
        <v>2083</v>
      </c>
      <c r="Q12" s="24" t="s">
        <v>2083</v>
      </c>
      <c r="R12" s="147"/>
    </row>
    <row r="13" spans="1:18" ht="27" customHeight="1" x14ac:dyDescent="0.25">
      <c r="A13" s="75"/>
      <c r="B13" s="75">
        <v>3</v>
      </c>
      <c r="C13" s="24" t="s">
        <v>51</v>
      </c>
      <c r="D13" s="24" t="s">
        <v>113</v>
      </c>
      <c r="E13" s="24" t="s">
        <v>1472</v>
      </c>
      <c r="F13" s="24"/>
      <c r="G13" s="85" t="s">
        <v>110</v>
      </c>
      <c r="H13" s="24" t="s">
        <v>1472</v>
      </c>
      <c r="I13" s="21"/>
      <c r="J13" s="24" t="s">
        <v>2090</v>
      </c>
      <c r="K13" s="21" t="s">
        <v>1465</v>
      </c>
      <c r="L13" s="21" t="s">
        <v>1473</v>
      </c>
      <c r="M13" s="21" t="s">
        <v>1471</v>
      </c>
      <c r="N13" s="24">
        <v>0</v>
      </c>
      <c r="O13" s="24">
        <v>0</v>
      </c>
      <c r="P13" s="24" t="s">
        <v>2083</v>
      </c>
      <c r="Q13" s="24" t="s">
        <v>2083</v>
      </c>
      <c r="R13" s="147"/>
    </row>
    <row r="14" spans="1:18" ht="27" customHeight="1" x14ac:dyDescent="0.25">
      <c r="A14" s="75"/>
      <c r="B14" s="75">
        <v>4</v>
      </c>
      <c r="C14" s="24" t="s">
        <v>51</v>
      </c>
      <c r="D14" s="24" t="s">
        <v>113</v>
      </c>
      <c r="E14" s="24" t="s">
        <v>2085</v>
      </c>
      <c r="F14" s="24"/>
      <c r="G14" s="85" t="s">
        <v>110</v>
      </c>
      <c r="H14" s="24" t="s">
        <v>2085</v>
      </c>
      <c r="I14" s="21"/>
      <c r="J14" s="24" t="s">
        <v>2090</v>
      </c>
      <c r="K14" s="21" t="s">
        <v>1482</v>
      </c>
      <c r="L14" s="21" t="s">
        <v>1586</v>
      </c>
      <c r="M14" s="21" t="s">
        <v>1471</v>
      </c>
      <c r="N14" s="24">
        <v>0</v>
      </c>
      <c r="O14" s="24">
        <v>0</v>
      </c>
      <c r="P14" s="24" t="s">
        <v>2083</v>
      </c>
      <c r="Q14" s="24" t="s">
        <v>2083</v>
      </c>
      <c r="R14" s="147"/>
    </row>
    <row r="15" spans="1:18" ht="27" customHeight="1" x14ac:dyDescent="0.25">
      <c r="A15" s="75"/>
      <c r="B15" s="75">
        <v>5</v>
      </c>
      <c r="C15" s="24" t="s">
        <v>51</v>
      </c>
      <c r="D15" s="24" t="s">
        <v>113</v>
      </c>
      <c r="E15" s="24" t="s">
        <v>2086</v>
      </c>
      <c r="F15" s="24"/>
      <c r="G15" s="85" t="s">
        <v>110</v>
      </c>
      <c r="H15" s="24" t="s">
        <v>2086</v>
      </c>
      <c r="I15" s="21"/>
      <c r="J15" s="24" t="s">
        <v>2090</v>
      </c>
      <c r="K15" s="21" t="s">
        <v>1465</v>
      </c>
      <c r="L15" s="21" t="s">
        <v>1473</v>
      </c>
      <c r="M15" s="21" t="s">
        <v>1471</v>
      </c>
      <c r="N15" s="24">
        <v>0</v>
      </c>
      <c r="O15" s="24">
        <v>0</v>
      </c>
      <c r="P15" s="24" t="s">
        <v>2083</v>
      </c>
      <c r="Q15" s="24" t="s">
        <v>2083</v>
      </c>
      <c r="R15" s="147"/>
    </row>
  </sheetData>
  <autoFilter ref="B10:R15" xr:uid="{00000000-0001-0000-3C00-000000000000}"/>
  <mergeCells count="1">
    <mergeCell ref="C9:M9"/>
  </mergeCells>
  <conditionalFormatting sqref="E11:E15">
    <cfRule type="duplicateValues" dxfId="1647" priority="2"/>
  </conditionalFormatting>
  <conditionalFormatting sqref="H11:H15">
    <cfRule type="duplicateValues" dxfId="1646" priority="1"/>
  </conditionalFormatting>
  <hyperlinks>
    <hyperlink ref="G11" location="RCT027_MOEDA_REF!A1" display="RCT027_MOEDA_REF" xr:uid="{00000000-0004-0000-3C00-000000000000}"/>
    <hyperlink ref="G12" location="RCT027_MOEDA_REF_ADV!A1" display="RCT027_MOEDA_REF_ADV" xr:uid="{00000000-0004-0000-3C00-000001000000}"/>
    <hyperlink ref="G13:G15" location="RCT027_MOEDA_REF_ADV!A1" display="RCT027_MOEDA_REF_ADV" xr:uid="{00000000-0004-0000-3C00-000002000000}"/>
    <hyperlink ref="G13" location="RCT027_MOEDA_REF_ADV!A1" display="RCT027_MOEDA_REF_ADV" xr:uid="{00000000-0004-0000-3C00-000003000000}"/>
    <hyperlink ref="G14" location="RCT027_MOEDA_REF_ADV!A1" display="RCT027_MOEDA_REF_ADV" xr:uid="{00000000-0004-0000-3C00-000004000000}"/>
    <hyperlink ref="G15" location="RCT027_MOEDA_REF_ADV!A1" display="RCT027_MOEDA_REF_ADV" xr:uid="{00000000-0004-0000-3C00-000005000000}"/>
    <hyperlink ref="B6" location="Variáveis!A1" display="Variáveis" xr:uid="{00000000-0004-0000-3C00-000006000000}"/>
    <hyperlink ref="C6" location="'Índice de Tabelas'!A1" display="Índice de Tabelas" xr:uid="{00000000-0004-0000-3C00-000007000000}"/>
    <hyperlink ref="D6" location="'Manual de Instrução'!A1" display="Manual de Instrução" xr:uid="{00000000-0004-0000-3C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ReturnToPrevSheet">
                <anchor moveWithCells="1" sizeWithCells="1">
                  <from>
                    <xdr:col>4</xdr:col>
                    <xdr:colOff>0</xdr:colOff>
                    <xdr:row>3</xdr:row>
                    <xdr:rowOff>0</xdr:rowOff>
                  </from>
                  <to>
                    <xdr:col>5</xdr:col>
                    <xdr:colOff>426720</xdr:colOff>
                    <xdr:row>5</xdr:row>
                    <xdr:rowOff>68580</xdr:rowOff>
                  </to>
                </anchor>
              </controlPr>
            </control>
          </mc:Choice>
        </mc:AlternateContent>
        <mc:AlternateContent xmlns:mc="http://schemas.openxmlformats.org/markup-compatibility/2006">
          <mc:Choice Requires="x14">
            <control shapeId="134146"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9"/>
  <dimension ref="A1:S18"/>
  <sheetViews>
    <sheetView zoomScale="80" workbookViewId="0">
      <pane xSplit="5" ySplit="10" topLeftCell="F11" activePane="bottomRight" state="frozen"/>
      <selection pane="topRight" activeCell="F1" sqref="F1"/>
      <selection pane="bottomLeft" activeCell="A18" sqref="A18"/>
      <selection pane="bottomRight" activeCell="B10" sqref="B10:S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 style="27" customWidth="1"/>
    <col min="5" max="5" width="23.59765625" style="27" customWidth="1"/>
    <col min="6" max="7" width="27.398437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114</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114</v>
      </c>
      <c r="E11" s="24" t="s">
        <v>1456</v>
      </c>
      <c r="F11" s="24"/>
      <c r="G11" s="65"/>
      <c r="H11" s="21"/>
      <c r="I11" s="21" t="s">
        <v>1890</v>
      </c>
      <c r="J11" s="24"/>
      <c r="K11" s="24"/>
      <c r="L11" s="21" t="s">
        <v>1458</v>
      </c>
      <c r="M11" s="21" t="s">
        <v>1459</v>
      </c>
      <c r="N11" s="21" t="s">
        <v>1460</v>
      </c>
      <c r="O11" s="24">
        <v>1</v>
      </c>
      <c r="P11" s="73">
        <v>0</v>
      </c>
      <c r="Q11" s="73" t="s">
        <v>2091</v>
      </c>
      <c r="R11" s="24" t="s">
        <v>2092</v>
      </c>
      <c r="S11" s="147"/>
    </row>
    <row r="12" spans="1:19" ht="27" customHeight="1" x14ac:dyDescent="0.25">
      <c r="A12" s="75"/>
      <c r="B12" s="75">
        <v>2</v>
      </c>
      <c r="C12" s="24" t="s">
        <v>51</v>
      </c>
      <c r="D12" s="24" t="s">
        <v>114</v>
      </c>
      <c r="E12" s="24" t="s">
        <v>1463</v>
      </c>
      <c r="F12" s="24"/>
      <c r="G12" s="85" t="s">
        <v>108</v>
      </c>
      <c r="H12" s="24" t="s">
        <v>1463</v>
      </c>
      <c r="I12" s="21"/>
      <c r="J12" s="21" t="s">
        <v>2093</v>
      </c>
      <c r="K12" s="21" t="s">
        <v>2094</v>
      </c>
      <c r="L12" s="21" t="s">
        <v>1482</v>
      </c>
      <c r="M12" s="21" t="s">
        <v>1466</v>
      </c>
      <c r="N12" s="21" t="s">
        <v>1460</v>
      </c>
      <c r="O12" s="24">
        <v>1</v>
      </c>
      <c r="P12" s="24">
        <v>0</v>
      </c>
      <c r="Q12" s="73" t="s">
        <v>2091</v>
      </c>
      <c r="R12" s="24" t="s">
        <v>2092</v>
      </c>
      <c r="S12" s="147"/>
    </row>
    <row r="13" spans="1:19" ht="27" customHeight="1" x14ac:dyDescent="0.25">
      <c r="A13" s="75"/>
      <c r="B13" s="75">
        <v>3</v>
      </c>
      <c r="C13" s="24" t="s">
        <v>51</v>
      </c>
      <c r="D13" s="24" t="s">
        <v>114</v>
      </c>
      <c r="E13" s="24" t="s">
        <v>1467</v>
      </c>
      <c r="F13" s="24"/>
      <c r="G13" s="85" t="s">
        <v>108</v>
      </c>
      <c r="H13" s="24" t="s">
        <v>1467</v>
      </c>
      <c r="I13" s="21"/>
      <c r="J13" s="21" t="s">
        <v>2093</v>
      </c>
      <c r="K13" s="21" t="s">
        <v>2094</v>
      </c>
      <c r="L13" s="21" t="s">
        <v>1482</v>
      </c>
      <c r="M13" s="21" t="s">
        <v>1466</v>
      </c>
      <c r="N13" s="21" t="s">
        <v>1460</v>
      </c>
      <c r="O13" s="24">
        <v>1</v>
      </c>
      <c r="P13" s="24">
        <v>0</v>
      </c>
      <c r="Q13" s="73" t="s">
        <v>2091</v>
      </c>
      <c r="R13" s="24" t="s">
        <v>2092</v>
      </c>
      <c r="S13" s="147"/>
    </row>
    <row r="14" spans="1:19" ht="27" customHeight="1" x14ac:dyDescent="0.25">
      <c r="A14" s="75"/>
      <c r="B14" s="75">
        <v>4</v>
      </c>
      <c r="C14" s="24" t="s">
        <v>51</v>
      </c>
      <c r="D14" s="24" t="s">
        <v>114</v>
      </c>
      <c r="E14" s="24" t="s">
        <v>2095</v>
      </c>
      <c r="F14" s="24"/>
      <c r="G14" s="85" t="s">
        <v>108</v>
      </c>
      <c r="H14" s="21"/>
      <c r="I14" s="21" t="s">
        <v>2096</v>
      </c>
      <c r="J14" s="21" t="s">
        <v>2093</v>
      </c>
      <c r="K14" s="21" t="s">
        <v>2094</v>
      </c>
      <c r="L14" s="21" t="s">
        <v>1482</v>
      </c>
      <c r="M14" s="21" t="s">
        <v>1494</v>
      </c>
      <c r="N14" s="21" t="s">
        <v>1471</v>
      </c>
      <c r="O14" s="24">
        <v>0</v>
      </c>
      <c r="P14" s="24">
        <v>0</v>
      </c>
      <c r="Q14" s="73" t="s">
        <v>2091</v>
      </c>
      <c r="R14" s="24" t="s">
        <v>2092</v>
      </c>
      <c r="S14" s="147"/>
    </row>
    <row r="15" spans="1:19" ht="27" customHeight="1" x14ac:dyDescent="0.25">
      <c r="A15" s="75"/>
      <c r="B15" s="75">
        <v>5</v>
      </c>
      <c r="C15" s="24" t="s">
        <v>51</v>
      </c>
      <c r="D15" s="24" t="s">
        <v>114</v>
      </c>
      <c r="E15" s="24" t="s">
        <v>2097</v>
      </c>
      <c r="F15" s="24"/>
      <c r="G15" s="85" t="s">
        <v>108</v>
      </c>
      <c r="H15" s="21"/>
      <c r="I15" s="21" t="s">
        <v>2098</v>
      </c>
      <c r="J15" s="21" t="s">
        <v>2093</v>
      </c>
      <c r="K15" s="21" t="s">
        <v>2094</v>
      </c>
      <c r="L15" s="21" t="s">
        <v>1458</v>
      </c>
      <c r="M15" s="21" t="s">
        <v>1459</v>
      </c>
      <c r="N15" s="21" t="s">
        <v>1471</v>
      </c>
      <c r="O15" s="24">
        <v>0</v>
      </c>
      <c r="P15" s="24">
        <v>0</v>
      </c>
      <c r="Q15" s="73" t="s">
        <v>2091</v>
      </c>
      <c r="R15" s="24" t="s">
        <v>2092</v>
      </c>
      <c r="S15" s="147"/>
    </row>
    <row r="16" spans="1:19" ht="27" customHeight="1" x14ac:dyDescent="0.25">
      <c r="A16" s="75"/>
      <c r="B16" s="75">
        <v>5</v>
      </c>
      <c r="C16" s="24" t="s">
        <v>51</v>
      </c>
      <c r="D16" s="24" t="s">
        <v>114</v>
      </c>
      <c r="E16" s="24" t="s">
        <v>2097</v>
      </c>
      <c r="F16" s="24"/>
      <c r="G16" s="85" t="s">
        <v>114</v>
      </c>
      <c r="H16" s="21"/>
      <c r="I16" s="21" t="s">
        <v>2098</v>
      </c>
      <c r="J16" s="21" t="s">
        <v>2093</v>
      </c>
      <c r="K16" s="21" t="s">
        <v>2094</v>
      </c>
      <c r="L16" s="21" t="s">
        <v>1458</v>
      </c>
      <c r="M16" s="21" t="s">
        <v>1459</v>
      </c>
      <c r="N16" s="21" t="s">
        <v>1471</v>
      </c>
      <c r="O16" s="24">
        <v>0</v>
      </c>
      <c r="P16" s="24">
        <v>0</v>
      </c>
      <c r="Q16" s="73" t="s">
        <v>2091</v>
      </c>
      <c r="R16" s="24" t="s">
        <v>2092</v>
      </c>
      <c r="S16" s="147"/>
    </row>
    <row r="17" spans="1:19" ht="27" customHeight="1" x14ac:dyDescent="0.25">
      <c r="A17" s="75"/>
      <c r="B17" s="75">
        <v>5</v>
      </c>
      <c r="C17" s="24" t="s">
        <v>51</v>
      </c>
      <c r="D17" s="24" t="s">
        <v>114</v>
      </c>
      <c r="E17" s="24" t="s">
        <v>2097</v>
      </c>
      <c r="F17" s="24"/>
      <c r="G17" s="85" t="s">
        <v>103</v>
      </c>
      <c r="H17" s="21"/>
      <c r="I17" s="21" t="s">
        <v>2098</v>
      </c>
      <c r="J17" s="21" t="s">
        <v>2093</v>
      </c>
      <c r="K17" s="21" t="s">
        <v>2094</v>
      </c>
      <c r="L17" s="21" t="s">
        <v>1458</v>
      </c>
      <c r="M17" s="21" t="s">
        <v>1459</v>
      </c>
      <c r="N17" s="21" t="s">
        <v>1471</v>
      </c>
      <c r="O17" s="24">
        <v>0</v>
      </c>
      <c r="P17" s="24">
        <v>0</v>
      </c>
      <c r="Q17" s="73" t="s">
        <v>2091</v>
      </c>
      <c r="R17" s="24" t="s">
        <v>2092</v>
      </c>
      <c r="S17" s="147"/>
    </row>
    <row r="18" spans="1:19" ht="27" customHeight="1" x14ac:dyDescent="0.25">
      <c r="A18" s="75"/>
      <c r="B18" s="75">
        <v>6</v>
      </c>
      <c r="C18" s="24" t="s">
        <v>51</v>
      </c>
      <c r="D18" s="24" t="s">
        <v>114</v>
      </c>
      <c r="E18" s="24" t="s">
        <v>1561</v>
      </c>
      <c r="F18" s="24"/>
      <c r="G18" s="21"/>
      <c r="H18" s="21"/>
      <c r="I18" s="21" t="s">
        <v>1562</v>
      </c>
      <c r="J18" s="21"/>
      <c r="K18" s="21"/>
      <c r="L18" s="21" t="s">
        <v>1563</v>
      </c>
      <c r="M18" s="21" t="s">
        <v>1564</v>
      </c>
      <c r="N18" s="21" t="s">
        <v>1471</v>
      </c>
      <c r="O18" s="24">
        <v>0</v>
      </c>
      <c r="P18" s="24">
        <v>0</v>
      </c>
      <c r="Q18" s="73" t="s">
        <v>2091</v>
      </c>
      <c r="R18" s="24" t="s">
        <v>2092</v>
      </c>
      <c r="S18" s="147"/>
    </row>
  </sheetData>
  <autoFilter ref="B10:S18" xr:uid="{00000000-0001-0000-3D00-000000000000}"/>
  <mergeCells count="1">
    <mergeCell ref="C9:N9"/>
  </mergeCells>
  <conditionalFormatting sqref="E11:E14 E18">
    <cfRule type="duplicateValues" dxfId="1645" priority="3"/>
  </conditionalFormatting>
  <conditionalFormatting sqref="H12:H13">
    <cfRule type="duplicateValues" dxfId="1644" priority="2"/>
  </conditionalFormatting>
  <hyperlinks>
    <hyperlink ref="G12" location="RCT026_OPERACAO_IMP_CI!A1" display="RCT026_OPERACAO_IMP_CI" xr:uid="{00000000-0004-0000-3D00-000000000000}"/>
    <hyperlink ref="G13:G14" location="RCT026_OPERACAO_IMP_CI!A1" display="RCT026_OPERACAO_IMP_CI" xr:uid="{00000000-0004-0000-3D00-000001000000}"/>
    <hyperlink ref="G13" location="RCT026_OPERACAO_IMP_CI!A1" display="RCT026_OPERACAO_IMP_CI" xr:uid="{00000000-0004-0000-3D00-000002000000}"/>
    <hyperlink ref="G14" location="RCT026_OPERACAO_IMP_CI!A1" display="RCT026_OPERACAO_IMP_CI" xr:uid="{00000000-0004-0000-3D00-000003000000}"/>
    <hyperlink ref="G15" location="RCT026_OPERACAO_IMP_CI!A1" display="RCT026_OPERACAO_IMP_CI" xr:uid="{00000000-0004-0000-3D00-000004000000}"/>
    <hyperlink ref="G16" location="RCT028_PERFORMING_T!A1" display="RCT028_PERFORMING_T" xr:uid="{00000000-0004-0000-3D00-000005000000}"/>
    <hyperlink ref="G17" location="RCT023_INST_DTREF!A1" display="RCT023_INST_DTREF" xr:uid="{00000000-0004-0000-3D00-000006000000}"/>
    <hyperlink ref="B6" location="Variáveis!A1" display="Variáveis" xr:uid="{00000000-0004-0000-3D00-000007000000}"/>
    <hyperlink ref="C6" location="'Índice de Tabelas'!A1" display="Índice de Tabelas" xr:uid="{00000000-0004-0000-3D00-000008000000}"/>
    <hyperlink ref="D6" location="'Manual de Instrução'!A1" display="Manual de Instrução" xr:uid="{00000000-0004-0000-3D00-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61" r:id="rId4" name="Button 1">
              <controlPr defaultSize="0" print="0" autoFill="0" autoPict="0" macro="[0]!ReturnToPrevSheet">
                <anchor moveWithCells="1" sizeWithCells="1">
                  <from>
                    <xdr:col>4</xdr:col>
                    <xdr:colOff>0</xdr:colOff>
                    <xdr:row>3</xdr:row>
                    <xdr:rowOff>0</xdr:rowOff>
                  </from>
                  <to>
                    <xdr:col>5</xdr:col>
                    <xdr:colOff>426720</xdr:colOff>
                    <xdr:row>5</xdr:row>
                    <xdr:rowOff>76200</xdr:rowOff>
                  </to>
                </anchor>
              </controlPr>
            </control>
          </mc:Choice>
        </mc:AlternateContent>
        <mc:AlternateContent xmlns:mc="http://schemas.openxmlformats.org/markup-compatibility/2006">
          <mc:Choice Requires="x14">
            <control shapeId="143362"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90"/>
  <dimension ref="A1:T70"/>
  <sheetViews>
    <sheetView zoomScale="65" workbookViewId="0">
      <pane xSplit="5" ySplit="10" topLeftCell="F53" activePane="bottomRight" state="frozen"/>
      <selection pane="topRight" activeCell="F1" sqref="F1"/>
      <selection pane="bottomLeft" activeCell="A18" sqref="A18"/>
      <selection pane="bottomRight" activeCell="G57" sqref="G5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3.3984375" style="27" customWidth="1"/>
    <col min="5" max="5" width="27" style="27" customWidth="1"/>
    <col min="6" max="6" width="27.3984375" style="27" customWidth="1"/>
    <col min="7" max="7" width="36.09765625" style="27" bestFit="1" customWidth="1"/>
    <col min="8" max="8" width="27.3984375" style="27" customWidth="1"/>
    <col min="9" max="9" width="47"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2099</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30.75" customHeight="1" x14ac:dyDescent="0.2">
      <c r="A11" s="28"/>
      <c r="B11" s="75">
        <v>1</v>
      </c>
      <c r="C11" s="24" t="s">
        <v>51</v>
      </c>
      <c r="D11" s="24" t="s">
        <v>115</v>
      </c>
      <c r="E11" s="24" t="s">
        <v>1456</v>
      </c>
      <c r="F11" s="24" t="s">
        <v>1468</v>
      </c>
      <c r="G11" s="21"/>
      <c r="I11" s="21" t="s">
        <v>1457</v>
      </c>
      <c r="J11" s="24"/>
      <c r="K11" s="24"/>
      <c r="L11" s="24"/>
      <c r="M11" s="21" t="s">
        <v>1458</v>
      </c>
      <c r="N11" s="21" t="s">
        <v>1459</v>
      </c>
      <c r="O11" s="21" t="s">
        <v>1460</v>
      </c>
      <c r="P11" s="24">
        <v>1</v>
      </c>
      <c r="Q11" s="73">
        <v>0</v>
      </c>
      <c r="R11" s="73" t="s">
        <v>2100</v>
      </c>
      <c r="S11" s="24" t="s">
        <v>2101</v>
      </c>
      <c r="T11" s="147"/>
    </row>
    <row r="12" spans="1:20" ht="27" customHeight="1" x14ac:dyDescent="0.25">
      <c r="A12" s="75"/>
      <c r="B12" s="75">
        <v>2</v>
      </c>
      <c r="C12" s="24" t="s">
        <v>51</v>
      </c>
      <c r="D12" s="24" t="s">
        <v>115</v>
      </c>
      <c r="E12" s="24" t="s">
        <v>1463</v>
      </c>
      <c r="F12" s="24" t="s">
        <v>1468</v>
      </c>
      <c r="G12" s="85" t="s">
        <v>60</v>
      </c>
      <c r="H12" s="21" t="s">
        <v>1463</v>
      </c>
      <c r="I12" s="21"/>
      <c r="J12" s="24" t="s">
        <v>2102</v>
      </c>
      <c r="K12" s="24"/>
      <c r="L12" s="24"/>
      <c r="M12" s="21" t="s">
        <v>1465</v>
      </c>
      <c r="N12" s="21" t="s">
        <v>1466</v>
      </c>
      <c r="O12" s="21" t="s">
        <v>1460</v>
      </c>
      <c r="P12" s="24">
        <v>1</v>
      </c>
      <c r="Q12" s="24">
        <v>0</v>
      </c>
      <c r="R12" s="24" t="s">
        <v>2100</v>
      </c>
      <c r="S12" s="24" t="s">
        <v>2101</v>
      </c>
      <c r="T12" s="147"/>
    </row>
    <row r="13" spans="1:20" ht="27" customHeight="1" x14ac:dyDescent="0.25">
      <c r="A13" s="75"/>
      <c r="B13" s="75">
        <v>3</v>
      </c>
      <c r="C13" s="24" t="s">
        <v>51</v>
      </c>
      <c r="D13" s="24" t="s">
        <v>115</v>
      </c>
      <c r="E13" s="24" t="s">
        <v>1467</v>
      </c>
      <c r="F13" s="24" t="s">
        <v>1468</v>
      </c>
      <c r="G13" s="85" t="s">
        <v>60</v>
      </c>
      <c r="H13" s="21" t="s">
        <v>1467</v>
      </c>
      <c r="I13" s="21"/>
      <c r="J13" s="24" t="s">
        <v>2102</v>
      </c>
      <c r="K13" s="24"/>
      <c r="L13" s="24"/>
      <c r="M13" s="21" t="s">
        <v>1465</v>
      </c>
      <c r="N13" s="21" t="s">
        <v>1466</v>
      </c>
      <c r="O13" s="21" t="s">
        <v>1460</v>
      </c>
      <c r="P13" s="24">
        <v>1</v>
      </c>
      <c r="Q13" s="24">
        <v>0</v>
      </c>
      <c r="R13" s="24" t="s">
        <v>2100</v>
      </c>
      <c r="S13" s="24" t="s">
        <v>2101</v>
      </c>
      <c r="T13" s="147"/>
    </row>
    <row r="14" spans="1:20" ht="27" customHeight="1" x14ac:dyDescent="0.25">
      <c r="A14" s="75"/>
      <c r="B14" s="75">
        <v>4</v>
      </c>
      <c r="C14" s="24" t="s">
        <v>51</v>
      </c>
      <c r="D14" s="24" t="s">
        <v>115</v>
      </c>
      <c r="E14" s="24" t="s">
        <v>1474</v>
      </c>
      <c r="F14" s="24" t="s">
        <v>1468</v>
      </c>
      <c r="G14" s="85" t="s">
        <v>60</v>
      </c>
      <c r="H14" s="21" t="s">
        <v>1474</v>
      </c>
      <c r="I14" s="21"/>
      <c r="J14" s="24" t="s">
        <v>2102</v>
      </c>
      <c r="K14" s="24"/>
      <c r="L14" s="24"/>
      <c r="M14" s="21" t="s">
        <v>1465</v>
      </c>
      <c r="N14" s="21" t="s">
        <v>1473</v>
      </c>
      <c r="O14" s="21" t="s">
        <v>1471</v>
      </c>
      <c r="P14" s="24">
        <v>0</v>
      </c>
      <c r="Q14" s="24">
        <v>0</v>
      </c>
      <c r="R14" s="24" t="s">
        <v>2100</v>
      </c>
      <c r="S14" s="24" t="s">
        <v>2101</v>
      </c>
      <c r="T14" s="147"/>
    </row>
    <row r="15" spans="1:20" ht="27" customHeight="1" x14ac:dyDescent="0.25">
      <c r="A15" s="75"/>
      <c r="B15" s="75">
        <v>5</v>
      </c>
      <c r="C15" s="24" t="s">
        <v>51</v>
      </c>
      <c r="D15" s="24" t="s">
        <v>115</v>
      </c>
      <c r="E15" s="24" t="s">
        <v>1479</v>
      </c>
      <c r="F15" s="24" t="s">
        <v>1480</v>
      </c>
      <c r="G15" s="85" t="s">
        <v>60</v>
      </c>
      <c r="H15" s="21" t="s">
        <v>1479</v>
      </c>
      <c r="I15" s="21"/>
      <c r="J15" s="24" t="s">
        <v>2102</v>
      </c>
      <c r="K15" s="24"/>
      <c r="L15" s="24"/>
      <c r="M15" s="21" t="s">
        <v>1465</v>
      </c>
      <c r="N15" s="21" t="s">
        <v>1473</v>
      </c>
      <c r="O15" s="21" t="s">
        <v>1471</v>
      </c>
      <c r="P15" s="24">
        <v>0</v>
      </c>
      <c r="Q15" s="24">
        <v>0</v>
      </c>
      <c r="R15" s="24" t="s">
        <v>2100</v>
      </c>
      <c r="S15" s="24" t="s">
        <v>2101</v>
      </c>
      <c r="T15" s="147"/>
    </row>
    <row r="16" spans="1:20" ht="27" customHeight="1" x14ac:dyDescent="0.25">
      <c r="A16" s="75"/>
      <c r="B16" s="75">
        <v>6</v>
      </c>
      <c r="C16" s="24" t="s">
        <v>51</v>
      </c>
      <c r="D16" s="24" t="s">
        <v>115</v>
      </c>
      <c r="E16" s="24" t="s">
        <v>1483</v>
      </c>
      <c r="F16" s="24" t="s">
        <v>1468</v>
      </c>
      <c r="G16" s="85" t="s">
        <v>60</v>
      </c>
      <c r="H16" s="21" t="s">
        <v>1483</v>
      </c>
      <c r="I16" s="21"/>
      <c r="J16" s="24" t="s">
        <v>2102</v>
      </c>
      <c r="K16" s="24"/>
      <c r="L16" s="24"/>
      <c r="M16" s="21" t="s">
        <v>1465</v>
      </c>
      <c r="N16" s="21" t="s">
        <v>1473</v>
      </c>
      <c r="O16" s="21" t="s">
        <v>1471</v>
      </c>
      <c r="P16" s="24">
        <v>0</v>
      </c>
      <c r="Q16" s="24">
        <v>0</v>
      </c>
      <c r="R16" s="24" t="s">
        <v>2100</v>
      </c>
      <c r="S16" s="24" t="s">
        <v>2101</v>
      </c>
      <c r="T16" s="147"/>
    </row>
    <row r="17" spans="1:20" ht="27" customHeight="1" x14ac:dyDescent="0.25">
      <c r="A17" s="75"/>
      <c r="B17" s="75">
        <v>7</v>
      </c>
      <c r="C17" s="24" t="s">
        <v>51</v>
      </c>
      <c r="D17" s="24" t="s">
        <v>115</v>
      </c>
      <c r="E17" s="24" t="s">
        <v>1477</v>
      </c>
      <c r="F17" s="24" t="s">
        <v>1468</v>
      </c>
      <c r="G17" s="85" t="s">
        <v>60</v>
      </c>
      <c r="H17" s="21"/>
      <c r="I17" s="21" t="s">
        <v>2103</v>
      </c>
      <c r="J17" s="24" t="s">
        <v>2102</v>
      </c>
      <c r="K17" s="24"/>
      <c r="L17" s="24"/>
      <c r="M17" s="21" t="s">
        <v>1465</v>
      </c>
      <c r="N17" s="21" t="s">
        <v>1478</v>
      </c>
      <c r="O17" s="21" t="s">
        <v>1471</v>
      </c>
      <c r="P17" s="24">
        <v>0</v>
      </c>
      <c r="Q17" s="24">
        <v>0</v>
      </c>
      <c r="R17" s="24" t="s">
        <v>2100</v>
      </c>
      <c r="S17" s="24" t="s">
        <v>2101</v>
      </c>
      <c r="T17" s="147"/>
    </row>
    <row r="18" spans="1:20" ht="27" customHeight="1" x14ac:dyDescent="0.25">
      <c r="A18" s="75"/>
      <c r="B18" s="75">
        <v>8</v>
      </c>
      <c r="C18" s="24" t="s">
        <v>51</v>
      </c>
      <c r="D18" s="24" t="s">
        <v>115</v>
      </c>
      <c r="E18" s="24" t="s">
        <v>1492</v>
      </c>
      <c r="F18" s="24" t="s">
        <v>1468</v>
      </c>
      <c r="G18" s="85" t="s">
        <v>60</v>
      </c>
      <c r="H18" s="21"/>
      <c r="I18" s="21" t="s">
        <v>2104</v>
      </c>
      <c r="J18" s="24" t="s">
        <v>2102</v>
      </c>
      <c r="K18" s="24"/>
      <c r="L18" s="24"/>
      <c r="M18" s="21" t="s">
        <v>1465</v>
      </c>
      <c r="N18" s="21" t="s">
        <v>1494</v>
      </c>
      <c r="O18" s="21" t="s">
        <v>1471</v>
      </c>
      <c r="P18" s="24">
        <v>0</v>
      </c>
      <c r="Q18" s="24">
        <v>0</v>
      </c>
      <c r="R18" s="24" t="s">
        <v>2100</v>
      </c>
      <c r="S18" s="24" t="s">
        <v>2101</v>
      </c>
      <c r="T18" s="147"/>
    </row>
    <row r="19" spans="1:20" ht="27" customHeight="1" x14ac:dyDescent="0.25">
      <c r="A19" s="75"/>
      <c r="B19" s="75">
        <v>9</v>
      </c>
      <c r="C19" s="24" t="s">
        <v>51</v>
      </c>
      <c r="D19" s="24" t="s">
        <v>115</v>
      </c>
      <c r="E19" s="24" t="s">
        <v>1790</v>
      </c>
      <c r="F19" s="24" t="s">
        <v>1468</v>
      </c>
      <c r="G19" s="21"/>
      <c r="H19" s="21"/>
      <c r="I19" s="21" t="s">
        <v>1471</v>
      </c>
      <c r="J19" s="24"/>
      <c r="K19" s="24"/>
      <c r="L19" s="24"/>
      <c r="M19" s="21" t="s">
        <v>1458</v>
      </c>
      <c r="N19" s="21" t="s">
        <v>1459</v>
      </c>
      <c r="O19" s="21" t="s">
        <v>1471</v>
      </c>
      <c r="P19" s="24">
        <v>0</v>
      </c>
      <c r="Q19" s="24">
        <v>0</v>
      </c>
      <c r="R19" s="24" t="s">
        <v>2100</v>
      </c>
      <c r="S19" s="24" t="s">
        <v>2101</v>
      </c>
      <c r="T19" s="147"/>
    </row>
    <row r="20" spans="1:20" ht="27" customHeight="1" x14ac:dyDescent="0.25">
      <c r="A20" s="75"/>
      <c r="B20" s="75">
        <v>10</v>
      </c>
      <c r="C20" s="24" t="s">
        <v>51</v>
      </c>
      <c r="D20" s="24" t="s">
        <v>115</v>
      </c>
      <c r="E20" s="24" t="s">
        <v>2105</v>
      </c>
      <c r="F20" s="24" t="s">
        <v>1468</v>
      </c>
      <c r="G20" s="85" t="s">
        <v>60</v>
      </c>
      <c r="H20" s="21"/>
      <c r="I20" s="21" t="s">
        <v>2106</v>
      </c>
      <c r="J20" s="24" t="s">
        <v>2102</v>
      </c>
      <c r="K20" s="24"/>
      <c r="L20" s="24"/>
      <c r="M20" s="21" t="s">
        <v>1458</v>
      </c>
      <c r="N20" s="21" t="s">
        <v>1459</v>
      </c>
      <c r="O20" s="21" t="s">
        <v>1471</v>
      </c>
      <c r="P20" s="24">
        <v>0</v>
      </c>
      <c r="Q20" s="24">
        <v>0</v>
      </c>
      <c r="R20" s="24" t="s">
        <v>2100</v>
      </c>
      <c r="S20" s="24" t="s">
        <v>2101</v>
      </c>
      <c r="T20" s="147"/>
    </row>
    <row r="21" spans="1:20" ht="27" customHeight="1" x14ac:dyDescent="0.25">
      <c r="A21" s="75"/>
      <c r="B21" s="75">
        <v>11</v>
      </c>
      <c r="C21" s="24" t="s">
        <v>51</v>
      </c>
      <c r="D21" s="24" t="s">
        <v>115</v>
      </c>
      <c r="E21" s="24" t="s">
        <v>2105</v>
      </c>
      <c r="F21" s="24" t="s">
        <v>1468</v>
      </c>
      <c r="G21" s="85" t="s">
        <v>448</v>
      </c>
      <c r="H21" s="21"/>
      <c r="I21" s="21" t="s">
        <v>2106</v>
      </c>
      <c r="J21" s="24" t="s">
        <v>2102</v>
      </c>
      <c r="K21" s="24"/>
      <c r="L21" s="24"/>
      <c r="M21" s="21" t="s">
        <v>1458</v>
      </c>
      <c r="N21" s="21" t="s">
        <v>1459</v>
      </c>
      <c r="O21" s="21" t="s">
        <v>1471</v>
      </c>
      <c r="P21" s="24">
        <v>0</v>
      </c>
      <c r="Q21" s="24">
        <v>0</v>
      </c>
      <c r="R21" s="24" t="s">
        <v>2100</v>
      </c>
      <c r="S21" s="24" t="s">
        <v>2101</v>
      </c>
      <c r="T21" s="147"/>
    </row>
    <row r="22" spans="1:20" ht="27" customHeight="1" x14ac:dyDescent="0.25">
      <c r="A22" s="75"/>
      <c r="B22" s="75">
        <v>12</v>
      </c>
      <c r="C22" s="24" t="s">
        <v>51</v>
      </c>
      <c r="D22" s="24" t="s">
        <v>115</v>
      </c>
      <c r="E22" s="24" t="s">
        <v>2105</v>
      </c>
      <c r="F22" s="24" t="s">
        <v>1468</v>
      </c>
      <c r="G22" s="85" t="s">
        <v>442</v>
      </c>
      <c r="H22" s="21"/>
      <c r="I22" s="21" t="s">
        <v>2106</v>
      </c>
      <c r="J22" s="24" t="s">
        <v>2102</v>
      </c>
      <c r="K22" s="24"/>
      <c r="L22" s="24"/>
      <c r="M22" s="21" t="s">
        <v>1458</v>
      </c>
      <c r="N22" s="21" t="s">
        <v>1459</v>
      </c>
      <c r="O22" s="21" t="s">
        <v>1471</v>
      </c>
      <c r="P22" s="24">
        <v>0</v>
      </c>
      <c r="Q22" s="24">
        <v>0</v>
      </c>
      <c r="R22" s="24" t="s">
        <v>2100</v>
      </c>
      <c r="S22" s="24" t="s">
        <v>2101</v>
      </c>
      <c r="T22" s="147"/>
    </row>
    <row r="23" spans="1:20" ht="27" customHeight="1" x14ac:dyDescent="0.25">
      <c r="A23" s="75"/>
      <c r="B23" s="75">
        <v>13</v>
      </c>
      <c r="C23" s="24" t="s">
        <v>51</v>
      </c>
      <c r="D23" s="24" t="s">
        <v>115</v>
      </c>
      <c r="E23" s="24" t="s">
        <v>2105</v>
      </c>
      <c r="F23" s="24" t="s">
        <v>1468</v>
      </c>
      <c r="G23" s="85" t="s">
        <v>438</v>
      </c>
      <c r="H23" s="21"/>
      <c r="I23" s="21" t="s">
        <v>2106</v>
      </c>
      <c r="J23" s="24" t="s">
        <v>2102</v>
      </c>
      <c r="K23" s="24"/>
      <c r="L23" s="24"/>
      <c r="M23" s="21" t="s">
        <v>1458</v>
      </c>
      <c r="N23" s="21" t="s">
        <v>1459</v>
      </c>
      <c r="O23" s="21" t="s">
        <v>1471</v>
      </c>
      <c r="P23" s="24">
        <v>0</v>
      </c>
      <c r="Q23" s="24">
        <v>0</v>
      </c>
      <c r="R23" s="24" t="s">
        <v>2100</v>
      </c>
      <c r="S23" s="24" t="s">
        <v>2101</v>
      </c>
      <c r="T23" s="147"/>
    </row>
    <row r="24" spans="1:20" ht="27" customHeight="1" x14ac:dyDescent="0.25">
      <c r="A24" s="75"/>
      <c r="B24" s="75">
        <v>14</v>
      </c>
      <c r="C24" s="24" t="s">
        <v>51</v>
      </c>
      <c r="D24" s="24" t="s">
        <v>115</v>
      </c>
      <c r="E24" s="24" t="s">
        <v>2107</v>
      </c>
      <c r="F24" s="24" t="s">
        <v>1468</v>
      </c>
      <c r="G24" s="85" t="s">
        <v>60</v>
      </c>
      <c r="H24" s="21"/>
      <c r="I24" s="21" t="s">
        <v>2108</v>
      </c>
      <c r="J24" s="24" t="s">
        <v>2102</v>
      </c>
      <c r="K24" s="24"/>
      <c r="L24" s="24"/>
      <c r="M24" s="21" t="s">
        <v>1458</v>
      </c>
      <c r="N24" s="21" t="s">
        <v>1459</v>
      </c>
      <c r="O24" s="21" t="s">
        <v>1471</v>
      </c>
      <c r="P24" s="24">
        <v>0</v>
      </c>
      <c r="Q24" s="24">
        <v>0</v>
      </c>
      <c r="R24" s="24" t="s">
        <v>2100</v>
      </c>
      <c r="S24" s="24" t="s">
        <v>2101</v>
      </c>
      <c r="T24" s="147"/>
    </row>
    <row r="25" spans="1:20" ht="27" customHeight="1" x14ac:dyDescent="0.25">
      <c r="A25" s="75"/>
      <c r="B25" s="75">
        <v>15</v>
      </c>
      <c r="C25" s="24" t="s">
        <v>51</v>
      </c>
      <c r="D25" s="24" t="s">
        <v>115</v>
      </c>
      <c r="E25" s="24" t="s">
        <v>2107</v>
      </c>
      <c r="F25" s="24" t="s">
        <v>1468</v>
      </c>
      <c r="G25" s="85" t="s">
        <v>257</v>
      </c>
      <c r="H25" s="21"/>
      <c r="I25" s="21" t="s">
        <v>2108</v>
      </c>
      <c r="J25" s="24" t="s">
        <v>2102</v>
      </c>
      <c r="K25" s="24"/>
      <c r="L25" s="24"/>
      <c r="M25" s="21" t="s">
        <v>1458</v>
      </c>
      <c r="N25" s="21" t="s">
        <v>1459</v>
      </c>
      <c r="O25" s="21" t="s">
        <v>1471</v>
      </c>
      <c r="P25" s="24">
        <v>0</v>
      </c>
      <c r="Q25" s="24">
        <v>0</v>
      </c>
      <c r="R25" s="24" t="s">
        <v>2100</v>
      </c>
      <c r="S25" s="24" t="s">
        <v>2101</v>
      </c>
      <c r="T25" s="147"/>
    </row>
    <row r="26" spans="1:20" ht="27" customHeight="1" x14ac:dyDescent="0.25">
      <c r="A26" s="75"/>
      <c r="B26" s="75">
        <v>16</v>
      </c>
      <c r="C26" s="24" t="s">
        <v>51</v>
      </c>
      <c r="D26" s="24" t="s">
        <v>115</v>
      </c>
      <c r="E26" s="24" t="s">
        <v>2107</v>
      </c>
      <c r="F26" s="24" t="s">
        <v>1468</v>
      </c>
      <c r="G26" s="85" t="s">
        <v>442</v>
      </c>
      <c r="H26" s="21"/>
      <c r="I26" s="21" t="s">
        <v>2108</v>
      </c>
      <c r="J26" s="24" t="s">
        <v>2102</v>
      </c>
      <c r="K26" s="24"/>
      <c r="L26" s="24"/>
      <c r="M26" s="21" t="s">
        <v>1458</v>
      </c>
      <c r="N26" s="21" t="s">
        <v>1459</v>
      </c>
      <c r="O26" s="21" t="s">
        <v>1471</v>
      </c>
      <c r="P26" s="24">
        <v>0</v>
      </c>
      <c r="Q26" s="24">
        <v>0</v>
      </c>
      <c r="R26" s="24" t="s">
        <v>2100</v>
      </c>
      <c r="S26" s="24" t="s">
        <v>2101</v>
      </c>
      <c r="T26" s="147"/>
    </row>
    <row r="27" spans="1:20" ht="27" customHeight="1" x14ac:dyDescent="0.25">
      <c r="A27" s="75"/>
      <c r="B27" s="75">
        <v>17</v>
      </c>
      <c r="C27" s="24" t="s">
        <v>51</v>
      </c>
      <c r="D27" s="24" t="s">
        <v>115</v>
      </c>
      <c r="E27" s="24" t="s">
        <v>1760</v>
      </c>
      <c r="F27" s="24" t="s">
        <v>1468</v>
      </c>
      <c r="G27" s="85" t="s">
        <v>60</v>
      </c>
      <c r="H27" s="21" t="s">
        <v>1537</v>
      </c>
      <c r="I27" s="21"/>
      <c r="J27" s="24" t="s">
        <v>2102</v>
      </c>
      <c r="K27" s="24"/>
      <c r="L27" s="24"/>
      <c r="M27" s="21" t="s">
        <v>1465</v>
      </c>
      <c r="N27" s="21" t="s">
        <v>1473</v>
      </c>
      <c r="O27" s="21" t="s">
        <v>1471</v>
      </c>
      <c r="P27" s="24">
        <v>0</v>
      </c>
      <c r="Q27" s="24">
        <v>0</v>
      </c>
      <c r="R27" s="24" t="s">
        <v>2100</v>
      </c>
      <c r="S27" s="24" t="s">
        <v>2101</v>
      </c>
      <c r="T27" s="147"/>
    </row>
    <row r="28" spans="1:20" ht="27" customHeight="1" x14ac:dyDescent="0.25">
      <c r="A28" s="75"/>
      <c r="B28" s="75">
        <v>18</v>
      </c>
      <c r="C28" s="24" t="s">
        <v>51</v>
      </c>
      <c r="D28" s="24" t="s">
        <v>115</v>
      </c>
      <c r="E28" s="24" t="s">
        <v>2109</v>
      </c>
      <c r="F28" s="24" t="s">
        <v>1468</v>
      </c>
      <c r="G28" s="85" t="s">
        <v>553</v>
      </c>
      <c r="H28" s="21"/>
      <c r="I28" s="82" t="s">
        <v>2110</v>
      </c>
      <c r="J28" s="24" t="s">
        <v>2102</v>
      </c>
      <c r="K28" s="24"/>
      <c r="L28" s="24"/>
      <c r="M28" s="21" t="s">
        <v>1465</v>
      </c>
      <c r="N28" s="21" t="s">
        <v>1473</v>
      </c>
      <c r="O28" s="21" t="s">
        <v>1471</v>
      </c>
      <c r="P28" s="24">
        <v>0</v>
      </c>
      <c r="Q28" s="24">
        <v>0</v>
      </c>
      <c r="R28" s="24" t="s">
        <v>2100</v>
      </c>
      <c r="S28" s="24" t="s">
        <v>2101</v>
      </c>
      <c r="T28" s="147"/>
    </row>
    <row r="29" spans="1:20" ht="27" customHeight="1" x14ac:dyDescent="0.25">
      <c r="A29" s="75"/>
      <c r="B29" s="75">
        <v>19</v>
      </c>
      <c r="C29" s="24" t="s">
        <v>51</v>
      </c>
      <c r="D29" s="24" t="s">
        <v>115</v>
      </c>
      <c r="E29" s="24" t="s">
        <v>2109</v>
      </c>
      <c r="F29" s="24" t="s">
        <v>1468</v>
      </c>
      <c r="G29" s="85" t="s">
        <v>260</v>
      </c>
      <c r="H29" s="21"/>
      <c r="I29" s="82" t="s">
        <v>2110</v>
      </c>
      <c r="J29" s="24" t="s">
        <v>2102</v>
      </c>
      <c r="K29" s="24"/>
      <c r="L29" s="24"/>
      <c r="M29" s="21" t="s">
        <v>1465</v>
      </c>
      <c r="N29" s="21" t="s">
        <v>1473</v>
      </c>
      <c r="O29" s="21" t="s">
        <v>1471</v>
      </c>
      <c r="P29" s="24">
        <v>0</v>
      </c>
      <c r="Q29" s="24">
        <v>0</v>
      </c>
      <c r="R29" s="24" t="s">
        <v>2100</v>
      </c>
      <c r="S29" s="24" t="s">
        <v>2101</v>
      </c>
      <c r="T29" s="147"/>
    </row>
    <row r="30" spans="1:20" ht="27" customHeight="1" x14ac:dyDescent="0.25">
      <c r="A30" s="75"/>
      <c r="B30" s="75">
        <v>20</v>
      </c>
      <c r="C30" s="24" t="s">
        <v>51</v>
      </c>
      <c r="D30" s="24" t="s">
        <v>115</v>
      </c>
      <c r="E30" s="24" t="s">
        <v>2111</v>
      </c>
      <c r="F30" s="24" t="s">
        <v>1468</v>
      </c>
      <c r="G30" s="85" t="s">
        <v>257</v>
      </c>
      <c r="H30" s="21" t="s">
        <v>2112</v>
      </c>
      <c r="I30" s="21"/>
      <c r="J30" s="24" t="s">
        <v>2102</v>
      </c>
      <c r="K30" s="24"/>
      <c r="L30" s="24"/>
      <c r="M30" s="21" t="s">
        <v>1487</v>
      </c>
      <c r="N30" s="21" t="s">
        <v>1497</v>
      </c>
      <c r="O30" s="21" t="s">
        <v>1471</v>
      </c>
      <c r="P30" s="24">
        <v>0</v>
      </c>
      <c r="Q30" s="24">
        <v>0</v>
      </c>
      <c r="R30" s="24" t="s">
        <v>2100</v>
      </c>
      <c r="S30" s="24" t="s">
        <v>2101</v>
      </c>
      <c r="T30" s="147"/>
    </row>
    <row r="31" spans="1:20" ht="27" customHeight="1" x14ac:dyDescent="0.25">
      <c r="A31" s="75"/>
      <c r="B31" s="75">
        <v>21</v>
      </c>
      <c r="C31" s="24" t="s">
        <v>51</v>
      </c>
      <c r="D31" s="24" t="s">
        <v>115</v>
      </c>
      <c r="E31" s="24" t="s">
        <v>2113</v>
      </c>
      <c r="F31" s="24" t="s">
        <v>1468</v>
      </c>
      <c r="G31" s="85" t="s">
        <v>257</v>
      </c>
      <c r="H31" s="24"/>
      <c r="I31" s="21" t="s">
        <v>2114</v>
      </c>
      <c r="J31" s="24" t="s">
        <v>2102</v>
      </c>
      <c r="K31" s="24"/>
      <c r="L31" s="24" t="s">
        <v>2115</v>
      </c>
      <c r="M31" s="21" t="s">
        <v>1487</v>
      </c>
      <c r="N31" s="21" t="s">
        <v>1497</v>
      </c>
      <c r="O31" s="21" t="s">
        <v>1471</v>
      </c>
      <c r="P31" s="24">
        <v>0</v>
      </c>
      <c r="Q31" s="24">
        <v>0</v>
      </c>
      <c r="R31" s="24" t="s">
        <v>2100</v>
      </c>
      <c r="S31" s="24" t="s">
        <v>2101</v>
      </c>
      <c r="T31" s="147"/>
    </row>
    <row r="32" spans="1:20" ht="27" customHeight="1" x14ac:dyDescent="0.25">
      <c r="A32" s="75"/>
      <c r="B32" s="75">
        <v>22</v>
      </c>
      <c r="C32" s="24" t="s">
        <v>51</v>
      </c>
      <c r="D32" s="24" t="s">
        <v>115</v>
      </c>
      <c r="E32" s="24" t="s">
        <v>2116</v>
      </c>
      <c r="F32" s="24" t="s">
        <v>1468</v>
      </c>
      <c r="G32" s="85" t="s">
        <v>601</v>
      </c>
      <c r="H32" s="21"/>
      <c r="I32" s="21" t="s">
        <v>2117</v>
      </c>
      <c r="J32" s="24" t="s">
        <v>2118</v>
      </c>
      <c r="K32" s="24"/>
      <c r="L32" s="24"/>
      <c r="M32" s="21" t="s">
        <v>1487</v>
      </c>
      <c r="N32" s="21" t="s">
        <v>1497</v>
      </c>
      <c r="O32" s="21" t="s">
        <v>1471</v>
      </c>
      <c r="P32" s="24">
        <v>0</v>
      </c>
      <c r="Q32" s="24">
        <v>0</v>
      </c>
      <c r="R32" s="24" t="s">
        <v>2100</v>
      </c>
      <c r="S32" s="24" t="s">
        <v>2101</v>
      </c>
      <c r="T32" s="147"/>
    </row>
    <row r="33" spans="1:20" ht="27" customHeight="1" x14ac:dyDescent="0.25">
      <c r="A33" s="75"/>
      <c r="B33" s="75">
        <v>23</v>
      </c>
      <c r="C33" s="24" t="s">
        <v>51</v>
      </c>
      <c r="D33" s="24" t="s">
        <v>115</v>
      </c>
      <c r="E33" s="24" t="s">
        <v>2116</v>
      </c>
      <c r="F33" s="24" t="s">
        <v>1468</v>
      </c>
      <c r="G33" s="85" t="s">
        <v>62</v>
      </c>
      <c r="H33" s="21"/>
      <c r="I33" s="21" t="s">
        <v>2117</v>
      </c>
      <c r="J33" s="24" t="s">
        <v>2118</v>
      </c>
      <c r="K33" s="24"/>
      <c r="L33" s="24"/>
      <c r="M33" s="21" t="s">
        <v>1487</v>
      </c>
      <c r="N33" s="21" t="s">
        <v>1497</v>
      </c>
      <c r="O33" s="21" t="s">
        <v>1471</v>
      </c>
      <c r="P33" s="24">
        <v>0</v>
      </c>
      <c r="Q33" s="24">
        <v>0</v>
      </c>
      <c r="R33" s="24" t="s">
        <v>2100</v>
      </c>
      <c r="S33" s="24" t="s">
        <v>2101</v>
      </c>
      <c r="T33" s="147"/>
    </row>
    <row r="34" spans="1:20" ht="27" customHeight="1" x14ac:dyDescent="0.25">
      <c r="A34" s="75"/>
      <c r="B34" s="75">
        <v>24</v>
      </c>
      <c r="C34" s="24" t="s">
        <v>51</v>
      </c>
      <c r="D34" s="24" t="s">
        <v>115</v>
      </c>
      <c r="E34" s="24" t="s">
        <v>2116</v>
      </c>
      <c r="F34" s="24" t="s">
        <v>1468</v>
      </c>
      <c r="G34" s="85" t="s">
        <v>60</v>
      </c>
      <c r="H34" s="21"/>
      <c r="I34" s="21" t="s">
        <v>2117</v>
      </c>
      <c r="J34" s="24" t="s">
        <v>2118</v>
      </c>
      <c r="K34" s="24"/>
      <c r="L34" s="24"/>
      <c r="M34" s="21" t="s">
        <v>1487</v>
      </c>
      <c r="N34" s="21" t="s">
        <v>1497</v>
      </c>
      <c r="O34" s="21" t="s">
        <v>1471</v>
      </c>
      <c r="P34" s="24">
        <v>0</v>
      </c>
      <c r="Q34" s="24">
        <v>0</v>
      </c>
      <c r="R34" s="24" t="s">
        <v>2100</v>
      </c>
      <c r="S34" s="24" t="s">
        <v>2101</v>
      </c>
      <c r="T34" s="147"/>
    </row>
    <row r="35" spans="1:20" ht="27" customHeight="1" x14ac:dyDescent="0.25">
      <c r="A35" s="75"/>
      <c r="B35" s="75">
        <v>25</v>
      </c>
      <c r="C35" s="24" t="s">
        <v>51</v>
      </c>
      <c r="D35" s="24" t="s">
        <v>115</v>
      </c>
      <c r="E35" s="24" t="s">
        <v>2116</v>
      </c>
      <c r="F35" s="24" t="s">
        <v>1468</v>
      </c>
      <c r="G35" s="85" t="s">
        <v>257</v>
      </c>
      <c r="H35" s="21"/>
      <c r="I35" s="21" t="s">
        <v>2117</v>
      </c>
      <c r="J35" s="24" t="s">
        <v>2118</v>
      </c>
      <c r="K35" s="24"/>
      <c r="L35" s="24"/>
      <c r="M35" s="21" t="s">
        <v>1487</v>
      </c>
      <c r="N35" s="21" t="s">
        <v>1497</v>
      </c>
      <c r="O35" s="21" t="s">
        <v>1471</v>
      </c>
      <c r="P35" s="24">
        <v>0</v>
      </c>
      <c r="Q35" s="24">
        <v>0</v>
      </c>
      <c r="R35" s="24" t="s">
        <v>2100</v>
      </c>
      <c r="S35" s="24" t="s">
        <v>2101</v>
      </c>
      <c r="T35" s="147"/>
    </row>
    <row r="36" spans="1:20" ht="27" customHeight="1" x14ac:dyDescent="0.25">
      <c r="A36" s="75"/>
      <c r="B36" s="75">
        <v>26</v>
      </c>
      <c r="C36" s="24" t="s">
        <v>51</v>
      </c>
      <c r="D36" s="24" t="s">
        <v>115</v>
      </c>
      <c r="E36" s="24" t="s">
        <v>2119</v>
      </c>
      <c r="F36" s="24" t="s">
        <v>1468</v>
      </c>
      <c r="G36" s="85" t="s">
        <v>601</v>
      </c>
      <c r="H36" s="21"/>
      <c r="I36" s="21" t="s">
        <v>2120</v>
      </c>
      <c r="J36" s="24" t="s">
        <v>2121</v>
      </c>
      <c r="K36" s="24"/>
      <c r="L36" s="24"/>
      <c r="M36" s="21" t="s">
        <v>1487</v>
      </c>
      <c r="N36" s="21" t="s">
        <v>1497</v>
      </c>
      <c r="O36" s="21" t="s">
        <v>1471</v>
      </c>
      <c r="P36" s="24">
        <v>0</v>
      </c>
      <c r="Q36" s="24">
        <v>0</v>
      </c>
      <c r="R36" s="24" t="s">
        <v>2100</v>
      </c>
      <c r="S36" s="24" t="s">
        <v>2101</v>
      </c>
      <c r="T36" s="147"/>
    </row>
    <row r="37" spans="1:20" ht="27" customHeight="1" x14ac:dyDescent="0.25">
      <c r="A37" s="75"/>
      <c r="B37" s="75">
        <v>27</v>
      </c>
      <c r="C37" s="24" t="s">
        <v>51</v>
      </c>
      <c r="D37" s="24" t="s">
        <v>115</v>
      </c>
      <c r="E37" s="24" t="s">
        <v>2119</v>
      </c>
      <c r="F37" s="24" t="s">
        <v>1468</v>
      </c>
      <c r="G37" s="85" t="s">
        <v>62</v>
      </c>
      <c r="H37" s="21"/>
      <c r="I37" s="21" t="s">
        <v>2120</v>
      </c>
      <c r="J37" s="24" t="s">
        <v>2121</v>
      </c>
      <c r="K37" s="24"/>
      <c r="L37" s="24"/>
      <c r="M37" s="21" t="s">
        <v>1487</v>
      </c>
      <c r="N37" s="21" t="s">
        <v>1497</v>
      </c>
      <c r="O37" s="21" t="s">
        <v>1471</v>
      </c>
      <c r="P37" s="24">
        <v>0</v>
      </c>
      <c r="Q37" s="24">
        <v>0</v>
      </c>
      <c r="R37" s="24" t="s">
        <v>2100</v>
      </c>
      <c r="S37" s="24" t="s">
        <v>2101</v>
      </c>
      <c r="T37" s="147"/>
    </row>
    <row r="38" spans="1:20" ht="27" customHeight="1" x14ac:dyDescent="0.25">
      <c r="A38" s="75"/>
      <c r="B38" s="75">
        <v>28</v>
      </c>
      <c r="C38" s="24" t="s">
        <v>51</v>
      </c>
      <c r="D38" s="24" t="s">
        <v>115</v>
      </c>
      <c r="E38" s="24" t="s">
        <v>1509</v>
      </c>
      <c r="F38" s="24" t="s">
        <v>1468</v>
      </c>
      <c r="G38" s="85" t="s">
        <v>257</v>
      </c>
      <c r="H38" s="21"/>
      <c r="I38" s="21" t="s">
        <v>2122</v>
      </c>
      <c r="J38" s="24" t="s">
        <v>2102</v>
      </c>
      <c r="K38" s="24"/>
      <c r="L38" s="24" t="s">
        <v>2123</v>
      </c>
      <c r="M38" s="21" t="s">
        <v>1487</v>
      </c>
      <c r="N38" s="21" t="s">
        <v>1497</v>
      </c>
      <c r="O38" s="21" t="s">
        <v>1471</v>
      </c>
      <c r="P38" s="24">
        <v>0</v>
      </c>
      <c r="Q38" s="24">
        <v>0</v>
      </c>
      <c r="R38" s="24" t="s">
        <v>2100</v>
      </c>
      <c r="S38" s="24" t="s">
        <v>2101</v>
      </c>
      <c r="T38" s="147"/>
    </row>
    <row r="39" spans="1:20" ht="27" customHeight="1" x14ac:dyDescent="0.25">
      <c r="A39" s="75"/>
      <c r="B39" s="75">
        <v>29</v>
      </c>
      <c r="C39" s="24" t="s">
        <v>51</v>
      </c>
      <c r="D39" s="24" t="s">
        <v>115</v>
      </c>
      <c r="E39" s="24" t="s">
        <v>1511</v>
      </c>
      <c r="F39" s="24" t="s">
        <v>1468</v>
      </c>
      <c r="G39" s="85" t="s">
        <v>257</v>
      </c>
      <c r="H39" s="21"/>
      <c r="I39" s="21" t="s">
        <v>2124</v>
      </c>
      <c r="J39" s="24" t="s">
        <v>2102</v>
      </c>
      <c r="K39" s="24"/>
      <c r="L39" s="24" t="s">
        <v>2115</v>
      </c>
      <c r="M39" s="21" t="s">
        <v>1487</v>
      </c>
      <c r="N39" s="21" t="s">
        <v>1497</v>
      </c>
      <c r="O39" s="21" t="s">
        <v>1471</v>
      </c>
      <c r="P39" s="24">
        <v>0</v>
      </c>
      <c r="Q39" s="24">
        <v>0</v>
      </c>
      <c r="R39" s="24" t="s">
        <v>2100</v>
      </c>
      <c r="S39" s="24" t="s">
        <v>2101</v>
      </c>
      <c r="T39" s="147"/>
    </row>
    <row r="40" spans="1:20" ht="27" customHeight="1" x14ac:dyDescent="0.25">
      <c r="A40" s="75"/>
      <c r="B40" s="75">
        <v>30</v>
      </c>
      <c r="C40" s="24" t="s">
        <v>51</v>
      </c>
      <c r="D40" s="24" t="s">
        <v>115</v>
      </c>
      <c r="E40" s="24" t="s">
        <v>1513</v>
      </c>
      <c r="F40" s="24" t="s">
        <v>1468</v>
      </c>
      <c r="G40" s="85" t="s">
        <v>257</v>
      </c>
      <c r="H40" s="21"/>
      <c r="I40" s="21" t="s">
        <v>2125</v>
      </c>
      <c r="J40" s="24" t="s">
        <v>2102</v>
      </c>
      <c r="K40" s="24"/>
      <c r="L40" s="24"/>
      <c r="M40" s="21" t="s">
        <v>1487</v>
      </c>
      <c r="N40" s="21" t="s">
        <v>1497</v>
      </c>
      <c r="O40" s="21" t="s">
        <v>1471</v>
      </c>
      <c r="P40" s="24">
        <v>0</v>
      </c>
      <c r="Q40" s="24">
        <v>0</v>
      </c>
      <c r="R40" s="24" t="s">
        <v>2100</v>
      </c>
      <c r="S40" s="24" t="s">
        <v>2101</v>
      </c>
      <c r="T40" s="147"/>
    </row>
    <row r="41" spans="1:20" ht="27" customHeight="1" x14ac:dyDescent="0.25">
      <c r="A41" s="75"/>
      <c r="B41" s="75">
        <v>31</v>
      </c>
      <c r="C41" s="24" t="s">
        <v>51</v>
      </c>
      <c r="D41" s="24" t="s">
        <v>115</v>
      </c>
      <c r="E41" s="24" t="s">
        <v>1503</v>
      </c>
      <c r="F41" s="24" t="s">
        <v>1468</v>
      </c>
      <c r="G41" s="85" t="s">
        <v>257</v>
      </c>
      <c r="H41" s="21"/>
      <c r="I41" s="21" t="s">
        <v>2126</v>
      </c>
      <c r="J41" s="24" t="s">
        <v>2102</v>
      </c>
      <c r="K41" s="24"/>
      <c r="L41" s="24" t="s">
        <v>2115</v>
      </c>
      <c r="M41" s="21" t="s">
        <v>1487</v>
      </c>
      <c r="N41" s="21" t="s">
        <v>1497</v>
      </c>
      <c r="O41" s="21" t="s">
        <v>1471</v>
      </c>
      <c r="P41" s="24">
        <v>0</v>
      </c>
      <c r="Q41" s="24">
        <v>0</v>
      </c>
      <c r="R41" s="24" t="s">
        <v>2100</v>
      </c>
      <c r="S41" s="24" t="s">
        <v>2101</v>
      </c>
      <c r="T41" s="147"/>
    </row>
    <row r="42" spans="1:20" ht="27" customHeight="1" x14ac:dyDescent="0.25">
      <c r="A42" s="75"/>
      <c r="B42" s="75">
        <v>32</v>
      </c>
      <c r="C42" s="24" t="s">
        <v>51</v>
      </c>
      <c r="D42" s="24" t="s">
        <v>115</v>
      </c>
      <c r="E42" s="24" t="s">
        <v>1507</v>
      </c>
      <c r="F42" s="24" t="s">
        <v>1468</v>
      </c>
      <c r="G42" s="85" t="s">
        <v>257</v>
      </c>
      <c r="H42" s="21"/>
      <c r="I42" s="21" t="s">
        <v>2127</v>
      </c>
      <c r="J42" s="24" t="s">
        <v>2102</v>
      </c>
      <c r="K42" s="24"/>
      <c r="L42" s="24"/>
      <c r="M42" s="21" t="s">
        <v>1487</v>
      </c>
      <c r="N42" s="21" t="s">
        <v>1497</v>
      </c>
      <c r="O42" s="21" t="s">
        <v>1471</v>
      </c>
      <c r="P42" s="24">
        <v>0</v>
      </c>
      <c r="Q42" s="24">
        <v>0</v>
      </c>
      <c r="R42" s="24" t="s">
        <v>2100</v>
      </c>
      <c r="S42" s="24" t="s">
        <v>2101</v>
      </c>
      <c r="T42" s="147"/>
    </row>
    <row r="43" spans="1:20" ht="27" customHeight="1" x14ac:dyDescent="0.25">
      <c r="A43" s="75"/>
      <c r="B43" s="75">
        <v>33</v>
      </c>
      <c r="C43" s="24" t="s">
        <v>51</v>
      </c>
      <c r="D43" s="24" t="s">
        <v>115</v>
      </c>
      <c r="E43" s="24" t="s">
        <v>1505</v>
      </c>
      <c r="F43" s="24" t="s">
        <v>1468</v>
      </c>
      <c r="G43" s="85" t="s">
        <v>257</v>
      </c>
      <c r="H43" s="21"/>
      <c r="I43" s="21" t="s">
        <v>2128</v>
      </c>
      <c r="J43" s="24" t="s">
        <v>2102</v>
      </c>
      <c r="K43" s="24"/>
      <c r="L43" s="24"/>
      <c r="M43" s="21" t="s">
        <v>1487</v>
      </c>
      <c r="N43" s="21" t="s">
        <v>1497</v>
      </c>
      <c r="O43" s="21" t="s">
        <v>1471</v>
      </c>
      <c r="P43" s="24">
        <v>0</v>
      </c>
      <c r="Q43" s="24">
        <v>0</v>
      </c>
      <c r="R43" s="24" t="s">
        <v>2100</v>
      </c>
      <c r="S43" s="24" t="s">
        <v>2101</v>
      </c>
      <c r="T43" s="147"/>
    </row>
    <row r="44" spans="1:20" ht="27" customHeight="1" x14ac:dyDescent="0.25">
      <c r="A44" s="75"/>
      <c r="B44" s="75">
        <v>34</v>
      </c>
      <c r="C44" s="24" t="s">
        <v>51</v>
      </c>
      <c r="D44" s="24" t="s">
        <v>115</v>
      </c>
      <c r="E44" s="24" t="s">
        <v>2129</v>
      </c>
      <c r="F44" s="24" t="s">
        <v>1468</v>
      </c>
      <c r="G44" s="21"/>
      <c r="H44" s="21"/>
      <c r="I44" s="21" t="s">
        <v>2130</v>
      </c>
      <c r="J44" s="24"/>
      <c r="K44" s="24"/>
      <c r="L44" s="24"/>
      <c r="M44" s="21" t="s">
        <v>1487</v>
      </c>
      <c r="N44" s="21" t="s">
        <v>1497</v>
      </c>
      <c r="O44" s="21" t="s">
        <v>1471</v>
      </c>
      <c r="P44" s="24">
        <v>0</v>
      </c>
      <c r="Q44" s="24">
        <v>0</v>
      </c>
      <c r="R44" s="24" t="s">
        <v>2100</v>
      </c>
      <c r="S44" s="24" t="s">
        <v>2101</v>
      </c>
      <c r="T44" s="147"/>
    </row>
    <row r="45" spans="1:20" ht="27" customHeight="1" x14ac:dyDescent="0.25">
      <c r="A45" s="75"/>
      <c r="B45" s="75">
        <v>35</v>
      </c>
      <c r="C45" s="24" t="s">
        <v>51</v>
      </c>
      <c r="D45" s="24" t="s">
        <v>115</v>
      </c>
      <c r="E45" s="24" t="s">
        <v>1501</v>
      </c>
      <c r="F45" s="24" t="s">
        <v>1468</v>
      </c>
      <c r="G45" s="85" t="s">
        <v>257</v>
      </c>
      <c r="H45" s="21"/>
      <c r="I45" s="21" t="s">
        <v>2131</v>
      </c>
      <c r="J45" s="24" t="s">
        <v>2102</v>
      </c>
      <c r="K45" s="24"/>
      <c r="L45" s="24" t="s">
        <v>2115</v>
      </c>
      <c r="M45" s="21" t="s">
        <v>1487</v>
      </c>
      <c r="N45" s="21" t="s">
        <v>1497</v>
      </c>
      <c r="O45" s="21" t="s">
        <v>1471</v>
      </c>
      <c r="P45" s="24">
        <v>0</v>
      </c>
      <c r="Q45" s="24">
        <v>0</v>
      </c>
      <c r="R45" s="24" t="s">
        <v>2100</v>
      </c>
      <c r="S45" s="24" t="s">
        <v>2101</v>
      </c>
      <c r="T45" s="147"/>
    </row>
    <row r="46" spans="1:20" ht="27" customHeight="1" x14ac:dyDescent="0.25">
      <c r="A46" s="75"/>
      <c r="B46" s="75">
        <v>36</v>
      </c>
      <c r="C46" s="24" t="s">
        <v>51</v>
      </c>
      <c r="D46" s="24" t="s">
        <v>115</v>
      </c>
      <c r="E46" s="24" t="s">
        <v>1498</v>
      </c>
      <c r="F46" s="24" t="s">
        <v>1468</v>
      </c>
      <c r="G46" s="85" t="s">
        <v>257</v>
      </c>
      <c r="H46" s="21"/>
      <c r="I46" s="21" t="s">
        <v>2132</v>
      </c>
      <c r="J46" s="24" t="s">
        <v>2102</v>
      </c>
      <c r="K46" s="24"/>
      <c r="L46" s="24" t="s">
        <v>2115</v>
      </c>
      <c r="M46" s="21" t="s">
        <v>1487</v>
      </c>
      <c r="N46" s="21" t="s">
        <v>1497</v>
      </c>
      <c r="O46" s="21" t="s">
        <v>1471</v>
      </c>
      <c r="P46" s="24">
        <v>0</v>
      </c>
      <c r="Q46" s="24">
        <v>0</v>
      </c>
      <c r="R46" s="24" t="s">
        <v>2100</v>
      </c>
      <c r="S46" s="24" t="s">
        <v>2101</v>
      </c>
      <c r="T46" s="147"/>
    </row>
    <row r="47" spans="1:20" ht="27" customHeight="1" x14ac:dyDescent="0.25">
      <c r="A47" s="75"/>
      <c r="B47" s="75">
        <v>37</v>
      </c>
      <c r="C47" s="24" t="s">
        <v>51</v>
      </c>
      <c r="D47" s="24" t="s">
        <v>115</v>
      </c>
      <c r="E47" s="24" t="s">
        <v>2133</v>
      </c>
      <c r="F47" s="24" t="s">
        <v>1468</v>
      </c>
      <c r="G47" s="85" t="s">
        <v>60</v>
      </c>
      <c r="H47" s="21"/>
      <c r="I47" s="21" t="s">
        <v>2134</v>
      </c>
      <c r="J47" s="24" t="s">
        <v>2102</v>
      </c>
      <c r="K47" s="24"/>
      <c r="L47" s="24"/>
      <c r="M47" s="21" t="s">
        <v>1487</v>
      </c>
      <c r="N47" s="21" t="s">
        <v>1497</v>
      </c>
      <c r="O47" s="21" t="s">
        <v>1471</v>
      </c>
      <c r="P47" s="24">
        <v>0</v>
      </c>
      <c r="Q47" s="24">
        <v>0</v>
      </c>
      <c r="R47" s="24" t="s">
        <v>2100</v>
      </c>
      <c r="S47" s="24" t="s">
        <v>2101</v>
      </c>
      <c r="T47" s="147"/>
    </row>
    <row r="48" spans="1:20" ht="27" customHeight="1" x14ac:dyDescent="0.25">
      <c r="A48" s="75"/>
      <c r="B48" s="75">
        <v>38</v>
      </c>
      <c r="C48" s="24" t="s">
        <v>51</v>
      </c>
      <c r="D48" s="24" t="s">
        <v>115</v>
      </c>
      <c r="E48" s="24" t="s">
        <v>2133</v>
      </c>
      <c r="F48" s="24" t="s">
        <v>1468</v>
      </c>
      <c r="G48" s="85" t="s">
        <v>442</v>
      </c>
      <c r="H48" s="21"/>
      <c r="I48" s="21" t="s">
        <v>2134</v>
      </c>
      <c r="J48" s="24" t="s">
        <v>2102</v>
      </c>
      <c r="K48" s="24"/>
      <c r="L48" s="24"/>
      <c r="M48" s="21" t="s">
        <v>1487</v>
      </c>
      <c r="N48" s="21" t="s">
        <v>1497</v>
      </c>
      <c r="O48" s="21" t="s">
        <v>1471</v>
      </c>
      <c r="P48" s="24">
        <v>0</v>
      </c>
      <c r="Q48" s="24">
        <v>0</v>
      </c>
      <c r="R48" s="24" t="s">
        <v>2100</v>
      </c>
      <c r="S48" s="24" t="s">
        <v>2101</v>
      </c>
      <c r="T48" s="147"/>
    </row>
    <row r="49" spans="1:20" ht="27" customHeight="1" x14ac:dyDescent="0.25">
      <c r="A49" s="75"/>
      <c r="B49" s="75">
        <v>39</v>
      </c>
      <c r="C49" s="24" t="s">
        <v>51</v>
      </c>
      <c r="D49" s="24" t="s">
        <v>115</v>
      </c>
      <c r="E49" s="24" t="s">
        <v>2133</v>
      </c>
      <c r="F49" s="24" t="s">
        <v>1468</v>
      </c>
      <c r="G49" s="85" t="s">
        <v>543</v>
      </c>
      <c r="H49" s="21"/>
      <c r="I49" s="21" t="s">
        <v>2134</v>
      </c>
      <c r="J49" s="24" t="s">
        <v>2102</v>
      </c>
      <c r="K49" s="24"/>
      <c r="L49" s="24"/>
      <c r="M49" s="21" t="s">
        <v>1487</v>
      </c>
      <c r="N49" s="21" t="s">
        <v>1497</v>
      </c>
      <c r="O49" s="21" t="s">
        <v>1471</v>
      </c>
      <c r="P49" s="24">
        <v>0</v>
      </c>
      <c r="Q49" s="24">
        <v>0</v>
      </c>
      <c r="R49" s="24" t="s">
        <v>2100</v>
      </c>
      <c r="S49" s="24" t="s">
        <v>2101</v>
      </c>
      <c r="T49" s="147"/>
    </row>
    <row r="50" spans="1:20" ht="27" customHeight="1" x14ac:dyDescent="0.25">
      <c r="A50" s="75"/>
      <c r="B50" s="75">
        <v>40</v>
      </c>
      <c r="C50" s="24" t="s">
        <v>51</v>
      </c>
      <c r="D50" s="24" t="s">
        <v>115</v>
      </c>
      <c r="E50" s="24" t="s">
        <v>2133</v>
      </c>
      <c r="F50" s="24" t="s">
        <v>1468</v>
      </c>
      <c r="G50" s="85" t="s">
        <v>549</v>
      </c>
      <c r="H50" s="21"/>
      <c r="I50" s="21" t="s">
        <v>2134</v>
      </c>
      <c r="J50" s="24" t="s">
        <v>2102</v>
      </c>
      <c r="K50" s="24"/>
      <c r="L50" s="24"/>
      <c r="M50" s="21" t="s">
        <v>1487</v>
      </c>
      <c r="N50" s="21" t="s">
        <v>1497</v>
      </c>
      <c r="O50" s="21" t="s">
        <v>1471</v>
      </c>
      <c r="P50" s="24">
        <v>0</v>
      </c>
      <c r="Q50" s="24">
        <v>0</v>
      </c>
      <c r="R50" s="24" t="s">
        <v>2100</v>
      </c>
      <c r="S50" s="24" t="s">
        <v>2101</v>
      </c>
      <c r="T50" s="147"/>
    </row>
    <row r="51" spans="1:20" ht="27" customHeight="1" x14ac:dyDescent="0.25">
      <c r="A51" s="75"/>
      <c r="B51" s="75">
        <v>41</v>
      </c>
      <c r="C51" s="24" t="s">
        <v>51</v>
      </c>
      <c r="D51" s="24" t="s">
        <v>115</v>
      </c>
      <c r="E51" s="24" t="s">
        <v>2133</v>
      </c>
      <c r="F51" s="24" t="s">
        <v>1468</v>
      </c>
      <c r="G51" s="85" t="s">
        <v>334</v>
      </c>
      <c r="H51" s="21"/>
      <c r="I51" s="21" t="s">
        <v>2134</v>
      </c>
      <c r="J51" s="24" t="s">
        <v>2102</v>
      </c>
      <c r="K51" s="24"/>
      <c r="L51" s="24"/>
      <c r="M51" s="21" t="s">
        <v>1487</v>
      </c>
      <c r="N51" s="21" t="s">
        <v>1497</v>
      </c>
      <c r="O51" s="21" t="s">
        <v>1471</v>
      </c>
      <c r="P51" s="24">
        <v>0</v>
      </c>
      <c r="Q51" s="24">
        <v>0</v>
      </c>
      <c r="R51" s="24" t="s">
        <v>2100</v>
      </c>
      <c r="S51" s="24" t="s">
        <v>2101</v>
      </c>
      <c r="T51" s="147"/>
    </row>
    <row r="52" spans="1:20" ht="27" customHeight="1" x14ac:dyDescent="0.25">
      <c r="A52" s="75"/>
      <c r="B52" s="75">
        <v>42</v>
      </c>
      <c r="C52" s="24" t="s">
        <v>51</v>
      </c>
      <c r="D52" s="24" t="s">
        <v>115</v>
      </c>
      <c r="E52" s="24" t="s">
        <v>2133</v>
      </c>
      <c r="F52" s="24" t="s">
        <v>1468</v>
      </c>
      <c r="G52" s="85" t="s">
        <v>347</v>
      </c>
      <c r="H52" s="21"/>
      <c r="I52" s="21" t="s">
        <v>2134</v>
      </c>
      <c r="J52" s="24" t="s">
        <v>2102</v>
      </c>
      <c r="K52" s="24"/>
      <c r="L52" s="24"/>
      <c r="M52" s="21" t="s">
        <v>1487</v>
      </c>
      <c r="N52" s="21" t="s">
        <v>1497</v>
      </c>
      <c r="O52" s="21" t="s">
        <v>1471</v>
      </c>
      <c r="P52" s="24">
        <v>0</v>
      </c>
      <c r="Q52" s="24">
        <v>0</v>
      </c>
      <c r="R52" s="24" t="s">
        <v>2100</v>
      </c>
      <c r="S52" s="24" t="s">
        <v>2101</v>
      </c>
      <c r="T52" s="147"/>
    </row>
    <row r="53" spans="1:20" ht="27" customHeight="1" x14ac:dyDescent="0.25">
      <c r="A53" s="75"/>
      <c r="B53" s="75">
        <v>43</v>
      </c>
      <c r="C53" s="24" t="s">
        <v>51</v>
      </c>
      <c r="D53" s="24" t="s">
        <v>115</v>
      </c>
      <c r="E53" s="24" t="s">
        <v>2133</v>
      </c>
      <c r="F53" s="24" t="s">
        <v>1468</v>
      </c>
      <c r="G53" s="85" t="s">
        <v>510</v>
      </c>
      <c r="H53" s="21"/>
      <c r="I53" s="21" t="s">
        <v>2134</v>
      </c>
      <c r="J53" s="24" t="s">
        <v>2102</v>
      </c>
      <c r="K53" s="24"/>
      <c r="L53" s="24"/>
      <c r="M53" s="21" t="s">
        <v>1487</v>
      </c>
      <c r="N53" s="21" t="s">
        <v>1497</v>
      </c>
      <c r="O53" s="21" t="s">
        <v>1471</v>
      </c>
      <c r="P53" s="24">
        <v>0</v>
      </c>
      <c r="Q53" s="24">
        <v>0</v>
      </c>
      <c r="R53" s="24" t="s">
        <v>2100</v>
      </c>
      <c r="S53" s="24" t="s">
        <v>2101</v>
      </c>
      <c r="T53" s="147"/>
    </row>
    <row r="54" spans="1:20" ht="27" customHeight="1" x14ac:dyDescent="0.25">
      <c r="A54" s="75"/>
      <c r="B54" s="75">
        <v>44</v>
      </c>
      <c r="C54" s="24" t="s">
        <v>51</v>
      </c>
      <c r="D54" s="24" t="s">
        <v>115</v>
      </c>
      <c r="E54" s="24" t="s">
        <v>2135</v>
      </c>
      <c r="F54" s="24" t="s">
        <v>1468</v>
      </c>
      <c r="G54" s="85" t="s">
        <v>553</v>
      </c>
      <c r="H54" s="21"/>
      <c r="I54" s="21" t="s">
        <v>2136</v>
      </c>
      <c r="J54" s="24" t="s">
        <v>2102</v>
      </c>
      <c r="K54" s="24"/>
      <c r="L54" s="24"/>
      <c r="M54" s="21" t="s">
        <v>1487</v>
      </c>
      <c r="N54" s="21" t="s">
        <v>1497</v>
      </c>
      <c r="O54" s="21" t="s">
        <v>1471</v>
      </c>
      <c r="P54" s="24">
        <v>0</v>
      </c>
      <c r="Q54" s="24">
        <v>0</v>
      </c>
      <c r="R54" s="24" t="s">
        <v>2100</v>
      </c>
      <c r="S54" s="24" t="s">
        <v>2101</v>
      </c>
      <c r="T54" s="147"/>
    </row>
    <row r="55" spans="1:20" ht="27" customHeight="1" x14ac:dyDescent="0.25">
      <c r="A55" s="75"/>
      <c r="B55" s="75">
        <v>45</v>
      </c>
      <c r="C55" s="24" t="s">
        <v>51</v>
      </c>
      <c r="D55" s="24" t="s">
        <v>115</v>
      </c>
      <c r="E55" s="24" t="s">
        <v>2135</v>
      </c>
      <c r="F55" s="24" t="s">
        <v>1468</v>
      </c>
      <c r="G55" s="85" t="s">
        <v>295</v>
      </c>
      <c r="H55" s="21"/>
      <c r="I55" s="21" t="s">
        <v>2136</v>
      </c>
      <c r="J55" s="24" t="s">
        <v>2102</v>
      </c>
      <c r="K55" s="24"/>
      <c r="L55" s="24"/>
      <c r="M55" s="21" t="s">
        <v>1487</v>
      </c>
      <c r="N55" s="21" t="s">
        <v>1497</v>
      </c>
      <c r="O55" s="21" t="s">
        <v>1471</v>
      </c>
      <c r="P55" s="24">
        <v>0</v>
      </c>
      <c r="Q55" s="24">
        <v>0</v>
      </c>
      <c r="R55" s="24" t="s">
        <v>2100</v>
      </c>
      <c r="S55" s="24" t="s">
        <v>2101</v>
      </c>
      <c r="T55" s="147"/>
    </row>
    <row r="56" spans="1:20" ht="27" customHeight="1" x14ac:dyDescent="0.25">
      <c r="A56" s="75"/>
      <c r="B56" s="75">
        <v>46</v>
      </c>
      <c r="C56" s="24" t="s">
        <v>51</v>
      </c>
      <c r="D56" s="24" t="s">
        <v>115</v>
      </c>
      <c r="E56" s="24" t="s">
        <v>2137</v>
      </c>
      <c r="F56" s="24" t="s">
        <v>1468</v>
      </c>
      <c r="G56" s="21"/>
      <c r="H56" s="21"/>
      <c r="I56" s="21" t="s">
        <v>1471</v>
      </c>
      <c r="J56" s="24"/>
      <c r="K56" s="24"/>
      <c r="L56" s="24"/>
      <c r="M56" s="21" t="s">
        <v>1487</v>
      </c>
      <c r="N56" s="21" t="s">
        <v>1500</v>
      </c>
      <c r="O56" s="21" t="s">
        <v>1471</v>
      </c>
      <c r="P56" s="24">
        <v>0</v>
      </c>
      <c r="Q56" s="24">
        <v>0</v>
      </c>
      <c r="R56" s="24" t="s">
        <v>2100</v>
      </c>
      <c r="S56" s="24" t="s">
        <v>2101</v>
      </c>
      <c r="T56" s="147"/>
    </row>
    <row r="57" spans="1:20" ht="27" customHeight="1" x14ac:dyDescent="0.25">
      <c r="A57" s="75"/>
      <c r="B57" s="75">
        <v>47</v>
      </c>
      <c r="C57" s="24" t="s">
        <v>51</v>
      </c>
      <c r="D57" s="24" t="s">
        <v>115</v>
      </c>
      <c r="E57" s="24" t="s">
        <v>2138</v>
      </c>
      <c r="F57" s="24" t="s">
        <v>1468</v>
      </c>
      <c r="G57" s="85" t="s">
        <v>60</v>
      </c>
      <c r="H57" s="21"/>
      <c r="I57" s="82" t="s">
        <v>2139</v>
      </c>
      <c r="J57" s="24" t="s">
        <v>2102</v>
      </c>
      <c r="K57" s="24"/>
      <c r="L57" s="24"/>
      <c r="M57" s="21" t="s">
        <v>1487</v>
      </c>
      <c r="N57" s="21" t="s">
        <v>1488</v>
      </c>
      <c r="O57" s="21" t="s">
        <v>1471</v>
      </c>
      <c r="P57" s="24">
        <v>0</v>
      </c>
      <c r="Q57" s="24">
        <v>0</v>
      </c>
      <c r="R57" s="24" t="s">
        <v>2100</v>
      </c>
      <c r="S57" s="24" t="s">
        <v>2101</v>
      </c>
      <c r="T57" s="147"/>
    </row>
    <row r="58" spans="1:20" ht="27" customHeight="1" x14ac:dyDescent="0.25">
      <c r="A58" s="75"/>
      <c r="B58" s="75">
        <v>48</v>
      </c>
      <c r="C58" s="24" t="s">
        <v>51</v>
      </c>
      <c r="D58" s="24" t="s">
        <v>115</v>
      </c>
      <c r="E58" s="24" t="s">
        <v>2138</v>
      </c>
      <c r="F58" s="24" t="s">
        <v>1468</v>
      </c>
      <c r="G58" s="85" t="s">
        <v>448</v>
      </c>
      <c r="H58" s="21"/>
      <c r="I58" s="82" t="s">
        <v>2139</v>
      </c>
      <c r="J58" s="24" t="s">
        <v>2102</v>
      </c>
      <c r="K58" s="24"/>
      <c r="L58" s="24"/>
      <c r="M58" s="21" t="s">
        <v>1487</v>
      </c>
      <c r="N58" s="21" t="s">
        <v>1488</v>
      </c>
      <c r="O58" s="21" t="s">
        <v>1471</v>
      </c>
      <c r="P58" s="24">
        <v>0</v>
      </c>
      <c r="Q58" s="24">
        <v>0</v>
      </c>
      <c r="R58" s="24" t="s">
        <v>2100</v>
      </c>
      <c r="S58" s="24" t="s">
        <v>2101</v>
      </c>
      <c r="T58" s="147"/>
    </row>
    <row r="59" spans="1:20" ht="27" customHeight="1" x14ac:dyDescent="0.25">
      <c r="A59" s="75"/>
      <c r="B59" s="75">
        <v>49</v>
      </c>
      <c r="C59" s="24" t="s">
        <v>51</v>
      </c>
      <c r="D59" s="24" t="s">
        <v>115</v>
      </c>
      <c r="E59" s="24" t="s">
        <v>2138</v>
      </c>
      <c r="F59" s="24" t="s">
        <v>1468</v>
      </c>
      <c r="G59" s="85" t="s">
        <v>546</v>
      </c>
      <c r="H59" s="21"/>
      <c r="I59" s="82" t="s">
        <v>2139</v>
      </c>
      <c r="J59" s="24" t="s">
        <v>2102</v>
      </c>
      <c r="K59" s="24"/>
      <c r="L59" s="24"/>
      <c r="M59" s="21" t="s">
        <v>1487</v>
      </c>
      <c r="N59" s="21" t="s">
        <v>1488</v>
      </c>
      <c r="O59" s="21" t="s">
        <v>1471</v>
      </c>
      <c r="P59" s="24">
        <v>0</v>
      </c>
      <c r="Q59" s="24">
        <v>0</v>
      </c>
      <c r="R59" s="24" t="s">
        <v>2100</v>
      </c>
      <c r="S59" s="24" t="s">
        <v>2101</v>
      </c>
      <c r="T59" s="147"/>
    </row>
    <row r="60" spans="1:20" ht="27" customHeight="1" x14ac:dyDescent="0.25">
      <c r="A60" s="75"/>
      <c r="B60" s="75">
        <v>50</v>
      </c>
      <c r="C60" s="24" t="s">
        <v>51</v>
      </c>
      <c r="D60" s="24" t="s">
        <v>115</v>
      </c>
      <c r="E60" s="24" t="s">
        <v>2138</v>
      </c>
      <c r="F60" s="24" t="s">
        <v>1468</v>
      </c>
      <c r="G60" s="85" t="s">
        <v>442</v>
      </c>
      <c r="H60" s="21"/>
      <c r="I60" s="82" t="s">
        <v>2139</v>
      </c>
      <c r="J60" s="24" t="s">
        <v>2102</v>
      </c>
      <c r="K60" s="24"/>
      <c r="L60" s="24"/>
      <c r="M60" s="21" t="s">
        <v>1487</v>
      </c>
      <c r="N60" s="21" t="s">
        <v>1488</v>
      </c>
      <c r="O60" s="21" t="s">
        <v>1471</v>
      </c>
      <c r="P60" s="24">
        <v>0</v>
      </c>
      <c r="Q60" s="24">
        <v>0</v>
      </c>
      <c r="R60" s="24" t="s">
        <v>2100</v>
      </c>
      <c r="S60" s="24" t="s">
        <v>2101</v>
      </c>
      <c r="T60" s="147"/>
    </row>
    <row r="61" spans="1:20" ht="27" customHeight="1" x14ac:dyDescent="0.25">
      <c r="A61" s="75"/>
      <c r="B61" s="75">
        <v>51</v>
      </c>
      <c r="C61" s="24" t="s">
        <v>51</v>
      </c>
      <c r="D61" s="24" t="s">
        <v>115</v>
      </c>
      <c r="E61" s="24" t="s">
        <v>2138</v>
      </c>
      <c r="F61" s="24" t="s">
        <v>1468</v>
      </c>
      <c r="G61" s="85" t="s">
        <v>438</v>
      </c>
      <c r="H61" s="21"/>
      <c r="I61" s="82" t="s">
        <v>2139</v>
      </c>
      <c r="J61" s="24" t="s">
        <v>2102</v>
      </c>
      <c r="K61" s="24"/>
      <c r="L61" s="24"/>
      <c r="M61" s="21" t="s">
        <v>1487</v>
      </c>
      <c r="N61" s="21" t="s">
        <v>1488</v>
      </c>
      <c r="O61" s="21" t="s">
        <v>1471</v>
      </c>
      <c r="P61" s="24">
        <v>0</v>
      </c>
      <c r="Q61" s="24">
        <v>0</v>
      </c>
      <c r="R61" s="24" t="s">
        <v>2100</v>
      </c>
      <c r="S61" s="24" t="s">
        <v>2101</v>
      </c>
      <c r="T61" s="147"/>
    </row>
    <row r="62" spans="1:20" ht="27" customHeight="1" x14ac:dyDescent="0.25">
      <c r="A62" s="75"/>
      <c r="B62" s="75">
        <v>52</v>
      </c>
      <c r="C62" s="24" t="s">
        <v>51</v>
      </c>
      <c r="D62" s="24" t="s">
        <v>115</v>
      </c>
      <c r="E62" s="24" t="s">
        <v>2138</v>
      </c>
      <c r="F62" s="24" t="s">
        <v>1468</v>
      </c>
      <c r="G62" s="85" t="s">
        <v>564</v>
      </c>
      <c r="H62" s="21"/>
      <c r="I62" s="82" t="s">
        <v>2139</v>
      </c>
      <c r="J62" s="24" t="s">
        <v>2102</v>
      </c>
      <c r="K62" s="24"/>
      <c r="L62" s="24"/>
      <c r="M62" s="21" t="s">
        <v>1487</v>
      </c>
      <c r="N62" s="21" t="s">
        <v>1488</v>
      </c>
      <c r="O62" s="21" t="s">
        <v>1471</v>
      </c>
      <c r="P62" s="24">
        <v>0</v>
      </c>
      <c r="Q62" s="24">
        <v>0</v>
      </c>
      <c r="R62" s="24" t="s">
        <v>2100</v>
      </c>
      <c r="S62" s="24" t="s">
        <v>2101</v>
      </c>
      <c r="T62" s="147"/>
    </row>
    <row r="63" spans="1:20" ht="27" customHeight="1" x14ac:dyDescent="0.25">
      <c r="A63" s="75"/>
      <c r="B63" s="75">
        <v>53</v>
      </c>
      <c r="C63" s="24" t="s">
        <v>51</v>
      </c>
      <c r="D63" s="24" t="s">
        <v>115</v>
      </c>
      <c r="E63" s="24" t="s">
        <v>2138</v>
      </c>
      <c r="F63" s="24" t="s">
        <v>1468</v>
      </c>
      <c r="G63" s="85" t="s">
        <v>262</v>
      </c>
      <c r="H63" s="21"/>
      <c r="I63" s="82" t="s">
        <v>2139</v>
      </c>
      <c r="J63" s="24" t="s">
        <v>2102</v>
      </c>
      <c r="K63" s="24"/>
      <c r="L63" s="24"/>
      <c r="M63" s="21" t="s">
        <v>1487</v>
      </c>
      <c r="N63" s="21" t="s">
        <v>1488</v>
      </c>
      <c r="O63" s="21" t="s">
        <v>1471</v>
      </c>
      <c r="P63" s="24">
        <v>0</v>
      </c>
      <c r="Q63" s="24">
        <v>0</v>
      </c>
      <c r="R63" s="24" t="s">
        <v>2100</v>
      </c>
      <c r="S63" s="24" t="s">
        <v>2101</v>
      </c>
      <c r="T63" s="147"/>
    </row>
    <row r="64" spans="1:20" ht="27" customHeight="1" x14ac:dyDescent="0.25">
      <c r="A64" s="75"/>
      <c r="B64" s="75">
        <v>54</v>
      </c>
      <c r="C64" s="24" t="s">
        <v>51</v>
      </c>
      <c r="D64" s="24" t="s">
        <v>115</v>
      </c>
      <c r="E64" s="24" t="s">
        <v>2138</v>
      </c>
      <c r="F64" s="24" t="s">
        <v>1468</v>
      </c>
      <c r="G64" s="85" t="s">
        <v>263</v>
      </c>
      <c r="H64" s="21"/>
      <c r="I64" s="82" t="s">
        <v>2139</v>
      </c>
      <c r="J64" s="24" t="s">
        <v>2102</v>
      </c>
      <c r="K64" s="24"/>
      <c r="L64" s="24"/>
      <c r="M64" s="21" t="s">
        <v>1487</v>
      </c>
      <c r="N64" s="21" t="s">
        <v>1488</v>
      </c>
      <c r="O64" s="21" t="s">
        <v>1471</v>
      </c>
      <c r="P64" s="24">
        <v>0</v>
      </c>
      <c r="Q64" s="24">
        <v>0</v>
      </c>
      <c r="R64" s="24" t="s">
        <v>2100</v>
      </c>
      <c r="S64" s="24" t="s">
        <v>2101</v>
      </c>
      <c r="T64" s="147"/>
    </row>
    <row r="65" spans="1:20" ht="27" customHeight="1" x14ac:dyDescent="0.25">
      <c r="A65" s="75"/>
      <c r="B65" s="75">
        <v>55</v>
      </c>
      <c r="C65" s="24" t="s">
        <v>51</v>
      </c>
      <c r="D65" s="24" t="s">
        <v>115</v>
      </c>
      <c r="E65" s="24" t="s">
        <v>2138</v>
      </c>
      <c r="F65" s="24" t="s">
        <v>1468</v>
      </c>
      <c r="G65" s="85" t="s">
        <v>392</v>
      </c>
      <c r="H65" s="21"/>
      <c r="I65" s="82" t="s">
        <v>2139</v>
      </c>
      <c r="J65" s="24" t="s">
        <v>2102</v>
      </c>
      <c r="K65" s="24"/>
      <c r="L65" s="24"/>
      <c r="M65" s="21" t="s">
        <v>1487</v>
      </c>
      <c r="N65" s="21" t="s">
        <v>1488</v>
      </c>
      <c r="O65" s="21" t="s">
        <v>1471</v>
      </c>
      <c r="P65" s="24">
        <v>0</v>
      </c>
      <c r="Q65" s="24">
        <v>0</v>
      </c>
      <c r="R65" s="24" t="s">
        <v>2100</v>
      </c>
      <c r="S65" s="24" t="s">
        <v>2101</v>
      </c>
      <c r="T65" s="147"/>
    </row>
    <row r="66" spans="1:20" ht="27" customHeight="1" x14ac:dyDescent="0.25">
      <c r="A66" s="75"/>
      <c r="B66" s="75">
        <v>56</v>
      </c>
      <c r="C66" s="24" t="s">
        <v>51</v>
      </c>
      <c r="D66" s="24" t="s">
        <v>115</v>
      </c>
      <c r="E66" s="24" t="s">
        <v>2138</v>
      </c>
      <c r="F66" s="24" t="s">
        <v>1468</v>
      </c>
      <c r="G66" s="85" t="s">
        <v>268</v>
      </c>
      <c r="H66" s="21"/>
      <c r="I66" s="82" t="s">
        <v>2139</v>
      </c>
      <c r="J66" s="24" t="s">
        <v>2102</v>
      </c>
      <c r="K66" s="24"/>
      <c r="L66" s="24"/>
      <c r="M66" s="21" t="s">
        <v>1487</v>
      </c>
      <c r="N66" s="21" t="s">
        <v>1488</v>
      </c>
      <c r="O66" s="21" t="s">
        <v>1471</v>
      </c>
      <c r="P66" s="24">
        <v>0</v>
      </c>
      <c r="Q66" s="24">
        <v>0</v>
      </c>
      <c r="R66" s="24" t="s">
        <v>2100</v>
      </c>
      <c r="S66" s="24" t="s">
        <v>2101</v>
      </c>
      <c r="T66" s="147"/>
    </row>
    <row r="67" spans="1:20" ht="27" customHeight="1" x14ac:dyDescent="0.25">
      <c r="A67" s="75"/>
      <c r="B67" s="75">
        <v>57</v>
      </c>
      <c r="C67" s="24" t="s">
        <v>51</v>
      </c>
      <c r="D67" s="24" t="s">
        <v>115</v>
      </c>
      <c r="E67" s="24" t="s">
        <v>2138</v>
      </c>
      <c r="F67" s="24" t="s">
        <v>1468</v>
      </c>
      <c r="G67" s="85" t="s">
        <v>446</v>
      </c>
      <c r="H67" s="21"/>
      <c r="I67" s="82" t="s">
        <v>2139</v>
      </c>
      <c r="J67" s="24" t="s">
        <v>2102</v>
      </c>
      <c r="K67" s="24"/>
      <c r="L67" s="24"/>
      <c r="M67" s="21" t="s">
        <v>1487</v>
      </c>
      <c r="N67" s="21" t="s">
        <v>1488</v>
      </c>
      <c r="O67" s="21" t="s">
        <v>1471</v>
      </c>
      <c r="P67" s="24">
        <v>0</v>
      </c>
      <c r="Q67" s="24">
        <v>0</v>
      </c>
      <c r="R67" s="24" t="s">
        <v>2100</v>
      </c>
      <c r="S67" s="24" t="s">
        <v>2101</v>
      </c>
      <c r="T67" s="147"/>
    </row>
    <row r="68" spans="1:20" ht="27" customHeight="1" x14ac:dyDescent="0.25">
      <c r="A68" s="75"/>
      <c r="B68" s="75">
        <v>58</v>
      </c>
      <c r="C68" s="24" t="s">
        <v>51</v>
      </c>
      <c r="D68" s="24" t="s">
        <v>115</v>
      </c>
      <c r="E68" s="24" t="s">
        <v>1523</v>
      </c>
      <c r="F68" s="24" t="s">
        <v>1468</v>
      </c>
      <c r="G68" s="85" t="s">
        <v>60</v>
      </c>
      <c r="H68" s="21" t="s">
        <v>1523</v>
      </c>
      <c r="I68" s="21"/>
      <c r="J68" s="24" t="s">
        <v>2102</v>
      </c>
      <c r="K68" s="24"/>
      <c r="L68" s="24"/>
      <c r="M68" s="21" t="s">
        <v>1487</v>
      </c>
      <c r="N68" s="21" t="s">
        <v>1696</v>
      </c>
      <c r="O68" s="21" t="s">
        <v>1471</v>
      </c>
      <c r="P68" s="24">
        <v>0</v>
      </c>
      <c r="Q68" s="24">
        <v>0</v>
      </c>
      <c r="R68" s="24" t="s">
        <v>2100</v>
      </c>
      <c r="S68" s="24" t="s">
        <v>2101</v>
      </c>
      <c r="T68" s="147"/>
    </row>
    <row r="69" spans="1:20" ht="27" customHeight="1" x14ac:dyDescent="0.25">
      <c r="A69" s="75"/>
      <c r="B69" s="75">
        <v>59</v>
      </c>
      <c r="C69" s="24" t="s">
        <v>51</v>
      </c>
      <c r="D69" s="24" t="s">
        <v>115</v>
      </c>
      <c r="E69" s="24" t="s">
        <v>1561</v>
      </c>
      <c r="F69" s="24" t="s">
        <v>1468</v>
      </c>
      <c r="G69" s="21"/>
      <c r="H69" s="21"/>
      <c r="I69" s="21" t="s">
        <v>1562</v>
      </c>
      <c r="J69" s="21"/>
      <c r="K69" s="21"/>
      <c r="L69" s="21"/>
      <c r="M69" s="21" t="s">
        <v>1563</v>
      </c>
      <c r="N69" s="21" t="s">
        <v>1564</v>
      </c>
      <c r="O69" s="21" t="s">
        <v>1471</v>
      </c>
      <c r="P69" s="24">
        <v>0</v>
      </c>
      <c r="Q69" s="24">
        <v>0</v>
      </c>
      <c r="R69" s="24" t="s">
        <v>2100</v>
      </c>
      <c r="S69" s="24" t="s">
        <v>2101</v>
      </c>
      <c r="T69" s="147"/>
    </row>
    <row r="70" spans="1:20" ht="27" customHeight="1" x14ac:dyDescent="0.25">
      <c r="A70" s="75"/>
      <c r="B70" s="75">
        <v>60</v>
      </c>
      <c r="C70" s="24" t="s">
        <v>51</v>
      </c>
      <c r="D70" s="24" t="s">
        <v>115</v>
      </c>
      <c r="E70" s="24" t="s">
        <v>2140</v>
      </c>
      <c r="F70" s="24" t="s">
        <v>1468</v>
      </c>
      <c r="G70" s="21"/>
      <c r="H70" s="21"/>
      <c r="I70" s="22" t="s">
        <v>2141</v>
      </c>
      <c r="J70" s="21"/>
      <c r="K70" s="21"/>
      <c r="L70" s="21"/>
      <c r="M70" s="21" t="s">
        <v>1465</v>
      </c>
      <c r="N70" s="21" t="s">
        <v>1473</v>
      </c>
      <c r="O70" s="21" t="s">
        <v>1471</v>
      </c>
      <c r="P70" s="24">
        <v>0</v>
      </c>
      <c r="Q70" s="24">
        <v>0</v>
      </c>
      <c r="R70" s="24" t="s">
        <v>2100</v>
      </c>
      <c r="S70" s="24" t="s">
        <v>2101</v>
      </c>
      <c r="T70" s="147"/>
    </row>
  </sheetData>
  <autoFilter ref="B10:T70" xr:uid="{00000000-0001-0000-3E00-000000000000}"/>
  <mergeCells count="1">
    <mergeCell ref="C9:O9"/>
  </mergeCells>
  <conditionalFormatting sqref="E54 E11:E17 E28 E30 E39:E44 E56:E57 E68:E70">
    <cfRule type="duplicateValues" dxfId="1643" priority="9"/>
  </conditionalFormatting>
  <conditionalFormatting sqref="E29">
    <cfRule type="duplicateValues" dxfId="1642" priority="7"/>
  </conditionalFormatting>
  <conditionalFormatting sqref="E55">
    <cfRule type="duplicateValues" dxfId="1641" priority="4"/>
  </conditionalFormatting>
  <hyperlinks>
    <hyperlink ref="G12" location="RCT004_CARTEIRAS_PREINCUMP!A1" display="RCT004_CARTEIRAS_PREINCUMP" xr:uid="{00000000-0004-0000-3E00-000000000000}"/>
    <hyperlink ref="G13" location="RCT004_CARTEIRAS_PREINCUMP!A1" display="RCT004_CARTEIRAS_PREINCUMP" xr:uid="{00000000-0004-0000-3E00-000001000000}"/>
    <hyperlink ref="G14" location="RCT004_CARTEIRAS_PREINCUMP!A1" display="RCT004_CARTEIRAS_PREINCUMP" xr:uid="{00000000-0004-0000-3E00-000002000000}"/>
    <hyperlink ref="G15" location="RCT004_CARTEIRAS_PREINCUMP!A1" display="RCT004_CARTEIRAS_PREINCUMP" xr:uid="{00000000-0004-0000-3E00-000003000000}"/>
    <hyperlink ref="G16" location="RCT004_CARTEIRAS_PREINCUMP!A1" display="RCT004_CARTEIRAS_PREINCUMP" xr:uid="{00000000-0004-0000-3E00-000004000000}"/>
    <hyperlink ref="G17" location="RCT004_CARTEIRAS_PREINCUMP!A1" display="RCT004_CARTEIRAS_PREINCUMP" xr:uid="{00000000-0004-0000-3E00-000005000000}"/>
    <hyperlink ref="G18" location="RCT004_CARTEIRAS_PREINCUMP!A1" display="RCT004_CARTEIRAS_PREINCUMP" xr:uid="{00000000-0004-0000-3E00-000006000000}"/>
    <hyperlink ref="G20" location="RCT004_CARTEIRAS_PREINCUMP!A1" display="RCT004_CARTEIRAS_PREINCUMP" xr:uid="{00000000-0004-0000-3E00-000007000000}"/>
    <hyperlink ref="G21" location="SAT1210_TAXAS_TC_FS!A1" display="SAT1210_TAXAS_TC_FS" xr:uid="{00000000-0004-0000-3E00-000008000000}"/>
    <hyperlink ref="G22" location="SAT1205_LG_CONTRATOS_FS!A1" display="SAT1205_LG_CONTRATOS_FS" xr:uid="{00000000-0004-0000-3E00-000009000000}"/>
    <hyperlink ref="G23" location="SAT1201_FA_CONTRATOS_FS!A1" display="SAT1201_FA_CONTRATOS_FS" xr:uid="{00000000-0004-0000-3E00-00000A000000}"/>
    <hyperlink ref="G24" location="RCT004_CARTEIRAS_PREINCUMP!A1" display="RCT004_CARTEIRAS_PREINCUMP" xr:uid="{00000000-0004-0000-3E00-00000B000000}"/>
    <hyperlink ref="G25" location="RCTX01_CARTEIRAS_MNT!A1" display="RCTX01_CARTEIRAS_MNT" xr:uid="{00000000-0004-0000-3E00-00000C000000}"/>
    <hyperlink ref="G26" location="SAT1205_LG_CONTRATOS_FS!A1" display="SAT1205_LG_CONTRATOS_FS" xr:uid="{00000000-0004-0000-3E00-00000D000000}"/>
    <hyperlink ref="G27" location="RCT004_CARTEIRAS_PREINCUMP!A1" display="RCT004_CARTEIRAS_PREINCUMP" xr:uid="{00000000-0004-0000-3E00-00000E000000}"/>
    <hyperlink ref="G28" location="SAT394_MOV_EP!A1" display="SAT394_MOV_EP" xr:uid="{00000000-0004-0000-3E00-00000F000000}"/>
    <hyperlink ref="G29" location="RCTX01_RL_CLCNTR!A1" display="RCTX01_RL_CLCNTR" xr:uid="{00000000-0004-0000-3E00-000010000000}"/>
    <hyperlink ref="G30" location="RCTX01_CARTEIRAS_MNT!A1" display="RCTX01_CARTEIRAS_MNT" xr:uid="{00000000-0004-0000-3E00-000011000000}"/>
    <hyperlink ref="G31" location="RCTX01_CARTEIRAS_MNT!A1" display="RCTX01_CARTEIRAS_MNT" xr:uid="{00000000-0004-0000-3E00-000012000000}"/>
    <hyperlink ref="G32" location="SAT844_CARTOES_ATR_CA_CC_FS!A1" display="SAT844_CARTOES_ATR_CA_CC_FS" xr:uid="{00000000-0004-0000-3E00-000013000000}"/>
    <hyperlink ref="G33" location="RCT006_SUBPRODUTO_REF!A1" display="RCT006_SUBPRODUTO_REF" xr:uid="{00000000-0004-0000-3E00-000014000000}"/>
    <hyperlink ref="G34" location="RCT004_CARTEIRAS_PREINCUMP!A1" display="RCT004_CARTEIRAS_PREINCUMP" xr:uid="{00000000-0004-0000-3E00-000015000000}"/>
    <hyperlink ref="G35" location="RCTX01_CARTEIRAS_MNT!A1" display="RCTX01_CARTEIRAS_MNT" xr:uid="{00000000-0004-0000-3E00-000016000000}"/>
    <hyperlink ref="G36" location="SAT844_CARTOES_ATR_CA_CC_FS!A1" display="SAT844_CARTOES_ATR_CA_CC_FS" xr:uid="{00000000-0004-0000-3E00-000017000000}"/>
    <hyperlink ref="G37" location="RCT006_SUBPRODUTO_REF!A1" display="RCT006_SUBPRODUTO_REF" xr:uid="{00000000-0004-0000-3E00-000018000000}"/>
    <hyperlink ref="G38" location="RCTX01_CARTEIRAS_MNT!A1" display="RCTX01_CARTEIRAS_MNT" xr:uid="{00000000-0004-0000-3E00-000019000000}"/>
    <hyperlink ref="G39" location="RCTX01_CARTEIRAS_MNT!A1" display="RCTX01_CARTEIRAS_MNT" xr:uid="{00000000-0004-0000-3E00-00001A000000}"/>
    <hyperlink ref="G40" location="RCTX01_CARTEIRAS_MNT!A1" display="RCTX01_CARTEIRAS_MNT" xr:uid="{00000000-0004-0000-3E00-00001B000000}"/>
    <hyperlink ref="G41" location="RCTX01_CARTEIRAS_MNT!A1" display="RCTX01_CARTEIRAS_MNT" xr:uid="{00000000-0004-0000-3E00-00001C000000}"/>
    <hyperlink ref="G42" location="RCTX01_CARTEIRAS_MNT!A1" display="RCTX01_CARTEIRAS_MNT" xr:uid="{00000000-0004-0000-3E00-00001D000000}"/>
    <hyperlink ref="G43" location="RCTX01_CARTEIRAS_MNT!A1" display="RCTX01_CARTEIRAS_MNT" xr:uid="{00000000-0004-0000-3E00-00001E000000}"/>
    <hyperlink ref="G45" location="RCTX01_CARTEIRAS_MNT!A1" display="RCTX01_CARTEIRAS_MNT" xr:uid="{00000000-0004-0000-3E00-00001F000000}"/>
    <hyperlink ref="G46" location="RCTX01_CARTEIRAS_MNT!A1" display="RCTX01_CARTEIRAS_MNT" xr:uid="{00000000-0004-0000-3E00-000020000000}"/>
    <hyperlink ref="G47" location="RCT004_CARTEIRAS_PREINCUMP!A1" display="RCT004_CARTEIRAS_PREINCUMP" xr:uid="{00000000-0004-0000-3E00-000021000000}"/>
    <hyperlink ref="G48" location="SAT1205_LG_CONTRATOS_FS!A1" display="SAT1205_LG_CONTRATOS_FS" xr:uid="{00000000-0004-0000-3E00-000022000000}"/>
    <hyperlink ref="G49" location="SAT390_CARACT_EP!A1" display="SAT390_CARACT_EP" xr:uid="{00000000-0004-0000-3E00-000023000000}"/>
    <hyperlink ref="G50" location="SAT393_QUOTA_EP!A1" display="SAT393_QUOTA_EP" xr:uid="{00000000-0004-0000-3E00-000024000000}"/>
    <hyperlink ref="G52" location="SAT039_PREST_MORATORIA_FS!A1" display="SAT039_PREST_MORATORIA_FS" xr:uid="{00000000-0004-0000-3E00-000025000000}"/>
    <hyperlink ref="G53" location="SAT207_CAMBIOS!A1" display="SAT207_CAMBIOS" xr:uid="{00000000-0004-0000-3E00-000026000000}"/>
    <hyperlink ref="G54" location="SAT394_MOV_EP!A1" display="SAT394_MOV_EP" xr:uid="{00000000-0004-0000-3E00-000027000000}"/>
    <hyperlink ref="G55" location="SAT001_CLIENTE!A1" display="SAT001_CLIENTE" xr:uid="{00000000-0004-0000-3E00-000028000000}"/>
    <hyperlink ref="G57" location="RCT004_CARTEIRAS_PREINCUMP!A1" display="RCT004_CARTEIRAS_PREINCUMP" xr:uid="{00000000-0004-0000-3E00-000029000000}"/>
    <hyperlink ref="G58" location="SAT1210_TAXAS_TC_FS!A1" display="SAT1210_TAXAS_TC_FS" xr:uid="{00000000-0004-0000-3E00-00002A000000}"/>
    <hyperlink ref="G59" location="SAT391_LIQUID_EP!A1" display="SAT391_LIQUID_EP" xr:uid="{00000000-0004-0000-3E00-00002B000000}"/>
    <hyperlink ref="G60" location="SAT1205_LG_CONTRATOS_FS!A1" display="SAT1205_LG_CONTRATOS_FS" xr:uid="{00000000-0004-0000-3E00-00002C000000}"/>
    <hyperlink ref="G61" location="SAT1201_FA_CONTRATOS_FS!A1" display="SAT1201_FA_CONTRATOS_FS" xr:uid="{00000000-0004-0000-3E00-00002D000000}"/>
    <hyperlink ref="G62" location="SAT419_TAXAS_DET_CA_FS!A1" display="SAT419_TAXAS_DET_CA_FS" xr:uid="{00000000-0004-0000-3E00-00002E000000}"/>
    <hyperlink ref="G63" location="RCTX03_TRANSFCHAVES_CRT!A1" display="RCTX03_TRANSFCHAVES_CRT" xr:uid="{00000000-0004-0000-3E00-00002F000000}"/>
    <hyperlink ref="G64" location="RCTX04_TRANSFCHAVES_EFT!A1" display="RCTX04_TRANSFCHAVES_EFT" xr:uid="{00000000-0004-0000-3E00-000030000000}"/>
    <hyperlink ref="G65" location="SAT1070_CONTAS_FC!A1" display="SAT1070_CONTAS_FC" xr:uid="{00000000-0004-0000-3E00-000031000000}"/>
    <hyperlink ref="G66" location="RCTX12_TRANSFCHAVES_EST!A1" display="RCTX12_TRANSFCHAVES_EST" xr:uid="{00000000-0004-0000-3E00-000032000000}"/>
    <hyperlink ref="G67" location="SAT1209_TAXAS_DC_FS!A1" display="SAT1209_TAXAS_DC_FS" xr:uid="{00000000-0004-0000-3E00-000033000000}"/>
    <hyperlink ref="G68" location="RCT004_CARTEIRAS_PREINCUMP!A1" display="RCT004_CARTEIRAS_PREINCUMP" xr:uid="{00000000-0004-0000-3E00-000034000000}"/>
    <hyperlink ref="G51" location="SAT030_EPYR1311!A1" display="SAT030_EPYR1311" xr:uid="{00000000-0004-0000-3E00-000035000000}"/>
    <hyperlink ref="B6" location="Variáveis!A1" display="Variáveis" xr:uid="{00000000-0004-0000-3E00-000036000000}"/>
    <hyperlink ref="C6" location="'Índice de Tabelas'!A1" display="Índice de Tabelas" xr:uid="{00000000-0004-0000-3E00-000037000000}"/>
    <hyperlink ref="D6" location="'Manual de Instrução'!A1" display="Manual de Instrução" xr:uid="{00000000-0004-0000-3E00-00003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ReturnToPrevSheet">
                <anchor moveWithCells="1" sizeWithCells="1">
                  <from>
                    <xdr:col>4</xdr:col>
                    <xdr:colOff>0</xdr:colOff>
                    <xdr:row>3</xdr:row>
                    <xdr:rowOff>0</xdr:rowOff>
                  </from>
                  <to>
                    <xdr:col>5</xdr:col>
                    <xdr:colOff>266700</xdr:colOff>
                    <xdr:row>5</xdr:row>
                    <xdr:rowOff>68580</xdr:rowOff>
                  </to>
                </anchor>
              </controlPr>
            </control>
          </mc:Choice>
        </mc:AlternateContent>
        <mc:AlternateContent xmlns:mc="http://schemas.openxmlformats.org/markup-compatibility/2006">
          <mc:Choice Requires="x14">
            <control shapeId="144386" r:id="rId5" name="Remover Filtros">
              <controlPr defaultSize="0" print="0" autoFill="0" autoPict="0" macro="[0]!RemoveFilters">
                <anchor moveWithCells="1" sizeWithCells="1">
                  <from>
                    <xdr:col>5</xdr:col>
                    <xdr:colOff>1859280</xdr:colOff>
                    <xdr:row>3</xdr:row>
                    <xdr:rowOff>7620</xdr:rowOff>
                  </from>
                  <to>
                    <xdr:col>6</xdr:col>
                    <xdr:colOff>1798320</xdr:colOff>
                    <xdr:row>5</xdr:row>
                    <xdr:rowOff>30480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600C4-4D1A-4895-86E0-0CCB3F2D2469}">
  <dimension ref="A1:T16"/>
  <sheetViews>
    <sheetView zoomScale="88" zoomScaleNormal="88" workbookViewId="0">
      <selection activeCell="G13" sqref="G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3.3984375" style="27" customWidth="1"/>
    <col min="5" max="5" width="27" style="27" customWidth="1"/>
    <col min="6" max="6" width="27.3984375" style="27" customWidth="1"/>
    <col min="7" max="7" width="36.09765625" style="27" bestFit="1" customWidth="1"/>
    <col min="8" max="8" width="27.3984375" style="27" customWidth="1"/>
    <col min="9" max="9" width="47"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151</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30.75" customHeight="1" x14ac:dyDescent="0.2">
      <c r="A11" s="28"/>
      <c r="B11" s="75">
        <v>1</v>
      </c>
      <c r="C11" s="24" t="s">
        <v>51</v>
      </c>
      <c r="D11" s="24" t="s">
        <v>2099</v>
      </c>
      <c r="E11" s="24" t="s">
        <v>1463</v>
      </c>
      <c r="F11" s="24" t="s">
        <v>1468</v>
      </c>
      <c r="G11" s="85" t="s">
        <v>115</v>
      </c>
      <c r="H11" s="24" t="s">
        <v>1463</v>
      </c>
      <c r="I11" s="21" t="s">
        <v>0</v>
      </c>
      <c r="J11" s="24"/>
      <c r="K11" s="24"/>
      <c r="L11" s="24"/>
      <c r="M11" s="21" t="s">
        <v>1465</v>
      </c>
      <c r="N11" s="21">
        <v>15</v>
      </c>
      <c r="O11" s="21" t="s">
        <v>1460</v>
      </c>
      <c r="P11" s="24">
        <v>1</v>
      </c>
      <c r="Q11" s="73">
        <v>0</v>
      </c>
      <c r="R11" s="73" t="s">
        <v>2100</v>
      </c>
      <c r="S11" s="24" t="s">
        <v>2142</v>
      </c>
      <c r="T11" s="147"/>
    </row>
    <row r="12" spans="1:20" ht="27" customHeight="1" x14ac:dyDescent="0.25">
      <c r="A12" s="75"/>
      <c r="B12" s="75">
        <v>2</v>
      </c>
      <c r="C12" s="24" t="s">
        <v>51</v>
      </c>
      <c r="D12" s="24" t="s">
        <v>2099</v>
      </c>
      <c r="E12" s="24" t="s">
        <v>1467</v>
      </c>
      <c r="F12" s="24" t="s">
        <v>1468</v>
      </c>
      <c r="G12" s="85" t="s">
        <v>115</v>
      </c>
      <c r="H12" s="24" t="s">
        <v>1467</v>
      </c>
      <c r="I12" s="21"/>
      <c r="J12" s="24" t="s">
        <v>2143</v>
      </c>
      <c r="K12" s="24"/>
      <c r="L12" s="24"/>
      <c r="M12" s="21" t="s">
        <v>2144</v>
      </c>
      <c r="N12" s="21" t="s">
        <v>1466</v>
      </c>
      <c r="O12" s="21" t="s">
        <v>1460</v>
      </c>
      <c r="P12" s="24">
        <v>1</v>
      </c>
      <c r="Q12" s="24">
        <v>0</v>
      </c>
      <c r="R12" s="24" t="s">
        <v>2100</v>
      </c>
      <c r="S12" s="24" t="s">
        <v>2142</v>
      </c>
      <c r="T12" s="147"/>
    </row>
    <row r="13" spans="1:20" ht="27" customHeight="1" x14ac:dyDescent="0.25">
      <c r="A13" s="75"/>
      <c r="B13" s="75">
        <v>3</v>
      </c>
      <c r="C13" s="24" t="s">
        <v>51</v>
      </c>
      <c r="D13" s="24" t="s">
        <v>2099</v>
      </c>
      <c r="E13" s="24" t="s">
        <v>2145</v>
      </c>
      <c r="F13" s="24" t="s">
        <v>1468</v>
      </c>
      <c r="G13" s="85" t="s">
        <v>115</v>
      </c>
      <c r="H13" s="24" t="s">
        <v>2138</v>
      </c>
      <c r="I13" s="21"/>
      <c r="J13" s="24" t="s">
        <v>2146</v>
      </c>
      <c r="K13" s="24"/>
      <c r="L13" s="24"/>
      <c r="M13" s="21" t="s">
        <v>2147</v>
      </c>
      <c r="N13" s="21">
        <v>8.5</v>
      </c>
      <c r="O13" s="21" t="s">
        <v>2148</v>
      </c>
      <c r="P13" s="24">
        <v>0</v>
      </c>
      <c r="Q13" s="24">
        <v>0</v>
      </c>
      <c r="R13" s="24" t="s">
        <v>2100</v>
      </c>
      <c r="S13" s="24" t="s">
        <v>2142</v>
      </c>
      <c r="T13" s="147"/>
    </row>
    <row r="14" spans="1:20" ht="27" customHeight="1" x14ac:dyDescent="0.25">
      <c r="A14" s="75"/>
      <c r="B14" s="75">
        <v>4</v>
      </c>
      <c r="C14" s="24" t="s">
        <v>51</v>
      </c>
      <c r="D14" s="24" t="s">
        <v>2099</v>
      </c>
      <c r="E14" s="24" t="s">
        <v>1688</v>
      </c>
      <c r="F14" s="24" t="s">
        <v>1468</v>
      </c>
      <c r="G14" s="85"/>
      <c r="H14" s="21" t="s">
        <v>0</v>
      </c>
      <c r="I14" s="22" t="s">
        <v>2149</v>
      </c>
      <c r="J14" s="24" t="s">
        <v>2146</v>
      </c>
      <c r="K14" s="24"/>
      <c r="L14" s="24"/>
      <c r="M14" s="21" t="s">
        <v>2150</v>
      </c>
      <c r="N14" s="21">
        <v>1</v>
      </c>
      <c r="O14" s="21" t="s">
        <v>1471</v>
      </c>
      <c r="P14" s="24">
        <v>0</v>
      </c>
      <c r="Q14" s="24">
        <v>0</v>
      </c>
      <c r="R14" s="24" t="s">
        <v>2100</v>
      </c>
      <c r="S14" s="24" t="s">
        <v>2142</v>
      </c>
      <c r="T14" s="147"/>
    </row>
    <row r="15" spans="1:20" ht="27" customHeight="1" x14ac:dyDescent="0.25">
      <c r="A15" s="75"/>
      <c r="B15" s="75">
        <v>5</v>
      </c>
      <c r="C15" s="24" t="s">
        <v>51</v>
      </c>
      <c r="D15" s="24" t="s">
        <v>2099</v>
      </c>
      <c r="E15" s="24" t="s">
        <v>1690</v>
      </c>
      <c r="F15" s="24" t="s">
        <v>1468</v>
      </c>
      <c r="G15" s="85"/>
      <c r="H15" s="21" t="s">
        <v>0</v>
      </c>
      <c r="I15" s="21" t="s">
        <v>1457</v>
      </c>
      <c r="J15" s="24" t="s">
        <v>2146</v>
      </c>
      <c r="K15" s="24"/>
      <c r="L15" s="24"/>
      <c r="M15" s="21" t="s">
        <v>1458</v>
      </c>
      <c r="N15" s="21" t="s">
        <v>0</v>
      </c>
      <c r="O15" s="21" t="s">
        <v>1471</v>
      </c>
      <c r="P15" s="24">
        <v>0</v>
      </c>
      <c r="Q15" s="24">
        <v>0</v>
      </c>
      <c r="R15" s="24" t="s">
        <v>2100</v>
      </c>
      <c r="S15" s="24" t="s">
        <v>2142</v>
      </c>
      <c r="T15" s="147"/>
    </row>
    <row r="16" spans="1:20" ht="27" customHeight="1" x14ac:dyDescent="0.25">
      <c r="A16" s="75"/>
      <c r="B16" s="75">
        <v>6</v>
      </c>
      <c r="C16" s="24" t="s">
        <v>51</v>
      </c>
      <c r="D16" s="24" t="s">
        <v>2099</v>
      </c>
      <c r="E16" s="24" t="s">
        <v>1561</v>
      </c>
      <c r="F16" s="24" t="s">
        <v>1468</v>
      </c>
      <c r="G16" s="85"/>
      <c r="H16" s="21" t="s">
        <v>0</v>
      </c>
      <c r="I16" s="21" t="s">
        <v>1562</v>
      </c>
      <c r="J16" s="24" t="s">
        <v>2146</v>
      </c>
      <c r="K16" s="24"/>
      <c r="L16" s="24"/>
      <c r="M16" s="21" t="s">
        <v>2151</v>
      </c>
      <c r="N16" s="21">
        <v>11</v>
      </c>
      <c r="O16" s="21" t="s">
        <v>1460</v>
      </c>
      <c r="P16" s="24">
        <v>1</v>
      </c>
      <c r="Q16" s="24">
        <v>0</v>
      </c>
      <c r="R16" s="24" t="s">
        <v>2100</v>
      </c>
      <c r="S16" s="24" t="s">
        <v>2142</v>
      </c>
      <c r="T16" s="147"/>
    </row>
  </sheetData>
  <mergeCells count="1">
    <mergeCell ref="C9:O9"/>
  </mergeCells>
  <conditionalFormatting sqref="E11:E16">
    <cfRule type="duplicateValues" dxfId="1640" priority="1969"/>
  </conditionalFormatting>
  <conditionalFormatting sqref="H11:H13">
    <cfRule type="duplicateValues" dxfId="1639" priority="1"/>
  </conditionalFormatting>
  <hyperlinks>
    <hyperlink ref="B6" location="Variáveis!A1" display="Variáveis" xr:uid="{A9ABF165-A70F-41AD-8B98-970F81C3D175}"/>
    <hyperlink ref="C6" location="'Índice de Tabelas'!A1" display="Índice de Tabelas" xr:uid="{958B79CC-44F7-415E-946E-2BC609EEFD03}"/>
    <hyperlink ref="D6" location="'Manual de Instrução'!A1" display="Manual de Instrução" xr:uid="{8EBE50BD-2956-4E6E-B761-099BAC145C92}"/>
    <hyperlink ref="G11" location="RCT030_INSTRUMENTOS_POS!A1" display="RCT030_INSTRUMENTOS_POS" xr:uid="{0736A8AE-3D3C-4AE2-AEE9-260005712AE6}"/>
    <hyperlink ref="G12" location="RCT030_INSTRUMENTOS_POS!A1" display="RCT030_INSTRUMENTOS_POS" xr:uid="{7DE74B87-76DA-45FD-9372-0177694CF8AE}"/>
    <hyperlink ref="G13" location="RCT030_INSTRUMENTOS_POS!A1" display="RCT030_INSTRUMENTOS_POS" xr:uid="{2D2577C1-5223-407E-BD3A-6403D58C83E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33985" r:id="rId3" name="Button 1">
              <controlPr defaultSize="0" print="0" autoFill="0" autoPict="0" macro="[0]!ReturnToPrevSheet">
                <anchor moveWithCells="1" sizeWithCells="1">
                  <from>
                    <xdr:col>4</xdr:col>
                    <xdr:colOff>0</xdr:colOff>
                    <xdr:row>3</xdr:row>
                    <xdr:rowOff>0</xdr:rowOff>
                  </from>
                  <to>
                    <xdr:col>5</xdr:col>
                    <xdr:colOff>266700</xdr:colOff>
                    <xdr:row>5</xdr:row>
                    <xdr:rowOff>68580</xdr:rowOff>
                  </to>
                </anchor>
              </controlPr>
            </control>
          </mc:Choice>
        </mc:AlternateContent>
        <mc:AlternateContent xmlns:mc="http://schemas.openxmlformats.org/markup-compatibility/2006">
          <mc:Choice Requires="x14">
            <control shapeId="11433986" r:id="rId4" name="Remover Filtros">
              <controlPr defaultSize="0" print="0" autoFill="0" autoPict="0" macro="[0]!RemoveFilters">
                <anchor moveWithCells="1" sizeWithCells="1">
                  <from>
                    <xdr:col>5</xdr:col>
                    <xdr:colOff>1859280</xdr:colOff>
                    <xdr:row>3</xdr:row>
                    <xdr:rowOff>7620</xdr:rowOff>
                  </from>
                  <to>
                    <xdr:col>6</xdr:col>
                    <xdr:colOff>1798320</xdr:colOff>
                    <xdr:row>5</xdr:row>
                    <xdr:rowOff>30480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91"/>
  <dimension ref="A1:R31"/>
  <sheetViews>
    <sheetView zoomScale="80" workbookViewId="0">
      <pane xSplit="5" ySplit="10" topLeftCell="F11" activePane="bottomRight" state="frozen"/>
      <selection pane="topRight" activeCell="F1" sqref="F1"/>
      <selection pane="bottomLeft" activeCell="A18" sqref="A18"/>
      <selection pane="bottomRight" activeCell="B10" sqref="B10:R3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19.09765625" style="27" customWidth="1"/>
    <col min="7" max="7" width="24.59765625" style="27" customWidth="1"/>
    <col min="8" max="8" width="21.3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245</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116</v>
      </c>
      <c r="E11" s="24" t="s">
        <v>1576</v>
      </c>
      <c r="F11" s="24" t="s">
        <v>2152</v>
      </c>
      <c r="G11" s="192" t="s">
        <v>119</v>
      </c>
      <c r="H11" s="24" t="s">
        <v>1576</v>
      </c>
      <c r="I11" s="22"/>
      <c r="J11" s="24"/>
      <c r="K11" s="21" t="s">
        <v>1458</v>
      </c>
      <c r="L11" s="21" t="s">
        <v>1459</v>
      </c>
      <c r="M11" s="21" t="s">
        <v>1460</v>
      </c>
      <c r="N11" s="24">
        <v>1</v>
      </c>
      <c r="O11" s="73">
        <v>0</v>
      </c>
      <c r="P11" s="73" t="s">
        <v>2153</v>
      </c>
      <c r="Q11" s="24" t="s">
        <v>2154</v>
      </c>
      <c r="R11" s="147"/>
    </row>
    <row r="12" spans="1:18" ht="27" customHeight="1" x14ac:dyDescent="0.25">
      <c r="A12" s="75"/>
      <c r="B12" s="75">
        <v>2</v>
      </c>
      <c r="C12" s="24" t="s">
        <v>51</v>
      </c>
      <c r="D12" s="24" t="s">
        <v>116</v>
      </c>
      <c r="E12" s="24" t="s">
        <v>1581</v>
      </c>
      <c r="F12" s="24" t="s">
        <v>2152</v>
      </c>
      <c r="G12" s="192" t="s">
        <v>119</v>
      </c>
      <c r="H12" s="24" t="s">
        <v>1581</v>
      </c>
      <c r="I12" s="21"/>
      <c r="J12" s="21"/>
      <c r="K12" s="21" t="s">
        <v>1458</v>
      </c>
      <c r="L12" s="21" t="s">
        <v>1459</v>
      </c>
      <c r="M12" s="21" t="s">
        <v>1471</v>
      </c>
      <c r="N12" s="24">
        <v>0</v>
      </c>
      <c r="O12" s="24">
        <v>0</v>
      </c>
      <c r="P12" s="24" t="s">
        <v>2153</v>
      </c>
      <c r="Q12" s="24" t="s">
        <v>2154</v>
      </c>
      <c r="R12" s="147"/>
    </row>
    <row r="13" spans="1:18" ht="27" customHeight="1" x14ac:dyDescent="0.25">
      <c r="A13" s="75"/>
      <c r="B13" s="75">
        <v>3</v>
      </c>
      <c r="C13" s="24" t="s">
        <v>51</v>
      </c>
      <c r="D13" s="24" t="s">
        <v>116</v>
      </c>
      <c r="E13" s="24" t="s">
        <v>1928</v>
      </c>
      <c r="F13" s="24" t="s">
        <v>2152</v>
      </c>
      <c r="G13" s="192" t="s">
        <v>119</v>
      </c>
      <c r="H13" s="24" t="s">
        <v>1928</v>
      </c>
      <c r="I13" s="21"/>
      <c r="J13" s="21"/>
      <c r="K13" s="21" t="s">
        <v>1465</v>
      </c>
      <c r="L13" s="21" t="s">
        <v>1473</v>
      </c>
      <c r="M13" s="21" t="s">
        <v>1460</v>
      </c>
      <c r="N13" s="24">
        <v>1</v>
      </c>
      <c r="O13" s="24">
        <v>0</v>
      </c>
      <c r="P13" s="24" t="s">
        <v>2153</v>
      </c>
      <c r="Q13" s="24" t="s">
        <v>2154</v>
      </c>
      <c r="R13" s="147"/>
    </row>
    <row r="14" spans="1:18" ht="27" customHeight="1" x14ac:dyDescent="0.25">
      <c r="A14" s="75"/>
      <c r="B14" s="75">
        <v>4</v>
      </c>
      <c r="C14" s="24" t="s">
        <v>51</v>
      </c>
      <c r="D14" s="24" t="s">
        <v>116</v>
      </c>
      <c r="E14" s="24" t="s">
        <v>2155</v>
      </c>
      <c r="F14" s="24" t="s">
        <v>2152</v>
      </c>
      <c r="G14" s="192" t="s">
        <v>119</v>
      </c>
      <c r="H14" s="24" t="s">
        <v>2155</v>
      </c>
      <c r="I14" s="21"/>
      <c r="J14" s="21"/>
      <c r="K14" s="21" t="s">
        <v>1465</v>
      </c>
      <c r="L14" s="21" t="s">
        <v>1473</v>
      </c>
      <c r="M14" s="21" t="s">
        <v>1471</v>
      </c>
      <c r="N14" s="24">
        <v>0</v>
      </c>
      <c r="O14" s="24">
        <v>0</v>
      </c>
      <c r="P14" s="24" t="s">
        <v>2153</v>
      </c>
      <c r="Q14" s="24" t="s">
        <v>2154</v>
      </c>
      <c r="R14" s="147"/>
    </row>
    <row r="15" spans="1:18" ht="27" customHeight="1" x14ac:dyDescent="0.25">
      <c r="A15" s="75"/>
      <c r="B15" s="75">
        <v>5</v>
      </c>
      <c r="C15" s="24" t="s">
        <v>51</v>
      </c>
      <c r="D15" s="24" t="s">
        <v>116</v>
      </c>
      <c r="E15" s="24" t="s">
        <v>2156</v>
      </c>
      <c r="F15" s="24" t="s">
        <v>2152</v>
      </c>
      <c r="G15" s="192" t="s">
        <v>119</v>
      </c>
      <c r="H15" s="24" t="s">
        <v>2156</v>
      </c>
      <c r="I15" s="21"/>
      <c r="J15" s="21"/>
      <c r="K15" s="21" t="s">
        <v>1465</v>
      </c>
      <c r="L15" s="21" t="s">
        <v>1470</v>
      </c>
      <c r="M15" s="21" t="s">
        <v>1471</v>
      </c>
      <c r="N15" s="24">
        <v>0</v>
      </c>
      <c r="O15" s="24">
        <v>0</v>
      </c>
      <c r="P15" s="24" t="s">
        <v>2153</v>
      </c>
      <c r="Q15" s="24" t="s">
        <v>2154</v>
      </c>
      <c r="R15" s="147"/>
    </row>
    <row r="16" spans="1:18" ht="27" customHeight="1" x14ac:dyDescent="0.25">
      <c r="A16" s="75"/>
      <c r="B16" s="75">
        <v>6</v>
      </c>
      <c r="C16" s="24" t="s">
        <v>51</v>
      </c>
      <c r="D16" s="24" t="s">
        <v>116</v>
      </c>
      <c r="E16" s="24" t="s">
        <v>2157</v>
      </c>
      <c r="F16" s="24" t="s">
        <v>2152</v>
      </c>
      <c r="G16" s="192" t="s">
        <v>119</v>
      </c>
      <c r="H16" s="24" t="s">
        <v>2157</v>
      </c>
      <c r="I16" s="21"/>
      <c r="J16" s="21"/>
      <c r="K16" s="21" t="s">
        <v>1482</v>
      </c>
      <c r="L16" s="21" t="s">
        <v>1586</v>
      </c>
      <c r="M16" s="21" t="s">
        <v>1471</v>
      </c>
      <c r="N16" s="24">
        <v>0</v>
      </c>
      <c r="O16" s="24">
        <v>0</v>
      </c>
      <c r="P16" s="24" t="s">
        <v>2153</v>
      </c>
      <c r="Q16" s="24" t="s">
        <v>2154</v>
      </c>
      <c r="R16" s="147"/>
    </row>
    <row r="17" spans="1:18" ht="27" customHeight="1" x14ac:dyDescent="0.25">
      <c r="A17" s="75"/>
      <c r="B17" s="75">
        <v>7</v>
      </c>
      <c r="C17" s="24" t="s">
        <v>51</v>
      </c>
      <c r="D17" s="24" t="s">
        <v>116</v>
      </c>
      <c r="E17" s="24" t="s">
        <v>2158</v>
      </c>
      <c r="F17" s="24" t="s">
        <v>2152</v>
      </c>
      <c r="G17" s="192" t="s">
        <v>119</v>
      </c>
      <c r="H17" s="24" t="s">
        <v>2158</v>
      </c>
      <c r="I17" s="21"/>
      <c r="J17" s="21"/>
      <c r="K17" s="21" t="s">
        <v>1465</v>
      </c>
      <c r="L17" s="21" t="s">
        <v>1494</v>
      </c>
      <c r="M17" s="21" t="s">
        <v>1471</v>
      </c>
      <c r="N17" s="24">
        <v>0</v>
      </c>
      <c r="O17" s="24">
        <v>0</v>
      </c>
      <c r="P17" s="24" t="s">
        <v>2153</v>
      </c>
      <c r="Q17" s="24" t="s">
        <v>2154</v>
      </c>
      <c r="R17" s="147"/>
    </row>
    <row r="18" spans="1:18" ht="27" customHeight="1" x14ac:dyDescent="0.25">
      <c r="A18" s="75"/>
      <c r="B18" s="75">
        <v>8</v>
      </c>
      <c r="C18" s="24" t="s">
        <v>51</v>
      </c>
      <c r="D18" s="24" t="s">
        <v>116</v>
      </c>
      <c r="E18" s="24" t="s">
        <v>2159</v>
      </c>
      <c r="F18" s="24" t="s">
        <v>2152</v>
      </c>
      <c r="G18" s="192" t="s">
        <v>119</v>
      </c>
      <c r="H18" s="24" t="s">
        <v>2159</v>
      </c>
      <c r="I18" s="21"/>
      <c r="J18" s="21"/>
      <c r="K18" s="21" t="s">
        <v>1482</v>
      </c>
      <c r="L18" s="21" t="s">
        <v>1494</v>
      </c>
      <c r="M18" s="21" t="s">
        <v>1471</v>
      </c>
      <c r="N18" s="24">
        <v>0</v>
      </c>
      <c r="O18" s="24">
        <v>0</v>
      </c>
      <c r="P18" s="24" t="s">
        <v>2153</v>
      </c>
      <c r="Q18" s="24" t="s">
        <v>2154</v>
      </c>
      <c r="R18" s="147"/>
    </row>
    <row r="19" spans="1:18" ht="27" customHeight="1" x14ac:dyDescent="0.25">
      <c r="A19" s="75"/>
      <c r="B19" s="75">
        <v>9</v>
      </c>
      <c r="C19" s="24" t="s">
        <v>51</v>
      </c>
      <c r="D19" s="24" t="s">
        <v>116</v>
      </c>
      <c r="E19" s="24" t="s">
        <v>2160</v>
      </c>
      <c r="F19" s="24" t="s">
        <v>2152</v>
      </c>
      <c r="G19" s="192" t="s">
        <v>119</v>
      </c>
      <c r="H19" s="24" t="s">
        <v>2160</v>
      </c>
      <c r="I19" s="21"/>
      <c r="J19" s="21"/>
      <c r="K19" s="21" t="s">
        <v>1465</v>
      </c>
      <c r="L19" s="21" t="s">
        <v>1494</v>
      </c>
      <c r="M19" s="21" t="s">
        <v>1471</v>
      </c>
      <c r="N19" s="24">
        <v>0</v>
      </c>
      <c r="O19" s="24">
        <v>0</v>
      </c>
      <c r="P19" s="24" t="s">
        <v>2153</v>
      </c>
      <c r="Q19" s="24" t="s">
        <v>2154</v>
      </c>
      <c r="R19" s="147"/>
    </row>
    <row r="20" spans="1:18" ht="27" customHeight="1" x14ac:dyDescent="0.25">
      <c r="A20" s="75"/>
      <c r="B20" s="75">
        <v>10</v>
      </c>
      <c r="C20" s="24" t="s">
        <v>51</v>
      </c>
      <c r="D20" s="24" t="s">
        <v>116</v>
      </c>
      <c r="E20" s="24" t="s">
        <v>2161</v>
      </c>
      <c r="F20" s="24" t="s">
        <v>2152</v>
      </c>
      <c r="G20" s="192" t="s">
        <v>119</v>
      </c>
      <c r="H20" s="24" t="s">
        <v>2161</v>
      </c>
      <c r="I20" s="21"/>
      <c r="J20" s="21"/>
      <c r="K20" s="21" t="s">
        <v>1482</v>
      </c>
      <c r="L20" s="21" t="s">
        <v>1494</v>
      </c>
      <c r="M20" s="21" t="s">
        <v>1471</v>
      </c>
      <c r="N20" s="24">
        <v>0</v>
      </c>
      <c r="O20" s="24">
        <v>0</v>
      </c>
      <c r="P20" s="24" t="s">
        <v>2153</v>
      </c>
      <c r="Q20" s="24" t="s">
        <v>2154</v>
      </c>
      <c r="R20" s="147"/>
    </row>
    <row r="21" spans="1:18" ht="27" customHeight="1" x14ac:dyDescent="0.25">
      <c r="A21" s="75"/>
      <c r="B21" s="75">
        <v>11</v>
      </c>
      <c r="C21" s="24" t="s">
        <v>51</v>
      </c>
      <c r="D21" s="24" t="s">
        <v>116</v>
      </c>
      <c r="E21" s="24" t="s">
        <v>1561</v>
      </c>
      <c r="F21" s="24" t="s">
        <v>2152</v>
      </c>
      <c r="G21" s="21"/>
      <c r="H21" s="21"/>
      <c r="I21" s="22" t="s">
        <v>1562</v>
      </c>
      <c r="J21" s="21"/>
      <c r="K21" s="21" t="s">
        <v>1563</v>
      </c>
      <c r="L21" s="21" t="s">
        <v>1564</v>
      </c>
      <c r="M21" s="21" t="s">
        <v>1471</v>
      </c>
      <c r="N21" s="24">
        <v>0</v>
      </c>
      <c r="O21" s="24">
        <v>0</v>
      </c>
      <c r="P21" s="24" t="s">
        <v>2153</v>
      </c>
      <c r="Q21" s="24" t="s">
        <v>2154</v>
      </c>
      <c r="R21" s="147"/>
    </row>
    <row r="22" spans="1:18" ht="27" customHeight="1" x14ac:dyDescent="0.2">
      <c r="A22" s="28"/>
      <c r="B22" s="75">
        <v>12</v>
      </c>
      <c r="C22" s="24" t="s">
        <v>51</v>
      </c>
      <c r="D22" s="24" t="s">
        <v>116</v>
      </c>
      <c r="E22" s="24" t="s">
        <v>1576</v>
      </c>
      <c r="F22" s="24" t="s">
        <v>2162</v>
      </c>
      <c r="G22" s="24"/>
      <c r="H22" s="24"/>
      <c r="I22" s="24" t="s">
        <v>1601</v>
      </c>
      <c r="J22" s="24"/>
      <c r="K22" s="21" t="s">
        <v>1458</v>
      </c>
      <c r="L22" s="21" t="s">
        <v>1459</v>
      </c>
      <c r="M22" s="21" t="s">
        <v>1460</v>
      </c>
      <c r="N22" s="24">
        <v>1</v>
      </c>
      <c r="O22" s="73">
        <v>0</v>
      </c>
      <c r="P22" s="73" t="s">
        <v>2153</v>
      </c>
      <c r="Q22" s="24" t="s">
        <v>2154</v>
      </c>
      <c r="R22" s="147"/>
    </row>
    <row r="23" spans="1:18" ht="27" customHeight="1" x14ac:dyDescent="0.2">
      <c r="A23" s="28"/>
      <c r="B23" s="75">
        <v>13</v>
      </c>
      <c r="C23" s="24" t="s">
        <v>51</v>
      </c>
      <c r="D23" s="24" t="s">
        <v>116</v>
      </c>
      <c r="E23" s="24" t="s">
        <v>1581</v>
      </c>
      <c r="F23" s="24" t="s">
        <v>2162</v>
      </c>
      <c r="G23" s="85" t="s">
        <v>117</v>
      </c>
      <c r="H23" s="24" t="s">
        <v>1581</v>
      </c>
      <c r="I23" s="24"/>
      <c r="J23" s="24" t="s">
        <v>2163</v>
      </c>
      <c r="K23" s="21" t="s">
        <v>1458</v>
      </c>
      <c r="L23" s="21" t="s">
        <v>1459</v>
      </c>
      <c r="M23" s="21" t="s">
        <v>1471</v>
      </c>
      <c r="N23" s="24">
        <v>0</v>
      </c>
      <c r="O23" s="24">
        <v>0</v>
      </c>
      <c r="P23" s="24" t="s">
        <v>2153</v>
      </c>
      <c r="Q23" s="24" t="s">
        <v>2154</v>
      </c>
      <c r="R23" s="24"/>
    </row>
    <row r="24" spans="1:18" ht="27" customHeight="1" x14ac:dyDescent="0.2">
      <c r="A24" s="28"/>
      <c r="B24" s="75">
        <v>14</v>
      </c>
      <c r="C24" s="24" t="s">
        <v>51</v>
      </c>
      <c r="D24" s="24" t="s">
        <v>116</v>
      </c>
      <c r="E24" s="24" t="s">
        <v>1928</v>
      </c>
      <c r="F24" s="24" t="s">
        <v>2162</v>
      </c>
      <c r="G24" s="85" t="s">
        <v>117</v>
      </c>
      <c r="H24" s="24" t="s">
        <v>1928</v>
      </c>
      <c r="I24" s="24"/>
      <c r="J24" s="24" t="s">
        <v>2163</v>
      </c>
      <c r="K24" s="21" t="s">
        <v>1465</v>
      </c>
      <c r="L24" s="21" t="s">
        <v>1473</v>
      </c>
      <c r="M24" s="21" t="s">
        <v>1460</v>
      </c>
      <c r="N24" s="24">
        <v>1</v>
      </c>
      <c r="O24" s="24">
        <v>0</v>
      </c>
      <c r="P24" s="24" t="s">
        <v>2153</v>
      </c>
      <c r="Q24" s="24" t="s">
        <v>2154</v>
      </c>
      <c r="R24" s="24"/>
    </row>
    <row r="25" spans="1:18" ht="27" customHeight="1" x14ac:dyDescent="0.2">
      <c r="A25" s="28"/>
      <c r="B25" s="75">
        <v>15</v>
      </c>
      <c r="C25" s="24" t="s">
        <v>51</v>
      </c>
      <c r="D25" s="24" t="s">
        <v>116</v>
      </c>
      <c r="E25" s="24" t="s">
        <v>2155</v>
      </c>
      <c r="F25" s="24" t="s">
        <v>2162</v>
      </c>
      <c r="G25" s="85" t="s">
        <v>117</v>
      </c>
      <c r="H25" s="24" t="s">
        <v>2155</v>
      </c>
      <c r="I25" s="24"/>
      <c r="J25" s="24" t="s">
        <v>2163</v>
      </c>
      <c r="K25" s="21" t="s">
        <v>1465</v>
      </c>
      <c r="L25" s="21" t="s">
        <v>1473</v>
      </c>
      <c r="M25" s="21" t="s">
        <v>1471</v>
      </c>
      <c r="N25" s="24">
        <v>0</v>
      </c>
      <c r="O25" s="24">
        <v>0</v>
      </c>
      <c r="P25" s="24" t="s">
        <v>2153</v>
      </c>
      <c r="Q25" s="24" t="s">
        <v>2154</v>
      </c>
      <c r="R25" s="24"/>
    </row>
    <row r="26" spans="1:18" ht="27" customHeight="1" x14ac:dyDescent="0.2">
      <c r="A26" s="28"/>
      <c r="B26" s="75">
        <v>16</v>
      </c>
      <c r="C26" s="24" t="s">
        <v>51</v>
      </c>
      <c r="D26" s="24" t="s">
        <v>116</v>
      </c>
      <c r="E26" s="24" t="s">
        <v>2156</v>
      </c>
      <c r="F26" s="24" t="s">
        <v>2162</v>
      </c>
      <c r="G26" s="85" t="s">
        <v>117</v>
      </c>
      <c r="H26" s="24" t="s">
        <v>2156</v>
      </c>
      <c r="I26" s="24"/>
      <c r="J26" s="24" t="s">
        <v>2163</v>
      </c>
      <c r="K26" s="21" t="s">
        <v>1465</v>
      </c>
      <c r="L26" s="21" t="s">
        <v>1470</v>
      </c>
      <c r="M26" s="21" t="s">
        <v>1471</v>
      </c>
      <c r="N26" s="24">
        <v>0</v>
      </c>
      <c r="O26" s="24">
        <v>0</v>
      </c>
      <c r="P26" s="24" t="s">
        <v>2153</v>
      </c>
      <c r="Q26" s="24" t="s">
        <v>2154</v>
      </c>
      <c r="R26" s="24"/>
    </row>
    <row r="27" spans="1:18" ht="27" customHeight="1" x14ac:dyDescent="0.25">
      <c r="B27" s="75">
        <v>17</v>
      </c>
      <c r="C27" s="24" t="s">
        <v>51</v>
      </c>
      <c r="D27" s="24" t="s">
        <v>116</v>
      </c>
      <c r="E27" s="24" t="s">
        <v>2157</v>
      </c>
      <c r="F27" s="24" t="s">
        <v>2162</v>
      </c>
      <c r="G27" s="85" t="s">
        <v>117</v>
      </c>
      <c r="H27" s="24" t="s">
        <v>2157</v>
      </c>
      <c r="I27" s="24"/>
      <c r="J27" s="24" t="s">
        <v>2163</v>
      </c>
      <c r="K27" s="21" t="s">
        <v>1482</v>
      </c>
      <c r="L27" s="21" t="s">
        <v>1586</v>
      </c>
      <c r="M27" s="21" t="s">
        <v>1471</v>
      </c>
      <c r="N27" s="24">
        <v>0</v>
      </c>
      <c r="O27" s="24">
        <v>0</v>
      </c>
      <c r="P27" s="24" t="s">
        <v>2153</v>
      </c>
      <c r="Q27" s="24" t="s">
        <v>2154</v>
      </c>
      <c r="R27" s="24"/>
    </row>
    <row r="28" spans="1:18" ht="27" customHeight="1" x14ac:dyDescent="0.2">
      <c r="A28" s="28"/>
      <c r="B28" s="75">
        <v>18</v>
      </c>
      <c r="C28" s="24" t="s">
        <v>51</v>
      </c>
      <c r="D28" s="24" t="s">
        <v>116</v>
      </c>
      <c r="E28" s="24" t="s">
        <v>2158</v>
      </c>
      <c r="F28" s="24" t="s">
        <v>2162</v>
      </c>
      <c r="G28" s="85" t="s">
        <v>117</v>
      </c>
      <c r="H28" s="24" t="s">
        <v>2158</v>
      </c>
      <c r="I28" s="24"/>
      <c r="J28" s="24" t="s">
        <v>2163</v>
      </c>
      <c r="K28" s="21" t="s">
        <v>1465</v>
      </c>
      <c r="L28" s="21" t="s">
        <v>1494</v>
      </c>
      <c r="M28" s="21" t="s">
        <v>1471</v>
      </c>
      <c r="N28" s="24">
        <v>0</v>
      </c>
      <c r="O28" s="24">
        <v>0</v>
      </c>
      <c r="P28" s="24" t="s">
        <v>2153</v>
      </c>
      <c r="Q28" s="24" t="s">
        <v>2154</v>
      </c>
      <c r="R28" s="24"/>
    </row>
    <row r="29" spans="1:18" ht="27" customHeight="1" x14ac:dyDescent="0.2">
      <c r="A29" s="28"/>
      <c r="B29" s="75">
        <v>19</v>
      </c>
      <c r="C29" s="24" t="s">
        <v>51</v>
      </c>
      <c r="D29" s="24" t="s">
        <v>116</v>
      </c>
      <c r="E29" s="24" t="s">
        <v>2159</v>
      </c>
      <c r="F29" s="24" t="s">
        <v>2162</v>
      </c>
      <c r="G29" s="85" t="s">
        <v>117</v>
      </c>
      <c r="H29" s="24" t="s">
        <v>2159</v>
      </c>
      <c r="I29" s="24"/>
      <c r="J29" s="24" t="s">
        <v>2163</v>
      </c>
      <c r="K29" s="21" t="s">
        <v>1482</v>
      </c>
      <c r="L29" s="21" t="s">
        <v>1494</v>
      </c>
      <c r="M29" s="21" t="s">
        <v>1471</v>
      </c>
      <c r="N29" s="24">
        <v>0</v>
      </c>
      <c r="O29" s="24">
        <v>0</v>
      </c>
      <c r="P29" s="24" t="s">
        <v>2153</v>
      </c>
      <c r="Q29" s="24" t="s">
        <v>2154</v>
      </c>
      <c r="R29" s="24"/>
    </row>
    <row r="30" spans="1:18" ht="27" customHeight="1" x14ac:dyDescent="0.2">
      <c r="A30" s="28"/>
      <c r="B30" s="75">
        <v>20</v>
      </c>
      <c r="C30" s="24" t="s">
        <v>51</v>
      </c>
      <c r="D30" s="24" t="s">
        <v>116</v>
      </c>
      <c r="E30" s="24" t="s">
        <v>2160</v>
      </c>
      <c r="F30" s="24" t="s">
        <v>2162</v>
      </c>
      <c r="G30" s="85" t="s">
        <v>117</v>
      </c>
      <c r="H30" s="24" t="s">
        <v>2160</v>
      </c>
      <c r="I30" s="24"/>
      <c r="J30" s="24" t="s">
        <v>2163</v>
      </c>
      <c r="K30" s="21" t="s">
        <v>1465</v>
      </c>
      <c r="L30" s="21" t="s">
        <v>1494</v>
      </c>
      <c r="M30" s="21" t="s">
        <v>1471</v>
      </c>
      <c r="N30" s="24">
        <v>0</v>
      </c>
      <c r="O30" s="24">
        <v>0</v>
      </c>
      <c r="P30" s="24" t="s">
        <v>2153</v>
      </c>
      <c r="Q30" s="24" t="s">
        <v>2154</v>
      </c>
      <c r="R30" s="24"/>
    </row>
    <row r="31" spans="1:18" ht="27" customHeight="1" x14ac:dyDescent="0.2">
      <c r="A31" s="28"/>
      <c r="B31" s="75">
        <v>21</v>
      </c>
      <c r="C31" s="24" t="s">
        <v>51</v>
      </c>
      <c r="D31" s="24" t="s">
        <v>116</v>
      </c>
      <c r="E31" s="24" t="s">
        <v>2161</v>
      </c>
      <c r="F31" s="24" t="s">
        <v>2162</v>
      </c>
      <c r="G31" s="85" t="s">
        <v>117</v>
      </c>
      <c r="H31" s="24" t="s">
        <v>2161</v>
      </c>
      <c r="I31" s="24"/>
      <c r="J31" s="24" t="s">
        <v>2163</v>
      </c>
      <c r="K31" s="21" t="s">
        <v>1482</v>
      </c>
      <c r="L31" s="21" t="s">
        <v>1494</v>
      </c>
      <c r="M31" s="21" t="s">
        <v>1471</v>
      </c>
      <c r="N31" s="24">
        <v>0</v>
      </c>
      <c r="O31" s="24">
        <v>0</v>
      </c>
      <c r="P31" s="24" t="s">
        <v>2153</v>
      </c>
      <c r="Q31" s="24" t="s">
        <v>2154</v>
      </c>
      <c r="R31" s="24"/>
    </row>
  </sheetData>
  <autoFilter ref="B10:R31" xr:uid="{00000000-0001-0000-3F00-000000000000}"/>
  <mergeCells count="1">
    <mergeCell ref="C9:M9"/>
  </mergeCells>
  <hyperlinks>
    <hyperlink ref="G11" location="RCT031_PAIS_REF_INS!A1" display="RCT031_PAIS_REF_INS" xr:uid="{00000000-0004-0000-3F00-000000000000}"/>
    <hyperlink ref="G12" location="RCT031_PAIS_REF_INS!A1" display="RCT031_PAIS_REF_INS" xr:uid="{00000000-0004-0000-3F00-000001000000}"/>
    <hyperlink ref="G13" location="RCT031_PAIS_REF_INS!A1" display="RCT031_PAIS_REF_INS" xr:uid="{00000000-0004-0000-3F00-000002000000}"/>
    <hyperlink ref="G14" location="RCT031_PAIS_REF_INS!A1" display="RCT031_PAIS_REF_INS" xr:uid="{00000000-0004-0000-3F00-000003000000}"/>
    <hyperlink ref="G15" location="RCT031_PAIS_REF_INS!A1" display="RCT031_PAIS_REF_INS" xr:uid="{00000000-0004-0000-3F00-000004000000}"/>
    <hyperlink ref="G16" location="RCT031_PAIS_REF_INS!A1" display="RCT031_PAIS_REF_INS" xr:uid="{00000000-0004-0000-3F00-000005000000}"/>
    <hyperlink ref="G17" location="RCT031_PAIS_REF_INS!A1" display="RCT031_PAIS_REF_INS" xr:uid="{00000000-0004-0000-3F00-000006000000}"/>
    <hyperlink ref="G18" location="RCT031_PAIS_REF_INS!A1" display="RCT031_PAIS_REF_INS" xr:uid="{00000000-0004-0000-3F00-000007000000}"/>
    <hyperlink ref="G19" location="RCT031_PAIS_REF_INS!A1" display="RCT031_PAIS_REF_INS" xr:uid="{00000000-0004-0000-3F00-000008000000}"/>
    <hyperlink ref="G20" location="RCT031_PAIS_REF_INS!A1" display="RCT031_PAIS_REF_INS" xr:uid="{00000000-0004-0000-3F00-000009000000}"/>
    <hyperlink ref="G23" location="RCT031_PAIS_REF_ADV!A1" display="RCT031_PAIS_REF_ADV" xr:uid="{00000000-0004-0000-3F00-00000A000000}"/>
    <hyperlink ref="G24" location="RCT031_PAIS_REF_ADV!A1" display="RCT031_PAIS_REF_ADV" xr:uid="{00000000-0004-0000-3F00-00000B000000}"/>
    <hyperlink ref="G25" location="RCT031_PAIS_REF_ADV!A1" display="RCT031_PAIS_REF_ADV" xr:uid="{00000000-0004-0000-3F00-00000C000000}"/>
    <hyperlink ref="G26" location="RCT031_PAIS_REF_ADV!A1" display="RCT031_PAIS_REF_ADV" xr:uid="{00000000-0004-0000-3F00-00000D000000}"/>
    <hyperlink ref="G27" location="RCT031_PAIS_REF_ADV!A1" display="RCT031_PAIS_REF_ADV" xr:uid="{00000000-0004-0000-3F00-00000E000000}"/>
    <hyperlink ref="G28" location="RCT031_PAIS_REF_ADV!A1" display="RCT031_PAIS_REF_ADV" xr:uid="{00000000-0004-0000-3F00-00000F000000}"/>
    <hyperlink ref="G29" location="RCT031_PAIS_REF_ADV!A1" display="RCT031_PAIS_REF_ADV" xr:uid="{00000000-0004-0000-3F00-000010000000}"/>
    <hyperlink ref="G30" location="RCT031_PAIS_REF_ADV!A1" display="RCT031_PAIS_REF_ADV" xr:uid="{00000000-0004-0000-3F00-000011000000}"/>
    <hyperlink ref="G31" location="RCT031_PAIS_REF_ADV!A1" display="RCT031_PAIS_REF_ADV" xr:uid="{00000000-0004-0000-3F00-000012000000}"/>
    <hyperlink ref="B6" location="Variáveis!A1" display="Variáveis" xr:uid="{00000000-0004-0000-3F00-000013000000}"/>
    <hyperlink ref="C6" location="'Índice de Tabelas'!A1" display="Índice de Tabelas" xr:uid="{00000000-0004-0000-3F00-000014000000}"/>
    <hyperlink ref="D6" location="'Manual de Instrução'!A1" display="Manual de Instrução" xr:uid="{00000000-0004-0000-3F00-00001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5409" r:id="rId4" name="Button 1">
              <controlPr defaultSize="0" print="0" autoFill="0" autoPict="0" macro="[0]!ReturnToPrevSheet">
                <anchor moveWithCells="1" sizeWithCells="1">
                  <from>
                    <xdr:col>4</xdr:col>
                    <xdr:colOff>0</xdr:colOff>
                    <xdr:row>3</xdr:row>
                    <xdr:rowOff>0</xdr:rowOff>
                  </from>
                  <to>
                    <xdr:col>5</xdr:col>
                    <xdr:colOff>236220</xdr:colOff>
                    <xdr:row>5</xdr:row>
                    <xdr:rowOff>68580</xdr:rowOff>
                  </to>
                </anchor>
              </controlPr>
            </control>
          </mc:Choice>
        </mc:AlternateContent>
        <mc:AlternateContent xmlns:mc="http://schemas.openxmlformats.org/markup-compatibility/2006">
          <mc:Choice Requires="x14">
            <control shapeId="145410" r:id="rId5" name="Remover Filtros">
              <controlPr defaultSize="0" print="0" autoFill="0" autoPict="0" macro="[0]!RemoveFilters">
                <anchor moveWithCells="1" sizeWithCells="1">
                  <from>
                    <xdr:col>5</xdr:col>
                    <xdr:colOff>1447800</xdr:colOff>
                    <xdr:row>3</xdr:row>
                    <xdr:rowOff>0</xdr:rowOff>
                  </from>
                  <to>
                    <xdr:col>7</xdr:col>
                    <xdr:colOff>144780</xdr:colOff>
                    <xdr:row>4</xdr:row>
                    <xdr:rowOff>182880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92"/>
  <dimension ref="A1:R19"/>
  <sheetViews>
    <sheetView zoomScale="80" workbookViewId="0">
      <pane xSplit="5" ySplit="10" topLeftCell="F11" activePane="bottomRight" state="frozen"/>
      <selection pane="topRight" activeCell="F1" sqref="F1"/>
      <selection pane="bottomLeft" activeCell="A18" sqref="A18"/>
      <selection pane="bottomRight" activeCell="B10" sqref="B10:R1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117</v>
      </c>
      <c r="E11" s="24" t="s">
        <v>1581</v>
      </c>
      <c r="F11" s="24" t="s">
        <v>1468</v>
      </c>
      <c r="G11" s="21"/>
      <c r="I11" s="21" t="s">
        <v>1457</v>
      </c>
      <c r="J11" s="24"/>
      <c r="K11" s="21" t="s">
        <v>1458</v>
      </c>
      <c r="L11" s="21" t="s">
        <v>1459</v>
      </c>
      <c r="M11" s="21" t="s">
        <v>1471</v>
      </c>
      <c r="N11" s="24">
        <v>0</v>
      </c>
      <c r="O11" s="73">
        <v>0</v>
      </c>
      <c r="P11" s="73" t="s">
        <v>2153</v>
      </c>
      <c r="Q11" s="24" t="s">
        <v>2153</v>
      </c>
      <c r="R11" s="147"/>
    </row>
    <row r="12" spans="1:18" ht="27" customHeight="1" x14ac:dyDescent="0.25">
      <c r="A12" s="75"/>
      <c r="B12" s="75">
        <v>2</v>
      </c>
      <c r="C12" s="24" t="s">
        <v>51</v>
      </c>
      <c r="D12" s="24" t="s">
        <v>117</v>
      </c>
      <c r="E12" s="24" t="s">
        <v>1928</v>
      </c>
      <c r="F12" s="24" t="s">
        <v>1468</v>
      </c>
      <c r="G12" s="85" t="s">
        <v>337</v>
      </c>
      <c r="H12" s="21" t="s">
        <v>1928</v>
      </c>
      <c r="I12" s="21"/>
      <c r="J12" s="21"/>
      <c r="K12" s="21" t="s">
        <v>1465</v>
      </c>
      <c r="L12" s="21" t="s">
        <v>1473</v>
      </c>
      <c r="M12" s="21" t="s">
        <v>1471</v>
      </c>
      <c r="N12" s="24">
        <v>0</v>
      </c>
      <c r="O12" s="24">
        <v>0</v>
      </c>
      <c r="P12" s="24" t="s">
        <v>2153</v>
      </c>
      <c r="Q12" s="24" t="s">
        <v>2153</v>
      </c>
      <c r="R12" s="147"/>
    </row>
    <row r="13" spans="1:18" ht="27" customHeight="1" x14ac:dyDescent="0.25">
      <c r="A13" s="75"/>
      <c r="B13" s="75">
        <v>3</v>
      </c>
      <c r="C13" s="24" t="s">
        <v>51</v>
      </c>
      <c r="D13" s="24" t="s">
        <v>117</v>
      </c>
      <c r="E13" s="24" t="s">
        <v>2155</v>
      </c>
      <c r="F13" s="24" t="s">
        <v>1468</v>
      </c>
      <c r="G13" s="85" t="s">
        <v>337</v>
      </c>
      <c r="H13" s="21" t="s">
        <v>2155</v>
      </c>
      <c r="I13" s="21"/>
      <c r="J13" s="21"/>
      <c r="K13" s="21" t="s">
        <v>1465</v>
      </c>
      <c r="L13" s="21" t="s">
        <v>1473</v>
      </c>
      <c r="M13" s="21" t="s">
        <v>1471</v>
      </c>
      <c r="N13" s="24">
        <v>0</v>
      </c>
      <c r="O13" s="24">
        <v>0</v>
      </c>
      <c r="P13" s="24" t="s">
        <v>2153</v>
      </c>
      <c r="Q13" s="24" t="s">
        <v>2153</v>
      </c>
      <c r="R13" s="147"/>
    </row>
    <row r="14" spans="1:18" ht="27" customHeight="1" x14ac:dyDescent="0.25">
      <c r="A14" s="75"/>
      <c r="B14" s="75">
        <v>4</v>
      </c>
      <c r="C14" s="24" t="s">
        <v>51</v>
      </c>
      <c r="D14" s="24" t="s">
        <v>117</v>
      </c>
      <c r="E14" s="24" t="s">
        <v>2156</v>
      </c>
      <c r="F14" s="24" t="s">
        <v>1468</v>
      </c>
      <c r="G14" s="85" t="s">
        <v>337</v>
      </c>
      <c r="H14" s="21" t="s">
        <v>2156</v>
      </c>
      <c r="I14" s="21"/>
      <c r="J14" s="21"/>
      <c r="K14" s="21" t="s">
        <v>1465</v>
      </c>
      <c r="L14" s="21" t="s">
        <v>1470</v>
      </c>
      <c r="M14" s="21" t="s">
        <v>1471</v>
      </c>
      <c r="N14" s="24">
        <v>0</v>
      </c>
      <c r="O14" s="24">
        <v>0</v>
      </c>
      <c r="P14" s="24" t="s">
        <v>2153</v>
      </c>
      <c r="Q14" s="24" t="s">
        <v>2153</v>
      </c>
      <c r="R14" s="147"/>
    </row>
    <row r="15" spans="1:18" ht="27" customHeight="1" x14ac:dyDescent="0.25">
      <c r="A15" s="75"/>
      <c r="B15" s="75">
        <v>5</v>
      </c>
      <c r="C15" s="24" t="s">
        <v>51</v>
      </c>
      <c r="D15" s="24" t="s">
        <v>117</v>
      </c>
      <c r="E15" s="24" t="s">
        <v>2157</v>
      </c>
      <c r="F15" s="24" t="s">
        <v>1468</v>
      </c>
      <c r="G15" s="85" t="s">
        <v>337</v>
      </c>
      <c r="H15" s="21" t="s">
        <v>2157</v>
      </c>
      <c r="I15" s="21"/>
      <c r="J15" s="21"/>
      <c r="K15" s="21" t="s">
        <v>1482</v>
      </c>
      <c r="L15" s="21" t="s">
        <v>1586</v>
      </c>
      <c r="M15" s="21" t="s">
        <v>1471</v>
      </c>
      <c r="N15" s="24">
        <v>0</v>
      </c>
      <c r="O15" s="24">
        <v>0</v>
      </c>
      <c r="P15" s="24" t="s">
        <v>2153</v>
      </c>
      <c r="Q15" s="24" t="s">
        <v>2153</v>
      </c>
      <c r="R15" s="147"/>
    </row>
    <row r="16" spans="1:18" ht="27" customHeight="1" x14ac:dyDescent="0.25">
      <c r="A16" s="75"/>
      <c r="B16" s="75">
        <v>6</v>
      </c>
      <c r="C16" s="24" t="s">
        <v>51</v>
      </c>
      <c r="D16" s="24" t="s">
        <v>117</v>
      </c>
      <c r="E16" s="24" t="s">
        <v>2158</v>
      </c>
      <c r="F16" s="24" t="s">
        <v>1468</v>
      </c>
      <c r="G16" s="85" t="s">
        <v>337</v>
      </c>
      <c r="H16" s="21" t="s">
        <v>2158</v>
      </c>
      <c r="I16" s="21"/>
      <c r="J16" s="21"/>
      <c r="K16" s="21" t="s">
        <v>1465</v>
      </c>
      <c r="L16" s="21" t="s">
        <v>1494</v>
      </c>
      <c r="M16" s="21" t="s">
        <v>1471</v>
      </c>
      <c r="N16" s="24">
        <v>0</v>
      </c>
      <c r="O16" s="24">
        <v>0</v>
      </c>
      <c r="P16" s="24" t="s">
        <v>2153</v>
      </c>
      <c r="Q16" s="24" t="s">
        <v>2153</v>
      </c>
      <c r="R16" s="147"/>
    </row>
    <row r="17" spans="1:18" ht="27" customHeight="1" x14ac:dyDescent="0.25">
      <c r="A17" s="75"/>
      <c r="B17" s="75">
        <v>7</v>
      </c>
      <c r="C17" s="24" t="s">
        <v>51</v>
      </c>
      <c r="D17" s="24" t="s">
        <v>117</v>
      </c>
      <c r="E17" s="24" t="s">
        <v>2159</v>
      </c>
      <c r="F17" s="24" t="s">
        <v>1468</v>
      </c>
      <c r="G17" s="85" t="s">
        <v>337</v>
      </c>
      <c r="H17" s="21" t="s">
        <v>2159</v>
      </c>
      <c r="I17" s="21"/>
      <c r="J17" s="21"/>
      <c r="K17" s="21" t="s">
        <v>1482</v>
      </c>
      <c r="L17" s="21" t="s">
        <v>1494</v>
      </c>
      <c r="M17" s="21" t="s">
        <v>1471</v>
      </c>
      <c r="N17" s="24">
        <v>0</v>
      </c>
      <c r="O17" s="24">
        <v>0</v>
      </c>
      <c r="P17" s="24" t="s">
        <v>2153</v>
      </c>
      <c r="Q17" s="24" t="s">
        <v>2153</v>
      </c>
      <c r="R17" s="147"/>
    </row>
    <row r="18" spans="1:18" ht="27" customHeight="1" x14ac:dyDescent="0.25">
      <c r="A18" s="75"/>
      <c r="B18" s="75">
        <v>8</v>
      </c>
      <c r="C18" s="24" t="s">
        <v>51</v>
      </c>
      <c r="D18" s="24" t="s">
        <v>117</v>
      </c>
      <c r="E18" s="24" t="s">
        <v>2160</v>
      </c>
      <c r="F18" s="24" t="s">
        <v>1468</v>
      </c>
      <c r="G18" s="85" t="s">
        <v>337</v>
      </c>
      <c r="H18" s="21" t="s">
        <v>2160</v>
      </c>
      <c r="I18" s="21"/>
      <c r="J18" s="21"/>
      <c r="K18" s="21" t="s">
        <v>1465</v>
      </c>
      <c r="L18" s="21" t="s">
        <v>1494</v>
      </c>
      <c r="M18" s="21" t="s">
        <v>1471</v>
      </c>
      <c r="N18" s="24">
        <v>0</v>
      </c>
      <c r="O18" s="24">
        <v>0</v>
      </c>
      <c r="P18" s="24" t="s">
        <v>2153</v>
      </c>
      <c r="Q18" s="24" t="s">
        <v>2153</v>
      </c>
      <c r="R18" s="147"/>
    </row>
    <row r="19" spans="1:18" ht="27" customHeight="1" x14ac:dyDescent="0.25">
      <c r="A19" s="75"/>
      <c r="B19" s="75">
        <v>9</v>
      </c>
      <c r="C19" s="24" t="s">
        <v>51</v>
      </c>
      <c r="D19" s="24" t="s">
        <v>117</v>
      </c>
      <c r="E19" s="24" t="s">
        <v>2161</v>
      </c>
      <c r="F19" s="24" t="s">
        <v>1468</v>
      </c>
      <c r="G19" s="85" t="s">
        <v>337</v>
      </c>
      <c r="H19" s="21" t="s">
        <v>2161</v>
      </c>
      <c r="I19" s="21"/>
      <c r="J19" s="21"/>
      <c r="K19" s="21" t="s">
        <v>1482</v>
      </c>
      <c r="L19" s="21" t="s">
        <v>1494</v>
      </c>
      <c r="M19" s="21" t="s">
        <v>1471</v>
      </c>
      <c r="N19" s="24">
        <v>0</v>
      </c>
      <c r="O19" s="24">
        <v>0</v>
      </c>
      <c r="P19" s="24" t="s">
        <v>2153</v>
      </c>
      <c r="Q19" s="24" t="s">
        <v>2153</v>
      </c>
      <c r="R19" s="147"/>
    </row>
  </sheetData>
  <autoFilter ref="B10:R19" xr:uid="{00000000-0001-0000-4000-000000000000}"/>
  <mergeCells count="1">
    <mergeCell ref="C9:M9"/>
  </mergeCells>
  <conditionalFormatting sqref="E11:E19">
    <cfRule type="duplicateValues" dxfId="1638" priority="1"/>
  </conditionalFormatting>
  <hyperlinks>
    <hyperlink ref="G12" location="SAT031_PAIS!A1" display="SAT031_PAIS" xr:uid="{00000000-0004-0000-4000-000000000000}"/>
    <hyperlink ref="G13" location="SAT031_PAIS!A1" display="SAT031_PAIS" xr:uid="{00000000-0004-0000-4000-000001000000}"/>
    <hyperlink ref="G14" location="SAT031_PAIS!A1" display="SAT031_PAIS" xr:uid="{00000000-0004-0000-4000-000002000000}"/>
    <hyperlink ref="G15" location="SAT031_PAIS!A1" display="SAT031_PAIS" xr:uid="{00000000-0004-0000-4000-000003000000}"/>
    <hyperlink ref="G16" location="SAT031_PAIS!A1" display="SAT031_PAIS" xr:uid="{00000000-0004-0000-4000-000004000000}"/>
    <hyperlink ref="G17" location="SAT031_PAIS!A1" display="SAT031_PAIS" xr:uid="{00000000-0004-0000-4000-000005000000}"/>
    <hyperlink ref="G18" location="SAT031_PAIS!A1" display="SAT031_PAIS" xr:uid="{00000000-0004-0000-4000-000006000000}"/>
    <hyperlink ref="G19" location="SAT031_PAIS!A1" display="SAT031_PAIS" xr:uid="{00000000-0004-0000-4000-000007000000}"/>
    <hyperlink ref="B6" location="Variáveis!A1" display="Variáveis" xr:uid="{00000000-0004-0000-4000-000008000000}"/>
    <hyperlink ref="C6" location="'Índice de Tabelas'!A1" display="Índice de Tabelas" xr:uid="{00000000-0004-0000-4000-000009000000}"/>
    <hyperlink ref="D6" location="'Manual de Instrução'!A1" display="Manual de Instrução" xr:uid="{00000000-0004-0000-40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macro="[0]!ReturnToPrevSheet">
                <anchor moveWithCells="1" sizeWithCells="1">
                  <from>
                    <xdr:col>4</xdr:col>
                    <xdr:colOff>0</xdr:colOff>
                    <xdr:row>3</xdr:row>
                    <xdr:rowOff>0</xdr:rowOff>
                  </from>
                  <to>
                    <xdr:col>5</xdr:col>
                    <xdr:colOff>678180</xdr:colOff>
                    <xdr:row>5</xdr:row>
                    <xdr:rowOff>68580</xdr:rowOff>
                  </to>
                </anchor>
              </controlPr>
            </control>
          </mc:Choice>
        </mc:AlternateContent>
        <mc:AlternateContent xmlns:mc="http://schemas.openxmlformats.org/markup-compatibility/2006">
          <mc:Choice Requires="x14">
            <control shapeId="14643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93"/>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118</v>
      </c>
      <c r="E11" s="24" t="s">
        <v>1576</v>
      </c>
      <c r="F11" s="24"/>
      <c r="G11" s="65"/>
      <c r="H11" s="21" t="s">
        <v>1601</v>
      </c>
      <c r="I11" s="21"/>
      <c r="J11" s="24"/>
      <c r="K11" s="21" t="s">
        <v>1458</v>
      </c>
      <c r="L11" s="21" t="s">
        <v>1459</v>
      </c>
      <c r="M11" s="21" t="s">
        <v>1471</v>
      </c>
      <c r="N11" s="24">
        <v>0</v>
      </c>
      <c r="O11" s="73">
        <v>0</v>
      </c>
      <c r="P11" s="73" t="s">
        <v>2153</v>
      </c>
      <c r="Q11" s="24" t="s">
        <v>2153</v>
      </c>
      <c r="R11" s="147"/>
    </row>
    <row r="12" spans="1:18" ht="27" customHeight="1" x14ac:dyDescent="0.25">
      <c r="A12" s="75"/>
      <c r="B12" s="75">
        <v>2</v>
      </c>
      <c r="C12" s="24" t="s">
        <v>51</v>
      </c>
      <c r="D12" s="24" t="s">
        <v>118</v>
      </c>
      <c r="E12" s="24" t="s">
        <v>1928</v>
      </c>
      <c r="F12" s="24"/>
      <c r="G12" s="85" t="s">
        <v>117</v>
      </c>
      <c r="H12" s="21" t="s">
        <v>1928</v>
      </c>
      <c r="I12" s="21"/>
      <c r="J12" s="21" t="s">
        <v>2164</v>
      </c>
      <c r="K12" s="21" t="s">
        <v>1465</v>
      </c>
      <c r="L12" s="21" t="s">
        <v>1473</v>
      </c>
      <c r="M12" s="21" t="s">
        <v>1471</v>
      </c>
      <c r="N12" s="24">
        <v>0</v>
      </c>
      <c r="O12" s="24">
        <v>0</v>
      </c>
      <c r="P12" s="24" t="s">
        <v>2153</v>
      </c>
      <c r="Q12" s="24" t="s">
        <v>2153</v>
      </c>
      <c r="R12" s="147"/>
    </row>
  </sheetData>
  <autoFilter ref="B10:R12" xr:uid="{00000000-0001-0000-4100-000000000000}"/>
  <mergeCells count="1">
    <mergeCell ref="C9:M9"/>
  </mergeCells>
  <conditionalFormatting sqref="E11:E12">
    <cfRule type="duplicateValues" dxfId="1637" priority="1"/>
  </conditionalFormatting>
  <hyperlinks>
    <hyperlink ref="G12" location="RCT031_PAIS_REF_ADV!A1" display="RCT031_PAIS_REF_ADV" xr:uid="{00000000-0004-0000-4100-000000000000}"/>
    <hyperlink ref="B6" location="Variáveis!A1" display="Variáveis" xr:uid="{00000000-0004-0000-4100-000001000000}"/>
    <hyperlink ref="C6" location="'Índice de Tabelas'!A1" display="Índice de Tabelas" xr:uid="{00000000-0004-0000-4100-000002000000}"/>
    <hyperlink ref="D6" location="'Manual de Instrução'!A1" display="Manual de Instrução" xr:uid="{00000000-0004-0000-41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macro="[0]!ReturnToPrevSheet">
                <anchor moveWithCells="1" sizeWithCells="1">
                  <from>
                    <xdr:col>4</xdr:col>
                    <xdr:colOff>0</xdr:colOff>
                    <xdr:row>3</xdr:row>
                    <xdr:rowOff>0</xdr:rowOff>
                  </from>
                  <to>
                    <xdr:col>5</xdr:col>
                    <xdr:colOff>601980</xdr:colOff>
                    <xdr:row>5</xdr:row>
                    <xdr:rowOff>68580</xdr:rowOff>
                  </to>
                </anchor>
              </controlPr>
            </control>
          </mc:Choice>
        </mc:AlternateContent>
        <mc:AlternateContent xmlns:mc="http://schemas.openxmlformats.org/markup-compatibility/2006">
          <mc:Choice Requires="x14">
            <control shapeId="14745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95"/>
  <dimension ref="A1:R20"/>
  <sheetViews>
    <sheetView zoomScale="80" workbookViewId="0">
      <pane xSplit="5" ySplit="10" topLeftCell="F11" activePane="bottomRight" state="frozen"/>
      <selection pane="topRight" activeCell="F1" sqref="F1"/>
      <selection pane="bottomLeft" activeCell="A18" sqref="A18"/>
      <selection pane="bottomRight" activeCell="B10" sqref="B10:R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119</v>
      </c>
      <c r="E11" s="24" t="s">
        <v>1576</v>
      </c>
      <c r="F11" s="24" t="s">
        <v>1468</v>
      </c>
      <c r="G11" s="85" t="s">
        <v>116</v>
      </c>
      <c r="H11" s="21"/>
      <c r="I11" s="21" t="s">
        <v>2165</v>
      </c>
      <c r="J11" s="24" t="s">
        <v>2166</v>
      </c>
      <c r="K11" s="21" t="s">
        <v>1458</v>
      </c>
      <c r="L11" s="21" t="s">
        <v>1459</v>
      </c>
      <c r="M11" s="21" t="s">
        <v>1471</v>
      </c>
      <c r="N11" s="24">
        <v>0</v>
      </c>
      <c r="O11" s="73">
        <v>0</v>
      </c>
      <c r="P11" s="73" t="s">
        <v>2153</v>
      </c>
      <c r="Q11" s="24" t="s">
        <v>2153</v>
      </c>
      <c r="R11" s="147"/>
    </row>
    <row r="12" spans="1:18" ht="27" customHeight="1" x14ac:dyDescent="0.25">
      <c r="A12" s="75"/>
      <c r="B12" s="75">
        <v>2</v>
      </c>
      <c r="C12" s="24" t="s">
        <v>51</v>
      </c>
      <c r="D12" s="24" t="s">
        <v>119</v>
      </c>
      <c r="E12" s="24" t="s">
        <v>1581</v>
      </c>
      <c r="F12" s="24" t="s">
        <v>1468</v>
      </c>
      <c r="G12" s="85" t="s">
        <v>117</v>
      </c>
      <c r="H12" s="24" t="s">
        <v>1581</v>
      </c>
      <c r="I12" s="21"/>
      <c r="J12" s="21" t="s">
        <v>2167</v>
      </c>
      <c r="K12" s="21" t="s">
        <v>1458</v>
      </c>
      <c r="L12" s="21" t="s">
        <v>1459</v>
      </c>
      <c r="M12" s="21" t="s">
        <v>1471</v>
      </c>
      <c r="N12" s="24">
        <v>0</v>
      </c>
      <c r="O12" s="24">
        <v>0</v>
      </c>
      <c r="P12" s="24" t="s">
        <v>2153</v>
      </c>
      <c r="Q12" s="24" t="s">
        <v>2153</v>
      </c>
      <c r="R12" s="147"/>
    </row>
    <row r="13" spans="1:18" ht="27" customHeight="1" x14ac:dyDescent="0.25">
      <c r="A13" s="75"/>
      <c r="B13" s="75">
        <v>3</v>
      </c>
      <c r="C13" s="24" t="s">
        <v>51</v>
      </c>
      <c r="D13" s="24" t="s">
        <v>119</v>
      </c>
      <c r="E13" s="24" t="s">
        <v>1928</v>
      </c>
      <c r="F13" s="24" t="s">
        <v>1468</v>
      </c>
      <c r="G13" s="85" t="s">
        <v>117</v>
      </c>
      <c r="H13" s="24" t="s">
        <v>1928</v>
      </c>
      <c r="I13" s="21"/>
      <c r="J13" s="21"/>
      <c r="K13" s="21" t="s">
        <v>1465</v>
      </c>
      <c r="L13" s="21" t="s">
        <v>1473</v>
      </c>
      <c r="M13" s="21" t="s">
        <v>1471</v>
      </c>
      <c r="N13" s="24">
        <v>0</v>
      </c>
      <c r="O13" s="24">
        <v>0</v>
      </c>
      <c r="P13" s="24" t="s">
        <v>2153</v>
      </c>
      <c r="Q13" s="24" t="s">
        <v>2153</v>
      </c>
      <c r="R13" s="147"/>
    </row>
    <row r="14" spans="1:18" ht="27" customHeight="1" x14ac:dyDescent="0.25">
      <c r="A14" s="75"/>
      <c r="B14" s="75">
        <v>4</v>
      </c>
      <c r="C14" s="24" t="s">
        <v>51</v>
      </c>
      <c r="D14" s="24" t="s">
        <v>119</v>
      </c>
      <c r="E14" s="24" t="s">
        <v>2155</v>
      </c>
      <c r="F14" s="24" t="s">
        <v>1468</v>
      </c>
      <c r="G14" s="85" t="s">
        <v>117</v>
      </c>
      <c r="H14" s="24" t="s">
        <v>2155</v>
      </c>
      <c r="I14" s="21"/>
      <c r="J14" s="21"/>
      <c r="K14" s="21" t="s">
        <v>1465</v>
      </c>
      <c r="L14" s="21" t="s">
        <v>1473</v>
      </c>
      <c r="M14" s="21" t="s">
        <v>1471</v>
      </c>
      <c r="N14" s="24">
        <v>0</v>
      </c>
      <c r="O14" s="24">
        <v>0</v>
      </c>
      <c r="P14" s="24" t="s">
        <v>2153</v>
      </c>
      <c r="Q14" s="24" t="s">
        <v>2153</v>
      </c>
      <c r="R14" s="147"/>
    </row>
    <row r="15" spans="1:18" ht="27" customHeight="1" x14ac:dyDescent="0.25">
      <c r="A15" s="75"/>
      <c r="B15" s="75">
        <v>5</v>
      </c>
      <c r="C15" s="24" t="s">
        <v>51</v>
      </c>
      <c r="D15" s="24" t="s">
        <v>119</v>
      </c>
      <c r="E15" s="24" t="s">
        <v>2156</v>
      </c>
      <c r="F15" s="24" t="s">
        <v>1468</v>
      </c>
      <c r="G15" s="85" t="s">
        <v>117</v>
      </c>
      <c r="H15" s="24" t="s">
        <v>2156</v>
      </c>
      <c r="I15" s="21"/>
      <c r="J15" s="21"/>
      <c r="K15" s="21" t="s">
        <v>1465</v>
      </c>
      <c r="L15" s="21" t="s">
        <v>1470</v>
      </c>
      <c r="M15" s="21" t="s">
        <v>1471</v>
      </c>
      <c r="N15" s="24">
        <v>0</v>
      </c>
      <c r="O15" s="24">
        <v>0</v>
      </c>
      <c r="P15" s="24" t="s">
        <v>2153</v>
      </c>
      <c r="Q15" s="24" t="s">
        <v>2153</v>
      </c>
      <c r="R15" s="147"/>
    </row>
    <row r="16" spans="1:18" ht="27" customHeight="1" x14ac:dyDescent="0.25">
      <c r="A16" s="75"/>
      <c r="B16" s="75">
        <v>6</v>
      </c>
      <c r="C16" s="24" t="s">
        <v>51</v>
      </c>
      <c r="D16" s="24" t="s">
        <v>119</v>
      </c>
      <c r="E16" s="24" t="s">
        <v>2157</v>
      </c>
      <c r="F16" s="24" t="s">
        <v>1468</v>
      </c>
      <c r="G16" s="85" t="s">
        <v>117</v>
      </c>
      <c r="H16" s="24" t="s">
        <v>2157</v>
      </c>
      <c r="I16" s="21"/>
      <c r="J16" s="21"/>
      <c r="K16" s="21" t="s">
        <v>1482</v>
      </c>
      <c r="L16" s="21" t="s">
        <v>1586</v>
      </c>
      <c r="M16" s="21" t="s">
        <v>1471</v>
      </c>
      <c r="N16" s="24">
        <v>0</v>
      </c>
      <c r="O16" s="24">
        <v>0</v>
      </c>
      <c r="P16" s="24" t="s">
        <v>2153</v>
      </c>
      <c r="Q16" s="24" t="s">
        <v>2153</v>
      </c>
      <c r="R16" s="147"/>
    </row>
    <row r="17" spans="1:18" ht="27" customHeight="1" x14ac:dyDescent="0.25">
      <c r="A17" s="75"/>
      <c r="B17" s="75">
        <v>7</v>
      </c>
      <c r="C17" s="24" t="s">
        <v>51</v>
      </c>
      <c r="D17" s="24" t="s">
        <v>119</v>
      </c>
      <c r="E17" s="24" t="s">
        <v>2158</v>
      </c>
      <c r="F17" s="24" t="s">
        <v>1468</v>
      </c>
      <c r="G17" s="85" t="s">
        <v>117</v>
      </c>
      <c r="H17" s="24" t="s">
        <v>2158</v>
      </c>
      <c r="I17" s="21"/>
      <c r="J17" s="21"/>
      <c r="K17" s="21" t="s">
        <v>1465</v>
      </c>
      <c r="L17" s="21" t="s">
        <v>1494</v>
      </c>
      <c r="M17" s="21" t="s">
        <v>1471</v>
      </c>
      <c r="N17" s="24">
        <v>0</v>
      </c>
      <c r="O17" s="24">
        <v>0</v>
      </c>
      <c r="P17" s="24" t="s">
        <v>2153</v>
      </c>
      <c r="Q17" s="24" t="s">
        <v>2153</v>
      </c>
      <c r="R17" s="147"/>
    </row>
    <row r="18" spans="1:18" ht="27" customHeight="1" x14ac:dyDescent="0.25">
      <c r="A18" s="75"/>
      <c r="B18" s="75">
        <v>8</v>
      </c>
      <c r="C18" s="24" t="s">
        <v>51</v>
      </c>
      <c r="D18" s="24" t="s">
        <v>119</v>
      </c>
      <c r="E18" s="24" t="s">
        <v>2159</v>
      </c>
      <c r="F18" s="24" t="s">
        <v>1468</v>
      </c>
      <c r="G18" s="85" t="s">
        <v>117</v>
      </c>
      <c r="H18" s="24" t="s">
        <v>2159</v>
      </c>
      <c r="I18" s="21"/>
      <c r="J18" s="21"/>
      <c r="K18" s="21" t="s">
        <v>1482</v>
      </c>
      <c r="L18" s="21" t="s">
        <v>1494</v>
      </c>
      <c r="M18" s="21" t="s">
        <v>1471</v>
      </c>
      <c r="N18" s="24">
        <v>0</v>
      </c>
      <c r="O18" s="24">
        <v>0</v>
      </c>
      <c r="P18" s="24" t="s">
        <v>2153</v>
      </c>
      <c r="Q18" s="24" t="s">
        <v>2153</v>
      </c>
      <c r="R18" s="147"/>
    </row>
    <row r="19" spans="1:18" ht="27" customHeight="1" x14ac:dyDescent="0.25">
      <c r="A19" s="75"/>
      <c r="B19" s="75">
        <v>9</v>
      </c>
      <c r="C19" s="24" t="s">
        <v>51</v>
      </c>
      <c r="D19" s="24" t="s">
        <v>119</v>
      </c>
      <c r="E19" s="24" t="s">
        <v>2160</v>
      </c>
      <c r="F19" s="24" t="s">
        <v>1468</v>
      </c>
      <c r="G19" s="85" t="s">
        <v>117</v>
      </c>
      <c r="H19" s="24" t="s">
        <v>2160</v>
      </c>
      <c r="I19" s="21"/>
      <c r="J19" s="21"/>
      <c r="K19" s="21" t="s">
        <v>1465</v>
      </c>
      <c r="L19" s="21" t="s">
        <v>1494</v>
      </c>
      <c r="M19" s="21" t="s">
        <v>1471</v>
      </c>
      <c r="N19" s="24">
        <v>0</v>
      </c>
      <c r="O19" s="24">
        <v>0</v>
      </c>
      <c r="P19" s="24" t="s">
        <v>2153</v>
      </c>
      <c r="Q19" s="24" t="s">
        <v>2153</v>
      </c>
      <c r="R19" s="147"/>
    </row>
    <row r="20" spans="1:18" ht="27" customHeight="1" x14ac:dyDescent="0.25">
      <c r="A20" s="75"/>
      <c r="B20" s="75">
        <v>10</v>
      </c>
      <c r="C20" s="24" t="s">
        <v>51</v>
      </c>
      <c r="D20" s="24" t="s">
        <v>119</v>
      </c>
      <c r="E20" s="24" t="s">
        <v>2161</v>
      </c>
      <c r="F20" s="24" t="s">
        <v>1468</v>
      </c>
      <c r="G20" s="85" t="s">
        <v>117</v>
      </c>
      <c r="H20" s="24" t="s">
        <v>2161</v>
      </c>
      <c r="I20" s="21"/>
      <c r="J20" s="21"/>
      <c r="K20" s="21" t="s">
        <v>1482</v>
      </c>
      <c r="L20" s="21" t="s">
        <v>1494</v>
      </c>
      <c r="M20" s="21" t="s">
        <v>1471</v>
      </c>
      <c r="N20" s="24">
        <v>0</v>
      </c>
      <c r="O20" s="24">
        <v>0</v>
      </c>
      <c r="P20" s="24" t="s">
        <v>2153</v>
      </c>
      <c r="Q20" s="24" t="s">
        <v>2153</v>
      </c>
      <c r="R20" s="147"/>
    </row>
  </sheetData>
  <autoFilter ref="B10:R20" xr:uid="{00000000-0001-0000-4200-000000000000}"/>
  <mergeCells count="1">
    <mergeCell ref="C9:M9"/>
  </mergeCells>
  <conditionalFormatting sqref="E11:E20">
    <cfRule type="duplicateValues" dxfId="1636" priority="2"/>
  </conditionalFormatting>
  <conditionalFormatting sqref="H12:H20">
    <cfRule type="duplicateValues" dxfId="1635" priority="1"/>
  </conditionalFormatting>
  <hyperlinks>
    <hyperlink ref="G11" location="RCT031_PAIS_REF!A1" display="RCT031_PAIS_REF" xr:uid="{00000000-0004-0000-4200-000000000000}"/>
    <hyperlink ref="G12" location="RCT031_PAIS_REF_ADV!A1" display="RCT031_PAIS_REF_ADV" xr:uid="{00000000-0004-0000-4200-000001000000}"/>
    <hyperlink ref="G13" location="RCT031_PAIS_REF_ADV!A1" display="RCT031_PAIS_REF_ADV" xr:uid="{00000000-0004-0000-4200-000002000000}"/>
    <hyperlink ref="G14" location="RCT031_PAIS_REF_ADV!A1" display="RCT031_PAIS_REF_ADV" xr:uid="{00000000-0004-0000-4200-000003000000}"/>
    <hyperlink ref="G15" location="RCT031_PAIS_REF_ADV!A1" display="RCT031_PAIS_REF_ADV" xr:uid="{00000000-0004-0000-4200-000004000000}"/>
    <hyperlink ref="G16" location="RCT031_PAIS_REF_ADV!A1" display="RCT031_PAIS_REF_ADV" xr:uid="{00000000-0004-0000-4200-000005000000}"/>
    <hyperlink ref="G17" location="RCT031_PAIS_REF_ADV!A1" display="RCT031_PAIS_REF_ADV" xr:uid="{00000000-0004-0000-4200-000006000000}"/>
    <hyperlink ref="G18" location="RCT031_PAIS_REF_ADV!A1" display="RCT031_PAIS_REF_ADV" xr:uid="{00000000-0004-0000-4200-000007000000}"/>
    <hyperlink ref="G19" location="RCT031_PAIS_REF_ADV!A1" display="RCT031_PAIS_REF_ADV" xr:uid="{00000000-0004-0000-4200-000008000000}"/>
    <hyperlink ref="G20" location="RCT031_PAIS_REF_ADV!A1" display="RCT031_PAIS_REF_ADV" xr:uid="{00000000-0004-0000-4200-000009000000}"/>
    <hyperlink ref="B6" location="Variáveis!A1" display="Variáveis" xr:uid="{00000000-0004-0000-4200-00000A000000}"/>
    <hyperlink ref="C6" location="'Índice de Tabelas'!A1" display="Índice de Tabelas" xr:uid="{00000000-0004-0000-4200-00000B000000}"/>
    <hyperlink ref="D6" location="'Manual de Instrução'!A1" display="Manual de Instrução" xr:uid="{00000000-0004-0000-42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ReturnToPrevSheet">
                <anchor moveWithCells="1" sizeWithCells="1">
                  <from>
                    <xdr:col>4</xdr:col>
                    <xdr:colOff>0</xdr:colOff>
                    <xdr:row>3</xdr:row>
                    <xdr:rowOff>0</xdr:rowOff>
                  </from>
                  <to>
                    <xdr:col>5</xdr:col>
                    <xdr:colOff>601980</xdr:colOff>
                    <xdr:row>5</xdr:row>
                    <xdr:rowOff>68580</xdr:rowOff>
                  </to>
                </anchor>
              </controlPr>
            </control>
          </mc:Choice>
        </mc:AlternateContent>
        <mc:AlternateContent xmlns:mc="http://schemas.openxmlformats.org/markup-compatibility/2006">
          <mc:Choice Requires="x14">
            <control shapeId="14950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96"/>
  <dimension ref="A1:R23"/>
  <sheetViews>
    <sheetView zoomScale="80" workbookViewId="0">
      <pane xSplit="5" ySplit="10" topLeftCell="F11" activePane="bottomRight" state="frozen"/>
      <selection pane="topRight" activeCell="F1" sqref="F1"/>
      <selection pane="bottomLeft" activeCell="A18" sqref="A18"/>
      <selection pane="bottomRight" activeCell="B10" sqref="B10:R2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8984375" style="27" customWidth="1"/>
    <col min="5" max="5" width="23.59765625" style="27" customWidth="1"/>
    <col min="6" max="6" width="27.3984375" style="27" customWidth="1"/>
    <col min="7" max="7" width="30.5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120</v>
      </c>
      <c r="E11" s="24" t="s">
        <v>1456</v>
      </c>
      <c r="F11" s="24"/>
      <c r="G11" s="21"/>
      <c r="I11" s="21" t="s">
        <v>1890</v>
      </c>
      <c r="J11" s="24"/>
      <c r="K11" s="21" t="s">
        <v>1458</v>
      </c>
      <c r="L11" s="21" t="s">
        <v>1459</v>
      </c>
      <c r="M11" s="21" t="s">
        <v>1460</v>
      </c>
      <c r="N11" s="24">
        <v>1</v>
      </c>
      <c r="O11" s="73">
        <v>0</v>
      </c>
      <c r="P11" s="73" t="s">
        <v>2168</v>
      </c>
      <c r="Q11" s="24" t="s">
        <v>2169</v>
      </c>
      <c r="R11" s="147"/>
    </row>
    <row r="12" spans="1:18" ht="27" customHeight="1" x14ac:dyDescent="0.25">
      <c r="A12" s="75"/>
      <c r="B12" s="75">
        <v>2</v>
      </c>
      <c r="C12" s="24" t="s">
        <v>51</v>
      </c>
      <c r="D12" s="24" t="s">
        <v>120</v>
      </c>
      <c r="E12" s="24" t="s">
        <v>1463</v>
      </c>
      <c r="F12" s="24"/>
      <c r="G12" s="85" t="s">
        <v>339</v>
      </c>
      <c r="H12" s="21"/>
      <c r="I12" s="21" t="s">
        <v>2170</v>
      </c>
      <c r="J12" s="21"/>
      <c r="K12" s="21" t="s">
        <v>1465</v>
      </c>
      <c r="L12" s="21" t="s">
        <v>1466</v>
      </c>
      <c r="M12" s="21" t="s">
        <v>1460</v>
      </c>
      <c r="N12" s="24">
        <v>1</v>
      </c>
      <c r="O12" s="24">
        <v>0</v>
      </c>
      <c r="P12" s="73" t="s">
        <v>2168</v>
      </c>
      <c r="Q12" s="24" t="s">
        <v>2169</v>
      </c>
      <c r="R12" s="147"/>
    </row>
    <row r="13" spans="1:18" ht="27" customHeight="1" x14ac:dyDescent="0.25">
      <c r="A13" s="75"/>
      <c r="B13" s="75">
        <v>2</v>
      </c>
      <c r="C13" s="24" t="s">
        <v>51</v>
      </c>
      <c r="D13" s="24" t="s">
        <v>120</v>
      </c>
      <c r="E13" s="24" t="s">
        <v>1463</v>
      </c>
      <c r="F13" s="24"/>
      <c r="G13" s="85" t="s">
        <v>148</v>
      </c>
      <c r="H13" s="21"/>
      <c r="I13" s="21" t="s">
        <v>2170</v>
      </c>
      <c r="J13" s="21" t="s">
        <v>2171</v>
      </c>
      <c r="K13" s="21" t="s">
        <v>1465</v>
      </c>
      <c r="L13" s="21" t="s">
        <v>1466</v>
      </c>
      <c r="M13" s="21" t="s">
        <v>1460</v>
      </c>
      <c r="N13" s="24">
        <v>1</v>
      </c>
      <c r="O13" s="24">
        <v>0</v>
      </c>
      <c r="P13" s="73" t="s">
        <v>2168</v>
      </c>
      <c r="Q13" s="24" t="s">
        <v>2169</v>
      </c>
      <c r="R13" s="147"/>
    </row>
    <row r="14" spans="1:18" ht="27" customHeight="1" x14ac:dyDescent="0.25">
      <c r="A14" s="75"/>
      <c r="B14" s="75">
        <v>3</v>
      </c>
      <c r="C14" s="24" t="s">
        <v>51</v>
      </c>
      <c r="D14" s="24" t="s">
        <v>120</v>
      </c>
      <c r="E14" s="24" t="s">
        <v>1467</v>
      </c>
      <c r="F14" s="24"/>
      <c r="G14" s="85" t="s">
        <v>339</v>
      </c>
      <c r="H14" s="21"/>
      <c r="I14" s="21" t="s">
        <v>2172</v>
      </c>
      <c r="J14" s="21"/>
      <c r="K14" s="21" t="s">
        <v>1465</v>
      </c>
      <c r="L14" s="21" t="s">
        <v>1466</v>
      </c>
      <c r="M14" s="21" t="s">
        <v>1460</v>
      </c>
      <c r="N14" s="24">
        <v>1</v>
      </c>
      <c r="O14" s="24">
        <v>0</v>
      </c>
      <c r="P14" s="73" t="s">
        <v>2168</v>
      </c>
      <c r="Q14" s="24" t="s">
        <v>2169</v>
      </c>
      <c r="R14" s="147"/>
    </row>
    <row r="15" spans="1:18" ht="27" customHeight="1" x14ac:dyDescent="0.25">
      <c r="A15" s="75"/>
      <c r="B15" s="75">
        <v>3</v>
      </c>
      <c r="C15" s="24" t="s">
        <v>51</v>
      </c>
      <c r="D15" s="24" t="s">
        <v>120</v>
      </c>
      <c r="E15" s="24" t="s">
        <v>1467</v>
      </c>
      <c r="F15" s="24"/>
      <c r="G15" s="85" t="s">
        <v>148</v>
      </c>
      <c r="H15" s="21"/>
      <c r="I15" s="21" t="s">
        <v>2172</v>
      </c>
      <c r="J15" s="21"/>
      <c r="K15" s="21" t="s">
        <v>1465</v>
      </c>
      <c r="L15" s="21" t="s">
        <v>1466</v>
      </c>
      <c r="M15" s="21" t="s">
        <v>1460</v>
      </c>
      <c r="N15" s="24">
        <v>1</v>
      </c>
      <c r="O15" s="24">
        <v>0</v>
      </c>
      <c r="P15" s="73" t="s">
        <v>2168</v>
      </c>
      <c r="Q15" s="24" t="s">
        <v>2169</v>
      </c>
      <c r="R15" s="147"/>
    </row>
    <row r="16" spans="1:18" ht="27" customHeight="1" x14ac:dyDescent="0.25">
      <c r="A16" s="75"/>
      <c r="B16" s="75">
        <v>4</v>
      </c>
      <c r="C16" s="24" t="s">
        <v>51</v>
      </c>
      <c r="D16" s="24" t="s">
        <v>120</v>
      </c>
      <c r="E16" s="24" t="s">
        <v>2071</v>
      </c>
      <c r="F16" s="24"/>
      <c r="G16" s="21"/>
      <c r="H16" s="21"/>
      <c r="I16" s="21" t="s">
        <v>2173</v>
      </c>
      <c r="J16" s="21"/>
      <c r="K16" s="21" t="s">
        <v>1482</v>
      </c>
      <c r="L16" s="21" t="s">
        <v>1478</v>
      </c>
      <c r="M16" s="21" t="s">
        <v>1471</v>
      </c>
      <c r="N16" s="24">
        <v>0</v>
      </c>
      <c r="O16" s="24">
        <v>0</v>
      </c>
      <c r="P16" s="73" t="s">
        <v>2168</v>
      </c>
      <c r="Q16" s="24" t="s">
        <v>2169</v>
      </c>
      <c r="R16" s="147"/>
    </row>
    <row r="17" spans="1:18" ht="27" customHeight="1" x14ac:dyDescent="0.25">
      <c r="A17" s="75"/>
      <c r="B17" s="75">
        <v>5</v>
      </c>
      <c r="C17" s="24" t="s">
        <v>51</v>
      </c>
      <c r="D17" s="24" t="s">
        <v>120</v>
      </c>
      <c r="E17" s="24" t="s">
        <v>2174</v>
      </c>
      <c r="F17" s="24"/>
      <c r="G17" s="85" t="s">
        <v>339</v>
      </c>
      <c r="H17" s="21"/>
      <c r="I17" s="21" t="s">
        <v>2175</v>
      </c>
      <c r="J17" s="21"/>
      <c r="K17" s="21" t="s">
        <v>1487</v>
      </c>
      <c r="L17" s="21" t="s">
        <v>1500</v>
      </c>
      <c r="M17" s="21" t="s">
        <v>1471</v>
      </c>
      <c r="N17" s="24">
        <v>0</v>
      </c>
      <c r="O17" s="24">
        <v>0</v>
      </c>
      <c r="P17" s="73" t="s">
        <v>2168</v>
      </c>
      <c r="Q17" s="24" t="s">
        <v>2169</v>
      </c>
      <c r="R17" s="147"/>
    </row>
    <row r="18" spans="1:18" ht="27" customHeight="1" x14ac:dyDescent="0.25">
      <c r="A18" s="75"/>
      <c r="B18" s="75">
        <v>6</v>
      </c>
      <c r="C18" s="24" t="s">
        <v>51</v>
      </c>
      <c r="D18" s="24" t="s">
        <v>120</v>
      </c>
      <c r="E18" s="24" t="s">
        <v>2176</v>
      </c>
      <c r="F18" s="24"/>
      <c r="G18" s="85" t="s">
        <v>452</v>
      </c>
      <c r="H18" s="21"/>
      <c r="I18" s="21" t="s">
        <v>2177</v>
      </c>
      <c r="J18" s="21" t="s">
        <v>2178</v>
      </c>
      <c r="K18" s="21" t="s">
        <v>1482</v>
      </c>
      <c r="L18" s="21" t="s">
        <v>2179</v>
      </c>
      <c r="M18" s="21" t="s">
        <v>1471</v>
      </c>
      <c r="N18" s="24">
        <v>0</v>
      </c>
      <c r="O18" s="24">
        <v>0</v>
      </c>
      <c r="P18" s="73" t="s">
        <v>2168</v>
      </c>
      <c r="Q18" s="24" t="s">
        <v>2169</v>
      </c>
      <c r="R18" s="147"/>
    </row>
    <row r="19" spans="1:18" ht="27" customHeight="1" x14ac:dyDescent="0.25">
      <c r="A19" s="75"/>
      <c r="B19" s="75">
        <v>7</v>
      </c>
      <c r="C19" s="24" t="s">
        <v>51</v>
      </c>
      <c r="D19" s="24" t="s">
        <v>120</v>
      </c>
      <c r="E19" s="24" t="s">
        <v>2180</v>
      </c>
      <c r="F19" s="24"/>
      <c r="G19" s="85" t="s">
        <v>452</v>
      </c>
      <c r="H19" s="21"/>
      <c r="I19" s="21" t="s">
        <v>2181</v>
      </c>
      <c r="J19" s="21" t="s">
        <v>2178</v>
      </c>
      <c r="K19" s="21" t="s">
        <v>1482</v>
      </c>
      <c r="L19" s="21" t="s">
        <v>1555</v>
      </c>
      <c r="M19" s="21" t="s">
        <v>1471</v>
      </c>
      <c r="N19" s="24">
        <v>0</v>
      </c>
      <c r="O19" s="24">
        <v>0</v>
      </c>
      <c r="P19" s="73" t="s">
        <v>2168</v>
      </c>
      <c r="Q19" s="24" t="s">
        <v>2169</v>
      </c>
      <c r="R19" s="147"/>
    </row>
    <row r="20" spans="1:18" ht="27" customHeight="1" x14ac:dyDescent="0.25">
      <c r="A20" s="75"/>
      <c r="B20" s="75">
        <v>8</v>
      </c>
      <c r="C20" s="24" t="s">
        <v>51</v>
      </c>
      <c r="D20" s="24" t="s">
        <v>120</v>
      </c>
      <c r="E20" s="24" t="s">
        <v>2182</v>
      </c>
      <c r="F20" s="24"/>
      <c r="G20" s="85" t="s">
        <v>452</v>
      </c>
      <c r="H20" s="21"/>
      <c r="I20" s="21" t="s">
        <v>2183</v>
      </c>
      <c r="J20" s="21" t="s">
        <v>2178</v>
      </c>
      <c r="K20" s="21" t="s">
        <v>1482</v>
      </c>
      <c r="L20" s="21" t="s">
        <v>2179</v>
      </c>
      <c r="M20" s="21" t="s">
        <v>1471</v>
      </c>
      <c r="N20" s="24">
        <v>0</v>
      </c>
      <c r="O20" s="24">
        <v>0</v>
      </c>
      <c r="P20" s="73" t="s">
        <v>2168</v>
      </c>
      <c r="Q20" s="24" t="s">
        <v>2169</v>
      </c>
      <c r="R20" s="147"/>
    </row>
    <row r="21" spans="1:18" ht="27" customHeight="1" x14ac:dyDescent="0.25">
      <c r="A21" s="75"/>
      <c r="B21" s="75">
        <v>9</v>
      </c>
      <c r="C21" s="24" t="s">
        <v>51</v>
      </c>
      <c r="D21" s="24" t="s">
        <v>120</v>
      </c>
      <c r="E21" s="24" t="s">
        <v>2184</v>
      </c>
      <c r="F21" s="24"/>
      <c r="G21" s="21"/>
      <c r="H21" s="21"/>
      <c r="I21" s="22" t="s">
        <v>2185</v>
      </c>
      <c r="J21" s="21"/>
      <c r="K21" s="21" t="s">
        <v>1465</v>
      </c>
      <c r="L21" s="21" t="s">
        <v>1494</v>
      </c>
      <c r="M21" s="21" t="s">
        <v>1471</v>
      </c>
      <c r="N21" s="24">
        <v>0</v>
      </c>
      <c r="O21" s="24">
        <v>0</v>
      </c>
      <c r="P21" s="73" t="s">
        <v>2168</v>
      </c>
      <c r="Q21" s="24" t="s">
        <v>2169</v>
      </c>
      <c r="R21" s="147"/>
    </row>
    <row r="22" spans="1:18" ht="27" customHeight="1" x14ac:dyDescent="0.25">
      <c r="A22" s="75"/>
      <c r="B22" s="75">
        <v>9</v>
      </c>
      <c r="C22" s="24" t="s">
        <v>51</v>
      </c>
      <c r="D22" s="24" t="s">
        <v>120</v>
      </c>
      <c r="E22" s="24" t="s">
        <v>2184</v>
      </c>
      <c r="F22" s="24"/>
      <c r="G22" s="21"/>
      <c r="H22" s="21"/>
      <c r="I22" s="22" t="s">
        <v>2186</v>
      </c>
      <c r="J22" s="21"/>
      <c r="K22" s="21" t="s">
        <v>1465</v>
      </c>
      <c r="L22" s="21" t="s">
        <v>1494</v>
      </c>
      <c r="M22" s="21" t="s">
        <v>1471</v>
      </c>
      <c r="N22" s="24">
        <v>0</v>
      </c>
      <c r="O22" s="24">
        <v>0</v>
      </c>
      <c r="P22" s="73" t="s">
        <v>2168</v>
      </c>
      <c r="Q22" s="24" t="s">
        <v>2169</v>
      </c>
      <c r="R22" s="147"/>
    </row>
    <row r="23" spans="1:18" ht="27" customHeight="1" x14ac:dyDescent="0.25">
      <c r="A23" s="75"/>
      <c r="B23" s="75">
        <v>10</v>
      </c>
      <c r="C23" s="24" t="s">
        <v>51</v>
      </c>
      <c r="D23" s="24" t="s">
        <v>120</v>
      </c>
      <c r="E23" s="24" t="s">
        <v>1561</v>
      </c>
      <c r="F23" s="24"/>
      <c r="G23" s="21"/>
      <c r="H23" s="21"/>
      <c r="I23" s="21" t="s">
        <v>2187</v>
      </c>
      <c r="J23" s="21"/>
      <c r="K23" s="21" t="s">
        <v>1563</v>
      </c>
      <c r="L23" s="21" t="s">
        <v>1564</v>
      </c>
      <c r="M23" s="21" t="s">
        <v>1471</v>
      </c>
      <c r="N23" s="24">
        <v>0</v>
      </c>
      <c r="O23" s="24">
        <v>0</v>
      </c>
      <c r="P23" s="73" t="s">
        <v>2168</v>
      </c>
      <c r="Q23" s="24" t="s">
        <v>2169</v>
      </c>
      <c r="R23" s="147"/>
    </row>
  </sheetData>
  <autoFilter ref="B10:R23" xr:uid="{00000000-0001-0000-4300-000000000000}"/>
  <mergeCells count="1">
    <mergeCell ref="C9:M9"/>
  </mergeCells>
  <conditionalFormatting sqref="E11:E12 E14 E16:E21 E23">
    <cfRule type="duplicateValues" dxfId="1634" priority="4"/>
  </conditionalFormatting>
  <conditionalFormatting sqref="E13">
    <cfRule type="duplicateValues" dxfId="1633" priority="3"/>
  </conditionalFormatting>
  <conditionalFormatting sqref="E15">
    <cfRule type="duplicateValues" dxfId="1632" priority="2"/>
  </conditionalFormatting>
  <conditionalFormatting sqref="E22">
    <cfRule type="duplicateValues" dxfId="1631" priority="1"/>
  </conditionalFormatting>
  <hyperlinks>
    <hyperlink ref="G12" location="SAT033_VENDAS_CARTEIRA_FS!A1" display="SAT033_VENDAS_CARTEIRA_FS" xr:uid="{00000000-0004-0000-4300-000000000000}"/>
    <hyperlink ref="G13" location="RCT049_CHAVES_FINAIS!A1" display="RCT049_CHAVES_FINAIS" xr:uid="{00000000-0004-0000-4300-000001000000}"/>
    <hyperlink ref="G14" location="SAT033_VENDAS_CARTEIRA_FS!A1" display="SAT033_VENDAS_CARTEIRA_FS" xr:uid="{00000000-0004-0000-4300-000002000000}"/>
    <hyperlink ref="G15" location="RCT049_CHAVES_FINAIS!A1" display="RCT049_CHAVES_FINAIS" xr:uid="{00000000-0004-0000-4300-000003000000}"/>
    <hyperlink ref="G17" location="SAT033_VENDAS_CARTEIRA_FS!A1" display="SAT033_VENDAS_CARTEIRA_FS" xr:uid="{00000000-0004-0000-4300-000004000000}"/>
    <hyperlink ref="G18" location="SAT1294_POOL_VENDA!A1" display="SAT1294_POOL_VENDA" xr:uid="{00000000-0004-0000-4300-000005000000}"/>
    <hyperlink ref="G19" location="SAT1294_POOL_VENDA!A1" display="SAT1294_POOL_VENDA" xr:uid="{00000000-0004-0000-4300-000006000000}"/>
    <hyperlink ref="G20" location="SAT1294_POOL_VENDA!A1" display="SAT1294_POOL_VENDA" xr:uid="{00000000-0004-0000-4300-000007000000}"/>
    <hyperlink ref="B6" location="Variáveis!A1" display="Variáveis" xr:uid="{00000000-0004-0000-4300-000008000000}"/>
    <hyperlink ref="C6" location="'Índice de Tabelas'!A1" display="Índice de Tabelas" xr:uid="{00000000-0004-0000-4300-000009000000}"/>
    <hyperlink ref="D6" location="'Manual de Instrução'!A1" display="Manual de Instrução" xr:uid="{00000000-0004-0000-43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Button 1">
              <controlPr defaultSize="0" print="0" autoFill="0" autoPict="0" macro="[0]!ReturnToPrevSheet">
                <anchor moveWithCells="1" sizeWithCells="1">
                  <from>
                    <xdr:col>4</xdr:col>
                    <xdr:colOff>0</xdr:colOff>
                    <xdr:row>3</xdr:row>
                    <xdr:rowOff>0</xdr:rowOff>
                  </from>
                  <to>
                    <xdr:col>5</xdr:col>
                    <xdr:colOff>647700</xdr:colOff>
                    <xdr:row>5</xdr:row>
                    <xdr:rowOff>68580</xdr:rowOff>
                  </to>
                </anchor>
              </controlPr>
            </control>
          </mc:Choice>
        </mc:AlternateContent>
        <mc:AlternateContent xmlns:mc="http://schemas.openxmlformats.org/markup-compatibility/2006">
          <mc:Choice Requires="x14">
            <control shapeId="150530"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97"/>
  <dimension ref="A1:R26"/>
  <sheetViews>
    <sheetView zoomScale="75" workbookViewId="0">
      <pane xSplit="5" ySplit="10" topLeftCell="F11" activePane="bottomRight" state="frozen"/>
      <selection pane="topRight" activeCell="F1" sqref="F1"/>
      <selection pane="bottomLeft" activeCell="A18" sqref="A18"/>
      <selection pane="bottomRight" activeCell="B10" sqref="B10:R2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1.59765625" style="27" customWidth="1"/>
    <col min="5" max="5" width="23.59765625" style="27" customWidth="1"/>
    <col min="6" max="6" width="16.09765625" style="27" customWidth="1"/>
    <col min="7" max="7" width="26.8984375" style="27" customWidth="1"/>
    <col min="8" max="8" width="21.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121</v>
      </c>
      <c r="E11" s="24" t="s">
        <v>1456</v>
      </c>
      <c r="F11" s="24" t="s">
        <v>2188</v>
      </c>
      <c r="G11" s="65"/>
      <c r="H11" s="21"/>
      <c r="I11" s="21" t="s">
        <v>1890</v>
      </c>
      <c r="K11" s="21" t="s">
        <v>1458</v>
      </c>
      <c r="L11" s="21" t="s">
        <v>1459</v>
      </c>
      <c r="M11" s="21" t="s">
        <v>1471</v>
      </c>
      <c r="N11" s="24">
        <v>0</v>
      </c>
      <c r="O11" s="73">
        <v>0</v>
      </c>
      <c r="P11" s="73" t="s">
        <v>2189</v>
      </c>
      <c r="Q11" s="24" t="s">
        <v>2189</v>
      </c>
      <c r="R11" s="147"/>
    </row>
    <row r="12" spans="1:18" ht="27" customHeight="1" x14ac:dyDescent="0.25">
      <c r="A12" s="75"/>
      <c r="B12" s="75">
        <v>2</v>
      </c>
      <c r="C12" s="24" t="s">
        <v>51</v>
      </c>
      <c r="D12" s="24" t="s">
        <v>121</v>
      </c>
      <c r="E12" s="24" t="s">
        <v>2180</v>
      </c>
      <c r="F12" s="24" t="s">
        <v>2188</v>
      </c>
      <c r="G12" s="85" t="s">
        <v>454</v>
      </c>
      <c r="H12" s="21"/>
      <c r="I12" s="21" t="s">
        <v>2190</v>
      </c>
      <c r="J12" s="24" t="s">
        <v>2191</v>
      </c>
      <c r="K12" s="21" t="s">
        <v>1482</v>
      </c>
      <c r="L12" s="21" t="s">
        <v>1555</v>
      </c>
      <c r="M12" s="21" t="s">
        <v>1471</v>
      </c>
      <c r="N12" s="24">
        <v>0</v>
      </c>
      <c r="O12" s="24">
        <v>0</v>
      </c>
      <c r="P12" s="24" t="s">
        <v>2189</v>
      </c>
      <c r="Q12" s="24" t="s">
        <v>2189</v>
      </c>
      <c r="R12" s="147"/>
    </row>
    <row r="13" spans="1:18" ht="27" customHeight="1" x14ac:dyDescent="0.25">
      <c r="A13" s="75"/>
      <c r="B13" s="75">
        <v>3</v>
      </c>
      <c r="C13" s="24" t="s">
        <v>51</v>
      </c>
      <c r="D13" s="24" t="s">
        <v>121</v>
      </c>
      <c r="E13" s="24" t="s">
        <v>2182</v>
      </c>
      <c r="F13" s="24" t="s">
        <v>2188</v>
      </c>
      <c r="G13" s="85" t="s">
        <v>454</v>
      </c>
      <c r="H13" s="21"/>
      <c r="I13" s="21" t="s">
        <v>2192</v>
      </c>
      <c r="J13" s="24" t="s">
        <v>2191</v>
      </c>
      <c r="K13" s="21" t="s">
        <v>1482</v>
      </c>
      <c r="L13" s="21" t="s">
        <v>2179</v>
      </c>
      <c r="M13" s="21" t="s">
        <v>1471</v>
      </c>
      <c r="N13" s="24">
        <v>0</v>
      </c>
      <c r="O13" s="24">
        <v>0</v>
      </c>
      <c r="P13" s="24" t="s">
        <v>2189</v>
      </c>
      <c r="Q13" s="24" t="s">
        <v>2189</v>
      </c>
      <c r="R13" s="147"/>
    </row>
    <row r="14" spans="1:18" ht="27" customHeight="1" x14ac:dyDescent="0.25">
      <c r="A14" s="75"/>
      <c r="B14" s="75">
        <v>4</v>
      </c>
      <c r="C14" s="24" t="s">
        <v>51</v>
      </c>
      <c r="D14" s="24" t="s">
        <v>121</v>
      </c>
      <c r="E14" s="24" t="s">
        <v>1611</v>
      </c>
      <c r="F14" s="24" t="s">
        <v>2188</v>
      </c>
      <c r="G14" s="85" t="s">
        <v>138</v>
      </c>
      <c r="H14" s="21" t="s">
        <v>1611</v>
      </c>
      <c r="I14" s="21"/>
      <c r="J14" s="21"/>
      <c r="K14" s="21" t="s">
        <v>1465</v>
      </c>
      <c r="L14" s="21" t="s">
        <v>1612</v>
      </c>
      <c r="M14" s="21" t="s">
        <v>1471</v>
      </c>
      <c r="N14" s="24">
        <v>0</v>
      </c>
      <c r="O14" s="24">
        <v>0</v>
      </c>
      <c r="P14" s="24" t="s">
        <v>2189</v>
      </c>
      <c r="Q14" s="24" t="s">
        <v>2189</v>
      </c>
      <c r="R14" s="147"/>
    </row>
    <row r="15" spans="1:18" ht="27" customHeight="1" x14ac:dyDescent="0.25">
      <c r="A15" s="75"/>
      <c r="B15" s="75">
        <v>5</v>
      </c>
      <c r="C15" s="24" t="s">
        <v>51</v>
      </c>
      <c r="D15" s="24" t="s">
        <v>121</v>
      </c>
      <c r="E15" s="24" t="s">
        <v>2193</v>
      </c>
      <c r="F15" s="24" t="s">
        <v>2188</v>
      </c>
      <c r="G15" s="85" t="s">
        <v>454</v>
      </c>
      <c r="H15" s="21" t="s">
        <v>2194</v>
      </c>
      <c r="I15" s="21"/>
      <c r="J15" s="21"/>
      <c r="K15" s="21" t="s">
        <v>1482</v>
      </c>
      <c r="L15" s="21" t="s">
        <v>2195</v>
      </c>
      <c r="M15" s="21" t="s">
        <v>1471</v>
      </c>
      <c r="N15" s="24">
        <v>0</v>
      </c>
      <c r="O15" s="24">
        <v>0</v>
      </c>
      <c r="P15" s="24" t="s">
        <v>2189</v>
      </c>
      <c r="Q15" s="24" t="s">
        <v>2189</v>
      </c>
      <c r="R15" s="147"/>
    </row>
    <row r="16" spans="1:18" ht="27" customHeight="1" x14ac:dyDescent="0.25">
      <c r="A16" s="75"/>
      <c r="B16" s="75">
        <v>6</v>
      </c>
      <c r="C16" s="24" t="s">
        <v>51</v>
      </c>
      <c r="D16" s="24" t="s">
        <v>121</v>
      </c>
      <c r="E16" s="24" t="s">
        <v>2196</v>
      </c>
      <c r="F16" s="24" t="s">
        <v>2188</v>
      </c>
      <c r="G16" s="85" t="s">
        <v>454</v>
      </c>
      <c r="H16" s="21" t="s">
        <v>1654</v>
      </c>
      <c r="I16" s="21"/>
      <c r="J16" s="21"/>
      <c r="K16" s="21" t="s">
        <v>1482</v>
      </c>
      <c r="L16" s="21" t="s">
        <v>1473</v>
      </c>
      <c r="M16" s="21" t="s">
        <v>1471</v>
      </c>
      <c r="N16" s="24">
        <v>0</v>
      </c>
      <c r="O16" s="24">
        <v>0</v>
      </c>
      <c r="P16" s="24" t="s">
        <v>2189</v>
      </c>
      <c r="Q16" s="24" t="s">
        <v>2189</v>
      </c>
      <c r="R16" s="147"/>
    </row>
    <row r="17" spans="1:18" ht="27" customHeight="1" x14ac:dyDescent="0.25">
      <c r="A17" s="75"/>
      <c r="B17" s="75">
        <v>7</v>
      </c>
      <c r="C17" s="24" t="s">
        <v>51</v>
      </c>
      <c r="D17" s="24" t="s">
        <v>121</v>
      </c>
      <c r="E17" s="24" t="s">
        <v>2197</v>
      </c>
      <c r="F17" s="24" t="s">
        <v>2188</v>
      </c>
      <c r="G17" s="85" t="s">
        <v>454</v>
      </c>
      <c r="H17" s="21" t="s">
        <v>2198</v>
      </c>
      <c r="I17" s="21"/>
      <c r="J17" s="21"/>
      <c r="K17" s="21" t="s">
        <v>1482</v>
      </c>
      <c r="L17" s="21" t="s">
        <v>1473</v>
      </c>
      <c r="M17" s="21" t="s">
        <v>1471</v>
      </c>
      <c r="N17" s="24">
        <v>0</v>
      </c>
      <c r="O17" s="24">
        <v>0</v>
      </c>
      <c r="P17" s="24" t="s">
        <v>2189</v>
      </c>
      <c r="Q17" s="24" t="s">
        <v>2189</v>
      </c>
      <c r="R17" s="147"/>
    </row>
    <row r="18" spans="1:18" ht="27" customHeight="1" x14ac:dyDescent="0.25">
      <c r="A18" s="75"/>
      <c r="B18" s="75">
        <v>8</v>
      </c>
      <c r="C18" s="24" t="s">
        <v>51</v>
      </c>
      <c r="D18" s="24" t="s">
        <v>121</v>
      </c>
      <c r="E18" s="24" t="s">
        <v>2199</v>
      </c>
      <c r="F18" s="24" t="s">
        <v>2188</v>
      </c>
      <c r="G18" s="85" t="s">
        <v>454</v>
      </c>
      <c r="H18" s="21" t="s">
        <v>2200</v>
      </c>
      <c r="I18" s="21"/>
      <c r="J18" s="21"/>
      <c r="K18" s="21" t="s">
        <v>1482</v>
      </c>
      <c r="L18" s="21" t="s">
        <v>1573</v>
      </c>
      <c r="M18" s="21" t="s">
        <v>1471</v>
      </c>
      <c r="N18" s="24">
        <v>0</v>
      </c>
      <c r="O18" s="24">
        <v>0</v>
      </c>
      <c r="P18" s="24" t="s">
        <v>2189</v>
      </c>
      <c r="Q18" s="24" t="s">
        <v>2189</v>
      </c>
      <c r="R18" s="147"/>
    </row>
    <row r="19" spans="1:18" ht="27" customHeight="1" x14ac:dyDescent="0.25">
      <c r="A19" s="75"/>
      <c r="B19" s="75">
        <v>9</v>
      </c>
      <c r="C19" s="24" t="s">
        <v>51</v>
      </c>
      <c r="D19" s="24" t="s">
        <v>121</v>
      </c>
      <c r="E19" s="24" t="s">
        <v>2201</v>
      </c>
      <c r="F19" s="24" t="s">
        <v>2188</v>
      </c>
      <c r="G19" s="85" t="s">
        <v>454</v>
      </c>
      <c r="H19" s="21" t="s">
        <v>1617</v>
      </c>
      <c r="I19" s="21"/>
      <c r="J19" s="21"/>
      <c r="K19" s="21" t="s">
        <v>1482</v>
      </c>
      <c r="L19" s="21" t="s">
        <v>1476</v>
      </c>
      <c r="M19" s="21" t="s">
        <v>1471</v>
      </c>
      <c r="N19" s="24">
        <v>0</v>
      </c>
      <c r="O19" s="24">
        <v>0</v>
      </c>
      <c r="P19" s="24" t="s">
        <v>2189</v>
      </c>
      <c r="Q19" s="24" t="s">
        <v>2189</v>
      </c>
      <c r="R19" s="147"/>
    </row>
    <row r="20" spans="1:18" ht="27" customHeight="1" x14ac:dyDescent="0.25">
      <c r="A20" s="75"/>
      <c r="B20" s="75">
        <v>10</v>
      </c>
      <c r="C20" s="24" t="s">
        <v>51</v>
      </c>
      <c r="D20" s="24" t="s">
        <v>121</v>
      </c>
      <c r="E20" s="24" t="s">
        <v>2202</v>
      </c>
      <c r="F20" s="24" t="s">
        <v>2188</v>
      </c>
      <c r="G20" s="85" t="s">
        <v>454</v>
      </c>
      <c r="H20" s="21" t="s">
        <v>2203</v>
      </c>
      <c r="I20" s="21"/>
      <c r="J20" s="21"/>
      <c r="K20" s="21" t="s">
        <v>1482</v>
      </c>
      <c r="L20" s="21" t="s">
        <v>1661</v>
      </c>
      <c r="M20" s="21" t="s">
        <v>1471</v>
      </c>
      <c r="N20" s="24">
        <v>0</v>
      </c>
      <c r="O20" s="24">
        <v>0</v>
      </c>
      <c r="P20" s="24" t="s">
        <v>2189</v>
      </c>
      <c r="Q20" s="24" t="s">
        <v>2189</v>
      </c>
      <c r="R20" s="147"/>
    </row>
    <row r="21" spans="1:18" ht="27" customHeight="1" x14ac:dyDescent="0.25">
      <c r="A21" s="75"/>
      <c r="B21" s="75">
        <v>11</v>
      </c>
      <c r="C21" s="24" t="s">
        <v>51</v>
      </c>
      <c r="D21" s="24" t="s">
        <v>121</v>
      </c>
      <c r="E21" s="24" t="s">
        <v>2204</v>
      </c>
      <c r="F21" s="24" t="s">
        <v>2188</v>
      </c>
      <c r="G21" s="85" t="s">
        <v>454</v>
      </c>
      <c r="H21" s="21" t="s">
        <v>2155</v>
      </c>
      <c r="I21" s="21"/>
      <c r="J21" s="21"/>
      <c r="K21" s="21" t="s">
        <v>1482</v>
      </c>
      <c r="L21" s="21" t="s">
        <v>1473</v>
      </c>
      <c r="M21" s="21" t="s">
        <v>1471</v>
      </c>
      <c r="N21" s="24">
        <v>0</v>
      </c>
      <c r="O21" s="24">
        <v>0</v>
      </c>
      <c r="P21" s="24" t="s">
        <v>2189</v>
      </c>
      <c r="Q21" s="24" t="s">
        <v>2189</v>
      </c>
      <c r="R21" s="147"/>
    </row>
    <row r="22" spans="1:18" ht="27" customHeight="1" x14ac:dyDescent="0.25">
      <c r="A22" s="75"/>
      <c r="B22" s="75">
        <v>12</v>
      </c>
      <c r="C22" s="24" t="s">
        <v>51</v>
      </c>
      <c r="D22" s="24" t="s">
        <v>121</v>
      </c>
      <c r="E22" s="24" t="s">
        <v>875</v>
      </c>
      <c r="F22" s="24" t="s">
        <v>2188</v>
      </c>
      <c r="G22" s="85" t="s">
        <v>454</v>
      </c>
      <c r="H22" s="21" t="s">
        <v>2205</v>
      </c>
      <c r="I22" s="21"/>
      <c r="J22" s="21"/>
      <c r="K22" s="21" t="s">
        <v>1482</v>
      </c>
      <c r="L22" s="21" t="s">
        <v>1466</v>
      </c>
      <c r="M22" s="21" t="s">
        <v>1471</v>
      </c>
      <c r="N22" s="24">
        <v>0</v>
      </c>
      <c r="O22" s="24">
        <v>0</v>
      </c>
      <c r="P22" s="24" t="s">
        <v>2189</v>
      </c>
      <c r="Q22" s="24" t="s">
        <v>2189</v>
      </c>
      <c r="R22" s="147"/>
    </row>
    <row r="23" spans="1:18" ht="27" customHeight="1" x14ac:dyDescent="0.25">
      <c r="A23" s="75"/>
      <c r="B23" s="75">
        <v>13</v>
      </c>
      <c r="C23" s="24" t="s">
        <v>51</v>
      </c>
      <c r="D23" s="24" t="s">
        <v>121</v>
      </c>
      <c r="E23" s="24" t="s">
        <v>2206</v>
      </c>
      <c r="F23" s="24" t="s">
        <v>2188</v>
      </c>
      <c r="G23" s="85" t="s">
        <v>454</v>
      </c>
      <c r="H23" s="21" t="s">
        <v>2207</v>
      </c>
      <c r="I23" s="21"/>
      <c r="J23" s="21"/>
      <c r="K23" s="21" t="s">
        <v>1482</v>
      </c>
      <c r="L23" s="21" t="s">
        <v>1661</v>
      </c>
      <c r="M23" s="21" t="s">
        <v>1471</v>
      </c>
      <c r="N23" s="24">
        <v>0</v>
      </c>
      <c r="O23" s="24">
        <v>0</v>
      </c>
      <c r="P23" s="24" t="s">
        <v>2189</v>
      </c>
      <c r="Q23" s="24" t="s">
        <v>2189</v>
      </c>
      <c r="R23" s="147"/>
    </row>
    <row r="24" spans="1:18" ht="27" customHeight="1" x14ac:dyDescent="0.25">
      <c r="A24" s="75"/>
      <c r="B24" s="75">
        <v>14</v>
      </c>
      <c r="C24" s="24" t="s">
        <v>51</v>
      </c>
      <c r="D24" s="24" t="s">
        <v>121</v>
      </c>
      <c r="E24" s="24" t="s">
        <v>2208</v>
      </c>
      <c r="F24" s="24" t="s">
        <v>2188</v>
      </c>
      <c r="G24" s="85" t="s">
        <v>454</v>
      </c>
      <c r="H24" s="21" t="s">
        <v>1702</v>
      </c>
      <c r="I24" s="21"/>
      <c r="J24" s="21"/>
      <c r="K24" s="21" t="s">
        <v>1482</v>
      </c>
      <c r="L24" s="21" t="s">
        <v>1586</v>
      </c>
      <c r="M24" s="21" t="s">
        <v>1471</v>
      </c>
      <c r="N24" s="24">
        <v>0</v>
      </c>
      <c r="O24" s="24">
        <v>0</v>
      </c>
      <c r="P24" s="24" t="s">
        <v>2189</v>
      </c>
      <c r="Q24" s="24" t="s">
        <v>2189</v>
      </c>
      <c r="R24" s="147"/>
    </row>
    <row r="25" spans="1:18" ht="27" customHeight="1" x14ac:dyDescent="0.25">
      <c r="A25" s="75"/>
      <c r="B25" s="75">
        <v>15</v>
      </c>
      <c r="C25" s="24" t="s">
        <v>51</v>
      </c>
      <c r="D25" s="24" t="s">
        <v>121</v>
      </c>
      <c r="E25" s="24" t="s">
        <v>2209</v>
      </c>
      <c r="F25" s="24" t="s">
        <v>2188</v>
      </c>
      <c r="G25" s="85" t="s">
        <v>454</v>
      </c>
      <c r="H25" s="21" t="s">
        <v>1703</v>
      </c>
      <c r="I25" s="21"/>
      <c r="J25" s="21"/>
      <c r="K25" s="21" t="s">
        <v>1482</v>
      </c>
      <c r="L25" s="21" t="s">
        <v>1704</v>
      </c>
      <c r="M25" s="21" t="s">
        <v>1471</v>
      </c>
      <c r="N25" s="24">
        <v>0</v>
      </c>
      <c r="O25" s="24">
        <v>0</v>
      </c>
      <c r="P25" s="24" t="s">
        <v>2189</v>
      </c>
      <c r="Q25" s="24" t="s">
        <v>2189</v>
      </c>
      <c r="R25" s="147"/>
    </row>
    <row r="26" spans="1:18" ht="27" customHeight="1" x14ac:dyDescent="0.25">
      <c r="A26" s="75"/>
      <c r="B26" s="75">
        <v>16</v>
      </c>
      <c r="C26" s="24" t="s">
        <v>51</v>
      </c>
      <c r="D26" s="24" t="s">
        <v>121</v>
      </c>
      <c r="E26" s="24" t="s">
        <v>1561</v>
      </c>
      <c r="F26" s="24" t="s">
        <v>2188</v>
      </c>
      <c r="G26" s="21"/>
      <c r="H26" s="21"/>
      <c r="I26" s="101" t="s">
        <v>2187</v>
      </c>
      <c r="J26" s="21"/>
      <c r="K26" s="21" t="s">
        <v>1563</v>
      </c>
      <c r="L26" s="21" t="s">
        <v>1564</v>
      </c>
      <c r="M26" s="21" t="s">
        <v>1471</v>
      </c>
      <c r="N26" s="24">
        <v>0</v>
      </c>
      <c r="O26" s="24">
        <v>0</v>
      </c>
      <c r="P26" s="24" t="s">
        <v>2189</v>
      </c>
      <c r="Q26" s="24" t="s">
        <v>2189</v>
      </c>
      <c r="R26" s="147"/>
    </row>
  </sheetData>
  <autoFilter ref="B10:R26" xr:uid="{00000000-0001-0000-4400-000000000000}"/>
  <mergeCells count="1">
    <mergeCell ref="C9:M9"/>
  </mergeCells>
  <conditionalFormatting sqref="E11:E26">
    <cfRule type="duplicateValues" dxfId="1630" priority="1"/>
  </conditionalFormatting>
  <hyperlinks>
    <hyperlink ref="G12" location="SAT1295_CONTR_OPER_CRE!A1" display="SAT1295_CONTR_OPER_CRE" xr:uid="{00000000-0004-0000-4400-000000000000}"/>
    <hyperlink ref="G13" location="SAT1295_CONTR_OPER_CRE!A1" display="SAT1295_CONTR_OPER_CRE" xr:uid="{00000000-0004-0000-4400-000001000000}"/>
    <hyperlink ref="G14" location="RCT045_CCLIENTE_MASTER!A1" display="RCT045_CCLIENTE_MASTER" xr:uid="{00000000-0004-0000-4400-000002000000}"/>
    <hyperlink ref="G15" location="SAT1295_CONTR_OPER_CRE!A1" display="SAT1295_CONTR_OPER_CRE" xr:uid="{00000000-0004-0000-4400-000003000000}"/>
    <hyperlink ref="G16" location="SAT1295_CONTR_OPER_CRE!A1" display="SAT1295_CONTR_OPER_CRE" xr:uid="{00000000-0004-0000-4400-000004000000}"/>
    <hyperlink ref="G17" location="SAT1295_CONTR_OPER_CRE!A1" display="SAT1295_CONTR_OPER_CRE" xr:uid="{00000000-0004-0000-4400-000005000000}"/>
    <hyperlink ref="G18" location="SAT1295_CONTR_OPER_CRE!A1" display="SAT1295_CONTR_OPER_CRE" xr:uid="{00000000-0004-0000-4400-000006000000}"/>
    <hyperlink ref="G19" location="SAT1295_CONTR_OPER_CRE!A1" display="SAT1295_CONTR_OPER_CRE" xr:uid="{00000000-0004-0000-4400-000007000000}"/>
    <hyperlink ref="G20" location="SAT1295_CONTR_OPER_CRE!A1" display="SAT1295_CONTR_OPER_CRE" xr:uid="{00000000-0004-0000-4400-000008000000}"/>
    <hyperlink ref="G21" location="SAT1295_CONTR_OPER_CRE!A1" display="SAT1295_CONTR_OPER_CRE" xr:uid="{00000000-0004-0000-4400-000009000000}"/>
    <hyperlink ref="G22" location="SAT1295_CONTR_OPER_CRE!A1" display="SAT1295_CONTR_OPER_CRE" xr:uid="{00000000-0004-0000-4400-00000A000000}"/>
    <hyperlink ref="G23" location="SAT1295_CONTR_OPER_CRE!A1" display="SAT1295_CONTR_OPER_CRE" xr:uid="{00000000-0004-0000-4400-00000B000000}"/>
    <hyperlink ref="G24" location="SAT1295_CONTR_OPER_CRE!A1" display="SAT1295_CONTR_OPER_CRE" xr:uid="{00000000-0004-0000-4400-00000C000000}"/>
    <hyperlink ref="G25" location="SAT1295_CONTR_OPER_CRE!A1" display="SAT1295_CONTR_OPER_CRE" xr:uid="{00000000-0004-0000-4400-00000D000000}"/>
    <hyperlink ref="B6" location="Variáveis!A1" display="Variáveis" xr:uid="{00000000-0004-0000-4400-00000E000000}"/>
    <hyperlink ref="C6" location="'Índice de Tabelas'!A1" display="Índice de Tabelas" xr:uid="{00000000-0004-0000-4400-00000F000000}"/>
    <hyperlink ref="D6" location="'Manual de Instrução'!A1" display="Manual de Instrução" xr:uid="{00000000-0004-0000-4400-00001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ReturnToPrevSheet">
                <anchor moveWithCells="1" sizeWithCells="1">
                  <from>
                    <xdr:col>4</xdr:col>
                    <xdr:colOff>0</xdr:colOff>
                    <xdr:row>3</xdr:row>
                    <xdr:rowOff>0</xdr:rowOff>
                  </from>
                  <to>
                    <xdr:col>5</xdr:col>
                    <xdr:colOff>198120</xdr:colOff>
                    <xdr:row>5</xdr:row>
                    <xdr:rowOff>68580</xdr:rowOff>
                  </to>
                </anchor>
              </controlPr>
            </control>
          </mc:Choice>
        </mc:AlternateContent>
        <mc:AlternateContent xmlns:mc="http://schemas.openxmlformats.org/markup-compatibility/2006">
          <mc:Choice Requires="x14">
            <control shapeId="151554" r:id="rId5" name="Remover Filtros">
              <controlPr defaultSize="0" print="0" autoFill="0" autoPict="0" macro="[0]!RemoveFilters">
                <anchor moveWithCells="1" sizeWithCells="1">
                  <from>
                    <xdr:col>5</xdr:col>
                    <xdr:colOff>990600</xdr:colOff>
                    <xdr:row>3</xdr:row>
                    <xdr:rowOff>0</xdr:rowOff>
                  </from>
                  <to>
                    <xdr:col>6</xdr:col>
                    <xdr:colOff>1783080</xdr:colOff>
                    <xdr:row>4</xdr:row>
                    <xdr:rowOff>182880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98"/>
  <dimension ref="A1:R17"/>
  <sheetViews>
    <sheetView zoomScale="80" workbookViewId="0">
      <pane xSplit="5" ySplit="10" topLeftCell="F11" activePane="bottomRight" state="frozen"/>
      <selection pane="topRight" activeCell="F1" sqref="F1"/>
      <selection pane="bottomLeft" activeCell="A18" sqref="A18"/>
      <selection pane="bottomRight" activeCell="B10" sqref="B10:R1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3984375" style="27" bestFit="1" customWidth="1"/>
    <col min="5" max="5" width="23.59765625" style="27" customWidth="1"/>
    <col min="6" max="6" width="19.5" style="27" customWidth="1"/>
    <col min="7" max="7" width="35.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122</v>
      </c>
      <c r="E11" s="24" t="s">
        <v>1576</v>
      </c>
      <c r="F11" s="24" t="s">
        <v>1468</v>
      </c>
      <c r="G11" s="85" t="s">
        <v>125</v>
      </c>
      <c r="H11" s="24" t="s">
        <v>1576</v>
      </c>
      <c r="I11" s="21"/>
      <c r="J11" s="24"/>
      <c r="K11" s="21" t="s">
        <v>1458</v>
      </c>
      <c r="L11" s="21" t="s">
        <v>1459</v>
      </c>
      <c r="M11" s="21" t="s">
        <v>1460</v>
      </c>
      <c r="N11" s="24">
        <v>1</v>
      </c>
      <c r="O11" s="73">
        <v>0</v>
      </c>
      <c r="P11" s="73" t="s">
        <v>2210</v>
      </c>
      <c r="Q11" s="24" t="s">
        <v>2210</v>
      </c>
      <c r="R11" s="147"/>
    </row>
    <row r="12" spans="1:18" ht="27" customHeight="1" x14ac:dyDescent="0.25">
      <c r="A12" s="75"/>
      <c r="B12" s="75">
        <v>2</v>
      </c>
      <c r="C12" s="24" t="s">
        <v>51</v>
      </c>
      <c r="D12" s="24" t="s">
        <v>122</v>
      </c>
      <c r="E12" s="24" t="s">
        <v>1581</v>
      </c>
      <c r="F12" s="24" t="s">
        <v>1468</v>
      </c>
      <c r="G12" s="85" t="s">
        <v>125</v>
      </c>
      <c r="H12" s="24" t="s">
        <v>1581</v>
      </c>
      <c r="I12" s="21"/>
      <c r="J12" s="21"/>
      <c r="K12" s="21" t="s">
        <v>1458</v>
      </c>
      <c r="L12" s="21" t="s">
        <v>1459</v>
      </c>
      <c r="M12" s="21" t="s">
        <v>1471</v>
      </c>
      <c r="N12" s="24">
        <v>0</v>
      </c>
      <c r="O12" s="24">
        <v>0</v>
      </c>
      <c r="P12" s="24" t="s">
        <v>2210</v>
      </c>
      <c r="Q12" s="24" t="s">
        <v>2210</v>
      </c>
      <c r="R12" s="147"/>
    </row>
    <row r="13" spans="1:18" ht="27" customHeight="1" x14ac:dyDescent="0.25">
      <c r="A13" s="75"/>
      <c r="B13" s="75">
        <v>3</v>
      </c>
      <c r="C13" s="24" t="s">
        <v>51</v>
      </c>
      <c r="D13" s="24" t="s">
        <v>122</v>
      </c>
      <c r="E13" s="24" t="s">
        <v>1613</v>
      </c>
      <c r="F13" s="24" t="s">
        <v>1468</v>
      </c>
      <c r="G13" s="85" t="s">
        <v>125</v>
      </c>
      <c r="H13" s="24" t="s">
        <v>1613</v>
      </c>
      <c r="I13" s="21"/>
      <c r="J13" s="21"/>
      <c r="K13" s="21" t="s">
        <v>1465</v>
      </c>
      <c r="L13" s="21" t="s">
        <v>1473</v>
      </c>
      <c r="M13" s="21" t="s">
        <v>1460</v>
      </c>
      <c r="N13" s="24">
        <v>1</v>
      </c>
      <c r="O13" s="24">
        <v>0</v>
      </c>
      <c r="P13" s="24" t="s">
        <v>2210</v>
      </c>
      <c r="Q13" s="24" t="s">
        <v>2210</v>
      </c>
      <c r="R13" s="147"/>
    </row>
    <row r="14" spans="1:18" ht="27" customHeight="1" x14ac:dyDescent="0.25">
      <c r="A14" s="75"/>
      <c r="B14" s="75">
        <v>4</v>
      </c>
      <c r="C14" s="24" t="s">
        <v>51</v>
      </c>
      <c r="D14" s="24" t="s">
        <v>122</v>
      </c>
      <c r="E14" s="24" t="s">
        <v>2211</v>
      </c>
      <c r="F14" s="24" t="s">
        <v>1468</v>
      </c>
      <c r="G14" s="85" t="s">
        <v>125</v>
      </c>
      <c r="H14" s="24" t="s">
        <v>2211</v>
      </c>
      <c r="I14" s="21"/>
      <c r="J14" s="21"/>
      <c r="K14" s="21" t="s">
        <v>1482</v>
      </c>
      <c r="L14" s="21" t="s">
        <v>1586</v>
      </c>
      <c r="M14" s="21" t="s">
        <v>1471</v>
      </c>
      <c r="N14" s="24">
        <v>0</v>
      </c>
      <c r="O14" s="24">
        <v>0</v>
      </c>
      <c r="P14" s="24" t="s">
        <v>2210</v>
      </c>
      <c r="Q14" s="24" t="s">
        <v>2210</v>
      </c>
      <c r="R14" s="147"/>
    </row>
    <row r="15" spans="1:18" ht="27" customHeight="1" x14ac:dyDescent="0.25">
      <c r="A15" s="75"/>
      <c r="B15" s="75">
        <v>5</v>
      </c>
      <c r="C15" s="24" t="s">
        <v>51</v>
      </c>
      <c r="D15" s="24" t="s">
        <v>122</v>
      </c>
      <c r="E15" s="24" t="s">
        <v>2212</v>
      </c>
      <c r="F15" s="24" t="s">
        <v>1468</v>
      </c>
      <c r="G15" s="85" t="s">
        <v>125</v>
      </c>
      <c r="H15" s="24" t="s">
        <v>2212</v>
      </c>
      <c r="I15" s="21"/>
      <c r="J15" s="21"/>
      <c r="K15" s="21" t="s">
        <v>1465</v>
      </c>
      <c r="L15" s="21" t="s">
        <v>1473</v>
      </c>
      <c r="M15" s="21" t="s">
        <v>1471</v>
      </c>
      <c r="N15" s="24">
        <v>0</v>
      </c>
      <c r="O15" s="24">
        <v>0</v>
      </c>
      <c r="P15" s="24" t="s">
        <v>2210</v>
      </c>
      <c r="Q15" s="24" t="s">
        <v>2210</v>
      </c>
      <c r="R15" s="147"/>
    </row>
    <row r="16" spans="1:18" ht="27" customHeight="1" x14ac:dyDescent="0.25">
      <c r="A16" s="75"/>
      <c r="B16" s="75">
        <v>6</v>
      </c>
      <c r="C16" s="24" t="s">
        <v>51</v>
      </c>
      <c r="D16" s="24" t="s">
        <v>122</v>
      </c>
      <c r="E16" s="24" t="s">
        <v>1617</v>
      </c>
      <c r="F16" s="24" t="s">
        <v>1468</v>
      </c>
      <c r="G16" s="85" t="s">
        <v>125</v>
      </c>
      <c r="H16" s="24" t="s">
        <v>1617</v>
      </c>
      <c r="I16" s="21"/>
      <c r="J16" s="21"/>
      <c r="K16" s="21" t="s">
        <v>1465</v>
      </c>
      <c r="L16" s="21" t="s">
        <v>1476</v>
      </c>
      <c r="M16" s="21" t="s">
        <v>1471</v>
      </c>
      <c r="N16" s="24">
        <v>0</v>
      </c>
      <c r="O16" s="24">
        <v>0</v>
      </c>
      <c r="P16" s="24" t="s">
        <v>2210</v>
      </c>
      <c r="Q16" s="24" t="s">
        <v>2210</v>
      </c>
      <c r="R16" s="147"/>
    </row>
    <row r="17" spans="1:18" ht="27" customHeight="1" x14ac:dyDescent="0.25">
      <c r="A17" s="75"/>
      <c r="B17" s="75">
        <v>7</v>
      </c>
      <c r="C17" s="24" t="s">
        <v>51</v>
      </c>
      <c r="D17" s="24" t="s">
        <v>122</v>
      </c>
      <c r="E17" s="24" t="s">
        <v>1561</v>
      </c>
      <c r="F17" s="24" t="s">
        <v>1468</v>
      </c>
      <c r="G17" s="21"/>
      <c r="H17" s="21"/>
      <c r="I17" s="21" t="s">
        <v>2187</v>
      </c>
      <c r="J17" s="21"/>
      <c r="K17" s="21" t="s">
        <v>1563</v>
      </c>
      <c r="L17" s="21" t="s">
        <v>1564</v>
      </c>
      <c r="M17" s="21" t="s">
        <v>1471</v>
      </c>
      <c r="N17" s="24">
        <v>0</v>
      </c>
      <c r="O17" s="24">
        <v>0</v>
      </c>
      <c r="P17" s="24" t="s">
        <v>2210</v>
      </c>
      <c r="Q17" s="24" t="s">
        <v>2210</v>
      </c>
      <c r="R17" s="147"/>
    </row>
  </sheetData>
  <autoFilter ref="B10:R17" xr:uid="{00000000-0001-0000-4500-000000000000}"/>
  <mergeCells count="1">
    <mergeCell ref="C9:M9"/>
  </mergeCells>
  <conditionalFormatting sqref="E11:E17">
    <cfRule type="duplicateValues" dxfId="1629" priority="2"/>
  </conditionalFormatting>
  <conditionalFormatting sqref="H11:H16">
    <cfRule type="duplicateValues" dxfId="1628" priority="1"/>
  </conditionalFormatting>
  <hyperlinks>
    <hyperlink ref="G11" location="RCT034_TIPO_DOC_IDENT_REF_INS!A1" display="RCT034_TIPO_DOC_IDENT_REF_INS" xr:uid="{00000000-0004-0000-4500-000000000000}"/>
    <hyperlink ref="G12" location="RCT034_TIPO_DOC_IDENT_REF_INS!A1" display="RCT034_TIPO_DOC_IDENT_REF_INS" xr:uid="{00000000-0004-0000-4500-000001000000}"/>
    <hyperlink ref="G13" location="RCT034_TIPO_DOC_IDENT_REF_INS!A1" display="RCT034_TIPO_DOC_IDENT_REF_INS" xr:uid="{00000000-0004-0000-4500-000002000000}"/>
    <hyperlink ref="G14" location="RCT034_TIPO_DOC_IDENT_REF_INS!A1" display="RCT034_TIPO_DOC_IDENT_REF_INS" xr:uid="{00000000-0004-0000-4500-000003000000}"/>
    <hyperlink ref="G15" location="RCT034_TIPO_DOC_IDENT_REF_INS!A1" display="RCT034_TIPO_DOC_IDENT_REF_INS" xr:uid="{00000000-0004-0000-4500-000004000000}"/>
    <hyperlink ref="G16" location="RCT034_TIPO_DOC_IDENT_REF_INS!A1" display="RCT034_TIPO_DOC_IDENT_REF_INS" xr:uid="{00000000-0004-0000-4500-000005000000}"/>
    <hyperlink ref="B6" location="Variáveis!A1" display="Variáveis" xr:uid="{00000000-0004-0000-4500-000006000000}"/>
    <hyperlink ref="C6" location="'Índice de Tabelas'!A1" display="Índice de Tabelas" xr:uid="{00000000-0004-0000-4500-000007000000}"/>
    <hyperlink ref="D6" location="'Manual de Instrução'!A1" display="Manual de Instrução" xr:uid="{00000000-0004-0000-45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Button 1">
              <controlPr defaultSize="0" print="0" autoFill="0" autoPict="0" macro="[0]!ReturnToPrevSheet">
                <anchor moveWithCells="1" sizeWithCells="1">
                  <from>
                    <xdr:col>4</xdr:col>
                    <xdr:colOff>0</xdr:colOff>
                    <xdr:row>3</xdr:row>
                    <xdr:rowOff>0</xdr:rowOff>
                  </from>
                  <to>
                    <xdr:col>5</xdr:col>
                    <xdr:colOff>1028700</xdr:colOff>
                    <xdr:row>5</xdr:row>
                    <xdr:rowOff>76200</xdr:rowOff>
                  </to>
                </anchor>
              </controlPr>
            </control>
          </mc:Choice>
        </mc:AlternateContent>
        <mc:AlternateContent xmlns:mc="http://schemas.openxmlformats.org/markup-compatibility/2006">
          <mc:Choice Requires="x14">
            <control shapeId="152578" r:id="rId5" name="Remover Filtros">
              <controlPr defaultSize="0" print="0" autoFill="0" autoPict="0" macro="[0]!RemoveFilters">
                <anchor moveWithCells="1" sizeWithCells="1">
                  <from>
                    <xdr:col>5</xdr:col>
                    <xdr:colOff>1485900</xdr:colOff>
                    <xdr:row>3</xdr:row>
                    <xdr:rowOff>0</xdr:rowOff>
                  </from>
                  <to>
                    <xdr:col>6</xdr:col>
                    <xdr:colOff>2019300</xdr:colOff>
                    <xdr:row>4</xdr:row>
                    <xdr:rowOff>182880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99"/>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3"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123</v>
      </c>
      <c r="E11" s="24" t="s">
        <v>1581</v>
      </c>
      <c r="F11" s="24" t="s">
        <v>1468</v>
      </c>
      <c r="G11" s="21"/>
      <c r="I11" s="21" t="s">
        <v>1457</v>
      </c>
      <c r="J11" s="24"/>
      <c r="K11" s="21" t="s">
        <v>1458</v>
      </c>
      <c r="L11" s="21" t="s">
        <v>1459</v>
      </c>
      <c r="M11" s="21" t="s">
        <v>1471</v>
      </c>
      <c r="N11" s="24">
        <v>0</v>
      </c>
      <c r="O11" s="73">
        <v>0</v>
      </c>
      <c r="P11" s="73" t="s">
        <v>2210</v>
      </c>
      <c r="Q11" s="24" t="s">
        <v>2210</v>
      </c>
      <c r="R11" s="147"/>
    </row>
    <row r="12" spans="1:18" ht="27" customHeight="1" x14ac:dyDescent="0.25">
      <c r="A12" s="75"/>
      <c r="B12" s="75">
        <v>2</v>
      </c>
      <c r="C12" s="24" t="s">
        <v>51</v>
      </c>
      <c r="D12" s="24" t="s">
        <v>123</v>
      </c>
      <c r="E12" s="24" t="s">
        <v>1613</v>
      </c>
      <c r="F12" s="24" t="s">
        <v>1468</v>
      </c>
      <c r="G12" s="85" t="s">
        <v>341</v>
      </c>
      <c r="H12" s="24" t="s">
        <v>1613</v>
      </c>
      <c r="I12" s="21"/>
      <c r="J12" s="21"/>
      <c r="K12" s="21" t="s">
        <v>1465</v>
      </c>
      <c r="L12" s="21" t="s">
        <v>1473</v>
      </c>
      <c r="M12" s="21" t="s">
        <v>1471</v>
      </c>
      <c r="N12" s="24">
        <v>0</v>
      </c>
      <c r="O12" s="24">
        <v>0</v>
      </c>
      <c r="P12" s="24" t="s">
        <v>2210</v>
      </c>
      <c r="Q12" s="24" t="s">
        <v>2210</v>
      </c>
      <c r="R12" s="147"/>
    </row>
    <row r="13" spans="1:18" ht="27" customHeight="1" x14ac:dyDescent="0.25">
      <c r="A13" s="75"/>
      <c r="B13" s="75">
        <v>3</v>
      </c>
      <c r="C13" s="24" t="s">
        <v>51</v>
      </c>
      <c r="D13" s="24" t="s">
        <v>123</v>
      </c>
      <c r="E13" s="24" t="s">
        <v>2211</v>
      </c>
      <c r="F13" s="24" t="s">
        <v>1468</v>
      </c>
      <c r="G13" s="85" t="s">
        <v>341</v>
      </c>
      <c r="H13" s="24" t="s">
        <v>2211</v>
      </c>
      <c r="I13" s="21"/>
      <c r="J13" s="21"/>
      <c r="K13" s="21" t="s">
        <v>1482</v>
      </c>
      <c r="L13" s="21" t="s">
        <v>1586</v>
      </c>
      <c r="M13" s="21" t="s">
        <v>1471</v>
      </c>
      <c r="N13" s="24">
        <v>0</v>
      </c>
      <c r="O13" s="24">
        <v>0</v>
      </c>
      <c r="P13" s="24" t="s">
        <v>2210</v>
      </c>
      <c r="Q13" s="24" t="s">
        <v>2210</v>
      </c>
      <c r="R13" s="147"/>
    </row>
    <row r="14" spans="1:18" ht="27" customHeight="1" x14ac:dyDescent="0.25">
      <c r="A14" s="75"/>
      <c r="B14" s="75">
        <v>4</v>
      </c>
      <c r="C14" s="24" t="s">
        <v>51</v>
      </c>
      <c r="D14" s="24" t="s">
        <v>123</v>
      </c>
      <c r="E14" s="24" t="s">
        <v>2212</v>
      </c>
      <c r="F14" s="24" t="s">
        <v>1468</v>
      </c>
      <c r="G14" s="85" t="s">
        <v>341</v>
      </c>
      <c r="H14" s="24" t="s">
        <v>2212</v>
      </c>
      <c r="I14" s="21"/>
      <c r="J14" s="21"/>
      <c r="K14" s="21" t="s">
        <v>1465</v>
      </c>
      <c r="L14" s="21" t="s">
        <v>1473</v>
      </c>
      <c r="M14" s="21" t="s">
        <v>1471</v>
      </c>
      <c r="N14" s="24">
        <v>0</v>
      </c>
      <c r="O14" s="24">
        <v>0</v>
      </c>
      <c r="P14" s="24" t="s">
        <v>2210</v>
      </c>
      <c r="Q14" s="24" t="s">
        <v>2210</v>
      </c>
      <c r="R14" s="147"/>
    </row>
    <row r="15" spans="1:18" ht="27" customHeight="1" x14ac:dyDescent="0.25">
      <c r="A15" s="75"/>
      <c r="B15" s="75">
        <v>5</v>
      </c>
      <c r="C15" s="24" t="s">
        <v>51</v>
      </c>
      <c r="D15" s="24" t="s">
        <v>123</v>
      </c>
      <c r="E15" s="24" t="s">
        <v>1617</v>
      </c>
      <c r="F15" s="24" t="s">
        <v>1468</v>
      </c>
      <c r="G15" s="85" t="s">
        <v>341</v>
      </c>
      <c r="H15" s="24" t="s">
        <v>1617</v>
      </c>
      <c r="I15" s="21"/>
      <c r="J15" s="21"/>
      <c r="K15" s="21" t="s">
        <v>1465</v>
      </c>
      <c r="L15" s="21" t="s">
        <v>1476</v>
      </c>
      <c r="M15" s="21" t="s">
        <v>1471</v>
      </c>
      <c r="N15" s="24">
        <v>0</v>
      </c>
      <c r="O15" s="24">
        <v>0</v>
      </c>
      <c r="P15" s="24" t="s">
        <v>2210</v>
      </c>
      <c r="Q15" s="24" t="s">
        <v>2210</v>
      </c>
      <c r="R15" s="147"/>
    </row>
  </sheetData>
  <autoFilter ref="B10:R15" xr:uid="{00000000-0001-0000-4600-000000000000}"/>
  <mergeCells count="1">
    <mergeCell ref="C9:M9"/>
  </mergeCells>
  <conditionalFormatting sqref="E11:E15">
    <cfRule type="duplicateValues" dxfId="1627" priority="2"/>
  </conditionalFormatting>
  <conditionalFormatting sqref="H12:H15">
    <cfRule type="duplicateValues" dxfId="1626" priority="1"/>
  </conditionalFormatting>
  <hyperlinks>
    <hyperlink ref="G12" location="SAT034_TIPO_DOC_IDENTIF!A1" display="SAT034_TIPO_DOC_IDENTIF" xr:uid="{00000000-0004-0000-4600-000000000000}"/>
    <hyperlink ref="G13" location="SAT034_TIPO_DOC_IDENTIF!A1" display="SAT034_TIPO_DOC_IDENTIF" xr:uid="{00000000-0004-0000-4600-000001000000}"/>
    <hyperlink ref="G14" location="SAT034_TIPO_DOC_IDENTIF!A1" display="SAT034_TIPO_DOC_IDENTIF" xr:uid="{00000000-0004-0000-4600-000002000000}"/>
    <hyperlink ref="G15" location="SAT034_TIPO_DOC_IDENTIF!A1" display="SAT034_TIPO_DOC_IDENTIF" xr:uid="{00000000-0004-0000-4600-000003000000}"/>
    <hyperlink ref="B6" location="Variáveis!A1" display="Variáveis" xr:uid="{00000000-0004-0000-4600-000004000000}"/>
    <hyperlink ref="C6" location="'Índice de Tabelas'!A1" display="Índice de Tabelas" xr:uid="{00000000-0004-0000-4600-000005000000}"/>
    <hyperlink ref="D6" location="'Manual de Instrução'!A1" display="Manual de Instrução" xr:uid="{00000000-0004-0000-4600-00000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ReturnToPrevSheet">
                <anchor moveWithCells="1" sizeWithCells="1">
                  <from>
                    <xdr:col>4</xdr:col>
                    <xdr:colOff>0</xdr:colOff>
                    <xdr:row>3</xdr:row>
                    <xdr:rowOff>0</xdr:rowOff>
                  </from>
                  <to>
                    <xdr:col>5</xdr:col>
                    <xdr:colOff>655320</xdr:colOff>
                    <xdr:row>5</xdr:row>
                    <xdr:rowOff>30480</xdr:rowOff>
                  </to>
                </anchor>
              </controlPr>
            </control>
          </mc:Choice>
        </mc:AlternateContent>
        <mc:AlternateContent xmlns:mc="http://schemas.openxmlformats.org/markup-compatibility/2006">
          <mc:Choice Requires="x14">
            <control shapeId="15360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01"/>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1.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6.75" customHeight="1" x14ac:dyDescent="0.2">
      <c r="A11" s="28"/>
      <c r="B11" s="75">
        <v>1</v>
      </c>
      <c r="C11" s="24" t="s">
        <v>51</v>
      </c>
      <c r="D11" s="24" t="s">
        <v>124</v>
      </c>
      <c r="E11" s="24" t="s">
        <v>1576</v>
      </c>
      <c r="F11" s="24"/>
      <c r="G11" s="85" t="s">
        <v>122</v>
      </c>
      <c r="H11" s="24" t="s">
        <v>1576</v>
      </c>
      <c r="I11" s="21"/>
      <c r="J11" s="24" t="s">
        <v>2213</v>
      </c>
      <c r="K11" s="21" t="s">
        <v>1458</v>
      </c>
      <c r="L11" s="21" t="s">
        <v>1459</v>
      </c>
      <c r="M11" s="21" t="s">
        <v>1471</v>
      </c>
      <c r="N11" s="24">
        <v>0</v>
      </c>
      <c r="O11" s="73">
        <v>0</v>
      </c>
      <c r="P11" s="73" t="s">
        <v>2210</v>
      </c>
      <c r="Q11" s="24" t="s">
        <v>2210</v>
      </c>
      <c r="R11" s="147"/>
    </row>
    <row r="12" spans="1:18" ht="27" customHeight="1" x14ac:dyDescent="0.25">
      <c r="A12" s="75"/>
      <c r="B12" s="75">
        <v>2</v>
      </c>
      <c r="C12" s="24" t="s">
        <v>51</v>
      </c>
      <c r="D12" s="24" t="s">
        <v>124</v>
      </c>
      <c r="E12" s="24" t="s">
        <v>1613</v>
      </c>
      <c r="F12" s="24"/>
      <c r="G12" s="85" t="s">
        <v>122</v>
      </c>
      <c r="H12" s="24" t="s">
        <v>1613</v>
      </c>
      <c r="I12" s="21"/>
      <c r="J12" s="21" t="s">
        <v>2214</v>
      </c>
      <c r="K12" s="21" t="s">
        <v>1465</v>
      </c>
      <c r="L12" s="21" t="s">
        <v>1473</v>
      </c>
      <c r="M12" s="21" t="s">
        <v>1471</v>
      </c>
      <c r="N12" s="24">
        <v>0</v>
      </c>
      <c r="O12" s="24">
        <v>0</v>
      </c>
      <c r="P12" s="24" t="s">
        <v>2210</v>
      </c>
      <c r="Q12" s="24" t="s">
        <v>2210</v>
      </c>
      <c r="R12" s="147"/>
    </row>
  </sheetData>
  <autoFilter ref="B10:R12" xr:uid="{00000000-0001-0000-4700-000000000000}"/>
  <mergeCells count="1">
    <mergeCell ref="C9:M9"/>
  </mergeCells>
  <conditionalFormatting sqref="E11:E12">
    <cfRule type="duplicateValues" dxfId="1625" priority="2"/>
  </conditionalFormatting>
  <conditionalFormatting sqref="H11:H12">
    <cfRule type="duplicateValues" dxfId="1624" priority="1"/>
  </conditionalFormatting>
  <hyperlinks>
    <hyperlink ref="G11" location="RCT034_TIPO_DOC_IDENTIF_REF!A1" display="RCT034_TIPO_DOC_IDENTIF_REF" xr:uid="{00000000-0004-0000-4700-000000000000}"/>
    <hyperlink ref="G12" location="RCT034_TIPO_DOC_IDENTIF_REF!A1" display="RCT034_TIPO_DOC_IDENTIF_REF" xr:uid="{00000000-0004-0000-4700-000001000000}"/>
    <hyperlink ref="B6" location="Variáveis!A1" display="Variáveis" xr:uid="{00000000-0004-0000-4700-000002000000}"/>
    <hyperlink ref="C6" location="'Índice de Tabelas'!A1" display="Índice de Tabelas" xr:uid="{00000000-0004-0000-4700-000003000000}"/>
    <hyperlink ref="D6" location="'Manual de Instrução'!A1" display="Manual de Instrução" xr:uid="{00000000-0004-0000-47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ReturnToPrevSheet">
                <anchor moveWithCells="1" sizeWithCells="1">
                  <from>
                    <xdr:col>4</xdr:col>
                    <xdr:colOff>0</xdr:colOff>
                    <xdr:row>3</xdr:row>
                    <xdr:rowOff>0</xdr:rowOff>
                  </from>
                  <to>
                    <xdr:col>5</xdr:col>
                    <xdr:colOff>609600</xdr:colOff>
                    <xdr:row>5</xdr:row>
                    <xdr:rowOff>68580</xdr:rowOff>
                  </to>
                </anchor>
              </controlPr>
            </control>
          </mc:Choice>
        </mc:AlternateContent>
        <mc:AlternateContent xmlns:mc="http://schemas.openxmlformats.org/markup-compatibility/2006">
          <mc:Choice Requires="x14">
            <control shapeId="155650"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02"/>
  <dimension ref="A1:R16"/>
  <sheetViews>
    <sheetView zoomScale="80" workbookViewId="0">
      <pane xSplit="5" ySplit="10" topLeftCell="F11" activePane="bottomRight" state="frozen"/>
      <selection pane="topRight" activeCell="F1" sqref="F1"/>
      <selection pane="bottomLeft" activeCell="A18" sqref="A18"/>
      <selection pane="bottomRight" activeCell="B10" sqref="B10:R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3984375" style="27" customWidth="1"/>
    <col min="5" max="5" width="23.59765625" style="27" customWidth="1"/>
    <col min="6" max="6" width="27.3984375" style="27" customWidth="1"/>
    <col min="7" max="7" width="36.0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125</v>
      </c>
      <c r="E11" s="24" t="s">
        <v>1576</v>
      </c>
      <c r="F11" s="24" t="s">
        <v>1468</v>
      </c>
      <c r="G11" s="98" t="s">
        <v>122</v>
      </c>
      <c r="H11" s="21"/>
      <c r="I11" s="21" t="s">
        <v>1692</v>
      </c>
      <c r="J11" s="24" t="s">
        <v>2215</v>
      </c>
      <c r="K11" s="21" t="s">
        <v>1458</v>
      </c>
      <c r="L11" s="21" t="s">
        <v>1459</v>
      </c>
      <c r="M11" s="21" t="s">
        <v>1471</v>
      </c>
      <c r="N11" s="24">
        <v>0</v>
      </c>
      <c r="O11" s="73">
        <v>0</v>
      </c>
      <c r="P11" s="73" t="s">
        <v>2210</v>
      </c>
      <c r="Q11" s="24" t="s">
        <v>2210</v>
      </c>
      <c r="R11" s="147"/>
    </row>
    <row r="12" spans="1:18" ht="27" customHeight="1" x14ac:dyDescent="0.25">
      <c r="A12" s="75"/>
      <c r="B12" s="75">
        <v>2</v>
      </c>
      <c r="C12" s="24" t="s">
        <v>51</v>
      </c>
      <c r="D12" s="24" t="s">
        <v>125</v>
      </c>
      <c r="E12" s="24" t="s">
        <v>1581</v>
      </c>
      <c r="F12" s="24" t="s">
        <v>1468</v>
      </c>
      <c r="G12" s="85" t="s">
        <v>123</v>
      </c>
      <c r="H12" s="24" t="s">
        <v>1581</v>
      </c>
      <c r="I12" s="21"/>
      <c r="J12" s="21" t="s">
        <v>2215</v>
      </c>
      <c r="K12" s="21" t="s">
        <v>1458</v>
      </c>
      <c r="L12" s="21" t="s">
        <v>1459</v>
      </c>
      <c r="M12" s="21" t="s">
        <v>1471</v>
      </c>
      <c r="N12" s="24">
        <v>0</v>
      </c>
      <c r="O12" s="24">
        <v>0</v>
      </c>
      <c r="P12" s="24" t="s">
        <v>2210</v>
      </c>
      <c r="Q12" s="24" t="s">
        <v>2210</v>
      </c>
      <c r="R12" s="147"/>
    </row>
    <row r="13" spans="1:18" ht="27" customHeight="1" x14ac:dyDescent="0.25">
      <c r="A13" s="75"/>
      <c r="B13" s="75">
        <v>3</v>
      </c>
      <c r="C13" s="24" t="s">
        <v>51</v>
      </c>
      <c r="D13" s="24" t="s">
        <v>125</v>
      </c>
      <c r="E13" s="24" t="s">
        <v>1613</v>
      </c>
      <c r="F13" s="24" t="s">
        <v>1468</v>
      </c>
      <c r="G13" s="85" t="s">
        <v>123</v>
      </c>
      <c r="H13" s="24" t="s">
        <v>1613</v>
      </c>
      <c r="I13" s="21"/>
      <c r="J13" s="21" t="s">
        <v>2215</v>
      </c>
      <c r="K13" s="21" t="s">
        <v>1465</v>
      </c>
      <c r="L13" s="21" t="s">
        <v>1473</v>
      </c>
      <c r="M13" s="21" t="s">
        <v>1471</v>
      </c>
      <c r="N13" s="24">
        <v>0</v>
      </c>
      <c r="O13" s="24">
        <v>0</v>
      </c>
      <c r="P13" s="24" t="s">
        <v>2210</v>
      </c>
      <c r="Q13" s="24" t="s">
        <v>2210</v>
      </c>
      <c r="R13" s="147"/>
    </row>
    <row r="14" spans="1:18" ht="27" customHeight="1" x14ac:dyDescent="0.25">
      <c r="A14" s="75"/>
      <c r="B14" s="75">
        <v>4</v>
      </c>
      <c r="C14" s="24" t="s">
        <v>51</v>
      </c>
      <c r="D14" s="24" t="s">
        <v>125</v>
      </c>
      <c r="E14" s="24" t="s">
        <v>2211</v>
      </c>
      <c r="F14" s="24" t="s">
        <v>1468</v>
      </c>
      <c r="G14" s="85" t="s">
        <v>123</v>
      </c>
      <c r="H14" s="24" t="s">
        <v>2211</v>
      </c>
      <c r="I14" s="21"/>
      <c r="J14" s="21" t="s">
        <v>2215</v>
      </c>
      <c r="K14" s="21" t="s">
        <v>1482</v>
      </c>
      <c r="L14" s="21" t="s">
        <v>1586</v>
      </c>
      <c r="M14" s="21" t="s">
        <v>1471</v>
      </c>
      <c r="N14" s="24">
        <v>0</v>
      </c>
      <c r="O14" s="24">
        <v>0</v>
      </c>
      <c r="P14" s="24" t="s">
        <v>2210</v>
      </c>
      <c r="Q14" s="24" t="s">
        <v>2210</v>
      </c>
      <c r="R14" s="147"/>
    </row>
    <row r="15" spans="1:18" ht="27" customHeight="1" x14ac:dyDescent="0.25">
      <c r="A15" s="75"/>
      <c r="B15" s="75">
        <v>5</v>
      </c>
      <c r="C15" s="24" t="s">
        <v>51</v>
      </c>
      <c r="D15" s="24" t="s">
        <v>125</v>
      </c>
      <c r="E15" s="24" t="s">
        <v>2212</v>
      </c>
      <c r="F15" s="24" t="s">
        <v>1468</v>
      </c>
      <c r="G15" s="85" t="s">
        <v>123</v>
      </c>
      <c r="H15" s="24" t="s">
        <v>2212</v>
      </c>
      <c r="I15" s="21"/>
      <c r="J15" s="21" t="s">
        <v>2215</v>
      </c>
      <c r="K15" s="21" t="s">
        <v>1465</v>
      </c>
      <c r="L15" s="21" t="s">
        <v>1473</v>
      </c>
      <c r="M15" s="21" t="s">
        <v>1471</v>
      </c>
      <c r="N15" s="24">
        <v>0</v>
      </c>
      <c r="O15" s="24">
        <v>0</v>
      </c>
      <c r="P15" s="24" t="s">
        <v>2210</v>
      </c>
      <c r="Q15" s="24" t="s">
        <v>2210</v>
      </c>
      <c r="R15" s="147"/>
    </row>
    <row r="16" spans="1:18" ht="27" customHeight="1" x14ac:dyDescent="0.25">
      <c r="A16" s="75"/>
      <c r="B16" s="75">
        <v>6</v>
      </c>
      <c r="C16" s="24" t="s">
        <v>51</v>
      </c>
      <c r="D16" s="24" t="s">
        <v>125</v>
      </c>
      <c r="E16" s="24" t="s">
        <v>1617</v>
      </c>
      <c r="F16" s="24" t="s">
        <v>1468</v>
      </c>
      <c r="G16" s="85" t="s">
        <v>123</v>
      </c>
      <c r="H16" s="24" t="s">
        <v>1617</v>
      </c>
      <c r="I16" s="21"/>
      <c r="J16" s="21" t="s">
        <v>2215</v>
      </c>
      <c r="K16" s="21" t="s">
        <v>1465</v>
      </c>
      <c r="L16" s="21" t="s">
        <v>1476</v>
      </c>
      <c r="M16" s="21" t="s">
        <v>1471</v>
      </c>
      <c r="N16" s="24">
        <v>0</v>
      </c>
      <c r="O16" s="24">
        <v>0</v>
      </c>
      <c r="P16" s="24" t="s">
        <v>2210</v>
      </c>
      <c r="Q16" s="24" t="s">
        <v>2210</v>
      </c>
      <c r="R16" s="147"/>
    </row>
  </sheetData>
  <autoFilter ref="B10:R16" xr:uid="{00000000-0001-0000-4800-000000000000}"/>
  <mergeCells count="1">
    <mergeCell ref="C9:M9"/>
  </mergeCells>
  <conditionalFormatting sqref="E11:E16">
    <cfRule type="duplicateValues" dxfId="1623" priority="2"/>
  </conditionalFormatting>
  <conditionalFormatting sqref="H12:H16">
    <cfRule type="duplicateValues" dxfId="1622" priority="1"/>
  </conditionalFormatting>
  <hyperlinks>
    <hyperlink ref="G11" location="RCT034_TIPO_DOC_IDENTIF_REF!A1" display="RCT034_TIPO_DOC_IDENTIF_REF" xr:uid="{00000000-0004-0000-4800-000000000000}"/>
    <hyperlink ref="G12" location="RCT034_TIPO_DOC_IDENT_REF_ADV!A1" display="RCT034_TIPO_DOC_IDENT_REF_ADV" xr:uid="{00000000-0004-0000-4800-000001000000}"/>
    <hyperlink ref="G13:G16" location="RCT034_TIPO_DOC_IDENT_REF_ADV!A1" display="RCT034_TIPO_DOC_IDENT_REF_ADV" xr:uid="{00000000-0004-0000-4800-000002000000}"/>
    <hyperlink ref="G13" location="RCT034_TIPO_DOC_IDENT_REF_ADV!A1" display="RCT034_TIPO_DOC_IDENT_REF_ADV" xr:uid="{00000000-0004-0000-4800-000003000000}"/>
    <hyperlink ref="G14" location="RCT034_TIPO_DOC_IDENT_REF_ADV!A1" display="RCT034_TIPO_DOC_IDENT_REF_ADV" xr:uid="{00000000-0004-0000-4800-000004000000}"/>
    <hyperlink ref="G15" location="RCT034_TIPO_DOC_IDENT_REF_ADV!A1" display="RCT034_TIPO_DOC_IDENT_REF_ADV" xr:uid="{00000000-0004-0000-4800-000005000000}"/>
    <hyperlink ref="G16" location="RCT034_TIPO_DOC_IDENT_REF_ADV!A1" display="RCT034_TIPO_DOC_IDENT_REF_ADV" xr:uid="{00000000-0004-0000-4800-000006000000}"/>
    <hyperlink ref="B6" location="Variáveis!A1" display="Variáveis" xr:uid="{00000000-0004-0000-4800-000007000000}"/>
    <hyperlink ref="C6" location="'Índice de Tabelas'!A1" display="Índice de Tabelas" xr:uid="{00000000-0004-0000-4800-000008000000}"/>
    <hyperlink ref="D6" location="'Manual de Instrução'!A1" display="Manual de Instrução" xr:uid="{00000000-0004-0000-4800-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6673" r:id="rId4" name="Button 1">
              <controlPr defaultSize="0" print="0" autoFill="0" autoPict="0" macro="[0]!ReturnToPrevSheet">
                <anchor moveWithCells="1" sizeWithCells="1">
                  <from>
                    <xdr:col>4</xdr:col>
                    <xdr:colOff>0</xdr:colOff>
                    <xdr:row>3</xdr:row>
                    <xdr:rowOff>0</xdr:rowOff>
                  </from>
                  <to>
                    <xdr:col>5</xdr:col>
                    <xdr:colOff>609600</xdr:colOff>
                    <xdr:row>5</xdr:row>
                    <xdr:rowOff>45720</xdr:rowOff>
                  </to>
                </anchor>
              </controlPr>
            </control>
          </mc:Choice>
        </mc:AlternateContent>
        <mc:AlternateContent xmlns:mc="http://schemas.openxmlformats.org/markup-compatibility/2006">
          <mc:Choice Requires="x14">
            <control shapeId="15667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04"/>
  <dimension ref="A1:T19"/>
  <sheetViews>
    <sheetView zoomScale="80" workbookViewId="0">
      <pane xSplit="5" ySplit="10" topLeftCell="F18" activePane="bottomRight" state="frozen"/>
      <selection pane="topRight" activeCell="F1" sqref="F1"/>
      <selection pane="bottomLeft" activeCell="A18" sqref="A18"/>
      <selection pane="bottomRight" activeCell="B10" sqref="B10:T1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09765625" style="27" bestFit="1"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235</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28"/>
      <c r="B11" s="75">
        <v>1</v>
      </c>
      <c r="C11" s="24" t="s">
        <v>51</v>
      </c>
      <c r="D11" s="24" t="s">
        <v>126</v>
      </c>
      <c r="E11" s="24" t="s">
        <v>1456</v>
      </c>
      <c r="F11" s="24"/>
      <c r="G11" s="85" t="s">
        <v>151</v>
      </c>
      <c r="H11" s="21" t="s">
        <v>1456</v>
      </c>
      <c r="I11" s="21" t="s">
        <v>0</v>
      </c>
      <c r="J11" s="106" t="s">
        <v>2216</v>
      </c>
      <c r="K11" s="24" t="s">
        <v>2217</v>
      </c>
      <c r="L11" s="24" t="s">
        <v>2218</v>
      </c>
      <c r="M11" s="21" t="s">
        <v>1458</v>
      </c>
      <c r="N11" s="21" t="s">
        <v>1459</v>
      </c>
      <c r="O11" s="21" t="s">
        <v>1460</v>
      </c>
      <c r="P11" s="24">
        <v>1</v>
      </c>
      <c r="Q11" s="73">
        <v>0</v>
      </c>
      <c r="R11" s="73" t="s">
        <v>2219</v>
      </c>
      <c r="S11" s="24" t="s">
        <v>2220</v>
      </c>
      <c r="T11" s="147"/>
    </row>
    <row r="12" spans="1:20" ht="27" customHeight="1" x14ac:dyDescent="0.25">
      <c r="A12" s="75"/>
      <c r="B12" s="75">
        <v>2</v>
      </c>
      <c r="C12" s="24" t="s">
        <v>51</v>
      </c>
      <c r="D12" s="24" t="s">
        <v>126</v>
      </c>
      <c r="E12" s="24" t="s">
        <v>1463</v>
      </c>
      <c r="F12" s="24"/>
      <c r="G12" s="85" t="s">
        <v>151</v>
      </c>
      <c r="H12" s="21" t="s">
        <v>1463</v>
      </c>
      <c r="I12" s="21"/>
      <c r="J12" s="106" t="s">
        <v>2216</v>
      </c>
      <c r="K12" s="24" t="s">
        <v>2217</v>
      </c>
      <c r="L12" s="24" t="s">
        <v>2218</v>
      </c>
      <c r="M12" s="21" t="s">
        <v>1482</v>
      </c>
      <c r="N12" s="21" t="s">
        <v>1466</v>
      </c>
      <c r="O12" s="21" t="s">
        <v>1460</v>
      </c>
      <c r="P12" s="24">
        <v>1</v>
      </c>
      <c r="Q12" s="24">
        <v>0</v>
      </c>
      <c r="R12" s="73" t="s">
        <v>2219</v>
      </c>
      <c r="S12" s="24" t="s">
        <v>2220</v>
      </c>
      <c r="T12" s="147"/>
    </row>
    <row r="13" spans="1:20" ht="27" customHeight="1" x14ac:dyDescent="0.25">
      <c r="A13" s="75"/>
      <c r="B13" s="75">
        <v>3</v>
      </c>
      <c r="C13" s="24" t="s">
        <v>51</v>
      </c>
      <c r="D13" s="24" t="s">
        <v>126</v>
      </c>
      <c r="E13" s="24" t="s">
        <v>1467</v>
      </c>
      <c r="F13" s="24"/>
      <c r="G13" s="85" t="s">
        <v>151</v>
      </c>
      <c r="H13" s="21" t="s">
        <v>1467</v>
      </c>
      <c r="I13" s="21"/>
      <c r="J13" s="106" t="s">
        <v>2216</v>
      </c>
      <c r="K13" s="24" t="s">
        <v>2217</v>
      </c>
      <c r="L13" s="24" t="s">
        <v>2218</v>
      </c>
      <c r="M13" s="21" t="s">
        <v>1482</v>
      </c>
      <c r="N13" s="21" t="s">
        <v>1466</v>
      </c>
      <c r="O13" s="21" t="s">
        <v>1460</v>
      </c>
      <c r="P13" s="24">
        <v>1</v>
      </c>
      <c r="Q13" s="24">
        <v>0</v>
      </c>
      <c r="R13" s="73" t="s">
        <v>2219</v>
      </c>
      <c r="S13" s="24" t="s">
        <v>2220</v>
      </c>
      <c r="T13" s="147"/>
    </row>
    <row r="14" spans="1:20" ht="27" customHeight="1" x14ac:dyDescent="0.25">
      <c r="A14" s="75"/>
      <c r="B14" s="75">
        <v>4</v>
      </c>
      <c r="C14" s="24" t="s">
        <v>51</v>
      </c>
      <c r="D14" s="24" t="s">
        <v>126</v>
      </c>
      <c r="E14" s="24" t="s">
        <v>2063</v>
      </c>
      <c r="F14" s="24"/>
      <c r="G14" s="85" t="s">
        <v>108</v>
      </c>
      <c r="H14" s="21"/>
      <c r="I14" s="21" t="s">
        <v>2221</v>
      </c>
      <c r="J14" s="106" t="s">
        <v>2216</v>
      </c>
      <c r="K14" s="24" t="s">
        <v>2217</v>
      </c>
      <c r="L14" s="24" t="s">
        <v>2218</v>
      </c>
      <c r="M14" s="21" t="s">
        <v>1482</v>
      </c>
      <c r="N14" s="21" t="s">
        <v>1494</v>
      </c>
      <c r="O14" s="21" t="s">
        <v>1471</v>
      </c>
      <c r="P14" s="24">
        <v>0</v>
      </c>
      <c r="Q14" s="24">
        <v>0</v>
      </c>
      <c r="R14" s="73" t="s">
        <v>2219</v>
      </c>
      <c r="S14" s="24" t="s">
        <v>2220</v>
      </c>
      <c r="T14" s="147"/>
    </row>
    <row r="15" spans="1:20" ht="27" customHeight="1" x14ac:dyDescent="0.25">
      <c r="A15" s="75"/>
      <c r="B15" s="75">
        <v>4</v>
      </c>
      <c r="C15" s="24" t="s">
        <v>51</v>
      </c>
      <c r="D15" s="24" t="s">
        <v>126</v>
      </c>
      <c r="E15" s="24" t="s">
        <v>2063</v>
      </c>
      <c r="F15" s="24"/>
      <c r="G15" s="85" t="s">
        <v>151</v>
      </c>
      <c r="H15" s="21"/>
      <c r="I15" s="21" t="s">
        <v>2221</v>
      </c>
      <c r="J15" s="106" t="s">
        <v>2216</v>
      </c>
      <c r="K15" s="24" t="s">
        <v>2217</v>
      </c>
      <c r="L15" s="24" t="s">
        <v>2218</v>
      </c>
      <c r="M15" s="21" t="s">
        <v>1482</v>
      </c>
      <c r="N15" s="21" t="s">
        <v>1494</v>
      </c>
      <c r="O15" s="21" t="s">
        <v>1471</v>
      </c>
      <c r="P15" s="24">
        <v>0</v>
      </c>
      <c r="Q15" s="24">
        <v>0</v>
      </c>
      <c r="R15" s="73" t="s">
        <v>2219</v>
      </c>
      <c r="S15" s="24" t="s">
        <v>2220</v>
      </c>
      <c r="T15" s="147"/>
    </row>
    <row r="16" spans="1:20" ht="27" customHeight="1" x14ac:dyDescent="0.25">
      <c r="A16" s="75"/>
      <c r="B16" s="75">
        <v>5</v>
      </c>
      <c r="C16" s="24" t="s">
        <v>51</v>
      </c>
      <c r="D16" s="24" t="s">
        <v>126</v>
      </c>
      <c r="E16" s="24" t="s">
        <v>2222</v>
      </c>
      <c r="F16" s="24"/>
      <c r="G16" s="85" t="s">
        <v>114</v>
      </c>
      <c r="H16" s="21" t="s">
        <v>2097</v>
      </c>
      <c r="I16" s="21"/>
      <c r="J16" s="106" t="s">
        <v>2216</v>
      </c>
      <c r="K16" s="24" t="s">
        <v>2217</v>
      </c>
      <c r="L16" s="24" t="s">
        <v>2218</v>
      </c>
      <c r="M16" s="21" t="s">
        <v>1458</v>
      </c>
      <c r="N16" s="21" t="s">
        <v>1459</v>
      </c>
      <c r="O16" s="21" t="s">
        <v>1471</v>
      </c>
      <c r="P16" s="24">
        <v>0</v>
      </c>
      <c r="Q16" s="24">
        <v>0</v>
      </c>
      <c r="R16" s="73" t="s">
        <v>2219</v>
      </c>
      <c r="S16" s="24" t="s">
        <v>2220</v>
      </c>
      <c r="T16" s="147"/>
    </row>
    <row r="17" spans="1:20" ht="27" customHeight="1" x14ac:dyDescent="0.25">
      <c r="A17" s="75"/>
      <c r="B17" s="75">
        <v>6</v>
      </c>
      <c r="C17" s="24" t="s">
        <v>51</v>
      </c>
      <c r="D17" s="24" t="s">
        <v>126</v>
      </c>
      <c r="E17" s="24" t="s">
        <v>2223</v>
      </c>
      <c r="F17" s="24"/>
      <c r="G17" s="85" t="s">
        <v>527</v>
      </c>
      <c r="H17" s="21" t="s">
        <v>2223</v>
      </c>
      <c r="I17" s="21"/>
      <c r="J17" s="106" t="s">
        <v>2216</v>
      </c>
      <c r="K17" s="24" t="s">
        <v>2217</v>
      </c>
      <c r="L17" s="24" t="s">
        <v>2218</v>
      </c>
      <c r="M17" s="21" t="s">
        <v>1482</v>
      </c>
      <c r="N17" s="21" t="s">
        <v>1555</v>
      </c>
      <c r="O17" s="21" t="s">
        <v>1471</v>
      </c>
      <c r="P17" s="24">
        <v>0</v>
      </c>
      <c r="Q17" s="24">
        <v>0</v>
      </c>
      <c r="R17" s="73" t="s">
        <v>2219</v>
      </c>
      <c r="S17" s="24" t="s">
        <v>2220</v>
      </c>
      <c r="T17" s="147"/>
    </row>
    <row r="18" spans="1:20" ht="27" customHeight="1" x14ac:dyDescent="0.25">
      <c r="A18" s="75"/>
      <c r="B18" s="75">
        <v>7</v>
      </c>
      <c r="C18" s="24" t="s">
        <v>51</v>
      </c>
      <c r="D18" s="24" t="s">
        <v>126</v>
      </c>
      <c r="E18" s="24" t="s">
        <v>2224</v>
      </c>
      <c r="F18" s="24"/>
      <c r="G18" s="85" t="s">
        <v>406</v>
      </c>
      <c r="H18" s="21"/>
      <c r="I18" s="21" t="s">
        <v>2225</v>
      </c>
      <c r="J18" s="106" t="s">
        <v>2216</v>
      </c>
      <c r="K18" s="24" t="s">
        <v>2217</v>
      </c>
      <c r="L18" s="24" t="s">
        <v>2218</v>
      </c>
      <c r="M18" s="21" t="s">
        <v>1487</v>
      </c>
      <c r="N18" s="21" t="s">
        <v>1497</v>
      </c>
      <c r="O18" s="21" t="s">
        <v>1471</v>
      </c>
      <c r="P18" s="24">
        <v>0</v>
      </c>
      <c r="Q18" s="24">
        <v>0</v>
      </c>
      <c r="R18" s="73" t="s">
        <v>2219</v>
      </c>
      <c r="S18" s="24" t="s">
        <v>2220</v>
      </c>
      <c r="T18" s="147"/>
    </row>
    <row r="19" spans="1:20" ht="27" customHeight="1" x14ac:dyDescent="0.25">
      <c r="A19" s="75"/>
      <c r="B19" s="75">
        <v>8</v>
      </c>
      <c r="C19" s="24" t="s">
        <v>51</v>
      </c>
      <c r="D19" s="24" t="s">
        <v>126</v>
      </c>
      <c r="E19" s="24" t="s">
        <v>1561</v>
      </c>
      <c r="F19" s="24"/>
      <c r="G19" s="21"/>
      <c r="H19" s="21"/>
      <c r="I19" s="21" t="s">
        <v>1562</v>
      </c>
      <c r="J19" s="21"/>
      <c r="K19" s="21"/>
      <c r="L19" s="21"/>
      <c r="M19" s="21" t="s">
        <v>1563</v>
      </c>
      <c r="N19" s="21" t="s">
        <v>1564</v>
      </c>
      <c r="O19" s="21" t="s">
        <v>1471</v>
      </c>
      <c r="P19" s="24">
        <v>0</v>
      </c>
      <c r="Q19" s="24">
        <v>0</v>
      </c>
      <c r="R19" s="73" t="s">
        <v>2219</v>
      </c>
      <c r="S19" s="24" t="s">
        <v>2220</v>
      </c>
      <c r="T19" s="147"/>
    </row>
  </sheetData>
  <autoFilter ref="B10:T19" xr:uid="{00000000-0001-0000-4900-000000000000}"/>
  <mergeCells count="1">
    <mergeCell ref="C9:O9"/>
  </mergeCells>
  <conditionalFormatting sqref="E11:E14 E16:E19">
    <cfRule type="duplicateValues" dxfId="1621" priority="2"/>
  </conditionalFormatting>
  <conditionalFormatting sqref="E15">
    <cfRule type="duplicateValues" dxfId="1620" priority="1"/>
  </conditionalFormatting>
  <hyperlinks>
    <hyperlink ref="G11" location="RCT051_INST_VALID!A1" display="RCT051_INST_VALID" xr:uid="{00000000-0004-0000-4900-000000000000}"/>
    <hyperlink ref="G12" location="RCT051_INST_VALID!A1" display="RCT051_INST_VALID" xr:uid="{00000000-0004-0000-4900-000001000000}"/>
    <hyperlink ref="G13" location="RCT051_INST_VALID!A1" display="RCT051_INST_VALID" xr:uid="{00000000-0004-0000-4900-000002000000}"/>
    <hyperlink ref="G14" location="RCT026_OPERACAO_IMP_CI!A1" display="RCT026_OPERACAO_IMP_CI" xr:uid="{00000000-0004-0000-4900-000003000000}"/>
    <hyperlink ref="G15" location="RCT051_INST_VALID!A1" display="RCT051_INST_VALID" xr:uid="{00000000-0004-0000-4900-000004000000}"/>
    <hyperlink ref="G16" location="RCT028_PERFORMING_T!A1" display="RCT028_PERFORMING_T" xr:uid="{00000000-0004-0000-4900-000005000000}"/>
    <hyperlink ref="G17" location="SAT332_OPER_PROCESSO!A1" display="SAT332_OPER_PROCESSO" xr:uid="{00000000-0004-0000-4900-000006000000}"/>
    <hyperlink ref="G18" location="SAT1080_HIST_PROVISOES!A1" display="SAT1080_HIST_PROVISOES" xr:uid="{00000000-0004-0000-4900-000007000000}"/>
    <hyperlink ref="B6" location="Variáveis!A1" display="Variáveis" xr:uid="{00000000-0004-0000-4900-000008000000}"/>
    <hyperlink ref="C6" location="'Índice de Tabelas'!A1" display="Índice de Tabelas" xr:uid="{00000000-0004-0000-4900-000009000000}"/>
    <hyperlink ref="D6" location="'Manual de Instrução'!A1" display="Manual de Instrução" xr:uid="{00000000-0004-0000-49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ReturnToPrevSheet">
                <anchor moveWithCells="1" sizeWithCells="1">
                  <from>
                    <xdr:col>4</xdr:col>
                    <xdr:colOff>0</xdr:colOff>
                    <xdr:row>3</xdr:row>
                    <xdr:rowOff>0</xdr:rowOff>
                  </from>
                  <to>
                    <xdr:col>5</xdr:col>
                    <xdr:colOff>342900</xdr:colOff>
                    <xdr:row>5</xdr:row>
                    <xdr:rowOff>30480</xdr:rowOff>
                  </to>
                </anchor>
              </controlPr>
            </control>
          </mc:Choice>
        </mc:AlternateContent>
        <mc:AlternateContent xmlns:mc="http://schemas.openxmlformats.org/markup-compatibility/2006">
          <mc:Choice Requires="x14">
            <control shapeId="158722"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112"/>
  <dimension ref="A1:R18"/>
  <sheetViews>
    <sheetView zoomScale="80" workbookViewId="0">
      <pane xSplit="5" ySplit="10" topLeftCell="F11" activePane="bottomRight" state="frozen"/>
      <selection pane="topRight" activeCell="F1" sqref="F1"/>
      <selection pane="bottomLeft" activeCell="A18" sqref="A18"/>
      <selection pane="bottomRight" activeCell="B10" sqref="B10:R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3984375" style="27" bestFit="1" customWidth="1"/>
    <col min="5" max="5" width="23.59765625" style="27" customWidth="1"/>
    <col min="6" max="6" width="27.3984375" style="27" customWidth="1"/>
    <col min="7" max="7" width="3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127</v>
      </c>
      <c r="E11" s="24" t="s">
        <v>1576</v>
      </c>
      <c r="F11" s="24"/>
      <c r="G11" s="65"/>
      <c r="H11" s="21"/>
      <c r="I11" s="21" t="s">
        <v>1601</v>
      </c>
      <c r="J11" s="24"/>
      <c r="K11" s="21" t="s">
        <v>1458</v>
      </c>
      <c r="L11" s="21" t="s">
        <v>1459</v>
      </c>
      <c r="M11" s="21" t="s">
        <v>1460</v>
      </c>
      <c r="N11" s="24">
        <v>1</v>
      </c>
      <c r="O11" s="73">
        <v>0</v>
      </c>
      <c r="P11" s="73" t="s">
        <v>2226</v>
      </c>
      <c r="Q11" s="24" t="s">
        <v>2227</v>
      </c>
      <c r="R11" s="147"/>
    </row>
    <row r="12" spans="1:18" ht="27" customHeight="1" x14ac:dyDescent="0.25">
      <c r="A12" s="75"/>
      <c r="B12" s="75">
        <v>2</v>
      </c>
      <c r="C12" s="24" t="s">
        <v>51</v>
      </c>
      <c r="D12" s="24" t="s">
        <v>127</v>
      </c>
      <c r="E12" s="24" t="s">
        <v>1581</v>
      </c>
      <c r="F12" s="24"/>
      <c r="G12" s="85" t="s">
        <v>128</v>
      </c>
      <c r="H12" s="24" t="s">
        <v>1581</v>
      </c>
      <c r="I12" s="21"/>
      <c r="J12" s="21" t="s">
        <v>2228</v>
      </c>
      <c r="K12" s="21" t="s">
        <v>1458</v>
      </c>
      <c r="L12" s="21" t="s">
        <v>1459</v>
      </c>
      <c r="M12" s="21" t="s">
        <v>1471</v>
      </c>
      <c r="N12" s="24">
        <v>0</v>
      </c>
      <c r="O12" s="24">
        <v>0</v>
      </c>
      <c r="P12" s="24" t="s">
        <v>2226</v>
      </c>
      <c r="Q12" s="24" t="s">
        <v>2227</v>
      </c>
      <c r="R12" s="147"/>
    </row>
    <row r="13" spans="1:18" ht="27" customHeight="1" x14ac:dyDescent="0.25">
      <c r="A13" s="75"/>
      <c r="B13" s="75">
        <v>3</v>
      </c>
      <c r="C13" s="24" t="s">
        <v>51</v>
      </c>
      <c r="D13" s="24" t="s">
        <v>127</v>
      </c>
      <c r="E13" s="24" t="s">
        <v>2024</v>
      </c>
      <c r="F13" s="24"/>
      <c r="G13" s="85" t="s">
        <v>128</v>
      </c>
      <c r="H13" s="24" t="s">
        <v>2024</v>
      </c>
      <c r="I13" s="21"/>
      <c r="J13" s="21" t="s">
        <v>2228</v>
      </c>
      <c r="K13" s="21" t="s">
        <v>1465</v>
      </c>
      <c r="L13" s="21" t="s">
        <v>1494</v>
      </c>
      <c r="M13" s="21" t="s">
        <v>1460</v>
      </c>
      <c r="N13" s="24">
        <v>1</v>
      </c>
      <c r="O13" s="24">
        <v>0</v>
      </c>
      <c r="P13" s="24" t="s">
        <v>2226</v>
      </c>
      <c r="Q13" s="24" t="s">
        <v>2227</v>
      </c>
      <c r="R13" s="147"/>
    </row>
    <row r="14" spans="1:18" ht="27" customHeight="1" x14ac:dyDescent="0.25">
      <c r="A14" s="75"/>
      <c r="B14" s="75">
        <v>4</v>
      </c>
      <c r="C14" s="24" t="s">
        <v>51</v>
      </c>
      <c r="D14" s="24" t="s">
        <v>127</v>
      </c>
      <c r="E14" s="24" t="s">
        <v>2229</v>
      </c>
      <c r="F14" s="24"/>
      <c r="G14" s="85" t="s">
        <v>128</v>
      </c>
      <c r="H14" s="24" t="s">
        <v>2229</v>
      </c>
      <c r="I14" s="21"/>
      <c r="J14" s="21" t="s">
        <v>2228</v>
      </c>
      <c r="K14" s="21" t="s">
        <v>1482</v>
      </c>
      <c r="L14" s="21" t="s">
        <v>1586</v>
      </c>
      <c r="M14" s="21" t="s">
        <v>1471</v>
      </c>
      <c r="N14" s="24">
        <v>0</v>
      </c>
      <c r="O14" s="24">
        <v>0</v>
      </c>
      <c r="P14" s="24" t="s">
        <v>2226</v>
      </c>
      <c r="Q14" s="24" t="s">
        <v>2227</v>
      </c>
      <c r="R14" s="147"/>
    </row>
    <row r="15" spans="1:18" ht="27" customHeight="1" x14ac:dyDescent="0.25">
      <c r="A15" s="75"/>
      <c r="B15" s="75">
        <v>5</v>
      </c>
      <c r="C15" s="24" t="s">
        <v>51</v>
      </c>
      <c r="D15" s="24" t="s">
        <v>127</v>
      </c>
      <c r="E15" s="24" t="s">
        <v>2230</v>
      </c>
      <c r="F15" s="24"/>
      <c r="G15" s="85" t="s">
        <v>128</v>
      </c>
      <c r="H15" s="24" t="s">
        <v>2230</v>
      </c>
      <c r="I15" s="21"/>
      <c r="J15" s="21" t="s">
        <v>2228</v>
      </c>
      <c r="K15" s="21" t="s">
        <v>1465</v>
      </c>
      <c r="L15" s="21" t="s">
        <v>1470</v>
      </c>
      <c r="M15" s="21" t="s">
        <v>1471</v>
      </c>
      <c r="N15" s="24">
        <v>0</v>
      </c>
      <c r="O15" s="24">
        <v>0</v>
      </c>
      <c r="P15" s="24" t="s">
        <v>2226</v>
      </c>
      <c r="Q15" s="24" t="s">
        <v>2227</v>
      </c>
      <c r="R15" s="147"/>
    </row>
    <row r="16" spans="1:18" ht="27" customHeight="1" x14ac:dyDescent="0.25">
      <c r="A16" s="75"/>
      <c r="B16" s="75">
        <v>6</v>
      </c>
      <c r="C16" s="24" t="s">
        <v>51</v>
      </c>
      <c r="D16" s="24" t="s">
        <v>127</v>
      </c>
      <c r="E16" s="24" t="s">
        <v>2231</v>
      </c>
      <c r="F16" s="24"/>
      <c r="G16" s="85" t="s">
        <v>128</v>
      </c>
      <c r="H16" s="24" t="s">
        <v>2231</v>
      </c>
      <c r="I16" s="21"/>
      <c r="J16" s="21" t="s">
        <v>2228</v>
      </c>
      <c r="K16" s="21" t="s">
        <v>1465</v>
      </c>
      <c r="L16" s="21" t="s">
        <v>1473</v>
      </c>
      <c r="M16" s="21" t="s">
        <v>1471</v>
      </c>
      <c r="N16" s="24">
        <v>0</v>
      </c>
      <c r="O16" s="24">
        <v>0</v>
      </c>
      <c r="P16" s="24" t="s">
        <v>2226</v>
      </c>
      <c r="Q16" s="24" t="s">
        <v>2227</v>
      </c>
      <c r="R16" s="147"/>
    </row>
    <row r="17" spans="1:18" ht="27" customHeight="1" x14ac:dyDescent="0.25">
      <c r="A17" s="75"/>
      <c r="B17" s="75">
        <v>7</v>
      </c>
      <c r="C17" s="24" t="s">
        <v>51</v>
      </c>
      <c r="D17" s="24" t="s">
        <v>127</v>
      </c>
      <c r="E17" s="24" t="s">
        <v>2232</v>
      </c>
      <c r="F17" s="24"/>
      <c r="G17" s="85" t="s">
        <v>128</v>
      </c>
      <c r="H17" s="24" t="s">
        <v>2232</v>
      </c>
      <c r="I17" s="21"/>
      <c r="J17" s="21" t="s">
        <v>2228</v>
      </c>
      <c r="K17" s="21" t="s">
        <v>1482</v>
      </c>
      <c r="L17" s="21" t="s">
        <v>1494</v>
      </c>
      <c r="M17" s="21" t="s">
        <v>1471</v>
      </c>
      <c r="N17" s="24">
        <v>0</v>
      </c>
      <c r="O17" s="24">
        <v>0</v>
      </c>
      <c r="P17" s="24" t="s">
        <v>2226</v>
      </c>
      <c r="Q17" s="24" t="s">
        <v>2227</v>
      </c>
      <c r="R17" s="147"/>
    </row>
    <row r="18" spans="1:18" ht="27" customHeight="1" x14ac:dyDescent="0.25">
      <c r="A18" s="75"/>
      <c r="B18" s="75">
        <v>8</v>
      </c>
      <c r="C18" s="24" t="s">
        <v>51</v>
      </c>
      <c r="D18" s="24" t="s">
        <v>127</v>
      </c>
      <c r="E18" s="24" t="s">
        <v>1561</v>
      </c>
      <c r="F18" s="24"/>
      <c r="G18" s="21"/>
      <c r="H18" s="21"/>
      <c r="I18" s="21" t="s">
        <v>2187</v>
      </c>
      <c r="J18" s="21"/>
      <c r="K18" s="21" t="s">
        <v>1563</v>
      </c>
      <c r="L18" s="21" t="s">
        <v>1564</v>
      </c>
      <c r="M18" s="21" t="s">
        <v>1471</v>
      </c>
      <c r="N18" s="24">
        <v>0</v>
      </c>
      <c r="O18" s="24">
        <v>0</v>
      </c>
      <c r="P18" s="24" t="s">
        <v>2226</v>
      </c>
      <c r="Q18" s="24" t="s">
        <v>2227</v>
      </c>
      <c r="R18" s="147"/>
    </row>
  </sheetData>
  <autoFilter ref="B10:R18" xr:uid="{00000000-0001-0000-4B00-000000000000}"/>
  <mergeCells count="1">
    <mergeCell ref="C9:M9"/>
  </mergeCells>
  <conditionalFormatting sqref="E11:E18">
    <cfRule type="duplicateValues" dxfId="1619" priority="2"/>
  </conditionalFormatting>
  <conditionalFormatting sqref="H12:H17">
    <cfRule type="duplicateValues" dxfId="1618" priority="1"/>
  </conditionalFormatting>
  <hyperlinks>
    <hyperlink ref="G12" location="RCT037_TIPO_RL_CLCNT_REF_ADV!A1" display="RCT037_TIPO_RL_CLCNT_REF_ADV" xr:uid="{00000000-0004-0000-4B00-000000000000}"/>
    <hyperlink ref="G13" location="RCT037_TIPO_RL_CLCNT_REF_ADV!A1" display="RCT037_TIPO_RL_CLCNT_REF_ADV" xr:uid="{00000000-0004-0000-4B00-000001000000}"/>
    <hyperlink ref="G14" location="RCT037_TIPO_RL_CLCNT_REF_ADV!A1" display="RCT037_TIPO_RL_CLCNT_REF_ADV" xr:uid="{00000000-0004-0000-4B00-000002000000}"/>
    <hyperlink ref="G15" location="RCT037_TIPO_RL_CLCNT_REF_ADV!A1" display="RCT037_TIPO_RL_CLCNT_REF_ADV" xr:uid="{00000000-0004-0000-4B00-000003000000}"/>
    <hyperlink ref="G16" location="RCT037_TIPO_RL_CLCNT_REF_ADV!A1" display="RCT037_TIPO_RL_CLCNT_REF_ADV" xr:uid="{00000000-0004-0000-4B00-000004000000}"/>
    <hyperlink ref="G17" location="RCT037_TIPO_RL_CLCNT_REF_ADV!A1" display="RCT037_TIPO_RL_CLCNT_REF_ADV" xr:uid="{00000000-0004-0000-4B00-000005000000}"/>
    <hyperlink ref="B6" location="Variáveis!A1" display="Variáveis" xr:uid="{00000000-0004-0000-4B00-000006000000}"/>
    <hyperlink ref="C6" location="'Índice de Tabelas'!A1" display="Índice de Tabelas" xr:uid="{00000000-0004-0000-4B00-000007000000}"/>
    <hyperlink ref="D6" location="'Manual de Instrução'!A1" display="Manual de Instrução" xr:uid="{00000000-0004-0000-4B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ReturnToPrevSheet">
                <anchor moveWithCells="1" sizeWithCells="1">
                  <from>
                    <xdr:col>4</xdr:col>
                    <xdr:colOff>0</xdr:colOff>
                    <xdr:row>3</xdr:row>
                    <xdr:rowOff>0</xdr:rowOff>
                  </from>
                  <to>
                    <xdr:col>5</xdr:col>
                    <xdr:colOff>1021080</xdr:colOff>
                    <xdr:row>4</xdr:row>
                    <xdr:rowOff>182880</xdr:rowOff>
                  </to>
                </anchor>
              </controlPr>
            </control>
          </mc:Choice>
        </mc:AlternateContent>
        <mc:AlternateContent xmlns:mc="http://schemas.openxmlformats.org/markup-compatibility/2006">
          <mc:Choice Requires="x14">
            <control shapeId="165890"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13"/>
  <dimension ref="A1:R16"/>
  <sheetViews>
    <sheetView zoomScale="80" workbookViewId="0">
      <pane xSplit="5" ySplit="10" topLeftCell="F11" activePane="bottomRight" state="frozen"/>
      <selection pane="topRight" activeCell="F1" sqref="F1"/>
      <selection pane="bottomLeft" activeCell="A18" sqref="A18"/>
      <selection pane="bottomRight" activeCell="B10" sqref="B10:R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59765625" style="27" bestFit="1"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128</v>
      </c>
      <c r="E11" s="24" t="s">
        <v>1581</v>
      </c>
      <c r="F11" s="24"/>
      <c r="G11" s="21"/>
      <c r="I11" s="21" t="s">
        <v>1457</v>
      </c>
      <c r="J11" s="24" t="s">
        <v>2087</v>
      </c>
      <c r="K11" s="21" t="s">
        <v>1458</v>
      </c>
      <c r="L11" s="21" t="s">
        <v>1459</v>
      </c>
      <c r="M11" s="21" t="s">
        <v>1471</v>
      </c>
      <c r="N11" s="24">
        <v>0</v>
      </c>
      <c r="O11" s="73">
        <v>0</v>
      </c>
      <c r="P11" s="73" t="s">
        <v>2226</v>
      </c>
      <c r="Q11" s="24" t="s">
        <v>2226</v>
      </c>
      <c r="R11" s="147"/>
    </row>
    <row r="12" spans="1:18" ht="36" customHeight="1" x14ac:dyDescent="0.25">
      <c r="A12" s="75"/>
      <c r="B12" s="75">
        <v>2</v>
      </c>
      <c r="C12" s="24" t="s">
        <v>51</v>
      </c>
      <c r="D12" s="24" t="s">
        <v>128</v>
      </c>
      <c r="E12" s="24" t="s">
        <v>2024</v>
      </c>
      <c r="F12" s="24"/>
      <c r="G12" s="85" t="s">
        <v>343</v>
      </c>
      <c r="H12" s="24" t="s">
        <v>2024</v>
      </c>
      <c r="I12" s="21"/>
      <c r="J12" s="21"/>
      <c r="K12" s="21" t="s">
        <v>1465</v>
      </c>
      <c r="L12" s="21" t="s">
        <v>1494</v>
      </c>
      <c r="M12" s="21" t="s">
        <v>1471</v>
      </c>
      <c r="N12" s="24">
        <v>0</v>
      </c>
      <c r="O12" s="24">
        <v>0</v>
      </c>
      <c r="P12" s="24" t="s">
        <v>2226</v>
      </c>
      <c r="Q12" s="24" t="s">
        <v>2226</v>
      </c>
      <c r="R12" s="147"/>
    </row>
    <row r="13" spans="1:18" ht="36" customHeight="1" x14ac:dyDescent="0.25">
      <c r="A13" s="75"/>
      <c r="B13" s="75">
        <v>3</v>
      </c>
      <c r="C13" s="24" t="s">
        <v>51</v>
      </c>
      <c r="D13" s="24" t="s">
        <v>128</v>
      </c>
      <c r="E13" s="24" t="s">
        <v>2229</v>
      </c>
      <c r="F13" s="24"/>
      <c r="G13" s="85" t="s">
        <v>343</v>
      </c>
      <c r="H13" s="24" t="s">
        <v>2229</v>
      </c>
      <c r="I13" s="21"/>
      <c r="J13" s="21"/>
      <c r="K13" s="21" t="s">
        <v>1482</v>
      </c>
      <c r="L13" s="21" t="s">
        <v>1586</v>
      </c>
      <c r="M13" s="21" t="s">
        <v>1471</v>
      </c>
      <c r="N13" s="24">
        <v>0</v>
      </c>
      <c r="O13" s="24">
        <v>0</v>
      </c>
      <c r="P13" s="24" t="s">
        <v>2226</v>
      </c>
      <c r="Q13" s="24" t="s">
        <v>2226</v>
      </c>
      <c r="R13" s="147"/>
    </row>
    <row r="14" spans="1:18" ht="36" customHeight="1" x14ac:dyDescent="0.25">
      <c r="A14" s="75"/>
      <c r="B14" s="75">
        <v>4</v>
      </c>
      <c r="C14" s="24" t="s">
        <v>51</v>
      </c>
      <c r="D14" s="24" t="s">
        <v>128</v>
      </c>
      <c r="E14" s="24" t="s">
        <v>2230</v>
      </c>
      <c r="F14" s="24"/>
      <c r="G14" s="85" t="s">
        <v>343</v>
      </c>
      <c r="H14" s="24" t="s">
        <v>2230</v>
      </c>
      <c r="I14" s="21"/>
      <c r="J14" s="21"/>
      <c r="K14" s="21" t="s">
        <v>1465</v>
      </c>
      <c r="L14" s="21" t="s">
        <v>1470</v>
      </c>
      <c r="M14" s="21" t="s">
        <v>1471</v>
      </c>
      <c r="N14" s="24">
        <v>0</v>
      </c>
      <c r="O14" s="24">
        <v>0</v>
      </c>
      <c r="P14" s="24" t="s">
        <v>2226</v>
      </c>
      <c r="Q14" s="24" t="s">
        <v>2226</v>
      </c>
      <c r="R14" s="147"/>
    </row>
    <row r="15" spans="1:18" ht="27" customHeight="1" x14ac:dyDescent="0.25">
      <c r="A15" s="75"/>
      <c r="B15" s="75">
        <v>5</v>
      </c>
      <c r="C15" s="24" t="s">
        <v>51</v>
      </c>
      <c r="D15" s="24" t="s">
        <v>128</v>
      </c>
      <c r="E15" s="24" t="s">
        <v>2231</v>
      </c>
      <c r="F15" s="24"/>
      <c r="G15" s="85" t="s">
        <v>343</v>
      </c>
      <c r="H15" s="24"/>
      <c r="I15" s="21" t="s">
        <v>2233</v>
      </c>
      <c r="J15" s="21"/>
      <c r="K15" s="21" t="s">
        <v>1465</v>
      </c>
      <c r="L15" s="21" t="s">
        <v>1473</v>
      </c>
      <c r="M15" s="21" t="s">
        <v>1471</v>
      </c>
      <c r="N15" s="24">
        <v>0</v>
      </c>
      <c r="O15" s="24">
        <v>0</v>
      </c>
      <c r="P15" s="24" t="s">
        <v>2226</v>
      </c>
      <c r="Q15" s="24" t="s">
        <v>2226</v>
      </c>
      <c r="R15" s="147"/>
    </row>
    <row r="16" spans="1:18" ht="36" customHeight="1" x14ac:dyDescent="0.25">
      <c r="A16" s="75"/>
      <c r="B16" s="75">
        <v>6</v>
      </c>
      <c r="C16" s="24" t="s">
        <v>51</v>
      </c>
      <c r="D16" s="24" t="s">
        <v>128</v>
      </c>
      <c r="E16" s="24" t="s">
        <v>2232</v>
      </c>
      <c r="F16" s="24"/>
      <c r="G16" s="85" t="s">
        <v>343</v>
      </c>
      <c r="H16" s="24" t="s">
        <v>2232</v>
      </c>
      <c r="I16" s="21"/>
      <c r="J16" s="21"/>
      <c r="K16" s="21" t="s">
        <v>1482</v>
      </c>
      <c r="L16" s="21" t="s">
        <v>1494</v>
      </c>
      <c r="M16" s="21" t="s">
        <v>1471</v>
      </c>
      <c r="N16" s="24">
        <v>0</v>
      </c>
      <c r="O16" s="24">
        <v>0</v>
      </c>
      <c r="P16" s="24" t="s">
        <v>2226</v>
      </c>
      <c r="Q16" s="24" t="s">
        <v>2226</v>
      </c>
      <c r="R16" s="147"/>
    </row>
  </sheetData>
  <autoFilter ref="B10:R16" xr:uid="{00000000-0001-0000-4C00-000000000000}"/>
  <mergeCells count="1">
    <mergeCell ref="C9:M9"/>
  </mergeCells>
  <conditionalFormatting sqref="E11:E16">
    <cfRule type="duplicateValues" dxfId="1617" priority="2"/>
  </conditionalFormatting>
  <conditionalFormatting sqref="H12:H16">
    <cfRule type="duplicateValues" dxfId="1616" priority="1"/>
  </conditionalFormatting>
  <hyperlinks>
    <hyperlink ref="G12" location="SAT037_TIPO_RL_CLCNT!A1" display="SAT037_TIPO_RL_CLCNT" xr:uid="{00000000-0004-0000-4C00-000000000000}"/>
    <hyperlink ref="G13" location="SAT037_TIPO_RL_CLCNT!A1" display="SAT037_TIPO_RL_CLCNT" xr:uid="{00000000-0004-0000-4C00-000001000000}"/>
    <hyperlink ref="G14" location="SAT037_TIPO_RL_CLCNT!A1" display="SAT037_TIPO_RL_CLCNT" xr:uid="{00000000-0004-0000-4C00-000002000000}"/>
    <hyperlink ref="G15" location="SAT037_TIPO_RL_CLCNT!A1" display="SAT037_TIPO_RL_CLCNT" xr:uid="{00000000-0004-0000-4C00-000003000000}"/>
    <hyperlink ref="G16" location="SAT037_TIPO_RL_CLCNT!A1" display="SAT037_TIPO_RL_CLCNT" xr:uid="{00000000-0004-0000-4C00-000004000000}"/>
    <hyperlink ref="B6" location="Variáveis!A1" display="Variáveis" xr:uid="{00000000-0004-0000-4C00-000005000000}"/>
    <hyperlink ref="C6" location="'Índice de Tabelas'!A1" display="Índice de Tabelas" xr:uid="{00000000-0004-0000-4C00-000006000000}"/>
    <hyperlink ref="D6" location="'Manual de Instrução'!A1" display="Manual de Instrução" xr:uid="{00000000-0004-0000-4C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6691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14"/>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129</v>
      </c>
      <c r="E11" s="24" t="s">
        <v>1576</v>
      </c>
      <c r="F11" s="24"/>
      <c r="G11" s="65"/>
      <c r="H11" s="21"/>
      <c r="I11" s="21" t="s">
        <v>1601</v>
      </c>
      <c r="J11" s="21"/>
      <c r="K11" s="21" t="s">
        <v>1458</v>
      </c>
      <c r="L11" s="21" t="s">
        <v>1459</v>
      </c>
      <c r="M11" s="21" t="s">
        <v>1471</v>
      </c>
      <c r="N11" s="24">
        <v>0</v>
      </c>
      <c r="O11" s="73">
        <v>0</v>
      </c>
      <c r="P11" s="73" t="s">
        <v>2226</v>
      </c>
      <c r="Q11" s="24" t="s">
        <v>2226</v>
      </c>
      <c r="R11" s="147"/>
    </row>
    <row r="12" spans="1:18" ht="27" customHeight="1" x14ac:dyDescent="0.25">
      <c r="A12" s="75"/>
      <c r="B12" s="75">
        <v>2</v>
      </c>
      <c r="C12" s="24" t="s">
        <v>51</v>
      </c>
      <c r="D12" s="24" t="s">
        <v>129</v>
      </c>
      <c r="E12" s="24" t="s">
        <v>2024</v>
      </c>
      <c r="F12" s="24"/>
      <c r="G12" s="85" t="s">
        <v>128</v>
      </c>
      <c r="H12" s="21" t="s">
        <v>2024</v>
      </c>
      <c r="I12" s="21"/>
      <c r="J12" s="21" t="s">
        <v>2234</v>
      </c>
      <c r="K12" s="21" t="s">
        <v>1465</v>
      </c>
      <c r="L12" s="21" t="s">
        <v>1494</v>
      </c>
      <c r="M12" s="21" t="s">
        <v>1471</v>
      </c>
      <c r="N12" s="24">
        <v>0</v>
      </c>
      <c r="O12" s="24">
        <v>0</v>
      </c>
      <c r="P12" s="24" t="s">
        <v>2226</v>
      </c>
      <c r="Q12" s="24" t="s">
        <v>2226</v>
      </c>
      <c r="R12" s="147"/>
    </row>
  </sheetData>
  <autoFilter ref="B10:R12" xr:uid="{00000000-0001-0000-4D00-000000000000}"/>
  <mergeCells count="1">
    <mergeCell ref="C9:M9"/>
  </mergeCells>
  <conditionalFormatting sqref="E11:E12">
    <cfRule type="duplicateValues" dxfId="1615" priority="1"/>
  </conditionalFormatting>
  <hyperlinks>
    <hyperlink ref="G12" location="RCT037_TIPO_RL_CLCNT_REF_ADV!A1" display="RCT037_TIPO_RL_CLCNT_REF_ADV" xr:uid="{00000000-0004-0000-4D00-000000000000}"/>
    <hyperlink ref="B6" location="Variáveis!A1" display="Variáveis" xr:uid="{00000000-0004-0000-4D00-000001000000}"/>
    <hyperlink ref="C6" location="'Índice de Tabelas'!A1" display="Índice de Tabelas" xr:uid="{00000000-0004-0000-4D00-000002000000}"/>
    <hyperlink ref="D6" location="'Manual de Instrução'!A1" display="Manual de Instrução" xr:uid="{00000000-0004-0000-4D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6793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31"/>
  <dimension ref="A1:R18"/>
  <sheetViews>
    <sheetView zoomScale="80" workbookViewId="0">
      <pane xSplit="5" ySplit="10" topLeftCell="F11" activePane="bottomRight" state="frozen"/>
      <selection pane="topRight" activeCell="F1" sqref="F1"/>
      <selection pane="bottomLeft" activeCell="A18" sqref="A18"/>
      <selection pane="bottomRight" activeCell="B10" sqref="B10:R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130</v>
      </c>
      <c r="E11" s="24" t="s">
        <v>1576</v>
      </c>
      <c r="F11" s="24"/>
      <c r="G11" s="65"/>
      <c r="H11" s="21"/>
      <c r="I11" s="21" t="s">
        <v>1601</v>
      </c>
      <c r="J11" s="24"/>
      <c r="K11" s="21" t="s">
        <v>1458</v>
      </c>
      <c r="L11" s="21" t="s">
        <v>1459</v>
      </c>
      <c r="M11" s="21" t="s">
        <v>1460</v>
      </c>
      <c r="N11" s="24">
        <v>1</v>
      </c>
      <c r="O11" s="73">
        <v>0</v>
      </c>
      <c r="P11" s="73" t="s">
        <v>2235</v>
      </c>
      <c r="Q11" s="24" t="s">
        <v>2235</v>
      </c>
      <c r="R11" s="147"/>
    </row>
    <row r="12" spans="1:18" ht="27" customHeight="1" x14ac:dyDescent="0.25">
      <c r="A12" s="75"/>
      <c r="B12" s="75">
        <v>2</v>
      </c>
      <c r="C12" s="24" t="s">
        <v>51</v>
      </c>
      <c r="D12" s="24" t="s">
        <v>130</v>
      </c>
      <c r="E12" s="24" t="s">
        <v>1581</v>
      </c>
      <c r="F12" s="24"/>
      <c r="G12" s="85" t="s">
        <v>131</v>
      </c>
      <c r="H12" s="24" t="s">
        <v>1581</v>
      </c>
      <c r="I12" s="21"/>
      <c r="J12" s="21" t="s">
        <v>2236</v>
      </c>
      <c r="K12" s="21" t="s">
        <v>1458</v>
      </c>
      <c r="L12" s="21" t="s">
        <v>1459</v>
      </c>
      <c r="M12" s="21" t="s">
        <v>1471</v>
      </c>
      <c r="N12" s="24">
        <v>0</v>
      </c>
      <c r="O12" s="24">
        <v>0</v>
      </c>
      <c r="P12" s="24" t="s">
        <v>2235</v>
      </c>
      <c r="Q12" s="24" t="s">
        <v>2235</v>
      </c>
      <c r="R12" s="147"/>
    </row>
    <row r="13" spans="1:18" ht="27" customHeight="1" x14ac:dyDescent="0.25">
      <c r="A13" s="75"/>
      <c r="B13" s="75">
        <v>3</v>
      </c>
      <c r="C13" s="24" t="s">
        <v>51</v>
      </c>
      <c r="D13" s="24" t="s">
        <v>130</v>
      </c>
      <c r="E13" s="24" t="s">
        <v>2237</v>
      </c>
      <c r="F13" s="24"/>
      <c r="G13" s="85" t="s">
        <v>131</v>
      </c>
      <c r="H13" s="24" t="s">
        <v>2237</v>
      </c>
      <c r="I13" s="21"/>
      <c r="J13" s="21" t="s">
        <v>2236</v>
      </c>
      <c r="K13" s="21" t="s">
        <v>1465</v>
      </c>
      <c r="L13" s="21" t="s">
        <v>1466</v>
      </c>
      <c r="M13" s="21" t="s">
        <v>1460</v>
      </c>
      <c r="N13" s="24">
        <v>1</v>
      </c>
      <c r="O13" s="24">
        <v>0</v>
      </c>
      <c r="P13" s="24" t="s">
        <v>2235</v>
      </c>
      <c r="Q13" s="24" t="s">
        <v>2235</v>
      </c>
      <c r="R13" s="147"/>
    </row>
    <row r="14" spans="1:18" ht="27" customHeight="1" x14ac:dyDescent="0.25">
      <c r="A14" s="75"/>
      <c r="B14" s="75">
        <v>4</v>
      </c>
      <c r="C14" s="24" t="s">
        <v>51</v>
      </c>
      <c r="D14" s="24" t="s">
        <v>130</v>
      </c>
      <c r="E14" s="24" t="s">
        <v>2238</v>
      </c>
      <c r="F14" s="24"/>
      <c r="G14" s="85" t="s">
        <v>131</v>
      </c>
      <c r="H14" s="24" t="s">
        <v>2238</v>
      </c>
      <c r="I14" s="21"/>
      <c r="J14" s="21" t="s">
        <v>2236</v>
      </c>
      <c r="K14" s="21" t="s">
        <v>1465</v>
      </c>
      <c r="L14" s="21" t="s">
        <v>1466</v>
      </c>
      <c r="M14" s="21" t="s">
        <v>1460</v>
      </c>
      <c r="N14" s="24">
        <v>1</v>
      </c>
      <c r="O14" s="24">
        <v>0</v>
      </c>
      <c r="P14" s="24" t="s">
        <v>2235</v>
      </c>
      <c r="Q14" s="24" t="s">
        <v>2235</v>
      </c>
      <c r="R14" s="147"/>
    </row>
    <row r="15" spans="1:18" ht="27" customHeight="1" x14ac:dyDescent="0.25">
      <c r="A15" s="75"/>
      <c r="B15" s="75">
        <v>5</v>
      </c>
      <c r="C15" s="24" t="s">
        <v>51</v>
      </c>
      <c r="D15" s="24" t="s">
        <v>130</v>
      </c>
      <c r="E15" s="24" t="s">
        <v>1541</v>
      </c>
      <c r="F15" s="24"/>
      <c r="G15" s="85" t="s">
        <v>131</v>
      </c>
      <c r="H15" s="24" t="s">
        <v>1541</v>
      </c>
      <c r="I15" s="21"/>
      <c r="J15" s="21" t="s">
        <v>2236</v>
      </c>
      <c r="K15" s="21" t="s">
        <v>1465</v>
      </c>
      <c r="L15" s="21" t="s">
        <v>1466</v>
      </c>
      <c r="M15" s="21" t="s">
        <v>1460</v>
      </c>
      <c r="N15" s="24">
        <v>1</v>
      </c>
      <c r="O15" s="24">
        <v>0</v>
      </c>
      <c r="P15" s="24" t="s">
        <v>2235</v>
      </c>
      <c r="Q15" s="24" t="s">
        <v>2235</v>
      </c>
      <c r="R15" s="147"/>
    </row>
    <row r="16" spans="1:18" ht="27" customHeight="1" x14ac:dyDescent="0.25">
      <c r="A16" s="75"/>
      <c r="B16" s="75">
        <v>6</v>
      </c>
      <c r="C16" s="24" t="s">
        <v>51</v>
      </c>
      <c r="D16" s="24" t="s">
        <v>130</v>
      </c>
      <c r="E16" s="24" t="s">
        <v>2239</v>
      </c>
      <c r="F16" s="24"/>
      <c r="G16" s="85" t="s">
        <v>131</v>
      </c>
      <c r="H16" s="24" t="s">
        <v>2239</v>
      </c>
      <c r="I16" s="21"/>
      <c r="J16" s="21" t="s">
        <v>2236</v>
      </c>
      <c r="K16" s="21" t="s">
        <v>1465</v>
      </c>
      <c r="L16" s="21" t="s">
        <v>1466</v>
      </c>
      <c r="M16" s="21" t="s">
        <v>1460</v>
      </c>
      <c r="N16" s="24">
        <v>1</v>
      </c>
      <c r="O16" s="24">
        <v>0</v>
      </c>
      <c r="P16" s="24" t="s">
        <v>2235</v>
      </c>
      <c r="Q16" s="24" t="s">
        <v>2235</v>
      </c>
      <c r="R16" s="147"/>
    </row>
    <row r="17" spans="1:18" ht="27" customHeight="1" x14ac:dyDescent="0.25">
      <c r="A17" s="75"/>
      <c r="B17" s="75">
        <v>7</v>
      </c>
      <c r="C17" s="24" t="s">
        <v>51</v>
      </c>
      <c r="D17" s="24" t="s">
        <v>130</v>
      </c>
      <c r="E17" s="24" t="s">
        <v>2240</v>
      </c>
      <c r="F17" s="24"/>
      <c r="G17" s="85" t="s">
        <v>131</v>
      </c>
      <c r="H17" s="24" t="s">
        <v>2240</v>
      </c>
      <c r="I17" s="21"/>
      <c r="J17" s="21" t="s">
        <v>2236</v>
      </c>
      <c r="K17" s="21" t="s">
        <v>1465</v>
      </c>
      <c r="L17" s="21" t="s">
        <v>1473</v>
      </c>
      <c r="M17" s="21" t="s">
        <v>1471</v>
      </c>
      <c r="N17" s="24">
        <v>0</v>
      </c>
      <c r="O17" s="24">
        <v>0</v>
      </c>
      <c r="P17" s="24" t="s">
        <v>2235</v>
      </c>
      <c r="Q17" s="24" t="s">
        <v>2235</v>
      </c>
      <c r="R17" s="147"/>
    </row>
    <row r="18" spans="1:18" ht="27" customHeight="1" x14ac:dyDescent="0.25">
      <c r="A18" s="75"/>
      <c r="B18" s="75">
        <v>8</v>
      </c>
      <c r="C18" s="24" t="s">
        <v>51</v>
      </c>
      <c r="D18" s="24" t="s">
        <v>130</v>
      </c>
      <c r="E18" s="24" t="s">
        <v>1561</v>
      </c>
      <c r="F18" s="24"/>
      <c r="G18" s="21"/>
      <c r="H18" s="21"/>
      <c r="I18" s="21" t="s">
        <v>1599</v>
      </c>
      <c r="J18" s="21"/>
      <c r="K18" s="21" t="s">
        <v>1563</v>
      </c>
      <c r="L18" s="21" t="s">
        <v>1564</v>
      </c>
      <c r="M18" s="21" t="s">
        <v>1471</v>
      </c>
      <c r="N18" s="24">
        <v>0</v>
      </c>
      <c r="O18" s="24">
        <v>0</v>
      </c>
      <c r="P18" s="24" t="s">
        <v>2235</v>
      </c>
      <c r="Q18" s="24" t="s">
        <v>2235</v>
      </c>
      <c r="R18" s="147"/>
    </row>
  </sheetData>
  <autoFilter ref="B10:R18" xr:uid="{00000000-0001-0000-5200-000000000000}"/>
  <mergeCells count="1">
    <mergeCell ref="C9:M9"/>
  </mergeCells>
  <conditionalFormatting sqref="E11:E18">
    <cfRule type="duplicateValues" dxfId="1614" priority="2"/>
  </conditionalFormatting>
  <conditionalFormatting sqref="H12:H17">
    <cfRule type="duplicateValues" dxfId="1613" priority="1"/>
  </conditionalFormatting>
  <hyperlinks>
    <hyperlink ref="G12" location="RCT041_RL_INSTR_ATIVOS_ADV!A1" display="RCT041_RL_INSTR_ATIVOS_ADV" xr:uid="{00000000-0004-0000-5200-000000000000}"/>
    <hyperlink ref="G13" location="RCT041_RL_INSTR_ATIVOS_ADV!A1" display="RCT041_RL_INSTR_ATIVOS_ADV" xr:uid="{00000000-0004-0000-5200-000001000000}"/>
    <hyperlink ref="G14" location="RCT041_RL_INSTR_ATIVOS_ADV!A1" display="RCT041_RL_INSTR_ATIVOS_ADV" xr:uid="{00000000-0004-0000-5200-000002000000}"/>
    <hyperlink ref="G15" location="RCT041_RL_INSTR_ATIVOS_ADV!A1" display="RCT041_RL_INSTR_ATIVOS_ADV" xr:uid="{00000000-0004-0000-5200-000003000000}"/>
    <hyperlink ref="G16" location="RCT041_RL_INSTR_ATIVOS_ADV!A1" display="RCT041_RL_INSTR_ATIVOS_ADV" xr:uid="{00000000-0004-0000-5200-000004000000}"/>
    <hyperlink ref="G17" location="RCT041_RL_INSTR_ATIVOS_ADV!A1" display="RCT041_RL_INSTR_ATIVOS_ADV" xr:uid="{00000000-0004-0000-5200-000005000000}"/>
    <hyperlink ref="B6" location="Variáveis!A1" display="Variáveis" xr:uid="{00000000-0004-0000-5200-000006000000}"/>
    <hyperlink ref="C6" location="'Índice de Tabelas'!A1" display="Índice de Tabelas" xr:uid="{00000000-0004-0000-5200-000007000000}"/>
    <hyperlink ref="D6" location="'Manual de Instrução'!A1" display="Manual de Instrução" xr:uid="{00000000-0004-0000-52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ReturnToPrevSheet">
                <anchor moveWithCells="1" sizeWithCells="1">
                  <from>
                    <xdr:col>4</xdr:col>
                    <xdr:colOff>0</xdr:colOff>
                    <xdr:row>3</xdr:row>
                    <xdr:rowOff>0</xdr:rowOff>
                  </from>
                  <to>
                    <xdr:col>5</xdr:col>
                    <xdr:colOff>1135380</xdr:colOff>
                    <xdr:row>4</xdr:row>
                    <xdr:rowOff>182880</xdr:rowOff>
                  </to>
                </anchor>
              </controlPr>
            </control>
          </mc:Choice>
        </mc:AlternateContent>
        <mc:AlternateContent xmlns:mc="http://schemas.openxmlformats.org/markup-compatibility/2006">
          <mc:Choice Requires="x14">
            <control shapeId="185346"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132"/>
  <dimension ref="A1:R16"/>
  <sheetViews>
    <sheetView zoomScale="80" workbookViewId="0">
      <pane xSplit="5" ySplit="10" topLeftCell="F11" activePane="bottomRight" state="frozen"/>
      <selection pane="topRight" activeCell="F1" sqref="F1"/>
      <selection pane="bottomLeft" activeCell="A18" sqref="A18"/>
      <selection pane="bottomRight" activeCell="B10" sqref="B10:R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 style="27" customWidth="1"/>
    <col min="5" max="5" width="23.59765625" style="27" customWidth="1"/>
    <col min="6" max="6" width="18.59765625" style="27" customWidth="1"/>
    <col min="7" max="7" width="27.3984375" style="27" customWidth="1"/>
    <col min="8" max="8" width="23.8984375" style="27" customWidth="1"/>
    <col min="9" max="9" width="38" style="27" customWidth="1"/>
    <col min="10" max="10" width="52.0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131</v>
      </c>
      <c r="E11" s="24" t="s">
        <v>1581</v>
      </c>
      <c r="F11" s="24"/>
      <c r="G11" s="65"/>
      <c r="H11" s="21"/>
      <c r="I11" s="21" t="s">
        <v>1457</v>
      </c>
      <c r="J11" s="24"/>
      <c r="K11" s="21" t="s">
        <v>1458</v>
      </c>
      <c r="L11" s="21" t="s">
        <v>1459</v>
      </c>
      <c r="M11" s="21" t="s">
        <v>1471</v>
      </c>
      <c r="N11" s="24">
        <v>0</v>
      </c>
      <c r="O11" s="73">
        <v>0</v>
      </c>
      <c r="P11" s="73"/>
      <c r="Q11" s="24" t="s">
        <v>2241</v>
      </c>
      <c r="R11" s="147"/>
    </row>
    <row r="12" spans="1:18" ht="33.75" customHeight="1" x14ac:dyDescent="0.25">
      <c r="A12" s="75"/>
      <c r="B12" s="75">
        <v>2</v>
      </c>
      <c r="C12" s="24" t="s">
        <v>51</v>
      </c>
      <c r="D12" s="24" t="s">
        <v>131</v>
      </c>
      <c r="E12" s="24" t="s">
        <v>2237</v>
      </c>
      <c r="F12" s="24"/>
      <c r="G12" s="85" t="s">
        <v>151</v>
      </c>
      <c r="H12" s="21" t="s">
        <v>1463</v>
      </c>
      <c r="I12" s="21"/>
      <c r="J12" s="21" t="s">
        <v>2242</v>
      </c>
      <c r="K12" s="21" t="s">
        <v>1465</v>
      </c>
      <c r="L12" s="21" t="s">
        <v>1466</v>
      </c>
      <c r="M12" s="21" t="s">
        <v>1471</v>
      </c>
      <c r="N12" s="24">
        <v>0</v>
      </c>
      <c r="O12" s="24">
        <v>0</v>
      </c>
      <c r="P12" s="24"/>
      <c r="Q12" s="24" t="s">
        <v>2241</v>
      </c>
      <c r="R12" s="147"/>
    </row>
    <row r="13" spans="1:18" ht="33.75" customHeight="1" x14ac:dyDescent="0.25">
      <c r="A13" s="75"/>
      <c r="B13" s="75">
        <v>3</v>
      </c>
      <c r="C13" s="24" t="s">
        <v>51</v>
      </c>
      <c r="D13" s="24" t="s">
        <v>131</v>
      </c>
      <c r="E13" s="24" t="s">
        <v>2238</v>
      </c>
      <c r="F13" s="24"/>
      <c r="G13" s="85" t="s">
        <v>151</v>
      </c>
      <c r="H13" s="21" t="s">
        <v>1467</v>
      </c>
      <c r="I13" s="21"/>
      <c r="J13" s="21" t="s">
        <v>2242</v>
      </c>
      <c r="K13" s="21" t="s">
        <v>1465</v>
      </c>
      <c r="L13" s="21" t="s">
        <v>1466</v>
      </c>
      <c r="M13" s="21" t="s">
        <v>1471</v>
      </c>
      <c r="N13" s="24">
        <v>0</v>
      </c>
      <c r="O13" s="24">
        <v>0</v>
      </c>
      <c r="P13" s="24"/>
      <c r="Q13" s="24" t="s">
        <v>2241</v>
      </c>
      <c r="R13" s="147"/>
    </row>
    <row r="14" spans="1:18" ht="33.75" customHeight="1" x14ac:dyDescent="0.25">
      <c r="A14" s="75"/>
      <c r="B14" s="75">
        <v>4</v>
      </c>
      <c r="C14" s="24" t="s">
        <v>51</v>
      </c>
      <c r="D14" s="24" t="s">
        <v>131</v>
      </c>
      <c r="E14" s="24" t="s">
        <v>1541</v>
      </c>
      <c r="F14" s="24"/>
      <c r="G14" s="85" t="s">
        <v>151</v>
      </c>
      <c r="H14" s="21"/>
      <c r="I14" s="21" t="s">
        <v>2243</v>
      </c>
      <c r="J14" s="21" t="s">
        <v>2242</v>
      </c>
      <c r="K14" s="21" t="s">
        <v>1465</v>
      </c>
      <c r="L14" s="21" t="s">
        <v>1466</v>
      </c>
      <c r="M14" s="21" t="s">
        <v>1471</v>
      </c>
      <c r="N14" s="24">
        <v>0</v>
      </c>
      <c r="O14" s="24">
        <v>0</v>
      </c>
      <c r="P14" s="24"/>
      <c r="Q14" s="24" t="s">
        <v>2241</v>
      </c>
      <c r="R14" s="147"/>
    </row>
    <row r="15" spans="1:18" ht="33.75" customHeight="1" x14ac:dyDescent="0.25">
      <c r="A15" s="75"/>
      <c r="B15" s="75">
        <v>5</v>
      </c>
      <c r="C15" s="24" t="s">
        <v>51</v>
      </c>
      <c r="D15" s="24" t="s">
        <v>131</v>
      </c>
      <c r="E15" s="24" t="s">
        <v>2239</v>
      </c>
      <c r="F15" s="24"/>
      <c r="G15" s="85" t="s">
        <v>151</v>
      </c>
      <c r="H15" s="21"/>
      <c r="I15" s="21" t="s">
        <v>2244</v>
      </c>
      <c r="J15" s="21" t="s">
        <v>2242</v>
      </c>
      <c r="K15" s="21" t="s">
        <v>1465</v>
      </c>
      <c r="L15" s="21" t="s">
        <v>1466</v>
      </c>
      <c r="M15" s="21" t="s">
        <v>1471</v>
      </c>
      <c r="N15" s="24">
        <v>0</v>
      </c>
      <c r="O15" s="24">
        <v>0</v>
      </c>
      <c r="P15" s="24"/>
      <c r="Q15" s="24" t="s">
        <v>2241</v>
      </c>
      <c r="R15" s="147"/>
    </row>
    <row r="16" spans="1:18" ht="27" customHeight="1" x14ac:dyDescent="0.25">
      <c r="A16" s="75"/>
      <c r="B16" s="75">
        <v>6</v>
      </c>
      <c r="C16" s="24" t="s">
        <v>51</v>
      </c>
      <c r="D16" s="24" t="s">
        <v>131</v>
      </c>
      <c r="E16" s="24" t="s">
        <v>2240</v>
      </c>
      <c r="F16" s="24"/>
      <c r="G16" s="21"/>
      <c r="H16" s="21"/>
      <c r="I16" s="22" t="s">
        <v>2245</v>
      </c>
      <c r="J16" s="21"/>
      <c r="K16" s="21" t="s">
        <v>1465</v>
      </c>
      <c r="L16" s="21" t="s">
        <v>1473</v>
      </c>
      <c r="M16" s="21" t="s">
        <v>1471</v>
      </c>
      <c r="N16" s="24">
        <v>0</v>
      </c>
      <c r="O16" s="24">
        <v>0</v>
      </c>
      <c r="P16" s="24"/>
      <c r="Q16" s="24" t="s">
        <v>2241</v>
      </c>
      <c r="R16" s="147"/>
    </row>
  </sheetData>
  <autoFilter ref="B10:R16" xr:uid="{00000000-0001-0000-5300-000000000000}"/>
  <mergeCells count="1">
    <mergeCell ref="C9:M9"/>
  </mergeCells>
  <conditionalFormatting sqref="E11:E16">
    <cfRule type="duplicateValues" dxfId="1612" priority="1"/>
  </conditionalFormatting>
  <hyperlinks>
    <hyperlink ref="G12" location="RCT051_INST_VALID!A1" display="RCT051_INST_VALID" xr:uid="{00000000-0004-0000-5300-000000000000}"/>
    <hyperlink ref="G13:G15" location="RCT051_INST_VALID!A1" display="RCT051_INST_VALID" xr:uid="{00000000-0004-0000-5300-000001000000}"/>
    <hyperlink ref="G13" location="RCT051_INST_VALID!A1" display="RCT051_INST_VALID" xr:uid="{00000000-0004-0000-5300-000002000000}"/>
    <hyperlink ref="G14" location="RCT051_INST_VALID!A1" display="RCT051_INST_VALID" xr:uid="{00000000-0004-0000-5300-000003000000}"/>
    <hyperlink ref="G15" location="RCT051_INST_VALID!A1" display="RCT051_INST_VALID" xr:uid="{00000000-0004-0000-5300-000004000000}"/>
    <hyperlink ref="B6" location="Variáveis!A1" display="Variáveis" xr:uid="{00000000-0004-0000-5300-000005000000}"/>
    <hyperlink ref="C6" location="'Índice de Tabelas'!A1" display="Índice de Tabelas" xr:uid="{00000000-0004-0000-5300-000006000000}"/>
    <hyperlink ref="D6" location="'Manual de Instrução'!A1" display="Manual de Instrução" xr:uid="{00000000-0004-0000-53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ReturnToPrevSheet">
                <anchor moveWithCells="1" sizeWithCells="1">
                  <from>
                    <xdr:col>4</xdr:col>
                    <xdr:colOff>0</xdr:colOff>
                    <xdr:row>3</xdr:row>
                    <xdr:rowOff>0</xdr:rowOff>
                  </from>
                  <to>
                    <xdr:col>5</xdr:col>
                    <xdr:colOff>609600</xdr:colOff>
                    <xdr:row>5</xdr:row>
                    <xdr:rowOff>68580</xdr:rowOff>
                  </to>
                </anchor>
              </controlPr>
            </control>
          </mc:Choice>
        </mc:AlternateContent>
        <mc:AlternateContent xmlns:mc="http://schemas.openxmlformats.org/markup-compatibility/2006">
          <mc:Choice Requires="x14">
            <control shapeId="186370" r:id="rId5" name="Remover Filtros">
              <controlPr defaultSize="0" print="0" autoFill="0" autoPict="0" macro="[0]!RemoveFilters">
                <anchor moveWithCells="1" sizeWithCells="1">
                  <from>
                    <xdr:col>5</xdr:col>
                    <xdr:colOff>1295400</xdr:colOff>
                    <xdr:row>3</xdr:row>
                    <xdr:rowOff>0</xdr:rowOff>
                  </from>
                  <to>
                    <xdr:col>6</xdr:col>
                    <xdr:colOff>1905000</xdr:colOff>
                    <xdr:row>4</xdr:row>
                    <xdr:rowOff>182880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133"/>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132</v>
      </c>
      <c r="E11" s="24" t="s">
        <v>1576</v>
      </c>
      <c r="F11" s="24"/>
      <c r="G11" s="65"/>
      <c r="H11" s="21"/>
      <c r="I11" s="21" t="s">
        <v>1601</v>
      </c>
      <c r="J11" s="24"/>
      <c r="K11" s="21" t="s">
        <v>1458</v>
      </c>
      <c r="L11" s="21" t="s">
        <v>1459</v>
      </c>
      <c r="M11" s="21" t="s">
        <v>1471</v>
      </c>
      <c r="N11" s="24">
        <v>0</v>
      </c>
      <c r="O11" s="73">
        <v>0</v>
      </c>
      <c r="P11" s="73" t="s">
        <v>2235</v>
      </c>
      <c r="Q11" s="24" t="s">
        <v>2235</v>
      </c>
      <c r="R11" s="147"/>
    </row>
    <row r="12" spans="1:18" ht="27" customHeight="1" x14ac:dyDescent="0.25">
      <c r="A12" s="75"/>
      <c r="B12" s="75">
        <v>2</v>
      </c>
      <c r="C12" s="24" t="s">
        <v>51</v>
      </c>
      <c r="D12" s="24" t="s">
        <v>132</v>
      </c>
      <c r="E12" s="24" t="s">
        <v>2237</v>
      </c>
      <c r="F12" s="24"/>
      <c r="G12" s="85" t="s">
        <v>131</v>
      </c>
      <c r="H12" s="24" t="s">
        <v>2237</v>
      </c>
      <c r="I12" s="21"/>
      <c r="J12" s="21" t="s">
        <v>2246</v>
      </c>
      <c r="K12" s="21" t="s">
        <v>1465</v>
      </c>
      <c r="L12" s="21" t="s">
        <v>1466</v>
      </c>
      <c r="M12" s="21" t="s">
        <v>1471</v>
      </c>
      <c r="N12" s="24">
        <v>0</v>
      </c>
      <c r="O12" s="24">
        <v>0</v>
      </c>
      <c r="P12" s="24" t="s">
        <v>2235</v>
      </c>
      <c r="Q12" s="24" t="s">
        <v>2235</v>
      </c>
      <c r="R12" s="147"/>
    </row>
    <row r="13" spans="1:18" ht="27" customHeight="1" x14ac:dyDescent="0.25">
      <c r="A13" s="75"/>
      <c r="B13" s="75">
        <v>3</v>
      </c>
      <c r="C13" s="24" t="s">
        <v>51</v>
      </c>
      <c r="D13" s="24" t="s">
        <v>132</v>
      </c>
      <c r="E13" s="24" t="s">
        <v>2238</v>
      </c>
      <c r="F13" s="24"/>
      <c r="G13" s="85" t="s">
        <v>131</v>
      </c>
      <c r="H13" s="24" t="s">
        <v>2238</v>
      </c>
      <c r="I13" s="21"/>
      <c r="J13" s="21" t="s">
        <v>2246</v>
      </c>
      <c r="K13" s="21" t="s">
        <v>1465</v>
      </c>
      <c r="L13" s="21" t="s">
        <v>1466</v>
      </c>
      <c r="M13" s="21" t="s">
        <v>1471</v>
      </c>
      <c r="N13" s="24">
        <v>0</v>
      </c>
      <c r="O13" s="24">
        <v>0</v>
      </c>
      <c r="P13" s="24" t="s">
        <v>2235</v>
      </c>
      <c r="Q13" s="24" t="s">
        <v>2235</v>
      </c>
      <c r="R13" s="147"/>
    </row>
    <row r="14" spans="1:18" ht="27" customHeight="1" x14ac:dyDescent="0.25">
      <c r="A14" s="75"/>
      <c r="B14" s="75">
        <v>4</v>
      </c>
      <c r="C14" s="24" t="s">
        <v>51</v>
      </c>
      <c r="D14" s="24" t="s">
        <v>132</v>
      </c>
      <c r="E14" s="24" t="s">
        <v>1541</v>
      </c>
      <c r="F14" s="24"/>
      <c r="G14" s="85" t="s">
        <v>131</v>
      </c>
      <c r="H14" s="24" t="s">
        <v>1541</v>
      </c>
      <c r="I14" s="21"/>
      <c r="J14" s="21" t="s">
        <v>2246</v>
      </c>
      <c r="K14" s="21" t="s">
        <v>1465</v>
      </c>
      <c r="L14" s="21" t="s">
        <v>1466</v>
      </c>
      <c r="M14" s="21" t="s">
        <v>1471</v>
      </c>
      <c r="N14" s="24">
        <v>0</v>
      </c>
      <c r="O14" s="24">
        <v>0</v>
      </c>
      <c r="P14" s="24" t="s">
        <v>2235</v>
      </c>
      <c r="Q14" s="24" t="s">
        <v>2235</v>
      </c>
      <c r="R14" s="147"/>
    </row>
    <row r="15" spans="1:18" ht="27" customHeight="1" x14ac:dyDescent="0.25">
      <c r="A15" s="75"/>
      <c r="B15" s="75">
        <v>5</v>
      </c>
      <c r="C15" s="24" t="s">
        <v>51</v>
      </c>
      <c r="D15" s="24" t="s">
        <v>132</v>
      </c>
      <c r="E15" s="24" t="s">
        <v>2239</v>
      </c>
      <c r="F15" s="24"/>
      <c r="G15" s="85" t="s">
        <v>131</v>
      </c>
      <c r="H15" s="24" t="s">
        <v>2239</v>
      </c>
      <c r="I15" s="21"/>
      <c r="J15" s="21" t="s">
        <v>2246</v>
      </c>
      <c r="K15" s="21" t="s">
        <v>1465</v>
      </c>
      <c r="L15" s="21" t="s">
        <v>1466</v>
      </c>
      <c r="M15" s="21" t="s">
        <v>1471</v>
      </c>
      <c r="N15" s="24">
        <v>0</v>
      </c>
      <c r="O15" s="24">
        <v>0</v>
      </c>
      <c r="P15" s="24" t="s">
        <v>2235</v>
      </c>
      <c r="Q15" s="24" t="s">
        <v>2235</v>
      </c>
      <c r="R15" s="147"/>
    </row>
  </sheetData>
  <autoFilter ref="B10:R15" xr:uid="{00000000-0001-0000-5400-000000000000}"/>
  <mergeCells count="1">
    <mergeCell ref="C9:M9"/>
  </mergeCells>
  <conditionalFormatting sqref="E11:E15">
    <cfRule type="duplicateValues" dxfId="1611" priority="2"/>
  </conditionalFormatting>
  <conditionalFormatting sqref="H12:H15">
    <cfRule type="duplicateValues" dxfId="1610" priority="1"/>
  </conditionalFormatting>
  <hyperlinks>
    <hyperlink ref="G12" location="RCT041_RL_INSTR_ATIVOS_ADV!A1" display="RCT041_RL_INSTR_ATIVOS_ADV" xr:uid="{00000000-0004-0000-5400-000000000000}"/>
    <hyperlink ref="G13:G15" location="RCT041_RL_INSTR_ATIVOS_ADV!A1" display="RCT041_RL_INSTR_ATIVOS_ADV" xr:uid="{00000000-0004-0000-5400-000001000000}"/>
    <hyperlink ref="G13" location="RCT041_RL_INSTR_ATIVOS_ADV!A1" display="RCT041_RL_INSTR_ATIVOS_ADV" xr:uid="{00000000-0004-0000-5400-000002000000}"/>
    <hyperlink ref="G14" location="RCT041_RL_INSTR_ATIVOS_ADV!A1" display="RCT041_RL_INSTR_ATIVOS_ADV" xr:uid="{00000000-0004-0000-5400-000003000000}"/>
    <hyperlink ref="G15" location="RCT041_RL_INSTR_ATIVOS_ADV!A1" display="RCT041_RL_INSTR_ATIVOS_ADV" xr:uid="{00000000-0004-0000-5400-000004000000}"/>
    <hyperlink ref="B6" location="Variáveis!A1" display="Variáveis" xr:uid="{00000000-0004-0000-5400-000005000000}"/>
    <hyperlink ref="C6" location="'Índice de Tabelas'!A1" display="Índice de Tabelas" xr:uid="{00000000-0004-0000-5400-000006000000}"/>
    <hyperlink ref="D6" location="'Manual de Instrução'!A1" display="Manual de Instrução" xr:uid="{00000000-0004-0000-54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ReturnToPrevSheet">
                <anchor moveWithCells="1" sizeWithCells="1">
                  <from>
                    <xdr:col>4</xdr:col>
                    <xdr:colOff>0</xdr:colOff>
                    <xdr:row>3</xdr:row>
                    <xdr:rowOff>0</xdr:rowOff>
                  </from>
                  <to>
                    <xdr:col>5</xdr:col>
                    <xdr:colOff>1028700</xdr:colOff>
                    <xdr:row>5</xdr:row>
                    <xdr:rowOff>38100</xdr:rowOff>
                  </to>
                </anchor>
              </controlPr>
            </control>
          </mc:Choice>
        </mc:AlternateContent>
        <mc:AlternateContent xmlns:mc="http://schemas.openxmlformats.org/markup-compatibility/2006">
          <mc:Choice Requires="x14">
            <control shapeId="18739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145"/>
  <dimension ref="A1:R22"/>
  <sheetViews>
    <sheetView zoomScale="80" workbookViewId="0">
      <pane xSplit="5" ySplit="10" topLeftCell="F11" activePane="bottomRight" state="frozen"/>
      <selection pane="topRight" activeCell="F1" sqref="F1"/>
      <selection pane="bottomLeft" activeCell="A18" sqref="A18"/>
      <selection pane="bottomRight" activeCell="B10" sqref="B10:R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09765625" style="27" customWidth="1"/>
    <col min="5" max="5" width="23.59765625" style="27" customWidth="1"/>
    <col min="6" max="6" width="27.3984375" style="27" customWidth="1"/>
    <col min="7" max="7" width="32.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133</v>
      </c>
      <c r="E11" s="24" t="s">
        <v>1576</v>
      </c>
      <c r="F11" s="24"/>
      <c r="G11" s="21"/>
      <c r="H11" s="21"/>
      <c r="I11" s="21" t="s">
        <v>2247</v>
      </c>
      <c r="J11" s="24"/>
      <c r="K11" s="21" t="s">
        <v>1458</v>
      </c>
      <c r="L11" s="21" t="s">
        <v>1459</v>
      </c>
      <c r="M11" s="21" t="s">
        <v>1460</v>
      </c>
      <c r="N11" s="24">
        <v>1</v>
      </c>
      <c r="O11" s="73">
        <v>0</v>
      </c>
      <c r="P11" s="73" t="s">
        <v>2248</v>
      </c>
      <c r="Q11" s="24" t="s">
        <v>2248</v>
      </c>
      <c r="R11" s="147" t="s">
        <v>1675</v>
      </c>
    </row>
    <row r="12" spans="1:18" s="29" customFormat="1" ht="27" customHeight="1" x14ac:dyDescent="0.2">
      <c r="A12" s="28"/>
      <c r="B12" s="75">
        <v>2</v>
      </c>
      <c r="C12" s="24" t="s">
        <v>51</v>
      </c>
      <c r="D12" s="24" t="s">
        <v>133</v>
      </c>
      <c r="E12" s="24" t="s">
        <v>1576</v>
      </c>
      <c r="F12" s="24"/>
      <c r="G12" s="85" t="s">
        <v>137</v>
      </c>
      <c r="H12" s="24" t="s">
        <v>1576</v>
      </c>
      <c r="I12" s="21"/>
      <c r="J12" s="24"/>
      <c r="K12" s="21" t="s">
        <v>1458</v>
      </c>
      <c r="L12" s="21" t="s">
        <v>1459</v>
      </c>
      <c r="M12" s="21" t="s">
        <v>1460</v>
      </c>
      <c r="N12" s="24">
        <v>1</v>
      </c>
      <c r="O12" s="73">
        <v>0</v>
      </c>
      <c r="P12" s="73" t="s">
        <v>2248</v>
      </c>
      <c r="Q12" s="24" t="s">
        <v>2248</v>
      </c>
      <c r="R12" s="147" t="s">
        <v>1610</v>
      </c>
    </row>
    <row r="13" spans="1:18" ht="27" customHeight="1" x14ac:dyDescent="0.25">
      <c r="A13" s="75"/>
      <c r="B13" s="75">
        <v>3</v>
      </c>
      <c r="C13" s="24" t="s">
        <v>51</v>
      </c>
      <c r="D13" s="24" t="s">
        <v>133</v>
      </c>
      <c r="E13" s="24" t="s">
        <v>1581</v>
      </c>
      <c r="F13" s="24"/>
      <c r="G13" s="85" t="s">
        <v>137</v>
      </c>
      <c r="H13" s="24" t="s">
        <v>1581</v>
      </c>
      <c r="I13" s="21"/>
      <c r="J13" s="21"/>
      <c r="K13" s="21" t="s">
        <v>1458</v>
      </c>
      <c r="L13" s="21" t="s">
        <v>1459</v>
      </c>
      <c r="M13" s="21" t="s">
        <v>1471</v>
      </c>
      <c r="N13" s="24">
        <v>0</v>
      </c>
      <c r="O13" s="24">
        <v>0</v>
      </c>
      <c r="P13" s="24" t="s">
        <v>2248</v>
      </c>
      <c r="Q13" s="24" t="s">
        <v>2248</v>
      </c>
      <c r="R13" s="147" t="s">
        <v>1610</v>
      </c>
    </row>
    <row r="14" spans="1:18" ht="27" customHeight="1" x14ac:dyDescent="0.25">
      <c r="A14" s="75"/>
      <c r="B14" s="75">
        <v>4</v>
      </c>
      <c r="C14" s="24" t="s">
        <v>51</v>
      </c>
      <c r="D14" s="24" t="s">
        <v>133</v>
      </c>
      <c r="E14" s="24" t="s">
        <v>1463</v>
      </c>
      <c r="F14" s="24"/>
      <c r="G14" s="85" t="s">
        <v>137</v>
      </c>
      <c r="H14" s="24" t="s">
        <v>1463</v>
      </c>
      <c r="I14" s="21"/>
      <c r="J14" s="21"/>
      <c r="K14" s="21" t="s">
        <v>1465</v>
      </c>
      <c r="L14" s="21" t="s">
        <v>1466</v>
      </c>
      <c r="M14" s="21" t="s">
        <v>1460</v>
      </c>
      <c r="N14" s="24">
        <v>1</v>
      </c>
      <c r="O14" s="24">
        <v>0</v>
      </c>
      <c r="P14" s="24" t="s">
        <v>2248</v>
      </c>
      <c r="Q14" s="24" t="s">
        <v>2248</v>
      </c>
      <c r="R14" s="147" t="s">
        <v>1610</v>
      </c>
    </row>
    <row r="15" spans="1:18" ht="27" customHeight="1" x14ac:dyDescent="0.25">
      <c r="A15" s="75"/>
      <c r="B15" s="75">
        <v>5</v>
      </c>
      <c r="C15" s="24" t="s">
        <v>51</v>
      </c>
      <c r="D15" s="24" t="s">
        <v>133</v>
      </c>
      <c r="E15" s="24" t="s">
        <v>1467</v>
      </c>
      <c r="F15" s="24"/>
      <c r="G15" s="85" t="s">
        <v>137</v>
      </c>
      <c r="H15" s="24" t="s">
        <v>1467</v>
      </c>
      <c r="I15" s="21"/>
      <c r="J15" s="21"/>
      <c r="K15" s="21" t="s">
        <v>1465</v>
      </c>
      <c r="L15" s="21" t="s">
        <v>1466</v>
      </c>
      <c r="M15" s="21" t="s">
        <v>1460</v>
      </c>
      <c r="N15" s="24">
        <v>1</v>
      </c>
      <c r="O15" s="24">
        <v>0</v>
      </c>
      <c r="P15" s="24" t="s">
        <v>2248</v>
      </c>
      <c r="Q15" s="24" t="s">
        <v>2248</v>
      </c>
      <c r="R15" s="147" t="s">
        <v>1610</v>
      </c>
    </row>
    <row r="16" spans="1:18" ht="27" customHeight="1" x14ac:dyDescent="0.25">
      <c r="A16" s="75"/>
      <c r="B16" s="75">
        <v>6</v>
      </c>
      <c r="C16" s="24" t="s">
        <v>51</v>
      </c>
      <c r="D16" s="24" t="s">
        <v>133</v>
      </c>
      <c r="E16" s="24" t="s">
        <v>2249</v>
      </c>
      <c r="F16" s="24"/>
      <c r="G16" s="85" t="s">
        <v>137</v>
      </c>
      <c r="H16" s="24" t="s">
        <v>2249</v>
      </c>
      <c r="I16" s="21"/>
      <c r="J16" s="21"/>
      <c r="K16" s="21" t="s">
        <v>1465</v>
      </c>
      <c r="L16" s="21" t="s">
        <v>1473</v>
      </c>
      <c r="M16" s="21" t="s">
        <v>1460</v>
      </c>
      <c r="N16" s="24">
        <v>1</v>
      </c>
      <c r="O16" s="24">
        <v>0</v>
      </c>
      <c r="P16" s="24" t="s">
        <v>2248</v>
      </c>
      <c r="Q16" s="24" t="s">
        <v>2248</v>
      </c>
      <c r="R16" s="147" t="s">
        <v>1610</v>
      </c>
    </row>
    <row r="17" spans="1:18" ht="27" customHeight="1" x14ac:dyDescent="0.25">
      <c r="A17" s="75"/>
      <c r="B17" s="75">
        <v>7</v>
      </c>
      <c r="C17" s="24" t="s">
        <v>51</v>
      </c>
      <c r="D17" s="24" t="s">
        <v>133</v>
      </c>
      <c r="E17" s="24" t="s">
        <v>1561</v>
      </c>
      <c r="F17" s="24"/>
      <c r="G17" s="21"/>
      <c r="H17" s="21"/>
      <c r="I17" s="21" t="s">
        <v>1562</v>
      </c>
      <c r="J17" s="21"/>
      <c r="K17" s="21" t="s">
        <v>1563</v>
      </c>
      <c r="L17" s="21" t="s">
        <v>1564</v>
      </c>
      <c r="M17" s="21" t="s">
        <v>1471</v>
      </c>
      <c r="N17" s="24">
        <v>0</v>
      </c>
      <c r="O17" s="24">
        <v>0</v>
      </c>
      <c r="P17" s="24" t="s">
        <v>2248</v>
      </c>
      <c r="Q17" s="24" t="s">
        <v>2248</v>
      </c>
      <c r="R17" s="147" t="s">
        <v>1610</v>
      </c>
    </row>
    <row r="18" spans="1:18" ht="27" customHeight="1" x14ac:dyDescent="0.25">
      <c r="A18" s="75"/>
      <c r="B18" s="75">
        <v>8</v>
      </c>
      <c r="C18" s="24" t="s">
        <v>51</v>
      </c>
      <c r="D18" s="24" t="s">
        <v>133</v>
      </c>
      <c r="E18" s="24" t="s">
        <v>1576</v>
      </c>
      <c r="F18" s="24"/>
      <c r="G18" s="21"/>
      <c r="H18" s="21"/>
      <c r="I18" s="21" t="s">
        <v>1622</v>
      </c>
      <c r="J18" s="21"/>
      <c r="K18" s="21" t="s">
        <v>1458</v>
      </c>
      <c r="L18" s="21" t="s">
        <v>1459</v>
      </c>
      <c r="M18" s="21" t="s">
        <v>1460</v>
      </c>
      <c r="N18" s="24">
        <v>1</v>
      </c>
      <c r="O18" s="73">
        <v>0</v>
      </c>
      <c r="P18" s="73" t="s">
        <v>2248</v>
      </c>
      <c r="Q18" s="24" t="s">
        <v>2248</v>
      </c>
      <c r="R18" s="147" t="s">
        <v>1610</v>
      </c>
    </row>
    <row r="19" spans="1:18" ht="27" customHeight="1" x14ac:dyDescent="0.25">
      <c r="A19" s="75"/>
      <c r="B19" s="75">
        <v>9</v>
      </c>
      <c r="C19" s="24" t="s">
        <v>51</v>
      </c>
      <c r="D19" s="24" t="s">
        <v>133</v>
      </c>
      <c r="E19" s="24" t="s">
        <v>1581</v>
      </c>
      <c r="F19" s="24"/>
      <c r="G19" s="85" t="s">
        <v>134</v>
      </c>
      <c r="H19" s="24" t="s">
        <v>1581</v>
      </c>
      <c r="I19" s="21"/>
      <c r="J19" s="21" t="s">
        <v>2250</v>
      </c>
      <c r="K19" s="21" t="s">
        <v>1458</v>
      </c>
      <c r="L19" s="21" t="s">
        <v>1459</v>
      </c>
      <c r="M19" s="21" t="s">
        <v>1471</v>
      </c>
      <c r="N19" s="24">
        <v>0</v>
      </c>
      <c r="O19" s="24">
        <v>0</v>
      </c>
      <c r="P19" s="24" t="s">
        <v>2248</v>
      </c>
      <c r="Q19" s="24" t="s">
        <v>2248</v>
      </c>
      <c r="R19" s="147" t="s">
        <v>1610</v>
      </c>
    </row>
    <row r="20" spans="1:18" ht="27" customHeight="1" x14ac:dyDescent="0.25">
      <c r="A20" s="75"/>
      <c r="B20" s="75">
        <v>10</v>
      </c>
      <c r="C20" s="24" t="s">
        <v>51</v>
      </c>
      <c r="D20" s="24" t="s">
        <v>133</v>
      </c>
      <c r="E20" s="24" t="s">
        <v>1463</v>
      </c>
      <c r="F20" s="24"/>
      <c r="G20" s="85" t="s">
        <v>134</v>
      </c>
      <c r="H20" s="24" t="s">
        <v>1463</v>
      </c>
      <c r="I20" s="21"/>
      <c r="J20" s="21" t="s">
        <v>2250</v>
      </c>
      <c r="K20" s="21" t="s">
        <v>1465</v>
      </c>
      <c r="L20" s="21" t="s">
        <v>1466</v>
      </c>
      <c r="M20" s="21" t="s">
        <v>1460</v>
      </c>
      <c r="N20" s="24">
        <v>1</v>
      </c>
      <c r="O20" s="24">
        <v>0</v>
      </c>
      <c r="P20" s="24" t="s">
        <v>2248</v>
      </c>
      <c r="Q20" s="24" t="s">
        <v>2248</v>
      </c>
      <c r="R20" s="147" t="s">
        <v>1610</v>
      </c>
    </row>
    <row r="21" spans="1:18" ht="27" customHeight="1" x14ac:dyDescent="0.25">
      <c r="A21" s="75"/>
      <c r="B21" s="75">
        <v>11</v>
      </c>
      <c r="C21" s="24" t="s">
        <v>51</v>
      </c>
      <c r="D21" s="24" t="s">
        <v>133</v>
      </c>
      <c r="E21" s="24" t="s">
        <v>1467</v>
      </c>
      <c r="F21" s="24"/>
      <c r="G21" s="85" t="s">
        <v>134</v>
      </c>
      <c r="H21" s="24" t="s">
        <v>1467</v>
      </c>
      <c r="I21" s="21"/>
      <c r="J21" s="21" t="s">
        <v>2250</v>
      </c>
      <c r="K21" s="21" t="s">
        <v>1465</v>
      </c>
      <c r="L21" s="21" t="s">
        <v>1466</v>
      </c>
      <c r="M21" s="21" t="s">
        <v>1460</v>
      </c>
      <c r="N21" s="24">
        <v>1</v>
      </c>
      <c r="O21" s="24">
        <v>0</v>
      </c>
      <c r="P21" s="24" t="s">
        <v>2248</v>
      </c>
      <c r="Q21" s="24" t="s">
        <v>2248</v>
      </c>
      <c r="R21" s="147" t="s">
        <v>1610</v>
      </c>
    </row>
    <row r="22" spans="1:18" ht="27" customHeight="1" x14ac:dyDescent="0.25">
      <c r="A22" s="75"/>
      <c r="B22" s="75">
        <v>12</v>
      </c>
      <c r="C22" s="24" t="s">
        <v>51</v>
      </c>
      <c r="D22" s="24" t="s">
        <v>133</v>
      </c>
      <c r="E22" s="24" t="s">
        <v>2249</v>
      </c>
      <c r="F22" s="24"/>
      <c r="G22" s="85" t="s">
        <v>134</v>
      </c>
      <c r="H22" s="24" t="s">
        <v>2249</v>
      </c>
      <c r="I22" s="21"/>
      <c r="J22" s="21" t="s">
        <v>2250</v>
      </c>
      <c r="K22" s="21" t="s">
        <v>1465</v>
      </c>
      <c r="L22" s="21" t="s">
        <v>1473</v>
      </c>
      <c r="M22" s="21" t="s">
        <v>1460</v>
      </c>
      <c r="N22" s="24">
        <v>1</v>
      </c>
      <c r="O22" s="24">
        <v>0</v>
      </c>
      <c r="P22" s="24" t="s">
        <v>2248</v>
      </c>
      <c r="Q22" s="24" t="s">
        <v>2248</v>
      </c>
      <c r="R22" s="147" t="s">
        <v>1610</v>
      </c>
    </row>
  </sheetData>
  <autoFilter ref="B10:R22" xr:uid="{00000000-0001-0000-5E00-000000000000}"/>
  <mergeCells count="1">
    <mergeCell ref="C9:M9"/>
  </mergeCells>
  <conditionalFormatting sqref="E11 E13:E17">
    <cfRule type="duplicateValues" dxfId="1609" priority="7"/>
  </conditionalFormatting>
  <conditionalFormatting sqref="E12">
    <cfRule type="duplicateValues" dxfId="1608" priority="6"/>
  </conditionalFormatting>
  <conditionalFormatting sqref="H13:H16">
    <cfRule type="duplicateValues" dxfId="1607" priority="5"/>
  </conditionalFormatting>
  <conditionalFormatting sqref="H12">
    <cfRule type="duplicateValues" dxfId="1606" priority="4"/>
  </conditionalFormatting>
  <conditionalFormatting sqref="E19:E22">
    <cfRule type="duplicateValues" dxfId="1605" priority="3"/>
  </conditionalFormatting>
  <conditionalFormatting sqref="E18">
    <cfRule type="duplicateValues" dxfId="1604" priority="2"/>
  </conditionalFormatting>
  <conditionalFormatting sqref="H19:H22">
    <cfRule type="duplicateValues" dxfId="1603" priority="1"/>
  </conditionalFormatting>
  <hyperlinks>
    <hyperlink ref="G12" location="RCT044_CARACTERISTICAS_ESP_INS!A1" display="RCT044_CARACTERISTICAS_ESP_INS" xr:uid="{00000000-0004-0000-5E00-000000000000}"/>
    <hyperlink ref="G13:G16" location="RCT044_CARACTERISTICAS_ESP_INS!A1" display="RCT044_CARACTERISTICAS_ESP_INS" xr:uid="{00000000-0004-0000-5E00-000001000000}"/>
    <hyperlink ref="G19" location="RCT044_CARACTERISTICAS_ESP_ADV!A1" display="RCT044_CARACTERISTICAS_ESP_ADV" xr:uid="{00000000-0004-0000-5E00-000002000000}"/>
    <hyperlink ref="G20:G22" location="RCT044_CARACTERISTICAS_ESP_ADV!A1" display="RCT044_CARACTERISTICAS_ESP_ADV" xr:uid="{00000000-0004-0000-5E00-000003000000}"/>
    <hyperlink ref="G13" location="RCT044_CARACTERISTICAS_ESP_INS!A1" display="RCT044_CARACTERISTICAS_ESP_INS" xr:uid="{00000000-0004-0000-5E00-000004000000}"/>
    <hyperlink ref="G14" location="RCT044_CARACTERISTICAS_ESP_INS!A1" display="RCT044_CARACTERISTICAS_ESP_INS" xr:uid="{00000000-0004-0000-5E00-000005000000}"/>
    <hyperlink ref="G15" location="RCT044_CARACTERISTICAS_ESP_INS!A1" display="RCT044_CARACTERISTICAS_ESP_INS" xr:uid="{00000000-0004-0000-5E00-000006000000}"/>
    <hyperlink ref="G16" location="RCT044_CARACTERISTICAS_ESP_INS!A1" display="RCT044_CARACTERISTICAS_ESP_INS" xr:uid="{00000000-0004-0000-5E00-000007000000}"/>
    <hyperlink ref="G20" location="RCT044_CARACTERISTICAS_ESP_ADV!A1" display="RCT044_CARACTERISTICAS_ESP_ADV" xr:uid="{00000000-0004-0000-5E00-000008000000}"/>
    <hyperlink ref="G21" location="RCT044_CARACTERISTICAS_ESP_ADV!A1" display="RCT044_CARACTERISTICAS_ESP_ADV" xr:uid="{00000000-0004-0000-5E00-000009000000}"/>
    <hyperlink ref="G22" location="RCT044_CARACTERISTICAS_ESP_ADV!A1" display="RCT044_CARACTERISTICAS_ESP_ADV" xr:uid="{00000000-0004-0000-5E00-00000A000000}"/>
    <hyperlink ref="B6" location="Variáveis!A1" display="Variáveis" xr:uid="{00000000-0004-0000-5E00-00000B000000}"/>
    <hyperlink ref="C6" location="'Índice de Tabelas'!A1" display="Índice de Tabelas" xr:uid="{00000000-0004-0000-5E00-00000C000000}"/>
    <hyperlink ref="D6" location="'Manual de Instrução'!A1" display="Manual de Instrução" xr:uid="{00000000-0004-0000-5E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ReturnToPrevSheet">
                <anchor moveWithCells="1" sizeWithCells="1">
                  <from>
                    <xdr:col>4</xdr:col>
                    <xdr:colOff>0</xdr:colOff>
                    <xdr:row>3</xdr:row>
                    <xdr:rowOff>0</xdr:rowOff>
                  </from>
                  <to>
                    <xdr:col>5</xdr:col>
                    <xdr:colOff>297180</xdr:colOff>
                    <xdr:row>5</xdr:row>
                    <xdr:rowOff>45720</xdr:rowOff>
                  </to>
                </anchor>
              </controlPr>
            </control>
          </mc:Choice>
        </mc:AlternateContent>
        <mc:AlternateContent xmlns:mc="http://schemas.openxmlformats.org/markup-compatibility/2006">
          <mc:Choice Requires="x14">
            <control shapeId="199682"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146"/>
  <dimension ref="A1:S29"/>
  <sheetViews>
    <sheetView zoomScale="80" workbookViewId="0">
      <pane xSplit="5" ySplit="10" topLeftCell="F11" activePane="bottomRight" state="frozen"/>
      <selection pane="topRight" activeCell="F1" sqref="F1"/>
      <selection pane="bottomLeft" activeCell="A18" sqref="A18"/>
      <selection pane="bottomRight" activeCell="B10" sqref="B10:S29"/>
    </sheetView>
  </sheetViews>
  <sheetFormatPr defaultColWidth="9" defaultRowHeight="63" customHeight="1" x14ac:dyDescent="0.25"/>
  <cols>
    <col min="1" max="1" width="1.09765625" style="25" customWidth="1"/>
    <col min="2" max="2" width="12.3984375" style="31" customWidth="1"/>
    <col min="3" max="3" width="15.59765625" style="27" customWidth="1"/>
    <col min="4" max="4" width="32.5" style="27" customWidth="1"/>
    <col min="5" max="5" width="23.59765625" style="27" customWidth="1"/>
    <col min="6" max="6" width="15" style="27" customWidth="1"/>
    <col min="7" max="7" width="22.5" style="27" customWidth="1"/>
    <col min="8" max="8" width="22.3984375" style="27" customWidth="1"/>
    <col min="9" max="9" width="24.09765625"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205</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30.75" customHeight="1" x14ac:dyDescent="0.2">
      <c r="A11" s="28"/>
      <c r="B11" s="75">
        <v>1</v>
      </c>
      <c r="C11" s="24" t="s">
        <v>51</v>
      </c>
      <c r="D11" s="24" t="s">
        <v>134</v>
      </c>
      <c r="E11" s="24" t="s">
        <v>1581</v>
      </c>
      <c r="F11" s="24" t="s">
        <v>2251</v>
      </c>
      <c r="G11" s="65"/>
      <c r="H11" s="21"/>
      <c r="I11" s="21" t="s">
        <v>1457</v>
      </c>
      <c r="J11" s="24"/>
      <c r="K11" s="24"/>
      <c r="L11" s="21" t="s">
        <v>1458</v>
      </c>
      <c r="M11" s="21" t="s">
        <v>1459</v>
      </c>
      <c r="N11" s="21" t="s">
        <v>1471</v>
      </c>
      <c r="O11" s="24">
        <v>0</v>
      </c>
      <c r="P11" s="73">
        <v>0</v>
      </c>
      <c r="Q11" s="73"/>
      <c r="R11" s="24" t="s">
        <v>2252</v>
      </c>
      <c r="S11" s="147"/>
    </row>
    <row r="12" spans="1:19" ht="27" customHeight="1" x14ac:dyDescent="0.25">
      <c r="A12" s="75"/>
      <c r="B12" s="75">
        <v>2</v>
      </c>
      <c r="C12" s="24" t="s">
        <v>51</v>
      </c>
      <c r="D12" s="24" t="s">
        <v>134</v>
      </c>
      <c r="E12" s="24" t="s">
        <v>1463</v>
      </c>
      <c r="F12" s="24" t="s">
        <v>2253</v>
      </c>
      <c r="G12" s="85" t="s">
        <v>103</v>
      </c>
      <c r="H12" s="24" t="s">
        <v>1463</v>
      </c>
      <c r="I12" s="21"/>
      <c r="J12" s="105" t="s">
        <v>2254</v>
      </c>
      <c r="K12" s="105" t="s">
        <v>2255</v>
      </c>
      <c r="L12" s="21" t="s">
        <v>1465</v>
      </c>
      <c r="M12" s="21" t="s">
        <v>1466</v>
      </c>
      <c r="N12" s="21" t="s">
        <v>1471</v>
      </c>
      <c r="O12" s="24">
        <v>0</v>
      </c>
      <c r="P12" s="24">
        <v>0</v>
      </c>
      <c r="Q12" s="24"/>
      <c r="R12" s="24" t="s">
        <v>2252</v>
      </c>
      <c r="S12" s="147"/>
    </row>
    <row r="13" spans="1:19" ht="27" customHeight="1" x14ac:dyDescent="0.25">
      <c r="A13" s="75"/>
      <c r="B13" s="75">
        <v>3</v>
      </c>
      <c r="C13" s="24" t="s">
        <v>51</v>
      </c>
      <c r="D13" s="24" t="s">
        <v>134</v>
      </c>
      <c r="E13" s="24" t="s">
        <v>1467</v>
      </c>
      <c r="F13" s="24" t="s">
        <v>2253</v>
      </c>
      <c r="G13" s="85" t="s">
        <v>103</v>
      </c>
      <c r="H13" s="24" t="s">
        <v>1467</v>
      </c>
      <c r="I13" s="21"/>
      <c r="J13" s="105" t="s">
        <v>2256</v>
      </c>
      <c r="K13" s="105" t="s">
        <v>2255</v>
      </c>
      <c r="L13" s="21" t="s">
        <v>1465</v>
      </c>
      <c r="M13" s="21" t="s">
        <v>1466</v>
      </c>
      <c r="N13" s="21" t="s">
        <v>1471</v>
      </c>
      <c r="O13" s="24">
        <v>0</v>
      </c>
      <c r="P13" s="24">
        <v>0</v>
      </c>
      <c r="Q13" s="24"/>
      <c r="R13" s="24" t="s">
        <v>2252</v>
      </c>
      <c r="S13" s="147"/>
    </row>
    <row r="14" spans="1:19" ht="27" customHeight="1" x14ac:dyDescent="0.25">
      <c r="A14" s="75"/>
      <c r="B14" s="75">
        <v>4</v>
      </c>
      <c r="C14" s="24" t="s">
        <v>51</v>
      </c>
      <c r="D14" s="24" t="s">
        <v>134</v>
      </c>
      <c r="E14" s="24" t="s">
        <v>2249</v>
      </c>
      <c r="F14" s="24" t="s">
        <v>2253</v>
      </c>
      <c r="G14" s="21"/>
      <c r="H14" s="21"/>
      <c r="I14" s="22" t="s">
        <v>1787</v>
      </c>
      <c r="J14" s="105" t="s">
        <v>2256</v>
      </c>
      <c r="K14" s="105" t="s">
        <v>2255</v>
      </c>
      <c r="L14" s="21" t="s">
        <v>1465</v>
      </c>
      <c r="M14" s="21" t="s">
        <v>1473</v>
      </c>
      <c r="N14" s="21" t="s">
        <v>1471</v>
      </c>
      <c r="O14" s="24">
        <v>0</v>
      </c>
      <c r="P14" s="24">
        <v>0</v>
      </c>
      <c r="Q14" s="24"/>
      <c r="R14" s="24" t="s">
        <v>2252</v>
      </c>
      <c r="S14" s="147"/>
    </row>
    <row r="15" spans="1:19" ht="27" customHeight="1" x14ac:dyDescent="0.25">
      <c r="A15" s="75"/>
      <c r="B15" s="75">
        <v>1</v>
      </c>
      <c r="C15" s="24" t="s">
        <v>51</v>
      </c>
      <c r="D15" s="24" t="s">
        <v>134</v>
      </c>
      <c r="E15" s="24" t="s">
        <v>1463</v>
      </c>
      <c r="F15" s="24" t="s">
        <v>2257</v>
      </c>
      <c r="G15" s="85" t="s">
        <v>103</v>
      </c>
      <c r="H15" s="24" t="s">
        <v>1463</v>
      </c>
      <c r="I15" s="21"/>
      <c r="J15" s="105"/>
      <c r="K15" s="82" t="s">
        <v>2258</v>
      </c>
      <c r="L15" s="21" t="s">
        <v>1465</v>
      </c>
      <c r="M15" s="21" t="s">
        <v>1466</v>
      </c>
      <c r="N15" s="21" t="s">
        <v>1471</v>
      </c>
      <c r="O15" s="24">
        <v>0</v>
      </c>
      <c r="P15" s="24">
        <v>0</v>
      </c>
      <c r="Q15" s="24"/>
      <c r="R15" s="24" t="s">
        <v>2252</v>
      </c>
      <c r="S15" s="147"/>
    </row>
    <row r="16" spans="1:19" ht="27" customHeight="1" x14ac:dyDescent="0.25">
      <c r="A16" s="75"/>
      <c r="B16" s="75">
        <v>2</v>
      </c>
      <c r="C16" s="24" t="s">
        <v>51</v>
      </c>
      <c r="D16" s="24" t="s">
        <v>134</v>
      </c>
      <c r="E16" s="24" t="s">
        <v>1467</v>
      </c>
      <c r="F16" s="24" t="s">
        <v>2257</v>
      </c>
      <c r="G16" s="85" t="s">
        <v>103</v>
      </c>
      <c r="H16" s="24" t="s">
        <v>1467</v>
      </c>
      <c r="I16" s="21"/>
      <c r="J16" s="105"/>
      <c r="K16" s="82" t="s">
        <v>2258</v>
      </c>
      <c r="L16" s="21" t="s">
        <v>1465</v>
      </c>
      <c r="M16" s="21" t="s">
        <v>1466</v>
      </c>
      <c r="N16" s="21" t="s">
        <v>1471</v>
      </c>
      <c r="O16" s="24">
        <v>0</v>
      </c>
      <c r="P16" s="24">
        <v>0</v>
      </c>
      <c r="Q16" s="24"/>
      <c r="R16" s="24" t="s">
        <v>2252</v>
      </c>
      <c r="S16" s="147"/>
    </row>
    <row r="17" spans="1:19" ht="27" customHeight="1" x14ac:dyDescent="0.25">
      <c r="A17" s="75"/>
      <c r="B17" s="75">
        <v>3</v>
      </c>
      <c r="C17" s="24" t="s">
        <v>51</v>
      </c>
      <c r="D17" s="24" t="s">
        <v>134</v>
      </c>
      <c r="E17" s="24" t="s">
        <v>2249</v>
      </c>
      <c r="F17" s="24" t="s">
        <v>2257</v>
      </c>
      <c r="G17" s="21"/>
      <c r="H17" s="21"/>
      <c r="I17" s="22" t="s">
        <v>1847</v>
      </c>
      <c r="J17" s="21"/>
      <c r="K17" s="82" t="s">
        <v>2258</v>
      </c>
      <c r="L17" s="21" t="s">
        <v>1465</v>
      </c>
      <c r="M17" s="21" t="s">
        <v>1473</v>
      </c>
      <c r="N17" s="21" t="s">
        <v>1471</v>
      </c>
      <c r="O17" s="24">
        <v>0</v>
      </c>
      <c r="P17" s="24">
        <v>0</v>
      </c>
      <c r="Q17" s="24"/>
      <c r="R17" s="24" t="s">
        <v>2252</v>
      </c>
      <c r="S17" s="147"/>
    </row>
    <row r="18" spans="1:19" ht="27" customHeight="1" x14ac:dyDescent="0.25">
      <c r="A18" s="75"/>
      <c r="B18" s="75">
        <v>1</v>
      </c>
      <c r="C18" s="24" t="s">
        <v>51</v>
      </c>
      <c r="D18" s="24" t="s">
        <v>134</v>
      </c>
      <c r="E18" s="24" t="s">
        <v>1463</v>
      </c>
      <c r="F18" s="24" t="s">
        <v>2259</v>
      </c>
      <c r="G18" s="85" t="s">
        <v>103</v>
      </c>
      <c r="H18" s="24" t="s">
        <v>1463</v>
      </c>
      <c r="I18" s="21"/>
      <c r="J18" s="105"/>
      <c r="K18" s="82" t="s">
        <v>2260</v>
      </c>
      <c r="L18" s="21" t="s">
        <v>1465</v>
      </c>
      <c r="M18" s="21" t="s">
        <v>1466</v>
      </c>
      <c r="N18" s="21" t="s">
        <v>1471</v>
      </c>
      <c r="O18" s="24">
        <v>0</v>
      </c>
      <c r="P18" s="24">
        <v>0</v>
      </c>
      <c r="Q18" s="24"/>
      <c r="R18" s="24" t="s">
        <v>2252</v>
      </c>
      <c r="S18" s="147"/>
    </row>
    <row r="19" spans="1:19" ht="27" customHeight="1" x14ac:dyDescent="0.25">
      <c r="A19" s="75"/>
      <c r="B19" s="75">
        <v>2</v>
      </c>
      <c r="C19" s="24" t="s">
        <v>51</v>
      </c>
      <c r="D19" s="24" t="s">
        <v>134</v>
      </c>
      <c r="E19" s="24" t="s">
        <v>1467</v>
      </c>
      <c r="F19" s="24" t="s">
        <v>2259</v>
      </c>
      <c r="G19" s="85" t="s">
        <v>103</v>
      </c>
      <c r="H19" s="24" t="s">
        <v>1467</v>
      </c>
      <c r="I19" s="21"/>
      <c r="J19" s="105"/>
      <c r="K19" s="82" t="s">
        <v>2260</v>
      </c>
      <c r="L19" s="21" t="s">
        <v>1465</v>
      </c>
      <c r="M19" s="21" t="s">
        <v>1466</v>
      </c>
      <c r="N19" s="21" t="s">
        <v>1471</v>
      </c>
      <c r="O19" s="24">
        <v>0</v>
      </c>
      <c r="P19" s="24">
        <v>0</v>
      </c>
      <c r="Q19" s="24"/>
      <c r="R19" s="24" t="s">
        <v>2252</v>
      </c>
      <c r="S19" s="147"/>
    </row>
    <row r="20" spans="1:19" ht="27" customHeight="1" x14ac:dyDescent="0.25">
      <c r="A20" s="75"/>
      <c r="B20" s="75">
        <v>3</v>
      </c>
      <c r="C20" s="24" t="s">
        <v>51</v>
      </c>
      <c r="D20" s="24" t="s">
        <v>134</v>
      </c>
      <c r="E20" s="24" t="s">
        <v>2249</v>
      </c>
      <c r="F20" s="24" t="s">
        <v>2259</v>
      </c>
      <c r="G20" s="21"/>
      <c r="H20" s="21"/>
      <c r="I20" s="22" t="s">
        <v>2261</v>
      </c>
      <c r="J20" s="21"/>
      <c r="K20" s="82" t="s">
        <v>2260</v>
      </c>
      <c r="L20" s="21" t="s">
        <v>1465</v>
      </c>
      <c r="M20" s="21" t="s">
        <v>1473</v>
      </c>
      <c r="N20" s="21" t="s">
        <v>1471</v>
      </c>
      <c r="O20" s="24">
        <v>0</v>
      </c>
      <c r="P20" s="24">
        <v>0</v>
      </c>
      <c r="Q20" s="24"/>
      <c r="R20" s="24" t="s">
        <v>2252</v>
      </c>
      <c r="S20" s="147"/>
    </row>
    <row r="21" spans="1:19" ht="27" customHeight="1" x14ac:dyDescent="0.25">
      <c r="A21" s="75"/>
      <c r="B21" s="75">
        <v>1</v>
      </c>
      <c r="C21" s="24" t="s">
        <v>51</v>
      </c>
      <c r="D21" s="24" t="s">
        <v>134</v>
      </c>
      <c r="E21" s="24" t="s">
        <v>1463</v>
      </c>
      <c r="F21" s="24" t="s">
        <v>2262</v>
      </c>
      <c r="G21" s="85" t="s">
        <v>103</v>
      </c>
      <c r="H21" s="24" t="s">
        <v>1463</v>
      </c>
      <c r="I21" s="21"/>
      <c r="J21" s="105"/>
      <c r="K21" s="82" t="s">
        <v>2263</v>
      </c>
      <c r="L21" s="21" t="s">
        <v>1465</v>
      </c>
      <c r="M21" s="21" t="s">
        <v>1466</v>
      </c>
      <c r="N21" s="21" t="s">
        <v>1471</v>
      </c>
      <c r="O21" s="24">
        <v>0</v>
      </c>
      <c r="P21" s="24">
        <v>0</v>
      </c>
      <c r="Q21" s="24"/>
      <c r="R21" s="24" t="s">
        <v>2252</v>
      </c>
      <c r="S21" s="147"/>
    </row>
    <row r="22" spans="1:19" ht="27" customHeight="1" x14ac:dyDescent="0.25">
      <c r="A22" s="75"/>
      <c r="B22" s="75">
        <v>2</v>
      </c>
      <c r="C22" s="24" t="s">
        <v>51</v>
      </c>
      <c r="D22" s="24" t="s">
        <v>134</v>
      </c>
      <c r="E22" s="24" t="s">
        <v>1467</v>
      </c>
      <c r="F22" s="24" t="s">
        <v>2262</v>
      </c>
      <c r="G22" s="85" t="s">
        <v>103</v>
      </c>
      <c r="H22" s="24" t="s">
        <v>1467</v>
      </c>
      <c r="I22" s="21"/>
      <c r="J22" s="105"/>
      <c r="K22" s="82" t="s">
        <v>2263</v>
      </c>
      <c r="L22" s="21" t="s">
        <v>1465</v>
      </c>
      <c r="M22" s="21" t="s">
        <v>1466</v>
      </c>
      <c r="N22" s="21" t="s">
        <v>1471</v>
      </c>
      <c r="O22" s="24">
        <v>0</v>
      </c>
      <c r="P22" s="24">
        <v>0</v>
      </c>
      <c r="Q22" s="24"/>
      <c r="R22" s="24" t="s">
        <v>2252</v>
      </c>
      <c r="S22" s="147"/>
    </row>
    <row r="23" spans="1:19" ht="27" customHeight="1" x14ac:dyDescent="0.25">
      <c r="A23" s="75"/>
      <c r="B23" s="75">
        <v>3</v>
      </c>
      <c r="C23" s="24" t="s">
        <v>51</v>
      </c>
      <c r="D23" s="24" t="s">
        <v>134</v>
      </c>
      <c r="E23" s="24" t="s">
        <v>2249</v>
      </c>
      <c r="F23" s="24" t="s">
        <v>2262</v>
      </c>
      <c r="G23" s="21"/>
      <c r="H23" s="21"/>
      <c r="I23" s="22" t="s">
        <v>2264</v>
      </c>
      <c r="J23" s="21"/>
      <c r="K23" s="82" t="s">
        <v>2263</v>
      </c>
      <c r="L23" s="21" t="s">
        <v>1465</v>
      </c>
      <c r="M23" s="21" t="s">
        <v>1473</v>
      </c>
      <c r="N23" s="21" t="s">
        <v>1471</v>
      </c>
      <c r="O23" s="24">
        <v>0</v>
      </c>
      <c r="P23" s="24">
        <v>0</v>
      </c>
      <c r="Q23" s="24"/>
      <c r="R23" s="24" t="s">
        <v>2252</v>
      </c>
      <c r="S23" s="147"/>
    </row>
    <row r="24" spans="1:19" ht="27" customHeight="1" x14ac:dyDescent="0.25">
      <c r="A24" s="75"/>
      <c r="B24" s="75">
        <v>1</v>
      </c>
      <c r="C24" s="24" t="s">
        <v>51</v>
      </c>
      <c r="D24" s="24" t="s">
        <v>134</v>
      </c>
      <c r="E24" s="24" t="s">
        <v>1463</v>
      </c>
      <c r="F24" s="24" t="s">
        <v>2265</v>
      </c>
      <c r="G24" s="85" t="s">
        <v>103</v>
      </c>
      <c r="H24" s="24" t="s">
        <v>1463</v>
      </c>
      <c r="I24" s="21"/>
      <c r="J24" s="105"/>
      <c r="K24" s="82" t="s">
        <v>2266</v>
      </c>
      <c r="L24" s="21" t="s">
        <v>1465</v>
      </c>
      <c r="M24" s="21" t="s">
        <v>1466</v>
      </c>
      <c r="N24" s="21" t="s">
        <v>1471</v>
      </c>
      <c r="O24" s="24">
        <v>0</v>
      </c>
      <c r="P24" s="24">
        <v>0</v>
      </c>
      <c r="Q24" s="24"/>
      <c r="R24" s="24" t="s">
        <v>2252</v>
      </c>
      <c r="S24" s="147"/>
    </row>
    <row r="25" spans="1:19" ht="27" customHeight="1" x14ac:dyDescent="0.25">
      <c r="A25" s="75"/>
      <c r="B25" s="75">
        <v>2</v>
      </c>
      <c r="C25" s="24" t="s">
        <v>51</v>
      </c>
      <c r="D25" s="24" t="s">
        <v>134</v>
      </c>
      <c r="E25" s="24" t="s">
        <v>1467</v>
      </c>
      <c r="F25" s="24" t="s">
        <v>2265</v>
      </c>
      <c r="G25" s="85" t="s">
        <v>103</v>
      </c>
      <c r="H25" s="24" t="s">
        <v>1467</v>
      </c>
      <c r="I25" s="21"/>
      <c r="J25" s="105"/>
      <c r="K25" s="82" t="s">
        <v>2266</v>
      </c>
      <c r="L25" s="21" t="s">
        <v>1465</v>
      </c>
      <c r="M25" s="21" t="s">
        <v>1466</v>
      </c>
      <c r="N25" s="21" t="s">
        <v>1471</v>
      </c>
      <c r="O25" s="24">
        <v>0</v>
      </c>
      <c r="P25" s="24">
        <v>0</v>
      </c>
      <c r="Q25" s="24"/>
      <c r="R25" s="24" t="s">
        <v>2252</v>
      </c>
      <c r="S25" s="147"/>
    </row>
    <row r="26" spans="1:19" ht="27" customHeight="1" x14ac:dyDescent="0.25">
      <c r="A26" s="75"/>
      <c r="B26" s="75">
        <v>3</v>
      </c>
      <c r="C26" s="24" t="s">
        <v>51</v>
      </c>
      <c r="D26" s="24" t="s">
        <v>134</v>
      </c>
      <c r="E26" s="24" t="s">
        <v>2249</v>
      </c>
      <c r="F26" s="24" t="s">
        <v>2265</v>
      </c>
      <c r="G26" s="85" t="s">
        <v>103</v>
      </c>
      <c r="H26" s="21"/>
      <c r="I26" s="172" t="s">
        <v>2267</v>
      </c>
      <c r="J26" s="105" t="s">
        <v>2268</v>
      </c>
      <c r="K26" s="82" t="s">
        <v>2266</v>
      </c>
      <c r="L26" s="21" t="s">
        <v>1465</v>
      </c>
      <c r="M26" s="21" t="s">
        <v>1473</v>
      </c>
      <c r="N26" s="21" t="s">
        <v>1471</v>
      </c>
      <c r="O26" s="24">
        <v>0</v>
      </c>
      <c r="P26" s="24">
        <v>0</v>
      </c>
      <c r="Q26" s="24"/>
      <c r="R26" s="24" t="s">
        <v>2252</v>
      </c>
      <c r="S26" s="147"/>
    </row>
    <row r="27" spans="1:19" ht="27" customHeight="1" x14ac:dyDescent="0.25">
      <c r="A27" s="75"/>
      <c r="B27" s="75">
        <v>1</v>
      </c>
      <c r="C27" s="24" t="s">
        <v>51</v>
      </c>
      <c r="D27" s="24" t="s">
        <v>134</v>
      </c>
      <c r="E27" s="24" t="s">
        <v>1463</v>
      </c>
      <c r="F27" s="24" t="s">
        <v>2269</v>
      </c>
      <c r="G27" s="85" t="s">
        <v>103</v>
      </c>
      <c r="H27" s="24" t="s">
        <v>1463</v>
      </c>
      <c r="I27" s="21"/>
      <c r="J27" s="105"/>
      <c r="K27" s="105" t="s">
        <v>2270</v>
      </c>
      <c r="L27" s="21" t="s">
        <v>1465</v>
      </c>
      <c r="M27" s="21" t="s">
        <v>1466</v>
      </c>
      <c r="N27" s="21" t="s">
        <v>1471</v>
      </c>
      <c r="O27" s="24">
        <v>0</v>
      </c>
      <c r="P27" s="24">
        <v>0</v>
      </c>
      <c r="Q27" s="24"/>
      <c r="R27" s="24" t="s">
        <v>2252</v>
      </c>
      <c r="S27" s="147"/>
    </row>
    <row r="28" spans="1:19" ht="27" customHeight="1" x14ac:dyDescent="0.25">
      <c r="A28" s="75"/>
      <c r="B28" s="75">
        <v>2</v>
      </c>
      <c r="C28" s="24" t="s">
        <v>51</v>
      </c>
      <c r="D28" s="24" t="s">
        <v>134</v>
      </c>
      <c r="E28" s="24" t="s">
        <v>1467</v>
      </c>
      <c r="F28" s="24" t="s">
        <v>2269</v>
      </c>
      <c r="G28" s="21"/>
      <c r="H28" s="24"/>
      <c r="I28" s="21" t="s">
        <v>2271</v>
      </c>
      <c r="J28" s="105" t="s">
        <v>2272</v>
      </c>
      <c r="K28" s="105" t="s">
        <v>2270</v>
      </c>
      <c r="L28" s="21" t="s">
        <v>1465</v>
      </c>
      <c r="M28" s="21" t="s">
        <v>1466</v>
      </c>
      <c r="N28" s="21" t="s">
        <v>1471</v>
      </c>
      <c r="O28" s="24">
        <v>0</v>
      </c>
      <c r="P28" s="24">
        <v>0</v>
      </c>
      <c r="Q28" s="24"/>
      <c r="R28" s="24" t="s">
        <v>2252</v>
      </c>
      <c r="S28" s="147"/>
    </row>
    <row r="29" spans="1:19" ht="27" customHeight="1" x14ac:dyDescent="0.25">
      <c r="A29" s="75"/>
      <c r="B29" s="75">
        <v>3</v>
      </c>
      <c r="C29" s="24" t="s">
        <v>51</v>
      </c>
      <c r="D29" s="24" t="s">
        <v>134</v>
      </c>
      <c r="E29" s="24" t="s">
        <v>2249</v>
      </c>
      <c r="F29" s="24" t="s">
        <v>2269</v>
      </c>
      <c r="G29" s="85"/>
      <c r="H29" s="21"/>
      <c r="I29" s="22" t="s">
        <v>2273</v>
      </c>
      <c r="J29" s="105" t="s">
        <v>2272</v>
      </c>
      <c r="K29" s="105" t="s">
        <v>2270</v>
      </c>
      <c r="L29" s="21" t="s">
        <v>1465</v>
      </c>
      <c r="M29" s="21" t="s">
        <v>1473</v>
      </c>
      <c r="N29" s="21" t="s">
        <v>1471</v>
      </c>
      <c r="O29" s="24">
        <v>0</v>
      </c>
      <c r="P29" s="24">
        <v>0</v>
      </c>
      <c r="Q29" s="24"/>
      <c r="R29" s="24" t="s">
        <v>2252</v>
      </c>
      <c r="S29" s="147"/>
    </row>
  </sheetData>
  <autoFilter ref="B10:S29" xr:uid="{00000000-0001-0000-5F00-000000000000}"/>
  <mergeCells count="1">
    <mergeCell ref="C9:N9"/>
  </mergeCells>
  <conditionalFormatting sqref="E11:E14">
    <cfRule type="duplicateValues" dxfId="1602" priority="22"/>
  </conditionalFormatting>
  <conditionalFormatting sqref="H12:H13">
    <cfRule type="duplicateValues" dxfId="1601" priority="21"/>
  </conditionalFormatting>
  <conditionalFormatting sqref="H28">
    <cfRule type="duplicateValues" dxfId="1600" priority="120"/>
  </conditionalFormatting>
  <conditionalFormatting sqref="E28:E29">
    <cfRule type="duplicateValues" dxfId="1599" priority="121"/>
  </conditionalFormatting>
  <conditionalFormatting sqref="H22">
    <cfRule type="duplicateValues" dxfId="1598" priority="122"/>
  </conditionalFormatting>
  <conditionalFormatting sqref="E22:E23">
    <cfRule type="duplicateValues" dxfId="1597" priority="123"/>
  </conditionalFormatting>
  <conditionalFormatting sqref="H25">
    <cfRule type="duplicateValues" dxfId="1596" priority="124"/>
  </conditionalFormatting>
  <conditionalFormatting sqref="E25:E26">
    <cfRule type="duplicateValues" dxfId="1595" priority="125"/>
  </conditionalFormatting>
  <conditionalFormatting sqref="H19">
    <cfRule type="duplicateValues" dxfId="1594" priority="126"/>
  </conditionalFormatting>
  <conditionalFormatting sqref="E19:E20">
    <cfRule type="duplicateValues" dxfId="1593" priority="127"/>
  </conditionalFormatting>
  <conditionalFormatting sqref="H16">
    <cfRule type="duplicateValues" dxfId="1592" priority="128"/>
  </conditionalFormatting>
  <conditionalFormatting sqref="E16:E17">
    <cfRule type="duplicateValues" dxfId="1591" priority="129"/>
  </conditionalFormatting>
  <conditionalFormatting sqref="E15">
    <cfRule type="duplicateValues" dxfId="1590" priority="10"/>
  </conditionalFormatting>
  <conditionalFormatting sqref="H15">
    <cfRule type="duplicateValues" dxfId="1589" priority="9"/>
  </conditionalFormatting>
  <conditionalFormatting sqref="E18">
    <cfRule type="duplicateValues" dxfId="1588" priority="8"/>
  </conditionalFormatting>
  <conditionalFormatting sqref="H18">
    <cfRule type="duplicateValues" dxfId="1587" priority="7"/>
  </conditionalFormatting>
  <conditionalFormatting sqref="E21">
    <cfRule type="duplicateValues" dxfId="1586" priority="6"/>
  </conditionalFormatting>
  <conditionalFormatting sqref="H21">
    <cfRule type="duplicateValues" dxfId="1585" priority="5"/>
  </conditionalFormatting>
  <conditionalFormatting sqref="E24">
    <cfRule type="duplicateValues" dxfId="1584" priority="4"/>
  </conditionalFormatting>
  <conditionalFormatting sqref="H24">
    <cfRule type="duplicateValues" dxfId="1583" priority="3"/>
  </conditionalFormatting>
  <conditionalFormatting sqref="E27">
    <cfRule type="duplicateValues" dxfId="1582" priority="2"/>
  </conditionalFormatting>
  <conditionalFormatting sqref="H27">
    <cfRule type="duplicateValues" dxfId="1581" priority="1"/>
  </conditionalFormatting>
  <hyperlinks>
    <hyperlink ref="G12" location="RCT023_INST_DTREF!A1" display="RCT023_INST_DTREF" xr:uid="{00000000-0004-0000-5F00-000000000000}"/>
    <hyperlink ref="G13" location="RCT023_INST_DTREF!A1" display="RCT023_INST_DTREF" xr:uid="{00000000-0004-0000-5F00-000001000000}"/>
    <hyperlink ref="G16" location="RCT023_INST_DTREF!A1" display="RCT023_INST_DTREF" xr:uid="{00000000-0004-0000-5F00-000002000000}"/>
    <hyperlink ref="G19" location="RCT023_INST_DTREF!A1" display="RCT023_INST_DTREF" xr:uid="{00000000-0004-0000-5F00-000003000000}"/>
    <hyperlink ref="G22" location="RCT023_INST_DTREF!A1" display="RCT023_INST_DTREF" xr:uid="{00000000-0004-0000-5F00-000004000000}"/>
    <hyperlink ref="G25" location="RCT023_INST_DTREF!A1" display="RCT023_INST_DTREF" xr:uid="{00000000-0004-0000-5F00-000005000000}"/>
    <hyperlink ref="G26" location="RCT023_INST_DTREF!A1" display="RCT023_INST_DTREF" xr:uid="{00000000-0004-0000-5F00-000006000000}"/>
    <hyperlink ref="B6" location="Variáveis!A1" display="Variáveis" xr:uid="{00000000-0004-0000-5F00-000007000000}"/>
    <hyperlink ref="C6" location="'Índice de Tabelas'!A1" display="Índice de Tabelas" xr:uid="{00000000-0004-0000-5F00-000008000000}"/>
    <hyperlink ref="D6" location="'Manual de Instrução'!A1" display="Manual de Instrução" xr:uid="{00000000-0004-0000-5F00-000009000000}"/>
    <hyperlink ref="G15" location="RCT023_INST_DTREF!A1" display="RCT023_INST_DTREF" xr:uid="{00000000-0004-0000-5F00-00000A000000}"/>
    <hyperlink ref="G18" location="RCT023_INST_DTREF!A1" display="RCT023_INST_DTREF" xr:uid="{00000000-0004-0000-5F00-00000B000000}"/>
    <hyperlink ref="G21" location="RCT023_INST_DTREF!A1" display="RCT023_INST_DTREF" xr:uid="{00000000-0004-0000-5F00-00000C000000}"/>
    <hyperlink ref="G24" location="RCT023_INST_DTREF!A1" display="RCT023_INST_DTREF" xr:uid="{00000000-0004-0000-5F00-00000D000000}"/>
    <hyperlink ref="G27" location="RCT023_INST_DTREF!A1" display="RCT023_INST_DTREF" xr:uid="{00000000-0004-0000-5F00-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ReturnToPrevSheet">
                <anchor moveWithCells="1" sizeWithCells="1">
                  <from>
                    <xdr:col>4</xdr:col>
                    <xdr:colOff>0</xdr:colOff>
                    <xdr:row>3</xdr:row>
                    <xdr:rowOff>0</xdr:rowOff>
                  </from>
                  <to>
                    <xdr:col>5</xdr:col>
                    <xdr:colOff>106680</xdr:colOff>
                    <xdr:row>5</xdr:row>
                    <xdr:rowOff>38100</xdr:rowOff>
                  </to>
                </anchor>
              </controlPr>
            </control>
          </mc:Choice>
        </mc:AlternateContent>
        <mc:AlternateContent xmlns:mc="http://schemas.openxmlformats.org/markup-compatibility/2006">
          <mc:Choice Requires="x14">
            <control shapeId="200706" r:id="rId5" name="Remover Filtros">
              <controlPr defaultSize="0" print="0" autoFill="0" autoPict="0" macro="[0]!RemoveFilters">
                <anchor moveWithCells="1" sizeWithCells="1">
                  <from>
                    <xdr:col>6</xdr:col>
                    <xdr:colOff>0</xdr:colOff>
                    <xdr:row>3</xdr:row>
                    <xdr:rowOff>0</xdr:rowOff>
                  </from>
                  <to>
                    <xdr:col>7</xdr:col>
                    <xdr:colOff>304800</xdr:colOff>
                    <xdr:row>4</xdr:row>
                    <xdr:rowOff>182880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147"/>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2.3984375" style="27" customWidth="1"/>
    <col min="5" max="5" width="23.59765625" style="27" customWidth="1"/>
    <col min="6" max="6" width="24.09765625" style="27" customWidth="1"/>
    <col min="7" max="7" width="3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5.25" customHeight="1" x14ac:dyDescent="0.2">
      <c r="A11" s="28"/>
      <c r="B11" s="75">
        <v>1</v>
      </c>
      <c r="C11" s="24" t="s">
        <v>51</v>
      </c>
      <c r="D11" s="24" t="s">
        <v>135</v>
      </c>
      <c r="E11" s="24" t="s">
        <v>1576</v>
      </c>
      <c r="F11" s="24"/>
      <c r="G11" s="65"/>
      <c r="H11" s="21"/>
      <c r="I11" s="21" t="s">
        <v>1601</v>
      </c>
      <c r="J11" s="24"/>
      <c r="K11" s="21" t="s">
        <v>1458</v>
      </c>
      <c r="L11" s="21" t="s">
        <v>1459</v>
      </c>
      <c r="M11" s="21" t="s">
        <v>1471</v>
      </c>
      <c r="N11" s="24">
        <v>0</v>
      </c>
      <c r="O11" s="73">
        <v>0</v>
      </c>
      <c r="P11" s="73" t="s">
        <v>2248</v>
      </c>
      <c r="Q11" s="24" t="s">
        <v>2248</v>
      </c>
      <c r="R11" s="147"/>
    </row>
    <row r="12" spans="1:18" ht="27" customHeight="1" x14ac:dyDescent="0.25">
      <c r="A12" s="75"/>
      <c r="B12" s="75">
        <v>2</v>
      </c>
      <c r="C12" s="24" t="s">
        <v>51</v>
      </c>
      <c r="D12" s="24" t="s">
        <v>135</v>
      </c>
      <c r="E12" s="24" t="s">
        <v>1463</v>
      </c>
      <c r="F12" s="24"/>
      <c r="G12" s="85" t="s">
        <v>134</v>
      </c>
      <c r="H12" s="24" t="s">
        <v>1463</v>
      </c>
      <c r="I12" s="21"/>
      <c r="J12" s="105" t="s">
        <v>2274</v>
      </c>
      <c r="K12" s="21" t="s">
        <v>1465</v>
      </c>
      <c r="L12" s="21" t="s">
        <v>1466</v>
      </c>
      <c r="M12" s="21" t="s">
        <v>1471</v>
      </c>
      <c r="N12" s="24">
        <v>0</v>
      </c>
      <c r="O12" s="24">
        <v>0</v>
      </c>
      <c r="P12" s="24" t="s">
        <v>2248</v>
      </c>
      <c r="Q12" s="24" t="s">
        <v>2248</v>
      </c>
      <c r="R12" s="147"/>
    </row>
    <row r="13" spans="1:18" ht="27" customHeight="1" x14ac:dyDescent="0.25">
      <c r="A13" s="75"/>
      <c r="B13" s="75">
        <v>3</v>
      </c>
      <c r="C13" s="24" t="s">
        <v>51</v>
      </c>
      <c r="D13" s="24" t="s">
        <v>135</v>
      </c>
      <c r="E13" s="24" t="s">
        <v>1467</v>
      </c>
      <c r="F13" s="24"/>
      <c r="G13" s="85" t="s">
        <v>134</v>
      </c>
      <c r="H13" s="24" t="s">
        <v>1467</v>
      </c>
      <c r="I13" s="21"/>
      <c r="J13" s="105" t="s">
        <v>2274</v>
      </c>
      <c r="K13" s="21" t="s">
        <v>1465</v>
      </c>
      <c r="L13" s="21" t="s">
        <v>1466</v>
      </c>
      <c r="M13" s="21" t="s">
        <v>1471</v>
      </c>
      <c r="N13" s="24">
        <v>0</v>
      </c>
      <c r="O13" s="24">
        <v>0</v>
      </c>
      <c r="P13" s="24" t="s">
        <v>2248</v>
      </c>
      <c r="Q13" s="24" t="s">
        <v>2248</v>
      </c>
      <c r="R13" s="147"/>
    </row>
    <row r="14" spans="1:18" ht="27" customHeight="1" x14ac:dyDescent="0.25">
      <c r="A14" s="75"/>
      <c r="B14" s="75">
        <v>4</v>
      </c>
      <c r="C14" s="24" t="s">
        <v>51</v>
      </c>
      <c r="D14" s="24" t="s">
        <v>135</v>
      </c>
      <c r="E14" s="24" t="s">
        <v>2249</v>
      </c>
      <c r="F14" s="24"/>
      <c r="G14" s="85" t="s">
        <v>134</v>
      </c>
      <c r="H14" s="24" t="s">
        <v>2249</v>
      </c>
      <c r="I14" s="21"/>
      <c r="J14" s="105" t="s">
        <v>2274</v>
      </c>
      <c r="K14" s="21" t="s">
        <v>1465</v>
      </c>
      <c r="L14" s="21" t="s">
        <v>1473</v>
      </c>
      <c r="M14" s="21" t="s">
        <v>1471</v>
      </c>
      <c r="N14" s="24">
        <v>0</v>
      </c>
      <c r="O14" s="24">
        <v>0</v>
      </c>
      <c r="P14" s="24" t="s">
        <v>2248</v>
      </c>
      <c r="Q14" s="24" t="s">
        <v>2248</v>
      </c>
      <c r="R14" s="147"/>
    </row>
  </sheetData>
  <autoFilter ref="B10:R14" xr:uid="{00000000-0001-0000-6000-000000000000}"/>
  <mergeCells count="1">
    <mergeCell ref="C9:M9"/>
  </mergeCells>
  <conditionalFormatting sqref="E11:E14">
    <cfRule type="duplicateValues" dxfId="1580" priority="3"/>
  </conditionalFormatting>
  <conditionalFormatting sqref="H13:H14">
    <cfRule type="duplicateValues" dxfId="1579" priority="2"/>
  </conditionalFormatting>
  <conditionalFormatting sqref="H12">
    <cfRule type="duplicateValues" dxfId="1578" priority="1"/>
  </conditionalFormatting>
  <hyperlinks>
    <hyperlink ref="G12" location="RCT044_CARACTERISTICAS_ESP_ADV!A1" display="RCT044_CARACTERISTICAS_ESP_ADV" xr:uid="{00000000-0004-0000-6000-000000000000}"/>
    <hyperlink ref="G13:G14" location="RCT044_CARACTERISTICAS_ESP_ADV!A1" display="RCT044_CARACTERISTICAS_ESP_ADV" xr:uid="{00000000-0004-0000-6000-000001000000}"/>
    <hyperlink ref="G13" location="RCT044_CARACTERISTICAS_ESP_ADV!A1" display="RCT044_CARACTERISTICAS_ESP_ADV" xr:uid="{00000000-0004-0000-6000-000002000000}"/>
    <hyperlink ref="G14" location="RCT044_CARACTERISTICAS_ESP_ADV!A1" display="RCT044_CARACTERISTICAS_ESP_ADV" xr:uid="{00000000-0004-0000-6000-000003000000}"/>
    <hyperlink ref="B6" location="Variáveis!A1" display="Variáveis" xr:uid="{00000000-0004-0000-6000-000004000000}"/>
    <hyperlink ref="C6" location="'Índice de Tabelas'!A1" display="Índice de Tabelas" xr:uid="{00000000-0004-0000-6000-000005000000}"/>
    <hyperlink ref="D6" location="'Manual de Instrução'!A1" display="Manual de Instrução" xr:uid="{00000000-0004-0000-6000-00000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ReturnToPrevSheet">
                <anchor moveWithCells="1" sizeWithCells="1">
                  <from>
                    <xdr:col>4</xdr:col>
                    <xdr:colOff>0</xdr:colOff>
                    <xdr:row>3</xdr:row>
                    <xdr:rowOff>0</xdr:rowOff>
                  </from>
                  <to>
                    <xdr:col>5</xdr:col>
                    <xdr:colOff>609600</xdr:colOff>
                    <xdr:row>5</xdr:row>
                    <xdr:rowOff>30480</xdr:rowOff>
                  </to>
                </anchor>
              </controlPr>
            </control>
          </mc:Choice>
        </mc:AlternateContent>
        <mc:AlternateContent xmlns:mc="http://schemas.openxmlformats.org/markup-compatibility/2006">
          <mc:Choice Requires="x14">
            <control shapeId="201730" r:id="rId5" name="Remover Filtros">
              <controlPr defaultSize="0" print="0" autoFill="0" autoPict="0" macro="[0]!RemoveFilters">
                <anchor moveWithCells="1" sizeWithCells="1">
                  <from>
                    <xdr:col>5</xdr:col>
                    <xdr:colOff>1836420</xdr:colOff>
                    <xdr:row>3</xdr:row>
                    <xdr:rowOff>0</xdr:rowOff>
                  </from>
                  <to>
                    <xdr:col>6</xdr:col>
                    <xdr:colOff>2011680</xdr:colOff>
                    <xdr:row>4</xdr:row>
                    <xdr:rowOff>182880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148"/>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2.898437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136</v>
      </c>
      <c r="E11" s="24" t="s">
        <v>1576</v>
      </c>
      <c r="F11" s="24"/>
      <c r="G11" s="98" t="s">
        <v>133</v>
      </c>
      <c r="H11" s="24" t="s">
        <v>1576</v>
      </c>
      <c r="I11" s="21"/>
      <c r="J11" s="106" t="s">
        <v>2275</v>
      </c>
      <c r="K11" s="21" t="s">
        <v>1458</v>
      </c>
      <c r="L11" s="21" t="s">
        <v>1459</v>
      </c>
      <c r="M11" s="21" t="s">
        <v>1471</v>
      </c>
      <c r="N11" s="24">
        <v>0</v>
      </c>
      <c r="O11" s="73">
        <v>0</v>
      </c>
      <c r="P11" s="73"/>
      <c r="Q11" s="24" t="s">
        <v>2248</v>
      </c>
      <c r="R11" s="147"/>
    </row>
    <row r="12" spans="1:18" ht="27" customHeight="1" x14ac:dyDescent="0.25">
      <c r="A12" s="75"/>
      <c r="B12" s="75">
        <v>2</v>
      </c>
      <c r="C12" s="24" t="s">
        <v>51</v>
      </c>
      <c r="D12" s="24" t="s">
        <v>136</v>
      </c>
      <c r="E12" s="24" t="s">
        <v>1463</v>
      </c>
      <c r="F12" s="24"/>
      <c r="G12" s="98" t="s">
        <v>133</v>
      </c>
      <c r="H12" s="24" t="s">
        <v>1463</v>
      </c>
      <c r="I12" s="21"/>
      <c r="J12" s="106" t="s">
        <v>2275</v>
      </c>
      <c r="K12" s="21" t="s">
        <v>1465</v>
      </c>
      <c r="L12" s="21" t="s">
        <v>1466</v>
      </c>
      <c r="M12" s="21" t="s">
        <v>1471</v>
      </c>
      <c r="N12" s="24">
        <v>0</v>
      </c>
      <c r="O12" s="24">
        <v>0</v>
      </c>
      <c r="P12" s="24"/>
      <c r="Q12" s="24" t="s">
        <v>2248</v>
      </c>
      <c r="R12" s="147"/>
    </row>
    <row r="13" spans="1:18" ht="27" customHeight="1" x14ac:dyDescent="0.25">
      <c r="A13" s="75"/>
      <c r="B13" s="75">
        <v>3</v>
      </c>
      <c r="C13" s="24" t="s">
        <v>51</v>
      </c>
      <c r="D13" s="24" t="s">
        <v>136</v>
      </c>
      <c r="E13" s="24" t="s">
        <v>1467</v>
      </c>
      <c r="F13" s="24"/>
      <c r="G13" s="98" t="s">
        <v>133</v>
      </c>
      <c r="H13" s="24" t="s">
        <v>1467</v>
      </c>
      <c r="I13" s="21"/>
      <c r="J13" s="106" t="s">
        <v>2275</v>
      </c>
      <c r="K13" s="21" t="s">
        <v>1465</v>
      </c>
      <c r="L13" s="21" t="s">
        <v>1466</v>
      </c>
      <c r="M13" s="21" t="s">
        <v>1471</v>
      </c>
      <c r="N13" s="24">
        <v>0</v>
      </c>
      <c r="O13" s="24">
        <v>0</v>
      </c>
      <c r="P13" s="24"/>
      <c r="Q13" s="24" t="s">
        <v>2248</v>
      </c>
      <c r="R13" s="147"/>
    </row>
    <row r="14" spans="1:18" ht="27" customHeight="1" x14ac:dyDescent="0.25">
      <c r="A14" s="75"/>
      <c r="B14" s="75">
        <v>4</v>
      </c>
      <c r="C14" s="24" t="s">
        <v>51</v>
      </c>
      <c r="D14" s="24" t="s">
        <v>136</v>
      </c>
      <c r="E14" s="24" t="s">
        <v>2249</v>
      </c>
      <c r="F14" s="24"/>
      <c r="G14" s="153" t="s">
        <v>133</v>
      </c>
      <c r="H14" s="24" t="s">
        <v>2249</v>
      </c>
      <c r="I14" s="21"/>
      <c r="J14" s="106" t="s">
        <v>2275</v>
      </c>
      <c r="K14" s="21" t="s">
        <v>1465</v>
      </c>
      <c r="L14" s="21" t="s">
        <v>1473</v>
      </c>
      <c r="M14" s="21" t="s">
        <v>1471</v>
      </c>
      <c r="N14" s="24">
        <v>0</v>
      </c>
      <c r="O14" s="24">
        <v>0</v>
      </c>
      <c r="P14" s="24"/>
      <c r="Q14" s="24" t="s">
        <v>2248</v>
      </c>
      <c r="R14" s="147"/>
    </row>
  </sheetData>
  <autoFilter ref="B10:R14" xr:uid="{00000000-0001-0000-6100-000000000000}"/>
  <mergeCells count="1">
    <mergeCell ref="C9:M9"/>
  </mergeCells>
  <conditionalFormatting sqref="E11:E14">
    <cfRule type="duplicateValues" dxfId="1577" priority="2"/>
  </conditionalFormatting>
  <conditionalFormatting sqref="H11:H14">
    <cfRule type="duplicateValues" dxfId="1576" priority="1"/>
  </conditionalFormatting>
  <hyperlinks>
    <hyperlink ref="G11" location="RCT044_CARACTERISTICAS_ESP!A1" display="RCT044_CARACTERISTICAS_ESP" xr:uid="{00000000-0004-0000-6100-000000000000}"/>
    <hyperlink ref="G12:G14" location="RCT044_CARACTERISTICAS_ESP!A1" display="RCT044_CARACTERISTICAS_ESP" xr:uid="{00000000-0004-0000-6100-000001000000}"/>
    <hyperlink ref="G12" location="RCT044_CARACTERISTICAS_ESP!A1" display="RCT044_CARACTERISTICAS_ESP" xr:uid="{00000000-0004-0000-6100-000002000000}"/>
    <hyperlink ref="G13" location="RCT044_CARACTERISTICAS_ESP!A1" display="RCT044_CARACTERISTICAS_ESP" xr:uid="{00000000-0004-0000-6100-000003000000}"/>
    <hyperlink ref="G14" location="RCT044_CARACTERISTICAS_ESP!A1" display="RCT044_CARACTERISTICAS_ESP" xr:uid="{00000000-0004-0000-6100-000004000000}"/>
    <hyperlink ref="B6" location="Variáveis!A1" display="Variáveis" xr:uid="{00000000-0004-0000-6100-000005000000}"/>
    <hyperlink ref="C6" location="'Índice de Tabelas'!A1" display="Índice de Tabelas" xr:uid="{00000000-0004-0000-6100-000006000000}"/>
    <hyperlink ref="D6" location="'Manual de Instrução'!A1" display="Manual de Instrução" xr:uid="{00000000-0004-0000-61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ReturnToPrevSheet">
                <anchor moveWithCells="1" sizeWithCells="1">
                  <from>
                    <xdr:col>4</xdr:col>
                    <xdr:colOff>0</xdr:colOff>
                    <xdr:row>3</xdr:row>
                    <xdr:rowOff>0</xdr:rowOff>
                  </from>
                  <to>
                    <xdr:col>5</xdr:col>
                    <xdr:colOff>335280</xdr:colOff>
                    <xdr:row>5</xdr:row>
                    <xdr:rowOff>68580</xdr:rowOff>
                  </to>
                </anchor>
              </controlPr>
            </control>
          </mc:Choice>
        </mc:AlternateContent>
        <mc:AlternateContent xmlns:mc="http://schemas.openxmlformats.org/markup-compatibility/2006">
          <mc:Choice Requires="x14">
            <control shapeId="20275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149"/>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59765625" style="27" customWidth="1"/>
    <col min="5" max="5" width="23.59765625" style="27" customWidth="1"/>
    <col min="6" max="6" width="27.3984375" style="27" customWidth="1"/>
    <col min="7" max="7" width="31.09765625" style="27" customWidth="1"/>
    <col min="8" max="8" width="18.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137</v>
      </c>
      <c r="E11" s="24" t="s">
        <v>1576</v>
      </c>
      <c r="F11" s="24"/>
      <c r="G11" s="85" t="s">
        <v>133</v>
      </c>
      <c r="H11" s="21"/>
      <c r="I11" s="21" t="s">
        <v>1692</v>
      </c>
      <c r="J11" s="24"/>
      <c r="K11" s="21" t="s">
        <v>1458</v>
      </c>
      <c r="L11" s="21" t="s">
        <v>1459</v>
      </c>
      <c r="M11" s="21" t="s">
        <v>1471</v>
      </c>
      <c r="N11" s="24">
        <v>0</v>
      </c>
      <c r="O11" s="73">
        <v>0</v>
      </c>
      <c r="P11" s="73" t="s">
        <v>2248</v>
      </c>
      <c r="Q11" s="24" t="s">
        <v>2248</v>
      </c>
      <c r="R11" s="147"/>
    </row>
    <row r="12" spans="1:18" ht="27" customHeight="1" x14ac:dyDescent="0.25">
      <c r="A12" s="75"/>
      <c r="B12" s="75">
        <v>2</v>
      </c>
      <c r="C12" s="24" t="s">
        <v>51</v>
      </c>
      <c r="D12" s="24" t="s">
        <v>137</v>
      </c>
      <c r="E12" s="24" t="s">
        <v>1581</v>
      </c>
      <c r="F12" s="24"/>
      <c r="G12" s="85" t="s">
        <v>134</v>
      </c>
      <c r="H12" s="24" t="s">
        <v>1581</v>
      </c>
      <c r="I12" s="21"/>
      <c r="J12" s="105" t="s">
        <v>2276</v>
      </c>
      <c r="K12" s="21" t="s">
        <v>1458</v>
      </c>
      <c r="L12" s="21" t="s">
        <v>1459</v>
      </c>
      <c r="M12" s="21" t="s">
        <v>1471</v>
      </c>
      <c r="N12" s="24">
        <v>0</v>
      </c>
      <c r="O12" s="24">
        <v>0</v>
      </c>
      <c r="P12" s="24" t="s">
        <v>2248</v>
      </c>
      <c r="Q12" s="24" t="s">
        <v>2248</v>
      </c>
      <c r="R12" s="147"/>
    </row>
    <row r="13" spans="1:18" ht="27" customHeight="1" x14ac:dyDescent="0.25">
      <c r="A13" s="75"/>
      <c r="B13" s="75">
        <v>3</v>
      </c>
      <c r="C13" s="24" t="s">
        <v>51</v>
      </c>
      <c r="D13" s="24" t="s">
        <v>137</v>
      </c>
      <c r="E13" s="24" t="s">
        <v>1463</v>
      </c>
      <c r="F13" s="24"/>
      <c r="G13" s="85" t="s">
        <v>134</v>
      </c>
      <c r="H13" s="24" t="s">
        <v>1463</v>
      </c>
      <c r="I13" s="21"/>
      <c r="J13" s="105" t="s">
        <v>2276</v>
      </c>
      <c r="K13" s="21" t="s">
        <v>1465</v>
      </c>
      <c r="L13" s="21" t="s">
        <v>1466</v>
      </c>
      <c r="M13" s="21" t="s">
        <v>1471</v>
      </c>
      <c r="N13" s="24">
        <v>0</v>
      </c>
      <c r="O13" s="24">
        <v>0</v>
      </c>
      <c r="P13" s="24" t="s">
        <v>2248</v>
      </c>
      <c r="Q13" s="24" t="s">
        <v>2248</v>
      </c>
      <c r="R13" s="147"/>
    </row>
    <row r="14" spans="1:18" ht="27" customHeight="1" x14ac:dyDescent="0.25">
      <c r="A14" s="75"/>
      <c r="B14" s="75">
        <v>4</v>
      </c>
      <c r="C14" s="24" t="s">
        <v>51</v>
      </c>
      <c r="D14" s="24" t="s">
        <v>137</v>
      </c>
      <c r="E14" s="24" t="s">
        <v>1467</v>
      </c>
      <c r="F14" s="24"/>
      <c r="G14" s="85" t="s">
        <v>134</v>
      </c>
      <c r="H14" s="24" t="s">
        <v>1467</v>
      </c>
      <c r="I14" s="21"/>
      <c r="J14" s="105" t="s">
        <v>2276</v>
      </c>
      <c r="K14" s="21" t="s">
        <v>1465</v>
      </c>
      <c r="L14" s="21" t="s">
        <v>1466</v>
      </c>
      <c r="M14" s="21" t="s">
        <v>1471</v>
      </c>
      <c r="N14" s="24">
        <v>0</v>
      </c>
      <c r="O14" s="24">
        <v>0</v>
      </c>
      <c r="P14" s="24" t="s">
        <v>2248</v>
      </c>
      <c r="Q14" s="24" t="s">
        <v>2248</v>
      </c>
      <c r="R14" s="147"/>
    </row>
    <row r="15" spans="1:18" ht="27" customHeight="1" x14ac:dyDescent="0.25">
      <c r="A15" s="75"/>
      <c r="B15" s="75">
        <v>5</v>
      </c>
      <c r="C15" s="24" t="s">
        <v>51</v>
      </c>
      <c r="D15" s="24" t="s">
        <v>137</v>
      </c>
      <c r="E15" s="24" t="s">
        <v>2249</v>
      </c>
      <c r="F15" s="24"/>
      <c r="G15" s="85" t="s">
        <v>134</v>
      </c>
      <c r="H15" s="24" t="s">
        <v>2249</v>
      </c>
      <c r="I15" s="21"/>
      <c r="J15" s="105" t="s">
        <v>2276</v>
      </c>
      <c r="K15" s="21" t="s">
        <v>1465</v>
      </c>
      <c r="L15" s="21" t="s">
        <v>1473</v>
      </c>
      <c r="M15" s="21" t="s">
        <v>1471</v>
      </c>
      <c r="N15" s="24">
        <v>0</v>
      </c>
      <c r="O15" s="24">
        <v>0</v>
      </c>
      <c r="P15" s="24" t="s">
        <v>2248</v>
      </c>
      <c r="Q15" s="24" t="s">
        <v>2248</v>
      </c>
      <c r="R15" s="147"/>
    </row>
  </sheetData>
  <autoFilter ref="B10:R15" xr:uid="{00000000-0001-0000-6200-000000000000}"/>
  <mergeCells count="1">
    <mergeCell ref="C9:M9"/>
  </mergeCells>
  <conditionalFormatting sqref="E11:E15">
    <cfRule type="duplicateValues" dxfId="1575" priority="2"/>
  </conditionalFormatting>
  <conditionalFormatting sqref="H12:H15">
    <cfRule type="duplicateValues" dxfId="1574" priority="1"/>
  </conditionalFormatting>
  <hyperlinks>
    <hyperlink ref="G12" location="RCT044_CARACTERISTICAS_ESP_ADV!A1" display="RCT044_CARACTERISTICAS_ESP_ADV" xr:uid="{00000000-0004-0000-6200-000000000000}"/>
    <hyperlink ref="G13:G15" location="RCT044_CARACTERISTICAS_ESP_ADV!A1" display="RCT044_CARACTERISTICAS_ESP_ADV" xr:uid="{00000000-0004-0000-6200-000001000000}"/>
    <hyperlink ref="G13" location="RCT044_CARACTERISTICAS_ESP_ADV!A1" display="RCT044_CARACTERISTICAS_ESP_ADV" xr:uid="{00000000-0004-0000-6200-000002000000}"/>
    <hyperlink ref="G14" location="RCT044_CARACTERISTICAS_ESP_ADV!A1" display="RCT044_CARACTERISTICAS_ESP_ADV" xr:uid="{00000000-0004-0000-6200-000003000000}"/>
    <hyperlink ref="G15" location="RCT044_CARACTERISTICAS_ESP_ADV!A1" display="RCT044_CARACTERISTICAS_ESP_ADV" xr:uid="{00000000-0004-0000-6200-000004000000}"/>
    <hyperlink ref="G11" location="RCT044_CARACTERISTICAS_ESP!A1" display="RCT044_CARACTERISTICAS_ESP" xr:uid="{00000000-0004-0000-6200-000005000000}"/>
    <hyperlink ref="B6" location="Variáveis!A1" display="Variáveis" xr:uid="{00000000-0004-0000-6200-000006000000}"/>
    <hyperlink ref="C6" location="'Índice de Tabelas'!A1" display="Índice de Tabelas" xr:uid="{00000000-0004-0000-6200-000007000000}"/>
    <hyperlink ref="D6" location="'Manual de Instrução'!A1" display="Manual de Instrução" xr:uid="{00000000-0004-0000-62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03778"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150"/>
  <dimension ref="A1:S24"/>
  <sheetViews>
    <sheetView zoomScale="81" workbookViewId="0">
      <pane xSplit="5" ySplit="10" topLeftCell="F11" activePane="bottomRight" state="frozen"/>
      <selection pane="topRight" activeCell="F1" sqref="F1"/>
      <selection pane="bottomLeft" activeCell="A18" sqref="A18"/>
      <selection pane="bottomRight" activeCell="B10" sqref="B10:S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09765625" style="27" customWidth="1"/>
    <col min="5" max="5" width="23.59765625" style="27" customWidth="1"/>
    <col min="6" max="6" width="33" style="27" customWidth="1"/>
    <col min="7" max="7" width="31.59765625" style="27" customWidth="1"/>
    <col min="8" max="8" width="23.8984375" style="27" customWidth="1"/>
    <col min="9" max="9" width="27.09765625" style="27" customWidth="1"/>
    <col min="10" max="11" width="35.398437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68" customFormat="1" ht="25.5" customHeight="1" x14ac:dyDescent="0.3">
      <c r="A11" s="66"/>
      <c r="B11" s="116">
        <v>1</v>
      </c>
      <c r="C11" s="24" t="s">
        <v>51</v>
      </c>
      <c r="D11" s="24" t="s">
        <v>138</v>
      </c>
      <c r="E11" s="24" t="s">
        <v>1576</v>
      </c>
      <c r="F11" s="141" t="s">
        <v>2277</v>
      </c>
      <c r="G11" s="111"/>
      <c r="H11" s="111"/>
      <c r="I11" s="112" t="s">
        <v>1622</v>
      </c>
      <c r="J11" s="111"/>
      <c r="K11" s="111"/>
      <c r="L11" s="21" t="s">
        <v>1458</v>
      </c>
      <c r="M11" s="21" t="s">
        <v>1459</v>
      </c>
      <c r="N11" s="21" t="s">
        <v>1460</v>
      </c>
      <c r="O11" s="24">
        <v>1</v>
      </c>
      <c r="P11" s="73">
        <v>0</v>
      </c>
      <c r="Q11" s="73" t="s">
        <v>2278</v>
      </c>
      <c r="R11" s="24" t="s">
        <v>2278</v>
      </c>
      <c r="S11" s="147" t="s">
        <v>2279</v>
      </c>
    </row>
    <row r="12" spans="1:19" s="68" customFormat="1" ht="25.5" customHeight="1" x14ac:dyDescent="0.3">
      <c r="A12" s="66"/>
      <c r="B12" s="116">
        <v>2</v>
      </c>
      <c r="C12" s="24" t="s">
        <v>51</v>
      </c>
      <c r="D12" s="24" t="s">
        <v>138</v>
      </c>
      <c r="E12" s="24" t="s">
        <v>1581</v>
      </c>
      <c r="F12" s="141" t="s">
        <v>2277</v>
      </c>
      <c r="G12" s="85" t="s">
        <v>266</v>
      </c>
      <c r="H12" s="24" t="s">
        <v>2280</v>
      </c>
      <c r="I12" s="114"/>
      <c r="J12" s="115" t="s">
        <v>2281</v>
      </c>
      <c r="K12" s="115" t="s">
        <v>2282</v>
      </c>
      <c r="L12" s="21" t="s">
        <v>1458</v>
      </c>
      <c r="M12" s="21" t="s">
        <v>1459</v>
      </c>
      <c r="N12" s="21" t="s">
        <v>1460</v>
      </c>
      <c r="O12" s="24">
        <v>1</v>
      </c>
      <c r="P12" s="73">
        <v>0</v>
      </c>
      <c r="Q12" s="73" t="s">
        <v>2278</v>
      </c>
      <c r="R12" s="24" t="s">
        <v>2278</v>
      </c>
      <c r="S12" s="147" t="s">
        <v>2279</v>
      </c>
    </row>
    <row r="13" spans="1:19" s="68" customFormat="1" ht="25.5" customHeight="1" x14ac:dyDescent="0.3">
      <c r="A13" s="66"/>
      <c r="B13" s="116">
        <v>3</v>
      </c>
      <c r="C13" s="24" t="s">
        <v>51</v>
      </c>
      <c r="D13" s="24" t="s">
        <v>138</v>
      </c>
      <c r="E13" s="24" t="s">
        <v>2180</v>
      </c>
      <c r="F13" s="141" t="s">
        <v>2277</v>
      </c>
      <c r="G13" s="85" t="s">
        <v>266</v>
      </c>
      <c r="H13" s="112" t="s">
        <v>2283</v>
      </c>
      <c r="I13" s="114"/>
      <c r="J13" s="115" t="s">
        <v>2281</v>
      </c>
      <c r="K13" s="115" t="s">
        <v>2282</v>
      </c>
      <c r="L13" s="21" t="s">
        <v>1458</v>
      </c>
      <c r="M13" s="21" t="s">
        <v>1459</v>
      </c>
      <c r="N13" s="21" t="s">
        <v>1471</v>
      </c>
      <c r="O13" s="24">
        <v>0</v>
      </c>
      <c r="P13" s="24">
        <v>0</v>
      </c>
      <c r="Q13" s="24" t="s">
        <v>2278</v>
      </c>
      <c r="R13" s="24" t="s">
        <v>2278</v>
      </c>
      <c r="S13" s="147" t="s">
        <v>2279</v>
      </c>
    </row>
    <row r="14" spans="1:19" s="68" customFormat="1" ht="27" customHeight="1" x14ac:dyDescent="0.3">
      <c r="A14" s="66"/>
      <c r="B14" s="116">
        <v>4</v>
      </c>
      <c r="C14" s="24" t="s">
        <v>51</v>
      </c>
      <c r="D14" s="24" t="s">
        <v>138</v>
      </c>
      <c r="E14" s="24" t="s">
        <v>1611</v>
      </c>
      <c r="F14" s="141" t="s">
        <v>2277</v>
      </c>
      <c r="G14" s="85" t="s">
        <v>266</v>
      </c>
      <c r="H14" s="24" t="s">
        <v>1611</v>
      </c>
      <c r="I14" s="114"/>
      <c r="J14" s="115" t="s">
        <v>2281</v>
      </c>
      <c r="K14" s="115" t="s">
        <v>2282</v>
      </c>
      <c r="L14" s="21" t="s">
        <v>1465</v>
      </c>
      <c r="M14" s="21" t="s">
        <v>1555</v>
      </c>
      <c r="N14" s="21" t="s">
        <v>1460</v>
      </c>
      <c r="O14" s="24">
        <v>1</v>
      </c>
      <c r="P14" s="24">
        <v>0</v>
      </c>
      <c r="Q14" s="24" t="s">
        <v>2278</v>
      </c>
      <c r="R14" s="24" t="s">
        <v>2278</v>
      </c>
      <c r="S14" s="147" t="s">
        <v>2279</v>
      </c>
    </row>
    <row r="15" spans="1:19" s="68" customFormat="1" ht="25.5" customHeight="1" x14ac:dyDescent="0.3">
      <c r="A15" s="66"/>
      <c r="B15" s="116">
        <v>5</v>
      </c>
      <c r="C15" s="24" t="s">
        <v>51</v>
      </c>
      <c r="D15" s="24" t="s">
        <v>138</v>
      </c>
      <c r="E15" s="24" t="s">
        <v>2284</v>
      </c>
      <c r="F15" s="141" t="s">
        <v>2277</v>
      </c>
      <c r="G15" s="111"/>
      <c r="H15" s="111"/>
      <c r="I15" s="113" t="s">
        <v>1522</v>
      </c>
      <c r="J15" s="111"/>
      <c r="K15" s="111"/>
      <c r="L15" s="21" t="s">
        <v>1465</v>
      </c>
      <c r="M15" s="21" t="s">
        <v>1494</v>
      </c>
      <c r="N15" s="21" t="s">
        <v>1471</v>
      </c>
      <c r="O15" s="24">
        <v>0</v>
      </c>
      <c r="P15" s="24">
        <v>0</v>
      </c>
      <c r="Q15" s="24" t="s">
        <v>2278</v>
      </c>
      <c r="R15" s="24" t="s">
        <v>2278</v>
      </c>
      <c r="S15" s="147" t="s">
        <v>2279</v>
      </c>
    </row>
    <row r="16" spans="1:19" s="68" customFormat="1" ht="25.5" customHeight="1" x14ac:dyDescent="0.3">
      <c r="A16" s="66"/>
      <c r="B16" s="116">
        <v>6</v>
      </c>
      <c r="C16" s="24" t="s">
        <v>51</v>
      </c>
      <c r="D16" s="24" t="s">
        <v>138</v>
      </c>
      <c r="E16" s="24" t="s">
        <v>2285</v>
      </c>
      <c r="F16" s="141" t="s">
        <v>2277</v>
      </c>
      <c r="G16" s="111"/>
      <c r="H16" s="111"/>
      <c r="I16" s="112" t="s">
        <v>1471</v>
      </c>
      <c r="J16" s="111"/>
      <c r="K16" s="111"/>
      <c r="L16" s="21" t="s">
        <v>1458</v>
      </c>
      <c r="M16" s="21" t="s">
        <v>1459</v>
      </c>
      <c r="N16" s="21" t="s">
        <v>1471</v>
      </c>
      <c r="O16" s="24">
        <v>0</v>
      </c>
      <c r="P16" s="24">
        <v>0</v>
      </c>
      <c r="Q16" s="24" t="s">
        <v>2278</v>
      </c>
      <c r="R16" s="24" t="s">
        <v>2278</v>
      </c>
      <c r="S16" s="147" t="s">
        <v>2279</v>
      </c>
    </row>
    <row r="17" spans="1:19" s="68" customFormat="1" ht="25.5" customHeight="1" x14ac:dyDescent="0.3">
      <c r="A17" s="66"/>
      <c r="B17" s="116">
        <v>7</v>
      </c>
      <c r="C17" s="24" t="s">
        <v>51</v>
      </c>
      <c r="D17" s="24" t="s">
        <v>138</v>
      </c>
      <c r="E17" s="24" t="s">
        <v>1561</v>
      </c>
      <c r="F17" s="141" t="s">
        <v>2277</v>
      </c>
      <c r="G17" s="111"/>
      <c r="H17" s="111"/>
      <c r="I17" s="112" t="s">
        <v>1562</v>
      </c>
      <c r="J17" s="111"/>
      <c r="K17" s="111"/>
      <c r="L17" s="21" t="s">
        <v>1563</v>
      </c>
      <c r="M17" s="21" t="s">
        <v>1564</v>
      </c>
      <c r="N17" s="21" t="s">
        <v>1471</v>
      </c>
      <c r="O17" s="24">
        <v>0</v>
      </c>
      <c r="P17" s="24">
        <v>0</v>
      </c>
      <c r="Q17" s="24" t="s">
        <v>2278</v>
      </c>
      <c r="R17" s="24" t="s">
        <v>2278</v>
      </c>
      <c r="S17" s="147" t="s">
        <v>2279</v>
      </c>
    </row>
    <row r="18" spans="1:19" s="29" customFormat="1" ht="27" customHeight="1" x14ac:dyDescent="0.2">
      <c r="A18" s="28"/>
      <c r="B18" s="116">
        <v>1</v>
      </c>
      <c r="C18" s="24" t="s">
        <v>51</v>
      </c>
      <c r="D18" s="24" t="s">
        <v>138</v>
      </c>
      <c r="E18" s="24" t="s">
        <v>1576</v>
      </c>
      <c r="F18" s="24" t="s">
        <v>2286</v>
      </c>
      <c r="G18" s="98" t="s">
        <v>142</v>
      </c>
      <c r="H18" s="21" t="s">
        <v>1576</v>
      </c>
      <c r="I18" s="21"/>
      <c r="J18" s="24"/>
      <c r="K18" s="24"/>
      <c r="L18" s="21" t="s">
        <v>1458</v>
      </c>
      <c r="M18" s="21" t="s">
        <v>1459</v>
      </c>
      <c r="N18" s="21" t="s">
        <v>1460</v>
      </c>
      <c r="O18" s="24">
        <v>1</v>
      </c>
      <c r="P18" s="73">
        <v>0</v>
      </c>
      <c r="Q18" s="73" t="s">
        <v>2278</v>
      </c>
      <c r="R18" s="24" t="s">
        <v>2278</v>
      </c>
      <c r="S18" s="147" t="s">
        <v>1610</v>
      </c>
    </row>
    <row r="19" spans="1:19" ht="26.25" customHeight="1" x14ac:dyDescent="0.25">
      <c r="A19" s="75"/>
      <c r="B19" s="116">
        <v>2</v>
      </c>
      <c r="C19" s="24" t="s">
        <v>51</v>
      </c>
      <c r="D19" s="24" t="s">
        <v>138</v>
      </c>
      <c r="E19" s="24" t="s">
        <v>1581</v>
      </c>
      <c r="F19" s="24" t="s">
        <v>2286</v>
      </c>
      <c r="G19" s="98" t="s">
        <v>142</v>
      </c>
      <c r="H19" s="24" t="s">
        <v>1581</v>
      </c>
      <c r="I19" s="21"/>
      <c r="J19" s="21"/>
      <c r="K19" s="21"/>
      <c r="L19" s="21" t="s">
        <v>1458</v>
      </c>
      <c r="M19" s="21" t="s">
        <v>1459</v>
      </c>
      <c r="N19" s="21" t="s">
        <v>1471</v>
      </c>
      <c r="O19" s="24">
        <v>0</v>
      </c>
      <c r="P19" s="24">
        <v>0</v>
      </c>
      <c r="Q19" s="24" t="s">
        <v>2278</v>
      </c>
      <c r="R19" s="24" t="s">
        <v>2278</v>
      </c>
      <c r="S19" s="147" t="s">
        <v>1610</v>
      </c>
    </row>
    <row r="20" spans="1:19" ht="26.25" customHeight="1" x14ac:dyDescent="0.25">
      <c r="A20" s="75"/>
      <c r="B20" s="116">
        <v>3</v>
      </c>
      <c r="C20" s="24" t="s">
        <v>51</v>
      </c>
      <c r="D20" s="24" t="s">
        <v>138</v>
      </c>
      <c r="E20" s="24" t="s">
        <v>2180</v>
      </c>
      <c r="F20" s="24" t="s">
        <v>2286</v>
      </c>
      <c r="G20" s="98" t="s">
        <v>142</v>
      </c>
      <c r="H20" s="24" t="s">
        <v>2180</v>
      </c>
      <c r="I20" s="21"/>
      <c r="J20" s="21"/>
      <c r="K20" s="21"/>
      <c r="L20" s="21" t="s">
        <v>1465</v>
      </c>
      <c r="M20" s="21" t="s">
        <v>1555</v>
      </c>
      <c r="N20" s="21" t="s">
        <v>1460</v>
      </c>
      <c r="O20" s="24">
        <v>1</v>
      </c>
      <c r="P20" s="24">
        <v>0</v>
      </c>
      <c r="Q20" s="24" t="s">
        <v>2278</v>
      </c>
      <c r="R20" s="24" t="s">
        <v>2278</v>
      </c>
      <c r="S20" s="147" t="s">
        <v>1610</v>
      </c>
    </row>
    <row r="21" spans="1:19" ht="27" customHeight="1" x14ac:dyDescent="0.25">
      <c r="A21" s="75"/>
      <c r="B21" s="116">
        <v>4</v>
      </c>
      <c r="C21" s="24" t="s">
        <v>51</v>
      </c>
      <c r="D21" s="24" t="s">
        <v>138</v>
      </c>
      <c r="E21" s="24" t="s">
        <v>1611</v>
      </c>
      <c r="F21" s="24" t="s">
        <v>2286</v>
      </c>
      <c r="G21" s="98" t="s">
        <v>142</v>
      </c>
      <c r="H21" s="24" t="s">
        <v>1611</v>
      </c>
      <c r="I21" s="21"/>
      <c r="J21" s="115"/>
      <c r="K21" s="115"/>
      <c r="L21" s="21" t="s">
        <v>1465</v>
      </c>
      <c r="M21" s="21" t="s">
        <v>1612</v>
      </c>
      <c r="N21" s="21" t="s">
        <v>1471</v>
      </c>
      <c r="O21" s="24">
        <v>0</v>
      </c>
      <c r="P21" s="24">
        <v>0</v>
      </c>
      <c r="Q21" s="24" t="s">
        <v>2278</v>
      </c>
      <c r="R21" s="24" t="s">
        <v>2278</v>
      </c>
      <c r="S21" s="147" t="s">
        <v>1610</v>
      </c>
    </row>
    <row r="22" spans="1:19" ht="26.25" customHeight="1" x14ac:dyDescent="0.25">
      <c r="A22" s="75"/>
      <c r="B22" s="116">
        <v>5</v>
      </c>
      <c r="C22" s="24" t="s">
        <v>51</v>
      </c>
      <c r="D22" s="24" t="s">
        <v>138</v>
      </c>
      <c r="E22" s="24" t="s">
        <v>2284</v>
      </c>
      <c r="F22" s="24" t="s">
        <v>2286</v>
      </c>
      <c r="G22" s="21"/>
      <c r="H22" s="24"/>
      <c r="I22" s="22" t="s">
        <v>1522</v>
      </c>
      <c r="J22" s="21"/>
      <c r="K22" s="21"/>
      <c r="L22" s="21" t="s">
        <v>1465</v>
      </c>
      <c r="M22" s="21" t="s">
        <v>1494</v>
      </c>
      <c r="N22" s="21" t="s">
        <v>1471</v>
      </c>
      <c r="O22" s="24">
        <v>0</v>
      </c>
      <c r="P22" s="24">
        <v>0</v>
      </c>
      <c r="Q22" s="24" t="s">
        <v>2278</v>
      </c>
      <c r="R22" s="24" t="s">
        <v>2278</v>
      </c>
      <c r="S22" s="147" t="s">
        <v>1610</v>
      </c>
    </row>
    <row r="23" spans="1:19" ht="26.25" customHeight="1" x14ac:dyDescent="0.25">
      <c r="A23" s="75"/>
      <c r="B23" s="116">
        <v>6</v>
      </c>
      <c r="C23" s="24" t="s">
        <v>51</v>
      </c>
      <c r="D23" s="24" t="s">
        <v>138</v>
      </c>
      <c r="E23" s="24" t="s">
        <v>2285</v>
      </c>
      <c r="F23" s="24" t="s">
        <v>2286</v>
      </c>
      <c r="G23" s="21"/>
      <c r="H23" s="24"/>
      <c r="I23" s="21" t="s">
        <v>1471</v>
      </c>
      <c r="J23" s="21"/>
      <c r="K23" s="21"/>
      <c r="L23" s="21" t="s">
        <v>1458</v>
      </c>
      <c r="M23" s="21" t="s">
        <v>1459</v>
      </c>
      <c r="N23" s="21" t="s">
        <v>1471</v>
      </c>
      <c r="O23" s="24">
        <v>0</v>
      </c>
      <c r="P23" s="24">
        <v>0</v>
      </c>
      <c r="Q23" s="24" t="s">
        <v>2278</v>
      </c>
      <c r="R23" s="24" t="s">
        <v>2278</v>
      </c>
      <c r="S23" s="147" t="s">
        <v>1610</v>
      </c>
    </row>
    <row r="24" spans="1:19" ht="26.25" customHeight="1" x14ac:dyDescent="0.25">
      <c r="A24" s="75"/>
      <c r="B24" s="116">
        <v>7</v>
      </c>
      <c r="C24" s="24" t="s">
        <v>51</v>
      </c>
      <c r="D24" s="24" t="s">
        <v>138</v>
      </c>
      <c r="E24" s="24" t="s">
        <v>1561</v>
      </c>
      <c r="F24" s="24" t="s">
        <v>2286</v>
      </c>
      <c r="G24" s="21"/>
      <c r="H24" s="21"/>
      <c r="I24" s="21" t="s">
        <v>1562</v>
      </c>
      <c r="J24" s="21"/>
      <c r="K24" s="21"/>
      <c r="L24" s="21" t="s">
        <v>1563</v>
      </c>
      <c r="M24" s="21" t="s">
        <v>1564</v>
      </c>
      <c r="N24" s="21" t="s">
        <v>1471</v>
      </c>
      <c r="O24" s="24">
        <v>0</v>
      </c>
      <c r="P24" s="24">
        <v>0</v>
      </c>
      <c r="Q24" s="24" t="s">
        <v>2278</v>
      </c>
      <c r="R24" s="24" t="s">
        <v>2278</v>
      </c>
      <c r="S24" s="147" t="s">
        <v>1610</v>
      </c>
    </row>
  </sheetData>
  <autoFilter ref="B10:S24" xr:uid="{00000000-0001-0000-6300-000000000000}"/>
  <mergeCells count="1">
    <mergeCell ref="C9:N9"/>
  </mergeCells>
  <conditionalFormatting sqref="E18:E21">
    <cfRule type="duplicateValues" dxfId="1573" priority="11"/>
  </conditionalFormatting>
  <conditionalFormatting sqref="H20:H23">
    <cfRule type="duplicateValues" dxfId="1572" priority="10"/>
  </conditionalFormatting>
  <conditionalFormatting sqref="H19">
    <cfRule type="duplicateValues" dxfId="1571" priority="9"/>
  </conditionalFormatting>
  <conditionalFormatting sqref="E11">
    <cfRule type="duplicateValues" dxfId="1570" priority="5"/>
  </conditionalFormatting>
  <conditionalFormatting sqref="E12:E14">
    <cfRule type="duplicateValues" dxfId="1569" priority="4"/>
  </conditionalFormatting>
  <conditionalFormatting sqref="H14">
    <cfRule type="duplicateValues" dxfId="1568" priority="3"/>
  </conditionalFormatting>
  <conditionalFormatting sqref="H12">
    <cfRule type="duplicateValues" dxfId="1567" priority="2"/>
  </conditionalFormatting>
  <hyperlinks>
    <hyperlink ref="G18" location="RCT045_CCLIENTE_MASTER_INS!A1" display="RCT045_CCLIENTE_MASTER_INS" xr:uid="{00000000-0004-0000-6300-000000000000}"/>
    <hyperlink ref="G12" location="RCTX08_015_LOG_ALT_CLI!A1" display="RCTX08_015_LOG_ALT_CLI" xr:uid="{00000000-0004-0000-6300-000001000000}"/>
    <hyperlink ref="G13:G14" location="RCTX08_015_LOG_ALT_CLI!A1" display="RCTX08_015_LOG_ALT_CLI" xr:uid="{00000000-0004-0000-6300-000002000000}"/>
    <hyperlink ref="G13" location="RCTX08_015_LOG_ALT_CLI!A1" display="RCTX08_015_LOG_ALT_CLI" xr:uid="{00000000-0004-0000-6300-000003000000}"/>
    <hyperlink ref="G14" location="RCTX08_015_LOG_ALT_CLI!A1" display="RCTX08_015_LOG_ALT_CLI" xr:uid="{00000000-0004-0000-6300-000004000000}"/>
    <hyperlink ref="G19" location="RCT045_CCLIENTE_MASTER_INS!A1" display="RCT045_CCLIENTE_MASTER_INS" xr:uid="{00000000-0004-0000-6300-000005000000}"/>
    <hyperlink ref="G20" location="RCT045_CCLIENTE_MASTER_INS!A1" display="RCT045_CCLIENTE_MASTER_INS" xr:uid="{00000000-0004-0000-6300-000006000000}"/>
    <hyperlink ref="G21" location="RCT045_CCLIENTE_MASTER_INS!A1" display="RCT045_CCLIENTE_MASTER_INS" xr:uid="{00000000-0004-0000-6300-000007000000}"/>
    <hyperlink ref="B6" location="Variáveis!A1" display="Variáveis" xr:uid="{00000000-0004-0000-6300-000008000000}"/>
    <hyperlink ref="C6" location="'Índice de Tabelas'!A1" display="Índice de Tabelas" xr:uid="{00000000-0004-0000-6300-000009000000}"/>
    <hyperlink ref="D6" location="'Manual de Instrução'!A1" display="Manual de Instrução" xr:uid="{00000000-0004-0000-63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ReturnToPrevSheet">
                <anchor moveWithCells="1" sizeWithCells="1">
                  <from>
                    <xdr:col>4</xdr:col>
                    <xdr:colOff>0</xdr:colOff>
                    <xdr:row>3</xdr:row>
                    <xdr:rowOff>0</xdr:rowOff>
                  </from>
                  <to>
                    <xdr:col>5</xdr:col>
                    <xdr:colOff>464820</xdr:colOff>
                    <xdr:row>5</xdr:row>
                    <xdr:rowOff>68580</xdr:rowOff>
                  </to>
                </anchor>
              </controlPr>
            </control>
          </mc:Choice>
        </mc:AlternateContent>
        <mc:AlternateContent xmlns:mc="http://schemas.openxmlformats.org/markup-compatibility/2006">
          <mc:Choice Requires="x14">
            <control shapeId="204802" r:id="rId5" name="Remover Filtros">
              <controlPr defaultSize="0" print="0" autoFill="0" autoPict="0" macro="[0]!RemoveFilters">
                <anchor moveWithCells="1" sizeWithCells="1">
                  <from>
                    <xdr:col>6</xdr:col>
                    <xdr:colOff>106680</xdr:colOff>
                    <xdr:row>3</xdr:row>
                    <xdr:rowOff>7620</xdr:rowOff>
                  </from>
                  <to>
                    <xdr:col>6</xdr:col>
                    <xdr:colOff>2125980</xdr:colOff>
                    <xdr:row>5</xdr:row>
                    <xdr:rowOff>30480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51"/>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59765625" style="27" customWidth="1"/>
    <col min="5" max="5" width="23.59765625" style="27" customWidth="1"/>
    <col min="6" max="6" width="22.59765625" style="27" customWidth="1"/>
    <col min="7" max="7" width="26.5" style="27" bestFit="1" customWidth="1"/>
    <col min="8" max="8" width="20.8984375" style="27" customWidth="1"/>
    <col min="9" max="9" width="36.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1448</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139</v>
      </c>
      <c r="E11" s="24" t="s">
        <v>1581</v>
      </c>
      <c r="F11" s="24"/>
      <c r="G11" s="24"/>
      <c r="H11" s="21"/>
      <c r="I11" s="21" t="s">
        <v>1457</v>
      </c>
      <c r="J11" s="24"/>
      <c r="K11" s="21" t="s">
        <v>1458</v>
      </c>
      <c r="L11" s="21" t="s">
        <v>1459</v>
      </c>
      <c r="M11" s="21" t="s">
        <v>1471</v>
      </c>
      <c r="N11" s="24">
        <v>0</v>
      </c>
      <c r="O11" s="73">
        <v>0</v>
      </c>
      <c r="P11" s="73" t="s">
        <v>2278</v>
      </c>
      <c r="Q11" s="24" t="s">
        <v>2278</v>
      </c>
      <c r="R11" s="147"/>
    </row>
    <row r="12" spans="1:18" ht="27" customHeight="1" x14ac:dyDescent="0.25">
      <c r="A12" s="75"/>
      <c r="B12" s="75">
        <v>2</v>
      </c>
      <c r="C12" s="24" t="s">
        <v>51</v>
      </c>
      <c r="D12" s="24" t="s">
        <v>139</v>
      </c>
      <c r="E12" s="24" t="s">
        <v>2180</v>
      </c>
      <c r="F12" s="24"/>
      <c r="G12" s="98" t="s">
        <v>266</v>
      </c>
      <c r="H12" s="21" t="s">
        <v>2283</v>
      </c>
      <c r="J12" s="82" t="s">
        <v>2287</v>
      </c>
      <c r="K12" s="21" t="s">
        <v>1465</v>
      </c>
      <c r="L12" s="21" t="s">
        <v>1555</v>
      </c>
      <c r="M12" s="21" t="s">
        <v>1471</v>
      </c>
      <c r="N12" s="24">
        <v>0</v>
      </c>
      <c r="O12" s="24">
        <v>0</v>
      </c>
      <c r="P12" s="24" t="s">
        <v>2278</v>
      </c>
      <c r="Q12" s="24" t="s">
        <v>2278</v>
      </c>
      <c r="R12" s="147"/>
    </row>
    <row r="13" spans="1:18" ht="27" customHeight="1" x14ac:dyDescent="0.25">
      <c r="A13" s="75"/>
      <c r="B13" s="75">
        <v>3</v>
      </c>
      <c r="C13" s="24" t="s">
        <v>51</v>
      </c>
      <c r="D13" s="24" t="s">
        <v>139</v>
      </c>
      <c r="E13" s="24" t="s">
        <v>1611</v>
      </c>
      <c r="F13" s="24"/>
      <c r="G13" s="98" t="s">
        <v>266</v>
      </c>
      <c r="H13" s="24" t="s">
        <v>1611</v>
      </c>
      <c r="I13" s="82"/>
      <c r="J13" s="82" t="s">
        <v>2287</v>
      </c>
      <c r="K13" s="21" t="s">
        <v>1465</v>
      </c>
      <c r="L13" s="21" t="s">
        <v>1612</v>
      </c>
      <c r="M13" s="21" t="s">
        <v>1471</v>
      </c>
      <c r="N13" s="24">
        <v>0</v>
      </c>
      <c r="O13" s="24">
        <v>0</v>
      </c>
      <c r="P13" s="24" t="s">
        <v>2278</v>
      </c>
      <c r="Q13" s="24" t="s">
        <v>2278</v>
      </c>
      <c r="R13" s="147"/>
    </row>
    <row r="14" spans="1:18" ht="27" customHeight="1" x14ac:dyDescent="0.25">
      <c r="A14" s="75"/>
      <c r="B14" s="75">
        <v>4</v>
      </c>
      <c r="C14" s="24" t="s">
        <v>51</v>
      </c>
      <c r="D14" s="24" t="s">
        <v>139</v>
      </c>
      <c r="E14" s="24" t="s">
        <v>2288</v>
      </c>
      <c r="F14" s="24"/>
      <c r="G14" s="21"/>
      <c r="H14" s="21"/>
      <c r="I14" s="21" t="s">
        <v>1471</v>
      </c>
      <c r="J14" s="21"/>
      <c r="K14" s="21" t="s">
        <v>1458</v>
      </c>
      <c r="L14" s="21" t="s">
        <v>1459</v>
      </c>
      <c r="M14" s="21" t="s">
        <v>1471</v>
      </c>
      <c r="N14" s="24">
        <v>0</v>
      </c>
      <c r="O14" s="24">
        <v>0</v>
      </c>
      <c r="P14" s="24" t="s">
        <v>2278</v>
      </c>
      <c r="Q14" s="24" t="s">
        <v>2278</v>
      </c>
      <c r="R14" s="147"/>
    </row>
  </sheetData>
  <autoFilter ref="B10:R14" xr:uid="{00000000-0001-0000-6400-000000000000}"/>
  <mergeCells count="1">
    <mergeCell ref="C9:M9"/>
  </mergeCells>
  <conditionalFormatting sqref="E11:E14">
    <cfRule type="duplicateValues" dxfId="1566" priority="2"/>
  </conditionalFormatting>
  <conditionalFormatting sqref="H13">
    <cfRule type="duplicateValues" dxfId="1565" priority="1"/>
  </conditionalFormatting>
  <hyperlinks>
    <hyperlink ref="G12" location="RCTX08_015_LOG_ALT_CLI!A1" display="RCTX08_015_LOG_ALT_CLI" xr:uid="{00000000-0004-0000-6400-000000000000}"/>
    <hyperlink ref="G13" location="RCTX08_015_LOG_ALT_CLI!A1" display="RCTX08_015_LOG_ALT_CLI" xr:uid="{00000000-0004-0000-6400-000001000000}"/>
    <hyperlink ref="B6" location="Variáveis!A1" display="Variáveis" xr:uid="{00000000-0004-0000-6400-000002000000}"/>
    <hyperlink ref="C6" location="'Índice de Tabelas'!A1" display="Índice de Tabelas" xr:uid="{00000000-0004-0000-6400-000003000000}"/>
    <hyperlink ref="D6" location="'Manual de Instrução'!A1" display="Manual de Instrução" xr:uid="{00000000-0004-0000-64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ReturnToPrevSheet">
                <anchor moveWithCells="1" sizeWithCells="1">
                  <from>
                    <xdr:col>4</xdr:col>
                    <xdr:colOff>0</xdr:colOff>
                    <xdr:row>3</xdr:row>
                    <xdr:rowOff>0</xdr:rowOff>
                  </from>
                  <to>
                    <xdr:col>5</xdr:col>
                    <xdr:colOff>342900</xdr:colOff>
                    <xdr:row>5</xdr:row>
                    <xdr:rowOff>68580</xdr:rowOff>
                  </to>
                </anchor>
              </controlPr>
            </control>
          </mc:Choice>
        </mc:AlternateContent>
        <mc:AlternateContent xmlns:mc="http://schemas.openxmlformats.org/markup-compatibility/2006">
          <mc:Choice Requires="x14">
            <control shapeId="205826" r:id="rId5" name="Remover Filtros">
              <controlPr defaultSize="0" print="0" autoFill="0" autoPict="0" macro="[0]!RemoveFilters">
                <anchor moveWithCells="1" sizeWithCells="1">
                  <from>
                    <xdr:col>5</xdr:col>
                    <xdr:colOff>1714500</xdr:colOff>
                    <xdr:row>3</xdr:row>
                    <xdr:rowOff>0</xdr:rowOff>
                  </from>
                  <to>
                    <xdr:col>6</xdr:col>
                    <xdr:colOff>2011680</xdr:colOff>
                    <xdr:row>4</xdr:row>
                    <xdr:rowOff>182880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52"/>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398437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0" customHeight="1" x14ac:dyDescent="0.2">
      <c r="A11" s="28"/>
      <c r="B11" s="75">
        <v>1</v>
      </c>
      <c r="C11" s="24" t="s">
        <v>51</v>
      </c>
      <c r="D11" s="24" t="s">
        <v>140</v>
      </c>
      <c r="E11" s="24" t="s">
        <v>1576</v>
      </c>
      <c r="F11" s="24"/>
      <c r="G11" s="65"/>
      <c r="H11" s="21"/>
      <c r="I11" s="21" t="s">
        <v>1601</v>
      </c>
      <c r="J11" s="24"/>
      <c r="K11" s="21" t="s">
        <v>1458</v>
      </c>
      <c r="L11" s="21" t="s">
        <v>1459</v>
      </c>
      <c r="M11" s="21" t="s">
        <v>1471</v>
      </c>
      <c r="N11" s="24">
        <v>0</v>
      </c>
      <c r="O11" s="73">
        <v>0</v>
      </c>
      <c r="P11" s="73" t="s">
        <v>2278</v>
      </c>
      <c r="Q11" s="24" t="s">
        <v>2278</v>
      </c>
      <c r="R11" s="147"/>
    </row>
    <row r="12" spans="1:18" ht="27" customHeight="1" x14ac:dyDescent="0.25">
      <c r="A12" s="75"/>
      <c r="B12" s="75">
        <v>2</v>
      </c>
      <c r="C12" s="24" t="s">
        <v>51</v>
      </c>
      <c r="D12" s="24" t="s">
        <v>140</v>
      </c>
      <c r="E12" s="24" t="s">
        <v>2180</v>
      </c>
      <c r="F12" s="24"/>
      <c r="G12" s="85" t="s">
        <v>139</v>
      </c>
      <c r="H12" s="21" t="s">
        <v>2180</v>
      </c>
      <c r="I12" s="21"/>
      <c r="J12" s="21" t="s">
        <v>2289</v>
      </c>
      <c r="K12" s="21" t="s">
        <v>1465</v>
      </c>
      <c r="L12" s="21" t="s">
        <v>1555</v>
      </c>
      <c r="M12" s="21" t="s">
        <v>1471</v>
      </c>
      <c r="N12" s="24">
        <v>0</v>
      </c>
      <c r="O12" s="24">
        <v>0</v>
      </c>
      <c r="P12" s="24" t="s">
        <v>2278</v>
      </c>
      <c r="Q12" s="24" t="s">
        <v>2278</v>
      </c>
      <c r="R12" s="147"/>
    </row>
  </sheetData>
  <autoFilter ref="B10:R12" xr:uid="{00000000-0001-0000-6500-000000000000}"/>
  <mergeCells count="1">
    <mergeCell ref="C9:M9"/>
  </mergeCells>
  <conditionalFormatting sqref="E11:E12">
    <cfRule type="duplicateValues" dxfId="1564" priority="1"/>
  </conditionalFormatting>
  <hyperlinks>
    <hyperlink ref="G12" location="RCT045_CCLIENTE_MASTER_ADV!A1" display="RCT045_CCLIENTE_MASTER_ADV" xr:uid="{00000000-0004-0000-6500-000000000000}"/>
    <hyperlink ref="B6" location="Variáveis!A1" display="Variáveis" xr:uid="{00000000-0004-0000-6500-000001000000}"/>
    <hyperlink ref="C6" location="'Índice de Tabelas'!A1" display="Índice de Tabelas" xr:uid="{00000000-0004-0000-6500-000002000000}"/>
    <hyperlink ref="D6" location="'Manual de Instrução'!A1" display="Manual de Instrução" xr:uid="{00000000-0004-0000-65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ReturnToPrevSheet">
                <anchor moveWithCells="1" sizeWithCells="1">
                  <from>
                    <xdr:col>4</xdr:col>
                    <xdr:colOff>0</xdr:colOff>
                    <xdr:row>3</xdr:row>
                    <xdr:rowOff>0</xdr:rowOff>
                  </from>
                  <to>
                    <xdr:col>5</xdr:col>
                    <xdr:colOff>609600</xdr:colOff>
                    <xdr:row>5</xdr:row>
                    <xdr:rowOff>30480</xdr:rowOff>
                  </to>
                </anchor>
              </controlPr>
            </control>
          </mc:Choice>
        </mc:AlternateContent>
        <mc:AlternateContent xmlns:mc="http://schemas.openxmlformats.org/markup-compatibility/2006">
          <mc:Choice Requires="x14">
            <control shapeId="206850"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53"/>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141</v>
      </c>
      <c r="E11" s="24" t="s">
        <v>1576</v>
      </c>
      <c r="F11" s="24"/>
      <c r="G11" s="98" t="s">
        <v>138</v>
      </c>
      <c r="H11" s="24" t="s">
        <v>1576</v>
      </c>
      <c r="I11" s="21"/>
      <c r="J11" s="24" t="s">
        <v>2290</v>
      </c>
      <c r="K11" s="21" t="s">
        <v>1458</v>
      </c>
      <c r="L11" s="21" t="s">
        <v>1459</v>
      </c>
      <c r="M11" s="21" t="s">
        <v>1471</v>
      </c>
      <c r="N11" s="24">
        <v>0</v>
      </c>
      <c r="O11" s="73">
        <v>0</v>
      </c>
      <c r="P11" s="73" t="s">
        <v>2278</v>
      </c>
      <c r="Q11" s="24" t="s">
        <v>2278</v>
      </c>
      <c r="R11" s="147"/>
    </row>
    <row r="12" spans="1:18" ht="27" customHeight="1" x14ac:dyDescent="0.25">
      <c r="A12" s="75"/>
      <c r="B12" s="75">
        <v>2</v>
      </c>
      <c r="C12" s="24" t="s">
        <v>51</v>
      </c>
      <c r="D12" s="24" t="s">
        <v>141</v>
      </c>
      <c r="E12" s="24" t="s">
        <v>2180</v>
      </c>
      <c r="F12" s="24"/>
      <c r="G12" s="153" t="s">
        <v>138</v>
      </c>
      <c r="H12" s="24" t="s">
        <v>2180</v>
      </c>
      <c r="I12" s="21"/>
      <c r="J12" s="24" t="s">
        <v>2290</v>
      </c>
      <c r="K12" s="21" t="s">
        <v>1465</v>
      </c>
      <c r="L12" s="21" t="s">
        <v>1555</v>
      </c>
      <c r="M12" s="21" t="s">
        <v>1471</v>
      </c>
      <c r="N12" s="24">
        <v>0</v>
      </c>
      <c r="O12" s="24">
        <v>0</v>
      </c>
      <c r="P12" s="24" t="s">
        <v>2278</v>
      </c>
      <c r="Q12" s="24" t="s">
        <v>2278</v>
      </c>
      <c r="R12" s="147"/>
    </row>
  </sheetData>
  <autoFilter ref="B10:R12" xr:uid="{00000000-0001-0000-6600-000000000000}"/>
  <mergeCells count="1">
    <mergeCell ref="C9:M9"/>
  </mergeCells>
  <conditionalFormatting sqref="E11:E12">
    <cfRule type="duplicateValues" dxfId="1563" priority="2"/>
  </conditionalFormatting>
  <conditionalFormatting sqref="H11:H12">
    <cfRule type="duplicateValues" dxfId="1562" priority="1"/>
  </conditionalFormatting>
  <hyperlinks>
    <hyperlink ref="G11" location="RCT045_CCLIENTE_MASTER!A1" display="RCT045_CCLIENTE_MASTER" xr:uid="{00000000-0004-0000-6600-000000000000}"/>
    <hyperlink ref="G12" location="RCT045_CCLIENTE_MASTER!A1" display="RCT045_CCLIENTE_MASTER" xr:uid="{00000000-0004-0000-6600-000001000000}"/>
    <hyperlink ref="B6" location="Variáveis!A1" display="Variáveis" xr:uid="{00000000-0004-0000-6600-000002000000}"/>
    <hyperlink ref="C6" location="'Índice de Tabelas'!A1" display="Índice de Tabelas" xr:uid="{00000000-0004-0000-6600-000003000000}"/>
    <hyperlink ref="D6" location="'Manual de Instrução'!A1" display="Manual de Instrução" xr:uid="{00000000-0004-0000-66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Button 1">
              <controlPr defaultSize="0" print="0" autoFill="0" autoPict="0" macro="[0]!ReturnToPrevSheet">
                <anchor moveWithCells="1" sizeWithCells="1">
                  <from>
                    <xdr:col>4</xdr:col>
                    <xdr:colOff>0</xdr:colOff>
                    <xdr:row>3</xdr:row>
                    <xdr:rowOff>0</xdr:rowOff>
                  </from>
                  <to>
                    <xdr:col>5</xdr:col>
                    <xdr:colOff>609600</xdr:colOff>
                    <xdr:row>5</xdr:row>
                    <xdr:rowOff>68580</xdr:rowOff>
                  </to>
                </anchor>
              </controlPr>
            </control>
          </mc:Choice>
        </mc:AlternateContent>
        <mc:AlternateContent xmlns:mc="http://schemas.openxmlformats.org/markup-compatibility/2006">
          <mc:Choice Requires="x14">
            <control shapeId="207874"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54"/>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8984375" style="27" customWidth="1"/>
    <col min="5" max="5" width="23.59765625" style="27" customWidth="1"/>
    <col min="6" max="6" width="20" style="27" customWidth="1"/>
    <col min="7" max="7" width="32.59765625" style="27" bestFit="1" customWidth="1"/>
    <col min="8" max="8" width="20.5976562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142</v>
      </c>
      <c r="E11" s="24" t="s">
        <v>1576</v>
      </c>
      <c r="F11" s="24"/>
      <c r="G11" s="98" t="s">
        <v>138</v>
      </c>
      <c r="H11" s="21"/>
      <c r="I11" s="21" t="s">
        <v>1716</v>
      </c>
      <c r="J11" s="24" t="s">
        <v>2291</v>
      </c>
      <c r="K11" s="21" t="s">
        <v>1458</v>
      </c>
      <c r="L11" s="21" t="s">
        <v>1459</v>
      </c>
      <c r="M11" s="21" t="s">
        <v>1471</v>
      </c>
      <c r="N11" s="24">
        <v>0</v>
      </c>
      <c r="O11" s="73">
        <v>0</v>
      </c>
      <c r="P11" s="73" t="s">
        <v>2278</v>
      </c>
      <c r="Q11" s="24" t="s">
        <v>2278</v>
      </c>
      <c r="R11" s="147"/>
    </row>
    <row r="12" spans="1:18" ht="27" customHeight="1" x14ac:dyDescent="0.25">
      <c r="A12" s="75"/>
      <c r="B12" s="75">
        <v>2</v>
      </c>
      <c r="C12" s="24" t="s">
        <v>51</v>
      </c>
      <c r="D12" s="24" t="s">
        <v>142</v>
      </c>
      <c r="E12" s="24" t="s">
        <v>1581</v>
      </c>
      <c r="F12" s="24"/>
      <c r="G12" s="98" t="s">
        <v>139</v>
      </c>
      <c r="H12" s="24" t="s">
        <v>1581</v>
      </c>
      <c r="I12" s="21"/>
      <c r="J12" s="24" t="s">
        <v>2291</v>
      </c>
      <c r="K12" s="21" t="s">
        <v>1458</v>
      </c>
      <c r="L12" s="21" t="s">
        <v>1459</v>
      </c>
      <c r="M12" s="21" t="s">
        <v>1471</v>
      </c>
      <c r="N12" s="24">
        <v>0</v>
      </c>
      <c r="O12" s="24">
        <v>0</v>
      </c>
      <c r="P12" s="24" t="s">
        <v>2278</v>
      </c>
      <c r="Q12" s="24" t="s">
        <v>2278</v>
      </c>
      <c r="R12" s="147"/>
    </row>
    <row r="13" spans="1:18" ht="27" customHeight="1" x14ac:dyDescent="0.25">
      <c r="A13" s="75"/>
      <c r="B13" s="75">
        <v>3</v>
      </c>
      <c r="C13" s="24" t="s">
        <v>51</v>
      </c>
      <c r="D13" s="24" t="s">
        <v>142</v>
      </c>
      <c r="E13" s="24" t="s">
        <v>2180</v>
      </c>
      <c r="F13" s="24"/>
      <c r="G13" s="98" t="s">
        <v>139</v>
      </c>
      <c r="H13" s="24" t="s">
        <v>2180</v>
      </c>
      <c r="I13" s="21"/>
      <c r="J13" s="24" t="s">
        <v>2291</v>
      </c>
      <c r="K13" s="21" t="s">
        <v>1465</v>
      </c>
      <c r="L13" s="21" t="s">
        <v>1555</v>
      </c>
      <c r="M13" s="21" t="s">
        <v>1471</v>
      </c>
      <c r="N13" s="24">
        <v>0</v>
      </c>
      <c r="O13" s="24">
        <v>0</v>
      </c>
      <c r="P13" s="24" t="s">
        <v>2278</v>
      </c>
      <c r="Q13" s="24" t="s">
        <v>2278</v>
      </c>
      <c r="R13" s="147"/>
    </row>
    <row r="14" spans="1:18" ht="27" customHeight="1" x14ac:dyDescent="0.25">
      <c r="A14" s="75"/>
      <c r="B14" s="75">
        <v>4</v>
      </c>
      <c r="C14" s="24" t="s">
        <v>51</v>
      </c>
      <c r="D14" s="24" t="s">
        <v>142</v>
      </c>
      <c r="E14" s="24" t="s">
        <v>1611</v>
      </c>
      <c r="F14" s="24"/>
      <c r="G14" s="153" t="s">
        <v>139</v>
      </c>
      <c r="H14" s="24" t="s">
        <v>1611</v>
      </c>
      <c r="I14" s="21"/>
      <c r="J14" s="24" t="s">
        <v>2291</v>
      </c>
      <c r="K14" s="21" t="s">
        <v>1465</v>
      </c>
      <c r="L14" s="21" t="s">
        <v>1612</v>
      </c>
      <c r="M14" s="21" t="s">
        <v>1471</v>
      </c>
      <c r="N14" s="24">
        <v>0</v>
      </c>
      <c r="O14" s="24">
        <v>0</v>
      </c>
      <c r="P14" s="24" t="s">
        <v>2278</v>
      </c>
      <c r="Q14" s="24" t="s">
        <v>2278</v>
      </c>
      <c r="R14" s="147"/>
    </row>
  </sheetData>
  <autoFilter ref="B10:R14" xr:uid="{00000000-0001-0000-6700-000000000000}"/>
  <mergeCells count="1">
    <mergeCell ref="C9:M9"/>
  </mergeCells>
  <conditionalFormatting sqref="E11:E14">
    <cfRule type="duplicateValues" dxfId="1561" priority="2"/>
  </conditionalFormatting>
  <conditionalFormatting sqref="H12:H14">
    <cfRule type="duplicateValues" dxfId="1560" priority="1"/>
  </conditionalFormatting>
  <hyperlinks>
    <hyperlink ref="G12" location="RCT045_CCLIENTE_MASTER_ADV!A1" display="RCT045_CCLIENTE_MASTER_ADV" xr:uid="{00000000-0004-0000-6700-000000000000}"/>
    <hyperlink ref="G13" location="RCT045_CCLIENTE_MASTER_ADV!A1" display="RCT045_CCLIENTE_MASTER_ADV" xr:uid="{00000000-0004-0000-6700-000001000000}"/>
    <hyperlink ref="G14" location="RCT045_CCLIENTE_MASTER_ADV!A1" display="RCT045_CCLIENTE_MASTER_ADV" xr:uid="{00000000-0004-0000-6700-000002000000}"/>
    <hyperlink ref="G11" location="RCT045_CCLIENTE_MASTER!A1" display="RCT045_CCLIENTE_MASTER" xr:uid="{00000000-0004-0000-6700-000003000000}"/>
    <hyperlink ref="B6" location="Variáveis!A1" display="Variáveis" xr:uid="{00000000-0004-0000-6700-000004000000}"/>
    <hyperlink ref="C6" location="'Índice de Tabelas'!A1" display="Índice de Tabelas" xr:uid="{00000000-0004-0000-6700-000005000000}"/>
    <hyperlink ref="D6" location="'Manual de Instrução'!A1" display="Manual de Instrução" xr:uid="{00000000-0004-0000-6700-00000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ReturnToPrevSheet">
                <anchor moveWithCells="1" sizeWithCells="1">
                  <from>
                    <xdr:col>4</xdr:col>
                    <xdr:colOff>0</xdr:colOff>
                    <xdr:row>3</xdr:row>
                    <xdr:rowOff>0</xdr:rowOff>
                  </from>
                  <to>
                    <xdr:col>5</xdr:col>
                    <xdr:colOff>1059180</xdr:colOff>
                    <xdr:row>5</xdr:row>
                    <xdr:rowOff>38100</xdr:rowOff>
                  </to>
                </anchor>
              </controlPr>
            </control>
          </mc:Choice>
        </mc:AlternateContent>
        <mc:AlternateContent xmlns:mc="http://schemas.openxmlformats.org/markup-compatibility/2006">
          <mc:Choice Requires="x14">
            <control shapeId="208898" r:id="rId5" name="Remover Filtros">
              <controlPr defaultSize="0" print="0" autoFill="0" autoPict="0" macro="[0]!RemoveFilters">
                <anchor moveWithCells="1" sizeWithCells="1">
                  <from>
                    <xdr:col>5</xdr:col>
                    <xdr:colOff>1409700</xdr:colOff>
                    <xdr:row>3</xdr:row>
                    <xdr:rowOff>0</xdr:rowOff>
                  </from>
                  <to>
                    <xdr:col>6</xdr:col>
                    <xdr:colOff>1905000</xdr:colOff>
                    <xdr:row>4</xdr:row>
                    <xdr:rowOff>182880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59"/>
  <dimension ref="A1:R23"/>
  <sheetViews>
    <sheetView zoomScale="80" workbookViewId="0">
      <pane xSplit="5" ySplit="10" topLeftCell="F11" activePane="bottomRight" state="frozen"/>
      <selection pane="topRight" activeCell="F1" sqref="F1"/>
      <selection pane="bottomLeft" activeCell="A18" sqref="A18"/>
      <selection pane="bottomRight" activeCell="B10" sqref="B10:R2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ht="41.25" customHeight="1" x14ac:dyDescent="0.25">
      <c r="A11" s="75"/>
      <c r="B11" s="75">
        <v>1</v>
      </c>
      <c r="C11" s="24" t="s">
        <v>51</v>
      </c>
      <c r="D11" s="24" t="s">
        <v>143</v>
      </c>
      <c r="E11" s="24" t="s">
        <v>1576</v>
      </c>
      <c r="F11" s="24"/>
      <c r="G11" s="85" t="s">
        <v>147</v>
      </c>
      <c r="H11" s="24" t="s">
        <v>1576</v>
      </c>
      <c r="I11" s="21"/>
      <c r="J11" s="24"/>
      <c r="K11" s="21" t="s">
        <v>1458</v>
      </c>
      <c r="L11" s="21" t="s">
        <v>1459</v>
      </c>
      <c r="M11" s="21" t="s">
        <v>1460</v>
      </c>
      <c r="N11" s="24">
        <v>1</v>
      </c>
      <c r="O11" s="73">
        <v>0</v>
      </c>
      <c r="P11" s="73" t="s">
        <v>2292</v>
      </c>
      <c r="Q11" s="24" t="s">
        <v>2292</v>
      </c>
      <c r="R11" s="147"/>
    </row>
    <row r="12" spans="1:18" ht="27" customHeight="1" x14ac:dyDescent="0.25">
      <c r="A12" s="75"/>
      <c r="B12" s="75">
        <v>2</v>
      </c>
      <c r="C12" s="24" t="s">
        <v>51</v>
      </c>
      <c r="D12" s="24" t="s">
        <v>143</v>
      </c>
      <c r="E12" s="24" t="s">
        <v>1581</v>
      </c>
      <c r="F12" s="24"/>
      <c r="G12" s="85" t="s">
        <v>147</v>
      </c>
      <c r="H12" s="24" t="s">
        <v>1581</v>
      </c>
      <c r="I12" s="21"/>
      <c r="J12" s="21"/>
      <c r="K12" s="21" t="s">
        <v>1458</v>
      </c>
      <c r="L12" s="21" t="s">
        <v>1459</v>
      </c>
      <c r="M12" s="21" t="s">
        <v>1471</v>
      </c>
      <c r="N12" s="24">
        <v>0</v>
      </c>
      <c r="O12" s="24">
        <v>0</v>
      </c>
      <c r="P12" s="24" t="s">
        <v>2292</v>
      </c>
      <c r="Q12" s="24" t="s">
        <v>2292</v>
      </c>
      <c r="R12" s="147"/>
    </row>
    <row r="13" spans="1:18" ht="27" customHeight="1" x14ac:dyDescent="0.25">
      <c r="A13" s="75"/>
      <c r="B13" s="75">
        <v>3</v>
      </c>
      <c r="C13" s="24" t="s">
        <v>51</v>
      </c>
      <c r="D13" s="24" t="s">
        <v>143</v>
      </c>
      <c r="E13" s="24" t="s">
        <v>2293</v>
      </c>
      <c r="F13" s="24"/>
      <c r="G13" s="85" t="s">
        <v>147</v>
      </c>
      <c r="H13" s="24" t="s">
        <v>2293</v>
      </c>
      <c r="I13" s="21"/>
      <c r="J13" s="21"/>
      <c r="K13" s="21" t="s">
        <v>1465</v>
      </c>
      <c r="L13" s="21" t="s">
        <v>1494</v>
      </c>
      <c r="M13" s="21" t="s">
        <v>1460</v>
      </c>
      <c r="N13" s="24">
        <v>1</v>
      </c>
      <c r="O13" s="24">
        <v>0</v>
      </c>
      <c r="P13" s="24" t="s">
        <v>2292</v>
      </c>
      <c r="Q13" s="24" t="s">
        <v>2292</v>
      </c>
      <c r="R13" s="147"/>
    </row>
    <row r="14" spans="1:18" ht="27" customHeight="1" x14ac:dyDescent="0.25">
      <c r="A14" s="75"/>
      <c r="B14" s="75">
        <v>4</v>
      </c>
      <c r="C14" s="24" t="s">
        <v>51</v>
      </c>
      <c r="D14" s="24" t="s">
        <v>143</v>
      </c>
      <c r="E14" s="24" t="s">
        <v>2294</v>
      </c>
      <c r="F14" s="24"/>
      <c r="G14" s="85" t="s">
        <v>147</v>
      </c>
      <c r="H14" s="24" t="s">
        <v>2294</v>
      </c>
      <c r="I14" s="21"/>
      <c r="J14" s="21"/>
      <c r="K14" s="21" t="s">
        <v>1482</v>
      </c>
      <c r="L14" s="21" t="s">
        <v>1586</v>
      </c>
      <c r="M14" s="21" t="s">
        <v>1471</v>
      </c>
      <c r="N14" s="24">
        <v>0</v>
      </c>
      <c r="O14" s="24">
        <v>0</v>
      </c>
      <c r="P14" s="24" t="s">
        <v>2292</v>
      </c>
      <c r="Q14" s="24" t="s">
        <v>2292</v>
      </c>
      <c r="R14" s="147"/>
    </row>
    <row r="15" spans="1:18" ht="27" customHeight="1" x14ac:dyDescent="0.25">
      <c r="A15" s="75"/>
      <c r="B15" s="75">
        <v>5</v>
      </c>
      <c r="C15" s="24" t="s">
        <v>51</v>
      </c>
      <c r="D15" s="24" t="s">
        <v>143</v>
      </c>
      <c r="E15" s="24" t="s">
        <v>2295</v>
      </c>
      <c r="F15" s="24"/>
      <c r="G15" s="85" t="s">
        <v>147</v>
      </c>
      <c r="H15" s="24" t="s">
        <v>2295</v>
      </c>
      <c r="I15" s="21"/>
      <c r="J15" s="21"/>
      <c r="K15" s="21" t="s">
        <v>1465</v>
      </c>
      <c r="L15" s="21" t="s">
        <v>1494</v>
      </c>
      <c r="M15" s="21" t="s">
        <v>1471</v>
      </c>
      <c r="N15" s="24">
        <v>0</v>
      </c>
      <c r="O15" s="24">
        <v>0</v>
      </c>
      <c r="P15" s="24" t="s">
        <v>2292</v>
      </c>
      <c r="Q15" s="24" t="s">
        <v>2292</v>
      </c>
      <c r="R15" s="147"/>
    </row>
    <row r="16" spans="1:18" ht="27" customHeight="1" x14ac:dyDescent="0.25">
      <c r="A16" s="75"/>
      <c r="B16" s="75">
        <v>6</v>
      </c>
      <c r="C16" s="24" t="s">
        <v>51</v>
      </c>
      <c r="D16" s="24" t="s">
        <v>143</v>
      </c>
      <c r="E16" s="24" t="s">
        <v>2296</v>
      </c>
      <c r="F16" s="24"/>
      <c r="G16" s="85" t="s">
        <v>147</v>
      </c>
      <c r="H16" s="24" t="s">
        <v>2296</v>
      </c>
      <c r="I16" s="21"/>
      <c r="J16" s="21"/>
      <c r="K16" s="21" t="s">
        <v>1465</v>
      </c>
      <c r="L16" s="21" t="s">
        <v>1470</v>
      </c>
      <c r="M16" s="21" t="s">
        <v>1471</v>
      </c>
      <c r="N16" s="24">
        <v>0</v>
      </c>
      <c r="O16" s="24">
        <v>0</v>
      </c>
      <c r="P16" s="24" t="s">
        <v>2292</v>
      </c>
      <c r="Q16" s="24" t="s">
        <v>2292</v>
      </c>
      <c r="R16" s="147"/>
    </row>
    <row r="17" spans="1:18" ht="27" customHeight="1" x14ac:dyDescent="0.25">
      <c r="A17" s="75"/>
      <c r="B17" s="75">
        <v>7</v>
      </c>
      <c r="C17" s="24" t="s">
        <v>51</v>
      </c>
      <c r="D17" s="24" t="s">
        <v>143</v>
      </c>
      <c r="E17" s="24" t="s">
        <v>1561</v>
      </c>
      <c r="F17" s="24"/>
      <c r="G17" s="24"/>
      <c r="H17" s="24"/>
      <c r="I17" s="24" t="s">
        <v>1562</v>
      </c>
      <c r="J17" s="24"/>
      <c r="K17" s="24" t="s">
        <v>1534</v>
      </c>
      <c r="L17" s="24">
        <v>6</v>
      </c>
      <c r="M17" s="24" t="s">
        <v>1471</v>
      </c>
      <c r="N17" s="24">
        <v>0</v>
      </c>
      <c r="O17" s="24">
        <v>0</v>
      </c>
      <c r="P17" s="24" t="s">
        <v>2292</v>
      </c>
      <c r="Q17" s="24" t="s">
        <v>2292</v>
      </c>
      <c r="R17" s="24"/>
    </row>
    <row r="18" spans="1:18" ht="27" customHeight="1" x14ac:dyDescent="0.2">
      <c r="A18" s="28"/>
      <c r="B18" s="75">
        <v>8</v>
      </c>
      <c r="C18" s="24" t="s">
        <v>51</v>
      </c>
      <c r="D18" s="24" t="s">
        <v>143</v>
      </c>
      <c r="E18" s="24" t="s">
        <v>1576</v>
      </c>
      <c r="F18" s="24"/>
      <c r="G18" s="24"/>
      <c r="H18" s="24"/>
      <c r="I18" s="24" t="s">
        <v>1601</v>
      </c>
      <c r="J18" s="24"/>
      <c r="K18" s="21" t="s">
        <v>1458</v>
      </c>
      <c r="L18" s="21" t="s">
        <v>1459</v>
      </c>
      <c r="M18" s="21" t="s">
        <v>1460</v>
      </c>
      <c r="N18" s="24">
        <v>1</v>
      </c>
      <c r="O18" s="73">
        <v>0</v>
      </c>
      <c r="P18" s="73" t="s">
        <v>2292</v>
      </c>
      <c r="Q18" s="24" t="s">
        <v>2292</v>
      </c>
      <c r="R18" s="24"/>
    </row>
    <row r="19" spans="1:18" ht="27" customHeight="1" x14ac:dyDescent="0.2">
      <c r="A19" s="28"/>
      <c r="B19" s="75">
        <v>9</v>
      </c>
      <c r="C19" s="24" t="s">
        <v>51</v>
      </c>
      <c r="D19" s="24" t="s">
        <v>143</v>
      </c>
      <c r="E19" s="24" t="s">
        <v>1581</v>
      </c>
      <c r="F19" s="24"/>
      <c r="G19" s="85" t="s">
        <v>144</v>
      </c>
      <c r="H19" s="24" t="s">
        <v>1581</v>
      </c>
      <c r="I19" s="24"/>
      <c r="J19" s="24" t="s">
        <v>2297</v>
      </c>
      <c r="K19" s="21" t="s">
        <v>1458</v>
      </c>
      <c r="L19" s="21" t="s">
        <v>1459</v>
      </c>
      <c r="M19" s="21" t="s">
        <v>1471</v>
      </c>
      <c r="N19" s="24">
        <v>0</v>
      </c>
      <c r="O19" s="24">
        <v>0</v>
      </c>
      <c r="P19" s="24" t="s">
        <v>2292</v>
      </c>
      <c r="Q19" s="24" t="s">
        <v>2292</v>
      </c>
      <c r="R19" s="24"/>
    </row>
    <row r="20" spans="1:18" ht="27" customHeight="1" x14ac:dyDescent="0.2">
      <c r="A20" s="28"/>
      <c r="B20" s="75">
        <v>10</v>
      </c>
      <c r="C20" s="24" t="s">
        <v>51</v>
      </c>
      <c r="D20" s="24" t="s">
        <v>143</v>
      </c>
      <c r="E20" s="24" t="s">
        <v>2293</v>
      </c>
      <c r="F20" s="24"/>
      <c r="G20" s="85" t="s">
        <v>144</v>
      </c>
      <c r="H20" s="24" t="s">
        <v>2293</v>
      </c>
      <c r="I20" s="24"/>
      <c r="J20" s="24" t="s">
        <v>2297</v>
      </c>
      <c r="K20" s="21" t="s">
        <v>1465</v>
      </c>
      <c r="L20" s="21" t="s">
        <v>1494</v>
      </c>
      <c r="M20" s="21" t="s">
        <v>1460</v>
      </c>
      <c r="N20" s="24">
        <v>1</v>
      </c>
      <c r="O20" s="24">
        <v>0</v>
      </c>
      <c r="P20" s="24" t="s">
        <v>2292</v>
      </c>
      <c r="Q20" s="24" t="s">
        <v>2292</v>
      </c>
      <c r="R20" s="24"/>
    </row>
    <row r="21" spans="1:18" ht="27" customHeight="1" x14ac:dyDescent="0.2">
      <c r="A21" s="28"/>
      <c r="B21" s="75">
        <v>11</v>
      </c>
      <c r="C21" s="24" t="s">
        <v>51</v>
      </c>
      <c r="D21" s="24" t="s">
        <v>143</v>
      </c>
      <c r="E21" s="24" t="s">
        <v>2294</v>
      </c>
      <c r="F21" s="24"/>
      <c r="G21" s="85" t="s">
        <v>144</v>
      </c>
      <c r="H21" s="24" t="s">
        <v>2294</v>
      </c>
      <c r="I21" s="24"/>
      <c r="J21" s="24" t="s">
        <v>2297</v>
      </c>
      <c r="K21" s="21" t="s">
        <v>1482</v>
      </c>
      <c r="L21" s="21" t="s">
        <v>1586</v>
      </c>
      <c r="M21" s="21" t="s">
        <v>1471</v>
      </c>
      <c r="N21" s="24">
        <v>0</v>
      </c>
      <c r="O21" s="24">
        <v>0</v>
      </c>
      <c r="P21" s="24" t="s">
        <v>2292</v>
      </c>
      <c r="Q21" s="24" t="s">
        <v>2292</v>
      </c>
      <c r="R21" s="24"/>
    </row>
    <row r="22" spans="1:18" ht="27" customHeight="1" x14ac:dyDescent="0.2">
      <c r="A22" s="28"/>
      <c r="B22" s="75">
        <v>12</v>
      </c>
      <c r="C22" s="24" t="s">
        <v>51</v>
      </c>
      <c r="D22" s="24" t="s">
        <v>143</v>
      </c>
      <c r="E22" s="24" t="s">
        <v>2295</v>
      </c>
      <c r="F22" s="24"/>
      <c r="G22" s="85" t="s">
        <v>144</v>
      </c>
      <c r="H22" s="24" t="s">
        <v>2295</v>
      </c>
      <c r="I22" s="24"/>
      <c r="J22" s="24" t="s">
        <v>2297</v>
      </c>
      <c r="K22" s="21" t="s">
        <v>1465</v>
      </c>
      <c r="L22" s="21" t="s">
        <v>1494</v>
      </c>
      <c r="M22" s="21" t="s">
        <v>1471</v>
      </c>
      <c r="N22" s="24">
        <v>0</v>
      </c>
      <c r="O22" s="24">
        <v>0</v>
      </c>
      <c r="P22" s="24" t="s">
        <v>2292</v>
      </c>
      <c r="Q22" s="24" t="s">
        <v>2292</v>
      </c>
      <c r="R22" s="24"/>
    </row>
    <row r="23" spans="1:18" ht="27" customHeight="1" x14ac:dyDescent="0.2">
      <c r="A23" s="28"/>
      <c r="B23" s="75">
        <v>13</v>
      </c>
      <c r="C23" s="24" t="s">
        <v>51</v>
      </c>
      <c r="D23" s="24" t="s">
        <v>143</v>
      </c>
      <c r="E23" s="24" t="s">
        <v>2296</v>
      </c>
      <c r="F23" s="24"/>
      <c r="G23" s="85" t="s">
        <v>144</v>
      </c>
      <c r="H23" s="24" t="s">
        <v>2296</v>
      </c>
      <c r="I23" s="24"/>
      <c r="J23" s="24" t="s">
        <v>2297</v>
      </c>
      <c r="K23" s="21" t="s">
        <v>1465</v>
      </c>
      <c r="L23" s="21" t="s">
        <v>1470</v>
      </c>
      <c r="M23" s="21" t="s">
        <v>1471</v>
      </c>
      <c r="N23" s="24">
        <v>0</v>
      </c>
      <c r="O23" s="24">
        <v>0</v>
      </c>
      <c r="P23" s="24" t="s">
        <v>2292</v>
      </c>
      <c r="Q23" s="24" t="s">
        <v>2292</v>
      </c>
      <c r="R23" s="24"/>
    </row>
  </sheetData>
  <autoFilter ref="B10:R23" xr:uid="{00000000-0001-0000-6800-000000000000}"/>
  <mergeCells count="1">
    <mergeCell ref="C9:M9"/>
  </mergeCells>
  <conditionalFormatting sqref="E11">
    <cfRule type="duplicateValues" dxfId="1559" priority="6"/>
  </conditionalFormatting>
  <conditionalFormatting sqref="H12:H13">
    <cfRule type="duplicateValues" dxfId="1558" priority="5"/>
  </conditionalFormatting>
  <conditionalFormatting sqref="H11">
    <cfRule type="duplicateValues" dxfId="1557" priority="4"/>
  </conditionalFormatting>
  <hyperlinks>
    <hyperlink ref="G11" location="RCT048_TIPO_GESTOR_REF_INS!A1" display="RCT048_TIPO_GESTOR_REF_INS" xr:uid="{00000000-0004-0000-6800-000000000000}"/>
    <hyperlink ref="G12" location="RCT048_TIPO_GESTOR_REF_INS!A1" display="RCT048_TIPO_GESTOR_REF_INS" xr:uid="{00000000-0004-0000-6800-000001000000}"/>
    <hyperlink ref="G13" location="RCT048_TIPO_GESTOR_REF_INS!A1" display="RCT048_TIPO_GESTOR_REF_INS" xr:uid="{00000000-0004-0000-6800-000002000000}"/>
    <hyperlink ref="G14" location="RCT048_TIPO_GESTOR_REF_INS!A1" display="RCT048_TIPO_GESTOR_REF_INS" xr:uid="{00000000-0004-0000-6800-000003000000}"/>
    <hyperlink ref="G15" location="RCT048_TIPO_GESTOR_REF_INS!A1" display="RCT048_TIPO_GESTOR_REF_INS" xr:uid="{00000000-0004-0000-6800-000004000000}"/>
    <hyperlink ref="G16" location="RCT048_TIPO_GESTOR_REF_INS!A1" display="RCT048_TIPO_GESTOR_REF_INS" xr:uid="{00000000-0004-0000-6800-000005000000}"/>
    <hyperlink ref="G19" location="RCT048_TIPO_GESTOR_REF_ADV!A1" display="RCT048_TIPO_GESTOR_REF_ADV" xr:uid="{00000000-0004-0000-6800-000006000000}"/>
    <hyperlink ref="G20" location="RCT048_TIPO_GESTOR_REF_ADV!A1" display="RCT048_TIPO_GESTOR_REF_ADV" xr:uid="{00000000-0004-0000-6800-000007000000}"/>
    <hyperlink ref="G21" location="RCT048_TIPO_GESTOR_REF_ADV!A1" display="RCT048_TIPO_GESTOR_REF_ADV" xr:uid="{00000000-0004-0000-6800-000008000000}"/>
    <hyperlink ref="G22" location="RCT048_TIPO_GESTOR_REF_ADV!A1" display="RCT048_TIPO_GESTOR_REF_ADV" xr:uid="{00000000-0004-0000-6800-000009000000}"/>
    <hyperlink ref="G23" location="RCT048_TIPO_GESTOR_REF_ADV!A1" display="RCT048_TIPO_GESTOR_REF_ADV" xr:uid="{00000000-0004-0000-6800-00000A000000}"/>
    <hyperlink ref="B6" location="Variáveis!A1" display="Variáveis" xr:uid="{00000000-0004-0000-6800-00000B000000}"/>
    <hyperlink ref="C6" location="'Índice de Tabelas'!A1" display="Índice de Tabelas" xr:uid="{00000000-0004-0000-6800-00000C000000}"/>
    <hyperlink ref="D6" location="'Manual de Instrução'!A1" display="Manual de Instrução" xr:uid="{00000000-0004-0000-68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401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1401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160"/>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1.898437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144</v>
      </c>
      <c r="E11" s="24" t="s">
        <v>1581</v>
      </c>
      <c r="F11" s="24"/>
      <c r="G11" s="21"/>
      <c r="H11" s="21"/>
      <c r="I11" s="21" t="s">
        <v>1457</v>
      </c>
      <c r="J11" s="24"/>
      <c r="K11" s="21" t="s">
        <v>1458</v>
      </c>
      <c r="L11" s="21" t="s">
        <v>1459</v>
      </c>
      <c r="M11" s="21" t="s">
        <v>1471</v>
      </c>
      <c r="N11" s="24">
        <v>0</v>
      </c>
      <c r="O11" s="73">
        <v>0</v>
      </c>
      <c r="P11" s="73" t="s">
        <v>2292</v>
      </c>
      <c r="Q11" s="24" t="s">
        <v>2292</v>
      </c>
      <c r="R11" s="147"/>
    </row>
    <row r="12" spans="1:18" ht="27" customHeight="1" x14ac:dyDescent="0.25">
      <c r="A12" s="75"/>
      <c r="B12" s="75">
        <v>2</v>
      </c>
      <c r="C12" s="24" t="s">
        <v>51</v>
      </c>
      <c r="D12" s="24" t="s">
        <v>144</v>
      </c>
      <c r="E12" s="24" t="s">
        <v>2293</v>
      </c>
      <c r="F12" s="24"/>
      <c r="G12" s="85" t="s">
        <v>360</v>
      </c>
      <c r="H12" s="21" t="s">
        <v>2293</v>
      </c>
      <c r="I12" s="21"/>
      <c r="J12" s="24" t="s">
        <v>2087</v>
      </c>
      <c r="K12" s="21" t="s">
        <v>1465</v>
      </c>
      <c r="L12" s="21" t="s">
        <v>1494</v>
      </c>
      <c r="M12" s="21" t="s">
        <v>1471</v>
      </c>
      <c r="N12" s="24">
        <v>0</v>
      </c>
      <c r="O12" s="24">
        <v>0</v>
      </c>
      <c r="P12" s="24" t="s">
        <v>2292</v>
      </c>
      <c r="Q12" s="24" t="s">
        <v>2292</v>
      </c>
      <c r="R12" s="147"/>
    </row>
    <row r="13" spans="1:18" ht="27" customHeight="1" x14ac:dyDescent="0.25">
      <c r="A13" s="75"/>
      <c r="B13" s="75">
        <v>3</v>
      </c>
      <c r="C13" s="24" t="s">
        <v>51</v>
      </c>
      <c r="D13" s="24" t="s">
        <v>144</v>
      </c>
      <c r="E13" s="24" t="s">
        <v>2294</v>
      </c>
      <c r="F13" s="24"/>
      <c r="G13" s="85" t="s">
        <v>360</v>
      </c>
      <c r="H13" s="21" t="s">
        <v>2294</v>
      </c>
      <c r="I13" s="21"/>
      <c r="J13" s="24" t="s">
        <v>2087</v>
      </c>
      <c r="K13" s="21" t="s">
        <v>1482</v>
      </c>
      <c r="L13" s="21" t="s">
        <v>1586</v>
      </c>
      <c r="M13" s="21" t="s">
        <v>1471</v>
      </c>
      <c r="N13" s="24">
        <v>0</v>
      </c>
      <c r="O13" s="24">
        <v>0</v>
      </c>
      <c r="P13" s="24" t="s">
        <v>2292</v>
      </c>
      <c r="Q13" s="24" t="s">
        <v>2292</v>
      </c>
      <c r="R13" s="147"/>
    </row>
    <row r="14" spans="1:18" ht="27" customHeight="1" x14ac:dyDescent="0.25">
      <c r="A14" s="75"/>
      <c r="B14" s="75">
        <v>4</v>
      </c>
      <c r="C14" s="24" t="s">
        <v>51</v>
      </c>
      <c r="D14" s="24" t="s">
        <v>144</v>
      </c>
      <c r="E14" s="24" t="s">
        <v>2295</v>
      </c>
      <c r="F14" s="24"/>
      <c r="G14" s="85" t="s">
        <v>360</v>
      </c>
      <c r="H14" s="21" t="s">
        <v>2295</v>
      </c>
      <c r="I14" s="21"/>
      <c r="J14" s="24" t="s">
        <v>2087</v>
      </c>
      <c r="K14" s="21" t="s">
        <v>1465</v>
      </c>
      <c r="L14" s="21" t="s">
        <v>1494</v>
      </c>
      <c r="M14" s="21" t="s">
        <v>1471</v>
      </c>
      <c r="N14" s="24">
        <v>0</v>
      </c>
      <c r="O14" s="24">
        <v>0</v>
      </c>
      <c r="P14" s="24" t="s">
        <v>2292</v>
      </c>
      <c r="Q14" s="24" t="s">
        <v>2292</v>
      </c>
      <c r="R14" s="147"/>
    </row>
    <row r="15" spans="1:18" ht="27" customHeight="1" x14ac:dyDescent="0.25">
      <c r="A15" s="75"/>
      <c r="B15" s="75">
        <v>5</v>
      </c>
      <c r="C15" s="24" t="s">
        <v>51</v>
      </c>
      <c r="D15" s="24" t="s">
        <v>144</v>
      </c>
      <c r="E15" s="24" t="s">
        <v>2296</v>
      </c>
      <c r="F15" s="24"/>
      <c r="G15" s="85" t="s">
        <v>360</v>
      </c>
      <c r="H15" s="21" t="s">
        <v>2296</v>
      </c>
      <c r="I15" s="21"/>
      <c r="J15" s="24" t="s">
        <v>2087</v>
      </c>
      <c r="K15" s="21" t="s">
        <v>1465</v>
      </c>
      <c r="L15" s="21" t="s">
        <v>1470</v>
      </c>
      <c r="M15" s="21" t="s">
        <v>1471</v>
      </c>
      <c r="N15" s="24">
        <v>0</v>
      </c>
      <c r="O15" s="24">
        <v>0</v>
      </c>
      <c r="P15" s="24" t="s">
        <v>2292</v>
      </c>
      <c r="Q15" s="24" t="s">
        <v>2292</v>
      </c>
      <c r="R15" s="147"/>
    </row>
  </sheetData>
  <autoFilter ref="B10:R15" xr:uid="{00000000-0001-0000-6900-000000000000}"/>
  <mergeCells count="1">
    <mergeCell ref="C9:M9"/>
  </mergeCells>
  <conditionalFormatting sqref="E11:E15">
    <cfRule type="duplicateValues" dxfId="1556" priority="1"/>
  </conditionalFormatting>
  <hyperlinks>
    <hyperlink ref="G12" location="SAT048_TIPO_GESTOR!A1" display="SAT048_TIPO_GESTOR" xr:uid="{00000000-0004-0000-6900-000000000000}"/>
    <hyperlink ref="G13" location="SAT048_TIPO_GESTOR!A1" display="SAT048_TIPO_GESTOR" xr:uid="{00000000-0004-0000-6900-000001000000}"/>
    <hyperlink ref="G14" location="SAT048_TIPO_GESTOR!A1" display="SAT048_TIPO_GESTOR" xr:uid="{00000000-0004-0000-6900-000002000000}"/>
    <hyperlink ref="G15" location="SAT048_TIPO_GESTOR!A1" display="SAT048_TIPO_GESTOR" xr:uid="{00000000-0004-0000-6900-000003000000}"/>
    <hyperlink ref="B6" location="Variáveis!A1" display="Variáveis" xr:uid="{00000000-0004-0000-6900-000004000000}"/>
    <hyperlink ref="C6" location="'Índice de Tabelas'!A1" display="Índice de Tabelas" xr:uid="{00000000-0004-0000-6900-000005000000}"/>
    <hyperlink ref="D6" location="'Manual de Instrução'!A1" display="Manual de Instrução" xr:uid="{00000000-0004-0000-6900-00000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1504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61"/>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145</v>
      </c>
      <c r="E11" s="24" t="s">
        <v>1576</v>
      </c>
      <c r="F11" s="24"/>
      <c r="G11" s="65"/>
      <c r="H11" s="21"/>
      <c r="I11" s="21" t="s">
        <v>1601</v>
      </c>
      <c r="J11" s="24"/>
      <c r="K11" s="21" t="s">
        <v>1458</v>
      </c>
      <c r="L11" s="21" t="s">
        <v>1459</v>
      </c>
      <c r="M11" s="21" t="s">
        <v>1471</v>
      </c>
      <c r="N11" s="24">
        <v>0</v>
      </c>
      <c r="O11" s="73">
        <v>0</v>
      </c>
      <c r="P11" s="73" t="s">
        <v>2292</v>
      </c>
      <c r="Q11" s="24" t="s">
        <v>2292</v>
      </c>
      <c r="R11" s="147"/>
    </row>
    <row r="12" spans="1:18" ht="27" customHeight="1" x14ac:dyDescent="0.25">
      <c r="A12" s="75"/>
      <c r="B12" s="75">
        <v>2</v>
      </c>
      <c r="C12" s="24" t="s">
        <v>51</v>
      </c>
      <c r="D12" s="24" t="s">
        <v>145</v>
      </c>
      <c r="E12" s="24" t="s">
        <v>2293</v>
      </c>
      <c r="F12" s="24"/>
      <c r="G12" s="85" t="s">
        <v>144</v>
      </c>
      <c r="H12" s="21" t="s">
        <v>2293</v>
      </c>
      <c r="I12" s="21"/>
      <c r="J12" s="21" t="s">
        <v>2298</v>
      </c>
      <c r="K12" s="21" t="s">
        <v>1465</v>
      </c>
      <c r="L12" s="21" t="s">
        <v>1494</v>
      </c>
      <c r="M12" s="21" t="s">
        <v>1471</v>
      </c>
      <c r="N12" s="24">
        <v>0</v>
      </c>
      <c r="O12" s="24">
        <v>0</v>
      </c>
      <c r="P12" s="24" t="s">
        <v>2292</v>
      </c>
      <c r="Q12" s="24" t="s">
        <v>2292</v>
      </c>
      <c r="R12" s="147"/>
    </row>
  </sheetData>
  <autoFilter ref="B10:R12" xr:uid="{00000000-0001-0000-6A00-000000000000}"/>
  <mergeCells count="1">
    <mergeCell ref="C9:M9"/>
  </mergeCells>
  <conditionalFormatting sqref="E11:E12">
    <cfRule type="duplicateValues" dxfId="1555" priority="1"/>
  </conditionalFormatting>
  <hyperlinks>
    <hyperlink ref="G12" location="RCT048_TIPO_GESTOR_REF_ADV!A1" display="RCT048_TIPO_GESTOR_REF_ADV" xr:uid="{00000000-0004-0000-6A00-000000000000}"/>
    <hyperlink ref="B6" location="Variáveis!A1" display="Variáveis" xr:uid="{00000000-0004-0000-6A00-000001000000}"/>
    <hyperlink ref="C6" location="'Índice de Tabelas'!A1" display="Índice de Tabelas" xr:uid="{00000000-0004-0000-6A00-000002000000}"/>
    <hyperlink ref="D6" location="'Manual de Instrução'!A1" display="Manual de Instrução" xr:uid="{00000000-0004-0000-6A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1606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162"/>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146</v>
      </c>
      <c r="E11" s="24" t="s">
        <v>1576</v>
      </c>
      <c r="F11" s="24"/>
      <c r="G11" s="85" t="s">
        <v>143</v>
      </c>
      <c r="H11" s="21" t="s">
        <v>1576</v>
      </c>
      <c r="I11" s="21"/>
      <c r="J11" s="24" t="s">
        <v>2299</v>
      </c>
      <c r="K11" s="21" t="s">
        <v>1458</v>
      </c>
      <c r="L11" s="21" t="s">
        <v>1459</v>
      </c>
      <c r="M11" s="21" t="s">
        <v>1471</v>
      </c>
      <c r="N11" s="24">
        <v>0</v>
      </c>
      <c r="O11" s="73">
        <v>0</v>
      </c>
      <c r="P11" s="73" t="s">
        <v>2292</v>
      </c>
      <c r="Q11" s="24" t="s">
        <v>2292</v>
      </c>
      <c r="R11" s="147"/>
    </row>
    <row r="12" spans="1:18" ht="27" customHeight="1" x14ac:dyDescent="0.25">
      <c r="A12" s="75"/>
      <c r="B12" s="75">
        <v>2</v>
      </c>
      <c r="C12" s="24" t="s">
        <v>51</v>
      </c>
      <c r="D12" s="24" t="s">
        <v>146</v>
      </c>
      <c r="E12" s="24" t="s">
        <v>2293</v>
      </c>
      <c r="F12" s="24"/>
      <c r="G12" s="85" t="s">
        <v>143</v>
      </c>
      <c r="H12" s="21" t="s">
        <v>2293</v>
      </c>
      <c r="I12" s="21"/>
      <c r="J12" s="24" t="s">
        <v>2299</v>
      </c>
      <c r="K12" s="21" t="s">
        <v>1465</v>
      </c>
      <c r="L12" s="21" t="s">
        <v>1494</v>
      </c>
      <c r="M12" s="21" t="s">
        <v>1471</v>
      </c>
      <c r="N12" s="24">
        <v>0</v>
      </c>
      <c r="O12" s="24">
        <v>0</v>
      </c>
      <c r="P12" s="24" t="s">
        <v>2292</v>
      </c>
      <c r="Q12" s="24" t="s">
        <v>2292</v>
      </c>
      <c r="R12" s="147"/>
    </row>
  </sheetData>
  <autoFilter ref="B10:R12" xr:uid="{00000000-0001-0000-6B00-000000000000}"/>
  <mergeCells count="1">
    <mergeCell ref="C9:M9"/>
  </mergeCells>
  <conditionalFormatting sqref="E11:E12">
    <cfRule type="duplicateValues" dxfId="1554" priority="1"/>
  </conditionalFormatting>
  <hyperlinks>
    <hyperlink ref="G11" location="RCT048_TIPO_GESTOR_REF!A1" display="RCT048_TIPO_GESTOR_REF" xr:uid="{00000000-0004-0000-6B00-000000000000}"/>
    <hyperlink ref="G12" location="RCT048_TIPO_GESTOR_REF!A1" display="RCT048_TIPO_GESTOR_REF" xr:uid="{00000000-0004-0000-6B00-000001000000}"/>
    <hyperlink ref="B6" location="Variáveis!A1" display="Variáveis" xr:uid="{00000000-0004-0000-6B00-000002000000}"/>
    <hyperlink ref="C6" location="'Índice de Tabelas'!A1" display="Índice de Tabelas" xr:uid="{00000000-0004-0000-6B00-000003000000}"/>
    <hyperlink ref="D6" location="'Manual de Instrução'!A1" display="Manual de Instrução" xr:uid="{00000000-0004-0000-6B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1709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163"/>
  <dimension ref="A1:R16"/>
  <sheetViews>
    <sheetView zoomScale="80" workbookViewId="0">
      <pane xSplit="5" ySplit="10" topLeftCell="F11" activePane="bottomRight" state="frozen"/>
      <selection pane="topRight" activeCell="F1" sqref="F1"/>
      <selection pane="bottomLeft" activeCell="A18" sqref="A18"/>
      <selection pane="bottomRight" activeCell="B10" sqref="B10:R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147</v>
      </c>
      <c r="E11" s="24" t="s">
        <v>2293</v>
      </c>
      <c r="F11" s="24"/>
      <c r="G11" s="85" t="s">
        <v>144</v>
      </c>
      <c r="H11" s="21" t="s">
        <v>2293</v>
      </c>
      <c r="I11" s="21"/>
      <c r="J11" s="24" t="s">
        <v>2300</v>
      </c>
      <c r="K11" s="21" t="s">
        <v>1465</v>
      </c>
      <c r="L11" s="21" t="s">
        <v>1494</v>
      </c>
      <c r="M11" s="21" t="s">
        <v>1471</v>
      </c>
      <c r="N11" s="24">
        <v>0</v>
      </c>
      <c r="O11" s="73">
        <v>0</v>
      </c>
      <c r="P11" s="73" t="s">
        <v>2292</v>
      </c>
      <c r="Q11" s="24" t="s">
        <v>2292</v>
      </c>
      <c r="R11" s="147"/>
    </row>
    <row r="12" spans="1:18" ht="27" customHeight="1" x14ac:dyDescent="0.25">
      <c r="A12" s="75"/>
      <c r="B12" s="75">
        <v>2</v>
      </c>
      <c r="C12" s="24" t="s">
        <v>51</v>
      </c>
      <c r="D12" s="24" t="s">
        <v>147</v>
      </c>
      <c r="E12" s="24" t="s">
        <v>1576</v>
      </c>
      <c r="F12" s="24"/>
      <c r="G12" s="85" t="s">
        <v>143</v>
      </c>
      <c r="H12" s="21"/>
      <c r="I12" s="21" t="s">
        <v>2165</v>
      </c>
      <c r="J12" s="24" t="s">
        <v>2301</v>
      </c>
      <c r="K12" s="21" t="s">
        <v>1458</v>
      </c>
      <c r="L12" s="21" t="s">
        <v>1459</v>
      </c>
      <c r="M12" s="21" t="s">
        <v>1471</v>
      </c>
      <c r="N12" s="24">
        <v>0</v>
      </c>
      <c r="O12" s="24">
        <v>0</v>
      </c>
      <c r="P12" s="24" t="s">
        <v>2292</v>
      </c>
      <c r="Q12" s="24" t="s">
        <v>2292</v>
      </c>
      <c r="R12" s="147"/>
    </row>
    <row r="13" spans="1:18" ht="27" customHeight="1" x14ac:dyDescent="0.25">
      <c r="A13" s="75"/>
      <c r="B13" s="75">
        <v>3</v>
      </c>
      <c r="C13" s="24" t="s">
        <v>51</v>
      </c>
      <c r="D13" s="24" t="s">
        <v>147</v>
      </c>
      <c r="E13" s="24" t="s">
        <v>1581</v>
      </c>
      <c r="F13" s="24"/>
      <c r="G13" s="85" t="s">
        <v>144</v>
      </c>
      <c r="H13" s="21" t="s">
        <v>1581</v>
      </c>
      <c r="I13" s="21"/>
      <c r="J13" s="24" t="s">
        <v>2300</v>
      </c>
      <c r="K13" s="21" t="s">
        <v>1458</v>
      </c>
      <c r="L13" s="21" t="s">
        <v>1459</v>
      </c>
      <c r="M13" s="21" t="s">
        <v>1471</v>
      </c>
      <c r="N13" s="24">
        <v>0</v>
      </c>
      <c r="O13" s="24">
        <v>0</v>
      </c>
      <c r="P13" s="24" t="s">
        <v>2292</v>
      </c>
      <c r="Q13" s="24" t="s">
        <v>2292</v>
      </c>
      <c r="R13" s="147"/>
    </row>
    <row r="14" spans="1:18" ht="27" customHeight="1" x14ac:dyDescent="0.25">
      <c r="A14" s="75"/>
      <c r="B14" s="75">
        <v>4</v>
      </c>
      <c r="C14" s="24" t="s">
        <v>51</v>
      </c>
      <c r="D14" s="24" t="s">
        <v>147</v>
      </c>
      <c r="E14" s="24" t="s">
        <v>2294</v>
      </c>
      <c r="F14" s="24"/>
      <c r="G14" s="85" t="s">
        <v>144</v>
      </c>
      <c r="H14" s="21" t="s">
        <v>2294</v>
      </c>
      <c r="I14" s="21"/>
      <c r="J14" s="24" t="s">
        <v>2300</v>
      </c>
      <c r="K14" s="21" t="s">
        <v>1482</v>
      </c>
      <c r="L14" s="21" t="s">
        <v>1586</v>
      </c>
      <c r="M14" s="21" t="s">
        <v>1471</v>
      </c>
      <c r="N14" s="24">
        <v>0</v>
      </c>
      <c r="O14" s="24">
        <v>0</v>
      </c>
      <c r="P14" s="24" t="s">
        <v>2292</v>
      </c>
      <c r="Q14" s="24" t="s">
        <v>2292</v>
      </c>
      <c r="R14" s="147"/>
    </row>
    <row r="15" spans="1:18" ht="27" customHeight="1" x14ac:dyDescent="0.25">
      <c r="A15" s="75"/>
      <c r="B15" s="75">
        <v>5</v>
      </c>
      <c r="C15" s="24" t="s">
        <v>51</v>
      </c>
      <c r="D15" s="24" t="s">
        <v>147</v>
      </c>
      <c r="E15" s="24" t="s">
        <v>2295</v>
      </c>
      <c r="F15" s="24"/>
      <c r="G15" s="85" t="s">
        <v>144</v>
      </c>
      <c r="H15" s="21" t="s">
        <v>2295</v>
      </c>
      <c r="I15" s="21"/>
      <c r="J15" s="24" t="s">
        <v>2300</v>
      </c>
      <c r="K15" s="21" t="s">
        <v>1465</v>
      </c>
      <c r="L15" s="21" t="s">
        <v>1494</v>
      </c>
      <c r="M15" s="21" t="s">
        <v>1471</v>
      </c>
      <c r="N15" s="24">
        <v>0</v>
      </c>
      <c r="O15" s="24">
        <v>0</v>
      </c>
      <c r="P15" s="24" t="s">
        <v>2292</v>
      </c>
      <c r="Q15" s="24" t="s">
        <v>2292</v>
      </c>
      <c r="R15" s="147"/>
    </row>
    <row r="16" spans="1:18" ht="27" customHeight="1" x14ac:dyDescent="0.25">
      <c r="A16" s="75"/>
      <c r="B16" s="75">
        <v>6</v>
      </c>
      <c r="C16" s="24" t="s">
        <v>51</v>
      </c>
      <c r="D16" s="24" t="s">
        <v>147</v>
      </c>
      <c r="E16" s="24" t="s">
        <v>2296</v>
      </c>
      <c r="F16" s="24"/>
      <c r="G16" s="85" t="s">
        <v>144</v>
      </c>
      <c r="H16" s="21" t="s">
        <v>2296</v>
      </c>
      <c r="I16" s="21"/>
      <c r="J16" s="24" t="s">
        <v>2300</v>
      </c>
      <c r="K16" s="21" t="s">
        <v>1465</v>
      </c>
      <c r="L16" s="21" t="s">
        <v>1470</v>
      </c>
      <c r="M16" s="21" t="s">
        <v>1471</v>
      </c>
      <c r="N16" s="24">
        <v>0</v>
      </c>
      <c r="O16" s="24">
        <v>0</v>
      </c>
      <c r="P16" s="24" t="s">
        <v>2292</v>
      </c>
      <c r="Q16" s="24" t="s">
        <v>2292</v>
      </c>
      <c r="R16" s="147"/>
    </row>
  </sheetData>
  <autoFilter ref="B10:R16" xr:uid="{00000000-0001-0000-6C00-000000000000}"/>
  <mergeCells count="1">
    <mergeCell ref="C9:M9"/>
  </mergeCells>
  <conditionalFormatting sqref="E11:E16">
    <cfRule type="duplicateValues" dxfId="1553" priority="1"/>
  </conditionalFormatting>
  <hyperlinks>
    <hyperlink ref="G11" location="RCT048_TIPO_GESTOR_REF_ADV!A1" display="RCT048_TIPO_GESTOR_REF_ADV" xr:uid="{00000000-0004-0000-6C00-000000000000}"/>
    <hyperlink ref="G12" location="RCT048_TIPO_GESTOR_REF!A1" display="RCT048_TIPO_GESTOR_REF" xr:uid="{00000000-0004-0000-6C00-000001000000}"/>
    <hyperlink ref="G13" location="RCT048_TIPO_GESTOR_REF_ADV!A1" display="RCT048_TIPO_GESTOR_REF_ADV" xr:uid="{00000000-0004-0000-6C00-000002000000}"/>
    <hyperlink ref="G14" location="RCT048_TIPO_GESTOR_REF_ADV!A1" display="RCT048_TIPO_GESTOR_REF_ADV" xr:uid="{00000000-0004-0000-6C00-000003000000}"/>
    <hyperlink ref="G15" location="RCT048_TIPO_GESTOR_REF_ADV!A1" display="RCT048_TIPO_GESTOR_REF_ADV" xr:uid="{00000000-0004-0000-6C00-000004000000}"/>
    <hyperlink ref="G16" location="RCT048_TIPO_GESTOR_REF_ADV!A1" display="RCT048_TIPO_GESTOR_REF_ADV" xr:uid="{00000000-0004-0000-6C00-000005000000}"/>
    <hyperlink ref="B6" location="Variáveis!A1" display="Variáveis" xr:uid="{00000000-0004-0000-6C00-000006000000}"/>
    <hyperlink ref="C6" location="'Índice de Tabelas'!A1" display="Índice de Tabelas" xr:uid="{00000000-0004-0000-6C00-000007000000}"/>
    <hyperlink ref="D6" location="'Manual de Instrução'!A1" display="Manual de Instrução" xr:uid="{00000000-0004-0000-6C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1811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67"/>
  <dimension ref="A1:S18"/>
  <sheetViews>
    <sheetView zoomScale="80" workbookViewId="0">
      <pane xSplit="5" ySplit="10" topLeftCell="F11" activePane="bottomRight" state="frozen"/>
      <selection pane="topRight" activeCell="F1" sqref="F1"/>
      <selection pane="bottomLeft" activeCell="A18" sqref="A18"/>
      <selection pane="bottomRight" activeCell="B10" sqref="B10:S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 style="27" customWidth="1"/>
    <col min="5" max="5" width="23.59765625" style="27" customWidth="1"/>
    <col min="6" max="7" width="27.398437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9"/>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148</v>
      </c>
      <c r="E11" s="24" t="s">
        <v>2302</v>
      </c>
      <c r="F11" s="24"/>
      <c r="G11" s="85" t="s">
        <v>149</v>
      </c>
      <c r="H11" s="21" t="s">
        <v>2302</v>
      </c>
      <c r="I11" s="21"/>
      <c r="J11" s="21" t="s">
        <v>2303</v>
      </c>
      <c r="K11" s="24" t="s">
        <v>2304</v>
      </c>
      <c r="L11" s="21" t="s">
        <v>1465</v>
      </c>
      <c r="M11" s="21" t="s">
        <v>1466</v>
      </c>
      <c r="N11" s="21" t="s">
        <v>1460</v>
      </c>
      <c r="O11" s="24">
        <v>1</v>
      </c>
      <c r="P11" s="73">
        <v>0</v>
      </c>
      <c r="Q11" s="73" t="s">
        <v>2305</v>
      </c>
      <c r="R11" s="24" t="s">
        <v>2306</v>
      </c>
      <c r="S11" s="147"/>
    </row>
    <row r="12" spans="1:19" ht="27" customHeight="1" x14ac:dyDescent="0.25">
      <c r="A12" s="75"/>
      <c r="B12" s="75">
        <v>2</v>
      </c>
      <c r="C12" s="24" t="s">
        <v>51</v>
      </c>
      <c r="D12" s="24" t="s">
        <v>148</v>
      </c>
      <c r="E12" s="24" t="s">
        <v>2307</v>
      </c>
      <c r="F12" s="24"/>
      <c r="G12" s="85" t="s">
        <v>149</v>
      </c>
      <c r="H12" s="21" t="s">
        <v>2307</v>
      </c>
      <c r="I12" s="21"/>
      <c r="J12" s="21" t="s">
        <v>2303</v>
      </c>
      <c r="K12" s="24" t="s">
        <v>2304</v>
      </c>
      <c r="L12" s="21" t="s">
        <v>1465</v>
      </c>
      <c r="M12" s="21" t="s">
        <v>1466</v>
      </c>
      <c r="N12" s="21" t="s">
        <v>1460</v>
      </c>
      <c r="O12" s="24">
        <v>1</v>
      </c>
      <c r="P12" s="24">
        <v>0</v>
      </c>
      <c r="Q12" s="24" t="s">
        <v>2305</v>
      </c>
      <c r="R12" s="24" t="s">
        <v>2306</v>
      </c>
      <c r="S12" s="147"/>
    </row>
    <row r="13" spans="1:19" ht="27" customHeight="1" x14ac:dyDescent="0.25">
      <c r="A13" s="75"/>
      <c r="B13" s="75">
        <v>3</v>
      </c>
      <c r="C13" s="24" t="s">
        <v>51</v>
      </c>
      <c r="D13" s="24" t="s">
        <v>148</v>
      </c>
      <c r="E13" s="24" t="s">
        <v>1463</v>
      </c>
      <c r="F13" s="24"/>
      <c r="G13" s="85" t="s">
        <v>149</v>
      </c>
      <c r="H13" s="21" t="s">
        <v>1463</v>
      </c>
      <c r="I13" s="21"/>
      <c r="J13" s="21" t="s">
        <v>2303</v>
      </c>
      <c r="K13" s="24" t="s">
        <v>2304</v>
      </c>
      <c r="L13" s="21" t="s">
        <v>1465</v>
      </c>
      <c r="M13" s="21" t="s">
        <v>1466</v>
      </c>
      <c r="N13" s="21" t="s">
        <v>1460</v>
      </c>
      <c r="O13" s="24">
        <v>1</v>
      </c>
      <c r="P13" s="24">
        <v>0</v>
      </c>
      <c r="Q13" s="24" t="s">
        <v>2305</v>
      </c>
      <c r="R13" s="24" t="s">
        <v>2306</v>
      </c>
      <c r="S13" s="147"/>
    </row>
    <row r="14" spans="1:19" ht="27" customHeight="1" x14ac:dyDescent="0.25">
      <c r="A14" s="75"/>
      <c r="B14" s="75">
        <v>4</v>
      </c>
      <c r="C14" s="24" t="s">
        <v>51</v>
      </c>
      <c r="D14" s="24" t="s">
        <v>148</v>
      </c>
      <c r="E14" s="24" t="s">
        <v>1467</v>
      </c>
      <c r="F14" s="24"/>
      <c r="G14" s="85" t="s">
        <v>149</v>
      </c>
      <c r="H14" s="21"/>
      <c r="I14" s="21" t="s">
        <v>2308</v>
      </c>
      <c r="J14" s="21" t="s">
        <v>2303</v>
      </c>
      <c r="K14" s="24" t="s">
        <v>2304</v>
      </c>
      <c r="L14" s="21" t="s">
        <v>1465</v>
      </c>
      <c r="M14" s="21" t="s">
        <v>1466</v>
      </c>
      <c r="N14" s="21" t="s">
        <v>1460</v>
      </c>
      <c r="O14" s="24">
        <v>1</v>
      </c>
      <c r="P14" s="24">
        <v>0</v>
      </c>
      <c r="Q14" s="24" t="s">
        <v>2305</v>
      </c>
      <c r="R14" s="24" t="s">
        <v>2306</v>
      </c>
      <c r="S14" s="147"/>
    </row>
    <row r="15" spans="1:19" ht="27" customHeight="1" x14ac:dyDescent="0.25">
      <c r="A15" s="75"/>
      <c r="B15" s="75">
        <v>4</v>
      </c>
      <c r="C15" s="24" t="s">
        <v>51</v>
      </c>
      <c r="D15" s="24" t="s">
        <v>148</v>
      </c>
      <c r="E15" s="24" t="s">
        <v>1467</v>
      </c>
      <c r="F15" s="24"/>
      <c r="G15" s="85" t="s">
        <v>166</v>
      </c>
      <c r="H15" s="21"/>
      <c r="I15" s="21" t="s">
        <v>2308</v>
      </c>
      <c r="J15" s="21" t="s">
        <v>2303</v>
      </c>
      <c r="K15" s="24" t="s">
        <v>2304</v>
      </c>
      <c r="L15" s="21" t="s">
        <v>1465</v>
      </c>
      <c r="M15" s="21" t="s">
        <v>1466</v>
      </c>
      <c r="N15" s="21" t="s">
        <v>1460</v>
      </c>
      <c r="O15" s="24">
        <v>1</v>
      </c>
      <c r="P15" s="24">
        <v>0</v>
      </c>
      <c r="Q15" s="24" t="s">
        <v>2305</v>
      </c>
      <c r="R15" s="24" t="s">
        <v>2306</v>
      </c>
      <c r="S15" s="147"/>
    </row>
    <row r="16" spans="1:19" ht="27" customHeight="1" x14ac:dyDescent="0.25">
      <c r="A16" s="75"/>
      <c r="B16" s="75">
        <v>5</v>
      </c>
      <c r="C16" s="24" t="s">
        <v>51</v>
      </c>
      <c r="D16" s="24" t="s">
        <v>148</v>
      </c>
      <c r="E16" s="24" t="s">
        <v>1477</v>
      </c>
      <c r="F16" s="24"/>
      <c r="G16" s="85" t="s">
        <v>149</v>
      </c>
      <c r="H16" s="21" t="s">
        <v>1477</v>
      </c>
      <c r="I16" s="21"/>
      <c r="J16" s="21" t="s">
        <v>2303</v>
      </c>
      <c r="K16" s="24" t="s">
        <v>2304</v>
      </c>
      <c r="L16" s="21" t="s">
        <v>1465</v>
      </c>
      <c r="M16" s="21" t="s">
        <v>1478</v>
      </c>
      <c r="N16" s="21" t="s">
        <v>1471</v>
      </c>
      <c r="O16" s="24">
        <v>0</v>
      </c>
      <c r="P16" s="24">
        <v>0</v>
      </c>
      <c r="Q16" s="24" t="s">
        <v>2305</v>
      </c>
      <c r="R16" s="24" t="s">
        <v>2306</v>
      </c>
      <c r="S16" s="147"/>
    </row>
    <row r="17" spans="1:19" ht="27" customHeight="1" x14ac:dyDescent="0.25">
      <c r="A17" s="75"/>
      <c r="B17" s="75">
        <v>6</v>
      </c>
      <c r="C17" s="24" t="s">
        <v>51</v>
      </c>
      <c r="D17" s="24" t="s">
        <v>148</v>
      </c>
      <c r="E17" s="24" t="s">
        <v>1581</v>
      </c>
      <c r="F17" s="24"/>
      <c r="G17" s="21"/>
      <c r="I17" s="21" t="s">
        <v>1457</v>
      </c>
      <c r="J17" s="21"/>
      <c r="K17" s="24"/>
      <c r="L17" s="21" t="s">
        <v>1458</v>
      </c>
      <c r="M17" s="21" t="s">
        <v>1459</v>
      </c>
      <c r="N17" s="21" t="s">
        <v>1471</v>
      </c>
      <c r="O17" s="24">
        <v>0</v>
      </c>
      <c r="P17" s="24">
        <v>0</v>
      </c>
      <c r="Q17" s="24" t="s">
        <v>2305</v>
      </c>
      <c r="R17" s="24" t="s">
        <v>2306</v>
      </c>
      <c r="S17" s="147"/>
    </row>
    <row r="18" spans="1:19" ht="27" customHeight="1" x14ac:dyDescent="0.25">
      <c r="A18" s="75"/>
      <c r="B18" s="75">
        <v>7</v>
      </c>
      <c r="C18" s="24" t="s">
        <v>51</v>
      </c>
      <c r="D18" s="24" t="s">
        <v>148</v>
      </c>
      <c r="E18" s="24" t="s">
        <v>1561</v>
      </c>
      <c r="F18" s="24"/>
      <c r="G18" s="21"/>
      <c r="H18" s="21"/>
      <c r="I18" s="21" t="s">
        <v>1562</v>
      </c>
      <c r="J18" s="21"/>
      <c r="K18" s="24"/>
      <c r="L18" s="21" t="s">
        <v>1563</v>
      </c>
      <c r="M18" s="21" t="s">
        <v>1564</v>
      </c>
      <c r="N18" s="21" t="s">
        <v>1471</v>
      </c>
      <c r="O18" s="24">
        <v>0</v>
      </c>
      <c r="P18" s="24">
        <v>0</v>
      </c>
      <c r="Q18" s="24" t="s">
        <v>2305</v>
      </c>
      <c r="R18" s="24" t="s">
        <v>2306</v>
      </c>
      <c r="S18" s="147"/>
    </row>
  </sheetData>
  <autoFilter ref="B10:S18" xr:uid="{00000000-0001-0000-6D00-000000000000}"/>
  <mergeCells count="1">
    <mergeCell ref="C9:N9"/>
  </mergeCells>
  <conditionalFormatting sqref="E11:E14 E16:E18">
    <cfRule type="duplicateValues" dxfId="1552" priority="2"/>
  </conditionalFormatting>
  <conditionalFormatting sqref="E15">
    <cfRule type="duplicateValues" dxfId="1551" priority="1"/>
  </conditionalFormatting>
  <hyperlinks>
    <hyperlink ref="G11" location="RCT049_CHAVES_INTERNAS!A1" display="RCT049_CHAVES_INTERNAS" xr:uid="{00000000-0004-0000-6D00-000000000000}"/>
    <hyperlink ref="G12" location="RCT049_CHAVES_INTERNAS!A1" display="RCT049_CHAVES_INTERNAS" xr:uid="{00000000-0004-0000-6D00-000001000000}"/>
    <hyperlink ref="G13" location="RCT049_CHAVES_INTERNAS!A1" display="RCT049_CHAVES_INTERNAS" xr:uid="{00000000-0004-0000-6D00-000002000000}"/>
    <hyperlink ref="G14" location="RCT049_CHAVES_INTERNAS!A1" display="RCT049_CHAVES_INTERNAS" xr:uid="{00000000-0004-0000-6D00-000003000000}"/>
    <hyperlink ref="G15" location="RCT060_DESAGREGA_DESC!A1" display="RCT060_DESAGREGA_DESC" xr:uid="{00000000-0004-0000-6D00-000004000000}"/>
    <hyperlink ref="G16" location="RCT049_CHAVES_INTERNAS!A1" display="RCT049_CHAVES_INTERNAS" xr:uid="{00000000-0004-0000-6D00-000005000000}"/>
    <hyperlink ref="B6" location="Variáveis!A1" display="Variáveis" xr:uid="{00000000-0004-0000-6D00-000006000000}"/>
    <hyperlink ref="C6" location="'Índice de Tabelas'!A1" display="Índice de Tabelas" xr:uid="{00000000-0004-0000-6D00-000007000000}"/>
    <hyperlink ref="D6" location="'Manual de Instrução'!A1" display="Manual de Instrução" xr:uid="{00000000-0004-0000-6D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22210"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169"/>
  <dimension ref="A1:S17"/>
  <sheetViews>
    <sheetView zoomScale="80" workbookViewId="0">
      <pane xSplit="5" ySplit="10" topLeftCell="F11" activePane="bottomRight" state="frozen"/>
      <selection pane="topRight" activeCell="F1" sqref="F1"/>
      <selection pane="bottomLeft" activeCell="A18" sqref="A18"/>
      <selection pane="bottomRight" activeCell="B10" sqref="B10:S17"/>
    </sheetView>
  </sheetViews>
  <sheetFormatPr defaultColWidth="9" defaultRowHeight="63" customHeight="1" x14ac:dyDescent="0.25"/>
  <cols>
    <col min="1" max="1" width="1.09765625" style="25" customWidth="1"/>
    <col min="2" max="2" width="17.59765625" style="31" customWidth="1"/>
    <col min="3" max="3" width="17.59765625" style="27" customWidth="1"/>
    <col min="4" max="5" width="23.59765625" style="27" customWidth="1"/>
    <col min="6" max="7" width="27.398437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271</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37.5" customHeight="1" x14ac:dyDescent="0.2">
      <c r="A11" s="28"/>
      <c r="B11" s="75">
        <v>1</v>
      </c>
      <c r="C11" s="24" t="s">
        <v>51</v>
      </c>
      <c r="D11" s="24" t="s">
        <v>149</v>
      </c>
      <c r="E11" s="24" t="s">
        <v>2302</v>
      </c>
      <c r="F11" s="24"/>
      <c r="G11" s="85" t="s">
        <v>255</v>
      </c>
      <c r="H11" s="21" t="s">
        <v>2036</v>
      </c>
      <c r="I11" s="21"/>
      <c r="J11" s="24"/>
      <c r="K11" s="24" t="s">
        <v>2309</v>
      </c>
      <c r="L11" s="21" t="s">
        <v>1465</v>
      </c>
      <c r="M11" s="21" t="s">
        <v>1466</v>
      </c>
      <c r="N11" s="21" t="s">
        <v>1460</v>
      </c>
      <c r="O11" s="24">
        <v>1</v>
      </c>
      <c r="P11" s="73">
        <v>0</v>
      </c>
      <c r="Q11" s="73" t="s">
        <v>2305</v>
      </c>
      <c r="R11" s="24" t="s">
        <v>2310</v>
      </c>
      <c r="S11" s="147"/>
    </row>
    <row r="12" spans="1:19" ht="27" customHeight="1" x14ac:dyDescent="0.25">
      <c r="A12" s="75"/>
      <c r="B12" s="75">
        <v>2</v>
      </c>
      <c r="C12" s="24" t="s">
        <v>51</v>
      </c>
      <c r="D12" s="24" t="s">
        <v>149</v>
      </c>
      <c r="E12" s="24" t="s">
        <v>2307</v>
      </c>
      <c r="F12" s="24"/>
      <c r="G12" s="85" t="s">
        <v>255</v>
      </c>
      <c r="H12" s="21" t="s">
        <v>2037</v>
      </c>
      <c r="I12" s="21"/>
      <c r="J12" s="24"/>
      <c r="K12" s="24" t="s">
        <v>2309</v>
      </c>
      <c r="L12" s="21" t="s">
        <v>1465</v>
      </c>
      <c r="M12" s="21" t="s">
        <v>1466</v>
      </c>
      <c r="N12" s="21" t="s">
        <v>1460</v>
      </c>
      <c r="O12" s="24">
        <v>1</v>
      </c>
      <c r="P12" s="24">
        <v>0</v>
      </c>
      <c r="Q12" s="24" t="s">
        <v>2305</v>
      </c>
      <c r="R12" s="24" t="s">
        <v>2310</v>
      </c>
      <c r="S12" s="147"/>
    </row>
    <row r="13" spans="1:19" ht="27" customHeight="1" x14ac:dyDescent="0.25">
      <c r="A13" s="75"/>
      <c r="B13" s="75">
        <v>3</v>
      </c>
      <c r="C13" s="24" t="s">
        <v>51</v>
      </c>
      <c r="D13" s="24" t="s">
        <v>149</v>
      </c>
      <c r="E13" s="24" t="s">
        <v>1463</v>
      </c>
      <c r="F13" s="24"/>
      <c r="G13" s="85" t="s">
        <v>255</v>
      </c>
      <c r="H13" s="21" t="s">
        <v>1463</v>
      </c>
      <c r="I13" s="21"/>
      <c r="J13" s="24"/>
      <c r="K13" s="24" t="s">
        <v>2309</v>
      </c>
      <c r="L13" s="21" t="s">
        <v>1465</v>
      </c>
      <c r="M13" s="21" t="s">
        <v>1466</v>
      </c>
      <c r="N13" s="21" t="s">
        <v>1460</v>
      </c>
      <c r="O13" s="24">
        <v>1</v>
      </c>
      <c r="P13" s="24">
        <v>0</v>
      </c>
      <c r="Q13" s="24" t="s">
        <v>2305</v>
      </c>
      <c r="R13" s="24" t="s">
        <v>2310</v>
      </c>
      <c r="S13" s="147"/>
    </row>
    <row r="14" spans="1:19" ht="27" customHeight="1" x14ac:dyDescent="0.25">
      <c r="A14" s="75"/>
      <c r="B14" s="75">
        <v>4</v>
      </c>
      <c r="C14" s="24" t="s">
        <v>51</v>
      </c>
      <c r="D14" s="24" t="s">
        <v>149</v>
      </c>
      <c r="E14" s="24" t="s">
        <v>1467</v>
      </c>
      <c r="F14" s="24"/>
      <c r="G14" s="85" t="s">
        <v>255</v>
      </c>
      <c r="H14" s="21" t="s">
        <v>1467</v>
      </c>
      <c r="I14" s="21"/>
      <c r="J14" s="24"/>
      <c r="K14" s="24" t="s">
        <v>2309</v>
      </c>
      <c r="L14" s="21" t="s">
        <v>1465</v>
      </c>
      <c r="M14" s="21" t="s">
        <v>1466</v>
      </c>
      <c r="N14" s="21" t="s">
        <v>1460</v>
      </c>
      <c r="O14" s="24">
        <v>1</v>
      </c>
      <c r="P14" s="24">
        <v>0</v>
      </c>
      <c r="Q14" s="24" t="s">
        <v>2305</v>
      </c>
      <c r="R14" s="24" t="s">
        <v>2310</v>
      </c>
      <c r="S14" s="147"/>
    </row>
    <row r="15" spans="1:19" ht="27" customHeight="1" x14ac:dyDescent="0.25">
      <c r="A15" s="75"/>
      <c r="B15" s="75">
        <v>5</v>
      </c>
      <c r="C15" s="24" t="s">
        <v>51</v>
      </c>
      <c r="D15" s="24" t="s">
        <v>149</v>
      </c>
      <c r="E15" s="24" t="s">
        <v>1477</v>
      </c>
      <c r="F15" s="24"/>
      <c r="G15" s="85" t="s">
        <v>255</v>
      </c>
      <c r="H15" s="21"/>
      <c r="I15" s="21" t="s">
        <v>2311</v>
      </c>
      <c r="J15" s="24"/>
      <c r="K15" s="24" t="s">
        <v>2309</v>
      </c>
      <c r="L15" s="21" t="s">
        <v>1465</v>
      </c>
      <c r="M15" s="21" t="s">
        <v>1478</v>
      </c>
      <c r="N15" s="21" t="s">
        <v>1471</v>
      </c>
      <c r="O15" s="24">
        <v>0</v>
      </c>
      <c r="P15" s="24">
        <v>0</v>
      </c>
      <c r="Q15" s="24" t="s">
        <v>2305</v>
      </c>
      <c r="R15" s="24" t="s">
        <v>2310</v>
      </c>
      <c r="S15" s="147"/>
    </row>
    <row r="16" spans="1:19" ht="27" customHeight="1" x14ac:dyDescent="0.25">
      <c r="A16" s="75"/>
      <c r="B16" s="75">
        <v>6</v>
      </c>
      <c r="C16" s="24" t="s">
        <v>51</v>
      </c>
      <c r="D16" s="24" t="s">
        <v>149</v>
      </c>
      <c r="E16" s="24" t="s">
        <v>1581</v>
      </c>
      <c r="F16" s="24"/>
      <c r="G16" s="21"/>
      <c r="H16" s="21" t="s">
        <v>1457</v>
      </c>
      <c r="I16" s="21"/>
      <c r="J16" s="24"/>
      <c r="K16" s="21"/>
      <c r="L16" s="21" t="s">
        <v>1458</v>
      </c>
      <c r="M16" s="21" t="s">
        <v>1459</v>
      </c>
      <c r="N16" s="21" t="s">
        <v>1471</v>
      </c>
      <c r="O16" s="24">
        <v>0</v>
      </c>
      <c r="P16" s="24">
        <v>0</v>
      </c>
      <c r="Q16" s="24" t="s">
        <v>2305</v>
      </c>
      <c r="R16" s="24" t="s">
        <v>2310</v>
      </c>
      <c r="S16" s="147"/>
    </row>
    <row r="17" spans="1:19" ht="27" customHeight="1" x14ac:dyDescent="0.25">
      <c r="A17" s="75"/>
      <c r="B17" s="75">
        <v>7</v>
      </c>
      <c r="C17" s="24" t="s">
        <v>51</v>
      </c>
      <c r="D17" s="24" t="s">
        <v>149</v>
      </c>
      <c r="E17" s="24" t="s">
        <v>1561</v>
      </c>
      <c r="F17" s="24"/>
      <c r="G17" s="21"/>
      <c r="H17" s="21"/>
      <c r="I17" s="21" t="s">
        <v>1562</v>
      </c>
      <c r="J17" s="21"/>
      <c r="K17" s="21"/>
      <c r="L17" s="21" t="s">
        <v>1563</v>
      </c>
      <c r="M17" s="21" t="s">
        <v>1564</v>
      </c>
      <c r="N17" s="21" t="s">
        <v>1471</v>
      </c>
      <c r="O17" s="24">
        <v>0</v>
      </c>
      <c r="P17" s="24">
        <v>0</v>
      </c>
      <c r="Q17" s="24" t="s">
        <v>2305</v>
      </c>
      <c r="R17" s="24" t="s">
        <v>2310</v>
      </c>
      <c r="S17" s="147"/>
    </row>
  </sheetData>
  <autoFilter ref="B10:S17" xr:uid="{00000000-0001-0000-6E00-000000000000}"/>
  <mergeCells count="1">
    <mergeCell ref="C9:N9"/>
  </mergeCells>
  <conditionalFormatting sqref="E11:E17">
    <cfRule type="duplicateValues" dxfId="1550" priority="1"/>
  </conditionalFormatting>
  <hyperlinks>
    <hyperlink ref="G11" location="RCTX01_CARTEIRAS_ADV!A1" display="RCTX01_CARTEIRAS_ADV" xr:uid="{00000000-0004-0000-6E00-000000000000}"/>
    <hyperlink ref="G12" location="RCTX01_CARTEIRAS_ADV!A1" display="RCTX01_CARTEIRAS_ADV" xr:uid="{00000000-0004-0000-6E00-000001000000}"/>
    <hyperlink ref="G13" location="RCTX01_CARTEIRAS_ADV!A1" display="RCTX01_CARTEIRAS_ADV" xr:uid="{00000000-0004-0000-6E00-000002000000}"/>
    <hyperlink ref="G14" location="RCTX01_CARTEIRAS_ADV!A1" display="RCTX01_CARTEIRAS_ADV" xr:uid="{00000000-0004-0000-6E00-000003000000}"/>
    <hyperlink ref="G15" location="RCTX01_CARTEIRAS_ADV!A1" display="RCTX01_CARTEIRAS_ADV" xr:uid="{00000000-0004-0000-6E00-000004000000}"/>
    <hyperlink ref="B6" location="Variáveis!A1" display="Variáveis" xr:uid="{00000000-0004-0000-6E00-000005000000}"/>
    <hyperlink ref="C6" location="'Índice de Tabelas'!A1" display="Índice de Tabelas" xr:uid="{00000000-0004-0000-6E00-000006000000}"/>
    <hyperlink ref="D6" location="'Manual de Instrução'!A1" display="Manual de Instrução" xr:uid="{00000000-0004-0000-6E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2425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170"/>
  <dimension ref="A1:R89"/>
  <sheetViews>
    <sheetView zoomScale="96" workbookViewId="0">
      <pane xSplit="5" ySplit="10" topLeftCell="F11" activePane="bottomRight" state="frozen"/>
      <selection pane="topRight" activeCell="F1" sqref="F1"/>
      <selection pane="bottomLeft" activeCell="A18" sqref="A18"/>
      <selection pane="bottomRight" activeCell="B10" sqref="B10:R89"/>
    </sheetView>
  </sheetViews>
  <sheetFormatPr defaultColWidth="9" defaultRowHeight="63" customHeight="1" x14ac:dyDescent="0.25"/>
  <cols>
    <col min="1" max="1" width="1.09765625" style="25" customWidth="1"/>
    <col min="2" max="2" width="15.59765625" style="31" customWidth="1"/>
    <col min="3" max="3" width="17.59765625" style="27" customWidth="1"/>
    <col min="4" max="4" width="31.59765625" style="27" customWidth="1"/>
    <col min="5" max="5" width="26" style="27" customWidth="1"/>
    <col min="6" max="6" width="25.5" style="27" customWidth="1"/>
    <col min="7" max="7" width="31.09765625" style="27" customWidth="1"/>
    <col min="8" max="8" width="30.8984375" style="27" customWidth="1"/>
    <col min="9" max="9" width="42.8984375" style="27" customWidth="1"/>
    <col min="10" max="10" width="39.3984375" style="27" customWidth="1"/>
    <col min="11" max="11" width="29.5976562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row>
    <row r="2" spans="1:18" s="25" customFormat="1" ht="13.8" x14ac:dyDescent="0.25">
      <c r="A2" s="9"/>
      <c r="B2" s="12"/>
      <c r="C2" s="198" t="s">
        <v>237</v>
      </c>
      <c r="D2" s="9"/>
      <c r="E2" s="9"/>
      <c r="F2" s="11"/>
      <c r="G2" s="11"/>
      <c r="H2" s="11"/>
      <c r="I2" s="11"/>
    </row>
    <row r="3" spans="1:18" s="25" customFormat="1" ht="13.8" x14ac:dyDescent="0.25">
      <c r="A3" s="9"/>
      <c r="B3" s="12"/>
      <c r="C3" s="9"/>
      <c r="D3" s="9"/>
      <c r="E3" s="9"/>
      <c r="F3" s="11"/>
      <c r="G3" s="11"/>
      <c r="H3" s="11"/>
      <c r="I3" s="11"/>
    </row>
    <row r="4" spans="1:18" s="25" customFormat="1" ht="13.8" x14ac:dyDescent="0.25">
      <c r="A4" s="9"/>
      <c r="B4" s="12"/>
      <c r="C4" s="9"/>
      <c r="D4" s="9"/>
      <c r="E4" s="9"/>
      <c r="F4" s="11"/>
      <c r="G4" s="11"/>
      <c r="H4" s="11"/>
      <c r="I4" s="11"/>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2312</v>
      </c>
      <c r="O10" s="72" t="s">
        <v>1452</v>
      </c>
      <c r="P10" s="72" t="s">
        <v>1453</v>
      </c>
      <c r="Q10" s="72" t="s">
        <v>1454</v>
      </c>
      <c r="R10" s="72" t="s">
        <v>1455</v>
      </c>
    </row>
    <row r="11" spans="1:18" s="29" customFormat="1" ht="27" customHeight="1" x14ac:dyDescent="0.2">
      <c r="A11" s="28"/>
      <c r="B11" s="75">
        <v>1</v>
      </c>
      <c r="C11" s="24" t="s">
        <v>51</v>
      </c>
      <c r="D11" s="24" t="s">
        <v>150</v>
      </c>
      <c r="E11" s="24" t="s">
        <v>1456</v>
      </c>
      <c r="F11" s="24" t="s">
        <v>2313</v>
      </c>
      <c r="G11" s="21"/>
      <c r="H11" s="21"/>
      <c r="I11" s="22" t="s">
        <v>1457</v>
      </c>
      <c r="J11" s="21" t="s">
        <v>2314</v>
      </c>
      <c r="K11" s="21" t="s">
        <v>2315</v>
      </c>
      <c r="L11" s="21" t="s">
        <v>1458</v>
      </c>
      <c r="M11" s="21" t="s">
        <v>1459</v>
      </c>
      <c r="N11" s="21" t="s">
        <v>1460</v>
      </c>
      <c r="O11" s="24">
        <v>1</v>
      </c>
      <c r="P11" s="73">
        <v>0</v>
      </c>
      <c r="Q11" s="73"/>
      <c r="R11" s="147" t="s">
        <v>2316</v>
      </c>
    </row>
    <row r="12" spans="1:18" ht="27" customHeight="1" x14ac:dyDescent="0.25">
      <c r="A12" s="75"/>
      <c r="B12" s="75">
        <v>2</v>
      </c>
      <c r="C12" s="24" t="s">
        <v>51</v>
      </c>
      <c r="D12" s="24" t="s">
        <v>150</v>
      </c>
      <c r="E12" s="24" t="s">
        <v>1463</v>
      </c>
      <c r="F12" s="24" t="s">
        <v>2313</v>
      </c>
      <c r="G12" s="85" t="s">
        <v>103</v>
      </c>
      <c r="H12" s="21" t="s">
        <v>1463</v>
      </c>
      <c r="I12" s="22"/>
      <c r="J12" s="21" t="s">
        <v>2314</v>
      </c>
      <c r="K12" s="21" t="s">
        <v>2315</v>
      </c>
      <c r="L12" s="21" t="s">
        <v>1465</v>
      </c>
      <c r="M12" s="21" t="s">
        <v>1466</v>
      </c>
      <c r="N12" s="21" t="s">
        <v>1460</v>
      </c>
      <c r="O12" s="24">
        <v>1</v>
      </c>
      <c r="P12" s="24">
        <v>0</v>
      </c>
      <c r="Q12" s="24"/>
      <c r="R12" s="147" t="s">
        <v>2316</v>
      </c>
    </row>
    <row r="13" spans="1:18" ht="27" customHeight="1" x14ac:dyDescent="0.25">
      <c r="A13" s="75"/>
      <c r="B13" s="75">
        <v>3</v>
      </c>
      <c r="C13" s="24" t="s">
        <v>51</v>
      </c>
      <c r="D13" s="24" t="s">
        <v>150</v>
      </c>
      <c r="E13" s="24" t="s">
        <v>1467</v>
      </c>
      <c r="F13" s="24" t="s">
        <v>2313</v>
      </c>
      <c r="G13" s="85" t="s">
        <v>103</v>
      </c>
      <c r="H13" s="21" t="s">
        <v>1467</v>
      </c>
      <c r="I13" s="22"/>
      <c r="J13" s="21" t="s">
        <v>2314</v>
      </c>
      <c r="K13" s="21" t="s">
        <v>2315</v>
      </c>
      <c r="L13" s="21" t="s">
        <v>1465</v>
      </c>
      <c r="M13" s="21" t="s">
        <v>1466</v>
      </c>
      <c r="N13" s="21" t="s">
        <v>1460</v>
      </c>
      <c r="O13" s="24">
        <v>1</v>
      </c>
      <c r="P13" s="24">
        <v>0</v>
      </c>
      <c r="Q13" s="24"/>
      <c r="R13" s="147" t="s">
        <v>2316</v>
      </c>
    </row>
    <row r="14" spans="1:18" ht="27" customHeight="1" x14ac:dyDescent="0.25">
      <c r="A14" s="75"/>
      <c r="B14" s="75">
        <v>4</v>
      </c>
      <c r="C14" s="24" t="s">
        <v>51</v>
      </c>
      <c r="D14" s="24" t="s">
        <v>150</v>
      </c>
      <c r="E14" s="24" t="s">
        <v>2317</v>
      </c>
      <c r="F14" s="24" t="s">
        <v>2313</v>
      </c>
      <c r="G14" s="21"/>
      <c r="H14" s="21"/>
      <c r="I14" s="22" t="s">
        <v>2318</v>
      </c>
      <c r="J14" s="21" t="s">
        <v>2314</v>
      </c>
      <c r="K14" s="21" t="s">
        <v>2315</v>
      </c>
      <c r="L14" s="21" t="s">
        <v>1465</v>
      </c>
      <c r="M14" s="21" t="s">
        <v>1494</v>
      </c>
      <c r="N14" s="21" t="s">
        <v>1471</v>
      </c>
      <c r="O14" s="24">
        <v>0</v>
      </c>
      <c r="P14" s="24">
        <v>0</v>
      </c>
      <c r="Q14" s="24"/>
      <c r="R14" s="147" t="s">
        <v>2316</v>
      </c>
    </row>
    <row r="15" spans="1:18" ht="27" customHeight="1" x14ac:dyDescent="0.25">
      <c r="A15" s="75"/>
      <c r="B15" s="75">
        <v>5</v>
      </c>
      <c r="C15" s="24" t="s">
        <v>51</v>
      </c>
      <c r="D15" s="24" t="s">
        <v>150</v>
      </c>
      <c r="E15" s="24" t="s">
        <v>2319</v>
      </c>
      <c r="F15" s="24" t="s">
        <v>2313</v>
      </c>
      <c r="G15" s="85" t="s">
        <v>571</v>
      </c>
      <c r="H15" s="21" t="s">
        <v>2319</v>
      </c>
      <c r="I15" s="22"/>
      <c r="J15" s="21" t="s">
        <v>2314</v>
      </c>
      <c r="K15" s="21" t="s">
        <v>2315</v>
      </c>
      <c r="L15" s="21" t="s">
        <v>1465</v>
      </c>
      <c r="M15" s="21" t="s">
        <v>1612</v>
      </c>
      <c r="N15" s="21" t="s">
        <v>1471</v>
      </c>
      <c r="O15" s="24">
        <v>0</v>
      </c>
      <c r="P15" s="24">
        <v>0</v>
      </c>
      <c r="Q15" s="24"/>
      <c r="R15" s="147" t="s">
        <v>2316</v>
      </c>
    </row>
    <row r="16" spans="1:18" ht="27" customHeight="1" x14ac:dyDescent="0.25">
      <c r="A16" s="75"/>
      <c r="B16" s="75">
        <v>6</v>
      </c>
      <c r="C16" s="24" t="s">
        <v>51</v>
      </c>
      <c r="D16" s="24" t="s">
        <v>150</v>
      </c>
      <c r="E16" s="24" t="s">
        <v>1542</v>
      </c>
      <c r="F16" s="24" t="s">
        <v>2313</v>
      </c>
      <c r="G16" s="85" t="s">
        <v>556</v>
      </c>
      <c r="H16" s="21" t="s">
        <v>1463</v>
      </c>
      <c r="I16" s="22"/>
      <c r="J16" s="21" t="s">
        <v>2314</v>
      </c>
      <c r="K16" s="21" t="s">
        <v>2315</v>
      </c>
      <c r="L16" s="21" t="s">
        <v>1465</v>
      </c>
      <c r="M16" s="21" t="s">
        <v>1466</v>
      </c>
      <c r="N16" s="21" t="s">
        <v>1471</v>
      </c>
      <c r="O16" s="24">
        <v>0</v>
      </c>
      <c r="P16" s="24">
        <v>0</v>
      </c>
      <c r="Q16" s="24"/>
      <c r="R16" s="147" t="s">
        <v>2316</v>
      </c>
    </row>
    <row r="17" spans="1:18" ht="27" customHeight="1" x14ac:dyDescent="0.25">
      <c r="A17" s="75"/>
      <c r="B17" s="75">
        <v>7</v>
      </c>
      <c r="C17" s="24" t="s">
        <v>51</v>
      </c>
      <c r="D17" s="24" t="s">
        <v>150</v>
      </c>
      <c r="E17" s="24" t="s">
        <v>2320</v>
      </c>
      <c r="F17" s="24" t="s">
        <v>2313</v>
      </c>
      <c r="G17" s="85" t="s">
        <v>436</v>
      </c>
      <c r="H17" s="24" t="s">
        <v>2320</v>
      </c>
      <c r="I17" s="22"/>
      <c r="J17" s="21" t="s">
        <v>2314</v>
      </c>
      <c r="K17" s="21" t="s">
        <v>2315</v>
      </c>
      <c r="L17" s="21" t="s">
        <v>1487</v>
      </c>
      <c r="M17" s="21" t="s">
        <v>1497</v>
      </c>
      <c r="N17" s="21" t="s">
        <v>1471</v>
      </c>
      <c r="O17" s="24">
        <v>0</v>
      </c>
      <c r="P17" s="24">
        <v>0</v>
      </c>
      <c r="Q17" s="24"/>
      <c r="R17" s="147" t="s">
        <v>2316</v>
      </c>
    </row>
    <row r="18" spans="1:18" ht="27" customHeight="1" x14ac:dyDescent="0.25">
      <c r="A18" s="75"/>
      <c r="B18" s="75">
        <v>8</v>
      </c>
      <c r="C18" s="24" t="s">
        <v>51</v>
      </c>
      <c r="D18" s="24" t="s">
        <v>150</v>
      </c>
      <c r="E18" s="24" t="s">
        <v>2321</v>
      </c>
      <c r="F18" s="24" t="s">
        <v>2313</v>
      </c>
      <c r="G18" s="85" t="s">
        <v>436</v>
      </c>
      <c r="H18" s="24" t="s">
        <v>2321</v>
      </c>
      <c r="I18" s="22"/>
      <c r="J18" s="21" t="s">
        <v>2314</v>
      </c>
      <c r="K18" s="21" t="s">
        <v>2315</v>
      </c>
      <c r="L18" s="21" t="s">
        <v>1487</v>
      </c>
      <c r="M18" s="21" t="s">
        <v>1497</v>
      </c>
      <c r="N18" s="21" t="s">
        <v>1471</v>
      </c>
      <c r="O18" s="24">
        <v>0</v>
      </c>
      <c r="P18" s="24">
        <v>0</v>
      </c>
      <c r="Q18" s="24"/>
      <c r="R18" s="147" t="s">
        <v>2316</v>
      </c>
    </row>
    <row r="19" spans="1:18" ht="27" customHeight="1" x14ac:dyDescent="0.25">
      <c r="A19" s="75"/>
      <c r="B19" s="75">
        <v>9</v>
      </c>
      <c r="C19" s="24" t="s">
        <v>51</v>
      </c>
      <c r="D19" s="24" t="s">
        <v>150</v>
      </c>
      <c r="E19" s="24" t="s">
        <v>2322</v>
      </c>
      <c r="F19" s="24" t="s">
        <v>2313</v>
      </c>
      <c r="G19" s="85" t="s">
        <v>436</v>
      </c>
      <c r="H19" s="24" t="s">
        <v>2322</v>
      </c>
      <c r="I19" s="22"/>
      <c r="J19" s="21" t="s">
        <v>2314</v>
      </c>
      <c r="K19" s="21" t="s">
        <v>2315</v>
      </c>
      <c r="L19" s="21" t="s">
        <v>1487</v>
      </c>
      <c r="M19" s="21" t="s">
        <v>1497</v>
      </c>
      <c r="N19" s="21" t="s">
        <v>1471</v>
      </c>
      <c r="O19" s="24">
        <v>0</v>
      </c>
      <c r="P19" s="24">
        <v>0</v>
      </c>
      <c r="Q19" s="24"/>
      <c r="R19" s="147" t="s">
        <v>2316</v>
      </c>
    </row>
    <row r="20" spans="1:18" ht="27" customHeight="1" x14ac:dyDescent="0.25">
      <c r="A20" s="75"/>
      <c r="B20" s="75">
        <v>10</v>
      </c>
      <c r="C20" s="24" t="s">
        <v>51</v>
      </c>
      <c r="D20" s="24" t="s">
        <v>150</v>
      </c>
      <c r="E20" s="24" t="s">
        <v>2323</v>
      </c>
      <c r="F20" s="24" t="s">
        <v>2313</v>
      </c>
      <c r="G20" s="85" t="s">
        <v>436</v>
      </c>
      <c r="H20" s="21" t="s">
        <v>2323</v>
      </c>
      <c r="I20" s="22"/>
      <c r="J20" s="21" t="s">
        <v>2314</v>
      </c>
      <c r="K20" s="21" t="s">
        <v>2315</v>
      </c>
      <c r="L20" s="21" t="s">
        <v>1487</v>
      </c>
      <c r="M20" s="21" t="s">
        <v>1497</v>
      </c>
      <c r="N20" s="21" t="s">
        <v>1471</v>
      </c>
      <c r="O20" s="24">
        <v>0</v>
      </c>
      <c r="P20" s="24">
        <v>0</v>
      </c>
      <c r="Q20" s="24"/>
      <c r="R20" s="147" t="s">
        <v>2316</v>
      </c>
    </row>
    <row r="21" spans="1:18" ht="27" customHeight="1" x14ac:dyDescent="0.25">
      <c r="A21" s="75"/>
      <c r="B21" s="75">
        <v>11</v>
      </c>
      <c r="C21" s="24" t="s">
        <v>51</v>
      </c>
      <c r="D21" s="24" t="s">
        <v>150</v>
      </c>
      <c r="E21" s="24" t="s">
        <v>2324</v>
      </c>
      <c r="F21" s="24" t="s">
        <v>2313</v>
      </c>
      <c r="G21" s="85" t="s">
        <v>436</v>
      </c>
      <c r="H21" s="21"/>
      <c r="I21" s="22" t="s">
        <v>2325</v>
      </c>
      <c r="J21" s="21" t="s">
        <v>2314</v>
      </c>
      <c r="K21" s="21" t="s">
        <v>2315</v>
      </c>
      <c r="L21" s="21" t="s">
        <v>1465</v>
      </c>
      <c r="M21" s="21" t="s">
        <v>1476</v>
      </c>
      <c r="N21" s="21" t="s">
        <v>1471</v>
      </c>
      <c r="O21" s="24">
        <v>0</v>
      </c>
      <c r="P21" s="24">
        <v>0</v>
      </c>
      <c r="Q21" s="24"/>
      <c r="R21" s="147" t="s">
        <v>2316</v>
      </c>
    </row>
    <row r="22" spans="1:18" ht="27" customHeight="1" x14ac:dyDescent="0.25">
      <c r="A22" s="75"/>
      <c r="B22" s="75">
        <v>12</v>
      </c>
      <c r="C22" s="24" t="s">
        <v>51</v>
      </c>
      <c r="D22" s="24" t="s">
        <v>150</v>
      </c>
      <c r="E22" s="24" t="s">
        <v>2326</v>
      </c>
      <c r="F22" s="24" t="s">
        <v>2313</v>
      </c>
      <c r="G22" s="85" t="s">
        <v>436</v>
      </c>
      <c r="H22" s="21"/>
      <c r="I22" s="22" t="s">
        <v>2327</v>
      </c>
      <c r="J22" s="21" t="s">
        <v>2314</v>
      </c>
      <c r="K22" s="21" t="s">
        <v>2315</v>
      </c>
      <c r="L22" s="21" t="s">
        <v>1465</v>
      </c>
      <c r="M22" s="21" t="s">
        <v>1476</v>
      </c>
      <c r="N22" s="21" t="s">
        <v>1471</v>
      </c>
      <c r="O22" s="24">
        <v>0</v>
      </c>
      <c r="P22" s="24">
        <v>0</v>
      </c>
      <c r="Q22" s="24"/>
      <c r="R22" s="147" t="s">
        <v>2316</v>
      </c>
    </row>
    <row r="23" spans="1:18" ht="27" customHeight="1" x14ac:dyDescent="0.25">
      <c r="A23" s="75"/>
      <c r="B23" s="75">
        <v>13</v>
      </c>
      <c r="C23" s="24" t="s">
        <v>51</v>
      </c>
      <c r="D23" s="24" t="s">
        <v>150</v>
      </c>
      <c r="E23" s="24" t="s">
        <v>2328</v>
      </c>
      <c r="F23" s="24" t="s">
        <v>2313</v>
      </c>
      <c r="G23" s="85" t="s">
        <v>436</v>
      </c>
      <c r="H23" s="21"/>
      <c r="I23" s="22" t="s">
        <v>2329</v>
      </c>
      <c r="J23" s="21" t="s">
        <v>2314</v>
      </c>
      <c r="K23" s="21" t="s">
        <v>2315</v>
      </c>
      <c r="L23" s="21" t="s">
        <v>1465</v>
      </c>
      <c r="M23" s="21" t="s">
        <v>1476</v>
      </c>
      <c r="N23" s="21" t="s">
        <v>1471</v>
      </c>
      <c r="O23" s="24">
        <v>0</v>
      </c>
      <c r="P23" s="24">
        <v>0</v>
      </c>
      <c r="Q23" s="24"/>
      <c r="R23" s="147" t="s">
        <v>2316</v>
      </c>
    </row>
    <row r="24" spans="1:18" ht="27" customHeight="1" x14ac:dyDescent="0.25">
      <c r="A24" s="75"/>
      <c r="B24" s="75">
        <v>14</v>
      </c>
      <c r="C24" s="24" t="s">
        <v>51</v>
      </c>
      <c r="D24" s="24" t="s">
        <v>150</v>
      </c>
      <c r="E24" s="24" t="s">
        <v>2330</v>
      </c>
      <c r="F24" s="24" t="s">
        <v>2313</v>
      </c>
      <c r="G24" s="85" t="s">
        <v>436</v>
      </c>
      <c r="H24" s="21" t="s">
        <v>2331</v>
      </c>
      <c r="I24" s="22"/>
      <c r="J24" s="21" t="s">
        <v>2314</v>
      </c>
      <c r="K24" s="21" t="s">
        <v>2315</v>
      </c>
      <c r="L24" s="21" t="s">
        <v>1487</v>
      </c>
      <c r="M24" s="21" t="s">
        <v>1497</v>
      </c>
      <c r="N24" s="21" t="s">
        <v>1471</v>
      </c>
      <c r="O24" s="24">
        <v>0</v>
      </c>
      <c r="P24" s="24">
        <v>0</v>
      </c>
      <c r="Q24" s="24"/>
      <c r="R24" s="147" t="s">
        <v>2316</v>
      </c>
    </row>
    <row r="25" spans="1:18" ht="27" customHeight="1" x14ac:dyDescent="0.25">
      <c r="A25" s="75"/>
      <c r="B25" s="75">
        <v>15</v>
      </c>
      <c r="C25" s="24" t="s">
        <v>51</v>
      </c>
      <c r="D25" s="24" t="s">
        <v>150</v>
      </c>
      <c r="E25" s="24" t="s">
        <v>2332</v>
      </c>
      <c r="F25" s="24" t="s">
        <v>2313</v>
      </c>
      <c r="G25" s="85" t="s">
        <v>436</v>
      </c>
      <c r="H25" s="21" t="s">
        <v>2332</v>
      </c>
      <c r="I25" s="22"/>
      <c r="J25" s="21" t="s">
        <v>2314</v>
      </c>
      <c r="K25" s="21" t="s">
        <v>2315</v>
      </c>
      <c r="L25" s="21" t="s">
        <v>1465</v>
      </c>
      <c r="M25" s="21" t="s">
        <v>1494</v>
      </c>
      <c r="N25" s="21" t="s">
        <v>1471</v>
      </c>
      <c r="O25" s="24">
        <v>0</v>
      </c>
      <c r="P25" s="24">
        <v>0</v>
      </c>
      <c r="Q25" s="24"/>
      <c r="R25" s="147" t="s">
        <v>2316</v>
      </c>
    </row>
    <row r="26" spans="1:18" ht="27" customHeight="1" x14ac:dyDescent="0.25">
      <c r="A26" s="75"/>
      <c r="B26" s="75">
        <v>16</v>
      </c>
      <c r="C26" s="24" t="s">
        <v>51</v>
      </c>
      <c r="D26" s="24" t="s">
        <v>150</v>
      </c>
      <c r="E26" s="24" t="s">
        <v>2333</v>
      </c>
      <c r="F26" s="24" t="s">
        <v>2313</v>
      </c>
      <c r="G26" s="85" t="s">
        <v>436</v>
      </c>
      <c r="H26" s="21" t="s">
        <v>2334</v>
      </c>
      <c r="I26" s="22"/>
      <c r="J26" s="21" t="s">
        <v>2314</v>
      </c>
      <c r="K26" s="21" t="s">
        <v>2315</v>
      </c>
      <c r="L26" s="21" t="s">
        <v>1458</v>
      </c>
      <c r="M26" s="21" t="s">
        <v>1459</v>
      </c>
      <c r="N26" s="21" t="s">
        <v>1471</v>
      </c>
      <c r="O26" s="24">
        <v>0</v>
      </c>
      <c r="P26" s="24">
        <v>0</v>
      </c>
      <c r="Q26" s="24"/>
      <c r="R26" s="147" t="s">
        <v>2316</v>
      </c>
    </row>
    <row r="27" spans="1:18" ht="27" customHeight="1" x14ac:dyDescent="0.25">
      <c r="A27" s="75"/>
      <c r="B27" s="75">
        <v>17</v>
      </c>
      <c r="C27" s="24" t="s">
        <v>51</v>
      </c>
      <c r="D27" s="24" t="s">
        <v>150</v>
      </c>
      <c r="E27" s="24" t="s">
        <v>2335</v>
      </c>
      <c r="F27" s="24" t="s">
        <v>2313</v>
      </c>
      <c r="G27" s="85" t="s">
        <v>369</v>
      </c>
      <c r="H27" s="21"/>
      <c r="I27" s="22" t="s">
        <v>2336</v>
      </c>
      <c r="J27" s="21" t="s">
        <v>2314</v>
      </c>
      <c r="K27" s="21" t="s">
        <v>2315</v>
      </c>
      <c r="L27" s="21" t="s">
        <v>1465</v>
      </c>
      <c r="M27" s="21" t="s">
        <v>1476</v>
      </c>
      <c r="N27" s="21" t="s">
        <v>1471</v>
      </c>
      <c r="O27" s="24">
        <v>0</v>
      </c>
      <c r="P27" s="24">
        <v>0</v>
      </c>
      <c r="Q27" s="24"/>
      <c r="R27" s="147" t="s">
        <v>2316</v>
      </c>
    </row>
    <row r="28" spans="1:18" ht="27" customHeight="1" x14ac:dyDescent="0.25">
      <c r="A28" s="75"/>
      <c r="B28" s="75">
        <v>18</v>
      </c>
      <c r="C28" s="24" t="s">
        <v>51</v>
      </c>
      <c r="D28" s="24" t="s">
        <v>150</v>
      </c>
      <c r="E28" s="24" t="s">
        <v>2337</v>
      </c>
      <c r="F28" s="24" t="s">
        <v>2313</v>
      </c>
      <c r="G28" s="85" t="s">
        <v>436</v>
      </c>
      <c r="H28" s="21" t="s">
        <v>2338</v>
      </c>
      <c r="I28" s="22"/>
      <c r="J28" s="21" t="s">
        <v>2314</v>
      </c>
      <c r="K28" s="21" t="s">
        <v>2315</v>
      </c>
      <c r="L28" s="21" t="s">
        <v>1487</v>
      </c>
      <c r="M28" s="21" t="s">
        <v>1497</v>
      </c>
      <c r="N28" s="21" t="s">
        <v>1471</v>
      </c>
      <c r="O28" s="24">
        <v>0</v>
      </c>
      <c r="P28" s="24">
        <v>0</v>
      </c>
      <c r="Q28" s="24"/>
      <c r="R28" s="147" t="s">
        <v>2316</v>
      </c>
    </row>
    <row r="29" spans="1:18" ht="27" customHeight="1" x14ac:dyDescent="0.25">
      <c r="A29" s="75"/>
      <c r="B29" s="75">
        <v>19</v>
      </c>
      <c r="C29" s="24" t="s">
        <v>51</v>
      </c>
      <c r="D29" s="24" t="s">
        <v>150</v>
      </c>
      <c r="E29" s="24" t="s">
        <v>1477</v>
      </c>
      <c r="F29" s="24" t="s">
        <v>2313</v>
      </c>
      <c r="G29" s="85" t="s">
        <v>103</v>
      </c>
      <c r="H29" s="21" t="s">
        <v>1477</v>
      </c>
      <c r="I29" s="22"/>
      <c r="J29" s="21" t="s">
        <v>2314</v>
      </c>
      <c r="K29" s="21" t="s">
        <v>2315</v>
      </c>
      <c r="L29" s="21" t="s">
        <v>1465</v>
      </c>
      <c r="M29" s="21" t="s">
        <v>1478</v>
      </c>
      <c r="N29" s="21" t="s">
        <v>1471</v>
      </c>
      <c r="O29" s="24">
        <v>0</v>
      </c>
      <c r="P29" s="24">
        <v>0</v>
      </c>
      <c r="Q29" s="24"/>
      <c r="R29" s="147" t="s">
        <v>2316</v>
      </c>
    </row>
    <row r="30" spans="1:18" ht="27" customHeight="1" x14ac:dyDescent="0.25">
      <c r="A30" s="75"/>
      <c r="B30" s="75">
        <v>20</v>
      </c>
      <c r="C30" s="24" t="s">
        <v>51</v>
      </c>
      <c r="D30" s="24" t="s">
        <v>150</v>
      </c>
      <c r="E30" s="24" t="s">
        <v>1490</v>
      </c>
      <c r="F30" s="24" t="s">
        <v>2313</v>
      </c>
      <c r="G30" s="85" t="s">
        <v>103</v>
      </c>
      <c r="H30" s="21" t="s">
        <v>1490</v>
      </c>
      <c r="I30" s="22"/>
      <c r="J30" s="21" t="s">
        <v>2314</v>
      </c>
      <c r="K30" s="21" t="s">
        <v>2315</v>
      </c>
      <c r="L30" s="21" t="s">
        <v>1458</v>
      </c>
      <c r="M30" s="21" t="s">
        <v>1459</v>
      </c>
      <c r="N30" s="21" t="s">
        <v>1471</v>
      </c>
      <c r="O30" s="24">
        <v>0</v>
      </c>
      <c r="P30" s="24">
        <v>0</v>
      </c>
      <c r="Q30" s="24"/>
      <c r="R30" s="147" t="s">
        <v>2316</v>
      </c>
    </row>
    <row r="31" spans="1:18" ht="27" customHeight="1" x14ac:dyDescent="0.25">
      <c r="A31" s="75"/>
      <c r="B31" s="75">
        <v>21</v>
      </c>
      <c r="C31" s="24" t="s">
        <v>51</v>
      </c>
      <c r="D31" s="24" t="s">
        <v>150</v>
      </c>
      <c r="E31" s="24" t="s">
        <v>2339</v>
      </c>
      <c r="F31" s="24" t="s">
        <v>2313</v>
      </c>
      <c r="G31" s="85" t="s">
        <v>369</v>
      </c>
      <c r="H31" s="21" t="s">
        <v>2339</v>
      </c>
      <c r="I31" s="22"/>
      <c r="J31" s="21" t="s">
        <v>2314</v>
      </c>
      <c r="K31" s="21" t="s">
        <v>2315</v>
      </c>
      <c r="L31" s="21" t="s">
        <v>1458</v>
      </c>
      <c r="M31" s="21" t="s">
        <v>1459</v>
      </c>
      <c r="N31" s="21" t="s">
        <v>1471</v>
      </c>
      <c r="O31" s="24">
        <v>0</v>
      </c>
      <c r="P31" s="24">
        <v>0</v>
      </c>
      <c r="Q31" s="24"/>
      <c r="R31" s="147" t="s">
        <v>2316</v>
      </c>
    </row>
    <row r="32" spans="1:18" ht="27" customHeight="1" x14ac:dyDescent="0.25">
      <c r="A32" s="75"/>
      <c r="B32" s="75">
        <v>22</v>
      </c>
      <c r="C32" s="24" t="s">
        <v>51</v>
      </c>
      <c r="D32" s="24" t="s">
        <v>150</v>
      </c>
      <c r="E32" s="24" t="s">
        <v>1912</v>
      </c>
      <c r="F32" s="24" t="s">
        <v>2313</v>
      </c>
      <c r="G32" s="85" t="s">
        <v>103</v>
      </c>
      <c r="H32" s="21" t="s">
        <v>1912</v>
      </c>
      <c r="I32" s="22"/>
      <c r="J32" s="21" t="s">
        <v>2314</v>
      </c>
      <c r="K32" s="21" t="s">
        <v>2315</v>
      </c>
      <c r="L32" s="21" t="s">
        <v>1487</v>
      </c>
      <c r="M32" s="21" t="s">
        <v>1497</v>
      </c>
      <c r="N32" s="21" t="s">
        <v>1471</v>
      </c>
      <c r="O32" s="24">
        <v>0</v>
      </c>
      <c r="P32" s="24">
        <v>0</v>
      </c>
      <c r="Q32" s="24"/>
      <c r="R32" s="147" t="s">
        <v>2316</v>
      </c>
    </row>
    <row r="33" spans="1:18" ht="27" customHeight="1" x14ac:dyDescent="0.25">
      <c r="A33" s="75"/>
      <c r="B33" s="75">
        <v>23</v>
      </c>
      <c r="C33" s="24" t="s">
        <v>51</v>
      </c>
      <c r="D33" s="24" t="s">
        <v>150</v>
      </c>
      <c r="E33" s="24" t="s">
        <v>2340</v>
      </c>
      <c r="F33" s="24" t="s">
        <v>2313</v>
      </c>
      <c r="G33" s="85" t="s">
        <v>436</v>
      </c>
      <c r="H33" s="21" t="s">
        <v>2341</v>
      </c>
      <c r="I33" s="22"/>
      <c r="J33" s="21" t="s">
        <v>2314</v>
      </c>
      <c r="K33" s="21" t="s">
        <v>2315</v>
      </c>
      <c r="L33" s="21" t="s">
        <v>1487</v>
      </c>
      <c r="M33" s="21" t="s">
        <v>1497</v>
      </c>
      <c r="N33" s="21" t="s">
        <v>1471</v>
      </c>
      <c r="O33" s="24">
        <v>0</v>
      </c>
      <c r="P33" s="24">
        <v>0</v>
      </c>
      <c r="Q33" s="24"/>
      <c r="R33" s="147" t="s">
        <v>2316</v>
      </c>
    </row>
    <row r="34" spans="1:18" ht="27" customHeight="1" x14ac:dyDescent="0.25">
      <c r="A34" s="75"/>
      <c r="B34" s="75">
        <v>24</v>
      </c>
      <c r="C34" s="24" t="s">
        <v>51</v>
      </c>
      <c r="D34" s="24" t="s">
        <v>150</v>
      </c>
      <c r="E34" s="24" t="s">
        <v>2342</v>
      </c>
      <c r="F34" s="24" t="s">
        <v>2313</v>
      </c>
      <c r="G34" s="85" t="s">
        <v>436</v>
      </c>
      <c r="H34" s="21" t="s">
        <v>2343</v>
      </c>
      <c r="I34" s="22"/>
      <c r="J34" s="21" t="s">
        <v>2314</v>
      </c>
      <c r="K34" s="21" t="s">
        <v>2315</v>
      </c>
      <c r="L34" s="21" t="s">
        <v>1487</v>
      </c>
      <c r="M34" s="21" t="s">
        <v>1497</v>
      </c>
      <c r="N34" s="21" t="s">
        <v>1471</v>
      </c>
      <c r="O34" s="24">
        <v>0</v>
      </c>
      <c r="P34" s="24">
        <v>0</v>
      </c>
      <c r="Q34" s="24"/>
      <c r="R34" s="147" t="s">
        <v>2316</v>
      </c>
    </row>
    <row r="35" spans="1:18" ht="27" customHeight="1" x14ac:dyDescent="0.25">
      <c r="A35" s="75"/>
      <c r="B35" s="75">
        <v>25</v>
      </c>
      <c r="C35" s="24" t="s">
        <v>51</v>
      </c>
      <c r="D35" s="24" t="s">
        <v>150</v>
      </c>
      <c r="E35" s="24" t="s">
        <v>2344</v>
      </c>
      <c r="F35" s="24" t="s">
        <v>2313</v>
      </c>
      <c r="G35" s="85" t="s">
        <v>369</v>
      </c>
      <c r="H35" s="21" t="s">
        <v>2344</v>
      </c>
      <c r="I35" s="22"/>
      <c r="J35" s="21" t="s">
        <v>2314</v>
      </c>
      <c r="K35" s="21" t="s">
        <v>2315</v>
      </c>
      <c r="L35" s="21" t="s">
        <v>1458</v>
      </c>
      <c r="M35" s="21" t="s">
        <v>1459</v>
      </c>
      <c r="N35" s="21" t="s">
        <v>1471</v>
      </c>
      <c r="O35" s="24">
        <v>0</v>
      </c>
      <c r="P35" s="24">
        <v>0</v>
      </c>
      <c r="Q35" s="24"/>
      <c r="R35" s="147" t="s">
        <v>2316</v>
      </c>
    </row>
    <row r="36" spans="1:18" ht="27" customHeight="1" x14ac:dyDescent="0.25">
      <c r="A36" s="75"/>
      <c r="B36" s="75">
        <v>26</v>
      </c>
      <c r="C36" s="24" t="s">
        <v>51</v>
      </c>
      <c r="D36" s="24" t="s">
        <v>150</v>
      </c>
      <c r="E36" s="24" t="s">
        <v>1561</v>
      </c>
      <c r="F36" s="24" t="s">
        <v>2313</v>
      </c>
      <c r="G36" s="21"/>
      <c r="H36" s="21"/>
      <c r="I36" s="22" t="s">
        <v>1562</v>
      </c>
      <c r="J36" s="21" t="s">
        <v>2314</v>
      </c>
      <c r="K36" s="21" t="s">
        <v>2315</v>
      </c>
      <c r="L36" s="21" t="s">
        <v>1563</v>
      </c>
      <c r="M36" s="21" t="s">
        <v>1564</v>
      </c>
      <c r="N36" s="21" t="s">
        <v>1471</v>
      </c>
      <c r="O36" s="24">
        <v>0</v>
      </c>
      <c r="P36" s="24">
        <v>0</v>
      </c>
      <c r="Q36" s="24"/>
      <c r="R36" s="147" t="s">
        <v>2316</v>
      </c>
    </row>
    <row r="37" spans="1:18" ht="27" customHeight="1" x14ac:dyDescent="0.25">
      <c r="A37" s="75"/>
      <c r="B37" s="75">
        <v>27</v>
      </c>
      <c r="C37" s="24" t="s">
        <v>51</v>
      </c>
      <c r="D37" s="24" t="s">
        <v>150</v>
      </c>
      <c r="E37" s="24" t="s">
        <v>1456</v>
      </c>
      <c r="F37" s="24" t="s">
        <v>2345</v>
      </c>
      <c r="G37" s="21"/>
      <c r="H37" s="21"/>
      <c r="I37" s="22" t="s">
        <v>1457</v>
      </c>
      <c r="J37" s="21" t="s">
        <v>2346</v>
      </c>
      <c r="K37" s="21" t="s">
        <v>2347</v>
      </c>
      <c r="L37" s="21" t="s">
        <v>1458</v>
      </c>
      <c r="M37" s="21" t="s">
        <v>1459</v>
      </c>
      <c r="N37" s="21" t="s">
        <v>1460</v>
      </c>
      <c r="O37" s="24">
        <v>1</v>
      </c>
      <c r="P37" s="73">
        <v>0</v>
      </c>
      <c r="Q37" s="73"/>
      <c r="R37" s="147" t="s">
        <v>2316</v>
      </c>
    </row>
    <row r="38" spans="1:18" ht="27" customHeight="1" x14ac:dyDescent="0.25">
      <c r="A38" s="75"/>
      <c r="B38" s="75">
        <v>28</v>
      </c>
      <c r="C38" s="24" t="s">
        <v>51</v>
      </c>
      <c r="D38" s="24" t="s">
        <v>150</v>
      </c>
      <c r="E38" s="24" t="s">
        <v>1463</v>
      </c>
      <c r="F38" s="24" t="s">
        <v>2345</v>
      </c>
      <c r="G38" s="85" t="s">
        <v>103</v>
      </c>
      <c r="H38" s="21" t="s">
        <v>1463</v>
      </c>
      <c r="I38" s="22"/>
      <c r="J38" s="21" t="s">
        <v>2346</v>
      </c>
      <c r="K38" s="21" t="s">
        <v>2347</v>
      </c>
      <c r="L38" s="21" t="s">
        <v>1465</v>
      </c>
      <c r="M38" s="21" t="s">
        <v>1466</v>
      </c>
      <c r="N38" s="21" t="s">
        <v>1460</v>
      </c>
      <c r="O38" s="24">
        <v>1</v>
      </c>
      <c r="P38" s="24">
        <v>0</v>
      </c>
      <c r="Q38" s="24"/>
      <c r="R38" s="147" t="s">
        <v>2316</v>
      </c>
    </row>
    <row r="39" spans="1:18" ht="27" customHeight="1" x14ac:dyDescent="0.25">
      <c r="A39" s="75"/>
      <c r="B39" s="75">
        <v>29</v>
      </c>
      <c r="C39" s="24" t="s">
        <v>51</v>
      </c>
      <c r="D39" s="24" t="s">
        <v>150</v>
      </c>
      <c r="E39" s="24" t="s">
        <v>1467</v>
      </c>
      <c r="F39" s="24" t="s">
        <v>2345</v>
      </c>
      <c r="G39" s="85" t="s">
        <v>103</v>
      </c>
      <c r="H39" s="21" t="s">
        <v>1467</v>
      </c>
      <c r="I39" s="22"/>
      <c r="J39" s="21" t="s">
        <v>2346</v>
      </c>
      <c r="K39" s="21" t="s">
        <v>2347</v>
      </c>
      <c r="L39" s="21" t="s">
        <v>1465</v>
      </c>
      <c r="M39" s="21" t="s">
        <v>1466</v>
      </c>
      <c r="N39" s="21" t="s">
        <v>1460</v>
      </c>
      <c r="O39" s="24">
        <v>1</v>
      </c>
      <c r="P39" s="24">
        <v>0</v>
      </c>
      <c r="Q39" s="24"/>
      <c r="R39" s="147" t="s">
        <v>2316</v>
      </c>
    </row>
    <row r="40" spans="1:18" ht="27" customHeight="1" x14ac:dyDescent="0.25">
      <c r="A40" s="75"/>
      <c r="B40" s="75">
        <v>30</v>
      </c>
      <c r="C40" s="24" t="s">
        <v>51</v>
      </c>
      <c r="D40" s="24" t="s">
        <v>150</v>
      </c>
      <c r="E40" s="24" t="s">
        <v>2317</v>
      </c>
      <c r="F40" s="24" t="s">
        <v>2345</v>
      </c>
      <c r="G40" s="21"/>
      <c r="H40" s="21"/>
      <c r="I40" s="22" t="s">
        <v>2348</v>
      </c>
      <c r="J40" s="21" t="s">
        <v>2346</v>
      </c>
      <c r="K40" s="21" t="s">
        <v>2347</v>
      </c>
      <c r="L40" s="21" t="s">
        <v>1465</v>
      </c>
      <c r="M40" s="21" t="s">
        <v>1494</v>
      </c>
      <c r="N40" s="21" t="s">
        <v>1471</v>
      </c>
      <c r="O40" s="24">
        <v>0</v>
      </c>
      <c r="P40" s="24">
        <v>0</v>
      </c>
      <c r="Q40" s="24"/>
      <c r="R40" s="147" t="s">
        <v>2316</v>
      </c>
    </row>
    <row r="41" spans="1:18" ht="27" customHeight="1" x14ac:dyDescent="0.25">
      <c r="A41" s="75"/>
      <c r="B41" s="75">
        <v>31</v>
      </c>
      <c r="C41" s="24" t="s">
        <v>51</v>
      </c>
      <c r="D41" s="24" t="s">
        <v>150</v>
      </c>
      <c r="E41" s="24" t="s">
        <v>2319</v>
      </c>
      <c r="F41" s="24" t="s">
        <v>2345</v>
      </c>
      <c r="G41" s="85" t="s">
        <v>568</v>
      </c>
      <c r="H41" s="21" t="s">
        <v>2319</v>
      </c>
      <c r="I41" s="22"/>
      <c r="J41" s="21" t="s">
        <v>2346</v>
      </c>
      <c r="K41" s="21" t="s">
        <v>2347</v>
      </c>
      <c r="L41" s="21" t="s">
        <v>1465</v>
      </c>
      <c r="M41" s="21" t="s">
        <v>1612</v>
      </c>
      <c r="N41" s="21" t="s">
        <v>1471</v>
      </c>
      <c r="O41" s="24">
        <v>0</v>
      </c>
      <c r="P41" s="24">
        <v>0</v>
      </c>
      <c r="Q41" s="24"/>
      <c r="R41" s="147" t="s">
        <v>2316</v>
      </c>
    </row>
    <row r="42" spans="1:18" ht="27" customHeight="1" x14ac:dyDescent="0.25">
      <c r="A42" s="75"/>
      <c r="B42" s="75">
        <v>32</v>
      </c>
      <c r="C42" s="24" t="s">
        <v>51</v>
      </c>
      <c r="D42" s="24" t="s">
        <v>150</v>
      </c>
      <c r="E42" s="24" t="s">
        <v>1542</v>
      </c>
      <c r="F42" s="24" t="s">
        <v>2345</v>
      </c>
      <c r="G42" s="85" t="s">
        <v>2349</v>
      </c>
      <c r="H42" s="21"/>
      <c r="I42" s="22" t="s">
        <v>2350</v>
      </c>
      <c r="J42" s="21" t="s">
        <v>2346</v>
      </c>
      <c r="K42" s="21" t="s">
        <v>2347</v>
      </c>
      <c r="L42" s="21" t="s">
        <v>1465</v>
      </c>
      <c r="M42" s="21" t="s">
        <v>1466</v>
      </c>
      <c r="N42" s="21" t="s">
        <v>1471</v>
      </c>
      <c r="O42" s="24">
        <v>0</v>
      </c>
      <c r="P42" s="24">
        <v>0</v>
      </c>
      <c r="Q42" s="24"/>
      <c r="R42" s="147" t="s">
        <v>2316</v>
      </c>
    </row>
    <row r="43" spans="1:18" ht="27" customHeight="1" x14ac:dyDescent="0.25">
      <c r="A43" s="75"/>
      <c r="B43" s="75">
        <v>33</v>
      </c>
      <c r="C43" s="24" t="s">
        <v>51</v>
      </c>
      <c r="D43" s="24" t="s">
        <v>150</v>
      </c>
      <c r="E43" s="24" t="s">
        <v>1542</v>
      </c>
      <c r="F43" s="24" t="s">
        <v>2345</v>
      </c>
      <c r="G43" s="85" t="s">
        <v>103</v>
      </c>
      <c r="H43" s="21"/>
      <c r="I43" s="22" t="s">
        <v>2350</v>
      </c>
      <c r="J43" s="21" t="s">
        <v>2346</v>
      </c>
      <c r="K43" s="21" t="s">
        <v>2347</v>
      </c>
      <c r="L43" s="21" t="s">
        <v>1465</v>
      </c>
      <c r="M43" s="21" t="s">
        <v>1466</v>
      </c>
      <c r="N43" s="21" t="s">
        <v>1471</v>
      </c>
      <c r="O43" s="24">
        <v>0</v>
      </c>
      <c r="P43" s="24">
        <v>0</v>
      </c>
      <c r="Q43" s="24"/>
      <c r="R43" s="147" t="s">
        <v>2316</v>
      </c>
    </row>
    <row r="44" spans="1:18" ht="27" customHeight="1" x14ac:dyDescent="0.25">
      <c r="A44" s="75"/>
      <c r="B44" s="75">
        <v>34</v>
      </c>
      <c r="C44" s="24" t="s">
        <v>51</v>
      </c>
      <c r="D44" s="24" t="s">
        <v>150</v>
      </c>
      <c r="E44" s="24" t="s">
        <v>2320</v>
      </c>
      <c r="F44" s="24" t="s">
        <v>2345</v>
      </c>
      <c r="G44" s="85" t="s">
        <v>436</v>
      </c>
      <c r="H44" s="21" t="s">
        <v>2320</v>
      </c>
      <c r="I44" s="22"/>
      <c r="J44" s="21" t="s">
        <v>2346</v>
      </c>
      <c r="K44" s="21" t="s">
        <v>2347</v>
      </c>
      <c r="L44" s="21" t="s">
        <v>1487</v>
      </c>
      <c r="M44" s="21" t="s">
        <v>1497</v>
      </c>
      <c r="N44" s="21" t="s">
        <v>1471</v>
      </c>
      <c r="O44" s="24">
        <v>0</v>
      </c>
      <c r="P44" s="24">
        <v>0</v>
      </c>
      <c r="Q44" s="24"/>
      <c r="R44" s="147" t="s">
        <v>2316</v>
      </c>
    </row>
    <row r="45" spans="1:18" ht="27" customHeight="1" x14ac:dyDescent="0.25">
      <c r="A45" s="75"/>
      <c r="B45" s="75">
        <v>35</v>
      </c>
      <c r="C45" s="24" t="s">
        <v>51</v>
      </c>
      <c r="D45" s="24" t="s">
        <v>150</v>
      </c>
      <c r="E45" s="24" t="s">
        <v>2321</v>
      </c>
      <c r="F45" s="24" t="s">
        <v>2345</v>
      </c>
      <c r="G45" s="85" t="s">
        <v>436</v>
      </c>
      <c r="H45" s="21" t="s">
        <v>2321</v>
      </c>
      <c r="I45" s="22"/>
      <c r="J45" s="21" t="s">
        <v>2346</v>
      </c>
      <c r="K45" s="21" t="s">
        <v>2347</v>
      </c>
      <c r="L45" s="21" t="s">
        <v>1487</v>
      </c>
      <c r="M45" s="21" t="s">
        <v>1497</v>
      </c>
      <c r="N45" s="21" t="s">
        <v>1471</v>
      </c>
      <c r="O45" s="24">
        <v>0</v>
      </c>
      <c r="P45" s="24">
        <v>0</v>
      </c>
      <c r="Q45" s="24"/>
      <c r="R45" s="147" t="s">
        <v>2316</v>
      </c>
    </row>
    <row r="46" spans="1:18" ht="27" customHeight="1" x14ac:dyDescent="0.25">
      <c r="A46" s="75"/>
      <c r="B46" s="75">
        <v>36</v>
      </c>
      <c r="C46" s="24" t="s">
        <v>51</v>
      </c>
      <c r="D46" s="24" t="s">
        <v>150</v>
      </c>
      <c r="E46" s="24" t="s">
        <v>2322</v>
      </c>
      <c r="F46" s="24" t="s">
        <v>2345</v>
      </c>
      <c r="G46" s="85" t="s">
        <v>436</v>
      </c>
      <c r="H46" s="21" t="s">
        <v>2322</v>
      </c>
      <c r="I46" s="22"/>
      <c r="J46" s="21" t="s">
        <v>2346</v>
      </c>
      <c r="K46" s="21" t="s">
        <v>2347</v>
      </c>
      <c r="L46" s="21" t="s">
        <v>1487</v>
      </c>
      <c r="M46" s="21" t="s">
        <v>1497</v>
      </c>
      <c r="N46" s="21" t="s">
        <v>1471</v>
      </c>
      <c r="O46" s="24">
        <v>0</v>
      </c>
      <c r="P46" s="24">
        <v>0</v>
      </c>
      <c r="Q46" s="24"/>
      <c r="R46" s="147" t="s">
        <v>2316</v>
      </c>
    </row>
    <row r="47" spans="1:18" ht="27" customHeight="1" x14ac:dyDescent="0.25">
      <c r="A47" s="75"/>
      <c r="B47" s="75">
        <v>37</v>
      </c>
      <c r="C47" s="24" t="s">
        <v>51</v>
      </c>
      <c r="D47" s="24" t="s">
        <v>150</v>
      </c>
      <c r="E47" s="24" t="s">
        <v>2323</v>
      </c>
      <c r="F47" s="24" t="s">
        <v>2345</v>
      </c>
      <c r="G47" s="85" t="s">
        <v>436</v>
      </c>
      <c r="H47" s="21" t="s">
        <v>2323</v>
      </c>
      <c r="I47" s="22"/>
      <c r="J47" s="21" t="s">
        <v>2346</v>
      </c>
      <c r="K47" s="21" t="s">
        <v>2347</v>
      </c>
      <c r="L47" s="21" t="s">
        <v>1487</v>
      </c>
      <c r="M47" s="21" t="s">
        <v>1497</v>
      </c>
      <c r="N47" s="21" t="s">
        <v>1471</v>
      </c>
      <c r="O47" s="24">
        <v>0</v>
      </c>
      <c r="P47" s="24">
        <v>0</v>
      </c>
      <c r="Q47" s="24"/>
      <c r="R47" s="147" t="s">
        <v>2316</v>
      </c>
    </row>
    <row r="48" spans="1:18" ht="27" customHeight="1" x14ac:dyDescent="0.25">
      <c r="A48" s="75"/>
      <c r="B48" s="75">
        <v>38</v>
      </c>
      <c r="C48" s="24" t="s">
        <v>51</v>
      </c>
      <c r="D48" s="24" t="s">
        <v>150</v>
      </c>
      <c r="E48" s="24" t="s">
        <v>2324</v>
      </c>
      <c r="F48" s="24" t="s">
        <v>2345</v>
      </c>
      <c r="G48" s="85" t="s">
        <v>436</v>
      </c>
      <c r="H48" s="21"/>
      <c r="I48" s="22" t="s">
        <v>2351</v>
      </c>
      <c r="J48" s="21" t="s">
        <v>2346</v>
      </c>
      <c r="K48" s="21" t="s">
        <v>2347</v>
      </c>
      <c r="L48" s="21" t="s">
        <v>1465</v>
      </c>
      <c r="M48" s="21" t="s">
        <v>1476</v>
      </c>
      <c r="N48" s="21" t="s">
        <v>1471</v>
      </c>
      <c r="O48" s="24">
        <v>0</v>
      </c>
      <c r="P48" s="24">
        <v>0</v>
      </c>
      <c r="Q48" s="24"/>
      <c r="R48" s="147" t="s">
        <v>2316</v>
      </c>
    </row>
    <row r="49" spans="1:18" ht="27" customHeight="1" x14ac:dyDescent="0.25">
      <c r="A49" s="75"/>
      <c r="B49" s="75">
        <v>39</v>
      </c>
      <c r="C49" s="104" t="s">
        <v>51</v>
      </c>
      <c r="D49" s="104" t="s">
        <v>150</v>
      </c>
      <c r="E49" s="104" t="s">
        <v>2326</v>
      </c>
      <c r="F49" s="24" t="s">
        <v>2345</v>
      </c>
      <c r="G49" s="193" t="s">
        <v>436</v>
      </c>
      <c r="H49" s="84"/>
      <c r="I49" s="118" t="s">
        <v>2327</v>
      </c>
      <c r="J49" s="21" t="s">
        <v>2346</v>
      </c>
      <c r="K49" s="21" t="s">
        <v>2347</v>
      </c>
      <c r="L49" s="84" t="s">
        <v>1465</v>
      </c>
      <c r="M49" s="84" t="s">
        <v>1476</v>
      </c>
      <c r="N49" s="84" t="s">
        <v>1471</v>
      </c>
      <c r="O49" s="104">
        <v>0</v>
      </c>
      <c r="P49" s="104">
        <v>0</v>
      </c>
      <c r="Q49" s="104"/>
      <c r="R49" s="149" t="s">
        <v>2316</v>
      </c>
    </row>
    <row r="50" spans="1:18" ht="27" customHeight="1" x14ac:dyDescent="0.25">
      <c r="A50" s="75"/>
      <c r="B50" s="75">
        <v>40</v>
      </c>
      <c r="C50" s="24" t="s">
        <v>51</v>
      </c>
      <c r="D50" s="24" t="s">
        <v>150</v>
      </c>
      <c r="E50" s="24" t="s">
        <v>2328</v>
      </c>
      <c r="F50" s="24" t="s">
        <v>2345</v>
      </c>
      <c r="G50" s="85" t="s">
        <v>436</v>
      </c>
      <c r="H50" s="21"/>
      <c r="I50" s="22" t="s">
        <v>2329</v>
      </c>
      <c r="J50" s="21" t="s">
        <v>2346</v>
      </c>
      <c r="K50" s="21" t="s">
        <v>2347</v>
      </c>
      <c r="L50" s="21" t="s">
        <v>1465</v>
      </c>
      <c r="M50" s="21" t="s">
        <v>1476</v>
      </c>
      <c r="N50" s="21" t="s">
        <v>1471</v>
      </c>
      <c r="O50" s="24">
        <v>0</v>
      </c>
      <c r="P50" s="24">
        <v>0</v>
      </c>
      <c r="Q50" s="24"/>
      <c r="R50" s="147" t="s">
        <v>2316</v>
      </c>
    </row>
    <row r="51" spans="1:18" ht="27" customHeight="1" x14ac:dyDescent="0.25">
      <c r="A51" s="75"/>
      <c r="B51" s="75">
        <v>41</v>
      </c>
      <c r="C51" s="24" t="s">
        <v>51</v>
      </c>
      <c r="D51" s="24" t="s">
        <v>150</v>
      </c>
      <c r="E51" s="24" t="s">
        <v>2330</v>
      </c>
      <c r="F51" s="24" t="s">
        <v>2345</v>
      </c>
      <c r="G51" s="85" t="s">
        <v>436</v>
      </c>
      <c r="H51" s="21" t="s">
        <v>2331</v>
      </c>
      <c r="I51" s="22"/>
      <c r="J51" s="21" t="s">
        <v>2346</v>
      </c>
      <c r="K51" s="21" t="s">
        <v>2347</v>
      </c>
      <c r="L51" s="21" t="s">
        <v>1487</v>
      </c>
      <c r="M51" s="21" t="s">
        <v>1497</v>
      </c>
      <c r="N51" s="21" t="s">
        <v>1471</v>
      </c>
      <c r="O51" s="24">
        <v>0</v>
      </c>
      <c r="P51" s="24">
        <v>0</v>
      </c>
      <c r="Q51" s="24"/>
      <c r="R51" s="147" t="s">
        <v>2316</v>
      </c>
    </row>
    <row r="52" spans="1:18" ht="27" customHeight="1" x14ac:dyDescent="0.25">
      <c r="A52" s="75"/>
      <c r="B52" s="75">
        <v>42</v>
      </c>
      <c r="C52" s="24" t="s">
        <v>51</v>
      </c>
      <c r="D52" s="24" t="s">
        <v>150</v>
      </c>
      <c r="E52" s="24" t="s">
        <v>2332</v>
      </c>
      <c r="F52" s="24" t="s">
        <v>2345</v>
      </c>
      <c r="G52" s="85" t="s">
        <v>436</v>
      </c>
      <c r="H52" s="21"/>
      <c r="I52" s="22" t="s">
        <v>1471</v>
      </c>
      <c r="J52" s="21" t="s">
        <v>2346</v>
      </c>
      <c r="K52" s="21" t="s">
        <v>2347</v>
      </c>
      <c r="L52" s="21" t="s">
        <v>1465</v>
      </c>
      <c r="M52" s="21" t="s">
        <v>1494</v>
      </c>
      <c r="N52" s="21" t="s">
        <v>1471</v>
      </c>
      <c r="O52" s="24">
        <v>0</v>
      </c>
      <c r="P52" s="24">
        <v>0</v>
      </c>
      <c r="Q52" s="24"/>
      <c r="R52" s="147" t="s">
        <v>2316</v>
      </c>
    </row>
    <row r="53" spans="1:18" ht="27" customHeight="1" x14ac:dyDescent="0.25">
      <c r="A53" s="75"/>
      <c r="B53" s="75">
        <v>43</v>
      </c>
      <c r="C53" s="24" t="s">
        <v>51</v>
      </c>
      <c r="D53" s="24" t="s">
        <v>150</v>
      </c>
      <c r="E53" s="24" t="s">
        <v>2333</v>
      </c>
      <c r="F53" s="24" t="s">
        <v>2345</v>
      </c>
      <c r="G53" s="85" t="s">
        <v>436</v>
      </c>
      <c r="H53" s="21"/>
      <c r="I53" s="22" t="s">
        <v>2352</v>
      </c>
      <c r="J53" s="21" t="s">
        <v>2346</v>
      </c>
      <c r="K53" s="21" t="s">
        <v>2347</v>
      </c>
      <c r="L53" s="21" t="s">
        <v>1458</v>
      </c>
      <c r="M53" s="21" t="s">
        <v>1459</v>
      </c>
      <c r="N53" s="21" t="s">
        <v>1471</v>
      </c>
      <c r="O53" s="24">
        <v>0</v>
      </c>
      <c r="P53" s="24">
        <v>0</v>
      </c>
      <c r="Q53" s="24"/>
      <c r="R53" s="147" t="s">
        <v>2316</v>
      </c>
    </row>
    <row r="54" spans="1:18" ht="27" customHeight="1" x14ac:dyDescent="0.25">
      <c r="A54" s="75"/>
      <c r="B54" s="75">
        <v>44</v>
      </c>
      <c r="C54" s="24" t="s">
        <v>51</v>
      </c>
      <c r="D54" s="24" t="s">
        <v>150</v>
      </c>
      <c r="E54" s="24" t="s">
        <v>2335</v>
      </c>
      <c r="F54" s="24" t="s">
        <v>2345</v>
      </c>
      <c r="G54" s="85" t="s">
        <v>436</v>
      </c>
      <c r="H54" s="21" t="s">
        <v>2336</v>
      </c>
      <c r="I54" s="22"/>
      <c r="J54" s="21" t="s">
        <v>2346</v>
      </c>
      <c r="K54" s="21" t="s">
        <v>2347</v>
      </c>
      <c r="L54" s="21" t="s">
        <v>1465</v>
      </c>
      <c r="M54" s="21" t="s">
        <v>1476</v>
      </c>
      <c r="N54" s="21" t="s">
        <v>1471</v>
      </c>
      <c r="O54" s="24">
        <v>0</v>
      </c>
      <c r="P54" s="24">
        <v>0</v>
      </c>
      <c r="Q54" s="24"/>
      <c r="R54" s="147" t="s">
        <v>2316</v>
      </c>
    </row>
    <row r="55" spans="1:18" ht="27" customHeight="1" x14ac:dyDescent="0.25">
      <c r="A55" s="75"/>
      <c r="B55" s="75">
        <v>45</v>
      </c>
      <c r="C55" s="24" t="s">
        <v>51</v>
      </c>
      <c r="D55" s="24" t="s">
        <v>150</v>
      </c>
      <c r="E55" s="24" t="s">
        <v>2337</v>
      </c>
      <c r="F55" s="24" t="s">
        <v>2345</v>
      </c>
      <c r="G55" s="85" t="s">
        <v>436</v>
      </c>
      <c r="H55" s="21" t="s">
        <v>2338</v>
      </c>
      <c r="I55" s="22"/>
      <c r="J55" s="21" t="s">
        <v>2346</v>
      </c>
      <c r="K55" s="21" t="s">
        <v>2347</v>
      </c>
      <c r="L55" s="21" t="s">
        <v>1487</v>
      </c>
      <c r="M55" s="21" t="s">
        <v>1497</v>
      </c>
      <c r="N55" s="21" t="s">
        <v>1471</v>
      </c>
      <c r="O55" s="24">
        <v>0</v>
      </c>
      <c r="P55" s="24">
        <v>0</v>
      </c>
      <c r="Q55" s="24"/>
      <c r="R55" s="147" t="s">
        <v>2316</v>
      </c>
    </row>
    <row r="56" spans="1:18" ht="27" customHeight="1" x14ac:dyDescent="0.25">
      <c r="A56" s="75"/>
      <c r="B56" s="75">
        <v>46</v>
      </c>
      <c r="C56" s="24" t="s">
        <v>51</v>
      </c>
      <c r="D56" s="24" t="s">
        <v>150</v>
      </c>
      <c r="E56" s="24" t="s">
        <v>1477</v>
      </c>
      <c r="F56" s="24" t="s">
        <v>2345</v>
      </c>
      <c r="G56" s="85" t="s">
        <v>103</v>
      </c>
      <c r="H56" s="21" t="s">
        <v>1477</v>
      </c>
      <c r="I56" s="22"/>
      <c r="J56" s="21" t="s">
        <v>2346</v>
      </c>
      <c r="K56" s="21" t="s">
        <v>2347</v>
      </c>
      <c r="L56" s="21" t="s">
        <v>1465</v>
      </c>
      <c r="M56" s="21" t="s">
        <v>1478</v>
      </c>
      <c r="N56" s="21" t="s">
        <v>1471</v>
      </c>
      <c r="O56" s="24">
        <v>0</v>
      </c>
      <c r="P56" s="24">
        <v>0</v>
      </c>
      <c r="Q56" s="24"/>
      <c r="R56" s="147" t="s">
        <v>2316</v>
      </c>
    </row>
    <row r="57" spans="1:18" ht="27" customHeight="1" x14ac:dyDescent="0.25">
      <c r="A57" s="75"/>
      <c r="B57" s="75">
        <v>47</v>
      </c>
      <c r="C57" s="24" t="s">
        <v>51</v>
      </c>
      <c r="D57" s="24" t="s">
        <v>150</v>
      </c>
      <c r="E57" s="24" t="s">
        <v>1490</v>
      </c>
      <c r="F57" s="24" t="s">
        <v>2345</v>
      </c>
      <c r="G57" s="85" t="s">
        <v>103</v>
      </c>
      <c r="H57" s="21" t="s">
        <v>1490</v>
      </c>
      <c r="I57" s="22"/>
      <c r="J57" s="21" t="s">
        <v>2346</v>
      </c>
      <c r="K57" s="21" t="s">
        <v>2347</v>
      </c>
      <c r="L57" s="21" t="s">
        <v>1458</v>
      </c>
      <c r="M57" s="21" t="s">
        <v>1459</v>
      </c>
      <c r="N57" s="21" t="s">
        <v>1471</v>
      </c>
      <c r="O57" s="24">
        <v>0</v>
      </c>
      <c r="P57" s="24">
        <v>0</v>
      </c>
      <c r="Q57" s="24"/>
      <c r="R57" s="147" t="s">
        <v>2316</v>
      </c>
    </row>
    <row r="58" spans="1:18" ht="27" customHeight="1" x14ac:dyDescent="0.25">
      <c r="A58" s="75"/>
      <c r="B58" s="75">
        <v>48</v>
      </c>
      <c r="C58" s="24" t="s">
        <v>51</v>
      </c>
      <c r="D58" s="24" t="s">
        <v>150</v>
      </c>
      <c r="E58" s="24" t="s">
        <v>2339</v>
      </c>
      <c r="F58" s="24" t="s">
        <v>2345</v>
      </c>
      <c r="G58" s="85" t="s">
        <v>369</v>
      </c>
      <c r="H58" s="21" t="s">
        <v>2339</v>
      </c>
      <c r="I58" s="22"/>
      <c r="J58" s="21" t="s">
        <v>2346</v>
      </c>
      <c r="K58" s="21" t="s">
        <v>2347</v>
      </c>
      <c r="L58" s="21" t="s">
        <v>1458</v>
      </c>
      <c r="M58" s="21" t="s">
        <v>1459</v>
      </c>
      <c r="N58" s="21" t="s">
        <v>1471</v>
      </c>
      <c r="O58" s="24">
        <v>0</v>
      </c>
      <c r="P58" s="24">
        <v>0</v>
      </c>
      <c r="Q58" s="24"/>
      <c r="R58" s="147" t="s">
        <v>2316</v>
      </c>
    </row>
    <row r="59" spans="1:18" ht="27" customHeight="1" x14ac:dyDescent="0.25">
      <c r="A59" s="75"/>
      <c r="B59" s="75">
        <v>49</v>
      </c>
      <c r="C59" s="24" t="s">
        <v>51</v>
      </c>
      <c r="D59" s="24" t="s">
        <v>150</v>
      </c>
      <c r="E59" s="24" t="s">
        <v>1912</v>
      </c>
      <c r="F59" s="24" t="s">
        <v>2345</v>
      </c>
      <c r="G59" s="85" t="s">
        <v>103</v>
      </c>
      <c r="H59" s="21" t="s">
        <v>1912</v>
      </c>
      <c r="I59" s="22"/>
      <c r="J59" s="21" t="s">
        <v>2346</v>
      </c>
      <c r="K59" s="21" t="s">
        <v>2347</v>
      </c>
      <c r="L59" s="21" t="s">
        <v>1487</v>
      </c>
      <c r="M59" s="21" t="s">
        <v>1497</v>
      </c>
      <c r="N59" s="21" t="s">
        <v>1471</v>
      </c>
      <c r="O59" s="24">
        <v>0</v>
      </c>
      <c r="P59" s="24">
        <v>0</v>
      </c>
      <c r="Q59" s="24"/>
      <c r="R59" s="147" t="s">
        <v>2316</v>
      </c>
    </row>
    <row r="60" spans="1:18" ht="27" customHeight="1" x14ac:dyDescent="0.25">
      <c r="A60" s="75"/>
      <c r="B60" s="75">
        <v>50</v>
      </c>
      <c r="C60" s="24" t="s">
        <v>51</v>
      </c>
      <c r="D60" s="24" t="s">
        <v>150</v>
      </c>
      <c r="E60" s="24" t="s">
        <v>2340</v>
      </c>
      <c r="F60" s="24" t="s">
        <v>2345</v>
      </c>
      <c r="G60" s="85" t="s">
        <v>436</v>
      </c>
      <c r="H60" s="21" t="s">
        <v>2341</v>
      </c>
      <c r="I60" s="22"/>
      <c r="J60" s="21" t="s">
        <v>2346</v>
      </c>
      <c r="K60" s="21" t="s">
        <v>2347</v>
      </c>
      <c r="L60" s="21" t="s">
        <v>1487</v>
      </c>
      <c r="M60" s="21" t="s">
        <v>1497</v>
      </c>
      <c r="N60" s="21" t="s">
        <v>1471</v>
      </c>
      <c r="O60" s="24">
        <v>0</v>
      </c>
      <c r="P60" s="24">
        <v>0</v>
      </c>
      <c r="Q60" s="24"/>
      <c r="R60" s="147" t="s">
        <v>2316</v>
      </c>
    </row>
    <row r="61" spans="1:18" ht="27" customHeight="1" x14ac:dyDescent="0.25">
      <c r="A61" s="75"/>
      <c r="B61" s="75">
        <v>51</v>
      </c>
      <c r="C61" s="24" t="s">
        <v>51</v>
      </c>
      <c r="D61" s="24" t="s">
        <v>150</v>
      </c>
      <c r="E61" s="24" t="s">
        <v>2342</v>
      </c>
      <c r="F61" s="24" t="s">
        <v>2345</v>
      </c>
      <c r="G61" s="85" t="s">
        <v>436</v>
      </c>
      <c r="H61" s="21" t="s">
        <v>2343</v>
      </c>
      <c r="I61" s="22"/>
      <c r="J61" s="21" t="s">
        <v>2346</v>
      </c>
      <c r="K61" s="21" t="s">
        <v>2347</v>
      </c>
      <c r="L61" s="21" t="s">
        <v>1487</v>
      </c>
      <c r="M61" s="21" t="s">
        <v>1497</v>
      </c>
      <c r="N61" s="21" t="s">
        <v>1471</v>
      </c>
      <c r="O61" s="24">
        <v>0</v>
      </c>
      <c r="P61" s="24">
        <v>0</v>
      </c>
      <c r="Q61" s="24"/>
      <c r="R61" s="147" t="s">
        <v>2316</v>
      </c>
    </row>
    <row r="62" spans="1:18" ht="27" customHeight="1" x14ac:dyDescent="0.25">
      <c r="A62" s="75"/>
      <c r="B62" s="75">
        <v>52</v>
      </c>
      <c r="C62" s="24" t="s">
        <v>51</v>
      </c>
      <c r="D62" s="24" t="s">
        <v>150</v>
      </c>
      <c r="E62" s="24" t="s">
        <v>2344</v>
      </c>
      <c r="F62" s="24" t="s">
        <v>2345</v>
      </c>
      <c r="G62" s="85" t="s">
        <v>369</v>
      </c>
      <c r="H62" s="21" t="s">
        <v>2344</v>
      </c>
      <c r="I62" s="22"/>
      <c r="J62" s="21" t="s">
        <v>2346</v>
      </c>
      <c r="K62" s="21" t="s">
        <v>2347</v>
      </c>
      <c r="L62" s="21" t="s">
        <v>1458</v>
      </c>
      <c r="M62" s="21" t="s">
        <v>1459</v>
      </c>
      <c r="N62" s="21" t="s">
        <v>1471</v>
      </c>
      <c r="O62" s="24">
        <v>0</v>
      </c>
      <c r="P62" s="24">
        <v>0</v>
      </c>
      <c r="Q62" s="24"/>
      <c r="R62" s="147" t="s">
        <v>2316</v>
      </c>
    </row>
    <row r="63" spans="1:18" ht="27" customHeight="1" x14ac:dyDescent="0.25">
      <c r="A63" s="75"/>
      <c r="B63" s="75">
        <v>53</v>
      </c>
      <c r="C63" s="24" t="s">
        <v>51</v>
      </c>
      <c r="D63" s="24" t="s">
        <v>150</v>
      </c>
      <c r="E63" s="24" t="s">
        <v>1561</v>
      </c>
      <c r="F63" s="24" t="s">
        <v>2345</v>
      </c>
      <c r="G63" s="21"/>
      <c r="H63" s="21"/>
      <c r="I63" s="22" t="s">
        <v>1562</v>
      </c>
      <c r="J63" s="21" t="s">
        <v>2346</v>
      </c>
      <c r="K63" s="21" t="s">
        <v>2347</v>
      </c>
      <c r="L63" s="21" t="s">
        <v>1563</v>
      </c>
      <c r="M63" s="21" t="s">
        <v>1564</v>
      </c>
      <c r="N63" s="21" t="s">
        <v>1471</v>
      </c>
      <c r="O63" s="24">
        <v>0</v>
      </c>
      <c r="P63" s="24">
        <v>0</v>
      </c>
      <c r="Q63" s="24"/>
      <c r="R63" s="147" t="s">
        <v>2316</v>
      </c>
    </row>
    <row r="64" spans="1:18" ht="27" customHeight="1" x14ac:dyDescent="0.25">
      <c r="A64" s="75"/>
      <c r="B64" s="75">
        <v>54</v>
      </c>
      <c r="C64" s="24" t="s">
        <v>51</v>
      </c>
      <c r="D64" s="24" t="s">
        <v>150</v>
      </c>
      <c r="E64" s="24" t="s">
        <v>1456</v>
      </c>
      <c r="F64" s="24" t="s">
        <v>2353</v>
      </c>
      <c r="G64" s="21"/>
      <c r="H64" s="21"/>
      <c r="I64" s="22" t="s">
        <v>1457</v>
      </c>
      <c r="J64" s="21" t="s">
        <v>2354</v>
      </c>
      <c r="K64" s="21" t="s">
        <v>2355</v>
      </c>
      <c r="L64" s="21" t="s">
        <v>1458</v>
      </c>
      <c r="M64" s="21" t="s">
        <v>1459</v>
      </c>
      <c r="N64" s="21" t="s">
        <v>1460</v>
      </c>
      <c r="O64" s="24">
        <v>1</v>
      </c>
      <c r="P64" s="73">
        <v>0</v>
      </c>
      <c r="Q64" s="73"/>
      <c r="R64" s="147" t="s">
        <v>2316</v>
      </c>
    </row>
    <row r="65" spans="1:18" ht="27" customHeight="1" x14ac:dyDescent="0.25">
      <c r="A65" s="75"/>
      <c r="B65" s="75">
        <v>55</v>
      </c>
      <c r="C65" s="24" t="s">
        <v>51</v>
      </c>
      <c r="D65" s="24" t="s">
        <v>150</v>
      </c>
      <c r="E65" s="24" t="s">
        <v>1463</v>
      </c>
      <c r="F65" s="24" t="s">
        <v>2353</v>
      </c>
      <c r="G65" s="85" t="s">
        <v>103</v>
      </c>
      <c r="H65" s="21" t="s">
        <v>1463</v>
      </c>
      <c r="I65" s="22"/>
      <c r="J65" s="21" t="s">
        <v>2354</v>
      </c>
      <c r="K65" s="21" t="s">
        <v>2355</v>
      </c>
      <c r="L65" s="21" t="s">
        <v>1465</v>
      </c>
      <c r="M65" s="21" t="s">
        <v>1466</v>
      </c>
      <c r="N65" s="21" t="s">
        <v>1460</v>
      </c>
      <c r="O65" s="24">
        <v>1</v>
      </c>
      <c r="P65" s="24">
        <v>0</v>
      </c>
      <c r="Q65" s="24"/>
      <c r="R65" s="147" t="s">
        <v>2316</v>
      </c>
    </row>
    <row r="66" spans="1:18" ht="27" customHeight="1" x14ac:dyDescent="0.25">
      <c r="A66" s="75"/>
      <c r="B66" s="75">
        <v>56</v>
      </c>
      <c r="C66" s="24" t="s">
        <v>51</v>
      </c>
      <c r="D66" s="24" t="s">
        <v>150</v>
      </c>
      <c r="E66" s="24" t="s">
        <v>1467</v>
      </c>
      <c r="F66" s="24" t="s">
        <v>2353</v>
      </c>
      <c r="G66" s="85" t="s">
        <v>103</v>
      </c>
      <c r="H66" s="21" t="s">
        <v>1467</v>
      </c>
      <c r="I66" s="22"/>
      <c r="J66" s="21" t="s">
        <v>2354</v>
      </c>
      <c r="K66" s="21" t="s">
        <v>2355</v>
      </c>
      <c r="L66" s="21" t="s">
        <v>1465</v>
      </c>
      <c r="M66" s="21" t="s">
        <v>1466</v>
      </c>
      <c r="N66" s="21" t="s">
        <v>1460</v>
      </c>
      <c r="O66" s="24">
        <v>1</v>
      </c>
      <c r="P66" s="24">
        <v>0</v>
      </c>
      <c r="Q66" s="24"/>
      <c r="R66" s="147" t="s">
        <v>2316</v>
      </c>
    </row>
    <row r="67" spans="1:18" ht="27" customHeight="1" x14ac:dyDescent="0.25">
      <c r="A67" s="75"/>
      <c r="B67" s="75">
        <v>57</v>
      </c>
      <c r="C67" s="24" t="s">
        <v>51</v>
      </c>
      <c r="D67" s="24" t="s">
        <v>150</v>
      </c>
      <c r="E67" s="24" t="s">
        <v>2317</v>
      </c>
      <c r="F67" s="24" t="s">
        <v>2353</v>
      </c>
      <c r="G67" s="21"/>
      <c r="H67" s="21"/>
      <c r="I67" s="22" t="s">
        <v>2348</v>
      </c>
      <c r="J67" s="21" t="s">
        <v>2354</v>
      </c>
      <c r="K67" s="21" t="s">
        <v>2355</v>
      </c>
      <c r="L67" s="21" t="s">
        <v>1465</v>
      </c>
      <c r="M67" s="21" t="s">
        <v>1494</v>
      </c>
      <c r="N67" s="21" t="s">
        <v>1471</v>
      </c>
      <c r="O67" s="24">
        <v>0</v>
      </c>
      <c r="P67" s="24">
        <v>0</v>
      </c>
      <c r="Q67" s="24"/>
      <c r="R67" s="147" t="s">
        <v>2316</v>
      </c>
    </row>
    <row r="68" spans="1:18" ht="27" customHeight="1" x14ac:dyDescent="0.25">
      <c r="A68" s="75"/>
      <c r="B68" s="75">
        <v>58</v>
      </c>
      <c r="C68" s="24" t="s">
        <v>51</v>
      </c>
      <c r="D68" s="24" t="s">
        <v>150</v>
      </c>
      <c r="E68" s="24" t="s">
        <v>2319</v>
      </c>
      <c r="F68" s="24" t="s">
        <v>2353</v>
      </c>
      <c r="G68" s="85" t="s">
        <v>568</v>
      </c>
      <c r="H68" s="21" t="s">
        <v>2319</v>
      </c>
      <c r="I68" s="22"/>
      <c r="J68" s="21" t="s">
        <v>2354</v>
      </c>
      <c r="K68" s="21" t="s">
        <v>2355</v>
      </c>
      <c r="L68" s="21" t="s">
        <v>1465</v>
      </c>
      <c r="M68" s="21" t="s">
        <v>1612</v>
      </c>
      <c r="N68" s="21" t="s">
        <v>1471</v>
      </c>
      <c r="O68" s="24">
        <v>0</v>
      </c>
      <c r="P68" s="24">
        <v>0</v>
      </c>
      <c r="Q68" s="24"/>
      <c r="R68" s="147" t="s">
        <v>2316</v>
      </c>
    </row>
    <row r="69" spans="1:18" ht="27" customHeight="1" x14ac:dyDescent="0.25">
      <c r="A69" s="75"/>
      <c r="B69" s="75">
        <v>59</v>
      </c>
      <c r="C69" s="24" t="s">
        <v>51</v>
      </c>
      <c r="D69" s="24" t="s">
        <v>150</v>
      </c>
      <c r="E69" s="24" t="s">
        <v>1542</v>
      </c>
      <c r="F69" s="24" t="s">
        <v>2353</v>
      </c>
      <c r="G69" s="21"/>
      <c r="I69" s="21" t="s">
        <v>1471</v>
      </c>
      <c r="J69" s="21" t="s">
        <v>2354</v>
      </c>
      <c r="K69" s="21" t="s">
        <v>2355</v>
      </c>
      <c r="L69" s="21" t="s">
        <v>1465</v>
      </c>
      <c r="M69" s="21" t="s">
        <v>1466</v>
      </c>
      <c r="N69" s="21" t="s">
        <v>1471</v>
      </c>
      <c r="O69" s="24">
        <v>0</v>
      </c>
      <c r="P69" s="24">
        <v>0</v>
      </c>
      <c r="Q69" s="24"/>
      <c r="R69" s="147" t="s">
        <v>2316</v>
      </c>
    </row>
    <row r="70" spans="1:18" ht="27" customHeight="1" x14ac:dyDescent="0.25">
      <c r="A70" s="75"/>
      <c r="B70" s="75">
        <v>60</v>
      </c>
      <c r="C70" s="24" t="s">
        <v>51</v>
      </c>
      <c r="D70" s="24" t="s">
        <v>150</v>
      </c>
      <c r="E70" s="24" t="s">
        <v>2320</v>
      </c>
      <c r="F70" s="24" t="s">
        <v>2353</v>
      </c>
      <c r="G70" s="85" t="s">
        <v>436</v>
      </c>
      <c r="H70" s="21" t="s">
        <v>2320</v>
      </c>
      <c r="I70" s="22"/>
      <c r="J70" s="21" t="s">
        <v>2354</v>
      </c>
      <c r="K70" s="21" t="s">
        <v>2355</v>
      </c>
      <c r="L70" s="21" t="s">
        <v>1487</v>
      </c>
      <c r="M70" s="21" t="s">
        <v>1497</v>
      </c>
      <c r="N70" s="21" t="s">
        <v>1471</v>
      </c>
      <c r="O70" s="24">
        <v>0</v>
      </c>
      <c r="P70" s="24">
        <v>0</v>
      </c>
      <c r="Q70" s="24"/>
      <c r="R70" s="147" t="s">
        <v>2316</v>
      </c>
    </row>
    <row r="71" spans="1:18" ht="27" customHeight="1" x14ac:dyDescent="0.25">
      <c r="A71" s="75"/>
      <c r="B71" s="75">
        <v>61</v>
      </c>
      <c r="C71" s="24" t="s">
        <v>51</v>
      </c>
      <c r="D71" s="24" t="s">
        <v>150</v>
      </c>
      <c r="E71" s="24" t="s">
        <v>2321</v>
      </c>
      <c r="F71" s="24" t="s">
        <v>2353</v>
      </c>
      <c r="G71" s="85" t="s">
        <v>436</v>
      </c>
      <c r="H71" s="21" t="s">
        <v>2321</v>
      </c>
      <c r="I71" s="22"/>
      <c r="J71" s="21" t="s">
        <v>2354</v>
      </c>
      <c r="K71" s="21" t="s">
        <v>2355</v>
      </c>
      <c r="L71" s="21" t="s">
        <v>1487</v>
      </c>
      <c r="M71" s="21" t="s">
        <v>1497</v>
      </c>
      <c r="N71" s="21" t="s">
        <v>1471</v>
      </c>
      <c r="O71" s="24">
        <v>0</v>
      </c>
      <c r="P71" s="24">
        <v>0</v>
      </c>
      <c r="Q71" s="24"/>
      <c r="R71" s="147" t="s">
        <v>2316</v>
      </c>
    </row>
    <row r="72" spans="1:18" ht="27" customHeight="1" x14ac:dyDescent="0.25">
      <c r="A72" s="75"/>
      <c r="B72" s="75">
        <v>62</v>
      </c>
      <c r="C72" s="24" t="s">
        <v>51</v>
      </c>
      <c r="D72" s="24" t="s">
        <v>150</v>
      </c>
      <c r="E72" s="24" t="s">
        <v>2322</v>
      </c>
      <c r="F72" s="24" t="s">
        <v>2353</v>
      </c>
      <c r="G72" s="85" t="s">
        <v>436</v>
      </c>
      <c r="H72" s="21" t="s">
        <v>2322</v>
      </c>
      <c r="I72" s="22"/>
      <c r="J72" s="21" t="s">
        <v>2354</v>
      </c>
      <c r="K72" s="21" t="s">
        <v>2355</v>
      </c>
      <c r="L72" s="21" t="s">
        <v>1487</v>
      </c>
      <c r="M72" s="21" t="s">
        <v>1497</v>
      </c>
      <c r="N72" s="21" t="s">
        <v>1471</v>
      </c>
      <c r="O72" s="24">
        <v>0</v>
      </c>
      <c r="P72" s="24">
        <v>0</v>
      </c>
      <c r="Q72" s="24"/>
      <c r="R72" s="147" t="s">
        <v>2316</v>
      </c>
    </row>
    <row r="73" spans="1:18" ht="27" customHeight="1" x14ac:dyDescent="0.25">
      <c r="A73" s="75"/>
      <c r="B73" s="75">
        <v>63</v>
      </c>
      <c r="C73" s="24" t="s">
        <v>51</v>
      </c>
      <c r="D73" s="24" t="s">
        <v>150</v>
      </c>
      <c r="E73" s="24" t="s">
        <v>2323</v>
      </c>
      <c r="F73" s="24" t="s">
        <v>2353</v>
      </c>
      <c r="G73" s="85" t="s">
        <v>436</v>
      </c>
      <c r="H73" s="21" t="s">
        <v>2323</v>
      </c>
      <c r="I73" s="22"/>
      <c r="J73" s="21" t="s">
        <v>2354</v>
      </c>
      <c r="K73" s="21" t="s">
        <v>2355</v>
      </c>
      <c r="L73" s="21" t="s">
        <v>1487</v>
      </c>
      <c r="M73" s="21" t="s">
        <v>1497</v>
      </c>
      <c r="N73" s="21" t="s">
        <v>1471</v>
      </c>
      <c r="O73" s="24">
        <v>0</v>
      </c>
      <c r="P73" s="24">
        <v>0</v>
      </c>
      <c r="Q73" s="24"/>
      <c r="R73" s="147" t="s">
        <v>2316</v>
      </c>
    </row>
    <row r="74" spans="1:18" ht="27" customHeight="1" x14ac:dyDescent="0.25">
      <c r="A74" s="75"/>
      <c r="B74" s="75">
        <v>64</v>
      </c>
      <c r="C74" s="24" t="s">
        <v>51</v>
      </c>
      <c r="D74" s="24" t="s">
        <v>150</v>
      </c>
      <c r="E74" s="24" t="s">
        <v>2324</v>
      </c>
      <c r="F74" s="24" t="s">
        <v>2353</v>
      </c>
      <c r="G74" s="85" t="s">
        <v>436</v>
      </c>
      <c r="H74" s="21"/>
      <c r="I74" s="22" t="s">
        <v>2356</v>
      </c>
      <c r="J74" s="21" t="s">
        <v>2354</v>
      </c>
      <c r="K74" s="21" t="s">
        <v>2355</v>
      </c>
      <c r="L74" s="21" t="s">
        <v>1465</v>
      </c>
      <c r="M74" s="21" t="s">
        <v>1476</v>
      </c>
      <c r="N74" s="21" t="s">
        <v>1471</v>
      </c>
      <c r="O74" s="24">
        <v>0</v>
      </c>
      <c r="P74" s="24">
        <v>0</v>
      </c>
      <c r="Q74" s="24"/>
      <c r="R74" s="147" t="s">
        <v>2316</v>
      </c>
    </row>
    <row r="75" spans="1:18" ht="27" customHeight="1" x14ac:dyDescent="0.25">
      <c r="A75" s="75"/>
      <c r="B75" s="75">
        <v>65</v>
      </c>
      <c r="C75" s="24" t="s">
        <v>51</v>
      </c>
      <c r="D75" s="24" t="s">
        <v>150</v>
      </c>
      <c r="E75" s="24" t="s">
        <v>2326</v>
      </c>
      <c r="F75" s="24" t="s">
        <v>2353</v>
      </c>
      <c r="G75" s="85" t="s">
        <v>436</v>
      </c>
      <c r="H75" s="21"/>
      <c r="I75" s="22" t="s">
        <v>2327</v>
      </c>
      <c r="J75" s="21" t="s">
        <v>2354</v>
      </c>
      <c r="K75" s="21" t="s">
        <v>2355</v>
      </c>
      <c r="L75" s="21" t="s">
        <v>1465</v>
      </c>
      <c r="M75" s="21" t="s">
        <v>1476</v>
      </c>
      <c r="N75" s="21" t="s">
        <v>1471</v>
      </c>
      <c r="O75" s="24">
        <v>0</v>
      </c>
      <c r="P75" s="24">
        <v>0</v>
      </c>
      <c r="Q75" s="24"/>
      <c r="R75" s="147" t="s">
        <v>2316</v>
      </c>
    </row>
    <row r="76" spans="1:18" ht="27" customHeight="1" x14ac:dyDescent="0.25">
      <c r="A76" s="75"/>
      <c r="B76" s="75">
        <v>66</v>
      </c>
      <c r="C76" s="24" t="s">
        <v>51</v>
      </c>
      <c r="D76" s="24" t="s">
        <v>150</v>
      </c>
      <c r="E76" s="24" t="s">
        <v>2328</v>
      </c>
      <c r="F76" s="24" t="s">
        <v>2353</v>
      </c>
      <c r="G76" s="85" t="s">
        <v>436</v>
      </c>
      <c r="H76" s="21"/>
      <c r="I76" s="22" t="s">
        <v>2357</v>
      </c>
      <c r="J76" s="21" t="s">
        <v>2354</v>
      </c>
      <c r="K76" s="21" t="s">
        <v>2355</v>
      </c>
      <c r="L76" s="21" t="s">
        <v>1465</v>
      </c>
      <c r="M76" s="21" t="s">
        <v>1476</v>
      </c>
      <c r="N76" s="21" t="s">
        <v>1471</v>
      </c>
      <c r="O76" s="24">
        <v>0</v>
      </c>
      <c r="P76" s="24">
        <v>0</v>
      </c>
      <c r="Q76" s="24"/>
      <c r="R76" s="147" t="s">
        <v>2316</v>
      </c>
    </row>
    <row r="77" spans="1:18" ht="27" customHeight="1" x14ac:dyDescent="0.25">
      <c r="A77" s="75"/>
      <c r="B77" s="75">
        <v>67</v>
      </c>
      <c r="C77" s="24" t="s">
        <v>51</v>
      </c>
      <c r="D77" s="24" t="s">
        <v>150</v>
      </c>
      <c r="E77" s="24" t="s">
        <v>2330</v>
      </c>
      <c r="F77" s="24" t="s">
        <v>2353</v>
      </c>
      <c r="G77" s="85" t="s">
        <v>436</v>
      </c>
      <c r="H77" s="21" t="s">
        <v>2331</v>
      </c>
      <c r="I77" s="22"/>
      <c r="J77" s="21" t="s">
        <v>2354</v>
      </c>
      <c r="K77" s="21" t="s">
        <v>2355</v>
      </c>
      <c r="L77" s="21" t="s">
        <v>1487</v>
      </c>
      <c r="M77" s="21" t="s">
        <v>1497</v>
      </c>
      <c r="N77" s="21" t="s">
        <v>1471</v>
      </c>
      <c r="O77" s="24">
        <v>0</v>
      </c>
      <c r="P77" s="24">
        <v>0</v>
      </c>
      <c r="Q77" s="24"/>
      <c r="R77" s="147" t="s">
        <v>2316</v>
      </c>
    </row>
    <row r="78" spans="1:18" ht="27" customHeight="1" x14ac:dyDescent="0.25">
      <c r="A78" s="75"/>
      <c r="B78" s="75">
        <v>68</v>
      </c>
      <c r="C78" s="24" t="s">
        <v>51</v>
      </c>
      <c r="D78" s="24" t="s">
        <v>150</v>
      </c>
      <c r="E78" s="24" t="s">
        <v>2332</v>
      </c>
      <c r="F78" s="24" t="s">
        <v>2353</v>
      </c>
      <c r="G78" s="21"/>
      <c r="H78" s="21"/>
      <c r="I78" s="22" t="s">
        <v>1471</v>
      </c>
      <c r="J78" s="21" t="s">
        <v>2354</v>
      </c>
      <c r="K78" s="21" t="s">
        <v>2355</v>
      </c>
      <c r="L78" s="21" t="s">
        <v>1465</v>
      </c>
      <c r="M78" s="21" t="s">
        <v>1494</v>
      </c>
      <c r="N78" s="21" t="s">
        <v>1471</v>
      </c>
      <c r="O78" s="24">
        <v>0</v>
      </c>
      <c r="P78" s="24">
        <v>0</v>
      </c>
      <c r="Q78" s="24"/>
      <c r="R78" s="147" t="s">
        <v>2316</v>
      </c>
    </row>
    <row r="79" spans="1:18" ht="27" customHeight="1" x14ac:dyDescent="0.25">
      <c r="A79" s="75"/>
      <c r="B79" s="75">
        <v>69</v>
      </c>
      <c r="C79" s="24" t="s">
        <v>51</v>
      </c>
      <c r="D79" s="24" t="s">
        <v>150</v>
      </c>
      <c r="E79" s="24" t="s">
        <v>2333</v>
      </c>
      <c r="F79" s="24" t="s">
        <v>2353</v>
      </c>
      <c r="G79" s="21"/>
      <c r="H79" s="21"/>
      <c r="I79" s="22" t="s">
        <v>1471</v>
      </c>
      <c r="J79" s="21" t="s">
        <v>2354</v>
      </c>
      <c r="K79" s="21" t="s">
        <v>2355</v>
      </c>
      <c r="L79" s="21" t="s">
        <v>1458</v>
      </c>
      <c r="M79" s="21" t="s">
        <v>1459</v>
      </c>
      <c r="N79" s="21" t="s">
        <v>1471</v>
      </c>
      <c r="O79" s="24">
        <v>0</v>
      </c>
      <c r="P79" s="24">
        <v>0</v>
      </c>
      <c r="Q79" s="24"/>
      <c r="R79" s="147" t="s">
        <v>2316</v>
      </c>
    </row>
    <row r="80" spans="1:18" ht="27" customHeight="1" x14ac:dyDescent="0.25">
      <c r="A80" s="75"/>
      <c r="B80" s="75">
        <v>70</v>
      </c>
      <c r="C80" s="24" t="s">
        <v>51</v>
      </c>
      <c r="D80" s="24" t="s">
        <v>150</v>
      </c>
      <c r="E80" s="24" t="s">
        <v>2335</v>
      </c>
      <c r="F80" s="24" t="s">
        <v>2353</v>
      </c>
      <c r="G80" s="85" t="s">
        <v>369</v>
      </c>
      <c r="H80" s="21"/>
      <c r="I80" s="22" t="s">
        <v>2358</v>
      </c>
      <c r="J80" s="21" t="s">
        <v>2354</v>
      </c>
      <c r="K80" s="21" t="s">
        <v>2355</v>
      </c>
      <c r="L80" s="21" t="s">
        <v>1465</v>
      </c>
      <c r="M80" s="21" t="s">
        <v>1476</v>
      </c>
      <c r="N80" s="21" t="s">
        <v>1471</v>
      </c>
      <c r="O80" s="24">
        <v>0</v>
      </c>
      <c r="P80" s="24">
        <v>0</v>
      </c>
      <c r="Q80" s="24"/>
      <c r="R80" s="147" t="s">
        <v>2316</v>
      </c>
    </row>
    <row r="81" spans="1:18" ht="27" customHeight="1" x14ac:dyDescent="0.25">
      <c r="A81" s="75"/>
      <c r="B81" s="75">
        <v>71</v>
      </c>
      <c r="C81" s="24" t="s">
        <v>51</v>
      </c>
      <c r="D81" s="24" t="s">
        <v>150</v>
      </c>
      <c r="E81" s="24" t="s">
        <v>2337</v>
      </c>
      <c r="F81" s="24" t="s">
        <v>2353</v>
      </c>
      <c r="G81" s="85" t="s">
        <v>436</v>
      </c>
      <c r="H81" s="21" t="s">
        <v>2338</v>
      </c>
      <c r="I81" s="22"/>
      <c r="J81" s="21" t="s">
        <v>2354</v>
      </c>
      <c r="K81" s="21" t="s">
        <v>2355</v>
      </c>
      <c r="L81" s="21" t="s">
        <v>1487</v>
      </c>
      <c r="M81" s="21" t="s">
        <v>1497</v>
      </c>
      <c r="N81" s="21" t="s">
        <v>1471</v>
      </c>
      <c r="O81" s="24">
        <v>0</v>
      </c>
      <c r="P81" s="24">
        <v>0</v>
      </c>
      <c r="Q81" s="24"/>
      <c r="R81" s="147" t="s">
        <v>2316</v>
      </c>
    </row>
    <row r="82" spans="1:18" ht="27" customHeight="1" x14ac:dyDescent="0.25">
      <c r="A82" s="75"/>
      <c r="B82" s="75">
        <v>72</v>
      </c>
      <c r="C82" s="24" t="s">
        <v>51</v>
      </c>
      <c r="D82" s="24" t="s">
        <v>150</v>
      </c>
      <c r="E82" s="24" t="s">
        <v>1477</v>
      </c>
      <c r="F82" s="24" t="s">
        <v>2353</v>
      </c>
      <c r="G82" s="21"/>
      <c r="H82" s="21" t="s">
        <v>1477</v>
      </c>
      <c r="I82" s="22"/>
      <c r="J82" s="21" t="s">
        <v>2354</v>
      </c>
      <c r="K82" s="21" t="s">
        <v>2355</v>
      </c>
      <c r="L82" s="21" t="s">
        <v>1465</v>
      </c>
      <c r="M82" s="21" t="s">
        <v>1478</v>
      </c>
      <c r="N82" s="21" t="s">
        <v>1471</v>
      </c>
      <c r="O82" s="24">
        <v>0</v>
      </c>
      <c r="P82" s="24">
        <v>0</v>
      </c>
      <c r="Q82" s="24"/>
      <c r="R82" s="147" t="s">
        <v>2316</v>
      </c>
    </row>
    <row r="83" spans="1:18" ht="27" customHeight="1" x14ac:dyDescent="0.25">
      <c r="A83" s="75"/>
      <c r="B83" s="75">
        <v>73</v>
      </c>
      <c r="C83" s="24" t="s">
        <v>51</v>
      </c>
      <c r="D83" s="24" t="s">
        <v>150</v>
      </c>
      <c r="E83" s="24" t="s">
        <v>1490</v>
      </c>
      <c r="F83" s="24" t="s">
        <v>2353</v>
      </c>
      <c r="G83" s="85" t="s">
        <v>103</v>
      </c>
      <c r="H83" s="21" t="s">
        <v>1490</v>
      </c>
      <c r="I83" s="22"/>
      <c r="J83" s="21" t="s">
        <v>2354</v>
      </c>
      <c r="K83" s="21" t="s">
        <v>2355</v>
      </c>
      <c r="L83" s="21" t="s">
        <v>1458</v>
      </c>
      <c r="M83" s="21" t="s">
        <v>1459</v>
      </c>
      <c r="N83" s="21" t="s">
        <v>1471</v>
      </c>
      <c r="O83" s="24">
        <v>0</v>
      </c>
      <c r="P83" s="24">
        <v>0</v>
      </c>
      <c r="Q83" s="24"/>
      <c r="R83" s="147" t="s">
        <v>2316</v>
      </c>
    </row>
    <row r="84" spans="1:18" ht="27" customHeight="1" x14ac:dyDescent="0.25">
      <c r="A84" s="75"/>
      <c r="B84" s="75">
        <v>74</v>
      </c>
      <c r="C84" s="24" t="s">
        <v>51</v>
      </c>
      <c r="D84" s="24" t="s">
        <v>150</v>
      </c>
      <c r="E84" s="24" t="s">
        <v>2339</v>
      </c>
      <c r="F84" s="24" t="s">
        <v>2353</v>
      </c>
      <c r="G84" s="85" t="s">
        <v>369</v>
      </c>
      <c r="H84" s="21" t="s">
        <v>2339</v>
      </c>
      <c r="I84" s="22"/>
      <c r="J84" s="21" t="s">
        <v>2354</v>
      </c>
      <c r="K84" s="21" t="s">
        <v>2355</v>
      </c>
      <c r="L84" s="21" t="s">
        <v>1458</v>
      </c>
      <c r="M84" s="21" t="s">
        <v>1459</v>
      </c>
      <c r="N84" s="21" t="s">
        <v>1471</v>
      </c>
      <c r="O84" s="24">
        <v>0</v>
      </c>
      <c r="P84" s="24">
        <v>0</v>
      </c>
      <c r="Q84" s="24"/>
      <c r="R84" s="147" t="s">
        <v>2316</v>
      </c>
    </row>
    <row r="85" spans="1:18" ht="27" customHeight="1" x14ac:dyDescent="0.25">
      <c r="A85" s="75"/>
      <c r="B85" s="75">
        <v>75</v>
      </c>
      <c r="C85" s="24" t="s">
        <v>51</v>
      </c>
      <c r="D85" s="24" t="s">
        <v>150</v>
      </c>
      <c r="E85" s="24" t="s">
        <v>1912</v>
      </c>
      <c r="F85" s="24" t="s">
        <v>2353</v>
      </c>
      <c r="G85" s="85" t="s">
        <v>103</v>
      </c>
      <c r="H85" s="21" t="s">
        <v>1912</v>
      </c>
      <c r="I85" s="22"/>
      <c r="J85" s="21" t="s">
        <v>2354</v>
      </c>
      <c r="K85" s="21" t="s">
        <v>2355</v>
      </c>
      <c r="L85" s="21" t="s">
        <v>1487</v>
      </c>
      <c r="M85" s="21" t="s">
        <v>1497</v>
      </c>
      <c r="N85" s="21" t="s">
        <v>1471</v>
      </c>
      <c r="O85" s="24">
        <v>0</v>
      </c>
      <c r="P85" s="24">
        <v>0</v>
      </c>
      <c r="Q85" s="24"/>
      <c r="R85" s="147" t="s">
        <v>2316</v>
      </c>
    </row>
    <row r="86" spans="1:18" ht="27" customHeight="1" x14ac:dyDescent="0.25">
      <c r="A86" s="75"/>
      <c r="B86" s="75">
        <v>76</v>
      </c>
      <c r="C86" s="24" t="s">
        <v>51</v>
      </c>
      <c r="D86" s="24" t="s">
        <v>150</v>
      </c>
      <c r="E86" s="24" t="s">
        <v>2340</v>
      </c>
      <c r="F86" s="24" t="s">
        <v>2353</v>
      </c>
      <c r="G86" s="85" t="s">
        <v>436</v>
      </c>
      <c r="H86" s="21" t="s">
        <v>2341</v>
      </c>
      <c r="I86" s="22"/>
      <c r="J86" s="21" t="s">
        <v>2354</v>
      </c>
      <c r="K86" s="21" t="s">
        <v>2355</v>
      </c>
      <c r="L86" s="21" t="s">
        <v>1487</v>
      </c>
      <c r="M86" s="21" t="s">
        <v>1497</v>
      </c>
      <c r="N86" s="21" t="s">
        <v>1471</v>
      </c>
      <c r="O86" s="24">
        <v>0</v>
      </c>
      <c r="P86" s="24">
        <v>0</v>
      </c>
      <c r="Q86" s="24"/>
      <c r="R86" s="147" t="s">
        <v>2316</v>
      </c>
    </row>
    <row r="87" spans="1:18" ht="27" customHeight="1" x14ac:dyDescent="0.25">
      <c r="A87" s="75"/>
      <c r="B87" s="75">
        <v>77</v>
      </c>
      <c r="C87" s="24" t="s">
        <v>51</v>
      </c>
      <c r="D87" s="24" t="s">
        <v>150</v>
      </c>
      <c r="E87" s="24" t="s">
        <v>2342</v>
      </c>
      <c r="F87" s="24" t="s">
        <v>2353</v>
      </c>
      <c r="G87" s="21"/>
      <c r="H87" s="21" t="s">
        <v>2343</v>
      </c>
      <c r="I87" s="22"/>
      <c r="J87" s="21" t="s">
        <v>2354</v>
      </c>
      <c r="K87" s="21" t="s">
        <v>2355</v>
      </c>
      <c r="L87" s="21" t="s">
        <v>1487</v>
      </c>
      <c r="M87" s="21" t="s">
        <v>1497</v>
      </c>
      <c r="N87" s="21" t="s">
        <v>1471</v>
      </c>
      <c r="O87" s="24">
        <v>0</v>
      </c>
      <c r="P87" s="24">
        <v>0</v>
      </c>
      <c r="Q87" s="24"/>
      <c r="R87" s="147" t="s">
        <v>2316</v>
      </c>
    </row>
    <row r="88" spans="1:18" ht="27" customHeight="1" x14ac:dyDescent="0.25">
      <c r="A88" s="75"/>
      <c r="B88" s="75">
        <v>78</v>
      </c>
      <c r="C88" s="24" t="s">
        <v>51</v>
      </c>
      <c r="D88" s="24" t="s">
        <v>150</v>
      </c>
      <c r="E88" s="24" t="s">
        <v>2344</v>
      </c>
      <c r="F88" s="24" t="s">
        <v>2353</v>
      </c>
      <c r="G88" s="85" t="s">
        <v>369</v>
      </c>
      <c r="H88" s="21" t="s">
        <v>2344</v>
      </c>
      <c r="I88" s="22"/>
      <c r="J88" s="21" t="s">
        <v>2354</v>
      </c>
      <c r="K88" s="21" t="s">
        <v>2355</v>
      </c>
      <c r="L88" s="21" t="s">
        <v>1458</v>
      </c>
      <c r="M88" s="21" t="s">
        <v>1459</v>
      </c>
      <c r="N88" s="21" t="s">
        <v>1471</v>
      </c>
      <c r="O88" s="24">
        <v>0</v>
      </c>
      <c r="P88" s="24">
        <v>0</v>
      </c>
      <c r="Q88" s="24"/>
      <c r="R88" s="147" t="s">
        <v>2316</v>
      </c>
    </row>
    <row r="89" spans="1:18" ht="27" customHeight="1" x14ac:dyDescent="0.25">
      <c r="A89" s="75"/>
      <c r="B89" s="75">
        <v>79</v>
      </c>
      <c r="C89" s="24" t="s">
        <v>51</v>
      </c>
      <c r="D89" s="24" t="s">
        <v>150</v>
      </c>
      <c r="E89" s="24" t="s">
        <v>1561</v>
      </c>
      <c r="F89" s="24" t="s">
        <v>2353</v>
      </c>
      <c r="G89" s="21"/>
      <c r="H89" s="21"/>
      <c r="I89" s="22" t="s">
        <v>1562</v>
      </c>
      <c r="J89" s="21" t="s">
        <v>2354</v>
      </c>
      <c r="K89" s="21" t="s">
        <v>2355</v>
      </c>
      <c r="L89" s="21" t="s">
        <v>1563</v>
      </c>
      <c r="M89" s="21" t="s">
        <v>1564</v>
      </c>
      <c r="N89" s="21" t="s">
        <v>1471</v>
      </c>
      <c r="O89" s="24">
        <v>0</v>
      </c>
      <c r="P89" s="24">
        <v>0</v>
      </c>
      <c r="Q89" s="24"/>
      <c r="R89" s="147" t="s">
        <v>2316</v>
      </c>
    </row>
  </sheetData>
  <autoFilter ref="B10:R89" xr:uid="{00000000-0001-0000-6F00-000000000000}"/>
  <mergeCells count="1">
    <mergeCell ref="C9:M9"/>
  </mergeCells>
  <conditionalFormatting sqref="H17:H19">
    <cfRule type="duplicateValues" dxfId="1549" priority="11"/>
  </conditionalFormatting>
  <conditionalFormatting sqref="H53">
    <cfRule type="duplicateValues" dxfId="1548" priority="9"/>
  </conditionalFormatting>
  <conditionalFormatting sqref="H57">
    <cfRule type="duplicateValues" dxfId="1547" priority="8"/>
  </conditionalFormatting>
  <conditionalFormatting sqref="H59">
    <cfRule type="duplicateValues" dxfId="1546" priority="7"/>
  </conditionalFormatting>
  <conditionalFormatting sqref="H62">
    <cfRule type="duplicateValues" dxfId="1545" priority="6"/>
  </conditionalFormatting>
  <conditionalFormatting sqref="H66">
    <cfRule type="duplicateValues" dxfId="1544" priority="5"/>
  </conditionalFormatting>
  <conditionalFormatting sqref="H88">
    <cfRule type="duplicateValues" dxfId="1543" priority="1"/>
  </conditionalFormatting>
  <hyperlinks>
    <hyperlink ref="G12" location="RCT023_INST_DTREF!A1" display="RCT023_INST_DTREF" xr:uid="{00000000-0004-0000-6F00-000000000000}"/>
    <hyperlink ref="G13" location="RCT023_INST_DTREF!A1" display="RCT023_INST_DTREF" xr:uid="{00000000-0004-0000-6F00-000001000000}"/>
    <hyperlink ref="G16" location="SAT397_PROCESSOS_GP_FS!A1" display="SAT397_PROCESSOS_GP_FS" xr:uid="{00000000-0004-0000-6F00-000002000000}"/>
    <hyperlink ref="G17" location="SAT1198_PROPOSTA_SR!A1" display="SAT1198_PROPOSTA_SR" xr:uid="{00000000-0004-0000-6F00-000003000000}"/>
    <hyperlink ref="G18" location="SAT1198_PROPOSTA_SR!A1" display="SAT1198_PROPOSTA_SR" xr:uid="{00000000-0004-0000-6F00-000004000000}"/>
    <hyperlink ref="G19" location="SAT1198_PROPOSTA_SR!A1" display="SAT1198_PROPOSTA_SR" xr:uid="{00000000-0004-0000-6F00-000005000000}"/>
    <hyperlink ref="G20" location="SAT1198_PROPOSTA_SR!A1" display="SAT1198_PROPOSTA_SR" xr:uid="{00000000-0004-0000-6F00-000006000000}"/>
    <hyperlink ref="G21" location="SAT1198_PROPOSTA_SR!A1" display="SAT1198_PROPOSTA_SR" xr:uid="{00000000-0004-0000-6F00-000007000000}"/>
    <hyperlink ref="G22" location="SAT1198_PROPOSTA_SR!A1" display="SAT1198_PROPOSTA_SR" xr:uid="{00000000-0004-0000-6F00-000008000000}"/>
    <hyperlink ref="G23" location="SAT1198_PROPOSTA_SR!A1" display="SAT1198_PROPOSTA_SR" xr:uid="{00000000-0004-0000-6F00-000009000000}"/>
    <hyperlink ref="G24" location="SAT1198_PROPOSTA_SR!A1" display="SAT1198_PROPOSTA_SR" xr:uid="{00000000-0004-0000-6F00-00000A000000}"/>
    <hyperlink ref="G25" location="SAT1198_PROPOSTA_SR!A1" display="SAT1198_PROPOSTA_SR" xr:uid="{00000000-0004-0000-6F00-00000B000000}"/>
    <hyperlink ref="G26" location="SAT1198_PROPOSTA_SR!A1" display="SAT1198_PROPOSTA_SR" xr:uid="{00000000-0004-0000-6F00-00000C000000}"/>
    <hyperlink ref="G27" location="SAT060_PROPOSTA!A1" display="SAT060_PROPOSTA" xr:uid="{00000000-0004-0000-6F00-00000D000000}"/>
    <hyperlink ref="G28" location="SAT1198_PROPOSTA_SR!A1" display="SAT1198_PROPOSTA_SR" xr:uid="{00000000-0004-0000-6F00-00000E000000}"/>
    <hyperlink ref="G29" location="RCT023_INST_DTREF!A1" display="RCT023_INST_DTREF" xr:uid="{00000000-0004-0000-6F00-00000F000000}"/>
    <hyperlink ref="G30" location="RCT023_INST_DTREF!A1" display="RCT023_INST_DTREF" xr:uid="{00000000-0004-0000-6F00-000010000000}"/>
    <hyperlink ref="G31" location="SAT060_PROPOSTA!A1" display="SAT060_PROPOSTA" xr:uid="{00000000-0004-0000-6F00-000011000000}"/>
    <hyperlink ref="G32" location="RCT023_INST_DTREF!A1" display="RCT023_INST_DTREF" xr:uid="{00000000-0004-0000-6F00-000012000000}"/>
    <hyperlink ref="G33" location="SAT1198_PROPOSTA_SR!A1" display="SAT1198_PROPOSTA_SR" xr:uid="{00000000-0004-0000-6F00-000013000000}"/>
    <hyperlink ref="G34" location="SAT1198_PROPOSTA_SR!A1" display="SAT1198_PROPOSTA_SR" xr:uid="{00000000-0004-0000-6F00-000014000000}"/>
    <hyperlink ref="G35" location="SAT060_PROPOSTA!A1" display="SAT060_PROPOSTA" xr:uid="{00000000-0004-0000-6F00-000015000000}"/>
    <hyperlink ref="G38" location="RCT023_INST_DTREF!A1" display="RCT023_INST_DTREF" xr:uid="{00000000-0004-0000-6F00-000016000000}"/>
    <hyperlink ref="G39" location="RCT023_INST_DTREF!A1" display="RCT023_INST_DTREF" xr:uid="{00000000-0004-0000-6F00-000017000000}"/>
    <hyperlink ref="G41" location="SAT457_PROP_MULTICR_PR!A1" display="SAT457_PROP_MULTICR_PR" xr:uid="{00000000-0004-0000-6F00-000018000000}"/>
    <hyperlink ref="G42" location="RCTX20_1076_RESP_CS!A1" display="RCTX20_1076_RESP_CS" xr:uid="{00000000-0004-0000-6F00-000019000000}"/>
    <hyperlink ref="G43" location="RCT023_INST_DTREF!A1" display="RCT023_INST_DTREF" xr:uid="{00000000-0004-0000-6F00-00001A000000}"/>
    <hyperlink ref="G44" location="SAT1198_PROPOSTA_SR!A1" display="SAT1198_PROPOSTA_SR" xr:uid="{00000000-0004-0000-6F00-00001B000000}"/>
    <hyperlink ref="G45" location="SAT1198_PROPOSTA_SR!A1" display="SAT1198_PROPOSTA_SR" xr:uid="{00000000-0004-0000-6F00-00001C000000}"/>
    <hyperlink ref="G46" location="SAT1198_PROPOSTA_SR!A1" display="SAT1198_PROPOSTA_SR" xr:uid="{00000000-0004-0000-6F00-00001D000000}"/>
    <hyperlink ref="G47" location="SAT1198_PROPOSTA_SR!A1" display="SAT1198_PROPOSTA_SR" xr:uid="{00000000-0004-0000-6F00-00001E000000}"/>
    <hyperlink ref="G48" location="SAT1198_PROPOSTA_SR!A1" display="SAT1198_PROPOSTA_SR" xr:uid="{00000000-0004-0000-6F00-00001F000000}"/>
    <hyperlink ref="G49" location="SAT1198_PROPOSTA_SR!A1" display="SAT1198_PROPOSTA_SR" xr:uid="{00000000-0004-0000-6F00-000020000000}"/>
    <hyperlink ref="G50" location="SAT1198_PROPOSTA_SR!A1" display="SAT1198_PROPOSTA_SR" xr:uid="{00000000-0004-0000-6F00-000021000000}"/>
    <hyperlink ref="G51" location="SAT1198_PROPOSTA_SR!A1" display="SAT1198_PROPOSTA_SR" xr:uid="{00000000-0004-0000-6F00-000022000000}"/>
    <hyperlink ref="G52" location="SAT1198_PROPOSTA_SR!A1" display="SAT1198_PROPOSTA_SR" xr:uid="{00000000-0004-0000-6F00-000023000000}"/>
    <hyperlink ref="G53" location="SAT1198_PROPOSTA_SR!A1" display="SAT1198_PROPOSTA_SR" xr:uid="{00000000-0004-0000-6F00-000024000000}"/>
    <hyperlink ref="G54" location="SAT1198_PROPOSTA_SR!A1" display="SAT1198_PROPOSTA_SR" xr:uid="{00000000-0004-0000-6F00-000025000000}"/>
    <hyperlink ref="G55" location="SAT1198_PROPOSTA_SR!A1" display="SAT1198_PROPOSTA_SR" xr:uid="{00000000-0004-0000-6F00-000026000000}"/>
    <hyperlink ref="G56" location="RCT023_INST_DTREF!A1" display="RCT023_INST_DTREF" xr:uid="{00000000-0004-0000-6F00-000027000000}"/>
    <hyperlink ref="G57" location="RCT023_INST_DTREF!A1" display="RCT023_INST_DTREF" xr:uid="{00000000-0004-0000-6F00-000028000000}"/>
    <hyperlink ref="G58" location="SAT060_PROPOSTA!A1" display="SAT060_PROPOSTA" xr:uid="{00000000-0004-0000-6F00-000029000000}"/>
    <hyperlink ref="G59" location="RCT023_INST_DTREF!A1" display="RCT023_INST_DTREF" xr:uid="{00000000-0004-0000-6F00-00002A000000}"/>
    <hyperlink ref="G60" location="SAT1198_PROPOSTA_SR!A1" display="SAT1198_PROPOSTA_SR" xr:uid="{00000000-0004-0000-6F00-00002B000000}"/>
    <hyperlink ref="G61" location="SAT1198_PROPOSTA_SR!A1" display="SAT1198_PROPOSTA_SR" xr:uid="{00000000-0004-0000-6F00-00002C000000}"/>
    <hyperlink ref="G62" location="SAT060_PROPOSTA!A1" display="SAT060_PROPOSTA" xr:uid="{00000000-0004-0000-6F00-00002D000000}"/>
    <hyperlink ref="G65" location="RCT023_INST_DTREF!A1" display="RCT023_INST_DTREF" xr:uid="{00000000-0004-0000-6F00-00002E000000}"/>
    <hyperlink ref="G66" location="RCT023_INST_DTREF!A1" display="RCT023_INST_DTREF" xr:uid="{00000000-0004-0000-6F00-00002F000000}"/>
    <hyperlink ref="G68" location="SAT457_PROP_MULTICR_PR!A1" display="SAT457_PROP_MULTICR_PR" xr:uid="{00000000-0004-0000-6F00-000030000000}"/>
    <hyperlink ref="G70" location="SAT1198_PROPOSTA_SR!A1" display="SAT1198_PROPOSTA_SR" xr:uid="{00000000-0004-0000-6F00-000031000000}"/>
    <hyperlink ref="G71" location="SAT1198_PROPOSTA_SR!A1" display="SAT1198_PROPOSTA_SR" xr:uid="{00000000-0004-0000-6F00-000032000000}"/>
    <hyperlink ref="G72" location="SAT1198_PROPOSTA_SR!A1" display="SAT1198_PROPOSTA_SR" xr:uid="{00000000-0004-0000-6F00-000033000000}"/>
    <hyperlink ref="G73" location="SAT1198_PROPOSTA_SR!A1" display="SAT1198_PROPOSTA_SR" xr:uid="{00000000-0004-0000-6F00-000034000000}"/>
    <hyperlink ref="G74" location="SAT1198_PROPOSTA_SR!A1" display="SAT1198_PROPOSTA_SR" xr:uid="{00000000-0004-0000-6F00-000035000000}"/>
    <hyperlink ref="G75" location="SAT1198_PROPOSTA_SR!A1" display="SAT1198_PROPOSTA_SR" xr:uid="{00000000-0004-0000-6F00-000036000000}"/>
    <hyperlink ref="G76" location="SAT1198_PROPOSTA_SR!A1" display="SAT1198_PROPOSTA_SR" xr:uid="{00000000-0004-0000-6F00-000037000000}"/>
    <hyperlink ref="G77" location="SAT1198_PROPOSTA_SR!A1" display="SAT1198_PROPOSTA_SR" xr:uid="{00000000-0004-0000-6F00-000038000000}"/>
    <hyperlink ref="G80" location="SAT060_PROPOSTA!A1" display="SAT060_PROPOSTA" xr:uid="{00000000-0004-0000-6F00-000039000000}"/>
    <hyperlink ref="G81" location="SAT1198_PROPOSTA_SR!A1" display="SAT1198_PROPOSTA_SR" xr:uid="{00000000-0004-0000-6F00-00003A000000}"/>
    <hyperlink ref="G83" location="RCT023_INST_DTREF!A1" display="RCT023_INST_DTREF" xr:uid="{00000000-0004-0000-6F00-00003B000000}"/>
    <hyperlink ref="G84" location="SAT060_PROPOSTA!A1" display="SAT060_PROPOSTA" xr:uid="{00000000-0004-0000-6F00-00003C000000}"/>
    <hyperlink ref="G85" location="RCT023_INST_DTREF!A1" display="RCT023_INST_DTREF" xr:uid="{00000000-0004-0000-6F00-00003D000000}"/>
    <hyperlink ref="G88" location="SAT060_PROPOSTA!A1" display="SAT060_PROPOSTA" xr:uid="{00000000-0004-0000-6F00-00003E000000}"/>
    <hyperlink ref="G15" location="SAT458_PROP_HIPOTEC_PR!A1" display="SAT458_PROP_HIPOTEC_PR" xr:uid="{00000000-0004-0000-6F00-00003F000000}"/>
    <hyperlink ref="G86" location="SAT1198_PROPOSTA_SR!A1" display="SAT1198_PROPOSTA_SR" xr:uid="{00000000-0004-0000-6F00-000040000000}"/>
    <hyperlink ref="B6" location="Variáveis!A1" display="Variáveis" xr:uid="{00000000-0004-0000-6F00-000041000000}"/>
    <hyperlink ref="C6" location="'Índice de Tabelas'!A1" display="Índice de Tabelas" xr:uid="{00000000-0004-0000-6F00-000042000000}"/>
    <hyperlink ref="D6" location="'Manual de Instrução'!A1" display="Manual de Instrução" xr:uid="{00000000-0004-0000-6F00-00004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225282" r:id="rId5" name="Remover Filtros">
              <controlPr defaultSize="0" print="0" autoFill="0" autoPict="0" macro="[0]!RemoveFilters">
                <anchor moveWithCells="1" sizeWithCells="1">
                  <from>
                    <xdr:col>6</xdr:col>
                    <xdr:colOff>0</xdr:colOff>
                    <xdr:row>2</xdr:row>
                    <xdr:rowOff>182880</xdr:rowOff>
                  </from>
                  <to>
                    <xdr:col>6</xdr:col>
                    <xdr:colOff>2019300</xdr:colOff>
                    <xdr:row>4</xdr:row>
                    <xdr:rowOff>152400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171"/>
  <dimension ref="A1:S86"/>
  <sheetViews>
    <sheetView zoomScale="66" workbookViewId="0">
      <pane xSplit="5" ySplit="10" topLeftCell="F17" activePane="bottomRight" state="frozen"/>
      <selection pane="topRight" activeCell="F1" sqref="F1"/>
      <selection pane="bottomLeft" activeCell="A18" sqref="A18"/>
      <selection pane="bottomRight"/>
    </sheetView>
  </sheetViews>
  <sheetFormatPr defaultColWidth="9" defaultRowHeight="63" customHeight="1" x14ac:dyDescent="0.25"/>
  <cols>
    <col min="1" max="1" width="1.09765625" style="25" customWidth="1"/>
    <col min="2" max="2" width="14" style="31" customWidth="1"/>
    <col min="3" max="3" width="17.59765625" style="27" customWidth="1"/>
    <col min="4" max="4" width="22.09765625" style="27" customWidth="1"/>
    <col min="5" max="5" width="23.59765625" style="27" customWidth="1"/>
    <col min="6" max="6" width="27.3984375" style="27" customWidth="1"/>
    <col min="7" max="7" width="36.09765625" style="27" bestFit="1" customWidth="1"/>
    <col min="8" max="8" width="23.8984375" style="27" customWidth="1"/>
    <col min="9" max="9" width="27.09765625" style="27" customWidth="1"/>
    <col min="10" max="10" width="44.59765625" style="27" bestFit="1" customWidth="1"/>
    <col min="11" max="11" width="29.59765625" style="27" customWidth="1"/>
    <col min="12" max="12" width="25.5" style="27" customWidth="1"/>
    <col min="13" max="13" width="21.8984375" style="27" customWidth="1"/>
    <col min="14" max="14" width="24.09765625" style="27" customWidth="1"/>
    <col min="15" max="15" width="21.3984375" style="27" customWidth="1"/>
    <col min="16" max="16" width="24.3984375" style="27" customWidth="1"/>
    <col min="17"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239</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151</v>
      </c>
      <c r="E11" s="24" t="s">
        <v>1456</v>
      </c>
      <c r="F11" s="24"/>
      <c r="G11" s="85" t="s">
        <v>103</v>
      </c>
      <c r="H11" s="21" t="s">
        <v>1456</v>
      </c>
      <c r="I11" s="21"/>
      <c r="J11" s="24" t="s">
        <v>2359</v>
      </c>
      <c r="K11" s="24" t="s">
        <v>2360</v>
      </c>
      <c r="L11" s="21" t="s">
        <v>1458</v>
      </c>
      <c r="M11" s="21" t="s">
        <v>1459</v>
      </c>
      <c r="N11" s="21" t="s">
        <v>1460</v>
      </c>
      <c r="O11" s="24">
        <v>1</v>
      </c>
      <c r="P11" s="73">
        <v>0</v>
      </c>
      <c r="Q11" s="73" t="s">
        <v>2361</v>
      </c>
      <c r="R11" s="24" t="s">
        <v>2362</v>
      </c>
      <c r="S11" s="147"/>
    </row>
    <row r="12" spans="1:19" ht="27" customHeight="1" x14ac:dyDescent="0.25">
      <c r="A12" s="75"/>
      <c r="B12" s="75">
        <v>2</v>
      </c>
      <c r="C12" s="24" t="s">
        <v>51</v>
      </c>
      <c r="D12" s="24" t="s">
        <v>151</v>
      </c>
      <c r="E12" s="24" t="s">
        <v>1463</v>
      </c>
      <c r="F12" s="24"/>
      <c r="G12" s="85" t="s">
        <v>103</v>
      </c>
      <c r="H12" s="24" t="s">
        <v>1463</v>
      </c>
      <c r="I12" s="21"/>
      <c r="J12" s="24" t="s">
        <v>2359</v>
      </c>
      <c r="K12" s="24" t="s">
        <v>2360</v>
      </c>
      <c r="L12" s="21" t="s">
        <v>1465</v>
      </c>
      <c r="M12" s="21" t="s">
        <v>1466</v>
      </c>
      <c r="N12" s="21" t="s">
        <v>1460</v>
      </c>
      <c r="O12" s="24">
        <v>1</v>
      </c>
      <c r="P12" s="24">
        <v>0</v>
      </c>
      <c r="Q12" s="24" t="s">
        <v>2361</v>
      </c>
      <c r="R12" s="24" t="s">
        <v>2362</v>
      </c>
      <c r="S12" s="147"/>
    </row>
    <row r="13" spans="1:19" ht="27" customHeight="1" x14ac:dyDescent="0.25">
      <c r="A13" s="75"/>
      <c r="B13" s="75">
        <v>3</v>
      </c>
      <c r="C13" s="24" t="s">
        <v>51</v>
      </c>
      <c r="D13" s="24" t="s">
        <v>151</v>
      </c>
      <c r="E13" s="24" t="s">
        <v>1467</v>
      </c>
      <c r="F13" s="24"/>
      <c r="G13" s="85" t="s">
        <v>103</v>
      </c>
      <c r="H13" s="24" t="s">
        <v>1467</v>
      </c>
      <c r="I13" s="21"/>
      <c r="J13" s="24" t="s">
        <v>2359</v>
      </c>
      <c r="K13" s="24" t="s">
        <v>2360</v>
      </c>
      <c r="L13" s="21" t="s">
        <v>1465</v>
      </c>
      <c r="M13" s="21" t="s">
        <v>1466</v>
      </c>
      <c r="N13" s="21" t="s">
        <v>1460</v>
      </c>
      <c r="O13" s="24">
        <v>1</v>
      </c>
      <c r="P13" s="24">
        <v>0</v>
      </c>
      <c r="Q13" s="24" t="s">
        <v>2361</v>
      </c>
      <c r="R13" s="24" t="s">
        <v>2362</v>
      </c>
      <c r="S13" s="147"/>
    </row>
    <row r="14" spans="1:19" ht="27" customHeight="1" x14ac:dyDescent="0.25">
      <c r="A14" s="75"/>
      <c r="B14" s="75">
        <v>4</v>
      </c>
      <c r="C14" s="24" t="s">
        <v>51</v>
      </c>
      <c r="D14" s="24" t="s">
        <v>151</v>
      </c>
      <c r="E14" s="24" t="s">
        <v>1474</v>
      </c>
      <c r="F14" s="24"/>
      <c r="G14" s="85" t="s">
        <v>103</v>
      </c>
      <c r="H14" s="24" t="s">
        <v>1474</v>
      </c>
      <c r="I14" s="21"/>
      <c r="J14" s="24" t="s">
        <v>2359</v>
      </c>
      <c r="K14" s="24" t="s">
        <v>2360</v>
      </c>
      <c r="L14" s="21" t="s">
        <v>1465</v>
      </c>
      <c r="M14" s="21" t="s">
        <v>1473</v>
      </c>
      <c r="N14" s="21" t="s">
        <v>1471</v>
      </c>
      <c r="O14" s="24">
        <v>0</v>
      </c>
      <c r="P14" s="24">
        <v>0</v>
      </c>
      <c r="Q14" s="24" t="s">
        <v>2361</v>
      </c>
      <c r="R14" s="24" t="s">
        <v>2362</v>
      </c>
      <c r="S14" s="147"/>
    </row>
    <row r="15" spans="1:19" ht="27" customHeight="1" x14ac:dyDescent="0.25">
      <c r="A15" s="75"/>
      <c r="B15" s="75">
        <v>5</v>
      </c>
      <c r="C15" s="24" t="s">
        <v>51</v>
      </c>
      <c r="D15" s="24" t="s">
        <v>151</v>
      </c>
      <c r="E15" s="24" t="s">
        <v>1912</v>
      </c>
      <c r="F15" s="24"/>
      <c r="G15" s="85" t="s">
        <v>103</v>
      </c>
      <c r="H15" s="24" t="s">
        <v>1912</v>
      </c>
      <c r="I15" s="21"/>
      <c r="J15" s="24" t="s">
        <v>2359</v>
      </c>
      <c r="K15" s="24" t="s">
        <v>2360</v>
      </c>
      <c r="L15" s="21" t="s">
        <v>1487</v>
      </c>
      <c r="M15" s="21" t="s">
        <v>1497</v>
      </c>
      <c r="N15" s="21" t="s">
        <v>1471</v>
      </c>
      <c r="O15" s="24">
        <v>0</v>
      </c>
      <c r="P15" s="24">
        <v>0</v>
      </c>
      <c r="Q15" s="24" t="s">
        <v>2361</v>
      </c>
      <c r="R15" s="24" t="s">
        <v>2362</v>
      </c>
      <c r="S15" s="147"/>
    </row>
    <row r="16" spans="1:19" ht="27" customHeight="1" x14ac:dyDescent="0.25">
      <c r="A16" s="75"/>
      <c r="B16" s="75">
        <v>6</v>
      </c>
      <c r="C16" s="24" t="s">
        <v>51</v>
      </c>
      <c r="D16" s="24" t="s">
        <v>151</v>
      </c>
      <c r="E16" s="24" t="s">
        <v>1498</v>
      </c>
      <c r="F16" s="24"/>
      <c r="G16" s="85" t="s">
        <v>115</v>
      </c>
      <c r="H16" s="24" t="s">
        <v>1498</v>
      </c>
      <c r="I16" s="21"/>
      <c r="J16" s="24" t="s">
        <v>2359</v>
      </c>
      <c r="K16" s="24" t="s">
        <v>2360</v>
      </c>
      <c r="L16" s="21" t="s">
        <v>1487</v>
      </c>
      <c r="M16" s="21" t="s">
        <v>1497</v>
      </c>
      <c r="N16" s="21" t="s">
        <v>1471</v>
      </c>
      <c r="O16" s="24">
        <v>0</v>
      </c>
      <c r="P16" s="24">
        <v>0</v>
      </c>
      <c r="Q16" s="24" t="s">
        <v>2361</v>
      </c>
      <c r="R16" s="24" t="s">
        <v>2362</v>
      </c>
      <c r="S16" s="147"/>
    </row>
    <row r="17" spans="1:19" ht="27" customHeight="1" x14ac:dyDescent="0.25">
      <c r="A17" s="75"/>
      <c r="B17" s="75">
        <v>7</v>
      </c>
      <c r="C17" s="24" t="s">
        <v>51</v>
      </c>
      <c r="D17" s="24" t="s">
        <v>151</v>
      </c>
      <c r="E17" s="24" t="s">
        <v>1501</v>
      </c>
      <c r="F17" s="24"/>
      <c r="G17" s="85" t="s">
        <v>115</v>
      </c>
      <c r="H17" s="24" t="s">
        <v>1501</v>
      </c>
      <c r="I17" s="21"/>
      <c r="J17" s="24" t="s">
        <v>2359</v>
      </c>
      <c r="K17" s="24" t="s">
        <v>2360</v>
      </c>
      <c r="L17" s="21" t="s">
        <v>1487</v>
      </c>
      <c r="M17" s="21" t="s">
        <v>1497</v>
      </c>
      <c r="N17" s="21" t="s">
        <v>1471</v>
      </c>
      <c r="O17" s="24">
        <v>0</v>
      </c>
      <c r="P17" s="24">
        <v>0</v>
      </c>
      <c r="Q17" s="24" t="s">
        <v>2361</v>
      </c>
      <c r="R17" s="24" t="s">
        <v>2362</v>
      </c>
      <c r="S17" s="147"/>
    </row>
    <row r="18" spans="1:19" ht="27" customHeight="1" x14ac:dyDescent="0.25">
      <c r="A18" s="75"/>
      <c r="B18" s="75">
        <v>8</v>
      </c>
      <c r="C18" s="24" t="s">
        <v>51</v>
      </c>
      <c r="D18" s="24" t="s">
        <v>151</v>
      </c>
      <c r="E18" s="24" t="s">
        <v>1503</v>
      </c>
      <c r="F18" s="24"/>
      <c r="G18" s="85" t="s">
        <v>115</v>
      </c>
      <c r="H18" s="24" t="s">
        <v>1503</v>
      </c>
      <c r="I18" s="21"/>
      <c r="J18" s="24" t="s">
        <v>2359</v>
      </c>
      <c r="K18" s="24" t="s">
        <v>2360</v>
      </c>
      <c r="L18" s="21" t="s">
        <v>1487</v>
      </c>
      <c r="M18" s="21" t="s">
        <v>1497</v>
      </c>
      <c r="N18" s="21" t="s">
        <v>1471</v>
      </c>
      <c r="O18" s="24">
        <v>0</v>
      </c>
      <c r="P18" s="24">
        <v>0</v>
      </c>
      <c r="Q18" s="24" t="s">
        <v>2361</v>
      </c>
      <c r="R18" s="24" t="s">
        <v>2362</v>
      </c>
      <c r="S18" s="147"/>
    </row>
    <row r="19" spans="1:19" ht="27" customHeight="1" x14ac:dyDescent="0.25">
      <c r="A19" s="75"/>
      <c r="B19" s="75">
        <v>9</v>
      </c>
      <c r="C19" s="24" t="s">
        <v>51</v>
      </c>
      <c r="D19" s="24" t="s">
        <v>151</v>
      </c>
      <c r="E19" s="24" t="s">
        <v>1513</v>
      </c>
      <c r="F19" s="24"/>
      <c r="G19" s="85" t="s">
        <v>115</v>
      </c>
      <c r="H19" s="24" t="s">
        <v>1513</v>
      </c>
      <c r="I19" s="21"/>
      <c r="J19" s="24" t="s">
        <v>2359</v>
      </c>
      <c r="K19" s="24" t="s">
        <v>2360</v>
      </c>
      <c r="L19" s="21" t="s">
        <v>1487</v>
      </c>
      <c r="M19" s="21" t="s">
        <v>1497</v>
      </c>
      <c r="N19" s="21" t="s">
        <v>1471</v>
      </c>
      <c r="O19" s="24">
        <v>0</v>
      </c>
      <c r="P19" s="24">
        <v>0</v>
      </c>
      <c r="Q19" s="24" t="s">
        <v>2361</v>
      </c>
      <c r="R19" s="24" t="s">
        <v>2362</v>
      </c>
      <c r="S19" s="147"/>
    </row>
    <row r="20" spans="1:19" ht="27" customHeight="1" x14ac:dyDescent="0.25">
      <c r="A20" s="75"/>
      <c r="B20" s="75">
        <v>10</v>
      </c>
      <c r="C20" s="24" t="s">
        <v>51</v>
      </c>
      <c r="D20" s="24" t="s">
        <v>151</v>
      </c>
      <c r="E20" s="24" t="s">
        <v>1505</v>
      </c>
      <c r="F20" s="24"/>
      <c r="G20" s="85" t="s">
        <v>115</v>
      </c>
      <c r="H20" s="24" t="s">
        <v>1505</v>
      </c>
      <c r="I20" s="21"/>
      <c r="J20" s="24" t="s">
        <v>2359</v>
      </c>
      <c r="K20" s="24" t="s">
        <v>2360</v>
      </c>
      <c r="L20" s="21" t="s">
        <v>1487</v>
      </c>
      <c r="M20" s="21" t="s">
        <v>1497</v>
      </c>
      <c r="N20" s="21" t="s">
        <v>1471</v>
      </c>
      <c r="O20" s="24">
        <v>0</v>
      </c>
      <c r="P20" s="24">
        <v>0</v>
      </c>
      <c r="Q20" s="24" t="s">
        <v>2361</v>
      </c>
      <c r="R20" s="24" t="s">
        <v>2362</v>
      </c>
      <c r="S20" s="147"/>
    </row>
    <row r="21" spans="1:19" ht="27" customHeight="1" x14ac:dyDescent="0.25">
      <c r="A21" s="75"/>
      <c r="B21" s="75">
        <v>11</v>
      </c>
      <c r="C21" s="24" t="s">
        <v>51</v>
      </c>
      <c r="D21" s="24" t="s">
        <v>151</v>
      </c>
      <c r="E21" s="24" t="s">
        <v>1507</v>
      </c>
      <c r="F21" s="24"/>
      <c r="G21" s="85" t="s">
        <v>115</v>
      </c>
      <c r="H21" s="24" t="s">
        <v>1507</v>
      </c>
      <c r="I21" s="21"/>
      <c r="J21" s="24" t="s">
        <v>2359</v>
      </c>
      <c r="K21" s="24" t="s">
        <v>2360</v>
      </c>
      <c r="L21" s="21" t="s">
        <v>1487</v>
      </c>
      <c r="M21" s="21" t="s">
        <v>1497</v>
      </c>
      <c r="N21" s="21" t="s">
        <v>1471</v>
      </c>
      <c r="O21" s="24">
        <v>0</v>
      </c>
      <c r="P21" s="24">
        <v>0</v>
      </c>
      <c r="Q21" s="24" t="s">
        <v>2361</v>
      </c>
      <c r="R21" s="24" t="s">
        <v>2362</v>
      </c>
      <c r="S21" s="147"/>
    </row>
    <row r="22" spans="1:19" ht="27" customHeight="1" x14ac:dyDescent="0.25">
      <c r="A22" s="75"/>
      <c r="B22" s="75">
        <v>12</v>
      </c>
      <c r="C22" s="24" t="s">
        <v>51</v>
      </c>
      <c r="D22" s="24" t="s">
        <v>151</v>
      </c>
      <c r="E22" s="24" t="s">
        <v>2111</v>
      </c>
      <c r="F22" s="24"/>
      <c r="G22" s="85" t="s">
        <v>115</v>
      </c>
      <c r="H22" s="24" t="s">
        <v>2111</v>
      </c>
      <c r="I22" s="21"/>
      <c r="J22" s="24" t="s">
        <v>2359</v>
      </c>
      <c r="K22" s="24" t="s">
        <v>2360</v>
      </c>
      <c r="L22" s="21" t="s">
        <v>1487</v>
      </c>
      <c r="M22" s="21" t="s">
        <v>1497</v>
      </c>
      <c r="N22" s="21" t="s">
        <v>1471</v>
      </c>
      <c r="O22" s="24">
        <v>0</v>
      </c>
      <c r="P22" s="24">
        <v>0</v>
      </c>
      <c r="Q22" s="24" t="s">
        <v>2361</v>
      </c>
      <c r="R22" s="24" t="s">
        <v>2362</v>
      </c>
      <c r="S22" s="147"/>
    </row>
    <row r="23" spans="1:19" ht="27" customHeight="1" x14ac:dyDescent="0.25">
      <c r="A23" s="75"/>
      <c r="B23" s="75">
        <v>13</v>
      </c>
      <c r="C23" s="24" t="s">
        <v>51</v>
      </c>
      <c r="D23" s="24" t="s">
        <v>151</v>
      </c>
      <c r="E23" s="24" t="s">
        <v>2113</v>
      </c>
      <c r="F23" s="24"/>
      <c r="G23" s="85" t="s">
        <v>115</v>
      </c>
      <c r="H23" s="24" t="s">
        <v>2113</v>
      </c>
      <c r="I23" s="21"/>
      <c r="J23" s="24" t="s">
        <v>2359</v>
      </c>
      <c r="K23" s="24" t="s">
        <v>2360</v>
      </c>
      <c r="L23" s="21" t="s">
        <v>1487</v>
      </c>
      <c r="M23" s="21" t="s">
        <v>1497</v>
      </c>
      <c r="N23" s="21" t="s">
        <v>1471</v>
      </c>
      <c r="O23" s="24">
        <v>0</v>
      </c>
      <c r="P23" s="24">
        <v>0</v>
      </c>
      <c r="Q23" s="24" t="s">
        <v>2361</v>
      </c>
      <c r="R23" s="24" t="s">
        <v>2362</v>
      </c>
      <c r="S23" s="147"/>
    </row>
    <row r="24" spans="1:19" ht="27" customHeight="1" x14ac:dyDescent="0.25">
      <c r="A24" s="75"/>
      <c r="B24" s="75">
        <v>14</v>
      </c>
      <c r="C24" s="24" t="s">
        <v>51</v>
      </c>
      <c r="D24" s="24" t="s">
        <v>151</v>
      </c>
      <c r="E24" s="24" t="s">
        <v>2116</v>
      </c>
      <c r="F24" s="24"/>
      <c r="G24" s="85" t="s">
        <v>115</v>
      </c>
      <c r="H24" s="24" t="s">
        <v>2116</v>
      </c>
      <c r="I24" s="21"/>
      <c r="J24" s="24" t="s">
        <v>2359</v>
      </c>
      <c r="K24" s="24" t="s">
        <v>2360</v>
      </c>
      <c r="L24" s="21" t="s">
        <v>1487</v>
      </c>
      <c r="M24" s="21" t="s">
        <v>1497</v>
      </c>
      <c r="N24" s="21" t="s">
        <v>1471</v>
      </c>
      <c r="O24" s="24">
        <v>0</v>
      </c>
      <c r="P24" s="24">
        <v>0</v>
      </c>
      <c r="Q24" s="24" t="s">
        <v>2361</v>
      </c>
      <c r="R24" s="24" t="s">
        <v>2362</v>
      </c>
      <c r="S24" s="147"/>
    </row>
    <row r="25" spans="1:19" ht="27" customHeight="1" x14ac:dyDescent="0.25">
      <c r="A25" s="75"/>
      <c r="B25" s="75">
        <v>15</v>
      </c>
      <c r="C25" s="24" t="s">
        <v>51</v>
      </c>
      <c r="D25" s="24" t="s">
        <v>151</v>
      </c>
      <c r="E25" s="24" t="s">
        <v>2119</v>
      </c>
      <c r="F25" s="24"/>
      <c r="G25" s="85" t="s">
        <v>115</v>
      </c>
      <c r="H25" s="24" t="s">
        <v>2119</v>
      </c>
      <c r="I25" s="21"/>
      <c r="J25" s="24" t="s">
        <v>2359</v>
      </c>
      <c r="K25" s="24" t="s">
        <v>2360</v>
      </c>
      <c r="L25" s="21" t="s">
        <v>1487</v>
      </c>
      <c r="M25" s="21" t="s">
        <v>1497</v>
      </c>
      <c r="N25" s="21" t="s">
        <v>1471</v>
      </c>
      <c r="O25" s="24">
        <v>0</v>
      </c>
      <c r="P25" s="24">
        <v>0</v>
      </c>
      <c r="Q25" s="24" t="s">
        <v>2361</v>
      </c>
      <c r="R25" s="24" t="s">
        <v>2362</v>
      </c>
      <c r="S25" s="147"/>
    </row>
    <row r="26" spans="1:19" ht="27" customHeight="1" x14ac:dyDescent="0.25">
      <c r="A26" s="75"/>
      <c r="B26" s="75">
        <v>16</v>
      </c>
      <c r="C26" s="24" t="s">
        <v>51</v>
      </c>
      <c r="D26" s="24" t="s">
        <v>151</v>
      </c>
      <c r="E26" s="24" t="s">
        <v>1509</v>
      </c>
      <c r="F26" s="24"/>
      <c r="G26" s="85" t="s">
        <v>115</v>
      </c>
      <c r="H26" s="24" t="s">
        <v>1509</v>
      </c>
      <c r="I26" s="21"/>
      <c r="J26" s="24" t="s">
        <v>2359</v>
      </c>
      <c r="K26" s="24" t="s">
        <v>2360</v>
      </c>
      <c r="L26" s="21" t="s">
        <v>1487</v>
      </c>
      <c r="M26" s="21" t="s">
        <v>1497</v>
      </c>
      <c r="N26" s="21" t="s">
        <v>1471</v>
      </c>
      <c r="O26" s="24">
        <v>0</v>
      </c>
      <c r="P26" s="24">
        <v>0</v>
      </c>
      <c r="Q26" s="24" t="s">
        <v>2361</v>
      </c>
      <c r="R26" s="24" t="s">
        <v>2362</v>
      </c>
      <c r="S26" s="147"/>
    </row>
    <row r="27" spans="1:19" ht="27" customHeight="1" x14ac:dyDescent="0.25">
      <c r="A27" s="75"/>
      <c r="B27" s="75">
        <v>17</v>
      </c>
      <c r="C27" s="24" t="s">
        <v>51</v>
      </c>
      <c r="D27" s="24" t="s">
        <v>151</v>
      </c>
      <c r="E27" s="24" t="s">
        <v>1511</v>
      </c>
      <c r="F27" s="24"/>
      <c r="G27" s="85" t="s">
        <v>115</v>
      </c>
      <c r="H27" s="24" t="s">
        <v>1511</v>
      </c>
      <c r="I27" s="21"/>
      <c r="J27" s="24" t="s">
        <v>2359</v>
      </c>
      <c r="K27" s="24" t="s">
        <v>2360</v>
      </c>
      <c r="L27" s="21" t="s">
        <v>1487</v>
      </c>
      <c r="M27" s="21" t="s">
        <v>1497</v>
      </c>
      <c r="N27" s="21" t="s">
        <v>1471</v>
      </c>
      <c r="O27" s="24">
        <v>0</v>
      </c>
      <c r="P27" s="24">
        <v>0</v>
      </c>
      <c r="Q27" s="24" t="s">
        <v>2361</v>
      </c>
      <c r="R27" s="24" t="s">
        <v>2362</v>
      </c>
      <c r="S27" s="147"/>
    </row>
    <row r="28" spans="1:19" ht="27" customHeight="1" x14ac:dyDescent="0.25">
      <c r="A28" s="75"/>
      <c r="B28" s="75">
        <v>18</v>
      </c>
      <c r="C28" s="24" t="s">
        <v>51</v>
      </c>
      <c r="D28" s="24" t="s">
        <v>151</v>
      </c>
      <c r="E28" s="24" t="s">
        <v>2129</v>
      </c>
      <c r="F28" s="24"/>
      <c r="G28" s="85" t="s">
        <v>115</v>
      </c>
      <c r="H28" s="24" t="s">
        <v>2129</v>
      </c>
      <c r="I28" s="21"/>
      <c r="J28" s="24" t="s">
        <v>2359</v>
      </c>
      <c r="K28" s="24" t="s">
        <v>2360</v>
      </c>
      <c r="L28" s="21" t="s">
        <v>1487</v>
      </c>
      <c r="M28" s="21" t="s">
        <v>1497</v>
      </c>
      <c r="N28" s="21" t="s">
        <v>1471</v>
      </c>
      <c r="O28" s="24">
        <v>0</v>
      </c>
      <c r="P28" s="24">
        <v>0</v>
      </c>
      <c r="Q28" s="24" t="s">
        <v>2361</v>
      </c>
      <c r="R28" s="24" t="s">
        <v>2362</v>
      </c>
      <c r="S28" s="147"/>
    </row>
    <row r="29" spans="1:19" ht="27" customHeight="1" x14ac:dyDescent="0.25">
      <c r="A29" s="75"/>
      <c r="B29" s="75">
        <v>19</v>
      </c>
      <c r="C29" s="24" t="s">
        <v>51</v>
      </c>
      <c r="D29" s="24" t="s">
        <v>151</v>
      </c>
      <c r="E29" s="24" t="s">
        <v>2133</v>
      </c>
      <c r="F29" s="24"/>
      <c r="G29" s="85" t="s">
        <v>115</v>
      </c>
      <c r="H29" s="24" t="s">
        <v>2133</v>
      </c>
      <c r="I29" s="21"/>
      <c r="J29" s="24" t="s">
        <v>2359</v>
      </c>
      <c r="K29" s="24" t="s">
        <v>2360</v>
      </c>
      <c r="L29" s="21" t="s">
        <v>1487</v>
      </c>
      <c r="M29" s="21" t="s">
        <v>1497</v>
      </c>
      <c r="N29" s="21" t="s">
        <v>1471</v>
      </c>
      <c r="O29" s="24">
        <v>0</v>
      </c>
      <c r="P29" s="24">
        <v>0</v>
      </c>
      <c r="Q29" s="24" t="s">
        <v>2361</v>
      </c>
      <c r="R29" s="24" t="s">
        <v>2362</v>
      </c>
      <c r="S29" s="147"/>
    </row>
    <row r="30" spans="1:19" ht="27" customHeight="1" x14ac:dyDescent="0.25">
      <c r="A30" s="75"/>
      <c r="B30" s="75">
        <v>20</v>
      </c>
      <c r="C30" s="24" t="s">
        <v>51</v>
      </c>
      <c r="D30" s="24" t="s">
        <v>151</v>
      </c>
      <c r="E30" s="24" t="s">
        <v>1973</v>
      </c>
      <c r="F30" s="24"/>
      <c r="G30" s="85" t="s">
        <v>103</v>
      </c>
      <c r="H30" s="24" t="s">
        <v>1973</v>
      </c>
      <c r="I30" s="21"/>
      <c r="J30" s="24" t="s">
        <v>2359</v>
      </c>
      <c r="K30" s="24" t="s">
        <v>2360</v>
      </c>
      <c r="L30" s="21" t="s">
        <v>1487</v>
      </c>
      <c r="M30" s="21" t="s">
        <v>1488</v>
      </c>
      <c r="N30" s="21" t="s">
        <v>1471</v>
      </c>
      <c r="O30" s="24">
        <v>0</v>
      </c>
      <c r="P30" s="24">
        <v>0</v>
      </c>
      <c r="Q30" s="24" t="s">
        <v>2361</v>
      </c>
      <c r="R30" s="24" t="s">
        <v>2362</v>
      </c>
      <c r="S30" s="147"/>
    </row>
    <row r="31" spans="1:19" ht="27" customHeight="1" x14ac:dyDescent="0.25">
      <c r="A31" s="75"/>
      <c r="B31" s="75">
        <v>21</v>
      </c>
      <c r="C31" s="24" t="s">
        <v>51</v>
      </c>
      <c r="D31" s="24" t="s">
        <v>151</v>
      </c>
      <c r="E31" s="24" t="s">
        <v>2135</v>
      </c>
      <c r="F31" s="24"/>
      <c r="G31" s="85" t="s">
        <v>115</v>
      </c>
      <c r="H31" s="24" t="s">
        <v>2135</v>
      </c>
      <c r="I31" s="21"/>
      <c r="J31" s="24" t="s">
        <v>2359</v>
      </c>
      <c r="K31" s="24" t="s">
        <v>2360</v>
      </c>
      <c r="L31" s="21" t="s">
        <v>1487</v>
      </c>
      <c r="M31" s="21" t="s">
        <v>1497</v>
      </c>
      <c r="N31" s="21" t="s">
        <v>1471</v>
      </c>
      <c r="O31" s="24">
        <v>0</v>
      </c>
      <c r="P31" s="24">
        <v>0</v>
      </c>
      <c r="Q31" s="24" t="s">
        <v>2361</v>
      </c>
      <c r="R31" s="24" t="s">
        <v>2362</v>
      </c>
      <c r="S31" s="147"/>
    </row>
    <row r="32" spans="1:19" ht="27" customHeight="1" x14ac:dyDescent="0.25">
      <c r="A32" s="75"/>
      <c r="B32" s="75">
        <v>22</v>
      </c>
      <c r="C32" s="24" t="s">
        <v>51</v>
      </c>
      <c r="D32" s="24" t="s">
        <v>151</v>
      </c>
      <c r="E32" s="24" t="s">
        <v>2138</v>
      </c>
      <c r="F32" s="24"/>
      <c r="G32" s="85" t="s">
        <v>115</v>
      </c>
      <c r="H32" s="24" t="s">
        <v>2138</v>
      </c>
      <c r="I32" s="21"/>
      <c r="J32" s="24" t="s">
        <v>2359</v>
      </c>
      <c r="K32" s="24" t="s">
        <v>2360</v>
      </c>
      <c r="L32" s="21" t="s">
        <v>1487</v>
      </c>
      <c r="M32" s="21" t="s">
        <v>1488</v>
      </c>
      <c r="N32" s="21" t="s">
        <v>1471</v>
      </c>
      <c r="O32" s="24">
        <v>0</v>
      </c>
      <c r="P32" s="24">
        <v>0</v>
      </c>
      <c r="Q32" s="24" t="s">
        <v>2361</v>
      </c>
      <c r="R32" s="24" t="s">
        <v>2362</v>
      </c>
      <c r="S32" s="147"/>
    </row>
    <row r="33" spans="1:19" ht="27" customHeight="1" x14ac:dyDescent="0.25">
      <c r="A33" s="75"/>
      <c r="B33" s="75">
        <v>23</v>
      </c>
      <c r="C33" s="24" t="s">
        <v>51</v>
      </c>
      <c r="D33" s="24" t="s">
        <v>151</v>
      </c>
      <c r="E33" s="24" t="s">
        <v>1975</v>
      </c>
      <c r="F33" s="24"/>
      <c r="G33" s="85" t="s">
        <v>103</v>
      </c>
      <c r="H33" s="24" t="s">
        <v>1975</v>
      </c>
      <c r="I33" s="21"/>
      <c r="J33" s="24" t="s">
        <v>2359</v>
      </c>
      <c r="K33" s="24" t="s">
        <v>2360</v>
      </c>
      <c r="L33" s="21" t="s">
        <v>1487</v>
      </c>
      <c r="M33" s="21" t="s">
        <v>1852</v>
      </c>
      <c r="N33" s="21" t="s">
        <v>1471</v>
      </c>
      <c r="O33" s="24">
        <v>0</v>
      </c>
      <c r="P33" s="24">
        <v>0</v>
      </c>
      <c r="Q33" s="24" t="s">
        <v>2361</v>
      </c>
      <c r="R33" s="24" t="s">
        <v>2362</v>
      </c>
      <c r="S33" s="147"/>
    </row>
    <row r="34" spans="1:19" ht="27" customHeight="1" x14ac:dyDescent="0.25">
      <c r="A34" s="75"/>
      <c r="B34" s="75">
        <v>24</v>
      </c>
      <c r="C34" s="24" t="s">
        <v>51</v>
      </c>
      <c r="D34" s="24" t="s">
        <v>151</v>
      </c>
      <c r="E34" s="24" t="s">
        <v>1978</v>
      </c>
      <c r="F34" s="24"/>
      <c r="G34" s="85" t="s">
        <v>103</v>
      </c>
      <c r="H34" s="24" t="s">
        <v>1978</v>
      </c>
      <c r="I34" s="21"/>
      <c r="J34" s="24" t="s">
        <v>2359</v>
      </c>
      <c r="K34" s="24" t="s">
        <v>2360</v>
      </c>
      <c r="L34" s="21" t="s">
        <v>1487</v>
      </c>
      <c r="M34" s="21" t="s">
        <v>1852</v>
      </c>
      <c r="N34" s="21" t="s">
        <v>1471</v>
      </c>
      <c r="O34" s="24">
        <v>0</v>
      </c>
      <c r="P34" s="24">
        <v>0</v>
      </c>
      <c r="Q34" s="24" t="s">
        <v>2361</v>
      </c>
      <c r="R34" s="24" t="s">
        <v>2362</v>
      </c>
      <c r="S34" s="147"/>
    </row>
    <row r="35" spans="1:19" ht="27" customHeight="1" x14ac:dyDescent="0.25">
      <c r="A35" s="75"/>
      <c r="B35" s="75">
        <v>25</v>
      </c>
      <c r="C35" s="24" t="s">
        <v>51</v>
      </c>
      <c r="D35" s="24" t="s">
        <v>151</v>
      </c>
      <c r="E35" s="24" t="s">
        <v>1549</v>
      </c>
      <c r="F35" s="24"/>
      <c r="G35" s="85" t="s">
        <v>103</v>
      </c>
      <c r="H35" s="24" t="s">
        <v>1549</v>
      </c>
      <c r="I35" s="21"/>
      <c r="J35" s="24" t="s">
        <v>2359</v>
      </c>
      <c r="K35" s="24" t="s">
        <v>2360</v>
      </c>
      <c r="L35" s="21" t="s">
        <v>1487</v>
      </c>
      <c r="M35" s="21" t="s">
        <v>1488</v>
      </c>
      <c r="N35" s="21" t="s">
        <v>1471</v>
      </c>
      <c r="O35" s="24">
        <v>0</v>
      </c>
      <c r="P35" s="24">
        <v>0</v>
      </c>
      <c r="Q35" s="24" t="s">
        <v>2361</v>
      </c>
      <c r="R35" s="24" t="s">
        <v>2362</v>
      </c>
      <c r="S35" s="147"/>
    </row>
    <row r="36" spans="1:19" ht="27" customHeight="1" x14ac:dyDescent="0.25">
      <c r="A36" s="75"/>
      <c r="B36" s="75">
        <v>26</v>
      </c>
      <c r="C36" s="24" t="s">
        <v>51</v>
      </c>
      <c r="D36" s="24" t="s">
        <v>151</v>
      </c>
      <c r="E36" s="24" t="s">
        <v>1981</v>
      </c>
      <c r="F36" s="24"/>
      <c r="G36" s="85" t="s">
        <v>103</v>
      </c>
      <c r="H36" s="24" t="s">
        <v>1981</v>
      </c>
      <c r="I36" s="21"/>
      <c r="J36" s="24" t="s">
        <v>2359</v>
      </c>
      <c r="K36" s="24" t="s">
        <v>2360</v>
      </c>
      <c r="L36" s="21" t="s">
        <v>1487</v>
      </c>
      <c r="M36" s="21" t="s">
        <v>1488</v>
      </c>
      <c r="N36" s="21" t="s">
        <v>1471</v>
      </c>
      <c r="O36" s="24">
        <v>0</v>
      </c>
      <c r="P36" s="24">
        <v>0</v>
      </c>
      <c r="Q36" s="24" t="s">
        <v>2361</v>
      </c>
      <c r="R36" s="24" t="s">
        <v>2362</v>
      </c>
      <c r="S36" s="147"/>
    </row>
    <row r="37" spans="1:19" ht="27" customHeight="1" x14ac:dyDescent="0.25">
      <c r="A37" s="75"/>
      <c r="B37" s="75">
        <v>27</v>
      </c>
      <c r="C37" s="24" t="s">
        <v>51</v>
      </c>
      <c r="D37" s="24" t="s">
        <v>151</v>
      </c>
      <c r="E37" s="24" t="s">
        <v>2137</v>
      </c>
      <c r="F37" s="24"/>
      <c r="G37" s="85" t="s">
        <v>256</v>
      </c>
      <c r="H37" s="21"/>
      <c r="I37" s="105" t="s">
        <v>2363</v>
      </c>
      <c r="J37" s="24" t="s">
        <v>2359</v>
      </c>
      <c r="K37" s="24" t="s">
        <v>2360</v>
      </c>
      <c r="L37" s="21" t="s">
        <v>1487</v>
      </c>
      <c r="M37" s="21" t="s">
        <v>1488</v>
      </c>
      <c r="N37" s="21" t="s">
        <v>1471</v>
      </c>
      <c r="O37" s="24">
        <v>0</v>
      </c>
      <c r="P37" s="24">
        <v>0</v>
      </c>
      <c r="Q37" s="24" t="s">
        <v>2361</v>
      </c>
      <c r="R37" s="24" t="s">
        <v>2362</v>
      </c>
      <c r="S37" s="147"/>
    </row>
    <row r="38" spans="1:19" ht="27" customHeight="1" x14ac:dyDescent="0.25">
      <c r="A38" s="75"/>
      <c r="B38" s="75">
        <v>28</v>
      </c>
      <c r="C38" s="24" t="s">
        <v>51</v>
      </c>
      <c r="D38" s="24" t="s">
        <v>151</v>
      </c>
      <c r="E38" s="24" t="s">
        <v>2137</v>
      </c>
      <c r="F38" s="24"/>
      <c r="G38" s="85" t="s">
        <v>115</v>
      </c>
      <c r="I38" s="105" t="s">
        <v>2363</v>
      </c>
      <c r="J38" s="24" t="s">
        <v>2359</v>
      </c>
      <c r="K38" s="24" t="s">
        <v>2360</v>
      </c>
      <c r="L38" s="21" t="s">
        <v>1487</v>
      </c>
      <c r="M38" s="21" t="s">
        <v>1488</v>
      </c>
      <c r="N38" s="21" t="s">
        <v>1471</v>
      </c>
      <c r="O38" s="24">
        <v>0</v>
      </c>
      <c r="P38" s="24">
        <v>0</v>
      </c>
      <c r="Q38" s="24" t="s">
        <v>2361</v>
      </c>
      <c r="R38" s="24" t="s">
        <v>2362</v>
      </c>
      <c r="S38" s="147"/>
    </row>
    <row r="39" spans="1:19" ht="27" customHeight="1" x14ac:dyDescent="0.25">
      <c r="A39" s="75"/>
      <c r="B39" s="75">
        <v>29</v>
      </c>
      <c r="C39" s="24" t="s">
        <v>51</v>
      </c>
      <c r="D39" s="24" t="s">
        <v>151</v>
      </c>
      <c r="E39" s="24" t="s">
        <v>1917</v>
      </c>
      <c r="F39" s="24"/>
      <c r="G39" s="85" t="s">
        <v>103</v>
      </c>
      <c r="H39" s="24" t="s">
        <v>1917</v>
      </c>
      <c r="I39" s="21"/>
      <c r="J39" s="24" t="s">
        <v>2359</v>
      </c>
      <c r="K39" s="24" t="s">
        <v>2360</v>
      </c>
      <c r="L39" s="21" t="s">
        <v>1465</v>
      </c>
      <c r="M39" s="21" t="s">
        <v>1476</v>
      </c>
      <c r="N39" s="21" t="s">
        <v>1471</v>
      </c>
      <c r="O39" s="24">
        <v>0</v>
      </c>
      <c r="P39" s="24">
        <v>0</v>
      </c>
      <c r="Q39" s="24" t="s">
        <v>2361</v>
      </c>
      <c r="R39" s="24" t="s">
        <v>2362</v>
      </c>
      <c r="S39" s="147"/>
    </row>
    <row r="40" spans="1:19" ht="27" customHeight="1" x14ac:dyDescent="0.25">
      <c r="A40" s="75"/>
      <c r="B40" s="75">
        <v>30</v>
      </c>
      <c r="C40" s="24" t="s">
        <v>51</v>
      </c>
      <c r="D40" s="24" t="s">
        <v>151</v>
      </c>
      <c r="E40" s="24" t="s">
        <v>1921</v>
      </c>
      <c r="F40" s="24"/>
      <c r="G40" s="85" t="s">
        <v>103</v>
      </c>
      <c r="H40" s="24" t="s">
        <v>1921</v>
      </c>
      <c r="I40" s="21"/>
      <c r="J40" s="24" t="s">
        <v>2359</v>
      </c>
      <c r="K40" s="24" t="s">
        <v>2360</v>
      </c>
      <c r="L40" s="21" t="s">
        <v>1465</v>
      </c>
      <c r="M40" s="21" t="s">
        <v>1473</v>
      </c>
      <c r="N40" s="21" t="s">
        <v>1471</v>
      </c>
      <c r="O40" s="24">
        <v>0</v>
      </c>
      <c r="P40" s="24">
        <v>0</v>
      </c>
      <c r="Q40" s="24" t="s">
        <v>2361</v>
      </c>
      <c r="R40" s="24" t="s">
        <v>2362</v>
      </c>
      <c r="S40" s="147"/>
    </row>
    <row r="41" spans="1:19" ht="27" customHeight="1" x14ac:dyDescent="0.25">
      <c r="A41" s="75"/>
      <c r="B41" s="75">
        <v>31</v>
      </c>
      <c r="C41" s="24" t="s">
        <v>51</v>
      </c>
      <c r="D41" s="24" t="s">
        <v>151</v>
      </c>
      <c r="E41" s="24" t="s">
        <v>2140</v>
      </c>
      <c r="F41" s="24"/>
      <c r="G41" s="85" t="s">
        <v>115</v>
      </c>
      <c r="H41" s="24" t="s">
        <v>2140</v>
      </c>
      <c r="I41" s="21"/>
      <c r="J41" s="24" t="s">
        <v>2359</v>
      </c>
      <c r="K41" s="24" t="s">
        <v>2360</v>
      </c>
      <c r="L41" s="21" t="s">
        <v>1465</v>
      </c>
      <c r="M41" s="21" t="s">
        <v>1473</v>
      </c>
      <c r="N41" s="21" t="s">
        <v>1471</v>
      </c>
      <c r="O41" s="24">
        <v>0</v>
      </c>
      <c r="P41" s="24">
        <v>0</v>
      </c>
      <c r="Q41" s="24" t="s">
        <v>2361</v>
      </c>
      <c r="R41" s="24" t="s">
        <v>2362</v>
      </c>
      <c r="S41" s="147"/>
    </row>
    <row r="42" spans="1:19" ht="27" customHeight="1" x14ac:dyDescent="0.25">
      <c r="A42" s="75"/>
      <c r="B42" s="75">
        <v>32</v>
      </c>
      <c r="C42" s="24" t="s">
        <v>51</v>
      </c>
      <c r="D42" s="24" t="s">
        <v>151</v>
      </c>
      <c r="E42" s="24" t="s">
        <v>1489</v>
      </c>
      <c r="F42" s="24"/>
      <c r="G42" s="85" t="s">
        <v>103</v>
      </c>
      <c r="H42" s="24" t="s">
        <v>1489</v>
      </c>
      <c r="I42" s="21"/>
      <c r="J42" s="24" t="s">
        <v>2359</v>
      </c>
      <c r="K42" s="24" t="s">
        <v>2360</v>
      </c>
      <c r="L42" s="21" t="s">
        <v>1482</v>
      </c>
      <c r="M42" s="21" t="s">
        <v>1478</v>
      </c>
      <c r="N42" s="21" t="s">
        <v>1471</v>
      </c>
      <c r="O42" s="24">
        <v>0</v>
      </c>
      <c r="P42" s="24">
        <v>0</v>
      </c>
      <c r="Q42" s="24" t="s">
        <v>2361</v>
      </c>
      <c r="R42" s="24" t="s">
        <v>2362</v>
      </c>
      <c r="S42" s="147"/>
    </row>
    <row r="43" spans="1:19" ht="27" customHeight="1" x14ac:dyDescent="0.25">
      <c r="A43" s="75"/>
      <c r="B43" s="75">
        <v>33</v>
      </c>
      <c r="C43" s="24" t="s">
        <v>51</v>
      </c>
      <c r="D43" s="24" t="s">
        <v>151</v>
      </c>
      <c r="E43" s="24" t="s">
        <v>1924</v>
      </c>
      <c r="F43" s="24"/>
      <c r="G43" s="85" t="s">
        <v>651</v>
      </c>
      <c r="H43" s="21" t="s">
        <v>2364</v>
      </c>
      <c r="I43" s="21"/>
      <c r="J43" s="24" t="s">
        <v>2359</v>
      </c>
      <c r="K43" s="24" t="s">
        <v>2360</v>
      </c>
      <c r="L43" s="21" t="s">
        <v>1465</v>
      </c>
      <c r="M43" s="21" t="s">
        <v>1473</v>
      </c>
      <c r="N43" s="21" t="s">
        <v>1471</v>
      </c>
      <c r="O43" s="24">
        <v>0</v>
      </c>
      <c r="P43" s="24">
        <v>0</v>
      </c>
      <c r="Q43" s="24" t="s">
        <v>2361</v>
      </c>
      <c r="R43" s="24" t="s">
        <v>2362</v>
      </c>
      <c r="S43" s="147"/>
    </row>
    <row r="44" spans="1:19" ht="27" customHeight="1" x14ac:dyDescent="0.25">
      <c r="A44" s="75"/>
      <c r="B44" s="75">
        <v>34</v>
      </c>
      <c r="C44" s="24" t="s">
        <v>51</v>
      </c>
      <c r="D44" s="24" t="s">
        <v>151</v>
      </c>
      <c r="E44" s="24" t="s">
        <v>1926</v>
      </c>
      <c r="F44" s="24"/>
      <c r="G44" s="85" t="s">
        <v>103</v>
      </c>
      <c r="H44" s="24" t="s">
        <v>1926</v>
      </c>
      <c r="I44" s="21"/>
      <c r="J44" s="24" t="s">
        <v>2359</v>
      </c>
      <c r="K44" s="24" t="s">
        <v>2360</v>
      </c>
      <c r="L44" s="21" t="s">
        <v>1482</v>
      </c>
      <c r="M44" s="21" t="s">
        <v>1466</v>
      </c>
      <c r="N44" s="21" t="s">
        <v>1471</v>
      </c>
      <c r="O44" s="24">
        <v>0</v>
      </c>
      <c r="P44" s="24">
        <v>0</v>
      </c>
      <c r="Q44" s="24" t="s">
        <v>2361</v>
      </c>
      <c r="R44" s="24" t="s">
        <v>2362</v>
      </c>
      <c r="S44" s="147"/>
    </row>
    <row r="45" spans="1:19" ht="27" customHeight="1" x14ac:dyDescent="0.25">
      <c r="A45" s="75"/>
      <c r="B45" s="75">
        <v>35</v>
      </c>
      <c r="C45" s="24" t="s">
        <v>51</v>
      </c>
      <c r="D45" s="24" t="s">
        <v>151</v>
      </c>
      <c r="E45" s="24" t="s">
        <v>1760</v>
      </c>
      <c r="F45" s="24"/>
      <c r="G45" s="85" t="s">
        <v>115</v>
      </c>
      <c r="H45" s="21"/>
      <c r="I45" s="106" t="s">
        <v>2365</v>
      </c>
      <c r="J45" s="24" t="s">
        <v>2359</v>
      </c>
      <c r="K45" s="24" t="s">
        <v>2360</v>
      </c>
      <c r="L45" s="21" t="s">
        <v>1465</v>
      </c>
      <c r="M45" s="21" t="s">
        <v>1473</v>
      </c>
      <c r="N45" s="21" t="s">
        <v>1471</v>
      </c>
      <c r="O45" s="24">
        <v>0</v>
      </c>
      <c r="P45" s="24">
        <v>0</v>
      </c>
      <c r="Q45" s="24" t="s">
        <v>2361</v>
      </c>
      <c r="R45" s="24" t="s">
        <v>2362</v>
      </c>
      <c r="S45" s="147"/>
    </row>
    <row r="46" spans="1:19" ht="27" customHeight="1" x14ac:dyDescent="0.25">
      <c r="A46" s="75"/>
      <c r="B46" s="75">
        <v>36</v>
      </c>
      <c r="C46" s="24" t="s">
        <v>51</v>
      </c>
      <c r="D46" s="24" t="s">
        <v>151</v>
      </c>
      <c r="E46" s="24" t="s">
        <v>1760</v>
      </c>
      <c r="F46" s="24"/>
      <c r="G46" s="85" t="s">
        <v>291</v>
      </c>
      <c r="H46" s="21"/>
      <c r="I46" s="106" t="s">
        <v>2365</v>
      </c>
      <c r="J46" s="24" t="s">
        <v>2359</v>
      </c>
      <c r="K46" s="24" t="s">
        <v>2360</v>
      </c>
      <c r="L46" s="21" t="s">
        <v>1465</v>
      </c>
      <c r="M46" s="21" t="s">
        <v>1473</v>
      </c>
      <c r="N46" s="21" t="s">
        <v>1471</v>
      </c>
      <c r="O46" s="24">
        <v>0</v>
      </c>
      <c r="P46" s="24">
        <v>0</v>
      </c>
      <c r="Q46" s="24" t="s">
        <v>2361</v>
      </c>
      <c r="R46" s="24" t="s">
        <v>2362</v>
      </c>
      <c r="S46" s="147"/>
    </row>
    <row r="47" spans="1:19" ht="27" customHeight="1" x14ac:dyDescent="0.25">
      <c r="A47" s="75"/>
      <c r="B47" s="75">
        <v>37</v>
      </c>
      <c r="C47" s="24" t="s">
        <v>51</v>
      </c>
      <c r="D47" s="24" t="s">
        <v>151</v>
      </c>
      <c r="E47" s="24" t="s">
        <v>1928</v>
      </c>
      <c r="F47" s="24"/>
      <c r="G47" s="85" t="s">
        <v>103</v>
      </c>
      <c r="H47" s="24" t="s">
        <v>1928</v>
      </c>
      <c r="I47" s="21"/>
      <c r="J47" s="24" t="s">
        <v>2359</v>
      </c>
      <c r="K47" s="24" t="s">
        <v>2360</v>
      </c>
      <c r="L47" s="21" t="s">
        <v>1482</v>
      </c>
      <c r="M47" s="21" t="s">
        <v>1473</v>
      </c>
      <c r="N47" s="21" t="s">
        <v>1471</v>
      </c>
      <c r="O47" s="24">
        <v>0</v>
      </c>
      <c r="P47" s="24">
        <v>0</v>
      </c>
      <c r="Q47" s="24" t="s">
        <v>2361</v>
      </c>
      <c r="R47" s="24" t="s">
        <v>2362</v>
      </c>
      <c r="S47" s="147"/>
    </row>
    <row r="48" spans="1:19" ht="27" customHeight="1" x14ac:dyDescent="0.25">
      <c r="A48" s="75"/>
      <c r="B48" s="75">
        <v>38</v>
      </c>
      <c r="C48" s="24" t="s">
        <v>51</v>
      </c>
      <c r="D48" s="24" t="s">
        <v>151</v>
      </c>
      <c r="E48" s="24" t="s">
        <v>1472</v>
      </c>
      <c r="F48" s="24"/>
      <c r="G48" s="85" t="s">
        <v>103</v>
      </c>
      <c r="H48" s="24" t="s">
        <v>1472</v>
      </c>
      <c r="I48" s="21"/>
      <c r="J48" s="24" t="s">
        <v>2359</v>
      </c>
      <c r="K48" s="24" t="s">
        <v>2360</v>
      </c>
      <c r="L48" s="21" t="s">
        <v>1465</v>
      </c>
      <c r="M48" s="21" t="s">
        <v>1473</v>
      </c>
      <c r="N48" s="21" t="s">
        <v>1471</v>
      </c>
      <c r="O48" s="24">
        <v>0</v>
      </c>
      <c r="P48" s="24">
        <v>0</v>
      </c>
      <c r="Q48" s="24" t="s">
        <v>2361</v>
      </c>
      <c r="R48" s="24" t="s">
        <v>2362</v>
      </c>
      <c r="S48" s="147"/>
    </row>
    <row r="49" spans="1:19" ht="27" customHeight="1" x14ac:dyDescent="0.25">
      <c r="A49" s="75"/>
      <c r="B49" s="75">
        <v>39</v>
      </c>
      <c r="C49" s="24" t="s">
        <v>51</v>
      </c>
      <c r="D49" s="24" t="s">
        <v>151</v>
      </c>
      <c r="E49" s="24" t="s">
        <v>1930</v>
      </c>
      <c r="F49" s="24"/>
      <c r="G49" s="85" t="s">
        <v>103</v>
      </c>
      <c r="H49" s="24" t="s">
        <v>1930</v>
      </c>
      <c r="I49" s="21"/>
      <c r="J49" s="24" t="s">
        <v>2359</v>
      </c>
      <c r="K49" s="24" t="s">
        <v>2360</v>
      </c>
      <c r="L49" s="21" t="s">
        <v>1487</v>
      </c>
      <c r="M49" s="21" t="s">
        <v>1696</v>
      </c>
      <c r="N49" s="21" t="s">
        <v>1471</v>
      </c>
      <c r="O49" s="24">
        <v>0</v>
      </c>
      <c r="P49" s="24">
        <v>0</v>
      </c>
      <c r="Q49" s="24" t="s">
        <v>2361</v>
      </c>
      <c r="R49" s="24" t="s">
        <v>2362</v>
      </c>
      <c r="S49" s="147"/>
    </row>
    <row r="50" spans="1:19" ht="27" customHeight="1" x14ac:dyDescent="0.25">
      <c r="A50" s="75"/>
      <c r="B50" s="75">
        <v>40</v>
      </c>
      <c r="C50" s="24" t="s">
        <v>51</v>
      </c>
      <c r="D50" s="24" t="s">
        <v>151</v>
      </c>
      <c r="E50" s="24" t="s">
        <v>2014</v>
      </c>
      <c r="F50" s="24"/>
      <c r="G50" s="85" t="s">
        <v>103</v>
      </c>
      <c r="H50" s="24" t="s">
        <v>2014</v>
      </c>
      <c r="I50" s="21"/>
      <c r="J50" s="24" t="s">
        <v>2359</v>
      </c>
      <c r="K50" s="24" t="s">
        <v>2360</v>
      </c>
      <c r="L50" s="21" t="s">
        <v>1465</v>
      </c>
      <c r="M50" s="21" t="s">
        <v>1473</v>
      </c>
      <c r="N50" s="21" t="s">
        <v>1471</v>
      </c>
      <c r="O50" s="24">
        <v>0</v>
      </c>
      <c r="P50" s="24">
        <v>0</v>
      </c>
      <c r="Q50" s="24" t="s">
        <v>2361</v>
      </c>
      <c r="R50" s="24" t="s">
        <v>2362</v>
      </c>
      <c r="S50" s="147"/>
    </row>
    <row r="51" spans="1:19" ht="27" customHeight="1" x14ac:dyDescent="0.25">
      <c r="A51" s="75"/>
      <c r="B51" s="75">
        <v>41</v>
      </c>
      <c r="C51" s="24" t="s">
        <v>51</v>
      </c>
      <c r="D51" s="24" t="s">
        <v>151</v>
      </c>
      <c r="E51" s="24" t="s">
        <v>1479</v>
      </c>
      <c r="F51" s="24"/>
      <c r="G51" s="85" t="s">
        <v>103</v>
      </c>
      <c r="H51" s="24" t="s">
        <v>1479</v>
      </c>
      <c r="I51" s="21"/>
      <c r="J51" s="24" t="s">
        <v>2359</v>
      </c>
      <c r="K51" s="24" t="s">
        <v>2360</v>
      </c>
      <c r="L51" s="21" t="s">
        <v>1465</v>
      </c>
      <c r="M51" s="21" t="s">
        <v>1473</v>
      </c>
      <c r="N51" s="21" t="s">
        <v>1471</v>
      </c>
      <c r="O51" s="24">
        <v>0</v>
      </c>
      <c r="P51" s="24">
        <v>0</v>
      </c>
      <c r="Q51" s="24" t="s">
        <v>2361</v>
      </c>
      <c r="R51" s="24" t="s">
        <v>2362</v>
      </c>
      <c r="S51" s="147"/>
    </row>
    <row r="52" spans="1:19" ht="27" customHeight="1" x14ac:dyDescent="0.25">
      <c r="A52" s="75"/>
      <c r="B52" s="75">
        <v>42</v>
      </c>
      <c r="C52" s="24" t="s">
        <v>51</v>
      </c>
      <c r="D52" s="24" t="s">
        <v>151</v>
      </c>
      <c r="E52" s="24" t="s">
        <v>1933</v>
      </c>
      <c r="F52" s="24"/>
      <c r="G52" s="85" t="s">
        <v>103</v>
      </c>
      <c r="H52" s="24" t="s">
        <v>1933</v>
      </c>
      <c r="I52" s="21"/>
      <c r="J52" s="24" t="s">
        <v>2359</v>
      </c>
      <c r="K52" s="24" t="s">
        <v>2360</v>
      </c>
      <c r="L52" s="21" t="s">
        <v>1465</v>
      </c>
      <c r="M52" s="21" t="s">
        <v>1494</v>
      </c>
      <c r="N52" s="21" t="s">
        <v>1471</v>
      </c>
      <c r="O52" s="24">
        <v>0</v>
      </c>
      <c r="P52" s="24">
        <v>0</v>
      </c>
      <c r="Q52" s="24" t="s">
        <v>2361</v>
      </c>
      <c r="R52" s="24" t="s">
        <v>2362</v>
      </c>
      <c r="S52" s="147"/>
    </row>
    <row r="53" spans="1:19" ht="27" customHeight="1" x14ac:dyDescent="0.25">
      <c r="A53" s="75"/>
      <c r="B53" s="75">
        <v>43</v>
      </c>
      <c r="C53" s="24" t="s">
        <v>51</v>
      </c>
      <c r="D53" s="24" t="s">
        <v>151</v>
      </c>
      <c r="E53" s="24" t="s">
        <v>2109</v>
      </c>
      <c r="F53" s="24"/>
      <c r="G53" s="85" t="s">
        <v>115</v>
      </c>
      <c r="H53" s="24" t="s">
        <v>2109</v>
      </c>
      <c r="I53" s="21"/>
      <c r="J53" s="24" t="s">
        <v>2359</v>
      </c>
      <c r="K53" s="24" t="s">
        <v>2360</v>
      </c>
      <c r="L53" s="21" t="s">
        <v>1465</v>
      </c>
      <c r="M53" s="21" t="s">
        <v>1473</v>
      </c>
      <c r="N53" s="21" t="s">
        <v>1471</v>
      </c>
      <c r="O53" s="24">
        <v>0</v>
      </c>
      <c r="P53" s="24">
        <v>0</v>
      </c>
      <c r="Q53" s="24" t="s">
        <v>2361</v>
      </c>
      <c r="R53" s="24" t="s">
        <v>2362</v>
      </c>
      <c r="S53" s="147"/>
    </row>
    <row r="54" spans="1:19" ht="27" customHeight="1" x14ac:dyDescent="0.25">
      <c r="A54" s="75"/>
      <c r="B54" s="75">
        <v>44</v>
      </c>
      <c r="C54" s="24" t="s">
        <v>51</v>
      </c>
      <c r="D54" s="24" t="s">
        <v>151</v>
      </c>
      <c r="E54" s="24" t="s">
        <v>1935</v>
      </c>
      <c r="F54" s="24"/>
      <c r="G54" s="85" t="s">
        <v>103</v>
      </c>
      <c r="H54" s="24" t="s">
        <v>1935</v>
      </c>
      <c r="I54" s="21"/>
      <c r="J54" s="24" t="s">
        <v>2359</v>
      </c>
      <c r="K54" s="24" t="s">
        <v>2360</v>
      </c>
      <c r="L54" s="21" t="s">
        <v>1465</v>
      </c>
      <c r="M54" s="21" t="s">
        <v>1470</v>
      </c>
      <c r="N54" s="21" t="s">
        <v>1471</v>
      </c>
      <c r="O54" s="24">
        <v>0</v>
      </c>
      <c r="P54" s="24">
        <v>0</v>
      </c>
      <c r="Q54" s="24" t="s">
        <v>2361</v>
      </c>
      <c r="R54" s="24" t="s">
        <v>2362</v>
      </c>
      <c r="S54" s="147"/>
    </row>
    <row r="55" spans="1:19" ht="27" customHeight="1" x14ac:dyDescent="0.25">
      <c r="A55" s="75"/>
      <c r="B55" s="75">
        <v>45</v>
      </c>
      <c r="C55" s="24" t="s">
        <v>51</v>
      </c>
      <c r="D55" s="24" t="s">
        <v>151</v>
      </c>
      <c r="E55" s="24" t="s">
        <v>1936</v>
      </c>
      <c r="F55" s="24"/>
      <c r="G55" s="85" t="s">
        <v>103</v>
      </c>
      <c r="H55" s="24" t="s">
        <v>1936</v>
      </c>
      <c r="I55" s="21"/>
      <c r="J55" s="24" t="s">
        <v>2359</v>
      </c>
      <c r="K55" s="24" t="s">
        <v>2360</v>
      </c>
      <c r="L55" s="21" t="s">
        <v>1465</v>
      </c>
      <c r="M55" s="21" t="s">
        <v>1473</v>
      </c>
      <c r="N55" s="21" t="s">
        <v>1471</v>
      </c>
      <c r="O55" s="24">
        <v>0</v>
      </c>
      <c r="P55" s="24">
        <v>0</v>
      </c>
      <c r="Q55" s="24" t="s">
        <v>2361</v>
      </c>
      <c r="R55" s="24" t="s">
        <v>2362</v>
      </c>
      <c r="S55" s="147"/>
    </row>
    <row r="56" spans="1:19" ht="27" customHeight="1" x14ac:dyDescent="0.25">
      <c r="A56" s="75"/>
      <c r="B56" s="75">
        <v>46</v>
      </c>
      <c r="C56" s="24" t="s">
        <v>51</v>
      </c>
      <c r="D56" s="24" t="s">
        <v>151</v>
      </c>
      <c r="E56" s="24" t="s">
        <v>1477</v>
      </c>
      <c r="F56" s="24"/>
      <c r="G56" s="85" t="s">
        <v>103</v>
      </c>
      <c r="H56" s="24" t="s">
        <v>1477</v>
      </c>
      <c r="I56" s="21"/>
      <c r="J56" s="24" t="s">
        <v>2359</v>
      </c>
      <c r="K56" s="24" t="s">
        <v>2360</v>
      </c>
      <c r="L56" s="21" t="s">
        <v>1465</v>
      </c>
      <c r="M56" s="21" t="s">
        <v>1478</v>
      </c>
      <c r="N56" s="21" t="s">
        <v>1471</v>
      </c>
      <c r="O56" s="24">
        <v>0</v>
      </c>
      <c r="P56" s="24">
        <v>0</v>
      </c>
      <c r="Q56" s="24" t="s">
        <v>2361</v>
      </c>
      <c r="R56" s="24" t="s">
        <v>2362</v>
      </c>
      <c r="S56" s="147"/>
    </row>
    <row r="57" spans="1:19" ht="27" customHeight="1" x14ac:dyDescent="0.25">
      <c r="A57" s="75"/>
      <c r="B57" s="75">
        <v>47</v>
      </c>
      <c r="C57" s="24" t="s">
        <v>51</v>
      </c>
      <c r="D57" s="24" t="s">
        <v>151</v>
      </c>
      <c r="E57" s="24" t="s">
        <v>1939</v>
      </c>
      <c r="F57" s="24"/>
      <c r="G57" s="85" t="s">
        <v>103</v>
      </c>
      <c r="H57" s="24" t="s">
        <v>1939</v>
      </c>
      <c r="I57" s="21"/>
      <c r="J57" s="24" t="s">
        <v>2359</v>
      </c>
      <c r="K57" s="24" t="s">
        <v>2360</v>
      </c>
      <c r="L57" s="21" t="s">
        <v>1482</v>
      </c>
      <c r="M57" s="21" t="s">
        <v>1473</v>
      </c>
      <c r="N57" s="21" t="s">
        <v>1471</v>
      </c>
      <c r="O57" s="24">
        <v>0</v>
      </c>
      <c r="P57" s="24">
        <v>0</v>
      </c>
      <c r="Q57" s="24" t="s">
        <v>2361</v>
      </c>
      <c r="R57" s="24" t="s">
        <v>2362</v>
      </c>
      <c r="S57" s="147"/>
    </row>
    <row r="58" spans="1:19" ht="27" customHeight="1" x14ac:dyDescent="0.25">
      <c r="A58" s="75"/>
      <c r="B58" s="75">
        <v>48</v>
      </c>
      <c r="C58" s="24" t="s">
        <v>51</v>
      </c>
      <c r="D58" s="24" t="s">
        <v>151</v>
      </c>
      <c r="E58" s="24" t="s">
        <v>1941</v>
      </c>
      <c r="F58" s="24"/>
      <c r="G58" s="85" t="s">
        <v>103</v>
      </c>
      <c r="H58" s="24" t="s">
        <v>1941</v>
      </c>
      <c r="I58" s="21"/>
      <c r="J58" s="24" t="s">
        <v>2359</v>
      </c>
      <c r="K58" s="24" t="s">
        <v>2360</v>
      </c>
      <c r="L58" s="21" t="s">
        <v>1482</v>
      </c>
      <c r="M58" s="21" t="s">
        <v>1466</v>
      </c>
      <c r="N58" s="21" t="s">
        <v>1471</v>
      </c>
      <c r="O58" s="24">
        <v>0</v>
      </c>
      <c r="P58" s="24">
        <v>0</v>
      </c>
      <c r="Q58" s="24" t="s">
        <v>2361</v>
      </c>
      <c r="R58" s="24" t="s">
        <v>2362</v>
      </c>
      <c r="S58" s="147"/>
    </row>
    <row r="59" spans="1:19" ht="27" customHeight="1" x14ac:dyDescent="0.25">
      <c r="A59" s="75"/>
      <c r="B59" s="75">
        <v>49</v>
      </c>
      <c r="C59" s="24" t="s">
        <v>51</v>
      </c>
      <c r="D59" s="24" t="s">
        <v>151</v>
      </c>
      <c r="E59" s="24" t="s">
        <v>1943</v>
      </c>
      <c r="F59" s="24"/>
      <c r="G59" s="85" t="s">
        <v>103</v>
      </c>
      <c r="H59" s="24" t="s">
        <v>1943</v>
      </c>
      <c r="I59" s="21"/>
      <c r="J59" s="24" t="s">
        <v>2359</v>
      </c>
      <c r="K59" s="24" t="s">
        <v>2360</v>
      </c>
      <c r="L59" s="21" t="s">
        <v>1465</v>
      </c>
      <c r="M59" s="21" t="s">
        <v>1473</v>
      </c>
      <c r="N59" s="21" t="s">
        <v>1471</v>
      </c>
      <c r="O59" s="24">
        <v>0</v>
      </c>
      <c r="P59" s="24">
        <v>0</v>
      </c>
      <c r="Q59" s="24" t="s">
        <v>2361</v>
      </c>
      <c r="R59" s="24" t="s">
        <v>2362</v>
      </c>
      <c r="S59" s="147"/>
    </row>
    <row r="60" spans="1:19" ht="27" customHeight="1" x14ac:dyDescent="0.25">
      <c r="A60" s="75"/>
      <c r="B60" s="75">
        <v>50</v>
      </c>
      <c r="C60" s="24" t="s">
        <v>51</v>
      </c>
      <c r="D60" s="24" t="s">
        <v>151</v>
      </c>
      <c r="E60" s="24" t="s">
        <v>1945</v>
      </c>
      <c r="F60" s="24"/>
      <c r="G60" s="85" t="s">
        <v>103</v>
      </c>
      <c r="H60" s="24" t="s">
        <v>1945</v>
      </c>
      <c r="I60" s="21"/>
      <c r="J60" s="24" t="s">
        <v>2359</v>
      </c>
      <c r="K60" s="24" t="s">
        <v>2360</v>
      </c>
      <c r="L60" s="21" t="s">
        <v>1482</v>
      </c>
      <c r="M60" s="21" t="s">
        <v>1473</v>
      </c>
      <c r="N60" s="21" t="s">
        <v>1471</v>
      </c>
      <c r="O60" s="24">
        <v>0</v>
      </c>
      <c r="P60" s="24">
        <v>0</v>
      </c>
      <c r="Q60" s="24" t="s">
        <v>2361</v>
      </c>
      <c r="R60" s="24" t="s">
        <v>2362</v>
      </c>
      <c r="S60" s="147"/>
    </row>
    <row r="61" spans="1:19" ht="27" customHeight="1" x14ac:dyDescent="0.25">
      <c r="A61" s="75"/>
      <c r="B61" s="75">
        <v>51</v>
      </c>
      <c r="C61" s="24" t="s">
        <v>51</v>
      </c>
      <c r="D61" s="24" t="s">
        <v>151</v>
      </c>
      <c r="E61" s="24" t="s">
        <v>1947</v>
      </c>
      <c r="F61" s="24"/>
      <c r="G61" s="85" t="s">
        <v>103</v>
      </c>
      <c r="H61" s="24" t="s">
        <v>1947</v>
      </c>
      <c r="I61" s="21"/>
      <c r="J61" s="24" t="s">
        <v>2359</v>
      </c>
      <c r="K61" s="24" t="s">
        <v>2360</v>
      </c>
      <c r="L61" s="21" t="s">
        <v>1465</v>
      </c>
      <c r="M61" s="21" t="s">
        <v>1473</v>
      </c>
      <c r="N61" s="21" t="s">
        <v>1471</v>
      </c>
      <c r="O61" s="24">
        <v>0</v>
      </c>
      <c r="P61" s="24">
        <v>0</v>
      </c>
      <c r="Q61" s="24" t="s">
        <v>2361</v>
      </c>
      <c r="R61" s="24" t="s">
        <v>2362</v>
      </c>
      <c r="S61" s="147"/>
    </row>
    <row r="62" spans="1:19" ht="27" customHeight="1" x14ac:dyDescent="0.25">
      <c r="A62" s="75"/>
      <c r="B62" s="75">
        <v>52</v>
      </c>
      <c r="C62" s="24" t="s">
        <v>51</v>
      </c>
      <c r="D62" s="24" t="s">
        <v>151</v>
      </c>
      <c r="E62" s="24" t="s">
        <v>1949</v>
      </c>
      <c r="F62" s="24"/>
      <c r="G62" s="85" t="s">
        <v>103</v>
      </c>
      <c r="H62" s="24" t="s">
        <v>1949</v>
      </c>
      <c r="I62" s="21"/>
      <c r="J62" s="24" t="s">
        <v>2359</v>
      </c>
      <c r="K62" s="24" t="s">
        <v>2360</v>
      </c>
      <c r="L62" s="21" t="s">
        <v>1482</v>
      </c>
      <c r="M62" s="21" t="s">
        <v>1646</v>
      </c>
      <c r="N62" s="21" t="s">
        <v>1471</v>
      </c>
      <c r="O62" s="24">
        <v>0</v>
      </c>
      <c r="P62" s="24">
        <v>0</v>
      </c>
      <c r="Q62" s="24" t="s">
        <v>2361</v>
      </c>
      <c r="R62" s="24" t="s">
        <v>2362</v>
      </c>
      <c r="S62" s="147"/>
    </row>
    <row r="63" spans="1:19" ht="27" customHeight="1" x14ac:dyDescent="0.25">
      <c r="A63" s="75"/>
      <c r="B63" s="75">
        <v>53</v>
      </c>
      <c r="C63" s="24" t="s">
        <v>51</v>
      </c>
      <c r="D63" s="24" t="s">
        <v>151</v>
      </c>
      <c r="E63" s="24" t="s">
        <v>1490</v>
      </c>
      <c r="F63" s="24"/>
      <c r="G63" s="85" t="s">
        <v>103</v>
      </c>
      <c r="H63" s="21"/>
      <c r="I63" s="21" t="s">
        <v>2366</v>
      </c>
      <c r="J63" s="24" t="s">
        <v>2359</v>
      </c>
      <c r="K63" s="24" t="s">
        <v>2360</v>
      </c>
      <c r="L63" s="21" t="s">
        <v>1458</v>
      </c>
      <c r="M63" s="21" t="s">
        <v>1459</v>
      </c>
      <c r="N63" s="21" t="s">
        <v>1471</v>
      </c>
      <c r="O63" s="24">
        <v>0</v>
      </c>
      <c r="P63" s="24">
        <v>0</v>
      </c>
      <c r="Q63" s="24" t="s">
        <v>2361</v>
      </c>
      <c r="R63" s="24" t="s">
        <v>2362</v>
      </c>
      <c r="S63" s="147"/>
    </row>
    <row r="64" spans="1:19" ht="27" customHeight="1" x14ac:dyDescent="0.25">
      <c r="A64" s="75"/>
      <c r="B64" s="75">
        <v>54</v>
      </c>
      <c r="C64" s="24" t="s">
        <v>51</v>
      </c>
      <c r="D64" s="24" t="s">
        <v>151</v>
      </c>
      <c r="E64" s="24" t="s">
        <v>1790</v>
      </c>
      <c r="F64" s="24"/>
      <c r="G64" s="85" t="s">
        <v>291</v>
      </c>
      <c r="H64" s="21" t="s">
        <v>2367</v>
      </c>
      <c r="I64" s="21"/>
      <c r="J64" s="24" t="s">
        <v>2359</v>
      </c>
      <c r="K64" s="24" t="s">
        <v>2360</v>
      </c>
      <c r="L64" s="21" t="s">
        <v>1458</v>
      </c>
      <c r="M64" s="21" t="s">
        <v>1459</v>
      </c>
      <c r="N64" s="21" t="s">
        <v>1471</v>
      </c>
      <c r="O64" s="24">
        <v>0</v>
      </c>
      <c r="P64" s="24">
        <v>0</v>
      </c>
      <c r="Q64" s="24" t="s">
        <v>2361</v>
      </c>
      <c r="R64" s="24" t="s">
        <v>2362</v>
      </c>
      <c r="S64" s="147"/>
    </row>
    <row r="65" spans="1:19" ht="27" customHeight="1" x14ac:dyDescent="0.25">
      <c r="A65" s="75"/>
      <c r="B65" s="75">
        <v>55</v>
      </c>
      <c r="C65" s="24" t="s">
        <v>51</v>
      </c>
      <c r="D65" s="24" t="s">
        <v>151</v>
      </c>
      <c r="E65" s="24" t="s">
        <v>2105</v>
      </c>
      <c r="F65" s="24"/>
      <c r="G65" s="85" t="s">
        <v>115</v>
      </c>
      <c r="H65" s="24" t="s">
        <v>2105</v>
      </c>
      <c r="I65" s="21"/>
      <c r="J65" s="24" t="s">
        <v>2359</v>
      </c>
      <c r="K65" s="24" t="s">
        <v>2360</v>
      </c>
      <c r="L65" s="21" t="s">
        <v>1458</v>
      </c>
      <c r="M65" s="21" t="s">
        <v>1459</v>
      </c>
      <c r="N65" s="21" t="s">
        <v>1471</v>
      </c>
      <c r="O65" s="24">
        <v>0</v>
      </c>
      <c r="P65" s="24">
        <v>0</v>
      </c>
      <c r="Q65" s="24" t="s">
        <v>2361</v>
      </c>
      <c r="R65" s="24" t="s">
        <v>2362</v>
      </c>
      <c r="S65" s="147"/>
    </row>
    <row r="66" spans="1:19" ht="27" customHeight="1" x14ac:dyDescent="0.25">
      <c r="A66" s="75"/>
      <c r="B66" s="75">
        <v>56</v>
      </c>
      <c r="C66" s="24" t="s">
        <v>51</v>
      </c>
      <c r="D66" s="24" t="s">
        <v>151</v>
      </c>
      <c r="E66" s="24" t="s">
        <v>1908</v>
      </c>
      <c r="F66" s="24"/>
      <c r="G66" s="85" t="s">
        <v>103</v>
      </c>
      <c r="H66" s="24" t="s">
        <v>1908</v>
      </c>
      <c r="I66" s="21"/>
      <c r="J66" s="24" t="s">
        <v>2359</v>
      </c>
      <c r="K66" s="24" t="s">
        <v>2360</v>
      </c>
      <c r="L66" s="21" t="s">
        <v>1458</v>
      </c>
      <c r="M66" s="21" t="s">
        <v>1459</v>
      </c>
      <c r="N66" s="21" t="s">
        <v>1471</v>
      </c>
      <c r="O66" s="24">
        <v>0</v>
      </c>
      <c r="P66" s="24">
        <v>0</v>
      </c>
      <c r="Q66" s="24" t="s">
        <v>2361</v>
      </c>
      <c r="R66" s="24" t="s">
        <v>2362</v>
      </c>
      <c r="S66" s="147"/>
    </row>
    <row r="67" spans="1:19" ht="27" customHeight="1" x14ac:dyDescent="0.25">
      <c r="A67" s="75"/>
      <c r="B67" s="75">
        <v>57</v>
      </c>
      <c r="C67" s="24" t="s">
        <v>51</v>
      </c>
      <c r="D67" s="24" t="s">
        <v>151</v>
      </c>
      <c r="E67" s="24" t="s">
        <v>1910</v>
      </c>
      <c r="F67" s="24"/>
      <c r="G67" s="85" t="s">
        <v>103</v>
      </c>
      <c r="H67" s="24" t="s">
        <v>1910</v>
      </c>
      <c r="I67" s="21"/>
      <c r="J67" s="24" t="s">
        <v>2359</v>
      </c>
      <c r="K67" s="24" t="s">
        <v>2360</v>
      </c>
      <c r="L67" s="21" t="s">
        <v>1458</v>
      </c>
      <c r="M67" s="21" t="s">
        <v>1459</v>
      </c>
      <c r="N67" s="21" t="s">
        <v>1471</v>
      </c>
      <c r="O67" s="24">
        <v>0</v>
      </c>
      <c r="P67" s="24">
        <v>0</v>
      </c>
      <c r="Q67" s="24" t="s">
        <v>2361</v>
      </c>
      <c r="R67" s="24" t="s">
        <v>2362</v>
      </c>
      <c r="S67" s="147"/>
    </row>
    <row r="68" spans="1:19" ht="27" customHeight="1" x14ac:dyDescent="0.25">
      <c r="A68" s="75"/>
      <c r="B68" s="75">
        <v>58</v>
      </c>
      <c r="C68" s="24" t="s">
        <v>51</v>
      </c>
      <c r="D68" s="24" t="s">
        <v>151</v>
      </c>
      <c r="E68" s="24" t="s">
        <v>1911</v>
      </c>
      <c r="F68" s="24"/>
      <c r="G68" s="85" t="s">
        <v>103</v>
      </c>
      <c r="H68" s="21"/>
      <c r="I68" s="21" t="s">
        <v>2368</v>
      </c>
      <c r="J68" s="24" t="s">
        <v>2359</v>
      </c>
      <c r="K68" s="24" t="s">
        <v>2360</v>
      </c>
      <c r="L68" s="21" t="s">
        <v>1458</v>
      </c>
      <c r="M68" s="21" t="s">
        <v>1459</v>
      </c>
      <c r="N68" s="21" t="s">
        <v>1471</v>
      </c>
      <c r="O68" s="24">
        <v>0</v>
      </c>
      <c r="P68" s="24">
        <v>0</v>
      </c>
      <c r="Q68" s="24" t="s">
        <v>2361</v>
      </c>
      <c r="R68" s="24" t="s">
        <v>2362</v>
      </c>
      <c r="S68" s="147"/>
    </row>
    <row r="69" spans="1:19" ht="27" customHeight="1" x14ac:dyDescent="0.25">
      <c r="A69" s="75"/>
      <c r="B69" s="75">
        <v>59</v>
      </c>
      <c r="C69" s="24" t="s">
        <v>51</v>
      </c>
      <c r="D69" s="24" t="s">
        <v>151</v>
      </c>
      <c r="E69" s="24" t="s">
        <v>2107</v>
      </c>
      <c r="F69" s="24"/>
      <c r="G69" s="85" t="s">
        <v>115</v>
      </c>
      <c r="H69" s="24" t="s">
        <v>2107</v>
      </c>
      <c r="I69" s="21"/>
      <c r="J69" s="24" t="s">
        <v>2359</v>
      </c>
      <c r="K69" s="24" t="s">
        <v>2360</v>
      </c>
      <c r="L69" s="21" t="s">
        <v>1458</v>
      </c>
      <c r="M69" s="21" t="s">
        <v>1459</v>
      </c>
      <c r="N69" s="21" t="s">
        <v>1471</v>
      </c>
      <c r="O69" s="24">
        <v>0</v>
      </c>
      <c r="P69" s="24">
        <v>0</v>
      </c>
      <c r="Q69" s="24" t="s">
        <v>2361</v>
      </c>
      <c r="R69" s="24" t="s">
        <v>2362</v>
      </c>
      <c r="S69" s="147"/>
    </row>
    <row r="70" spans="1:19" ht="27" customHeight="1" x14ac:dyDescent="0.25">
      <c r="A70" s="75"/>
      <c r="B70" s="75">
        <v>60</v>
      </c>
      <c r="C70" s="24" t="s">
        <v>51</v>
      </c>
      <c r="D70" s="24" t="s">
        <v>151</v>
      </c>
      <c r="E70" s="24" t="s">
        <v>1955</v>
      </c>
      <c r="F70" s="24"/>
      <c r="G70" s="85" t="s">
        <v>103</v>
      </c>
      <c r="H70" s="24" t="s">
        <v>1955</v>
      </c>
      <c r="I70" s="21"/>
      <c r="J70" s="24" t="s">
        <v>2359</v>
      </c>
      <c r="K70" s="24" t="s">
        <v>2360</v>
      </c>
      <c r="L70" s="21" t="s">
        <v>1465</v>
      </c>
      <c r="M70" s="21" t="s">
        <v>1494</v>
      </c>
      <c r="N70" s="21" t="s">
        <v>1471</v>
      </c>
      <c r="O70" s="24">
        <v>0</v>
      </c>
      <c r="P70" s="24">
        <v>0</v>
      </c>
      <c r="Q70" s="24" t="s">
        <v>2361</v>
      </c>
      <c r="R70" s="24" t="s">
        <v>2362</v>
      </c>
      <c r="S70" s="147"/>
    </row>
    <row r="71" spans="1:19" ht="27" customHeight="1" x14ac:dyDescent="0.25">
      <c r="A71" s="75"/>
      <c r="B71" s="75">
        <v>61</v>
      </c>
      <c r="C71" s="24" t="s">
        <v>51</v>
      </c>
      <c r="D71" s="24" t="s">
        <v>151</v>
      </c>
      <c r="E71" s="24" t="s">
        <v>1957</v>
      </c>
      <c r="F71" s="24"/>
      <c r="G71" s="85" t="s">
        <v>103</v>
      </c>
      <c r="H71" s="24" t="s">
        <v>1957</v>
      </c>
      <c r="I71" s="21"/>
      <c r="J71" s="24" t="s">
        <v>2359</v>
      </c>
      <c r="K71" s="24" t="s">
        <v>2360</v>
      </c>
      <c r="L71" s="21" t="s">
        <v>1465</v>
      </c>
      <c r="M71" s="21" t="s">
        <v>1494</v>
      </c>
      <c r="N71" s="21" t="s">
        <v>1471</v>
      </c>
      <c r="O71" s="24">
        <v>0</v>
      </c>
      <c r="P71" s="24">
        <v>0</v>
      </c>
      <c r="Q71" s="24" t="s">
        <v>2361</v>
      </c>
      <c r="R71" s="24" t="s">
        <v>2362</v>
      </c>
      <c r="S71" s="147"/>
    </row>
    <row r="72" spans="1:19" ht="27" customHeight="1" x14ac:dyDescent="0.25">
      <c r="A72" s="75"/>
      <c r="B72" s="75">
        <v>62</v>
      </c>
      <c r="C72" s="24" t="s">
        <v>51</v>
      </c>
      <c r="D72" s="24" t="s">
        <v>151</v>
      </c>
      <c r="E72" s="24" t="s">
        <v>1959</v>
      </c>
      <c r="F72" s="24"/>
      <c r="G72" s="85" t="s">
        <v>103</v>
      </c>
      <c r="H72" s="24" t="s">
        <v>1959</v>
      </c>
      <c r="I72" s="21"/>
      <c r="J72" s="24" t="s">
        <v>2359</v>
      </c>
      <c r="K72" s="24" t="s">
        <v>2360</v>
      </c>
      <c r="L72" s="21" t="s">
        <v>1465</v>
      </c>
      <c r="M72" s="21" t="s">
        <v>1494</v>
      </c>
      <c r="N72" s="21" t="s">
        <v>1471</v>
      </c>
      <c r="O72" s="24">
        <v>0</v>
      </c>
      <c r="P72" s="24">
        <v>0</v>
      </c>
      <c r="Q72" s="24" t="s">
        <v>2361</v>
      </c>
      <c r="R72" s="24" t="s">
        <v>2362</v>
      </c>
      <c r="S72" s="147"/>
    </row>
    <row r="73" spans="1:19" ht="27" customHeight="1" x14ac:dyDescent="0.25">
      <c r="A73" s="75"/>
      <c r="B73" s="75">
        <v>63</v>
      </c>
      <c r="C73" s="24" t="s">
        <v>51</v>
      </c>
      <c r="D73" s="24" t="s">
        <v>151</v>
      </c>
      <c r="E73" s="24" t="s">
        <v>1961</v>
      </c>
      <c r="F73" s="24"/>
      <c r="G73" s="85" t="s">
        <v>103</v>
      </c>
      <c r="H73" s="24" t="s">
        <v>1961</v>
      </c>
      <c r="I73" s="21"/>
      <c r="J73" s="24" t="s">
        <v>2359</v>
      </c>
      <c r="K73" s="24" t="s">
        <v>2360</v>
      </c>
      <c r="L73" s="21" t="s">
        <v>1465</v>
      </c>
      <c r="M73" s="21" t="s">
        <v>1494</v>
      </c>
      <c r="N73" s="21" t="s">
        <v>1471</v>
      </c>
      <c r="O73" s="24">
        <v>0</v>
      </c>
      <c r="P73" s="24">
        <v>0</v>
      </c>
      <c r="Q73" s="24" t="s">
        <v>2361</v>
      </c>
      <c r="R73" s="24" t="s">
        <v>2362</v>
      </c>
      <c r="S73" s="147"/>
    </row>
    <row r="74" spans="1:19" ht="27" customHeight="1" x14ac:dyDescent="0.25">
      <c r="A74" s="75"/>
      <c r="B74" s="75">
        <v>64</v>
      </c>
      <c r="C74" s="24" t="s">
        <v>51</v>
      </c>
      <c r="D74" s="24" t="s">
        <v>151</v>
      </c>
      <c r="E74" s="24" t="s">
        <v>1963</v>
      </c>
      <c r="F74" s="24"/>
      <c r="G74" s="85" t="s">
        <v>103</v>
      </c>
      <c r="H74" s="24" t="s">
        <v>1963</v>
      </c>
      <c r="I74" s="21"/>
      <c r="J74" s="24" t="s">
        <v>2359</v>
      </c>
      <c r="K74" s="24" t="s">
        <v>2360</v>
      </c>
      <c r="L74" s="21" t="s">
        <v>1465</v>
      </c>
      <c r="M74" s="21" t="s">
        <v>1494</v>
      </c>
      <c r="N74" s="21" t="s">
        <v>1471</v>
      </c>
      <c r="O74" s="24">
        <v>0</v>
      </c>
      <c r="P74" s="24">
        <v>0</v>
      </c>
      <c r="Q74" s="24" t="s">
        <v>2361</v>
      </c>
      <c r="R74" s="24" t="s">
        <v>2362</v>
      </c>
      <c r="S74" s="147"/>
    </row>
    <row r="75" spans="1:19" ht="27" customHeight="1" x14ac:dyDescent="0.25">
      <c r="A75" s="75"/>
      <c r="B75" s="75">
        <v>65</v>
      </c>
      <c r="C75" s="24" t="s">
        <v>51</v>
      </c>
      <c r="D75" s="24" t="s">
        <v>151</v>
      </c>
      <c r="E75" s="24" t="s">
        <v>1965</v>
      </c>
      <c r="F75" s="24"/>
      <c r="G75" s="85" t="s">
        <v>103</v>
      </c>
      <c r="H75" s="24" t="s">
        <v>1965</v>
      </c>
      <c r="I75" s="21"/>
      <c r="J75" s="24" t="s">
        <v>2359</v>
      </c>
      <c r="K75" s="24" t="s">
        <v>2360</v>
      </c>
      <c r="L75" s="21" t="s">
        <v>1465</v>
      </c>
      <c r="M75" s="21" t="s">
        <v>1494</v>
      </c>
      <c r="N75" s="21" t="s">
        <v>1471</v>
      </c>
      <c r="O75" s="24">
        <v>0</v>
      </c>
      <c r="P75" s="24">
        <v>0</v>
      </c>
      <c r="Q75" s="24" t="s">
        <v>2361</v>
      </c>
      <c r="R75" s="24" t="s">
        <v>2362</v>
      </c>
      <c r="S75" s="147"/>
    </row>
    <row r="76" spans="1:19" ht="27" customHeight="1" x14ac:dyDescent="0.25">
      <c r="A76" s="75"/>
      <c r="B76" s="75">
        <v>66</v>
      </c>
      <c r="C76" s="24" t="s">
        <v>51</v>
      </c>
      <c r="D76" s="24" t="s">
        <v>151</v>
      </c>
      <c r="E76" s="24" t="s">
        <v>1967</v>
      </c>
      <c r="F76" s="24"/>
      <c r="G76" s="85" t="s">
        <v>103</v>
      </c>
      <c r="H76" s="24" t="s">
        <v>1967</v>
      </c>
      <c r="I76" s="21"/>
      <c r="J76" s="24" t="s">
        <v>2359</v>
      </c>
      <c r="K76" s="24" t="s">
        <v>2360</v>
      </c>
      <c r="L76" s="21" t="s">
        <v>1465</v>
      </c>
      <c r="M76" s="21" t="s">
        <v>1494</v>
      </c>
      <c r="N76" s="21" t="s">
        <v>1471</v>
      </c>
      <c r="O76" s="24">
        <v>0</v>
      </c>
      <c r="P76" s="24">
        <v>0</v>
      </c>
      <c r="Q76" s="24" t="s">
        <v>2361</v>
      </c>
      <c r="R76" s="24" t="s">
        <v>2362</v>
      </c>
      <c r="S76" s="147"/>
    </row>
    <row r="77" spans="1:19" ht="27" customHeight="1" x14ac:dyDescent="0.25">
      <c r="A77" s="75"/>
      <c r="B77" s="75">
        <v>67</v>
      </c>
      <c r="C77" s="24" t="s">
        <v>51</v>
      </c>
      <c r="D77" s="24" t="s">
        <v>151</v>
      </c>
      <c r="E77" s="24" t="s">
        <v>1968</v>
      </c>
      <c r="F77" s="24"/>
      <c r="G77" s="85" t="s">
        <v>103</v>
      </c>
      <c r="H77" s="24" t="s">
        <v>1968</v>
      </c>
      <c r="I77" s="21"/>
      <c r="J77" s="24" t="s">
        <v>2359</v>
      </c>
      <c r="K77" s="24" t="s">
        <v>2360</v>
      </c>
      <c r="L77" s="21" t="s">
        <v>1465</v>
      </c>
      <c r="M77" s="21" t="s">
        <v>1494</v>
      </c>
      <c r="N77" s="21" t="s">
        <v>1471</v>
      </c>
      <c r="O77" s="24">
        <v>0</v>
      </c>
      <c r="P77" s="24">
        <v>0</v>
      </c>
      <c r="Q77" s="24" t="s">
        <v>2361</v>
      </c>
      <c r="R77" s="24" t="s">
        <v>2362</v>
      </c>
      <c r="S77" s="147"/>
    </row>
    <row r="78" spans="1:19" ht="27" customHeight="1" x14ac:dyDescent="0.25">
      <c r="A78" s="75"/>
      <c r="B78" s="75">
        <v>68</v>
      </c>
      <c r="C78" s="24" t="s">
        <v>51</v>
      </c>
      <c r="D78" s="24" t="s">
        <v>151</v>
      </c>
      <c r="E78" s="24" t="s">
        <v>1552</v>
      </c>
      <c r="F78" s="24"/>
      <c r="G78" s="85" t="s">
        <v>103</v>
      </c>
      <c r="H78" s="24" t="s">
        <v>1552</v>
      </c>
      <c r="I78" s="21"/>
      <c r="J78" s="24" t="s">
        <v>2359</v>
      </c>
      <c r="K78" s="24" t="s">
        <v>2360</v>
      </c>
      <c r="L78" s="21" t="s">
        <v>1465</v>
      </c>
      <c r="M78" s="21" t="s">
        <v>1494</v>
      </c>
      <c r="N78" s="21" t="s">
        <v>1471</v>
      </c>
      <c r="O78" s="24">
        <v>0</v>
      </c>
      <c r="P78" s="24">
        <v>0</v>
      </c>
      <c r="Q78" s="24" t="s">
        <v>2361</v>
      </c>
      <c r="R78" s="24" t="s">
        <v>2362</v>
      </c>
      <c r="S78" s="147"/>
    </row>
    <row r="79" spans="1:19" ht="27" customHeight="1" x14ac:dyDescent="0.25">
      <c r="A79" s="75"/>
      <c r="B79" s="75">
        <v>69</v>
      </c>
      <c r="C79" s="24" t="s">
        <v>51</v>
      </c>
      <c r="D79" s="24" t="s">
        <v>151</v>
      </c>
      <c r="E79" s="24" t="s">
        <v>1970</v>
      </c>
      <c r="F79" s="24"/>
      <c r="G79" s="85" t="s">
        <v>103</v>
      </c>
      <c r="H79" s="24" t="s">
        <v>1970</v>
      </c>
      <c r="I79" s="21"/>
      <c r="J79" s="24" t="s">
        <v>2359</v>
      </c>
      <c r="K79" s="24" t="s">
        <v>2360</v>
      </c>
      <c r="L79" s="21" t="s">
        <v>1487</v>
      </c>
      <c r="M79" s="21" t="s">
        <v>1488</v>
      </c>
      <c r="N79" s="21" t="s">
        <v>1471</v>
      </c>
      <c r="O79" s="24">
        <v>0</v>
      </c>
      <c r="P79" s="24">
        <v>0</v>
      </c>
      <c r="Q79" s="24" t="s">
        <v>2361</v>
      </c>
      <c r="R79" s="24" t="s">
        <v>2362</v>
      </c>
      <c r="S79" s="147"/>
    </row>
    <row r="80" spans="1:19" ht="27" customHeight="1" x14ac:dyDescent="0.25">
      <c r="A80" s="75"/>
      <c r="B80" s="75">
        <v>70</v>
      </c>
      <c r="C80" s="24" t="s">
        <v>51</v>
      </c>
      <c r="D80" s="24" t="s">
        <v>151</v>
      </c>
      <c r="E80" s="24" t="s">
        <v>2010</v>
      </c>
      <c r="F80" s="24"/>
      <c r="G80" s="85" t="s">
        <v>103</v>
      </c>
      <c r="H80" s="21"/>
      <c r="I80" s="21" t="s">
        <v>2369</v>
      </c>
      <c r="J80" s="24" t="s">
        <v>2359</v>
      </c>
      <c r="K80" s="24" t="s">
        <v>2360</v>
      </c>
      <c r="L80" s="21" t="s">
        <v>1458</v>
      </c>
      <c r="M80" s="21" t="s">
        <v>1459</v>
      </c>
      <c r="N80" s="21" t="s">
        <v>1471</v>
      </c>
      <c r="O80" s="24">
        <v>0</v>
      </c>
      <c r="P80" s="24">
        <v>0</v>
      </c>
      <c r="Q80" s="24" t="s">
        <v>2361</v>
      </c>
      <c r="R80" s="24" t="s">
        <v>2362</v>
      </c>
      <c r="S80" s="147"/>
    </row>
    <row r="81" spans="1:19" ht="27" customHeight="1" x14ac:dyDescent="0.25">
      <c r="A81" s="75"/>
      <c r="B81" s="75">
        <v>71</v>
      </c>
      <c r="C81" s="24" t="s">
        <v>51</v>
      </c>
      <c r="D81" s="24" t="s">
        <v>151</v>
      </c>
      <c r="E81" s="24" t="s">
        <v>2012</v>
      </c>
      <c r="F81" s="24"/>
      <c r="G81" s="85" t="s">
        <v>103</v>
      </c>
      <c r="H81" s="21"/>
      <c r="I81" s="21" t="s">
        <v>2370</v>
      </c>
      <c r="J81" s="24" t="s">
        <v>2359</v>
      </c>
      <c r="K81" s="24" t="s">
        <v>2360</v>
      </c>
      <c r="L81" s="21" t="s">
        <v>1458</v>
      </c>
      <c r="M81" s="21" t="s">
        <v>1459</v>
      </c>
      <c r="N81" s="21" t="s">
        <v>1471</v>
      </c>
      <c r="O81" s="24">
        <v>0</v>
      </c>
      <c r="P81" s="24">
        <v>0</v>
      </c>
      <c r="Q81" s="24" t="s">
        <v>2361</v>
      </c>
      <c r="R81" s="24" t="s">
        <v>2362</v>
      </c>
      <c r="S81" s="147"/>
    </row>
    <row r="82" spans="1:19" ht="27" customHeight="1" x14ac:dyDescent="0.25">
      <c r="A82" s="75"/>
      <c r="B82" s="75">
        <v>72</v>
      </c>
      <c r="C82" s="24" t="s">
        <v>51</v>
      </c>
      <c r="D82" s="24" t="s">
        <v>151</v>
      </c>
      <c r="E82" s="24" t="s">
        <v>2371</v>
      </c>
      <c r="F82" s="24"/>
      <c r="G82" s="85" t="s">
        <v>103</v>
      </c>
      <c r="H82" s="21"/>
      <c r="I82" s="21" t="s">
        <v>2372</v>
      </c>
      <c r="J82" s="24" t="s">
        <v>2359</v>
      </c>
      <c r="K82" s="24" t="s">
        <v>2360</v>
      </c>
      <c r="L82" s="21" t="s">
        <v>1458</v>
      </c>
      <c r="M82" s="21" t="s">
        <v>1459</v>
      </c>
      <c r="N82" s="21" t="s">
        <v>1471</v>
      </c>
      <c r="O82" s="24">
        <v>0</v>
      </c>
      <c r="P82" s="24">
        <v>0</v>
      </c>
      <c r="Q82" s="24" t="s">
        <v>2361</v>
      </c>
      <c r="R82" s="24" t="s">
        <v>2362</v>
      </c>
      <c r="S82" s="147"/>
    </row>
    <row r="83" spans="1:19" ht="27" customHeight="1" x14ac:dyDescent="0.25">
      <c r="A83" s="75"/>
      <c r="B83" s="75">
        <v>73</v>
      </c>
      <c r="C83" s="24" t="s">
        <v>51</v>
      </c>
      <c r="D83" s="24" t="s">
        <v>151</v>
      </c>
      <c r="E83" s="24" t="s">
        <v>2373</v>
      </c>
      <c r="F83" s="24"/>
      <c r="G83" s="85" t="s">
        <v>103</v>
      </c>
      <c r="H83" s="21"/>
      <c r="I83" s="21" t="s">
        <v>2374</v>
      </c>
      <c r="J83" s="24" t="s">
        <v>2359</v>
      </c>
      <c r="K83" s="24" t="s">
        <v>2360</v>
      </c>
      <c r="L83" s="21" t="s">
        <v>1458</v>
      </c>
      <c r="M83" s="21" t="s">
        <v>1459</v>
      </c>
      <c r="N83" s="21" t="s">
        <v>1471</v>
      </c>
      <c r="O83" s="24">
        <v>0</v>
      </c>
      <c r="P83" s="24">
        <v>0</v>
      </c>
      <c r="Q83" s="24" t="s">
        <v>2361</v>
      </c>
      <c r="R83" s="24" t="s">
        <v>2362</v>
      </c>
      <c r="S83" s="147"/>
    </row>
    <row r="84" spans="1:19" ht="27" customHeight="1" x14ac:dyDescent="0.25">
      <c r="A84" s="75"/>
      <c r="B84" s="75">
        <v>74</v>
      </c>
      <c r="C84" s="24" t="s">
        <v>51</v>
      </c>
      <c r="D84" s="24" t="s">
        <v>151</v>
      </c>
      <c r="E84" s="24" t="s">
        <v>2145</v>
      </c>
      <c r="F84" s="24"/>
      <c r="G84" s="85" t="s">
        <v>2099</v>
      </c>
      <c r="H84" s="21" t="s">
        <v>2145</v>
      </c>
      <c r="I84" s="21"/>
      <c r="J84" s="24" t="s">
        <v>2375</v>
      </c>
      <c r="K84" s="24" t="s">
        <v>2360</v>
      </c>
      <c r="L84" s="21" t="s">
        <v>1487</v>
      </c>
      <c r="M84" s="21">
        <v>8.5</v>
      </c>
      <c r="N84" s="21" t="s">
        <v>1471</v>
      </c>
      <c r="O84" s="24">
        <v>0</v>
      </c>
      <c r="P84" s="24">
        <v>0</v>
      </c>
      <c r="Q84" s="24" t="s">
        <v>2361</v>
      </c>
      <c r="R84" s="24" t="s">
        <v>2362</v>
      </c>
      <c r="S84" s="147"/>
    </row>
    <row r="85" spans="1:19" ht="27" customHeight="1" x14ac:dyDescent="0.25">
      <c r="A85" s="75"/>
      <c r="B85" s="75">
        <v>75</v>
      </c>
      <c r="C85" s="24" t="s">
        <v>51</v>
      </c>
      <c r="D85" s="24" t="s">
        <v>151</v>
      </c>
      <c r="E85" s="24" t="s">
        <v>2017</v>
      </c>
      <c r="F85" s="24"/>
      <c r="G85" s="85" t="s">
        <v>103</v>
      </c>
      <c r="H85" s="24" t="s">
        <v>2017</v>
      </c>
      <c r="I85" s="21"/>
      <c r="J85" s="24" t="s">
        <v>2375</v>
      </c>
      <c r="K85" s="24" t="s">
        <v>2360</v>
      </c>
      <c r="L85" s="21" t="s">
        <v>1487</v>
      </c>
      <c r="M85" s="21">
        <v>20.2</v>
      </c>
      <c r="N85" s="21" t="s">
        <v>1471</v>
      </c>
      <c r="O85" s="24">
        <v>0</v>
      </c>
      <c r="P85" s="24">
        <v>0</v>
      </c>
      <c r="Q85" s="24" t="s">
        <v>2361</v>
      </c>
      <c r="R85" s="24" t="s">
        <v>2362</v>
      </c>
      <c r="S85" s="147"/>
    </row>
    <row r="86" spans="1:19" ht="27" customHeight="1" x14ac:dyDescent="0.25">
      <c r="A86" s="75"/>
      <c r="B86" s="75">
        <v>76</v>
      </c>
      <c r="C86" s="24" t="s">
        <v>51</v>
      </c>
      <c r="D86" s="24" t="s">
        <v>151</v>
      </c>
      <c r="E86" s="24" t="s">
        <v>1561</v>
      </c>
      <c r="F86" s="24"/>
      <c r="G86" s="21"/>
      <c r="H86" s="21"/>
      <c r="I86" s="21" t="s">
        <v>1562</v>
      </c>
      <c r="J86" s="21"/>
      <c r="K86" s="21"/>
      <c r="L86" s="21" t="s">
        <v>1563</v>
      </c>
      <c r="M86" s="21" t="s">
        <v>1564</v>
      </c>
      <c r="N86" s="21" t="s">
        <v>1471</v>
      </c>
      <c r="O86" s="24">
        <v>0</v>
      </c>
      <c r="P86" s="24">
        <v>0</v>
      </c>
      <c r="Q86" s="24" t="s">
        <v>2361</v>
      </c>
      <c r="R86" s="24" t="s">
        <v>2362</v>
      </c>
      <c r="S86" s="147"/>
    </row>
  </sheetData>
  <autoFilter ref="B10:S86" xr:uid="{00000000-0001-0000-7000-000000000000}"/>
  <mergeCells count="1">
    <mergeCell ref="C9:N9"/>
  </mergeCells>
  <conditionalFormatting sqref="E11:E37 E39:E45 E47:E86">
    <cfRule type="duplicateValues" dxfId="1542" priority="13"/>
  </conditionalFormatting>
  <conditionalFormatting sqref="H12:H36">
    <cfRule type="duplicateValues" dxfId="1541" priority="12"/>
  </conditionalFormatting>
  <conditionalFormatting sqref="H39:H42">
    <cfRule type="duplicateValues" dxfId="1540" priority="11"/>
  </conditionalFormatting>
  <conditionalFormatting sqref="H44">
    <cfRule type="duplicateValues" dxfId="1539" priority="10"/>
  </conditionalFormatting>
  <conditionalFormatting sqref="H47:H62">
    <cfRule type="duplicateValues" dxfId="1538" priority="9"/>
  </conditionalFormatting>
  <conditionalFormatting sqref="H65:H67">
    <cfRule type="duplicateValues" dxfId="1537" priority="8"/>
  </conditionalFormatting>
  <conditionalFormatting sqref="H69:H79">
    <cfRule type="duplicateValues" dxfId="1536" priority="7"/>
  </conditionalFormatting>
  <conditionalFormatting sqref="E38">
    <cfRule type="duplicateValues" dxfId="1535" priority="6"/>
  </conditionalFormatting>
  <conditionalFormatting sqref="I45">
    <cfRule type="duplicateValues" dxfId="1534" priority="5"/>
  </conditionalFormatting>
  <conditionalFormatting sqref="E46">
    <cfRule type="duplicateValues" dxfId="1533" priority="4"/>
  </conditionalFormatting>
  <conditionalFormatting sqref="I46">
    <cfRule type="duplicateValues" dxfId="1532" priority="2"/>
  </conditionalFormatting>
  <conditionalFormatting sqref="H85">
    <cfRule type="duplicateValues" dxfId="1531" priority="1"/>
  </conditionalFormatting>
  <hyperlinks>
    <hyperlink ref="G11" location="RCT023_INST_DTREF!A1" display="RCT023_INST_DTREF" xr:uid="{00000000-0004-0000-7000-000000000000}"/>
    <hyperlink ref="G12" location="RCT023_INST_DTREF!A1" display="RCT023_INST_DTREF" xr:uid="{00000000-0004-0000-7000-000001000000}"/>
    <hyperlink ref="G13" location="RCT023_INST_DTREF!A1" display="RCT023_INST_DTREF" xr:uid="{00000000-0004-0000-7000-000002000000}"/>
    <hyperlink ref="G14" location="RCT023_INST_DTREF!A1" display="RCT023_INST_DTREF" xr:uid="{00000000-0004-0000-7000-000003000000}"/>
    <hyperlink ref="G15" location="RCT023_INST_DTREF!A1" display="RCT023_INST_DTREF" xr:uid="{00000000-0004-0000-7000-000004000000}"/>
    <hyperlink ref="G16" location="RCT030_INSTRUMENTOS_POS!A1" display="RCT030_INSTRUMENTOS_POS" xr:uid="{00000000-0004-0000-7000-000005000000}"/>
    <hyperlink ref="G17" location="RCT030_INSTRUMENTOS_POS!A1" display="RCT030_INSTRUMENTOS_POS" xr:uid="{00000000-0004-0000-7000-000006000000}"/>
    <hyperlink ref="G18" location="RCT030_INSTRUMENTOS_POS!A1" display="RCT030_INSTRUMENTOS_POS" xr:uid="{00000000-0004-0000-7000-000007000000}"/>
    <hyperlink ref="G19" location="RCT030_INSTRUMENTOS_POS!A1" display="RCT030_INSTRUMENTOS_POS" xr:uid="{00000000-0004-0000-7000-000008000000}"/>
    <hyperlink ref="G20" location="RCT030_INSTRUMENTOS_POS!A1" display="RCT030_INSTRUMENTOS_POS" xr:uid="{00000000-0004-0000-7000-000009000000}"/>
    <hyperlink ref="G21" location="RCT030_INSTRUMENTOS_POS!A1" display="RCT030_INSTRUMENTOS_POS" xr:uid="{00000000-0004-0000-7000-00000A000000}"/>
    <hyperlink ref="G22" location="RCT030_INSTRUMENTOS_POS!A1" display="RCT030_INSTRUMENTOS_POS" xr:uid="{00000000-0004-0000-7000-00000B000000}"/>
    <hyperlink ref="G23" location="RCT030_INSTRUMENTOS_POS!A1" display="RCT030_INSTRUMENTOS_POS" xr:uid="{00000000-0004-0000-7000-00000C000000}"/>
    <hyperlink ref="G24" location="RCT030_INSTRUMENTOS_POS!A1" display="RCT030_INSTRUMENTOS_POS" xr:uid="{00000000-0004-0000-7000-00000D000000}"/>
    <hyperlink ref="G25" location="RCT030_INSTRUMENTOS_POS!A1" display="RCT030_INSTRUMENTOS_POS" xr:uid="{00000000-0004-0000-7000-00000E000000}"/>
    <hyperlink ref="G26" location="RCT030_INSTRUMENTOS_POS!A1" display="RCT030_INSTRUMENTOS_POS" xr:uid="{00000000-0004-0000-7000-00000F000000}"/>
    <hyperlink ref="G27" location="RCT030_INSTRUMENTOS_POS!A1" display="RCT030_INSTRUMENTOS_POS" xr:uid="{00000000-0004-0000-7000-000010000000}"/>
    <hyperlink ref="G28" location="RCT030_INSTRUMENTOS_POS!A1" display="RCT030_INSTRUMENTOS_POS" xr:uid="{00000000-0004-0000-7000-000011000000}"/>
    <hyperlink ref="G29" location="RCT030_INSTRUMENTOS_POS!A1" display="RCT030_INSTRUMENTOS_POS" xr:uid="{00000000-0004-0000-7000-000012000000}"/>
    <hyperlink ref="G30" location="RCT023_INST_DTREF!A1" display="RCT023_INST_DTREF" xr:uid="{00000000-0004-0000-7000-000013000000}"/>
    <hyperlink ref="G31" location="RCT030_INSTRUMENTOS_POS!A1" display="RCT030_INSTRUMENTOS_POS" xr:uid="{00000000-0004-0000-7000-000014000000}"/>
    <hyperlink ref="G32" location="RCT030_INSTRUMENTOS_POS!A1" display="RCT030_INSTRUMENTOS_POS" xr:uid="{00000000-0004-0000-7000-000015000000}"/>
    <hyperlink ref="G33" location="RCT023_INST_DTREF!A1" display="RCT023_INST_DTREF" xr:uid="{00000000-0004-0000-7000-000016000000}"/>
    <hyperlink ref="G34" location="RCT023_INST_DTREF!A1" display="RCT023_INST_DTREF" xr:uid="{00000000-0004-0000-7000-000017000000}"/>
    <hyperlink ref="G35" location="RCT023_INST_DTREF!A1" display="RCT023_INST_DTREF" xr:uid="{00000000-0004-0000-7000-000018000000}"/>
    <hyperlink ref="G36" location="RCT023_INST_DTREF!A1" display="RCT023_INST_DTREF" xr:uid="{00000000-0004-0000-7000-000019000000}"/>
    <hyperlink ref="G37" location="RCTX01_CARTEIRAS_CNTR!A1" display="RCTX01_CARTEIRAS_CNTR" xr:uid="{00000000-0004-0000-7000-00001A000000}"/>
    <hyperlink ref="G38" location="RCT030_INSTRUMENTOS_POS!A1" display="RCT030_INSTRUMENTOS_POS" xr:uid="{00000000-0004-0000-7000-00001B000000}"/>
    <hyperlink ref="G39" location="RCT023_INST_DTREF!A1" display="RCT023_INST_DTREF" xr:uid="{00000000-0004-0000-7000-00001C000000}"/>
    <hyperlink ref="G40" location="RCT023_INST_DTREF!A1" display="RCT023_INST_DTREF" xr:uid="{00000000-0004-0000-7000-00001D000000}"/>
    <hyperlink ref="G41" location="RCT030_INSTRUMENTOS_POS!A1" display="RCT030_INSTRUMENTOS_POS" xr:uid="{00000000-0004-0000-7000-00001E000000}"/>
    <hyperlink ref="G42" location="RCT023_INST_DTREF!A1" display="RCT023_INST_DTREF" xr:uid="{00000000-0004-0000-7000-00001F000000}"/>
    <hyperlink ref="G44" location="RCT023_INST_DTREF!A1" display="RCT023_INST_DTREF" xr:uid="{00000000-0004-0000-7000-000020000000}"/>
    <hyperlink ref="G45" location="RCT030_INSTRUMENTOS_POS!A1" display="RCT030_INSTRUMENTOS_POS" xr:uid="{00000000-0004-0000-7000-000021000000}"/>
    <hyperlink ref="G46" location="RCTX27_2015_NEW_DEFAULT!A1" display="RCTX27_2015_NEW_DEFAULT" xr:uid="{00000000-0004-0000-7000-000022000000}"/>
    <hyperlink ref="G47" location="RCT023_INST_DTREF!A1" display="RCT023_INST_DTREF" xr:uid="{00000000-0004-0000-7000-000023000000}"/>
    <hyperlink ref="G48" location="RCT023_INST_DTREF!A1" display="RCT023_INST_DTREF" xr:uid="{00000000-0004-0000-7000-000024000000}"/>
    <hyperlink ref="G49" location="RCT023_INST_DTREF!A1" display="RCT023_INST_DTREF" xr:uid="{00000000-0004-0000-7000-000025000000}"/>
    <hyperlink ref="G50" location="RCT023_INST_DTREF!A1" display="RCT023_INST_DTREF" xr:uid="{00000000-0004-0000-7000-000026000000}"/>
    <hyperlink ref="G51" location="RCT023_INST_DTREF!A1" display="RCT023_INST_DTREF" xr:uid="{00000000-0004-0000-7000-000027000000}"/>
    <hyperlink ref="G52" location="RCT023_INST_DTREF!A1" display="RCT023_INST_DTREF" xr:uid="{00000000-0004-0000-7000-000028000000}"/>
    <hyperlink ref="G54" location="RCT023_INST_DTREF!A1" display="RCT023_INST_DTREF" xr:uid="{00000000-0004-0000-7000-00002A000000}"/>
    <hyperlink ref="G55" location="RCT023_INST_DTREF!A1" display="RCT023_INST_DTREF" xr:uid="{00000000-0004-0000-7000-00002B000000}"/>
    <hyperlink ref="G56" location="RCT023_INST_DTREF!A1" display="RCT023_INST_DTREF" xr:uid="{00000000-0004-0000-7000-00002C000000}"/>
    <hyperlink ref="G57" location="RCT023_INST_DTREF!A1" display="RCT023_INST_DTREF" xr:uid="{00000000-0004-0000-7000-00002D000000}"/>
    <hyperlink ref="G58" location="RCT023_INST_DTREF!A1" display="RCT023_INST_DTREF" xr:uid="{00000000-0004-0000-7000-00002E000000}"/>
    <hyperlink ref="G59" location="RCT023_INST_DTREF!A1" display="RCT023_INST_DTREF" xr:uid="{00000000-0004-0000-7000-00002F000000}"/>
    <hyperlink ref="G60" location="RCT023_INST_DTREF!A1" display="RCT023_INST_DTREF" xr:uid="{00000000-0004-0000-7000-000030000000}"/>
    <hyperlink ref="G61" location="RCT023_INST_DTREF!A1" display="RCT023_INST_DTREF" xr:uid="{00000000-0004-0000-7000-000031000000}"/>
    <hyperlink ref="G62" location="RCT023_INST_DTREF!A1" display="RCT023_INST_DTREF" xr:uid="{00000000-0004-0000-7000-000032000000}"/>
    <hyperlink ref="G63" location="RCT023_INST_DTREF!A1" display="RCT023_INST_DTREF" xr:uid="{00000000-0004-0000-7000-000033000000}"/>
    <hyperlink ref="G64" location="RCTX27_2015_NEW_DEFAULT!A1" display="RCTX27_2015_NEW_DEFAULT" xr:uid="{00000000-0004-0000-7000-000034000000}"/>
    <hyperlink ref="G65" location="RCT030_INSTRUMENTOS_POS!A1" display="RCT030_INSTRUMENTOS_POS" xr:uid="{00000000-0004-0000-7000-000035000000}"/>
    <hyperlink ref="G66" location="RCT023_INST_DTREF!A1" display="RCT023_INST_DTREF" xr:uid="{00000000-0004-0000-7000-000036000000}"/>
    <hyperlink ref="G67" location="RCT023_INST_DTREF!A1" display="RCT023_INST_DTREF" xr:uid="{00000000-0004-0000-7000-000037000000}"/>
    <hyperlink ref="G68" location="RCT023_INST_DTREF!A1" display="RCT023_INST_DTREF" xr:uid="{00000000-0004-0000-7000-000038000000}"/>
    <hyperlink ref="G69" location="RCT030_INSTRUMENTOS_POS!A1" display="RCT030_INSTRUMENTOS_POS" xr:uid="{00000000-0004-0000-7000-000039000000}"/>
    <hyperlink ref="G70" location="RCT023_INST_DTREF!A1" display="RCT023_INST_DTREF" xr:uid="{00000000-0004-0000-7000-00003A000000}"/>
    <hyperlink ref="G71" location="RCT023_INST_DTREF!A1" display="RCT023_INST_DTREF" xr:uid="{00000000-0004-0000-7000-00003B000000}"/>
    <hyperlink ref="G72" location="RCT023_INST_DTREF!A1" display="RCT023_INST_DTREF" xr:uid="{00000000-0004-0000-7000-00003C000000}"/>
    <hyperlink ref="G73" location="RCT023_INST_DTREF!A1" display="RCT023_INST_DTREF" xr:uid="{00000000-0004-0000-7000-00003D000000}"/>
    <hyperlink ref="G74" location="RCT023_INST_DTREF!A1" display="RCT023_INST_DTREF" xr:uid="{00000000-0004-0000-7000-00003E000000}"/>
    <hyperlink ref="G75" location="RCT023_INST_DTREF!A1" display="RCT023_INST_DTREF" xr:uid="{00000000-0004-0000-7000-00003F000000}"/>
    <hyperlink ref="G76" location="RCT023_INST_DTREF!A1" display="RCT023_INST_DTREF" xr:uid="{00000000-0004-0000-7000-000040000000}"/>
    <hyperlink ref="G77" location="RCT023_INST_DTREF!A1" display="RCT023_INST_DTREF" xr:uid="{00000000-0004-0000-7000-000041000000}"/>
    <hyperlink ref="G78" location="RCT023_INST_DTREF!A1" display="RCT023_INST_DTREF" xr:uid="{00000000-0004-0000-7000-000042000000}"/>
    <hyperlink ref="G79" location="RCT023_INST_DTREF!A1" display="RCT023_INST_DTREF" xr:uid="{00000000-0004-0000-7000-000043000000}"/>
    <hyperlink ref="G80" location="RCT023_INST_DTREF!A1" display="RCT023_INST_DTREF" xr:uid="{00000000-0004-0000-7000-000044000000}"/>
    <hyperlink ref="G81" location="RCT023_INST_DTREF!A1" display="RCT023_INST_DTREF" xr:uid="{00000000-0004-0000-7000-000045000000}"/>
    <hyperlink ref="G82" location="RCT023_INST_DTREF!A1" display="RCT023_INST_DTREF" xr:uid="{00000000-0004-0000-7000-000046000000}"/>
    <hyperlink ref="G83" location="RCT023_INST_DTREF!A1" display="RCT023_INST_DTREF" xr:uid="{00000000-0004-0000-7000-000047000000}"/>
    <hyperlink ref="G43" location="T_PARAM_DOMINIOS_BDP_INTERNO!A1" display="T_PARAM_DOMINIOS_BDP_INTERNO" xr:uid="{00000000-0004-0000-7000-000048000000}"/>
    <hyperlink ref="B6" location="Variáveis!A1" display="Variáveis" xr:uid="{00000000-0004-0000-7000-000049000000}"/>
    <hyperlink ref="C6" location="'Índice de Tabelas'!A1" display="Índice de Tabelas" xr:uid="{00000000-0004-0000-7000-00004A000000}"/>
    <hyperlink ref="D6" location="'Manual de Instrução'!A1" display="Manual de Instrução" xr:uid="{00000000-0004-0000-7000-00004B000000}"/>
    <hyperlink ref="G85" location="RCT023_INST_DTREF!A1" display="RCT023_INST_DTREF" xr:uid="{C56DF4EC-34D3-4B39-984C-149470416EBA}"/>
    <hyperlink ref="G53" location="RCT030_INSTRUMENTOS_POS!A1" display="RCT030_INSTRUMENTOS_POS" xr:uid="{00000000-0004-0000-7000-000029000000}"/>
    <hyperlink ref="G84" location="RCT030_INSTRUMENTOS_INI!A1" display="RCT030_INSTRUMENTOS_INI" xr:uid="{0938C930-9B05-4291-9546-2A746ABB59C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ReturnToPrevSheet">
                <anchor moveWithCells="1" sizeWithCells="1">
                  <from>
                    <xdr:col>4</xdr:col>
                    <xdr:colOff>0</xdr:colOff>
                    <xdr:row>3</xdr:row>
                    <xdr:rowOff>0</xdr:rowOff>
                  </from>
                  <to>
                    <xdr:col>5</xdr:col>
                    <xdr:colOff>685800</xdr:colOff>
                    <xdr:row>4</xdr:row>
                    <xdr:rowOff>182880</xdr:rowOff>
                  </to>
                </anchor>
              </controlPr>
            </control>
          </mc:Choice>
        </mc:AlternateContent>
        <mc:AlternateContent xmlns:mc="http://schemas.openxmlformats.org/markup-compatibility/2006">
          <mc:Choice Requires="x14">
            <control shapeId="226306" r:id="rId5" name="Remover Filtros">
              <controlPr defaultSize="0" print="0" autoFill="0" autoPict="0" macro="[0]!RemoveFilters">
                <anchor moveWithCells="1" sizeWithCells="1">
                  <from>
                    <xdr:col>5</xdr:col>
                    <xdr:colOff>1973580</xdr:colOff>
                    <xdr:row>2</xdr:row>
                    <xdr:rowOff>182880</xdr:rowOff>
                  </from>
                  <to>
                    <xdr:col>6</xdr:col>
                    <xdr:colOff>1897380</xdr:colOff>
                    <xdr:row>4</xdr:row>
                    <xdr:rowOff>144780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172"/>
  <dimension ref="A1:R21"/>
  <sheetViews>
    <sheetView zoomScale="80" workbookViewId="0">
      <pane xSplit="5" ySplit="10" topLeftCell="F11" activePane="bottomRight" state="frozen"/>
      <selection pane="topRight" activeCell="F1" sqref="F1"/>
      <selection pane="bottomLeft" activeCell="A18" sqref="A18"/>
      <selection pane="bottomRight" activeCell="B10" sqref="B10:R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59765625" style="27" customWidth="1"/>
    <col min="5" max="5" width="23.59765625" style="27" customWidth="1"/>
    <col min="6" max="6" width="27.3984375" style="27" customWidth="1"/>
    <col min="7" max="7" width="30.5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152</v>
      </c>
      <c r="E11" s="24" t="s">
        <v>1456</v>
      </c>
      <c r="F11" s="24"/>
      <c r="G11" s="65"/>
      <c r="I11" s="21" t="s">
        <v>1457</v>
      </c>
      <c r="J11" s="24"/>
      <c r="K11" s="21" t="s">
        <v>1458</v>
      </c>
      <c r="L11" s="21" t="s">
        <v>1459</v>
      </c>
      <c r="M11" s="21" t="s">
        <v>1460</v>
      </c>
      <c r="N11" s="24">
        <v>1</v>
      </c>
      <c r="O11" s="73">
        <v>0</v>
      </c>
      <c r="P11" s="73" t="s">
        <v>2376</v>
      </c>
      <c r="Q11" s="24" t="s">
        <v>2376</v>
      </c>
      <c r="R11" s="147"/>
    </row>
    <row r="12" spans="1:18" ht="27" customHeight="1" x14ac:dyDescent="0.25">
      <c r="A12" s="75"/>
      <c r="B12" s="75">
        <v>2</v>
      </c>
      <c r="C12" s="24" t="s">
        <v>51</v>
      </c>
      <c r="D12" s="24" t="s">
        <v>152</v>
      </c>
      <c r="E12" s="24" t="s">
        <v>1611</v>
      </c>
      <c r="F12" s="24"/>
      <c r="G12" s="85" t="s">
        <v>104</v>
      </c>
      <c r="H12" s="21" t="s">
        <v>1611</v>
      </c>
      <c r="I12" s="21"/>
      <c r="J12" s="21" t="s">
        <v>2377</v>
      </c>
      <c r="K12" s="21" t="s">
        <v>1482</v>
      </c>
      <c r="L12" s="21" t="s">
        <v>1612</v>
      </c>
      <c r="M12" s="21" t="s">
        <v>1460</v>
      </c>
      <c r="N12" s="24">
        <v>1</v>
      </c>
      <c r="O12" s="24">
        <v>0</v>
      </c>
      <c r="P12" s="24" t="s">
        <v>2376</v>
      </c>
      <c r="Q12" s="24" t="s">
        <v>2376</v>
      </c>
      <c r="R12" s="147"/>
    </row>
    <row r="13" spans="1:18" ht="27" customHeight="1" x14ac:dyDescent="0.25">
      <c r="A13" s="75"/>
      <c r="B13" s="75">
        <v>3</v>
      </c>
      <c r="C13" s="24" t="s">
        <v>51</v>
      </c>
      <c r="D13" s="24" t="s">
        <v>152</v>
      </c>
      <c r="E13" s="24" t="s">
        <v>2378</v>
      </c>
      <c r="F13" s="24"/>
      <c r="G13" s="21"/>
      <c r="H13" s="21"/>
      <c r="I13" s="22" t="s">
        <v>2379</v>
      </c>
      <c r="J13" s="21"/>
      <c r="K13" s="21" t="s">
        <v>1487</v>
      </c>
      <c r="L13" s="21" t="s">
        <v>1500</v>
      </c>
      <c r="M13" s="21" t="s">
        <v>1471</v>
      </c>
      <c r="N13" s="24">
        <v>0</v>
      </c>
      <c r="O13" s="24">
        <v>0</v>
      </c>
      <c r="P13" s="24" t="s">
        <v>2376</v>
      </c>
      <c r="Q13" s="24" t="s">
        <v>2376</v>
      </c>
      <c r="R13" s="147"/>
    </row>
    <row r="14" spans="1:18" ht="27" customHeight="1" x14ac:dyDescent="0.25">
      <c r="A14" s="75"/>
      <c r="B14" s="75">
        <v>4</v>
      </c>
      <c r="C14" s="24" t="s">
        <v>51</v>
      </c>
      <c r="D14" s="24" t="s">
        <v>152</v>
      </c>
      <c r="E14" s="24" t="s">
        <v>1611</v>
      </c>
      <c r="F14" s="24"/>
      <c r="G14" s="85" t="s">
        <v>2380</v>
      </c>
      <c r="H14" s="21" t="s">
        <v>1611</v>
      </c>
      <c r="I14" s="21"/>
      <c r="J14" s="21" t="s">
        <v>2377</v>
      </c>
      <c r="K14" s="21" t="s">
        <v>1482</v>
      </c>
      <c r="L14" s="21" t="s">
        <v>1612</v>
      </c>
      <c r="M14" s="21" t="s">
        <v>1460</v>
      </c>
      <c r="N14" s="24">
        <v>1</v>
      </c>
      <c r="O14" s="24">
        <v>0</v>
      </c>
      <c r="P14" s="24" t="s">
        <v>2376</v>
      </c>
      <c r="Q14" s="24" t="s">
        <v>2376</v>
      </c>
      <c r="R14" s="147"/>
    </row>
    <row r="15" spans="1:18" ht="27" customHeight="1" x14ac:dyDescent="0.25">
      <c r="A15" s="75"/>
      <c r="B15" s="75">
        <v>5</v>
      </c>
      <c r="C15" s="24" t="s">
        <v>51</v>
      </c>
      <c r="D15" s="24" t="s">
        <v>152</v>
      </c>
      <c r="E15" s="24" t="s">
        <v>2378</v>
      </c>
      <c r="F15" s="24"/>
      <c r="G15" s="21"/>
      <c r="H15" s="21"/>
      <c r="I15" s="22" t="s">
        <v>2381</v>
      </c>
      <c r="J15" s="21"/>
      <c r="K15" s="21" t="s">
        <v>1487</v>
      </c>
      <c r="L15" s="21" t="s">
        <v>1500</v>
      </c>
      <c r="M15" s="21" t="s">
        <v>1471</v>
      </c>
      <c r="N15" s="24">
        <v>0</v>
      </c>
      <c r="O15" s="24">
        <v>0</v>
      </c>
      <c r="P15" s="24" t="s">
        <v>2376</v>
      </c>
      <c r="Q15" s="24" t="s">
        <v>2376</v>
      </c>
      <c r="R15" s="147"/>
    </row>
    <row r="16" spans="1:18" ht="27" customHeight="1" x14ac:dyDescent="0.25">
      <c r="A16" s="75"/>
      <c r="B16" s="75">
        <v>6</v>
      </c>
      <c r="C16" s="24" t="s">
        <v>51</v>
      </c>
      <c r="D16" s="24" t="s">
        <v>152</v>
      </c>
      <c r="E16" s="24" t="s">
        <v>1611</v>
      </c>
      <c r="F16" s="24"/>
      <c r="G16" s="85" t="s">
        <v>2382</v>
      </c>
      <c r="H16" s="21" t="s">
        <v>1611</v>
      </c>
      <c r="I16" s="21"/>
      <c r="J16" s="21" t="s">
        <v>2377</v>
      </c>
      <c r="K16" s="21" t="s">
        <v>1482</v>
      </c>
      <c r="L16" s="21" t="s">
        <v>1612</v>
      </c>
      <c r="M16" s="21" t="s">
        <v>1460</v>
      </c>
      <c r="N16" s="24">
        <v>1</v>
      </c>
      <c r="O16" s="24">
        <v>0</v>
      </c>
      <c r="P16" s="24" t="s">
        <v>2376</v>
      </c>
      <c r="Q16" s="24" t="s">
        <v>2376</v>
      </c>
      <c r="R16" s="147"/>
    </row>
    <row r="17" spans="1:18" ht="27" customHeight="1" x14ac:dyDescent="0.25">
      <c r="A17" s="75"/>
      <c r="B17" s="75">
        <v>7</v>
      </c>
      <c r="C17" s="24" t="s">
        <v>51</v>
      </c>
      <c r="D17" s="24" t="s">
        <v>152</v>
      </c>
      <c r="E17" s="24" t="s">
        <v>2378</v>
      </c>
      <c r="F17" s="24"/>
      <c r="G17" s="21"/>
      <c r="H17" s="21"/>
      <c r="I17" s="22" t="s">
        <v>2383</v>
      </c>
      <c r="J17" s="21"/>
      <c r="K17" s="21" t="s">
        <v>1487</v>
      </c>
      <c r="L17" s="21" t="s">
        <v>1500</v>
      </c>
      <c r="M17" s="21" t="s">
        <v>1471</v>
      </c>
      <c r="N17" s="24">
        <v>0</v>
      </c>
      <c r="O17" s="24">
        <v>0</v>
      </c>
      <c r="P17" s="24" t="s">
        <v>2376</v>
      </c>
      <c r="Q17" s="24" t="s">
        <v>2376</v>
      </c>
      <c r="R17" s="147"/>
    </row>
    <row r="18" spans="1:18" ht="27" customHeight="1" x14ac:dyDescent="0.25">
      <c r="A18" s="75"/>
      <c r="B18" s="75">
        <v>8</v>
      </c>
      <c r="C18" s="24" t="s">
        <v>51</v>
      </c>
      <c r="D18" s="24" t="s">
        <v>152</v>
      </c>
      <c r="E18" s="24" t="s">
        <v>1816</v>
      </c>
      <c r="F18" s="24"/>
      <c r="G18" s="85" t="s">
        <v>104</v>
      </c>
      <c r="H18" s="21"/>
      <c r="I18" s="21" t="s">
        <v>2384</v>
      </c>
      <c r="J18" s="21" t="s">
        <v>2377</v>
      </c>
      <c r="K18" s="21" t="s">
        <v>1487</v>
      </c>
      <c r="L18" s="21" t="s">
        <v>1500</v>
      </c>
      <c r="M18" s="21" t="s">
        <v>1460</v>
      </c>
      <c r="N18" s="24">
        <v>1</v>
      </c>
      <c r="O18" s="24">
        <v>0</v>
      </c>
      <c r="P18" s="24" t="s">
        <v>2376</v>
      </c>
      <c r="Q18" s="24" t="s">
        <v>2376</v>
      </c>
      <c r="R18" s="147"/>
    </row>
    <row r="19" spans="1:18" ht="27" customHeight="1" x14ac:dyDescent="0.25">
      <c r="A19" s="75"/>
      <c r="B19" s="75">
        <v>9</v>
      </c>
      <c r="C19" s="24" t="s">
        <v>51</v>
      </c>
      <c r="D19" s="24" t="s">
        <v>152</v>
      </c>
      <c r="E19" s="24" t="s">
        <v>1816</v>
      </c>
      <c r="F19" s="24"/>
      <c r="G19" s="85" t="s">
        <v>2380</v>
      </c>
      <c r="H19" s="21"/>
      <c r="I19" s="21" t="s">
        <v>2384</v>
      </c>
      <c r="J19" s="21" t="s">
        <v>2377</v>
      </c>
      <c r="K19" s="21" t="s">
        <v>1487</v>
      </c>
      <c r="L19" s="21" t="s">
        <v>1500</v>
      </c>
      <c r="M19" s="21" t="s">
        <v>1460</v>
      </c>
      <c r="N19" s="24">
        <v>1</v>
      </c>
      <c r="O19" s="24">
        <v>0</v>
      </c>
      <c r="P19" s="24" t="s">
        <v>2376</v>
      </c>
      <c r="Q19" s="24" t="s">
        <v>2376</v>
      </c>
      <c r="R19" s="147"/>
    </row>
    <row r="20" spans="1:18" ht="27" customHeight="1" x14ac:dyDescent="0.25">
      <c r="A20" s="75"/>
      <c r="B20" s="75">
        <v>10</v>
      </c>
      <c r="C20" s="24" t="s">
        <v>51</v>
      </c>
      <c r="D20" s="24" t="s">
        <v>152</v>
      </c>
      <c r="E20" s="24" t="s">
        <v>1816</v>
      </c>
      <c r="F20" s="24"/>
      <c r="G20" s="85" t="s">
        <v>2382</v>
      </c>
      <c r="H20" s="21"/>
      <c r="I20" s="21" t="s">
        <v>2384</v>
      </c>
      <c r="J20" s="21" t="s">
        <v>2377</v>
      </c>
      <c r="K20" s="21" t="s">
        <v>1487</v>
      </c>
      <c r="L20" s="21" t="s">
        <v>1500</v>
      </c>
      <c r="M20" s="21" t="s">
        <v>1460</v>
      </c>
      <c r="N20" s="24">
        <v>1</v>
      </c>
      <c r="O20" s="24">
        <v>0</v>
      </c>
      <c r="P20" s="24" t="s">
        <v>2376</v>
      </c>
      <c r="Q20" s="24" t="s">
        <v>2376</v>
      </c>
      <c r="R20" s="147"/>
    </row>
    <row r="21" spans="1:18" ht="27" customHeight="1" x14ac:dyDescent="0.25">
      <c r="A21" s="75"/>
      <c r="B21" s="75">
        <v>11</v>
      </c>
      <c r="C21" s="24" t="s">
        <v>51</v>
      </c>
      <c r="D21" s="24" t="s">
        <v>152</v>
      </c>
      <c r="E21" s="24" t="s">
        <v>1561</v>
      </c>
      <c r="F21" s="24"/>
      <c r="G21" s="21"/>
      <c r="H21" s="21"/>
      <c r="I21" s="21" t="s">
        <v>1599</v>
      </c>
      <c r="J21" s="21"/>
      <c r="K21" s="21" t="s">
        <v>1563</v>
      </c>
      <c r="L21" s="21" t="s">
        <v>1564</v>
      </c>
      <c r="M21" s="21" t="s">
        <v>1471</v>
      </c>
      <c r="N21" s="24">
        <v>0</v>
      </c>
      <c r="O21" s="24">
        <v>0</v>
      </c>
      <c r="P21" s="24" t="s">
        <v>2376</v>
      </c>
      <c r="Q21" s="24" t="s">
        <v>2376</v>
      </c>
      <c r="R21" s="147"/>
    </row>
  </sheetData>
  <autoFilter ref="B10:R21" xr:uid="{00000000-0001-0000-7100-000000000000}"/>
  <mergeCells count="1">
    <mergeCell ref="C9:M9"/>
  </mergeCells>
  <conditionalFormatting sqref="E11 E21">
    <cfRule type="duplicateValues" dxfId="1530" priority="202"/>
  </conditionalFormatting>
  <hyperlinks>
    <hyperlink ref="G12" location="RCT024_INTERVENIENTES!A1" display="RCT024_INTERVENIENTES" xr:uid="{00000000-0004-0000-7100-000000000000}"/>
    <hyperlink ref="G14" location="RCT038_GARANTIAS_REAIS!A1" display="RCT038_GARANTIAS_REAIS" xr:uid="{00000000-0004-0000-7100-000001000000}"/>
    <hyperlink ref="G16" location="RCT039_GARANTIAS_PESSOAIS!A1" display="RCT039_GARANTIAS_PESSOAIS" xr:uid="{00000000-0004-0000-7100-000002000000}"/>
    <hyperlink ref="G18" location="RCT024_INTERVENIENTES!A1" display="RCT024_INTERVENIENTES" xr:uid="{00000000-0004-0000-7100-000003000000}"/>
    <hyperlink ref="G19" location="RCT038_GARANTIAS_REAIS!A1" display="RCT038_GARANTIAS_REAIS" xr:uid="{00000000-0004-0000-7100-000004000000}"/>
    <hyperlink ref="G20" location="RCT039_GARANTIAS_PESSOAIS!A1" display="RCT039_GARANTIAS_PESSOAIS" xr:uid="{00000000-0004-0000-7100-000005000000}"/>
    <hyperlink ref="B6" location="Variáveis!A1" display="Variáveis" xr:uid="{00000000-0004-0000-7100-000006000000}"/>
    <hyperlink ref="C6" location="'Índice de Tabelas'!A1" display="Índice de Tabelas" xr:uid="{00000000-0004-0000-7100-000007000000}"/>
    <hyperlink ref="D6" location="'Manual de Instrução'!A1" display="Manual de Instrução" xr:uid="{00000000-0004-0000-71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732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2733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173"/>
  <dimension ref="A1:R18"/>
  <sheetViews>
    <sheetView zoomScale="80" workbookViewId="0">
      <pane xSplit="5" ySplit="10" topLeftCell="F11" activePane="bottomRight" state="frozen"/>
      <selection pane="topRight" activeCell="F1" sqref="F1"/>
      <selection pane="bottomLeft" activeCell="A18" sqref="A18"/>
      <selection pane="bottomRight" activeCell="B10" sqref="B10:R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8984375" style="27" bestFit="1"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153</v>
      </c>
      <c r="E11" s="24" t="s">
        <v>1611</v>
      </c>
      <c r="F11" s="24"/>
      <c r="G11" s="85" t="s">
        <v>67</v>
      </c>
      <c r="H11" s="21" t="s">
        <v>1611</v>
      </c>
      <c r="I11" s="21"/>
      <c r="J11" s="24"/>
      <c r="K11" s="21" t="s">
        <v>1465</v>
      </c>
      <c r="L11" s="21" t="s">
        <v>1612</v>
      </c>
      <c r="M11" s="21" t="s">
        <v>1471</v>
      </c>
      <c r="N11" s="24">
        <v>0</v>
      </c>
      <c r="O11" s="73">
        <v>0</v>
      </c>
      <c r="P11" s="73" t="s">
        <v>2385</v>
      </c>
      <c r="Q11" s="24" t="s">
        <v>2386</v>
      </c>
      <c r="R11" s="147"/>
    </row>
    <row r="12" spans="1:18" ht="27" customHeight="1" x14ac:dyDescent="0.25">
      <c r="A12" s="75"/>
      <c r="B12" s="75">
        <v>2</v>
      </c>
      <c r="C12" s="24" t="s">
        <v>51</v>
      </c>
      <c r="D12" s="24" t="s">
        <v>153</v>
      </c>
      <c r="E12" s="24" t="s">
        <v>2180</v>
      </c>
      <c r="F12" s="24" t="s">
        <v>1468</v>
      </c>
      <c r="G12" s="85" t="s">
        <v>67</v>
      </c>
      <c r="H12" s="21"/>
      <c r="I12" s="21" t="s">
        <v>2387</v>
      </c>
      <c r="J12" s="21" t="s">
        <v>2388</v>
      </c>
      <c r="K12" s="21" t="s">
        <v>1482</v>
      </c>
      <c r="L12" s="21" t="s">
        <v>1612</v>
      </c>
      <c r="M12" s="21" t="s">
        <v>1471</v>
      </c>
      <c r="N12" s="24">
        <v>0</v>
      </c>
      <c r="O12" s="24">
        <v>0</v>
      </c>
      <c r="P12" s="24" t="s">
        <v>2385</v>
      </c>
      <c r="Q12" s="24" t="s">
        <v>2386</v>
      </c>
      <c r="R12" s="147"/>
    </row>
    <row r="13" spans="1:18" ht="27" customHeight="1" x14ac:dyDescent="0.25">
      <c r="A13" s="75"/>
      <c r="B13" s="75">
        <v>3</v>
      </c>
      <c r="C13" s="24" t="s">
        <v>51</v>
      </c>
      <c r="D13" s="24" t="s">
        <v>153</v>
      </c>
      <c r="E13" s="24" t="s">
        <v>1615</v>
      </c>
      <c r="F13" s="24"/>
      <c r="G13" s="85" t="s">
        <v>67</v>
      </c>
      <c r="H13" s="21" t="s">
        <v>1615</v>
      </c>
      <c r="I13" s="21"/>
      <c r="J13" s="21"/>
      <c r="K13" s="21" t="s">
        <v>1482</v>
      </c>
      <c r="L13" s="21" t="s">
        <v>1612</v>
      </c>
      <c r="M13" s="21" t="s">
        <v>1471</v>
      </c>
      <c r="N13" s="24">
        <v>0</v>
      </c>
      <c r="O13" s="24">
        <v>0</v>
      </c>
      <c r="P13" s="24" t="s">
        <v>2385</v>
      </c>
      <c r="Q13" s="24" t="s">
        <v>2386</v>
      </c>
      <c r="R13" s="147"/>
    </row>
    <row r="14" spans="1:18" ht="27" customHeight="1" x14ac:dyDescent="0.25">
      <c r="A14" s="75"/>
      <c r="B14" s="75">
        <v>4</v>
      </c>
      <c r="C14" s="24" t="s">
        <v>51</v>
      </c>
      <c r="D14" s="24" t="s">
        <v>153</v>
      </c>
      <c r="E14" s="24" t="s">
        <v>1617</v>
      </c>
      <c r="F14" s="24"/>
      <c r="G14" s="85" t="s">
        <v>67</v>
      </c>
      <c r="H14" s="21" t="s">
        <v>1617</v>
      </c>
      <c r="I14" s="21"/>
      <c r="J14" s="21"/>
      <c r="K14" s="21" t="s">
        <v>1465</v>
      </c>
      <c r="L14" s="21" t="s">
        <v>1476</v>
      </c>
      <c r="M14" s="21" t="s">
        <v>1471</v>
      </c>
      <c r="N14" s="24">
        <v>0</v>
      </c>
      <c r="O14" s="24">
        <v>0</v>
      </c>
      <c r="P14" s="24" t="s">
        <v>2385</v>
      </c>
      <c r="Q14" s="24" t="s">
        <v>2386</v>
      </c>
      <c r="R14" s="147"/>
    </row>
    <row r="15" spans="1:18" ht="27" customHeight="1" x14ac:dyDescent="0.25">
      <c r="A15" s="75"/>
      <c r="B15" s="75">
        <v>5</v>
      </c>
      <c r="C15" s="24" t="s">
        <v>51</v>
      </c>
      <c r="D15" s="24" t="s">
        <v>153</v>
      </c>
      <c r="E15" s="24" t="s">
        <v>1616</v>
      </c>
      <c r="F15" s="24"/>
      <c r="G15" s="85" t="s">
        <v>67</v>
      </c>
      <c r="H15" s="21" t="s">
        <v>1616</v>
      </c>
      <c r="I15" s="21"/>
      <c r="J15" s="21"/>
      <c r="K15" s="21" t="s">
        <v>1465</v>
      </c>
      <c r="L15" s="21" t="s">
        <v>1473</v>
      </c>
      <c r="M15" s="21" t="s">
        <v>1471</v>
      </c>
      <c r="N15" s="24">
        <v>0</v>
      </c>
      <c r="O15" s="24">
        <v>0</v>
      </c>
      <c r="P15" s="24" t="s">
        <v>2385</v>
      </c>
      <c r="Q15" s="24" t="s">
        <v>2386</v>
      </c>
      <c r="R15" s="147"/>
    </row>
    <row r="16" spans="1:18" ht="27" customHeight="1" x14ac:dyDescent="0.25">
      <c r="A16" s="75"/>
      <c r="B16" s="75">
        <v>6</v>
      </c>
      <c r="C16" s="24" t="s">
        <v>51</v>
      </c>
      <c r="D16" s="24" t="s">
        <v>153</v>
      </c>
      <c r="E16" s="24" t="s">
        <v>1621</v>
      </c>
      <c r="F16" s="24"/>
      <c r="G16" s="85" t="s">
        <v>67</v>
      </c>
      <c r="H16" s="21" t="s">
        <v>1621</v>
      </c>
      <c r="I16" s="21"/>
      <c r="J16" s="21"/>
      <c r="K16" s="21" t="s">
        <v>1458</v>
      </c>
      <c r="L16" s="21" t="s">
        <v>1459</v>
      </c>
      <c r="M16" s="21" t="s">
        <v>1471</v>
      </c>
      <c r="N16" s="24">
        <v>0</v>
      </c>
      <c r="O16" s="24">
        <v>0</v>
      </c>
      <c r="P16" s="24" t="s">
        <v>2385</v>
      </c>
      <c r="Q16" s="24" t="s">
        <v>2386</v>
      </c>
      <c r="R16" s="147"/>
    </row>
    <row r="17" spans="1:18" ht="27" customHeight="1" x14ac:dyDescent="0.25">
      <c r="A17" s="75"/>
      <c r="B17" s="75">
        <v>7</v>
      </c>
      <c r="C17" s="24" t="s">
        <v>51</v>
      </c>
      <c r="D17" s="24" t="s">
        <v>153</v>
      </c>
      <c r="E17" s="24" t="s">
        <v>1620</v>
      </c>
      <c r="F17" s="24"/>
      <c r="G17" s="85" t="s">
        <v>67</v>
      </c>
      <c r="H17" s="21" t="s">
        <v>1620</v>
      </c>
      <c r="I17" s="21"/>
      <c r="J17" s="21"/>
      <c r="K17" s="21" t="s">
        <v>1458</v>
      </c>
      <c r="L17" s="21" t="s">
        <v>1459</v>
      </c>
      <c r="M17" s="21" t="s">
        <v>1471</v>
      </c>
      <c r="N17" s="24">
        <v>0</v>
      </c>
      <c r="O17" s="24">
        <v>0</v>
      </c>
      <c r="P17" s="24" t="s">
        <v>2385</v>
      </c>
      <c r="Q17" s="24" t="s">
        <v>2386</v>
      </c>
      <c r="R17" s="147"/>
    </row>
    <row r="18" spans="1:18" ht="27" customHeight="1" x14ac:dyDescent="0.25">
      <c r="A18" s="75"/>
      <c r="B18" s="75">
        <v>8</v>
      </c>
      <c r="C18" s="24" t="s">
        <v>51</v>
      </c>
      <c r="D18" s="24" t="s">
        <v>153</v>
      </c>
      <c r="E18" s="24" t="s">
        <v>1614</v>
      </c>
      <c r="F18" s="24"/>
      <c r="G18" s="85" t="s">
        <v>67</v>
      </c>
      <c r="H18" s="21" t="s">
        <v>1614</v>
      </c>
      <c r="I18" s="21"/>
      <c r="J18" s="21"/>
      <c r="K18" s="21" t="s">
        <v>1465</v>
      </c>
      <c r="L18" s="21" t="s">
        <v>1494</v>
      </c>
      <c r="M18" s="21" t="s">
        <v>1471</v>
      </c>
      <c r="N18" s="24">
        <v>0</v>
      </c>
      <c r="O18" s="24">
        <v>0</v>
      </c>
      <c r="P18" s="24" t="s">
        <v>2385</v>
      </c>
      <c r="Q18" s="24" t="s">
        <v>2386</v>
      </c>
      <c r="R18" s="147"/>
    </row>
  </sheetData>
  <autoFilter ref="B10:R18" xr:uid="{00000000-0001-0000-7200-000000000000}"/>
  <mergeCells count="1">
    <mergeCell ref="C9:M9"/>
  </mergeCells>
  <conditionalFormatting sqref="E11:E18">
    <cfRule type="duplicateValues" dxfId="1529" priority="1"/>
  </conditionalFormatting>
  <hyperlinks>
    <hyperlink ref="G11" location="RCT007_DOC_IDENTIF!A1" display="RCT007_DOC_IDENTIF" xr:uid="{00000000-0004-0000-7200-000000000000}"/>
    <hyperlink ref="G12" location="RCT007_DOC_IDENTIF!A1" display="RCT007_DOC_IDENTIF" xr:uid="{00000000-0004-0000-7200-000001000000}"/>
    <hyperlink ref="G13" location="RCT007_DOC_IDENTIF!A1" display="RCT007_DOC_IDENTIF" xr:uid="{00000000-0004-0000-7200-000002000000}"/>
    <hyperlink ref="G14" location="RCT007_DOC_IDENTIF!A1" display="RCT007_DOC_IDENTIF" xr:uid="{00000000-0004-0000-7200-000003000000}"/>
    <hyperlink ref="G15" location="RCT007_DOC_IDENTIF!A1" display="RCT007_DOC_IDENTIF" xr:uid="{00000000-0004-0000-7200-000004000000}"/>
    <hyperlink ref="G16" location="RCT007_DOC_IDENTIF!A1" display="RCT007_DOC_IDENTIF" xr:uid="{00000000-0004-0000-7200-000005000000}"/>
    <hyperlink ref="G17" location="RCT007_DOC_IDENTIF!A1" display="RCT007_DOC_IDENTIF" xr:uid="{00000000-0004-0000-7200-000006000000}"/>
    <hyperlink ref="G18" location="RCT007_DOC_IDENTIF!A1" display="RCT007_DOC_IDENTIF" xr:uid="{00000000-0004-0000-7200-000007000000}"/>
    <hyperlink ref="B6" location="Variáveis!A1" display="Variáveis" xr:uid="{00000000-0004-0000-7200-000008000000}"/>
    <hyperlink ref="C6" location="'Índice de Tabelas'!A1" display="Índice de Tabelas" xr:uid="{00000000-0004-0000-7200-000009000000}"/>
    <hyperlink ref="D6" location="'Manual de Instrução'!A1" display="Manual de Instrução" xr:uid="{00000000-0004-0000-72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ReturnToPrevSheet">
                <anchor moveWithCells="1" sizeWithCells="1">
                  <from>
                    <xdr:col>4</xdr:col>
                    <xdr:colOff>0</xdr:colOff>
                    <xdr:row>3</xdr:row>
                    <xdr:rowOff>0</xdr:rowOff>
                  </from>
                  <to>
                    <xdr:col>5</xdr:col>
                    <xdr:colOff>1028700</xdr:colOff>
                    <xdr:row>4</xdr:row>
                    <xdr:rowOff>182880</xdr:rowOff>
                  </to>
                </anchor>
              </controlPr>
            </control>
          </mc:Choice>
        </mc:AlternateContent>
        <mc:AlternateContent xmlns:mc="http://schemas.openxmlformats.org/markup-compatibility/2006">
          <mc:Choice Requires="x14">
            <control shapeId="22835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174"/>
  <dimension ref="A1:R20"/>
  <sheetViews>
    <sheetView zoomScale="80" workbookViewId="0">
      <pane xSplit="5" ySplit="10" topLeftCell="F11" activePane="bottomRight" state="frozen"/>
      <selection pane="topRight" activeCell="F1" sqref="F1"/>
      <selection pane="bottomLeft" activeCell="A18" sqref="A18"/>
      <selection pane="bottomRight" activeCell="B10" sqref="B10:R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5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154</v>
      </c>
      <c r="E11" s="24" t="s">
        <v>1611</v>
      </c>
      <c r="F11" s="24"/>
      <c r="G11" s="85" t="s">
        <v>152</v>
      </c>
      <c r="H11" s="21" t="s">
        <v>1611</v>
      </c>
      <c r="I11" s="21"/>
      <c r="J11" s="24" t="s">
        <v>2389</v>
      </c>
      <c r="K11" s="21" t="s">
        <v>1482</v>
      </c>
      <c r="L11" s="21" t="s">
        <v>1612</v>
      </c>
      <c r="M11" s="21" t="s">
        <v>1471</v>
      </c>
      <c r="N11" s="24">
        <v>0</v>
      </c>
      <c r="O11" s="73">
        <v>0</v>
      </c>
      <c r="P11" s="73" t="s">
        <v>2385</v>
      </c>
      <c r="Q11" s="24" t="s">
        <v>2385</v>
      </c>
      <c r="R11" s="147"/>
    </row>
    <row r="12" spans="1:18" ht="27" customHeight="1" x14ac:dyDescent="0.25">
      <c r="A12" s="75"/>
      <c r="B12" s="75">
        <v>2</v>
      </c>
      <c r="C12" s="24" t="s">
        <v>51</v>
      </c>
      <c r="D12" s="24" t="s">
        <v>154</v>
      </c>
      <c r="E12" s="24" t="s">
        <v>2180</v>
      </c>
      <c r="F12" s="24" t="s">
        <v>1468</v>
      </c>
      <c r="G12" s="85" t="s">
        <v>153</v>
      </c>
      <c r="H12" s="21" t="s">
        <v>2180</v>
      </c>
      <c r="I12" s="21"/>
      <c r="J12" s="21"/>
      <c r="K12" s="21" t="s">
        <v>1482</v>
      </c>
      <c r="L12" s="21" t="s">
        <v>1612</v>
      </c>
      <c r="M12" s="21" t="s">
        <v>1471</v>
      </c>
      <c r="N12" s="24">
        <v>0</v>
      </c>
      <c r="O12" s="24">
        <v>0</v>
      </c>
      <c r="P12" s="24" t="s">
        <v>2385</v>
      </c>
      <c r="Q12" s="24" t="s">
        <v>2385</v>
      </c>
      <c r="R12" s="147"/>
    </row>
    <row r="13" spans="1:18" ht="27" customHeight="1" x14ac:dyDescent="0.25">
      <c r="A13" s="75"/>
      <c r="B13" s="75">
        <v>3</v>
      </c>
      <c r="C13" s="24" t="s">
        <v>51</v>
      </c>
      <c r="D13" s="24" t="s">
        <v>154</v>
      </c>
      <c r="E13" s="24" t="s">
        <v>1615</v>
      </c>
      <c r="F13" s="24"/>
      <c r="G13" s="85" t="s">
        <v>153</v>
      </c>
      <c r="H13" s="21" t="s">
        <v>1615</v>
      </c>
      <c r="I13" s="21"/>
      <c r="J13" s="21"/>
      <c r="K13" s="21" t="s">
        <v>1482</v>
      </c>
      <c r="L13" s="21" t="s">
        <v>1612</v>
      </c>
      <c r="M13" s="21" t="s">
        <v>1471</v>
      </c>
      <c r="N13" s="24">
        <v>0</v>
      </c>
      <c r="O13" s="24">
        <v>0</v>
      </c>
      <c r="P13" s="24" t="s">
        <v>2385</v>
      </c>
      <c r="Q13" s="24" t="s">
        <v>2385</v>
      </c>
      <c r="R13" s="147"/>
    </row>
    <row r="14" spans="1:18" ht="27" customHeight="1" x14ac:dyDescent="0.25">
      <c r="A14" s="75"/>
      <c r="B14" s="75">
        <v>4</v>
      </c>
      <c r="C14" s="24" t="s">
        <v>51</v>
      </c>
      <c r="D14" s="24" t="s">
        <v>154</v>
      </c>
      <c r="E14" s="24" t="s">
        <v>1617</v>
      </c>
      <c r="F14" s="24"/>
      <c r="G14" s="85" t="s">
        <v>153</v>
      </c>
      <c r="H14" s="21" t="s">
        <v>1617</v>
      </c>
      <c r="I14" s="21"/>
      <c r="J14" s="21"/>
      <c r="K14" s="21" t="s">
        <v>1465</v>
      </c>
      <c r="L14" s="21" t="s">
        <v>1476</v>
      </c>
      <c r="M14" s="21" t="s">
        <v>1471</v>
      </c>
      <c r="N14" s="24">
        <v>0</v>
      </c>
      <c r="O14" s="24">
        <v>0</v>
      </c>
      <c r="P14" s="24" t="s">
        <v>2385</v>
      </c>
      <c r="Q14" s="24" t="s">
        <v>2385</v>
      </c>
      <c r="R14" s="147"/>
    </row>
    <row r="15" spans="1:18" ht="27" customHeight="1" x14ac:dyDescent="0.25">
      <c r="A15" s="75"/>
      <c r="B15" s="75">
        <v>5</v>
      </c>
      <c r="C15" s="24" t="s">
        <v>51</v>
      </c>
      <c r="D15" s="24" t="s">
        <v>154</v>
      </c>
      <c r="E15" s="24" t="s">
        <v>1616</v>
      </c>
      <c r="F15" s="24"/>
      <c r="G15" s="85" t="s">
        <v>153</v>
      </c>
      <c r="H15" s="21" t="s">
        <v>1616</v>
      </c>
      <c r="I15" s="21"/>
      <c r="J15" s="21"/>
      <c r="K15" s="21" t="s">
        <v>1465</v>
      </c>
      <c r="L15" s="21" t="s">
        <v>1473</v>
      </c>
      <c r="M15" s="21" t="s">
        <v>1471</v>
      </c>
      <c r="N15" s="24">
        <v>0</v>
      </c>
      <c r="O15" s="24">
        <v>0</v>
      </c>
      <c r="P15" s="24" t="s">
        <v>2385</v>
      </c>
      <c r="Q15" s="24" t="s">
        <v>2385</v>
      </c>
      <c r="R15" s="147"/>
    </row>
    <row r="16" spans="1:18" ht="27" customHeight="1" x14ac:dyDescent="0.25">
      <c r="A16" s="75"/>
      <c r="B16" s="75">
        <v>6</v>
      </c>
      <c r="C16" s="24" t="s">
        <v>51</v>
      </c>
      <c r="D16" s="24" t="s">
        <v>154</v>
      </c>
      <c r="E16" s="24" t="s">
        <v>1621</v>
      </c>
      <c r="F16" s="24"/>
      <c r="G16" s="85" t="s">
        <v>153</v>
      </c>
      <c r="H16" s="21" t="s">
        <v>1621</v>
      </c>
      <c r="I16" s="21"/>
      <c r="J16" s="21"/>
      <c r="K16" s="21" t="s">
        <v>1458</v>
      </c>
      <c r="L16" s="21" t="s">
        <v>1459</v>
      </c>
      <c r="M16" s="21" t="s">
        <v>1471</v>
      </c>
      <c r="N16" s="24">
        <v>0</v>
      </c>
      <c r="O16" s="24">
        <v>0</v>
      </c>
      <c r="P16" s="24" t="s">
        <v>2385</v>
      </c>
      <c r="Q16" s="24" t="s">
        <v>2385</v>
      </c>
      <c r="R16" s="147"/>
    </row>
    <row r="17" spans="1:18" ht="27" customHeight="1" x14ac:dyDescent="0.25">
      <c r="A17" s="75"/>
      <c r="B17" s="75">
        <v>7</v>
      </c>
      <c r="C17" s="24" t="s">
        <v>51</v>
      </c>
      <c r="D17" s="24" t="s">
        <v>154</v>
      </c>
      <c r="E17" s="24" t="s">
        <v>1620</v>
      </c>
      <c r="F17" s="24"/>
      <c r="G17" s="85" t="s">
        <v>153</v>
      </c>
      <c r="H17" s="21" t="s">
        <v>1620</v>
      </c>
      <c r="I17" s="21"/>
      <c r="J17" s="21"/>
      <c r="K17" s="21" t="s">
        <v>1458</v>
      </c>
      <c r="L17" s="21" t="s">
        <v>1459</v>
      </c>
      <c r="M17" s="21" t="s">
        <v>1471</v>
      </c>
      <c r="N17" s="24">
        <v>0</v>
      </c>
      <c r="O17" s="24">
        <v>0</v>
      </c>
      <c r="P17" s="24" t="s">
        <v>2385</v>
      </c>
      <c r="Q17" s="24" t="s">
        <v>2385</v>
      </c>
      <c r="R17" s="147"/>
    </row>
    <row r="18" spans="1:18" ht="27" customHeight="1" x14ac:dyDescent="0.25">
      <c r="A18" s="75"/>
      <c r="B18" s="75">
        <v>8</v>
      </c>
      <c r="C18" s="24" t="s">
        <v>51</v>
      </c>
      <c r="D18" s="24" t="s">
        <v>154</v>
      </c>
      <c r="E18" s="24" t="s">
        <v>1614</v>
      </c>
      <c r="F18" s="24"/>
      <c r="G18" s="85" t="s">
        <v>153</v>
      </c>
      <c r="H18" s="21" t="s">
        <v>1614</v>
      </c>
      <c r="I18" s="21"/>
      <c r="J18" s="21"/>
      <c r="K18" s="21" t="s">
        <v>1465</v>
      </c>
      <c r="L18" s="21" t="s">
        <v>1494</v>
      </c>
      <c r="M18" s="21" t="s">
        <v>1471</v>
      </c>
      <c r="N18" s="24">
        <v>0</v>
      </c>
      <c r="O18" s="24">
        <v>0</v>
      </c>
      <c r="P18" s="24" t="s">
        <v>2385</v>
      </c>
      <c r="Q18" s="24" t="s">
        <v>2385</v>
      </c>
      <c r="R18" s="147"/>
    </row>
    <row r="19" spans="1:18" ht="27" customHeight="1" x14ac:dyDescent="0.25">
      <c r="A19" s="75"/>
      <c r="B19" s="75">
        <v>9</v>
      </c>
      <c r="C19" s="24" t="s">
        <v>51</v>
      </c>
      <c r="D19" s="24" t="s">
        <v>154</v>
      </c>
      <c r="E19" s="24" t="s">
        <v>2390</v>
      </c>
      <c r="F19" s="24"/>
      <c r="G19" s="85" t="s">
        <v>152</v>
      </c>
      <c r="H19" s="21"/>
      <c r="I19" s="21" t="s">
        <v>2391</v>
      </c>
      <c r="J19" s="24" t="s">
        <v>2389</v>
      </c>
      <c r="K19" s="21" t="s">
        <v>1482</v>
      </c>
      <c r="L19" s="21" t="s">
        <v>1476</v>
      </c>
      <c r="M19" s="21" t="s">
        <v>1471</v>
      </c>
      <c r="N19" s="24">
        <v>0</v>
      </c>
      <c r="O19" s="24">
        <v>0</v>
      </c>
      <c r="P19" s="24" t="s">
        <v>2385</v>
      </c>
      <c r="Q19" s="24" t="s">
        <v>2385</v>
      </c>
      <c r="R19" s="147"/>
    </row>
    <row r="20" spans="1:18" ht="27" customHeight="1" x14ac:dyDescent="0.25">
      <c r="A20" s="75"/>
      <c r="B20" s="75">
        <v>10</v>
      </c>
      <c r="C20" s="24" t="s">
        <v>51</v>
      </c>
      <c r="D20" s="24" t="s">
        <v>154</v>
      </c>
      <c r="E20" s="24" t="s">
        <v>1561</v>
      </c>
      <c r="F20" s="24"/>
      <c r="G20" s="21"/>
      <c r="H20" s="21"/>
      <c r="I20" s="21" t="s">
        <v>1599</v>
      </c>
      <c r="J20" s="21"/>
      <c r="K20" s="21" t="s">
        <v>1563</v>
      </c>
      <c r="L20" s="21" t="s">
        <v>1564</v>
      </c>
      <c r="M20" s="21" t="s">
        <v>1471</v>
      </c>
      <c r="N20" s="24">
        <v>0</v>
      </c>
      <c r="O20" s="24">
        <v>0</v>
      </c>
      <c r="P20" s="24" t="s">
        <v>2385</v>
      </c>
      <c r="Q20" s="24" t="s">
        <v>2385</v>
      </c>
      <c r="R20" s="147"/>
    </row>
  </sheetData>
  <autoFilter ref="B10:R20" xr:uid="{00000000-0001-0000-7300-000000000000}"/>
  <mergeCells count="1">
    <mergeCell ref="C9:M9"/>
  </mergeCells>
  <conditionalFormatting sqref="E11:E20">
    <cfRule type="duplicateValues" dxfId="1528" priority="1"/>
  </conditionalFormatting>
  <hyperlinks>
    <hyperlink ref="G11" location="RCT052_RL_INTERV_UNIVERS!A1" display="RCT052_RL_INTERV_UNIVERS" xr:uid="{00000000-0004-0000-7300-000000000000}"/>
    <hyperlink ref="G12" location="RCT053_DOCUMENTOS_WRK!A1" display="RCT053_DOCUMENTOS_WRK" xr:uid="{00000000-0004-0000-7300-000001000000}"/>
    <hyperlink ref="G13" location="RCT053_DOCUMENTOS_WRK!A1" display="RCT053_DOCUMENTOS_WRK" xr:uid="{00000000-0004-0000-7300-000002000000}"/>
    <hyperlink ref="G14" location="RCT053_DOCUMENTOS_WRK!A1" display="RCT053_DOCUMENTOS_WRK" xr:uid="{00000000-0004-0000-7300-000003000000}"/>
    <hyperlink ref="G15" location="RCT053_DOCUMENTOS_WRK!A1" display="RCT053_DOCUMENTOS_WRK" xr:uid="{00000000-0004-0000-7300-000004000000}"/>
    <hyperlink ref="G16" location="RCT053_DOCUMENTOS_WRK!A1" display="RCT053_DOCUMENTOS_WRK" xr:uid="{00000000-0004-0000-7300-000005000000}"/>
    <hyperlink ref="G17" location="RCT053_DOCUMENTOS_WRK!A1" display="RCT053_DOCUMENTOS_WRK" xr:uid="{00000000-0004-0000-7300-000006000000}"/>
    <hyperlink ref="G18" location="RCT053_DOCUMENTOS_WRK!A1" display="RCT053_DOCUMENTOS_WRK" xr:uid="{00000000-0004-0000-7300-000007000000}"/>
    <hyperlink ref="G19" location="RCT052_RL_INTERV_UNIVERS!A1" display="RCT052_RL_INTERV_UNIVERS" xr:uid="{00000000-0004-0000-7300-000008000000}"/>
    <hyperlink ref="B6" location="Variáveis!A1" display="Variáveis" xr:uid="{00000000-0004-0000-7300-000009000000}"/>
    <hyperlink ref="C6" location="'Índice de Tabelas'!A1" display="Índice de Tabelas" xr:uid="{00000000-0004-0000-7300-00000A000000}"/>
    <hyperlink ref="D6" location="'Manual de Instrução'!A1" display="Manual de Instrução" xr:uid="{00000000-0004-0000-7300-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ReturnToPrevSheet">
                <anchor moveWithCells="1" sizeWithCells="1">
                  <from>
                    <xdr:col>4</xdr:col>
                    <xdr:colOff>0</xdr:colOff>
                    <xdr:row>3</xdr:row>
                    <xdr:rowOff>0</xdr:rowOff>
                  </from>
                  <to>
                    <xdr:col>5</xdr:col>
                    <xdr:colOff>1074420</xdr:colOff>
                    <xdr:row>4</xdr:row>
                    <xdr:rowOff>182880</xdr:rowOff>
                  </to>
                </anchor>
              </controlPr>
            </control>
          </mc:Choice>
        </mc:AlternateContent>
        <mc:AlternateContent xmlns:mc="http://schemas.openxmlformats.org/markup-compatibility/2006">
          <mc:Choice Requires="x14">
            <control shapeId="22937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75"/>
  <dimension ref="A1:Q39"/>
  <sheetViews>
    <sheetView zoomScale="80" workbookViewId="0">
      <pane xSplit="5" ySplit="10" topLeftCell="F11" activePane="bottomRight" state="frozen"/>
      <selection pane="topRight" activeCell="F1" sqref="F1"/>
      <selection pane="bottomLeft" activeCell="A18" sqref="A18"/>
      <selection pane="bottomRight" activeCell="B10" sqref="B10:Q3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 style="27" customWidth="1"/>
    <col min="5" max="5" width="24.5" style="27" customWidth="1"/>
    <col min="6" max="6" width="18.8984375" style="27" customWidth="1"/>
    <col min="7" max="7" width="38" style="27" bestFit="1" customWidth="1"/>
    <col min="8" max="8" width="23.8984375" style="27" customWidth="1"/>
    <col min="9" max="9" width="38" style="27" customWidth="1"/>
    <col min="10" max="10" width="25.5" style="27" customWidth="1"/>
    <col min="11" max="11" width="21.8984375" style="27" customWidth="1"/>
    <col min="12" max="12" width="24.09765625" style="27" customWidth="1"/>
    <col min="13" max="13" width="28.5" style="27" customWidth="1"/>
    <col min="14" max="16" width="29.59765625" style="27" customWidth="1"/>
    <col min="17" max="17" width="35.59765625" style="27" customWidth="1"/>
    <col min="18" max="16384" width="9" style="27"/>
  </cols>
  <sheetData>
    <row r="1" spans="1:17" s="25" customFormat="1" ht="5.0999999999999996" customHeight="1" x14ac:dyDescent="0.25">
      <c r="A1" s="9"/>
      <c r="B1" s="10"/>
      <c r="C1" s="9" t="s">
        <v>0</v>
      </c>
      <c r="D1" s="9"/>
      <c r="E1" s="9"/>
      <c r="F1" s="11"/>
      <c r="G1" s="11"/>
      <c r="H1" s="11"/>
      <c r="I1" s="11"/>
      <c r="J1" s="9"/>
    </row>
    <row r="2" spans="1:17" s="25" customFormat="1" ht="13.8" x14ac:dyDescent="0.25">
      <c r="A2" s="9"/>
      <c r="B2" s="12"/>
      <c r="C2" s="198"/>
      <c r="D2" s="9"/>
      <c r="E2" s="9"/>
      <c r="F2" s="11"/>
      <c r="G2" s="11"/>
      <c r="H2" s="11"/>
      <c r="I2" s="11"/>
      <c r="J2" s="9"/>
    </row>
    <row r="3" spans="1:17" s="25" customFormat="1" ht="13.8" x14ac:dyDescent="0.25">
      <c r="A3" s="9"/>
      <c r="B3" s="12"/>
      <c r="C3" s="9"/>
      <c r="D3" s="9"/>
      <c r="E3" s="9"/>
      <c r="F3" s="11"/>
      <c r="G3" s="11"/>
      <c r="H3" s="11"/>
      <c r="I3" s="11"/>
      <c r="J3" s="9"/>
    </row>
    <row r="4" spans="1:17" s="25" customFormat="1" ht="13.8" x14ac:dyDescent="0.25">
      <c r="A4" s="9"/>
      <c r="B4" s="12"/>
      <c r="C4" s="9"/>
      <c r="D4" s="9"/>
      <c r="E4" s="9"/>
      <c r="F4" s="11"/>
      <c r="G4" s="11"/>
      <c r="H4" s="11"/>
      <c r="I4" s="11"/>
      <c r="J4" s="9"/>
    </row>
    <row r="5" spans="1:17" s="25" customFormat="1" ht="13.8" x14ac:dyDescent="0.25">
      <c r="A5" s="9"/>
      <c r="B5" s="26" t="s">
        <v>1440</v>
      </c>
      <c r="C5" s="9"/>
      <c r="D5" s="9"/>
      <c r="E5" s="9"/>
      <c r="F5" s="11"/>
      <c r="G5" s="11"/>
      <c r="H5" s="11"/>
      <c r="I5" s="11"/>
      <c r="J5" s="9"/>
      <c r="K5" s="9"/>
      <c r="L5" s="9"/>
      <c r="M5" s="9"/>
      <c r="N5" s="9"/>
      <c r="O5" s="9"/>
      <c r="P5" s="9"/>
      <c r="Q5" s="9"/>
    </row>
    <row r="6" spans="1:17" s="32" customFormat="1" ht="12" customHeight="1" x14ac:dyDescent="0.2">
      <c r="A6" s="28"/>
      <c r="B6" s="307" t="s">
        <v>36</v>
      </c>
      <c r="C6" s="310" t="s">
        <v>697</v>
      </c>
      <c r="D6" s="310" t="s">
        <v>37</v>
      </c>
    </row>
    <row r="7" spans="1:17" s="33" customFormat="1" ht="5.25" customHeight="1" x14ac:dyDescent="0.2">
      <c r="A7" s="8"/>
      <c r="C7" s="34"/>
      <c r="D7" s="34"/>
    </row>
    <row r="8" spans="1:17" s="13" customFormat="1" ht="7.5" customHeight="1" x14ac:dyDescent="0.2">
      <c r="A8" s="9"/>
    </row>
    <row r="9" spans="1:17" s="70" customFormat="1" ht="23.25" customHeight="1" x14ac:dyDescent="0.3">
      <c r="A9" s="69"/>
      <c r="C9" s="690"/>
      <c r="D9" s="690"/>
      <c r="E9" s="690"/>
      <c r="F9" s="690"/>
      <c r="G9" s="690"/>
      <c r="H9" s="690"/>
      <c r="I9" s="690"/>
      <c r="J9" s="690"/>
      <c r="K9" s="690"/>
      <c r="L9" s="691"/>
      <c r="M9" s="71"/>
      <c r="N9" s="71"/>
      <c r="O9" s="71"/>
      <c r="P9" s="71"/>
      <c r="Q9" s="71"/>
    </row>
    <row r="10" spans="1:17" s="68" customFormat="1" ht="25.5" customHeight="1" x14ac:dyDescent="0.3">
      <c r="A10" s="66" t="s">
        <v>1441</v>
      </c>
      <c r="B10" s="67" t="s">
        <v>1442</v>
      </c>
      <c r="C10" s="72" t="s">
        <v>38</v>
      </c>
      <c r="D10" s="72" t="s">
        <v>1443</v>
      </c>
      <c r="E10" s="72" t="s">
        <v>1444</v>
      </c>
      <c r="F10" s="72" t="s">
        <v>1445</v>
      </c>
      <c r="G10" s="72" t="s">
        <v>1446</v>
      </c>
      <c r="H10" s="72" t="s">
        <v>939</v>
      </c>
      <c r="I10" s="72" t="s">
        <v>1447</v>
      </c>
      <c r="J10" s="72" t="s">
        <v>1449</v>
      </c>
      <c r="K10" s="72" t="s">
        <v>1450</v>
      </c>
      <c r="L10" s="72" t="s">
        <v>1451</v>
      </c>
      <c r="M10" s="72" t="s">
        <v>1452</v>
      </c>
      <c r="N10" s="72" t="s">
        <v>1453</v>
      </c>
      <c r="O10" s="72" t="s">
        <v>1454</v>
      </c>
      <c r="P10" s="72" t="s">
        <v>1455</v>
      </c>
      <c r="Q10" s="146" t="s">
        <v>45</v>
      </c>
    </row>
    <row r="11" spans="1:17" s="29" customFormat="1" ht="27" customHeight="1" x14ac:dyDescent="0.2">
      <c r="A11" s="28"/>
      <c r="B11" s="75">
        <v>1</v>
      </c>
      <c r="C11" s="24" t="s">
        <v>51</v>
      </c>
      <c r="D11" s="24" t="s">
        <v>155</v>
      </c>
      <c r="E11" s="24" t="s">
        <v>1456</v>
      </c>
      <c r="F11" s="24"/>
      <c r="G11" s="21"/>
      <c r="H11" s="21"/>
      <c r="I11" s="21" t="s">
        <v>2392</v>
      </c>
      <c r="J11" s="21" t="s">
        <v>1458</v>
      </c>
      <c r="K11" s="21" t="s">
        <v>1459</v>
      </c>
      <c r="L11" s="21" t="s">
        <v>1460</v>
      </c>
      <c r="M11" s="24">
        <v>1</v>
      </c>
      <c r="N11" s="73">
        <v>0</v>
      </c>
      <c r="O11" s="73" t="s">
        <v>2385</v>
      </c>
      <c r="P11" s="24" t="s">
        <v>2393</v>
      </c>
      <c r="Q11" s="147"/>
    </row>
    <row r="12" spans="1:17" ht="29.25" customHeight="1" x14ac:dyDescent="0.25">
      <c r="A12" s="75"/>
      <c r="B12" s="75">
        <v>2</v>
      </c>
      <c r="C12" s="24" t="s">
        <v>51</v>
      </c>
      <c r="D12" s="24" t="s">
        <v>155</v>
      </c>
      <c r="E12" s="24" t="s">
        <v>1611</v>
      </c>
      <c r="F12" s="24" t="s">
        <v>1468</v>
      </c>
      <c r="G12" s="85" t="s">
        <v>156</v>
      </c>
      <c r="H12" s="21" t="s">
        <v>1611</v>
      </c>
      <c r="I12" s="21"/>
      <c r="J12" s="21" t="s">
        <v>1465</v>
      </c>
      <c r="K12" s="21" t="s">
        <v>1612</v>
      </c>
      <c r="L12" s="21" t="s">
        <v>1460</v>
      </c>
      <c r="M12" s="24">
        <v>1</v>
      </c>
      <c r="N12" s="24">
        <v>0</v>
      </c>
      <c r="O12" s="24" t="s">
        <v>2385</v>
      </c>
      <c r="P12" s="24" t="s">
        <v>2393</v>
      </c>
      <c r="Q12" s="147"/>
    </row>
    <row r="13" spans="1:17" ht="29.25" customHeight="1" x14ac:dyDescent="0.25">
      <c r="A13" s="75"/>
      <c r="B13" s="75">
        <v>3</v>
      </c>
      <c r="C13" s="24" t="s">
        <v>51</v>
      </c>
      <c r="D13" s="24" t="s">
        <v>155</v>
      </c>
      <c r="E13" s="24" t="s">
        <v>1614</v>
      </c>
      <c r="F13" s="24" t="s">
        <v>1468</v>
      </c>
      <c r="G13" s="85" t="s">
        <v>156</v>
      </c>
      <c r="H13" s="21" t="s">
        <v>1614</v>
      </c>
      <c r="I13" s="21"/>
      <c r="J13" s="21" t="s">
        <v>1465</v>
      </c>
      <c r="K13" s="21" t="s">
        <v>1494</v>
      </c>
      <c r="L13" s="21" t="s">
        <v>1460</v>
      </c>
      <c r="M13" s="24">
        <v>1</v>
      </c>
      <c r="N13" s="24">
        <v>0</v>
      </c>
      <c r="O13" s="24" t="s">
        <v>2385</v>
      </c>
      <c r="P13" s="24" t="s">
        <v>2393</v>
      </c>
      <c r="Q13" s="147"/>
    </row>
    <row r="14" spans="1:17" ht="29.25" customHeight="1" x14ac:dyDescent="0.25">
      <c r="A14" s="75"/>
      <c r="B14" s="75">
        <v>4</v>
      </c>
      <c r="C14" s="24" t="s">
        <v>51</v>
      </c>
      <c r="D14" s="24" t="s">
        <v>155</v>
      </c>
      <c r="E14" s="24" t="s">
        <v>2180</v>
      </c>
      <c r="F14" s="24" t="s">
        <v>1468</v>
      </c>
      <c r="G14" s="85" t="s">
        <v>156</v>
      </c>
      <c r="H14" s="21" t="s">
        <v>2180</v>
      </c>
      <c r="I14" s="21"/>
      <c r="J14" s="21" t="s">
        <v>1482</v>
      </c>
      <c r="K14" s="21" t="s">
        <v>1612</v>
      </c>
      <c r="L14" s="21" t="s">
        <v>1471</v>
      </c>
      <c r="M14" s="24">
        <v>0</v>
      </c>
      <c r="N14" s="24">
        <v>0</v>
      </c>
      <c r="O14" s="24" t="s">
        <v>2385</v>
      </c>
      <c r="P14" s="24" t="s">
        <v>2393</v>
      </c>
      <c r="Q14" s="147"/>
    </row>
    <row r="15" spans="1:17" ht="27" customHeight="1" x14ac:dyDescent="0.25">
      <c r="A15" s="75"/>
      <c r="B15" s="75">
        <v>5</v>
      </c>
      <c r="C15" s="24" t="s">
        <v>51</v>
      </c>
      <c r="D15" s="24" t="s">
        <v>155</v>
      </c>
      <c r="E15" s="24" t="s">
        <v>2394</v>
      </c>
      <c r="F15" s="24" t="s">
        <v>1468</v>
      </c>
      <c r="G15" s="85" t="s">
        <v>156</v>
      </c>
      <c r="H15" s="21" t="s">
        <v>2394</v>
      </c>
      <c r="I15" s="21"/>
      <c r="J15" s="21" t="s">
        <v>1465</v>
      </c>
      <c r="K15" s="21" t="s">
        <v>1612</v>
      </c>
      <c r="L15" s="21" t="s">
        <v>1471</v>
      </c>
      <c r="M15" s="24">
        <v>0</v>
      </c>
      <c r="N15" s="24">
        <v>0</v>
      </c>
      <c r="O15" s="24" t="s">
        <v>2385</v>
      </c>
      <c r="P15" s="24" t="s">
        <v>2393</v>
      </c>
      <c r="Q15" s="147"/>
    </row>
    <row r="16" spans="1:17" ht="29.25" customHeight="1" x14ac:dyDescent="0.25">
      <c r="A16" s="75"/>
      <c r="B16" s="75">
        <v>6</v>
      </c>
      <c r="C16" s="24" t="s">
        <v>51</v>
      </c>
      <c r="D16" s="24" t="s">
        <v>155</v>
      </c>
      <c r="E16" s="24" t="s">
        <v>1615</v>
      </c>
      <c r="F16" s="24" t="s">
        <v>1468</v>
      </c>
      <c r="G16" s="85" t="s">
        <v>156</v>
      </c>
      <c r="H16" s="21" t="s">
        <v>1615</v>
      </c>
      <c r="I16" s="21"/>
      <c r="J16" s="21" t="s">
        <v>1482</v>
      </c>
      <c r="K16" s="21" t="s">
        <v>1612</v>
      </c>
      <c r="L16" s="21" t="s">
        <v>1471</v>
      </c>
      <c r="M16" s="24">
        <v>0</v>
      </c>
      <c r="N16" s="24">
        <v>0</v>
      </c>
      <c r="O16" s="24" t="s">
        <v>2385</v>
      </c>
      <c r="P16" s="24" t="s">
        <v>2393</v>
      </c>
      <c r="Q16" s="147"/>
    </row>
    <row r="17" spans="1:17" ht="29.25" customHeight="1" x14ac:dyDescent="0.25">
      <c r="A17" s="75"/>
      <c r="B17" s="75">
        <v>7</v>
      </c>
      <c r="C17" s="24" t="s">
        <v>51</v>
      </c>
      <c r="D17" s="24" t="s">
        <v>155</v>
      </c>
      <c r="E17" s="24" t="s">
        <v>1617</v>
      </c>
      <c r="F17" s="24" t="s">
        <v>1468</v>
      </c>
      <c r="G17" s="85" t="s">
        <v>156</v>
      </c>
      <c r="H17" s="21" t="s">
        <v>1617</v>
      </c>
      <c r="I17" s="21"/>
      <c r="J17" s="21" t="s">
        <v>1482</v>
      </c>
      <c r="K17" s="21" t="s">
        <v>1476</v>
      </c>
      <c r="L17" s="21" t="s">
        <v>1471</v>
      </c>
      <c r="M17" s="24">
        <v>0</v>
      </c>
      <c r="N17" s="24">
        <v>0</v>
      </c>
      <c r="O17" s="24" t="s">
        <v>2385</v>
      </c>
      <c r="P17" s="24" t="s">
        <v>2393</v>
      </c>
      <c r="Q17" s="147"/>
    </row>
    <row r="18" spans="1:17" ht="29.25" customHeight="1" x14ac:dyDescent="0.25">
      <c r="A18" s="75"/>
      <c r="B18" s="75">
        <v>8</v>
      </c>
      <c r="C18" s="24" t="s">
        <v>51</v>
      </c>
      <c r="D18" s="24" t="s">
        <v>155</v>
      </c>
      <c r="E18" s="24" t="s">
        <v>1616</v>
      </c>
      <c r="F18" s="24" t="s">
        <v>1468</v>
      </c>
      <c r="G18" s="85" t="s">
        <v>156</v>
      </c>
      <c r="H18" s="21" t="s">
        <v>1616</v>
      </c>
      <c r="I18" s="21"/>
      <c r="J18" s="21" t="s">
        <v>1465</v>
      </c>
      <c r="K18" s="21" t="s">
        <v>1473</v>
      </c>
      <c r="L18" s="21" t="s">
        <v>1471</v>
      </c>
      <c r="M18" s="24">
        <v>0</v>
      </c>
      <c r="N18" s="24">
        <v>0</v>
      </c>
      <c r="O18" s="24" t="s">
        <v>2385</v>
      </c>
      <c r="P18" s="24" t="s">
        <v>2393</v>
      </c>
      <c r="Q18" s="147"/>
    </row>
    <row r="19" spans="1:17" ht="29.25" customHeight="1" x14ac:dyDescent="0.25">
      <c r="A19" s="75"/>
      <c r="B19" s="75">
        <v>9</v>
      </c>
      <c r="C19" s="24" t="s">
        <v>51</v>
      </c>
      <c r="D19" s="24" t="s">
        <v>155</v>
      </c>
      <c r="E19" s="24" t="s">
        <v>1621</v>
      </c>
      <c r="F19" s="24" t="s">
        <v>1468</v>
      </c>
      <c r="G19" s="85" t="s">
        <v>156</v>
      </c>
      <c r="H19" s="24" t="s">
        <v>1621</v>
      </c>
      <c r="I19" s="21"/>
      <c r="J19" s="21" t="s">
        <v>1458</v>
      </c>
      <c r="K19" s="21" t="s">
        <v>1459</v>
      </c>
      <c r="L19" s="21" t="s">
        <v>1471</v>
      </c>
      <c r="M19" s="24">
        <v>0</v>
      </c>
      <c r="N19" s="24">
        <v>0</v>
      </c>
      <c r="O19" s="24" t="s">
        <v>2385</v>
      </c>
      <c r="P19" s="24" t="s">
        <v>2393</v>
      </c>
      <c r="Q19" s="147"/>
    </row>
    <row r="20" spans="1:17" ht="29.25" customHeight="1" x14ac:dyDescent="0.25">
      <c r="A20" s="75"/>
      <c r="B20" s="75">
        <v>10</v>
      </c>
      <c r="C20" s="24" t="s">
        <v>51</v>
      </c>
      <c r="D20" s="24" t="s">
        <v>155</v>
      </c>
      <c r="E20" s="24" t="s">
        <v>1620</v>
      </c>
      <c r="F20" s="24" t="s">
        <v>1468</v>
      </c>
      <c r="G20" s="85" t="s">
        <v>156</v>
      </c>
      <c r="H20" s="24" t="s">
        <v>1620</v>
      </c>
      <c r="I20" s="21"/>
      <c r="J20" s="21" t="s">
        <v>1458</v>
      </c>
      <c r="K20" s="21" t="s">
        <v>1459</v>
      </c>
      <c r="L20" s="21" t="s">
        <v>1471</v>
      </c>
      <c r="M20" s="24">
        <v>0</v>
      </c>
      <c r="N20" s="24">
        <v>0</v>
      </c>
      <c r="O20" s="24" t="s">
        <v>2385</v>
      </c>
      <c r="P20" s="24" t="s">
        <v>2393</v>
      </c>
      <c r="Q20" s="147"/>
    </row>
    <row r="21" spans="1:17" ht="29.25" customHeight="1" x14ac:dyDescent="0.25">
      <c r="A21" s="75"/>
      <c r="B21" s="75">
        <v>11</v>
      </c>
      <c r="C21" s="24" t="s">
        <v>51</v>
      </c>
      <c r="D21" s="24" t="s">
        <v>155</v>
      </c>
      <c r="E21" s="24" t="s">
        <v>1648</v>
      </c>
      <c r="F21" s="24" t="s">
        <v>1468</v>
      </c>
      <c r="G21" s="85" t="s">
        <v>156</v>
      </c>
      <c r="H21" s="24" t="s">
        <v>1648</v>
      </c>
      <c r="I21" s="21"/>
      <c r="J21" s="21" t="s">
        <v>1465</v>
      </c>
      <c r="K21" s="21" t="s">
        <v>1473</v>
      </c>
      <c r="L21" s="21" t="s">
        <v>1471</v>
      </c>
      <c r="M21" s="24">
        <v>0</v>
      </c>
      <c r="N21" s="24">
        <v>0</v>
      </c>
      <c r="O21" s="24" t="s">
        <v>2385</v>
      </c>
      <c r="P21" s="24" t="s">
        <v>2393</v>
      </c>
      <c r="Q21" s="147"/>
    </row>
    <row r="22" spans="1:17" ht="29.25" customHeight="1" x14ac:dyDescent="0.25">
      <c r="A22" s="75"/>
      <c r="B22" s="75">
        <v>12</v>
      </c>
      <c r="C22" s="24" t="s">
        <v>51</v>
      </c>
      <c r="D22" s="24" t="s">
        <v>155</v>
      </c>
      <c r="E22" s="24" t="s">
        <v>2208</v>
      </c>
      <c r="F22" s="24" t="s">
        <v>1468</v>
      </c>
      <c r="G22" s="85" t="s">
        <v>156</v>
      </c>
      <c r="H22" s="24" t="s">
        <v>2208</v>
      </c>
      <c r="I22" s="21"/>
      <c r="J22" s="21" t="s">
        <v>1482</v>
      </c>
      <c r="K22" s="21" t="s">
        <v>1586</v>
      </c>
      <c r="L22" s="21" t="s">
        <v>1471</v>
      </c>
      <c r="M22" s="24">
        <v>0</v>
      </c>
      <c r="N22" s="24">
        <v>0</v>
      </c>
      <c r="O22" s="24" t="s">
        <v>2385</v>
      </c>
      <c r="P22" s="24" t="s">
        <v>2393</v>
      </c>
      <c r="Q22" s="147"/>
    </row>
    <row r="23" spans="1:17" ht="29.25" customHeight="1" x14ac:dyDescent="0.25">
      <c r="A23" s="75"/>
      <c r="B23" s="75">
        <v>13</v>
      </c>
      <c r="C23" s="24" t="s">
        <v>51</v>
      </c>
      <c r="D23" s="24" t="s">
        <v>155</v>
      </c>
      <c r="E23" s="24" t="s">
        <v>2209</v>
      </c>
      <c r="F23" s="24" t="s">
        <v>1468</v>
      </c>
      <c r="G23" s="85" t="s">
        <v>156</v>
      </c>
      <c r="H23" s="24" t="s">
        <v>2209</v>
      </c>
      <c r="I23" s="21"/>
      <c r="J23" s="21" t="s">
        <v>1482</v>
      </c>
      <c r="K23" s="21" t="s">
        <v>1704</v>
      </c>
      <c r="L23" s="21" t="s">
        <v>1471</v>
      </c>
      <c r="M23" s="24">
        <v>0</v>
      </c>
      <c r="N23" s="24">
        <v>0</v>
      </c>
      <c r="O23" s="24" t="s">
        <v>2385</v>
      </c>
      <c r="P23" s="24" t="s">
        <v>2393</v>
      </c>
      <c r="Q23" s="147"/>
    </row>
    <row r="24" spans="1:17" ht="29.25" customHeight="1" x14ac:dyDescent="0.25">
      <c r="A24" s="75"/>
      <c r="B24" s="75">
        <v>14</v>
      </c>
      <c r="C24" s="24" t="s">
        <v>51</v>
      </c>
      <c r="D24" s="24" t="s">
        <v>155</v>
      </c>
      <c r="E24" s="24" t="s">
        <v>2206</v>
      </c>
      <c r="F24" s="24" t="s">
        <v>1468</v>
      </c>
      <c r="G24" s="85" t="s">
        <v>156</v>
      </c>
      <c r="H24" s="24" t="s">
        <v>2206</v>
      </c>
      <c r="I24" s="21"/>
      <c r="J24" s="21" t="s">
        <v>1482</v>
      </c>
      <c r="K24" s="21" t="s">
        <v>1476</v>
      </c>
      <c r="L24" s="21" t="s">
        <v>1471</v>
      </c>
      <c r="M24" s="24">
        <v>0</v>
      </c>
      <c r="N24" s="24">
        <v>0</v>
      </c>
      <c r="O24" s="24" t="s">
        <v>2385</v>
      </c>
      <c r="P24" s="24" t="s">
        <v>2393</v>
      </c>
      <c r="Q24" s="147"/>
    </row>
    <row r="25" spans="1:17" ht="29.25" customHeight="1" x14ac:dyDescent="0.25">
      <c r="A25" s="75"/>
      <c r="B25" s="75">
        <v>15</v>
      </c>
      <c r="C25" s="24" t="s">
        <v>51</v>
      </c>
      <c r="D25" s="24" t="s">
        <v>155</v>
      </c>
      <c r="E25" s="24" t="s">
        <v>1651</v>
      </c>
      <c r="F25" s="24" t="s">
        <v>1468</v>
      </c>
      <c r="G25" s="85" t="s">
        <v>156</v>
      </c>
      <c r="H25" s="24" t="s">
        <v>1651</v>
      </c>
      <c r="I25" s="21"/>
      <c r="J25" s="21" t="s">
        <v>1482</v>
      </c>
      <c r="K25" s="21" t="s">
        <v>1586</v>
      </c>
      <c r="L25" s="21" t="s">
        <v>1471</v>
      </c>
      <c r="M25" s="24">
        <v>0</v>
      </c>
      <c r="N25" s="24">
        <v>0</v>
      </c>
      <c r="O25" s="24" t="s">
        <v>2385</v>
      </c>
      <c r="P25" s="24" t="s">
        <v>2393</v>
      </c>
      <c r="Q25" s="147"/>
    </row>
    <row r="26" spans="1:17" ht="29.25" customHeight="1" x14ac:dyDescent="0.25">
      <c r="A26" s="75"/>
      <c r="B26" s="75">
        <v>16</v>
      </c>
      <c r="C26" s="24" t="s">
        <v>51</v>
      </c>
      <c r="D26" s="24" t="s">
        <v>155</v>
      </c>
      <c r="E26" s="24" t="s">
        <v>1654</v>
      </c>
      <c r="F26" s="24" t="s">
        <v>1468</v>
      </c>
      <c r="G26" s="85" t="s">
        <v>156</v>
      </c>
      <c r="H26" s="24" t="s">
        <v>1654</v>
      </c>
      <c r="I26" s="21"/>
      <c r="J26" s="21" t="s">
        <v>1465</v>
      </c>
      <c r="K26" s="21" t="s">
        <v>1473</v>
      </c>
      <c r="L26" s="21" t="s">
        <v>1471</v>
      </c>
      <c r="M26" s="24">
        <v>0</v>
      </c>
      <c r="N26" s="24">
        <v>0</v>
      </c>
      <c r="O26" s="24" t="s">
        <v>2385</v>
      </c>
      <c r="P26" s="24" t="s">
        <v>2393</v>
      </c>
      <c r="Q26" s="147"/>
    </row>
    <row r="27" spans="1:17" ht="29.25" customHeight="1" x14ac:dyDescent="0.25">
      <c r="A27" s="75"/>
      <c r="B27" s="75">
        <v>17</v>
      </c>
      <c r="C27" s="24" t="s">
        <v>51</v>
      </c>
      <c r="D27" s="24" t="s">
        <v>155</v>
      </c>
      <c r="E27" s="24" t="s">
        <v>1657</v>
      </c>
      <c r="F27" s="24" t="s">
        <v>1468</v>
      </c>
      <c r="G27" s="85" t="s">
        <v>156</v>
      </c>
      <c r="H27" s="24" t="s">
        <v>1657</v>
      </c>
      <c r="I27" s="21"/>
      <c r="J27" s="21" t="s">
        <v>1458</v>
      </c>
      <c r="K27" s="21" t="s">
        <v>1459</v>
      </c>
      <c r="L27" s="21" t="s">
        <v>1471</v>
      </c>
      <c r="M27" s="24">
        <v>0</v>
      </c>
      <c r="N27" s="24">
        <v>0</v>
      </c>
      <c r="O27" s="24" t="s">
        <v>2385</v>
      </c>
      <c r="P27" s="24" t="s">
        <v>2393</v>
      </c>
      <c r="Q27" s="147"/>
    </row>
    <row r="28" spans="1:17" ht="29.25" customHeight="1" x14ac:dyDescent="0.25">
      <c r="A28" s="75"/>
      <c r="B28" s="75">
        <v>18</v>
      </c>
      <c r="C28" s="24" t="s">
        <v>51</v>
      </c>
      <c r="D28" s="24" t="s">
        <v>155</v>
      </c>
      <c r="E28" s="24" t="s">
        <v>1647</v>
      </c>
      <c r="F28" s="24" t="s">
        <v>1468</v>
      </c>
      <c r="G28" s="85" t="s">
        <v>156</v>
      </c>
      <c r="H28" s="24" t="s">
        <v>1647</v>
      </c>
      <c r="I28" s="21"/>
      <c r="J28" s="21" t="s">
        <v>1465</v>
      </c>
      <c r="K28" s="21" t="s">
        <v>1494</v>
      </c>
      <c r="L28" s="21" t="s">
        <v>1471</v>
      </c>
      <c r="M28" s="24">
        <v>0</v>
      </c>
      <c r="N28" s="24">
        <v>0</v>
      </c>
      <c r="O28" s="24" t="s">
        <v>2385</v>
      </c>
      <c r="P28" s="24" t="s">
        <v>2393</v>
      </c>
      <c r="Q28" s="147"/>
    </row>
    <row r="29" spans="1:17" ht="29.25" customHeight="1" x14ac:dyDescent="0.25">
      <c r="A29" s="75"/>
      <c r="B29" s="75">
        <v>19</v>
      </c>
      <c r="C29" s="24" t="s">
        <v>51</v>
      </c>
      <c r="D29" s="24" t="s">
        <v>155</v>
      </c>
      <c r="E29" s="24" t="s">
        <v>1663</v>
      </c>
      <c r="F29" s="24" t="s">
        <v>1468</v>
      </c>
      <c r="G29" s="85" t="s">
        <v>156</v>
      </c>
      <c r="H29" s="24" t="s">
        <v>1663</v>
      </c>
      <c r="I29" s="21"/>
      <c r="J29" s="21" t="s">
        <v>1465</v>
      </c>
      <c r="K29" s="21" t="s">
        <v>1494</v>
      </c>
      <c r="L29" s="21" t="s">
        <v>1471</v>
      </c>
      <c r="M29" s="24">
        <v>0</v>
      </c>
      <c r="N29" s="24">
        <v>0</v>
      </c>
      <c r="O29" s="24" t="s">
        <v>2385</v>
      </c>
      <c r="P29" s="24" t="s">
        <v>2393</v>
      </c>
      <c r="Q29" s="147"/>
    </row>
    <row r="30" spans="1:17" ht="29.25" customHeight="1" x14ac:dyDescent="0.25">
      <c r="A30" s="75"/>
      <c r="B30" s="75">
        <v>20</v>
      </c>
      <c r="C30" s="24" t="s">
        <v>51</v>
      </c>
      <c r="D30" s="24" t="s">
        <v>155</v>
      </c>
      <c r="E30" s="24" t="s">
        <v>1664</v>
      </c>
      <c r="F30" s="24" t="s">
        <v>1468</v>
      </c>
      <c r="G30" s="85" t="s">
        <v>156</v>
      </c>
      <c r="H30" s="24" t="s">
        <v>1664</v>
      </c>
      <c r="I30" s="21"/>
      <c r="J30" s="21" t="s">
        <v>1465</v>
      </c>
      <c r="K30" s="21" t="s">
        <v>1494</v>
      </c>
      <c r="L30" s="21" t="s">
        <v>1471</v>
      </c>
      <c r="M30" s="24">
        <v>0</v>
      </c>
      <c r="N30" s="24">
        <v>0</v>
      </c>
      <c r="O30" s="24" t="s">
        <v>2385</v>
      </c>
      <c r="P30" s="24" t="s">
        <v>2393</v>
      </c>
      <c r="Q30" s="147"/>
    </row>
    <row r="31" spans="1:17" ht="29.25" customHeight="1" x14ac:dyDescent="0.25">
      <c r="A31" s="75"/>
      <c r="B31" s="75">
        <v>21</v>
      </c>
      <c r="C31" s="24" t="s">
        <v>51</v>
      </c>
      <c r="D31" s="24" t="s">
        <v>155</v>
      </c>
      <c r="E31" s="24" t="s">
        <v>1665</v>
      </c>
      <c r="F31" s="24" t="s">
        <v>1468</v>
      </c>
      <c r="G31" s="85" t="s">
        <v>156</v>
      </c>
      <c r="H31" s="24" t="s">
        <v>1665</v>
      </c>
      <c r="I31" s="21"/>
      <c r="J31" s="21" t="s">
        <v>1487</v>
      </c>
      <c r="K31" s="21" t="s">
        <v>1696</v>
      </c>
      <c r="L31" s="21" t="s">
        <v>1471</v>
      </c>
      <c r="M31" s="24">
        <v>0</v>
      </c>
      <c r="N31" s="24">
        <v>0</v>
      </c>
      <c r="O31" s="24" t="s">
        <v>2385</v>
      </c>
      <c r="P31" s="24" t="s">
        <v>2393</v>
      </c>
      <c r="Q31" s="147"/>
    </row>
    <row r="32" spans="1:17" ht="29.25" customHeight="1" x14ac:dyDescent="0.25">
      <c r="A32" s="75"/>
      <c r="B32" s="75">
        <v>22</v>
      </c>
      <c r="C32" s="24" t="s">
        <v>51</v>
      </c>
      <c r="D32" s="24" t="s">
        <v>155</v>
      </c>
      <c r="E32" s="24" t="s">
        <v>1666</v>
      </c>
      <c r="F32" s="24" t="s">
        <v>1468</v>
      </c>
      <c r="G32" s="85" t="s">
        <v>156</v>
      </c>
      <c r="H32" s="24" t="s">
        <v>1666</v>
      </c>
      <c r="I32" s="21"/>
      <c r="J32" s="21" t="s">
        <v>1465</v>
      </c>
      <c r="K32" s="21" t="s">
        <v>1473</v>
      </c>
      <c r="L32" s="21" t="s">
        <v>1471</v>
      </c>
      <c r="M32" s="24">
        <v>0</v>
      </c>
      <c r="N32" s="24">
        <v>0</v>
      </c>
      <c r="O32" s="24" t="s">
        <v>2385</v>
      </c>
      <c r="P32" s="24" t="s">
        <v>2393</v>
      </c>
      <c r="Q32" s="147"/>
    </row>
    <row r="33" spans="1:17" ht="29.25" customHeight="1" x14ac:dyDescent="0.25">
      <c r="A33" s="75"/>
      <c r="B33" s="75">
        <v>23</v>
      </c>
      <c r="C33" s="24" t="s">
        <v>51</v>
      </c>
      <c r="D33" s="24" t="s">
        <v>155</v>
      </c>
      <c r="E33" s="24" t="s">
        <v>1667</v>
      </c>
      <c r="F33" s="24" t="s">
        <v>1468</v>
      </c>
      <c r="G33" s="85" t="s">
        <v>156</v>
      </c>
      <c r="H33" s="24" t="s">
        <v>1667</v>
      </c>
      <c r="I33" s="21"/>
      <c r="J33" s="21" t="s">
        <v>1465</v>
      </c>
      <c r="K33" s="21" t="s">
        <v>1473</v>
      </c>
      <c r="L33" s="21" t="s">
        <v>1471</v>
      </c>
      <c r="M33" s="24">
        <v>0</v>
      </c>
      <c r="N33" s="24">
        <v>0</v>
      </c>
      <c r="O33" s="24" t="s">
        <v>2385</v>
      </c>
      <c r="P33" s="24" t="s">
        <v>2393</v>
      </c>
      <c r="Q33" s="147"/>
    </row>
    <row r="34" spans="1:17" ht="29.25" customHeight="1" x14ac:dyDescent="0.25">
      <c r="A34" s="75"/>
      <c r="B34" s="75">
        <v>24</v>
      </c>
      <c r="C34" s="24" t="s">
        <v>51</v>
      </c>
      <c r="D34" s="24" t="s">
        <v>155</v>
      </c>
      <c r="E34" s="24" t="s">
        <v>1668</v>
      </c>
      <c r="F34" s="24" t="s">
        <v>1468</v>
      </c>
      <c r="G34" s="85" t="s">
        <v>156</v>
      </c>
      <c r="H34" s="24" t="s">
        <v>1668</v>
      </c>
      <c r="I34" s="21"/>
      <c r="J34" s="21" t="s">
        <v>1465</v>
      </c>
      <c r="K34" s="21" t="s">
        <v>1470</v>
      </c>
      <c r="L34" s="21" t="s">
        <v>1471</v>
      </c>
      <c r="M34" s="24">
        <v>0</v>
      </c>
      <c r="N34" s="24">
        <v>0</v>
      </c>
      <c r="O34" s="24" t="s">
        <v>2385</v>
      </c>
      <c r="P34" s="24" t="s">
        <v>2393</v>
      </c>
      <c r="Q34" s="147"/>
    </row>
    <row r="35" spans="1:17" ht="29.25" customHeight="1" x14ac:dyDescent="0.25">
      <c r="A35" s="75"/>
      <c r="B35" s="75">
        <v>25</v>
      </c>
      <c r="C35" s="24" t="s">
        <v>51</v>
      </c>
      <c r="D35" s="24" t="s">
        <v>155</v>
      </c>
      <c r="E35" s="24" t="s">
        <v>1669</v>
      </c>
      <c r="F35" s="24" t="s">
        <v>1468</v>
      </c>
      <c r="G35" s="85" t="s">
        <v>156</v>
      </c>
      <c r="H35" s="24" t="s">
        <v>1669</v>
      </c>
      <c r="I35" s="21"/>
      <c r="J35" s="21" t="s">
        <v>1465</v>
      </c>
      <c r="K35" s="21" t="s">
        <v>1661</v>
      </c>
      <c r="L35" s="21" t="s">
        <v>1471</v>
      </c>
      <c r="M35" s="24">
        <v>0</v>
      </c>
      <c r="N35" s="24">
        <v>0</v>
      </c>
      <c r="O35" s="24" t="s">
        <v>2385</v>
      </c>
      <c r="P35" s="24" t="s">
        <v>2393</v>
      </c>
      <c r="Q35" s="147"/>
    </row>
    <row r="36" spans="1:17" ht="29.25" customHeight="1" x14ac:dyDescent="0.25">
      <c r="A36" s="75"/>
      <c r="B36" s="75">
        <v>26</v>
      </c>
      <c r="C36" s="24" t="s">
        <v>51</v>
      </c>
      <c r="D36" s="24" t="s">
        <v>155</v>
      </c>
      <c r="E36" s="24" t="s">
        <v>1670</v>
      </c>
      <c r="F36" s="24" t="s">
        <v>1468</v>
      </c>
      <c r="G36" s="85" t="s">
        <v>156</v>
      </c>
      <c r="H36" s="24" t="s">
        <v>1670</v>
      </c>
      <c r="I36" s="21"/>
      <c r="J36" s="21" t="s">
        <v>1465</v>
      </c>
      <c r="K36" s="21" t="s">
        <v>1466</v>
      </c>
      <c r="L36" s="21" t="s">
        <v>1471</v>
      </c>
      <c r="M36" s="24">
        <v>0</v>
      </c>
      <c r="N36" s="24">
        <v>0</v>
      </c>
      <c r="O36" s="24" t="s">
        <v>2385</v>
      </c>
      <c r="P36" s="24" t="s">
        <v>2393</v>
      </c>
      <c r="Q36" s="147"/>
    </row>
    <row r="37" spans="1:17" ht="29.25" customHeight="1" x14ac:dyDescent="0.25">
      <c r="A37" s="75"/>
      <c r="B37" s="75">
        <v>27</v>
      </c>
      <c r="C37" s="24" t="s">
        <v>51</v>
      </c>
      <c r="D37" s="24" t="s">
        <v>155</v>
      </c>
      <c r="E37" s="24" t="s">
        <v>1660</v>
      </c>
      <c r="F37" s="24" t="s">
        <v>1468</v>
      </c>
      <c r="G37" s="85" t="s">
        <v>156</v>
      </c>
      <c r="H37" s="24" t="s">
        <v>1660</v>
      </c>
      <c r="I37" s="21"/>
      <c r="J37" s="21" t="s">
        <v>1482</v>
      </c>
      <c r="K37" s="21" t="s">
        <v>1661</v>
      </c>
      <c r="L37" s="21" t="s">
        <v>1471</v>
      </c>
      <c r="M37" s="24">
        <v>0</v>
      </c>
      <c r="N37" s="24">
        <v>0</v>
      </c>
      <c r="O37" s="24" t="s">
        <v>2385</v>
      </c>
      <c r="P37" s="24" t="s">
        <v>2393</v>
      </c>
      <c r="Q37" s="147"/>
    </row>
    <row r="38" spans="1:17" ht="27" customHeight="1" x14ac:dyDescent="0.25">
      <c r="A38" s="75"/>
      <c r="B38" s="75">
        <v>28</v>
      </c>
      <c r="C38" s="24" t="s">
        <v>51</v>
      </c>
      <c r="D38" s="24" t="s">
        <v>155</v>
      </c>
      <c r="E38" s="24" t="s">
        <v>2395</v>
      </c>
      <c r="F38" s="24" t="s">
        <v>1468</v>
      </c>
      <c r="G38" s="85" t="s">
        <v>156</v>
      </c>
      <c r="H38" s="24" t="s">
        <v>2395</v>
      </c>
      <c r="I38" s="21"/>
      <c r="J38" s="21" t="s">
        <v>1465</v>
      </c>
      <c r="K38" s="21" t="s">
        <v>1494</v>
      </c>
      <c r="L38" s="21" t="s">
        <v>1471</v>
      </c>
      <c r="M38" s="24">
        <v>0</v>
      </c>
      <c r="N38" s="24">
        <v>0</v>
      </c>
      <c r="O38" s="24" t="s">
        <v>2385</v>
      </c>
      <c r="P38" s="24" t="s">
        <v>2393</v>
      </c>
      <c r="Q38" s="147"/>
    </row>
    <row r="39" spans="1:17" ht="29.25" customHeight="1" x14ac:dyDescent="0.25">
      <c r="A39" s="75"/>
      <c r="B39" s="75">
        <v>29</v>
      </c>
      <c r="C39" s="24" t="s">
        <v>51</v>
      </c>
      <c r="D39" s="24" t="s">
        <v>155</v>
      </c>
      <c r="E39" s="24" t="s">
        <v>1561</v>
      </c>
      <c r="F39" s="24"/>
      <c r="G39" s="21"/>
      <c r="H39" s="21"/>
      <c r="I39" s="21" t="s">
        <v>1599</v>
      </c>
      <c r="J39" s="21" t="s">
        <v>1563</v>
      </c>
      <c r="K39" s="21" t="s">
        <v>1564</v>
      </c>
      <c r="L39" s="21" t="s">
        <v>1471</v>
      </c>
      <c r="M39" s="24">
        <v>0</v>
      </c>
      <c r="N39" s="24">
        <v>0</v>
      </c>
      <c r="O39" s="24" t="s">
        <v>2385</v>
      </c>
      <c r="P39" s="24" t="s">
        <v>2393</v>
      </c>
      <c r="Q39" s="147"/>
    </row>
  </sheetData>
  <autoFilter ref="B10:Q39" xr:uid="{00000000-0001-0000-7400-000000000000}"/>
  <mergeCells count="1">
    <mergeCell ref="C9:L9"/>
  </mergeCells>
  <conditionalFormatting sqref="E11:E39">
    <cfRule type="duplicateValues" dxfId="1527" priority="2"/>
  </conditionalFormatting>
  <conditionalFormatting sqref="H19:H38">
    <cfRule type="duplicateValues" dxfId="1526" priority="1"/>
  </conditionalFormatting>
  <hyperlinks>
    <hyperlink ref="G12" location="RCT053_PESSOA_DOC_UNIVERS_WRK!A1" display="RCT053_PESSOA_DOC_UNIVERS_WRK" xr:uid="{00000000-0004-0000-7400-000000000000}"/>
    <hyperlink ref="G13" location="RCT053_PESSOA_DOC_UNIVERS_WRK!A1" display="RCT053_PESSOA_DOC_UNIVERS_WRK" xr:uid="{00000000-0004-0000-7400-000001000000}"/>
    <hyperlink ref="G14" location="RCT053_PESSOA_DOC_UNIVERS_WRK!A1" display="RCT053_PESSOA_DOC_UNIVERS_WRK" xr:uid="{00000000-0004-0000-7400-000002000000}"/>
    <hyperlink ref="G15" location="RCT053_PESSOA_DOC_UNIVERS_WRK!A1" display="RCT053_PESSOA_DOC_UNIVERS_WRK" xr:uid="{00000000-0004-0000-7400-000003000000}"/>
    <hyperlink ref="G16" location="RCT053_PESSOA_DOC_UNIVERS_WRK!A1" display="RCT053_PESSOA_DOC_UNIVERS_WRK" xr:uid="{00000000-0004-0000-7400-000004000000}"/>
    <hyperlink ref="G17" location="RCT053_PESSOA_DOC_UNIVERS_WRK!A1" display="RCT053_PESSOA_DOC_UNIVERS_WRK" xr:uid="{00000000-0004-0000-7400-000005000000}"/>
    <hyperlink ref="G18" location="RCT053_PESSOA_DOC_UNIVERS_WRK!A1" display="RCT053_PESSOA_DOC_UNIVERS_WRK" xr:uid="{00000000-0004-0000-7400-000006000000}"/>
    <hyperlink ref="G19" location="RCT053_PESSOA_DOC_UNIVERS_WRK!A1" display="RCT053_PESSOA_DOC_UNIVERS_WRK" xr:uid="{00000000-0004-0000-7400-000007000000}"/>
    <hyperlink ref="G20" location="RCT053_PESSOA_DOC_UNIVERS_WRK!A1" display="RCT053_PESSOA_DOC_UNIVERS_WRK" xr:uid="{00000000-0004-0000-7400-000008000000}"/>
    <hyperlink ref="G21" location="RCT053_PESSOA_DOC_UNIVERS_WRK!A1" display="RCT053_PESSOA_DOC_UNIVERS_WRK" xr:uid="{00000000-0004-0000-7400-000009000000}"/>
    <hyperlink ref="G22" location="RCT053_PESSOA_DOC_UNIVERS_WRK!A1" display="RCT053_PESSOA_DOC_UNIVERS_WRK" xr:uid="{00000000-0004-0000-7400-00000A000000}"/>
    <hyperlink ref="G23" location="RCT053_PESSOA_DOC_UNIVERS_WRK!A1" display="RCT053_PESSOA_DOC_UNIVERS_WRK" xr:uid="{00000000-0004-0000-7400-00000B000000}"/>
    <hyperlink ref="G24" location="RCT053_PESSOA_DOC_UNIVERS_WRK!A1" display="RCT053_PESSOA_DOC_UNIVERS_WRK" xr:uid="{00000000-0004-0000-7400-00000C000000}"/>
    <hyperlink ref="G25" location="RCT053_PESSOA_DOC_UNIVERS_WRK!A1" display="RCT053_PESSOA_DOC_UNIVERS_WRK" xr:uid="{00000000-0004-0000-7400-00000D000000}"/>
    <hyperlink ref="G26" location="RCT053_PESSOA_DOC_UNIVERS_WRK!A1" display="RCT053_PESSOA_DOC_UNIVERS_WRK" xr:uid="{00000000-0004-0000-7400-00000E000000}"/>
    <hyperlink ref="G27" location="RCT053_PESSOA_DOC_UNIVERS_WRK!A1" display="RCT053_PESSOA_DOC_UNIVERS_WRK" xr:uid="{00000000-0004-0000-7400-00000F000000}"/>
    <hyperlink ref="G28" location="RCT053_PESSOA_DOC_UNIVERS_WRK!A1" display="RCT053_PESSOA_DOC_UNIVERS_WRK" xr:uid="{00000000-0004-0000-7400-000010000000}"/>
    <hyperlink ref="G29" location="RCT053_PESSOA_DOC_UNIVERS_WRK!A1" display="RCT053_PESSOA_DOC_UNIVERS_WRK" xr:uid="{00000000-0004-0000-7400-000011000000}"/>
    <hyperlink ref="G30" location="RCT053_PESSOA_DOC_UNIVERS_WRK!A1" display="RCT053_PESSOA_DOC_UNIVERS_WRK" xr:uid="{00000000-0004-0000-7400-000012000000}"/>
    <hyperlink ref="G31" location="RCT053_PESSOA_DOC_UNIVERS_WRK!A1" display="RCT053_PESSOA_DOC_UNIVERS_WRK" xr:uid="{00000000-0004-0000-7400-000013000000}"/>
    <hyperlink ref="G32" location="RCT053_PESSOA_DOC_UNIVERS_WRK!A1" display="RCT053_PESSOA_DOC_UNIVERS_WRK" xr:uid="{00000000-0004-0000-7400-000014000000}"/>
    <hyperlink ref="G33" location="RCT053_PESSOA_DOC_UNIVERS_WRK!A1" display="RCT053_PESSOA_DOC_UNIVERS_WRK" xr:uid="{00000000-0004-0000-7400-000015000000}"/>
    <hyperlink ref="G34" location="RCT053_PESSOA_DOC_UNIVERS_WRK!A1" display="RCT053_PESSOA_DOC_UNIVERS_WRK" xr:uid="{00000000-0004-0000-7400-000016000000}"/>
    <hyperlink ref="G35" location="RCT053_PESSOA_DOC_UNIVERS_WRK!A1" display="RCT053_PESSOA_DOC_UNIVERS_WRK" xr:uid="{00000000-0004-0000-7400-000017000000}"/>
    <hyperlink ref="G36" location="RCT053_PESSOA_DOC_UNIVERS_WRK!A1" display="RCT053_PESSOA_DOC_UNIVERS_WRK" xr:uid="{00000000-0004-0000-7400-000018000000}"/>
    <hyperlink ref="G37" location="RCT053_PESSOA_DOC_UNIVERS_WRK!A1" display="RCT053_PESSOA_DOC_UNIVERS_WRK" xr:uid="{00000000-0004-0000-7400-000019000000}"/>
    <hyperlink ref="G38" location="RCT053_PESSOA_DOC_UNIVERS_WRK!A1" display="RCT053_PESSOA_DOC_UNIVERS_WRK" xr:uid="{00000000-0004-0000-7400-00001A000000}"/>
    <hyperlink ref="B6" location="Variáveis!A1" display="Variáveis" xr:uid="{00000000-0004-0000-7400-00001B000000}"/>
    <hyperlink ref="C6" location="'Índice de Tabelas'!A1" display="Índice de Tabelas" xr:uid="{00000000-0004-0000-7400-00001C000000}"/>
    <hyperlink ref="D6" location="'Manual de Instrução'!A1" display="Manual de Instrução" xr:uid="{00000000-0004-0000-7400-00001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ReturnToPrevSheet">
                <anchor moveWithCells="1" sizeWithCells="1">
                  <from>
                    <xdr:col>4</xdr:col>
                    <xdr:colOff>0</xdr:colOff>
                    <xdr:row>3</xdr:row>
                    <xdr:rowOff>0</xdr:rowOff>
                  </from>
                  <to>
                    <xdr:col>5</xdr:col>
                    <xdr:colOff>236220</xdr:colOff>
                    <xdr:row>4</xdr:row>
                    <xdr:rowOff>182880</xdr:rowOff>
                  </to>
                </anchor>
              </controlPr>
            </control>
          </mc:Choice>
        </mc:AlternateContent>
        <mc:AlternateContent xmlns:mc="http://schemas.openxmlformats.org/markup-compatibility/2006">
          <mc:Choice Requires="x14">
            <control shapeId="230402" r:id="rId5" name="Remover Filtros">
              <controlPr defaultSize="0" print="0" autoFill="0" autoPict="0" macro="[0]!RemoveFilters">
                <anchor moveWithCells="1" sizeWithCells="1">
                  <from>
                    <xdr:col>5</xdr:col>
                    <xdr:colOff>1325880</xdr:colOff>
                    <xdr:row>3</xdr:row>
                    <xdr:rowOff>0</xdr:rowOff>
                  </from>
                  <to>
                    <xdr:col>6</xdr:col>
                    <xdr:colOff>1897380</xdr:colOff>
                    <xdr:row>4</xdr:row>
                    <xdr:rowOff>182880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005"/>
  <dimension ref="A1:S41"/>
  <sheetViews>
    <sheetView zoomScale="85" workbookViewId="0">
      <pane xSplit="5" ySplit="10" topLeftCell="F11" activePane="bottomRight" state="frozen"/>
      <selection pane="topRight" activeCell="F1" sqref="F1"/>
      <selection pane="bottomLeft" activeCell="A18" sqref="A18"/>
      <selection pane="bottomRight" activeCell="B10" sqref="B10:S4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 style="27" customWidth="1"/>
    <col min="5" max="5" width="23.59765625" style="27" customWidth="1"/>
    <col min="6" max="6" width="16.09765625" style="27" customWidth="1"/>
    <col min="7" max="7" width="29.8984375" style="27" customWidth="1"/>
    <col min="8" max="8" width="23.8984375" style="27" customWidth="1"/>
    <col min="9" max="9" width="31"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ht="29.25" customHeight="1" x14ac:dyDescent="0.25">
      <c r="A11" s="75"/>
      <c r="B11" s="75">
        <v>1</v>
      </c>
      <c r="C11" s="24" t="s">
        <v>51</v>
      </c>
      <c r="D11" s="24" t="s">
        <v>156</v>
      </c>
      <c r="E11" s="24" t="s">
        <v>1611</v>
      </c>
      <c r="F11" s="24" t="s">
        <v>1582</v>
      </c>
      <c r="G11" s="85" t="s">
        <v>154</v>
      </c>
      <c r="H11" s="21" t="s">
        <v>1611</v>
      </c>
      <c r="I11" s="21"/>
      <c r="J11" s="24" t="s">
        <v>2396</v>
      </c>
      <c r="K11" s="24" t="s">
        <v>2397</v>
      </c>
      <c r="L11" s="21" t="s">
        <v>1465</v>
      </c>
      <c r="M11" s="21" t="s">
        <v>1612</v>
      </c>
      <c r="N11" s="21" t="s">
        <v>1460</v>
      </c>
      <c r="O11" s="24">
        <v>1</v>
      </c>
      <c r="P11" s="24">
        <v>0</v>
      </c>
      <c r="Q11" s="24" t="s">
        <v>2385</v>
      </c>
      <c r="R11" s="24" t="s">
        <v>2393</v>
      </c>
      <c r="S11" s="147"/>
    </row>
    <row r="12" spans="1:19" ht="29.25" customHeight="1" x14ac:dyDescent="0.25">
      <c r="A12" s="75"/>
      <c r="B12" s="75">
        <v>2</v>
      </c>
      <c r="C12" s="24" t="s">
        <v>51</v>
      </c>
      <c r="D12" s="24" t="s">
        <v>156</v>
      </c>
      <c r="E12" s="24" t="s">
        <v>1614</v>
      </c>
      <c r="F12" s="24" t="s">
        <v>1582</v>
      </c>
      <c r="G12" s="85" t="s">
        <v>154</v>
      </c>
      <c r="H12" s="21" t="s">
        <v>1614</v>
      </c>
      <c r="I12" s="21"/>
      <c r="J12" s="24" t="s">
        <v>2396</v>
      </c>
      <c r="K12" s="24" t="s">
        <v>2397</v>
      </c>
      <c r="L12" s="21" t="s">
        <v>1465</v>
      </c>
      <c r="M12" s="21" t="s">
        <v>1494</v>
      </c>
      <c r="N12" s="21" t="s">
        <v>1460</v>
      </c>
      <c r="O12" s="24">
        <v>1</v>
      </c>
      <c r="P12" s="24">
        <v>0</v>
      </c>
      <c r="Q12" s="24" t="s">
        <v>2385</v>
      </c>
      <c r="R12" s="24" t="s">
        <v>2393</v>
      </c>
      <c r="S12" s="147"/>
    </row>
    <row r="13" spans="1:19" ht="29.25" customHeight="1" x14ac:dyDescent="0.25">
      <c r="A13" s="75"/>
      <c r="B13" s="75">
        <v>3</v>
      </c>
      <c r="C13" s="24" t="s">
        <v>51</v>
      </c>
      <c r="D13" s="24" t="s">
        <v>156</v>
      </c>
      <c r="E13" s="24" t="s">
        <v>2180</v>
      </c>
      <c r="F13" s="24" t="s">
        <v>1582</v>
      </c>
      <c r="G13" s="85" t="s">
        <v>154</v>
      </c>
      <c r="H13" s="21" t="s">
        <v>72</v>
      </c>
      <c r="I13" s="82" t="s">
        <v>2398</v>
      </c>
      <c r="J13" s="24" t="s">
        <v>2396</v>
      </c>
      <c r="K13" s="24" t="s">
        <v>2397</v>
      </c>
      <c r="L13" s="21" t="s">
        <v>1482</v>
      </c>
      <c r="M13" s="21" t="s">
        <v>1612</v>
      </c>
      <c r="N13" s="21" t="s">
        <v>1471</v>
      </c>
      <c r="O13" s="24">
        <v>0</v>
      </c>
      <c r="P13" s="24">
        <v>0</v>
      </c>
      <c r="Q13" s="24" t="s">
        <v>2385</v>
      </c>
      <c r="R13" s="24" t="s">
        <v>2393</v>
      </c>
      <c r="S13" s="147"/>
    </row>
    <row r="14" spans="1:19" ht="29.25" customHeight="1" x14ac:dyDescent="0.25">
      <c r="A14" s="75"/>
      <c r="B14" s="75">
        <v>4</v>
      </c>
      <c r="C14" s="24" t="s">
        <v>51</v>
      </c>
      <c r="D14" s="24" t="s">
        <v>156</v>
      </c>
      <c r="E14" s="24" t="s">
        <v>2180</v>
      </c>
      <c r="F14" s="24" t="s">
        <v>1582</v>
      </c>
      <c r="G14" s="85" t="s">
        <v>72</v>
      </c>
      <c r="H14" s="21" t="s">
        <v>154</v>
      </c>
      <c r="I14" s="21"/>
      <c r="J14" s="24" t="s">
        <v>2396</v>
      </c>
      <c r="K14" s="24" t="s">
        <v>2397</v>
      </c>
      <c r="L14" s="21"/>
      <c r="M14" s="21"/>
      <c r="N14" s="21"/>
      <c r="O14" s="24"/>
      <c r="P14" s="24"/>
      <c r="Q14" s="24"/>
      <c r="R14" s="24"/>
      <c r="S14" s="147"/>
    </row>
    <row r="15" spans="1:19" ht="27" customHeight="1" x14ac:dyDescent="0.25">
      <c r="A15" s="75"/>
      <c r="B15" s="75">
        <v>5</v>
      </c>
      <c r="C15" s="24" t="s">
        <v>51</v>
      </c>
      <c r="D15" s="24" t="s">
        <v>156</v>
      </c>
      <c r="E15" s="24" t="s">
        <v>2394</v>
      </c>
      <c r="F15" s="24" t="s">
        <v>1582</v>
      </c>
      <c r="G15" s="85" t="s">
        <v>138</v>
      </c>
      <c r="H15" s="21"/>
      <c r="I15" s="21" t="s">
        <v>2399</v>
      </c>
      <c r="J15" s="24" t="s">
        <v>2400</v>
      </c>
      <c r="K15" s="24" t="s">
        <v>2401</v>
      </c>
      <c r="L15" s="21" t="s">
        <v>1465</v>
      </c>
      <c r="M15" s="21" t="s">
        <v>1612</v>
      </c>
      <c r="N15" s="21" t="s">
        <v>1471</v>
      </c>
      <c r="O15" s="24">
        <v>0</v>
      </c>
      <c r="P15" s="24">
        <v>0</v>
      </c>
      <c r="Q15" s="24" t="s">
        <v>2385</v>
      </c>
      <c r="R15" s="24" t="s">
        <v>2393</v>
      </c>
      <c r="S15" s="147"/>
    </row>
    <row r="16" spans="1:19" ht="27" customHeight="1" x14ac:dyDescent="0.25">
      <c r="A16" s="75"/>
      <c r="B16" s="75">
        <v>6</v>
      </c>
      <c r="C16" s="24" t="s">
        <v>51</v>
      </c>
      <c r="D16" s="24" t="s">
        <v>156</v>
      </c>
      <c r="E16" s="24" t="s">
        <v>2394</v>
      </c>
      <c r="F16" s="24" t="s">
        <v>1582</v>
      </c>
      <c r="G16" s="85" t="s">
        <v>154</v>
      </c>
      <c r="H16" s="21"/>
      <c r="I16" s="21" t="s">
        <v>2399</v>
      </c>
      <c r="J16" s="24" t="s">
        <v>2400</v>
      </c>
      <c r="K16" s="24" t="s">
        <v>2401</v>
      </c>
      <c r="L16" s="21" t="s">
        <v>1465</v>
      </c>
      <c r="M16" s="21" t="s">
        <v>1612</v>
      </c>
      <c r="N16" s="21" t="s">
        <v>1471</v>
      </c>
      <c r="O16" s="24">
        <v>0</v>
      </c>
      <c r="P16" s="24">
        <v>0</v>
      </c>
      <c r="Q16" s="24" t="s">
        <v>2385</v>
      </c>
      <c r="R16" s="24" t="s">
        <v>2393</v>
      </c>
      <c r="S16" s="147"/>
    </row>
    <row r="17" spans="1:19" ht="29.25" customHeight="1" x14ac:dyDescent="0.25">
      <c r="A17" s="75"/>
      <c r="B17" s="75">
        <v>7</v>
      </c>
      <c r="C17" s="24" t="s">
        <v>51</v>
      </c>
      <c r="D17" s="24" t="s">
        <v>156</v>
      </c>
      <c r="E17" s="24" t="s">
        <v>1615</v>
      </c>
      <c r="F17" s="24" t="s">
        <v>1582</v>
      </c>
      <c r="G17" s="85" t="s">
        <v>154</v>
      </c>
      <c r="H17" s="21" t="s">
        <v>1615</v>
      </c>
      <c r="I17" s="21"/>
      <c r="J17" s="24" t="s">
        <v>2396</v>
      </c>
      <c r="K17" s="24" t="s">
        <v>2397</v>
      </c>
      <c r="L17" s="21" t="s">
        <v>1482</v>
      </c>
      <c r="M17" s="21" t="s">
        <v>1612</v>
      </c>
      <c r="N17" s="21" t="s">
        <v>1471</v>
      </c>
      <c r="O17" s="24">
        <v>0</v>
      </c>
      <c r="P17" s="24">
        <v>0</v>
      </c>
      <c r="Q17" s="24" t="s">
        <v>2385</v>
      </c>
      <c r="R17" s="24" t="s">
        <v>2393</v>
      </c>
      <c r="S17" s="147"/>
    </row>
    <row r="18" spans="1:19" ht="29.25" customHeight="1" x14ac:dyDescent="0.25">
      <c r="A18" s="75"/>
      <c r="B18" s="75">
        <v>8</v>
      </c>
      <c r="C18" s="24" t="s">
        <v>51</v>
      </c>
      <c r="D18" s="24" t="s">
        <v>156</v>
      </c>
      <c r="E18" s="24" t="s">
        <v>1617</v>
      </c>
      <c r="F18" s="24" t="s">
        <v>1582</v>
      </c>
      <c r="G18" s="85" t="s">
        <v>154</v>
      </c>
      <c r="H18" s="21" t="s">
        <v>1617</v>
      </c>
      <c r="I18" s="21"/>
      <c r="J18" s="24" t="s">
        <v>2396</v>
      </c>
      <c r="K18" s="24" t="s">
        <v>2397</v>
      </c>
      <c r="L18" s="21" t="s">
        <v>1482</v>
      </c>
      <c r="M18" s="21" t="s">
        <v>1476</v>
      </c>
      <c r="N18" s="21" t="s">
        <v>1471</v>
      </c>
      <c r="O18" s="24">
        <v>0</v>
      </c>
      <c r="P18" s="24">
        <v>0</v>
      </c>
      <c r="Q18" s="24" t="s">
        <v>2385</v>
      </c>
      <c r="R18" s="24" t="s">
        <v>2393</v>
      </c>
      <c r="S18" s="147"/>
    </row>
    <row r="19" spans="1:19" ht="29.25" customHeight="1" x14ac:dyDescent="0.25">
      <c r="A19" s="75"/>
      <c r="B19" s="75">
        <v>9</v>
      </c>
      <c r="C19" s="24" t="s">
        <v>51</v>
      </c>
      <c r="D19" s="24" t="s">
        <v>156</v>
      </c>
      <c r="E19" s="24" t="s">
        <v>1616</v>
      </c>
      <c r="F19" s="24" t="s">
        <v>1582</v>
      </c>
      <c r="G19" s="85" t="s">
        <v>154</v>
      </c>
      <c r="H19" s="21" t="s">
        <v>1616</v>
      </c>
      <c r="I19" s="21"/>
      <c r="J19" s="24" t="s">
        <v>2396</v>
      </c>
      <c r="K19" s="24" t="s">
        <v>2397</v>
      </c>
      <c r="L19" s="21" t="s">
        <v>1465</v>
      </c>
      <c r="M19" s="21" t="s">
        <v>1473</v>
      </c>
      <c r="N19" s="21" t="s">
        <v>1471</v>
      </c>
      <c r="O19" s="24">
        <v>0</v>
      </c>
      <c r="P19" s="24">
        <v>0</v>
      </c>
      <c r="Q19" s="24" t="s">
        <v>2385</v>
      </c>
      <c r="R19" s="24" t="s">
        <v>2393</v>
      </c>
      <c r="S19" s="147"/>
    </row>
    <row r="20" spans="1:19" ht="29.25" customHeight="1" x14ac:dyDescent="0.25">
      <c r="A20" s="75"/>
      <c r="B20" s="75">
        <v>10</v>
      </c>
      <c r="C20" s="24" t="s">
        <v>51</v>
      </c>
      <c r="D20" s="24" t="s">
        <v>156</v>
      </c>
      <c r="E20" s="24" t="s">
        <v>1621</v>
      </c>
      <c r="F20" s="24" t="s">
        <v>1582</v>
      </c>
      <c r="G20" s="85" t="s">
        <v>154</v>
      </c>
      <c r="H20" s="24" t="s">
        <v>1621</v>
      </c>
      <c r="I20" s="21"/>
      <c r="J20" s="24" t="s">
        <v>2396</v>
      </c>
      <c r="K20" s="24" t="s">
        <v>2397</v>
      </c>
      <c r="L20" s="21" t="s">
        <v>1458</v>
      </c>
      <c r="M20" s="21" t="s">
        <v>1459</v>
      </c>
      <c r="N20" s="21" t="s">
        <v>1471</v>
      </c>
      <c r="O20" s="24">
        <v>0</v>
      </c>
      <c r="P20" s="24">
        <v>0</v>
      </c>
      <c r="Q20" s="24" t="s">
        <v>2385</v>
      </c>
      <c r="R20" s="24" t="s">
        <v>2393</v>
      </c>
      <c r="S20" s="147"/>
    </row>
    <row r="21" spans="1:19" ht="29.25" customHeight="1" x14ac:dyDescent="0.25">
      <c r="A21" s="75"/>
      <c r="B21" s="75">
        <v>11</v>
      </c>
      <c r="C21" s="24" t="s">
        <v>51</v>
      </c>
      <c r="D21" s="24" t="s">
        <v>156</v>
      </c>
      <c r="E21" s="24" t="s">
        <v>1620</v>
      </c>
      <c r="F21" s="24" t="s">
        <v>1582</v>
      </c>
      <c r="G21" s="85" t="s">
        <v>154</v>
      </c>
      <c r="H21" s="24" t="s">
        <v>1620</v>
      </c>
      <c r="I21" s="21"/>
      <c r="J21" s="24" t="s">
        <v>2396</v>
      </c>
      <c r="K21" s="24" t="s">
        <v>2397</v>
      </c>
      <c r="L21" s="21" t="s">
        <v>1458</v>
      </c>
      <c r="M21" s="21" t="s">
        <v>1459</v>
      </c>
      <c r="N21" s="21" t="s">
        <v>1471</v>
      </c>
      <c r="O21" s="24">
        <v>0</v>
      </c>
      <c r="P21" s="24">
        <v>0</v>
      </c>
      <c r="Q21" s="24" t="s">
        <v>2385</v>
      </c>
      <c r="R21" s="24" t="s">
        <v>2393</v>
      </c>
      <c r="S21" s="147"/>
    </row>
    <row r="22" spans="1:19" ht="29.25" customHeight="1" x14ac:dyDescent="0.25">
      <c r="A22" s="75"/>
      <c r="B22" s="75">
        <v>12</v>
      </c>
      <c r="C22" s="24" t="s">
        <v>51</v>
      </c>
      <c r="D22" s="24" t="s">
        <v>156</v>
      </c>
      <c r="E22" s="24" t="s">
        <v>1648</v>
      </c>
      <c r="F22" s="24" t="s">
        <v>1582</v>
      </c>
      <c r="G22" s="85" t="s">
        <v>76</v>
      </c>
      <c r="H22" s="24" t="s">
        <v>1648</v>
      </c>
      <c r="I22" s="21"/>
      <c r="J22" s="24" t="s">
        <v>2396</v>
      </c>
      <c r="K22" s="24" t="s">
        <v>2397</v>
      </c>
      <c r="L22" s="21" t="s">
        <v>1465</v>
      </c>
      <c r="M22" s="21" t="s">
        <v>1473</v>
      </c>
      <c r="N22" s="21" t="s">
        <v>1471</v>
      </c>
      <c r="O22" s="24">
        <v>0</v>
      </c>
      <c r="P22" s="24">
        <v>0</v>
      </c>
      <c r="Q22" s="24" t="s">
        <v>2385</v>
      </c>
      <c r="R22" s="24" t="s">
        <v>2393</v>
      </c>
      <c r="S22" s="147"/>
    </row>
    <row r="23" spans="1:19" ht="29.25" customHeight="1" x14ac:dyDescent="0.25">
      <c r="A23" s="75"/>
      <c r="B23" s="75">
        <v>13</v>
      </c>
      <c r="C23" s="24" t="s">
        <v>51</v>
      </c>
      <c r="D23" s="24" t="s">
        <v>156</v>
      </c>
      <c r="E23" s="24" t="s">
        <v>2208</v>
      </c>
      <c r="F23" s="24" t="s">
        <v>1582</v>
      </c>
      <c r="G23" s="85" t="s">
        <v>78</v>
      </c>
      <c r="H23" s="24" t="s">
        <v>2208</v>
      </c>
      <c r="I23" s="21"/>
      <c r="J23" s="24" t="s">
        <v>2396</v>
      </c>
      <c r="K23" s="24" t="s">
        <v>2397</v>
      </c>
      <c r="L23" s="21" t="s">
        <v>1482</v>
      </c>
      <c r="M23" s="21" t="s">
        <v>1586</v>
      </c>
      <c r="N23" s="21" t="s">
        <v>1471</v>
      </c>
      <c r="O23" s="24">
        <v>0</v>
      </c>
      <c r="P23" s="24">
        <v>0</v>
      </c>
      <c r="Q23" s="24" t="s">
        <v>2385</v>
      </c>
      <c r="R23" s="24" t="s">
        <v>2393</v>
      </c>
      <c r="S23" s="147"/>
    </row>
    <row r="24" spans="1:19" ht="29.25" customHeight="1" x14ac:dyDescent="0.25">
      <c r="A24" s="75"/>
      <c r="B24" s="75">
        <v>14</v>
      </c>
      <c r="C24" s="24" t="s">
        <v>51</v>
      </c>
      <c r="D24" s="24" t="s">
        <v>156</v>
      </c>
      <c r="E24" s="24" t="s">
        <v>2209</v>
      </c>
      <c r="F24" s="24" t="s">
        <v>1582</v>
      </c>
      <c r="G24" s="85" t="s">
        <v>78</v>
      </c>
      <c r="H24" s="24" t="s">
        <v>1703</v>
      </c>
      <c r="I24" s="21"/>
      <c r="J24" s="24" t="s">
        <v>2396</v>
      </c>
      <c r="K24" s="24" t="s">
        <v>2397</v>
      </c>
      <c r="L24" s="21" t="s">
        <v>1482</v>
      </c>
      <c r="M24" s="21" t="s">
        <v>1704</v>
      </c>
      <c r="N24" s="21" t="s">
        <v>1471</v>
      </c>
      <c r="O24" s="24">
        <v>0</v>
      </c>
      <c r="P24" s="24">
        <v>0</v>
      </c>
      <c r="Q24" s="24" t="s">
        <v>2385</v>
      </c>
      <c r="R24" s="24" t="s">
        <v>2393</v>
      </c>
      <c r="S24" s="147"/>
    </row>
    <row r="25" spans="1:19" ht="29.25" customHeight="1" x14ac:dyDescent="0.25">
      <c r="A25" s="75"/>
      <c r="B25" s="75">
        <v>15</v>
      </c>
      <c r="C25" s="24" t="s">
        <v>51</v>
      </c>
      <c r="D25" s="24" t="s">
        <v>156</v>
      </c>
      <c r="E25" s="24" t="s">
        <v>2206</v>
      </c>
      <c r="F25" s="24" t="s">
        <v>1582</v>
      </c>
      <c r="G25" s="85" t="s">
        <v>78</v>
      </c>
      <c r="H25" s="24" t="s">
        <v>1699</v>
      </c>
      <c r="I25" s="21"/>
      <c r="J25" s="24" t="s">
        <v>2396</v>
      </c>
      <c r="K25" s="24" t="s">
        <v>2397</v>
      </c>
      <c r="L25" s="21" t="s">
        <v>1482</v>
      </c>
      <c r="M25" s="21" t="s">
        <v>1476</v>
      </c>
      <c r="N25" s="21" t="s">
        <v>1471</v>
      </c>
      <c r="O25" s="24">
        <v>0</v>
      </c>
      <c r="P25" s="24">
        <v>0</v>
      </c>
      <c r="Q25" s="24" t="s">
        <v>2385</v>
      </c>
      <c r="R25" s="24" t="s">
        <v>2393</v>
      </c>
      <c r="S25" s="147"/>
    </row>
    <row r="26" spans="1:19" ht="29.25" customHeight="1" x14ac:dyDescent="0.25">
      <c r="A26" s="75"/>
      <c r="B26" s="75">
        <v>16</v>
      </c>
      <c r="C26" s="24" t="s">
        <v>51</v>
      </c>
      <c r="D26" s="24" t="s">
        <v>156</v>
      </c>
      <c r="E26" s="24" t="s">
        <v>1651</v>
      </c>
      <c r="F26" s="24" t="s">
        <v>1582</v>
      </c>
      <c r="G26" s="85" t="s">
        <v>72</v>
      </c>
      <c r="H26" s="24" t="s">
        <v>1651</v>
      </c>
      <c r="I26" s="21"/>
      <c r="J26" s="24" t="s">
        <v>2396</v>
      </c>
      <c r="K26" s="24" t="s">
        <v>2397</v>
      </c>
      <c r="L26" s="21" t="s">
        <v>1482</v>
      </c>
      <c r="M26" s="21" t="s">
        <v>1586</v>
      </c>
      <c r="N26" s="21" t="s">
        <v>1471</v>
      </c>
      <c r="O26" s="24">
        <v>0</v>
      </c>
      <c r="P26" s="24">
        <v>0</v>
      </c>
      <c r="Q26" s="24" t="s">
        <v>2385</v>
      </c>
      <c r="R26" s="24" t="s">
        <v>2393</v>
      </c>
      <c r="S26" s="147"/>
    </row>
    <row r="27" spans="1:19" ht="29.25" customHeight="1" x14ac:dyDescent="0.25">
      <c r="A27" s="75"/>
      <c r="B27" s="75">
        <v>17</v>
      </c>
      <c r="C27" s="24" t="s">
        <v>51</v>
      </c>
      <c r="D27" s="24" t="s">
        <v>156</v>
      </c>
      <c r="E27" s="24" t="s">
        <v>1654</v>
      </c>
      <c r="F27" s="24" t="s">
        <v>1582</v>
      </c>
      <c r="G27" s="85" t="s">
        <v>72</v>
      </c>
      <c r="H27" s="24" t="s">
        <v>1654</v>
      </c>
      <c r="I27" s="21"/>
      <c r="J27" s="24" t="s">
        <v>2396</v>
      </c>
      <c r="K27" s="24" t="s">
        <v>2397</v>
      </c>
      <c r="L27" s="21" t="s">
        <v>1465</v>
      </c>
      <c r="M27" s="21" t="s">
        <v>1473</v>
      </c>
      <c r="N27" s="21" t="s">
        <v>1471</v>
      </c>
      <c r="O27" s="24">
        <v>0</v>
      </c>
      <c r="P27" s="24">
        <v>0</v>
      </c>
      <c r="Q27" s="24" t="s">
        <v>2385</v>
      </c>
      <c r="R27" s="24" t="s">
        <v>2393</v>
      </c>
      <c r="S27" s="147"/>
    </row>
    <row r="28" spans="1:19" ht="29.25" customHeight="1" x14ac:dyDescent="0.25">
      <c r="A28" s="75"/>
      <c r="B28" s="75">
        <v>18</v>
      </c>
      <c r="C28" s="24" t="s">
        <v>51</v>
      </c>
      <c r="D28" s="24" t="s">
        <v>156</v>
      </c>
      <c r="E28" s="24" t="s">
        <v>1657</v>
      </c>
      <c r="F28" s="24" t="s">
        <v>1582</v>
      </c>
      <c r="G28" s="85" t="s">
        <v>72</v>
      </c>
      <c r="H28" s="24" t="s">
        <v>1657</v>
      </c>
      <c r="I28" s="21"/>
      <c r="J28" s="24" t="s">
        <v>2396</v>
      </c>
      <c r="K28" s="24" t="s">
        <v>2397</v>
      </c>
      <c r="L28" s="21" t="s">
        <v>1458</v>
      </c>
      <c r="M28" s="21" t="s">
        <v>1459</v>
      </c>
      <c r="N28" s="21" t="s">
        <v>1471</v>
      </c>
      <c r="O28" s="24">
        <v>0</v>
      </c>
      <c r="P28" s="24">
        <v>0</v>
      </c>
      <c r="Q28" s="24" t="s">
        <v>2385</v>
      </c>
      <c r="R28" s="24" t="s">
        <v>2393</v>
      </c>
      <c r="S28" s="147"/>
    </row>
    <row r="29" spans="1:19" ht="29.25" customHeight="1" x14ac:dyDescent="0.25">
      <c r="A29" s="75"/>
      <c r="B29" s="75">
        <v>19</v>
      </c>
      <c r="C29" s="24" t="s">
        <v>51</v>
      </c>
      <c r="D29" s="24" t="s">
        <v>156</v>
      </c>
      <c r="E29" s="24" t="s">
        <v>1647</v>
      </c>
      <c r="F29" s="24" t="s">
        <v>1582</v>
      </c>
      <c r="G29" s="85" t="s">
        <v>72</v>
      </c>
      <c r="H29" s="24" t="s">
        <v>1647</v>
      </c>
      <c r="I29" s="21"/>
      <c r="J29" s="24" t="s">
        <v>2396</v>
      </c>
      <c r="K29" s="24" t="s">
        <v>2397</v>
      </c>
      <c r="L29" s="21" t="s">
        <v>1465</v>
      </c>
      <c r="M29" s="21" t="s">
        <v>1494</v>
      </c>
      <c r="N29" s="21" t="s">
        <v>1471</v>
      </c>
      <c r="O29" s="24">
        <v>0</v>
      </c>
      <c r="P29" s="24">
        <v>0</v>
      </c>
      <c r="Q29" s="24" t="s">
        <v>2385</v>
      </c>
      <c r="R29" s="24" t="s">
        <v>2393</v>
      </c>
      <c r="S29" s="147"/>
    </row>
    <row r="30" spans="1:19" ht="29.25" customHeight="1" x14ac:dyDescent="0.25">
      <c r="A30" s="75"/>
      <c r="B30" s="75">
        <v>20</v>
      </c>
      <c r="C30" s="24" t="s">
        <v>51</v>
      </c>
      <c r="D30" s="24" t="s">
        <v>156</v>
      </c>
      <c r="E30" s="24" t="s">
        <v>1663</v>
      </c>
      <c r="F30" s="24" t="s">
        <v>1582</v>
      </c>
      <c r="G30" s="85" t="s">
        <v>72</v>
      </c>
      <c r="H30" s="24" t="s">
        <v>1663</v>
      </c>
      <c r="I30" s="21"/>
      <c r="J30" s="24" t="s">
        <v>2396</v>
      </c>
      <c r="K30" s="24" t="s">
        <v>2397</v>
      </c>
      <c r="L30" s="21" t="s">
        <v>1465</v>
      </c>
      <c r="M30" s="21" t="s">
        <v>1494</v>
      </c>
      <c r="N30" s="21" t="s">
        <v>1471</v>
      </c>
      <c r="O30" s="24">
        <v>0</v>
      </c>
      <c r="P30" s="24">
        <v>0</v>
      </c>
      <c r="Q30" s="24" t="s">
        <v>2385</v>
      </c>
      <c r="R30" s="24" t="s">
        <v>2393</v>
      </c>
      <c r="S30" s="147"/>
    </row>
    <row r="31" spans="1:19" ht="29.25" customHeight="1" x14ac:dyDescent="0.25">
      <c r="A31" s="75"/>
      <c r="B31" s="75">
        <v>21</v>
      </c>
      <c r="C31" s="24" t="s">
        <v>51</v>
      </c>
      <c r="D31" s="24" t="s">
        <v>156</v>
      </c>
      <c r="E31" s="24" t="s">
        <v>1664</v>
      </c>
      <c r="F31" s="24" t="s">
        <v>1582</v>
      </c>
      <c r="G31" s="85" t="s">
        <v>72</v>
      </c>
      <c r="H31" s="24" t="s">
        <v>1664</v>
      </c>
      <c r="I31" s="21"/>
      <c r="J31" s="24" t="s">
        <v>2396</v>
      </c>
      <c r="K31" s="24" t="s">
        <v>2397</v>
      </c>
      <c r="L31" s="21" t="s">
        <v>1465</v>
      </c>
      <c r="M31" s="21" t="s">
        <v>1494</v>
      </c>
      <c r="N31" s="21" t="s">
        <v>1471</v>
      </c>
      <c r="O31" s="24">
        <v>0</v>
      </c>
      <c r="P31" s="24">
        <v>0</v>
      </c>
      <c r="Q31" s="24" t="s">
        <v>2385</v>
      </c>
      <c r="R31" s="24" t="s">
        <v>2393</v>
      </c>
      <c r="S31" s="147"/>
    </row>
    <row r="32" spans="1:19" ht="29.25" customHeight="1" x14ac:dyDescent="0.25">
      <c r="A32" s="75"/>
      <c r="B32" s="75">
        <v>22</v>
      </c>
      <c r="C32" s="24" t="s">
        <v>51</v>
      </c>
      <c r="D32" s="24" t="s">
        <v>156</v>
      </c>
      <c r="E32" s="24" t="s">
        <v>1665</v>
      </c>
      <c r="F32" s="24" t="s">
        <v>1582</v>
      </c>
      <c r="G32" s="85" t="s">
        <v>72</v>
      </c>
      <c r="H32" s="24" t="s">
        <v>1665</v>
      </c>
      <c r="I32" s="21"/>
      <c r="J32" s="24" t="s">
        <v>2396</v>
      </c>
      <c r="K32" s="24" t="s">
        <v>2397</v>
      </c>
      <c r="L32" s="21" t="s">
        <v>1487</v>
      </c>
      <c r="M32" s="21" t="s">
        <v>1696</v>
      </c>
      <c r="N32" s="21" t="s">
        <v>1471</v>
      </c>
      <c r="O32" s="24">
        <v>0</v>
      </c>
      <c r="P32" s="24">
        <v>0</v>
      </c>
      <c r="Q32" s="24" t="s">
        <v>2385</v>
      </c>
      <c r="R32" s="24" t="s">
        <v>2393</v>
      </c>
      <c r="S32" s="147"/>
    </row>
    <row r="33" spans="1:19" ht="29.25" customHeight="1" x14ac:dyDescent="0.25">
      <c r="A33" s="75"/>
      <c r="B33" s="75">
        <v>23</v>
      </c>
      <c r="C33" s="24" t="s">
        <v>51</v>
      </c>
      <c r="D33" s="24" t="s">
        <v>156</v>
      </c>
      <c r="E33" s="24" t="s">
        <v>1666</v>
      </c>
      <c r="F33" s="24" t="s">
        <v>1582</v>
      </c>
      <c r="G33" s="85" t="s">
        <v>72</v>
      </c>
      <c r="H33" s="24" t="s">
        <v>1666</v>
      </c>
      <c r="I33" s="21"/>
      <c r="J33" s="24" t="s">
        <v>2396</v>
      </c>
      <c r="K33" s="24" t="s">
        <v>2397</v>
      </c>
      <c r="L33" s="21" t="s">
        <v>1465</v>
      </c>
      <c r="M33" s="21" t="s">
        <v>1473</v>
      </c>
      <c r="N33" s="21" t="s">
        <v>1471</v>
      </c>
      <c r="O33" s="24">
        <v>0</v>
      </c>
      <c r="P33" s="24">
        <v>0</v>
      </c>
      <c r="Q33" s="24" t="s">
        <v>2385</v>
      </c>
      <c r="R33" s="24" t="s">
        <v>2393</v>
      </c>
      <c r="S33" s="147"/>
    </row>
    <row r="34" spans="1:19" ht="29.25" customHeight="1" x14ac:dyDescent="0.25">
      <c r="A34" s="75"/>
      <c r="B34" s="75">
        <v>24</v>
      </c>
      <c r="C34" s="24" t="s">
        <v>51</v>
      </c>
      <c r="D34" s="24" t="s">
        <v>156</v>
      </c>
      <c r="E34" s="24" t="s">
        <v>1667</v>
      </c>
      <c r="F34" s="24" t="s">
        <v>1582</v>
      </c>
      <c r="G34" s="85" t="s">
        <v>72</v>
      </c>
      <c r="H34" s="24" t="s">
        <v>1667</v>
      </c>
      <c r="I34" s="21"/>
      <c r="J34" s="24" t="s">
        <v>2396</v>
      </c>
      <c r="K34" s="24" t="s">
        <v>2397</v>
      </c>
      <c r="L34" s="21" t="s">
        <v>1465</v>
      </c>
      <c r="M34" s="21" t="s">
        <v>1473</v>
      </c>
      <c r="N34" s="21" t="s">
        <v>1471</v>
      </c>
      <c r="O34" s="24">
        <v>0</v>
      </c>
      <c r="P34" s="24">
        <v>0</v>
      </c>
      <c r="Q34" s="24" t="s">
        <v>2385</v>
      </c>
      <c r="R34" s="24" t="s">
        <v>2393</v>
      </c>
      <c r="S34" s="147"/>
    </row>
    <row r="35" spans="1:19" ht="29.25" customHeight="1" x14ac:dyDescent="0.25">
      <c r="A35" s="75"/>
      <c r="B35" s="75">
        <v>25</v>
      </c>
      <c r="C35" s="24" t="s">
        <v>51</v>
      </c>
      <c r="D35" s="24" t="s">
        <v>156</v>
      </c>
      <c r="E35" s="24" t="s">
        <v>1668</v>
      </c>
      <c r="F35" s="24" t="s">
        <v>1582</v>
      </c>
      <c r="G35" s="85" t="s">
        <v>72</v>
      </c>
      <c r="H35" s="24" t="s">
        <v>1668</v>
      </c>
      <c r="I35" s="21"/>
      <c r="J35" s="24" t="s">
        <v>2396</v>
      </c>
      <c r="K35" s="24" t="s">
        <v>2397</v>
      </c>
      <c r="L35" s="21" t="s">
        <v>1465</v>
      </c>
      <c r="M35" s="21" t="s">
        <v>1470</v>
      </c>
      <c r="N35" s="21" t="s">
        <v>1471</v>
      </c>
      <c r="O35" s="24">
        <v>0</v>
      </c>
      <c r="P35" s="24">
        <v>0</v>
      </c>
      <c r="Q35" s="24" t="s">
        <v>2385</v>
      </c>
      <c r="R35" s="24" t="s">
        <v>2393</v>
      </c>
      <c r="S35" s="147"/>
    </row>
    <row r="36" spans="1:19" ht="29.25" customHeight="1" x14ac:dyDescent="0.25">
      <c r="A36" s="75"/>
      <c r="B36" s="75">
        <v>26</v>
      </c>
      <c r="C36" s="24" t="s">
        <v>51</v>
      </c>
      <c r="D36" s="24" t="s">
        <v>156</v>
      </c>
      <c r="E36" s="24" t="s">
        <v>1669</v>
      </c>
      <c r="F36" s="24" t="s">
        <v>1582</v>
      </c>
      <c r="G36" s="85" t="s">
        <v>72</v>
      </c>
      <c r="H36" s="24" t="s">
        <v>1669</v>
      </c>
      <c r="I36" s="21"/>
      <c r="J36" s="24" t="s">
        <v>2396</v>
      </c>
      <c r="K36" s="24" t="s">
        <v>2397</v>
      </c>
      <c r="L36" s="21" t="s">
        <v>1465</v>
      </c>
      <c r="M36" s="21" t="s">
        <v>1661</v>
      </c>
      <c r="N36" s="21" t="s">
        <v>1471</v>
      </c>
      <c r="O36" s="24">
        <v>0</v>
      </c>
      <c r="P36" s="24">
        <v>0</v>
      </c>
      <c r="Q36" s="24" t="s">
        <v>2385</v>
      </c>
      <c r="R36" s="24" t="s">
        <v>2393</v>
      </c>
      <c r="S36" s="147"/>
    </row>
    <row r="37" spans="1:19" ht="29.25" customHeight="1" x14ac:dyDescent="0.25">
      <c r="A37" s="75"/>
      <c r="B37" s="75">
        <v>27</v>
      </c>
      <c r="C37" s="24" t="s">
        <v>51</v>
      </c>
      <c r="D37" s="24" t="s">
        <v>156</v>
      </c>
      <c r="E37" s="24" t="s">
        <v>1670</v>
      </c>
      <c r="F37" s="24" t="s">
        <v>1582</v>
      </c>
      <c r="G37" s="85" t="s">
        <v>72</v>
      </c>
      <c r="H37" s="24" t="s">
        <v>1670</v>
      </c>
      <c r="I37" s="21"/>
      <c r="J37" s="24" t="s">
        <v>2396</v>
      </c>
      <c r="K37" s="24" t="s">
        <v>2397</v>
      </c>
      <c r="L37" s="21" t="s">
        <v>1465</v>
      </c>
      <c r="M37" s="21" t="s">
        <v>1466</v>
      </c>
      <c r="N37" s="21" t="s">
        <v>1471</v>
      </c>
      <c r="O37" s="24">
        <v>0</v>
      </c>
      <c r="P37" s="24">
        <v>0</v>
      </c>
      <c r="Q37" s="24" t="s">
        <v>2385</v>
      </c>
      <c r="R37" s="24" t="s">
        <v>2393</v>
      </c>
      <c r="S37" s="147"/>
    </row>
    <row r="38" spans="1:19" ht="29.25" customHeight="1" x14ac:dyDescent="0.25">
      <c r="A38" s="75"/>
      <c r="B38" s="75">
        <v>28</v>
      </c>
      <c r="C38" s="24" t="s">
        <v>51</v>
      </c>
      <c r="D38" s="24" t="s">
        <v>156</v>
      </c>
      <c r="E38" s="24" t="s">
        <v>1660</v>
      </c>
      <c r="F38" s="24" t="s">
        <v>1582</v>
      </c>
      <c r="G38" s="85" t="s">
        <v>72</v>
      </c>
      <c r="H38" s="24" t="s">
        <v>1660</v>
      </c>
      <c r="I38" s="21"/>
      <c r="J38" s="24" t="s">
        <v>2396</v>
      </c>
      <c r="K38" s="24" t="s">
        <v>2397</v>
      </c>
      <c r="L38" s="21" t="s">
        <v>1482</v>
      </c>
      <c r="M38" s="21" t="s">
        <v>1661</v>
      </c>
      <c r="N38" s="21" t="s">
        <v>1471</v>
      </c>
      <c r="O38" s="24">
        <v>0</v>
      </c>
      <c r="P38" s="24">
        <v>0</v>
      </c>
      <c r="Q38" s="24" t="s">
        <v>2385</v>
      </c>
      <c r="R38" s="24" t="s">
        <v>2393</v>
      </c>
      <c r="S38" s="147"/>
    </row>
    <row r="39" spans="1:19" ht="27" customHeight="1" x14ac:dyDescent="0.25">
      <c r="A39" s="75"/>
      <c r="B39" s="75">
        <v>29</v>
      </c>
      <c r="C39" s="24" t="s">
        <v>51</v>
      </c>
      <c r="D39" s="24" t="s">
        <v>156</v>
      </c>
      <c r="E39" s="24" t="s">
        <v>2395</v>
      </c>
      <c r="F39" s="24" t="s">
        <v>1582</v>
      </c>
      <c r="G39" s="85" t="s">
        <v>154</v>
      </c>
      <c r="H39" s="24"/>
      <c r="I39" s="21" t="s">
        <v>2402</v>
      </c>
      <c r="J39" s="24" t="s">
        <v>2403</v>
      </c>
      <c r="K39" s="24" t="s">
        <v>2397</v>
      </c>
      <c r="L39" s="21" t="s">
        <v>1465</v>
      </c>
      <c r="M39" s="21" t="s">
        <v>1494</v>
      </c>
      <c r="N39" s="21" t="s">
        <v>1471</v>
      </c>
      <c r="O39" s="24">
        <v>0</v>
      </c>
      <c r="P39" s="24">
        <v>0</v>
      </c>
      <c r="Q39" s="24" t="s">
        <v>2385</v>
      </c>
      <c r="R39" s="24" t="s">
        <v>2393</v>
      </c>
      <c r="S39" s="147"/>
    </row>
    <row r="40" spans="1:19" ht="27" customHeight="1" x14ac:dyDescent="0.25">
      <c r="A40" s="75"/>
      <c r="B40" s="75">
        <v>30</v>
      </c>
      <c r="C40" s="24" t="s">
        <v>51</v>
      </c>
      <c r="D40" s="24" t="s">
        <v>156</v>
      </c>
      <c r="E40" s="24" t="s">
        <v>2395</v>
      </c>
      <c r="F40" s="24" t="s">
        <v>1582</v>
      </c>
      <c r="G40" s="85" t="s">
        <v>175</v>
      </c>
      <c r="H40" s="24"/>
      <c r="I40" s="21" t="s">
        <v>2402</v>
      </c>
      <c r="J40" s="24" t="s">
        <v>2403</v>
      </c>
      <c r="K40" s="24" t="s">
        <v>2397</v>
      </c>
      <c r="L40" s="21" t="s">
        <v>1465</v>
      </c>
      <c r="M40" s="21" t="s">
        <v>1494</v>
      </c>
      <c r="N40" s="21" t="s">
        <v>1471</v>
      </c>
      <c r="O40" s="24">
        <v>0</v>
      </c>
      <c r="P40" s="24">
        <v>0</v>
      </c>
      <c r="Q40" s="24" t="s">
        <v>2385</v>
      </c>
      <c r="R40" s="24" t="s">
        <v>2393</v>
      </c>
      <c r="S40" s="147"/>
    </row>
    <row r="41" spans="1:19" ht="29.25" customHeight="1" x14ac:dyDescent="0.25">
      <c r="A41" s="75"/>
      <c r="B41" s="75">
        <v>31</v>
      </c>
      <c r="C41" s="24" t="s">
        <v>51</v>
      </c>
      <c r="D41" s="24" t="s">
        <v>156</v>
      </c>
      <c r="E41" s="24" t="s">
        <v>1561</v>
      </c>
      <c r="F41" s="24"/>
      <c r="G41" s="21"/>
      <c r="H41" s="21"/>
      <c r="I41" s="21" t="s">
        <v>1599</v>
      </c>
      <c r="J41" s="21"/>
      <c r="K41" s="21"/>
      <c r="L41" s="21" t="s">
        <v>1563</v>
      </c>
      <c r="M41" s="21" t="s">
        <v>1564</v>
      </c>
      <c r="N41" s="21" t="s">
        <v>1471</v>
      </c>
      <c r="O41" s="24">
        <v>0</v>
      </c>
      <c r="P41" s="24">
        <v>0</v>
      </c>
      <c r="Q41" s="24" t="s">
        <v>2385</v>
      </c>
      <c r="R41" s="24" t="s">
        <v>2393</v>
      </c>
      <c r="S41" s="147"/>
    </row>
  </sheetData>
  <autoFilter ref="B10:S41" xr:uid="{00000000-0001-0000-7500-000000000000}"/>
  <mergeCells count="1">
    <mergeCell ref="C9:N9"/>
  </mergeCells>
  <conditionalFormatting sqref="H20:H27 H29:H39">
    <cfRule type="duplicateValues" dxfId="1525" priority="6"/>
  </conditionalFormatting>
  <conditionalFormatting sqref="E11:E13 E15 E17:E39 E41">
    <cfRule type="duplicateValues" dxfId="1524" priority="198"/>
  </conditionalFormatting>
  <conditionalFormatting sqref="E14">
    <cfRule type="duplicateValues" dxfId="1523" priority="5"/>
  </conditionalFormatting>
  <conditionalFormatting sqref="E16">
    <cfRule type="duplicateValues" dxfId="1522" priority="4"/>
  </conditionalFormatting>
  <conditionalFormatting sqref="H28">
    <cfRule type="duplicateValues" dxfId="1521" priority="3"/>
  </conditionalFormatting>
  <conditionalFormatting sqref="H40">
    <cfRule type="duplicateValues" dxfId="1520" priority="1"/>
  </conditionalFormatting>
  <conditionalFormatting sqref="E40">
    <cfRule type="duplicateValues" dxfId="1519" priority="2"/>
  </conditionalFormatting>
  <hyperlinks>
    <hyperlink ref="G11" location="RCT053_DOC_UNIV_WRK!A1" display="RCT053_DOC_UNIV_WRK" xr:uid="{00000000-0004-0000-7500-000000000000}"/>
    <hyperlink ref="G12" location="RCT053_DOC_UNIV_WRK!A1" display="RCT053_DOC_UNIV_WRK" xr:uid="{00000000-0004-0000-7500-000001000000}"/>
    <hyperlink ref="G13" location="RCT053_DOC_UNIV_WRK!A1" display="RCT053_DOC_UNIV_WRK" xr:uid="{00000000-0004-0000-7500-000002000000}"/>
    <hyperlink ref="G14" location="RCT008_PESSOAS!A1" display="RCT008_PESSOAS" xr:uid="{00000000-0004-0000-7500-000003000000}"/>
    <hyperlink ref="G15" location="RCT045_CCLIENTE_MASTER!A1" display="RCT045_CCLIENTE_MASTER" xr:uid="{00000000-0004-0000-7500-000004000000}"/>
    <hyperlink ref="G16" location="RCT053_DOC_UNIV_WRK!A1" display="RCT053_DOC_UNIV_WRK" xr:uid="{00000000-0004-0000-7500-000005000000}"/>
    <hyperlink ref="G17" location="RCT053_DOC_UNIV_WRK!A1" display="RCT053_DOC_UNIV_WRK" xr:uid="{00000000-0004-0000-7500-000006000000}"/>
    <hyperlink ref="G18" location="RCT053_DOC_UNIV_WRK!A1" display="RCT053_DOC_UNIV_WRK" xr:uid="{00000000-0004-0000-7500-000007000000}"/>
    <hyperlink ref="G19" location="RCT053_DOC_UNIV_WRK!A1" display="RCT053_DOC_UNIV_WRK" xr:uid="{00000000-0004-0000-7500-000008000000}"/>
    <hyperlink ref="G20" location="RCT053_DOC_UNIV_WRK!A1" display="RCT053_DOC_UNIV_WRK" xr:uid="{00000000-0004-0000-7500-000009000000}"/>
    <hyperlink ref="G21" location="RCT053_DOC_UNIV_WRK!A1" display="RCT053_DOC_UNIV_WRK" xr:uid="{00000000-0004-0000-7500-00000A000000}"/>
    <hyperlink ref="G22" location="RCT008_PESSOAS_INI!A1" display="RCT008_PESSOAS_INI" xr:uid="{00000000-0004-0000-7500-00000B000000}"/>
    <hyperlink ref="G23" location="RCT009_MORADAS!A1" display="RCT009_MORADAS" xr:uid="{00000000-0004-0000-7500-00000C000000}"/>
    <hyperlink ref="G24" location="RCT009_MORADAS!A1" display="RCT009_MORADAS" xr:uid="{00000000-0004-0000-7500-00000D000000}"/>
    <hyperlink ref="G25" location="RCT009_MORADAS!A1" display="RCT009_MORADAS" xr:uid="{00000000-0004-0000-7500-00000E000000}"/>
    <hyperlink ref="G26" location="RCT008_PESSOAS!A1" display="RCT008_PESSOAS" xr:uid="{00000000-0004-0000-7500-00000F000000}"/>
    <hyperlink ref="G27" location="RCT008_PESSOAS!A1" display="RCT008_PESSOAS" xr:uid="{00000000-0004-0000-7500-000010000000}"/>
    <hyperlink ref="G28" location="RCT008_PESSOAS!A1" display="RCT008_PESSOAS" xr:uid="{00000000-0004-0000-7500-000011000000}"/>
    <hyperlink ref="G29" location="RCT008_PESSOAS!A1" display="RCT008_PESSOAS" xr:uid="{00000000-0004-0000-7500-000012000000}"/>
    <hyperlink ref="G30" location="RCT008_PESSOAS!A1" display="RCT008_PESSOAS" xr:uid="{00000000-0004-0000-7500-000013000000}"/>
    <hyperlink ref="G31" location="RCT008_PESSOAS!A1" display="RCT008_PESSOAS" xr:uid="{00000000-0004-0000-7500-000014000000}"/>
    <hyperlink ref="G32" location="RCT008_PESSOAS!A1" display="RCT008_PESSOAS" xr:uid="{00000000-0004-0000-7500-000015000000}"/>
    <hyperlink ref="G33" location="RCT008_PESSOAS!A1" display="RCT008_PESSOAS" xr:uid="{00000000-0004-0000-7500-000016000000}"/>
    <hyperlink ref="G34" location="RCT008_PESSOAS!A1" display="RCT008_PESSOAS" xr:uid="{00000000-0004-0000-7500-000017000000}"/>
    <hyperlink ref="G35" location="RCT008_PESSOAS!A1" display="RCT008_PESSOAS" xr:uid="{00000000-0004-0000-7500-000018000000}"/>
    <hyperlink ref="G36" location="RCT008_PESSOAS!A1" display="RCT008_PESSOAS" xr:uid="{00000000-0004-0000-7500-000019000000}"/>
    <hyperlink ref="G37" location="RCT008_PESSOAS!A1" display="RCT008_PESSOAS" xr:uid="{00000000-0004-0000-7500-00001A000000}"/>
    <hyperlink ref="G38" location="RCT008_PESSOAS!A1" display="RCT008_PESSOAS" xr:uid="{00000000-0004-0000-7500-00001B000000}"/>
    <hyperlink ref="G39" location="RCT053_DOC_UNIV_WRK!A1" display="RCT053_DOC_UNIV_WRK" xr:uid="{00000000-0004-0000-7500-00001C000000}"/>
    <hyperlink ref="G40" location="RCT096_SEGMENTO_RSC_REF!A1" display="RCT096_SEGMENTO_RSC_REF" xr:uid="{00000000-0004-0000-7500-00001D000000}"/>
    <hyperlink ref="B6" location="Variáveis!A1" display="Variáveis" xr:uid="{00000000-0004-0000-7500-00001E000000}"/>
    <hyperlink ref="C6" location="'Índice de Tabelas'!A1" display="Índice de Tabelas" xr:uid="{00000000-0004-0000-7500-00001F000000}"/>
    <hyperlink ref="D6" location="'Manual de Instrução'!A1" display="Manual de Instrução" xr:uid="{00000000-0004-0000-7500-000020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82561" r:id="rId4" name="Button 1">
              <controlPr defaultSize="0" print="0" autoFill="0" autoPict="0" macro="[0]!ReturnToPrevSheet">
                <anchor moveWithCells="1" sizeWithCells="1">
                  <from>
                    <xdr:col>4</xdr:col>
                    <xdr:colOff>0</xdr:colOff>
                    <xdr:row>3</xdr:row>
                    <xdr:rowOff>0</xdr:rowOff>
                  </from>
                  <to>
                    <xdr:col>5</xdr:col>
                    <xdr:colOff>114300</xdr:colOff>
                    <xdr:row>5</xdr:row>
                    <xdr:rowOff>38100</xdr:rowOff>
                  </to>
                </anchor>
              </controlPr>
            </control>
          </mc:Choice>
        </mc:AlternateContent>
        <mc:AlternateContent xmlns:mc="http://schemas.openxmlformats.org/markup-compatibility/2006">
          <mc:Choice Requires="x14">
            <control shapeId="6082562" r:id="rId5" name="Remover Filtros">
              <controlPr defaultSize="0" print="0" autoFill="0" autoPict="0" macro="[0]!RemoveFilters">
                <anchor moveWithCells="1" sizeWithCells="1">
                  <from>
                    <xdr:col>5</xdr:col>
                    <xdr:colOff>1112520</xdr:colOff>
                    <xdr:row>3</xdr:row>
                    <xdr:rowOff>0</xdr:rowOff>
                  </from>
                  <to>
                    <xdr:col>6</xdr:col>
                    <xdr:colOff>1897380</xdr:colOff>
                    <xdr:row>5</xdr:row>
                    <xdr:rowOff>7620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76"/>
  <dimension ref="A1:R33"/>
  <sheetViews>
    <sheetView zoomScale="80" workbookViewId="0">
      <pane xSplit="5" ySplit="10" topLeftCell="F11" activePane="bottomRight" state="frozen"/>
      <selection pane="topRight" activeCell="F1" sqref="F1"/>
      <selection pane="bottomLeft" activeCell="A18" sqref="A18"/>
      <selection pane="bottomRight" activeCell="B10" sqref="B10:R3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09765625" style="27" bestFit="1" customWidth="1"/>
    <col min="5" max="5" width="23.59765625" style="27" customWidth="1"/>
    <col min="6" max="6" width="27.3984375" style="27" customWidth="1"/>
    <col min="7" max="7" width="32.0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row>
    <row r="11" spans="1:18" s="29" customFormat="1" ht="27" customHeight="1" x14ac:dyDescent="0.2">
      <c r="A11" s="28"/>
      <c r="B11" s="75">
        <v>1</v>
      </c>
      <c r="C11" s="24" t="s">
        <v>51</v>
      </c>
      <c r="D11" s="24" t="s">
        <v>157</v>
      </c>
      <c r="E11" s="24" t="s">
        <v>1456</v>
      </c>
      <c r="F11" s="24"/>
      <c r="G11" s="119"/>
      <c r="H11" s="21"/>
      <c r="I11" s="21" t="s">
        <v>1457</v>
      </c>
      <c r="J11" s="24"/>
      <c r="K11" s="24" t="s">
        <v>2404</v>
      </c>
      <c r="L11" s="21" t="s">
        <v>1458</v>
      </c>
      <c r="M11" s="21" t="s">
        <v>1459</v>
      </c>
      <c r="N11" s="21" t="s">
        <v>1460</v>
      </c>
      <c r="O11" s="24">
        <v>1</v>
      </c>
      <c r="P11" s="73">
        <v>0</v>
      </c>
      <c r="Q11" s="73" t="s">
        <v>2405</v>
      </c>
      <c r="R11" s="147" t="s">
        <v>2406</v>
      </c>
    </row>
    <row r="12" spans="1:18" ht="27" customHeight="1" x14ac:dyDescent="0.25">
      <c r="A12" s="75"/>
      <c r="B12" s="75">
        <v>2</v>
      </c>
      <c r="C12" s="24" t="s">
        <v>51</v>
      </c>
      <c r="D12" s="24" t="s">
        <v>157</v>
      </c>
      <c r="E12" s="24" t="s">
        <v>1611</v>
      </c>
      <c r="F12" s="24" t="s">
        <v>1468</v>
      </c>
      <c r="G12" s="85" t="s">
        <v>155</v>
      </c>
      <c r="H12" s="24" t="s">
        <v>1611</v>
      </c>
      <c r="I12" s="21"/>
      <c r="J12" s="21"/>
      <c r="K12" s="24" t="s">
        <v>2404</v>
      </c>
      <c r="L12" s="21" t="s">
        <v>1465</v>
      </c>
      <c r="M12" s="21" t="s">
        <v>1612</v>
      </c>
      <c r="N12" s="21" t="s">
        <v>1460</v>
      </c>
      <c r="O12" s="24">
        <v>1</v>
      </c>
      <c r="P12" s="24">
        <v>0</v>
      </c>
      <c r="Q12" s="24" t="s">
        <v>2405</v>
      </c>
      <c r="R12" s="147" t="s">
        <v>2406</v>
      </c>
    </row>
    <row r="13" spans="1:18" ht="27" customHeight="1" x14ac:dyDescent="0.25">
      <c r="A13" s="75"/>
      <c r="B13" s="75">
        <v>3</v>
      </c>
      <c r="C13" s="24" t="s">
        <v>51</v>
      </c>
      <c r="D13" s="24" t="s">
        <v>157</v>
      </c>
      <c r="E13" s="24" t="s">
        <v>2180</v>
      </c>
      <c r="F13" s="24" t="s">
        <v>1468</v>
      </c>
      <c r="G13" s="85" t="s">
        <v>155</v>
      </c>
      <c r="H13" s="24" t="s">
        <v>2180</v>
      </c>
      <c r="I13" s="21"/>
      <c r="J13" s="21"/>
      <c r="K13" s="24" t="s">
        <v>2404</v>
      </c>
      <c r="L13" s="21" t="s">
        <v>1482</v>
      </c>
      <c r="M13" s="21" t="s">
        <v>1612</v>
      </c>
      <c r="N13" s="21" t="s">
        <v>1471</v>
      </c>
      <c r="O13" s="24">
        <v>0</v>
      </c>
      <c r="P13" s="24">
        <v>0</v>
      </c>
      <c r="Q13" s="24" t="s">
        <v>2405</v>
      </c>
      <c r="R13" s="147" t="s">
        <v>2406</v>
      </c>
    </row>
    <row r="14" spans="1:18" ht="27" customHeight="1" x14ac:dyDescent="0.25">
      <c r="A14" s="75"/>
      <c r="B14" s="75">
        <v>4</v>
      </c>
      <c r="C14" s="24" t="s">
        <v>51</v>
      </c>
      <c r="D14" s="24" t="s">
        <v>157</v>
      </c>
      <c r="E14" s="24" t="s">
        <v>2394</v>
      </c>
      <c r="F14" s="24" t="s">
        <v>1468</v>
      </c>
      <c r="G14" s="85" t="s">
        <v>155</v>
      </c>
      <c r="H14" s="24" t="s">
        <v>2394</v>
      </c>
      <c r="I14" s="21"/>
      <c r="J14" s="21"/>
      <c r="K14" s="24" t="s">
        <v>2404</v>
      </c>
      <c r="L14" s="21" t="s">
        <v>1465</v>
      </c>
      <c r="M14" s="21" t="s">
        <v>1612</v>
      </c>
      <c r="N14" s="21" t="s">
        <v>1471</v>
      </c>
      <c r="O14" s="24">
        <v>0</v>
      </c>
      <c r="P14" s="24">
        <v>0</v>
      </c>
      <c r="Q14" s="24" t="s">
        <v>2405</v>
      </c>
      <c r="R14" s="147" t="s">
        <v>2406</v>
      </c>
    </row>
    <row r="15" spans="1:18" ht="27" customHeight="1" x14ac:dyDescent="0.25">
      <c r="A15" s="75"/>
      <c r="B15" s="75">
        <v>5</v>
      </c>
      <c r="C15" s="24" t="s">
        <v>51</v>
      </c>
      <c r="D15" s="24" t="s">
        <v>157</v>
      </c>
      <c r="E15" s="24" t="s">
        <v>1648</v>
      </c>
      <c r="F15" s="24" t="s">
        <v>1468</v>
      </c>
      <c r="G15" s="85" t="s">
        <v>155</v>
      </c>
      <c r="H15" s="24" t="s">
        <v>1648</v>
      </c>
      <c r="I15" s="21"/>
      <c r="J15" s="21"/>
      <c r="K15" s="24" t="s">
        <v>2404</v>
      </c>
      <c r="L15" s="21" t="s">
        <v>1465</v>
      </c>
      <c r="M15" s="21" t="s">
        <v>1473</v>
      </c>
      <c r="N15" s="21" t="s">
        <v>1471</v>
      </c>
      <c r="O15" s="24">
        <v>0</v>
      </c>
      <c r="P15" s="24">
        <v>0</v>
      </c>
      <c r="Q15" s="24" t="s">
        <v>2405</v>
      </c>
      <c r="R15" s="147" t="s">
        <v>2406</v>
      </c>
    </row>
    <row r="16" spans="1:18" ht="27" customHeight="1" x14ac:dyDescent="0.25">
      <c r="A16" s="75"/>
      <c r="B16" s="75">
        <v>6</v>
      </c>
      <c r="C16" s="24" t="s">
        <v>51</v>
      </c>
      <c r="D16" s="24" t="s">
        <v>157</v>
      </c>
      <c r="E16" s="24" t="s">
        <v>2208</v>
      </c>
      <c r="F16" s="24" t="s">
        <v>1468</v>
      </c>
      <c r="G16" s="85" t="s">
        <v>155</v>
      </c>
      <c r="H16" s="24" t="s">
        <v>2208</v>
      </c>
      <c r="I16" s="21"/>
      <c r="J16" s="21"/>
      <c r="K16" s="24" t="s">
        <v>2404</v>
      </c>
      <c r="L16" s="21" t="s">
        <v>1482</v>
      </c>
      <c r="M16" s="21" t="s">
        <v>1586</v>
      </c>
      <c r="N16" s="21" t="s">
        <v>1471</v>
      </c>
      <c r="O16" s="24">
        <v>0</v>
      </c>
      <c r="P16" s="24">
        <v>0</v>
      </c>
      <c r="Q16" s="24" t="s">
        <v>2405</v>
      </c>
      <c r="R16" s="147" t="s">
        <v>2406</v>
      </c>
    </row>
    <row r="17" spans="1:18" ht="27" customHeight="1" x14ac:dyDescent="0.25">
      <c r="A17" s="75"/>
      <c r="B17" s="75">
        <v>7</v>
      </c>
      <c r="C17" s="24" t="s">
        <v>51</v>
      </c>
      <c r="D17" s="24" t="s">
        <v>157</v>
      </c>
      <c r="E17" s="24" t="s">
        <v>2209</v>
      </c>
      <c r="F17" s="24" t="s">
        <v>1468</v>
      </c>
      <c r="G17" s="85" t="s">
        <v>155</v>
      </c>
      <c r="H17" s="24" t="s">
        <v>2209</v>
      </c>
      <c r="I17" s="21"/>
      <c r="J17" s="21"/>
      <c r="K17" s="24" t="s">
        <v>2404</v>
      </c>
      <c r="L17" s="21" t="s">
        <v>1482</v>
      </c>
      <c r="M17" s="21" t="s">
        <v>1704</v>
      </c>
      <c r="N17" s="21" t="s">
        <v>1471</v>
      </c>
      <c r="O17" s="24">
        <v>0</v>
      </c>
      <c r="P17" s="24">
        <v>0</v>
      </c>
      <c r="Q17" s="24" t="s">
        <v>2405</v>
      </c>
      <c r="R17" s="147" t="s">
        <v>2406</v>
      </c>
    </row>
    <row r="18" spans="1:18" ht="27" customHeight="1" x14ac:dyDescent="0.25">
      <c r="A18" s="75"/>
      <c r="B18" s="75">
        <v>8</v>
      </c>
      <c r="C18" s="24" t="s">
        <v>51</v>
      </c>
      <c r="D18" s="24" t="s">
        <v>157</v>
      </c>
      <c r="E18" s="24" t="s">
        <v>2206</v>
      </c>
      <c r="F18" s="24" t="s">
        <v>1468</v>
      </c>
      <c r="G18" s="85" t="s">
        <v>155</v>
      </c>
      <c r="H18" s="24" t="s">
        <v>2206</v>
      </c>
      <c r="I18" s="21"/>
      <c r="J18" s="21"/>
      <c r="K18" s="24" t="s">
        <v>2404</v>
      </c>
      <c r="L18" s="21" t="s">
        <v>1482</v>
      </c>
      <c r="M18" s="21" t="s">
        <v>1476</v>
      </c>
      <c r="N18" s="21" t="s">
        <v>1471</v>
      </c>
      <c r="O18" s="24">
        <v>0</v>
      </c>
      <c r="P18" s="24">
        <v>0</v>
      </c>
      <c r="Q18" s="24" t="s">
        <v>2405</v>
      </c>
      <c r="R18" s="147" t="s">
        <v>2406</v>
      </c>
    </row>
    <row r="19" spans="1:18" ht="27" customHeight="1" x14ac:dyDescent="0.25">
      <c r="A19" s="75"/>
      <c r="B19" s="75">
        <v>9</v>
      </c>
      <c r="C19" s="24" t="s">
        <v>51</v>
      </c>
      <c r="D19" s="24" t="s">
        <v>157</v>
      </c>
      <c r="E19" s="24" t="s">
        <v>1651</v>
      </c>
      <c r="F19" s="24" t="s">
        <v>1468</v>
      </c>
      <c r="G19" s="85" t="s">
        <v>155</v>
      </c>
      <c r="H19" s="24" t="s">
        <v>1651</v>
      </c>
      <c r="I19" s="21"/>
      <c r="J19" s="21"/>
      <c r="K19" s="24" t="s">
        <v>2404</v>
      </c>
      <c r="L19" s="21" t="s">
        <v>1482</v>
      </c>
      <c r="M19" s="21" t="s">
        <v>1586</v>
      </c>
      <c r="N19" s="21" t="s">
        <v>1471</v>
      </c>
      <c r="O19" s="24">
        <v>0</v>
      </c>
      <c r="P19" s="24">
        <v>0</v>
      </c>
      <c r="Q19" s="24" t="s">
        <v>2405</v>
      </c>
      <c r="R19" s="147" t="s">
        <v>2406</v>
      </c>
    </row>
    <row r="20" spans="1:18" ht="27" customHeight="1" x14ac:dyDescent="0.25">
      <c r="A20" s="75"/>
      <c r="B20" s="75">
        <v>10</v>
      </c>
      <c r="C20" s="24" t="s">
        <v>51</v>
      </c>
      <c r="D20" s="24" t="s">
        <v>157</v>
      </c>
      <c r="E20" s="24" t="s">
        <v>1654</v>
      </c>
      <c r="F20" s="24" t="s">
        <v>1468</v>
      </c>
      <c r="G20" s="85" t="s">
        <v>155</v>
      </c>
      <c r="H20" s="24" t="s">
        <v>1654</v>
      </c>
      <c r="I20" s="21"/>
      <c r="J20" s="21"/>
      <c r="K20" s="24" t="s">
        <v>2404</v>
      </c>
      <c r="L20" s="21" t="s">
        <v>1465</v>
      </c>
      <c r="M20" s="21" t="s">
        <v>1473</v>
      </c>
      <c r="N20" s="21" t="s">
        <v>1471</v>
      </c>
      <c r="O20" s="24">
        <v>0</v>
      </c>
      <c r="P20" s="24">
        <v>0</v>
      </c>
      <c r="Q20" s="24" t="s">
        <v>2405</v>
      </c>
      <c r="R20" s="147" t="s">
        <v>2406</v>
      </c>
    </row>
    <row r="21" spans="1:18" ht="27" customHeight="1" x14ac:dyDescent="0.25">
      <c r="A21" s="75"/>
      <c r="B21" s="75">
        <v>11</v>
      </c>
      <c r="C21" s="24" t="s">
        <v>51</v>
      </c>
      <c r="D21" s="24" t="s">
        <v>157</v>
      </c>
      <c r="E21" s="24" t="s">
        <v>1657</v>
      </c>
      <c r="F21" s="24" t="s">
        <v>1468</v>
      </c>
      <c r="G21" s="85" t="s">
        <v>155</v>
      </c>
      <c r="H21" s="24" t="s">
        <v>1657</v>
      </c>
      <c r="I21" s="21"/>
      <c r="J21" s="21"/>
      <c r="K21" s="24" t="s">
        <v>2404</v>
      </c>
      <c r="L21" s="21" t="s">
        <v>1458</v>
      </c>
      <c r="M21" s="21" t="s">
        <v>1459</v>
      </c>
      <c r="N21" s="21" t="s">
        <v>1471</v>
      </c>
      <c r="O21" s="24">
        <v>0</v>
      </c>
      <c r="P21" s="24">
        <v>0</v>
      </c>
      <c r="Q21" s="24" t="s">
        <v>2405</v>
      </c>
      <c r="R21" s="147" t="s">
        <v>2406</v>
      </c>
    </row>
    <row r="22" spans="1:18" ht="27" customHeight="1" x14ac:dyDescent="0.25">
      <c r="A22" s="75"/>
      <c r="B22" s="75">
        <v>12</v>
      </c>
      <c r="C22" s="24" t="s">
        <v>51</v>
      </c>
      <c r="D22" s="24" t="s">
        <v>157</v>
      </c>
      <c r="E22" s="24" t="s">
        <v>1647</v>
      </c>
      <c r="F22" s="24" t="s">
        <v>1468</v>
      </c>
      <c r="G22" s="85" t="s">
        <v>155</v>
      </c>
      <c r="H22" s="24" t="s">
        <v>1647</v>
      </c>
      <c r="I22" s="21"/>
      <c r="J22" s="21"/>
      <c r="K22" s="24" t="s">
        <v>2404</v>
      </c>
      <c r="L22" s="21" t="s">
        <v>1465</v>
      </c>
      <c r="M22" s="21" t="s">
        <v>1494</v>
      </c>
      <c r="N22" s="21" t="s">
        <v>1471</v>
      </c>
      <c r="O22" s="24">
        <v>0</v>
      </c>
      <c r="P22" s="24">
        <v>0</v>
      </c>
      <c r="Q22" s="24" t="s">
        <v>2405</v>
      </c>
      <c r="R22" s="147" t="s">
        <v>2406</v>
      </c>
    </row>
    <row r="23" spans="1:18" ht="27" customHeight="1" x14ac:dyDescent="0.25">
      <c r="A23" s="75"/>
      <c r="B23" s="75">
        <v>13</v>
      </c>
      <c r="C23" s="24" t="s">
        <v>51</v>
      </c>
      <c r="D23" s="24" t="s">
        <v>157</v>
      </c>
      <c r="E23" s="24" t="s">
        <v>1663</v>
      </c>
      <c r="F23" s="24" t="s">
        <v>1468</v>
      </c>
      <c r="G23" s="85" t="s">
        <v>155</v>
      </c>
      <c r="H23" s="24" t="s">
        <v>1663</v>
      </c>
      <c r="I23" s="21"/>
      <c r="J23" s="21"/>
      <c r="K23" s="24" t="s">
        <v>2404</v>
      </c>
      <c r="L23" s="21" t="s">
        <v>1465</v>
      </c>
      <c r="M23" s="21" t="s">
        <v>1494</v>
      </c>
      <c r="N23" s="21" t="s">
        <v>1471</v>
      </c>
      <c r="O23" s="24">
        <v>0</v>
      </c>
      <c r="P23" s="24">
        <v>0</v>
      </c>
      <c r="Q23" s="24" t="s">
        <v>2405</v>
      </c>
      <c r="R23" s="147" t="s">
        <v>2406</v>
      </c>
    </row>
    <row r="24" spans="1:18" ht="27" customHeight="1" x14ac:dyDescent="0.25">
      <c r="A24" s="75"/>
      <c r="B24" s="75">
        <v>14</v>
      </c>
      <c r="C24" s="24" t="s">
        <v>51</v>
      </c>
      <c r="D24" s="24" t="s">
        <v>157</v>
      </c>
      <c r="E24" s="24" t="s">
        <v>1664</v>
      </c>
      <c r="F24" s="24" t="s">
        <v>1468</v>
      </c>
      <c r="G24" s="85" t="s">
        <v>155</v>
      </c>
      <c r="H24" s="24" t="s">
        <v>1664</v>
      </c>
      <c r="I24" s="21"/>
      <c r="J24" s="21"/>
      <c r="K24" s="24" t="s">
        <v>2404</v>
      </c>
      <c r="L24" s="21" t="s">
        <v>1465</v>
      </c>
      <c r="M24" s="21" t="s">
        <v>1494</v>
      </c>
      <c r="N24" s="21" t="s">
        <v>1471</v>
      </c>
      <c r="O24" s="24">
        <v>0</v>
      </c>
      <c r="P24" s="24">
        <v>0</v>
      </c>
      <c r="Q24" s="24" t="s">
        <v>2405</v>
      </c>
      <c r="R24" s="147" t="s">
        <v>2406</v>
      </c>
    </row>
    <row r="25" spans="1:18" ht="27" customHeight="1" x14ac:dyDescent="0.25">
      <c r="A25" s="75"/>
      <c r="B25" s="75">
        <v>15</v>
      </c>
      <c r="C25" s="24" t="s">
        <v>51</v>
      </c>
      <c r="D25" s="24" t="s">
        <v>157</v>
      </c>
      <c r="E25" s="24" t="s">
        <v>1665</v>
      </c>
      <c r="F25" s="24" t="s">
        <v>1468</v>
      </c>
      <c r="G25" s="85" t="s">
        <v>155</v>
      </c>
      <c r="H25" s="24" t="s">
        <v>1665</v>
      </c>
      <c r="I25" s="21"/>
      <c r="J25" s="21"/>
      <c r="K25" s="24" t="s">
        <v>2404</v>
      </c>
      <c r="L25" s="21" t="s">
        <v>1487</v>
      </c>
      <c r="M25" s="21" t="s">
        <v>1696</v>
      </c>
      <c r="N25" s="21" t="s">
        <v>1471</v>
      </c>
      <c r="O25" s="24">
        <v>0</v>
      </c>
      <c r="P25" s="24">
        <v>0</v>
      </c>
      <c r="Q25" s="24" t="s">
        <v>2405</v>
      </c>
      <c r="R25" s="147" t="s">
        <v>2406</v>
      </c>
    </row>
    <row r="26" spans="1:18" ht="27" customHeight="1" x14ac:dyDescent="0.25">
      <c r="A26" s="75"/>
      <c r="B26" s="75">
        <v>16</v>
      </c>
      <c r="C26" s="24" t="s">
        <v>51</v>
      </c>
      <c r="D26" s="24" t="s">
        <v>157</v>
      </c>
      <c r="E26" s="24" t="s">
        <v>1666</v>
      </c>
      <c r="F26" s="24" t="s">
        <v>1468</v>
      </c>
      <c r="G26" s="85" t="s">
        <v>155</v>
      </c>
      <c r="H26" s="24" t="s">
        <v>1666</v>
      </c>
      <c r="I26" s="21"/>
      <c r="J26" s="21"/>
      <c r="K26" s="24" t="s">
        <v>2404</v>
      </c>
      <c r="L26" s="21" t="s">
        <v>1465</v>
      </c>
      <c r="M26" s="21" t="s">
        <v>1473</v>
      </c>
      <c r="N26" s="21" t="s">
        <v>1471</v>
      </c>
      <c r="O26" s="24">
        <v>0</v>
      </c>
      <c r="P26" s="24">
        <v>0</v>
      </c>
      <c r="Q26" s="24" t="s">
        <v>2405</v>
      </c>
      <c r="R26" s="147" t="s">
        <v>2406</v>
      </c>
    </row>
    <row r="27" spans="1:18" ht="27" customHeight="1" x14ac:dyDescent="0.25">
      <c r="A27" s="75"/>
      <c r="B27" s="75">
        <v>17</v>
      </c>
      <c r="C27" s="24" t="s">
        <v>51</v>
      </c>
      <c r="D27" s="24" t="s">
        <v>157</v>
      </c>
      <c r="E27" s="24" t="s">
        <v>1667</v>
      </c>
      <c r="F27" s="24" t="s">
        <v>1468</v>
      </c>
      <c r="G27" s="85" t="s">
        <v>155</v>
      </c>
      <c r="H27" s="24" t="s">
        <v>1667</v>
      </c>
      <c r="I27" s="21"/>
      <c r="J27" s="21"/>
      <c r="K27" s="24" t="s">
        <v>2404</v>
      </c>
      <c r="L27" s="21" t="s">
        <v>1465</v>
      </c>
      <c r="M27" s="21" t="s">
        <v>1473</v>
      </c>
      <c r="N27" s="21" t="s">
        <v>1471</v>
      </c>
      <c r="O27" s="24">
        <v>0</v>
      </c>
      <c r="P27" s="24">
        <v>0</v>
      </c>
      <c r="Q27" s="24" t="s">
        <v>2405</v>
      </c>
      <c r="R27" s="147" t="s">
        <v>2406</v>
      </c>
    </row>
    <row r="28" spans="1:18" ht="27" customHeight="1" x14ac:dyDescent="0.25">
      <c r="A28" s="75"/>
      <c r="B28" s="75">
        <v>18</v>
      </c>
      <c r="C28" s="24" t="s">
        <v>51</v>
      </c>
      <c r="D28" s="24" t="s">
        <v>157</v>
      </c>
      <c r="E28" s="24" t="s">
        <v>1668</v>
      </c>
      <c r="F28" s="24" t="s">
        <v>1468</v>
      </c>
      <c r="G28" s="85" t="s">
        <v>155</v>
      </c>
      <c r="H28" s="24" t="s">
        <v>1668</v>
      </c>
      <c r="I28" s="21"/>
      <c r="J28" s="21"/>
      <c r="K28" s="24" t="s">
        <v>2404</v>
      </c>
      <c r="L28" s="21" t="s">
        <v>1465</v>
      </c>
      <c r="M28" s="21" t="s">
        <v>1470</v>
      </c>
      <c r="N28" s="21" t="s">
        <v>1471</v>
      </c>
      <c r="O28" s="24">
        <v>0</v>
      </c>
      <c r="P28" s="24">
        <v>0</v>
      </c>
      <c r="Q28" s="24" t="s">
        <v>2405</v>
      </c>
      <c r="R28" s="147" t="s">
        <v>2406</v>
      </c>
    </row>
    <row r="29" spans="1:18" ht="27" customHeight="1" x14ac:dyDescent="0.25">
      <c r="A29" s="75"/>
      <c r="B29" s="75">
        <v>19</v>
      </c>
      <c r="C29" s="24" t="s">
        <v>51</v>
      </c>
      <c r="D29" s="24" t="s">
        <v>157</v>
      </c>
      <c r="E29" s="24" t="s">
        <v>1669</v>
      </c>
      <c r="F29" s="24" t="s">
        <v>1468</v>
      </c>
      <c r="G29" s="85" t="s">
        <v>155</v>
      </c>
      <c r="H29" s="24" t="s">
        <v>1669</v>
      </c>
      <c r="I29" s="21"/>
      <c r="J29" s="21"/>
      <c r="K29" s="24" t="s">
        <v>2404</v>
      </c>
      <c r="L29" s="21" t="s">
        <v>1465</v>
      </c>
      <c r="M29" s="21" t="s">
        <v>1661</v>
      </c>
      <c r="N29" s="21" t="s">
        <v>1471</v>
      </c>
      <c r="O29" s="24">
        <v>0</v>
      </c>
      <c r="P29" s="24">
        <v>0</v>
      </c>
      <c r="Q29" s="24" t="s">
        <v>2405</v>
      </c>
      <c r="R29" s="147" t="s">
        <v>2406</v>
      </c>
    </row>
    <row r="30" spans="1:18" ht="27" customHeight="1" x14ac:dyDescent="0.25">
      <c r="A30" s="75"/>
      <c r="B30" s="75">
        <v>20</v>
      </c>
      <c r="C30" s="24" t="s">
        <v>51</v>
      </c>
      <c r="D30" s="24" t="s">
        <v>157</v>
      </c>
      <c r="E30" s="24" t="s">
        <v>1670</v>
      </c>
      <c r="F30" s="24" t="s">
        <v>1468</v>
      </c>
      <c r="G30" s="85" t="s">
        <v>155</v>
      </c>
      <c r="H30" s="24" t="s">
        <v>1670</v>
      </c>
      <c r="I30" s="21"/>
      <c r="J30" s="21"/>
      <c r="K30" s="24" t="s">
        <v>2404</v>
      </c>
      <c r="L30" s="21" t="s">
        <v>1465</v>
      </c>
      <c r="M30" s="21" t="s">
        <v>1466</v>
      </c>
      <c r="N30" s="21" t="s">
        <v>1471</v>
      </c>
      <c r="O30" s="24">
        <v>0</v>
      </c>
      <c r="P30" s="24">
        <v>0</v>
      </c>
      <c r="Q30" s="24" t="s">
        <v>2405</v>
      </c>
      <c r="R30" s="147" t="s">
        <v>2406</v>
      </c>
    </row>
    <row r="31" spans="1:18" ht="27" customHeight="1" x14ac:dyDescent="0.25">
      <c r="A31" s="75"/>
      <c r="B31" s="75">
        <v>21</v>
      </c>
      <c r="C31" s="24" t="s">
        <v>51</v>
      </c>
      <c r="D31" s="24" t="s">
        <v>157</v>
      </c>
      <c r="E31" s="24" t="s">
        <v>1660</v>
      </c>
      <c r="F31" s="24" t="s">
        <v>1468</v>
      </c>
      <c r="G31" s="85" t="s">
        <v>155</v>
      </c>
      <c r="H31" s="24" t="s">
        <v>1660</v>
      </c>
      <c r="I31" s="21"/>
      <c r="J31" s="21"/>
      <c r="K31" s="24" t="s">
        <v>2404</v>
      </c>
      <c r="L31" s="21" t="s">
        <v>1482</v>
      </c>
      <c r="M31" s="21" t="s">
        <v>1661</v>
      </c>
      <c r="N31" s="21" t="s">
        <v>1471</v>
      </c>
      <c r="O31" s="24">
        <v>0</v>
      </c>
      <c r="P31" s="24">
        <v>0</v>
      </c>
      <c r="Q31" s="24" t="s">
        <v>2405</v>
      </c>
      <c r="R31" s="147" t="s">
        <v>2406</v>
      </c>
    </row>
    <row r="32" spans="1:18" ht="27" customHeight="1" x14ac:dyDescent="0.25">
      <c r="A32" s="75"/>
      <c r="B32" s="75">
        <v>22</v>
      </c>
      <c r="C32" s="24" t="s">
        <v>51</v>
      </c>
      <c r="D32" s="24" t="s">
        <v>157</v>
      </c>
      <c r="E32" s="24" t="s">
        <v>2395</v>
      </c>
      <c r="F32" s="24" t="s">
        <v>1468</v>
      </c>
      <c r="G32" s="85" t="s">
        <v>155</v>
      </c>
      <c r="H32" s="24" t="s">
        <v>2395</v>
      </c>
      <c r="I32" s="21"/>
      <c r="J32" s="21"/>
      <c r="K32" s="24" t="s">
        <v>2404</v>
      </c>
      <c r="L32" s="21" t="s">
        <v>1465</v>
      </c>
      <c r="M32" s="21" t="s">
        <v>1494</v>
      </c>
      <c r="N32" s="21" t="s">
        <v>1471</v>
      </c>
      <c r="O32" s="24">
        <v>0</v>
      </c>
      <c r="P32" s="24">
        <v>0</v>
      </c>
      <c r="Q32" s="24" t="s">
        <v>2405</v>
      </c>
      <c r="R32" s="147" t="s">
        <v>2406</v>
      </c>
    </row>
    <row r="33" spans="1:18" ht="27" customHeight="1" x14ac:dyDescent="0.25">
      <c r="A33" s="75"/>
      <c r="B33" s="75">
        <v>23</v>
      </c>
      <c r="C33" s="24" t="s">
        <v>51</v>
      </c>
      <c r="D33" s="24" t="s">
        <v>157</v>
      </c>
      <c r="E33" s="24" t="s">
        <v>1561</v>
      </c>
      <c r="F33" s="24"/>
      <c r="G33" s="21"/>
      <c r="H33" s="21"/>
      <c r="I33" s="21" t="s">
        <v>2187</v>
      </c>
      <c r="J33" s="21"/>
      <c r="K33" s="21"/>
      <c r="L33" s="21" t="s">
        <v>1563</v>
      </c>
      <c r="M33" s="21" t="s">
        <v>1564</v>
      </c>
      <c r="N33" s="21" t="s">
        <v>1471</v>
      </c>
      <c r="O33" s="24">
        <v>0</v>
      </c>
      <c r="P33" s="24">
        <v>0</v>
      </c>
      <c r="Q33" s="24" t="s">
        <v>2405</v>
      </c>
      <c r="R33" s="147" t="s">
        <v>2406</v>
      </c>
    </row>
  </sheetData>
  <autoFilter ref="B10:R33" xr:uid="{00000000-0001-0000-7600-000000000000}"/>
  <mergeCells count="1">
    <mergeCell ref="C9:M9"/>
  </mergeCells>
  <conditionalFormatting sqref="E11:E33">
    <cfRule type="duplicateValues" dxfId="1518" priority="2"/>
  </conditionalFormatting>
  <conditionalFormatting sqref="H12:H32">
    <cfRule type="duplicateValues" dxfId="1517" priority="1"/>
  </conditionalFormatting>
  <hyperlinks>
    <hyperlink ref="G12" location="RCT053_PESSOA_DOC_UNIVERS!A1" display="RCT053_PESSOA_DOC_UNIVERS" xr:uid="{00000000-0004-0000-7600-000000000000}"/>
    <hyperlink ref="G13" location="RCT053_PESSOA_DOC_UNIVERS!A1" display="RCT053_PESSOA_DOC_UNIVERS" xr:uid="{00000000-0004-0000-7600-000001000000}"/>
    <hyperlink ref="G14" location="RCT053_PESSOA_DOC_UNIVERS!A1" display="RCT053_PESSOA_DOC_UNIVERS" xr:uid="{00000000-0004-0000-7600-000002000000}"/>
    <hyperlink ref="G15" location="RCT053_PESSOA_DOC_UNIVERS!A1" display="RCT053_PESSOA_DOC_UNIVERS" xr:uid="{00000000-0004-0000-7600-000003000000}"/>
    <hyperlink ref="G16" location="RCT053_PESSOA_DOC_UNIVERS!A1" display="RCT053_PESSOA_DOC_UNIVERS" xr:uid="{00000000-0004-0000-7600-000004000000}"/>
    <hyperlink ref="G17" location="RCT053_PESSOA_DOC_UNIVERS!A1" display="RCT053_PESSOA_DOC_UNIVERS" xr:uid="{00000000-0004-0000-7600-000005000000}"/>
    <hyperlink ref="G18" location="RCT053_PESSOA_DOC_UNIVERS!A1" display="RCT053_PESSOA_DOC_UNIVERS" xr:uid="{00000000-0004-0000-7600-000006000000}"/>
    <hyperlink ref="G19" location="RCT053_PESSOA_DOC_UNIVERS!A1" display="RCT053_PESSOA_DOC_UNIVERS" xr:uid="{00000000-0004-0000-7600-000007000000}"/>
    <hyperlink ref="G20" location="RCT053_PESSOA_DOC_UNIVERS!A1" display="RCT053_PESSOA_DOC_UNIVERS" xr:uid="{00000000-0004-0000-7600-000008000000}"/>
    <hyperlink ref="G21" location="RCT053_PESSOA_DOC_UNIVERS!A1" display="RCT053_PESSOA_DOC_UNIVERS" xr:uid="{00000000-0004-0000-7600-000009000000}"/>
    <hyperlink ref="G22" location="RCT053_PESSOA_DOC_UNIVERS!A1" display="RCT053_PESSOA_DOC_UNIVERS" xr:uid="{00000000-0004-0000-7600-00000A000000}"/>
    <hyperlink ref="G23" location="RCT053_PESSOA_DOC_UNIVERS!A1" display="RCT053_PESSOA_DOC_UNIVERS" xr:uid="{00000000-0004-0000-7600-00000B000000}"/>
    <hyperlink ref="G24" location="RCT053_PESSOA_DOC_UNIVERS!A1" display="RCT053_PESSOA_DOC_UNIVERS" xr:uid="{00000000-0004-0000-7600-00000C000000}"/>
    <hyperlink ref="G25" location="RCT053_PESSOA_DOC_UNIVERS!A1" display="RCT053_PESSOA_DOC_UNIVERS" xr:uid="{00000000-0004-0000-7600-00000D000000}"/>
    <hyperlink ref="G26" location="RCT053_PESSOA_DOC_UNIVERS!A1" display="RCT053_PESSOA_DOC_UNIVERS" xr:uid="{00000000-0004-0000-7600-00000E000000}"/>
    <hyperlink ref="G27" location="RCT053_PESSOA_DOC_UNIVERS!A1" display="RCT053_PESSOA_DOC_UNIVERS" xr:uid="{00000000-0004-0000-7600-00000F000000}"/>
    <hyperlink ref="G28" location="RCT053_PESSOA_DOC_UNIVERS!A1" display="RCT053_PESSOA_DOC_UNIVERS" xr:uid="{00000000-0004-0000-7600-000010000000}"/>
    <hyperlink ref="G29" location="RCT053_PESSOA_DOC_UNIVERS!A1" display="RCT053_PESSOA_DOC_UNIVERS" xr:uid="{00000000-0004-0000-7600-000011000000}"/>
    <hyperlink ref="G30" location="RCT053_PESSOA_DOC_UNIVERS!A1" display="RCT053_PESSOA_DOC_UNIVERS" xr:uid="{00000000-0004-0000-7600-000012000000}"/>
    <hyperlink ref="G31" location="RCT053_PESSOA_DOC_UNIVERS!A1" display="RCT053_PESSOA_DOC_UNIVERS" xr:uid="{00000000-0004-0000-7600-000013000000}"/>
    <hyperlink ref="G32" location="RCT053_PESSOA_DOC_UNIVERS!A1" display="RCT053_PESSOA_DOC_UNIVERS" xr:uid="{00000000-0004-0000-7600-000014000000}"/>
    <hyperlink ref="B6" location="Variáveis!A1" display="Variáveis" xr:uid="{00000000-0004-0000-7600-000015000000}"/>
    <hyperlink ref="C6" location="'Índice de Tabelas'!A1" display="Índice de Tabelas" xr:uid="{00000000-0004-0000-7600-000016000000}"/>
    <hyperlink ref="D6" location="'Manual de Instrução'!A1" display="Manual de Instrução" xr:uid="{00000000-0004-0000-7600-00001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ReturnToPrevSheet">
                <anchor moveWithCells="1" sizeWithCells="1">
                  <from>
                    <xdr:col>4</xdr:col>
                    <xdr:colOff>0</xdr:colOff>
                    <xdr:row>3</xdr:row>
                    <xdr:rowOff>0</xdr:rowOff>
                  </from>
                  <to>
                    <xdr:col>5</xdr:col>
                    <xdr:colOff>678180</xdr:colOff>
                    <xdr:row>4</xdr:row>
                    <xdr:rowOff>182880</xdr:rowOff>
                  </to>
                </anchor>
              </controlPr>
            </control>
          </mc:Choice>
        </mc:AlternateContent>
        <mc:AlternateContent xmlns:mc="http://schemas.openxmlformats.org/markup-compatibility/2006">
          <mc:Choice Requires="x14">
            <control shapeId="23142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77"/>
  <dimension ref="A1:S18"/>
  <sheetViews>
    <sheetView zoomScale="80" workbookViewId="0">
      <pane xSplit="5" ySplit="10" topLeftCell="F11" activePane="bottomRight" state="frozen"/>
      <selection pane="topRight" activeCell="F1" sqref="F1"/>
      <selection pane="bottomLeft" activeCell="A18" sqref="A18"/>
      <selection pane="bottomRight" activeCell="B10" sqref="B10:S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9765625" style="27" customWidth="1"/>
    <col min="5" max="5" width="23.59765625" style="27" customWidth="1"/>
    <col min="6" max="6" width="20.5" style="27" customWidth="1"/>
    <col min="7" max="7" width="31.0976562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9"/>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158</v>
      </c>
      <c r="E11" s="24" t="s">
        <v>1456</v>
      </c>
      <c r="F11" s="24"/>
      <c r="G11" s="65"/>
      <c r="H11" s="21" t="s">
        <v>1890</v>
      </c>
      <c r="I11" s="24"/>
      <c r="J11" s="24"/>
      <c r="K11" s="24"/>
      <c r="L11" s="21" t="s">
        <v>1458</v>
      </c>
      <c r="M11" s="21" t="s">
        <v>1459</v>
      </c>
      <c r="N11" s="21" t="s">
        <v>1460</v>
      </c>
      <c r="O11" s="24">
        <v>1</v>
      </c>
      <c r="P11" s="73">
        <v>0</v>
      </c>
      <c r="Q11" s="73" t="s">
        <v>2407</v>
      </c>
      <c r="R11" s="24" t="s">
        <v>2407</v>
      </c>
      <c r="S11" s="147"/>
    </row>
    <row r="12" spans="1:19" ht="27" customHeight="1" x14ac:dyDescent="0.25">
      <c r="A12" s="75"/>
      <c r="B12" s="75">
        <v>2</v>
      </c>
      <c r="C12" s="24" t="s">
        <v>51</v>
      </c>
      <c r="D12" s="24" t="s">
        <v>158</v>
      </c>
      <c r="E12" s="24" t="s">
        <v>1463</v>
      </c>
      <c r="F12" s="24"/>
      <c r="G12" s="85" t="s">
        <v>148</v>
      </c>
      <c r="H12" s="24"/>
      <c r="I12" s="24" t="s">
        <v>2408</v>
      </c>
      <c r="J12" s="105" t="s">
        <v>2409</v>
      </c>
      <c r="K12" s="105" t="s">
        <v>2410</v>
      </c>
      <c r="L12" s="21" t="s">
        <v>1465</v>
      </c>
      <c r="M12" s="21" t="s">
        <v>1466</v>
      </c>
      <c r="N12" s="21" t="s">
        <v>1460</v>
      </c>
      <c r="O12" s="24">
        <v>1</v>
      </c>
      <c r="P12" s="24">
        <v>0</v>
      </c>
      <c r="Q12" s="24" t="s">
        <v>2407</v>
      </c>
      <c r="R12" s="24" t="s">
        <v>2407</v>
      </c>
      <c r="S12" s="147"/>
    </row>
    <row r="13" spans="1:19" ht="27" customHeight="1" x14ac:dyDescent="0.25">
      <c r="A13" s="75"/>
      <c r="B13" s="75">
        <v>3</v>
      </c>
      <c r="C13" s="24" t="s">
        <v>51</v>
      </c>
      <c r="D13" s="24" t="s">
        <v>158</v>
      </c>
      <c r="E13" s="24" t="s">
        <v>1463</v>
      </c>
      <c r="F13" s="24"/>
      <c r="G13" s="85" t="s">
        <v>339</v>
      </c>
      <c r="H13" s="24"/>
      <c r="I13" s="24" t="s">
        <v>2408</v>
      </c>
      <c r="J13" s="105" t="s">
        <v>2409</v>
      </c>
      <c r="K13" s="105" t="s">
        <v>2410</v>
      </c>
      <c r="L13" s="21" t="s">
        <v>1465</v>
      </c>
      <c r="M13" s="21" t="s">
        <v>1466</v>
      </c>
      <c r="N13" s="21" t="s">
        <v>1460</v>
      </c>
      <c r="O13" s="24">
        <v>1</v>
      </c>
      <c r="P13" s="24">
        <v>0</v>
      </c>
      <c r="Q13" s="24" t="s">
        <v>2407</v>
      </c>
      <c r="R13" s="24" t="s">
        <v>2407</v>
      </c>
      <c r="S13" s="147"/>
    </row>
    <row r="14" spans="1:19" ht="27" customHeight="1" x14ac:dyDescent="0.25">
      <c r="A14" s="75"/>
      <c r="B14" s="75">
        <v>4</v>
      </c>
      <c r="C14" s="24" t="s">
        <v>51</v>
      </c>
      <c r="D14" s="24" t="s">
        <v>158</v>
      </c>
      <c r="E14" s="24" t="s">
        <v>1467</v>
      </c>
      <c r="F14" s="24"/>
      <c r="G14" s="85" t="s">
        <v>148</v>
      </c>
      <c r="H14" s="24"/>
      <c r="I14" s="24" t="s">
        <v>2411</v>
      </c>
      <c r="J14" s="105" t="s">
        <v>2409</v>
      </c>
      <c r="K14" s="105" t="s">
        <v>2410</v>
      </c>
      <c r="L14" s="21" t="s">
        <v>1465</v>
      </c>
      <c r="M14" s="21" t="s">
        <v>1466</v>
      </c>
      <c r="N14" s="21" t="s">
        <v>1460</v>
      </c>
      <c r="O14" s="24">
        <v>1</v>
      </c>
      <c r="P14" s="24">
        <v>0</v>
      </c>
      <c r="Q14" s="24" t="s">
        <v>2407</v>
      </c>
      <c r="R14" s="24" t="s">
        <v>2407</v>
      </c>
      <c r="S14" s="147"/>
    </row>
    <row r="15" spans="1:19" ht="27" customHeight="1" x14ac:dyDescent="0.25">
      <c r="A15" s="75"/>
      <c r="B15" s="75">
        <v>5</v>
      </c>
      <c r="C15" s="24" t="s">
        <v>51</v>
      </c>
      <c r="D15" s="24" t="s">
        <v>158</v>
      </c>
      <c r="E15" s="24" t="s">
        <v>1467</v>
      </c>
      <c r="F15" s="24"/>
      <c r="G15" s="85" t="s">
        <v>339</v>
      </c>
      <c r="H15" s="24"/>
      <c r="I15" s="24" t="s">
        <v>2411</v>
      </c>
      <c r="J15" s="105" t="s">
        <v>2409</v>
      </c>
      <c r="K15" s="105" t="s">
        <v>2410</v>
      </c>
      <c r="L15" s="21" t="s">
        <v>1465</v>
      </c>
      <c r="M15" s="21" t="s">
        <v>1466</v>
      </c>
      <c r="N15" s="21" t="s">
        <v>1460</v>
      </c>
      <c r="O15" s="24">
        <v>1</v>
      </c>
      <c r="P15" s="24">
        <v>0</v>
      </c>
      <c r="Q15" s="24" t="s">
        <v>2407</v>
      </c>
      <c r="R15" s="24" t="s">
        <v>2407</v>
      </c>
      <c r="S15" s="147"/>
    </row>
    <row r="16" spans="1:19" ht="27" customHeight="1" x14ac:dyDescent="0.25">
      <c r="A16" s="75"/>
      <c r="B16" s="75">
        <v>6</v>
      </c>
      <c r="C16" s="24" t="s">
        <v>51</v>
      </c>
      <c r="D16" s="24" t="s">
        <v>158</v>
      </c>
      <c r="E16" s="24" t="s">
        <v>1611</v>
      </c>
      <c r="F16" s="24"/>
      <c r="G16" s="85" t="s">
        <v>339</v>
      </c>
      <c r="H16" s="21" t="s">
        <v>1611</v>
      </c>
      <c r="I16" s="24"/>
      <c r="J16" s="105" t="s">
        <v>2409</v>
      </c>
      <c r="K16" s="105" t="s">
        <v>2410</v>
      </c>
      <c r="L16" s="21" t="s">
        <v>1465</v>
      </c>
      <c r="M16" s="21" t="s">
        <v>1612</v>
      </c>
      <c r="N16" s="21" t="s">
        <v>1471</v>
      </c>
      <c r="O16" s="24">
        <v>0</v>
      </c>
      <c r="P16" s="24">
        <v>0</v>
      </c>
      <c r="Q16" s="24" t="s">
        <v>2407</v>
      </c>
      <c r="R16" s="24" t="s">
        <v>2407</v>
      </c>
      <c r="S16" s="147"/>
    </row>
    <row r="17" spans="1:19" ht="27" customHeight="1" x14ac:dyDescent="0.25">
      <c r="A17" s="75"/>
      <c r="B17" s="75">
        <v>7</v>
      </c>
      <c r="C17" s="24" t="s">
        <v>51</v>
      </c>
      <c r="D17" s="24" t="s">
        <v>158</v>
      </c>
      <c r="E17" s="24" t="s">
        <v>2412</v>
      </c>
      <c r="F17" s="24"/>
      <c r="G17" s="85" t="s">
        <v>339</v>
      </c>
      <c r="H17" s="21" t="s">
        <v>2412</v>
      </c>
      <c r="I17" s="24"/>
      <c r="J17" s="105" t="s">
        <v>2409</v>
      </c>
      <c r="K17" s="105" t="s">
        <v>2410</v>
      </c>
      <c r="L17" s="21" t="s">
        <v>1482</v>
      </c>
      <c r="M17" s="21" t="s">
        <v>1466</v>
      </c>
      <c r="N17" s="21" t="s">
        <v>1471</v>
      </c>
      <c r="O17" s="24">
        <v>0</v>
      </c>
      <c r="P17" s="24">
        <v>0</v>
      </c>
      <c r="Q17" s="24" t="s">
        <v>2407</v>
      </c>
      <c r="R17" s="24" t="s">
        <v>2407</v>
      </c>
      <c r="S17" s="147"/>
    </row>
    <row r="18" spans="1:19" ht="27" customHeight="1" x14ac:dyDescent="0.25">
      <c r="A18" s="75"/>
      <c r="B18" s="75">
        <v>8</v>
      </c>
      <c r="C18" s="24" t="s">
        <v>51</v>
      </c>
      <c r="D18" s="24" t="s">
        <v>158</v>
      </c>
      <c r="E18" s="24" t="s">
        <v>1561</v>
      </c>
      <c r="F18" s="24"/>
      <c r="G18" s="21"/>
      <c r="H18" s="21"/>
      <c r="I18" s="24" t="s">
        <v>1562</v>
      </c>
      <c r="J18" s="105"/>
      <c r="K18" s="105"/>
      <c r="L18" s="21" t="s">
        <v>1563</v>
      </c>
      <c r="M18" s="21" t="s">
        <v>1564</v>
      </c>
      <c r="N18" s="21" t="s">
        <v>1471</v>
      </c>
      <c r="O18" s="24">
        <v>0</v>
      </c>
      <c r="P18" s="24">
        <v>0</v>
      </c>
      <c r="Q18" s="24" t="s">
        <v>2407</v>
      </c>
      <c r="R18" s="24" t="s">
        <v>2407</v>
      </c>
      <c r="S18" s="147"/>
    </row>
  </sheetData>
  <autoFilter ref="B10:S18" xr:uid="{00000000-0001-0000-7700-000000000000}"/>
  <mergeCells count="1">
    <mergeCell ref="C9:N9"/>
  </mergeCells>
  <conditionalFormatting sqref="E11:E12 E14 E16:E18">
    <cfRule type="duplicateValues" dxfId="1516" priority="6"/>
  </conditionalFormatting>
  <conditionalFormatting sqref="E13">
    <cfRule type="duplicateValues" dxfId="1515" priority="5"/>
  </conditionalFormatting>
  <conditionalFormatting sqref="E15">
    <cfRule type="duplicateValues" dxfId="1514" priority="4"/>
  </conditionalFormatting>
  <conditionalFormatting sqref="H12 H14">
    <cfRule type="duplicateValues" dxfId="1513" priority="3"/>
  </conditionalFormatting>
  <conditionalFormatting sqref="H13">
    <cfRule type="duplicateValues" dxfId="1512" priority="2"/>
  </conditionalFormatting>
  <conditionalFormatting sqref="H15">
    <cfRule type="duplicateValues" dxfId="1511" priority="1"/>
  </conditionalFormatting>
  <hyperlinks>
    <hyperlink ref="G12" location="RCT049_CHAVES_FINAIS!A1" display="RCT049_CHAVES_FINAIS" xr:uid="{00000000-0004-0000-7700-000000000000}"/>
    <hyperlink ref="G13" location="SAT033_VENDAS_CARTEIRA_FS!A1" display="SAT033_VENDAS_CARTEIRA_FS" xr:uid="{00000000-0004-0000-7700-000001000000}"/>
    <hyperlink ref="G14" location="RCT049_CHAVES_FINAIS!A1" display="RCT049_CHAVES_FINAIS" xr:uid="{00000000-0004-0000-7700-000002000000}"/>
    <hyperlink ref="G15" location="SAT033_VENDAS_CARTEIRA_FS!A1" display="SAT033_VENDAS_CARTEIRA_FS" xr:uid="{00000000-0004-0000-7700-000003000000}"/>
    <hyperlink ref="G16" location="SAT033_VENDAS_CARTEIRA_FS!A1" display="SAT033_VENDAS_CARTEIRA_FS" xr:uid="{00000000-0004-0000-7700-000004000000}"/>
    <hyperlink ref="G17" location="SAT033_VENDAS_CARTEIRA_FS!A1" display="SAT033_VENDAS_CARTEIRA_FS" xr:uid="{00000000-0004-0000-7700-000005000000}"/>
    <hyperlink ref="B6" location="Variáveis!A1" display="Variáveis" xr:uid="{00000000-0004-0000-7700-000006000000}"/>
    <hyperlink ref="C6" location="'Índice de Tabelas'!A1" display="Índice de Tabelas" xr:uid="{00000000-0004-0000-7700-000007000000}"/>
    <hyperlink ref="D6" location="'Manual de Instrução'!A1" display="Manual de Instrução" xr:uid="{00000000-0004-0000-77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ReturnToPrevSheet">
                <anchor moveWithCells="1" sizeWithCells="1">
                  <from>
                    <xdr:col>4</xdr:col>
                    <xdr:colOff>0</xdr:colOff>
                    <xdr:row>3</xdr:row>
                    <xdr:rowOff>0</xdr:rowOff>
                  </from>
                  <to>
                    <xdr:col>5</xdr:col>
                    <xdr:colOff>457200</xdr:colOff>
                    <xdr:row>4</xdr:row>
                    <xdr:rowOff>182880</xdr:rowOff>
                  </to>
                </anchor>
              </controlPr>
            </control>
          </mc:Choice>
        </mc:AlternateContent>
        <mc:AlternateContent xmlns:mc="http://schemas.openxmlformats.org/markup-compatibility/2006">
          <mc:Choice Requires="x14">
            <control shapeId="23245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78"/>
  <dimension ref="A1:R15"/>
  <sheetViews>
    <sheetView zoomScale="80" workbookViewId="0">
      <pane xSplit="5" ySplit="10" topLeftCell="H11" activePane="bottomRight" state="frozen"/>
      <selection pane="topRight" activeCell="F1" sqref="F1"/>
      <selection pane="bottomLeft" activeCell="A18" sqref="A18"/>
      <selection pane="bottomRight" activeCell="J12" sqref="J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3984375" style="27" bestFit="1" customWidth="1"/>
    <col min="5" max="5" width="23.59765625" style="27" customWidth="1"/>
    <col min="6" max="6" width="27.3984375" style="27" customWidth="1"/>
    <col min="7" max="7" width="38.398437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159</v>
      </c>
      <c r="E11" s="24" t="s">
        <v>1456</v>
      </c>
      <c r="F11" s="24"/>
      <c r="G11" s="21"/>
      <c r="H11" s="21"/>
      <c r="I11" s="21" t="s">
        <v>1797</v>
      </c>
      <c r="J11" s="24"/>
      <c r="K11" s="21" t="s">
        <v>1458</v>
      </c>
      <c r="L11" s="21" t="s">
        <v>1459</v>
      </c>
      <c r="M11" s="21" t="s">
        <v>1460</v>
      </c>
      <c r="N11" s="24">
        <v>1</v>
      </c>
      <c r="O11" s="73">
        <v>0</v>
      </c>
      <c r="P11" s="73" t="s">
        <v>2407</v>
      </c>
      <c r="Q11" s="24" t="s">
        <v>2413</v>
      </c>
      <c r="R11" s="147"/>
    </row>
    <row r="12" spans="1:18" ht="27" customHeight="1" x14ac:dyDescent="0.25">
      <c r="A12" s="75"/>
      <c r="B12" s="75">
        <v>2</v>
      </c>
      <c r="C12" s="24" t="s">
        <v>51</v>
      </c>
      <c r="D12" s="24" t="s">
        <v>159</v>
      </c>
      <c r="E12" s="24" t="s">
        <v>1463</v>
      </c>
      <c r="F12" s="24"/>
      <c r="G12" s="85" t="s">
        <v>160</v>
      </c>
      <c r="H12" s="21" t="s">
        <v>1463</v>
      </c>
      <c r="I12" s="21"/>
      <c r="J12" s="21" t="s">
        <v>2414</v>
      </c>
      <c r="K12" s="21" t="s">
        <v>1465</v>
      </c>
      <c r="L12" s="21" t="s">
        <v>1466</v>
      </c>
      <c r="M12" s="21" t="s">
        <v>1460</v>
      </c>
      <c r="N12" s="24">
        <v>1</v>
      </c>
      <c r="O12" s="24">
        <v>0</v>
      </c>
      <c r="P12" s="24" t="s">
        <v>2407</v>
      </c>
      <c r="Q12" s="24" t="s">
        <v>2413</v>
      </c>
      <c r="R12" s="147"/>
    </row>
    <row r="13" spans="1:18" ht="27" customHeight="1" x14ac:dyDescent="0.25">
      <c r="A13" s="75"/>
      <c r="B13" s="75">
        <v>3</v>
      </c>
      <c r="C13" s="24" t="s">
        <v>51</v>
      </c>
      <c r="D13" s="24" t="s">
        <v>159</v>
      </c>
      <c r="E13" s="24" t="s">
        <v>1467</v>
      </c>
      <c r="F13" s="24"/>
      <c r="G13" s="85" t="s">
        <v>160</v>
      </c>
      <c r="H13" s="24" t="s">
        <v>1467</v>
      </c>
      <c r="I13" s="21"/>
      <c r="J13" s="21" t="s">
        <v>2414</v>
      </c>
      <c r="K13" s="21" t="s">
        <v>1465</v>
      </c>
      <c r="L13" s="21" t="s">
        <v>1466</v>
      </c>
      <c r="M13" s="21" t="s">
        <v>1460</v>
      </c>
      <c r="N13" s="24">
        <v>1</v>
      </c>
      <c r="O13" s="24">
        <v>0</v>
      </c>
      <c r="P13" s="24" t="s">
        <v>2407</v>
      </c>
      <c r="Q13" s="24" t="s">
        <v>2413</v>
      </c>
      <c r="R13" s="147"/>
    </row>
    <row r="14" spans="1:18" ht="27" customHeight="1" x14ac:dyDescent="0.25">
      <c r="A14" s="75"/>
      <c r="B14" s="75">
        <v>4</v>
      </c>
      <c r="C14" s="24" t="s">
        <v>51</v>
      </c>
      <c r="D14" s="24" t="s">
        <v>159</v>
      </c>
      <c r="E14" s="24" t="s">
        <v>1477</v>
      </c>
      <c r="F14" s="24"/>
      <c r="G14" s="85" t="s">
        <v>160</v>
      </c>
      <c r="H14" s="24" t="s">
        <v>1477</v>
      </c>
      <c r="I14" s="21"/>
      <c r="J14" s="21" t="s">
        <v>2414</v>
      </c>
      <c r="K14" s="21" t="s">
        <v>1465</v>
      </c>
      <c r="L14" s="21" t="s">
        <v>1478</v>
      </c>
      <c r="M14" s="21" t="s">
        <v>1471</v>
      </c>
      <c r="N14" s="24">
        <v>0</v>
      </c>
      <c r="O14" s="24">
        <v>0</v>
      </c>
      <c r="P14" s="24" t="s">
        <v>2407</v>
      </c>
      <c r="Q14" s="24" t="s">
        <v>2413</v>
      </c>
      <c r="R14" s="147"/>
    </row>
    <row r="15" spans="1:18" ht="27" customHeight="1" x14ac:dyDescent="0.25">
      <c r="A15" s="75"/>
      <c r="B15" s="75">
        <v>5</v>
      </c>
      <c r="C15" s="24" t="s">
        <v>51</v>
      </c>
      <c r="D15" s="24" t="s">
        <v>159</v>
      </c>
      <c r="E15" s="24" t="s">
        <v>1561</v>
      </c>
      <c r="F15" s="24"/>
      <c r="G15" s="21"/>
      <c r="H15" s="21"/>
      <c r="I15" s="21" t="s">
        <v>1562</v>
      </c>
      <c r="J15" s="21"/>
      <c r="K15" s="21" t="s">
        <v>1563</v>
      </c>
      <c r="L15" s="21" t="s">
        <v>1564</v>
      </c>
      <c r="M15" s="21" t="s">
        <v>1471</v>
      </c>
      <c r="N15" s="24">
        <v>0</v>
      </c>
      <c r="O15" s="24">
        <v>0</v>
      </c>
      <c r="P15" s="24" t="s">
        <v>2407</v>
      </c>
      <c r="Q15" s="24" t="s">
        <v>2413</v>
      </c>
      <c r="R15" s="147"/>
    </row>
  </sheetData>
  <autoFilter ref="B10:R15" xr:uid="{00000000-0001-0000-7800-000000000000}"/>
  <mergeCells count="1">
    <mergeCell ref="C9:M9"/>
  </mergeCells>
  <conditionalFormatting sqref="E11:E15">
    <cfRule type="duplicateValues" dxfId="1510" priority="2"/>
  </conditionalFormatting>
  <conditionalFormatting sqref="H13:H14">
    <cfRule type="duplicateValues" dxfId="1509" priority="1"/>
  </conditionalFormatting>
  <hyperlinks>
    <hyperlink ref="G12" location="RCT055_FORA_UNIVERSO_ATUAL_WRK!A1" display="RCT055_FORA_UNIVERSO_ATUAL_WRK" xr:uid="{00000000-0004-0000-7800-000000000000}"/>
    <hyperlink ref="G13" location="RCT055_FORA_UNIVERSO_ATUAL_WRK!A1" display="RCT055_FORA_UNIVERSO_ATUAL_WRK" xr:uid="{00000000-0004-0000-7800-000001000000}"/>
    <hyperlink ref="G14" location="RCT055_FORA_UNIVERSO_ATUAL_WRK!A1" display="RCT055_FORA_UNIVERSO_ATUAL_WRK" xr:uid="{00000000-0004-0000-7800-000002000000}"/>
    <hyperlink ref="B6" location="Variáveis!A1" display="Variáveis" xr:uid="{00000000-0004-0000-7800-000003000000}"/>
    <hyperlink ref="C6" location="'Índice de Tabelas'!A1" display="Índice de Tabelas" xr:uid="{00000000-0004-0000-7800-000004000000}"/>
    <hyperlink ref="D6" location="'Manual de Instrução'!A1" display="Manual de Instrução" xr:uid="{00000000-0004-0000-78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ReturnToPrevSheet">
                <anchor moveWithCells="1" sizeWithCells="1">
                  <from>
                    <xdr:col>4</xdr:col>
                    <xdr:colOff>0</xdr:colOff>
                    <xdr:row>3</xdr:row>
                    <xdr:rowOff>0</xdr:rowOff>
                  </from>
                  <to>
                    <xdr:col>5</xdr:col>
                    <xdr:colOff>1021080</xdr:colOff>
                    <xdr:row>4</xdr:row>
                    <xdr:rowOff>182880</xdr:rowOff>
                  </to>
                </anchor>
              </controlPr>
            </control>
          </mc:Choice>
        </mc:AlternateContent>
        <mc:AlternateContent xmlns:mc="http://schemas.openxmlformats.org/markup-compatibility/2006">
          <mc:Choice Requires="x14">
            <control shapeId="23347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79"/>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160</v>
      </c>
      <c r="E11" s="24" t="s">
        <v>1463</v>
      </c>
      <c r="F11" s="24"/>
      <c r="G11" s="85" t="s">
        <v>162</v>
      </c>
      <c r="H11" s="21" t="s">
        <v>1463</v>
      </c>
      <c r="I11" s="21"/>
      <c r="J11" s="24" t="s">
        <v>2415</v>
      </c>
      <c r="K11" s="21" t="s">
        <v>1465</v>
      </c>
      <c r="L11" s="21" t="s">
        <v>1466</v>
      </c>
      <c r="M11" s="21" t="s">
        <v>1471</v>
      </c>
      <c r="N11" s="24">
        <v>0</v>
      </c>
      <c r="O11" s="73">
        <v>0</v>
      </c>
      <c r="P11" s="73" t="s">
        <v>2416</v>
      </c>
      <c r="Q11" s="24" t="s">
        <v>2416</v>
      </c>
      <c r="R11" s="147"/>
    </row>
    <row r="12" spans="1:18" ht="27" customHeight="1" x14ac:dyDescent="0.25">
      <c r="A12" s="75"/>
      <c r="B12" s="75">
        <v>2</v>
      </c>
      <c r="C12" s="24" t="s">
        <v>51</v>
      </c>
      <c r="D12" s="24" t="s">
        <v>160</v>
      </c>
      <c r="E12" s="24" t="s">
        <v>1467</v>
      </c>
      <c r="F12" s="24"/>
      <c r="G12" s="85" t="s">
        <v>162</v>
      </c>
      <c r="H12" s="24" t="s">
        <v>1467</v>
      </c>
      <c r="I12" s="21"/>
      <c r="J12" s="24" t="s">
        <v>2415</v>
      </c>
      <c r="K12" s="21" t="s">
        <v>1465</v>
      </c>
      <c r="L12" s="21" t="s">
        <v>1466</v>
      </c>
      <c r="M12" s="21" t="s">
        <v>1471</v>
      </c>
      <c r="N12" s="24">
        <v>0</v>
      </c>
      <c r="O12" s="24">
        <v>0</v>
      </c>
      <c r="P12" s="24"/>
      <c r="Q12" s="24"/>
      <c r="R12" s="147"/>
    </row>
    <row r="13" spans="1:18" ht="27" customHeight="1" x14ac:dyDescent="0.25">
      <c r="A13" s="75"/>
      <c r="B13" s="75">
        <v>3</v>
      </c>
      <c r="C13" s="24" t="s">
        <v>51</v>
      </c>
      <c r="D13" s="24" t="s">
        <v>160</v>
      </c>
      <c r="E13" s="24" t="s">
        <v>1477</v>
      </c>
      <c r="F13" s="24"/>
      <c r="G13" s="21"/>
      <c r="H13" s="21"/>
      <c r="I13" s="21" t="s">
        <v>1471</v>
      </c>
      <c r="J13" s="21"/>
      <c r="K13" s="21" t="s">
        <v>1465</v>
      </c>
      <c r="L13" s="21" t="s">
        <v>1478</v>
      </c>
      <c r="M13" s="21" t="s">
        <v>1471</v>
      </c>
      <c r="N13" s="24">
        <v>0</v>
      </c>
      <c r="O13" s="24">
        <v>0</v>
      </c>
      <c r="P13" s="24"/>
      <c r="Q13" s="24"/>
      <c r="R13" s="147"/>
    </row>
    <row r="14" spans="1:18" ht="27" customHeight="1" x14ac:dyDescent="0.25">
      <c r="A14" s="75"/>
      <c r="B14" s="75">
        <v>4</v>
      </c>
      <c r="C14" s="24" t="s">
        <v>51</v>
      </c>
      <c r="D14" s="24" t="s">
        <v>160</v>
      </c>
      <c r="E14" s="24" t="s">
        <v>2417</v>
      </c>
      <c r="F14" s="24"/>
      <c r="G14" s="21"/>
      <c r="H14" s="21"/>
      <c r="I14" s="21" t="s">
        <v>1797</v>
      </c>
      <c r="J14" s="21"/>
      <c r="K14" s="21" t="s">
        <v>1458</v>
      </c>
      <c r="L14" s="21" t="s">
        <v>1459</v>
      </c>
      <c r="M14" s="21" t="s">
        <v>1471</v>
      </c>
      <c r="N14" s="24">
        <v>0</v>
      </c>
      <c r="O14" s="24">
        <v>0</v>
      </c>
      <c r="P14" s="24"/>
      <c r="Q14" s="24"/>
      <c r="R14" s="147"/>
    </row>
    <row r="15" spans="1:18" ht="27" customHeight="1" x14ac:dyDescent="0.25">
      <c r="A15" s="75"/>
      <c r="B15" s="75">
        <v>5</v>
      </c>
      <c r="C15" s="24" t="s">
        <v>51</v>
      </c>
      <c r="D15" s="24" t="s">
        <v>160</v>
      </c>
      <c r="E15" s="24" t="s">
        <v>1561</v>
      </c>
      <c r="F15" s="24"/>
      <c r="G15" s="21"/>
      <c r="H15" s="21"/>
      <c r="I15" s="21" t="s">
        <v>2187</v>
      </c>
      <c r="J15" s="21"/>
      <c r="K15" s="21" t="s">
        <v>1563</v>
      </c>
      <c r="L15" s="21" t="s">
        <v>1564</v>
      </c>
      <c r="M15" s="21" t="s">
        <v>1471</v>
      </c>
      <c r="N15" s="24">
        <v>0</v>
      </c>
      <c r="O15" s="24">
        <v>0</v>
      </c>
      <c r="P15" s="24"/>
      <c r="Q15" s="24"/>
      <c r="R15" s="147"/>
    </row>
  </sheetData>
  <autoFilter ref="B10:R15" xr:uid="{00000000-0001-0000-7900-000000000000}"/>
  <mergeCells count="1">
    <mergeCell ref="C9:M9"/>
  </mergeCells>
  <conditionalFormatting sqref="E11:E15">
    <cfRule type="duplicateValues" dxfId="1508" priority="2"/>
  </conditionalFormatting>
  <conditionalFormatting sqref="H12">
    <cfRule type="duplicateValues" dxfId="1507" priority="1"/>
  </conditionalFormatting>
  <hyperlinks>
    <hyperlink ref="G11" location="RCT055_NAO_FINALIZADO_WRK!A1" display="RCT055_NAO_FINALIZADO_WRK" xr:uid="{00000000-0004-0000-7900-000000000000}"/>
    <hyperlink ref="G12" location="RCT055_NAO_FINALIZADO_WRK!A1" display="RCT055_NAO_FINALIZADO_WRK" xr:uid="{00000000-0004-0000-7900-000001000000}"/>
    <hyperlink ref="B6" location="Variáveis!A1" display="Variáveis" xr:uid="{00000000-0004-0000-7900-000002000000}"/>
    <hyperlink ref="C6" location="'Índice de Tabelas'!A1" display="Índice de Tabelas" xr:uid="{00000000-0004-0000-7900-000003000000}"/>
    <hyperlink ref="D6" location="'Manual de Instrução'!A1" display="Manual de Instrução" xr:uid="{00000000-0004-0000-79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3449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80"/>
  <dimension ref="A1:R79"/>
  <sheetViews>
    <sheetView zoomScale="80" workbookViewId="0">
      <pane xSplit="5" ySplit="10" topLeftCell="F11" activePane="bottomRight" state="frozen"/>
      <selection pane="topRight" activeCell="F1" sqref="F1"/>
      <selection pane="bottomLeft" activeCell="A18" sqref="A18"/>
      <selection pane="bottomRight" activeCell="B10" sqref="B10:R7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8984375" style="27" bestFit="1" customWidth="1"/>
    <col min="5" max="5" width="23.59765625" style="27" customWidth="1"/>
    <col min="6" max="6" width="27.3984375" style="27" customWidth="1"/>
    <col min="7" max="7" width="29.5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161</v>
      </c>
      <c r="E11" s="24" t="s">
        <v>1463</v>
      </c>
      <c r="F11" s="24"/>
      <c r="G11" s="85" t="s">
        <v>300</v>
      </c>
      <c r="H11" s="21" t="s">
        <v>1463</v>
      </c>
      <c r="I11" s="21"/>
      <c r="J11" s="175" t="s">
        <v>2418</v>
      </c>
      <c r="K11" s="176" t="s">
        <v>2419</v>
      </c>
      <c r="L11" s="21" t="s">
        <v>1465</v>
      </c>
      <c r="M11" s="21" t="s">
        <v>1466</v>
      </c>
      <c r="N11" s="21" t="s">
        <v>1471</v>
      </c>
      <c r="O11" s="24">
        <v>0</v>
      </c>
      <c r="P11" s="73">
        <v>0</v>
      </c>
      <c r="Q11" s="73" t="s">
        <v>2407</v>
      </c>
      <c r="R11" s="24"/>
    </row>
    <row r="12" spans="1:18" ht="27" customHeight="1" x14ac:dyDescent="0.25">
      <c r="A12" s="75"/>
      <c r="B12" s="75">
        <v>2</v>
      </c>
      <c r="C12" s="24" t="s">
        <v>51</v>
      </c>
      <c r="D12" s="24" t="s">
        <v>161</v>
      </c>
      <c r="E12" s="24" t="s">
        <v>1467</v>
      </c>
      <c r="F12" s="24"/>
      <c r="G12" s="85" t="s">
        <v>300</v>
      </c>
      <c r="H12" s="21"/>
      <c r="I12" s="21" t="s">
        <v>2420</v>
      </c>
      <c r="J12" s="175" t="s">
        <v>2418</v>
      </c>
      <c r="K12" s="176" t="s">
        <v>2419</v>
      </c>
      <c r="L12" s="21" t="s">
        <v>1465</v>
      </c>
      <c r="M12" s="21" t="s">
        <v>1466</v>
      </c>
      <c r="N12" s="21" t="s">
        <v>1471</v>
      </c>
      <c r="O12" s="24">
        <v>0</v>
      </c>
      <c r="P12" s="24">
        <v>0</v>
      </c>
      <c r="Q12" s="24" t="s">
        <v>2407</v>
      </c>
      <c r="R12" s="24"/>
    </row>
    <row r="13" spans="1:18" ht="27" customHeight="1" x14ac:dyDescent="0.25">
      <c r="A13" s="75"/>
      <c r="B13" s="75">
        <v>3</v>
      </c>
      <c r="C13" s="24" t="s">
        <v>51</v>
      </c>
      <c r="D13" s="24" t="s">
        <v>161</v>
      </c>
      <c r="E13" s="24" t="s">
        <v>2024</v>
      </c>
      <c r="F13" s="24"/>
      <c r="G13" s="85" t="s">
        <v>300</v>
      </c>
      <c r="H13" s="21" t="s">
        <v>2024</v>
      </c>
      <c r="I13" s="21"/>
      <c r="J13" s="175" t="s">
        <v>2418</v>
      </c>
      <c r="K13" s="176" t="s">
        <v>2419</v>
      </c>
      <c r="L13" s="21" t="s">
        <v>1482</v>
      </c>
      <c r="M13" s="21" t="s">
        <v>1470</v>
      </c>
      <c r="N13" s="21" t="s">
        <v>1471</v>
      </c>
      <c r="O13" s="24">
        <v>0</v>
      </c>
      <c r="P13" s="24">
        <v>0</v>
      </c>
      <c r="Q13" s="24" t="s">
        <v>2407</v>
      </c>
      <c r="R13" s="24"/>
    </row>
    <row r="14" spans="1:18" ht="27" customHeight="1" x14ac:dyDescent="0.25">
      <c r="A14" s="75"/>
      <c r="B14" s="75">
        <v>4</v>
      </c>
      <c r="C14" s="24" t="s">
        <v>51</v>
      </c>
      <c r="D14" s="24" t="s">
        <v>161</v>
      </c>
      <c r="E14" s="24" t="s">
        <v>2025</v>
      </c>
      <c r="F14" s="24"/>
      <c r="G14" s="85" t="s">
        <v>300</v>
      </c>
      <c r="H14" s="21"/>
      <c r="I14" s="21" t="s">
        <v>2421</v>
      </c>
      <c r="J14" s="175" t="s">
        <v>2418</v>
      </c>
      <c r="K14" s="176" t="s">
        <v>2419</v>
      </c>
      <c r="L14" s="21" t="s">
        <v>1465</v>
      </c>
      <c r="M14" s="21" t="s">
        <v>1646</v>
      </c>
      <c r="N14" s="21" t="s">
        <v>1471</v>
      </c>
      <c r="O14" s="24">
        <v>0</v>
      </c>
      <c r="P14" s="24">
        <v>0</v>
      </c>
      <c r="Q14" s="24" t="s">
        <v>2407</v>
      </c>
      <c r="R14" s="24"/>
    </row>
    <row r="15" spans="1:18" ht="27" customHeight="1" x14ac:dyDescent="0.25">
      <c r="A15" s="75"/>
      <c r="B15" s="75">
        <v>5</v>
      </c>
      <c r="C15" s="24" t="s">
        <v>51</v>
      </c>
      <c r="D15" s="24" t="s">
        <v>161</v>
      </c>
      <c r="E15" s="24" t="s">
        <v>1611</v>
      </c>
      <c r="F15" s="24"/>
      <c r="G15" s="85" t="s">
        <v>300</v>
      </c>
      <c r="H15" s="21" t="s">
        <v>1611</v>
      </c>
      <c r="I15" s="21"/>
      <c r="J15" s="175" t="s">
        <v>2418</v>
      </c>
      <c r="K15" s="176" t="s">
        <v>2419</v>
      </c>
      <c r="L15" s="21" t="s">
        <v>1465</v>
      </c>
      <c r="M15" s="21" t="s">
        <v>1612</v>
      </c>
      <c r="N15" s="21" t="s">
        <v>1471</v>
      </c>
      <c r="O15" s="24">
        <v>0</v>
      </c>
      <c r="P15" s="24">
        <v>0</v>
      </c>
      <c r="Q15" s="24" t="s">
        <v>2407</v>
      </c>
      <c r="R15" s="24"/>
    </row>
    <row r="16" spans="1:18" ht="27" customHeight="1" x14ac:dyDescent="0.25">
      <c r="A16" s="75"/>
      <c r="B16" s="75">
        <v>6</v>
      </c>
      <c r="C16" s="24" t="s">
        <v>51</v>
      </c>
      <c r="D16" s="24" t="s">
        <v>161</v>
      </c>
      <c r="E16" s="24" t="s">
        <v>1721</v>
      </c>
      <c r="F16" s="24"/>
      <c r="G16" s="85" t="s">
        <v>300</v>
      </c>
      <c r="H16" s="24" t="s">
        <v>1721</v>
      </c>
      <c r="I16" s="21"/>
      <c r="J16" s="175" t="s">
        <v>2418</v>
      </c>
      <c r="K16" s="176" t="s">
        <v>2419</v>
      </c>
      <c r="L16" s="21" t="s">
        <v>1458</v>
      </c>
      <c r="M16" s="21" t="s">
        <v>1459</v>
      </c>
      <c r="N16" s="21" t="s">
        <v>1471</v>
      </c>
      <c r="O16" s="24">
        <v>0</v>
      </c>
      <c r="P16" s="24">
        <v>0</v>
      </c>
      <c r="Q16" s="24" t="s">
        <v>2407</v>
      </c>
      <c r="R16" s="24"/>
    </row>
    <row r="17" spans="1:18" ht="27" customHeight="1" x14ac:dyDescent="0.25">
      <c r="A17" s="75"/>
      <c r="B17" s="75">
        <v>7</v>
      </c>
      <c r="C17" s="24" t="s">
        <v>51</v>
      </c>
      <c r="D17" s="24" t="s">
        <v>161</v>
      </c>
      <c r="E17" s="24" t="s">
        <v>2027</v>
      </c>
      <c r="F17" s="24"/>
      <c r="G17" s="85" t="s">
        <v>300</v>
      </c>
      <c r="H17" s="24" t="s">
        <v>2027</v>
      </c>
      <c r="I17" s="21"/>
      <c r="J17" s="175" t="s">
        <v>2418</v>
      </c>
      <c r="K17" s="176" t="s">
        <v>2419</v>
      </c>
      <c r="L17" s="21" t="s">
        <v>1458</v>
      </c>
      <c r="M17" s="21" t="s">
        <v>1459</v>
      </c>
      <c r="N17" s="21" t="s">
        <v>1471</v>
      </c>
      <c r="O17" s="24">
        <v>0</v>
      </c>
      <c r="P17" s="24">
        <v>0</v>
      </c>
      <c r="Q17" s="24" t="s">
        <v>2407</v>
      </c>
      <c r="R17" s="24"/>
    </row>
    <row r="18" spans="1:18" ht="27" customHeight="1" x14ac:dyDescent="0.25">
      <c r="A18" s="75"/>
      <c r="B18" s="75">
        <v>8</v>
      </c>
      <c r="C18" s="24" t="s">
        <v>51</v>
      </c>
      <c r="D18" s="24" t="s">
        <v>161</v>
      </c>
      <c r="E18" s="24" t="s">
        <v>2028</v>
      </c>
      <c r="F18" s="24"/>
      <c r="G18" s="24"/>
      <c r="H18" s="24"/>
      <c r="I18" s="21" t="s">
        <v>2422</v>
      </c>
      <c r="J18" s="175" t="s">
        <v>2418</v>
      </c>
      <c r="K18" s="176" t="s">
        <v>2419</v>
      </c>
      <c r="L18" s="21" t="s">
        <v>1482</v>
      </c>
      <c r="M18" s="21" t="s">
        <v>1612</v>
      </c>
      <c r="N18" s="21" t="s">
        <v>1471</v>
      </c>
      <c r="O18" s="24">
        <v>0</v>
      </c>
      <c r="P18" s="24">
        <v>0</v>
      </c>
      <c r="Q18" s="24" t="s">
        <v>2407</v>
      </c>
      <c r="R18" s="24"/>
    </row>
    <row r="19" spans="1:18" ht="27" customHeight="1" x14ac:dyDescent="0.25">
      <c r="A19" s="75"/>
      <c r="B19" s="75">
        <v>9</v>
      </c>
      <c r="C19" s="24" t="s">
        <v>51</v>
      </c>
      <c r="D19" s="24" t="s">
        <v>161</v>
      </c>
      <c r="E19" s="24" t="s">
        <v>1561</v>
      </c>
      <c r="F19" s="24"/>
      <c r="G19" s="24"/>
      <c r="H19" s="24"/>
      <c r="I19" s="21" t="s">
        <v>1562</v>
      </c>
      <c r="J19" s="175" t="s">
        <v>2418</v>
      </c>
      <c r="K19" s="176" t="s">
        <v>2419</v>
      </c>
      <c r="L19" s="21" t="s">
        <v>1563</v>
      </c>
      <c r="M19" s="21" t="s">
        <v>1564</v>
      </c>
      <c r="N19" s="21" t="s">
        <v>1471</v>
      </c>
      <c r="O19" s="24">
        <v>0</v>
      </c>
      <c r="P19" s="24">
        <v>0</v>
      </c>
      <c r="Q19" s="24" t="s">
        <v>2407</v>
      </c>
      <c r="R19" s="24"/>
    </row>
    <row r="20" spans="1:18" ht="27" customHeight="1" x14ac:dyDescent="0.2">
      <c r="A20" s="28"/>
      <c r="B20" s="75">
        <v>10</v>
      </c>
      <c r="C20" s="24" t="s">
        <v>51</v>
      </c>
      <c r="D20" s="24" t="s">
        <v>161</v>
      </c>
      <c r="E20" s="24" t="s">
        <v>1463</v>
      </c>
      <c r="F20" s="24" t="s">
        <v>2423</v>
      </c>
      <c r="G20" s="85" t="s">
        <v>263</v>
      </c>
      <c r="H20" s="24" t="s">
        <v>1463</v>
      </c>
      <c r="I20" s="24"/>
      <c r="J20" s="175" t="s">
        <v>2418</v>
      </c>
      <c r="K20" s="176" t="s">
        <v>2419</v>
      </c>
      <c r="L20" s="21" t="s">
        <v>1465</v>
      </c>
      <c r="M20" s="21" t="s">
        <v>1466</v>
      </c>
      <c r="N20" s="21" t="s">
        <v>1471</v>
      </c>
      <c r="O20" s="24">
        <v>0</v>
      </c>
      <c r="P20" s="73">
        <v>0</v>
      </c>
      <c r="Q20" s="73" t="s">
        <v>2407</v>
      </c>
      <c r="R20" s="24"/>
    </row>
    <row r="21" spans="1:18" ht="27" customHeight="1" x14ac:dyDescent="0.2">
      <c r="A21" s="28"/>
      <c r="B21" s="75">
        <v>11</v>
      </c>
      <c r="C21" s="24" t="s">
        <v>51</v>
      </c>
      <c r="D21" s="24" t="s">
        <v>161</v>
      </c>
      <c r="E21" s="24" t="s">
        <v>1467</v>
      </c>
      <c r="F21" s="24" t="s">
        <v>2423</v>
      </c>
      <c r="G21" s="85" t="s">
        <v>263</v>
      </c>
      <c r="H21" s="24"/>
      <c r="I21" s="24" t="s">
        <v>2420</v>
      </c>
      <c r="J21" s="175" t="s">
        <v>2418</v>
      </c>
      <c r="K21" s="176" t="s">
        <v>2419</v>
      </c>
      <c r="L21" s="21" t="s">
        <v>1465</v>
      </c>
      <c r="M21" s="21" t="s">
        <v>1466</v>
      </c>
      <c r="N21" s="21" t="s">
        <v>1471</v>
      </c>
      <c r="O21" s="24">
        <v>0</v>
      </c>
      <c r="P21" s="24">
        <v>0</v>
      </c>
      <c r="Q21" s="24" t="s">
        <v>2407</v>
      </c>
      <c r="R21" s="24"/>
    </row>
    <row r="22" spans="1:18" ht="27" customHeight="1" x14ac:dyDescent="0.2">
      <c r="A22" s="28"/>
      <c r="B22" s="75">
        <v>12</v>
      </c>
      <c r="C22" s="24" t="s">
        <v>51</v>
      </c>
      <c r="D22" s="24" t="s">
        <v>161</v>
      </c>
      <c r="E22" s="24" t="s">
        <v>2024</v>
      </c>
      <c r="F22" s="24" t="s">
        <v>2423</v>
      </c>
      <c r="G22" s="85" t="s">
        <v>263</v>
      </c>
      <c r="H22" s="24"/>
      <c r="I22" s="73" t="s">
        <v>2424</v>
      </c>
      <c r="J22" s="175" t="s">
        <v>2418</v>
      </c>
      <c r="K22" s="176" t="s">
        <v>2419</v>
      </c>
      <c r="L22" s="21" t="s">
        <v>1482</v>
      </c>
      <c r="M22" s="21" t="s">
        <v>1470</v>
      </c>
      <c r="N22" s="21" t="s">
        <v>1471</v>
      </c>
      <c r="O22" s="24">
        <v>0</v>
      </c>
      <c r="P22" s="24">
        <v>0</v>
      </c>
      <c r="Q22" s="24" t="s">
        <v>2407</v>
      </c>
      <c r="R22" s="24"/>
    </row>
    <row r="23" spans="1:18" ht="27" customHeight="1" x14ac:dyDescent="0.2">
      <c r="A23" s="28"/>
      <c r="B23" s="75">
        <v>13</v>
      </c>
      <c r="C23" s="24" t="s">
        <v>51</v>
      </c>
      <c r="D23" s="24" t="s">
        <v>161</v>
      </c>
      <c r="E23" s="24" t="s">
        <v>2025</v>
      </c>
      <c r="F23" s="24" t="s">
        <v>2423</v>
      </c>
      <c r="G23" s="85" t="s">
        <v>263</v>
      </c>
      <c r="H23" s="24"/>
      <c r="I23" s="73" t="s">
        <v>2425</v>
      </c>
      <c r="J23" s="175" t="s">
        <v>2418</v>
      </c>
      <c r="K23" s="176" t="s">
        <v>2419</v>
      </c>
      <c r="L23" s="21" t="s">
        <v>1465</v>
      </c>
      <c r="M23" s="21" t="s">
        <v>1646</v>
      </c>
      <c r="N23" s="21" t="s">
        <v>1471</v>
      </c>
      <c r="O23" s="24">
        <v>0</v>
      </c>
      <c r="P23" s="24">
        <v>0</v>
      </c>
      <c r="Q23" s="24" t="s">
        <v>2407</v>
      </c>
      <c r="R23" s="24"/>
    </row>
    <row r="24" spans="1:18" ht="27" customHeight="1" x14ac:dyDescent="0.2">
      <c r="A24" s="28"/>
      <c r="B24" s="75">
        <v>14</v>
      </c>
      <c r="C24" s="24" t="s">
        <v>51</v>
      </c>
      <c r="D24" s="24" t="s">
        <v>161</v>
      </c>
      <c r="E24" s="24" t="s">
        <v>1611</v>
      </c>
      <c r="F24" s="24" t="s">
        <v>2423</v>
      </c>
      <c r="G24" s="85" t="s">
        <v>263</v>
      </c>
      <c r="H24" s="24" t="s">
        <v>1611</v>
      </c>
      <c r="I24" s="24"/>
      <c r="J24" s="175" t="s">
        <v>2418</v>
      </c>
      <c r="K24" s="176" t="s">
        <v>2419</v>
      </c>
      <c r="L24" s="21" t="s">
        <v>1465</v>
      </c>
      <c r="M24" s="21" t="s">
        <v>1612</v>
      </c>
      <c r="N24" s="21" t="s">
        <v>1471</v>
      </c>
      <c r="O24" s="24">
        <v>0</v>
      </c>
      <c r="P24" s="24">
        <v>0</v>
      </c>
      <c r="Q24" s="24" t="s">
        <v>2407</v>
      </c>
      <c r="R24" s="24"/>
    </row>
    <row r="25" spans="1:18" ht="27" customHeight="1" x14ac:dyDescent="0.2">
      <c r="A25" s="28"/>
      <c r="B25" s="75">
        <v>15</v>
      </c>
      <c r="C25" s="24" t="s">
        <v>51</v>
      </c>
      <c r="D25" s="24" t="s">
        <v>161</v>
      </c>
      <c r="E25" s="24" t="s">
        <v>1721</v>
      </c>
      <c r="F25" s="24" t="s">
        <v>2423</v>
      </c>
      <c r="G25" s="85" t="s">
        <v>263</v>
      </c>
      <c r="H25" s="24" t="s">
        <v>2426</v>
      </c>
      <c r="I25" s="24"/>
      <c r="J25" s="175" t="s">
        <v>2418</v>
      </c>
      <c r="K25" s="176" t="s">
        <v>2419</v>
      </c>
      <c r="L25" s="21" t="s">
        <v>1458</v>
      </c>
      <c r="M25" s="21" t="s">
        <v>1459</v>
      </c>
      <c r="N25" s="21" t="s">
        <v>1471</v>
      </c>
      <c r="O25" s="24">
        <v>0</v>
      </c>
      <c r="P25" s="24">
        <v>0</v>
      </c>
      <c r="Q25" s="24" t="s">
        <v>2407</v>
      </c>
      <c r="R25" s="24"/>
    </row>
    <row r="26" spans="1:18" ht="27" customHeight="1" x14ac:dyDescent="0.2">
      <c r="A26" s="28"/>
      <c r="B26" s="75">
        <v>16</v>
      </c>
      <c r="C26" s="24" t="s">
        <v>51</v>
      </c>
      <c r="D26" s="24" t="s">
        <v>161</v>
      </c>
      <c r="E26" s="24" t="s">
        <v>2027</v>
      </c>
      <c r="F26" s="24" t="s">
        <v>2423</v>
      </c>
      <c r="G26" s="24"/>
      <c r="H26" s="24"/>
      <c r="I26" s="24" t="s">
        <v>2427</v>
      </c>
      <c r="J26" s="175" t="s">
        <v>2418</v>
      </c>
      <c r="K26" s="176" t="s">
        <v>2419</v>
      </c>
      <c r="L26" s="21" t="s">
        <v>1458</v>
      </c>
      <c r="M26" s="21" t="s">
        <v>1459</v>
      </c>
      <c r="N26" s="21" t="s">
        <v>1471</v>
      </c>
      <c r="O26" s="24">
        <v>0</v>
      </c>
      <c r="P26" s="24">
        <v>0</v>
      </c>
      <c r="Q26" s="24" t="s">
        <v>2407</v>
      </c>
      <c r="R26" s="24"/>
    </row>
    <row r="27" spans="1:18" ht="27" customHeight="1" x14ac:dyDescent="0.2">
      <c r="A27" s="28"/>
      <c r="B27" s="75">
        <v>17</v>
      </c>
      <c r="C27" s="24" t="s">
        <v>51</v>
      </c>
      <c r="D27" s="24" t="s">
        <v>161</v>
      </c>
      <c r="E27" s="24" t="s">
        <v>2028</v>
      </c>
      <c r="F27" s="24" t="s">
        <v>2423</v>
      </c>
      <c r="G27" s="24"/>
      <c r="H27" s="24"/>
      <c r="I27" s="73" t="s">
        <v>2428</v>
      </c>
      <c r="J27" s="175" t="s">
        <v>2418</v>
      </c>
      <c r="K27" s="176" t="s">
        <v>2419</v>
      </c>
      <c r="L27" s="21" t="s">
        <v>1482</v>
      </c>
      <c r="M27" s="21" t="s">
        <v>1612</v>
      </c>
      <c r="N27" s="21" t="s">
        <v>1471</v>
      </c>
      <c r="O27" s="24">
        <v>0</v>
      </c>
      <c r="P27" s="24">
        <v>0</v>
      </c>
      <c r="Q27" s="24" t="s">
        <v>2407</v>
      </c>
      <c r="R27" s="24"/>
    </row>
    <row r="28" spans="1:18" ht="27" customHeight="1" x14ac:dyDescent="0.25">
      <c r="B28" s="75">
        <v>18</v>
      </c>
      <c r="C28" s="24" t="s">
        <v>51</v>
      </c>
      <c r="D28" s="24" t="s">
        <v>161</v>
      </c>
      <c r="E28" s="24" t="s">
        <v>1467</v>
      </c>
      <c r="F28" s="24" t="s">
        <v>2423</v>
      </c>
      <c r="G28" s="85" t="s">
        <v>263</v>
      </c>
      <c r="H28" s="24"/>
      <c r="I28" s="21" t="s">
        <v>2420</v>
      </c>
      <c r="J28" s="175" t="s">
        <v>2418</v>
      </c>
      <c r="K28" s="176" t="s">
        <v>2419</v>
      </c>
      <c r="L28" s="21" t="s">
        <v>1465</v>
      </c>
      <c r="M28" s="21" t="s">
        <v>1466</v>
      </c>
      <c r="N28" s="21" t="s">
        <v>1471</v>
      </c>
      <c r="O28" s="24">
        <v>0</v>
      </c>
      <c r="P28" s="24">
        <v>0</v>
      </c>
      <c r="Q28" s="24" t="s">
        <v>2407</v>
      </c>
      <c r="R28" s="24"/>
    </row>
    <row r="29" spans="1:18" ht="27" customHeight="1" x14ac:dyDescent="0.2">
      <c r="A29" s="28"/>
      <c r="B29" s="75">
        <v>19</v>
      </c>
      <c r="C29" s="24" t="s">
        <v>51</v>
      </c>
      <c r="D29" s="24" t="s">
        <v>161</v>
      </c>
      <c r="E29" s="24" t="s">
        <v>2024</v>
      </c>
      <c r="F29" s="24" t="s">
        <v>2423</v>
      </c>
      <c r="G29" s="85" t="s">
        <v>263</v>
      </c>
      <c r="H29" s="24"/>
      <c r="I29" s="73" t="s">
        <v>2429</v>
      </c>
      <c r="J29" s="175" t="s">
        <v>2418</v>
      </c>
      <c r="K29" s="176" t="s">
        <v>2419</v>
      </c>
      <c r="L29" s="21" t="s">
        <v>1482</v>
      </c>
      <c r="M29" s="21" t="s">
        <v>1470</v>
      </c>
      <c r="N29" s="21" t="s">
        <v>1471</v>
      </c>
      <c r="O29" s="24">
        <v>0</v>
      </c>
      <c r="P29" s="24">
        <v>0</v>
      </c>
      <c r="Q29" s="24" t="s">
        <v>2407</v>
      </c>
      <c r="R29" s="24"/>
    </row>
    <row r="30" spans="1:18" ht="27" customHeight="1" x14ac:dyDescent="0.2">
      <c r="A30" s="28"/>
      <c r="B30" s="75">
        <v>20</v>
      </c>
      <c r="C30" s="24" t="s">
        <v>51</v>
      </c>
      <c r="D30" s="24" t="s">
        <v>161</v>
      </c>
      <c r="E30" s="24" t="s">
        <v>1611</v>
      </c>
      <c r="F30" s="24"/>
      <c r="G30" s="85" t="s">
        <v>2430</v>
      </c>
      <c r="H30" s="24" t="s">
        <v>2431</v>
      </c>
      <c r="I30" s="24"/>
      <c r="J30" s="175" t="s">
        <v>2418</v>
      </c>
      <c r="K30" s="176" t="s">
        <v>2419</v>
      </c>
      <c r="L30" s="21" t="s">
        <v>1465</v>
      </c>
      <c r="M30" s="21" t="s">
        <v>1612</v>
      </c>
      <c r="N30" s="21" t="s">
        <v>1471</v>
      </c>
      <c r="O30" s="24">
        <v>0</v>
      </c>
      <c r="P30" s="24">
        <v>0</v>
      </c>
      <c r="Q30" s="24" t="s">
        <v>2407</v>
      </c>
      <c r="R30" s="24"/>
    </row>
    <row r="31" spans="1:18" ht="27" customHeight="1" x14ac:dyDescent="0.2">
      <c r="A31" s="28"/>
      <c r="B31" s="75">
        <v>22</v>
      </c>
      <c r="C31" s="24" t="s">
        <v>51</v>
      </c>
      <c r="D31" s="24" t="s">
        <v>161</v>
      </c>
      <c r="E31" s="24" t="s">
        <v>1467</v>
      </c>
      <c r="F31" s="24"/>
      <c r="G31" s="85" t="s">
        <v>263</v>
      </c>
      <c r="H31" s="24"/>
      <c r="I31" s="21" t="s">
        <v>2420</v>
      </c>
      <c r="J31" s="175" t="s">
        <v>2418</v>
      </c>
      <c r="K31" s="176" t="s">
        <v>2419</v>
      </c>
      <c r="L31" s="21" t="s">
        <v>1465</v>
      </c>
      <c r="M31" s="21" t="s">
        <v>1466</v>
      </c>
      <c r="N31" s="21" t="s">
        <v>1471</v>
      </c>
      <c r="O31" s="24">
        <v>0</v>
      </c>
      <c r="P31" s="24">
        <v>0</v>
      </c>
      <c r="Q31" s="24" t="s">
        <v>2407</v>
      </c>
      <c r="R31" s="24"/>
    </row>
    <row r="32" spans="1:18" ht="27" customHeight="1" x14ac:dyDescent="0.2">
      <c r="A32" s="28"/>
      <c r="B32" s="75">
        <v>23</v>
      </c>
      <c r="C32" s="24" t="s">
        <v>51</v>
      </c>
      <c r="D32" s="24" t="s">
        <v>161</v>
      </c>
      <c r="E32" s="24" t="s">
        <v>2024</v>
      </c>
      <c r="F32" s="24"/>
      <c r="G32" s="24"/>
      <c r="H32" s="24"/>
      <c r="I32" s="24" t="s">
        <v>2429</v>
      </c>
      <c r="J32" s="175" t="s">
        <v>2418</v>
      </c>
      <c r="K32" s="176" t="s">
        <v>2419</v>
      </c>
      <c r="L32" s="21" t="s">
        <v>1482</v>
      </c>
      <c r="M32" s="21" t="s">
        <v>1470</v>
      </c>
      <c r="N32" s="21" t="s">
        <v>1471</v>
      </c>
      <c r="O32" s="24">
        <v>0</v>
      </c>
      <c r="P32" s="24">
        <v>0</v>
      </c>
      <c r="Q32" s="24" t="s">
        <v>2407</v>
      </c>
      <c r="R32" s="24"/>
    </row>
    <row r="33" spans="1:18" ht="27" customHeight="1" x14ac:dyDescent="0.2">
      <c r="A33" s="28"/>
      <c r="B33" s="75">
        <v>24</v>
      </c>
      <c r="C33" s="24" t="s">
        <v>51</v>
      </c>
      <c r="D33" s="24" t="s">
        <v>161</v>
      </c>
      <c r="E33" s="24" t="s">
        <v>2025</v>
      </c>
      <c r="F33" s="24"/>
      <c r="G33" s="85" t="s">
        <v>2430</v>
      </c>
      <c r="H33" s="24"/>
      <c r="I33" s="24" t="s">
        <v>2432</v>
      </c>
      <c r="J33" s="175" t="s">
        <v>2418</v>
      </c>
      <c r="K33" s="176" t="s">
        <v>2419</v>
      </c>
      <c r="L33" s="21" t="s">
        <v>1465</v>
      </c>
      <c r="M33" s="21" t="s">
        <v>1646</v>
      </c>
      <c r="N33" s="21" t="s">
        <v>1471</v>
      </c>
      <c r="O33" s="24">
        <v>0</v>
      </c>
      <c r="P33" s="24">
        <v>0</v>
      </c>
      <c r="Q33" s="24" t="s">
        <v>2407</v>
      </c>
      <c r="R33" s="24"/>
    </row>
    <row r="34" spans="1:18" ht="27" customHeight="1" x14ac:dyDescent="0.2">
      <c r="A34" s="28"/>
      <c r="B34" s="75">
        <v>26</v>
      </c>
      <c r="C34" s="24" t="s">
        <v>51</v>
      </c>
      <c r="D34" s="24" t="s">
        <v>161</v>
      </c>
      <c r="E34" s="24" t="s">
        <v>2027</v>
      </c>
      <c r="F34" s="24"/>
      <c r="G34" s="24"/>
      <c r="H34" s="24"/>
      <c r="I34" s="24" t="s">
        <v>2427</v>
      </c>
      <c r="J34" s="175" t="s">
        <v>2418</v>
      </c>
      <c r="K34" s="176" t="s">
        <v>2419</v>
      </c>
      <c r="L34" s="21" t="s">
        <v>1458</v>
      </c>
      <c r="M34" s="21" t="s">
        <v>1459</v>
      </c>
      <c r="N34" s="21" t="s">
        <v>1471</v>
      </c>
      <c r="O34" s="24">
        <v>0</v>
      </c>
      <c r="P34" s="24">
        <v>0</v>
      </c>
      <c r="Q34" s="24" t="s">
        <v>2407</v>
      </c>
      <c r="R34" s="24"/>
    </row>
    <row r="35" spans="1:18" ht="27" customHeight="1" x14ac:dyDescent="0.2">
      <c r="A35" s="28"/>
      <c r="B35" s="75">
        <v>27</v>
      </c>
      <c r="C35" s="24" t="s">
        <v>51</v>
      </c>
      <c r="D35" s="24" t="s">
        <v>161</v>
      </c>
      <c r="E35" s="24" t="s">
        <v>1463</v>
      </c>
      <c r="F35" s="24"/>
      <c r="G35" s="85" t="s">
        <v>444</v>
      </c>
      <c r="H35" s="24" t="s">
        <v>1463</v>
      </c>
      <c r="I35" s="24"/>
      <c r="J35" s="175" t="s">
        <v>2418</v>
      </c>
      <c r="K35" s="176" t="s">
        <v>2419</v>
      </c>
      <c r="L35" s="21" t="s">
        <v>1465</v>
      </c>
      <c r="M35" s="21" t="s">
        <v>1466</v>
      </c>
      <c r="N35" s="21" t="s">
        <v>1471</v>
      </c>
      <c r="O35" s="24">
        <v>0</v>
      </c>
      <c r="P35" s="73">
        <v>0</v>
      </c>
      <c r="Q35" s="73" t="s">
        <v>2407</v>
      </c>
      <c r="R35" s="24"/>
    </row>
    <row r="36" spans="1:18" ht="27" customHeight="1" x14ac:dyDescent="0.2">
      <c r="A36" s="28"/>
      <c r="B36" s="75">
        <v>28</v>
      </c>
      <c r="C36" s="24" t="s">
        <v>51</v>
      </c>
      <c r="D36" s="24" t="s">
        <v>161</v>
      </c>
      <c r="E36" s="24" t="s">
        <v>1467</v>
      </c>
      <c r="F36" s="24"/>
      <c r="G36" s="24"/>
      <c r="H36" s="24"/>
      <c r="I36" s="24" t="s">
        <v>2433</v>
      </c>
      <c r="J36" s="175" t="s">
        <v>2418</v>
      </c>
      <c r="K36" s="176" t="s">
        <v>2419</v>
      </c>
      <c r="L36" s="21" t="s">
        <v>1465</v>
      </c>
      <c r="M36" s="21" t="s">
        <v>1466</v>
      </c>
      <c r="N36" s="21" t="s">
        <v>1471</v>
      </c>
      <c r="O36" s="24">
        <v>0</v>
      </c>
      <c r="P36" s="24">
        <v>0</v>
      </c>
      <c r="Q36" s="24" t="s">
        <v>2407</v>
      </c>
      <c r="R36" s="24"/>
    </row>
    <row r="37" spans="1:18" ht="27" customHeight="1" x14ac:dyDescent="0.2">
      <c r="A37" s="28"/>
      <c r="B37" s="75">
        <v>29</v>
      </c>
      <c r="C37" s="24" t="s">
        <v>51</v>
      </c>
      <c r="D37" s="24" t="s">
        <v>161</v>
      </c>
      <c r="E37" s="24" t="s">
        <v>2024</v>
      </c>
      <c r="F37" s="24"/>
      <c r="G37" s="85" t="s">
        <v>444</v>
      </c>
      <c r="H37" s="24"/>
      <c r="I37" s="24" t="s">
        <v>2434</v>
      </c>
      <c r="J37" s="175" t="s">
        <v>2418</v>
      </c>
      <c r="K37" s="176" t="s">
        <v>2419</v>
      </c>
      <c r="L37" s="21" t="s">
        <v>1482</v>
      </c>
      <c r="M37" s="21" t="s">
        <v>1470</v>
      </c>
      <c r="N37" s="21" t="s">
        <v>1471</v>
      </c>
      <c r="O37" s="24">
        <v>0</v>
      </c>
      <c r="P37" s="24">
        <v>0</v>
      </c>
      <c r="Q37" s="24" t="s">
        <v>2407</v>
      </c>
      <c r="R37" s="24"/>
    </row>
    <row r="38" spans="1:18" ht="27" customHeight="1" x14ac:dyDescent="0.25">
      <c r="B38" s="75">
        <v>30</v>
      </c>
      <c r="C38" s="24" t="s">
        <v>51</v>
      </c>
      <c r="D38" s="24" t="s">
        <v>161</v>
      </c>
      <c r="E38" s="24" t="s">
        <v>2025</v>
      </c>
      <c r="F38" s="24"/>
      <c r="G38" s="85" t="s">
        <v>444</v>
      </c>
      <c r="H38" s="24" t="s">
        <v>2435</v>
      </c>
      <c r="I38" s="24"/>
      <c r="J38" s="175" t="s">
        <v>2418</v>
      </c>
      <c r="K38" s="176" t="s">
        <v>2419</v>
      </c>
      <c r="L38" s="21" t="s">
        <v>1465</v>
      </c>
      <c r="M38" s="21" t="s">
        <v>1646</v>
      </c>
      <c r="N38" s="21" t="s">
        <v>1471</v>
      </c>
      <c r="O38" s="24">
        <v>0</v>
      </c>
      <c r="P38" s="24">
        <v>0</v>
      </c>
      <c r="Q38" s="24" t="s">
        <v>2407</v>
      </c>
      <c r="R38" s="24"/>
    </row>
    <row r="39" spans="1:18" ht="27" customHeight="1" x14ac:dyDescent="0.2">
      <c r="A39" s="28"/>
      <c r="B39" s="75">
        <v>31</v>
      </c>
      <c r="C39" s="24" t="s">
        <v>51</v>
      </c>
      <c r="D39" s="24" t="s">
        <v>161</v>
      </c>
      <c r="E39" s="24" t="s">
        <v>1611</v>
      </c>
      <c r="F39" s="24"/>
      <c r="G39" s="85" t="s">
        <v>444</v>
      </c>
      <c r="H39" s="24" t="s">
        <v>1611</v>
      </c>
      <c r="I39" s="24"/>
      <c r="J39" s="175" t="s">
        <v>2418</v>
      </c>
      <c r="K39" s="176" t="s">
        <v>2419</v>
      </c>
      <c r="L39" s="21" t="s">
        <v>1465</v>
      </c>
      <c r="M39" s="21" t="s">
        <v>1612</v>
      </c>
      <c r="N39" s="21" t="s">
        <v>1471</v>
      </c>
      <c r="O39" s="24">
        <v>0</v>
      </c>
      <c r="P39" s="24">
        <v>0</v>
      </c>
      <c r="Q39" s="24" t="s">
        <v>2407</v>
      </c>
      <c r="R39" s="24"/>
    </row>
    <row r="40" spans="1:18" ht="27" customHeight="1" x14ac:dyDescent="0.2">
      <c r="A40" s="28"/>
      <c r="B40" s="75">
        <v>32</v>
      </c>
      <c r="C40" s="24" t="s">
        <v>51</v>
      </c>
      <c r="D40" s="24" t="s">
        <v>161</v>
      </c>
      <c r="E40" s="24" t="s">
        <v>1721</v>
      </c>
      <c r="F40" s="24"/>
      <c r="G40" s="85" t="s">
        <v>444</v>
      </c>
      <c r="H40" s="24" t="s">
        <v>2436</v>
      </c>
      <c r="I40" s="24"/>
      <c r="J40" s="175" t="s">
        <v>2418</v>
      </c>
      <c r="K40" s="176" t="s">
        <v>2419</v>
      </c>
      <c r="L40" s="21" t="s">
        <v>1458</v>
      </c>
      <c r="M40" s="21" t="s">
        <v>1459</v>
      </c>
      <c r="N40" s="21" t="s">
        <v>1471</v>
      </c>
      <c r="O40" s="24">
        <v>0</v>
      </c>
      <c r="P40" s="24">
        <v>0</v>
      </c>
      <c r="Q40" s="24" t="s">
        <v>2407</v>
      </c>
      <c r="R40" s="24"/>
    </row>
    <row r="41" spans="1:18" ht="27" customHeight="1" x14ac:dyDescent="0.2">
      <c r="A41" s="28"/>
      <c r="B41" s="75">
        <v>33</v>
      </c>
      <c r="C41" s="24" t="s">
        <v>51</v>
      </c>
      <c r="D41" s="24" t="s">
        <v>161</v>
      </c>
      <c r="E41" s="24" t="s">
        <v>2027</v>
      </c>
      <c r="F41" s="24"/>
      <c r="G41" s="85" t="s">
        <v>444</v>
      </c>
      <c r="H41" s="24" t="s">
        <v>2437</v>
      </c>
      <c r="I41" s="24"/>
      <c r="J41" s="175" t="s">
        <v>2418</v>
      </c>
      <c r="K41" s="176" t="s">
        <v>2419</v>
      </c>
      <c r="L41" s="21" t="s">
        <v>1458</v>
      </c>
      <c r="M41" s="21" t="s">
        <v>1459</v>
      </c>
      <c r="N41" s="21" t="s">
        <v>1471</v>
      </c>
      <c r="O41" s="24">
        <v>0</v>
      </c>
      <c r="P41" s="24">
        <v>0</v>
      </c>
      <c r="Q41" s="24" t="s">
        <v>2407</v>
      </c>
      <c r="R41" s="24"/>
    </row>
    <row r="42" spans="1:18" ht="27" customHeight="1" x14ac:dyDescent="0.2">
      <c r="A42" s="28"/>
      <c r="B42" s="75">
        <v>34</v>
      </c>
      <c r="C42" s="24" t="s">
        <v>51</v>
      </c>
      <c r="D42" s="24" t="s">
        <v>161</v>
      </c>
      <c r="E42" s="24" t="s">
        <v>2028</v>
      </c>
      <c r="F42" s="24"/>
      <c r="G42" s="85" t="s">
        <v>444</v>
      </c>
      <c r="H42" s="24"/>
      <c r="I42" s="73" t="s">
        <v>2438</v>
      </c>
      <c r="J42" s="175" t="s">
        <v>2418</v>
      </c>
      <c r="K42" s="176" t="s">
        <v>2419</v>
      </c>
      <c r="L42" s="21" t="s">
        <v>1482</v>
      </c>
      <c r="M42" s="21" t="s">
        <v>1612</v>
      </c>
      <c r="N42" s="21" t="s">
        <v>1471</v>
      </c>
      <c r="O42" s="24">
        <v>0</v>
      </c>
      <c r="P42" s="24">
        <v>0</v>
      </c>
      <c r="Q42" s="24" t="s">
        <v>2407</v>
      </c>
      <c r="R42" s="24"/>
    </row>
    <row r="43" spans="1:18" ht="27" customHeight="1" x14ac:dyDescent="0.2">
      <c r="A43" s="28"/>
      <c r="B43" s="75">
        <v>35</v>
      </c>
      <c r="C43" s="24" t="s">
        <v>51</v>
      </c>
      <c r="D43" s="24" t="s">
        <v>161</v>
      </c>
      <c r="E43" s="24" t="s">
        <v>1463</v>
      </c>
      <c r="F43" s="24"/>
      <c r="G43" s="85" t="s">
        <v>440</v>
      </c>
      <c r="H43" s="24" t="s">
        <v>1463</v>
      </c>
      <c r="I43" s="24"/>
      <c r="J43" s="175" t="s">
        <v>2418</v>
      </c>
      <c r="K43" s="176" t="s">
        <v>2419</v>
      </c>
      <c r="L43" s="21" t="s">
        <v>1465</v>
      </c>
      <c r="M43" s="21" t="s">
        <v>1466</v>
      </c>
      <c r="N43" s="21" t="s">
        <v>1471</v>
      </c>
      <c r="O43" s="24">
        <v>0</v>
      </c>
      <c r="P43" s="73">
        <v>0</v>
      </c>
      <c r="Q43" s="73" t="s">
        <v>2407</v>
      </c>
      <c r="R43" s="24"/>
    </row>
    <row r="44" spans="1:18" ht="27" customHeight="1" x14ac:dyDescent="0.2">
      <c r="A44" s="28"/>
      <c r="B44" s="75">
        <v>36</v>
      </c>
      <c r="C44" s="24" t="s">
        <v>51</v>
      </c>
      <c r="D44" s="24" t="s">
        <v>161</v>
      </c>
      <c r="E44" s="24" t="s">
        <v>1467</v>
      </c>
      <c r="F44" s="24"/>
      <c r="G44" s="85" t="s">
        <v>440</v>
      </c>
      <c r="H44" s="24"/>
      <c r="I44" s="24" t="s">
        <v>2439</v>
      </c>
      <c r="J44" s="175" t="s">
        <v>2418</v>
      </c>
      <c r="K44" s="176" t="s">
        <v>2419</v>
      </c>
      <c r="L44" s="21" t="s">
        <v>1465</v>
      </c>
      <c r="M44" s="21" t="s">
        <v>1466</v>
      </c>
      <c r="N44" s="21" t="s">
        <v>1471</v>
      </c>
      <c r="O44" s="24">
        <v>0</v>
      </c>
      <c r="P44" s="24">
        <v>0</v>
      </c>
      <c r="Q44" s="24" t="s">
        <v>2407</v>
      </c>
      <c r="R44" s="24"/>
    </row>
    <row r="45" spans="1:18" ht="27" customHeight="1" x14ac:dyDescent="0.2">
      <c r="A45" s="28"/>
      <c r="B45" s="75">
        <v>37</v>
      </c>
      <c r="C45" s="24" t="s">
        <v>51</v>
      </c>
      <c r="D45" s="24" t="s">
        <v>161</v>
      </c>
      <c r="E45" s="24" t="s">
        <v>2024</v>
      </c>
      <c r="F45" s="24"/>
      <c r="G45" s="85" t="s">
        <v>440</v>
      </c>
      <c r="H45" s="24"/>
      <c r="I45" s="24" t="s">
        <v>2440</v>
      </c>
      <c r="J45" s="175" t="s">
        <v>2418</v>
      </c>
      <c r="K45" s="176" t="s">
        <v>2419</v>
      </c>
      <c r="L45" s="21" t="s">
        <v>1482</v>
      </c>
      <c r="M45" s="21" t="s">
        <v>1470</v>
      </c>
      <c r="N45" s="21" t="s">
        <v>1471</v>
      </c>
      <c r="O45" s="24">
        <v>0</v>
      </c>
      <c r="P45" s="24">
        <v>0</v>
      </c>
      <c r="Q45" s="24" t="s">
        <v>2407</v>
      </c>
      <c r="R45" s="24"/>
    </row>
    <row r="46" spans="1:18" ht="27" customHeight="1" x14ac:dyDescent="0.2">
      <c r="A46" s="28"/>
      <c r="B46" s="75">
        <v>38</v>
      </c>
      <c r="C46" s="24" t="s">
        <v>51</v>
      </c>
      <c r="D46" s="24" t="s">
        <v>161</v>
      </c>
      <c r="E46" s="24" t="s">
        <v>2025</v>
      </c>
      <c r="F46" s="24"/>
      <c r="G46" s="85" t="s">
        <v>440</v>
      </c>
      <c r="H46" s="24"/>
      <c r="I46" s="24" t="s">
        <v>2441</v>
      </c>
      <c r="J46" s="175" t="s">
        <v>2418</v>
      </c>
      <c r="K46" s="176" t="s">
        <v>2419</v>
      </c>
      <c r="L46" s="21" t="s">
        <v>1465</v>
      </c>
      <c r="M46" s="21" t="s">
        <v>1646</v>
      </c>
      <c r="N46" s="21" t="s">
        <v>1471</v>
      </c>
      <c r="O46" s="24">
        <v>0</v>
      </c>
      <c r="P46" s="24">
        <v>0</v>
      </c>
      <c r="Q46" s="24" t="s">
        <v>2407</v>
      </c>
      <c r="R46" s="24"/>
    </row>
    <row r="47" spans="1:18" ht="27" customHeight="1" x14ac:dyDescent="0.2">
      <c r="A47" s="28"/>
      <c r="B47" s="75">
        <v>39</v>
      </c>
      <c r="C47" s="24" t="s">
        <v>51</v>
      </c>
      <c r="D47" s="24" t="s">
        <v>161</v>
      </c>
      <c r="E47" s="24" t="s">
        <v>1611</v>
      </c>
      <c r="F47" s="24"/>
      <c r="G47" s="85" t="s">
        <v>440</v>
      </c>
      <c r="H47" s="24" t="s">
        <v>1611</v>
      </c>
      <c r="I47" s="24"/>
      <c r="J47" s="175" t="s">
        <v>2418</v>
      </c>
      <c r="K47" s="176" t="s">
        <v>2419</v>
      </c>
      <c r="L47" s="21" t="s">
        <v>1465</v>
      </c>
      <c r="M47" s="21" t="s">
        <v>1612</v>
      </c>
      <c r="N47" s="21" t="s">
        <v>1471</v>
      </c>
      <c r="O47" s="24">
        <v>0</v>
      </c>
      <c r="P47" s="24">
        <v>0</v>
      </c>
      <c r="Q47" s="24" t="s">
        <v>2407</v>
      </c>
      <c r="R47" s="24"/>
    </row>
    <row r="48" spans="1:18" ht="27" customHeight="1" x14ac:dyDescent="0.25">
      <c r="B48" s="75">
        <v>40</v>
      </c>
      <c r="C48" s="24" t="s">
        <v>51</v>
      </c>
      <c r="D48" s="24" t="s">
        <v>161</v>
      </c>
      <c r="E48" s="24" t="s">
        <v>1721</v>
      </c>
      <c r="F48" s="24"/>
      <c r="G48" s="85" t="s">
        <v>440</v>
      </c>
      <c r="H48" s="24" t="s">
        <v>2436</v>
      </c>
      <c r="I48" s="24"/>
      <c r="J48" s="175" t="s">
        <v>2418</v>
      </c>
      <c r="K48" s="176" t="s">
        <v>2419</v>
      </c>
      <c r="L48" s="21" t="s">
        <v>1458</v>
      </c>
      <c r="M48" s="21" t="s">
        <v>1459</v>
      </c>
      <c r="N48" s="21" t="s">
        <v>1471</v>
      </c>
      <c r="O48" s="24">
        <v>0</v>
      </c>
      <c r="P48" s="24">
        <v>0</v>
      </c>
      <c r="Q48" s="24" t="s">
        <v>2407</v>
      </c>
      <c r="R48" s="24"/>
    </row>
    <row r="49" spans="1:18" ht="27" customHeight="1" x14ac:dyDescent="0.2">
      <c r="A49" s="28"/>
      <c r="B49" s="75">
        <v>41</v>
      </c>
      <c r="C49" s="24" t="s">
        <v>51</v>
      </c>
      <c r="D49" s="24" t="s">
        <v>161</v>
      </c>
      <c r="E49" s="24" t="s">
        <v>2027</v>
      </c>
      <c r="F49" s="24"/>
      <c r="G49" s="85" t="s">
        <v>440</v>
      </c>
      <c r="H49" s="24" t="s">
        <v>2437</v>
      </c>
      <c r="I49" s="24"/>
      <c r="J49" s="175" t="s">
        <v>2418</v>
      </c>
      <c r="K49" s="176" t="s">
        <v>2419</v>
      </c>
      <c r="L49" s="21" t="s">
        <v>1458</v>
      </c>
      <c r="M49" s="21" t="s">
        <v>1459</v>
      </c>
      <c r="N49" s="21" t="s">
        <v>1471</v>
      </c>
      <c r="O49" s="24">
        <v>0</v>
      </c>
      <c r="P49" s="24">
        <v>0</v>
      </c>
      <c r="Q49" s="24" t="s">
        <v>2407</v>
      </c>
      <c r="R49" s="24"/>
    </row>
    <row r="50" spans="1:18" ht="27" customHeight="1" x14ac:dyDescent="0.2">
      <c r="A50" s="28"/>
      <c r="B50" s="75">
        <v>42</v>
      </c>
      <c r="C50" s="24" t="s">
        <v>51</v>
      </c>
      <c r="D50" s="24" t="s">
        <v>161</v>
      </c>
      <c r="E50" s="24" t="s">
        <v>2028</v>
      </c>
      <c r="F50" s="24"/>
      <c r="G50" s="85" t="s">
        <v>440</v>
      </c>
      <c r="H50" s="24"/>
      <c r="I50" s="73" t="s">
        <v>2442</v>
      </c>
      <c r="J50" s="175" t="s">
        <v>2418</v>
      </c>
      <c r="K50" s="176" t="s">
        <v>2419</v>
      </c>
      <c r="L50" s="21" t="s">
        <v>1482</v>
      </c>
      <c r="M50" s="21" t="s">
        <v>1612</v>
      </c>
      <c r="N50" s="21" t="s">
        <v>1471</v>
      </c>
      <c r="O50" s="24">
        <v>0</v>
      </c>
      <c r="P50" s="24">
        <v>0</v>
      </c>
      <c r="Q50" s="24" t="s">
        <v>2407</v>
      </c>
      <c r="R50" s="24"/>
    </row>
    <row r="51" spans="1:18" ht="27" customHeight="1" x14ac:dyDescent="0.2">
      <c r="A51" s="28"/>
      <c r="B51" s="75">
        <v>43</v>
      </c>
      <c r="C51" s="24" t="s">
        <v>51</v>
      </c>
      <c r="D51" s="24" t="s">
        <v>161</v>
      </c>
      <c r="E51" s="24" t="s">
        <v>1463</v>
      </c>
      <c r="F51" s="24"/>
      <c r="G51" s="85" t="s">
        <v>2349</v>
      </c>
      <c r="H51" s="24" t="s">
        <v>1463</v>
      </c>
      <c r="I51" s="24"/>
      <c r="J51" s="175" t="s">
        <v>2418</v>
      </c>
      <c r="K51" s="176" t="s">
        <v>2419</v>
      </c>
      <c r="L51" s="21" t="s">
        <v>1465</v>
      </c>
      <c r="M51" s="21" t="s">
        <v>1466</v>
      </c>
      <c r="N51" s="21" t="s">
        <v>1471</v>
      </c>
      <c r="O51" s="24">
        <v>0</v>
      </c>
      <c r="P51" s="73">
        <v>0</v>
      </c>
      <c r="Q51" s="73" t="s">
        <v>2407</v>
      </c>
      <c r="R51" s="24"/>
    </row>
    <row r="52" spans="1:18" ht="27" customHeight="1" x14ac:dyDescent="0.2">
      <c r="A52" s="28"/>
      <c r="B52" s="75">
        <v>45</v>
      </c>
      <c r="C52" s="24" t="s">
        <v>51</v>
      </c>
      <c r="D52" s="24" t="s">
        <v>161</v>
      </c>
      <c r="E52" s="24" t="s">
        <v>2024</v>
      </c>
      <c r="F52" s="24"/>
      <c r="G52" s="85" t="s">
        <v>2443</v>
      </c>
      <c r="H52" s="24" t="s">
        <v>2435</v>
      </c>
      <c r="I52" s="24"/>
      <c r="J52" s="175" t="s">
        <v>2418</v>
      </c>
      <c r="K52" s="176" t="s">
        <v>2419</v>
      </c>
      <c r="L52" s="21" t="s">
        <v>1482</v>
      </c>
      <c r="M52" s="21" t="s">
        <v>1470</v>
      </c>
      <c r="N52" s="21" t="s">
        <v>1471</v>
      </c>
      <c r="O52" s="24">
        <v>0</v>
      </c>
      <c r="P52" s="24">
        <v>0</v>
      </c>
      <c r="Q52" s="24" t="s">
        <v>2407</v>
      </c>
      <c r="R52" s="24"/>
    </row>
    <row r="53" spans="1:18" ht="27" customHeight="1" x14ac:dyDescent="0.2">
      <c r="A53" s="28"/>
      <c r="B53" s="75">
        <v>46</v>
      </c>
      <c r="C53" s="24" t="s">
        <v>51</v>
      </c>
      <c r="D53" s="24" t="s">
        <v>161</v>
      </c>
      <c r="E53" s="24" t="s">
        <v>2025</v>
      </c>
      <c r="F53" s="24"/>
      <c r="G53" s="85" t="s">
        <v>2443</v>
      </c>
      <c r="H53" s="24"/>
      <c r="I53" s="24" t="s">
        <v>2444</v>
      </c>
      <c r="J53" s="175" t="s">
        <v>2418</v>
      </c>
      <c r="K53" s="176" t="s">
        <v>2419</v>
      </c>
      <c r="L53" s="21" t="s">
        <v>1465</v>
      </c>
      <c r="M53" s="21" t="s">
        <v>1646</v>
      </c>
      <c r="N53" s="21" t="s">
        <v>1471</v>
      </c>
      <c r="O53" s="24">
        <v>0</v>
      </c>
      <c r="P53" s="24">
        <v>0</v>
      </c>
      <c r="Q53" s="24" t="s">
        <v>2407</v>
      </c>
      <c r="R53" s="24"/>
    </row>
    <row r="54" spans="1:18" ht="27" customHeight="1" x14ac:dyDescent="0.2">
      <c r="A54" s="28"/>
      <c r="B54" s="75">
        <v>47</v>
      </c>
      <c r="C54" s="24" t="s">
        <v>51</v>
      </c>
      <c r="D54" s="24" t="s">
        <v>161</v>
      </c>
      <c r="E54" s="24" t="s">
        <v>1611</v>
      </c>
      <c r="F54" s="24"/>
      <c r="G54" s="85" t="s">
        <v>2443</v>
      </c>
      <c r="H54" s="24" t="s">
        <v>1611</v>
      </c>
      <c r="I54" s="24"/>
      <c r="J54" s="175" t="s">
        <v>2418</v>
      </c>
      <c r="K54" s="176" t="s">
        <v>2419</v>
      </c>
      <c r="L54" s="21" t="s">
        <v>1465</v>
      </c>
      <c r="M54" s="21" t="s">
        <v>1612</v>
      </c>
      <c r="N54" s="21" t="s">
        <v>1471</v>
      </c>
      <c r="O54" s="24">
        <v>0</v>
      </c>
      <c r="P54" s="24">
        <v>0</v>
      </c>
      <c r="Q54" s="24" t="s">
        <v>2407</v>
      </c>
      <c r="R54" s="24"/>
    </row>
    <row r="55" spans="1:18" ht="27" customHeight="1" x14ac:dyDescent="0.2">
      <c r="A55" s="28"/>
      <c r="B55" s="75">
        <v>48</v>
      </c>
      <c r="C55" s="24" t="s">
        <v>51</v>
      </c>
      <c r="D55" s="24" t="s">
        <v>161</v>
      </c>
      <c r="E55" s="24" t="s">
        <v>1721</v>
      </c>
      <c r="F55" s="24"/>
      <c r="G55" s="85" t="s">
        <v>2349</v>
      </c>
      <c r="H55" s="24" t="s">
        <v>2445</v>
      </c>
      <c r="I55" s="24"/>
      <c r="J55" s="175" t="s">
        <v>2418</v>
      </c>
      <c r="K55" s="176" t="s">
        <v>2419</v>
      </c>
      <c r="L55" s="21" t="s">
        <v>1458</v>
      </c>
      <c r="M55" s="21" t="s">
        <v>1459</v>
      </c>
      <c r="N55" s="21" t="s">
        <v>1471</v>
      </c>
      <c r="O55" s="24">
        <v>0</v>
      </c>
      <c r="P55" s="24">
        <v>0</v>
      </c>
      <c r="Q55" s="24" t="s">
        <v>2407</v>
      </c>
      <c r="R55" s="24"/>
    </row>
    <row r="56" spans="1:18" ht="27" customHeight="1" x14ac:dyDescent="0.2">
      <c r="A56" s="28"/>
      <c r="B56" s="75">
        <v>49</v>
      </c>
      <c r="C56" s="24" t="s">
        <v>51</v>
      </c>
      <c r="D56" s="24" t="s">
        <v>161</v>
      </c>
      <c r="E56" s="24" t="s">
        <v>2027</v>
      </c>
      <c r="F56" s="24"/>
      <c r="G56" s="85" t="s">
        <v>2349</v>
      </c>
      <c r="H56" s="24" t="s">
        <v>2446</v>
      </c>
      <c r="I56" s="24"/>
      <c r="J56" s="175" t="s">
        <v>2418</v>
      </c>
      <c r="K56" s="176" t="s">
        <v>2419</v>
      </c>
      <c r="L56" s="21" t="s">
        <v>1458</v>
      </c>
      <c r="M56" s="21" t="s">
        <v>1459</v>
      </c>
      <c r="N56" s="21" t="s">
        <v>1471</v>
      </c>
      <c r="O56" s="24">
        <v>0</v>
      </c>
      <c r="P56" s="24">
        <v>0</v>
      </c>
      <c r="Q56" s="24" t="s">
        <v>2407</v>
      </c>
      <c r="R56" s="24"/>
    </row>
    <row r="57" spans="1:18" ht="27" customHeight="1" x14ac:dyDescent="0.2">
      <c r="A57" s="28"/>
      <c r="B57" s="75">
        <v>50</v>
      </c>
      <c r="C57" s="24" t="s">
        <v>51</v>
      </c>
      <c r="D57" s="24" t="s">
        <v>161</v>
      </c>
      <c r="E57" s="24" t="s">
        <v>2028</v>
      </c>
      <c r="F57" s="24"/>
      <c r="G57" s="85" t="s">
        <v>2349</v>
      </c>
      <c r="H57" s="24"/>
      <c r="I57" s="24" t="s">
        <v>2447</v>
      </c>
      <c r="J57" s="175" t="s">
        <v>2418</v>
      </c>
      <c r="K57" s="176" t="s">
        <v>2419</v>
      </c>
      <c r="L57" s="21" t="s">
        <v>1482</v>
      </c>
      <c r="M57" s="21" t="s">
        <v>1612</v>
      </c>
      <c r="N57" s="21" t="s">
        <v>1471</v>
      </c>
      <c r="O57" s="24">
        <v>0</v>
      </c>
      <c r="P57" s="24">
        <v>0</v>
      </c>
      <c r="Q57" s="24" t="s">
        <v>2407</v>
      </c>
      <c r="R57" s="24"/>
    </row>
    <row r="58" spans="1:18" ht="27" customHeight="1" x14ac:dyDescent="0.25">
      <c r="B58" s="75">
        <v>51</v>
      </c>
      <c r="C58" s="24" t="s">
        <v>51</v>
      </c>
      <c r="D58" s="24" t="s">
        <v>161</v>
      </c>
      <c r="E58" s="24" t="s">
        <v>1463</v>
      </c>
      <c r="F58" s="24"/>
      <c r="G58" s="85" t="s">
        <v>527</v>
      </c>
      <c r="H58" s="24" t="s">
        <v>1463</v>
      </c>
      <c r="I58" s="24"/>
      <c r="J58" s="175" t="s">
        <v>2418</v>
      </c>
      <c r="K58" s="176" t="s">
        <v>2419</v>
      </c>
      <c r="L58" s="21" t="s">
        <v>1465</v>
      </c>
      <c r="M58" s="21" t="s">
        <v>1466</v>
      </c>
      <c r="N58" s="21" t="s">
        <v>1471</v>
      </c>
      <c r="O58" s="24">
        <v>0</v>
      </c>
      <c r="P58" s="73">
        <v>0</v>
      </c>
      <c r="Q58" s="73" t="s">
        <v>2407</v>
      </c>
      <c r="R58" s="24"/>
    </row>
    <row r="59" spans="1:18" ht="27" customHeight="1" x14ac:dyDescent="0.2">
      <c r="A59" s="28"/>
      <c r="B59" s="75">
        <v>53</v>
      </c>
      <c r="C59" s="24" t="s">
        <v>51</v>
      </c>
      <c r="D59" s="24" t="s">
        <v>161</v>
      </c>
      <c r="E59" s="24" t="s">
        <v>2024</v>
      </c>
      <c r="F59" s="24"/>
      <c r="G59" s="85" t="s">
        <v>428</v>
      </c>
      <c r="H59" s="24" t="s">
        <v>2448</v>
      </c>
      <c r="I59" s="24"/>
      <c r="J59" s="175" t="s">
        <v>2418</v>
      </c>
      <c r="K59" s="176" t="s">
        <v>2419</v>
      </c>
      <c r="L59" s="21" t="s">
        <v>1482</v>
      </c>
      <c r="M59" s="21" t="s">
        <v>1470</v>
      </c>
      <c r="N59" s="21" t="s">
        <v>1471</v>
      </c>
      <c r="O59" s="24">
        <v>0</v>
      </c>
      <c r="P59" s="24">
        <v>0</v>
      </c>
      <c r="Q59" s="24" t="s">
        <v>2407</v>
      </c>
      <c r="R59" s="24"/>
    </row>
    <row r="60" spans="1:18" ht="27" customHeight="1" x14ac:dyDescent="0.2">
      <c r="A60" s="28"/>
      <c r="B60" s="75">
        <v>54</v>
      </c>
      <c r="C60" s="24" t="s">
        <v>51</v>
      </c>
      <c r="D60" s="24" t="s">
        <v>161</v>
      </c>
      <c r="E60" s="24" t="s">
        <v>2025</v>
      </c>
      <c r="F60" s="24"/>
      <c r="G60" s="85" t="s">
        <v>428</v>
      </c>
      <c r="H60" s="24"/>
      <c r="I60" s="24" t="s">
        <v>2449</v>
      </c>
      <c r="J60" s="175" t="s">
        <v>2418</v>
      </c>
      <c r="K60" s="176" t="s">
        <v>2419</v>
      </c>
      <c r="L60" s="21" t="s">
        <v>1465</v>
      </c>
      <c r="M60" s="21" t="s">
        <v>1646</v>
      </c>
      <c r="N60" s="21" t="s">
        <v>1471</v>
      </c>
      <c r="O60" s="24">
        <v>0</v>
      </c>
      <c r="P60" s="24">
        <v>0</v>
      </c>
      <c r="Q60" s="24" t="s">
        <v>2407</v>
      </c>
      <c r="R60" s="24"/>
    </row>
    <row r="61" spans="1:18" ht="27" customHeight="1" x14ac:dyDescent="0.2">
      <c r="A61" s="28"/>
      <c r="B61" s="75">
        <v>55</v>
      </c>
      <c r="C61" s="24" t="s">
        <v>51</v>
      </c>
      <c r="D61" s="24" t="s">
        <v>161</v>
      </c>
      <c r="E61" s="24" t="s">
        <v>1611</v>
      </c>
      <c r="F61" s="24"/>
      <c r="G61" s="85" t="s">
        <v>428</v>
      </c>
      <c r="H61" s="24" t="s">
        <v>1728</v>
      </c>
      <c r="I61" s="24"/>
      <c r="J61" s="175" t="s">
        <v>2418</v>
      </c>
      <c r="K61" s="176" t="s">
        <v>2419</v>
      </c>
      <c r="L61" s="21" t="s">
        <v>1465</v>
      </c>
      <c r="M61" s="21" t="s">
        <v>1612</v>
      </c>
      <c r="N61" s="21" t="s">
        <v>1471</v>
      </c>
      <c r="O61" s="24">
        <v>0</v>
      </c>
      <c r="P61" s="24">
        <v>0</v>
      </c>
      <c r="Q61" s="24" t="s">
        <v>2407</v>
      </c>
      <c r="R61" s="24"/>
    </row>
    <row r="62" spans="1:18" ht="27" customHeight="1" x14ac:dyDescent="0.2">
      <c r="A62" s="28"/>
      <c r="B62" s="75">
        <v>56</v>
      </c>
      <c r="C62" s="24" t="s">
        <v>51</v>
      </c>
      <c r="D62" s="24" t="s">
        <v>161</v>
      </c>
      <c r="E62" s="24" t="s">
        <v>1721</v>
      </c>
      <c r="F62" s="24"/>
      <c r="G62" s="85" t="s">
        <v>428</v>
      </c>
      <c r="H62" s="24" t="s">
        <v>2450</v>
      </c>
      <c r="I62" s="24"/>
      <c r="J62" s="175" t="s">
        <v>2418</v>
      </c>
      <c r="K62" s="176" t="s">
        <v>2419</v>
      </c>
      <c r="L62" s="21" t="s">
        <v>1458</v>
      </c>
      <c r="M62" s="21" t="s">
        <v>1459</v>
      </c>
      <c r="N62" s="21" t="s">
        <v>1471</v>
      </c>
      <c r="O62" s="24">
        <v>0</v>
      </c>
      <c r="P62" s="24">
        <v>0</v>
      </c>
      <c r="Q62" s="24" t="s">
        <v>2407</v>
      </c>
      <c r="R62" s="24"/>
    </row>
    <row r="63" spans="1:18" ht="27" customHeight="1" x14ac:dyDescent="0.2">
      <c r="A63" s="28"/>
      <c r="B63" s="75">
        <v>57</v>
      </c>
      <c r="C63" s="24" t="s">
        <v>51</v>
      </c>
      <c r="D63" s="24" t="s">
        <v>161</v>
      </c>
      <c r="E63" s="24" t="s">
        <v>2027</v>
      </c>
      <c r="F63" s="24"/>
      <c r="G63" s="85" t="s">
        <v>428</v>
      </c>
      <c r="H63" s="24" t="s">
        <v>2446</v>
      </c>
      <c r="I63" s="24"/>
      <c r="J63" s="175" t="s">
        <v>2418</v>
      </c>
      <c r="K63" s="176" t="s">
        <v>2419</v>
      </c>
      <c r="L63" s="21" t="s">
        <v>1458</v>
      </c>
      <c r="M63" s="21" t="s">
        <v>1459</v>
      </c>
      <c r="N63" s="21" t="s">
        <v>1471</v>
      </c>
      <c r="O63" s="24">
        <v>0</v>
      </c>
      <c r="P63" s="24">
        <v>0</v>
      </c>
      <c r="Q63" s="24" t="s">
        <v>2407</v>
      </c>
      <c r="R63" s="24"/>
    </row>
    <row r="64" spans="1:18" ht="27" customHeight="1" x14ac:dyDescent="0.2">
      <c r="A64" s="28"/>
      <c r="B64" s="75">
        <v>58</v>
      </c>
      <c r="C64" s="24" t="s">
        <v>51</v>
      </c>
      <c r="D64" s="24" t="s">
        <v>161</v>
      </c>
      <c r="E64" s="24" t="s">
        <v>2028</v>
      </c>
      <c r="F64" s="24"/>
      <c r="G64" s="24"/>
      <c r="H64" s="24"/>
      <c r="I64" s="73" t="s">
        <v>2451</v>
      </c>
      <c r="J64" s="175" t="s">
        <v>2418</v>
      </c>
      <c r="K64" s="176" t="s">
        <v>2419</v>
      </c>
      <c r="L64" s="21" t="s">
        <v>1482</v>
      </c>
      <c r="M64" s="21" t="s">
        <v>1612</v>
      </c>
      <c r="N64" s="21" t="s">
        <v>1471</v>
      </c>
      <c r="O64" s="24">
        <v>0</v>
      </c>
      <c r="P64" s="24">
        <v>0</v>
      </c>
      <c r="Q64" s="24" t="s">
        <v>2407</v>
      </c>
      <c r="R64" s="24"/>
    </row>
    <row r="65" spans="1:18" ht="27" customHeight="1" x14ac:dyDescent="0.2">
      <c r="A65" s="28"/>
      <c r="B65" s="75">
        <v>59</v>
      </c>
      <c r="C65" s="24" t="s">
        <v>51</v>
      </c>
      <c r="D65" s="24" t="s">
        <v>161</v>
      </c>
      <c r="E65" s="24" t="s">
        <v>1463</v>
      </c>
      <c r="F65" s="24"/>
      <c r="G65" s="85" t="s">
        <v>268</v>
      </c>
      <c r="H65" s="24" t="s">
        <v>1463</v>
      </c>
      <c r="I65" s="24"/>
      <c r="J65" s="175" t="s">
        <v>2418</v>
      </c>
      <c r="K65" s="176" t="s">
        <v>2419</v>
      </c>
      <c r="L65" s="21" t="s">
        <v>1465</v>
      </c>
      <c r="M65" s="21" t="s">
        <v>1466</v>
      </c>
      <c r="N65" s="21" t="s">
        <v>1471</v>
      </c>
      <c r="O65" s="24">
        <v>0</v>
      </c>
      <c r="P65" s="73">
        <v>0</v>
      </c>
      <c r="Q65" s="73" t="s">
        <v>2407</v>
      </c>
      <c r="R65" s="24"/>
    </row>
    <row r="66" spans="1:18" ht="27" customHeight="1" x14ac:dyDescent="0.2">
      <c r="A66" s="28"/>
      <c r="B66" s="75">
        <v>60</v>
      </c>
      <c r="C66" s="24" t="s">
        <v>51</v>
      </c>
      <c r="D66" s="24" t="s">
        <v>161</v>
      </c>
      <c r="E66" s="24" t="s">
        <v>1467</v>
      </c>
      <c r="F66" s="24"/>
      <c r="G66" s="85" t="s">
        <v>268</v>
      </c>
      <c r="H66" s="24"/>
      <c r="I66" s="21" t="s">
        <v>2420</v>
      </c>
      <c r="J66" s="175" t="s">
        <v>2418</v>
      </c>
      <c r="K66" s="176" t="s">
        <v>2419</v>
      </c>
      <c r="L66" s="21" t="s">
        <v>1465</v>
      </c>
      <c r="M66" s="21" t="s">
        <v>1466</v>
      </c>
      <c r="N66" s="21" t="s">
        <v>1471</v>
      </c>
      <c r="O66" s="24">
        <v>0</v>
      </c>
      <c r="P66" s="24">
        <v>0</v>
      </c>
      <c r="Q66" s="24" t="s">
        <v>2407</v>
      </c>
      <c r="R66" s="24"/>
    </row>
    <row r="67" spans="1:18" ht="27" customHeight="1" x14ac:dyDescent="0.2">
      <c r="A67" s="28"/>
      <c r="B67" s="75">
        <v>61</v>
      </c>
      <c r="C67" s="24" t="s">
        <v>51</v>
      </c>
      <c r="D67" s="24" t="s">
        <v>161</v>
      </c>
      <c r="E67" s="24" t="s">
        <v>2024</v>
      </c>
      <c r="F67" s="24"/>
      <c r="G67" s="85" t="s">
        <v>268</v>
      </c>
      <c r="H67" s="24"/>
      <c r="I67" s="73" t="s">
        <v>1631</v>
      </c>
      <c r="J67" s="175" t="s">
        <v>2418</v>
      </c>
      <c r="K67" s="176" t="s">
        <v>2419</v>
      </c>
      <c r="L67" s="21" t="s">
        <v>1482</v>
      </c>
      <c r="M67" s="21" t="s">
        <v>1470</v>
      </c>
      <c r="N67" s="21" t="s">
        <v>1471</v>
      </c>
      <c r="O67" s="24">
        <v>0</v>
      </c>
      <c r="P67" s="24">
        <v>0</v>
      </c>
      <c r="Q67" s="24" t="s">
        <v>2407</v>
      </c>
      <c r="R67" s="24"/>
    </row>
    <row r="68" spans="1:18" ht="27" customHeight="1" x14ac:dyDescent="0.25">
      <c r="B68" s="75">
        <v>62</v>
      </c>
      <c r="C68" s="24" t="s">
        <v>51</v>
      </c>
      <c r="D68" s="24" t="s">
        <v>161</v>
      </c>
      <c r="E68" s="24" t="s">
        <v>2025</v>
      </c>
      <c r="F68" s="24"/>
      <c r="G68" s="85" t="s">
        <v>268</v>
      </c>
      <c r="H68" s="24"/>
      <c r="I68" s="73" t="s">
        <v>2425</v>
      </c>
      <c r="J68" s="175" t="s">
        <v>2418</v>
      </c>
      <c r="K68" s="176" t="s">
        <v>2419</v>
      </c>
      <c r="L68" s="21" t="s">
        <v>1465</v>
      </c>
      <c r="M68" s="21" t="s">
        <v>1646</v>
      </c>
      <c r="N68" s="21" t="s">
        <v>1471</v>
      </c>
      <c r="O68" s="24">
        <v>0</v>
      </c>
      <c r="P68" s="24">
        <v>0</v>
      </c>
      <c r="Q68" s="24" t="s">
        <v>2407</v>
      </c>
      <c r="R68" s="24"/>
    </row>
    <row r="69" spans="1:18" ht="27" customHeight="1" x14ac:dyDescent="0.2">
      <c r="A69" s="28"/>
      <c r="B69" s="75">
        <v>63</v>
      </c>
      <c r="C69" s="24" t="s">
        <v>51</v>
      </c>
      <c r="D69" s="24" t="s">
        <v>161</v>
      </c>
      <c r="E69" s="24" t="s">
        <v>1611</v>
      </c>
      <c r="F69" s="24"/>
      <c r="G69" s="85" t="s">
        <v>268</v>
      </c>
      <c r="H69" s="24" t="s">
        <v>1611</v>
      </c>
      <c r="I69" s="24"/>
      <c r="J69" s="175" t="s">
        <v>2418</v>
      </c>
      <c r="K69" s="176" t="s">
        <v>2419</v>
      </c>
      <c r="L69" s="21" t="s">
        <v>1465</v>
      </c>
      <c r="M69" s="21" t="s">
        <v>1612</v>
      </c>
      <c r="N69" s="21" t="s">
        <v>1471</v>
      </c>
      <c r="O69" s="24">
        <v>0</v>
      </c>
      <c r="P69" s="24">
        <v>0</v>
      </c>
      <c r="Q69" s="24" t="s">
        <v>2407</v>
      </c>
      <c r="R69" s="24"/>
    </row>
    <row r="70" spans="1:18" ht="27" customHeight="1" x14ac:dyDescent="0.2">
      <c r="A70" s="28"/>
      <c r="B70" s="75">
        <v>64</v>
      </c>
      <c r="C70" s="24" t="s">
        <v>51</v>
      </c>
      <c r="D70" s="24" t="s">
        <v>161</v>
      </c>
      <c r="E70" s="24" t="s">
        <v>1721</v>
      </c>
      <c r="F70" s="24"/>
      <c r="G70" s="85" t="s">
        <v>268</v>
      </c>
      <c r="H70" s="24" t="s">
        <v>2452</v>
      </c>
      <c r="I70" s="24"/>
      <c r="J70" s="175" t="s">
        <v>2418</v>
      </c>
      <c r="K70" s="176" t="s">
        <v>2419</v>
      </c>
      <c r="L70" s="21" t="s">
        <v>1458</v>
      </c>
      <c r="M70" s="21" t="s">
        <v>1459</v>
      </c>
      <c r="N70" s="21" t="s">
        <v>1471</v>
      </c>
      <c r="O70" s="24">
        <v>0</v>
      </c>
      <c r="P70" s="24">
        <v>0</v>
      </c>
      <c r="Q70" s="24" t="s">
        <v>2407</v>
      </c>
      <c r="R70" s="24"/>
    </row>
    <row r="71" spans="1:18" ht="27" customHeight="1" x14ac:dyDescent="0.2">
      <c r="A71" s="28"/>
      <c r="B71" s="75">
        <v>65</v>
      </c>
      <c r="C71" s="24" t="s">
        <v>51</v>
      </c>
      <c r="D71" s="24" t="s">
        <v>161</v>
      </c>
      <c r="E71" s="24" t="s">
        <v>2027</v>
      </c>
      <c r="F71" s="24"/>
      <c r="G71" s="85" t="s">
        <v>268</v>
      </c>
      <c r="H71" s="24"/>
      <c r="I71" s="24" t="s">
        <v>2453</v>
      </c>
      <c r="J71" s="175" t="s">
        <v>2418</v>
      </c>
      <c r="K71" s="176" t="s">
        <v>2419</v>
      </c>
      <c r="L71" s="21" t="s">
        <v>1458</v>
      </c>
      <c r="M71" s="21" t="s">
        <v>1459</v>
      </c>
      <c r="N71" s="21" t="s">
        <v>1471</v>
      </c>
      <c r="O71" s="24">
        <v>0</v>
      </c>
      <c r="P71" s="24">
        <v>0</v>
      </c>
      <c r="Q71" s="24" t="s">
        <v>2407</v>
      </c>
      <c r="R71" s="24"/>
    </row>
    <row r="72" spans="1:18" ht="27" customHeight="1" x14ac:dyDescent="0.2">
      <c r="A72" s="28"/>
      <c r="B72" s="75">
        <v>66</v>
      </c>
      <c r="C72" s="24" t="s">
        <v>51</v>
      </c>
      <c r="D72" s="24" t="s">
        <v>161</v>
      </c>
      <c r="E72" s="24" t="s">
        <v>2028</v>
      </c>
      <c r="F72" s="24"/>
      <c r="G72" s="85" t="s">
        <v>268</v>
      </c>
      <c r="H72" s="24"/>
      <c r="I72" s="73" t="s">
        <v>2454</v>
      </c>
      <c r="J72" s="175" t="s">
        <v>2418</v>
      </c>
      <c r="K72" s="176" t="s">
        <v>2419</v>
      </c>
      <c r="L72" s="21" t="s">
        <v>1482</v>
      </c>
      <c r="M72" s="21" t="s">
        <v>1612</v>
      </c>
      <c r="N72" s="21" t="s">
        <v>1471</v>
      </c>
      <c r="O72" s="24">
        <v>0</v>
      </c>
      <c r="P72" s="24">
        <v>0</v>
      </c>
      <c r="Q72" s="24" t="s">
        <v>2407</v>
      </c>
      <c r="R72" s="24"/>
    </row>
    <row r="73" spans="1:18" ht="27" customHeight="1" x14ac:dyDescent="0.2">
      <c r="A73" s="28"/>
      <c r="B73" s="75">
        <v>67</v>
      </c>
      <c r="C73" s="24" t="s">
        <v>51</v>
      </c>
      <c r="D73" s="24" t="s">
        <v>161</v>
      </c>
      <c r="E73" s="24" t="s">
        <v>1463</v>
      </c>
      <c r="F73" s="24"/>
      <c r="G73" s="85" t="s">
        <v>105</v>
      </c>
      <c r="H73" s="24" t="s">
        <v>1463</v>
      </c>
      <c r="I73" s="24"/>
      <c r="J73" s="175" t="s">
        <v>2418</v>
      </c>
      <c r="K73" s="176" t="s">
        <v>2419</v>
      </c>
      <c r="L73" s="21" t="s">
        <v>1465</v>
      </c>
      <c r="M73" s="21" t="s">
        <v>1466</v>
      </c>
      <c r="N73" s="21" t="s">
        <v>1471</v>
      </c>
      <c r="O73" s="24">
        <v>0</v>
      </c>
      <c r="P73" s="73">
        <v>0</v>
      </c>
      <c r="Q73" s="73" t="s">
        <v>2407</v>
      </c>
      <c r="R73" s="24"/>
    </row>
    <row r="74" spans="1:18" ht="27" customHeight="1" x14ac:dyDescent="0.2">
      <c r="A74" s="28"/>
      <c r="B74" s="75">
        <v>69</v>
      </c>
      <c r="C74" s="24" t="s">
        <v>51</v>
      </c>
      <c r="D74" s="24" t="s">
        <v>161</v>
      </c>
      <c r="E74" s="24" t="s">
        <v>2024</v>
      </c>
      <c r="F74" s="24"/>
      <c r="G74" s="85" t="s">
        <v>105</v>
      </c>
      <c r="H74" s="24"/>
      <c r="I74" s="73" t="s">
        <v>1631</v>
      </c>
      <c r="J74" s="175" t="s">
        <v>2418</v>
      </c>
      <c r="K74" s="176" t="s">
        <v>2419</v>
      </c>
      <c r="L74" s="21" t="s">
        <v>1482</v>
      </c>
      <c r="M74" s="21" t="s">
        <v>1470</v>
      </c>
      <c r="N74" s="21" t="s">
        <v>1471</v>
      </c>
      <c r="O74" s="24">
        <v>0</v>
      </c>
      <c r="P74" s="24">
        <v>0</v>
      </c>
      <c r="Q74" s="24" t="s">
        <v>2407</v>
      </c>
      <c r="R74" s="24"/>
    </row>
    <row r="75" spans="1:18" ht="27" customHeight="1" x14ac:dyDescent="0.2">
      <c r="A75" s="28"/>
      <c r="B75" s="75">
        <v>70</v>
      </c>
      <c r="C75" s="24" t="s">
        <v>51</v>
      </c>
      <c r="D75" s="24" t="s">
        <v>161</v>
      </c>
      <c r="E75" s="24" t="s">
        <v>2025</v>
      </c>
      <c r="F75" s="24"/>
      <c r="G75" s="85" t="s">
        <v>105</v>
      </c>
      <c r="H75" s="24"/>
      <c r="I75" s="73" t="s">
        <v>2425</v>
      </c>
      <c r="J75" s="175" t="s">
        <v>2418</v>
      </c>
      <c r="K75" s="176" t="s">
        <v>2419</v>
      </c>
      <c r="L75" s="21" t="s">
        <v>1465</v>
      </c>
      <c r="M75" s="21" t="s">
        <v>1646</v>
      </c>
      <c r="N75" s="21" t="s">
        <v>1471</v>
      </c>
      <c r="O75" s="24">
        <v>0</v>
      </c>
      <c r="P75" s="24">
        <v>0</v>
      </c>
      <c r="Q75" s="24" t="s">
        <v>2407</v>
      </c>
      <c r="R75" s="24"/>
    </row>
    <row r="76" spans="1:18" ht="27" customHeight="1" x14ac:dyDescent="0.2">
      <c r="A76" s="28"/>
      <c r="B76" s="75">
        <v>71</v>
      </c>
      <c r="C76" s="24" t="s">
        <v>51</v>
      </c>
      <c r="D76" s="24" t="s">
        <v>161</v>
      </c>
      <c r="E76" s="24" t="s">
        <v>1611</v>
      </c>
      <c r="F76" s="24"/>
      <c r="G76" s="85" t="s">
        <v>105</v>
      </c>
      <c r="H76" s="24" t="s">
        <v>1611</v>
      </c>
      <c r="I76" s="24"/>
      <c r="J76" s="175" t="s">
        <v>2418</v>
      </c>
      <c r="K76" s="176" t="s">
        <v>2419</v>
      </c>
      <c r="L76" s="21" t="s">
        <v>1465</v>
      </c>
      <c r="M76" s="21" t="s">
        <v>1612</v>
      </c>
      <c r="N76" s="21" t="s">
        <v>1471</v>
      </c>
      <c r="O76" s="24">
        <v>0</v>
      </c>
      <c r="P76" s="24">
        <v>0</v>
      </c>
      <c r="Q76" s="24" t="s">
        <v>2407</v>
      </c>
      <c r="R76" s="24"/>
    </row>
    <row r="77" spans="1:18" ht="27" customHeight="1" x14ac:dyDescent="0.2">
      <c r="A77" s="28"/>
      <c r="B77" s="75">
        <v>72</v>
      </c>
      <c r="C77" s="24" t="s">
        <v>51</v>
      </c>
      <c r="D77" s="24" t="s">
        <v>161</v>
      </c>
      <c r="E77" s="24" t="s">
        <v>1721</v>
      </c>
      <c r="F77" s="24"/>
      <c r="G77" s="85" t="s">
        <v>105</v>
      </c>
      <c r="H77" s="24" t="s">
        <v>1490</v>
      </c>
      <c r="I77" s="24"/>
      <c r="J77" s="175" t="s">
        <v>2418</v>
      </c>
      <c r="K77" s="176" t="s">
        <v>2419</v>
      </c>
      <c r="L77" s="21" t="s">
        <v>1458</v>
      </c>
      <c r="M77" s="21" t="s">
        <v>1459</v>
      </c>
      <c r="N77" s="21" t="s">
        <v>1471</v>
      </c>
      <c r="O77" s="24">
        <v>0</v>
      </c>
      <c r="P77" s="24">
        <v>0</v>
      </c>
      <c r="Q77" s="24" t="s">
        <v>2407</v>
      </c>
      <c r="R77" s="24"/>
    </row>
    <row r="78" spans="1:18" ht="27" customHeight="1" x14ac:dyDescent="0.25">
      <c r="B78" s="75">
        <v>73</v>
      </c>
      <c r="C78" s="24" t="s">
        <v>51</v>
      </c>
      <c r="D78" s="24" t="s">
        <v>161</v>
      </c>
      <c r="E78" s="24" t="s">
        <v>2027</v>
      </c>
      <c r="F78" s="24"/>
      <c r="G78" s="85" t="s">
        <v>105</v>
      </c>
      <c r="H78" s="24" t="s">
        <v>1491</v>
      </c>
      <c r="I78" s="24"/>
      <c r="J78" s="175" t="s">
        <v>2418</v>
      </c>
      <c r="K78" s="176" t="s">
        <v>2419</v>
      </c>
      <c r="L78" s="21" t="s">
        <v>1458</v>
      </c>
      <c r="M78" s="21" t="s">
        <v>1459</v>
      </c>
      <c r="N78" s="21" t="s">
        <v>1471</v>
      </c>
      <c r="O78" s="24">
        <v>0</v>
      </c>
      <c r="P78" s="24">
        <v>0</v>
      </c>
      <c r="Q78" s="24" t="s">
        <v>2407</v>
      </c>
      <c r="R78" s="24"/>
    </row>
    <row r="79" spans="1:18" ht="27" customHeight="1" x14ac:dyDescent="0.25">
      <c r="B79" s="75">
        <v>74</v>
      </c>
      <c r="C79" s="24" t="s">
        <v>51</v>
      </c>
      <c r="D79" s="24" t="s">
        <v>161</v>
      </c>
      <c r="E79" s="24" t="s">
        <v>2028</v>
      </c>
      <c r="F79" s="24"/>
      <c r="G79" s="85" t="s">
        <v>105</v>
      </c>
      <c r="H79" s="24"/>
      <c r="I79" s="73" t="s">
        <v>2455</v>
      </c>
      <c r="J79" s="175" t="s">
        <v>2418</v>
      </c>
      <c r="K79" s="176" t="s">
        <v>2419</v>
      </c>
      <c r="L79" s="21" t="s">
        <v>1482</v>
      </c>
      <c r="M79" s="21" t="s">
        <v>1612</v>
      </c>
      <c r="N79" s="21" t="s">
        <v>1471</v>
      </c>
      <c r="O79" s="24">
        <v>0</v>
      </c>
      <c r="P79" s="24">
        <v>0</v>
      </c>
      <c r="Q79" s="24" t="s">
        <v>2407</v>
      </c>
      <c r="R79" s="24"/>
    </row>
  </sheetData>
  <autoFilter ref="B10:R79" xr:uid="{00000000-0001-0000-7A00-000000000000}"/>
  <mergeCells count="1">
    <mergeCell ref="C9:M9"/>
  </mergeCells>
  <conditionalFormatting sqref="E11:E19">
    <cfRule type="duplicateValues" dxfId="1506" priority="1"/>
  </conditionalFormatting>
  <hyperlinks>
    <hyperlink ref="G11" location="SAT002_RL_CLCNT!A1" display="SAT002_RL_CLCNT" xr:uid="{00000000-0004-0000-7A00-000000000000}"/>
    <hyperlink ref="G12" location="SAT002_RL_CLCNT!A1" display="SAT002_RL_CLCNT" xr:uid="{00000000-0004-0000-7A00-000001000000}"/>
    <hyperlink ref="G13" location="SAT002_RL_CLCNT!A1" display="SAT002_RL_CLCNT" xr:uid="{00000000-0004-0000-7A00-000002000000}"/>
    <hyperlink ref="G14" location="SAT002_RL_CLCNT!A1" display="SAT002_RL_CLCNT" xr:uid="{00000000-0004-0000-7A00-000003000000}"/>
    <hyperlink ref="G15" location="SAT002_RL_CLCNT!A1" display="SAT002_RL_CLCNT" xr:uid="{00000000-0004-0000-7A00-000004000000}"/>
    <hyperlink ref="G16" location="SAT002_RL_CLCNT!A1" display="SAT002_RL_CLCNT" xr:uid="{00000000-0004-0000-7A00-000005000000}"/>
    <hyperlink ref="G17" location="SAT002_RL_CLCNT!A1" display="SAT002_RL_CLCNT" xr:uid="{00000000-0004-0000-7A00-000006000000}"/>
    <hyperlink ref="G20" location="RCTX04_TRANSFCHAVES_EFT!A1" display="RCTX04_TRANSFCHAVES_EFT" xr:uid="{00000000-0004-0000-7A00-000007000000}"/>
    <hyperlink ref="G21" location="RCTX04_TRANSFCHAVES_EFT!A1" display="RCTX04_TRANSFCHAVES_EFT" xr:uid="{00000000-0004-0000-7A00-000008000000}"/>
    <hyperlink ref="G22" location="RCTX04_TRANSFCHAVES_EFT!A1" display="RCTX04_TRANSFCHAVES_EFT" xr:uid="{00000000-0004-0000-7A00-000009000000}"/>
    <hyperlink ref="G23" location="RCTX04_TRANSFCHAVES_EFT!A1" display="RCTX04_TRANSFCHAVES_EFT" xr:uid="{00000000-0004-0000-7A00-00000A000000}"/>
    <hyperlink ref="G24" location="RCTX04_TRANSFCHAVES_EFT!A1" display="RCTX04_TRANSFCHAVES_EFT" xr:uid="{00000000-0004-0000-7A00-00000B000000}"/>
    <hyperlink ref="G25" location="RCTX04_TRANSFCHAVES_EFT!A1" display="RCTX04_TRANSFCHAVES_EFT" xr:uid="{00000000-0004-0000-7A00-00000C000000}"/>
    <hyperlink ref="G28" location="RCTX04_TRANSFCHAVES_EFT!A1" display="RCTX04_TRANSFCHAVES_EFT" xr:uid="{00000000-0004-0000-7A00-00000D000000}"/>
    <hyperlink ref="G29" location="RCTX04_TRANSFCHAVES_EFT!A1" display="RCTX04_TRANSFCHAVES_EFT" xr:uid="{00000000-0004-0000-7A00-00000E000000}"/>
    <hyperlink ref="G30" location="SAT1156_AVALISTAS_EF!A1" display="SAT1156_AVALISTAS_EF" xr:uid="{00000000-0004-0000-7A00-00000F000000}"/>
    <hyperlink ref="G31" location="RCTX04_TRANSFCHAVES_EFT!A1" display="RCTX04_TRANSFCHAVES_EFT" xr:uid="{00000000-0004-0000-7A00-000010000000}"/>
    <hyperlink ref="G33" location="SAT1156_AVALISTAS_EF!A1" display="SAT1156_AVALISTAS_EF" xr:uid="{00000000-0004-0000-7A00-000011000000}"/>
    <hyperlink ref="G35" location="SAT1207_LG_INTERVENIENTES_FS!A1" display="SAT1207_LG_INTERVENIENTES_FS" xr:uid="{00000000-0004-0000-7A00-000012000000}"/>
    <hyperlink ref="G37" location="SAT1207_LG_INTERVENIENTES_FS!A1" display="SAT1207_LG_INTERVENIENTES_FS" xr:uid="{00000000-0004-0000-7A00-000013000000}"/>
    <hyperlink ref="G38" location="SAT1207_LG_INTERVENIENTES_FS!A1" display="SAT1207_LG_INTERVENIENTES_FS" xr:uid="{00000000-0004-0000-7A00-000014000000}"/>
    <hyperlink ref="G39" location="SAT1207_LG_INTERVENIENTES_FS!A1" display="SAT1207_LG_INTERVENIENTES_FS" xr:uid="{00000000-0004-0000-7A00-000015000000}"/>
    <hyperlink ref="G40" location="SAT1207_LG_INTERVENIENTES_FS!A1" display="SAT1207_LG_INTERVENIENTES_FS" xr:uid="{00000000-0004-0000-7A00-000016000000}"/>
    <hyperlink ref="G41" location="SAT1207_LG_INTERVENIENTES_FS!A1" display="SAT1207_LG_INTERVENIENTES_FS" xr:uid="{00000000-0004-0000-7A00-000017000000}"/>
    <hyperlink ref="G42" location="SAT1207_LG_INTERVENIENTES_FS!A1" display="SAT1207_LG_INTERVENIENTES_FS" xr:uid="{00000000-0004-0000-7A00-000018000000}"/>
    <hyperlink ref="G43" location="SAT1203_FA_INTERVENIENTES_FS!A1" display="SAT1203_FA_INTERVENIENTES_FS" xr:uid="{00000000-0004-0000-7A00-000019000000}"/>
    <hyperlink ref="G44" location="SAT1203_FA_INTERVENIENTES_FS!A1" display="SAT1203_FA_INTERVENIENTES_FS" xr:uid="{00000000-0004-0000-7A00-00001A000000}"/>
    <hyperlink ref="G45" location="SAT1203_FA_INTERVENIENTES_FS!A1" display="SAT1203_FA_INTERVENIENTES_FS" xr:uid="{00000000-0004-0000-7A00-00001B000000}"/>
    <hyperlink ref="G46" location="SAT1203_FA_INTERVENIENTES_FS!A1" display="SAT1203_FA_INTERVENIENTES_FS" xr:uid="{00000000-0004-0000-7A00-00001C000000}"/>
    <hyperlink ref="G47" location="SAT1203_FA_INTERVENIENTES_FS!A1" display="SAT1203_FA_INTERVENIENTES_FS" xr:uid="{00000000-0004-0000-7A00-00001D000000}"/>
    <hyperlink ref="G48" location="SAT1203_FA_INTERVENIENTES_FS!A1" display="SAT1203_FA_INTERVENIENTES_FS" xr:uid="{00000000-0004-0000-7A00-00001E000000}"/>
    <hyperlink ref="G49" location="SAT1203_FA_INTERVENIENTES_FS!A1" display="SAT1203_FA_INTERVENIENTES_FS" xr:uid="{00000000-0004-0000-7A00-00001F000000}"/>
    <hyperlink ref="G50" location="SAT1203_FA_INTERVENIENTES_FS!A1" display="SAT1203_FA_INTERVENIENTES_FS" xr:uid="{00000000-0004-0000-7A00-000020000000}"/>
    <hyperlink ref="G51" location="RCTX20_1076_RESP_CS!A1" display="RCTX20_1076_RESP_CS" xr:uid="{00000000-0004-0000-7A00-000021000000}"/>
    <hyperlink ref="G52" location="SAT1089_INTERV_CAUCAO!A1" display="SAT1089_INTERV_CAUCAO" xr:uid="{00000000-0004-0000-7A00-000022000000}"/>
    <hyperlink ref="G53" location="SAT1089_INTERV_CAUCAO!A1" display="SAT1089_INTERV_CAUCAO" xr:uid="{00000000-0004-0000-7A00-000023000000}"/>
    <hyperlink ref="G54" location="SAT1089_INTERV_CAUCAO!A1" display="SAT1089_INTERV_CAUCAO" xr:uid="{00000000-0004-0000-7A00-000024000000}"/>
    <hyperlink ref="G55" location="RCTX20_1076_RESP_CS!A1" display="RCTX20_1076_RESP_CS" xr:uid="{00000000-0004-0000-7A00-000025000000}"/>
    <hyperlink ref="G56" location="RCTX20_1076_RESP_CS!A1" display="RCTX20_1076_RESP_CS" xr:uid="{00000000-0004-0000-7A00-000026000000}"/>
    <hyperlink ref="G57" location="RCTX20_1076_RESP_CS!A1" display="RCTX20_1076_RESP_CS" xr:uid="{00000000-0004-0000-7A00-000027000000}"/>
    <hyperlink ref="G58" location="SAT332_OPER_PROCESSO!A1" display="SAT332_OPER_PROCESSO" xr:uid="{00000000-0004-0000-7A00-000028000000}"/>
    <hyperlink ref="G59" location="SAT1172_REL_INTERV!A1" display="SAT1172_REL_INTERV" xr:uid="{00000000-0004-0000-7A00-000029000000}"/>
    <hyperlink ref="G60" location="SAT1172_REL_INTERV!A1" display="SAT1172_REL_INTERV" xr:uid="{00000000-0004-0000-7A00-00002A000000}"/>
    <hyperlink ref="G61" location="SAT1172_REL_INTERV!A1" display="SAT1172_REL_INTERV" xr:uid="{00000000-0004-0000-7A00-00002B000000}"/>
    <hyperlink ref="G62" location="SAT1172_REL_INTERV!A1" display="SAT1172_REL_INTERV" xr:uid="{00000000-0004-0000-7A00-00002C000000}"/>
    <hyperlink ref="G63" location="SAT1172_REL_INTERV!A1" display="SAT1172_REL_INTERV" xr:uid="{00000000-0004-0000-7A00-00002D000000}"/>
    <hyperlink ref="G65" location="RCTX12_TRANSFCHAVES_EST!A1" display="RCTX12_TRANSFCHAVES_EST" xr:uid="{00000000-0004-0000-7A00-00002E000000}"/>
    <hyperlink ref="G66" location="RCTX12_TRANSFCHAVES_EST!A1" display="RCTX12_TRANSFCHAVES_EST" xr:uid="{00000000-0004-0000-7A00-00002F000000}"/>
    <hyperlink ref="G67" location="RCTX12_TRANSFCHAVES_EST!A1" display="RCTX12_TRANSFCHAVES_EST" xr:uid="{00000000-0004-0000-7A00-000030000000}"/>
    <hyperlink ref="G68" location="RCTX12_TRANSFCHAVES_EST!A1" display="RCTX12_TRANSFCHAVES_EST" xr:uid="{00000000-0004-0000-7A00-000031000000}"/>
    <hyperlink ref="G69" location="RCTX12_TRANSFCHAVES_EST!A1" display="RCTX12_TRANSFCHAVES_EST" xr:uid="{00000000-0004-0000-7A00-000032000000}"/>
    <hyperlink ref="G70" location="RCTX12_TRANSFCHAVES_EST!A1" display="RCTX12_TRANSFCHAVES_EST" xr:uid="{00000000-0004-0000-7A00-000033000000}"/>
    <hyperlink ref="G71" location="RCTX12_TRANSFCHAVES_EST!A1" display="RCTX12_TRANSFCHAVES_EST" xr:uid="{00000000-0004-0000-7A00-000034000000}"/>
    <hyperlink ref="G72" location="RCTX12_TRANSFCHAVES_EST!A1" display="RCTX12_TRANSFCHAVES_EST" xr:uid="{00000000-0004-0000-7A00-000035000000}"/>
    <hyperlink ref="G73" location="RCT025_SALDOS_INSTRUMENTOS!A1" display="RCT025_SALDOS_INSTRUMENTOS" xr:uid="{00000000-0004-0000-7A00-000036000000}"/>
    <hyperlink ref="G74" location="RCT025_SALDOS_INSTRUMENTOS!A1" display="RCT025_SALDOS_INSTRUMENTOS" xr:uid="{00000000-0004-0000-7A00-000037000000}"/>
    <hyperlink ref="G75" location="RCT025_SALDOS_INSTRUMENTOS!A1" display="RCT025_SALDOS_INSTRUMENTOS" xr:uid="{00000000-0004-0000-7A00-000038000000}"/>
    <hyperlink ref="G76" location="RCT025_SALDOS_INSTRUMENTOS!A1" display="RCT025_SALDOS_INSTRUMENTOS" xr:uid="{00000000-0004-0000-7A00-000039000000}"/>
    <hyperlink ref="G77" location="RCT025_SALDOS_INSTRUMENTOS!A1" display="RCT025_SALDOS_INSTRUMENTOS" xr:uid="{00000000-0004-0000-7A00-00003A000000}"/>
    <hyperlink ref="G78" location="RCT025_SALDOS_INSTRUMENTOS!A1" display="RCT025_SALDOS_INSTRUMENTOS" xr:uid="{00000000-0004-0000-7A00-00003B000000}"/>
    <hyperlink ref="G79" location="RCT025_SALDOS_INSTRUMENTOS!A1" display="RCT025_SALDOS_INSTRUMENTOS" xr:uid="{00000000-0004-0000-7A00-00003C000000}"/>
    <hyperlink ref="B6" location="Variáveis!A1" display="Variáveis" xr:uid="{00000000-0004-0000-7A00-00003D000000}"/>
    <hyperlink ref="C6" location="'Índice de Tabelas'!A1" display="Índice de Tabelas" xr:uid="{00000000-0004-0000-7A00-00003E000000}"/>
    <hyperlink ref="D6" location="'Manual de Instrução'!A1" display="Manual de Instrução" xr:uid="{00000000-0004-0000-7A00-00003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3552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81"/>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162</v>
      </c>
      <c r="E11" s="24" t="s">
        <v>1463</v>
      </c>
      <c r="F11" s="24" t="s">
        <v>2188</v>
      </c>
      <c r="G11" s="85" t="s">
        <v>275</v>
      </c>
      <c r="H11" s="21" t="s">
        <v>2456</v>
      </c>
      <c r="I11" s="21"/>
      <c r="J11" s="24" t="s">
        <v>2457</v>
      </c>
      <c r="K11" s="24"/>
      <c r="L11" s="21" t="s">
        <v>1465</v>
      </c>
      <c r="M11" s="21" t="s">
        <v>1466</v>
      </c>
      <c r="N11" s="21" t="s">
        <v>1471</v>
      </c>
      <c r="O11" s="24">
        <v>0</v>
      </c>
      <c r="P11" s="73">
        <v>0</v>
      </c>
      <c r="Q11" s="73"/>
      <c r="R11" s="147" t="s">
        <v>2407</v>
      </c>
    </row>
    <row r="12" spans="1:18" ht="27" customHeight="1" x14ac:dyDescent="0.25">
      <c r="A12" s="75"/>
      <c r="B12" s="75">
        <v>2</v>
      </c>
      <c r="C12" s="24" t="s">
        <v>51</v>
      </c>
      <c r="D12" s="24" t="s">
        <v>162</v>
      </c>
      <c r="E12" s="24" t="s">
        <v>1467</v>
      </c>
      <c r="F12" s="24" t="s">
        <v>2188</v>
      </c>
      <c r="G12" s="85" t="s">
        <v>275</v>
      </c>
      <c r="H12" s="21" t="s">
        <v>2458</v>
      </c>
      <c r="I12" s="21"/>
      <c r="J12" s="24" t="s">
        <v>2457</v>
      </c>
      <c r="K12" s="24"/>
      <c r="L12" s="21" t="s">
        <v>1465</v>
      </c>
      <c r="M12" s="21" t="s">
        <v>1466</v>
      </c>
      <c r="N12" s="21" t="s">
        <v>1471</v>
      </c>
      <c r="O12" s="24">
        <v>0</v>
      </c>
      <c r="P12" s="24">
        <v>0</v>
      </c>
      <c r="Q12" s="24"/>
      <c r="R12" s="147" t="s">
        <v>2407</v>
      </c>
    </row>
    <row r="13" spans="1:18" ht="27" customHeight="1" x14ac:dyDescent="0.25">
      <c r="A13" s="75"/>
      <c r="B13" s="75">
        <v>3</v>
      </c>
      <c r="C13" s="24" t="s">
        <v>51</v>
      </c>
      <c r="D13" s="24" t="s">
        <v>162</v>
      </c>
      <c r="E13" s="24" t="s">
        <v>1477</v>
      </c>
      <c r="F13" s="24"/>
      <c r="G13" s="21"/>
      <c r="H13" s="21"/>
      <c r="I13" s="21" t="s">
        <v>2459</v>
      </c>
      <c r="J13" s="21"/>
      <c r="K13" s="21"/>
      <c r="L13" s="21" t="s">
        <v>1465</v>
      </c>
      <c r="M13" s="21" t="s">
        <v>1478</v>
      </c>
      <c r="N13" s="21" t="s">
        <v>1471</v>
      </c>
      <c r="O13" s="24">
        <v>0</v>
      </c>
      <c r="P13" s="24">
        <v>0</v>
      </c>
      <c r="Q13" s="24"/>
      <c r="R13" s="147" t="s">
        <v>2407</v>
      </c>
    </row>
    <row r="14" spans="1:18" ht="27" customHeight="1" x14ac:dyDescent="0.25">
      <c r="A14" s="75"/>
      <c r="B14" s="75">
        <v>4</v>
      </c>
      <c r="C14" s="24" t="s">
        <v>51</v>
      </c>
      <c r="D14" s="24" t="s">
        <v>162</v>
      </c>
      <c r="E14" s="24" t="s">
        <v>2417</v>
      </c>
      <c r="F14" s="24"/>
      <c r="G14" s="21"/>
      <c r="H14" s="21"/>
      <c r="I14" s="21" t="s">
        <v>1797</v>
      </c>
      <c r="J14" s="21"/>
      <c r="K14" s="24"/>
      <c r="L14" s="21" t="s">
        <v>1458</v>
      </c>
      <c r="M14" s="21" t="s">
        <v>1459</v>
      </c>
      <c r="N14" s="21" t="s">
        <v>1471</v>
      </c>
      <c r="O14" s="24">
        <v>0</v>
      </c>
      <c r="P14" s="24">
        <v>0</v>
      </c>
      <c r="Q14" s="24"/>
      <c r="R14" s="147" t="s">
        <v>2407</v>
      </c>
    </row>
    <row r="15" spans="1:18" ht="27" customHeight="1" x14ac:dyDescent="0.25">
      <c r="A15" s="75"/>
      <c r="B15" s="75">
        <v>5</v>
      </c>
      <c r="C15" s="24" t="s">
        <v>51</v>
      </c>
      <c r="D15" s="24" t="s">
        <v>162</v>
      </c>
      <c r="E15" s="24" t="s">
        <v>1561</v>
      </c>
      <c r="F15" s="24"/>
      <c r="G15" s="21"/>
      <c r="H15" s="21"/>
      <c r="I15" s="21" t="s">
        <v>1599</v>
      </c>
      <c r="J15" s="21"/>
      <c r="K15" s="21"/>
      <c r="L15" s="21" t="s">
        <v>1563</v>
      </c>
      <c r="M15" s="21" t="s">
        <v>1564</v>
      </c>
      <c r="N15" s="21" t="s">
        <v>1471</v>
      </c>
      <c r="O15" s="24">
        <v>0</v>
      </c>
      <c r="P15" s="24">
        <v>0</v>
      </c>
      <c r="Q15" s="24"/>
      <c r="R15" s="147" t="s">
        <v>2407</v>
      </c>
    </row>
  </sheetData>
  <autoFilter ref="B10:R15" xr:uid="{00000000-0001-0000-7B00-000000000000}"/>
  <mergeCells count="1">
    <mergeCell ref="C9:M9"/>
  </mergeCells>
  <conditionalFormatting sqref="E11:E15">
    <cfRule type="duplicateValues" dxfId="1505" priority="1"/>
  </conditionalFormatting>
  <hyperlinks>
    <hyperlink ref="G11" location="RCTX202_MIRROR_CCIN_FC_VC!A1" display="RCTX202_MIRROR_CCIN_FC_VC" xr:uid="{00000000-0004-0000-7B00-000000000000}"/>
    <hyperlink ref="G12" location="RCTX202_MIRROR_CCIN_FC_VC!A1" display="RCTX202_MIRROR_CCIN_FC_VC" xr:uid="{00000000-0004-0000-7B00-000001000000}"/>
    <hyperlink ref="B6" location="Variáveis!A1" display="Variáveis" xr:uid="{00000000-0004-0000-7B00-000002000000}"/>
    <hyperlink ref="C6" location="'Índice de Tabelas'!A1" display="Índice de Tabelas" xr:uid="{00000000-0004-0000-7B00-000003000000}"/>
    <hyperlink ref="D6" location="'Manual de Instrução'!A1" display="Manual de Instrução" xr:uid="{00000000-0004-0000-7B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3654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82"/>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 style="27" customWidth="1"/>
    <col min="5" max="5" width="23.59765625" style="27" customWidth="1"/>
    <col min="6" max="6" width="21" style="27" customWidth="1"/>
    <col min="7"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0" customHeight="1" x14ac:dyDescent="0.2">
      <c r="A11" s="28"/>
      <c r="B11" s="75">
        <v>1</v>
      </c>
      <c r="C11" s="24" t="s">
        <v>51</v>
      </c>
      <c r="D11" s="24" t="s">
        <v>163</v>
      </c>
      <c r="E11" s="24" t="s">
        <v>1463</v>
      </c>
      <c r="F11" s="24"/>
      <c r="G11" s="85" t="s">
        <v>202</v>
      </c>
      <c r="H11" s="21" t="s">
        <v>2456</v>
      </c>
      <c r="I11" s="105" t="s">
        <v>2460</v>
      </c>
      <c r="J11" s="107" t="s">
        <v>2461</v>
      </c>
      <c r="K11" s="21" t="s">
        <v>1465</v>
      </c>
      <c r="L11" s="21" t="s">
        <v>1466</v>
      </c>
      <c r="M11" s="21" t="s">
        <v>1471</v>
      </c>
      <c r="N11" s="24">
        <v>0</v>
      </c>
      <c r="O11" s="73">
        <v>0</v>
      </c>
      <c r="P11" s="73"/>
      <c r="Q11" s="24" t="s">
        <v>2407</v>
      </c>
      <c r="R11" s="147"/>
    </row>
    <row r="12" spans="1:18" ht="27" customHeight="1" x14ac:dyDescent="0.25">
      <c r="A12" s="75"/>
      <c r="B12" s="75">
        <v>2</v>
      </c>
      <c r="C12" s="24" t="s">
        <v>51</v>
      </c>
      <c r="D12" s="24" t="s">
        <v>163</v>
      </c>
      <c r="E12" s="24" t="s">
        <v>1467</v>
      </c>
      <c r="F12" s="24"/>
      <c r="G12" s="85" t="s">
        <v>202</v>
      </c>
      <c r="H12" s="21" t="s">
        <v>2458</v>
      </c>
      <c r="I12" s="105" t="s">
        <v>2460</v>
      </c>
      <c r="J12" s="107" t="s">
        <v>2461</v>
      </c>
      <c r="K12" s="21" t="s">
        <v>1465</v>
      </c>
      <c r="L12" s="21" t="s">
        <v>1466</v>
      </c>
      <c r="M12" s="21" t="s">
        <v>1471</v>
      </c>
      <c r="N12" s="24">
        <v>0</v>
      </c>
      <c r="O12" s="24">
        <v>0</v>
      </c>
      <c r="P12" s="24"/>
      <c r="Q12" s="24" t="s">
        <v>2407</v>
      </c>
      <c r="R12" s="147"/>
    </row>
    <row r="13" spans="1:18" ht="27" customHeight="1" x14ac:dyDescent="0.25">
      <c r="A13" s="75"/>
      <c r="B13" s="75">
        <v>3</v>
      </c>
      <c r="C13" s="24" t="s">
        <v>51</v>
      </c>
      <c r="D13" s="24" t="s">
        <v>163</v>
      </c>
      <c r="E13" s="24" t="s">
        <v>1477</v>
      </c>
      <c r="F13" s="24"/>
      <c r="G13" s="85" t="s">
        <v>202</v>
      </c>
      <c r="H13" s="21" t="s">
        <v>1477</v>
      </c>
      <c r="I13" s="105" t="s">
        <v>2460</v>
      </c>
      <c r="J13" s="107" t="s">
        <v>2461</v>
      </c>
      <c r="K13" s="21" t="s">
        <v>1465</v>
      </c>
      <c r="L13" s="21" t="s">
        <v>1478</v>
      </c>
      <c r="M13" s="21" t="s">
        <v>1471</v>
      </c>
      <c r="N13" s="24">
        <v>0</v>
      </c>
      <c r="O13" s="24">
        <v>0</v>
      </c>
      <c r="P13" s="24"/>
      <c r="Q13" s="24" t="s">
        <v>2407</v>
      </c>
      <c r="R13" s="147"/>
    </row>
    <row r="14" spans="1:18" ht="27" customHeight="1" x14ac:dyDescent="0.25">
      <c r="A14" s="75"/>
      <c r="B14" s="75">
        <v>4</v>
      </c>
      <c r="C14" s="24" t="s">
        <v>51</v>
      </c>
      <c r="D14" s="24" t="s">
        <v>163</v>
      </c>
      <c r="E14" s="24" t="s">
        <v>1561</v>
      </c>
      <c r="F14" s="24"/>
      <c r="G14" s="21"/>
      <c r="H14" s="21"/>
      <c r="I14" s="21" t="s">
        <v>1562</v>
      </c>
      <c r="J14" s="21"/>
      <c r="K14" s="21" t="s">
        <v>1563</v>
      </c>
      <c r="L14" s="21" t="s">
        <v>1564</v>
      </c>
      <c r="M14" s="21" t="s">
        <v>1471</v>
      </c>
      <c r="N14" s="24">
        <v>0</v>
      </c>
      <c r="O14" s="24">
        <v>0</v>
      </c>
      <c r="P14" s="24"/>
      <c r="Q14" s="24" t="s">
        <v>2407</v>
      </c>
      <c r="R14" s="147"/>
    </row>
  </sheetData>
  <autoFilter ref="B10:R14" xr:uid="{00000000-0001-0000-7C00-000000000000}"/>
  <mergeCells count="1">
    <mergeCell ref="C9:M9"/>
  </mergeCells>
  <conditionalFormatting sqref="E11:E14">
    <cfRule type="duplicateValues" dxfId="1504" priority="1"/>
  </conditionalFormatting>
  <hyperlinks>
    <hyperlink ref="G11" location="RCT202_CONTRINST!A1" display="RCT202_CONTRINST" xr:uid="{00000000-0004-0000-7C00-000000000000}"/>
    <hyperlink ref="G12:G13" location="RCT202_CONTRINST!A1" display="RCT202_CONTRINST" xr:uid="{00000000-0004-0000-7C00-000001000000}"/>
    <hyperlink ref="G12" location="RCT202_CONTRINST!A1" display="RCT202_CONTRINST" xr:uid="{00000000-0004-0000-7C00-000002000000}"/>
    <hyperlink ref="G13" location="RCT202_CONTRINST!A1" display="RCT202_CONTRINST" xr:uid="{00000000-0004-0000-7C00-000003000000}"/>
    <hyperlink ref="B6" location="Variáveis!A1" display="Variáveis" xr:uid="{00000000-0004-0000-7C00-000004000000}"/>
    <hyperlink ref="C6" location="'Índice de Tabelas'!A1" display="Índice de Tabelas" xr:uid="{00000000-0004-0000-7C00-000005000000}"/>
    <hyperlink ref="D6" location="'Manual de Instrução'!A1" display="Manual de Instrução" xr:uid="{00000000-0004-0000-7C00-00000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ReturnToPrevSheet">
                <anchor moveWithCells="1" sizeWithCells="1">
                  <from>
                    <xdr:col>4</xdr:col>
                    <xdr:colOff>0</xdr:colOff>
                    <xdr:row>3</xdr:row>
                    <xdr:rowOff>0</xdr:rowOff>
                  </from>
                  <to>
                    <xdr:col>5</xdr:col>
                    <xdr:colOff>259080</xdr:colOff>
                    <xdr:row>5</xdr:row>
                    <xdr:rowOff>68580</xdr:rowOff>
                  </to>
                </anchor>
              </controlPr>
            </control>
          </mc:Choice>
        </mc:AlternateContent>
        <mc:AlternateContent xmlns:mc="http://schemas.openxmlformats.org/markup-compatibility/2006">
          <mc:Choice Requires="x14">
            <control shapeId="23757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83"/>
  <dimension ref="A1:S34"/>
  <sheetViews>
    <sheetView zoomScale="80" workbookViewId="0">
      <pane xSplit="5" ySplit="10" topLeftCell="F11" activePane="bottomRight" state="frozen"/>
      <selection pane="topRight" activeCell="F1" sqref="F1"/>
      <selection pane="bottomLeft" activeCell="A18" sqref="A18"/>
      <selection pane="bottomRight" activeCell="J12" sqref="J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198</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164</v>
      </c>
      <c r="E11" s="24" t="s">
        <v>1456</v>
      </c>
      <c r="F11" s="24"/>
      <c r="G11" s="21"/>
      <c r="H11" s="21"/>
      <c r="I11" s="21" t="s">
        <v>1457</v>
      </c>
      <c r="J11" s="24"/>
      <c r="K11" s="24"/>
      <c r="L11" s="21" t="s">
        <v>1458</v>
      </c>
      <c r="M11" s="21" t="s">
        <v>1459</v>
      </c>
      <c r="N11" s="21" t="s">
        <v>1471</v>
      </c>
      <c r="O11" s="24">
        <v>0</v>
      </c>
      <c r="P11" s="73">
        <v>0</v>
      </c>
      <c r="Q11" s="73"/>
      <c r="R11" s="24" t="s">
        <v>2462</v>
      </c>
      <c r="S11" s="147"/>
    </row>
    <row r="12" spans="1:19" ht="27" customHeight="1" x14ac:dyDescent="0.25">
      <c r="A12" s="75"/>
      <c r="B12" s="75">
        <v>2</v>
      </c>
      <c r="C12" s="24" t="s">
        <v>51</v>
      </c>
      <c r="D12" s="24" t="s">
        <v>164</v>
      </c>
      <c r="E12" s="24" t="s">
        <v>1611</v>
      </c>
      <c r="F12" s="24" t="s">
        <v>1468</v>
      </c>
      <c r="G12" s="85" t="s">
        <v>330</v>
      </c>
      <c r="H12" s="24" t="s">
        <v>1611</v>
      </c>
      <c r="I12" s="21"/>
      <c r="J12" s="21" t="s">
        <v>2463</v>
      </c>
      <c r="K12" s="21" t="s">
        <v>2464</v>
      </c>
      <c r="L12" s="21" t="s">
        <v>1482</v>
      </c>
      <c r="M12" s="21" t="s">
        <v>1612</v>
      </c>
      <c r="N12" s="21" t="s">
        <v>1471</v>
      </c>
      <c r="O12" s="24">
        <v>0</v>
      </c>
      <c r="P12" s="24">
        <v>0</v>
      </c>
      <c r="Q12" s="24"/>
      <c r="R12" s="24" t="s">
        <v>2462</v>
      </c>
      <c r="S12" s="147"/>
    </row>
    <row r="13" spans="1:19" ht="27" customHeight="1" x14ac:dyDescent="0.25">
      <c r="A13" s="75"/>
      <c r="B13" s="75">
        <v>3</v>
      </c>
      <c r="C13" s="24" t="s">
        <v>51</v>
      </c>
      <c r="D13" s="24" t="s">
        <v>164</v>
      </c>
      <c r="E13" s="24" t="s">
        <v>2197</v>
      </c>
      <c r="F13" s="24" t="s">
        <v>1468</v>
      </c>
      <c r="G13" s="85" t="s">
        <v>330</v>
      </c>
      <c r="H13" s="24" t="s">
        <v>2197</v>
      </c>
      <c r="I13" s="21"/>
      <c r="J13" s="21" t="s">
        <v>2463</v>
      </c>
      <c r="K13" s="21" t="s">
        <v>2464</v>
      </c>
      <c r="L13" s="21" t="s">
        <v>1482</v>
      </c>
      <c r="M13" s="21" t="s">
        <v>1612</v>
      </c>
      <c r="N13" s="21" t="s">
        <v>1471</v>
      </c>
      <c r="O13" s="24">
        <v>0</v>
      </c>
      <c r="P13" s="24">
        <v>0</v>
      </c>
      <c r="Q13" s="24"/>
      <c r="R13" s="24" t="s">
        <v>2462</v>
      </c>
      <c r="S13" s="147"/>
    </row>
    <row r="14" spans="1:19" ht="27" customHeight="1" x14ac:dyDescent="0.25">
      <c r="A14" s="75"/>
      <c r="B14" s="75">
        <v>4</v>
      </c>
      <c r="C14" s="24" t="s">
        <v>51</v>
      </c>
      <c r="D14" s="24" t="s">
        <v>164</v>
      </c>
      <c r="E14" s="24" t="s">
        <v>794</v>
      </c>
      <c r="F14" s="24" t="s">
        <v>1468</v>
      </c>
      <c r="G14" s="85" t="s">
        <v>330</v>
      </c>
      <c r="H14" s="24" t="s">
        <v>794</v>
      </c>
      <c r="I14" s="21"/>
      <c r="J14" s="21" t="s">
        <v>2463</v>
      </c>
      <c r="K14" s="21" t="s">
        <v>2464</v>
      </c>
      <c r="L14" s="21" t="s">
        <v>1482</v>
      </c>
      <c r="M14" s="21" t="s">
        <v>1661</v>
      </c>
      <c r="N14" s="21" t="s">
        <v>1471</v>
      </c>
      <c r="O14" s="24">
        <v>0</v>
      </c>
      <c r="P14" s="24">
        <v>0</v>
      </c>
      <c r="Q14" s="24"/>
      <c r="R14" s="24" t="s">
        <v>2462</v>
      </c>
      <c r="S14" s="147"/>
    </row>
    <row r="15" spans="1:19" ht="27" customHeight="1" x14ac:dyDescent="0.25">
      <c r="A15" s="75"/>
      <c r="B15" s="75">
        <v>5</v>
      </c>
      <c r="C15" s="24" t="s">
        <v>51</v>
      </c>
      <c r="D15" s="24" t="s">
        <v>164</v>
      </c>
      <c r="E15" s="24" t="s">
        <v>2193</v>
      </c>
      <c r="F15" s="24" t="s">
        <v>1468</v>
      </c>
      <c r="G15" s="85" t="s">
        <v>330</v>
      </c>
      <c r="H15" s="24" t="s">
        <v>2193</v>
      </c>
      <c r="I15" s="21"/>
      <c r="J15" s="21" t="s">
        <v>2463</v>
      </c>
      <c r="K15" s="21" t="s">
        <v>2464</v>
      </c>
      <c r="L15" s="21" t="s">
        <v>1482</v>
      </c>
      <c r="M15" s="21" t="s">
        <v>1575</v>
      </c>
      <c r="N15" s="21" t="s">
        <v>1471</v>
      </c>
      <c r="O15" s="24">
        <v>0</v>
      </c>
      <c r="P15" s="24">
        <v>0</v>
      </c>
      <c r="Q15" s="24"/>
      <c r="R15" s="24" t="s">
        <v>2462</v>
      </c>
      <c r="S15" s="147"/>
    </row>
    <row r="16" spans="1:19" ht="27" customHeight="1" x14ac:dyDescent="0.25">
      <c r="A16" s="75"/>
      <c r="B16" s="75">
        <v>6</v>
      </c>
      <c r="C16" s="24" t="s">
        <v>51</v>
      </c>
      <c r="D16" s="24" t="s">
        <v>164</v>
      </c>
      <c r="E16" s="24" t="s">
        <v>2465</v>
      </c>
      <c r="F16" s="24" t="s">
        <v>1468</v>
      </c>
      <c r="G16" s="85" t="s">
        <v>330</v>
      </c>
      <c r="H16" s="24" t="s">
        <v>2465</v>
      </c>
      <c r="I16" s="21"/>
      <c r="J16" s="21" t="s">
        <v>2463</v>
      </c>
      <c r="K16" s="21" t="s">
        <v>2464</v>
      </c>
      <c r="L16" s="21" t="s">
        <v>1482</v>
      </c>
      <c r="M16" s="21" t="s">
        <v>1473</v>
      </c>
      <c r="N16" s="21" t="s">
        <v>1471</v>
      </c>
      <c r="O16" s="24">
        <v>0</v>
      </c>
      <c r="P16" s="24">
        <v>0</v>
      </c>
      <c r="Q16" s="24"/>
      <c r="R16" s="24" t="s">
        <v>2462</v>
      </c>
      <c r="S16" s="147"/>
    </row>
    <row r="17" spans="1:19" ht="27" customHeight="1" x14ac:dyDescent="0.25">
      <c r="A17" s="75"/>
      <c r="B17" s="75">
        <v>7</v>
      </c>
      <c r="C17" s="24" t="s">
        <v>51</v>
      </c>
      <c r="D17" s="24" t="s">
        <v>164</v>
      </c>
      <c r="E17" s="24" t="s">
        <v>2466</v>
      </c>
      <c r="F17" s="24" t="s">
        <v>1468</v>
      </c>
      <c r="G17" s="85" t="s">
        <v>330</v>
      </c>
      <c r="H17" s="24" t="s">
        <v>2466</v>
      </c>
      <c r="I17" s="21"/>
      <c r="J17" s="21" t="s">
        <v>2463</v>
      </c>
      <c r="K17" s="21" t="s">
        <v>2464</v>
      </c>
      <c r="L17" s="21" t="s">
        <v>1458</v>
      </c>
      <c r="M17" s="21" t="s">
        <v>1459</v>
      </c>
      <c r="N17" s="21" t="s">
        <v>1471</v>
      </c>
      <c r="O17" s="24">
        <v>0</v>
      </c>
      <c r="P17" s="24">
        <v>0</v>
      </c>
      <c r="Q17" s="24"/>
      <c r="R17" s="24" t="s">
        <v>2462</v>
      </c>
      <c r="S17" s="147"/>
    </row>
    <row r="18" spans="1:19" ht="27" customHeight="1" x14ac:dyDescent="0.25">
      <c r="A18" s="75"/>
      <c r="B18" s="75">
        <v>8</v>
      </c>
      <c r="C18" s="24" t="s">
        <v>51</v>
      </c>
      <c r="D18" s="24" t="s">
        <v>164</v>
      </c>
      <c r="E18" s="24" t="s">
        <v>2467</v>
      </c>
      <c r="F18" s="24" t="s">
        <v>1468</v>
      </c>
      <c r="G18" s="85" t="s">
        <v>330</v>
      </c>
      <c r="H18" s="24" t="s">
        <v>2467</v>
      </c>
      <c r="I18" s="21"/>
      <c r="J18" s="21" t="s">
        <v>2463</v>
      </c>
      <c r="K18" s="21" t="s">
        <v>2464</v>
      </c>
      <c r="L18" s="21" t="s">
        <v>1465</v>
      </c>
      <c r="M18" s="21" t="s">
        <v>1494</v>
      </c>
      <c r="N18" s="21" t="s">
        <v>1471</v>
      </c>
      <c r="O18" s="24">
        <v>0</v>
      </c>
      <c r="P18" s="24">
        <v>0</v>
      </c>
      <c r="Q18" s="24"/>
      <c r="R18" s="24" t="s">
        <v>2462</v>
      </c>
      <c r="S18" s="147"/>
    </row>
    <row r="19" spans="1:19" ht="27" customHeight="1" x14ac:dyDescent="0.25">
      <c r="A19" s="75"/>
      <c r="B19" s="75">
        <v>9</v>
      </c>
      <c r="C19" s="24" t="s">
        <v>51</v>
      </c>
      <c r="D19" s="24" t="s">
        <v>164</v>
      </c>
      <c r="E19" s="24" t="s">
        <v>2468</v>
      </c>
      <c r="F19" s="24" t="s">
        <v>1468</v>
      </c>
      <c r="G19" s="85" t="s">
        <v>330</v>
      </c>
      <c r="H19" s="24" t="s">
        <v>2468</v>
      </c>
      <c r="I19" s="21"/>
      <c r="J19" s="21" t="s">
        <v>2463</v>
      </c>
      <c r="K19" s="21" t="s">
        <v>2464</v>
      </c>
      <c r="L19" s="21" t="s">
        <v>1465</v>
      </c>
      <c r="M19" s="21" t="s">
        <v>1494</v>
      </c>
      <c r="N19" s="21" t="s">
        <v>1471</v>
      </c>
      <c r="O19" s="24">
        <v>0</v>
      </c>
      <c r="P19" s="24">
        <v>0</v>
      </c>
      <c r="Q19" s="24"/>
      <c r="R19" s="24" t="s">
        <v>2462</v>
      </c>
      <c r="S19" s="147"/>
    </row>
    <row r="20" spans="1:19" ht="27" customHeight="1" x14ac:dyDescent="0.25">
      <c r="A20" s="75"/>
      <c r="B20" s="75">
        <v>10</v>
      </c>
      <c r="C20" s="24" t="s">
        <v>51</v>
      </c>
      <c r="D20" s="24" t="s">
        <v>164</v>
      </c>
      <c r="E20" s="24" t="s">
        <v>2469</v>
      </c>
      <c r="F20" s="24" t="s">
        <v>1468</v>
      </c>
      <c r="G20" s="85" t="s">
        <v>330</v>
      </c>
      <c r="H20" s="24" t="s">
        <v>2469</v>
      </c>
      <c r="I20" s="21"/>
      <c r="J20" s="21" t="s">
        <v>2463</v>
      </c>
      <c r="K20" s="21" t="s">
        <v>2464</v>
      </c>
      <c r="L20" s="21" t="s">
        <v>1465</v>
      </c>
      <c r="M20" s="21" t="s">
        <v>1494</v>
      </c>
      <c r="N20" s="21" t="s">
        <v>1471</v>
      </c>
      <c r="O20" s="24">
        <v>0</v>
      </c>
      <c r="P20" s="24">
        <v>0</v>
      </c>
      <c r="Q20" s="24"/>
      <c r="R20" s="24" t="s">
        <v>2462</v>
      </c>
      <c r="S20" s="147"/>
    </row>
    <row r="21" spans="1:19" ht="27" customHeight="1" x14ac:dyDescent="0.25">
      <c r="A21" s="75"/>
      <c r="B21" s="75">
        <v>11</v>
      </c>
      <c r="C21" s="24" t="s">
        <v>51</v>
      </c>
      <c r="D21" s="24" t="s">
        <v>164</v>
      </c>
      <c r="E21" s="24" t="s">
        <v>2470</v>
      </c>
      <c r="F21" s="24" t="s">
        <v>1468</v>
      </c>
      <c r="G21" s="85" t="s">
        <v>330</v>
      </c>
      <c r="H21" s="24" t="s">
        <v>2470</v>
      </c>
      <c r="I21" s="21"/>
      <c r="J21" s="21" t="s">
        <v>2463</v>
      </c>
      <c r="K21" s="21" t="s">
        <v>2464</v>
      </c>
      <c r="L21" s="21" t="s">
        <v>1482</v>
      </c>
      <c r="M21" s="21" t="s">
        <v>1473</v>
      </c>
      <c r="N21" s="21" t="s">
        <v>1471</v>
      </c>
      <c r="O21" s="24">
        <v>0</v>
      </c>
      <c r="P21" s="24">
        <v>0</v>
      </c>
      <c r="Q21" s="24"/>
      <c r="R21" s="24" t="s">
        <v>2462</v>
      </c>
      <c r="S21" s="147"/>
    </row>
    <row r="22" spans="1:19" ht="27" customHeight="1" x14ac:dyDescent="0.25">
      <c r="A22" s="75"/>
      <c r="B22" s="75">
        <v>12</v>
      </c>
      <c r="C22" s="24" t="s">
        <v>51</v>
      </c>
      <c r="D22" s="24" t="s">
        <v>164</v>
      </c>
      <c r="E22" s="24" t="s">
        <v>2471</v>
      </c>
      <c r="F22" s="24" t="s">
        <v>1468</v>
      </c>
      <c r="G22" s="85" t="s">
        <v>330</v>
      </c>
      <c r="H22" s="24" t="s">
        <v>2471</v>
      </c>
      <c r="I22" s="21"/>
      <c r="J22" s="21" t="s">
        <v>2463</v>
      </c>
      <c r="K22" s="21" t="s">
        <v>2464</v>
      </c>
      <c r="L22" s="21" t="s">
        <v>1482</v>
      </c>
      <c r="M22" s="21" t="s">
        <v>1473</v>
      </c>
      <c r="N22" s="21" t="s">
        <v>1471</v>
      </c>
      <c r="O22" s="24">
        <v>0</v>
      </c>
      <c r="P22" s="24">
        <v>0</v>
      </c>
      <c r="Q22" s="24"/>
      <c r="R22" s="24" t="s">
        <v>2462</v>
      </c>
      <c r="S22" s="147"/>
    </row>
    <row r="23" spans="1:19" ht="27" customHeight="1" x14ac:dyDescent="0.25">
      <c r="A23" s="75"/>
      <c r="B23" s="75">
        <v>13</v>
      </c>
      <c r="C23" s="24" t="s">
        <v>51</v>
      </c>
      <c r="D23" s="24" t="s">
        <v>164</v>
      </c>
      <c r="E23" s="24" t="s">
        <v>2199</v>
      </c>
      <c r="F23" s="24" t="s">
        <v>1468</v>
      </c>
      <c r="G23" s="85" t="s">
        <v>330</v>
      </c>
      <c r="H23" s="24" t="s">
        <v>2199</v>
      </c>
      <c r="I23" s="21"/>
      <c r="J23" s="21" t="s">
        <v>2463</v>
      </c>
      <c r="K23" s="21" t="s">
        <v>2464</v>
      </c>
      <c r="L23" s="21" t="s">
        <v>1482</v>
      </c>
      <c r="M23" s="21" t="s">
        <v>1612</v>
      </c>
      <c r="N23" s="21" t="s">
        <v>1471</v>
      </c>
      <c r="O23" s="24">
        <v>0</v>
      </c>
      <c r="P23" s="24">
        <v>0</v>
      </c>
      <c r="Q23" s="24"/>
      <c r="R23" s="24" t="s">
        <v>2462</v>
      </c>
      <c r="S23" s="147"/>
    </row>
    <row r="24" spans="1:19" ht="27" customHeight="1" x14ac:dyDescent="0.25">
      <c r="A24" s="75"/>
      <c r="B24" s="75">
        <v>14</v>
      </c>
      <c r="C24" s="24" t="s">
        <v>51</v>
      </c>
      <c r="D24" s="24" t="s">
        <v>164</v>
      </c>
      <c r="E24" s="24" t="s">
        <v>875</v>
      </c>
      <c r="F24" s="24" t="s">
        <v>1468</v>
      </c>
      <c r="G24" s="85" t="s">
        <v>330</v>
      </c>
      <c r="H24" s="24" t="s">
        <v>875</v>
      </c>
      <c r="I24" s="21"/>
      <c r="J24" s="21" t="s">
        <v>2463</v>
      </c>
      <c r="K24" s="21" t="s">
        <v>2464</v>
      </c>
      <c r="L24" s="21" t="s">
        <v>1482</v>
      </c>
      <c r="M24" s="21" t="s">
        <v>1612</v>
      </c>
      <c r="N24" s="21" t="s">
        <v>1471</v>
      </c>
      <c r="O24" s="24">
        <v>0</v>
      </c>
      <c r="P24" s="24">
        <v>0</v>
      </c>
      <c r="Q24" s="24"/>
      <c r="R24" s="24" t="s">
        <v>2462</v>
      </c>
      <c r="S24" s="147"/>
    </row>
    <row r="25" spans="1:19" ht="27" customHeight="1" x14ac:dyDescent="0.25">
      <c r="A25" s="75"/>
      <c r="B25" s="75">
        <v>15</v>
      </c>
      <c r="C25" s="24" t="s">
        <v>51</v>
      </c>
      <c r="D25" s="24" t="s">
        <v>164</v>
      </c>
      <c r="E25" s="24" t="s">
        <v>2208</v>
      </c>
      <c r="F25" s="24" t="s">
        <v>1468</v>
      </c>
      <c r="G25" s="85" t="s">
        <v>330</v>
      </c>
      <c r="H25" s="24" t="s">
        <v>2208</v>
      </c>
      <c r="I25" s="21"/>
      <c r="J25" s="21" t="s">
        <v>2463</v>
      </c>
      <c r="K25" s="21" t="s">
        <v>2464</v>
      </c>
      <c r="L25" s="21" t="s">
        <v>1482</v>
      </c>
      <c r="M25" s="21" t="s">
        <v>1575</v>
      </c>
      <c r="N25" s="21" t="s">
        <v>1471</v>
      </c>
      <c r="O25" s="24">
        <v>0</v>
      </c>
      <c r="P25" s="24">
        <v>0</v>
      </c>
      <c r="Q25" s="24"/>
      <c r="R25" s="24" t="s">
        <v>2462</v>
      </c>
      <c r="S25" s="147"/>
    </row>
    <row r="26" spans="1:19" ht="27" customHeight="1" x14ac:dyDescent="0.25">
      <c r="A26" s="75"/>
      <c r="B26" s="75">
        <v>16</v>
      </c>
      <c r="C26" s="24" t="s">
        <v>51</v>
      </c>
      <c r="D26" s="24" t="s">
        <v>164</v>
      </c>
      <c r="E26" s="24" t="s">
        <v>2209</v>
      </c>
      <c r="F26" s="24" t="s">
        <v>1468</v>
      </c>
      <c r="G26" s="85" t="s">
        <v>330</v>
      </c>
      <c r="H26" s="24" t="s">
        <v>2209</v>
      </c>
      <c r="I26" s="21"/>
      <c r="J26" s="21" t="s">
        <v>2463</v>
      </c>
      <c r="K26" s="21" t="s">
        <v>2464</v>
      </c>
      <c r="L26" s="21" t="s">
        <v>1482</v>
      </c>
      <c r="M26" s="21" t="s">
        <v>1575</v>
      </c>
      <c r="N26" s="21" t="s">
        <v>1471</v>
      </c>
      <c r="O26" s="24">
        <v>0</v>
      </c>
      <c r="P26" s="24">
        <v>0</v>
      </c>
      <c r="Q26" s="24"/>
      <c r="R26" s="24" t="s">
        <v>2462</v>
      </c>
      <c r="S26" s="147"/>
    </row>
    <row r="27" spans="1:19" ht="27" customHeight="1" x14ac:dyDescent="0.25">
      <c r="A27" s="75"/>
      <c r="B27" s="75">
        <v>17</v>
      </c>
      <c r="C27" s="24" t="s">
        <v>51</v>
      </c>
      <c r="D27" s="24" t="s">
        <v>164</v>
      </c>
      <c r="E27" s="24" t="s">
        <v>2206</v>
      </c>
      <c r="F27" s="24" t="s">
        <v>1468</v>
      </c>
      <c r="G27" s="85" t="s">
        <v>330</v>
      </c>
      <c r="H27" s="24" t="s">
        <v>2206</v>
      </c>
      <c r="I27" s="21"/>
      <c r="J27" s="21" t="s">
        <v>2463</v>
      </c>
      <c r="K27" s="21" t="s">
        <v>2464</v>
      </c>
      <c r="L27" s="21" t="s">
        <v>1482</v>
      </c>
      <c r="M27" s="21" t="s">
        <v>1661</v>
      </c>
      <c r="N27" s="21" t="s">
        <v>1471</v>
      </c>
      <c r="O27" s="24">
        <v>0</v>
      </c>
      <c r="P27" s="24">
        <v>0</v>
      </c>
      <c r="Q27" s="24"/>
      <c r="R27" s="24" t="s">
        <v>2462</v>
      </c>
      <c r="S27" s="147"/>
    </row>
    <row r="28" spans="1:19" ht="27" customHeight="1" x14ac:dyDescent="0.25">
      <c r="A28" s="75"/>
      <c r="B28" s="75">
        <v>18</v>
      </c>
      <c r="C28" s="24" t="s">
        <v>51</v>
      </c>
      <c r="D28" s="24" t="s">
        <v>164</v>
      </c>
      <c r="E28" s="24" t="s">
        <v>2201</v>
      </c>
      <c r="F28" s="24" t="s">
        <v>1468</v>
      </c>
      <c r="G28" s="85" t="s">
        <v>330</v>
      </c>
      <c r="H28" s="24" t="s">
        <v>2201</v>
      </c>
      <c r="I28" s="21"/>
      <c r="J28" s="21" t="s">
        <v>2463</v>
      </c>
      <c r="K28" s="21" t="s">
        <v>2464</v>
      </c>
      <c r="L28" s="21" t="s">
        <v>1482</v>
      </c>
      <c r="M28" s="21" t="s">
        <v>1476</v>
      </c>
      <c r="N28" s="21" t="s">
        <v>1471</v>
      </c>
      <c r="O28" s="24">
        <v>0</v>
      </c>
      <c r="P28" s="24">
        <v>0</v>
      </c>
      <c r="Q28" s="24"/>
      <c r="R28" s="24" t="s">
        <v>2462</v>
      </c>
      <c r="S28" s="147"/>
    </row>
    <row r="29" spans="1:19" ht="27" customHeight="1" x14ac:dyDescent="0.25">
      <c r="A29" s="75"/>
      <c r="B29" s="75">
        <v>19</v>
      </c>
      <c r="C29" s="24" t="s">
        <v>51</v>
      </c>
      <c r="D29" s="24" t="s">
        <v>164</v>
      </c>
      <c r="E29" s="24" t="s">
        <v>2202</v>
      </c>
      <c r="F29" s="24" t="s">
        <v>1468</v>
      </c>
      <c r="G29" s="85" t="s">
        <v>330</v>
      </c>
      <c r="H29" s="24" t="s">
        <v>2202</v>
      </c>
      <c r="I29" s="21"/>
      <c r="J29" s="21" t="s">
        <v>2463</v>
      </c>
      <c r="K29" s="21" t="s">
        <v>2464</v>
      </c>
      <c r="L29" s="21" t="s">
        <v>1482</v>
      </c>
      <c r="M29" s="21" t="s">
        <v>1661</v>
      </c>
      <c r="N29" s="21" t="s">
        <v>1471</v>
      </c>
      <c r="O29" s="24">
        <v>0</v>
      </c>
      <c r="P29" s="24">
        <v>0</v>
      </c>
      <c r="Q29" s="24"/>
      <c r="R29" s="24" t="s">
        <v>2462</v>
      </c>
      <c r="S29" s="147"/>
    </row>
    <row r="30" spans="1:19" ht="27" customHeight="1" x14ac:dyDescent="0.25">
      <c r="A30" s="75"/>
      <c r="B30" s="75">
        <v>20</v>
      </c>
      <c r="C30" s="24" t="s">
        <v>51</v>
      </c>
      <c r="D30" s="24" t="s">
        <v>164</v>
      </c>
      <c r="E30" s="24" t="s">
        <v>2204</v>
      </c>
      <c r="F30" s="24" t="s">
        <v>1468</v>
      </c>
      <c r="G30" s="85" t="s">
        <v>330</v>
      </c>
      <c r="H30" s="24" t="s">
        <v>2204</v>
      </c>
      <c r="I30" s="21"/>
      <c r="J30" s="21" t="s">
        <v>2463</v>
      </c>
      <c r="K30" s="21" t="s">
        <v>2464</v>
      </c>
      <c r="L30" s="21" t="s">
        <v>1482</v>
      </c>
      <c r="M30" s="21" t="s">
        <v>1473</v>
      </c>
      <c r="N30" s="21" t="s">
        <v>1471</v>
      </c>
      <c r="O30" s="24">
        <v>0</v>
      </c>
      <c r="P30" s="24">
        <v>0</v>
      </c>
      <c r="Q30" s="24"/>
      <c r="R30" s="24" t="s">
        <v>2462</v>
      </c>
      <c r="S30" s="147"/>
    </row>
    <row r="31" spans="1:19" ht="27" customHeight="1" x14ac:dyDescent="0.25">
      <c r="A31" s="75"/>
      <c r="B31" s="75">
        <v>21</v>
      </c>
      <c r="C31" s="24" t="s">
        <v>51</v>
      </c>
      <c r="D31" s="24" t="s">
        <v>164</v>
      </c>
      <c r="E31" s="24" t="s">
        <v>2472</v>
      </c>
      <c r="F31" s="24" t="s">
        <v>1468</v>
      </c>
      <c r="G31" s="85" t="s">
        <v>330</v>
      </c>
      <c r="H31" s="24" t="s">
        <v>2472</v>
      </c>
      <c r="I31" s="21"/>
      <c r="J31" s="21" t="s">
        <v>2463</v>
      </c>
      <c r="K31" s="21" t="s">
        <v>2464</v>
      </c>
      <c r="L31" s="21" t="s">
        <v>1458</v>
      </c>
      <c r="M31" s="21" t="s">
        <v>1459</v>
      </c>
      <c r="N31" s="21" t="s">
        <v>1471</v>
      </c>
      <c r="O31" s="24">
        <v>0</v>
      </c>
      <c r="P31" s="24">
        <v>0</v>
      </c>
      <c r="Q31" s="24"/>
      <c r="R31" s="24" t="s">
        <v>2462</v>
      </c>
      <c r="S31" s="147"/>
    </row>
    <row r="32" spans="1:19" ht="27" customHeight="1" x14ac:dyDescent="0.25">
      <c r="A32" s="75"/>
      <c r="B32" s="75">
        <v>22</v>
      </c>
      <c r="C32" s="24" t="s">
        <v>51</v>
      </c>
      <c r="D32" s="24" t="s">
        <v>164</v>
      </c>
      <c r="E32" s="24" t="s">
        <v>2473</v>
      </c>
      <c r="F32" s="24" t="s">
        <v>1468</v>
      </c>
      <c r="G32" s="85" t="s">
        <v>330</v>
      </c>
      <c r="H32" s="24" t="s">
        <v>2473</v>
      </c>
      <c r="I32" s="21"/>
      <c r="J32" s="21" t="s">
        <v>2463</v>
      </c>
      <c r="K32" s="21" t="s">
        <v>2464</v>
      </c>
      <c r="L32" s="21" t="s">
        <v>1458</v>
      </c>
      <c r="M32" s="21" t="s">
        <v>1459</v>
      </c>
      <c r="N32" s="21" t="s">
        <v>1471</v>
      </c>
      <c r="O32" s="24">
        <v>0</v>
      </c>
      <c r="P32" s="24">
        <v>0</v>
      </c>
      <c r="Q32" s="24"/>
      <c r="R32" s="24" t="s">
        <v>2462</v>
      </c>
      <c r="S32" s="147"/>
    </row>
    <row r="33" spans="1:19" ht="27" customHeight="1" x14ac:dyDescent="0.25">
      <c r="A33" s="75"/>
      <c r="B33" s="75">
        <v>23</v>
      </c>
      <c r="C33" s="24" t="s">
        <v>51</v>
      </c>
      <c r="D33" s="24" t="s">
        <v>164</v>
      </c>
      <c r="E33" s="24" t="s">
        <v>2474</v>
      </c>
      <c r="F33" s="24" t="s">
        <v>1468</v>
      </c>
      <c r="G33" s="85" t="s">
        <v>330</v>
      </c>
      <c r="H33" s="24" t="s">
        <v>2474</v>
      </c>
      <c r="I33" s="21"/>
      <c r="J33" s="21" t="s">
        <v>2463</v>
      </c>
      <c r="K33" s="21" t="s">
        <v>2464</v>
      </c>
      <c r="L33" s="21" t="s">
        <v>1458</v>
      </c>
      <c r="M33" s="21" t="s">
        <v>1459</v>
      </c>
      <c r="N33" s="21" t="s">
        <v>1471</v>
      </c>
      <c r="O33" s="24">
        <v>0</v>
      </c>
      <c r="P33" s="24">
        <v>0</v>
      </c>
      <c r="Q33" s="24"/>
      <c r="R33" s="24" t="s">
        <v>2462</v>
      </c>
      <c r="S33" s="147"/>
    </row>
    <row r="34" spans="1:19" ht="27" customHeight="1" x14ac:dyDescent="0.25">
      <c r="A34" s="75"/>
      <c r="B34" s="75">
        <v>24</v>
      </c>
      <c r="C34" s="24" t="s">
        <v>51</v>
      </c>
      <c r="D34" s="24" t="s">
        <v>164</v>
      </c>
      <c r="E34" s="24" t="s">
        <v>1561</v>
      </c>
      <c r="F34" s="24"/>
      <c r="G34" s="21"/>
      <c r="H34" s="21"/>
      <c r="I34" s="21" t="s">
        <v>1599</v>
      </c>
      <c r="J34" s="21"/>
      <c r="K34" s="21"/>
      <c r="L34" s="21" t="s">
        <v>1563</v>
      </c>
      <c r="M34" s="21" t="s">
        <v>1564</v>
      </c>
      <c r="N34" s="21" t="s">
        <v>1471</v>
      </c>
      <c r="O34" s="24">
        <v>0</v>
      </c>
      <c r="P34" s="24">
        <v>0</v>
      </c>
      <c r="Q34" s="24"/>
      <c r="R34" s="24" t="s">
        <v>2462</v>
      </c>
      <c r="S34" s="147"/>
    </row>
  </sheetData>
  <autoFilter ref="B10:S34" xr:uid="{00000000-0001-0000-7D00-000000000000}"/>
  <mergeCells count="1">
    <mergeCell ref="C9:M9"/>
  </mergeCells>
  <conditionalFormatting sqref="E11:E34">
    <cfRule type="duplicateValues" dxfId="1503" priority="2"/>
  </conditionalFormatting>
  <conditionalFormatting sqref="H12:H33">
    <cfRule type="duplicateValues" dxfId="1502" priority="1"/>
  </conditionalFormatting>
  <hyperlinks>
    <hyperlink ref="G12" location="SAT024_CENT_MANUAL_FS!A1" display="SAT024_CENT_MANUAL_FS" xr:uid="{00000000-0004-0000-7D00-000000000000}"/>
    <hyperlink ref="G13" location="SAT024_CENT_MANUAL_FS!A1" display="SAT024_CENT_MANUAL_FS" xr:uid="{00000000-0004-0000-7D00-000001000000}"/>
    <hyperlink ref="G14" location="SAT024_CENT_MANUAL_FS!A1" display="SAT024_CENT_MANUAL_FS" xr:uid="{00000000-0004-0000-7D00-000002000000}"/>
    <hyperlink ref="G15" location="SAT024_CENT_MANUAL_FS!A1" display="SAT024_CENT_MANUAL_FS" xr:uid="{00000000-0004-0000-7D00-000003000000}"/>
    <hyperlink ref="G16" location="SAT024_CENT_MANUAL_FS!A1" display="SAT024_CENT_MANUAL_FS" xr:uid="{00000000-0004-0000-7D00-000004000000}"/>
    <hyperlink ref="G17" location="SAT024_CENT_MANUAL_FS!A1" display="SAT024_CENT_MANUAL_FS" xr:uid="{00000000-0004-0000-7D00-000005000000}"/>
    <hyperlink ref="G18" location="SAT024_CENT_MANUAL_FS!A1" display="SAT024_CENT_MANUAL_FS" xr:uid="{00000000-0004-0000-7D00-000006000000}"/>
    <hyperlink ref="G19" location="SAT024_CENT_MANUAL_FS!A1" display="SAT024_CENT_MANUAL_FS" xr:uid="{00000000-0004-0000-7D00-000007000000}"/>
    <hyperlink ref="G20" location="SAT024_CENT_MANUAL_FS!A1" display="SAT024_CENT_MANUAL_FS" xr:uid="{00000000-0004-0000-7D00-000008000000}"/>
    <hyperlink ref="G21" location="SAT024_CENT_MANUAL_FS!A1" display="SAT024_CENT_MANUAL_FS" xr:uid="{00000000-0004-0000-7D00-000009000000}"/>
    <hyperlink ref="G22" location="SAT024_CENT_MANUAL_FS!A1" display="SAT024_CENT_MANUAL_FS" xr:uid="{00000000-0004-0000-7D00-00000A000000}"/>
    <hyperlink ref="G23" location="SAT024_CENT_MANUAL_FS!A1" display="SAT024_CENT_MANUAL_FS" xr:uid="{00000000-0004-0000-7D00-00000B000000}"/>
    <hyperlink ref="G24" location="SAT024_CENT_MANUAL_FS!A1" display="SAT024_CENT_MANUAL_FS" xr:uid="{00000000-0004-0000-7D00-00000C000000}"/>
    <hyperlink ref="G25" location="SAT024_CENT_MANUAL_FS!A1" display="SAT024_CENT_MANUAL_FS" xr:uid="{00000000-0004-0000-7D00-00000D000000}"/>
    <hyperlink ref="G26" location="SAT024_CENT_MANUAL_FS!A1" display="SAT024_CENT_MANUAL_FS" xr:uid="{00000000-0004-0000-7D00-00000E000000}"/>
    <hyperlink ref="G27" location="SAT024_CENT_MANUAL_FS!A1" display="SAT024_CENT_MANUAL_FS" xr:uid="{00000000-0004-0000-7D00-00000F000000}"/>
    <hyperlink ref="G28" location="SAT024_CENT_MANUAL_FS!A1" display="SAT024_CENT_MANUAL_FS" xr:uid="{00000000-0004-0000-7D00-000010000000}"/>
    <hyperlink ref="G29" location="SAT024_CENT_MANUAL_FS!A1" display="SAT024_CENT_MANUAL_FS" xr:uid="{00000000-0004-0000-7D00-000011000000}"/>
    <hyperlink ref="G30" location="SAT024_CENT_MANUAL_FS!A1" display="SAT024_CENT_MANUAL_FS" xr:uid="{00000000-0004-0000-7D00-000012000000}"/>
    <hyperlink ref="G31" location="SAT024_CENT_MANUAL_FS!A1" display="SAT024_CENT_MANUAL_FS" xr:uid="{00000000-0004-0000-7D00-000013000000}"/>
    <hyperlink ref="G32" location="SAT024_CENT_MANUAL_FS!A1" display="SAT024_CENT_MANUAL_FS" xr:uid="{00000000-0004-0000-7D00-000014000000}"/>
    <hyperlink ref="G33" location="SAT024_CENT_MANUAL_FS!A1" display="SAT024_CENT_MANUAL_FS" xr:uid="{00000000-0004-0000-7D00-000015000000}"/>
    <hyperlink ref="B6" location="Variáveis!A1" display="Variáveis" xr:uid="{00000000-0004-0000-7D00-000016000000}"/>
    <hyperlink ref="C6" location="'Índice de Tabelas'!A1" display="Índice de Tabelas" xr:uid="{00000000-0004-0000-7D00-000017000000}"/>
    <hyperlink ref="D6" location="'Manual de Instrução'!A1" display="Manual de Instrução" xr:uid="{00000000-0004-0000-7D00-00001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8593" r:id="rId4" name="Button 1">
              <controlPr defaultSize="0" print="0" autoFill="0" autoPict="0" macro="[0]!ReturnToPrevSheet">
                <anchor moveWithCells="1" sizeWithCells="1">
                  <from>
                    <xdr:col>4</xdr:col>
                    <xdr:colOff>0</xdr:colOff>
                    <xdr:row>3</xdr:row>
                    <xdr:rowOff>0</xdr:rowOff>
                  </from>
                  <to>
                    <xdr:col>5</xdr:col>
                    <xdr:colOff>990600</xdr:colOff>
                    <xdr:row>4</xdr:row>
                    <xdr:rowOff>182880</xdr:rowOff>
                  </to>
                </anchor>
              </controlPr>
            </control>
          </mc:Choice>
        </mc:AlternateContent>
        <mc:AlternateContent xmlns:mc="http://schemas.openxmlformats.org/markup-compatibility/2006">
          <mc:Choice Requires="x14">
            <control shapeId="23859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92"/>
  <dimension ref="A1:R29"/>
  <sheetViews>
    <sheetView zoomScale="80" workbookViewId="0">
      <pane xSplit="5" ySplit="10" topLeftCell="F11" activePane="bottomRight" state="frozen"/>
      <selection pane="topRight" activeCell="F1" sqref="F1"/>
      <selection pane="bottomLeft" activeCell="A18" sqref="A18"/>
      <selection pane="bottomRight" activeCell="B10" sqref="B10:R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 style="27" customWidth="1"/>
    <col min="5" max="5" width="23.59765625" style="27" customWidth="1"/>
    <col min="6" max="6" width="17.8984375" style="27" customWidth="1"/>
    <col min="7" max="7" width="30.8984375" style="27" customWidth="1"/>
    <col min="8" max="8" width="20.0976562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165</v>
      </c>
      <c r="E11" s="24" t="s">
        <v>1456</v>
      </c>
      <c r="F11" s="24"/>
      <c r="G11" s="65"/>
      <c r="H11" s="21"/>
      <c r="I11" s="21" t="s">
        <v>1457</v>
      </c>
      <c r="J11" s="24"/>
      <c r="K11" s="21" t="s">
        <v>1458</v>
      </c>
      <c r="L11" s="21" t="s">
        <v>1459</v>
      </c>
      <c r="M11" s="21" t="s">
        <v>1471</v>
      </c>
      <c r="N11" s="24">
        <v>0</v>
      </c>
      <c r="O11" s="73">
        <v>0</v>
      </c>
      <c r="P11" s="73" t="s">
        <v>2475</v>
      </c>
      <c r="Q11" s="24" t="s">
        <v>2476</v>
      </c>
      <c r="R11" s="147"/>
    </row>
    <row r="12" spans="1:18" ht="27" customHeight="1" x14ac:dyDescent="0.25">
      <c r="A12" s="75"/>
      <c r="B12" s="75">
        <v>2</v>
      </c>
      <c r="C12" s="24" t="s">
        <v>51</v>
      </c>
      <c r="D12" s="24" t="s">
        <v>165</v>
      </c>
      <c r="E12" s="24" t="s">
        <v>1463</v>
      </c>
      <c r="F12" s="24"/>
      <c r="G12" s="85" t="s">
        <v>151</v>
      </c>
      <c r="H12" s="24" t="s">
        <v>1463</v>
      </c>
      <c r="I12" s="21"/>
      <c r="J12" s="21" t="s">
        <v>2477</v>
      </c>
      <c r="K12" s="21" t="s">
        <v>1465</v>
      </c>
      <c r="L12" s="21" t="s">
        <v>1466</v>
      </c>
      <c r="M12" s="21" t="s">
        <v>1471</v>
      </c>
      <c r="N12" s="24">
        <v>0</v>
      </c>
      <c r="O12" s="24">
        <v>0</v>
      </c>
      <c r="P12" s="24" t="s">
        <v>2475</v>
      </c>
      <c r="Q12" s="24" t="s">
        <v>2476</v>
      </c>
      <c r="R12" s="147"/>
    </row>
    <row r="13" spans="1:18" ht="30" customHeight="1" x14ac:dyDescent="0.25">
      <c r="A13" s="75"/>
      <c r="B13" s="75">
        <v>3</v>
      </c>
      <c r="C13" s="24" t="s">
        <v>51</v>
      </c>
      <c r="D13" s="24" t="s">
        <v>165</v>
      </c>
      <c r="E13" s="24" t="s">
        <v>1467</v>
      </c>
      <c r="F13" s="24"/>
      <c r="G13" s="85" t="s">
        <v>151</v>
      </c>
      <c r="H13" s="24" t="s">
        <v>1467</v>
      </c>
      <c r="I13" s="21"/>
      <c r="J13" s="21" t="s">
        <v>2477</v>
      </c>
      <c r="K13" s="21" t="s">
        <v>1465</v>
      </c>
      <c r="L13" s="21" t="s">
        <v>1466</v>
      </c>
      <c r="M13" s="21" t="s">
        <v>1471</v>
      </c>
      <c r="N13" s="24">
        <v>0</v>
      </c>
      <c r="O13" s="24">
        <v>0</v>
      </c>
      <c r="P13" s="24" t="s">
        <v>2475</v>
      </c>
      <c r="Q13" s="24" t="s">
        <v>2476</v>
      </c>
      <c r="R13" s="147"/>
    </row>
    <row r="14" spans="1:18" ht="30" customHeight="1" x14ac:dyDescent="0.25">
      <c r="A14" s="75"/>
      <c r="B14" s="75">
        <v>4</v>
      </c>
      <c r="C14" s="24" t="s">
        <v>51</v>
      </c>
      <c r="D14" s="24" t="s">
        <v>165</v>
      </c>
      <c r="E14" s="24" t="s">
        <v>1479</v>
      </c>
      <c r="F14" s="24"/>
      <c r="G14" s="85" t="s">
        <v>151</v>
      </c>
      <c r="H14" s="24" t="s">
        <v>1479</v>
      </c>
      <c r="I14" s="21"/>
      <c r="J14" s="21" t="s">
        <v>2477</v>
      </c>
      <c r="K14" s="21" t="s">
        <v>1465</v>
      </c>
      <c r="L14" s="21" t="s">
        <v>1473</v>
      </c>
      <c r="M14" s="21" t="s">
        <v>1471</v>
      </c>
      <c r="N14" s="24">
        <v>0</v>
      </c>
      <c r="O14" s="24">
        <v>0</v>
      </c>
      <c r="P14" s="24" t="s">
        <v>2475</v>
      </c>
      <c r="Q14" s="24" t="s">
        <v>2476</v>
      </c>
      <c r="R14" s="147"/>
    </row>
    <row r="15" spans="1:18" ht="30" customHeight="1" x14ac:dyDescent="0.25">
      <c r="A15" s="75"/>
      <c r="B15" s="75">
        <v>5</v>
      </c>
      <c r="C15" s="24" t="s">
        <v>51</v>
      </c>
      <c r="D15" s="24" t="s">
        <v>165</v>
      </c>
      <c r="E15" s="24" t="s">
        <v>2180</v>
      </c>
      <c r="F15" s="24"/>
      <c r="G15" s="85" t="s">
        <v>157</v>
      </c>
      <c r="H15" s="24" t="s">
        <v>2180</v>
      </c>
      <c r="I15" s="21"/>
      <c r="J15" s="21" t="s">
        <v>2478</v>
      </c>
      <c r="K15" s="21" t="s">
        <v>1482</v>
      </c>
      <c r="L15" s="21" t="s">
        <v>1555</v>
      </c>
      <c r="M15" s="21" t="s">
        <v>1471</v>
      </c>
      <c r="N15" s="24">
        <v>0</v>
      </c>
      <c r="O15" s="24">
        <v>0</v>
      </c>
      <c r="P15" s="24" t="s">
        <v>2475</v>
      </c>
      <c r="Q15" s="24" t="s">
        <v>2476</v>
      </c>
      <c r="R15" s="147"/>
    </row>
    <row r="16" spans="1:18" ht="30" customHeight="1" x14ac:dyDescent="0.25">
      <c r="A16" s="75"/>
      <c r="B16" s="75">
        <v>6</v>
      </c>
      <c r="C16" s="24" t="s">
        <v>51</v>
      </c>
      <c r="D16" s="24" t="s">
        <v>165</v>
      </c>
      <c r="E16" s="24" t="s">
        <v>2182</v>
      </c>
      <c r="F16" s="24"/>
      <c r="G16" s="85" t="s">
        <v>157</v>
      </c>
      <c r="H16" s="21"/>
      <c r="I16" s="21" t="s">
        <v>2479</v>
      </c>
      <c r="J16" s="21" t="s">
        <v>2478</v>
      </c>
      <c r="K16" s="21" t="s">
        <v>1482</v>
      </c>
      <c r="L16" s="21" t="s">
        <v>2480</v>
      </c>
      <c r="M16" s="21" t="s">
        <v>1471</v>
      </c>
      <c r="N16" s="24">
        <v>0</v>
      </c>
      <c r="O16" s="24">
        <v>0</v>
      </c>
      <c r="P16" s="24" t="s">
        <v>2475</v>
      </c>
      <c r="Q16" s="24" t="s">
        <v>2476</v>
      </c>
      <c r="R16" s="147"/>
    </row>
    <row r="17" spans="1:18" ht="30" customHeight="1" x14ac:dyDescent="0.25">
      <c r="A17" s="75"/>
      <c r="B17" s="75">
        <v>7</v>
      </c>
      <c r="C17" s="24" t="s">
        <v>51</v>
      </c>
      <c r="D17" s="24" t="s">
        <v>165</v>
      </c>
      <c r="E17" s="24" t="s">
        <v>2024</v>
      </c>
      <c r="F17" s="24"/>
      <c r="G17" s="85" t="s">
        <v>104</v>
      </c>
      <c r="H17" s="24" t="s">
        <v>2024</v>
      </c>
      <c r="I17" s="21"/>
      <c r="J17" s="21" t="s">
        <v>2481</v>
      </c>
      <c r="K17" s="21" t="s">
        <v>1482</v>
      </c>
      <c r="L17" s="21" t="s">
        <v>1470</v>
      </c>
      <c r="M17" s="21" t="s">
        <v>1471</v>
      </c>
      <c r="N17" s="24">
        <v>0</v>
      </c>
      <c r="O17" s="24">
        <v>0</v>
      </c>
      <c r="P17" s="24" t="s">
        <v>2475</v>
      </c>
      <c r="Q17" s="24" t="s">
        <v>2476</v>
      </c>
      <c r="R17" s="147"/>
    </row>
    <row r="18" spans="1:18" ht="30" customHeight="1" x14ac:dyDescent="0.25">
      <c r="A18" s="75"/>
      <c r="B18" s="75">
        <v>8</v>
      </c>
      <c r="C18" s="24" t="s">
        <v>51</v>
      </c>
      <c r="D18" s="24" t="s">
        <v>165</v>
      </c>
      <c r="E18" s="24" t="s">
        <v>2025</v>
      </c>
      <c r="F18" s="24"/>
      <c r="G18" s="85" t="s">
        <v>104</v>
      </c>
      <c r="H18" s="24" t="s">
        <v>2025</v>
      </c>
      <c r="I18" s="21"/>
      <c r="J18" s="21" t="s">
        <v>2481</v>
      </c>
      <c r="K18" s="21" t="s">
        <v>1465</v>
      </c>
      <c r="L18" s="21" t="s">
        <v>1646</v>
      </c>
      <c r="M18" s="21" t="s">
        <v>1471</v>
      </c>
      <c r="N18" s="24">
        <v>0</v>
      </c>
      <c r="O18" s="24">
        <v>0</v>
      </c>
      <c r="P18" s="24" t="s">
        <v>2475</v>
      </c>
      <c r="Q18" s="24" t="s">
        <v>2476</v>
      </c>
      <c r="R18" s="147"/>
    </row>
    <row r="19" spans="1:18" ht="30" customHeight="1" x14ac:dyDescent="0.25">
      <c r="A19" s="75"/>
      <c r="B19" s="75">
        <v>9</v>
      </c>
      <c r="C19" s="24" t="s">
        <v>51</v>
      </c>
      <c r="D19" s="24" t="s">
        <v>165</v>
      </c>
      <c r="E19" s="24" t="s">
        <v>2029</v>
      </c>
      <c r="F19" s="24"/>
      <c r="G19" s="85" t="s">
        <v>104</v>
      </c>
      <c r="H19" s="24" t="s">
        <v>2029</v>
      </c>
      <c r="I19" s="21"/>
      <c r="J19" s="21" t="s">
        <v>2481</v>
      </c>
      <c r="K19" s="21" t="s">
        <v>1465</v>
      </c>
      <c r="L19" s="21" t="s">
        <v>1494</v>
      </c>
      <c r="M19" s="21" t="s">
        <v>1471</v>
      </c>
      <c r="N19" s="24">
        <v>0</v>
      </c>
      <c r="O19" s="24">
        <v>0</v>
      </c>
      <c r="P19" s="24" t="s">
        <v>2475</v>
      </c>
      <c r="Q19" s="24" t="s">
        <v>2476</v>
      </c>
      <c r="R19" s="147"/>
    </row>
    <row r="20" spans="1:18" ht="30" customHeight="1" x14ac:dyDescent="0.25">
      <c r="A20" s="75"/>
      <c r="B20" s="75">
        <v>10</v>
      </c>
      <c r="C20" s="24" t="s">
        <v>51</v>
      </c>
      <c r="D20" s="24" t="s">
        <v>165</v>
      </c>
      <c r="E20" s="24" t="s">
        <v>2026</v>
      </c>
      <c r="F20" s="24"/>
      <c r="G20" s="85" t="s">
        <v>104</v>
      </c>
      <c r="H20" s="24" t="s">
        <v>2026</v>
      </c>
      <c r="I20" s="21"/>
      <c r="J20" s="21" t="s">
        <v>2481</v>
      </c>
      <c r="K20" s="21" t="s">
        <v>1465</v>
      </c>
      <c r="L20" s="21" t="s">
        <v>1494</v>
      </c>
      <c r="M20" s="21" t="s">
        <v>1471</v>
      </c>
      <c r="N20" s="24">
        <v>0</v>
      </c>
      <c r="O20" s="24">
        <v>0</v>
      </c>
      <c r="P20" s="24" t="s">
        <v>2475</v>
      </c>
      <c r="Q20" s="24" t="s">
        <v>2476</v>
      </c>
      <c r="R20" s="147"/>
    </row>
    <row r="21" spans="1:18" ht="30" customHeight="1" x14ac:dyDescent="0.25">
      <c r="A21" s="75"/>
      <c r="B21" s="75">
        <v>11</v>
      </c>
      <c r="C21" s="24" t="s">
        <v>51</v>
      </c>
      <c r="D21" s="24" t="s">
        <v>165</v>
      </c>
      <c r="E21" s="24" t="s">
        <v>1647</v>
      </c>
      <c r="F21" s="24"/>
      <c r="G21" s="85" t="s">
        <v>157</v>
      </c>
      <c r="H21" s="24" t="s">
        <v>1647</v>
      </c>
      <c r="I21" s="21"/>
      <c r="J21" s="21" t="s">
        <v>2478</v>
      </c>
      <c r="K21" s="21" t="s">
        <v>1465</v>
      </c>
      <c r="L21" s="21" t="s">
        <v>1494</v>
      </c>
      <c r="M21" s="21" t="s">
        <v>1471</v>
      </c>
      <c r="N21" s="24">
        <v>0</v>
      </c>
      <c r="O21" s="24">
        <v>0</v>
      </c>
      <c r="P21" s="24" t="s">
        <v>2475</v>
      </c>
      <c r="Q21" s="24" t="s">
        <v>2476</v>
      </c>
      <c r="R21" s="147"/>
    </row>
    <row r="22" spans="1:18" ht="30" customHeight="1" x14ac:dyDescent="0.25">
      <c r="A22" s="75"/>
      <c r="B22" s="75">
        <v>12</v>
      </c>
      <c r="C22" s="24" t="s">
        <v>51</v>
      </c>
      <c r="D22" s="24" t="s">
        <v>165</v>
      </c>
      <c r="E22" s="24" t="s">
        <v>1648</v>
      </c>
      <c r="F22" s="24"/>
      <c r="G22" s="85" t="s">
        <v>157</v>
      </c>
      <c r="H22" s="24" t="s">
        <v>1648</v>
      </c>
      <c r="I22" s="21"/>
      <c r="J22" s="21" t="s">
        <v>2478</v>
      </c>
      <c r="K22" s="21" t="s">
        <v>1465</v>
      </c>
      <c r="L22" s="21" t="s">
        <v>1473</v>
      </c>
      <c r="M22" s="21" t="s">
        <v>1471</v>
      </c>
      <c r="N22" s="24">
        <v>0</v>
      </c>
      <c r="O22" s="24">
        <v>0</v>
      </c>
      <c r="P22" s="24" t="s">
        <v>2475</v>
      </c>
      <c r="Q22" s="24" t="s">
        <v>2476</v>
      </c>
      <c r="R22" s="147"/>
    </row>
    <row r="23" spans="1:18" ht="30" customHeight="1" x14ac:dyDescent="0.25">
      <c r="A23" s="75"/>
      <c r="B23" s="75">
        <v>13</v>
      </c>
      <c r="C23" s="24" t="s">
        <v>51</v>
      </c>
      <c r="D23" s="24" t="s">
        <v>165</v>
      </c>
      <c r="E23" s="24" t="s">
        <v>2231</v>
      </c>
      <c r="F23" s="24"/>
      <c r="G23" s="85" t="s">
        <v>127</v>
      </c>
      <c r="H23" s="24" t="s">
        <v>2231</v>
      </c>
      <c r="I23" s="21"/>
      <c r="J23" s="21" t="s">
        <v>2482</v>
      </c>
      <c r="K23" s="21" t="s">
        <v>1465</v>
      </c>
      <c r="L23" s="21" t="s">
        <v>1473</v>
      </c>
      <c r="M23" s="21" t="s">
        <v>1471</v>
      </c>
      <c r="N23" s="24">
        <v>0</v>
      </c>
      <c r="O23" s="24">
        <v>0</v>
      </c>
      <c r="P23" s="24" t="s">
        <v>2475</v>
      </c>
      <c r="Q23" s="24" t="s">
        <v>2476</v>
      </c>
      <c r="R23" s="147"/>
    </row>
    <row r="24" spans="1:18" ht="30" customHeight="1" x14ac:dyDescent="0.25">
      <c r="A24" s="75"/>
      <c r="B24" s="75">
        <v>14</v>
      </c>
      <c r="C24" s="24" t="s">
        <v>51</v>
      </c>
      <c r="D24" s="24" t="s">
        <v>165</v>
      </c>
      <c r="E24" s="24" t="s">
        <v>2483</v>
      </c>
      <c r="F24" s="24"/>
      <c r="G24" s="85" t="s">
        <v>157</v>
      </c>
      <c r="H24" s="21"/>
      <c r="I24" s="21" t="s">
        <v>2484</v>
      </c>
      <c r="J24" s="21" t="s">
        <v>2478</v>
      </c>
      <c r="K24" s="21" t="s">
        <v>1465</v>
      </c>
      <c r="L24" s="21" t="s">
        <v>1494</v>
      </c>
      <c r="M24" s="21" t="s">
        <v>1471</v>
      </c>
      <c r="N24" s="24">
        <v>0</v>
      </c>
      <c r="O24" s="24">
        <v>0</v>
      </c>
      <c r="P24" s="24" t="s">
        <v>2475</v>
      </c>
      <c r="Q24" s="24" t="s">
        <v>2476</v>
      </c>
      <c r="R24" s="147"/>
    </row>
    <row r="25" spans="1:18" ht="30" customHeight="1" x14ac:dyDescent="0.25">
      <c r="A25" s="75"/>
      <c r="B25" s="75"/>
      <c r="C25" s="24" t="s">
        <v>51</v>
      </c>
      <c r="D25" s="24" t="s">
        <v>165</v>
      </c>
      <c r="E25" s="24" t="s">
        <v>2483</v>
      </c>
      <c r="F25" s="24"/>
      <c r="G25" s="85" t="s">
        <v>151</v>
      </c>
      <c r="H25" s="21"/>
      <c r="I25" s="21" t="s">
        <v>2484</v>
      </c>
      <c r="J25" s="21"/>
      <c r="K25" s="21" t="s">
        <v>1465</v>
      </c>
      <c r="L25" s="21" t="s">
        <v>1494</v>
      </c>
      <c r="M25" s="21" t="s">
        <v>1471</v>
      </c>
      <c r="N25" s="24">
        <v>0</v>
      </c>
      <c r="O25" s="24">
        <v>0</v>
      </c>
      <c r="P25" s="24" t="s">
        <v>2475</v>
      </c>
      <c r="Q25" s="24" t="s">
        <v>2476</v>
      </c>
      <c r="R25" s="147"/>
    </row>
    <row r="26" spans="1:18" ht="30" customHeight="1" x14ac:dyDescent="0.25">
      <c r="A26" s="75"/>
      <c r="B26" s="75">
        <v>15</v>
      </c>
      <c r="C26" s="24" t="s">
        <v>51</v>
      </c>
      <c r="D26" s="24" t="s">
        <v>165</v>
      </c>
      <c r="E26" s="24" t="s">
        <v>2485</v>
      </c>
      <c r="F26" s="24"/>
      <c r="G26" s="85" t="s">
        <v>151</v>
      </c>
      <c r="H26" s="21"/>
      <c r="I26" s="21" t="s">
        <v>2486</v>
      </c>
      <c r="J26" s="21"/>
      <c r="K26" s="21" t="s">
        <v>1465</v>
      </c>
      <c r="L26" s="21" t="s">
        <v>1494</v>
      </c>
      <c r="M26" s="21" t="s">
        <v>1471</v>
      </c>
      <c r="N26" s="24">
        <v>0</v>
      </c>
      <c r="O26" s="24">
        <v>0</v>
      </c>
      <c r="P26" s="24" t="s">
        <v>2475</v>
      </c>
      <c r="Q26" s="24" t="s">
        <v>2476</v>
      </c>
      <c r="R26" s="147"/>
    </row>
    <row r="27" spans="1:18" ht="30" customHeight="1" x14ac:dyDescent="0.25">
      <c r="A27" s="75"/>
      <c r="B27" s="75"/>
      <c r="C27" s="24" t="s">
        <v>51</v>
      </c>
      <c r="D27" s="24" t="s">
        <v>165</v>
      </c>
      <c r="E27" s="24" t="s">
        <v>2485</v>
      </c>
      <c r="F27" s="24"/>
      <c r="G27" s="85" t="s">
        <v>127</v>
      </c>
      <c r="H27" s="21"/>
      <c r="I27" s="21" t="s">
        <v>2486</v>
      </c>
      <c r="J27" s="21" t="s">
        <v>2482</v>
      </c>
      <c r="K27" s="21" t="s">
        <v>1465</v>
      </c>
      <c r="L27" s="21" t="s">
        <v>1494</v>
      </c>
      <c r="M27" s="21" t="s">
        <v>1471</v>
      </c>
      <c r="N27" s="24">
        <v>0</v>
      </c>
      <c r="O27" s="24">
        <v>0</v>
      </c>
      <c r="P27" s="24" t="s">
        <v>2475</v>
      </c>
      <c r="Q27" s="24" t="s">
        <v>2476</v>
      </c>
      <c r="R27" s="147"/>
    </row>
    <row r="28" spans="1:18" ht="27" customHeight="1" x14ac:dyDescent="0.25">
      <c r="A28" s="75"/>
      <c r="B28" s="75">
        <v>16</v>
      </c>
      <c r="C28" s="24" t="s">
        <v>51</v>
      </c>
      <c r="D28" s="24" t="s">
        <v>165</v>
      </c>
      <c r="E28" s="24" t="s">
        <v>2395</v>
      </c>
      <c r="F28" s="24"/>
      <c r="G28" s="85" t="s">
        <v>157</v>
      </c>
      <c r="H28" s="24" t="s">
        <v>2395</v>
      </c>
      <c r="I28" s="21"/>
      <c r="J28" s="21" t="s">
        <v>2478</v>
      </c>
      <c r="K28" s="21" t="s">
        <v>1465</v>
      </c>
      <c r="L28" s="21" t="s">
        <v>1494</v>
      </c>
      <c r="M28" s="21" t="s">
        <v>1471</v>
      </c>
      <c r="N28" s="24">
        <v>0</v>
      </c>
      <c r="O28" s="24">
        <v>0</v>
      </c>
      <c r="P28" s="24" t="s">
        <v>2475</v>
      </c>
      <c r="Q28" s="24" t="s">
        <v>2476</v>
      </c>
      <c r="R28" s="147"/>
    </row>
    <row r="29" spans="1:18" ht="30" customHeight="1" x14ac:dyDescent="0.25">
      <c r="A29" s="75"/>
      <c r="B29" s="75">
        <v>17</v>
      </c>
      <c r="C29" s="24" t="s">
        <v>51</v>
      </c>
      <c r="D29" s="24" t="s">
        <v>165</v>
      </c>
      <c r="E29" s="24" t="s">
        <v>1561</v>
      </c>
      <c r="F29" s="24"/>
      <c r="G29" s="21"/>
      <c r="H29" s="21"/>
      <c r="I29" s="21" t="s">
        <v>1562</v>
      </c>
      <c r="J29" s="21"/>
      <c r="K29" s="21" t="s">
        <v>1563</v>
      </c>
      <c r="L29" s="21" t="s">
        <v>1564</v>
      </c>
      <c r="M29" s="21" t="s">
        <v>1471</v>
      </c>
      <c r="N29" s="24">
        <v>0</v>
      </c>
      <c r="O29" s="24">
        <v>0</v>
      </c>
      <c r="P29" s="24" t="s">
        <v>2475</v>
      </c>
      <c r="Q29" s="24" t="s">
        <v>2476</v>
      </c>
      <c r="R29" s="147"/>
    </row>
  </sheetData>
  <autoFilter ref="B10:R24" xr:uid="{00000000-0001-0000-8100-000000000000}"/>
  <mergeCells count="1">
    <mergeCell ref="C9:M9"/>
  </mergeCells>
  <conditionalFormatting sqref="E11:E16 E28:E29">
    <cfRule type="duplicateValues" dxfId="1501" priority="4"/>
  </conditionalFormatting>
  <conditionalFormatting sqref="H12:H15">
    <cfRule type="duplicateValues" dxfId="1500" priority="2"/>
  </conditionalFormatting>
  <conditionalFormatting sqref="H28">
    <cfRule type="duplicateValues" dxfId="1499" priority="1"/>
  </conditionalFormatting>
  <hyperlinks>
    <hyperlink ref="G12" location="RCT051_INST_VALID!A1" display="RCT051_INST_VALID" xr:uid="{00000000-0004-0000-8100-000000000000}"/>
    <hyperlink ref="G13:G14" location="RCT051_INST_VALID!A1" display="RCT051_INST_VALID" xr:uid="{00000000-0004-0000-8100-000001000000}"/>
    <hyperlink ref="G25:G26" location="RCT051_INST_VALID!A1" display="RCT051_INST_VALID" xr:uid="{00000000-0004-0000-8100-000002000000}"/>
    <hyperlink ref="G15" location="RCT054_PESSOAS_UNIVERS!A1" display="RCT054_PESSOAS_UNIVERS" xr:uid="{00000000-0004-0000-8100-000003000000}"/>
    <hyperlink ref="G16" location="RCT054_PESSOAS_UNIVERS!A1" display="RCT054_PESSOAS_UNIVERS" xr:uid="{00000000-0004-0000-8100-000004000000}"/>
    <hyperlink ref="G21:G22" location="RCT054_PESSOAS_UNIVERS!A1" display="RCT054_PESSOAS_UNIVERS" xr:uid="{00000000-0004-0000-8100-000005000000}"/>
    <hyperlink ref="G24" location="RCT054_PESSOAS_UNIVERS!A1" display="RCT054_PESSOAS_UNIVERS" xr:uid="{00000000-0004-0000-8100-000006000000}"/>
    <hyperlink ref="G28" location="RCT054_PESSOAS_UNIVERS!A1" display="RCT054_PESSOAS_UNIVERS" xr:uid="{00000000-0004-0000-8100-000007000000}"/>
    <hyperlink ref="G17" location="RCT024_INTERVENIENTES!A1" display="RCT024_INTERVENIENTES" xr:uid="{00000000-0004-0000-8100-000008000000}"/>
    <hyperlink ref="G18:G20" location="RCT024_INTERVENIENTES!A1" display="RCT024_INTERVENIENTES" xr:uid="{00000000-0004-0000-8100-000009000000}"/>
    <hyperlink ref="G23" location="RCT037_TIPO_RL_CLCNT_REF!A1" display="RCT037_TIPO_RL_CLCNT_REF" xr:uid="{00000000-0004-0000-8100-00000A000000}"/>
    <hyperlink ref="G27" location="RCT037_TIPO_RL_CLCNT_REF!A1" display="RCT037_TIPO_RL_CLCNT_REF" xr:uid="{00000000-0004-0000-8100-00000B000000}"/>
    <hyperlink ref="G13" location="RCT051_INST_VALID!A1" display="RCT051_INST_VALID" xr:uid="{00000000-0004-0000-8100-00000C000000}"/>
    <hyperlink ref="G14" location="RCT051_INST_VALID!A1" display="RCT051_INST_VALID" xr:uid="{00000000-0004-0000-8100-00000D000000}"/>
    <hyperlink ref="G18" location="RCT024_INTERVENIENTES!A1" display="RCT024_INTERVENIENTES" xr:uid="{00000000-0004-0000-8100-00000E000000}"/>
    <hyperlink ref="G19" location="RCT024_INTERVENIENTES!A1" display="RCT024_INTERVENIENTES" xr:uid="{00000000-0004-0000-8100-00000F000000}"/>
    <hyperlink ref="G20" location="RCT024_INTERVENIENTES!A1" display="RCT024_INTERVENIENTES" xr:uid="{00000000-0004-0000-8100-000010000000}"/>
    <hyperlink ref="G21" location="RCT054_PESSOAS_UNIVERS!A1" display="RCT054_PESSOAS_UNIVERS" xr:uid="{00000000-0004-0000-8100-000011000000}"/>
    <hyperlink ref="G22" location="RCT054_PESSOAS_UNIVERS!A1" display="RCT054_PESSOAS_UNIVERS" xr:uid="{00000000-0004-0000-8100-000012000000}"/>
    <hyperlink ref="G25" location="RCT051_INST_VALID!A1" display="RCT051_INST_VALID" xr:uid="{00000000-0004-0000-8100-000013000000}"/>
    <hyperlink ref="G26" location="RCT051_INST_VALID!A1" display="RCT051_INST_VALID" xr:uid="{00000000-0004-0000-8100-000014000000}"/>
    <hyperlink ref="B6" location="Variáveis!A1" display="Variáveis" xr:uid="{00000000-0004-0000-8100-000015000000}"/>
    <hyperlink ref="C6" location="'Índice de Tabelas'!A1" display="Índice de Tabelas" xr:uid="{00000000-0004-0000-8100-000016000000}"/>
    <hyperlink ref="D6" location="'Manual de Instrução'!A1" display="Manual de Instrução" xr:uid="{00000000-0004-0000-8100-00001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ReturnToPrevSheet">
                <anchor moveWithCells="1" sizeWithCells="1">
                  <from>
                    <xdr:col>4</xdr:col>
                    <xdr:colOff>0</xdr:colOff>
                    <xdr:row>3</xdr:row>
                    <xdr:rowOff>0</xdr:rowOff>
                  </from>
                  <to>
                    <xdr:col>5</xdr:col>
                    <xdr:colOff>259080</xdr:colOff>
                    <xdr:row>4</xdr:row>
                    <xdr:rowOff>182880</xdr:rowOff>
                  </to>
                </anchor>
              </controlPr>
            </control>
          </mc:Choice>
        </mc:AlternateContent>
        <mc:AlternateContent xmlns:mc="http://schemas.openxmlformats.org/markup-compatibility/2006">
          <mc:Choice Requires="x14">
            <control shapeId="24781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93"/>
  <dimension ref="A1:S33"/>
  <sheetViews>
    <sheetView zoomScale="80" workbookViewId="0">
      <pane xSplit="5" ySplit="10" topLeftCell="I11" activePane="bottomRight" state="frozen"/>
      <selection pane="topRight" activeCell="F1" sqref="F1"/>
      <selection pane="bottomLeft" activeCell="A18" sqref="A18"/>
      <selection pane="bottomRight" activeCell="B10" sqref="B10:S3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 style="27" customWidth="1"/>
    <col min="5" max="5" width="23.59765625" style="27" customWidth="1"/>
    <col min="6" max="6" width="14.8984375" style="27" customWidth="1"/>
    <col min="7" max="7" width="33.09765625" style="27" customWidth="1"/>
    <col min="8" max="8" width="17.3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166</v>
      </c>
      <c r="E11" s="24" t="s">
        <v>1456</v>
      </c>
      <c r="F11" s="24"/>
      <c r="G11" s="21"/>
      <c r="H11" s="21"/>
      <c r="I11" s="21" t="s">
        <v>1457</v>
      </c>
      <c r="J11" s="24"/>
      <c r="K11" s="24"/>
      <c r="L11" s="21" t="s">
        <v>1458</v>
      </c>
      <c r="M11" s="21" t="s">
        <v>1459</v>
      </c>
      <c r="N11" s="21" t="s">
        <v>1460</v>
      </c>
      <c r="O11" s="24">
        <v>1</v>
      </c>
      <c r="P11" s="73">
        <v>0</v>
      </c>
      <c r="Q11" s="73" t="s">
        <v>2487</v>
      </c>
      <c r="R11" s="24" t="s">
        <v>2488</v>
      </c>
      <c r="S11" s="147"/>
    </row>
    <row r="12" spans="1:19" ht="27" customHeight="1" x14ac:dyDescent="0.25">
      <c r="A12" s="75"/>
      <c r="B12" s="75">
        <v>2</v>
      </c>
      <c r="C12" s="24" t="s">
        <v>51</v>
      </c>
      <c r="D12" s="24" t="s">
        <v>166</v>
      </c>
      <c r="E12" s="24" t="s">
        <v>1463</v>
      </c>
      <c r="F12" s="24"/>
      <c r="G12" s="85" t="s">
        <v>494</v>
      </c>
      <c r="H12" s="21" t="s">
        <v>1463</v>
      </c>
      <c r="I12" s="21"/>
      <c r="J12" s="105" t="s">
        <v>2489</v>
      </c>
      <c r="K12" s="24" t="s">
        <v>2490</v>
      </c>
      <c r="L12" s="21" t="s">
        <v>1465</v>
      </c>
      <c r="M12" s="21" t="s">
        <v>1466</v>
      </c>
      <c r="N12" s="21" t="s">
        <v>1460</v>
      </c>
      <c r="O12" s="24">
        <v>1</v>
      </c>
      <c r="P12" s="24">
        <v>0</v>
      </c>
      <c r="Q12" s="73" t="s">
        <v>2487</v>
      </c>
      <c r="R12" s="24" t="s">
        <v>2488</v>
      </c>
      <c r="S12" s="147"/>
    </row>
    <row r="13" spans="1:19" ht="27" customHeight="1" x14ac:dyDescent="0.25">
      <c r="A13" s="75"/>
      <c r="B13" s="75">
        <v>3</v>
      </c>
      <c r="C13" s="24" t="s">
        <v>51</v>
      </c>
      <c r="D13" s="24" t="s">
        <v>166</v>
      </c>
      <c r="E13" s="24" t="s">
        <v>1467</v>
      </c>
      <c r="F13" s="24"/>
      <c r="G13" s="85" t="s">
        <v>494</v>
      </c>
      <c r="H13" s="24" t="s">
        <v>1467</v>
      </c>
      <c r="I13" s="21"/>
      <c r="J13" s="105" t="s">
        <v>2489</v>
      </c>
      <c r="K13" s="24" t="s">
        <v>2490</v>
      </c>
      <c r="L13" s="21" t="s">
        <v>1465</v>
      </c>
      <c r="M13" s="21" t="s">
        <v>1466</v>
      </c>
      <c r="N13" s="21" t="s">
        <v>1460</v>
      </c>
      <c r="O13" s="24">
        <v>1</v>
      </c>
      <c r="P13" s="24">
        <v>0</v>
      </c>
      <c r="Q13" s="73" t="s">
        <v>2487</v>
      </c>
      <c r="R13" s="24" t="s">
        <v>2488</v>
      </c>
      <c r="S13" s="147"/>
    </row>
    <row r="14" spans="1:19" ht="27" customHeight="1" x14ac:dyDescent="0.25">
      <c r="A14" s="75"/>
      <c r="B14" s="75">
        <v>4</v>
      </c>
      <c r="C14" s="24" t="s">
        <v>51</v>
      </c>
      <c r="D14" s="24" t="s">
        <v>166</v>
      </c>
      <c r="E14" s="24" t="s">
        <v>2491</v>
      </c>
      <c r="F14" s="24"/>
      <c r="G14" s="85" t="s">
        <v>494</v>
      </c>
      <c r="H14" s="24" t="s">
        <v>2491</v>
      </c>
      <c r="I14" s="21"/>
      <c r="J14" s="105" t="s">
        <v>2489</v>
      </c>
      <c r="K14" s="24" t="s">
        <v>2490</v>
      </c>
      <c r="L14" s="21" t="s">
        <v>1458</v>
      </c>
      <c r="M14" s="21" t="s">
        <v>1459</v>
      </c>
      <c r="N14" s="21" t="s">
        <v>1471</v>
      </c>
      <c r="O14" s="24">
        <v>0</v>
      </c>
      <c r="P14" s="24">
        <v>0</v>
      </c>
      <c r="Q14" s="73" t="s">
        <v>2487</v>
      </c>
      <c r="R14" s="24" t="s">
        <v>2488</v>
      </c>
      <c r="S14" s="147"/>
    </row>
    <row r="15" spans="1:19" ht="27" customHeight="1" x14ac:dyDescent="0.25">
      <c r="A15" s="75"/>
      <c r="B15" s="75">
        <v>5</v>
      </c>
      <c r="C15" s="24" t="s">
        <v>51</v>
      </c>
      <c r="D15" s="24" t="s">
        <v>166</v>
      </c>
      <c r="E15" s="24" t="s">
        <v>2492</v>
      </c>
      <c r="F15" s="24"/>
      <c r="G15" s="85" t="s">
        <v>494</v>
      </c>
      <c r="H15" s="24" t="s">
        <v>2492</v>
      </c>
      <c r="I15" s="21"/>
      <c r="J15" s="105" t="s">
        <v>2489</v>
      </c>
      <c r="K15" s="24" t="s">
        <v>2490</v>
      </c>
      <c r="L15" s="21" t="s">
        <v>1458</v>
      </c>
      <c r="M15" s="21" t="s">
        <v>1459</v>
      </c>
      <c r="N15" s="21" t="s">
        <v>1471</v>
      </c>
      <c r="O15" s="24">
        <v>0</v>
      </c>
      <c r="P15" s="24">
        <v>0</v>
      </c>
      <c r="Q15" s="73" t="s">
        <v>2487</v>
      </c>
      <c r="R15" s="24" t="s">
        <v>2488</v>
      </c>
      <c r="S15" s="147"/>
    </row>
    <row r="16" spans="1:19" ht="27" customHeight="1" x14ac:dyDescent="0.25">
      <c r="A16" s="75"/>
      <c r="B16" s="75">
        <v>6</v>
      </c>
      <c r="C16" s="24" t="s">
        <v>51</v>
      </c>
      <c r="D16" s="24" t="s">
        <v>166</v>
      </c>
      <c r="E16" s="24" t="s">
        <v>2493</v>
      </c>
      <c r="F16" s="24"/>
      <c r="G16" s="85" t="s">
        <v>494</v>
      </c>
      <c r="H16" s="21"/>
      <c r="I16" s="24" t="s">
        <v>2494</v>
      </c>
      <c r="J16" s="105" t="s">
        <v>2489</v>
      </c>
      <c r="K16" s="24" t="s">
        <v>2490</v>
      </c>
      <c r="L16" s="21" t="s">
        <v>1487</v>
      </c>
      <c r="M16" s="21" t="s">
        <v>1500</v>
      </c>
      <c r="N16" s="21" t="s">
        <v>1471</v>
      </c>
      <c r="O16" s="24">
        <v>0</v>
      </c>
      <c r="P16" s="24">
        <v>0</v>
      </c>
      <c r="Q16" s="73" t="s">
        <v>2487</v>
      </c>
      <c r="R16" s="24" t="s">
        <v>2488</v>
      </c>
      <c r="S16" s="147"/>
    </row>
    <row r="17" spans="1:19" ht="27" customHeight="1" x14ac:dyDescent="0.25">
      <c r="A17" s="75"/>
      <c r="B17" s="75">
        <v>7</v>
      </c>
      <c r="C17" s="24" t="s">
        <v>51</v>
      </c>
      <c r="D17" s="24" t="s">
        <v>166</v>
      </c>
      <c r="E17" s="24" t="s">
        <v>2493</v>
      </c>
      <c r="F17" s="24"/>
      <c r="G17" s="85" t="s">
        <v>510</v>
      </c>
      <c r="H17" s="21"/>
      <c r="I17" s="24" t="s">
        <v>2494</v>
      </c>
      <c r="J17" s="105" t="s">
        <v>2489</v>
      </c>
      <c r="K17" s="24" t="s">
        <v>2490</v>
      </c>
      <c r="L17" s="21" t="s">
        <v>1487</v>
      </c>
      <c r="M17" s="21" t="s">
        <v>1500</v>
      </c>
      <c r="N17" s="21" t="s">
        <v>1471</v>
      </c>
      <c r="O17" s="24">
        <v>0</v>
      </c>
      <c r="P17" s="24">
        <v>0</v>
      </c>
      <c r="Q17" s="73" t="s">
        <v>2487</v>
      </c>
      <c r="R17" s="24" t="s">
        <v>2488</v>
      </c>
      <c r="S17" s="147"/>
    </row>
    <row r="18" spans="1:19" ht="27" customHeight="1" x14ac:dyDescent="0.25">
      <c r="A18" s="75"/>
      <c r="B18" s="75">
        <v>8</v>
      </c>
      <c r="C18" s="24" t="s">
        <v>51</v>
      </c>
      <c r="D18" s="24" t="s">
        <v>166</v>
      </c>
      <c r="E18" s="24" t="s">
        <v>2495</v>
      </c>
      <c r="F18" s="24"/>
      <c r="G18" s="85" t="s">
        <v>494</v>
      </c>
      <c r="H18" s="21"/>
      <c r="I18" s="24" t="s">
        <v>2496</v>
      </c>
      <c r="J18" s="105" t="s">
        <v>2489</v>
      </c>
      <c r="K18" s="24" t="s">
        <v>2490</v>
      </c>
      <c r="L18" s="21" t="s">
        <v>1487</v>
      </c>
      <c r="M18" s="21" t="s">
        <v>1500</v>
      </c>
      <c r="N18" s="21" t="s">
        <v>1471</v>
      </c>
      <c r="O18" s="24">
        <v>0</v>
      </c>
      <c r="P18" s="24">
        <v>0</v>
      </c>
      <c r="Q18" s="73" t="s">
        <v>2487</v>
      </c>
      <c r="R18" s="24" t="s">
        <v>2488</v>
      </c>
      <c r="S18" s="147"/>
    </row>
    <row r="19" spans="1:19" ht="27" customHeight="1" x14ac:dyDescent="0.25">
      <c r="A19" s="75"/>
      <c r="B19" s="75">
        <v>9</v>
      </c>
      <c r="C19" s="24" t="s">
        <v>51</v>
      </c>
      <c r="D19" s="24" t="s">
        <v>166</v>
      </c>
      <c r="E19" s="24" t="s">
        <v>2495</v>
      </c>
      <c r="F19" s="24"/>
      <c r="G19" s="85" t="s">
        <v>510</v>
      </c>
      <c r="H19" s="21"/>
      <c r="I19" s="24" t="s">
        <v>2496</v>
      </c>
      <c r="J19" s="105" t="s">
        <v>2489</v>
      </c>
      <c r="K19" s="24" t="s">
        <v>2490</v>
      </c>
      <c r="L19" s="21" t="s">
        <v>1487</v>
      </c>
      <c r="M19" s="21" t="s">
        <v>1500</v>
      </c>
      <c r="N19" s="21" t="s">
        <v>1471</v>
      </c>
      <c r="O19" s="24">
        <v>0</v>
      </c>
      <c r="P19" s="24">
        <v>0</v>
      </c>
      <c r="Q19" s="73" t="s">
        <v>2487</v>
      </c>
      <c r="R19" s="24" t="s">
        <v>2488</v>
      </c>
      <c r="S19" s="147"/>
    </row>
    <row r="20" spans="1:19" ht="27" customHeight="1" x14ac:dyDescent="0.25">
      <c r="A20" s="75"/>
      <c r="B20" s="75">
        <v>10</v>
      </c>
      <c r="C20" s="24" t="s">
        <v>51</v>
      </c>
      <c r="D20" s="24" t="s">
        <v>166</v>
      </c>
      <c r="E20" s="24" t="s">
        <v>2497</v>
      </c>
      <c r="F20" s="24"/>
      <c r="G20" s="85" t="s">
        <v>494</v>
      </c>
      <c r="H20" s="21"/>
      <c r="I20" s="24" t="s">
        <v>2498</v>
      </c>
      <c r="J20" s="105" t="s">
        <v>2489</v>
      </c>
      <c r="K20" s="24" t="s">
        <v>2490</v>
      </c>
      <c r="L20" s="21" t="s">
        <v>1487</v>
      </c>
      <c r="M20" s="21" t="s">
        <v>1500</v>
      </c>
      <c r="N20" s="21" t="s">
        <v>1471</v>
      </c>
      <c r="O20" s="24">
        <v>0</v>
      </c>
      <c r="P20" s="24">
        <v>0</v>
      </c>
      <c r="Q20" s="73" t="s">
        <v>2487</v>
      </c>
      <c r="R20" s="24" t="s">
        <v>2488</v>
      </c>
      <c r="S20" s="147"/>
    </row>
    <row r="21" spans="1:19" ht="27" customHeight="1" x14ac:dyDescent="0.25">
      <c r="A21" s="75"/>
      <c r="B21" s="75">
        <v>11</v>
      </c>
      <c r="C21" s="24" t="s">
        <v>51</v>
      </c>
      <c r="D21" s="24" t="s">
        <v>166</v>
      </c>
      <c r="E21" s="24" t="s">
        <v>2497</v>
      </c>
      <c r="F21" s="24"/>
      <c r="G21" s="85" t="s">
        <v>510</v>
      </c>
      <c r="H21" s="21"/>
      <c r="I21" s="24" t="s">
        <v>2498</v>
      </c>
      <c r="J21" s="105" t="s">
        <v>2489</v>
      </c>
      <c r="K21" s="24" t="s">
        <v>2490</v>
      </c>
      <c r="L21" s="21" t="s">
        <v>1487</v>
      </c>
      <c r="M21" s="21" t="s">
        <v>1500</v>
      </c>
      <c r="N21" s="21" t="s">
        <v>1471</v>
      </c>
      <c r="O21" s="24">
        <v>0</v>
      </c>
      <c r="P21" s="24">
        <v>0</v>
      </c>
      <c r="Q21" s="73" t="s">
        <v>2487</v>
      </c>
      <c r="R21" s="24" t="s">
        <v>2488</v>
      </c>
      <c r="S21" s="147"/>
    </row>
    <row r="22" spans="1:19" ht="27" customHeight="1" x14ac:dyDescent="0.25">
      <c r="A22" s="75"/>
      <c r="B22" s="75">
        <v>12</v>
      </c>
      <c r="C22" s="24" t="s">
        <v>51</v>
      </c>
      <c r="D22" s="24" t="s">
        <v>166</v>
      </c>
      <c r="E22" s="24" t="s">
        <v>2499</v>
      </c>
      <c r="F22" s="24"/>
      <c r="G22" s="85" t="s">
        <v>494</v>
      </c>
      <c r="H22" s="21"/>
      <c r="I22" s="24" t="s">
        <v>2500</v>
      </c>
      <c r="J22" s="105" t="s">
        <v>2489</v>
      </c>
      <c r="K22" s="24" t="s">
        <v>2490</v>
      </c>
      <c r="L22" s="21" t="s">
        <v>1487</v>
      </c>
      <c r="M22" s="21" t="s">
        <v>1500</v>
      </c>
      <c r="N22" s="21" t="s">
        <v>1471</v>
      </c>
      <c r="O22" s="24">
        <v>0</v>
      </c>
      <c r="P22" s="24">
        <v>0</v>
      </c>
      <c r="Q22" s="73" t="s">
        <v>2487</v>
      </c>
      <c r="R22" s="24" t="s">
        <v>2488</v>
      </c>
      <c r="S22" s="147"/>
    </row>
    <row r="23" spans="1:19" ht="27" customHeight="1" x14ac:dyDescent="0.25">
      <c r="A23" s="75"/>
      <c r="B23" s="75">
        <v>13</v>
      </c>
      <c r="C23" s="24" t="s">
        <v>51</v>
      </c>
      <c r="D23" s="24" t="s">
        <v>166</v>
      </c>
      <c r="E23" s="24" t="s">
        <v>2499</v>
      </c>
      <c r="F23" s="24"/>
      <c r="G23" s="85" t="s">
        <v>510</v>
      </c>
      <c r="H23" s="21"/>
      <c r="I23" s="24" t="s">
        <v>2500</v>
      </c>
      <c r="J23" s="105" t="s">
        <v>2489</v>
      </c>
      <c r="K23" s="24" t="s">
        <v>2490</v>
      </c>
      <c r="L23" s="21" t="s">
        <v>1487</v>
      </c>
      <c r="M23" s="21" t="s">
        <v>1500</v>
      </c>
      <c r="N23" s="21" t="s">
        <v>1471</v>
      </c>
      <c r="O23" s="24">
        <v>0</v>
      </c>
      <c r="P23" s="24">
        <v>0</v>
      </c>
      <c r="Q23" s="73" t="s">
        <v>2487</v>
      </c>
      <c r="R23" s="24" t="s">
        <v>2488</v>
      </c>
      <c r="S23" s="147"/>
    </row>
    <row r="24" spans="1:19" ht="27" customHeight="1" x14ac:dyDescent="0.25">
      <c r="A24" s="75"/>
      <c r="B24" s="75">
        <v>14</v>
      </c>
      <c r="C24" s="24" t="s">
        <v>51</v>
      </c>
      <c r="D24" s="24" t="s">
        <v>166</v>
      </c>
      <c r="E24" s="24" t="s">
        <v>887</v>
      </c>
      <c r="F24" s="24"/>
      <c r="G24" s="85" t="s">
        <v>494</v>
      </c>
      <c r="H24" s="24" t="s">
        <v>887</v>
      </c>
      <c r="I24" s="21"/>
      <c r="J24" s="105" t="s">
        <v>2489</v>
      </c>
      <c r="K24" s="24" t="s">
        <v>2490</v>
      </c>
      <c r="L24" s="21" t="s">
        <v>1487</v>
      </c>
      <c r="M24" s="21" t="s">
        <v>1500</v>
      </c>
      <c r="N24" s="21" t="s">
        <v>1471</v>
      </c>
      <c r="O24" s="24">
        <v>0</v>
      </c>
      <c r="P24" s="24">
        <v>0</v>
      </c>
      <c r="Q24" s="73" t="s">
        <v>2487</v>
      </c>
      <c r="R24" s="24" t="s">
        <v>2488</v>
      </c>
      <c r="S24" s="147"/>
    </row>
    <row r="25" spans="1:19" ht="27" customHeight="1" x14ac:dyDescent="0.25">
      <c r="A25" s="75"/>
      <c r="B25" s="75">
        <v>15</v>
      </c>
      <c r="C25" s="24" t="s">
        <v>51</v>
      </c>
      <c r="D25" s="24" t="s">
        <v>166</v>
      </c>
      <c r="E25" s="24" t="s">
        <v>886</v>
      </c>
      <c r="F25" s="24"/>
      <c r="G25" s="85" t="s">
        <v>494</v>
      </c>
      <c r="H25" s="24" t="s">
        <v>886</v>
      </c>
      <c r="I25" s="21"/>
      <c r="J25" s="105" t="s">
        <v>2489</v>
      </c>
      <c r="K25" s="24" t="s">
        <v>2490</v>
      </c>
      <c r="L25" s="21" t="s">
        <v>1487</v>
      </c>
      <c r="M25" s="21" t="s">
        <v>1500</v>
      </c>
      <c r="N25" s="21" t="s">
        <v>1471</v>
      </c>
      <c r="O25" s="24">
        <v>0</v>
      </c>
      <c r="P25" s="24">
        <v>0</v>
      </c>
      <c r="Q25" s="73" t="s">
        <v>2487</v>
      </c>
      <c r="R25" s="24" t="s">
        <v>2488</v>
      </c>
      <c r="S25" s="147"/>
    </row>
    <row r="26" spans="1:19" ht="27" customHeight="1" x14ac:dyDescent="0.25">
      <c r="A26" s="75"/>
      <c r="B26" s="75">
        <v>16</v>
      </c>
      <c r="C26" s="24" t="s">
        <v>51</v>
      </c>
      <c r="D26" s="24" t="s">
        <v>166</v>
      </c>
      <c r="E26" s="24" t="s">
        <v>2501</v>
      </c>
      <c r="F26" s="24"/>
      <c r="G26" s="85" t="s">
        <v>494</v>
      </c>
      <c r="H26" s="24" t="s">
        <v>2501</v>
      </c>
      <c r="I26" s="21"/>
      <c r="J26" s="105" t="s">
        <v>2489</v>
      </c>
      <c r="K26" s="24" t="s">
        <v>2490</v>
      </c>
      <c r="L26" s="21" t="s">
        <v>1465</v>
      </c>
      <c r="M26" s="21" t="s">
        <v>1476</v>
      </c>
      <c r="N26" s="21" t="s">
        <v>1471</v>
      </c>
      <c r="O26" s="24">
        <v>0</v>
      </c>
      <c r="P26" s="24">
        <v>0</v>
      </c>
      <c r="Q26" s="73" t="s">
        <v>2487</v>
      </c>
      <c r="R26" s="24" t="s">
        <v>2488</v>
      </c>
      <c r="S26" s="147"/>
    </row>
    <row r="27" spans="1:19" ht="27" customHeight="1" x14ac:dyDescent="0.25">
      <c r="A27" s="75"/>
      <c r="B27" s="75">
        <v>17</v>
      </c>
      <c r="C27" s="24" t="s">
        <v>51</v>
      </c>
      <c r="D27" s="24" t="s">
        <v>166</v>
      </c>
      <c r="E27" s="24" t="s">
        <v>2502</v>
      </c>
      <c r="F27" s="24"/>
      <c r="G27" s="85" t="s">
        <v>494</v>
      </c>
      <c r="H27" s="24" t="s">
        <v>2502</v>
      </c>
      <c r="I27" s="21"/>
      <c r="J27" s="105" t="s">
        <v>2489</v>
      </c>
      <c r="K27" s="24" t="s">
        <v>2490</v>
      </c>
      <c r="L27" s="21" t="s">
        <v>1465</v>
      </c>
      <c r="M27" s="21" t="s">
        <v>1476</v>
      </c>
      <c r="N27" s="21" t="s">
        <v>1471</v>
      </c>
      <c r="O27" s="24">
        <v>0</v>
      </c>
      <c r="P27" s="24">
        <v>0</v>
      </c>
      <c r="Q27" s="73" t="s">
        <v>2487</v>
      </c>
      <c r="R27" s="24" t="s">
        <v>2488</v>
      </c>
      <c r="S27" s="147"/>
    </row>
    <row r="28" spans="1:19" ht="27" customHeight="1" x14ac:dyDescent="0.25">
      <c r="A28" s="75"/>
      <c r="B28" s="75">
        <v>18</v>
      </c>
      <c r="C28" s="24" t="s">
        <v>51</v>
      </c>
      <c r="D28" s="24" t="s">
        <v>166</v>
      </c>
      <c r="E28" s="24" t="s">
        <v>2503</v>
      </c>
      <c r="F28" s="24"/>
      <c r="G28" s="85" t="s">
        <v>494</v>
      </c>
      <c r="H28" s="24" t="s">
        <v>2503</v>
      </c>
      <c r="I28" s="21"/>
      <c r="J28" s="105" t="s">
        <v>2489</v>
      </c>
      <c r="K28" s="24" t="s">
        <v>2490</v>
      </c>
      <c r="L28" s="21" t="s">
        <v>1465</v>
      </c>
      <c r="M28" s="21" t="s">
        <v>1476</v>
      </c>
      <c r="N28" s="21" t="s">
        <v>1471</v>
      </c>
      <c r="O28" s="24">
        <v>0</v>
      </c>
      <c r="P28" s="24">
        <v>0</v>
      </c>
      <c r="Q28" s="73" t="s">
        <v>2487</v>
      </c>
      <c r="R28" s="24" t="s">
        <v>2488</v>
      </c>
      <c r="S28" s="147"/>
    </row>
    <row r="29" spans="1:19" ht="27" customHeight="1" x14ac:dyDescent="0.25">
      <c r="A29" s="75"/>
      <c r="B29" s="75">
        <v>19</v>
      </c>
      <c r="C29" s="24" t="s">
        <v>51</v>
      </c>
      <c r="D29" s="24" t="s">
        <v>166</v>
      </c>
      <c r="E29" s="24" t="s">
        <v>2504</v>
      </c>
      <c r="F29" s="24"/>
      <c r="G29" s="85" t="s">
        <v>494</v>
      </c>
      <c r="H29" s="24" t="s">
        <v>2504</v>
      </c>
      <c r="I29" s="21"/>
      <c r="J29" s="105" t="s">
        <v>2489</v>
      </c>
      <c r="K29" s="24" t="s">
        <v>2490</v>
      </c>
      <c r="L29" s="21" t="s">
        <v>1465</v>
      </c>
      <c r="M29" s="21" t="s">
        <v>1476</v>
      </c>
      <c r="N29" s="21" t="s">
        <v>1471</v>
      </c>
      <c r="O29" s="24">
        <v>0</v>
      </c>
      <c r="P29" s="24">
        <v>0</v>
      </c>
      <c r="Q29" s="73" t="s">
        <v>2487</v>
      </c>
      <c r="R29" s="24" t="s">
        <v>2488</v>
      </c>
      <c r="S29" s="147"/>
    </row>
    <row r="30" spans="1:19" ht="27" customHeight="1" x14ac:dyDescent="0.25">
      <c r="A30" s="75"/>
      <c r="B30" s="75">
        <v>20</v>
      </c>
      <c r="C30" s="24" t="s">
        <v>51</v>
      </c>
      <c r="D30" s="24" t="s">
        <v>166</v>
      </c>
      <c r="E30" s="24" t="s">
        <v>1477</v>
      </c>
      <c r="F30" s="24"/>
      <c r="G30" s="85" t="s">
        <v>494</v>
      </c>
      <c r="H30" s="24" t="s">
        <v>1477</v>
      </c>
      <c r="I30" s="21"/>
      <c r="J30" s="105" t="s">
        <v>2489</v>
      </c>
      <c r="K30" s="24" t="s">
        <v>2490</v>
      </c>
      <c r="L30" s="21" t="s">
        <v>1465</v>
      </c>
      <c r="M30" s="21" t="s">
        <v>1478</v>
      </c>
      <c r="N30" s="21" t="s">
        <v>1471</v>
      </c>
      <c r="O30" s="24">
        <v>0</v>
      </c>
      <c r="P30" s="24">
        <v>0</v>
      </c>
      <c r="Q30" s="73" t="s">
        <v>2487</v>
      </c>
      <c r="R30" s="24" t="s">
        <v>2488</v>
      </c>
      <c r="S30" s="147"/>
    </row>
    <row r="31" spans="1:19" ht="27" customHeight="1" x14ac:dyDescent="0.25">
      <c r="A31" s="75"/>
      <c r="B31" s="75">
        <v>21</v>
      </c>
      <c r="C31" s="24" t="s">
        <v>51</v>
      </c>
      <c r="D31" s="24" t="s">
        <v>166</v>
      </c>
      <c r="E31" s="24" t="s">
        <v>2505</v>
      </c>
      <c r="F31" s="24"/>
      <c r="G31" s="85" t="s">
        <v>494</v>
      </c>
      <c r="H31" s="24"/>
      <c r="I31" s="21" t="s">
        <v>2506</v>
      </c>
      <c r="J31" s="105" t="s">
        <v>2489</v>
      </c>
      <c r="K31" s="24" t="s">
        <v>2490</v>
      </c>
      <c r="L31" s="21" t="s">
        <v>1465</v>
      </c>
      <c r="M31" s="21" t="s">
        <v>1466</v>
      </c>
      <c r="N31" s="21" t="s">
        <v>1460</v>
      </c>
      <c r="O31" s="24">
        <v>1</v>
      </c>
      <c r="P31" s="24">
        <v>0</v>
      </c>
      <c r="Q31" s="73" t="s">
        <v>2487</v>
      </c>
      <c r="R31" s="24" t="s">
        <v>2488</v>
      </c>
      <c r="S31" s="147"/>
    </row>
    <row r="32" spans="1:19" ht="27" customHeight="1" x14ac:dyDescent="0.25">
      <c r="A32" s="75"/>
      <c r="B32" s="75">
        <v>22</v>
      </c>
      <c r="C32" s="24" t="s">
        <v>51</v>
      </c>
      <c r="D32" s="24" t="s">
        <v>166</v>
      </c>
      <c r="E32" s="24" t="s">
        <v>1561</v>
      </c>
      <c r="F32" s="24"/>
      <c r="G32" s="21"/>
      <c r="H32" s="21"/>
      <c r="I32" s="21" t="s">
        <v>1562</v>
      </c>
      <c r="J32" s="105"/>
      <c r="K32" s="24"/>
      <c r="L32" s="21" t="s">
        <v>1534</v>
      </c>
      <c r="M32" s="21">
        <v>6</v>
      </c>
      <c r="N32" s="21" t="s">
        <v>1471</v>
      </c>
      <c r="O32" s="24">
        <v>0</v>
      </c>
      <c r="P32" s="24">
        <v>0</v>
      </c>
      <c r="Q32" s="73" t="s">
        <v>2487</v>
      </c>
      <c r="R32" s="24" t="s">
        <v>2488</v>
      </c>
      <c r="S32" s="147"/>
    </row>
    <row r="33" spans="1:19" ht="27" customHeight="1" x14ac:dyDescent="0.25">
      <c r="A33" s="75"/>
      <c r="B33" s="75">
        <v>23</v>
      </c>
      <c r="C33" s="24" t="s">
        <v>51</v>
      </c>
      <c r="D33" s="24" t="s">
        <v>166</v>
      </c>
      <c r="E33" s="24" t="s">
        <v>1816</v>
      </c>
      <c r="F33" s="24"/>
      <c r="G33" s="85" t="s">
        <v>494</v>
      </c>
      <c r="H33" s="21"/>
      <c r="I33" s="21" t="s">
        <v>2507</v>
      </c>
      <c r="J33" s="105" t="s">
        <v>2489</v>
      </c>
      <c r="K33" s="24" t="s">
        <v>2490</v>
      </c>
      <c r="L33" s="21" t="s">
        <v>1487</v>
      </c>
      <c r="M33" s="22" t="s">
        <v>54</v>
      </c>
      <c r="N33" s="21" t="s">
        <v>1471</v>
      </c>
      <c r="O33" s="24">
        <v>0</v>
      </c>
      <c r="P33" s="24">
        <v>0</v>
      </c>
      <c r="Q33" s="73" t="s">
        <v>2487</v>
      </c>
      <c r="R33" s="24" t="s">
        <v>2488</v>
      </c>
      <c r="S33" s="147"/>
    </row>
  </sheetData>
  <autoFilter ref="B10:S33" xr:uid="{00000000-0001-0000-8200-000000000000}"/>
  <mergeCells count="1">
    <mergeCell ref="C9:N9"/>
  </mergeCells>
  <conditionalFormatting sqref="H13:H15">
    <cfRule type="duplicateValues" dxfId="1498" priority="17"/>
  </conditionalFormatting>
  <conditionalFormatting sqref="H24:H31">
    <cfRule type="duplicateValues" dxfId="1497" priority="16"/>
  </conditionalFormatting>
  <conditionalFormatting sqref="I16 I18 I20 I22">
    <cfRule type="duplicateValues" dxfId="1496" priority="15"/>
  </conditionalFormatting>
  <conditionalFormatting sqref="E17">
    <cfRule type="duplicateValues" dxfId="1495" priority="14"/>
  </conditionalFormatting>
  <conditionalFormatting sqref="E19">
    <cfRule type="duplicateValues" dxfId="1494" priority="12"/>
  </conditionalFormatting>
  <conditionalFormatting sqref="E21">
    <cfRule type="duplicateValues" dxfId="1493" priority="10"/>
  </conditionalFormatting>
  <conditionalFormatting sqref="E23">
    <cfRule type="duplicateValues" dxfId="1492" priority="7"/>
  </conditionalFormatting>
  <conditionalFormatting sqref="E11:E16 E18 E20 E22 E24:E32">
    <cfRule type="duplicateValues" dxfId="1491" priority="125"/>
  </conditionalFormatting>
  <conditionalFormatting sqref="I17">
    <cfRule type="duplicateValues" dxfId="1490" priority="5"/>
  </conditionalFormatting>
  <conditionalFormatting sqref="I19">
    <cfRule type="duplicateValues" dxfId="1489" priority="4"/>
  </conditionalFormatting>
  <conditionalFormatting sqref="I21">
    <cfRule type="duplicateValues" dxfId="1488" priority="3"/>
  </conditionalFormatting>
  <conditionalFormatting sqref="I23">
    <cfRule type="duplicateValues" dxfId="1487" priority="2"/>
  </conditionalFormatting>
  <conditionalFormatting sqref="E33">
    <cfRule type="duplicateValues" dxfId="1486" priority="1"/>
  </conditionalFormatting>
  <hyperlinks>
    <hyperlink ref="G12" location="SAT2004_DESAGREGA_DESC_FS!A1" display="SAT2004_DESAGREGA_DESC_FS" xr:uid="{00000000-0004-0000-8200-000000000000}"/>
    <hyperlink ref="G13" location="SAT2004_DESAGREGA_DESC_FS!A1" display="SAT2004_DESAGREGA_DESC_FS" xr:uid="{00000000-0004-0000-8200-000001000000}"/>
    <hyperlink ref="G14" location="SAT2004_DESAGREGA_DESC_FS!A1" display="SAT2004_DESAGREGA_DESC_FS" xr:uid="{00000000-0004-0000-8200-000002000000}"/>
    <hyperlink ref="G15" location="SAT2004_DESAGREGA_DESC_FS!A1" display="SAT2004_DESAGREGA_DESC_FS" xr:uid="{00000000-0004-0000-8200-000003000000}"/>
    <hyperlink ref="G16" location="SAT2004_DESAGREGA_DESC_FS!A1" display="SAT2004_DESAGREGA_DESC_FS" xr:uid="{00000000-0004-0000-8200-000004000000}"/>
    <hyperlink ref="G17" location="SAT207_CAMBIOS!A1" display="SAT207_CAMBIOS" xr:uid="{00000000-0004-0000-8200-000005000000}"/>
    <hyperlink ref="G18" location="SAT2004_DESAGREGA_DESC_FS!A1" display="SAT2004_DESAGREGA_DESC_FS" xr:uid="{00000000-0004-0000-8200-000006000000}"/>
    <hyperlink ref="G19" location="SAT207_CAMBIOS!A1" display="SAT207_CAMBIOS" xr:uid="{00000000-0004-0000-8200-000007000000}"/>
    <hyperlink ref="G20" location="SAT2004_DESAGREGA_DESC_FS!A1" display="SAT2004_DESAGREGA_DESC_FS" xr:uid="{00000000-0004-0000-8200-000008000000}"/>
    <hyperlink ref="G21" location="SAT207_CAMBIOS!A1" display="SAT207_CAMBIOS" xr:uid="{00000000-0004-0000-8200-000009000000}"/>
    <hyperlink ref="G22" location="SAT2004_DESAGREGA_DESC_FS!A1" display="SAT2004_DESAGREGA_DESC_FS" xr:uid="{00000000-0004-0000-8200-00000A000000}"/>
    <hyperlink ref="G23" location="SAT207_CAMBIOS!A1" display="SAT207_CAMBIOS" xr:uid="{00000000-0004-0000-8200-00000B000000}"/>
    <hyperlink ref="G24" location="SAT2004_DESAGREGA_DESC_FS!A1" display="SAT2004_DESAGREGA_DESC_FS" xr:uid="{00000000-0004-0000-8200-00000C000000}"/>
    <hyperlink ref="G25" location="SAT2004_DESAGREGA_DESC_FS!A1" display="SAT2004_DESAGREGA_DESC_FS" xr:uid="{00000000-0004-0000-8200-00000D000000}"/>
    <hyperlink ref="G26" location="SAT2004_DESAGREGA_DESC_FS!A1" display="SAT2004_DESAGREGA_DESC_FS" xr:uid="{00000000-0004-0000-8200-00000E000000}"/>
    <hyperlink ref="G27" location="SAT2004_DESAGREGA_DESC_FS!A1" display="SAT2004_DESAGREGA_DESC_FS" xr:uid="{00000000-0004-0000-8200-00000F000000}"/>
    <hyperlink ref="G28" location="SAT2004_DESAGREGA_DESC_FS!A1" display="SAT2004_DESAGREGA_DESC_FS" xr:uid="{00000000-0004-0000-8200-000010000000}"/>
    <hyperlink ref="G29" location="SAT2004_DESAGREGA_DESC_FS!A1" display="SAT2004_DESAGREGA_DESC_FS" xr:uid="{00000000-0004-0000-8200-000011000000}"/>
    <hyperlink ref="G30" location="SAT2004_DESAGREGA_DESC_FS!A1" display="SAT2004_DESAGREGA_DESC_FS" xr:uid="{00000000-0004-0000-8200-000012000000}"/>
    <hyperlink ref="G31" location="SAT2004_DESAGREGA_DESC_FS!A1" display="SAT2004_DESAGREGA_DESC_FS" xr:uid="{00000000-0004-0000-8200-000013000000}"/>
    <hyperlink ref="G33" location="SAT2004_DESAGREGA_DESC_FS!A1" display="SAT2004_DESAGREGA_DESC_FS" xr:uid="{00000000-0004-0000-8200-000014000000}"/>
    <hyperlink ref="B6" location="Variáveis!A1" display="Variáveis" xr:uid="{00000000-0004-0000-8200-000015000000}"/>
    <hyperlink ref="C6" location="'Índice de Tabelas'!A1" display="Índice de Tabelas" xr:uid="{00000000-0004-0000-8200-000016000000}"/>
    <hyperlink ref="D6" location="'Manual de Instrução'!A1" display="Manual de Instrução" xr:uid="{00000000-0004-0000-8200-00001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ReturnToPrevSheet">
                <anchor moveWithCells="1" sizeWithCells="1">
                  <from>
                    <xdr:col>4</xdr:col>
                    <xdr:colOff>0</xdr:colOff>
                    <xdr:row>3</xdr:row>
                    <xdr:rowOff>0</xdr:rowOff>
                  </from>
                  <to>
                    <xdr:col>5</xdr:col>
                    <xdr:colOff>274320</xdr:colOff>
                    <xdr:row>4</xdr:row>
                    <xdr:rowOff>182880</xdr:rowOff>
                  </to>
                </anchor>
              </controlPr>
            </control>
          </mc:Choice>
        </mc:AlternateContent>
        <mc:AlternateContent xmlns:mc="http://schemas.openxmlformats.org/markup-compatibility/2006">
          <mc:Choice Requires="x14">
            <control shapeId="248834" r:id="rId5" name="Remover Filtros">
              <controlPr defaultSize="0" print="0" autoFill="0" autoPict="0" macro="[0]!RemoveFilters">
                <anchor moveWithCells="1" sizeWithCells="1">
                  <from>
                    <xdr:col>5</xdr:col>
                    <xdr:colOff>1021080</xdr:colOff>
                    <xdr:row>3</xdr:row>
                    <xdr:rowOff>0</xdr:rowOff>
                  </from>
                  <to>
                    <xdr:col>6</xdr:col>
                    <xdr:colOff>1912620</xdr:colOff>
                    <xdr:row>4</xdr:row>
                    <xdr:rowOff>182880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94"/>
  <dimension ref="A1:R16"/>
  <sheetViews>
    <sheetView zoomScale="80" workbookViewId="0">
      <pane xSplit="5" ySplit="10" topLeftCell="G11" activePane="bottomRight" state="frozen"/>
      <selection pane="topRight" activeCell="F1" sqref="F1"/>
      <selection pane="bottomLeft" activeCell="A18" sqref="A18"/>
      <selection pane="bottomRight" activeCell="J14" sqref="J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697</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c r="I8" s="117" t="s">
        <v>2508</v>
      </c>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167</v>
      </c>
      <c r="E11" s="24" t="s">
        <v>1456</v>
      </c>
      <c r="F11" s="24"/>
      <c r="G11" s="85" t="s">
        <v>157</v>
      </c>
      <c r="H11" s="21" t="s">
        <v>1456</v>
      </c>
      <c r="I11" s="21"/>
      <c r="J11" s="21" t="s">
        <v>2509</v>
      </c>
      <c r="K11" s="21" t="s">
        <v>1458</v>
      </c>
      <c r="L11" s="21" t="s">
        <v>1459</v>
      </c>
      <c r="M11" s="21" t="s">
        <v>1460</v>
      </c>
      <c r="N11" s="24">
        <v>0</v>
      </c>
      <c r="O11" s="73">
        <v>0</v>
      </c>
      <c r="P11" s="73" t="s">
        <v>2510</v>
      </c>
      <c r="Q11" s="24" t="s">
        <v>2510</v>
      </c>
      <c r="R11" s="147"/>
    </row>
    <row r="12" spans="1:18" ht="27" customHeight="1" x14ac:dyDescent="0.25">
      <c r="A12" s="75"/>
      <c r="B12" s="75">
        <v>2</v>
      </c>
      <c r="C12" s="24" t="s">
        <v>51</v>
      </c>
      <c r="D12" s="24" t="s">
        <v>167</v>
      </c>
      <c r="E12" s="24" t="s">
        <v>2180</v>
      </c>
      <c r="F12" s="24"/>
      <c r="G12" s="85" t="s">
        <v>157</v>
      </c>
      <c r="H12" s="21" t="s">
        <v>2180</v>
      </c>
      <c r="I12" s="21"/>
      <c r="J12" s="21" t="s">
        <v>2509</v>
      </c>
      <c r="K12" s="21" t="s">
        <v>1482</v>
      </c>
      <c r="L12" s="21" t="s">
        <v>1612</v>
      </c>
      <c r="M12" s="21" t="s">
        <v>1471</v>
      </c>
      <c r="N12" s="24">
        <v>0</v>
      </c>
      <c r="O12" s="24">
        <v>0</v>
      </c>
      <c r="P12" s="24" t="s">
        <v>2510</v>
      </c>
      <c r="Q12" s="24" t="s">
        <v>2510</v>
      </c>
      <c r="R12" s="147"/>
    </row>
    <row r="13" spans="1:18" ht="27" customHeight="1" x14ac:dyDescent="0.25">
      <c r="A13" s="75"/>
      <c r="B13" s="75">
        <v>3</v>
      </c>
      <c r="C13" s="24" t="s">
        <v>51</v>
      </c>
      <c r="D13" s="24" t="s">
        <v>167</v>
      </c>
      <c r="E13" s="24" t="s">
        <v>2182</v>
      </c>
      <c r="F13" s="24"/>
      <c r="G13" s="85" t="s">
        <v>157</v>
      </c>
      <c r="H13" s="21"/>
      <c r="I13" s="21" t="s">
        <v>2511</v>
      </c>
      <c r="J13" s="21" t="s">
        <v>2509</v>
      </c>
      <c r="K13" s="21" t="s">
        <v>1482</v>
      </c>
      <c r="L13" s="21" t="s">
        <v>1612</v>
      </c>
      <c r="M13" s="21" t="s">
        <v>1471</v>
      </c>
      <c r="N13" s="24">
        <v>0</v>
      </c>
      <c r="O13" s="24">
        <v>0</v>
      </c>
      <c r="P13" s="24" t="s">
        <v>2510</v>
      </c>
      <c r="Q13" s="24" t="s">
        <v>2510</v>
      </c>
      <c r="R13" s="147"/>
    </row>
    <row r="14" spans="1:18" ht="27" customHeight="1" x14ac:dyDescent="0.25">
      <c r="A14" s="75"/>
      <c r="B14" s="75">
        <v>4</v>
      </c>
      <c r="C14" s="24" t="s">
        <v>51</v>
      </c>
      <c r="D14" s="24" t="s">
        <v>167</v>
      </c>
      <c r="E14" s="24" t="s">
        <v>2512</v>
      </c>
      <c r="F14" s="24"/>
      <c r="G14" s="85" t="s">
        <v>436</v>
      </c>
      <c r="H14" s="21"/>
      <c r="I14" s="21" t="s">
        <v>2513</v>
      </c>
      <c r="J14" s="21" t="s">
        <v>2514</v>
      </c>
      <c r="K14" s="21" t="s">
        <v>1487</v>
      </c>
      <c r="L14" s="21" t="s">
        <v>1500</v>
      </c>
      <c r="M14" s="21" t="s">
        <v>1471</v>
      </c>
      <c r="N14" s="24">
        <v>0</v>
      </c>
      <c r="O14" s="24">
        <v>0</v>
      </c>
      <c r="P14" s="24" t="s">
        <v>2510</v>
      </c>
      <c r="Q14" s="24" t="s">
        <v>2510</v>
      </c>
      <c r="R14" s="147"/>
    </row>
    <row r="15" spans="1:18" ht="27" customHeight="1" x14ac:dyDescent="0.25">
      <c r="A15" s="75"/>
      <c r="B15" s="75">
        <v>5</v>
      </c>
      <c r="C15" s="24" t="s">
        <v>51</v>
      </c>
      <c r="D15" s="24" t="s">
        <v>167</v>
      </c>
      <c r="E15" s="24" t="s">
        <v>2515</v>
      </c>
      <c r="F15" s="24"/>
      <c r="G15" s="85" t="s">
        <v>436</v>
      </c>
      <c r="H15" s="21" t="s">
        <v>2516</v>
      </c>
      <c r="I15" s="21"/>
      <c r="J15" s="21" t="s">
        <v>2514</v>
      </c>
      <c r="K15" s="21" t="s">
        <v>1458</v>
      </c>
      <c r="L15" s="21" t="s">
        <v>1459</v>
      </c>
      <c r="M15" s="21" t="s">
        <v>1471</v>
      </c>
      <c r="N15" s="24">
        <v>0</v>
      </c>
      <c r="O15" s="24">
        <v>0</v>
      </c>
      <c r="P15" s="24" t="s">
        <v>2510</v>
      </c>
      <c r="Q15" s="24" t="s">
        <v>2510</v>
      </c>
      <c r="R15" s="147"/>
    </row>
    <row r="16" spans="1:18" ht="27" customHeight="1" x14ac:dyDescent="0.25">
      <c r="A16" s="75"/>
      <c r="B16" s="75">
        <v>6</v>
      </c>
      <c r="C16" s="24" t="s">
        <v>51</v>
      </c>
      <c r="D16" s="24" t="s">
        <v>167</v>
      </c>
      <c r="E16" s="24" t="s">
        <v>1561</v>
      </c>
      <c r="F16" s="24"/>
      <c r="G16" s="21"/>
      <c r="H16" s="21"/>
      <c r="I16" s="21" t="s">
        <v>1471</v>
      </c>
      <c r="J16" s="21"/>
      <c r="K16" s="21" t="s">
        <v>1563</v>
      </c>
      <c r="L16" s="21" t="s">
        <v>1564</v>
      </c>
      <c r="M16" s="21" t="s">
        <v>1471</v>
      </c>
      <c r="N16" s="24">
        <v>0</v>
      </c>
      <c r="O16" s="24">
        <v>0</v>
      </c>
      <c r="P16" s="24" t="s">
        <v>2510</v>
      </c>
      <c r="Q16" s="24" t="s">
        <v>2510</v>
      </c>
      <c r="R16" s="147"/>
    </row>
  </sheetData>
  <autoFilter ref="B10:R16" xr:uid="{00000000-0001-0000-8300-000000000000}"/>
  <mergeCells count="1">
    <mergeCell ref="C9:M9"/>
  </mergeCells>
  <conditionalFormatting sqref="E11:E16">
    <cfRule type="duplicateValues" dxfId="1485" priority="1"/>
  </conditionalFormatting>
  <hyperlinks>
    <hyperlink ref="G12" location="RCT054_PESSOAS_UNIVERS!A1" display="RCT054_PESSOAS_UNIVERS" xr:uid="{00000000-0004-0000-8300-000000000000}"/>
    <hyperlink ref="G13" location="RCT054_PESSOAS_UNIVERS!A1" display="RCT054_PESSOAS_UNIVERS" xr:uid="{00000000-0004-0000-8300-000001000000}"/>
    <hyperlink ref="G11" location="RCT054_PESSOAS_UNIVERS!A1" display="RCT054_PESSOAS_UNIVERS" xr:uid="{00000000-0004-0000-8300-000002000000}"/>
    <hyperlink ref="G14" location="SAT1198_PROPOSTA_SR!A1" display="SAT1198_PROPOSTA_SR" xr:uid="{00000000-0004-0000-8300-000003000000}"/>
    <hyperlink ref="G15" location="SAT1198_PROPOSTA_SR!A1" display="SAT1198_PROPOSTA_SR" xr:uid="{00000000-0004-0000-8300-000004000000}"/>
    <hyperlink ref="B6" location="Variáveis!A1" display="Variáveis" xr:uid="{00000000-0004-0000-8300-000005000000}"/>
    <hyperlink ref="C6" location="'Índice de Tabelas'!A1" display="Índice de Tabelas" xr:uid="{00000000-0004-0000-8300-000006000000}"/>
    <hyperlink ref="D6" location="'Manual de Instrução'!A1" display="Manual de Instrução" xr:uid="{00000000-0004-0000-83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4985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76E2B-615C-4122-8E17-767270636900}">
  <dimension ref="A1:R21"/>
  <sheetViews>
    <sheetView zoomScale="90" zoomScaleNormal="90" workbookViewId="0"/>
  </sheetViews>
  <sheetFormatPr defaultColWidth="9" defaultRowHeight="63" customHeight="1" x14ac:dyDescent="0.25"/>
  <cols>
    <col min="1" max="1" width="1.09765625" style="25" customWidth="1"/>
    <col min="2" max="2" width="17.59765625" style="31" customWidth="1"/>
    <col min="3" max="3" width="15.3984375" style="27" bestFit="1" customWidth="1"/>
    <col min="4" max="4" width="27.09765625" style="27" bestFit="1"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224</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c r="I8" s="117" t="s">
        <v>2508</v>
      </c>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168</v>
      </c>
      <c r="E11" s="24" t="s">
        <v>1456</v>
      </c>
      <c r="F11" s="24"/>
      <c r="G11" s="85" t="s">
        <v>375</v>
      </c>
      <c r="H11" s="21" t="s">
        <v>1456</v>
      </c>
      <c r="I11" s="21"/>
      <c r="J11" s="21" t="s">
        <v>2517</v>
      </c>
      <c r="K11" s="21" t="s">
        <v>1458</v>
      </c>
      <c r="L11" s="21" t="s">
        <v>0</v>
      </c>
      <c r="M11" s="21" t="s">
        <v>1460</v>
      </c>
      <c r="N11" s="24">
        <v>1</v>
      </c>
      <c r="O11" s="73">
        <v>0</v>
      </c>
      <c r="P11" s="73" t="s">
        <v>2518</v>
      </c>
      <c r="Q11" s="24" t="s">
        <v>2518</v>
      </c>
      <c r="R11" s="147"/>
    </row>
    <row r="12" spans="1:18" ht="27" customHeight="1" x14ac:dyDescent="0.25">
      <c r="A12" s="75"/>
      <c r="B12" s="75">
        <v>2</v>
      </c>
      <c r="C12" s="24" t="s">
        <v>51</v>
      </c>
      <c r="D12" s="24" t="s">
        <v>168</v>
      </c>
      <c r="E12" s="24" t="s">
        <v>2519</v>
      </c>
      <c r="F12" s="24"/>
      <c r="G12" s="85" t="s">
        <v>375</v>
      </c>
      <c r="H12" s="24" t="s">
        <v>2519</v>
      </c>
      <c r="I12" s="21"/>
      <c r="J12" s="21" t="s">
        <v>2517</v>
      </c>
      <c r="K12" s="21" t="s">
        <v>1482</v>
      </c>
      <c r="L12" s="21">
        <v>30</v>
      </c>
      <c r="M12" s="21" t="s">
        <v>1471</v>
      </c>
      <c r="N12" s="24">
        <v>0</v>
      </c>
      <c r="O12" s="24">
        <v>0</v>
      </c>
      <c r="P12" s="24" t="s">
        <v>2518</v>
      </c>
      <c r="Q12" s="24" t="s">
        <v>2518</v>
      </c>
      <c r="R12" s="147"/>
    </row>
    <row r="13" spans="1:18" ht="27" customHeight="1" x14ac:dyDescent="0.25">
      <c r="A13" s="75"/>
      <c r="B13" s="75">
        <v>3</v>
      </c>
      <c r="C13" s="24" t="s">
        <v>51</v>
      </c>
      <c r="D13" s="24" t="s">
        <v>168</v>
      </c>
      <c r="E13" s="24" t="s">
        <v>2456</v>
      </c>
      <c r="F13" s="24"/>
      <c r="G13" s="85" t="s">
        <v>375</v>
      </c>
      <c r="H13" s="24" t="s">
        <v>2456</v>
      </c>
      <c r="I13" s="21" t="s">
        <v>0</v>
      </c>
      <c r="J13" s="21" t="s">
        <v>2517</v>
      </c>
      <c r="K13" s="21" t="s">
        <v>1482</v>
      </c>
      <c r="L13" s="21">
        <v>15</v>
      </c>
      <c r="M13" s="21" t="s">
        <v>1460</v>
      </c>
      <c r="N13" s="24">
        <v>1</v>
      </c>
      <c r="O13" s="24">
        <v>0</v>
      </c>
      <c r="P13" s="24" t="s">
        <v>2518</v>
      </c>
      <c r="Q13" s="24" t="s">
        <v>2518</v>
      </c>
      <c r="R13" s="147"/>
    </row>
    <row r="14" spans="1:18" ht="27" customHeight="1" x14ac:dyDescent="0.25">
      <c r="A14" s="75"/>
      <c r="B14" s="75">
        <v>4</v>
      </c>
      <c r="C14" s="24" t="s">
        <v>51</v>
      </c>
      <c r="D14" s="24" t="s">
        <v>168</v>
      </c>
      <c r="E14" s="24" t="s">
        <v>2458</v>
      </c>
      <c r="F14" s="24"/>
      <c r="G14" s="85" t="s">
        <v>375</v>
      </c>
      <c r="H14" s="24" t="s">
        <v>2458</v>
      </c>
      <c r="I14" s="21" t="s">
        <v>0</v>
      </c>
      <c r="J14" s="21" t="s">
        <v>2517</v>
      </c>
      <c r="K14" s="21" t="s">
        <v>1482</v>
      </c>
      <c r="L14" s="21">
        <v>15</v>
      </c>
      <c r="M14" s="21" t="s">
        <v>1460</v>
      </c>
      <c r="N14" s="24">
        <v>1</v>
      </c>
      <c r="O14" s="24">
        <v>0</v>
      </c>
      <c r="P14" s="24" t="s">
        <v>2518</v>
      </c>
      <c r="Q14" s="24" t="s">
        <v>2518</v>
      </c>
      <c r="R14" s="147"/>
    </row>
    <row r="15" spans="1:18" ht="27" customHeight="1" x14ac:dyDescent="0.25">
      <c r="A15" s="75"/>
      <c r="B15" s="75">
        <v>5</v>
      </c>
      <c r="C15" s="24" t="s">
        <v>51</v>
      </c>
      <c r="D15" s="24" t="s">
        <v>168</v>
      </c>
      <c r="E15" s="24" t="s">
        <v>1201</v>
      </c>
      <c r="F15" s="24"/>
      <c r="G15" s="85" t="s">
        <v>375</v>
      </c>
      <c r="H15" s="24" t="s">
        <v>1201</v>
      </c>
      <c r="I15" s="21"/>
      <c r="J15" s="21" t="s">
        <v>2517</v>
      </c>
      <c r="K15" s="21" t="s">
        <v>1482</v>
      </c>
      <c r="L15" s="21">
        <v>32</v>
      </c>
      <c r="M15" s="21" t="s">
        <v>1460</v>
      </c>
      <c r="N15" s="24">
        <v>1</v>
      </c>
      <c r="O15" s="24">
        <v>0</v>
      </c>
      <c r="P15" s="24" t="s">
        <v>2518</v>
      </c>
      <c r="Q15" s="24" t="s">
        <v>2518</v>
      </c>
      <c r="R15" s="147"/>
    </row>
    <row r="16" spans="1:18" ht="27" customHeight="1" x14ac:dyDescent="0.25">
      <c r="A16" s="75"/>
      <c r="B16" s="75">
        <v>6</v>
      </c>
      <c r="C16" s="24" t="s">
        <v>51</v>
      </c>
      <c r="D16" s="24" t="s">
        <v>168</v>
      </c>
      <c r="E16" s="24" t="s">
        <v>2520</v>
      </c>
      <c r="F16" s="24"/>
      <c r="G16" s="85" t="s">
        <v>375</v>
      </c>
      <c r="H16" s="24" t="s">
        <v>2520</v>
      </c>
      <c r="I16" s="21"/>
      <c r="J16" s="21" t="s">
        <v>2517</v>
      </c>
      <c r="K16" s="21" t="s">
        <v>1487</v>
      </c>
      <c r="L16" s="21">
        <v>20.2</v>
      </c>
      <c r="M16" s="21" t="s">
        <v>1471</v>
      </c>
      <c r="N16" s="24">
        <v>0</v>
      </c>
      <c r="O16" s="24">
        <v>0</v>
      </c>
      <c r="P16" s="24" t="s">
        <v>2518</v>
      </c>
      <c r="Q16" s="24" t="s">
        <v>2518</v>
      </c>
      <c r="R16" s="147"/>
    </row>
    <row r="17" spans="1:18" ht="27" customHeight="1" x14ac:dyDescent="0.25">
      <c r="A17" s="75"/>
      <c r="B17" s="75">
        <v>7</v>
      </c>
      <c r="C17" s="24" t="s">
        <v>51</v>
      </c>
      <c r="D17" s="24" t="s">
        <v>168</v>
      </c>
      <c r="E17" s="24" t="s">
        <v>2521</v>
      </c>
      <c r="F17" s="24"/>
      <c r="G17" s="85" t="s">
        <v>375</v>
      </c>
      <c r="H17" s="24" t="s">
        <v>2521</v>
      </c>
      <c r="I17" s="21"/>
      <c r="J17" s="21" t="s">
        <v>2517</v>
      </c>
      <c r="K17" s="21" t="s">
        <v>1487</v>
      </c>
      <c r="L17" s="21">
        <v>20.2</v>
      </c>
      <c r="M17" s="21" t="s">
        <v>1471</v>
      </c>
      <c r="N17" s="24">
        <v>0</v>
      </c>
      <c r="O17" s="24">
        <v>0</v>
      </c>
      <c r="P17" s="24" t="s">
        <v>2518</v>
      </c>
      <c r="Q17" s="24" t="s">
        <v>2518</v>
      </c>
      <c r="R17" s="147"/>
    </row>
    <row r="18" spans="1:18" ht="27" customHeight="1" x14ac:dyDescent="0.25">
      <c r="A18" s="75"/>
      <c r="B18" s="75">
        <v>8</v>
      </c>
      <c r="C18" s="24" t="s">
        <v>51</v>
      </c>
      <c r="D18" s="24" t="s">
        <v>168</v>
      </c>
      <c r="E18" s="24" t="s">
        <v>2522</v>
      </c>
      <c r="F18" s="24"/>
      <c r="G18" s="85" t="s">
        <v>375</v>
      </c>
      <c r="H18" s="24" t="s">
        <v>2522</v>
      </c>
      <c r="I18" s="21"/>
      <c r="J18" s="21" t="s">
        <v>2517</v>
      </c>
      <c r="K18" s="21" t="s">
        <v>1482</v>
      </c>
      <c r="L18" s="21">
        <v>100</v>
      </c>
      <c r="M18" s="21" t="s">
        <v>1471</v>
      </c>
      <c r="N18" s="24">
        <v>0</v>
      </c>
      <c r="O18" s="24">
        <v>0</v>
      </c>
      <c r="P18" s="24" t="s">
        <v>2518</v>
      </c>
      <c r="Q18" s="24" t="s">
        <v>2518</v>
      </c>
      <c r="R18" s="147"/>
    </row>
    <row r="19" spans="1:18" ht="27" customHeight="1" x14ac:dyDescent="0.25">
      <c r="A19" s="75"/>
      <c r="B19" s="75">
        <v>9</v>
      </c>
      <c r="C19" s="24" t="s">
        <v>51</v>
      </c>
      <c r="D19" s="24" t="s">
        <v>168</v>
      </c>
      <c r="E19" s="24" t="s">
        <v>2523</v>
      </c>
      <c r="F19" s="24"/>
      <c r="G19" s="85" t="s">
        <v>375</v>
      </c>
      <c r="H19" s="24" t="s">
        <v>2523</v>
      </c>
      <c r="I19" s="21"/>
      <c r="J19" s="21" t="s">
        <v>2517</v>
      </c>
      <c r="K19" s="21" t="s">
        <v>1487</v>
      </c>
      <c r="L19" s="21">
        <v>20.2</v>
      </c>
      <c r="M19" s="21" t="s">
        <v>1471</v>
      </c>
      <c r="N19" s="24">
        <v>0</v>
      </c>
      <c r="O19" s="24">
        <v>0</v>
      </c>
      <c r="P19" s="24" t="s">
        <v>2518</v>
      </c>
      <c r="Q19" s="24" t="s">
        <v>2518</v>
      </c>
      <c r="R19" s="147"/>
    </row>
    <row r="20" spans="1:18" ht="27" customHeight="1" x14ac:dyDescent="0.25">
      <c r="A20" s="75"/>
      <c r="B20" s="75">
        <v>10</v>
      </c>
      <c r="C20" s="24" t="s">
        <v>51</v>
      </c>
      <c r="D20" s="24" t="s">
        <v>168</v>
      </c>
      <c r="E20" s="24" t="s">
        <v>1561</v>
      </c>
      <c r="F20" s="24"/>
      <c r="G20" s="85" t="s">
        <v>375</v>
      </c>
      <c r="H20" s="24" t="s">
        <v>1561</v>
      </c>
      <c r="I20" s="21"/>
      <c r="J20" s="21" t="s">
        <v>2517</v>
      </c>
      <c r="K20" s="21" t="s">
        <v>1458</v>
      </c>
      <c r="L20" s="21" t="s">
        <v>0</v>
      </c>
      <c r="M20" s="21" t="s">
        <v>1471</v>
      </c>
      <c r="N20" s="24">
        <v>0</v>
      </c>
      <c r="O20" s="24">
        <v>0</v>
      </c>
      <c r="P20" s="24" t="s">
        <v>2518</v>
      </c>
      <c r="Q20" s="24" t="s">
        <v>2518</v>
      </c>
      <c r="R20" s="147"/>
    </row>
    <row r="21" spans="1:18" ht="27" customHeight="1" x14ac:dyDescent="0.25">
      <c r="A21" s="75"/>
      <c r="B21" s="75">
        <v>11</v>
      </c>
      <c r="C21" s="24" t="s">
        <v>51</v>
      </c>
      <c r="D21" s="24" t="s">
        <v>168</v>
      </c>
      <c r="E21" s="24" t="s">
        <v>1534</v>
      </c>
      <c r="F21" s="24"/>
      <c r="G21" s="85" t="s">
        <v>375</v>
      </c>
      <c r="H21" s="24" t="s">
        <v>1534</v>
      </c>
      <c r="I21" s="21"/>
      <c r="J21" s="21" t="s">
        <v>2517</v>
      </c>
      <c r="K21" s="21" t="s">
        <v>1458</v>
      </c>
      <c r="L21" s="21"/>
      <c r="M21" s="21" t="s">
        <v>1471</v>
      </c>
      <c r="N21" s="24">
        <v>0</v>
      </c>
      <c r="O21" s="24">
        <v>0</v>
      </c>
      <c r="P21" s="24" t="s">
        <v>2518</v>
      </c>
      <c r="Q21" s="24" t="s">
        <v>2518</v>
      </c>
      <c r="R21" s="147"/>
    </row>
  </sheetData>
  <mergeCells count="1">
    <mergeCell ref="C9:M9"/>
  </mergeCells>
  <conditionalFormatting sqref="E11:E21">
    <cfRule type="duplicateValues" dxfId="1484" priority="1749"/>
  </conditionalFormatting>
  <conditionalFormatting sqref="H12">
    <cfRule type="duplicateValues" dxfId="1483" priority="3"/>
  </conditionalFormatting>
  <conditionalFormatting sqref="H13:H19">
    <cfRule type="duplicateValues" dxfId="1482" priority="2"/>
  </conditionalFormatting>
  <conditionalFormatting sqref="H20:H21">
    <cfRule type="duplicateValues" dxfId="1481" priority="1"/>
  </conditionalFormatting>
  <hyperlinks>
    <hyperlink ref="G11" location="SAT062_RL_GARANTIA_CONTRATO!A1" display="SAT062_RL_GARANTIA_CONTRATO" xr:uid="{9A878F9C-A752-4580-9173-624764E20BB6}"/>
    <hyperlink ref="B6" location="Variáveis!A1" display="Variáveis" xr:uid="{DB815E37-02B6-4F9C-94E6-971E7072F50C}"/>
    <hyperlink ref="C6" location="'Índice de Tabelas'!A1" display="Índice de Tabelas" xr:uid="{A1C372E2-0C2F-4C7B-88FF-EABEC029AB16}"/>
    <hyperlink ref="D6" location="'Manual de Instrução'!A1" display="Manual de Instrução" xr:uid="{FED9FB2E-8885-4D83-8ABC-CFDE90634443}"/>
    <hyperlink ref="G12:G19" location="SAT062_RL_GARANTIA_CONTRATO!A1" display="SAT062_RL_GARANTIA_CONTRATO" xr:uid="{A0B836EF-4451-4012-8F31-5C417A0B5AFC}"/>
    <hyperlink ref="G20:G21" location="SAT062_RL_GARANTIA_CONTRATO!A1" display="SAT062_RL_GARANTIA_CONTRATO" xr:uid="{2DDD624F-E069-43B6-838A-C6F652015EB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3193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143193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59E7E-E8A6-4123-B027-EEB57FE31697}">
  <dimension ref="A1:R36"/>
  <sheetViews>
    <sheetView topLeftCell="A13" zoomScale="90" zoomScaleNormal="90" workbookViewId="0">
      <selection activeCell="G19" sqref="G19"/>
    </sheetView>
  </sheetViews>
  <sheetFormatPr defaultColWidth="9" defaultRowHeight="63" customHeight="1" x14ac:dyDescent="0.25"/>
  <cols>
    <col min="1" max="1" width="1.09765625" style="25" customWidth="1"/>
    <col min="2" max="2" width="17.59765625" style="31" customWidth="1"/>
    <col min="3" max="3" width="15.3984375" style="27" bestFit="1" customWidth="1"/>
    <col min="4" max="4" width="27.09765625" style="27" bestFit="1"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213</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c r="I8" s="117" t="s">
        <v>2508</v>
      </c>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169</v>
      </c>
      <c r="E11" s="24" t="s">
        <v>1456</v>
      </c>
      <c r="F11" s="24"/>
      <c r="G11" s="85" t="s">
        <v>372</v>
      </c>
      <c r="H11" s="24" t="s">
        <v>1456</v>
      </c>
      <c r="I11" s="21"/>
      <c r="J11" s="21" t="s">
        <v>2524</v>
      </c>
      <c r="K11" s="21" t="s">
        <v>1458</v>
      </c>
      <c r="L11" s="21" t="s">
        <v>0</v>
      </c>
      <c r="M11" s="21" t="s">
        <v>1460</v>
      </c>
      <c r="N11" s="24">
        <v>1</v>
      </c>
      <c r="O11" s="73">
        <v>0</v>
      </c>
      <c r="P11" s="73" t="s">
        <v>2525</v>
      </c>
      <c r="Q11" s="73" t="s">
        <v>2525</v>
      </c>
      <c r="R11" s="147"/>
    </row>
    <row r="12" spans="1:18" ht="27" customHeight="1" x14ac:dyDescent="0.25">
      <c r="A12" s="75"/>
      <c r="B12" s="75">
        <v>2</v>
      </c>
      <c r="C12" s="24" t="s">
        <v>51</v>
      </c>
      <c r="D12" s="24" t="s">
        <v>169</v>
      </c>
      <c r="E12" s="24" t="s">
        <v>2526</v>
      </c>
      <c r="F12" s="24"/>
      <c r="G12" s="85" t="s">
        <v>372</v>
      </c>
      <c r="H12" s="24" t="s">
        <v>2526</v>
      </c>
      <c r="I12" s="21"/>
      <c r="J12" s="21" t="s">
        <v>2524</v>
      </c>
      <c r="K12" s="21" t="s">
        <v>1458</v>
      </c>
      <c r="L12" s="21" t="s">
        <v>0</v>
      </c>
      <c r="M12" s="21" t="s">
        <v>1471</v>
      </c>
      <c r="N12" s="24">
        <v>0</v>
      </c>
      <c r="O12" s="24">
        <v>0</v>
      </c>
      <c r="P12" s="73" t="s">
        <v>2525</v>
      </c>
      <c r="Q12" s="73" t="s">
        <v>2525</v>
      </c>
      <c r="R12" s="147"/>
    </row>
    <row r="13" spans="1:18" ht="27" customHeight="1" x14ac:dyDescent="0.25">
      <c r="A13" s="75"/>
      <c r="B13" s="75">
        <v>3</v>
      </c>
      <c r="C13" s="24" t="s">
        <v>51</v>
      </c>
      <c r="D13" s="24" t="s">
        <v>169</v>
      </c>
      <c r="E13" s="24" t="s">
        <v>2519</v>
      </c>
      <c r="F13" s="24"/>
      <c r="G13" s="85" t="s">
        <v>372</v>
      </c>
      <c r="H13" s="24" t="s">
        <v>2519</v>
      </c>
      <c r="I13" s="21" t="s">
        <v>0</v>
      </c>
      <c r="J13" s="21" t="s">
        <v>2524</v>
      </c>
      <c r="K13" s="21" t="s">
        <v>2150</v>
      </c>
      <c r="L13" s="21">
        <v>30</v>
      </c>
      <c r="M13" s="21" t="s">
        <v>2148</v>
      </c>
      <c r="N13" s="24">
        <v>0</v>
      </c>
      <c r="O13" s="24">
        <v>0</v>
      </c>
      <c r="P13" s="73" t="s">
        <v>2525</v>
      </c>
      <c r="Q13" s="73" t="s">
        <v>2525</v>
      </c>
      <c r="R13" s="147"/>
    </row>
    <row r="14" spans="1:18" ht="27" customHeight="1" x14ac:dyDescent="0.25">
      <c r="A14" s="75"/>
      <c r="B14" s="75">
        <v>4</v>
      </c>
      <c r="C14" s="24" t="s">
        <v>51</v>
      </c>
      <c r="D14" s="24" t="s">
        <v>169</v>
      </c>
      <c r="E14" s="24" t="s">
        <v>1201</v>
      </c>
      <c r="F14" s="24"/>
      <c r="G14" s="85" t="s">
        <v>372</v>
      </c>
      <c r="H14" s="24" t="s">
        <v>1201</v>
      </c>
      <c r="I14" s="21" t="s">
        <v>0</v>
      </c>
      <c r="J14" s="21" t="s">
        <v>2524</v>
      </c>
      <c r="K14" s="21" t="s">
        <v>2150</v>
      </c>
      <c r="L14" s="21">
        <v>32</v>
      </c>
      <c r="M14" s="21" t="s">
        <v>1460</v>
      </c>
      <c r="N14" s="24">
        <v>1</v>
      </c>
      <c r="O14" s="24">
        <v>0</v>
      </c>
      <c r="P14" s="73" t="s">
        <v>2525</v>
      </c>
      <c r="Q14" s="73" t="s">
        <v>2525</v>
      </c>
      <c r="R14" s="147"/>
    </row>
    <row r="15" spans="1:18" ht="27" customHeight="1" x14ac:dyDescent="0.25">
      <c r="A15" s="75"/>
      <c r="B15" s="75">
        <v>5</v>
      </c>
      <c r="C15" s="24" t="s">
        <v>51</v>
      </c>
      <c r="D15" s="24" t="s">
        <v>169</v>
      </c>
      <c r="E15" s="24" t="s">
        <v>2180</v>
      </c>
      <c r="F15" s="24"/>
      <c r="G15" s="85" t="s">
        <v>372</v>
      </c>
      <c r="H15" s="24" t="s">
        <v>2180</v>
      </c>
      <c r="I15" s="21"/>
      <c r="J15" s="21" t="s">
        <v>2524</v>
      </c>
      <c r="K15" s="21" t="s">
        <v>2150</v>
      </c>
      <c r="L15" s="21">
        <v>9</v>
      </c>
      <c r="M15" s="21" t="s">
        <v>1460</v>
      </c>
      <c r="N15" s="24">
        <v>0</v>
      </c>
      <c r="O15" s="24">
        <v>0</v>
      </c>
      <c r="P15" s="73" t="s">
        <v>2525</v>
      </c>
      <c r="Q15" s="73" t="s">
        <v>2525</v>
      </c>
      <c r="R15" s="147"/>
    </row>
    <row r="16" spans="1:18" ht="27" customHeight="1" x14ac:dyDescent="0.25">
      <c r="A16" s="75"/>
      <c r="B16" s="75">
        <v>6</v>
      </c>
      <c r="C16" s="24" t="s">
        <v>51</v>
      </c>
      <c r="D16" s="24" t="s">
        <v>169</v>
      </c>
      <c r="E16" s="24" t="s">
        <v>1611</v>
      </c>
      <c r="F16" s="24"/>
      <c r="G16" s="85" t="s">
        <v>372</v>
      </c>
      <c r="H16" s="24" t="s">
        <v>1611</v>
      </c>
      <c r="I16" s="21"/>
      <c r="J16" s="21" t="s">
        <v>2524</v>
      </c>
      <c r="K16" s="21" t="s">
        <v>2150</v>
      </c>
      <c r="L16" s="21">
        <v>25</v>
      </c>
      <c r="M16" s="21" t="s">
        <v>1460</v>
      </c>
      <c r="N16" s="24">
        <v>0</v>
      </c>
      <c r="O16" s="24">
        <v>0</v>
      </c>
      <c r="P16" s="73" t="s">
        <v>2525</v>
      </c>
      <c r="Q16" s="73" t="s">
        <v>2525</v>
      </c>
      <c r="R16" s="147"/>
    </row>
    <row r="17" spans="1:18" ht="27" customHeight="1" x14ac:dyDescent="0.25">
      <c r="A17" s="75"/>
      <c r="B17" s="75">
        <v>7</v>
      </c>
      <c r="C17" s="24" t="s">
        <v>51</v>
      </c>
      <c r="D17" s="24" t="s">
        <v>169</v>
      </c>
      <c r="E17" s="24" t="s">
        <v>2527</v>
      </c>
      <c r="F17" s="24"/>
      <c r="G17" s="85" t="s">
        <v>372</v>
      </c>
      <c r="H17" s="24" t="s">
        <v>2527</v>
      </c>
      <c r="I17" s="21"/>
      <c r="J17" s="21" t="s">
        <v>2524</v>
      </c>
      <c r="K17" s="21" t="s">
        <v>2150</v>
      </c>
      <c r="L17" s="21">
        <v>100</v>
      </c>
      <c r="M17" s="21" t="s">
        <v>1471</v>
      </c>
      <c r="N17" s="24">
        <v>0</v>
      </c>
      <c r="O17" s="24">
        <v>0</v>
      </c>
      <c r="P17" s="73" t="s">
        <v>2525</v>
      </c>
      <c r="Q17" s="73" t="s">
        <v>2525</v>
      </c>
      <c r="R17" s="147"/>
    </row>
    <row r="18" spans="1:18" ht="27" customHeight="1" x14ac:dyDescent="0.25">
      <c r="A18" s="75"/>
      <c r="B18" s="75">
        <v>8</v>
      </c>
      <c r="C18" s="24" t="s">
        <v>51</v>
      </c>
      <c r="D18" s="24" t="s">
        <v>169</v>
      </c>
      <c r="E18" s="24" t="s">
        <v>2528</v>
      </c>
      <c r="F18" s="24"/>
      <c r="G18" s="85" t="s">
        <v>372</v>
      </c>
      <c r="H18" s="24" t="s">
        <v>2528</v>
      </c>
      <c r="I18" s="21"/>
      <c r="J18" s="21" t="s">
        <v>2524</v>
      </c>
      <c r="K18" s="21" t="s">
        <v>2150</v>
      </c>
      <c r="L18" s="21">
        <v>200</v>
      </c>
      <c r="M18" s="21" t="s">
        <v>1471</v>
      </c>
      <c r="N18" s="24">
        <v>0</v>
      </c>
      <c r="O18" s="24">
        <v>0</v>
      </c>
      <c r="P18" s="73" t="s">
        <v>2525</v>
      </c>
      <c r="Q18" s="73" t="s">
        <v>2525</v>
      </c>
      <c r="R18" s="147"/>
    </row>
    <row r="19" spans="1:18" ht="27" customHeight="1" x14ac:dyDescent="0.25">
      <c r="A19" s="75"/>
      <c r="B19" s="75">
        <v>9</v>
      </c>
      <c r="C19" s="24" t="s">
        <v>51</v>
      </c>
      <c r="D19" s="24" t="s">
        <v>169</v>
      </c>
      <c r="E19" s="24" t="s">
        <v>2529</v>
      </c>
      <c r="F19" s="24"/>
      <c r="G19" s="85" t="s">
        <v>372</v>
      </c>
      <c r="H19" s="24" t="s">
        <v>2529</v>
      </c>
      <c r="I19" s="21"/>
      <c r="J19" s="21" t="s">
        <v>2524</v>
      </c>
      <c r="K19" s="21" t="s">
        <v>2147</v>
      </c>
      <c r="L19" s="21">
        <v>20.2</v>
      </c>
      <c r="M19" s="21" t="s">
        <v>1471</v>
      </c>
      <c r="N19" s="24">
        <v>0</v>
      </c>
      <c r="O19" s="24">
        <v>0</v>
      </c>
      <c r="P19" s="73" t="s">
        <v>2525</v>
      </c>
      <c r="Q19" s="73" t="s">
        <v>2525</v>
      </c>
      <c r="R19" s="147"/>
    </row>
    <row r="20" spans="1:18" ht="27" customHeight="1" x14ac:dyDescent="0.25">
      <c r="A20" s="75"/>
      <c r="B20" s="75">
        <v>10</v>
      </c>
      <c r="C20" s="24" t="s">
        <v>51</v>
      </c>
      <c r="D20" s="24" t="s">
        <v>169</v>
      </c>
      <c r="E20" s="24" t="s">
        <v>2530</v>
      </c>
      <c r="F20" s="24"/>
      <c r="G20" s="85" t="s">
        <v>372</v>
      </c>
      <c r="H20" s="24" t="s">
        <v>2530</v>
      </c>
      <c r="I20" s="21"/>
      <c r="J20" s="21" t="s">
        <v>2524</v>
      </c>
      <c r="K20" s="21" t="s">
        <v>2150</v>
      </c>
      <c r="L20" s="21">
        <v>100</v>
      </c>
      <c r="M20" s="21" t="s">
        <v>1471</v>
      </c>
      <c r="N20" s="24">
        <v>0</v>
      </c>
      <c r="O20" s="24">
        <v>0</v>
      </c>
      <c r="P20" s="73" t="s">
        <v>2525</v>
      </c>
      <c r="Q20" s="73" t="s">
        <v>2525</v>
      </c>
      <c r="R20" s="147"/>
    </row>
    <row r="21" spans="1:18" ht="27" customHeight="1" x14ac:dyDescent="0.25">
      <c r="A21" s="75"/>
      <c r="B21" s="75">
        <v>11</v>
      </c>
      <c r="C21" s="24" t="s">
        <v>51</v>
      </c>
      <c r="D21" s="24" t="s">
        <v>169</v>
      </c>
      <c r="E21" s="24" t="s">
        <v>2531</v>
      </c>
      <c r="F21" s="24"/>
      <c r="G21" s="85" t="s">
        <v>372</v>
      </c>
      <c r="H21" s="24" t="s">
        <v>2531</v>
      </c>
      <c r="I21" s="21"/>
      <c r="J21" s="21" t="s">
        <v>2524</v>
      </c>
      <c r="K21" s="21" t="s">
        <v>1458</v>
      </c>
      <c r="L21" s="21"/>
      <c r="M21" s="21" t="s">
        <v>1471</v>
      </c>
      <c r="N21" s="24">
        <v>0</v>
      </c>
      <c r="O21" s="24">
        <v>0</v>
      </c>
      <c r="P21" s="73" t="s">
        <v>2525</v>
      </c>
      <c r="Q21" s="73" t="s">
        <v>2525</v>
      </c>
      <c r="R21" s="147"/>
    </row>
    <row r="22" spans="1:18" ht="27" customHeight="1" x14ac:dyDescent="0.25">
      <c r="A22" s="75"/>
      <c r="B22" s="75">
        <v>12</v>
      </c>
      <c r="C22" s="24" t="s">
        <v>51</v>
      </c>
      <c r="D22" s="24" t="s">
        <v>169</v>
      </c>
      <c r="E22" s="24" t="s">
        <v>2532</v>
      </c>
      <c r="F22" s="24"/>
      <c r="G22" s="85" t="s">
        <v>372</v>
      </c>
      <c r="H22" s="24" t="s">
        <v>2532</v>
      </c>
      <c r="I22" s="21"/>
      <c r="J22" s="21" t="s">
        <v>2524</v>
      </c>
      <c r="K22" s="21" t="s">
        <v>2150</v>
      </c>
      <c r="L22" s="21">
        <v>100</v>
      </c>
      <c r="M22" s="21" t="s">
        <v>1471</v>
      </c>
      <c r="N22" s="24">
        <v>0</v>
      </c>
      <c r="O22" s="24">
        <v>0</v>
      </c>
      <c r="P22" s="73" t="s">
        <v>2525</v>
      </c>
      <c r="Q22" s="73" t="s">
        <v>2525</v>
      </c>
      <c r="R22" s="147"/>
    </row>
    <row r="23" spans="1:18" ht="27" customHeight="1" x14ac:dyDescent="0.25">
      <c r="A23" s="75"/>
      <c r="B23" s="75">
        <v>13</v>
      </c>
      <c r="C23" s="24" t="s">
        <v>51</v>
      </c>
      <c r="D23" s="24" t="s">
        <v>169</v>
      </c>
      <c r="E23" s="24" t="s">
        <v>2533</v>
      </c>
      <c r="F23" s="24"/>
      <c r="G23" s="85" t="s">
        <v>372</v>
      </c>
      <c r="H23" s="24" t="s">
        <v>2533</v>
      </c>
      <c r="I23" s="21"/>
      <c r="J23" s="21" t="s">
        <v>2524</v>
      </c>
      <c r="K23" s="21" t="s">
        <v>2534</v>
      </c>
      <c r="L23" s="21">
        <v>100</v>
      </c>
      <c r="M23" s="21" t="s">
        <v>1471</v>
      </c>
      <c r="N23" s="24">
        <v>0</v>
      </c>
      <c r="O23" s="24">
        <v>0</v>
      </c>
      <c r="P23" s="73" t="s">
        <v>2525</v>
      </c>
      <c r="Q23" s="73" t="s">
        <v>2525</v>
      </c>
      <c r="R23" s="147"/>
    </row>
    <row r="24" spans="1:18" ht="27" customHeight="1" x14ac:dyDescent="0.25">
      <c r="A24" s="75"/>
      <c r="B24" s="75">
        <v>14</v>
      </c>
      <c r="C24" s="24" t="s">
        <v>51</v>
      </c>
      <c r="D24" s="24" t="s">
        <v>169</v>
      </c>
      <c r="E24" s="24" t="s">
        <v>2535</v>
      </c>
      <c r="F24" s="24"/>
      <c r="G24" s="85" t="s">
        <v>372</v>
      </c>
      <c r="H24" s="24" t="s">
        <v>2535</v>
      </c>
      <c r="I24" s="21"/>
      <c r="J24" s="21" t="s">
        <v>2524</v>
      </c>
      <c r="K24" s="21" t="s">
        <v>1458</v>
      </c>
      <c r="L24" s="21"/>
      <c r="M24" s="21" t="s">
        <v>1471</v>
      </c>
      <c r="N24" s="24">
        <v>0</v>
      </c>
      <c r="O24" s="24">
        <v>0</v>
      </c>
      <c r="P24" s="73" t="s">
        <v>2525</v>
      </c>
      <c r="Q24" s="73" t="s">
        <v>2525</v>
      </c>
      <c r="R24" s="147"/>
    </row>
    <row r="25" spans="1:18" ht="27" customHeight="1" x14ac:dyDescent="0.25">
      <c r="A25" s="75"/>
      <c r="B25" s="75">
        <v>15</v>
      </c>
      <c r="C25" s="24" t="s">
        <v>51</v>
      </c>
      <c r="D25" s="24" t="s">
        <v>169</v>
      </c>
      <c r="E25" s="24" t="s">
        <v>2536</v>
      </c>
      <c r="F25" s="24"/>
      <c r="G25" s="85" t="s">
        <v>372</v>
      </c>
      <c r="H25" s="24" t="s">
        <v>2536</v>
      </c>
      <c r="I25" s="21"/>
      <c r="J25" s="21" t="s">
        <v>2524</v>
      </c>
      <c r="K25" s="21" t="s">
        <v>2150</v>
      </c>
      <c r="L25" s="21">
        <v>100</v>
      </c>
      <c r="M25" s="21" t="s">
        <v>1471</v>
      </c>
      <c r="N25" s="24">
        <v>0</v>
      </c>
      <c r="O25" s="24">
        <v>0</v>
      </c>
      <c r="P25" s="73" t="s">
        <v>2525</v>
      </c>
      <c r="Q25" s="73" t="s">
        <v>2525</v>
      </c>
      <c r="R25" s="147"/>
    </row>
    <row r="26" spans="1:18" ht="27" customHeight="1" x14ac:dyDescent="0.25">
      <c r="A26" s="75"/>
      <c r="B26" s="75">
        <v>16</v>
      </c>
      <c r="C26" s="24" t="s">
        <v>51</v>
      </c>
      <c r="D26" s="24" t="s">
        <v>169</v>
      </c>
      <c r="E26" s="24" t="s">
        <v>2537</v>
      </c>
      <c r="F26" s="24"/>
      <c r="G26" s="85" t="s">
        <v>372</v>
      </c>
      <c r="H26" s="24" t="s">
        <v>2537</v>
      </c>
      <c r="I26" s="21"/>
      <c r="J26" s="21" t="s">
        <v>2524</v>
      </c>
      <c r="K26" s="21" t="s">
        <v>2147</v>
      </c>
      <c r="L26" s="21">
        <v>20.2</v>
      </c>
      <c r="M26" s="21" t="s">
        <v>1471</v>
      </c>
      <c r="N26" s="24">
        <v>0</v>
      </c>
      <c r="O26" s="24">
        <v>0</v>
      </c>
      <c r="P26" s="73" t="s">
        <v>2525</v>
      </c>
      <c r="Q26" s="73" t="s">
        <v>2525</v>
      </c>
      <c r="R26" s="147"/>
    </row>
    <row r="27" spans="1:18" ht="27" customHeight="1" x14ac:dyDescent="0.25">
      <c r="A27" s="75"/>
      <c r="B27" s="75">
        <v>17</v>
      </c>
      <c r="C27" s="24" t="s">
        <v>51</v>
      </c>
      <c r="D27" s="24" t="s">
        <v>169</v>
      </c>
      <c r="E27" s="24" t="s">
        <v>2538</v>
      </c>
      <c r="F27" s="24"/>
      <c r="G27" s="85" t="s">
        <v>372</v>
      </c>
      <c r="H27" s="24" t="s">
        <v>2538</v>
      </c>
      <c r="I27" s="21"/>
      <c r="J27" s="21" t="s">
        <v>2524</v>
      </c>
      <c r="K27" s="21" t="s">
        <v>1458</v>
      </c>
      <c r="L27" s="21"/>
      <c r="M27" s="21" t="s">
        <v>1471</v>
      </c>
      <c r="N27" s="24">
        <v>0</v>
      </c>
      <c r="O27" s="24">
        <v>0</v>
      </c>
      <c r="P27" s="73" t="s">
        <v>2525</v>
      </c>
      <c r="Q27" s="73" t="s">
        <v>2525</v>
      </c>
      <c r="R27" s="147"/>
    </row>
    <row r="28" spans="1:18" ht="27" customHeight="1" x14ac:dyDescent="0.25">
      <c r="A28" s="75"/>
      <c r="B28" s="75">
        <v>18</v>
      </c>
      <c r="C28" s="24" t="s">
        <v>51</v>
      </c>
      <c r="D28" s="24" t="s">
        <v>169</v>
      </c>
      <c r="E28" s="24" t="s">
        <v>2539</v>
      </c>
      <c r="F28" s="24"/>
      <c r="G28" s="85" t="s">
        <v>372</v>
      </c>
      <c r="H28" s="24" t="s">
        <v>2539</v>
      </c>
      <c r="I28" s="21"/>
      <c r="J28" s="21" t="s">
        <v>2524</v>
      </c>
      <c r="K28" s="21" t="s">
        <v>2147</v>
      </c>
      <c r="L28" s="21">
        <v>10</v>
      </c>
      <c r="M28" s="21" t="s">
        <v>1471</v>
      </c>
      <c r="N28" s="24">
        <v>0</v>
      </c>
      <c r="O28" s="24">
        <v>0</v>
      </c>
      <c r="P28" s="73" t="s">
        <v>2525</v>
      </c>
      <c r="Q28" s="73" t="s">
        <v>2525</v>
      </c>
      <c r="R28" s="147"/>
    </row>
    <row r="29" spans="1:18" ht="27" customHeight="1" x14ac:dyDescent="0.25">
      <c r="A29" s="75"/>
      <c r="B29" s="75">
        <v>19</v>
      </c>
      <c r="C29" s="24" t="s">
        <v>51</v>
      </c>
      <c r="D29" s="24" t="s">
        <v>169</v>
      </c>
      <c r="E29" s="24" t="s">
        <v>2540</v>
      </c>
      <c r="F29" s="24"/>
      <c r="G29" s="85" t="s">
        <v>372</v>
      </c>
      <c r="H29" s="24" t="s">
        <v>2540</v>
      </c>
      <c r="I29" s="21"/>
      <c r="J29" s="21" t="s">
        <v>2524</v>
      </c>
      <c r="K29" s="21" t="s">
        <v>2147</v>
      </c>
      <c r="L29" s="21">
        <v>20.2</v>
      </c>
      <c r="M29" s="21" t="s">
        <v>1471</v>
      </c>
      <c r="N29" s="24">
        <v>0</v>
      </c>
      <c r="O29" s="24">
        <v>0</v>
      </c>
      <c r="P29" s="73" t="s">
        <v>2525</v>
      </c>
      <c r="Q29" s="73" t="s">
        <v>2525</v>
      </c>
      <c r="R29" s="147"/>
    </row>
    <row r="30" spans="1:18" ht="27" customHeight="1" x14ac:dyDescent="0.25">
      <c r="A30" s="75"/>
      <c r="B30" s="75">
        <v>20</v>
      </c>
      <c r="C30" s="24" t="s">
        <v>51</v>
      </c>
      <c r="D30" s="24" t="s">
        <v>169</v>
      </c>
      <c r="E30" s="24" t="s">
        <v>2541</v>
      </c>
      <c r="F30" s="24"/>
      <c r="G30" s="85" t="s">
        <v>372</v>
      </c>
      <c r="H30" s="24" t="s">
        <v>2541</v>
      </c>
      <c r="I30" s="21"/>
      <c r="J30" s="21" t="s">
        <v>2524</v>
      </c>
      <c r="K30" s="21" t="s">
        <v>2150</v>
      </c>
      <c r="L30" s="21">
        <v>16</v>
      </c>
      <c r="M30" s="21" t="s">
        <v>1471</v>
      </c>
      <c r="N30" s="24">
        <v>0</v>
      </c>
      <c r="O30" s="24">
        <v>0</v>
      </c>
      <c r="P30" s="73" t="s">
        <v>2525</v>
      </c>
      <c r="Q30" s="73" t="s">
        <v>2525</v>
      </c>
      <c r="R30" s="147"/>
    </row>
    <row r="31" spans="1:18" ht="27" customHeight="1" x14ac:dyDescent="0.25">
      <c r="A31" s="75"/>
      <c r="B31" s="75">
        <v>21</v>
      </c>
      <c r="C31" s="24" t="s">
        <v>51</v>
      </c>
      <c r="D31" s="24" t="s">
        <v>169</v>
      </c>
      <c r="E31" s="24" t="s">
        <v>2542</v>
      </c>
      <c r="F31" s="24"/>
      <c r="G31" s="85" t="s">
        <v>372</v>
      </c>
      <c r="H31" s="24" t="s">
        <v>2542</v>
      </c>
      <c r="I31" s="21"/>
      <c r="J31" s="21" t="s">
        <v>2524</v>
      </c>
      <c r="K31" s="21" t="s">
        <v>2150</v>
      </c>
      <c r="L31" s="21">
        <v>100</v>
      </c>
      <c r="M31" s="21" t="s">
        <v>1471</v>
      </c>
      <c r="N31" s="24">
        <v>0</v>
      </c>
      <c r="O31" s="24">
        <v>0</v>
      </c>
      <c r="P31" s="73" t="s">
        <v>2525</v>
      </c>
      <c r="Q31" s="73" t="s">
        <v>2525</v>
      </c>
      <c r="R31" s="147"/>
    </row>
    <row r="32" spans="1:18" ht="27" customHeight="1" x14ac:dyDescent="0.25">
      <c r="A32" s="75"/>
      <c r="B32" s="75">
        <v>22</v>
      </c>
      <c r="C32" s="24" t="s">
        <v>51</v>
      </c>
      <c r="D32" s="24" t="s">
        <v>169</v>
      </c>
      <c r="E32" s="24" t="s">
        <v>2543</v>
      </c>
      <c r="F32" s="24"/>
      <c r="G32" s="85" t="s">
        <v>372</v>
      </c>
      <c r="H32" s="24" t="s">
        <v>2543</v>
      </c>
      <c r="I32" s="21"/>
      <c r="J32" s="21" t="s">
        <v>2524</v>
      </c>
      <c r="K32" s="21" t="s">
        <v>1458</v>
      </c>
      <c r="L32" s="21"/>
      <c r="M32" s="21" t="s">
        <v>1471</v>
      </c>
      <c r="N32" s="24">
        <v>0</v>
      </c>
      <c r="O32" s="24">
        <v>0</v>
      </c>
      <c r="P32" s="73" t="s">
        <v>2525</v>
      </c>
      <c r="Q32" s="73" t="s">
        <v>2525</v>
      </c>
      <c r="R32" s="147"/>
    </row>
    <row r="33" spans="1:18" ht="27" customHeight="1" x14ac:dyDescent="0.25">
      <c r="A33" s="75"/>
      <c r="B33" s="75">
        <v>23</v>
      </c>
      <c r="C33" s="24" t="s">
        <v>51</v>
      </c>
      <c r="D33" s="24" t="s">
        <v>169</v>
      </c>
      <c r="E33" s="24" t="s">
        <v>2544</v>
      </c>
      <c r="F33" s="24"/>
      <c r="G33" s="85" t="s">
        <v>372</v>
      </c>
      <c r="H33" s="24" t="s">
        <v>2544</v>
      </c>
      <c r="I33" s="21"/>
      <c r="J33" s="21" t="s">
        <v>2524</v>
      </c>
      <c r="K33" s="21" t="s">
        <v>2147</v>
      </c>
      <c r="L33" s="21">
        <v>20.2</v>
      </c>
      <c r="M33" s="21" t="s">
        <v>1471</v>
      </c>
      <c r="N33" s="24">
        <v>0</v>
      </c>
      <c r="O33" s="24">
        <v>0</v>
      </c>
      <c r="P33" s="73" t="s">
        <v>2525</v>
      </c>
      <c r="Q33" s="73" t="s">
        <v>2525</v>
      </c>
      <c r="R33" s="147"/>
    </row>
    <row r="34" spans="1:18" ht="27" customHeight="1" x14ac:dyDescent="0.25">
      <c r="A34" s="75"/>
      <c r="B34" s="75">
        <v>24</v>
      </c>
      <c r="C34" s="24" t="s">
        <v>51</v>
      </c>
      <c r="D34" s="24" t="s">
        <v>169</v>
      </c>
      <c r="E34" s="24" t="s">
        <v>2545</v>
      </c>
      <c r="F34" s="24"/>
      <c r="G34" s="85" t="s">
        <v>372</v>
      </c>
      <c r="H34" s="24" t="s">
        <v>2545</v>
      </c>
      <c r="I34" s="21"/>
      <c r="J34" s="21" t="s">
        <v>2524</v>
      </c>
      <c r="K34" s="21" t="s">
        <v>2150</v>
      </c>
      <c r="L34" s="21">
        <v>16</v>
      </c>
      <c r="M34" s="21" t="s">
        <v>1471</v>
      </c>
      <c r="N34" s="24">
        <v>0</v>
      </c>
      <c r="O34" s="24">
        <v>0</v>
      </c>
      <c r="P34" s="73" t="s">
        <v>2525</v>
      </c>
      <c r="Q34" s="73" t="s">
        <v>2525</v>
      </c>
      <c r="R34" s="147"/>
    </row>
    <row r="35" spans="1:18" ht="27" customHeight="1" x14ac:dyDescent="0.25">
      <c r="A35" s="75"/>
      <c r="B35" s="75">
        <v>25</v>
      </c>
      <c r="C35" s="24" t="s">
        <v>51</v>
      </c>
      <c r="D35" s="24" t="s">
        <v>169</v>
      </c>
      <c r="E35" s="24" t="s">
        <v>1561</v>
      </c>
      <c r="F35" s="24"/>
      <c r="G35" s="85" t="s">
        <v>372</v>
      </c>
      <c r="H35" s="24" t="s">
        <v>1561</v>
      </c>
      <c r="I35" s="21"/>
      <c r="J35" s="21" t="s">
        <v>2524</v>
      </c>
      <c r="K35" s="21" t="s">
        <v>1458</v>
      </c>
      <c r="L35" s="21"/>
      <c r="M35" s="21" t="s">
        <v>1471</v>
      </c>
      <c r="N35" s="24">
        <v>0</v>
      </c>
      <c r="O35" s="24">
        <v>0</v>
      </c>
      <c r="P35" s="73" t="s">
        <v>2525</v>
      </c>
      <c r="Q35" s="73" t="s">
        <v>2525</v>
      </c>
      <c r="R35" s="147"/>
    </row>
    <row r="36" spans="1:18" ht="27" customHeight="1" x14ac:dyDescent="0.25">
      <c r="A36" s="75"/>
      <c r="B36" s="75">
        <v>26</v>
      </c>
      <c r="C36" s="24" t="s">
        <v>51</v>
      </c>
      <c r="D36" s="24" t="s">
        <v>169</v>
      </c>
      <c r="E36" s="24" t="s">
        <v>1534</v>
      </c>
      <c r="F36" s="24"/>
      <c r="G36" s="85" t="s">
        <v>372</v>
      </c>
      <c r="H36" s="24" t="s">
        <v>1534</v>
      </c>
      <c r="I36" s="21"/>
      <c r="J36" s="21" t="s">
        <v>2524</v>
      </c>
      <c r="K36" s="21" t="s">
        <v>1458</v>
      </c>
      <c r="L36" s="21"/>
      <c r="M36" s="21" t="s">
        <v>1471</v>
      </c>
      <c r="N36" s="24">
        <v>0</v>
      </c>
      <c r="O36" s="24">
        <v>0</v>
      </c>
      <c r="P36" s="73" t="s">
        <v>2525</v>
      </c>
      <c r="Q36" s="73" t="s">
        <v>2525</v>
      </c>
      <c r="R36" s="147"/>
    </row>
  </sheetData>
  <mergeCells count="1">
    <mergeCell ref="C9:M9"/>
  </mergeCells>
  <conditionalFormatting sqref="E11:E37">
    <cfRule type="duplicateValues" dxfId="1480" priority="5"/>
  </conditionalFormatting>
  <conditionalFormatting sqref="H36:H37">
    <cfRule type="duplicateValues" dxfId="1479" priority="2"/>
  </conditionalFormatting>
  <conditionalFormatting sqref="H11:H35">
    <cfRule type="duplicateValues" dxfId="1478" priority="1"/>
  </conditionalFormatting>
  <hyperlinks>
    <hyperlink ref="G11" location="SAT061_ATRIBUTOS_GARANTIA!A1" display="SAT061_ATRIBUTOS_GARANTIA" xr:uid="{D8B7692E-A46F-45FE-ABB7-DFC299910533}"/>
    <hyperlink ref="B6" location="Variáveis!A1" display="Variáveis" xr:uid="{A5FE894F-F974-4291-8B03-11C8DD21BFE8}"/>
    <hyperlink ref="C6" location="'Índice de Tabelas'!A1" display="Índice de Tabelas" xr:uid="{F557386D-7BB1-4B0A-9533-7C8FBB1FC88B}"/>
    <hyperlink ref="D6" location="'Manual de Instrução'!A1" display="Manual de Instrução" xr:uid="{9397F2A7-C663-4E29-A9AD-099468164801}"/>
    <hyperlink ref="G12:G36" location="SAT061_ATRIBUTOS_GARANTIA!A1" display="SAT061_ATRIBUTOS_GARANTIA" xr:uid="{094283B7-534D-42BF-9947-EF0FB211CF3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32961" r:id="rId3"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1432962" r:id="rId4"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95"/>
  <dimension ref="A1:R24"/>
  <sheetViews>
    <sheetView zoomScale="80" workbookViewId="0">
      <pane xSplit="5" ySplit="10" topLeftCell="J11" activePane="bottomRight" state="frozen"/>
      <selection pane="topRight" activeCell="F1" sqref="F1"/>
      <selection pane="bottomLeft" activeCell="A18" sqref="A18"/>
      <selection pane="bottomRight" activeCell="B10" sqref="B10:R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2.898437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170</v>
      </c>
      <c r="E11" s="24" t="s">
        <v>1576</v>
      </c>
      <c r="F11" s="24"/>
      <c r="G11" s="65"/>
      <c r="H11" s="21"/>
      <c r="I11" s="21" t="s">
        <v>2546</v>
      </c>
      <c r="J11" s="24"/>
      <c r="K11" s="21" t="s">
        <v>1458</v>
      </c>
      <c r="L11" s="21" t="s">
        <v>1459</v>
      </c>
      <c r="M11" s="21" t="s">
        <v>1460</v>
      </c>
      <c r="N11" s="24">
        <v>1</v>
      </c>
      <c r="O11" s="73">
        <v>0</v>
      </c>
      <c r="P11" s="73" t="s">
        <v>2547</v>
      </c>
      <c r="Q11" s="24" t="s">
        <v>2547</v>
      </c>
      <c r="R11" s="147" t="s">
        <v>1626</v>
      </c>
    </row>
    <row r="12" spans="1:18" s="29" customFormat="1" ht="27" customHeight="1" x14ac:dyDescent="0.2">
      <c r="A12" s="28"/>
      <c r="B12" s="75">
        <v>2</v>
      </c>
      <c r="C12" s="24" t="s">
        <v>51</v>
      </c>
      <c r="D12" s="24" t="s">
        <v>170</v>
      </c>
      <c r="E12" s="24" t="s">
        <v>1576</v>
      </c>
      <c r="F12" s="24"/>
      <c r="G12" s="98" t="s">
        <v>174</v>
      </c>
      <c r="H12" s="24" t="s">
        <v>1576</v>
      </c>
      <c r="I12" s="21"/>
      <c r="J12" s="24"/>
      <c r="K12" s="21" t="s">
        <v>1458</v>
      </c>
      <c r="L12" s="21" t="s">
        <v>1459</v>
      </c>
      <c r="M12" s="21" t="s">
        <v>1460</v>
      </c>
      <c r="N12" s="24">
        <v>1</v>
      </c>
      <c r="O12" s="73">
        <v>0</v>
      </c>
      <c r="P12" s="73" t="s">
        <v>2547</v>
      </c>
      <c r="Q12" s="24" t="s">
        <v>2547</v>
      </c>
      <c r="R12" s="147" t="s">
        <v>1610</v>
      </c>
    </row>
    <row r="13" spans="1:18" ht="27" customHeight="1" x14ac:dyDescent="0.25">
      <c r="A13" s="75"/>
      <c r="B13" s="75">
        <v>3</v>
      </c>
      <c r="C13" s="24" t="s">
        <v>51</v>
      </c>
      <c r="D13" s="24" t="s">
        <v>170</v>
      </c>
      <c r="E13" s="24" t="s">
        <v>1581</v>
      </c>
      <c r="F13" s="24"/>
      <c r="G13" s="98" t="s">
        <v>174</v>
      </c>
      <c r="H13" s="24" t="s">
        <v>1581</v>
      </c>
      <c r="I13" s="21"/>
      <c r="J13" s="21"/>
      <c r="K13" s="21" t="s">
        <v>1458</v>
      </c>
      <c r="L13" s="21" t="s">
        <v>1459</v>
      </c>
      <c r="M13" s="21" t="s">
        <v>1471</v>
      </c>
      <c r="N13" s="24">
        <v>0</v>
      </c>
      <c r="O13" s="24">
        <v>0</v>
      </c>
      <c r="P13" s="24" t="s">
        <v>2547</v>
      </c>
      <c r="Q13" s="24" t="s">
        <v>2547</v>
      </c>
      <c r="R13" s="147" t="s">
        <v>1610</v>
      </c>
    </row>
    <row r="14" spans="1:18" ht="27" customHeight="1" x14ac:dyDescent="0.25">
      <c r="A14" s="75"/>
      <c r="B14" s="75">
        <v>4</v>
      </c>
      <c r="C14" s="24" t="s">
        <v>51</v>
      </c>
      <c r="D14" s="24" t="s">
        <v>170</v>
      </c>
      <c r="E14" s="24" t="s">
        <v>2548</v>
      </c>
      <c r="F14" s="24"/>
      <c r="G14" s="98" t="s">
        <v>174</v>
      </c>
      <c r="H14" s="24" t="s">
        <v>2548</v>
      </c>
      <c r="I14" s="21"/>
      <c r="J14" s="21"/>
      <c r="K14" s="21" t="s">
        <v>1465</v>
      </c>
      <c r="L14" s="21" t="s">
        <v>1470</v>
      </c>
      <c r="M14" s="21" t="s">
        <v>1460</v>
      </c>
      <c r="N14" s="24">
        <v>1</v>
      </c>
      <c r="O14" s="24">
        <v>0</v>
      </c>
      <c r="P14" s="24" t="s">
        <v>2547</v>
      </c>
      <c r="Q14" s="24" t="s">
        <v>2547</v>
      </c>
      <c r="R14" s="147" t="s">
        <v>1610</v>
      </c>
    </row>
    <row r="15" spans="1:18" ht="27" customHeight="1" x14ac:dyDescent="0.25">
      <c r="A15" s="75"/>
      <c r="B15" s="75">
        <v>5</v>
      </c>
      <c r="C15" s="24" t="s">
        <v>51</v>
      </c>
      <c r="D15" s="24" t="s">
        <v>170</v>
      </c>
      <c r="E15" s="24" t="s">
        <v>2549</v>
      </c>
      <c r="F15" s="24"/>
      <c r="G15" s="98" t="s">
        <v>174</v>
      </c>
      <c r="H15" s="24" t="s">
        <v>2549</v>
      </c>
      <c r="I15" s="21"/>
      <c r="J15" s="21"/>
      <c r="K15" s="21" t="s">
        <v>1482</v>
      </c>
      <c r="L15" s="21" t="s">
        <v>1586</v>
      </c>
      <c r="M15" s="21" t="s">
        <v>1471</v>
      </c>
      <c r="N15" s="24">
        <v>0</v>
      </c>
      <c r="O15" s="24">
        <v>0</v>
      </c>
      <c r="P15" s="24" t="s">
        <v>2547</v>
      </c>
      <c r="Q15" s="24" t="s">
        <v>2547</v>
      </c>
      <c r="R15" s="147" t="s">
        <v>1610</v>
      </c>
    </row>
    <row r="16" spans="1:18" ht="27" customHeight="1" x14ac:dyDescent="0.25">
      <c r="A16" s="75"/>
      <c r="B16" s="75">
        <v>6</v>
      </c>
      <c r="C16" s="24" t="s">
        <v>51</v>
      </c>
      <c r="D16" s="24" t="s">
        <v>170</v>
      </c>
      <c r="E16" s="24" t="s">
        <v>2550</v>
      </c>
      <c r="F16" s="24"/>
      <c r="G16" s="98" t="s">
        <v>174</v>
      </c>
      <c r="H16" s="24" t="s">
        <v>2550</v>
      </c>
      <c r="I16" s="21"/>
      <c r="J16" s="21"/>
      <c r="K16" s="21" t="s">
        <v>1465</v>
      </c>
      <c r="L16" s="21" t="s">
        <v>1646</v>
      </c>
      <c r="M16" s="21" t="s">
        <v>1471</v>
      </c>
      <c r="N16" s="24">
        <v>0</v>
      </c>
      <c r="O16" s="24">
        <v>0</v>
      </c>
      <c r="P16" s="24" t="s">
        <v>2547</v>
      </c>
      <c r="Q16" s="24" t="s">
        <v>2547</v>
      </c>
      <c r="R16" s="147" t="s">
        <v>1610</v>
      </c>
    </row>
    <row r="17" spans="1:18" ht="27" customHeight="1" x14ac:dyDescent="0.25">
      <c r="A17" s="75"/>
      <c r="B17" s="75">
        <v>7</v>
      </c>
      <c r="C17" s="24" t="s">
        <v>51</v>
      </c>
      <c r="D17" s="24" t="s">
        <v>170</v>
      </c>
      <c r="E17" s="24" t="s">
        <v>2551</v>
      </c>
      <c r="F17" s="24"/>
      <c r="G17" s="98" t="s">
        <v>174</v>
      </c>
      <c r="H17" s="24" t="s">
        <v>2551</v>
      </c>
      <c r="I17" s="21"/>
      <c r="J17" s="21"/>
      <c r="K17" s="21" t="s">
        <v>1465</v>
      </c>
      <c r="L17" s="21" t="s">
        <v>1478</v>
      </c>
      <c r="M17" s="21" t="s">
        <v>1471</v>
      </c>
      <c r="N17" s="24">
        <v>0</v>
      </c>
      <c r="O17" s="24">
        <v>0</v>
      </c>
      <c r="P17" s="24" t="s">
        <v>2547</v>
      </c>
      <c r="Q17" s="24" t="s">
        <v>2547</v>
      </c>
      <c r="R17" s="147" t="s">
        <v>1610</v>
      </c>
    </row>
    <row r="18" spans="1:18" ht="27" customHeight="1" x14ac:dyDescent="0.25">
      <c r="A18" s="75"/>
      <c r="B18" s="75">
        <v>8</v>
      </c>
      <c r="C18" s="24" t="s">
        <v>51</v>
      </c>
      <c r="D18" s="24" t="s">
        <v>170</v>
      </c>
      <c r="E18" s="24" t="s">
        <v>1561</v>
      </c>
      <c r="F18" s="24"/>
      <c r="G18" s="21"/>
      <c r="H18" s="21"/>
      <c r="I18" s="21" t="s">
        <v>1562</v>
      </c>
      <c r="J18" s="21"/>
      <c r="K18" s="21" t="s">
        <v>1563</v>
      </c>
      <c r="L18" s="21" t="s">
        <v>1564</v>
      </c>
      <c r="M18" s="21" t="s">
        <v>1471</v>
      </c>
      <c r="N18" s="24">
        <v>0</v>
      </c>
      <c r="O18" s="24">
        <v>0</v>
      </c>
      <c r="P18" s="24" t="s">
        <v>2547</v>
      </c>
      <c r="Q18" s="24" t="s">
        <v>2547</v>
      </c>
      <c r="R18" s="147" t="s">
        <v>1610</v>
      </c>
    </row>
    <row r="19" spans="1:18" ht="27" customHeight="1" x14ac:dyDescent="0.25">
      <c r="A19" s="75"/>
      <c r="B19" s="75">
        <v>9</v>
      </c>
      <c r="C19" s="24" t="s">
        <v>51</v>
      </c>
      <c r="D19" s="24" t="s">
        <v>170</v>
      </c>
      <c r="E19" s="24" t="s">
        <v>1576</v>
      </c>
      <c r="F19" s="24"/>
      <c r="G19" s="21"/>
      <c r="H19" s="21"/>
      <c r="I19" s="21" t="s">
        <v>1622</v>
      </c>
      <c r="J19" s="21"/>
      <c r="K19" s="21" t="s">
        <v>1458</v>
      </c>
      <c r="L19" s="21" t="s">
        <v>1459</v>
      </c>
      <c r="M19" s="21" t="s">
        <v>1460</v>
      </c>
      <c r="N19" s="24">
        <v>1</v>
      </c>
      <c r="O19" s="73">
        <v>0</v>
      </c>
      <c r="P19" s="73" t="s">
        <v>2547</v>
      </c>
      <c r="Q19" s="24" t="s">
        <v>2547</v>
      </c>
      <c r="R19" s="147" t="s">
        <v>1610</v>
      </c>
    </row>
    <row r="20" spans="1:18" ht="27" customHeight="1" x14ac:dyDescent="0.25">
      <c r="A20" s="75"/>
      <c r="B20" s="75">
        <v>10</v>
      </c>
      <c r="C20" s="24" t="s">
        <v>51</v>
      </c>
      <c r="D20" s="24" t="s">
        <v>170</v>
      </c>
      <c r="E20" s="24" t="s">
        <v>1581</v>
      </c>
      <c r="F20" s="24"/>
      <c r="G20" s="85" t="s">
        <v>171</v>
      </c>
      <c r="H20" s="24" t="s">
        <v>1581</v>
      </c>
      <c r="I20" s="21"/>
      <c r="J20" s="21" t="s">
        <v>2552</v>
      </c>
      <c r="K20" s="21" t="s">
        <v>1458</v>
      </c>
      <c r="L20" s="21" t="s">
        <v>1459</v>
      </c>
      <c r="M20" s="21" t="s">
        <v>1471</v>
      </c>
      <c r="N20" s="24">
        <v>0</v>
      </c>
      <c r="O20" s="24">
        <v>0</v>
      </c>
      <c r="P20" s="24" t="s">
        <v>2547</v>
      </c>
      <c r="Q20" s="24" t="s">
        <v>2547</v>
      </c>
      <c r="R20" s="147" t="s">
        <v>1610</v>
      </c>
    </row>
    <row r="21" spans="1:18" ht="27" customHeight="1" x14ac:dyDescent="0.25">
      <c r="A21" s="75"/>
      <c r="B21" s="75">
        <v>11</v>
      </c>
      <c r="C21" s="24" t="s">
        <v>51</v>
      </c>
      <c r="D21" s="24" t="s">
        <v>170</v>
      </c>
      <c r="E21" s="24" t="s">
        <v>2548</v>
      </c>
      <c r="F21" s="24"/>
      <c r="G21" s="85" t="s">
        <v>171</v>
      </c>
      <c r="H21" s="24" t="s">
        <v>2548</v>
      </c>
      <c r="I21" s="21"/>
      <c r="J21" s="21" t="s">
        <v>2552</v>
      </c>
      <c r="K21" s="21" t="s">
        <v>1465</v>
      </c>
      <c r="L21" s="21" t="s">
        <v>1470</v>
      </c>
      <c r="M21" s="21" t="s">
        <v>1460</v>
      </c>
      <c r="N21" s="24">
        <v>1</v>
      </c>
      <c r="O21" s="24">
        <v>0</v>
      </c>
      <c r="P21" s="24" t="s">
        <v>2547</v>
      </c>
      <c r="Q21" s="24" t="s">
        <v>2547</v>
      </c>
      <c r="R21" s="147" t="s">
        <v>1610</v>
      </c>
    </row>
    <row r="22" spans="1:18" ht="27" customHeight="1" x14ac:dyDescent="0.25">
      <c r="A22" s="75"/>
      <c r="B22" s="75">
        <v>12</v>
      </c>
      <c r="C22" s="24" t="s">
        <v>51</v>
      </c>
      <c r="D22" s="24" t="s">
        <v>170</v>
      </c>
      <c r="E22" s="24" t="s">
        <v>2549</v>
      </c>
      <c r="F22" s="24"/>
      <c r="G22" s="85" t="s">
        <v>171</v>
      </c>
      <c r="H22" s="24" t="s">
        <v>2549</v>
      </c>
      <c r="I22" s="21"/>
      <c r="J22" s="21" t="s">
        <v>2552</v>
      </c>
      <c r="K22" s="21" t="s">
        <v>1482</v>
      </c>
      <c r="L22" s="21" t="s">
        <v>1586</v>
      </c>
      <c r="M22" s="21" t="s">
        <v>1471</v>
      </c>
      <c r="N22" s="24">
        <v>0</v>
      </c>
      <c r="O22" s="24">
        <v>0</v>
      </c>
      <c r="P22" s="24" t="s">
        <v>2547</v>
      </c>
      <c r="Q22" s="24" t="s">
        <v>2547</v>
      </c>
      <c r="R22" s="147" t="s">
        <v>1610</v>
      </c>
    </row>
    <row r="23" spans="1:18" ht="27" customHeight="1" x14ac:dyDescent="0.25">
      <c r="A23" s="75"/>
      <c r="B23" s="75">
        <v>13</v>
      </c>
      <c r="C23" s="24" t="s">
        <v>51</v>
      </c>
      <c r="D23" s="24" t="s">
        <v>170</v>
      </c>
      <c r="E23" s="24" t="s">
        <v>2550</v>
      </c>
      <c r="F23" s="24"/>
      <c r="G23" s="85" t="s">
        <v>171</v>
      </c>
      <c r="H23" s="24" t="s">
        <v>2550</v>
      </c>
      <c r="I23" s="21"/>
      <c r="J23" s="21" t="s">
        <v>2552</v>
      </c>
      <c r="K23" s="21" t="s">
        <v>1465</v>
      </c>
      <c r="L23" s="21" t="s">
        <v>1646</v>
      </c>
      <c r="M23" s="21" t="s">
        <v>1471</v>
      </c>
      <c r="N23" s="24">
        <v>0</v>
      </c>
      <c r="O23" s="24">
        <v>0</v>
      </c>
      <c r="P23" s="24" t="s">
        <v>2547</v>
      </c>
      <c r="Q23" s="24" t="s">
        <v>2547</v>
      </c>
      <c r="R23" s="147" t="s">
        <v>1610</v>
      </c>
    </row>
    <row r="24" spans="1:18" ht="27" customHeight="1" x14ac:dyDescent="0.25">
      <c r="A24" s="75"/>
      <c r="B24" s="75">
        <v>14</v>
      </c>
      <c r="C24" s="24" t="s">
        <v>51</v>
      </c>
      <c r="D24" s="24" t="s">
        <v>170</v>
      </c>
      <c r="E24" s="24" t="s">
        <v>2551</v>
      </c>
      <c r="F24" s="24"/>
      <c r="G24" s="85" t="s">
        <v>171</v>
      </c>
      <c r="H24" s="24" t="s">
        <v>2551</v>
      </c>
      <c r="I24" s="21"/>
      <c r="J24" s="21" t="s">
        <v>2552</v>
      </c>
      <c r="K24" s="21" t="s">
        <v>1465</v>
      </c>
      <c r="L24" s="21" t="s">
        <v>1478</v>
      </c>
      <c r="M24" s="21" t="s">
        <v>1471</v>
      </c>
      <c r="N24" s="24">
        <v>0</v>
      </c>
      <c r="O24" s="24">
        <v>0</v>
      </c>
      <c r="P24" s="24" t="s">
        <v>2547</v>
      </c>
      <c r="Q24" s="24" t="s">
        <v>2547</v>
      </c>
      <c r="R24" s="147" t="s">
        <v>1610</v>
      </c>
    </row>
  </sheetData>
  <autoFilter ref="B10:R24" xr:uid="{00000000-0001-0000-8400-000000000000}"/>
  <mergeCells count="1">
    <mergeCell ref="C9:M9"/>
  </mergeCells>
  <conditionalFormatting sqref="E11 E13:E18">
    <cfRule type="duplicateValues" dxfId="1477" priority="7"/>
  </conditionalFormatting>
  <conditionalFormatting sqref="E12">
    <cfRule type="duplicateValues" dxfId="1476" priority="6"/>
  </conditionalFormatting>
  <conditionalFormatting sqref="H13:H17">
    <cfRule type="duplicateValues" dxfId="1475" priority="5"/>
  </conditionalFormatting>
  <conditionalFormatting sqref="H12">
    <cfRule type="duplicateValues" dxfId="1474" priority="4"/>
  </conditionalFormatting>
  <conditionalFormatting sqref="E20:E24">
    <cfRule type="duplicateValues" dxfId="1473" priority="3"/>
  </conditionalFormatting>
  <conditionalFormatting sqref="E19">
    <cfRule type="duplicateValues" dxfId="1472" priority="2"/>
  </conditionalFormatting>
  <conditionalFormatting sqref="H20:H24">
    <cfRule type="duplicateValues" dxfId="1471" priority="1"/>
  </conditionalFormatting>
  <hyperlinks>
    <hyperlink ref="G12" location="RCT071_REGIAO_REF_INS!A1" display="RCT071_REGIAO_REF_INS" xr:uid="{00000000-0004-0000-8400-000000000000}"/>
    <hyperlink ref="G13:G17" location="RCT071_REGIAO_REF_INS!A1" display="RCT071_REGIAO_REF_INS" xr:uid="{00000000-0004-0000-8400-000001000000}"/>
    <hyperlink ref="G20" location="RCT071_REGIAO_REF_ADV!A1" display="RCT071_REGIAO_REF_ADV" xr:uid="{00000000-0004-0000-8400-000002000000}"/>
    <hyperlink ref="G21:G24" location="RCT071_REGIAO_REF_ADV!A1" display="RCT071_REGIAO_REF_ADV" xr:uid="{00000000-0004-0000-8400-000003000000}"/>
    <hyperlink ref="G13" location="RCT071_REGIAO_REF_INS!A1" display="RCT071_REGIAO_REF_INS" xr:uid="{00000000-0004-0000-8400-000004000000}"/>
    <hyperlink ref="G14" location="RCT071_REGIAO_REF_INS!A1" display="RCT071_REGIAO_REF_INS" xr:uid="{00000000-0004-0000-8400-000005000000}"/>
    <hyperlink ref="G15" location="RCT071_REGIAO_REF_INS!A1" display="RCT071_REGIAO_REF_INS" xr:uid="{00000000-0004-0000-8400-000006000000}"/>
    <hyperlink ref="G16" location="RCT071_REGIAO_REF_INS!A1" display="RCT071_REGIAO_REF_INS" xr:uid="{00000000-0004-0000-8400-000007000000}"/>
    <hyperlink ref="G17" location="RCT071_REGIAO_REF_INS!A1" display="RCT071_REGIAO_REF_INS" xr:uid="{00000000-0004-0000-8400-000008000000}"/>
    <hyperlink ref="G21" location="RCT071_REGIAO_REF_ADV!A1" display="RCT071_REGIAO_REF_ADV" xr:uid="{00000000-0004-0000-8400-000009000000}"/>
    <hyperlink ref="G22" location="RCT071_REGIAO_REF_ADV!A1" display="RCT071_REGIAO_REF_ADV" xr:uid="{00000000-0004-0000-8400-00000A000000}"/>
    <hyperlink ref="G23" location="RCT071_REGIAO_REF_ADV!A1" display="RCT071_REGIAO_REF_ADV" xr:uid="{00000000-0004-0000-8400-00000B000000}"/>
    <hyperlink ref="G24" location="RCT071_REGIAO_REF_ADV!A1" display="RCT071_REGIAO_REF_ADV" xr:uid="{00000000-0004-0000-8400-00000C000000}"/>
    <hyperlink ref="B6" location="Variáveis!A1" display="Variáveis" xr:uid="{00000000-0004-0000-8400-00000D000000}"/>
    <hyperlink ref="C6" location="'Índice de Tabelas'!A1" display="Índice de Tabelas" xr:uid="{00000000-0004-0000-8400-00000E000000}"/>
    <hyperlink ref="D6" location="'Manual de Instrução'!A1" display="Manual de Instrução" xr:uid="{00000000-0004-0000-8400-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0881" r:id="rId4" name="Button 1">
              <controlPr defaultSize="0" print="0" autoFill="0" autoPict="0" macro="[0]!ReturnToPrevSheet">
                <anchor moveWithCells="1" sizeWithCells="1">
                  <from>
                    <xdr:col>4</xdr:col>
                    <xdr:colOff>0</xdr:colOff>
                    <xdr:row>3</xdr:row>
                    <xdr:rowOff>0</xdr:rowOff>
                  </from>
                  <to>
                    <xdr:col>5</xdr:col>
                    <xdr:colOff>609600</xdr:colOff>
                    <xdr:row>5</xdr:row>
                    <xdr:rowOff>83820</xdr:rowOff>
                  </to>
                </anchor>
              </controlPr>
            </control>
          </mc:Choice>
        </mc:AlternateContent>
        <mc:AlternateContent xmlns:mc="http://schemas.openxmlformats.org/markup-compatibility/2006">
          <mc:Choice Requires="x14">
            <control shapeId="25088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96"/>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33" customHeight="1" x14ac:dyDescent="0.2">
      <c r="A11" s="28"/>
      <c r="B11" s="75">
        <v>1</v>
      </c>
      <c r="C11" s="24" t="s">
        <v>51</v>
      </c>
      <c r="D11" s="24" t="s">
        <v>171</v>
      </c>
      <c r="E11" s="24" t="s">
        <v>1581</v>
      </c>
      <c r="F11" s="24"/>
      <c r="G11" s="85" t="s">
        <v>377</v>
      </c>
      <c r="H11" s="21"/>
      <c r="I11" s="21" t="s">
        <v>1457</v>
      </c>
      <c r="J11" s="24"/>
      <c r="K11" s="21" t="s">
        <v>1458</v>
      </c>
      <c r="L11" s="21" t="s">
        <v>1459</v>
      </c>
      <c r="M11" s="21" t="s">
        <v>1471</v>
      </c>
      <c r="N11" s="24">
        <v>0</v>
      </c>
      <c r="O11" s="73">
        <v>0</v>
      </c>
      <c r="P11" s="73" t="s">
        <v>2547</v>
      </c>
      <c r="Q11" s="24" t="s">
        <v>2547</v>
      </c>
      <c r="R11" s="147"/>
    </row>
    <row r="12" spans="1:18" ht="27" customHeight="1" x14ac:dyDescent="0.25">
      <c r="A12" s="75"/>
      <c r="B12" s="75">
        <v>2</v>
      </c>
      <c r="C12" s="24" t="s">
        <v>51</v>
      </c>
      <c r="D12" s="24" t="s">
        <v>171</v>
      </c>
      <c r="E12" s="24" t="s">
        <v>2548</v>
      </c>
      <c r="F12" s="24"/>
      <c r="G12" s="85" t="s">
        <v>377</v>
      </c>
      <c r="H12" s="24" t="s">
        <v>2548</v>
      </c>
      <c r="I12" s="21"/>
      <c r="J12" s="21" t="s">
        <v>2553</v>
      </c>
      <c r="K12" s="21" t="s">
        <v>1465</v>
      </c>
      <c r="L12" s="21" t="s">
        <v>1470</v>
      </c>
      <c r="M12" s="21" t="s">
        <v>1471</v>
      </c>
      <c r="N12" s="24">
        <v>0</v>
      </c>
      <c r="O12" s="24">
        <v>0</v>
      </c>
      <c r="P12" s="24" t="s">
        <v>2547</v>
      </c>
      <c r="Q12" s="24" t="s">
        <v>2547</v>
      </c>
      <c r="R12" s="147"/>
    </row>
    <row r="13" spans="1:18" ht="27" customHeight="1" x14ac:dyDescent="0.25">
      <c r="A13" s="75"/>
      <c r="B13" s="75">
        <v>3</v>
      </c>
      <c r="C13" s="24" t="s">
        <v>51</v>
      </c>
      <c r="D13" s="24" t="s">
        <v>171</v>
      </c>
      <c r="E13" s="24" t="s">
        <v>2549</v>
      </c>
      <c r="F13" s="24"/>
      <c r="G13" s="85" t="s">
        <v>377</v>
      </c>
      <c r="H13" s="24" t="s">
        <v>2549</v>
      </c>
      <c r="I13" s="21"/>
      <c r="J13" s="21" t="s">
        <v>2553</v>
      </c>
      <c r="K13" s="21" t="s">
        <v>1482</v>
      </c>
      <c r="L13" s="21" t="s">
        <v>1586</v>
      </c>
      <c r="M13" s="21" t="s">
        <v>1471</v>
      </c>
      <c r="N13" s="24">
        <v>0</v>
      </c>
      <c r="O13" s="24">
        <v>0</v>
      </c>
      <c r="P13" s="24" t="s">
        <v>2547</v>
      </c>
      <c r="Q13" s="24" t="s">
        <v>2547</v>
      </c>
      <c r="R13" s="147"/>
    </row>
    <row r="14" spans="1:18" ht="27" customHeight="1" x14ac:dyDescent="0.25">
      <c r="A14" s="75"/>
      <c r="B14" s="75">
        <v>4</v>
      </c>
      <c r="C14" s="24" t="s">
        <v>51</v>
      </c>
      <c r="D14" s="24" t="s">
        <v>171</v>
      </c>
      <c r="E14" s="24" t="s">
        <v>2550</v>
      </c>
      <c r="F14" s="24"/>
      <c r="G14" s="85" t="s">
        <v>377</v>
      </c>
      <c r="H14" s="24" t="s">
        <v>2550</v>
      </c>
      <c r="I14" s="21"/>
      <c r="J14" s="21" t="s">
        <v>2553</v>
      </c>
      <c r="K14" s="21" t="s">
        <v>1465</v>
      </c>
      <c r="L14" s="21" t="s">
        <v>1646</v>
      </c>
      <c r="M14" s="21" t="s">
        <v>1471</v>
      </c>
      <c r="N14" s="24">
        <v>0</v>
      </c>
      <c r="O14" s="24">
        <v>0</v>
      </c>
      <c r="P14" s="24" t="s">
        <v>2547</v>
      </c>
      <c r="Q14" s="24" t="s">
        <v>2547</v>
      </c>
      <c r="R14" s="147"/>
    </row>
    <row r="15" spans="1:18" ht="27" customHeight="1" x14ac:dyDescent="0.25">
      <c r="A15" s="75"/>
      <c r="B15" s="75">
        <v>5</v>
      </c>
      <c r="C15" s="24" t="s">
        <v>51</v>
      </c>
      <c r="D15" s="24" t="s">
        <v>171</v>
      </c>
      <c r="E15" s="24" t="s">
        <v>2551</v>
      </c>
      <c r="F15" s="24"/>
      <c r="G15" s="85" t="s">
        <v>377</v>
      </c>
      <c r="H15" s="24" t="s">
        <v>2551</v>
      </c>
      <c r="I15" s="21"/>
      <c r="J15" s="21" t="s">
        <v>2553</v>
      </c>
      <c r="K15" s="21" t="s">
        <v>1465</v>
      </c>
      <c r="L15" s="21" t="s">
        <v>1478</v>
      </c>
      <c r="M15" s="21" t="s">
        <v>1471</v>
      </c>
      <c r="N15" s="24">
        <v>0</v>
      </c>
      <c r="O15" s="24">
        <v>0</v>
      </c>
      <c r="P15" s="24" t="s">
        <v>2547</v>
      </c>
      <c r="Q15" s="24" t="s">
        <v>2547</v>
      </c>
      <c r="R15" s="147"/>
    </row>
  </sheetData>
  <autoFilter ref="B10:R15" xr:uid="{00000000-0001-0000-8500-000000000000}"/>
  <mergeCells count="1">
    <mergeCell ref="C9:M9"/>
  </mergeCells>
  <conditionalFormatting sqref="E11:E15">
    <cfRule type="duplicateValues" dxfId="1470" priority="2"/>
  </conditionalFormatting>
  <conditionalFormatting sqref="H12:H15">
    <cfRule type="duplicateValues" dxfId="1469" priority="1"/>
  </conditionalFormatting>
  <hyperlinks>
    <hyperlink ref="G11" location="SAT071_REGIAO!A1" display="SAT071_REGIAO" xr:uid="{00000000-0004-0000-8500-000000000000}"/>
    <hyperlink ref="G12" location="SAT071_REGIAO!A1" display="SAT071_REGIAO" xr:uid="{00000000-0004-0000-8500-000001000000}"/>
    <hyperlink ref="G13" location="SAT071_REGIAO!A1" display="SAT071_REGIAO" xr:uid="{00000000-0004-0000-8500-000002000000}"/>
    <hyperlink ref="G14" location="SAT071_REGIAO!A1" display="SAT071_REGIAO" xr:uid="{00000000-0004-0000-8500-000003000000}"/>
    <hyperlink ref="G15" location="SAT071_REGIAO!A1" display="SAT071_REGIAO" xr:uid="{00000000-0004-0000-8500-000004000000}"/>
    <hyperlink ref="B6" location="Variáveis!A1" display="Variáveis" xr:uid="{00000000-0004-0000-8500-000005000000}"/>
    <hyperlink ref="C6" location="'Índice de Tabelas'!A1" display="Índice de Tabelas" xr:uid="{00000000-0004-0000-8500-000006000000}"/>
    <hyperlink ref="D6" location="'Manual de Instrução'!A1" display="Manual de Instrução" xr:uid="{00000000-0004-0000-85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51906"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97"/>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8984375" style="27" customWidth="1"/>
    <col min="5" max="5" width="23.59765625" style="27" customWidth="1"/>
    <col min="6" max="6" width="22.59765625" style="27" customWidth="1"/>
    <col min="7"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172</v>
      </c>
      <c r="E11" s="24" t="s">
        <v>1576</v>
      </c>
      <c r="F11" s="24"/>
      <c r="G11" s="98"/>
      <c r="H11" s="21"/>
      <c r="I11" s="21" t="s">
        <v>1601</v>
      </c>
      <c r="J11" s="24"/>
      <c r="K11" s="21" t="s">
        <v>1458</v>
      </c>
      <c r="L11" s="21" t="s">
        <v>1459</v>
      </c>
      <c r="M11" s="21" t="s">
        <v>1471</v>
      </c>
      <c r="N11" s="24">
        <v>0</v>
      </c>
      <c r="O11" s="73">
        <v>0</v>
      </c>
      <c r="P11" s="73" t="s">
        <v>2547</v>
      </c>
      <c r="Q11" s="24" t="s">
        <v>2547</v>
      </c>
      <c r="R11" s="147"/>
    </row>
    <row r="12" spans="1:18" ht="27" customHeight="1" x14ac:dyDescent="0.25">
      <c r="A12" s="75"/>
      <c r="B12" s="75">
        <v>2</v>
      </c>
      <c r="C12" s="24" t="s">
        <v>51</v>
      </c>
      <c r="D12" s="24" t="s">
        <v>172</v>
      </c>
      <c r="E12" s="24" t="s">
        <v>2548</v>
      </c>
      <c r="F12" s="24"/>
      <c r="G12" s="153" t="s">
        <v>171</v>
      </c>
      <c r="H12" s="21" t="s">
        <v>2548</v>
      </c>
      <c r="I12" s="21"/>
      <c r="J12" s="21" t="s">
        <v>2554</v>
      </c>
      <c r="K12" s="21" t="s">
        <v>1465</v>
      </c>
      <c r="L12" s="21" t="s">
        <v>1470</v>
      </c>
      <c r="M12" s="21" t="s">
        <v>1471</v>
      </c>
      <c r="N12" s="24">
        <v>0</v>
      </c>
      <c r="O12" s="24">
        <v>0</v>
      </c>
      <c r="P12" s="24" t="s">
        <v>2547</v>
      </c>
      <c r="Q12" s="24" t="s">
        <v>2547</v>
      </c>
      <c r="R12" s="147"/>
    </row>
  </sheetData>
  <autoFilter ref="B10:R12" xr:uid="{00000000-0001-0000-8600-000000000000}"/>
  <mergeCells count="1">
    <mergeCell ref="C9:M9"/>
  </mergeCells>
  <conditionalFormatting sqref="E11:E12">
    <cfRule type="duplicateValues" dxfId="1468" priority="1"/>
  </conditionalFormatting>
  <hyperlinks>
    <hyperlink ref="G12" location="RCT071_REGIAO_REF_ADV!A1" display="RCT071_REGIAO_REF_ADV" xr:uid="{00000000-0004-0000-8600-000000000000}"/>
    <hyperlink ref="B6" location="Variáveis!A1" display="Variáveis" xr:uid="{00000000-0004-0000-8600-000001000000}"/>
    <hyperlink ref="C6" location="'Índice de Tabelas'!A1" display="Índice de Tabelas" xr:uid="{00000000-0004-0000-8600-000002000000}"/>
    <hyperlink ref="D6" location="'Manual de Instrução'!A1" display="Manual de Instrução" xr:uid="{00000000-0004-0000-86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print="0" autoFill="0" autoPict="0" macro="[0]!ReturnToPrevSheet">
                <anchor moveWithCells="1" sizeWithCells="1">
                  <from>
                    <xdr:col>4</xdr:col>
                    <xdr:colOff>0</xdr:colOff>
                    <xdr:row>3</xdr:row>
                    <xdr:rowOff>0</xdr:rowOff>
                  </from>
                  <to>
                    <xdr:col>5</xdr:col>
                    <xdr:colOff>609600</xdr:colOff>
                    <xdr:row>5</xdr:row>
                    <xdr:rowOff>68580</xdr:rowOff>
                  </to>
                </anchor>
              </controlPr>
            </control>
          </mc:Choice>
        </mc:AlternateContent>
        <mc:AlternateContent xmlns:mc="http://schemas.openxmlformats.org/markup-compatibility/2006">
          <mc:Choice Requires="x14">
            <control shapeId="25293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98"/>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173</v>
      </c>
      <c r="E11" s="24" t="s">
        <v>1576</v>
      </c>
      <c r="F11" s="24"/>
      <c r="G11" s="85" t="s">
        <v>170</v>
      </c>
      <c r="H11" s="24" t="s">
        <v>1576</v>
      </c>
      <c r="I11" s="21"/>
      <c r="J11" s="24" t="s">
        <v>2555</v>
      </c>
      <c r="K11" s="21" t="s">
        <v>1458</v>
      </c>
      <c r="L11" s="21" t="s">
        <v>1459</v>
      </c>
      <c r="M11" s="21" t="s">
        <v>1471</v>
      </c>
      <c r="N11" s="24">
        <v>0</v>
      </c>
      <c r="O11" s="73">
        <v>0</v>
      </c>
      <c r="P11" s="73" t="s">
        <v>2547</v>
      </c>
      <c r="Q11" s="24" t="s">
        <v>2547</v>
      </c>
      <c r="R11" s="147"/>
    </row>
    <row r="12" spans="1:18" ht="27" customHeight="1" x14ac:dyDescent="0.25">
      <c r="A12" s="75"/>
      <c r="B12" s="75">
        <v>2</v>
      </c>
      <c r="C12" s="24" t="s">
        <v>51</v>
      </c>
      <c r="D12" s="24" t="s">
        <v>173</v>
      </c>
      <c r="E12" s="24" t="s">
        <v>2548</v>
      </c>
      <c r="F12" s="24"/>
      <c r="G12" s="85" t="s">
        <v>170</v>
      </c>
      <c r="H12" s="24" t="s">
        <v>2548</v>
      </c>
      <c r="I12" s="21"/>
      <c r="J12" s="24" t="s">
        <v>2555</v>
      </c>
      <c r="K12" s="21" t="s">
        <v>1465</v>
      </c>
      <c r="L12" s="21" t="s">
        <v>1470</v>
      </c>
      <c r="M12" s="21" t="s">
        <v>1471</v>
      </c>
      <c r="N12" s="24">
        <v>0</v>
      </c>
      <c r="O12" s="24">
        <v>0</v>
      </c>
      <c r="P12" s="24" t="s">
        <v>2547</v>
      </c>
      <c r="Q12" s="24" t="s">
        <v>2547</v>
      </c>
      <c r="R12" s="147"/>
    </row>
  </sheetData>
  <autoFilter ref="B10:R12" xr:uid="{00000000-0001-0000-8700-000000000000}"/>
  <mergeCells count="1">
    <mergeCell ref="C9:M9"/>
  </mergeCells>
  <conditionalFormatting sqref="E11:E12">
    <cfRule type="duplicateValues" dxfId="1467" priority="2"/>
  </conditionalFormatting>
  <conditionalFormatting sqref="H11:H12">
    <cfRule type="duplicateValues" dxfId="1466" priority="1"/>
  </conditionalFormatting>
  <hyperlinks>
    <hyperlink ref="G12" location="RCT071_REGIAO_REF!A1" display="RCT071_REGIAO_REF" xr:uid="{00000000-0004-0000-8700-000000000000}"/>
    <hyperlink ref="G11" location="RCT071_REGIAO_REF!A1" display="RCT071_REGIAO_REF" xr:uid="{00000000-0004-0000-8700-000001000000}"/>
    <hyperlink ref="B6" location="Variáveis!A1" display="Variáveis" xr:uid="{00000000-0004-0000-8700-000002000000}"/>
    <hyperlink ref="C6" location="'Índice de Tabelas'!A1" display="Índice de Tabelas" xr:uid="{00000000-0004-0000-8700-000003000000}"/>
    <hyperlink ref="D6" location="'Manual de Instrução'!A1" display="Manual de Instrução" xr:uid="{00000000-0004-0000-87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395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5395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199"/>
  <dimension ref="A1:R16"/>
  <sheetViews>
    <sheetView zoomScale="80" workbookViewId="0">
      <pane xSplit="5" ySplit="10" topLeftCell="F11" activePane="bottomRight" state="frozen"/>
      <selection pane="topRight" activeCell="F1" sqref="F1"/>
      <selection pane="bottomLeft" activeCell="A18" sqref="A18"/>
      <selection pane="bottomRight" activeCell="B10" sqref="B10:R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174</v>
      </c>
      <c r="E11" s="24" t="s">
        <v>1576</v>
      </c>
      <c r="F11" s="24"/>
      <c r="G11" s="85" t="s">
        <v>170</v>
      </c>
      <c r="H11" s="95"/>
      <c r="I11" s="21" t="s">
        <v>1692</v>
      </c>
      <c r="J11" s="21" t="s">
        <v>2556</v>
      </c>
      <c r="K11" s="21" t="s">
        <v>1458</v>
      </c>
      <c r="L11" s="21" t="s">
        <v>1459</v>
      </c>
      <c r="M11" s="21" t="s">
        <v>1471</v>
      </c>
      <c r="N11" s="24">
        <v>0</v>
      </c>
      <c r="O11" s="73">
        <v>0</v>
      </c>
      <c r="P11" s="73" t="s">
        <v>2547</v>
      </c>
      <c r="Q11" s="24" t="s">
        <v>2547</v>
      </c>
      <c r="R11" s="147"/>
    </row>
    <row r="12" spans="1:18" ht="27" customHeight="1" x14ac:dyDescent="0.25">
      <c r="A12" s="75"/>
      <c r="B12" s="75">
        <v>2</v>
      </c>
      <c r="C12" s="24" t="s">
        <v>51</v>
      </c>
      <c r="D12" s="24" t="s">
        <v>174</v>
      </c>
      <c r="E12" s="24" t="s">
        <v>1581</v>
      </c>
      <c r="F12" s="24"/>
      <c r="G12" s="85" t="s">
        <v>171</v>
      </c>
      <c r="H12" s="24" t="s">
        <v>1581</v>
      </c>
      <c r="I12" s="21"/>
      <c r="J12" s="21" t="s">
        <v>2556</v>
      </c>
      <c r="K12" s="21" t="s">
        <v>1458</v>
      </c>
      <c r="L12" s="21" t="s">
        <v>1459</v>
      </c>
      <c r="M12" s="21" t="s">
        <v>1471</v>
      </c>
      <c r="N12" s="24">
        <v>0</v>
      </c>
      <c r="O12" s="24">
        <v>0</v>
      </c>
      <c r="P12" s="24" t="s">
        <v>2547</v>
      </c>
      <c r="Q12" s="24" t="s">
        <v>2547</v>
      </c>
      <c r="R12" s="147"/>
    </row>
    <row r="13" spans="1:18" ht="27" customHeight="1" x14ac:dyDescent="0.25">
      <c r="A13" s="75"/>
      <c r="B13" s="75">
        <v>3</v>
      </c>
      <c r="C13" s="24" t="s">
        <v>51</v>
      </c>
      <c r="D13" s="24" t="s">
        <v>174</v>
      </c>
      <c r="E13" s="24" t="s">
        <v>2548</v>
      </c>
      <c r="F13" s="24"/>
      <c r="G13" s="85" t="s">
        <v>171</v>
      </c>
      <c r="H13" s="24" t="s">
        <v>2548</v>
      </c>
      <c r="I13" s="21"/>
      <c r="J13" s="21" t="s">
        <v>2556</v>
      </c>
      <c r="K13" s="21" t="s">
        <v>1465</v>
      </c>
      <c r="L13" s="21" t="s">
        <v>1470</v>
      </c>
      <c r="M13" s="21" t="s">
        <v>1471</v>
      </c>
      <c r="N13" s="24">
        <v>0</v>
      </c>
      <c r="O13" s="24">
        <v>0</v>
      </c>
      <c r="P13" s="24" t="s">
        <v>2547</v>
      </c>
      <c r="Q13" s="24" t="s">
        <v>2547</v>
      </c>
      <c r="R13" s="147"/>
    </row>
    <row r="14" spans="1:18" ht="27" customHeight="1" x14ac:dyDescent="0.25">
      <c r="A14" s="75"/>
      <c r="B14" s="75">
        <v>4</v>
      </c>
      <c r="C14" s="24" t="s">
        <v>51</v>
      </c>
      <c r="D14" s="24" t="s">
        <v>174</v>
      </c>
      <c r="E14" s="24" t="s">
        <v>2549</v>
      </c>
      <c r="F14" s="24"/>
      <c r="G14" s="85" t="s">
        <v>171</v>
      </c>
      <c r="H14" s="24" t="s">
        <v>2549</v>
      </c>
      <c r="I14" s="21"/>
      <c r="J14" s="21" t="s">
        <v>2556</v>
      </c>
      <c r="K14" s="21" t="s">
        <v>1482</v>
      </c>
      <c r="L14" s="21" t="s">
        <v>1586</v>
      </c>
      <c r="M14" s="21" t="s">
        <v>1471</v>
      </c>
      <c r="N14" s="24">
        <v>0</v>
      </c>
      <c r="O14" s="24">
        <v>0</v>
      </c>
      <c r="P14" s="24" t="s">
        <v>2547</v>
      </c>
      <c r="Q14" s="24" t="s">
        <v>2547</v>
      </c>
      <c r="R14" s="147"/>
    </row>
    <row r="15" spans="1:18" ht="27" customHeight="1" x14ac:dyDescent="0.25">
      <c r="A15" s="75"/>
      <c r="B15" s="75">
        <v>5</v>
      </c>
      <c r="C15" s="24" t="s">
        <v>51</v>
      </c>
      <c r="D15" s="24" t="s">
        <v>174</v>
      </c>
      <c r="E15" s="24" t="s">
        <v>2550</v>
      </c>
      <c r="F15" s="24"/>
      <c r="G15" s="85" t="s">
        <v>171</v>
      </c>
      <c r="H15" s="24" t="s">
        <v>2550</v>
      </c>
      <c r="I15" s="21"/>
      <c r="J15" s="21" t="s">
        <v>2556</v>
      </c>
      <c r="K15" s="21" t="s">
        <v>1465</v>
      </c>
      <c r="L15" s="21" t="s">
        <v>1646</v>
      </c>
      <c r="M15" s="21" t="s">
        <v>1471</v>
      </c>
      <c r="N15" s="24">
        <v>0</v>
      </c>
      <c r="O15" s="24">
        <v>0</v>
      </c>
      <c r="P15" s="24" t="s">
        <v>2547</v>
      </c>
      <c r="Q15" s="24" t="s">
        <v>2547</v>
      </c>
      <c r="R15" s="147"/>
    </row>
    <row r="16" spans="1:18" ht="27" customHeight="1" x14ac:dyDescent="0.25">
      <c r="A16" s="75"/>
      <c r="B16" s="75">
        <v>6</v>
      </c>
      <c r="C16" s="24" t="s">
        <v>51</v>
      </c>
      <c r="D16" s="24" t="s">
        <v>174</v>
      </c>
      <c r="E16" s="24" t="s">
        <v>2551</v>
      </c>
      <c r="F16" s="24"/>
      <c r="G16" s="85" t="s">
        <v>171</v>
      </c>
      <c r="H16" s="24" t="s">
        <v>2551</v>
      </c>
      <c r="I16" s="21"/>
      <c r="J16" s="21" t="s">
        <v>2556</v>
      </c>
      <c r="K16" s="21" t="s">
        <v>1465</v>
      </c>
      <c r="L16" s="21" t="s">
        <v>1478</v>
      </c>
      <c r="M16" s="21" t="s">
        <v>1471</v>
      </c>
      <c r="N16" s="24">
        <v>0</v>
      </c>
      <c r="O16" s="24">
        <v>0</v>
      </c>
      <c r="P16" s="24" t="s">
        <v>2547</v>
      </c>
      <c r="Q16" s="24" t="s">
        <v>2547</v>
      </c>
      <c r="R16" s="147"/>
    </row>
  </sheetData>
  <autoFilter ref="B10:R16" xr:uid="{00000000-0001-0000-8800-000000000000}"/>
  <mergeCells count="1">
    <mergeCell ref="C9:M9"/>
  </mergeCells>
  <conditionalFormatting sqref="E11:E16">
    <cfRule type="duplicateValues" dxfId="1465" priority="2"/>
  </conditionalFormatting>
  <conditionalFormatting sqref="H12:H16">
    <cfRule type="duplicateValues" dxfId="1464" priority="1"/>
  </conditionalFormatting>
  <hyperlinks>
    <hyperlink ref="G12" location="RCT071_REGIAO_REF_ADV!A1" display="RCT071_REGIAO_REF_ADV" xr:uid="{00000000-0004-0000-8800-000000000000}"/>
    <hyperlink ref="G13:G16" location="RCT071_REGIAO_REF_ADV!A1" display="RCT071_REGIAO_REF_ADV" xr:uid="{00000000-0004-0000-8800-000001000000}"/>
    <hyperlink ref="G11" location="RCT071_REGIAO_REF!A1" display="RCT071_REGIAO_REF" xr:uid="{00000000-0004-0000-8800-000002000000}"/>
    <hyperlink ref="G13" location="RCT071_REGIAO_REF_ADV!A1" display="RCT071_REGIAO_REF_ADV" xr:uid="{00000000-0004-0000-8800-000003000000}"/>
    <hyperlink ref="G14" location="RCT071_REGIAO_REF_ADV!A1" display="RCT071_REGIAO_REF_ADV" xr:uid="{00000000-0004-0000-8800-000004000000}"/>
    <hyperlink ref="G15" location="RCT071_REGIAO_REF_ADV!A1" display="RCT071_REGIAO_REF_ADV" xr:uid="{00000000-0004-0000-8800-000005000000}"/>
    <hyperlink ref="G16" location="RCT071_REGIAO_REF_ADV!A1" display="RCT071_REGIAO_REF_ADV" xr:uid="{00000000-0004-0000-8800-000006000000}"/>
    <hyperlink ref="B6" location="Variáveis!A1" display="Variáveis" xr:uid="{00000000-0004-0000-8800-000007000000}"/>
    <hyperlink ref="C6" location="'Índice de Tabelas'!A1" display="Índice de Tabelas" xr:uid="{00000000-0004-0000-8800-000008000000}"/>
    <hyperlink ref="D6" location="'Manual de Instrução'!A1" display="Manual de Instrução" xr:uid="{00000000-0004-0000-8800-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54978"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201"/>
  <dimension ref="A1:R22"/>
  <sheetViews>
    <sheetView zoomScale="80" workbookViewId="0">
      <pane xSplit="5" ySplit="10" topLeftCell="F11" activePane="bottomRight" state="frozen"/>
      <selection pane="topRight" activeCell="F1" sqref="F1"/>
      <selection pane="bottomLeft" activeCell="A18" sqref="A18"/>
      <selection pane="bottomRight" activeCell="B10" sqref="B10:R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09765625" style="27" customWidth="1"/>
    <col min="5" max="5" width="23.59765625" style="27" customWidth="1"/>
    <col min="6" max="6" width="27.3984375" style="27" customWidth="1"/>
    <col min="7" max="7" width="35.0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175</v>
      </c>
      <c r="E11" s="24" t="s">
        <v>1576</v>
      </c>
      <c r="F11" s="24"/>
      <c r="G11" s="85"/>
      <c r="H11" s="21"/>
      <c r="I11" s="21" t="s">
        <v>2557</v>
      </c>
      <c r="J11" s="24"/>
      <c r="K11" s="21" t="s">
        <v>1458</v>
      </c>
      <c r="L11" s="21" t="s">
        <v>1459</v>
      </c>
      <c r="M11" s="21" t="s">
        <v>1460</v>
      </c>
      <c r="N11" s="24">
        <v>1</v>
      </c>
      <c r="O11" s="73">
        <v>0</v>
      </c>
      <c r="P11" s="73" t="s">
        <v>2558</v>
      </c>
      <c r="Q11" s="24" t="s">
        <v>2558</v>
      </c>
      <c r="R11" s="147" t="s">
        <v>1626</v>
      </c>
    </row>
    <row r="12" spans="1:18" s="29" customFormat="1" ht="27" customHeight="1" x14ac:dyDescent="0.2">
      <c r="A12" s="28"/>
      <c r="B12" s="75">
        <v>2</v>
      </c>
      <c r="C12" s="24" t="s">
        <v>51</v>
      </c>
      <c r="D12" s="24" t="s">
        <v>175</v>
      </c>
      <c r="E12" s="24" t="s">
        <v>1576</v>
      </c>
      <c r="F12" s="24"/>
      <c r="G12" s="85" t="s">
        <v>179</v>
      </c>
      <c r="H12" s="24" t="s">
        <v>1576</v>
      </c>
      <c r="I12" s="21"/>
      <c r="J12" s="24"/>
      <c r="K12" s="21" t="s">
        <v>1458</v>
      </c>
      <c r="L12" s="21" t="s">
        <v>1459</v>
      </c>
      <c r="M12" s="21" t="s">
        <v>1460</v>
      </c>
      <c r="N12" s="24">
        <v>1</v>
      </c>
      <c r="O12" s="73">
        <v>0</v>
      </c>
      <c r="P12" s="73" t="s">
        <v>2558</v>
      </c>
      <c r="Q12" s="24" t="s">
        <v>2558</v>
      </c>
      <c r="R12" s="147" t="s">
        <v>1610</v>
      </c>
    </row>
    <row r="13" spans="1:18" ht="27" customHeight="1" x14ac:dyDescent="0.25">
      <c r="A13" s="75"/>
      <c r="B13" s="75">
        <v>2</v>
      </c>
      <c r="C13" s="24" t="s">
        <v>51</v>
      </c>
      <c r="D13" s="24" t="s">
        <v>175</v>
      </c>
      <c r="E13" s="24" t="s">
        <v>1581</v>
      </c>
      <c r="F13" s="24"/>
      <c r="G13" s="85" t="s">
        <v>179</v>
      </c>
      <c r="H13" s="24" t="s">
        <v>1581</v>
      </c>
      <c r="I13" s="21"/>
      <c r="J13" s="21"/>
      <c r="K13" s="21" t="s">
        <v>1458</v>
      </c>
      <c r="L13" s="21" t="s">
        <v>1459</v>
      </c>
      <c r="M13" s="21" t="s">
        <v>1471</v>
      </c>
      <c r="N13" s="24">
        <v>0</v>
      </c>
      <c r="O13" s="24">
        <v>0</v>
      </c>
      <c r="P13" s="24" t="s">
        <v>2558</v>
      </c>
      <c r="Q13" s="24" t="s">
        <v>2558</v>
      </c>
      <c r="R13" s="147" t="s">
        <v>1610</v>
      </c>
    </row>
    <row r="14" spans="1:18" ht="27" customHeight="1" x14ac:dyDescent="0.25">
      <c r="A14" s="75"/>
      <c r="B14" s="75">
        <v>3</v>
      </c>
      <c r="C14" s="24" t="s">
        <v>51</v>
      </c>
      <c r="D14" s="24" t="s">
        <v>175</v>
      </c>
      <c r="E14" s="24" t="s">
        <v>1659</v>
      </c>
      <c r="F14" s="24"/>
      <c r="G14" s="85" t="s">
        <v>179</v>
      </c>
      <c r="H14" s="24" t="s">
        <v>1659</v>
      </c>
      <c r="I14" s="21"/>
      <c r="J14" s="21"/>
      <c r="K14" s="21" t="s">
        <v>1465</v>
      </c>
      <c r="L14" s="21" t="s">
        <v>1470</v>
      </c>
      <c r="M14" s="21" t="s">
        <v>1460</v>
      </c>
      <c r="N14" s="24">
        <v>1</v>
      </c>
      <c r="O14" s="24">
        <v>0</v>
      </c>
      <c r="P14" s="24" t="s">
        <v>2558</v>
      </c>
      <c r="Q14" s="24" t="s">
        <v>2558</v>
      </c>
      <c r="R14" s="147" t="s">
        <v>1610</v>
      </c>
    </row>
    <row r="15" spans="1:18" ht="27" customHeight="1" x14ac:dyDescent="0.25">
      <c r="A15" s="75"/>
      <c r="B15" s="75">
        <v>4</v>
      </c>
      <c r="C15" s="24" t="s">
        <v>51</v>
      </c>
      <c r="D15" s="24" t="s">
        <v>175</v>
      </c>
      <c r="E15" s="24" t="s">
        <v>2559</v>
      </c>
      <c r="F15" s="24"/>
      <c r="G15" s="85" t="s">
        <v>179</v>
      </c>
      <c r="H15" s="24" t="s">
        <v>2559</v>
      </c>
      <c r="I15" s="21"/>
      <c r="J15" s="21"/>
      <c r="K15" s="21" t="s">
        <v>1482</v>
      </c>
      <c r="L15" s="21" t="s">
        <v>1586</v>
      </c>
      <c r="M15" s="21" t="s">
        <v>1471</v>
      </c>
      <c r="N15" s="24">
        <v>0</v>
      </c>
      <c r="O15" s="24">
        <v>0</v>
      </c>
      <c r="P15" s="24" t="s">
        <v>2558</v>
      </c>
      <c r="Q15" s="24" t="s">
        <v>2558</v>
      </c>
      <c r="R15" s="147" t="s">
        <v>1610</v>
      </c>
    </row>
    <row r="16" spans="1:18" ht="27" customHeight="1" x14ac:dyDescent="0.25">
      <c r="A16" s="75"/>
      <c r="B16" s="75">
        <v>5</v>
      </c>
      <c r="C16" s="24" t="s">
        <v>51</v>
      </c>
      <c r="D16" s="24" t="s">
        <v>175</v>
      </c>
      <c r="E16" s="24" t="s">
        <v>2395</v>
      </c>
      <c r="F16" s="24"/>
      <c r="G16" s="85" t="s">
        <v>179</v>
      </c>
      <c r="H16" s="24" t="s">
        <v>2395</v>
      </c>
      <c r="I16" s="21"/>
      <c r="J16" s="21"/>
      <c r="K16" s="21" t="s">
        <v>1465</v>
      </c>
      <c r="L16" s="21" t="s">
        <v>1494</v>
      </c>
      <c r="M16" s="21" t="s">
        <v>1471</v>
      </c>
      <c r="N16" s="24">
        <v>0</v>
      </c>
      <c r="O16" s="24">
        <v>0</v>
      </c>
      <c r="P16" s="24" t="s">
        <v>2558</v>
      </c>
      <c r="Q16" s="24" t="s">
        <v>2558</v>
      </c>
      <c r="R16" s="147" t="s">
        <v>1610</v>
      </c>
    </row>
    <row r="17" spans="1:18" ht="27" customHeight="1" x14ac:dyDescent="0.25">
      <c r="A17" s="75"/>
      <c r="B17" s="75">
        <v>6</v>
      </c>
      <c r="C17" s="24" t="s">
        <v>51</v>
      </c>
      <c r="D17" s="24" t="s">
        <v>175</v>
      </c>
      <c r="E17" s="24" t="s">
        <v>1561</v>
      </c>
      <c r="F17" s="24"/>
      <c r="G17" s="85"/>
      <c r="H17" s="21"/>
      <c r="I17" s="21" t="s">
        <v>1562</v>
      </c>
      <c r="J17" s="21"/>
      <c r="K17" s="21" t="s">
        <v>1563</v>
      </c>
      <c r="L17" s="21" t="s">
        <v>1564</v>
      </c>
      <c r="M17" s="21" t="s">
        <v>1471</v>
      </c>
      <c r="N17" s="24">
        <v>0</v>
      </c>
      <c r="O17" s="24">
        <v>0</v>
      </c>
      <c r="P17" s="24" t="s">
        <v>2558</v>
      </c>
      <c r="Q17" s="24" t="s">
        <v>2558</v>
      </c>
      <c r="R17" s="147" t="s">
        <v>1610</v>
      </c>
    </row>
    <row r="18" spans="1:18" ht="27" customHeight="1" x14ac:dyDescent="0.25">
      <c r="A18" s="75"/>
      <c r="B18" s="75">
        <v>7</v>
      </c>
      <c r="C18" s="24" t="s">
        <v>51</v>
      </c>
      <c r="D18" s="24" t="s">
        <v>175</v>
      </c>
      <c r="E18" s="24" t="s">
        <v>1576</v>
      </c>
      <c r="F18" s="24"/>
      <c r="G18" s="85"/>
      <c r="H18" s="21"/>
      <c r="I18" s="21" t="s">
        <v>1622</v>
      </c>
      <c r="J18" s="21"/>
      <c r="K18" s="21" t="s">
        <v>1458</v>
      </c>
      <c r="L18" s="21" t="s">
        <v>1459</v>
      </c>
      <c r="M18" s="21" t="s">
        <v>1460</v>
      </c>
      <c r="N18" s="24">
        <v>1</v>
      </c>
      <c r="O18" s="73">
        <v>0</v>
      </c>
      <c r="P18" s="73" t="s">
        <v>2558</v>
      </c>
      <c r="Q18" s="24" t="s">
        <v>2558</v>
      </c>
      <c r="R18" s="147" t="s">
        <v>1610</v>
      </c>
    </row>
    <row r="19" spans="1:18" ht="27" customHeight="1" x14ac:dyDescent="0.25">
      <c r="A19" s="75"/>
      <c r="B19" s="75">
        <v>8</v>
      </c>
      <c r="C19" s="24" t="s">
        <v>51</v>
      </c>
      <c r="D19" s="24" t="s">
        <v>175</v>
      </c>
      <c r="E19" s="24" t="s">
        <v>1581</v>
      </c>
      <c r="F19" s="24"/>
      <c r="G19" s="85" t="s">
        <v>176</v>
      </c>
      <c r="H19" s="24" t="s">
        <v>1581</v>
      </c>
      <c r="I19" s="21"/>
      <c r="J19" s="21" t="s">
        <v>2560</v>
      </c>
      <c r="K19" s="21" t="s">
        <v>1458</v>
      </c>
      <c r="L19" s="21" t="s">
        <v>1459</v>
      </c>
      <c r="M19" s="21" t="s">
        <v>1471</v>
      </c>
      <c r="N19" s="24">
        <v>0</v>
      </c>
      <c r="O19" s="24">
        <v>0</v>
      </c>
      <c r="P19" s="24" t="s">
        <v>2558</v>
      </c>
      <c r="Q19" s="24" t="s">
        <v>2558</v>
      </c>
      <c r="R19" s="147" t="s">
        <v>1610</v>
      </c>
    </row>
    <row r="20" spans="1:18" ht="27" customHeight="1" x14ac:dyDescent="0.25">
      <c r="A20" s="75"/>
      <c r="B20" s="75">
        <v>9</v>
      </c>
      <c r="C20" s="24" t="s">
        <v>51</v>
      </c>
      <c r="D20" s="24" t="s">
        <v>175</v>
      </c>
      <c r="E20" s="24" t="s">
        <v>1659</v>
      </c>
      <c r="F20" s="24"/>
      <c r="G20" s="85" t="s">
        <v>176</v>
      </c>
      <c r="H20" s="24" t="s">
        <v>1659</v>
      </c>
      <c r="I20" s="21"/>
      <c r="J20" s="21" t="s">
        <v>2560</v>
      </c>
      <c r="K20" s="21" t="s">
        <v>1465</v>
      </c>
      <c r="L20" s="21" t="s">
        <v>1470</v>
      </c>
      <c r="M20" s="21" t="s">
        <v>1460</v>
      </c>
      <c r="N20" s="24">
        <v>1</v>
      </c>
      <c r="O20" s="24">
        <v>0</v>
      </c>
      <c r="P20" s="24" t="s">
        <v>2558</v>
      </c>
      <c r="Q20" s="24" t="s">
        <v>2558</v>
      </c>
      <c r="R20" s="147" t="s">
        <v>1610</v>
      </c>
    </row>
    <row r="21" spans="1:18" ht="27" customHeight="1" x14ac:dyDescent="0.25">
      <c r="A21" s="75"/>
      <c r="B21" s="75">
        <v>10</v>
      </c>
      <c r="C21" s="24" t="s">
        <v>51</v>
      </c>
      <c r="D21" s="24" t="s">
        <v>175</v>
      </c>
      <c r="E21" s="24" t="s">
        <v>2559</v>
      </c>
      <c r="F21" s="24"/>
      <c r="G21" s="85" t="s">
        <v>176</v>
      </c>
      <c r="H21" s="24" t="s">
        <v>2559</v>
      </c>
      <c r="I21" s="21"/>
      <c r="J21" s="21" t="s">
        <v>2560</v>
      </c>
      <c r="K21" s="21" t="s">
        <v>1482</v>
      </c>
      <c r="L21" s="21" t="s">
        <v>1586</v>
      </c>
      <c r="M21" s="21" t="s">
        <v>1471</v>
      </c>
      <c r="N21" s="24">
        <v>0</v>
      </c>
      <c r="O21" s="24">
        <v>0</v>
      </c>
      <c r="P21" s="24" t="s">
        <v>2558</v>
      </c>
      <c r="Q21" s="24" t="s">
        <v>2558</v>
      </c>
      <c r="R21" s="147" t="s">
        <v>1610</v>
      </c>
    </row>
    <row r="22" spans="1:18" ht="27" customHeight="1" x14ac:dyDescent="0.25">
      <c r="A22" s="75"/>
      <c r="B22" s="75">
        <v>11</v>
      </c>
      <c r="C22" s="24" t="s">
        <v>51</v>
      </c>
      <c r="D22" s="24" t="s">
        <v>175</v>
      </c>
      <c r="E22" s="24" t="s">
        <v>2395</v>
      </c>
      <c r="F22" s="24"/>
      <c r="G22" s="85" t="s">
        <v>176</v>
      </c>
      <c r="H22" s="24" t="s">
        <v>2395</v>
      </c>
      <c r="I22" s="21"/>
      <c r="J22" s="21" t="s">
        <v>2560</v>
      </c>
      <c r="K22" s="21" t="s">
        <v>1465</v>
      </c>
      <c r="L22" s="21" t="s">
        <v>1494</v>
      </c>
      <c r="M22" s="21" t="s">
        <v>1471</v>
      </c>
      <c r="N22" s="24">
        <v>0</v>
      </c>
      <c r="O22" s="24">
        <v>0</v>
      </c>
      <c r="P22" s="24" t="s">
        <v>2558</v>
      </c>
      <c r="Q22" s="24" t="s">
        <v>2558</v>
      </c>
      <c r="R22" s="147" t="s">
        <v>1610</v>
      </c>
    </row>
  </sheetData>
  <autoFilter ref="B10:R22" xr:uid="{00000000-0001-0000-8900-000000000000}"/>
  <mergeCells count="1">
    <mergeCell ref="C9:M9"/>
  </mergeCells>
  <conditionalFormatting sqref="H12:H16">
    <cfRule type="duplicateValues" dxfId="1463" priority="1"/>
  </conditionalFormatting>
  <hyperlinks>
    <hyperlink ref="G12" location="RCT096_SEGMENTO_RSC_REF_INS!A1" display="RCT096_SEGMENTO_RSC_REF_INS" xr:uid="{00000000-0004-0000-8900-000000000000}"/>
    <hyperlink ref="G13:G16" location="RCT096_SEGMENTO_RSC_REF_INS!A1" display="RCT096_SEGMENTO_RSC_REF_INS" xr:uid="{00000000-0004-0000-8900-000001000000}"/>
    <hyperlink ref="G13" location="RCT096_SEGMENTO_RSC_REF_INS!A1" display="RCT096_SEGMENTO_RSC_REF_INS" xr:uid="{00000000-0004-0000-8900-000002000000}"/>
    <hyperlink ref="G14" location="RCT096_SEGMENTO_RSC_REF_INS!A1" display="RCT096_SEGMENTO_RSC_REF_INS" xr:uid="{00000000-0004-0000-8900-000003000000}"/>
    <hyperlink ref="G15" location="RCT096_SEGMENTO_RSC_REF_INS!A1" display="RCT096_SEGMENTO_RSC_REF_INS" xr:uid="{00000000-0004-0000-8900-000004000000}"/>
    <hyperlink ref="G16" location="RCT096_SEGMENTO_RSC_REF_INS!A1" display="RCT096_SEGMENTO_RSC_REF_INS" xr:uid="{00000000-0004-0000-8900-000005000000}"/>
    <hyperlink ref="G19" location="RCT096_SEGMENTO_RSC_REF_ADV!A1" display="RCT096_SEGMENTO_RSC_REF_ADV" xr:uid="{00000000-0004-0000-8900-000006000000}"/>
    <hyperlink ref="G20" location="RCT096_SEGMENTO_RSC_REF_ADV!A1" display="RCT096_SEGMENTO_RSC_REF_ADV" xr:uid="{00000000-0004-0000-8900-000007000000}"/>
    <hyperlink ref="G21" location="RCT096_SEGMENTO_RSC_REF_ADV!A1" display="RCT096_SEGMENTO_RSC_REF_ADV" xr:uid="{00000000-0004-0000-8900-000008000000}"/>
    <hyperlink ref="G22" location="RCT096_SEGMENTO_RSC_REF_ADV!A1" display="RCT096_SEGMENTO_RSC_REF_ADV" xr:uid="{00000000-0004-0000-8900-000009000000}"/>
    <hyperlink ref="B6" location="Variáveis!A1" display="Variáveis" xr:uid="{00000000-0004-0000-8900-00000A000000}"/>
    <hyperlink ref="C6" location="'Índice de Tabelas'!A1" display="Índice de Tabelas" xr:uid="{00000000-0004-0000-8900-00000B000000}"/>
    <hyperlink ref="D6" location="'Manual de Instrução'!A1" display="Manual de Instrução" xr:uid="{00000000-0004-0000-89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57026"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202"/>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898437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176</v>
      </c>
      <c r="E11" s="24" t="s">
        <v>1581</v>
      </c>
      <c r="F11" s="24"/>
      <c r="G11" s="65"/>
      <c r="H11" s="21"/>
      <c r="I11" s="21" t="s">
        <v>1457</v>
      </c>
      <c r="J11" s="24"/>
      <c r="K11" s="21" t="s">
        <v>1458</v>
      </c>
      <c r="L11" s="21" t="s">
        <v>1459</v>
      </c>
      <c r="M11" s="21" t="s">
        <v>1471</v>
      </c>
      <c r="N11" s="24">
        <v>0</v>
      </c>
      <c r="O11" s="73">
        <v>0</v>
      </c>
      <c r="P11" s="73" t="s">
        <v>2558</v>
      </c>
      <c r="Q11" s="24" t="s">
        <v>2558</v>
      </c>
      <c r="R11" s="147"/>
    </row>
    <row r="12" spans="1:18" ht="27" customHeight="1" x14ac:dyDescent="0.25">
      <c r="A12" s="75"/>
      <c r="B12" s="75">
        <v>2</v>
      </c>
      <c r="C12" s="24" t="s">
        <v>51</v>
      </c>
      <c r="D12" s="24" t="s">
        <v>176</v>
      </c>
      <c r="E12" s="24" t="s">
        <v>1659</v>
      </c>
      <c r="F12" s="24"/>
      <c r="G12" s="85" t="s">
        <v>382</v>
      </c>
      <c r="H12" s="24" t="s">
        <v>1659</v>
      </c>
      <c r="I12" s="21"/>
      <c r="J12" s="21" t="s">
        <v>2561</v>
      </c>
      <c r="K12" s="21" t="s">
        <v>1465</v>
      </c>
      <c r="L12" s="21" t="s">
        <v>1470</v>
      </c>
      <c r="M12" s="21" t="s">
        <v>1471</v>
      </c>
      <c r="N12" s="24">
        <v>0</v>
      </c>
      <c r="O12" s="24">
        <v>0</v>
      </c>
      <c r="P12" s="24" t="s">
        <v>2558</v>
      </c>
      <c r="Q12" s="24" t="s">
        <v>2558</v>
      </c>
      <c r="R12" s="147"/>
    </row>
    <row r="13" spans="1:18" ht="27" customHeight="1" x14ac:dyDescent="0.25">
      <c r="A13" s="75"/>
      <c r="B13" s="75">
        <v>3</v>
      </c>
      <c r="C13" s="24" t="s">
        <v>51</v>
      </c>
      <c r="D13" s="24" t="s">
        <v>176</v>
      </c>
      <c r="E13" s="24" t="s">
        <v>2559</v>
      </c>
      <c r="F13" s="24"/>
      <c r="G13" s="85" t="s">
        <v>382</v>
      </c>
      <c r="H13" s="24" t="s">
        <v>2559</v>
      </c>
      <c r="I13" s="21"/>
      <c r="J13" s="21" t="s">
        <v>2561</v>
      </c>
      <c r="K13" s="21" t="s">
        <v>1482</v>
      </c>
      <c r="L13" s="21" t="s">
        <v>1586</v>
      </c>
      <c r="M13" s="21" t="s">
        <v>1471</v>
      </c>
      <c r="N13" s="24">
        <v>0</v>
      </c>
      <c r="O13" s="24">
        <v>0</v>
      </c>
      <c r="P13" s="24" t="s">
        <v>2558</v>
      </c>
      <c r="Q13" s="24" t="s">
        <v>2558</v>
      </c>
      <c r="R13" s="147"/>
    </row>
    <row r="14" spans="1:18" ht="27" customHeight="1" x14ac:dyDescent="0.25">
      <c r="A14" s="75"/>
      <c r="B14" s="75">
        <v>4</v>
      </c>
      <c r="C14" s="24" t="s">
        <v>51</v>
      </c>
      <c r="D14" s="24" t="s">
        <v>176</v>
      </c>
      <c r="E14" s="24" t="s">
        <v>2395</v>
      </c>
      <c r="F14" s="24"/>
      <c r="G14" s="85" t="s">
        <v>382</v>
      </c>
      <c r="H14" s="24" t="s">
        <v>2395</v>
      </c>
      <c r="I14" s="21"/>
      <c r="J14" s="21" t="s">
        <v>2561</v>
      </c>
      <c r="K14" s="21" t="s">
        <v>1465</v>
      </c>
      <c r="L14" s="21" t="s">
        <v>1494</v>
      </c>
      <c r="M14" s="21" t="s">
        <v>1471</v>
      </c>
      <c r="N14" s="24">
        <v>0</v>
      </c>
      <c r="O14" s="24">
        <v>0</v>
      </c>
      <c r="P14" s="24" t="s">
        <v>2558</v>
      </c>
      <c r="Q14" s="24" t="s">
        <v>2558</v>
      </c>
      <c r="R14" s="147"/>
    </row>
  </sheetData>
  <autoFilter ref="B10:R14" xr:uid="{00000000-0001-0000-8A00-000000000000}"/>
  <mergeCells count="1">
    <mergeCell ref="C9:M9"/>
  </mergeCells>
  <conditionalFormatting sqref="E11:E14">
    <cfRule type="duplicateValues" dxfId="1462" priority="2"/>
  </conditionalFormatting>
  <conditionalFormatting sqref="H12:H14">
    <cfRule type="duplicateValues" dxfId="1461" priority="1"/>
  </conditionalFormatting>
  <hyperlinks>
    <hyperlink ref="G12" location="SAT096_SEGMENTO_RSC!A1" display="SAT096_SEGMENTO_RSC" xr:uid="{00000000-0004-0000-8A00-000000000000}"/>
    <hyperlink ref="G13" location="SAT096_SEGMENTO_RSC!A1" display="SAT096_SEGMENTO_RSC" xr:uid="{00000000-0004-0000-8A00-000001000000}"/>
    <hyperlink ref="G14" location="SAT096_SEGMENTO_RSC!A1" display="SAT096_SEGMENTO_RSC" xr:uid="{00000000-0004-0000-8A00-000002000000}"/>
    <hyperlink ref="B6" location="Variáveis!A1" display="Variáveis" xr:uid="{00000000-0004-0000-8A00-000003000000}"/>
    <hyperlink ref="C6" location="'Índice de Tabelas'!A1" display="Índice de Tabelas" xr:uid="{00000000-0004-0000-8A00-000004000000}"/>
    <hyperlink ref="D6" location="'Manual de Instrução'!A1" display="Manual de Instrução" xr:uid="{00000000-0004-0000-8A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58050" r:id="rId5" name="Remover Filtros">
              <controlPr defaultSize="0" print="0" autoFill="0" autoPict="0" macro="[0]!RemoveFilters">
                <anchor moveWithCells="1" sizeWithCells="1">
                  <from>
                    <xdr:col>5</xdr:col>
                    <xdr:colOff>1973580</xdr:colOff>
                    <xdr:row>3</xdr:row>
                    <xdr:rowOff>0</xdr:rowOff>
                  </from>
                  <to>
                    <xdr:col>6</xdr:col>
                    <xdr:colOff>1897380</xdr:colOff>
                    <xdr:row>4</xdr:row>
                    <xdr:rowOff>182880</xdr:rowOff>
                  </to>
                </anchor>
              </controlPr>
            </control>
          </mc:Choice>
        </mc:AlternateContent>
      </controls>
    </mc:Choice>
  </mc:AlternateConten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203"/>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59765625" style="27" customWidth="1"/>
    <col min="5" max="5" width="23.59765625" style="27" customWidth="1"/>
    <col min="6" max="6" width="27.3984375" style="27" customWidth="1"/>
    <col min="7" max="7" width="34.0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177</v>
      </c>
      <c r="E11" s="24" t="s">
        <v>1576</v>
      </c>
      <c r="F11" s="24"/>
      <c r="G11" s="65"/>
      <c r="H11" s="21"/>
      <c r="I11" s="21" t="s">
        <v>1601</v>
      </c>
      <c r="J11" s="24"/>
      <c r="K11" s="21" t="s">
        <v>1458</v>
      </c>
      <c r="L11" s="21" t="s">
        <v>1459</v>
      </c>
      <c r="M11" s="21" t="s">
        <v>1471</v>
      </c>
      <c r="N11" s="24">
        <v>0</v>
      </c>
      <c r="O11" s="73">
        <v>0</v>
      </c>
      <c r="P11" s="73" t="s">
        <v>2558</v>
      </c>
      <c r="Q11" s="24" t="s">
        <v>2558</v>
      </c>
      <c r="R11" s="147"/>
    </row>
    <row r="12" spans="1:18" ht="27" customHeight="1" x14ac:dyDescent="0.25">
      <c r="A12" s="75"/>
      <c r="B12" s="75">
        <v>2</v>
      </c>
      <c r="C12" s="24" t="s">
        <v>51</v>
      </c>
      <c r="D12" s="24" t="s">
        <v>177</v>
      </c>
      <c r="E12" s="24" t="s">
        <v>1659</v>
      </c>
      <c r="F12" s="24"/>
      <c r="G12" s="85" t="s">
        <v>176</v>
      </c>
      <c r="H12" s="21" t="s">
        <v>1659</v>
      </c>
      <c r="I12" s="21"/>
      <c r="J12" s="21" t="s">
        <v>2562</v>
      </c>
      <c r="K12" s="21" t="s">
        <v>1465</v>
      </c>
      <c r="L12" s="21" t="s">
        <v>1470</v>
      </c>
      <c r="M12" s="21" t="s">
        <v>1471</v>
      </c>
      <c r="N12" s="24">
        <v>0</v>
      </c>
      <c r="O12" s="24">
        <v>0</v>
      </c>
      <c r="P12" s="24" t="s">
        <v>2558</v>
      </c>
      <c r="Q12" s="24" t="s">
        <v>2558</v>
      </c>
      <c r="R12" s="147"/>
    </row>
  </sheetData>
  <autoFilter ref="B10:R12" xr:uid="{00000000-0001-0000-8B00-000000000000}"/>
  <mergeCells count="1">
    <mergeCell ref="C9:M9"/>
  </mergeCells>
  <conditionalFormatting sqref="E11:E12">
    <cfRule type="duplicateValues" dxfId="1460" priority="1"/>
  </conditionalFormatting>
  <hyperlinks>
    <hyperlink ref="G12" location="RCT096_SEGMENTO_RSC_REF_ADV!A1" display="RCT096_SEGMENTO_RSC_REF_ADV" xr:uid="{00000000-0004-0000-8B00-000000000000}"/>
    <hyperlink ref="B6" location="Variáveis!A1" display="Variáveis" xr:uid="{00000000-0004-0000-8B00-000001000000}"/>
    <hyperlink ref="C6" location="'Índice de Tabelas'!A1" display="Índice de Tabelas" xr:uid="{00000000-0004-0000-8B00-000002000000}"/>
    <hyperlink ref="D6" location="'Manual de Instrução'!A1" display="Manual de Instrução" xr:uid="{00000000-0004-0000-8B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59074"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204"/>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178</v>
      </c>
      <c r="E11" s="24" t="s">
        <v>1576</v>
      </c>
      <c r="F11" s="24"/>
      <c r="G11" s="98" t="s">
        <v>175</v>
      </c>
      <c r="H11" s="24" t="s">
        <v>1576</v>
      </c>
      <c r="I11" s="21"/>
      <c r="J11" s="21" t="s">
        <v>2563</v>
      </c>
      <c r="K11" s="21" t="s">
        <v>1458</v>
      </c>
      <c r="L11" s="21" t="s">
        <v>1459</v>
      </c>
      <c r="M11" s="21" t="s">
        <v>1471</v>
      </c>
      <c r="N11" s="24">
        <v>0</v>
      </c>
      <c r="O11" s="73">
        <v>0</v>
      </c>
      <c r="P11" s="73" t="s">
        <v>2558</v>
      </c>
      <c r="Q11" s="24" t="s">
        <v>2558</v>
      </c>
      <c r="R11" s="147"/>
    </row>
    <row r="12" spans="1:18" ht="27" customHeight="1" x14ac:dyDescent="0.25">
      <c r="A12" s="75"/>
      <c r="B12" s="75">
        <v>2</v>
      </c>
      <c r="C12" s="24" t="s">
        <v>51</v>
      </c>
      <c r="D12" s="24" t="s">
        <v>178</v>
      </c>
      <c r="E12" s="24" t="s">
        <v>1659</v>
      </c>
      <c r="F12" s="24"/>
      <c r="G12" s="153" t="s">
        <v>175</v>
      </c>
      <c r="H12" s="24" t="s">
        <v>1659</v>
      </c>
      <c r="I12" s="21"/>
      <c r="J12" s="21" t="s">
        <v>2563</v>
      </c>
      <c r="K12" s="21" t="s">
        <v>1465</v>
      </c>
      <c r="L12" s="21" t="s">
        <v>1470</v>
      </c>
      <c r="M12" s="21" t="s">
        <v>1471</v>
      </c>
      <c r="N12" s="24">
        <v>0</v>
      </c>
      <c r="O12" s="24">
        <v>0</v>
      </c>
      <c r="P12" s="24" t="s">
        <v>2558</v>
      </c>
      <c r="Q12" s="24" t="s">
        <v>2558</v>
      </c>
      <c r="R12" s="147"/>
    </row>
  </sheetData>
  <autoFilter ref="B10:R12" xr:uid="{00000000-0001-0000-8C00-000000000000}"/>
  <mergeCells count="1">
    <mergeCell ref="C9:M9"/>
  </mergeCells>
  <conditionalFormatting sqref="E11:E12">
    <cfRule type="duplicateValues" dxfId="1459" priority="2"/>
  </conditionalFormatting>
  <conditionalFormatting sqref="H11:H12">
    <cfRule type="duplicateValues" dxfId="1458" priority="1"/>
  </conditionalFormatting>
  <hyperlinks>
    <hyperlink ref="G11" location="RCT096_SEGMENTO_RSC_REF!A1" display="RCT096_SEGMENTO_RSC_REF" xr:uid="{00000000-0004-0000-8C00-000000000000}"/>
    <hyperlink ref="G12" location="RCT096_SEGMENTO_RSC_REF!A1" display="RCT096_SEGMENTO_RSC_REF" xr:uid="{00000000-0004-0000-8C00-000001000000}"/>
    <hyperlink ref="B6" location="Variáveis!A1" display="Variáveis" xr:uid="{00000000-0004-0000-8C00-000002000000}"/>
    <hyperlink ref="C6" location="'Índice de Tabelas'!A1" display="Índice de Tabelas" xr:uid="{00000000-0004-0000-8C00-000003000000}"/>
    <hyperlink ref="D6" location="'Manual de Instrução'!A1" display="Manual de Instrução" xr:uid="{00000000-0004-0000-8C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60098"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205"/>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59765625" style="27" bestFit="1" customWidth="1"/>
    <col min="5" max="5" width="23.59765625" style="27" customWidth="1"/>
    <col min="6" max="6" width="23.09765625" style="27" customWidth="1"/>
    <col min="7" max="7" width="34.8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179</v>
      </c>
      <c r="E11" s="24" t="s">
        <v>1576</v>
      </c>
      <c r="F11" s="24"/>
      <c r="G11" s="98" t="s">
        <v>175</v>
      </c>
      <c r="H11" s="21"/>
      <c r="I11" s="21" t="s">
        <v>1641</v>
      </c>
      <c r="J11" s="21" t="s">
        <v>2564</v>
      </c>
      <c r="K11" s="21" t="s">
        <v>1458</v>
      </c>
      <c r="L11" s="21" t="s">
        <v>1459</v>
      </c>
      <c r="M11" s="21" t="s">
        <v>1471</v>
      </c>
      <c r="N11" s="24">
        <v>0</v>
      </c>
      <c r="O11" s="73">
        <v>0</v>
      </c>
      <c r="P11" s="73" t="s">
        <v>2558</v>
      </c>
      <c r="Q11" s="24" t="s">
        <v>2558</v>
      </c>
      <c r="R11" s="147"/>
    </row>
    <row r="12" spans="1:18" ht="27" customHeight="1" x14ac:dyDescent="0.25">
      <c r="A12" s="75"/>
      <c r="B12" s="75">
        <v>2</v>
      </c>
      <c r="C12" s="24" t="s">
        <v>51</v>
      </c>
      <c r="D12" s="24" t="s">
        <v>179</v>
      </c>
      <c r="E12" s="24" t="s">
        <v>1581</v>
      </c>
      <c r="F12" s="24"/>
      <c r="G12" s="85" t="s">
        <v>176</v>
      </c>
      <c r="H12" s="24" t="s">
        <v>1581</v>
      </c>
      <c r="I12" s="21"/>
      <c r="J12" s="21" t="s">
        <v>2564</v>
      </c>
      <c r="K12" s="21" t="s">
        <v>1458</v>
      </c>
      <c r="L12" s="21" t="s">
        <v>1459</v>
      </c>
      <c r="M12" s="21" t="s">
        <v>1471</v>
      </c>
      <c r="N12" s="24">
        <v>0</v>
      </c>
      <c r="O12" s="24">
        <v>0</v>
      </c>
      <c r="P12" s="24" t="s">
        <v>2558</v>
      </c>
      <c r="Q12" s="24" t="s">
        <v>2558</v>
      </c>
      <c r="R12" s="147"/>
    </row>
    <row r="13" spans="1:18" ht="27" customHeight="1" x14ac:dyDescent="0.25">
      <c r="A13" s="75"/>
      <c r="B13" s="75">
        <v>3</v>
      </c>
      <c r="C13" s="24" t="s">
        <v>51</v>
      </c>
      <c r="D13" s="24" t="s">
        <v>179</v>
      </c>
      <c r="E13" s="24" t="s">
        <v>1659</v>
      </c>
      <c r="F13" s="24"/>
      <c r="G13" s="85" t="s">
        <v>176</v>
      </c>
      <c r="H13" s="24" t="s">
        <v>1659</v>
      </c>
      <c r="I13" s="21"/>
      <c r="J13" s="21" t="s">
        <v>2564</v>
      </c>
      <c r="K13" s="21" t="s">
        <v>1465</v>
      </c>
      <c r="L13" s="21" t="s">
        <v>1470</v>
      </c>
      <c r="M13" s="21" t="s">
        <v>1471</v>
      </c>
      <c r="N13" s="24">
        <v>0</v>
      </c>
      <c r="O13" s="24">
        <v>0</v>
      </c>
      <c r="P13" s="24" t="s">
        <v>2558</v>
      </c>
      <c r="Q13" s="24" t="s">
        <v>2558</v>
      </c>
      <c r="R13" s="147"/>
    </row>
    <row r="14" spans="1:18" ht="27" customHeight="1" x14ac:dyDescent="0.25">
      <c r="A14" s="75"/>
      <c r="B14" s="75">
        <v>4</v>
      </c>
      <c r="C14" s="24" t="s">
        <v>51</v>
      </c>
      <c r="D14" s="24" t="s">
        <v>179</v>
      </c>
      <c r="E14" s="24" t="s">
        <v>2559</v>
      </c>
      <c r="F14" s="24"/>
      <c r="G14" s="85" t="s">
        <v>176</v>
      </c>
      <c r="H14" s="24" t="s">
        <v>2559</v>
      </c>
      <c r="I14" s="21"/>
      <c r="J14" s="21" t="s">
        <v>2564</v>
      </c>
      <c r="K14" s="21" t="s">
        <v>1482</v>
      </c>
      <c r="L14" s="21" t="s">
        <v>1586</v>
      </c>
      <c r="M14" s="21" t="s">
        <v>1471</v>
      </c>
      <c r="N14" s="24">
        <v>0</v>
      </c>
      <c r="O14" s="24">
        <v>0</v>
      </c>
      <c r="P14" s="24" t="s">
        <v>2558</v>
      </c>
      <c r="Q14" s="24" t="s">
        <v>2558</v>
      </c>
      <c r="R14" s="147"/>
    </row>
    <row r="15" spans="1:18" ht="27" customHeight="1" x14ac:dyDescent="0.25">
      <c r="A15" s="75"/>
      <c r="B15" s="75">
        <v>5</v>
      </c>
      <c r="C15" s="24" t="s">
        <v>51</v>
      </c>
      <c r="D15" s="24" t="s">
        <v>179</v>
      </c>
      <c r="E15" s="24" t="s">
        <v>2395</v>
      </c>
      <c r="F15" s="24"/>
      <c r="G15" s="85" t="s">
        <v>176</v>
      </c>
      <c r="H15" s="24" t="s">
        <v>2395</v>
      </c>
      <c r="I15" s="21"/>
      <c r="J15" s="21" t="s">
        <v>2564</v>
      </c>
      <c r="K15" s="21" t="s">
        <v>1465</v>
      </c>
      <c r="L15" s="21" t="s">
        <v>1494</v>
      </c>
      <c r="M15" s="21" t="s">
        <v>1471</v>
      </c>
      <c r="N15" s="24">
        <v>0</v>
      </c>
      <c r="O15" s="24">
        <v>0</v>
      </c>
      <c r="P15" s="24" t="s">
        <v>2558</v>
      </c>
      <c r="Q15" s="24" t="s">
        <v>2558</v>
      </c>
      <c r="R15" s="147"/>
    </row>
  </sheetData>
  <autoFilter ref="B10:R15" xr:uid="{00000000-0001-0000-8D00-000000000000}"/>
  <mergeCells count="1">
    <mergeCell ref="C9:M9"/>
  </mergeCells>
  <conditionalFormatting sqref="E11:E15">
    <cfRule type="duplicateValues" dxfId="1457" priority="2"/>
  </conditionalFormatting>
  <conditionalFormatting sqref="H12:H15">
    <cfRule type="duplicateValues" dxfId="1456" priority="1"/>
  </conditionalFormatting>
  <hyperlinks>
    <hyperlink ref="G12" location="RCT096_SEGMENTO_RSC_REF_ADV!A1" display="RCT096_SEGMENTO_RSC_REF_ADV" xr:uid="{00000000-0004-0000-8D00-000000000000}"/>
    <hyperlink ref="G13:G15" location="RCT096_SEGMENTO_RSC_REF_ADV!A1" display="RCT096_SEGMENTO_RSC_REF_ADV" xr:uid="{00000000-0004-0000-8D00-000001000000}"/>
    <hyperlink ref="G11" location="RCT096_SEGMENTO_RSC_REF!A1" display="RCT096_SEGMENTO_RSC_REF" xr:uid="{00000000-0004-0000-8D00-000002000000}"/>
    <hyperlink ref="G13" location="RCT096_SEGMENTO_RSC_REF_ADV!A1" display="RCT096_SEGMENTO_RSC_REF_ADV" xr:uid="{00000000-0004-0000-8D00-000003000000}"/>
    <hyperlink ref="G14" location="RCT096_SEGMENTO_RSC_REF_ADV!A1" display="RCT096_SEGMENTO_RSC_REF_ADV" xr:uid="{00000000-0004-0000-8D00-000004000000}"/>
    <hyperlink ref="G15" location="RCT096_SEGMENTO_RSC_REF_ADV!A1" display="RCT096_SEGMENTO_RSC_REF_ADV" xr:uid="{00000000-0004-0000-8D00-000005000000}"/>
    <hyperlink ref="B6" location="Variáveis!A1" display="Variáveis" xr:uid="{00000000-0004-0000-8D00-000006000000}"/>
    <hyperlink ref="C6" location="'Índice de Tabelas'!A1" display="Índice de Tabelas" xr:uid="{00000000-0004-0000-8D00-000007000000}"/>
    <hyperlink ref="D6" location="'Manual de Instrução'!A1" display="Manual de Instrução" xr:uid="{00000000-0004-0000-8D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ReturnToPrevSheet">
                <anchor moveWithCells="1" sizeWithCells="1">
                  <from>
                    <xdr:col>4</xdr:col>
                    <xdr:colOff>0</xdr:colOff>
                    <xdr:row>3</xdr:row>
                    <xdr:rowOff>0</xdr:rowOff>
                  </from>
                  <to>
                    <xdr:col>5</xdr:col>
                    <xdr:colOff>1074420</xdr:colOff>
                    <xdr:row>4</xdr:row>
                    <xdr:rowOff>182880</xdr:rowOff>
                  </to>
                </anchor>
              </controlPr>
            </control>
          </mc:Choice>
        </mc:AlternateContent>
        <mc:AlternateContent xmlns:mc="http://schemas.openxmlformats.org/markup-compatibility/2006">
          <mc:Choice Requires="x14">
            <control shapeId="261122" r:id="rId5" name="Remover Filtros">
              <controlPr defaultSize="0" print="0" autoFill="0" autoPict="0" macro="[0]!RemoveFilters">
                <anchor moveWithCells="1" sizeWithCells="1">
                  <from>
                    <xdr:col>5</xdr:col>
                    <xdr:colOff>1760220</xdr:colOff>
                    <xdr:row>3</xdr:row>
                    <xdr:rowOff>0</xdr:rowOff>
                  </from>
                  <to>
                    <xdr:col>6</xdr:col>
                    <xdr:colOff>2019300</xdr:colOff>
                    <xdr:row>4</xdr:row>
                    <xdr:rowOff>182880</xdr:rowOff>
                  </to>
                </anchor>
              </controlPr>
            </control>
          </mc:Choice>
        </mc:AlternateContent>
      </controls>
    </mc:Choice>
  </mc:AlternateContent>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207"/>
  <dimension ref="A1:R1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09765625" style="27" customWidth="1"/>
    <col min="5" max="5" width="23.59765625" style="27" customWidth="1"/>
    <col min="6" max="6" width="26" style="27" customWidth="1"/>
    <col min="7" max="7" width="20.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180</v>
      </c>
      <c r="E11" s="24" t="s">
        <v>2079</v>
      </c>
      <c r="F11" s="24"/>
      <c r="G11" s="65"/>
      <c r="H11" s="21"/>
      <c r="I11" s="21" t="s">
        <v>2565</v>
      </c>
      <c r="J11" s="24"/>
      <c r="K11" s="21" t="s">
        <v>1465</v>
      </c>
      <c r="L11" s="21" t="s">
        <v>1473</v>
      </c>
      <c r="M11" s="21" t="s">
        <v>1460</v>
      </c>
      <c r="N11" s="24">
        <v>1</v>
      </c>
      <c r="O11" s="73">
        <v>0</v>
      </c>
      <c r="P11" s="73"/>
      <c r="Q11" s="24" t="s">
        <v>2566</v>
      </c>
      <c r="R11" s="147"/>
    </row>
    <row r="12" spans="1:18" ht="27" customHeight="1" x14ac:dyDescent="0.25">
      <c r="A12" s="75"/>
      <c r="B12" s="75">
        <v>2</v>
      </c>
      <c r="C12" s="24" t="s">
        <v>51</v>
      </c>
      <c r="D12" s="24" t="s">
        <v>180</v>
      </c>
      <c r="E12" s="24" t="s">
        <v>2064</v>
      </c>
      <c r="F12" s="24"/>
      <c r="G12" s="21"/>
      <c r="H12" s="21"/>
      <c r="I12" s="21" t="s">
        <v>2567</v>
      </c>
      <c r="J12" s="21"/>
      <c r="K12" s="21" t="s">
        <v>1465</v>
      </c>
      <c r="L12" s="21" t="s">
        <v>1494</v>
      </c>
      <c r="M12" s="21" t="s">
        <v>1471</v>
      </c>
      <c r="N12" s="24">
        <v>0</v>
      </c>
      <c r="O12" s="24">
        <v>0</v>
      </c>
      <c r="P12" s="24"/>
      <c r="Q12" s="24" t="s">
        <v>2566</v>
      </c>
      <c r="R12" s="147"/>
    </row>
    <row r="13" spans="1:18" ht="27" customHeight="1" x14ac:dyDescent="0.25">
      <c r="A13" s="75"/>
      <c r="B13" s="75">
        <v>3</v>
      </c>
      <c r="C13" s="24" t="s">
        <v>51</v>
      </c>
      <c r="D13" s="24" t="s">
        <v>180</v>
      </c>
      <c r="E13" s="24" t="s">
        <v>1561</v>
      </c>
      <c r="F13" s="24"/>
      <c r="G13" s="21"/>
      <c r="H13" s="21"/>
      <c r="I13" s="21" t="s">
        <v>2568</v>
      </c>
      <c r="J13" s="21"/>
      <c r="K13" s="21" t="s">
        <v>1563</v>
      </c>
      <c r="L13" s="21" t="s">
        <v>1564</v>
      </c>
      <c r="M13" s="21" t="s">
        <v>1471</v>
      </c>
      <c r="N13" s="24">
        <v>0</v>
      </c>
      <c r="O13" s="24">
        <v>0</v>
      </c>
      <c r="P13" s="24"/>
      <c r="Q13" s="24" t="s">
        <v>2566</v>
      </c>
      <c r="R13" s="147"/>
    </row>
  </sheetData>
  <autoFilter ref="B10:R13" xr:uid="{00000000-0001-0000-8E00-000000000000}"/>
  <mergeCells count="1">
    <mergeCell ref="C9:M9"/>
  </mergeCells>
  <conditionalFormatting sqref="E11:E13">
    <cfRule type="duplicateValues" dxfId="1455" priority="1"/>
  </conditionalFormatting>
  <hyperlinks>
    <hyperlink ref="B6" location="Variáveis!A1" display="Variáveis" xr:uid="{00000000-0004-0000-8E00-000000000000}"/>
    <hyperlink ref="C6" location="'Índice de Tabelas'!A1" display="Índice de Tabelas" xr:uid="{00000000-0004-0000-8E00-000001000000}"/>
    <hyperlink ref="D6" location="'Manual de Instrução'!A1" display="Manual de Instrução" xr:uid="{00000000-0004-0000-8E00-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63170" r:id="rId5" name="Remover Filtros">
              <controlPr defaultSize="0" print="0" autoFill="0" autoPict="0" macro="[0]!RemoveFilters">
                <anchor moveWithCells="1" sizeWithCells="1">
                  <from>
                    <xdr:col>5</xdr:col>
                    <xdr:colOff>1973580</xdr:colOff>
                    <xdr:row>3</xdr:row>
                    <xdr:rowOff>0</xdr:rowOff>
                  </from>
                  <to>
                    <xdr:col>7</xdr:col>
                    <xdr:colOff>464820</xdr:colOff>
                    <xdr:row>4</xdr:row>
                    <xdr:rowOff>182880</xdr:rowOff>
                  </to>
                </anchor>
              </controlPr>
            </control>
          </mc:Choice>
        </mc:AlternateContent>
      </controls>
    </mc:Choice>
  </mc:AlternateContent>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208"/>
  <dimension ref="A1:R46"/>
  <sheetViews>
    <sheetView zoomScale="80" workbookViewId="0">
      <pane xSplit="5" ySplit="10" topLeftCell="F11" activePane="bottomRight" state="frozen"/>
      <selection pane="topRight" activeCell="F1" sqref="F1"/>
      <selection pane="bottomLeft" activeCell="A18" sqref="A18"/>
      <selection pane="bottomRight" activeCell="B10" sqref="B10:R4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3.09765625" style="27" customWidth="1"/>
    <col min="5" max="5" width="23.59765625" style="27" customWidth="1"/>
    <col min="6" max="6" width="27.3984375" style="27" customWidth="1"/>
    <col min="7" max="7" width="31.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181</v>
      </c>
      <c r="E11" s="24" t="s">
        <v>1576</v>
      </c>
      <c r="F11" s="24"/>
      <c r="G11" s="65"/>
      <c r="H11" s="21"/>
      <c r="I11" s="21" t="s">
        <v>1622</v>
      </c>
      <c r="J11" s="24"/>
      <c r="K11" s="21" t="s">
        <v>1458</v>
      </c>
      <c r="L11" s="21" t="s">
        <v>1459</v>
      </c>
      <c r="M11" s="21" t="s">
        <v>1460</v>
      </c>
      <c r="N11" s="24">
        <v>1</v>
      </c>
      <c r="O11" s="73">
        <v>0</v>
      </c>
      <c r="P11" s="73" t="s">
        <v>2569</v>
      </c>
      <c r="Q11" s="24" t="s">
        <v>2569</v>
      </c>
      <c r="R11" s="147" t="s">
        <v>1610</v>
      </c>
    </row>
    <row r="12" spans="1:18" ht="27" customHeight="1" x14ac:dyDescent="0.25">
      <c r="A12" s="75"/>
      <c r="B12" s="75">
        <v>2</v>
      </c>
      <c r="C12" s="24" t="s">
        <v>51</v>
      </c>
      <c r="D12" s="24" t="s">
        <v>181</v>
      </c>
      <c r="E12" s="24" t="s">
        <v>1581</v>
      </c>
      <c r="F12" s="24"/>
      <c r="G12" s="85" t="s">
        <v>182</v>
      </c>
      <c r="H12" s="24" t="s">
        <v>1581</v>
      </c>
      <c r="I12" s="21"/>
      <c r="J12" s="105" t="s">
        <v>2570</v>
      </c>
      <c r="K12" s="21" t="s">
        <v>1458</v>
      </c>
      <c r="L12" s="21" t="s">
        <v>1459</v>
      </c>
      <c r="M12" s="21" t="s">
        <v>1471</v>
      </c>
      <c r="N12" s="24">
        <v>0</v>
      </c>
      <c r="O12" s="24">
        <v>0</v>
      </c>
      <c r="P12" s="24" t="s">
        <v>2569</v>
      </c>
      <c r="Q12" s="24" t="s">
        <v>2569</v>
      </c>
      <c r="R12" s="147" t="s">
        <v>1610</v>
      </c>
    </row>
    <row r="13" spans="1:18" ht="27" customHeight="1" x14ac:dyDescent="0.25">
      <c r="A13" s="75"/>
      <c r="B13" s="75">
        <v>3</v>
      </c>
      <c r="C13" s="24" t="s">
        <v>51</v>
      </c>
      <c r="D13" s="24" t="s">
        <v>181</v>
      </c>
      <c r="E13" s="24" t="s">
        <v>1699</v>
      </c>
      <c r="F13" s="24"/>
      <c r="G13" s="85" t="s">
        <v>182</v>
      </c>
      <c r="H13" s="24" t="s">
        <v>1699</v>
      </c>
      <c r="I13" s="21"/>
      <c r="J13" s="105" t="s">
        <v>2570</v>
      </c>
      <c r="K13" s="21" t="s">
        <v>1465</v>
      </c>
      <c r="L13" s="21" t="s">
        <v>1476</v>
      </c>
      <c r="M13" s="21" t="s">
        <v>1460</v>
      </c>
      <c r="N13" s="24">
        <v>1</v>
      </c>
      <c r="O13" s="24">
        <v>0</v>
      </c>
      <c r="P13" s="24" t="s">
        <v>2569</v>
      </c>
      <c r="Q13" s="24" t="s">
        <v>2569</v>
      </c>
      <c r="R13" s="147" t="s">
        <v>1610</v>
      </c>
    </row>
    <row r="14" spans="1:18" ht="27" customHeight="1" x14ac:dyDescent="0.25">
      <c r="A14" s="75"/>
      <c r="B14" s="75">
        <v>4</v>
      </c>
      <c r="C14" s="24" t="s">
        <v>51</v>
      </c>
      <c r="D14" s="24" t="s">
        <v>181</v>
      </c>
      <c r="E14" s="24" t="s">
        <v>2571</v>
      </c>
      <c r="F14" s="24"/>
      <c r="G14" s="85" t="s">
        <v>182</v>
      </c>
      <c r="H14" s="24" t="s">
        <v>2571</v>
      </c>
      <c r="I14" s="21"/>
      <c r="J14" s="105" t="s">
        <v>2570</v>
      </c>
      <c r="K14" s="21" t="s">
        <v>1465</v>
      </c>
      <c r="L14" s="21" t="s">
        <v>1470</v>
      </c>
      <c r="M14" s="21" t="s">
        <v>1460</v>
      </c>
      <c r="N14" s="24">
        <v>1</v>
      </c>
      <c r="O14" s="24">
        <v>0</v>
      </c>
      <c r="P14" s="24" t="s">
        <v>2569</v>
      </c>
      <c r="Q14" s="24" t="s">
        <v>2569</v>
      </c>
      <c r="R14" s="147" t="s">
        <v>1610</v>
      </c>
    </row>
    <row r="15" spans="1:18" ht="27" customHeight="1" x14ac:dyDescent="0.25">
      <c r="A15" s="75"/>
      <c r="B15" s="75">
        <v>5</v>
      </c>
      <c r="C15" s="24" t="s">
        <v>51</v>
      </c>
      <c r="D15" s="24" t="s">
        <v>181</v>
      </c>
      <c r="E15" s="24" t="s">
        <v>2572</v>
      </c>
      <c r="F15" s="24"/>
      <c r="G15" s="85" t="s">
        <v>182</v>
      </c>
      <c r="H15" s="24" t="s">
        <v>2572</v>
      </c>
      <c r="I15" s="21"/>
      <c r="J15" s="105" t="s">
        <v>2570</v>
      </c>
      <c r="K15" s="21" t="s">
        <v>1465</v>
      </c>
      <c r="L15" s="21" t="s">
        <v>1473</v>
      </c>
      <c r="M15" s="21" t="s">
        <v>1471</v>
      </c>
      <c r="N15" s="24">
        <v>0</v>
      </c>
      <c r="O15" s="24">
        <v>0</v>
      </c>
      <c r="P15" s="24" t="s">
        <v>2569</v>
      </c>
      <c r="Q15" s="24" t="s">
        <v>2569</v>
      </c>
      <c r="R15" s="147" t="s">
        <v>1610</v>
      </c>
    </row>
    <row r="16" spans="1:18" ht="27" customHeight="1" x14ac:dyDescent="0.25">
      <c r="A16" s="75"/>
      <c r="B16" s="75">
        <v>6</v>
      </c>
      <c r="C16" s="24" t="s">
        <v>51</v>
      </c>
      <c r="D16" s="24" t="s">
        <v>181</v>
      </c>
      <c r="E16" s="24" t="s">
        <v>2573</v>
      </c>
      <c r="F16" s="24"/>
      <c r="G16" s="85" t="s">
        <v>182</v>
      </c>
      <c r="H16" s="24" t="s">
        <v>2573</v>
      </c>
      <c r="I16" s="21"/>
      <c r="J16" s="105" t="s">
        <v>2570</v>
      </c>
      <c r="K16" s="21" t="s">
        <v>1465</v>
      </c>
      <c r="L16" s="21" t="s">
        <v>1470</v>
      </c>
      <c r="M16" s="21" t="s">
        <v>1471</v>
      </c>
      <c r="N16" s="24">
        <v>0</v>
      </c>
      <c r="O16" s="24">
        <v>0</v>
      </c>
      <c r="P16" s="24" t="s">
        <v>2569</v>
      </c>
      <c r="Q16" s="24" t="s">
        <v>2569</v>
      </c>
      <c r="R16" s="147" t="s">
        <v>1610</v>
      </c>
    </row>
    <row r="17" spans="1:18" ht="27" customHeight="1" x14ac:dyDescent="0.25">
      <c r="A17" s="75"/>
      <c r="B17" s="75">
        <v>7</v>
      </c>
      <c r="C17" s="24" t="s">
        <v>51</v>
      </c>
      <c r="D17" s="24" t="s">
        <v>181</v>
      </c>
      <c r="E17" s="24" t="s">
        <v>1701</v>
      </c>
      <c r="F17" s="24"/>
      <c r="G17" s="85" t="s">
        <v>182</v>
      </c>
      <c r="H17" s="24" t="s">
        <v>1701</v>
      </c>
      <c r="I17" s="21"/>
      <c r="J17" s="105" t="s">
        <v>2570</v>
      </c>
      <c r="K17" s="21" t="s">
        <v>1465</v>
      </c>
      <c r="L17" s="21" t="s">
        <v>1470</v>
      </c>
      <c r="M17" s="21" t="s">
        <v>1471</v>
      </c>
      <c r="N17" s="24">
        <v>0</v>
      </c>
      <c r="O17" s="24">
        <v>0</v>
      </c>
      <c r="P17" s="24" t="s">
        <v>2569</v>
      </c>
      <c r="Q17" s="24" t="s">
        <v>2569</v>
      </c>
      <c r="R17" s="147" t="s">
        <v>1610</v>
      </c>
    </row>
    <row r="18" spans="1:18" ht="27" customHeight="1" x14ac:dyDescent="0.25">
      <c r="A18" s="75"/>
      <c r="B18" s="75">
        <v>8</v>
      </c>
      <c r="C18" s="24" t="s">
        <v>51</v>
      </c>
      <c r="D18" s="24" t="s">
        <v>181</v>
      </c>
      <c r="E18" s="24" t="s">
        <v>2574</v>
      </c>
      <c r="F18" s="24"/>
      <c r="G18" s="85" t="s">
        <v>182</v>
      </c>
      <c r="H18" s="24" t="s">
        <v>2574</v>
      </c>
      <c r="I18" s="21"/>
      <c r="J18" s="105" t="s">
        <v>2570</v>
      </c>
      <c r="K18" s="21" t="s">
        <v>1465</v>
      </c>
      <c r="L18" s="21" t="s">
        <v>1470</v>
      </c>
      <c r="M18" s="21" t="s">
        <v>1471</v>
      </c>
      <c r="N18" s="24">
        <v>0</v>
      </c>
      <c r="O18" s="24">
        <v>0</v>
      </c>
      <c r="P18" s="24" t="s">
        <v>2569</v>
      </c>
      <c r="Q18" s="24" t="s">
        <v>2569</v>
      </c>
      <c r="R18" s="147" t="s">
        <v>1610</v>
      </c>
    </row>
    <row r="19" spans="1:18" ht="27" customHeight="1" x14ac:dyDescent="0.25">
      <c r="A19" s="75"/>
      <c r="B19" s="75">
        <v>9</v>
      </c>
      <c r="C19" s="24" t="s">
        <v>51</v>
      </c>
      <c r="D19" s="24" t="s">
        <v>181</v>
      </c>
      <c r="E19" s="24" t="s">
        <v>2575</v>
      </c>
      <c r="F19" s="24"/>
      <c r="G19" s="85" t="s">
        <v>182</v>
      </c>
      <c r="H19" s="24" t="s">
        <v>2575</v>
      </c>
      <c r="I19" s="21"/>
      <c r="J19" s="105" t="s">
        <v>2570</v>
      </c>
      <c r="K19" s="21" t="s">
        <v>1465</v>
      </c>
      <c r="L19" s="21" t="s">
        <v>1470</v>
      </c>
      <c r="M19" s="21" t="s">
        <v>1471</v>
      </c>
      <c r="N19" s="24">
        <v>0</v>
      </c>
      <c r="O19" s="24">
        <v>0</v>
      </c>
      <c r="P19" s="24" t="s">
        <v>2569</v>
      </c>
      <c r="Q19" s="24" t="s">
        <v>2569</v>
      </c>
      <c r="R19" s="147" t="s">
        <v>1610</v>
      </c>
    </row>
    <row r="20" spans="1:18" ht="27" customHeight="1" x14ac:dyDescent="0.25">
      <c r="A20" s="75"/>
      <c r="B20" s="75">
        <v>10</v>
      </c>
      <c r="C20" s="24" t="s">
        <v>51</v>
      </c>
      <c r="D20" s="24" t="s">
        <v>181</v>
      </c>
      <c r="E20" s="24" t="s">
        <v>2576</v>
      </c>
      <c r="F20" s="24"/>
      <c r="G20" s="85" t="s">
        <v>182</v>
      </c>
      <c r="H20" s="24" t="s">
        <v>2576</v>
      </c>
      <c r="I20" s="21"/>
      <c r="J20" s="105" t="s">
        <v>2570</v>
      </c>
      <c r="K20" s="21" t="s">
        <v>1465</v>
      </c>
      <c r="L20" s="21" t="s">
        <v>1470</v>
      </c>
      <c r="M20" s="21" t="s">
        <v>1471</v>
      </c>
      <c r="N20" s="24">
        <v>0</v>
      </c>
      <c r="O20" s="24">
        <v>0</v>
      </c>
      <c r="P20" s="24" t="s">
        <v>2569</v>
      </c>
      <c r="Q20" s="24" t="s">
        <v>2569</v>
      </c>
      <c r="R20" s="147" t="s">
        <v>1610</v>
      </c>
    </row>
    <row r="21" spans="1:18" ht="27" customHeight="1" x14ac:dyDescent="0.25">
      <c r="A21" s="75"/>
      <c r="B21" s="75">
        <v>11</v>
      </c>
      <c r="C21" s="24" t="s">
        <v>51</v>
      </c>
      <c r="D21" s="24" t="s">
        <v>181</v>
      </c>
      <c r="E21" s="24" t="s">
        <v>2577</v>
      </c>
      <c r="F21" s="24"/>
      <c r="G21" s="85" t="s">
        <v>182</v>
      </c>
      <c r="H21" s="24" t="s">
        <v>2577</v>
      </c>
      <c r="I21" s="21"/>
      <c r="J21" s="105" t="s">
        <v>2570</v>
      </c>
      <c r="K21" s="21" t="s">
        <v>1465</v>
      </c>
      <c r="L21" s="21" t="s">
        <v>1470</v>
      </c>
      <c r="M21" s="21" t="s">
        <v>1471</v>
      </c>
      <c r="N21" s="24">
        <v>0</v>
      </c>
      <c r="O21" s="24">
        <v>0</v>
      </c>
      <c r="P21" s="24" t="s">
        <v>2569</v>
      </c>
      <c r="Q21" s="24" t="s">
        <v>2569</v>
      </c>
      <c r="R21" s="147" t="s">
        <v>1610</v>
      </c>
    </row>
    <row r="22" spans="1:18" ht="27" customHeight="1" x14ac:dyDescent="0.25">
      <c r="A22" s="75"/>
      <c r="B22" s="75">
        <v>12</v>
      </c>
      <c r="C22" s="24" t="s">
        <v>51</v>
      </c>
      <c r="D22" s="24" t="s">
        <v>181</v>
      </c>
      <c r="E22" s="24" t="s">
        <v>2578</v>
      </c>
      <c r="F22" s="24"/>
      <c r="G22" s="85" t="s">
        <v>182</v>
      </c>
      <c r="H22" s="24" t="s">
        <v>2578</v>
      </c>
      <c r="I22" s="21"/>
      <c r="J22" s="105" t="s">
        <v>2570</v>
      </c>
      <c r="K22" s="21" t="s">
        <v>1465</v>
      </c>
      <c r="L22" s="21" t="s">
        <v>1470</v>
      </c>
      <c r="M22" s="21" t="s">
        <v>1471</v>
      </c>
      <c r="N22" s="24">
        <v>0</v>
      </c>
      <c r="O22" s="24">
        <v>0</v>
      </c>
      <c r="P22" s="24" t="s">
        <v>2569</v>
      </c>
      <c r="Q22" s="24" t="s">
        <v>2569</v>
      </c>
      <c r="R22" s="147" t="s">
        <v>1610</v>
      </c>
    </row>
    <row r="23" spans="1:18" ht="27" customHeight="1" x14ac:dyDescent="0.25">
      <c r="A23" s="75"/>
      <c r="B23" s="75">
        <v>13</v>
      </c>
      <c r="C23" s="24" t="s">
        <v>51</v>
      </c>
      <c r="D23" s="24" t="s">
        <v>181</v>
      </c>
      <c r="E23" s="24" t="s">
        <v>2579</v>
      </c>
      <c r="F23" s="24"/>
      <c r="G23" s="85" t="s">
        <v>182</v>
      </c>
      <c r="H23" s="24" t="s">
        <v>2579</v>
      </c>
      <c r="I23" s="21"/>
      <c r="J23" s="105" t="s">
        <v>2570</v>
      </c>
      <c r="K23" s="21" t="s">
        <v>1465</v>
      </c>
      <c r="L23" s="21" t="s">
        <v>1470</v>
      </c>
      <c r="M23" s="21" t="s">
        <v>1471</v>
      </c>
      <c r="N23" s="24">
        <v>0</v>
      </c>
      <c r="O23" s="24">
        <v>0</v>
      </c>
      <c r="P23" s="24" t="s">
        <v>2569</v>
      </c>
      <c r="Q23" s="24" t="s">
        <v>2569</v>
      </c>
      <c r="R23" s="147" t="s">
        <v>1610</v>
      </c>
    </row>
    <row r="24" spans="1:18" ht="27" customHeight="1" x14ac:dyDescent="0.25">
      <c r="A24" s="75"/>
      <c r="B24" s="75">
        <v>14</v>
      </c>
      <c r="C24" s="24" t="s">
        <v>51</v>
      </c>
      <c r="D24" s="24" t="s">
        <v>181</v>
      </c>
      <c r="E24" s="24" t="s">
        <v>2580</v>
      </c>
      <c r="F24" s="24"/>
      <c r="G24" s="85" t="s">
        <v>182</v>
      </c>
      <c r="H24" s="24" t="s">
        <v>2580</v>
      </c>
      <c r="I24" s="21"/>
      <c r="J24" s="105" t="s">
        <v>2570</v>
      </c>
      <c r="K24" s="21" t="s">
        <v>1465</v>
      </c>
      <c r="L24" s="21" t="s">
        <v>1470</v>
      </c>
      <c r="M24" s="21" t="s">
        <v>1471</v>
      </c>
      <c r="N24" s="24">
        <v>0</v>
      </c>
      <c r="O24" s="24">
        <v>0</v>
      </c>
      <c r="P24" s="24" t="s">
        <v>2569</v>
      </c>
      <c r="Q24" s="24" t="s">
        <v>2569</v>
      </c>
      <c r="R24" s="147" t="s">
        <v>1610</v>
      </c>
    </row>
    <row r="25" spans="1:18" ht="27" customHeight="1" x14ac:dyDescent="0.25">
      <c r="A25" s="75"/>
      <c r="B25" s="75">
        <v>15</v>
      </c>
      <c r="C25" s="24" t="s">
        <v>51</v>
      </c>
      <c r="D25" s="24" t="s">
        <v>181</v>
      </c>
      <c r="E25" s="24" t="s">
        <v>2581</v>
      </c>
      <c r="F25" s="24"/>
      <c r="G25" s="85" t="s">
        <v>182</v>
      </c>
      <c r="H25" s="24" t="s">
        <v>2581</v>
      </c>
      <c r="I25" s="21"/>
      <c r="J25" s="105" t="s">
        <v>2570</v>
      </c>
      <c r="K25" s="21" t="s">
        <v>1465</v>
      </c>
      <c r="L25" s="21" t="s">
        <v>1470</v>
      </c>
      <c r="M25" s="21" t="s">
        <v>1471</v>
      </c>
      <c r="N25" s="24">
        <v>0</v>
      </c>
      <c r="O25" s="24">
        <v>0</v>
      </c>
      <c r="P25" s="24" t="s">
        <v>2569</v>
      </c>
      <c r="Q25" s="24" t="s">
        <v>2569</v>
      </c>
      <c r="R25" s="147" t="s">
        <v>1610</v>
      </c>
    </row>
    <row r="26" spans="1:18" ht="27" customHeight="1" x14ac:dyDescent="0.25">
      <c r="A26" s="75"/>
      <c r="B26" s="75">
        <v>16</v>
      </c>
      <c r="C26" s="24" t="s">
        <v>51</v>
      </c>
      <c r="D26" s="24" t="s">
        <v>181</v>
      </c>
      <c r="E26" s="24" t="s">
        <v>2582</v>
      </c>
      <c r="F26" s="24"/>
      <c r="G26" s="85" t="s">
        <v>182</v>
      </c>
      <c r="H26" s="24" t="s">
        <v>2582</v>
      </c>
      <c r="I26" s="21"/>
      <c r="J26" s="105" t="s">
        <v>2570</v>
      </c>
      <c r="K26" s="21" t="s">
        <v>1465</v>
      </c>
      <c r="L26" s="21" t="s">
        <v>1470</v>
      </c>
      <c r="M26" s="21" t="s">
        <v>1471</v>
      </c>
      <c r="N26" s="24">
        <v>0</v>
      </c>
      <c r="O26" s="24">
        <v>0</v>
      </c>
      <c r="P26" s="24" t="s">
        <v>2569</v>
      </c>
      <c r="Q26" s="24" t="s">
        <v>2569</v>
      </c>
      <c r="R26" s="147" t="s">
        <v>1610</v>
      </c>
    </row>
    <row r="27" spans="1:18" ht="27" customHeight="1" x14ac:dyDescent="0.25">
      <c r="A27" s="75"/>
      <c r="B27" s="75">
        <v>17</v>
      </c>
      <c r="C27" s="24" t="s">
        <v>51</v>
      </c>
      <c r="D27" s="24" t="s">
        <v>181</v>
      </c>
      <c r="E27" s="24" t="s">
        <v>2551</v>
      </c>
      <c r="F27" s="24"/>
      <c r="G27" s="85" t="s">
        <v>182</v>
      </c>
      <c r="H27" s="24" t="s">
        <v>2551</v>
      </c>
      <c r="I27" s="21"/>
      <c r="J27" s="105" t="s">
        <v>2570</v>
      </c>
      <c r="K27" s="21" t="s">
        <v>1465</v>
      </c>
      <c r="L27" s="21" t="s">
        <v>1478</v>
      </c>
      <c r="M27" s="21" t="s">
        <v>1471</v>
      </c>
      <c r="N27" s="24">
        <v>0</v>
      </c>
      <c r="O27" s="24">
        <v>0</v>
      </c>
      <c r="P27" s="24" t="s">
        <v>2569</v>
      </c>
      <c r="Q27" s="24" t="s">
        <v>2569</v>
      </c>
      <c r="R27" s="147" t="s">
        <v>1610</v>
      </c>
    </row>
    <row r="28" spans="1:18" ht="27" customHeight="1" x14ac:dyDescent="0.25">
      <c r="A28" s="75"/>
      <c r="B28" s="75">
        <v>18</v>
      </c>
      <c r="C28" s="24" t="s">
        <v>51</v>
      </c>
      <c r="D28" s="24" t="s">
        <v>181</v>
      </c>
      <c r="E28" s="24" t="s">
        <v>1534</v>
      </c>
      <c r="F28" s="24"/>
      <c r="G28" s="21"/>
      <c r="H28" s="21"/>
      <c r="I28" s="21" t="s">
        <v>1534</v>
      </c>
      <c r="J28" s="21"/>
      <c r="K28" s="21" t="s">
        <v>1458</v>
      </c>
      <c r="L28" s="21" t="s">
        <v>1459</v>
      </c>
      <c r="M28" s="21" t="s">
        <v>1471</v>
      </c>
      <c r="N28" s="24">
        <v>0</v>
      </c>
      <c r="O28" s="24">
        <v>0</v>
      </c>
      <c r="P28" s="24" t="s">
        <v>2569</v>
      </c>
      <c r="Q28" s="24" t="s">
        <v>2569</v>
      </c>
      <c r="R28" s="147" t="s">
        <v>1610</v>
      </c>
    </row>
    <row r="29" spans="1:18" ht="27" customHeight="1" x14ac:dyDescent="0.25">
      <c r="A29" s="75"/>
      <c r="B29" s="75">
        <v>19</v>
      </c>
      <c r="C29" s="24" t="s">
        <v>51</v>
      </c>
      <c r="D29" s="24" t="s">
        <v>181</v>
      </c>
      <c r="E29" s="24" t="s">
        <v>1561</v>
      </c>
      <c r="F29" s="24"/>
      <c r="G29" s="21"/>
      <c r="H29" s="21"/>
      <c r="I29" s="84" t="s">
        <v>1562</v>
      </c>
      <c r="J29" s="21"/>
      <c r="K29" s="21" t="s">
        <v>1563</v>
      </c>
      <c r="L29" s="21" t="s">
        <v>1564</v>
      </c>
      <c r="M29" s="21" t="s">
        <v>1471</v>
      </c>
      <c r="N29" s="24">
        <v>0</v>
      </c>
      <c r="O29" s="24">
        <v>0</v>
      </c>
      <c r="P29" s="24" t="s">
        <v>2569</v>
      </c>
      <c r="Q29" s="24" t="s">
        <v>2569</v>
      </c>
      <c r="R29" s="147" t="s">
        <v>1610</v>
      </c>
    </row>
    <row r="30" spans="1:18" ht="27" customHeight="1" x14ac:dyDescent="0.25">
      <c r="A30" s="75"/>
      <c r="B30" s="75">
        <v>20</v>
      </c>
      <c r="C30" s="24" t="s">
        <v>51</v>
      </c>
      <c r="D30" s="24" t="s">
        <v>181</v>
      </c>
      <c r="E30" s="24" t="s">
        <v>1576</v>
      </c>
      <c r="F30" s="24"/>
      <c r="G30" s="85" t="s">
        <v>185</v>
      </c>
      <c r="H30" s="24" t="s">
        <v>1576</v>
      </c>
      <c r="I30" s="21"/>
      <c r="J30" s="21"/>
      <c r="K30" s="21" t="s">
        <v>1458</v>
      </c>
      <c r="L30" s="21" t="s">
        <v>1459</v>
      </c>
      <c r="M30" s="21" t="s">
        <v>1460</v>
      </c>
      <c r="N30" s="24">
        <v>1</v>
      </c>
      <c r="O30" s="73">
        <v>0</v>
      </c>
      <c r="P30" s="73" t="s">
        <v>2569</v>
      </c>
      <c r="Q30" s="24" t="s">
        <v>2569</v>
      </c>
      <c r="R30" s="147" t="s">
        <v>1610</v>
      </c>
    </row>
    <row r="31" spans="1:18" ht="27" customHeight="1" x14ac:dyDescent="0.25">
      <c r="A31" s="75"/>
      <c r="B31" s="75">
        <v>21</v>
      </c>
      <c r="C31" s="24" t="s">
        <v>51</v>
      </c>
      <c r="D31" s="24" t="s">
        <v>181</v>
      </c>
      <c r="E31" s="24" t="s">
        <v>1581</v>
      </c>
      <c r="F31" s="24"/>
      <c r="G31" s="85" t="s">
        <v>185</v>
      </c>
      <c r="H31" s="24" t="s">
        <v>1581</v>
      </c>
      <c r="I31" s="21"/>
      <c r="J31" s="21"/>
      <c r="K31" s="21" t="s">
        <v>1458</v>
      </c>
      <c r="L31" s="21" t="s">
        <v>1459</v>
      </c>
      <c r="M31" s="21" t="s">
        <v>1471</v>
      </c>
      <c r="N31" s="24">
        <v>0</v>
      </c>
      <c r="O31" s="24">
        <v>0</v>
      </c>
      <c r="P31" s="24" t="s">
        <v>2569</v>
      </c>
      <c r="Q31" s="24" t="s">
        <v>2569</v>
      </c>
      <c r="R31" s="147" t="s">
        <v>1610</v>
      </c>
    </row>
    <row r="32" spans="1:18" ht="27" customHeight="1" x14ac:dyDescent="0.25">
      <c r="A32" s="75"/>
      <c r="B32" s="75">
        <v>22</v>
      </c>
      <c r="C32" s="24" t="s">
        <v>51</v>
      </c>
      <c r="D32" s="24" t="s">
        <v>181</v>
      </c>
      <c r="E32" s="24" t="s">
        <v>1699</v>
      </c>
      <c r="F32" s="24"/>
      <c r="G32" s="85" t="s">
        <v>185</v>
      </c>
      <c r="H32" s="24" t="s">
        <v>1699</v>
      </c>
      <c r="I32" s="21"/>
      <c r="J32" s="21"/>
      <c r="K32" s="21" t="s">
        <v>1465</v>
      </c>
      <c r="L32" s="21" t="s">
        <v>1476</v>
      </c>
      <c r="M32" s="21" t="s">
        <v>1460</v>
      </c>
      <c r="N32" s="24">
        <v>1</v>
      </c>
      <c r="O32" s="24">
        <v>0</v>
      </c>
      <c r="P32" s="24" t="s">
        <v>2569</v>
      </c>
      <c r="Q32" s="24" t="s">
        <v>2569</v>
      </c>
      <c r="R32" s="147" t="s">
        <v>1610</v>
      </c>
    </row>
    <row r="33" spans="1:18" ht="27" customHeight="1" x14ac:dyDescent="0.25">
      <c r="A33" s="75"/>
      <c r="B33" s="75">
        <v>23</v>
      </c>
      <c r="C33" s="24" t="s">
        <v>51</v>
      </c>
      <c r="D33" s="24" t="s">
        <v>181</v>
      </c>
      <c r="E33" s="24" t="s">
        <v>2571</v>
      </c>
      <c r="F33" s="24"/>
      <c r="G33" s="85" t="s">
        <v>185</v>
      </c>
      <c r="H33" s="24" t="s">
        <v>2571</v>
      </c>
      <c r="I33" s="21"/>
      <c r="J33" s="21"/>
      <c r="K33" s="21" t="s">
        <v>1465</v>
      </c>
      <c r="L33" s="21" t="s">
        <v>1470</v>
      </c>
      <c r="M33" s="21" t="s">
        <v>1460</v>
      </c>
      <c r="N33" s="24">
        <v>1</v>
      </c>
      <c r="O33" s="24">
        <v>0</v>
      </c>
      <c r="P33" s="24" t="s">
        <v>2569</v>
      </c>
      <c r="Q33" s="24" t="s">
        <v>2569</v>
      </c>
      <c r="R33" s="147" t="s">
        <v>1610</v>
      </c>
    </row>
    <row r="34" spans="1:18" ht="27" customHeight="1" x14ac:dyDescent="0.25">
      <c r="A34" s="75"/>
      <c r="B34" s="75">
        <v>24</v>
      </c>
      <c r="C34" s="24" t="s">
        <v>51</v>
      </c>
      <c r="D34" s="24" t="s">
        <v>181</v>
      </c>
      <c r="E34" s="24" t="s">
        <v>2572</v>
      </c>
      <c r="F34" s="24"/>
      <c r="G34" s="85" t="s">
        <v>185</v>
      </c>
      <c r="H34" s="24" t="s">
        <v>2572</v>
      </c>
      <c r="I34" s="21"/>
      <c r="J34" s="21"/>
      <c r="K34" s="21" t="s">
        <v>1465</v>
      </c>
      <c r="L34" s="21" t="s">
        <v>1473</v>
      </c>
      <c r="M34" s="21" t="s">
        <v>1471</v>
      </c>
      <c r="N34" s="24">
        <v>0</v>
      </c>
      <c r="O34" s="24">
        <v>0</v>
      </c>
      <c r="P34" s="24" t="s">
        <v>2569</v>
      </c>
      <c r="Q34" s="24" t="s">
        <v>2569</v>
      </c>
      <c r="R34" s="147" t="s">
        <v>1610</v>
      </c>
    </row>
    <row r="35" spans="1:18" ht="27" customHeight="1" x14ac:dyDescent="0.25">
      <c r="A35" s="75"/>
      <c r="B35" s="75">
        <v>25</v>
      </c>
      <c r="C35" s="24" t="s">
        <v>51</v>
      </c>
      <c r="D35" s="24" t="s">
        <v>181</v>
      </c>
      <c r="E35" s="24" t="s">
        <v>2573</v>
      </c>
      <c r="F35" s="24"/>
      <c r="G35" s="85" t="s">
        <v>185</v>
      </c>
      <c r="H35" s="24" t="s">
        <v>2573</v>
      </c>
      <c r="I35" s="21"/>
      <c r="J35" s="21"/>
      <c r="K35" s="21" t="s">
        <v>1465</v>
      </c>
      <c r="L35" s="21" t="s">
        <v>1470</v>
      </c>
      <c r="M35" s="21" t="s">
        <v>1471</v>
      </c>
      <c r="N35" s="24">
        <v>0</v>
      </c>
      <c r="O35" s="24">
        <v>0</v>
      </c>
      <c r="P35" s="24" t="s">
        <v>2569</v>
      </c>
      <c r="Q35" s="24" t="s">
        <v>2569</v>
      </c>
      <c r="R35" s="147" t="s">
        <v>1610</v>
      </c>
    </row>
    <row r="36" spans="1:18" ht="27" customHeight="1" x14ac:dyDescent="0.25">
      <c r="A36" s="75"/>
      <c r="B36" s="75">
        <v>26</v>
      </c>
      <c r="C36" s="24" t="s">
        <v>51</v>
      </c>
      <c r="D36" s="24" t="s">
        <v>181</v>
      </c>
      <c r="E36" s="24" t="s">
        <v>1701</v>
      </c>
      <c r="F36" s="24"/>
      <c r="G36" s="85" t="s">
        <v>185</v>
      </c>
      <c r="H36" s="24" t="s">
        <v>1701</v>
      </c>
      <c r="I36" s="21"/>
      <c r="J36" s="21"/>
      <c r="K36" s="21" t="s">
        <v>1465</v>
      </c>
      <c r="L36" s="21" t="s">
        <v>1470</v>
      </c>
      <c r="M36" s="21" t="s">
        <v>1471</v>
      </c>
      <c r="N36" s="24">
        <v>0</v>
      </c>
      <c r="O36" s="24">
        <v>0</v>
      </c>
      <c r="P36" s="24" t="s">
        <v>2569</v>
      </c>
      <c r="Q36" s="24" t="s">
        <v>2569</v>
      </c>
      <c r="R36" s="147" t="s">
        <v>1610</v>
      </c>
    </row>
    <row r="37" spans="1:18" ht="27" customHeight="1" x14ac:dyDescent="0.25">
      <c r="A37" s="75"/>
      <c r="B37" s="75">
        <v>27</v>
      </c>
      <c r="C37" s="24" t="s">
        <v>51</v>
      </c>
      <c r="D37" s="24" t="s">
        <v>181</v>
      </c>
      <c r="E37" s="24" t="s">
        <v>2574</v>
      </c>
      <c r="F37" s="24"/>
      <c r="G37" s="85" t="s">
        <v>185</v>
      </c>
      <c r="H37" s="24" t="s">
        <v>2574</v>
      </c>
      <c r="I37" s="21"/>
      <c r="J37" s="21"/>
      <c r="K37" s="21" t="s">
        <v>1465</v>
      </c>
      <c r="L37" s="21" t="s">
        <v>1470</v>
      </c>
      <c r="M37" s="21" t="s">
        <v>1471</v>
      </c>
      <c r="N37" s="24">
        <v>0</v>
      </c>
      <c r="O37" s="24">
        <v>0</v>
      </c>
      <c r="P37" s="24" t="s">
        <v>2569</v>
      </c>
      <c r="Q37" s="24" t="s">
        <v>2569</v>
      </c>
      <c r="R37" s="147" t="s">
        <v>1610</v>
      </c>
    </row>
    <row r="38" spans="1:18" ht="27" customHeight="1" x14ac:dyDescent="0.25">
      <c r="A38" s="75"/>
      <c r="B38" s="75">
        <v>28</v>
      </c>
      <c r="C38" s="24" t="s">
        <v>51</v>
      </c>
      <c r="D38" s="24" t="s">
        <v>181</v>
      </c>
      <c r="E38" s="24" t="s">
        <v>2575</v>
      </c>
      <c r="F38" s="24"/>
      <c r="G38" s="85" t="s">
        <v>185</v>
      </c>
      <c r="H38" s="24" t="s">
        <v>2575</v>
      </c>
      <c r="I38" s="21"/>
      <c r="J38" s="21"/>
      <c r="K38" s="21" t="s">
        <v>1465</v>
      </c>
      <c r="L38" s="21" t="s">
        <v>1470</v>
      </c>
      <c r="M38" s="21" t="s">
        <v>1471</v>
      </c>
      <c r="N38" s="24">
        <v>0</v>
      </c>
      <c r="O38" s="24">
        <v>0</v>
      </c>
      <c r="P38" s="24" t="s">
        <v>2569</v>
      </c>
      <c r="Q38" s="24" t="s">
        <v>2569</v>
      </c>
      <c r="R38" s="147" t="s">
        <v>1610</v>
      </c>
    </row>
    <row r="39" spans="1:18" ht="27" customHeight="1" x14ac:dyDescent="0.25">
      <c r="A39" s="75"/>
      <c r="B39" s="75">
        <v>29</v>
      </c>
      <c r="C39" s="24" t="s">
        <v>51</v>
      </c>
      <c r="D39" s="24" t="s">
        <v>181</v>
      </c>
      <c r="E39" s="24" t="s">
        <v>2576</v>
      </c>
      <c r="F39" s="24"/>
      <c r="G39" s="85" t="s">
        <v>185</v>
      </c>
      <c r="H39" s="24" t="s">
        <v>2576</v>
      </c>
      <c r="I39" s="21"/>
      <c r="J39" s="21"/>
      <c r="K39" s="21" t="s">
        <v>1465</v>
      </c>
      <c r="L39" s="21" t="s">
        <v>1470</v>
      </c>
      <c r="M39" s="21" t="s">
        <v>1471</v>
      </c>
      <c r="N39" s="24">
        <v>0</v>
      </c>
      <c r="O39" s="24">
        <v>0</v>
      </c>
      <c r="P39" s="24" t="s">
        <v>2569</v>
      </c>
      <c r="Q39" s="24" t="s">
        <v>2569</v>
      </c>
      <c r="R39" s="147" t="s">
        <v>1610</v>
      </c>
    </row>
    <row r="40" spans="1:18" ht="27" customHeight="1" x14ac:dyDescent="0.25">
      <c r="A40" s="75"/>
      <c r="B40" s="75">
        <v>30</v>
      </c>
      <c r="C40" s="24" t="s">
        <v>51</v>
      </c>
      <c r="D40" s="24" t="s">
        <v>181</v>
      </c>
      <c r="E40" s="24" t="s">
        <v>2577</v>
      </c>
      <c r="F40" s="24"/>
      <c r="G40" s="85" t="s">
        <v>185</v>
      </c>
      <c r="H40" s="24" t="s">
        <v>2577</v>
      </c>
      <c r="I40" s="21"/>
      <c r="J40" s="21"/>
      <c r="K40" s="21" t="s">
        <v>1465</v>
      </c>
      <c r="L40" s="21" t="s">
        <v>1470</v>
      </c>
      <c r="M40" s="21" t="s">
        <v>1471</v>
      </c>
      <c r="N40" s="24">
        <v>0</v>
      </c>
      <c r="O40" s="24">
        <v>0</v>
      </c>
      <c r="P40" s="24" t="s">
        <v>2569</v>
      </c>
      <c r="Q40" s="24" t="s">
        <v>2569</v>
      </c>
      <c r="R40" s="147" t="s">
        <v>1610</v>
      </c>
    </row>
    <row r="41" spans="1:18" ht="27" customHeight="1" x14ac:dyDescent="0.25">
      <c r="A41" s="75"/>
      <c r="B41" s="75">
        <v>31</v>
      </c>
      <c r="C41" s="24" t="s">
        <v>51</v>
      </c>
      <c r="D41" s="24" t="s">
        <v>181</v>
      </c>
      <c r="E41" s="24" t="s">
        <v>2578</v>
      </c>
      <c r="F41" s="24"/>
      <c r="G41" s="85" t="s">
        <v>185</v>
      </c>
      <c r="H41" s="24" t="s">
        <v>2578</v>
      </c>
      <c r="I41" s="21"/>
      <c r="J41" s="21"/>
      <c r="K41" s="21" t="s">
        <v>1465</v>
      </c>
      <c r="L41" s="21" t="s">
        <v>1470</v>
      </c>
      <c r="M41" s="21" t="s">
        <v>1471</v>
      </c>
      <c r="N41" s="24">
        <v>0</v>
      </c>
      <c r="O41" s="24">
        <v>0</v>
      </c>
      <c r="P41" s="24" t="s">
        <v>2569</v>
      </c>
      <c r="Q41" s="24" t="s">
        <v>2569</v>
      </c>
      <c r="R41" s="147" t="s">
        <v>1610</v>
      </c>
    </row>
    <row r="42" spans="1:18" ht="27" customHeight="1" x14ac:dyDescent="0.25">
      <c r="A42" s="75"/>
      <c r="B42" s="75">
        <v>32</v>
      </c>
      <c r="C42" s="24" t="s">
        <v>51</v>
      </c>
      <c r="D42" s="24" t="s">
        <v>181</v>
      </c>
      <c r="E42" s="24" t="s">
        <v>2579</v>
      </c>
      <c r="F42" s="24"/>
      <c r="G42" s="85" t="s">
        <v>185</v>
      </c>
      <c r="H42" s="24" t="s">
        <v>2579</v>
      </c>
      <c r="I42" s="21"/>
      <c r="J42" s="21"/>
      <c r="K42" s="21" t="s">
        <v>1465</v>
      </c>
      <c r="L42" s="21" t="s">
        <v>1470</v>
      </c>
      <c r="M42" s="21" t="s">
        <v>1471</v>
      </c>
      <c r="N42" s="24">
        <v>0</v>
      </c>
      <c r="O42" s="24">
        <v>0</v>
      </c>
      <c r="P42" s="24" t="s">
        <v>2569</v>
      </c>
      <c r="Q42" s="24" t="s">
        <v>2569</v>
      </c>
      <c r="R42" s="147" t="s">
        <v>1610</v>
      </c>
    </row>
    <row r="43" spans="1:18" ht="27" customHeight="1" x14ac:dyDescent="0.25">
      <c r="A43" s="75"/>
      <c r="B43" s="75">
        <v>33</v>
      </c>
      <c r="C43" s="24" t="s">
        <v>51</v>
      </c>
      <c r="D43" s="24" t="s">
        <v>181</v>
      </c>
      <c r="E43" s="24" t="s">
        <v>2580</v>
      </c>
      <c r="F43" s="24"/>
      <c r="G43" s="85" t="s">
        <v>185</v>
      </c>
      <c r="H43" s="24" t="s">
        <v>2580</v>
      </c>
      <c r="I43" s="21"/>
      <c r="J43" s="21"/>
      <c r="K43" s="21" t="s">
        <v>1465</v>
      </c>
      <c r="L43" s="21" t="s">
        <v>1470</v>
      </c>
      <c r="M43" s="21" t="s">
        <v>1471</v>
      </c>
      <c r="N43" s="24">
        <v>0</v>
      </c>
      <c r="O43" s="24">
        <v>0</v>
      </c>
      <c r="P43" s="24" t="s">
        <v>2569</v>
      </c>
      <c r="Q43" s="24" t="s">
        <v>2569</v>
      </c>
      <c r="R43" s="147" t="s">
        <v>1610</v>
      </c>
    </row>
    <row r="44" spans="1:18" ht="27" customHeight="1" x14ac:dyDescent="0.25">
      <c r="A44" s="75"/>
      <c r="B44" s="75">
        <v>34</v>
      </c>
      <c r="C44" s="24" t="s">
        <v>51</v>
      </c>
      <c r="D44" s="24" t="s">
        <v>181</v>
      </c>
      <c r="E44" s="24" t="s">
        <v>2581</v>
      </c>
      <c r="F44" s="24"/>
      <c r="G44" s="85" t="s">
        <v>185</v>
      </c>
      <c r="H44" s="24" t="s">
        <v>2581</v>
      </c>
      <c r="I44" s="21"/>
      <c r="J44" s="21"/>
      <c r="K44" s="21" t="s">
        <v>1465</v>
      </c>
      <c r="L44" s="21" t="s">
        <v>1470</v>
      </c>
      <c r="M44" s="21" t="s">
        <v>1471</v>
      </c>
      <c r="N44" s="24">
        <v>0</v>
      </c>
      <c r="O44" s="24">
        <v>0</v>
      </c>
      <c r="P44" s="24" t="s">
        <v>2569</v>
      </c>
      <c r="Q44" s="24" t="s">
        <v>2569</v>
      </c>
      <c r="R44" s="147" t="s">
        <v>1610</v>
      </c>
    </row>
    <row r="45" spans="1:18" ht="27" customHeight="1" x14ac:dyDescent="0.25">
      <c r="A45" s="75"/>
      <c r="B45" s="75">
        <v>35</v>
      </c>
      <c r="C45" s="24" t="s">
        <v>51</v>
      </c>
      <c r="D45" s="24" t="s">
        <v>181</v>
      </c>
      <c r="E45" s="24" t="s">
        <v>2582</v>
      </c>
      <c r="F45" s="24"/>
      <c r="G45" s="85" t="s">
        <v>185</v>
      </c>
      <c r="H45" s="24" t="s">
        <v>2582</v>
      </c>
      <c r="I45" s="21"/>
      <c r="J45" s="21"/>
      <c r="K45" s="21" t="s">
        <v>1465</v>
      </c>
      <c r="L45" s="21" t="s">
        <v>1470</v>
      </c>
      <c r="M45" s="21" t="s">
        <v>1471</v>
      </c>
      <c r="N45" s="24">
        <v>0</v>
      </c>
      <c r="O45" s="24">
        <v>0</v>
      </c>
      <c r="P45" s="24" t="s">
        <v>2569</v>
      </c>
      <c r="Q45" s="24" t="s">
        <v>2569</v>
      </c>
      <c r="R45" s="147" t="s">
        <v>1610</v>
      </c>
    </row>
    <row r="46" spans="1:18" ht="27" customHeight="1" x14ac:dyDescent="0.25">
      <c r="A46" s="75"/>
      <c r="B46" s="75">
        <v>36</v>
      </c>
      <c r="C46" s="24" t="s">
        <v>51</v>
      </c>
      <c r="D46" s="24" t="s">
        <v>181</v>
      </c>
      <c r="E46" s="24" t="s">
        <v>2551</v>
      </c>
      <c r="F46" s="24"/>
      <c r="G46" s="85" t="s">
        <v>185</v>
      </c>
      <c r="H46" s="24" t="s">
        <v>2551</v>
      </c>
      <c r="I46" s="21"/>
      <c r="J46" s="21"/>
      <c r="K46" s="21" t="s">
        <v>1465</v>
      </c>
      <c r="L46" s="21" t="s">
        <v>1478</v>
      </c>
      <c r="M46" s="21" t="s">
        <v>1471</v>
      </c>
      <c r="N46" s="24">
        <v>0</v>
      </c>
      <c r="O46" s="24">
        <v>0</v>
      </c>
      <c r="P46" s="24" t="s">
        <v>2569</v>
      </c>
      <c r="Q46" s="24" t="s">
        <v>2569</v>
      </c>
      <c r="R46" s="147" t="s">
        <v>1610</v>
      </c>
    </row>
  </sheetData>
  <autoFilter ref="B10:R46" xr:uid="{00000000-0001-0000-8F00-000000000000}"/>
  <mergeCells count="1">
    <mergeCell ref="C9:M9"/>
  </mergeCells>
  <hyperlinks>
    <hyperlink ref="G12" location="RCT1117_DET_COD_POSTAL_REF_ADV!A1" display="RCT1117_DET_COD_POSTAL_REF_ADV" xr:uid="{00000000-0004-0000-8F00-000000000000}"/>
    <hyperlink ref="G13" location="RCT1117_DET_COD_POSTAL_REF_ADV!A1" display="RCT1117_DET_COD_POSTAL_REF_ADV" xr:uid="{00000000-0004-0000-8F00-000001000000}"/>
    <hyperlink ref="G14" location="RCT1117_DET_COD_POSTAL_REF_ADV!A1" display="RCT1117_DET_COD_POSTAL_REF_ADV" xr:uid="{00000000-0004-0000-8F00-000002000000}"/>
    <hyperlink ref="G15" location="RCT1117_DET_COD_POSTAL_REF_ADV!A1" display="RCT1117_DET_COD_POSTAL_REF_ADV" xr:uid="{00000000-0004-0000-8F00-000003000000}"/>
    <hyperlink ref="G16" location="RCT1117_DET_COD_POSTAL_REF_ADV!A1" display="RCT1117_DET_COD_POSTAL_REF_ADV" xr:uid="{00000000-0004-0000-8F00-000004000000}"/>
    <hyperlink ref="G17" location="RCT1117_DET_COD_POSTAL_REF_ADV!A1" display="RCT1117_DET_COD_POSTAL_REF_ADV" xr:uid="{00000000-0004-0000-8F00-000005000000}"/>
    <hyperlink ref="G18" location="RCT1117_DET_COD_POSTAL_REF_ADV!A1" display="RCT1117_DET_COD_POSTAL_REF_ADV" xr:uid="{00000000-0004-0000-8F00-000006000000}"/>
    <hyperlink ref="G19" location="RCT1117_DET_COD_POSTAL_REF_ADV!A1" display="RCT1117_DET_COD_POSTAL_REF_ADV" xr:uid="{00000000-0004-0000-8F00-000007000000}"/>
    <hyperlink ref="G20" location="RCT1117_DET_COD_POSTAL_REF_ADV!A1" display="RCT1117_DET_COD_POSTAL_REF_ADV" xr:uid="{00000000-0004-0000-8F00-000008000000}"/>
    <hyperlink ref="G21" location="RCT1117_DET_COD_POSTAL_REF_ADV!A1" display="RCT1117_DET_COD_POSTAL_REF_ADV" xr:uid="{00000000-0004-0000-8F00-000009000000}"/>
    <hyperlink ref="G22" location="RCT1117_DET_COD_POSTAL_REF_ADV!A1" display="RCT1117_DET_COD_POSTAL_REF_ADV" xr:uid="{00000000-0004-0000-8F00-00000A000000}"/>
    <hyperlink ref="G23" location="RCT1117_DET_COD_POSTAL_REF_ADV!A1" display="RCT1117_DET_COD_POSTAL_REF_ADV" xr:uid="{00000000-0004-0000-8F00-00000B000000}"/>
    <hyperlink ref="G24" location="RCT1117_DET_COD_POSTAL_REF_ADV!A1" display="RCT1117_DET_COD_POSTAL_REF_ADV" xr:uid="{00000000-0004-0000-8F00-00000C000000}"/>
    <hyperlink ref="G25" location="RCT1117_DET_COD_POSTAL_REF_ADV!A1" display="RCT1117_DET_COD_POSTAL_REF_ADV" xr:uid="{00000000-0004-0000-8F00-00000D000000}"/>
    <hyperlink ref="G26" location="RCT1117_DET_COD_POSTAL_REF_ADV!A1" display="RCT1117_DET_COD_POSTAL_REF_ADV" xr:uid="{00000000-0004-0000-8F00-00000E000000}"/>
    <hyperlink ref="G27" location="RCT1117_DET_COD_POSTAL_REF_ADV!A1" display="RCT1117_DET_COD_POSTAL_REF_ADV" xr:uid="{00000000-0004-0000-8F00-00000F000000}"/>
    <hyperlink ref="G30" location="RCT1117_DET_COD_POSTAL_REF_INS!A1" display="RCT1117_DET_COD_POSTAL_REF_INS" xr:uid="{00000000-0004-0000-8F00-000010000000}"/>
    <hyperlink ref="G31" location="RCT1117_DET_COD_POSTAL_REF_INS!A1" display="RCT1117_DET_COD_POSTAL_REF_INS" xr:uid="{00000000-0004-0000-8F00-000011000000}"/>
    <hyperlink ref="G32" location="RCT1117_DET_COD_POSTAL_REF_INS!A1" display="RCT1117_DET_COD_POSTAL_REF_INS" xr:uid="{00000000-0004-0000-8F00-000012000000}"/>
    <hyperlink ref="G33" location="RCT1117_DET_COD_POSTAL_REF_INS!A1" display="RCT1117_DET_COD_POSTAL_REF_INS" xr:uid="{00000000-0004-0000-8F00-000013000000}"/>
    <hyperlink ref="G34" location="RCT1117_DET_COD_POSTAL_REF_INS!A1" display="RCT1117_DET_COD_POSTAL_REF_INS" xr:uid="{00000000-0004-0000-8F00-000014000000}"/>
    <hyperlink ref="G35" location="RCT1117_DET_COD_POSTAL_REF_INS!A1" display="RCT1117_DET_COD_POSTAL_REF_INS" xr:uid="{00000000-0004-0000-8F00-000015000000}"/>
    <hyperlink ref="G36" location="RCT1117_DET_COD_POSTAL_REF_INS!A1" display="RCT1117_DET_COD_POSTAL_REF_INS" xr:uid="{00000000-0004-0000-8F00-000016000000}"/>
    <hyperlink ref="G37" location="RCT1117_DET_COD_POSTAL_REF_INS!A1" display="RCT1117_DET_COD_POSTAL_REF_INS" xr:uid="{00000000-0004-0000-8F00-000017000000}"/>
    <hyperlink ref="G38" location="RCT1117_DET_COD_POSTAL_REF_INS!A1" display="RCT1117_DET_COD_POSTAL_REF_INS" xr:uid="{00000000-0004-0000-8F00-000018000000}"/>
    <hyperlink ref="G39" location="RCT1117_DET_COD_POSTAL_REF_INS!A1" display="RCT1117_DET_COD_POSTAL_REF_INS" xr:uid="{00000000-0004-0000-8F00-000019000000}"/>
    <hyperlink ref="G40" location="RCT1117_DET_COD_POSTAL_REF_INS!A1" display="RCT1117_DET_COD_POSTAL_REF_INS" xr:uid="{00000000-0004-0000-8F00-00001A000000}"/>
    <hyperlink ref="G41" location="RCT1117_DET_COD_POSTAL_REF_INS!A1" display="RCT1117_DET_COD_POSTAL_REF_INS" xr:uid="{00000000-0004-0000-8F00-00001B000000}"/>
    <hyperlink ref="G42" location="RCT1117_DET_COD_POSTAL_REF_INS!A1" display="RCT1117_DET_COD_POSTAL_REF_INS" xr:uid="{00000000-0004-0000-8F00-00001C000000}"/>
    <hyperlink ref="G43" location="RCT1117_DET_COD_POSTAL_REF_INS!A1" display="RCT1117_DET_COD_POSTAL_REF_INS" xr:uid="{00000000-0004-0000-8F00-00001D000000}"/>
    <hyperlink ref="G44" location="RCT1117_DET_COD_POSTAL_REF_INS!A1" display="RCT1117_DET_COD_POSTAL_REF_INS" xr:uid="{00000000-0004-0000-8F00-00001E000000}"/>
    <hyperlink ref="G45" location="RCT1117_DET_COD_POSTAL_REF_INS!A1" display="RCT1117_DET_COD_POSTAL_REF_INS" xr:uid="{00000000-0004-0000-8F00-00001F000000}"/>
    <hyperlink ref="G46" location="RCT1117_DET_COD_POSTAL_REF_INS!A1" display="RCT1117_DET_COD_POSTAL_REF_INS" xr:uid="{00000000-0004-0000-8F00-000020000000}"/>
    <hyperlink ref="B6" location="Variáveis!A1" display="Variáveis" xr:uid="{00000000-0004-0000-8F00-000021000000}"/>
    <hyperlink ref="C6" location="'Índice de Tabelas'!A1" display="Índice de Tabelas" xr:uid="{00000000-0004-0000-8F00-000022000000}"/>
    <hyperlink ref="D6" location="'Manual de Instrução'!A1" display="Manual de Instrução" xr:uid="{00000000-0004-0000-8F00-00002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6419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209"/>
  <dimension ref="A1:R27"/>
  <sheetViews>
    <sheetView zoomScale="80" workbookViewId="0">
      <pane xSplit="5" ySplit="10" topLeftCell="F11" activePane="bottomRight" state="frozen"/>
      <selection pane="topRight" activeCell="F1" sqref="F1"/>
      <selection pane="bottomLeft" activeCell="A18" sqref="A18"/>
      <selection pane="bottomRight" activeCell="B10" sqref="B10:R2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5.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182</v>
      </c>
      <c r="E11" s="24" t="s">
        <v>1581</v>
      </c>
      <c r="F11" s="24"/>
      <c r="G11" s="65"/>
      <c r="H11" s="21"/>
      <c r="I11" s="21" t="s">
        <v>1457</v>
      </c>
      <c r="J11" s="24" t="s">
        <v>2087</v>
      </c>
      <c r="K11" s="21" t="s">
        <v>1458</v>
      </c>
      <c r="L11" s="21" t="s">
        <v>1459</v>
      </c>
      <c r="M11" s="21" t="s">
        <v>1471</v>
      </c>
      <c r="N11" s="24">
        <v>0</v>
      </c>
      <c r="O11" s="73">
        <v>0</v>
      </c>
      <c r="P11" s="73" t="s">
        <v>2569</v>
      </c>
      <c r="Q11" s="24" t="s">
        <v>2569</v>
      </c>
      <c r="R11" s="147"/>
    </row>
    <row r="12" spans="1:18" ht="27" customHeight="1" x14ac:dyDescent="0.25">
      <c r="A12" s="75"/>
      <c r="B12" s="75">
        <v>2</v>
      </c>
      <c r="C12" s="24" t="s">
        <v>51</v>
      </c>
      <c r="D12" s="24" t="s">
        <v>182</v>
      </c>
      <c r="E12" s="24" t="s">
        <v>1699</v>
      </c>
      <c r="F12" s="24"/>
      <c r="G12" s="85" t="s">
        <v>423</v>
      </c>
      <c r="H12" s="24" t="s">
        <v>1699</v>
      </c>
      <c r="I12" s="21"/>
      <c r="J12" s="24" t="s">
        <v>2087</v>
      </c>
      <c r="K12" s="21" t="s">
        <v>1465</v>
      </c>
      <c r="L12" s="21" t="s">
        <v>1476</v>
      </c>
      <c r="M12" s="21" t="s">
        <v>1471</v>
      </c>
      <c r="N12" s="24">
        <v>0</v>
      </c>
      <c r="O12" s="24">
        <v>0</v>
      </c>
      <c r="P12" s="24" t="s">
        <v>2569</v>
      </c>
      <c r="Q12" s="24" t="s">
        <v>2569</v>
      </c>
      <c r="R12" s="147"/>
    </row>
    <row r="13" spans="1:18" ht="27" customHeight="1" x14ac:dyDescent="0.25">
      <c r="A13" s="75"/>
      <c r="B13" s="75">
        <v>3</v>
      </c>
      <c r="C13" s="24" t="s">
        <v>51</v>
      </c>
      <c r="D13" s="24" t="s">
        <v>182</v>
      </c>
      <c r="E13" s="24" t="s">
        <v>2571</v>
      </c>
      <c r="F13" s="24"/>
      <c r="G13" s="85" t="s">
        <v>423</v>
      </c>
      <c r="H13" s="24" t="s">
        <v>2571</v>
      </c>
      <c r="I13" s="21"/>
      <c r="J13" s="24" t="s">
        <v>2087</v>
      </c>
      <c r="K13" s="21" t="s">
        <v>1465</v>
      </c>
      <c r="L13" s="21" t="s">
        <v>1470</v>
      </c>
      <c r="M13" s="21" t="s">
        <v>1471</v>
      </c>
      <c r="N13" s="24">
        <v>0</v>
      </c>
      <c r="O13" s="24">
        <v>0</v>
      </c>
      <c r="P13" s="24" t="s">
        <v>2569</v>
      </c>
      <c r="Q13" s="24" t="s">
        <v>2569</v>
      </c>
      <c r="R13" s="147"/>
    </row>
    <row r="14" spans="1:18" ht="27" customHeight="1" x14ac:dyDescent="0.25">
      <c r="A14" s="75"/>
      <c r="B14" s="75">
        <v>4</v>
      </c>
      <c r="C14" s="24" t="s">
        <v>51</v>
      </c>
      <c r="D14" s="24" t="s">
        <v>182</v>
      </c>
      <c r="E14" s="24" t="s">
        <v>2572</v>
      </c>
      <c r="F14" s="24"/>
      <c r="G14" s="85" t="s">
        <v>423</v>
      </c>
      <c r="H14" s="24" t="s">
        <v>2572</v>
      </c>
      <c r="I14" s="21"/>
      <c r="J14" s="24" t="s">
        <v>2087</v>
      </c>
      <c r="K14" s="21" t="s">
        <v>1465</v>
      </c>
      <c r="L14" s="21" t="s">
        <v>1473</v>
      </c>
      <c r="M14" s="21" t="s">
        <v>1471</v>
      </c>
      <c r="N14" s="24">
        <v>0</v>
      </c>
      <c r="O14" s="24">
        <v>0</v>
      </c>
      <c r="P14" s="24" t="s">
        <v>2569</v>
      </c>
      <c r="Q14" s="24" t="s">
        <v>2569</v>
      </c>
      <c r="R14" s="147"/>
    </row>
    <row r="15" spans="1:18" ht="27" customHeight="1" x14ac:dyDescent="0.25">
      <c r="A15" s="75"/>
      <c r="B15" s="75">
        <v>5</v>
      </c>
      <c r="C15" s="24" t="s">
        <v>51</v>
      </c>
      <c r="D15" s="24" t="s">
        <v>182</v>
      </c>
      <c r="E15" s="24" t="s">
        <v>2573</v>
      </c>
      <c r="F15" s="24"/>
      <c r="G15" s="85" t="s">
        <v>423</v>
      </c>
      <c r="H15" s="24" t="s">
        <v>2573</v>
      </c>
      <c r="I15" s="21"/>
      <c r="J15" s="24" t="s">
        <v>2087</v>
      </c>
      <c r="K15" s="21" t="s">
        <v>1465</v>
      </c>
      <c r="L15" s="21" t="s">
        <v>1470</v>
      </c>
      <c r="M15" s="21" t="s">
        <v>1471</v>
      </c>
      <c r="N15" s="24">
        <v>0</v>
      </c>
      <c r="O15" s="24">
        <v>0</v>
      </c>
      <c r="P15" s="24" t="s">
        <v>2569</v>
      </c>
      <c r="Q15" s="24" t="s">
        <v>2569</v>
      </c>
      <c r="R15" s="147"/>
    </row>
    <row r="16" spans="1:18" ht="27" customHeight="1" x14ac:dyDescent="0.25">
      <c r="A16" s="75"/>
      <c r="B16" s="75">
        <v>6</v>
      </c>
      <c r="C16" s="24" t="s">
        <v>51</v>
      </c>
      <c r="D16" s="24" t="s">
        <v>182</v>
      </c>
      <c r="E16" s="24" t="s">
        <v>1701</v>
      </c>
      <c r="F16" s="24"/>
      <c r="G16" s="85" t="s">
        <v>423</v>
      </c>
      <c r="H16" s="24" t="s">
        <v>1701</v>
      </c>
      <c r="I16" s="21"/>
      <c r="J16" s="24" t="s">
        <v>2087</v>
      </c>
      <c r="K16" s="21" t="s">
        <v>1465</v>
      </c>
      <c r="L16" s="21" t="s">
        <v>1470</v>
      </c>
      <c r="M16" s="21" t="s">
        <v>1471</v>
      </c>
      <c r="N16" s="24">
        <v>0</v>
      </c>
      <c r="O16" s="24">
        <v>0</v>
      </c>
      <c r="P16" s="24" t="s">
        <v>2569</v>
      </c>
      <c r="Q16" s="24" t="s">
        <v>2569</v>
      </c>
      <c r="R16" s="147"/>
    </row>
    <row r="17" spans="1:18" ht="27" customHeight="1" x14ac:dyDescent="0.25">
      <c r="A17" s="75"/>
      <c r="B17" s="75">
        <v>7</v>
      </c>
      <c r="C17" s="24" t="s">
        <v>51</v>
      </c>
      <c r="D17" s="24" t="s">
        <v>182</v>
      </c>
      <c r="E17" s="24" t="s">
        <v>2574</v>
      </c>
      <c r="F17" s="24"/>
      <c r="G17" s="85" t="s">
        <v>423</v>
      </c>
      <c r="H17" s="24" t="s">
        <v>2574</v>
      </c>
      <c r="I17" s="21"/>
      <c r="J17" s="24" t="s">
        <v>2087</v>
      </c>
      <c r="K17" s="21" t="s">
        <v>1465</v>
      </c>
      <c r="L17" s="21" t="s">
        <v>1470</v>
      </c>
      <c r="M17" s="21" t="s">
        <v>1471</v>
      </c>
      <c r="N17" s="24">
        <v>0</v>
      </c>
      <c r="O17" s="24">
        <v>0</v>
      </c>
      <c r="P17" s="24" t="s">
        <v>2569</v>
      </c>
      <c r="Q17" s="24" t="s">
        <v>2569</v>
      </c>
      <c r="R17" s="147"/>
    </row>
    <row r="18" spans="1:18" ht="27" customHeight="1" x14ac:dyDescent="0.25">
      <c r="A18" s="75"/>
      <c r="B18" s="75">
        <v>8</v>
      </c>
      <c r="C18" s="24" t="s">
        <v>51</v>
      </c>
      <c r="D18" s="24" t="s">
        <v>182</v>
      </c>
      <c r="E18" s="24" t="s">
        <v>2575</v>
      </c>
      <c r="F18" s="24"/>
      <c r="G18" s="85" t="s">
        <v>423</v>
      </c>
      <c r="H18" s="24" t="s">
        <v>2575</v>
      </c>
      <c r="I18" s="21"/>
      <c r="J18" s="24" t="s">
        <v>2087</v>
      </c>
      <c r="K18" s="21" t="s">
        <v>1465</v>
      </c>
      <c r="L18" s="21" t="s">
        <v>1470</v>
      </c>
      <c r="M18" s="21" t="s">
        <v>1471</v>
      </c>
      <c r="N18" s="24">
        <v>0</v>
      </c>
      <c r="O18" s="24">
        <v>0</v>
      </c>
      <c r="P18" s="24" t="s">
        <v>2569</v>
      </c>
      <c r="Q18" s="24" t="s">
        <v>2569</v>
      </c>
      <c r="R18" s="147"/>
    </row>
    <row r="19" spans="1:18" ht="27" customHeight="1" x14ac:dyDescent="0.25">
      <c r="A19" s="75"/>
      <c r="B19" s="75">
        <v>9</v>
      </c>
      <c r="C19" s="24" t="s">
        <v>51</v>
      </c>
      <c r="D19" s="24" t="s">
        <v>182</v>
      </c>
      <c r="E19" s="24" t="s">
        <v>2576</v>
      </c>
      <c r="F19" s="24"/>
      <c r="G19" s="85" t="s">
        <v>423</v>
      </c>
      <c r="H19" s="24" t="s">
        <v>2576</v>
      </c>
      <c r="I19" s="21"/>
      <c r="J19" s="24" t="s">
        <v>2087</v>
      </c>
      <c r="K19" s="21" t="s">
        <v>1465</v>
      </c>
      <c r="L19" s="21" t="s">
        <v>1470</v>
      </c>
      <c r="M19" s="21" t="s">
        <v>1471</v>
      </c>
      <c r="N19" s="24">
        <v>0</v>
      </c>
      <c r="O19" s="24">
        <v>0</v>
      </c>
      <c r="P19" s="24" t="s">
        <v>2569</v>
      </c>
      <c r="Q19" s="24" t="s">
        <v>2569</v>
      </c>
      <c r="R19" s="147"/>
    </row>
    <row r="20" spans="1:18" ht="27" customHeight="1" x14ac:dyDescent="0.25">
      <c r="A20" s="75"/>
      <c r="B20" s="75">
        <v>10</v>
      </c>
      <c r="C20" s="24" t="s">
        <v>51</v>
      </c>
      <c r="D20" s="24" t="s">
        <v>182</v>
      </c>
      <c r="E20" s="24" t="s">
        <v>2577</v>
      </c>
      <c r="F20" s="24"/>
      <c r="G20" s="85" t="s">
        <v>423</v>
      </c>
      <c r="H20" s="24" t="s">
        <v>2577</v>
      </c>
      <c r="I20" s="21"/>
      <c r="J20" s="24" t="s">
        <v>2087</v>
      </c>
      <c r="K20" s="21" t="s">
        <v>1465</v>
      </c>
      <c r="L20" s="21" t="s">
        <v>1470</v>
      </c>
      <c r="M20" s="21" t="s">
        <v>1471</v>
      </c>
      <c r="N20" s="24">
        <v>0</v>
      </c>
      <c r="O20" s="24">
        <v>0</v>
      </c>
      <c r="P20" s="24" t="s">
        <v>2569</v>
      </c>
      <c r="Q20" s="24" t="s">
        <v>2569</v>
      </c>
      <c r="R20" s="147"/>
    </row>
    <row r="21" spans="1:18" ht="27" customHeight="1" x14ac:dyDescent="0.25">
      <c r="A21" s="75"/>
      <c r="B21" s="75">
        <v>11</v>
      </c>
      <c r="C21" s="24" t="s">
        <v>51</v>
      </c>
      <c r="D21" s="24" t="s">
        <v>182</v>
      </c>
      <c r="E21" s="24" t="s">
        <v>2578</v>
      </c>
      <c r="F21" s="24"/>
      <c r="G21" s="85" t="s">
        <v>423</v>
      </c>
      <c r="H21" s="24" t="s">
        <v>2578</v>
      </c>
      <c r="I21" s="21"/>
      <c r="J21" s="24" t="s">
        <v>2087</v>
      </c>
      <c r="K21" s="21" t="s">
        <v>1465</v>
      </c>
      <c r="L21" s="21" t="s">
        <v>1470</v>
      </c>
      <c r="M21" s="21" t="s">
        <v>1471</v>
      </c>
      <c r="N21" s="24">
        <v>0</v>
      </c>
      <c r="O21" s="24">
        <v>0</v>
      </c>
      <c r="P21" s="24" t="s">
        <v>2569</v>
      </c>
      <c r="Q21" s="24" t="s">
        <v>2569</v>
      </c>
      <c r="R21" s="147"/>
    </row>
    <row r="22" spans="1:18" ht="27" customHeight="1" x14ac:dyDescent="0.25">
      <c r="A22" s="75"/>
      <c r="B22" s="75">
        <v>12</v>
      </c>
      <c r="C22" s="24" t="s">
        <v>51</v>
      </c>
      <c r="D22" s="24" t="s">
        <v>182</v>
      </c>
      <c r="E22" s="24" t="s">
        <v>2579</v>
      </c>
      <c r="F22" s="24"/>
      <c r="G22" s="85" t="s">
        <v>423</v>
      </c>
      <c r="H22" s="24" t="s">
        <v>2579</v>
      </c>
      <c r="I22" s="21"/>
      <c r="J22" s="24" t="s">
        <v>2087</v>
      </c>
      <c r="K22" s="21" t="s">
        <v>1465</v>
      </c>
      <c r="L22" s="21" t="s">
        <v>1470</v>
      </c>
      <c r="M22" s="21" t="s">
        <v>1471</v>
      </c>
      <c r="N22" s="24">
        <v>0</v>
      </c>
      <c r="O22" s="24">
        <v>0</v>
      </c>
      <c r="P22" s="24" t="s">
        <v>2569</v>
      </c>
      <c r="Q22" s="24" t="s">
        <v>2569</v>
      </c>
      <c r="R22" s="147"/>
    </row>
    <row r="23" spans="1:18" ht="27" customHeight="1" x14ac:dyDescent="0.25">
      <c r="A23" s="75"/>
      <c r="B23" s="75">
        <v>13</v>
      </c>
      <c r="C23" s="24" t="s">
        <v>51</v>
      </c>
      <c r="D23" s="24" t="s">
        <v>182</v>
      </c>
      <c r="E23" s="24" t="s">
        <v>2580</v>
      </c>
      <c r="F23" s="24"/>
      <c r="G23" s="85" t="s">
        <v>423</v>
      </c>
      <c r="H23" s="24" t="s">
        <v>2580</v>
      </c>
      <c r="I23" s="21"/>
      <c r="J23" s="24" t="s">
        <v>2087</v>
      </c>
      <c r="K23" s="21" t="s">
        <v>1465</v>
      </c>
      <c r="L23" s="21" t="s">
        <v>1470</v>
      </c>
      <c r="M23" s="21" t="s">
        <v>1471</v>
      </c>
      <c r="N23" s="24">
        <v>0</v>
      </c>
      <c r="O23" s="24">
        <v>0</v>
      </c>
      <c r="P23" s="24" t="s">
        <v>2569</v>
      </c>
      <c r="Q23" s="24" t="s">
        <v>2569</v>
      </c>
      <c r="R23" s="147"/>
    </row>
    <row r="24" spans="1:18" ht="27" customHeight="1" x14ac:dyDescent="0.25">
      <c r="A24" s="75"/>
      <c r="B24" s="75">
        <v>14</v>
      </c>
      <c r="C24" s="24" t="s">
        <v>51</v>
      </c>
      <c r="D24" s="24" t="s">
        <v>182</v>
      </c>
      <c r="E24" s="24" t="s">
        <v>2581</v>
      </c>
      <c r="F24" s="24"/>
      <c r="G24" s="85" t="s">
        <v>423</v>
      </c>
      <c r="H24" s="24" t="s">
        <v>2581</v>
      </c>
      <c r="I24" s="21"/>
      <c r="J24" s="24" t="s">
        <v>2087</v>
      </c>
      <c r="K24" s="21" t="s">
        <v>1465</v>
      </c>
      <c r="L24" s="21" t="s">
        <v>1470</v>
      </c>
      <c r="M24" s="21" t="s">
        <v>1471</v>
      </c>
      <c r="N24" s="24">
        <v>0</v>
      </c>
      <c r="O24" s="24">
        <v>0</v>
      </c>
      <c r="P24" s="24" t="s">
        <v>2569</v>
      </c>
      <c r="Q24" s="24" t="s">
        <v>2569</v>
      </c>
      <c r="R24" s="147"/>
    </row>
    <row r="25" spans="1:18" ht="27" customHeight="1" x14ac:dyDescent="0.25">
      <c r="A25" s="75"/>
      <c r="B25" s="75">
        <v>15</v>
      </c>
      <c r="C25" s="24" t="s">
        <v>51</v>
      </c>
      <c r="D25" s="24" t="s">
        <v>182</v>
      </c>
      <c r="E25" s="24" t="s">
        <v>2582</v>
      </c>
      <c r="F25" s="24"/>
      <c r="G25" s="85" t="s">
        <v>423</v>
      </c>
      <c r="H25" s="24" t="s">
        <v>2582</v>
      </c>
      <c r="I25" s="21"/>
      <c r="J25" s="24" t="s">
        <v>2087</v>
      </c>
      <c r="K25" s="21" t="s">
        <v>1465</v>
      </c>
      <c r="L25" s="21" t="s">
        <v>1470</v>
      </c>
      <c r="M25" s="21" t="s">
        <v>1471</v>
      </c>
      <c r="N25" s="24">
        <v>0</v>
      </c>
      <c r="O25" s="24">
        <v>0</v>
      </c>
      <c r="P25" s="24" t="s">
        <v>2569</v>
      </c>
      <c r="Q25" s="24" t="s">
        <v>2569</v>
      </c>
      <c r="R25" s="147"/>
    </row>
    <row r="26" spans="1:18" ht="27" customHeight="1" x14ac:dyDescent="0.25">
      <c r="A26" s="75"/>
      <c r="B26" s="75">
        <v>16</v>
      </c>
      <c r="C26" s="24" t="s">
        <v>51</v>
      </c>
      <c r="D26" s="24" t="s">
        <v>182</v>
      </c>
      <c r="E26" s="24" t="s">
        <v>2551</v>
      </c>
      <c r="F26" s="24"/>
      <c r="G26" s="85" t="s">
        <v>423</v>
      </c>
      <c r="H26" s="24" t="s">
        <v>2551</v>
      </c>
      <c r="I26" s="21"/>
      <c r="J26" s="24" t="s">
        <v>2087</v>
      </c>
      <c r="K26" s="21" t="s">
        <v>1465</v>
      </c>
      <c r="L26" s="21" t="s">
        <v>1478</v>
      </c>
      <c r="M26" s="21" t="s">
        <v>1471</v>
      </c>
      <c r="N26" s="24">
        <v>0</v>
      </c>
      <c r="O26" s="24">
        <v>0</v>
      </c>
      <c r="P26" s="24" t="s">
        <v>2569</v>
      </c>
      <c r="Q26" s="24" t="s">
        <v>2569</v>
      </c>
      <c r="R26" s="147"/>
    </row>
    <row r="27" spans="1:18" ht="27" customHeight="1" x14ac:dyDescent="0.25">
      <c r="A27" s="75"/>
      <c r="B27" s="75">
        <v>17</v>
      </c>
      <c r="C27" s="24" t="s">
        <v>51</v>
      </c>
      <c r="D27" s="24" t="s">
        <v>182</v>
      </c>
      <c r="E27" s="24" t="s">
        <v>1534</v>
      </c>
      <c r="F27" s="24"/>
      <c r="G27" s="21"/>
      <c r="H27" s="21"/>
      <c r="I27" s="21" t="s">
        <v>1534</v>
      </c>
      <c r="J27" s="24" t="s">
        <v>2087</v>
      </c>
      <c r="K27" s="21" t="s">
        <v>1458</v>
      </c>
      <c r="L27" s="21" t="s">
        <v>1459</v>
      </c>
      <c r="M27" s="21" t="s">
        <v>1471</v>
      </c>
      <c r="N27" s="24">
        <v>0</v>
      </c>
      <c r="O27" s="24">
        <v>0</v>
      </c>
      <c r="P27" s="24" t="s">
        <v>2569</v>
      </c>
      <c r="Q27" s="24" t="s">
        <v>2569</v>
      </c>
      <c r="R27" s="147"/>
    </row>
  </sheetData>
  <autoFilter ref="B10:R27" xr:uid="{00000000-0001-0000-9000-000000000000}"/>
  <mergeCells count="1">
    <mergeCell ref="C9:M9"/>
  </mergeCells>
  <conditionalFormatting sqref="E11:E27">
    <cfRule type="duplicateValues" dxfId="1454" priority="2"/>
  </conditionalFormatting>
  <conditionalFormatting sqref="H12:H26">
    <cfRule type="duplicateValues" dxfId="1453" priority="1"/>
  </conditionalFormatting>
  <hyperlinks>
    <hyperlink ref="G12" location="SAT1117_DET_COD_POSTAL!A1" display="SAT1117_DET_COD_POSTAL" xr:uid="{00000000-0004-0000-9000-000000000000}"/>
    <hyperlink ref="G13" location="SAT1117_DET_COD_POSTAL!A1" display="SAT1117_DET_COD_POSTAL" xr:uid="{00000000-0004-0000-9000-000001000000}"/>
    <hyperlink ref="G14" location="SAT1117_DET_COD_POSTAL!A1" display="SAT1117_DET_COD_POSTAL" xr:uid="{00000000-0004-0000-9000-000002000000}"/>
    <hyperlink ref="G15" location="SAT1117_DET_COD_POSTAL!A1" display="SAT1117_DET_COD_POSTAL" xr:uid="{00000000-0004-0000-9000-000003000000}"/>
    <hyperlink ref="G16" location="SAT1117_DET_COD_POSTAL!A1" display="SAT1117_DET_COD_POSTAL" xr:uid="{00000000-0004-0000-9000-000004000000}"/>
    <hyperlink ref="G17" location="SAT1117_DET_COD_POSTAL!A1" display="SAT1117_DET_COD_POSTAL" xr:uid="{00000000-0004-0000-9000-000005000000}"/>
    <hyperlink ref="G18" location="SAT1117_DET_COD_POSTAL!A1" display="SAT1117_DET_COD_POSTAL" xr:uid="{00000000-0004-0000-9000-000006000000}"/>
    <hyperlink ref="G19" location="SAT1117_DET_COD_POSTAL!A1" display="SAT1117_DET_COD_POSTAL" xr:uid="{00000000-0004-0000-9000-000007000000}"/>
    <hyperlink ref="G20" location="SAT1117_DET_COD_POSTAL!A1" display="SAT1117_DET_COD_POSTAL" xr:uid="{00000000-0004-0000-9000-000008000000}"/>
    <hyperlink ref="G21" location="SAT1117_DET_COD_POSTAL!A1" display="SAT1117_DET_COD_POSTAL" xr:uid="{00000000-0004-0000-9000-000009000000}"/>
    <hyperlink ref="G22" location="SAT1117_DET_COD_POSTAL!A1" display="SAT1117_DET_COD_POSTAL" xr:uid="{00000000-0004-0000-9000-00000A000000}"/>
    <hyperlink ref="G23" location="SAT1117_DET_COD_POSTAL!A1" display="SAT1117_DET_COD_POSTAL" xr:uid="{00000000-0004-0000-9000-00000B000000}"/>
    <hyperlink ref="G24" location="SAT1117_DET_COD_POSTAL!A1" display="SAT1117_DET_COD_POSTAL" xr:uid="{00000000-0004-0000-9000-00000C000000}"/>
    <hyperlink ref="G25" location="SAT1117_DET_COD_POSTAL!A1" display="SAT1117_DET_COD_POSTAL" xr:uid="{00000000-0004-0000-9000-00000D000000}"/>
    <hyperlink ref="G26" location="SAT1117_DET_COD_POSTAL!A1" display="SAT1117_DET_COD_POSTAL" xr:uid="{00000000-0004-0000-9000-00000E000000}"/>
    <hyperlink ref="B6" location="Variáveis!A1" display="Variáveis" xr:uid="{00000000-0004-0000-9000-00000F000000}"/>
    <hyperlink ref="C6" location="'Índice de Tabelas'!A1" display="Índice de Tabelas" xr:uid="{00000000-0004-0000-9000-000010000000}"/>
    <hyperlink ref="D6" location="'Manual de Instrução'!A1" display="Manual de Instrução" xr:uid="{00000000-0004-0000-9000-00001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65218"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210"/>
  <dimension ref="A1:R1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2.09765625" style="27" customWidth="1"/>
    <col min="5" max="5" width="23.59765625" style="27" customWidth="1"/>
    <col min="6" max="6" width="27.3984375" style="27" customWidth="1"/>
    <col min="7" max="7" width="33.59765625" style="27" customWidth="1"/>
    <col min="8" max="8" width="23.8984375" style="27" customWidth="1"/>
    <col min="9" max="9" width="31" style="27" customWidth="1"/>
    <col min="10" max="10" width="39.59765625" style="1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J1" s="122"/>
      <c r="K1" s="9"/>
    </row>
    <row r="2" spans="1:18" s="25" customFormat="1" ht="13.8" x14ac:dyDescent="0.25">
      <c r="A2" s="9"/>
      <c r="B2" s="12"/>
      <c r="C2" s="9"/>
      <c r="D2" s="9"/>
      <c r="E2" s="9"/>
      <c r="F2" s="11"/>
      <c r="G2" s="11"/>
      <c r="H2" s="11"/>
      <c r="I2" s="11"/>
      <c r="J2" s="122"/>
      <c r="K2" s="9"/>
    </row>
    <row r="3" spans="1:18" s="25" customFormat="1" ht="13.8" x14ac:dyDescent="0.25">
      <c r="A3" s="9"/>
      <c r="B3" s="12"/>
      <c r="C3" s="9"/>
      <c r="D3" s="9"/>
      <c r="E3" s="9"/>
      <c r="F3" s="11"/>
      <c r="G3" s="11"/>
      <c r="H3" s="11"/>
      <c r="I3" s="11"/>
      <c r="J3" s="122"/>
      <c r="K3" s="9"/>
    </row>
    <row r="4" spans="1:18" s="25" customFormat="1" ht="13.8" x14ac:dyDescent="0.25">
      <c r="A4" s="9"/>
      <c r="B4" s="12"/>
      <c r="C4" s="9"/>
      <c r="D4" s="9"/>
      <c r="E4" s="9"/>
      <c r="F4" s="11"/>
      <c r="G4" s="11"/>
      <c r="H4" s="11"/>
      <c r="I4" s="11"/>
      <c r="J4" s="122"/>
      <c r="K4" s="9"/>
    </row>
    <row r="5" spans="1:18" s="25" customFormat="1" ht="13.8" x14ac:dyDescent="0.25">
      <c r="A5" s="9"/>
      <c r="B5" s="26" t="s">
        <v>1440</v>
      </c>
      <c r="C5" s="9"/>
      <c r="D5" s="9"/>
      <c r="E5" s="9"/>
      <c r="F5" s="11"/>
      <c r="G5" s="11"/>
      <c r="H5" s="11"/>
      <c r="I5" s="11"/>
      <c r="J5" s="123"/>
      <c r="K5" s="9"/>
      <c r="L5" s="9"/>
      <c r="M5" s="9"/>
      <c r="N5" s="9"/>
      <c r="O5" s="9"/>
      <c r="P5" s="9"/>
      <c r="Q5" s="9"/>
      <c r="R5" s="9"/>
    </row>
    <row r="6" spans="1:18" s="32" customFormat="1" ht="12" customHeight="1" x14ac:dyDescent="0.2">
      <c r="A6" s="28"/>
      <c r="B6" s="307" t="s">
        <v>36</v>
      </c>
      <c r="C6" s="310" t="s">
        <v>697</v>
      </c>
      <c r="D6" s="310" t="s">
        <v>37</v>
      </c>
      <c r="J6" s="124"/>
    </row>
    <row r="7" spans="1:18" s="33" customFormat="1" ht="5.25" customHeight="1" x14ac:dyDescent="0.2">
      <c r="A7" s="8"/>
      <c r="C7" s="34"/>
      <c r="D7" s="34"/>
      <c r="J7" s="125"/>
    </row>
    <row r="8" spans="1:18" s="13" customFormat="1" ht="7.5" customHeight="1" x14ac:dyDescent="0.2">
      <c r="A8" s="9"/>
      <c r="J8" s="126"/>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183</v>
      </c>
      <c r="E11" s="24" t="s">
        <v>1576</v>
      </c>
      <c r="F11" s="24"/>
      <c r="G11" s="65"/>
      <c r="H11" s="21"/>
      <c r="I11" s="21" t="s">
        <v>1601</v>
      </c>
      <c r="J11" s="62"/>
      <c r="K11" s="21" t="s">
        <v>1458</v>
      </c>
      <c r="L11" s="21" t="s">
        <v>1459</v>
      </c>
      <c r="M11" s="21" t="s">
        <v>1471</v>
      </c>
      <c r="N11" s="24">
        <v>0</v>
      </c>
      <c r="O11" s="73">
        <v>0</v>
      </c>
      <c r="P11" s="73" t="s">
        <v>2569</v>
      </c>
      <c r="Q11" s="24" t="s">
        <v>2569</v>
      </c>
      <c r="R11" s="147"/>
    </row>
    <row r="12" spans="1:18" ht="27" customHeight="1" x14ac:dyDescent="0.25">
      <c r="A12" s="75"/>
      <c r="B12" s="75">
        <v>2</v>
      </c>
      <c r="C12" s="24" t="s">
        <v>51</v>
      </c>
      <c r="D12" s="24" t="s">
        <v>183</v>
      </c>
      <c r="E12" s="24" t="s">
        <v>1699</v>
      </c>
      <c r="F12" s="24"/>
      <c r="G12" s="85" t="s">
        <v>182</v>
      </c>
      <c r="H12" s="21" t="s">
        <v>1699</v>
      </c>
      <c r="I12" s="21"/>
      <c r="J12" s="64" t="s">
        <v>2583</v>
      </c>
      <c r="K12" s="21" t="s">
        <v>1465</v>
      </c>
      <c r="L12" s="21" t="s">
        <v>1476</v>
      </c>
      <c r="M12" s="21" t="s">
        <v>1471</v>
      </c>
      <c r="N12" s="24">
        <v>0</v>
      </c>
      <c r="O12" s="24">
        <v>0</v>
      </c>
      <c r="P12" s="24" t="s">
        <v>2569</v>
      </c>
      <c r="Q12" s="24" t="s">
        <v>2569</v>
      </c>
      <c r="R12" s="147"/>
    </row>
    <row r="13" spans="1:18" ht="27" customHeight="1" x14ac:dyDescent="0.25">
      <c r="A13" s="75"/>
      <c r="B13" s="75">
        <v>3</v>
      </c>
      <c r="C13" s="24" t="s">
        <v>51</v>
      </c>
      <c r="D13" s="24" t="s">
        <v>183</v>
      </c>
      <c r="E13" s="24" t="s">
        <v>2571</v>
      </c>
      <c r="F13" s="24"/>
      <c r="G13" s="85" t="s">
        <v>182</v>
      </c>
      <c r="H13" s="24" t="s">
        <v>2571</v>
      </c>
      <c r="I13" s="21"/>
      <c r="J13" s="64" t="s">
        <v>2583</v>
      </c>
      <c r="K13" s="21" t="s">
        <v>1465</v>
      </c>
      <c r="L13" s="21" t="s">
        <v>1470</v>
      </c>
      <c r="M13" s="21" t="s">
        <v>1471</v>
      </c>
      <c r="N13" s="24">
        <v>0</v>
      </c>
      <c r="O13" s="24">
        <v>0</v>
      </c>
      <c r="P13" s="24" t="s">
        <v>2569</v>
      </c>
      <c r="Q13" s="24" t="s">
        <v>2569</v>
      </c>
      <c r="R13" s="147"/>
    </row>
  </sheetData>
  <autoFilter ref="B10:R13" xr:uid="{00000000-0001-0000-9100-000000000000}"/>
  <mergeCells count="1">
    <mergeCell ref="C9:M9"/>
  </mergeCells>
  <conditionalFormatting sqref="E11:E13">
    <cfRule type="duplicateValues" dxfId="1452" priority="2"/>
  </conditionalFormatting>
  <conditionalFormatting sqref="H13">
    <cfRule type="duplicateValues" dxfId="1451" priority="1"/>
  </conditionalFormatting>
  <hyperlinks>
    <hyperlink ref="G12" location="RCT1117_DET_COD_POSTAL_REF_ADV!A1" display="RCT1117_DET_COD_POSTAL_REF_ADV" xr:uid="{00000000-0004-0000-9100-000000000000}"/>
    <hyperlink ref="G13" location="RCT1117_DET_COD_POSTAL_REF_ADV!A1" display="RCT1117_DET_COD_POSTAL_REF_ADV" xr:uid="{00000000-0004-0000-9100-000001000000}"/>
    <hyperlink ref="B6" location="Variáveis!A1" display="Variáveis" xr:uid="{00000000-0004-0000-9100-000002000000}"/>
    <hyperlink ref="C6" location="'Índice de Tabelas'!A1" display="Índice de Tabelas" xr:uid="{00000000-0004-0000-9100-000003000000}"/>
    <hyperlink ref="D6" location="'Manual de Instrução'!A1" display="Manual de Instrução" xr:uid="{00000000-0004-0000-91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66242"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211"/>
  <dimension ref="A1:R1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3.59765625" style="27" customWidth="1"/>
    <col min="5" max="5" width="23.59765625" style="27" customWidth="1"/>
    <col min="6" max="6" width="27.3984375" style="27" customWidth="1"/>
    <col min="7" max="7" width="31.8984375" style="27" customWidth="1"/>
    <col min="8" max="8" width="23.8984375" style="27" customWidth="1"/>
    <col min="9" max="9" width="27.09765625" style="27" customWidth="1"/>
    <col min="10" max="10" width="43.5" style="1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J1" s="122"/>
      <c r="K1" s="9"/>
    </row>
    <row r="2" spans="1:18" s="25" customFormat="1" ht="13.8" x14ac:dyDescent="0.25">
      <c r="A2" s="9"/>
      <c r="B2" s="12"/>
      <c r="C2" s="9"/>
      <c r="D2" s="9"/>
      <c r="E2" s="9"/>
      <c r="F2" s="11"/>
      <c r="G2" s="11"/>
      <c r="H2" s="11"/>
      <c r="I2" s="11"/>
      <c r="J2" s="122"/>
      <c r="K2" s="9"/>
    </row>
    <row r="3" spans="1:18" s="25" customFormat="1" ht="13.8" x14ac:dyDescent="0.25">
      <c r="A3" s="9"/>
      <c r="B3" s="12"/>
      <c r="C3" s="9"/>
      <c r="D3" s="9"/>
      <c r="E3" s="9"/>
      <c r="F3" s="11"/>
      <c r="G3" s="11"/>
      <c r="H3" s="11"/>
      <c r="I3" s="11"/>
      <c r="J3" s="122"/>
      <c r="K3" s="9"/>
    </row>
    <row r="4" spans="1:18" s="25" customFormat="1" ht="13.8" x14ac:dyDescent="0.25">
      <c r="A4" s="9"/>
      <c r="B4" s="12"/>
      <c r="C4" s="9"/>
      <c r="D4" s="9"/>
      <c r="E4" s="9"/>
      <c r="F4" s="11"/>
      <c r="G4" s="11"/>
      <c r="H4" s="11"/>
      <c r="I4" s="11"/>
      <c r="J4" s="122"/>
      <c r="K4" s="9"/>
    </row>
    <row r="5" spans="1:18" s="25" customFormat="1" ht="13.8" x14ac:dyDescent="0.25">
      <c r="A5" s="9"/>
      <c r="B5" s="26" t="s">
        <v>1440</v>
      </c>
      <c r="C5" s="9"/>
      <c r="D5" s="9"/>
      <c r="E5" s="9"/>
      <c r="F5" s="11"/>
      <c r="G5" s="11"/>
      <c r="H5" s="11"/>
      <c r="I5" s="11"/>
      <c r="J5" s="123"/>
      <c r="K5" s="9"/>
      <c r="L5" s="9"/>
      <c r="M5" s="9"/>
      <c r="N5" s="9"/>
      <c r="O5" s="9"/>
      <c r="P5" s="9"/>
      <c r="Q5" s="9"/>
      <c r="R5" s="9"/>
    </row>
    <row r="6" spans="1:18" s="32" customFormat="1" ht="12" customHeight="1" x14ac:dyDescent="0.2">
      <c r="A6" s="28"/>
      <c r="B6" s="307" t="s">
        <v>36</v>
      </c>
      <c r="C6" s="310" t="s">
        <v>697</v>
      </c>
      <c r="D6" s="310" t="s">
        <v>37</v>
      </c>
      <c r="J6" s="124"/>
    </row>
    <row r="7" spans="1:18" s="33" customFormat="1" ht="5.25" customHeight="1" x14ac:dyDescent="0.2">
      <c r="A7" s="8"/>
      <c r="C7" s="34"/>
      <c r="D7" s="34"/>
      <c r="J7" s="125"/>
    </row>
    <row r="8" spans="1:18" s="13" customFormat="1" ht="7.5" customHeight="1" x14ac:dyDescent="0.2">
      <c r="A8" s="9"/>
      <c r="J8" s="126"/>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184</v>
      </c>
      <c r="E11" s="24" t="s">
        <v>1576</v>
      </c>
      <c r="F11" s="24"/>
      <c r="G11" s="98" t="s">
        <v>181</v>
      </c>
      <c r="H11" s="24" t="s">
        <v>1576</v>
      </c>
      <c r="I11" s="21"/>
      <c r="J11" s="62" t="s">
        <v>2584</v>
      </c>
      <c r="K11" s="21" t="s">
        <v>1458</v>
      </c>
      <c r="L11" s="21" t="s">
        <v>1459</v>
      </c>
      <c r="M11" s="21" t="s">
        <v>1471</v>
      </c>
      <c r="N11" s="24">
        <v>0</v>
      </c>
      <c r="O11" s="73">
        <v>0</v>
      </c>
      <c r="P11" s="73" t="s">
        <v>2569</v>
      </c>
      <c r="Q11" s="24" t="s">
        <v>2569</v>
      </c>
      <c r="R11" s="147"/>
    </row>
    <row r="12" spans="1:18" ht="27" customHeight="1" x14ac:dyDescent="0.25">
      <c r="A12" s="75"/>
      <c r="B12" s="75">
        <v>2</v>
      </c>
      <c r="C12" s="24" t="s">
        <v>51</v>
      </c>
      <c r="D12" s="24" t="s">
        <v>184</v>
      </c>
      <c r="E12" s="24" t="s">
        <v>1699</v>
      </c>
      <c r="F12" s="24"/>
      <c r="G12" s="98" t="s">
        <v>181</v>
      </c>
      <c r="H12" s="24" t="s">
        <v>1699</v>
      </c>
      <c r="I12" s="21"/>
      <c r="J12" s="62" t="s">
        <v>2584</v>
      </c>
      <c r="K12" s="21" t="s">
        <v>1465</v>
      </c>
      <c r="L12" s="21" t="s">
        <v>1476</v>
      </c>
      <c r="M12" s="21" t="s">
        <v>1471</v>
      </c>
      <c r="N12" s="24">
        <v>0</v>
      </c>
      <c r="O12" s="24">
        <v>0</v>
      </c>
      <c r="P12" s="24" t="s">
        <v>2569</v>
      </c>
      <c r="Q12" s="24" t="s">
        <v>2569</v>
      </c>
      <c r="R12" s="147"/>
    </row>
    <row r="13" spans="1:18" ht="27" customHeight="1" x14ac:dyDescent="0.25">
      <c r="A13" s="75"/>
      <c r="B13" s="75">
        <v>3</v>
      </c>
      <c r="C13" s="24" t="s">
        <v>51</v>
      </c>
      <c r="D13" s="24" t="s">
        <v>184</v>
      </c>
      <c r="E13" s="24" t="s">
        <v>2571</v>
      </c>
      <c r="F13" s="24"/>
      <c r="G13" s="153" t="s">
        <v>181</v>
      </c>
      <c r="H13" s="24" t="s">
        <v>2571</v>
      </c>
      <c r="I13" s="21"/>
      <c r="J13" s="62" t="s">
        <v>2584</v>
      </c>
      <c r="K13" s="21" t="s">
        <v>1465</v>
      </c>
      <c r="L13" s="21" t="s">
        <v>1470</v>
      </c>
      <c r="M13" s="21" t="s">
        <v>1471</v>
      </c>
      <c r="N13" s="24">
        <v>0</v>
      </c>
      <c r="O13" s="24">
        <v>0</v>
      </c>
      <c r="P13" s="24" t="s">
        <v>2569</v>
      </c>
      <c r="Q13" s="24" t="s">
        <v>2569</v>
      </c>
      <c r="R13" s="147"/>
    </row>
  </sheetData>
  <autoFilter ref="B10:R13" xr:uid="{00000000-0001-0000-9200-000000000000}"/>
  <mergeCells count="1">
    <mergeCell ref="C9:M9"/>
  </mergeCells>
  <conditionalFormatting sqref="E11:E13">
    <cfRule type="duplicateValues" dxfId="1450" priority="2"/>
  </conditionalFormatting>
  <conditionalFormatting sqref="H11:H13">
    <cfRule type="duplicateValues" dxfId="1449" priority="1"/>
  </conditionalFormatting>
  <hyperlinks>
    <hyperlink ref="G11" location="RCT1117_DET_COD_POSTAL_REF!A1" display="RCT1117_DET_COD_POSTAL_REF" xr:uid="{00000000-0004-0000-9200-000000000000}"/>
    <hyperlink ref="G12" location="RCT1117_DET_COD_POSTAL_REF!A1" display="RCT1117_DET_COD_POSTAL_REF" xr:uid="{00000000-0004-0000-9200-000001000000}"/>
    <hyperlink ref="G13" location="RCT1117_DET_COD_POSTAL_REF!A1" display="RCT1117_DET_COD_POSTAL_REF" xr:uid="{00000000-0004-0000-9200-000002000000}"/>
    <hyperlink ref="B6" location="Variáveis!A1" display="Variáveis" xr:uid="{00000000-0004-0000-9200-000003000000}"/>
    <hyperlink ref="C6" location="'Índice de Tabelas'!A1" display="Índice de Tabelas" xr:uid="{00000000-0004-0000-9200-000004000000}"/>
    <hyperlink ref="D6" location="'Manual de Instrução'!A1" display="Manual de Instrução" xr:uid="{00000000-0004-0000-92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265" r:id="rId4" name="Button 1">
              <controlPr defaultSize="0" print="0" autoFill="0" autoPict="0" macro="[0]!ReturnToPrevSheet">
                <anchor moveWithCells="1" sizeWithCells="1">
                  <from>
                    <xdr:col>4</xdr:col>
                    <xdr:colOff>0</xdr:colOff>
                    <xdr:row>3</xdr:row>
                    <xdr:rowOff>0</xdr:rowOff>
                  </from>
                  <to>
                    <xdr:col>5</xdr:col>
                    <xdr:colOff>1059180</xdr:colOff>
                    <xdr:row>4</xdr:row>
                    <xdr:rowOff>182880</xdr:rowOff>
                  </to>
                </anchor>
              </controlPr>
            </control>
          </mc:Choice>
        </mc:AlternateContent>
        <mc:AlternateContent xmlns:mc="http://schemas.openxmlformats.org/markup-compatibility/2006">
          <mc:Choice Requires="x14">
            <control shapeId="26726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212"/>
  <dimension ref="A1:S28"/>
  <sheetViews>
    <sheetView zoomScale="80" workbookViewId="0">
      <pane xSplit="5" ySplit="10" topLeftCell="F11" activePane="bottomRight" state="frozen"/>
      <selection pane="topRight" activeCell="F1" sqref="F1"/>
      <selection pane="bottomLeft" activeCell="A18" sqref="A18"/>
      <selection pane="bottomRight" activeCell="B10" sqref="B10:S2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185</v>
      </c>
      <c r="E11" s="24" t="s">
        <v>1576</v>
      </c>
      <c r="F11" s="24"/>
      <c r="G11" s="85" t="s">
        <v>181</v>
      </c>
      <c r="H11" s="21"/>
      <c r="I11" s="21" t="s">
        <v>1606</v>
      </c>
      <c r="J11" s="24" t="s">
        <v>2585</v>
      </c>
      <c r="K11" s="24" t="s">
        <v>2586</v>
      </c>
      <c r="L11" s="21" t="s">
        <v>1458</v>
      </c>
      <c r="M11" s="21" t="s">
        <v>1459</v>
      </c>
      <c r="N11" s="21" t="s">
        <v>1471</v>
      </c>
      <c r="O11" s="24">
        <v>0</v>
      </c>
      <c r="P11" s="73">
        <v>0</v>
      </c>
      <c r="Q11" s="73" t="s">
        <v>2569</v>
      </c>
      <c r="R11" s="24" t="s">
        <v>2569</v>
      </c>
      <c r="S11" s="147"/>
    </row>
    <row r="12" spans="1:19" ht="27" customHeight="1" x14ac:dyDescent="0.25">
      <c r="A12" s="75"/>
      <c r="B12" s="75">
        <v>2</v>
      </c>
      <c r="C12" s="24" t="s">
        <v>51</v>
      </c>
      <c r="D12" s="24" t="s">
        <v>185</v>
      </c>
      <c r="E12" s="24" t="s">
        <v>1581</v>
      </c>
      <c r="F12" s="24"/>
      <c r="G12" s="85" t="s">
        <v>182</v>
      </c>
      <c r="H12" s="24" t="s">
        <v>1581</v>
      </c>
      <c r="I12" s="21"/>
      <c r="J12" s="21" t="s">
        <v>2587</v>
      </c>
      <c r="K12" s="24" t="s">
        <v>2586</v>
      </c>
      <c r="L12" s="21" t="s">
        <v>1458</v>
      </c>
      <c r="M12" s="21" t="s">
        <v>1459</v>
      </c>
      <c r="N12" s="21" t="s">
        <v>1471</v>
      </c>
      <c r="O12" s="24">
        <v>0</v>
      </c>
      <c r="P12" s="24">
        <v>0</v>
      </c>
      <c r="Q12" s="24" t="s">
        <v>2569</v>
      </c>
      <c r="R12" s="24" t="s">
        <v>2569</v>
      </c>
      <c r="S12" s="147"/>
    </row>
    <row r="13" spans="1:19" ht="27" customHeight="1" x14ac:dyDescent="0.25">
      <c r="A13" s="75"/>
      <c r="B13" s="75">
        <v>3</v>
      </c>
      <c r="C13" s="24" t="s">
        <v>51</v>
      </c>
      <c r="D13" s="24" t="s">
        <v>185</v>
      </c>
      <c r="E13" s="24" t="s">
        <v>1699</v>
      </c>
      <c r="F13" s="24"/>
      <c r="G13" s="85" t="s">
        <v>182</v>
      </c>
      <c r="H13" s="24" t="s">
        <v>1699</v>
      </c>
      <c r="I13" s="21"/>
      <c r="J13" s="21" t="s">
        <v>2587</v>
      </c>
      <c r="K13" s="24" t="s">
        <v>2586</v>
      </c>
      <c r="L13" s="21" t="s">
        <v>1465</v>
      </c>
      <c r="M13" s="21" t="s">
        <v>1476</v>
      </c>
      <c r="N13" s="21" t="s">
        <v>1471</v>
      </c>
      <c r="O13" s="24">
        <v>0</v>
      </c>
      <c r="P13" s="24">
        <v>0</v>
      </c>
      <c r="Q13" s="24" t="s">
        <v>2569</v>
      </c>
      <c r="R13" s="24" t="s">
        <v>2569</v>
      </c>
      <c r="S13" s="147"/>
    </row>
    <row r="14" spans="1:19" ht="27" customHeight="1" x14ac:dyDescent="0.25">
      <c r="A14" s="75"/>
      <c r="B14" s="75">
        <v>4</v>
      </c>
      <c r="C14" s="24" t="s">
        <v>51</v>
      </c>
      <c r="D14" s="24" t="s">
        <v>185</v>
      </c>
      <c r="E14" s="24" t="s">
        <v>2571</v>
      </c>
      <c r="F14" s="24"/>
      <c r="G14" s="85" t="s">
        <v>182</v>
      </c>
      <c r="H14" s="24" t="s">
        <v>2571</v>
      </c>
      <c r="I14" s="21"/>
      <c r="J14" s="21" t="s">
        <v>2587</v>
      </c>
      <c r="K14" s="24" t="s">
        <v>2586</v>
      </c>
      <c r="L14" s="21" t="s">
        <v>1465</v>
      </c>
      <c r="M14" s="21" t="s">
        <v>1470</v>
      </c>
      <c r="N14" s="21" t="s">
        <v>1471</v>
      </c>
      <c r="O14" s="24">
        <v>0</v>
      </c>
      <c r="P14" s="24">
        <v>0</v>
      </c>
      <c r="Q14" s="24" t="s">
        <v>2569</v>
      </c>
      <c r="R14" s="24" t="s">
        <v>2569</v>
      </c>
      <c r="S14" s="147"/>
    </row>
    <row r="15" spans="1:19" ht="27" customHeight="1" x14ac:dyDescent="0.25">
      <c r="A15" s="75"/>
      <c r="B15" s="75">
        <v>5</v>
      </c>
      <c r="C15" s="24" t="s">
        <v>51</v>
      </c>
      <c r="D15" s="24" t="s">
        <v>185</v>
      </c>
      <c r="E15" s="24" t="s">
        <v>2572</v>
      </c>
      <c r="F15" s="24"/>
      <c r="G15" s="85" t="s">
        <v>182</v>
      </c>
      <c r="H15" s="24" t="s">
        <v>2572</v>
      </c>
      <c r="I15" s="21"/>
      <c r="J15" s="21" t="s">
        <v>2587</v>
      </c>
      <c r="K15" s="24" t="s">
        <v>2586</v>
      </c>
      <c r="L15" s="21" t="s">
        <v>1465</v>
      </c>
      <c r="M15" s="21" t="s">
        <v>1473</v>
      </c>
      <c r="N15" s="21" t="s">
        <v>1471</v>
      </c>
      <c r="O15" s="24">
        <v>0</v>
      </c>
      <c r="P15" s="24">
        <v>0</v>
      </c>
      <c r="Q15" s="24" t="s">
        <v>2569</v>
      </c>
      <c r="R15" s="24" t="s">
        <v>2569</v>
      </c>
      <c r="S15" s="147"/>
    </row>
    <row r="16" spans="1:19" ht="27" customHeight="1" x14ac:dyDescent="0.25">
      <c r="A16" s="75"/>
      <c r="B16" s="75">
        <v>6</v>
      </c>
      <c r="C16" s="24" t="s">
        <v>51</v>
      </c>
      <c r="D16" s="24" t="s">
        <v>185</v>
      </c>
      <c r="E16" s="24" t="s">
        <v>2573</v>
      </c>
      <c r="F16" s="24"/>
      <c r="G16" s="85" t="s">
        <v>182</v>
      </c>
      <c r="H16" s="24" t="s">
        <v>2573</v>
      </c>
      <c r="I16" s="21"/>
      <c r="J16" s="21" t="s">
        <v>2587</v>
      </c>
      <c r="K16" s="24" t="s">
        <v>2586</v>
      </c>
      <c r="L16" s="21" t="s">
        <v>1465</v>
      </c>
      <c r="M16" s="21" t="s">
        <v>1470</v>
      </c>
      <c r="N16" s="21" t="s">
        <v>1471</v>
      </c>
      <c r="O16" s="24">
        <v>0</v>
      </c>
      <c r="P16" s="24">
        <v>0</v>
      </c>
      <c r="Q16" s="24" t="s">
        <v>2569</v>
      </c>
      <c r="R16" s="24" t="s">
        <v>2569</v>
      </c>
      <c r="S16" s="147"/>
    </row>
    <row r="17" spans="1:19" ht="27" customHeight="1" x14ac:dyDescent="0.25">
      <c r="A17" s="75"/>
      <c r="B17" s="75">
        <v>7</v>
      </c>
      <c r="C17" s="24" t="s">
        <v>51</v>
      </c>
      <c r="D17" s="24" t="s">
        <v>185</v>
      </c>
      <c r="E17" s="24" t="s">
        <v>1701</v>
      </c>
      <c r="F17" s="24"/>
      <c r="G17" s="85" t="s">
        <v>182</v>
      </c>
      <c r="H17" s="24" t="s">
        <v>1701</v>
      </c>
      <c r="I17" s="21"/>
      <c r="J17" s="21" t="s">
        <v>2587</v>
      </c>
      <c r="K17" s="24" t="s">
        <v>2586</v>
      </c>
      <c r="L17" s="21" t="s">
        <v>1465</v>
      </c>
      <c r="M17" s="21" t="s">
        <v>1470</v>
      </c>
      <c r="N17" s="21" t="s">
        <v>1471</v>
      </c>
      <c r="O17" s="24">
        <v>0</v>
      </c>
      <c r="P17" s="24">
        <v>0</v>
      </c>
      <c r="Q17" s="24" t="s">
        <v>2569</v>
      </c>
      <c r="R17" s="24" t="s">
        <v>2569</v>
      </c>
      <c r="S17" s="147"/>
    </row>
    <row r="18" spans="1:19" ht="27" customHeight="1" x14ac:dyDescent="0.25">
      <c r="A18" s="75"/>
      <c r="B18" s="75">
        <v>8</v>
      </c>
      <c r="C18" s="24" t="s">
        <v>51</v>
      </c>
      <c r="D18" s="24" t="s">
        <v>185</v>
      </c>
      <c r="E18" s="24" t="s">
        <v>2574</v>
      </c>
      <c r="F18" s="24"/>
      <c r="G18" s="85" t="s">
        <v>182</v>
      </c>
      <c r="H18" s="24" t="s">
        <v>2574</v>
      </c>
      <c r="I18" s="21"/>
      <c r="J18" s="21" t="s">
        <v>2587</v>
      </c>
      <c r="K18" s="24" t="s">
        <v>2586</v>
      </c>
      <c r="L18" s="21" t="s">
        <v>1465</v>
      </c>
      <c r="M18" s="21" t="s">
        <v>1470</v>
      </c>
      <c r="N18" s="21" t="s">
        <v>1471</v>
      </c>
      <c r="O18" s="24">
        <v>0</v>
      </c>
      <c r="P18" s="24">
        <v>0</v>
      </c>
      <c r="Q18" s="24" t="s">
        <v>2569</v>
      </c>
      <c r="R18" s="24" t="s">
        <v>2569</v>
      </c>
      <c r="S18" s="147"/>
    </row>
    <row r="19" spans="1:19" ht="27" customHeight="1" x14ac:dyDescent="0.25">
      <c r="A19" s="75"/>
      <c r="B19" s="75">
        <v>9</v>
      </c>
      <c r="C19" s="24" t="s">
        <v>51</v>
      </c>
      <c r="D19" s="24" t="s">
        <v>185</v>
      </c>
      <c r="E19" s="24" t="s">
        <v>2575</v>
      </c>
      <c r="F19" s="24"/>
      <c r="G19" s="85" t="s">
        <v>182</v>
      </c>
      <c r="H19" s="24" t="s">
        <v>2575</v>
      </c>
      <c r="I19" s="21"/>
      <c r="J19" s="21" t="s">
        <v>2587</v>
      </c>
      <c r="K19" s="24" t="s">
        <v>2586</v>
      </c>
      <c r="L19" s="21" t="s">
        <v>1465</v>
      </c>
      <c r="M19" s="21" t="s">
        <v>1470</v>
      </c>
      <c r="N19" s="21" t="s">
        <v>1471</v>
      </c>
      <c r="O19" s="24">
        <v>0</v>
      </c>
      <c r="P19" s="24">
        <v>0</v>
      </c>
      <c r="Q19" s="24" t="s">
        <v>2569</v>
      </c>
      <c r="R19" s="24" t="s">
        <v>2569</v>
      </c>
      <c r="S19" s="147"/>
    </row>
    <row r="20" spans="1:19" ht="27" customHeight="1" x14ac:dyDescent="0.25">
      <c r="A20" s="75"/>
      <c r="B20" s="75">
        <v>10</v>
      </c>
      <c r="C20" s="24" t="s">
        <v>51</v>
      </c>
      <c r="D20" s="24" t="s">
        <v>185</v>
      </c>
      <c r="E20" s="24" t="s">
        <v>2576</v>
      </c>
      <c r="F20" s="24"/>
      <c r="G20" s="85" t="s">
        <v>182</v>
      </c>
      <c r="H20" s="24" t="s">
        <v>2576</v>
      </c>
      <c r="I20" s="21"/>
      <c r="J20" s="21" t="s">
        <v>2587</v>
      </c>
      <c r="K20" s="24" t="s">
        <v>2586</v>
      </c>
      <c r="L20" s="21" t="s">
        <v>1465</v>
      </c>
      <c r="M20" s="21" t="s">
        <v>1470</v>
      </c>
      <c r="N20" s="21" t="s">
        <v>1471</v>
      </c>
      <c r="O20" s="24">
        <v>0</v>
      </c>
      <c r="P20" s="24">
        <v>0</v>
      </c>
      <c r="Q20" s="24" t="s">
        <v>2569</v>
      </c>
      <c r="R20" s="24" t="s">
        <v>2569</v>
      </c>
      <c r="S20" s="147"/>
    </row>
    <row r="21" spans="1:19" ht="27" customHeight="1" x14ac:dyDescent="0.25">
      <c r="A21" s="75"/>
      <c r="B21" s="75">
        <v>11</v>
      </c>
      <c r="C21" s="24" t="s">
        <v>51</v>
      </c>
      <c r="D21" s="24" t="s">
        <v>185</v>
      </c>
      <c r="E21" s="24" t="s">
        <v>2577</v>
      </c>
      <c r="F21" s="24"/>
      <c r="G21" s="85" t="s">
        <v>182</v>
      </c>
      <c r="H21" s="24" t="s">
        <v>2577</v>
      </c>
      <c r="I21" s="21"/>
      <c r="J21" s="21" t="s">
        <v>2587</v>
      </c>
      <c r="K21" s="24" t="s">
        <v>2586</v>
      </c>
      <c r="L21" s="21" t="s">
        <v>1465</v>
      </c>
      <c r="M21" s="21" t="s">
        <v>1470</v>
      </c>
      <c r="N21" s="21" t="s">
        <v>1471</v>
      </c>
      <c r="O21" s="24">
        <v>0</v>
      </c>
      <c r="P21" s="24">
        <v>0</v>
      </c>
      <c r="Q21" s="24" t="s">
        <v>2569</v>
      </c>
      <c r="R21" s="24" t="s">
        <v>2569</v>
      </c>
      <c r="S21" s="147"/>
    </row>
    <row r="22" spans="1:19" ht="27" customHeight="1" x14ac:dyDescent="0.25">
      <c r="A22" s="75"/>
      <c r="B22" s="75">
        <v>12</v>
      </c>
      <c r="C22" s="24" t="s">
        <v>51</v>
      </c>
      <c r="D22" s="24" t="s">
        <v>185</v>
      </c>
      <c r="E22" s="24" t="s">
        <v>2578</v>
      </c>
      <c r="F22" s="24"/>
      <c r="G22" s="85" t="s">
        <v>182</v>
      </c>
      <c r="H22" s="24" t="s">
        <v>2578</v>
      </c>
      <c r="I22" s="21"/>
      <c r="J22" s="21" t="s">
        <v>2587</v>
      </c>
      <c r="K22" s="24" t="s">
        <v>2586</v>
      </c>
      <c r="L22" s="21" t="s">
        <v>1465</v>
      </c>
      <c r="M22" s="21" t="s">
        <v>1470</v>
      </c>
      <c r="N22" s="21" t="s">
        <v>1471</v>
      </c>
      <c r="O22" s="24">
        <v>0</v>
      </c>
      <c r="P22" s="24">
        <v>0</v>
      </c>
      <c r="Q22" s="24" t="s">
        <v>2569</v>
      </c>
      <c r="R22" s="24" t="s">
        <v>2569</v>
      </c>
      <c r="S22" s="147"/>
    </row>
    <row r="23" spans="1:19" ht="27" customHeight="1" x14ac:dyDescent="0.25">
      <c r="A23" s="75"/>
      <c r="B23" s="75">
        <v>13</v>
      </c>
      <c r="C23" s="24" t="s">
        <v>51</v>
      </c>
      <c r="D23" s="24" t="s">
        <v>185</v>
      </c>
      <c r="E23" s="24" t="s">
        <v>2579</v>
      </c>
      <c r="F23" s="24"/>
      <c r="G23" s="85" t="s">
        <v>182</v>
      </c>
      <c r="H23" s="24" t="s">
        <v>2579</v>
      </c>
      <c r="I23" s="21"/>
      <c r="J23" s="21" t="s">
        <v>2587</v>
      </c>
      <c r="K23" s="24" t="s">
        <v>2586</v>
      </c>
      <c r="L23" s="21" t="s">
        <v>1465</v>
      </c>
      <c r="M23" s="21" t="s">
        <v>1470</v>
      </c>
      <c r="N23" s="21" t="s">
        <v>1471</v>
      </c>
      <c r="O23" s="24">
        <v>0</v>
      </c>
      <c r="P23" s="24">
        <v>0</v>
      </c>
      <c r="Q23" s="24" t="s">
        <v>2569</v>
      </c>
      <c r="R23" s="24" t="s">
        <v>2569</v>
      </c>
      <c r="S23" s="147"/>
    </row>
    <row r="24" spans="1:19" ht="27" customHeight="1" x14ac:dyDescent="0.25">
      <c r="A24" s="75"/>
      <c r="B24" s="75">
        <v>14</v>
      </c>
      <c r="C24" s="24" t="s">
        <v>51</v>
      </c>
      <c r="D24" s="24" t="s">
        <v>185</v>
      </c>
      <c r="E24" s="24" t="s">
        <v>2580</v>
      </c>
      <c r="F24" s="24"/>
      <c r="G24" s="85" t="s">
        <v>182</v>
      </c>
      <c r="H24" s="24" t="s">
        <v>2580</v>
      </c>
      <c r="I24" s="21"/>
      <c r="J24" s="21" t="s">
        <v>2587</v>
      </c>
      <c r="K24" s="24" t="s">
        <v>2586</v>
      </c>
      <c r="L24" s="21" t="s">
        <v>1465</v>
      </c>
      <c r="M24" s="21" t="s">
        <v>1470</v>
      </c>
      <c r="N24" s="21" t="s">
        <v>1471</v>
      </c>
      <c r="O24" s="24">
        <v>0</v>
      </c>
      <c r="P24" s="24">
        <v>0</v>
      </c>
      <c r="Q24" s="24" t="s">
        <v>2569</v>
      </c>
      <c r="R24" s="24" t="s">
        <v>2569</v>
      </c>
      <c r="S24" s="147"/>
    </row>
    <row r="25" spans="1:19" ht="27" customHeight="1" x14ac:dyDescent="0.25">
      <c r="A25" s="75"/>
      <c r="B25" s="75">
        <v>15</v>
      </c>
      <c r="C25" s="24" t="s">
        <v>51</v>
      </c>
      <c r="D25" s="24" t="s">
        <v>185</v>
      </c>
      <c r="E25" s="24" t="s">
        <v>2581</v>
      </c>
      <c r="F25" s="24"/>
      <c r="G25" s="85" t="s">
        <v>182</v>
      </c>
      <c r="H25" s="24" t="s">
        <v>2581</v>
      </c>
      <c r="I25" s="21"/>
      <c r="J25" s="21" t="s">
        <v>2587</v>
      </c>
      <c r="K25" s="24" t="s">
        <v>2586</v>
      </c>
      <c r="L25" s="21" t="s">
        <v>1465</v>
      </c>
      <c r="M25" s="21" t="s">
        <v>1470</v>
      </c>
      <c r="N25" s="21" t="s">
        <v>1471</v>
      </c>
      <c r="O25" s="24">
        <v>0</v>
      </c>
      <c r="P25" s="24">
        <v>0</v>
      </c>
      <c r="Q25" s="24" t="s">
        <v>2569</v>
      </c>
      <c r="R25" s="24" t="s">
        <v>2569</v>
      </c>
      <c r="S25" s="147"/>
    </row>
    <row r="26" spans="1:19" ht="27" customHeight="1" x14ac:dyDescent="0.25">
      <c r="A26" s="75"/>
      <c r="B26" s="75">
        <v>16</v>
      </c>
      <c r="C26" s="24" t="s">
        <v>51</v>
      </c>
      <c r="D26" s="24" t="s">
        <v>185</v>
      </c>
      <c r="E26" s="24" t="s">
        <v>2582</v>
      </c>
      <c r="F26" s="24"/>
      <c r="G26" s="85" t="s">
        <v>182</v>
      </c>
      <c r="H26" s="24" t="s">
        <v>2582</v>
      </c>
      <c r="I26" s="21"/>
      <c r="J26" s="21" t="s">
        <v>2587</v>
      </c>
      <c r="K26" s="24" t="s">
        <v>2586</v>
      </c>
      <c r="L26" s="21" t="s">
        <v>1465</v>
      </c>
      <c r="M26" s="21" t="s">
        <v>1470</v>
      </c>
      <c r="N26" s="21" t="s">
        <v>1471</v>
      </c>
      <c r="O26" s="24">
        <v>0</v>
      </c>
      <c r="P26" s="24">
        <v>0</v>
      </c>
      <c r="Q26" s="24" t="s">
        <v>2569</v>
      </c>
      <c r="R26" s="24" t="s">
        <v>2569</v>
      </c>
      <c r="S26" s="147"/>
    </row>
    <row r="27" spans="1:19" ht="27" customHeight="1" x14ac:dyDescent="0.25">
      <c r="A27" s="75"/>
      <c r="B27" s="75">
        <v>17</v>
      </c>
      <c r="C27" s="24" t="s">
        <v>51</v>
      </c>
      <c r="D27" s="24" t="s">
        <v>185</v>
      </c>
      <c r="E27" s="24" t="s">
        <v>2551</v>
      </c>
      <c r="F27" s="24"/>
      <c r="G27" s="85" t="s">
        <v>182</v>
      </c>
      <c r="H27" s="24" t="s">
        <v>2551</v>
      </c>
      <c r="I27" s="21"/>
      <c r="J27" s="21" t="s">
        <v>2587</v>
      </c>
      <c r="K27" s="24" t="s">
        <v>2586</v>
      </c>
      <c r="L27" s="21" t="s">
        <v>1465</v>
      </c>
      <c r="M27" s="21" t="s">
        <v>1478</v>
      </c>
      <c r="N27" s="21" t="s">
        <v>1471</v>
      </c>
      <c r="O27" s="24">
        <v>0</v>
      </c>
      <c r="P27" s="24">
        <v>0</v>
      </c>
      <c r="Q27" s="24" t="s">
        <v>2569</v>
      </c>
      <c r="R27" s="24" t="s">
        <v>2569</v>
      </c>
      <c r="S27" s="147"/>
    </row>
    <row r="28" spans="1:19" ht="27" customHeight="1" x14ac:dyDescent="0.25">
      <c r="A28" s="75"/>
      <c r="B28" s="75">
        <v>18</v>
      </c>
      <c r="C28" s="24" t="s">
        <v>51</v>
      </c>
      <c r="D28" s="24" t="s">
        <v>185</v>
      </c>
      <c r="E28" s="24" t="s">
        <v>1534</v>
      </c>
      <c r="F28" s="24"/>
      <c r="G28" s="85" t="s">
        <v>182</v>
      </c>
      <c r="H28" s="24" t="s">
        <v>1534</v>
      </c>
      <c r="I28" s="21"/>
      <c r="J28" s="21" t="s">
        <v>2587</v>
      </c>
      <c r="K28" s="24" t="s">
        <v>2586</v>
      </c>
      <c r="L28" s="21" t="s">
        <v>1458</v>
      </c>
      <c r="M28" s="21" t="s">
        <v>1459</v>
      </c>
      <c r="N28" s="21" t="s">
        <v>1471</v>
      </c>
      <c r="O28" s="24">
        <v>0</v>
      </c>
      <c r="P28" s="24">
        <v>0</v>
      </c>
      <c r="Q28" s="24" t="s">
        <v>2569</v>
      </c>
      <c r="R28" s="24" t="s">
        <v>2569</v>
      </c>
      <c r="S28" s="147"/>
    </row>
  </sheetData>
  <autoFilter ref="B10:S28" xr:uid="{00000000-0001-0000-9300-000000000000}"/>
  <mergeCells count="1">
    <mergeCell ref="C9:M9"/>
  </mergeCells>
  <conditionalFormatting sqref="E11:E28">
    <cfRule type="duplicateValues" dxfId="1448" priority="2"/>
  </conditionalFormatting>
  <conditionalFormatting sqref="H12:H28">
    <cfRule type="duplicateValues" dxfId="1447" priority="1"/>
  </conditionalFormatting>
  <hyperlinks>
    <hyperlink ref="G12" location="RCT1117_DET_COD_POSTAL_REF_ADV!A1" display="RCT1117_DET_COD_POSTAL_REF_ADV" xr:uid="{00000000-0004-0000-9300-000000000000}"/>
    <hyperlink ref="G13" location="RCT1117_DET_COD_POSTAL_REF_ADV!A1" display="RCT1117_DET_COD_POSTAL_REF_ADV" xr:uid="{00000000-0004-0000-9300-000001000000}"/>
    <hyperlink ref="G14" location="RCT1117_DET_COD_POSTAL_REF_ADV!A1" display="RCT1117_DET_COD_POSTAL_REF_ADV" xr:uid="{00000000-0004-0000-9300-000002000000}"/>
    <hyperlink ref="G15" location="RCT1117_DET_COD_POSTAL_REF_ADV!A1" display="RCT1117_DET_COD_POSTAL_REF_ADV" xr:uid="{00000000-0004-0000-9300-000003000000}"/>
    <hyperlink ref="G16" location="RCT1117_DET_COD_POSTAL_REF_ADV!A1" display="RCT1117_DET_COD_POSTAL_REF_ADV" xr:uid="{00000000-0004-0000-9300-000004000000}"/>
    <hyperlink ref="G17" location="RCT1117_DET_COD_POSTAL_REF_ADV!A1" display="RCT1117_DET_COD_POSTAL_REF_ADV" xr:uid="{00000000-0004-0000-9300-000005000000}"/>
    <hyperlink ref="G18" location="RCT1117_DET_COD_POSTAL_REF_ADV!A1" display="RCT1117_DET_COD_POSTAL_REF_ADV" xr:uid="{00000000-0004-0000-9300-000006000000}"/>
    <hyperlink ref="G19" location="RCT1117_DET_COD_POSTAL_REF_ADV!A1" display="RCT1117_DET_COD_POSTAL_REF_ADV" xr:uid="{00000000-0004-0000-9300-000007000000}"/>
    <hyperlink ref="G20" location="RCT1117_DET_COD_POSTAL_REF_ADV!A1" display="RCT1117_DET_COD_POSTAL_REF_ADV" xr:uid="{00000000-0004-0000-9300-000008000000}"/>
    <hyperlink ref="G21" location="RCT1117_DET_COD_POSTAL_REF_ADV!A1" display="RCT1117_DET_COD_POSTAL_REF_ADV" xr:uid="{00000000-0004-0000-9300-000009000000}"/>
    <hyperlink ref="G22" location="RCT1117_DET_COD_POSTAL_REF_ADV!A1" display="RCT1117_DET_COD_POSTAL_REF_ADV" xr:uid="{00000000-0004-0000-9300-00000A000000}"/>
    <hyperlink ref="G23" location="RCT1117_DET_COD_POSTAL_REF_ADV!A1" display="RCT1117_DET_COD_POSTAL_REF_ADV" xr:uid="{00000000-0004-0000-9300-00000B000000}"/>
    <hyperlink ref="G24" location="RCT1117_DET_COD_POSTAL_REF_ADV!A1" display="RCT1117_DET_COD_POSTAL_REF_ADV" xr:uid="{00000000-0004-0000-9300-00000C000000}"/>
    <hyperlink ref="G25" location="RCT1117_DET_COD_POSTAL_REF_ADV!A1" display="RCT1117_DET_COD_POSTAL_REF_ADV" xr:uid="{00000000-0004-0000-9300-00000D000000}"/>
    <hyperlink ref="G26" location="RCT1117_DET_COD_POSTAL_REF_ADV!A1" display="RCT1117_DET_COD_POSTAL_REF_ADV" xr:uid="{00000000-0004-0000-9300-00000E000000}"/>
    <hyperlink ref="G27" location="RCT1117_DET_COD_POSTAL_REF_ADV!A1" display="RCT1117_DET_COD_POSTAL_REF_ADV" xr:uid="{00000000-0004-0000-9300-00000F000000}"/>
    <hyperlink ref="G28" location="RCT1117_DET_COD_POSTAL_REF_ADV!A1" display="RCT1117_DET_COD_POSTAL_REF_ADV" xr:uid="{00000000-0004-0000-9300-000010000000}"/>
    <hyperlink ref="G11" location="RCT1117_DET_COD_POSTAL_REF!A1" display="RCT1117_DET_COD_POSTAL_REF" xr:uid="{00000000-0004-0000-9300-000011000000}"/>
    <hyperlink ref="B6" location="Variáveis!A1" display="Variáveis" xr:uid="{00000000-0004-0000-9300-000012000000}"/>
    <hyperlink ref="C6" location="'Índice de Tabelas'!A1" display="Índice de Tabelas" xr:uid="{00000000-0004-0000-9300-000013000000}"/>
    <hyperlink ref="D6" location="'Manual de Instrução'!A1" display="Manual de Instrução" xr:uid="{00000000-0004-0000-9300-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6829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222"/>
  <dimension ref="A1:R20"/>
  <sheetViews>
    <sheetView zoomScale="80" workbookViewId="0">
      <pane xSplit="5" ySplit="10" topLeftCell="F11" activePane="bottomRight" state="frozen"/>
      <selection pane="topRight" activeCell="F1" sqref="F1"/>
      <selection pane="bottomLeft" activeCell="A18" sqref="A18"/>
      <selection pane="bottomRight" activeCell="B10" sqref="B10:R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 style="27" bestFit="1" customWidth="1"/>
    <col min="5" max="5" width="23.59765625" style="27" customWidth="1"/>
    <col min="6" max="6" width="27.3984375" style="27" customWidth="1"/>
    <col min="7" max="7" width="3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186</v>
      </c>
      <c r="E11" s="24" t="s">
        <v>1581</v>
      </c>
      <c r="F11" s="24"/>
      <c r="G11" s="85" t="s">
        <v>189</v>
      </c>
      <c r="H11" s="24" t="s">
        <v>1581</v>
      </c>
      <c r="I11" s="21"/>
      <c r="J11" s="24"/>
      <c r="K11" s="21" t="s">
        <v>1458</v>
      </c>
      <c r="L11" s="21" t="s">
        <v>1459</v>
      </c>
      <c r="M11" s="21" t="s">
        <v>1471</v>
      </c>
      <c r="N11" s="24">
        <v>0</v>
      </c>
      <c r="O11" s="73">
        <v>0</v>
      </c>
      <c r="P11" s="73" t="s">
        <v>2588</v>
      </c>
      <c r="Q11" s="24" t="s">
        <v>2588</v>
      </c>
      <c r="R11" s="147"/>
    </row>
    <row r="12" spans="1:18" ht="27" customHeight="1" x14ac:dyDescent="0.25">
      <c r="A12" s="75"/>
      <c r="B12" s="75">
        <v>2</v>
      </c>
      <c r="C12" s="24" t="s">
        <v>51</v>
      </c>
      <c r="D12" s="24" t="s">
        <v>186</v>
      </c>
      <c r="E12" s="24" t="s">
        <v>1576</v>
      </c>
      <c r="F12" s="24"/>
      <c r="G12" s="85" t="s">
        <v>189</v>
      </c>
      <c r="H12" s="24" t="s">
        <v>1576</v>
      </c>
      <c r="I12" s="22" t="s">
        <v>2589</v>
      </c>
      <c r="J12" s="21"/>
      <c r="K12" s="21" t="s">
        <v>1458</v>
      </c>
      <c r="L12" s="21" t="s">
        <v>1459</v>
      </c>
      <c r="M12" s="21" t="s">
        <v>1460</v>
      </c>
      <c r="N12" s="24">
        <v>1</v>
      </c>
      <c r="O12" s="24">
        <v>0</v>
      </c>
      <c r="P12" s="24" t="s">
        <v>2588</v>
      </c>
      <c r="Q12" s="24" t="s">
        <v>2588</v>
      </c>
      <c r="R12" s="147"/>
    </row>
    <row r="13" spans="1:18" ht="27" customHeight="1" x14ac:dyDescent="0.25">
      <c r="A13" s="75"/>
      <c r="B13" s="75">
        <v>3</v>
      </c>
      <c r="C13" s="24" t="s">
        <v>51</v>
      </c>
      <c r="D13" s="24" t="s">
        <v>186</v>
      </c>
      <c r="E13" s="24" t="s">
        <v>2590</v>
      </c>
      <c r="F13" s="24"/>
      <c r="G13" s="85" t="s">
        <v>189</v>
      </c>
      <c r="H13" s="24" t="s">
        <v>2590</v>
      </c>
      <c r="I13" s="21"/>
      <c r="J13" s="21"/>
      <c r="K13" s="21" t="s">
        <v>1465</v>
      </c>
      <c r="L13" s="21" t="s">
        <v>1470</v>
      </c>
      <c r="M13" s="21" t="s">
        <v>1460</v>
      </c>
      <c r="N13" s="24">
        <v>1</v>
      </c>
      <c r="O13" s="24">
        <v>0</v>
      </c>
      <c r="P13" s="24" t="s">
        <v>2588</v>
      </c>
      <c r="Q13" s="24" t="s">
        <v>2588</v>
      </c>
      <c r="R13" s="147"/>
    </row>
    <row r="14" spans="1:18" ht="27" customHeight="1" x14ac:dyDescent="0.25">
      <c r="A14" s="75"/>
      <c r="B14" s="75">
        <v>4</v>
      </c>
      <c r="C14" s="24" t="s">
        <v>51</v>
      </c>
      <c r="D14" s="24" t="s">
        <v>186</v>
      </c>
      <c r="E14" s="24" t="s">
        <v>2591</v>
      </c>
      <c r="F14" s="24"/>
      <c r="G14" s="85" t="s">
        <v>189</v>
      </c>
      <c r="H14" s="24" t="s">
        <v>2591</v>
      </c>
      <c r="I14" s="21"/>
      <c r="J14" s="21"/>
      <c r="K14" s="21" t="s">
        <v>1465</v>
      </c>
      <c r="L14" s="21" t="s">
        <v>1470</v>
      </c>
      <c r="M14" s="21" t="s">
        <v>1460</v>
      </c>
      <c r="N14" s="24">
        <v>1</v>
      </c>
      <c r="O14" s="24">
        <v>0</v>
      </c>
      <c r="P14" s="24" t="s">
        <v>2588</v>
      </c>
      <c r="Q14" s="24" t="s">
        <v>2588</v>
      </c>
      <c r="R14" s="147"/>
    </row>
    <row r="15" spans="1:18" ht="27" customHeight="1" x14ac:dyDescent="0.25">
      <c r="A15" s="75"/>
      <c r="B15" s="75">
        <v>5</v>
      </c>
      <c r="C15" s="24" t="s">
        <v>51</v>
      </c>
      <c r="D15" s="24" t="s">
        <v>186</v>
      </c>
      <c r="E15" s="24" t="s">
        <v>2592</v>
      </c>
      <c r="F15" s="24"/>
      <c r="G15" s="85" t="s">
        <v>189</v>
      </c>
      <c r="H15" s="24" t="s">
        <v>2592</v>
      </c>
      <c r="I15" s="21"/>
      <c r="J15" s="21"/>
      <c r="K15" s="21" t="s">
        <v>1465</v>
      </c>
      <c r="L15" s="21" t="s">
        <v>1470</v>
      </c>
      <c r="M15" s="21" t="s">
        <v>1460</v>
      </c>
      <c r="N15" s="24">
        <v>1</v>
      </c>
      <c r="O15" s="24">
        <v>0</v>
      </c>
      <c r="P15" s="24" t="s">
        <v>2588</v>
      </c>
      <c r="Q15" s="24" t="s">
        <v>2588</v>
      </c>
      <c r="R15" s="147"/>
    </row>
    <row r="16" spans="1:18" ht="27" customHeight="1" x14ac:dyDescent="0.25">
      <c r="A16" s="75"/>
      <c r="B16" s="75">
        <v>6</v>
      </c>
      <c r="C16" s="24" t="s">
        <v>51</v>
      </c>
      <c r="D16" s="24" t="s">
        <v>186</v>
      </c>
      <c r="E16" s="24" t="s">
        <v>2593</v>
      </c>
      <c r="F16" s="24"/>
      <c r="G16" s="85" t="s">
        <v>189</v>
      </c>
      <c r="H16" s="24" t="s">
        <v>2593</v>
      </c>
      <c r="I16" s="21"/>
      <c r="J16" s="21"/>
      <c r="K16" s="21" t="s">
        <v>1482</v>
      </c>
      <c r="L16" s="21" t="s">
        <v>1586</v>
      </c>
      <c r="M16" s="21" t="s">
        <v>1471</v>
      </c>
      <c r="N16" s="24">
        <v>0</v>
      </c>
      <c r="O16" s="24">
        <v>0</v>
      </c>
      <c r="P16" s="24" t="s">
        <v>2588</v>
      </c>
      <c r="Q16" s="24" t="s">
        <v>2588</v>
      </c>
      <c r="R16" s="147"/>
    </row>
    <row r="17" spans="1:18" ht="27" customHeight="1" x14ac:dyDescent="0.25">
      <c r="A17" s="75"/>
      <c r="B17" s="75">
        <v>7</v>
      </c>
      <c r="C17" s="24" t="s">
        <v>51</v>
      </c>
      <c r="D17" s="24" t="s">
        <v>186</v>
      </c>
      <c r="E17" s="24" t="s">
        <v>2594</v>
      </c>
      <c r="F17" s="24"/>
      <c r="G17" s="85" t="s">
        <v>189</v>
      </c>
      <c r="H17" s="24" t="s">
        <v>2594</v>
      </c>
      <c r="I17" s="21"/>
      <c r="J17" s="21"/>
      <c r="K17" s="21" t="s">
        <v>1465</v>
      </c>
      <c r="L17" s="21" t="s">
        <v>1476</v>
      </c>
      <c r="M17" s="21" t="s">
        <v>1471</v>
      </c>
      <c r="N17" s="24">
        <v>0</v>
      </c>
      <c r="O17" s="24">
        <v>0</v>
      </c>
      <c r="P17" s="24" t="s">
        <v>2588</v>
      </c>
      <c r="Q17" s="24" t="s">
        <v>2588</v>
      </c>
      <c r="R17" s="147"/>
    </row>
    <row r="18" spans="1:18" ht="27" customHeight="1" x14ac:dyDescent="0.25">
      <c r="A18" s="75"/>
      <c r="B18" s="75">
        <v>8</v>
      </c>
      <c r="C18" s="24" t="s">
        <v>51</v>
      </c>
      <c r="D18" s="24" t="s">
        <v>186</v>
      </c>
      <c r="E18" s="24" t="s">
        <v>2595</v>
      </c>
      <c r="F18" s="24"/>
      <c r="G18" s="85" t="s">
        <v>189</v>
      </c>
      <c r="H18" s="24" t="s">
        <v>2595</v>
      </c>
      <c r="I18" s="21"/>
      <c r="J18" s="21"/>
      <c r="K18" s="21" t="s">
        <v>1465</v>
      </c>
      <c r="L18" s="21" t="s">
        <v>1646</v>
      </c>
      <c r="M18" s="21" t="s">
        <v>1471</v>
      </c>
      <c r="N18" s="24">
        <v>0</v>
      </c>
      <c r="O18" s="24">
        <v>0</v>
      </c>
      <c r="P18" s="24" t="s">
        <v>2588</v>
      </c>
      <c r="Q18" s="24" t="s">
        <v>2588</v>
      </c>
      <c r="R18" s="147"/>
    </row>
    <row r="19" spans="1:18" ht="27" customHeight="1" x14ac:dyDescent="0.25">
      <c r="A19" s="75"/>
      <c r="B19" s="75">
        <v>9</v>
      </c>
      <c r="C19" s="24" t="s">
        <v>51</v>
      </c>
      <c r="D19" s="24" t="s">
        <v>186</v>
      </c>
      <c r="E19" s="24" t="s">
        <v>1534</v>
      </c>
      <c r="F19" s="24"/>
      <c r="G19" s="85" t="s">
        <v>189</v>
      </c>
      <c r="H19" s="24" t="s">
        <v>1534</v>
      </c>
      <c r="I19" s="21"/>
      <c r="J19" s="21"/>
      <c r="K19" s="21" t="s">
        <v>1458</v>
      </c>
      <c r="L19" s="21" t="s">
        <v>1459</v>
      </c>
      <c r="M19" s="21" t="s">
        <v>1471</v>
      </c>
      <c r="N19" s="24">
        <v>0</v>
      </c>
      <c r="O19" s="24">
        <v>0</v>
      </c>
      <c r="P19" s="24" t="s">
        <v>2588</v>
      </c>
      <c r="Q19" s="24" t="s">
        <v>2588</v>
      </c>
      <c r="R19" s="147"/>
    </row>
    <row r="20" spans="1:18" ht="27" customHeight="1" x14ac:dyDescent="0.25">
      <c r="A20" s="75"/>
      <c r="B20" s="75">
        <v>10</v>
      </c>
      <c r="C20" s="24" t="s">
        <v>51</v>
      </c>
      <c r="D20" s="24" t="s">
        <v>186</v>
      </c>
      <c r="E20" s="24" t="s">
        <v>1561</v>
      </c>
      <c r="F20" s="24"/>
      <c r="G20" s="21"/>
      <c r="H20" s="21"/>
      <c r="I20" s="21" t="s">
        <v>1599</v>
      </c>
      <c r="J20" s="21"/>
      <c r="K20" s="21" t="s">
        <v>1563</v>
      </c>
      <c r="L20" s="21" t="s">
        <v>1564</v>
      </c>
      <c r="M20" s="21" t="s">
        <v>1471</v>
      </c>
      <c r="N20" s="24">
        <v>0</v>
      </c>
      <c r="O20" s="24">
        <v>0</v>
      </c>
      <c r="P20" s="24" t="s">
        <v>2588</v>
      </c>
      <c r="Q20" s="24" t="s">
        <v>2588</v>
      </c>
      <c r="R20" s="147"/>
    </row>
  </sheetData>
  <autoFilter ref="B10:R20" xr:uid="{00000000-0001-0000-9400-000000000000}"/>
  <mergeCells count="1">
    <mergeCell ref="C9:M9"/>
  </mergeCells>
  <conditionalFormatting sqref="E11:E20">
    <cfRule type="duplicateValues" dxfId="1446" priority="2"/>
  </conditionalFormatting>
  <conditionalFormatting sqref="H11:H19">
    <cfRule type="duplicateValues" dxfId="1445" priority="1"/>
  </conditionalFormatting>
  <hyperlinks>
    <hyperlink ref="G11" location="RCT1211_END_REGIONAL_REF_INS!A1" display="RCT1211_END_REGIONAL_REF_INS" xr:uid="{00000000-0004-0000-9400-000000000000}"/>
    <hyperlink ref="G12" location="RCT1211_END_REGIONAL_REF_INS!A1" display="RCT1211_END_REGIONAL_REF_INS" xr:uid="{00000000-0004-0000-9400-000001000000}"/>
    <hyperlink ref="G13" location="RCT1211_END_REGIONAL_REF_INS!A1" display="RCT1211_END_REGIONAL_REF_INS" xr:uid="{00000000-0004-0000-9400-000002000000}"/>
    <hyperlink ref="G14" location="RCT1211_END_REGIONAL_REF_INS!A1" display="RCT1211_END_REGIONAL_REF_INS" xr:uid="{00000000-0004-0000-9400-000003000000}"/>
    <hyperlink ref="G15" location="RCT1211_END_REGIONAL_REF_INS!A1" display="RCT1211_END_REGIONAL_REF_INS" xr:uid="{00000000-0004-0000-9400-000004000000}"/>
    <hyperlink ref="G16" location="RCT1211_END_REGIONAL_REF_INS!A1" display="RCT1211_END_REGIONAL_REF_INS" xr:uid="{00000000-0004-0000-9400-000005000000}"/>
    <hyperlink ref="G17" location="RCT1211_END_REGIONAL_REF_INS!A1" display="RCT1211_END_REGIONAL_REF_INS" xr:uid="{00000000-0004-0000-9400-000006000000}"/>
    <hyperlink ref="G18" location="RCT1211_END_REGIONAL_REF_INS!A1" display="RCT1211_END_REGIONAL_REF_INS" xr:uid="{00000000-0004-0000-9400-000007000000}"/>
    <hyperlink ref="G19" location="RCT1211_END_REGIONAL_REF_INS!A1" display="RCT1211_END_REGIONAL_REF_INS" xr:uid="{00000000-0004-0000-9400-000008000000}"/>
    <hyperlink ref="B6" location="Variáveis!A1" display="Variáveis" xr:uid="{00000000-0004-0000-9400-000009000000}"/>
    <hyperlink ref="C6" location="'Índice de Tabelas'!A1" display="Índice de Tabelas" xr:uid="{00000000-0004-0000-9400-00000A000000}"/>
    <hyperlink ref="D6" location="'Manual de Instrução'!A1" display="Manual de Instrução" xr:uid="{00000000-0004-0000-9400-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7853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223"/>
  <dimension ref="A1:R18"/>
  <sheetViews>
    <sheetView zoomScale="80" workbookViewId="0">
      <pane xSplit="5" ySplit="10" topLeftCell="F11" activePane="bottomRight" state="frozen"/>
      <selection pane="topRight" activeCell="F1" sqref="F1"/>
      <selection pane="bottomLeft" activeCell="A18" sqref="A18"/>
      <selection pane="bottomRight" activeCell="B10" sqref="B10:R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2.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187</v>
      </c>
      <c r="E11" s="24" t="s">
        <v>1581</v>
      </c>
      <c r="F11" s="24"/>
      <c r="G11" s="21"/>
      <c r="I11" s="21" t="s">
        <v>1457</v>
      </c>
      <c r="J11" s="24" t="s">
        <v>2087</v>
      </c>
      <c r="K11" s="21" t="s">
        <v>1458</v>
      </c>
      <c r="L11" s="21" t="s">
        <v>1459</v>
      </c>
      <c r="M11" s="21" t="s">
        <v>1471</v>
      </c>
      <c r="N11" s="24">
        <v>0</v>
      </c>
      <c r="O11" s="73">
        <v>0</v>
      </c>
      <c r="P11" s="73" t="s">
        <v>2588</v>
      </c>
      <c r="Q11" s="24" t="s">
        <v>2588</v>
      </c>
      <c r="R11" s="147"/>
    </row>
    <row r="12" spans="1:18" ht="27" customHeight="1" x14ac:dyDescent="0.25">
      <c r="A12" s="75"/>
      <c r="B12" s="75">
        <v>2</v>
      </c>
      <c r="C12" s="24" t="s">
        <v>51</v>
      </c>
      <c r="D12" s="24" t="s">
        <v>187</v>
      </c>
      <c r="E12" s="24" t="s">
        <v>2590</v>
      </c>
      <c r="F12" s="24"/>
      <c r="G12" s="85" t="s">
        <v>2596</v>
      </c>
      <c r="H12" s="24" t="s">
        <v>2590</v>
      </c>
      <c r="I12" s="21"/>
      <c r="J12" s="21"/>
      <c r="K12" s="21" t="s">
        <v>1465</v>
      </c>
      <c r="L12" s="21" t="s">
        <v>1470</v>
      </c>
      <c r="M12" s="21" t="s">
        <v>1471</v>
      </c>
      <c r="N12" s="24">
        <v>0</v>
      </c>
      <c r="O12" s="24">
        <v>0</v>
      </c>
      <c r="P12" s="24" t="s">
        <v>2588</v>
      </c>
      <c r="Q12" s="24" t="s">
        <v>2588</v>
      </c>
      <c r="R12" s="147"/>
    </row>
    <row r="13" spans="1:18" ht="27" customHeight="1" x14ac:dyDescent="0.25">
      <c r="A13" s="75"/>
      <c r="B13" s="75">
        <v>3</v>
      </c>
      <c r="C13" s="24" t="s">
        <v>51</v>
      </c>
      <c r="D13" s="24" t="s">
        <v>187</v>
      </c>
      <c r="E13" s="24" t="s">
        <v>2591</v>
      </c>
      <c r="F13" s="24"/>
      <c r="G13" s="85" t="s">
        <v>2596</v>
      </c>
      <c r="H13" s="24" t="s">
        <v>2591</v>
      </c>
      <c r="I13" s="21"/>
      <c r="J13" s="21"/>
      <c r="K13" s="21" t="s">
        <v>1465</v>
      </c>
      <c r="L13" s="21" t="s">
        <v>1470</v>
      </c>
      <c r="M13" s="21" t="s">
        <v>1471</v>
      </c>
      <c r="N13" s="24">
        <v>0</v>
      </c>
      <c r="O13" s="24">
        <v>0</v>
      </c>
      <c r="P13" s="24" t="s">
        <v>2588</v>
      </c>
      <c r="Q13" s="24" t="s">
        <v>2588</v>
      </c>
      <c r="R13" s="147"/>
    </row>
    <row r="14" spans="1:18" ht="27" customHeight="1" x14ac:dyDescent="0.25">
      <c r="A14" s="75"/>
      <c r="B14" s="75">
        <v>4</v>
      </c>
      <c r="C14" s="24" t="s">
        <v>51</v>
      </c>
      <c r="D14" s="24" t="s">
        <v>187</v>
      </c>
      <c r="E14" s="24" t="s">
        <v>2592</v>
      </c>
      <c r="F14" s="24"/>
      <c r="G14" s="85" t="s">
        <v>2596</v>
      </c>
      <c r="H14" s="24" t="s">
        <v>2592</v>
      </c>
      <c r="I14" s="21"/>
      <c r="J14" s="21"/>
      <c r="K14" s="21" t="s">
        <v>1465</v>
      </c>
      <c r="L14" s="21" t="s">
        <v>1470</v>
      </c>
      <c r="M14" s="21" t="s">
        <v>1471</v>
      </c>
      <c r="N14" s="24">
        <v>0</v>
      </c>
      <c r="O14" s="24">
        <v>0</v>
      </c>
      <c r="P14" s="24" t="s">
        <v>2588</v>
      </c>
      <c r="Q14" s="24" t="s">
        <v>2588</v>
      </c>
      <c r="R14" s="147"/>
    </row>
    <row r="15" spans="1:18" ht="27" customHeight="1" x14ac:dyDescent="0.25">
      <c r="A15" s="75"/>
      <c r="B15" s="75">
        <v>5</v>
      </c>
      <c r="C15" s="24" t="s">
        <v>51</v>
      </c>
      <c r="D15" s="24" t="s">
        <v>187</v>
      </c>
      <c r="E15" s="24" t="s">
        <v>2593</v>
      </c>
      <c r="F15" s="24"/>
      <c r="G15" s="85" t="s">
        <v>2596</v>
      </c>
      <c r="H15" s="24" t="s">
        <v>2593</v>
      </c>
      <c r="I15" s="21"/>
      <c r="J15" s="21"/>
      <c r="K15" s="21" t="s">
        <v>1482</v>
      </c>
      <c r="L15" s="21" t="s">
        <v>1586</v>
      </c>
      <c r="M15" s="21" t="s">
        <v>1471</v>
      </c>
      <c r="N15" s="24">
        <v>0</v>
      </c>
      <c r="O15" s="24">
        <v>0</v>
      </c>
      <c r="P15" s="24" t="s">
        <v>2588</v>
      </c>
      <c r="Q15" s="24" t="s">
        <v>2588</v>
      </c>
      <c r="R15" s="147"/>
    </row>
    <row r="16" spans="1:18" ht="27" customHeight="1" x14ac:dyDescent="0.25">
      <c r="A16" s="75"/>
      <c r="B16" s="75">
        <v>6</v>
      </c>
      <c r="C16" s="24" t="s">
        <v>51</v>
      </c>
      <c r="D16" s="24" t="s">
        <v>187</v>
      </c>
      <c r="E16" s="24" t="s">
        <v>2594</v>
      </c>
      <c r="F16" s="24"/>
      <c r="G16" s="85" t="s">
        <v>2596</v>
      </c>
      <c r="H16" s="24" t="s">
        <v>2594</v>
      </c>
      <c r="I16" s="21"/>
      <c r="J16" s="21"/>
      <c r="K16" s="21" t="s">
        <v>1465</v>
      </c>
      <c r="L16" s="21" t="s">
        <v>1476</v>
      </c>
      <c r="M16" s="21" t="s">
        <v>1471</v>
      </c>
      <c r="N16" s="24">
        <v>0</v>
      </c>
      <c r="O16" s="24">
        <v>0</v>
      </c>
      <c r="P16" s="24" t="s">
        <v>2588</v>
      </c>
      <c r="Q16" s="24" t="s">
        <v>2588</v>
      </c>
      <c r="R16" s="147"/>
    </row>
    <row r="17" spans="1:18" ht="27" customHeight="1" x14ac:dyDescent="0.25">
      <c r="A17" s="75"/>
      <c r="B17" s="75">
        <v>7</v>
      </c>
      <c r="C17" s="24" t="s">
        <v>51</v>
      </c>
      <c r="D17" s="24" t="s">
        <v>187</v>
      </c>
      <c r="E17" s="24" t="s">
        <v>2595</v>
      </c>
      <c r="F17" s="24"/>
      <c r="G17" s="85" t="s">
        <v>2596</v>
      </c>
      <c r="H17" s="24" t="s">
        <v>2595</v>
      </c>
      <c r="I17" s="21"/>
      <c r="J17" s="21"/>
      <c r="K17" s="21" t="s">
        <v>1465</v>
      </c>
      <c r="L17" s="21" t="s">
        <v>1646</v>
      </c>
      <c r="M17" s="21" t="s">
        <v>1471</v>
      </c>
      <c r="N17" s="24">
        <v>0</v>
      </c>
      <c r="O17" s="24">
        <v>0</v>
      </c>
      <c r="P17" s="24" t="s">
        <v>2588</v>
      </c>
      <c r="Q17" s="24" t="s">
        <v>2588</v>
      </c>
      <c r="R17" s="147"/>
    </row>
    <row r="18" spans="1:18" ht="27" customHeight="1" x14ac:dyDescent="0.25">
      <c r="A18" s="75"/>
      <c r="B18" s="75">
        <v>8</v>
      </c>
      <c r="C18" s="24" t="s">
        <v>51</v>
      </c>
      <c r="D18" s="24" t="s">
        <v>187</v>
      </c>
      <c r="E18" s="24" t="s">
        <v>1534</v>
      </c>
      <c r="F18" s="24"/>
      <c r="G18" s="85" t="s">
        <v>2596</v>
      </c>
      <c r="H18" s="24" t="s">
        <v>1534</v>
      </c>
      <c r="I18" s="21"/>
      <c r="J18" s="21"/>
      <c r="K18" s="21" t="s">
        <v>1458</v>
      </c>
      <c r="L18" s="21" t="s">
        <v>1459</v>
      </c>
      <c r="M18" s="21" t="s">
        <v>1471</v>
      </c>
      <c r="N18" s="24">
        <v>0</v>
      </c>
      <c r="O18" s="24">
        <v>0</v>
      </c>
      <c r="P18" s="24" t="s">
        <v>2588</v>
      </c>
      <c r="Q18" s="24" t="s">
        <v>2588</v>
      </c>
      <c r="R18" s="147"/>
    </row>
  </sheetData>
  <autoFilter ref="B10:R18" xr:uid="{00000000-0001-0000-9500-000000000000}"/>
  <mergeCells count="1">
    <mergeCell ref="C9:M9"/>
  </mergeCells>
  <conditionalFormatting sqref="E11:E18">
    <cfRule type="duplicateValues" dxfId="1444" priority="2"/>
  </conditionalFormatting>
  <conditionalFormatting sqref="H12:H18">
    <cfRule type="duplicateValues" dxfId="1443" priority="1"/>
  </conditionalFormatting>
  <hyperlinks>
    <hyperlink ref="G12" location="SAT211_END_REGIONAL!A1" display="SAT211_END_REGIONAL" xr:uid="{00000000-0004-0000-9500-000000000000}"/>
    <hyperlink ref="G13" location="SAT211_END_REGIONAL!A1" display="SAT211_END_REGIONAL" xr:uid="{00000000-0004-0000-9500-000001000000}"/>
    <hyperlink ref="G14" location="SAT211_END_REGIONAL!A1" display="SAT211_END_REGIONAL" xr:uid="{00000000-0004-0000-9500-000002000000}"/>
    <hyperlink ref="G15" location="SAT211_END_REGIONAL!A1" display="SAT211_END_REGIONAL" xr:uid="{00000000-0004-0000-9500-000003000000}"/>
    <hyperlink ref="G16" location="SAT211_END_REGIONAL!A1" display="SAT211_END_REGIONAL" xr:uid="{00000000-0004-0000-9500-000004000000}"/>
    <hyperlink ref="G17" location="SAT211_END_REGIONAL!A1" display="SAT211_END_REGIONAL" xr:uid="{00000000-0004-0000-9500-000005000000}"/>
    <hyperlink ref="G18" location="SAT211_END_REGIONAL!A1" display="SAT211_END_REGIONAL" xr:uid="{00000000-0004-0000-9500-000006000000}"/>
    <hyperlink ref="B6" location="Variáveis!A1" display="Variáveis" xr:uid="{00000000-0004-0000-9500-000007000000}"/>
    <hyperlink ref="C6" location="'Índice de Tabelas'!A1" display="Índice de Tabelas" xr:uid="{00000000-0004-0000-9500-000008000000}"/>
    <hyperlink ref="D6" location="'Manual de Instrução'!A1" display="Manual de Instrução" xr:uid="{00000000-0004-0000-9500-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7955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225"/>
  <dimension ref="A1:S14"/>
  <sheetViews>
    <sheetView zoomScale="80" workbookViewId="0">
      <pane xSplit="5" ySplit="10" topLeftCell="F11" activePane="bottomRight" state="frozen"/>
      <selection pane="topRight" activeCell="F1" sqref="F1"/>
      <selection pane="bottomLeft" activeCell="A18" sqref="A18"/>
      <selection pane="bottomRight" activeCell="B10" sqref="B10:S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 style="27" bestFit="1"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188</v>
      </c>
      <c r="E11" s="24" t="s">
        <v>1576</v>
      </c>
      <c r="F11" s="24"/>
      <c r="G11" s="85" t="s">
        <v>186</v>
      </c>
      <c r="H11" s="24" t="s">
        <v>1576</v>
      </c>
      <c r="I11" s="21"/>
      <c r="J11" s="24" t="s">
        <v>2597</v>
      </c>
      <c r="K11" s="24" t="s">
        <v>2598</v>
      </c>
      <c r="L11" s="21" t="s">
        <v>1458</v>
      </c>
      <c r="M11" s="21" t="s">
        <v>1459</v>
      </c>
      <c r="N11" s="21" t="s">
        <v>1471</v>
      </c>
      <c r="O11" s="24">
        <v>0</v>
      </c>
      <c r="P11" s="73">
        <v>0</v>
      </c>
      <c r="Q11" s="73" t="s">
        <v>2588</v>
      </c>
      <c r="R11" s="24" t="s">
        <v>2588</v>
      </c>
      <c r="S11" s="147"/>
    </row>
    <row r="12" spans="1:19" ht="27" customHeight="1" x14ac:dyDescent="0.25">
      <c r="A12" s="75"/>
      <c r="B12" s="75">
        <v>2</v>
      </c>
      <c r="C12" s="24" t="s">
        <v>51</v>
      </c>
      <c r="D12" s="24" t="s">
        <v>188</v>
      </c>
      <c r="E12" s="24" t="s">
        <v>2590</v>
      </c>
      <c r="F12" s="24"/>
      <c r="G12" s="85" t="s">
        <v>186</v>
      </c>
      <c r="H12" s="24" t="s">
        <v>2590</v>
      </c>
      <c r="I12" s="21"/>
      <c r="J12" s="21"/>
      <c r="K12" s="21"/>
      <c r="L12" s="21" t="s">
        <v>1465</v>
      </c>
      <c r="M12" s="21" t="s">
        <v>1470</v>
      </c>
      <c r="N12" s="21" t="s">
        <v>1460</v>
      </c>
      <c r="O12" s="24">
        <v>0</v>
      </c>
      <c r="P12" s="24">
        <v>0</v>
      </c>
      <c r="Q12" s="24" t="s">
        <v>2588</v>
      </c>
      <c r="R12" s="24" t="s">
        <v>2588</v>
      </c>
      <c r="S12" s="147"/>
    </row>
    <row r="13" spans="1:19" ht="27" customHeight="1" x14ac:dyDescent="0.25">
      <c r="A13" s="75"/>
      <c r="B13" s="75">
        <v>3</v>
      </c>
      <c r="C13" s="24" t="s">
        <v>51</v>
      </c>
      <c r="D13" s="24" t="s">
        <v>188</v>
      </c>
      <c r="E13" s="24" t="s">
        <v>2591</v>
      </c>
      <c r="F13" s="24"/>
      <c r="G13" s="85" t="s">
        <v>186</v>
      </c>
      <c r="H13" s="24" t="s">
        <v>2591</v>
      </c>
      <c r="I13" s="21"/>
      <c r="J13" s="21"/>
      <c r="K13" s="21"/>
      <c r="L13" s="21" t="s">
        <v>1465</v>
      </c>
      <c r="M13" s="21" t="s">
        <v>1470</v>
      </c>
      <c r="N13" s="21" t="s">
        <v>1460</v>
      </c>
      <c r="O13" s="24">
        <v>0</v>
      </c>
      <c r="P13" s="24">
        <v>0</v>
      </c>
      <c r="Q13" s="24" t="s">
        <v>2588</v>
      </c>
      <c r="R13" s="24" t="s">
        <v>2588</v>
      </c>
      <c r="S13" s="147"/>
    </row>
    <row r="14" spans="1:19" ht="27" customHeight="1" x14ac:dyDescent="0.25">
      <c r="A14" s="75"/>
      <c r="B14" s="75">
        <v>4</v>
      </c>
      <c r="C14" s="24" t="s">
        <v>51</v>
      </c>
      <c r="D14" s="24" t="s">
        <v>188</v>
      </c>
      <c r="E14" s="24" t="s">
        <v>2592</v>
      </c>
      <c r="F14" s="24"/>
      <c r="G14" s="85" t="s">
        <v>186</v>
      </c>
      <c r="H14" s="24" t="s">
        <v>2592</v>
      </c>
      <c r="I14" s="21"/>
      <c r="J14" s="21"/>
      <c r="K14" s="21"/>
      <c r="L14" s="21" t="s">
        <v>1465</v>
      </c>
      <c r="M14" s="21" t="s">
        <v>1470</v>
      </c>
      <c r="N14" s="21" t="s">
        <v>1460</v>
      </c>
      <c r="O14" s="24">
        <v>0</v>
      </c>
      <c r="P14" s="24">
        <v>0</v>
      </c>
      <c r="Q14" s="24" t="s">
        <v>2588</v>
      </c>
      <c r="R14" s="24" t="s">
        <v>2588</v>
      </c>
      <c r="S14" s="147"/>
    </row>
  </sheetData>
  <autoFilter ref="B10:S14" xr:uid="{00000000-0001-0000-9600-000000000000}"/>
  <mergeCells count="1">
    <mergeCell ref="C9:M9"/>
  </mergeCells>
  <conditionalFormatting sqref="E11:E14">
    <cfRule type="duplicateValues" dxfId="1442" priority="2"/>
  </conditionalFormatting>
  <conditionalFormatting sqref="H11:H14">
    <cfRule type="duplicateValues" dxfId="1441" priority="1"/>
  </conditionalFormatting>
  <hyperlinks>
    <hyperlink ref="G11" location="RCT1211_END_REGIONAL_REF!A1" display="RCT1211_END_REGIONAL_REF" xr:uid="{00000000-0004-0000-9600-000000000000}"/>
    <hyperlink ref="G12" location="RCT1211_END_REGIONAL_REF!A1" display="RCT1211_END_REGIONAL_REF" xr:uid="{00000000-0004-0000-9600-000001000000}"/>
    <hyperlink ref="G13" location="RCT1211_END_REGIONAL_REF!A1" display="RCT1211_END_REGIONAL_REF" xr:uid="{00000000-0004-0000-9600-000002000000}"/>
    <hyperlink ref="G14" location="RCT1211_END_REGIONAL_REF!A1" display="RCT1211_END_REGIONAL_REF" xr:uid="{00000000-0004-0000-9600-000003000000}"/>
    <hyperlink ref="B6" location="Variáveis!A1" display="Variáveis" xr:uid="{00000000-0004-0000-9600-000004000000}"/>
    <hyperlink ref="C6" location="'Índice de Tabelas'!A1" display="Índice de Tabelas" xr:uid="{00000000-0004-0000-9600-000005000000}"/>
    <hyperlink ref="D6" location="'Manual de Instrução'!A1" display="Manual de Instrução" xr:uid="{00000000-0004-0000-9600-00000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8160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226"/>
  <dimension ref="A1:S19"/>
  <sheetViews>
    <sheetView zoomScale="80" workbookViewId="0">
      <pane xSplit="5" ySplit="10" topLeftCell="F11" activePane="bottomRight" state="frozen"/>
      <selection pane="topRight" activeCell="F1" sqref="F1"/>
      <selection pane="bottomLeft" activeCell="A18" sqref="A18"/>
      <selection pane="bottomRight" activeCell="B10" sqref="B10:S1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 style="27" bestFit="1" customWidth="1"/>
    <col min="5" max="5" width="23.59765625" style="27" customWidth="1"/>
    <col min="6" max="6" width="27.3984375" style="27" customWidth="1"/>
    <col min="7" max="7" width="35.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189</v>
      </c>
      <c r="E11" s="24" t="s">
        <v>1581</v>
      </c>
      <c r="F11" s="24"/>
      <c r="G11" s="85" t="s">
        <v>187</v>
      </c>
      <c r="H11" s="24" t="s">
        <v>1581</v>
      </c>
      <c r="I11" s="21"/>
      <c r="J11" s="24" t="s">
        <v>2599</v>
      </c>
      <c r="K11" s="24" t="s">
        <v>2600</v>
      </c>
      <c r="L11" s="21" t="s">
        <v>1458</v>
      </c>
      <c r="M11" s="21" t="s">
        <v>1459</v>
      </c>
      <c r="N11" s="21" t="s">
        <v>1471</v>
      </c>
      <c r="O11" s="24">
        <v>0</v>
      </c>
      <c r="P11" s="73">
        <v>0</v>
      </c>
      <c r="Q11" s="73" t="s">
        <v>2588</v>
      </c>
      <c r="R11" s="24" t="s">
        <v>2588</v>
      </c>
      <c r="S11" s="147"/>
    </row>
    <row r="12" spans="1:19" ht="27" customHeight="1" x14ac:dyDescent="0.25">
      <c r="A12" s="75"/>
      <c r="B12" s="75">
        <v>2</v>
      </c>
      <c r="C12" s="24" t="s">
        <v>51</v>
      </c>
      <c r="D12" s="24" t="s">
        <v>189</v>
      </c>
      <c r="E12" s="24" t="s">
        <v>1576</v>
      </c>
      <c r="F12" s="24"/>
      <c r="G12" s="85" t="s">
        <v>186</v>
      </c>
      <c r="H12" s="21"/>
      <c r="I12" s="21" t="s">
        <v>1606</v>
      </c>
      <c r="J12" s="21" t="s">
        <v>2601</v>
      </c>
      <c r="K12" s="21"/>
      <c r="L12" s="21" t="s">
        <v>1458</v>
      </c>
      <c r="M12" s="21" t="s">
        <v>1459</v>
      </c>
      <c r="N12" s="21" t="s">
        <v>1471</v>
      </c>
      <c r="O12" s="24">
        <v>0</v>
      </c>
      <c r="P12" s="24">
        <v>0</v>
      </c>
      <c r="Q12" s="24" t="s">
        <v>2588</v>
      </c>
      <c r="R12" s="24" t="s">
        <v>2588</v>
      </c>
      <c r="S12" s="147"/>
    </row>
    <row r="13" spans="1:19" ht="27" customHeight="1" x14ac:dyDescent="0.25">
      <c r="A13" s="75"/>
      <c r="B13" s="75">
        <v>3</v>
      </c>
      <c r="C13" s="24" t="s">
        <v>51</v>
      </c>
      <c r="D13" s="24" t="s">
        <v>189</v>
      </c>
      <c r="E13" s="24" t="s">
        <v>2590</v>
      </c>
      <c r="F13" s="24"/>
      <c r="G13" s="85" t="s">
        <v>187</v>
      </c>
      <c r="H13" s="24" t="s">
        <v>2590</v>
      </c>
      <c r="I13" s="21"/>
      <c r="J13" s="24" t="s">
        <v>2599</v>
      </c>
      <c r="K13" s="24" t="s">
        <v>2600</v>
      </c>
      <c r="L13" s="21" t="s">
        <v>1465</v>
      </c>
      <c r="M13" s="21" t="s">
        <v>1470</v>
      </c>
      <c r="N13" s="21" t="s">
        <v>1460</v>
      </c>
      <c r="O13" s="24">
        <v>0</v>
      </c>
      <c r="P13" s="24">
        <v>0</v>
      </c>
      <c r="Q13" s="24" t="s">
        <v>2588</v>
      </c>
      <c r="R13" s="24" t="s">
        <v>2588</v>
      </c>
      <c r="S13" s="147"/>
    </row>
    <row r="14" spans="1:19" ht="27" customHeight="1" x14ac:dyDescent="0.25">
      <c r="A14" s="75"/>
      <c r="B14" s="75">
        <v>4</v>
      </c>
      <c r="C14" s="24" t="s">
        <v>51</v>
      </c>
      <c r="D14" s="24" t="s">
        <v>189</v>
      </c>
      <c r="E14" s="24" t="s">
        <v>2591</v>
      </c>
      <c r="F14" s="24"/>
      <c r="G14" s="85" t="s">
        <v>187</v>
      </c>
      <c r="H14" s="24" t="s">
        <v>2591</v>
      </c>
      <c r="I14" s="21"/>
      <c r="J14" s="24" t="s">
        <v>2599</v>
      </c>
      <c r="K14" s="24" t="s">
        <v>2600</v>
      </c>
      <c r="L14" s="21" t="s">
        <v>1465</v>
      </c>
      <c r="M14" s="21" t="s">
        <v>1470</v>
      </c>
      <c r="N14" s="21" t="s">
        <v>1460</v>
      </c>
      <c r="O14" s="24">
        <v>0</v>
      </c>
      <c r="P14" s="24">
        <v>0</v>
      </c>
      <c r="Q14" s="24" t="s">
        <v>2588</v>
      </c>
      <c r="R14" s="24" t="s">
        <v>2588</v>
      </c>
      <c r="S14" s="147"/>
    </row>
    <row r="15" spans="1:19" ht="27" customHeight="1" x14ac:dyDescent="0.25">
      <c r="A15" s="75"/>
      <c r="B15" s="75">
        <v>5</v>
      </c>
      <c r="C15" s="24" t="s">
        <v>51</v>
      </c>
      <c r="D15" s="24" t="s">
        <v>189</v>
      </c>
      <c r="E15" s="24" t="s">
        <v>2592</v>
      </c>
      <c r="F15" s="24"/>
      <c r="G15" s="85" t="s">
        <v>187</v>
      </c>
      <c r="H15" s="24" t="s">
        <v>2592</v>
      </c>
      <c r="I15" s="21"/>
      <c r="J15" s="24" t="s">
        <v>2599</v>
      </c>
      <c r="K15" s="24" t="s">
        <v>2600</v>
      </c>
      <c r="L15" s="21" t="s">
        <v>1465</v>
      </c>
      <c r="M15" s="21" t="s">
        <v>1470</v>
      </c>
      <c r="N15" s="21" t="s">
        <v>1460</v>
      </c>
      <c r="O15" s="24">
        <v>0</v>
      </c>
      <c r="P15" s="24">
        <v>0</v>
      </c>
      <c r="Q15" s="24" t="s">
        <v>2588</v>
      </c>
      <c r="R15" s="24" t="s">
        <v>2588</v>
      </c>
      <c r="S15" s="147"/>
    </row>
    <row r="16" spans="1:19" ht="27" customHeight="1" x14ac:dyDescent="0.25">
      <c r="A16" s="75"/>
      <c r="B16" s="75">
        <v>6</v>
      </c>
      <c r="C16" s="24" t="s">
        <v>51</v>
      </c>
      <c r="D16" s="24" t="s">
        <v>189</v>
      </c>
      <c r="E16" s="24" t="s">
        <v>2593</v>
      </c>
      <c r="F16" s="24"/>
      <c r="G16" s="85" t="s">
        <v>187</v>
      </c>
      <c r="H16" s="24" t="s">
        <v>2593</v>
      </c>
      <c r="I16" s="21"/>
      <c r="J16" s="24" t="s">
        <v>2599</v>
      </c>
      <c r="K16" s="24" t="s">
        <v>2600</v>
      </c>
      <c r="L16" s="21" t="s">
        <v>1482</v>
      </c>
      <c r="M16" s="21" t="s">
        <v>1586</v>
      </c>
      <c r="N16" s="21" t="s">
        <v>1471</v>
      </c>
      <c r="O16" s="24">
        <v>0</v>
      </c>
      <c r="P16" s="24">
        <v>0</v>
      </c>
      <c r="Q16" s="24" t="s">
        <v>2588</v>
      </c>
      <c r="R16" s="24" t="s">
        <v>2588</v>
      </c>
      <c r="S16" s="147"/>
    </row>
    <row r="17" spans="1:19" ht="27" customHeight="1" x14ac:dyDescent="0.25">
      <c r="A17" s="75"/>
      <c r="B17" s="75">
        <v>7</v>
      </c>
      <c r="C17" s="24" t="s">
        <v>51</v>
      </c>
      <c r="D17" s="24" t="s">
        <v>189</v>
      </c>
      <c r="E17" s="24" t="s">
        <v>2594</v>
      </c>
      <c r="F17" s="24"/>
      <c r="G17" s="85" t="s">
        <v>187</v>
      </c>
      <c r="H17" s="24" t="s">
        <v>2594</v>
      </c>
      <c r="I17" s="21"/>
      <c r="J17" s="24" t="s">
        <v>2599</v>
      </c>
      <c r="K17" s="24" t="s">
        <v>2600</v>
      </c>
      <c r="L17" s="21" t="s">
        <v>1465</v>
      </c>
      <c r="M17" s="21" t="s">
        <v>1476</v>
      </c>
      <c r="N17" s="21" t="s">
        <v>1471</v>
      </c>
      <c r="O17" s="24">
        <v>0</v>
      </c>
      <c r="P17" s="24">
        <v>0</v>
      </c>
      <c r="Q17" s="24" t="s">
        <v>2588</v>
      </c>
      <c r="R17" s="24" t="s">
        <v>2588</v>
      </c>
      <c r="S17" s="147"/>
    </row>
    <row r="18" spans="1:19" ht="27" customHeight="1" x14ac:dyDescent="0.25">
      <c r="A18" s="75"/>
      <c r="B18" s="75">
        <v>8</v>
      </c>
      <c r="C18" s="24" t="s">
        <v>51</v>
      </c>
      <c r="D18" s="24" t="s">
        <v>189</v>
      </c>
      <c r="E18" s="24" t="s">
        <v>2595</v>
      </c>
      <c r="F18" s="24"/>
      <c r="G18" s="85" t="s">
        <v>187</v>
      </c>
      <c r="H18" s="24" t="s">
        <v>2595</v>
      </c>
      <c r="I18" s="21"/>
      <c r="J18" s="24" t="s">
        <v>2599</v>
      </c>
      <c r="K18" s="24" t="s">
        <v>2600</v>
      </c>
      <c r="L18" s="21" t="s">
        <v>1465</v>
      </c>
      <c r="M18" s="21" t="s">
        <v>1646</v>
      </c>
      <c r="N18" s="21" t="s">
        <v>1471</v>
      </c>
      <c r="O18" s="24">
        <v>0</v>
      </c>
      <c r="P18" s="24">
        <v>0</v>
      </c>
      <c r="Q18" s="24" t="s">
        <v>2588</v>
      </c>
      <c r="R18" s="24" t="s">
        <v>2588</v>
      </c>
      <c r="S18" s="147"/>
    </row>
    <row r="19" spans="1:19" ht="27" customHeight="1" x14ac:dyDescent="0.25">
      <c r="A19" s="75"/>
      <c r="B19" s="75">
        <v>9</v>
      </c>
      <c r="C19" s="24" t="s">
        <v>51</v>
      </c>
      <c r="D19" s="24" t="s">
        <v>189</v>
      </c>
      <c r="E19" s="24" t="s">
        <v>1534</v>
      </c>
      <c r="F19" s="24"/>
      <c r="G19" s="85" t="s">
        <v>187</v>
      </c>
      <c r="H19" s="24" t="s">
        <v>1534</v>
      </c>
      <c r="I19" s="21"/>
      <c r="J19" s="24" t="s">
        <v>2599</v>
      </c>
      <c r="K19" s="24" t="s">
        <v>2600</v>
      </c>
      <c r="L19" s="21" t="s">
        <v>1458</v>
      </c>
      <c r="M19" s="21" t="s">
        <v>1459</v>
      </c>
      <c r="N19" s="21" t="s">
        <v>1471</v>
      </c>
      <c r="O19" s="24">
        <v>0</v>
      </c>
      <c r="P19" s="24">
        <v>0</v>
      </c>
      <c r="Q19" s="24" t="s">
        <v>2588</v>
      </c>
      <c r="R19" s="24" t="s">
        <v>2588</v>
      </c>
      <c r="S19" s="147"/>
    </row>
  </sheetData>
  <autoFilter ref="B10:S19" xr:uid="{00000000-0001-0000-9700-000000000000}"/>
  <mergeCells count="1">
    <mergeCell ref="C9:M9"/>
  </mergeCells>
  <conditionalFormatting sqref="E11:E19">
    <cfRule type="duplicateValues" dxfId="1440" priority="3"/>
  </conditionalFormatting>
  <conditionalFormatting sqref="H11">
    <cfRule type="duplicateValues" dxfId="1439" priority="2"/>
  </conditionalFormatting>
  <conditionalFormatting sqref="H13:H19">
    <cfRule type="duplicateValues" dxfId="1438" priority="1"/>
  </conditionalFormatting>
  <hyperlinks>
    <hyperlink ref="G11" location="RCT1211_END_REGIONAL_REF_ADV!A1" display="RCT1211_END_REGIONAL_REF_ADV" xr:uid="{00000000-0004-0000-9700-000000000000}"/>
    <hyperlink ref="G12" location="RCT1211_END_REGIONAL_REF!A1" display="RCT1211_END_REGIONAL_REF" xr:uid="{00000000-0004-0000-9700-000001000000}"/>
    <hyperlink ref="G13" location="RCT1211_END_REGIONAL_REF_ADV!A1" display="RCT1211_END_REGIONAL_REF_ADV" xr:uid="{00000000-0004-0000-9700-000002000000}"/>
    <hyperlink ref="G14" location="RCT1211_END_REGIONAL_REF_ADV!A1" display="RCT1211_END_REGIONAL_REF_ADV" xr:uid="{00000000-0004-0000-9700-000003000000}"/>
    <hyperlink ref="G15" location="RCT1211_END_REGIONAL_REF_ADV!A1" display="RCT1211_END_REGIONAL_REF_ADV" xr:uid="{00000000-0004-0000-9700-000004000000}"/>
    <hyperlink ref="G16" location="RCT1211_END_REGIONAL_REF_ADV!A1" display="RCT1211_END_REGIONAL_REF_ADV" xr:uid="{00000000-0004-0000-9700-000005000000}"/>
    <hyperlink ref="G17" location="RCT1211_END_REGIONAL_REF_ADV!A1" display="RCT1211_END_REGIONAL_REF_ADV" xr:uid="{00000000-0004-0000-9700-000006000000}"/>
    <hyperlink ref="G18" location="RCT1211_END_REGIONAL_REF_ADV!A1" display="RCT1211_END_REGIONAL_REF_ADV" xr:uid="{00000000-0004-0000-9700-000007000000}"/>
    <hyperlink ref="G19" location="RCT1211_END_REGIONAL_REF_ADV!A1" display="RCT1211_END_REGIONAL_REF_ADV" xr:uid="{00000000-0004-0000-9700-000008000000}"/>
    <hyperlink ref="B6" location="Variáveis!A1" display="Variáveis" xr:uid="{00000000-0004-0000-9700-000009000000}"/>
    <hyperlink ref="C6" location="'Índice de Tabelas'!A1" display="Índice de Tabelas" xr:uid="{00000000-0004-0000-9700-00000A000000}"/>
    <hyperlink ref="D6" location="'Manual de Instrução'!A1" display="Manual de Instrução" xr:uid="{00000000-0004-0000-9700-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82626"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227"/>
  <dimension ref="A1:R33"/>
  <sheetViews>
    <sheetView zoomScale="80" workbookViewId="0">
      <pane xSplit="5" ySplit="10" topLeftCell="F11" activePane="bottomRight" state="frozen"/>
      <selection pane="topRight" activeCell="F1" sqref="F1"/>
      <selection pane="bottomLeft" activeCell="A18" sqref="A18"/>
      <selection pane="bottomRight" activeCell="B10" sqref="B10:R3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190</v>
      </c>
      <c r="E11" s="24" t="s">
        <v>1581</v>
      </c>
      <c r="F11" s="24"/>
      <c r="G11" s="85" t="s">
        <v>193</v>
      </c>
      <c r="H11" s="24" t="s">
        <v>1581</v>
      </c>
      <c r="I11" s="21"/>
      <c r="J11" s="24"/>
      <c r="K11" s="21" t="s">
        <v>1458</v>
      </c>
      <c r="L11" s="21" t="s">
        <v>1459</v>
      </c>
      <c r="M11" s="21" t="s">
        <v>1471</v>
      </c>
      <c r="N11" s="24">
        <v>0</v>
      </c>
      <c r="O11" s="73">
        <v>0</v>
      </c>
      <c r="P11" s="73" t="s">
        <v>2602</v>
      </c>
      <c r="Q11" s="24" t="s">
        <v>2602</v>
      </c>
      <c r="R11" s="147"/>
    </row>
    <row r="12" spans="1:18" ht="27" customHeight="1" x14ac:dyDescent="0.25">
      <c r="A12" s="75"/>
      <c r="B12" s="75">
        <v>2</v>
      </c>
      <c r="C12" s="24" t="s">
        <v>51</v>
      </c>
      <c r="D12" s="24" t="s">
        <v>190</v>
      </c>
      <c r="E12" s="24" t="s">
        <v>1576</v>
      </c>
      <c r="F12" s="24"/>
      <c r="G12" s="85" t="s">
        <v>193</v>
      </c>
      <c r="H12" s="24" t="s">
        <v>1576</v>
      </c>
      <c r="I12" s="22" t="s">
        <v>2603</v>
      </c>
      <c r="J12" s="21"/>
      <c r="K12" s="21" t="s">
        <v>1458</v>
      </c>
      <c r="L12" s="21" t="s">
        <v>1459</v>
      </c>
      <c r="M12" s="21" t="s">
        <v>1460</v>
      </c>
      <c r="N12" s="24">
        <v>1</v>
      </c>
      <c r="O12" s="24">
        <v>0</v>
      </c>
      <c r="P12" s="24" t="s">
        <v>2602</v>
      </c>
      <c r="Q12" s="24" t="s">
        <v>2602</v>
      </c>
      <c r="R12" s="147"/>
    </row>
    <row r="13" spans="1:18" ht="27" customHeight="1" x14ac:dyDescent="0.25">
      <c r="A13" s="75"/>
      <c r="B13" s="75">
        <v>3</v>
      </c>
      <c r="C13" s="24" t="s">
        <v>51</v>
      </c>
      <c r="D13" s="24" t="s">
        <v>190</v>
      </c>
      <c r="E13" s="24" t="s">
        <v>2590</v>
      </c>
      <c r="F13" s="24"/>
      <c r="G13" s="85" t="s">
        <v>193</v>
      </c>
      <c r="H13" s="24" t="s">
        <v>2590</v>
      </c>
      <c r="I13" s="21"/>
      <c r="J13" s="21"/>
      <c r="K13" s="21" t="s">
        <v>1465</v>
      </c>
      <c r="L13" s="21" t="s">
        <v>1470</v>
      </c>
      <c r="M13" s="21" t="s">
        <v>1471</v>
      </c>
      <c r="N13" s="24">
        <v>0</v>
      </c>
      <c r="O13" s="24">
        <v>0</v>
      </c>
      <c r="P13" s="24" t="s">
        <v>2602</v>
      </c>
      <c r="Q13" s="24" t="s">
        <v>2602</v>
      </c>
      <c r="R13" s="147"/>
    </row>
    <row r="14" spans="1:18" ht="27" customHeight="1" x14ac:dyDescent="0.25">
      <c r="A14" s="75"/>
      <c r="B14" s="75">
        <v>4</v>
      </c>
      <c r="C14" s="24" t="s">
        <v>51</v>
      </c>
      <c r="D14" s="24" t="s">
        <v>190</v>
      </c>
      <c r="E14" s="24" t="s">
        <v>2591</v>
      </c>
      <c r="F14" s="24"/>
      <c r="G14" s="85" t="s">
        <v>193</v>
      </c>
      <c r="H14" s="24" t="s">
        <v>2591</v>
      </c>
      <c r="I14" s="21"/>
      <c r="J14" s="21"/>
      <c r="K14" s="21" t="s">
        <v>1465</v>
      </c>
      <c r="L14" s="21" t="s">
        <v>1470</v>
      </c>
      <c r="M14" s="21" t="s">
        <v>1471</v>
      </c>
      <c r="N14" s="24">
        <v>0</v>
      </c>
      <c r="O14" s="24">
        <v>0</v>
      </c>
      <c r="P14" s="24" t="s">
        <v>2602</v>
      </c>
      <c r="Q14" s="24" t="s">
        <v>2602</v>
      </c>
      <c r="R14" s="147"/>
    </row>
    <row r="15" spans="1:18" ht="27" customHeight="1" x14ac:dyDescent="0.25">
      <c r="A15" s="75"/>
      <c r="B15" s="75">
        <v>5</v>
      </c>
      <c r="C15" s="24" t="s">
        <v>51</v>
      </c>
      <c r="D15" s="24" t="s">
        <v>190</v>
      </c>
      <c r="E15" s="24" t="s">
        <v>2592</v>
      </c>
      <c r="F15" s="24"/>
      <c r="G15" s="85" t="s">
        <v>193</v>
      </c>
      <c r="H15" s="24" t="s">
        <v>2592</v>
      </c>
      <c r="I15" s="21"/>
      <c r="J15" s="21"/>
      <c r="K15" s="21" t="s">
        <v>1465</v>
      </c>
      <c r="L15" s="21" t="s">
        <v>1470</v>
      </c>
      <c r="M15" s="21" t="s">
        <v>1471</v>
      </c>
      <c r="N15" s="24">
        <v>0</v>
      </c>
      <c r="O15" s="24">
        <v>0</v>
      </c>
      <c r="P15" s="24" t="s">
        <v>2602</v>
      </c>
      <c r="Q15" s="24" t="s">
        <v>2602</v>
      </c>
      <c r="R15" s="147"/>
    </row>
    <row r="16" spans="1:18" ht="27" customHeight="1" x14ac:dyDescent="0.25">
      <c r="A16" s="75"/>
      <c r="B16" s="75">
        <v>6</v>
      </c>
      <c r="C16" s="24" t="s">
        <v>51</v>
      </c>
      <c r="D16" s="24" t="s">
        <v>190</v>
      </c>
      <c r="E16" s="24" t="s">
        <v>2209</v>
      </c>
      <c r="F16" s="24"/>
      <c r="G16" s="85" t="s">
        <v>193</v>
      </c>
      <c r="H16" s="24" t="s">
        <v>2209</v>
      </c>
      <c r="I16" s="21"/>
      <c r="J16" s="21"/>
      <c r="K16" s="21" t="s">
        <v>1465</v>
      </c>
      <c r="L16" s="21" t="s">
        <v>1564</v>
      </c>
      <c r="M16" s="21" t="s">
        <v>1471</v>
      </c>
      <c r="N16" s="24">
        <v>0</v>
      </c>
      <c r="O16" s="24">
        <v>0</v>
      </c>
      <c r="P16" s="24" t="s">
        <v>2602</v>
      </c>
      <c r="Q16" s="24" t="s">
        <v>2602</v>
      </c>
      <c r="R16" s="147"/>
    </row>
    <row r="17" spans="1:18" ht="27" customHeight="1" x14ac:dyDescent="0.25">
      <c r="A17" s="75"/>
      <c r="B17" s="75">
        <v>7</v>
      </c>
      <c r="C17" s="24" t="s">
        <v>51</v>
      </c>
      <c r="D17" s="24" t="s">
        <v>190</v>
      </c>
      <c r="E17" s="24" t="s">
        <v>2604</v>
      </c>
      <c r="F17" s="24"/>
      <c r="G17" s="85" t="s">
        <v>193</v>
      </c>
      <c r="H17" s="24" t="s">
        <v>2604</v>
      </c>
      <c r="I17" s="21"/>
      <c r="J17" s="21"/>
      <c r="K17" s="21" t="s">
        <v>1465</v>
      </c>
      <c r="L17" s="21" t="s">
        <v>1564</v>
      </c>
      <c r="M17" s="21" t="s">
        <v>1471</v>
      </c>
      <c r="N17" s="24">
        <v>0</v>
      </c>
      <c r="O17" s="24">
        <v>0</v>
      </c>
      <c r="P17" s="24" t="s">
        <v>2602</v>
      </c>
      <c r="Q17" s="24" t="s">
        <v>2602</v>
      </c>
      <c r="R17" s="147"/>
    </row>
    <row r="18" spans="1:18" ht="27" customHeight="1" x14ac:dyDescent="0.25">
      <c r="A18" s="75"/>
      <c r="B18" s="75">
        <v>8</v>
      </c>
      <c r="C18" s="24" t="s">
        <v>51</v>
      </c>
      <c r="D18" s="24" t="s">
        <v>190</v>
      </c>
      <c r="E18" s="24" t="s">
        <v>2605</v>
      </c>
      <c r="F18" s="24"/>
      <c r="G18" s="85" t="s">
        <v>193</v>
      </c>
      <c r="H18" s="24" t="s">
        <v>2605</v>
      </c>
      <c r="I18" s="21"/>
      <c r="J18" s="21"/>
      <c r="K18" s="21" t="s">
        <v>1465</v>
      </c>
      <c r="L18" s="21" t="s">
        <v>1494</v>
      </c>
      <c r="M18" s="21" t="s">
        <v>1471</v>
      </c>
      <c r="N18" s="24">
        <v>0</v>
      </c>
      <c r="O18" s="24">
        <v>0</v>
      </c>
      <c r="P18" s="24" t="s">
        <v>2602</v>
      </c>
      <c r="Q18" s="24" t="s">
        <v>2602</v>
      </c>
      <c r="R18" s="147"/>
    </row>
    <row r="19" spans="1:18" ht="27" customHeight="1" x14ac:dyDescent="0.25">
      <c r="A19" s="75"/>
      <c r="B19" s="75">
        <v>9</v>
      </c>
      <c r="C19" s="24" t="s">
        <v>51</v>
      </c>
      <c r="D19" s="24" t="s">
        <v>190</v>
      </c>
      <c r="E19" s="24" t="s">
        <v>2606</v>
      </c>
      <c r="F19" s="24"/>
      <c r="G19" s="85" t="s">
        <v>193</v>
      </c>
      <c r="H19" s="24" t="s">
        <v>2606</v>
      </c>
      <c r="I19" s="21"/>
      <c r="J19" s="21"/>
      <c r="K19" s="21" t="s">
        <v>1465</v>
      </c>
      <c r="L19" s="21" t="s">
        <v>1478</v>
      </c>
      <c r="M19" s="21" t="s">
        <v>1471</v>
      </c>
      <c r="N19" s="24">
        <v>0</v>
      </c>
      <c r="O19" s="24">
        <v>0</v>
      </c>
      <c r="P19" s="24" t="s">
        <v>2602</v>
      </c>
      <c r="Q19" s="24" t="s">
        <v>2602</v>
      </c>
      <c r="R19" s="147"/>
    </row>
    <row r="20" spans="1:18" ht="27" customHeight="1" x14ac:dyDescent="0.25">
      <c r="A20" s="75"/>
      <c r="B20" s="75">
        <v>10</v>
      </c>
      <c r="C20" s="24" t="s">
        <v>51</v>
      </c>
      <c r="D20" s="24" t="s">
        <v>190</v>
      </c>
      <c r="E20" s="24" t="s">
        <v>2607</v>
      </c>
      <c r="F20" s="24"/>
      <c r="G20" s="85" t="s">
        <v>193</v>
      </c>
      <c r="H20" s="24" t="s">
        <v>2607</v>
      </c>
      <c r="I20" s="21"/>
      <c r="J20" s="21"/>
      <c r="K20" s="21" t="s">
        <v>1465</v>
      </c>
      <c r="L20" s="21" t="s">
        <v>1494</v>
      </c>
      <c r="M20" s="21" t="s">
        <v>1471</v>
      </c>
      <c r="N20" s="24">
        <v>0</v>
      </c>
      <c r="O20" s="24">
        <v>0</v>
      </c>
      <c r="P20" s="24" t="s">
        <v>2602</v>
      </c>
      <c r="Q20" s="24" t="s">
        <v>2602</v>
      </c>
      <c r="R20" s="147"/>
    </row>
    <row r="21" spans="1:18" ht="27" customHeight="1" x14ac:dyDescent="0.25">
      <c r="A21" s="75"/>
      <c r="B21" s="75">
        <v>11</v>
      </c>
      <c r="C21" s="24" t="s">
        <v>51</v>
      </c>
      <c r="D21" s="24" t="s">
        <v>190</v>
      </c>
      <c r="E21" s="24" t="s">
        <v>2608</v>
      </c>
      <c r="F21" s="24"/>
      <c r="G21" s="85" t="s">
        <v>193</v>
      </c>
      <c r="H21" s="24" t="s">
        <v>2608</v>
      </c>
      <c r="I21" s="21"/>
      <c r="J21" s="21"/>
      <c r="K21" s="21" t="s">
        <v>1465</v>
      </c>
      <c r="L21" s="21" t="s">
        <v>1478</v>
      </c>
      <c r="M21" s="21" t="s">
        <v>1471</v>
      </c>
      <c r="N21" s="24">
        <v>0</v>
      </c>
      <c r="O21" s="24">
        <v>0</v>
      </c>
      <c r="P21" s="24" t="s">
        <v>2602</v>
      </c>
      <c r="Q21" s="24" t="s">
        <v>2602</v>
      </c>
      <c r="R21" s="147"/>
    </row>
    <row r="22" spans="1:18" ht="27" customHeight="1" x14ac:dyDescent="0.25">
      <c r="A22" s="75"/>
      <c r="B22" s="75">
        <v>12</v>
      </c>
      <c r="C22" s="24" t="s">
        <v>51</v>
      </c>
      <c r="D22" s="24" t="s">
        <v>190</v>
      </c>
      <c r="E22" s="24" t="s">
        <v>2609</v>
      </c>
      <c r="F22" s="24"/>
      <c r="G22" s="85" t="s">
        <v>193</v>
      </c>
      <c r="H22" s="24" t="s">
        <v>2609</v>
      </c>
      <c r="I22" s="21"/>
      <c r="J22" s="21"/>
      <c r="K22" s="21" t="s">
        <v>1465</v>
      </c>
      <c r="L22" s="21" t="s">
        <v>1494</v>
      </c>
      <c r="M22" s="21" t="s">
        <v>1471</v>
      </c>
      <c r="N22" s="24">
        <v>0</v>
      </c>
      <c r="O22" s="24">
        <v>0</v>
      </c>
      <c r="P22" s="24" t="s">
        <v>2602</v>
      </c>
      <c r="Q22" s="24" t="s">
        <v>2602</v>
      </c>
      <c r="R22" s="147"/>
    </row>
    <row r="23" spans="1:18" ht="27" customHeight="1" x14ac:dyDescent="0.25">
      <c r="A23" s="75"/>
      <c r="B23" s="75">
        <v>13</v>
      </c>
      <c r="C23" s="24" t="s">
        <v>51</v>
      </c>
      <c r="D23" s="24" t="s">
        <v>190</v>
      </c>
      <c r="E23" s="24" t="s">
        <v>2610</v>
      </c>
      <c r="F23" s="24"/>
      <c r="G23" s="85" t="s">
        <v>193</v>
      </c>
      <c r="H23" s="24" t="s">
        <v>2610</v>
      </c>
      <c r="I23" s="21"/>
      <c r="J23" s="21"/>
      <c r="K23" s="21" t="s">
        <v>1465</v>
      </c>
      <c r="L23" s="21" t="s">
        <v>1612</v>
      </c>
      <c r="M23" s="21" t="s">
        <v>1471</v>
      </c>
      <c r="N23" s="24">
        <v>0</v>
      </c>
      <c r="O23" s="24">
        <v>0</v>
      </c>
      <c r="P23" s="24" t="s">
        <v>2602</v>
      </c>
      <c r="Q23" s="24" t="s">
        <v>2602</v>
      </c>
      <c r="R23" s="147"/>
    </row>
    <row r="24" spans="1:18" ht="27" customHeight="1" x14ac:dyDescent="0.25">
      <c r="A24" s="75"/>
      <c r="B24" s="75">
        <v>14</v>
      </c>
      <c r="C24" s="24" t="s">
        <v>51</v>
      </c>
      <c r="D24" s="24" t="s">
        <v>190</v>
      </c>
      <c r="E24" s="24" t="s">
        <v>2611</v>
      </c>
      <c r="F24" s="24"/>
      <c r="G24" s="85" t="s">
        <v>193</v>
      </c>
      <c r="H24" s="24" t="s">
        <v>2611</v>
      </c>
      <c r="I24" s="21"/>
      <c r="J24" s="21"/>
      <c r="K24" s="21" t="s">
        <v>1465</v>
      </c>
      <c r="L24" s="21" t="s">
        <v>1476</v>
      </c>
      <c r="M24" s="21" t="s">
        <v>1460</v>
      </c>
      <c r="N24" s="24">
        <v>1</v>
      </c>
      <c r="O24" s="24">
        <v>0</v>
      </c>
      <c r="P24" s="24" t="s">
        <v>2602</v>
      </c>
      <c r="Q24" s="24" t="s">
        <v>2602</v>
      </c>
      <c r="R24" s="147"/>
    </row>
    <row r="25" spans="1:18" ht="27" customHeight="1" x14ac:dyDescent="0.25">
      <c r="A25" s="75"/>
      <c r="B25" s="75">
        <v>15</v>
      </c>
      <c r="C25" s="24" t="s">
        <v>51</v>
      </c>
      <c r="D25" s="24" t="s">
        <v>190</v>
      </c>
      <c r="E25" s="24" t="s">
        <v>2612</v>
      </c>
      <c r="F25" s="24"/>
      <c r="G25" s="85" t="s">
        <v>193</v>
      </c>
      <c r="H25" s="24" t="s">
        <v>2612</v>
      </c>
      <c r="I25" s="21"/>
      <c r="J25" s="21"/>
      <c r="K25" s="21" t="s">
        <v>1465</v>
      </c>
      <c r="L25" s="21" t="s">
        <v>1473</v>
      </c>
      <c r="M25" s="21" t="s">
        <v>1460</v>
      </c>
      <c r="N25" s="24">
        <v>1</v>
      </c>
      <c r="O25" s="24">
        <v>0</v>
      </c>
      <c r="P25" s="24" t="s">
        <v>2602</v>
      </c>
      <c r="Q25" s="24" t="s">
        <v>2602</v>
      </c>
      <c r="R25" s="147"/>
    </row>
    <row r="26" spans="1:18" ht="27" customHeight="1" x14ac:dyDescent="0.25">
      <c r="A26" s="75"/>
      <c r="B26" s="75">
        <v>16</v>
      </c>
      <c r="C26" s="24" t="s">
        <v>51</v>
      </c>
      <c r="D26" s="24" t="s">
        <v>190</v>
      </c>
      <c r="E26" s="24" t="s">
        <v>2613</v>
      </c>
      <c r="F26" s="24"/>
      <c r="G26" s="85" t="s">
        <v>193</v>
      </c>
      <c r="H26" s="24" t="s">
        <v>2613</v>
      </c>
      <c r="I26" s="21"/>
      <c r="J26" s="21"/>
      <c r="K26" s="21" t="s">
        <v>1465</v>
      </c>
      <c r="L26" s="21" t="s">
        <v>1473</v>
      </c>
      <c r="M26" s="21" t="s">
        <v>1471</v>
      </c>
      <c r="N26" s="24">
        <v>0</v>
      </c>
      <c r="O26" s="24">
        <v>0</v>
      </c>
      <c r="P26" s="24" t="s">
        <v>2602</v>
      </c>
      <c r="Q26" s="24" t="s">
        <v>2602</v>
      </c>
      <c r="R26" s="147"/>
    </row>
    <row r="27" spans="1:18" ht="27" customHeight="1" x14ac:dyDescent="0.25">
      <c r="A27" s="75"/>
      <c r="B27" s="75">
        <v>17</v>
      </c>
      <c r="C27" s="24" t="s">
        <v>51</v>
      </c>
      <c r="D27" s="24" t="s">
        <v>190</v>
      </c>
      <c r="E27" s="24" t="s">
        <v>2614</v>
      </c>
      <c r="F27" s="24"/>
      <c r="G27" s="85" t="s">
        <v>193</v>
      </c>
      <c r="H27" s="24" t="s">
        <v>2614</v>
      </c>
      <c r="I27" s="21"/>
      <c r="J27" s="21"/>
      <c r="K27" s="21" t="s">
        <v>1482</v>
      </c>
      <c r="L27" s="21" t="s">
        <v>1575</v>
      </c>
      <c r="M27" s="21" t="s">
        <v>1471</v>
      </c>
      <c r="N27" s="24">
        <v>0</v>
      </c>
      <c r="O27" s="24">
        <v>0</v>
      </c>
      <c r="P27" s="24" t="s">
        <v>2602</v>
      </c>
      <c r="Q27" s="24" t="s">
        <v>2602</v>
      </c>
      <c r="R27" s="147"/>
    </row>
    <row r="28" spans="1:18" ht="27" customHeight="1" x14ac:dyDescent="0.25">
      <c r="A28" s="75"/>
      <c r="B28" s="75">
        <v>18</v>
      </c>
      <c r="C28" s="24" t="s">
        <v>51</v>
      </c>
      <c r="D28" s="24" t="s">
        <v>190</v>
      </c>
      <c r="E28" s="24" t="s">
        <v>2615</v>
      </c>
      <c r="F28" s="24"/>
      <c r="G28" s="85" t="s">
        <v>193</v>
      </c>
      <c r="H28" s="24" t="s">
        <v>2615</v>
      </c>
      <c r="I28" s="21"/>
      <c r="J28" s="21"/>
      <c r="K28" s="21" t="s">
        <v>1482</v>
      </c>
      <c r="L28" s="21" t="s">
        <v>2480</v>
      </c>
      <c r="M28" s="21" t="s">
        <v>1471</v>
      </c>
      <c r="N28" s="24">
        <v>0</v>
      </c>
      <c r="O28" s="24">
        <v>0</v>
      </c>
      <c r="P28" s="24" t="s">
        <v>2602</v>
      </c>
      <c r="Q28" s="24" t="s">
        <v>2602</v>
      </c>
      <c r="R28" s="147"/>
    </row>
    <row r="29" spans="1:18" ht="27" customHeight="1" x14ac:dyDescent="0.25">
      <c r="A29" s="75"/>
      <c r="B29" s="75">
        <v>19</v>
      </c>
      <c r="C29" s="24" t="s">
        <v>51</v>
      </c>
      <c r="D29" s="24" t="s">
        <v>190</v>
      </c>
      <c r="E29" s="24" t="s">
        <v>2616</v>
      </c>
      <c r="F29" s="24"/>
      <c r="G29" s="85" t="s">
        <v>193</v>
      </c>
      <c r="H29" s="24" t="s">
        <v>2616</v>
      </c>
      <c r="I29" s="21"/>
      <c r="J29" s="21"/>
      <c r="K29" s="21" t="s">
        <v>1482</v>
      </c>
      <c r="L29" s="21" t="s">
        <v>2480</v>
      </c>
      <c r="M29" s="21" t="s">
        <v>1471</v>
      </c>
      <c r="N29" s="24">
        <v>0</v>
      </c>
      <c r="O29" s="24">
        <v>0</v>
      </c>
      <c r="P29" s="24" t="s">
        <v>2602</v>
      </c>
      <c r="Q29" s="24" t="s">
        <v>2602</v>
      </c>
      <c r="R29" s="147"/>
    </row>
    <row r="30" spans="1:18" ht="27" customHeight="1" x14ac:dyDescent="0.25">
      <c r="A30" s="75"/>
      <c r="B30" s="75">
        <v>20</v>
      </c>
      <c r="C30" s="24" t="s">
        <v>51</v>
      </c>
      <c r="D30" s="24" t="s">
        <v>190</v>
      </c>
      <c r="E30" s="24" t="s">
        <v>2617</v>
      </c>
      <c r="F30" s="24"/>
      <c r="G30" s="85" t="s">
        <v>193</v>
      </c>
      <c r="H30" s="24" t="s">
        <v>2617</v>
      </c>
      <c r="I30" s="21"/>
      <c r="J30" s="21"/>
      <c r="K30" s="21" t="s">
        <v>1482</v>
      </c>
      <c r="L30" s="21" t="s">
        <v>1575</v>
      </c>
      <c r="M30" s="21" t="s">
        <v>1471</v>
      </c>
      <c r="N30" s="24">
        <v>0</v>
      </c>
      <c r="O30" s="24">
        <v>0</v>
      </c>
      <c r="P30" s="24" t="s">
        <v>2602</v>
      </c>
      <c r="Q30" s="24" t="s">
        <v>2602</v>
      </c>
      <c r="R30" s="147"/>
    </row>
    <row r="31" spans="1:18" ht="27" customHeight="1" x14ac:dyDescent="0.25">
      <c r="A31" s="75"/>
      <c r="B31" s="75">
        <v>21</v>
      </c>
      <c r="C31" s="24" t="s">
        <v>51</v>
      </c>
      <c r="D31" s="24" t="s">
        <v>190</v>
      </c>
      <c r="E31" s="24" t="s">
        <v>2618</v>
      </c>
      <c r="F31" s="24"/>
      <c r="G31" s="85" t="s">
        <v>193</v>
      </c>
      <c r="H31" s="24" t="s">
        <v>2618</v>
      </c>
      <c r="I31" s="21"/>
      <c r="J31" s="21"/>
      <c r="K31" s="21" t="s">
        <v>1482</v>
      </c>
      <c r="L31" s="21" t="s">
        <v>1575</v>
      </c>
      <c r="M31" s="21" t="s">
        <v>1471</v>
      </c>
      <c r="N31" s="24">
        <v>0</v>
      </c>
      <c r="O31" s="24">
        <v>0</v>
      </c>
      <c r="P31" s="24" t="s">
        <v>2602</v>
      </c>
      <c r="Q31" s="24" t="s">
        <v>2602</v>
      </c>
      <c r="R31" s="147"/>
    </row>
    <row r="32" spans="1:18" ht="27" customHeight="1" x14ac:dyDescent="0.25">
      <c r="A32" s="75"/>
      <c r="B32" s="75">
        <v>22</v>
      </c>
      <c r="C32" s="24" t="s">
        <v>51</v>
      </c>
      <c r="D32" s="24" t="s">
        <v>190</v>
      </c>
      <c r="E32" s="24" t="s">
        <v>2619</v>
      </c>
      <c r="F32" s="24"/>
      <c r="G32" s="85" t="s">
        <v>193</v>
      </c>
      <c r="H32" s="24" t="s">
        <v>2619</v>
      </c>
      <c r="I32" s="21"/>
      <c r="J32" s="21"/>
      <c r="K32" s="21" t="s">
        <v>1482</v>
      </c>
      <c r="L32" s="21" t="s">
        <v>1575</v>
      </c>
      <c r="M32" s="21" t="s">
        <v>1471</v>
      </c>
      <c r="N32" s="24">
        <v>0</v>
      </c>
      <c r="O32" s="24">
        <v>0</v>
      </c>
      <c r="P32" s="24" t="s">
        <v>2602</v>
      </c>
      <c r="Q32" s="24" t="s">
        <v>2602</v>
      </c>
      <c r="R32" s="147"/>
    </row>
    <row r="33" spans="1:18" ht="27" customHeight="1" x14ac:dyDescent="0.25">
      <c r="A33" s="75"/>
      <c r="B33" s="75">
        <v>23</v>
      </c>
      <c r="C33" s="24" t="s">
        <v>51</v>
      </c>
      <c r="D33" s="24" t="s">
        <v>190</v>
      </c>
      <c r="E33" s="24" t="s">
        <v>1561</v>
      </c>
      <c r="F33" s="24"/>
      <c r="G33" s="21"/>
      <c r="H33" s="21"/>
      <c r="I33" s="21" t="s">
        <v>1599</v>
      </c>
      <c r="J33" s="21"/>
      <c r="K33" s="21" t="s">
        <v>1563</v>
      </c>
      <c r="L33" s="21" t="s">
        <v>1564</v>
      </c>
      <c r="M33" s="21" t="s">
        <v>1471</v>
      </c>
      <c r="N33" s="24">
        <v>0</v>
      </c>
      <c r="O33" s="24">
        <v>0</v>
      </c>
      <c r="P33" s="24" t="s">
        <v>2602</v>
      </c>
      <c r="Q33" s="24" t="s">
        <v>2602</v>
      </c>
      <c r="R33" s="147"/>
    </row>
  </sheetData>
  <autoFilter ref="B10:R33" xr:uid="{00000000-0001-0000-9800-000000000000}"/>
  <mergeCells count="1">
    <mergeCell ref="C9:M9"/>
  </mergeCells>
  <conditionalFormatting sqref="E11:E33">
    <cfRule type="duplicateValues" dxfId="1437" priority="2"/>
  </conditionalFormatting>
  <conditionalFormatting sqref="H11:H32">
    <cfRule type="duplicateValues" dxfId="1436" priority="1"/>
  </conditionalFormatting>
  <hyperlinks>
    <hyperlink ref="G11" location="RCT1212_COD_POSTAL_REF_INS!A1" display="RCT1212_COD_POSTAL_REF_INS" xr:uid="{00000000-0004-0000-9800-000000000000}"/>
    <hyperlink ref="G12" location="RCT1212_COD_POSTAL_REF_INS!A1" display="RCT1212_COD_POSTAL_REF_INS" xr:uid="{00000000-0004-0000-9800-000001000000}"/>
    <hyperlink ref="G13" location="RCT1212_COD_POSTAL_REF_INS!A1" display="RCT1212_COD_POSTAL_REF_INS" xr:uid="{00000000-0004-0000-9800-000002000000}"/>
    <hyperlink ref="G14" location="RCT1212_COD_POSTAL_REF_INS!A1" display="RCT1212_COD_POSTAL_REF_INS" xr:uid="{00000000-0004-0000-9800-000003000000}"/>
    <hyperlink ref="G15" location="RCT1212_COD_POSTAL_REF_INS!A1" display="RCT1212_COD_POSTAL_REF_INS" xr:uid="{00000000-0004-0000-9800-000004000000}"/>
    <hyperlink ref="G16" location="RCT1212_COD_POSTAL_REF_INS!A1" display="RCT1212_COD_POSTAL_REF_INS" xr:uid="{00000000-0004-0000-9800-000005000000}"/>
    <hyperlink ref="G17" location="RCT1212_COD_POSTAL_REF_INS!A1" display="RCT1212_COD_POSTAL_REF_INS" xr:uid="{00000000-0004-0000-9800-000006000000}"/>
    <hyperlink ref="G18" location="RCT1212_COD_POSTAL_REF_INS!A1" display="RCT1212_COD_POSTAL_REF_INS" xr:uid="{00000000-0004-0000-9800-000007000000}"/>
    <hyperlink ref="G19" location="RCT1212_COD_POSTAL_REF_INS!A1" display="RCT1212_COD_POSTAL_REF_INS" xr:uid="{00000000-0004-0000-9800-000008000000}"/>
    <hyperlink ref="G20" location="RCT1212_COD_POSTAL_REF_INS!A1" display="RCT1212_COD_POSTAL_REF_INS" xr:uid="{00000000-0004-0000-9800-000009000000}"/>
    <hyperlink ref="G21" location="RCT1212_COD_POSTAL_REF_INS!A1" display="RCT1212_COD_POSTAL_REF_INS" xr:uid="{00000000-0004-0000-9800-00000A000000}"/>
    <hyperlink ref="G22" location="RCT1212_COD_POSTAL_REF_INS!A1" display="RCT1212_COD_POSTAL_REF_INS" xr:uid="{00000000-0004-0000-9800-00000B000000}"/>
    <hyperlink ref="G23" location="RCT1212_COD_POSTAL_REF_INS!A1" display="RCT1212_COD_POSTAL_REF_INS" xr:uid="{00000000-0004-0000-9800-00000C000000}"/>
    <hyperlink ref="G24" location="RCT1212_COD_POSTAL_REF_INS!A1" display="RCT1212_COD_POSTAL_REF_INS" xr:uid="{00000000-0004-0000-9800-00000D000000}"/>
    <hyperlink ref="G25" location="RCT1212_COD_POSTAL_REF_INS!A1" display="RCT1212_COD_POSTAL_REF_INS" xr:uid="{00000000-0004-0000-9800-00000E000000}"/>
    <hyperlink ref="G26" location="RCT1212_COD_POSTAL_REF_INS!A1" display="RCT1212_COD_POSTAL_REF_INS" xr:uid="{00000000-0004-0000-9800-00000F000000}"/>
    <hyperlink ref="G27" location="RCT1212_COD_POSTAL_REF_INS!A1" display="RCT1212_COD_POSTAL_REF_INS" xr:uid="{00000000-0004-0000-9800-000010000000}"/>
    <hyperlink ref="G28" location="RCT1212_COD_POSTAL_REF_INS!A1" display="RCT1212_COD_POSTAL_REF_INS" xr:uid="{00000000-0004-0000-9800-000011000000}"/>
    <hyperlink ref="G29" location="RCT1212_COD_POSTAL_REF_INS!A1" display="RCT1212_COD_POSTAL_REF_INS" xr:uid="{00000000-0004-0000-9800-000012000000}"/>
    <hyperlink ref="G30" location="RCT1212_COD_POSTAL_REF_INS!A1" display="RCT1212_COD_POSTAL_REF_INS" xr:uid="{00000000-0004-0000-9800-000013000000}"/>
    <hyperlink ref="G31" location="RCT1212_COD_POSTAL_REF_INS!A1" display="RCT1212_COD_POSTAL_REF_INS" xr:uid="{00000000-0004-0000-9800-000014000000}"/>
    <hyperlink ref="G32" location="RCT1212_COD_POSTAL_REF_INS!A1" display="RCT1212_COD_POSTAL_REF_INS" xr:uid="{00000000-0004-0000-9800-000015000000}"/>
    <hyperlink ref="B6" location="Variáveis!A1" display="Variáveis" xr:uid="{00000000-0004-0000-9800-000016000000}"/>
    <hyperlink ref="C6" location="'Índice de Tabelas'!A1" display="Índice de Tabelas" xr:uid="{00000000-0004-0000-9800-000017000000}"/>
    <hyperlink ref="D6" location="'Manual de Instrução'!A1" display="Manual de Instrução" xr:uid="{00000000-0004-0000-9800-00001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364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8365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228"/>
  <dimension ref="A1:R31"/>
  <sheetViews>
    <sheetView zoomScale="80" workbookViewId="0">
      <pane xSplit="5" ySplit="10" topLeftCell="F11" activePane="bottomRight" state="frozen"/>
      <selection pane="topRight" activeCell="F1" sqref="F1"/>
      <selection pane="bottomLeft" activeCell="A18" sqref="A18"/>
      <selection pane="bottomRight" activeCell="B10" sqref="B10:R3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191</v>
      </c>
      <c r="E11" s="24" t="s">
        <v>1581</v>
      </c>
      <c r="F11" s="24"/>
      <c r="G11" s="21"/>
      <c r="I11" s="21" t="s">
        <v>1457</v>
      </c>
      <c r="J11" s="24" t="s">
        <v>2087</v>
      </c>
      <c r="K11" s="21" t="s">
        <v>1458</v>
      </c>
      <c r="L11" s="21" t="s">
        <v>1459</v>
      </c>
      <c r="M11" s="21" t="s">
        <v>1471</v>
      </c>
      <c r="N11" s="24">
        <v>0</v>
      </c>
      <c r="O11" s="73">
        <v>0</v>
      </c>
      <c r="P11" s="73" t="s">
        <v>2602</v>
      </c>
      <c r="Q11" s="24" t="s">
        <v>2602</v>
      </c>
      <c r="R11" s="147"/>
    </row>
    <row r="12" spans="1:18" ht="27" customHeight="1" x14ac:dyDescent="0.25">
      <c r="A12" s="75"/>
      <c r="B12" s="75">
        <v>2</v>
      </c>
      <c r="C12" s="24" t="s">
        <v>51</v>
      </c>
      <c r="D12" s="24" t="s">
        <v>191</v>
      </c>
      <c r="E12" s="24" t="s">
        <v>2590</v>
      </c>
      <c r="F12" s="24"/>
      <c r="G12" s="85" t="s">
        <v>367</v>
      </c>
      <c r="H12" s="24" t="s">
        <v>2590</v>
      </c>
      <c r="I12" s="21"/>
      <c r="J12" s="21"/>
      <c r="K12" s="21" t="s">
        <v>1465</v>
      </c>
      <c r="L12" s="21" t="s">
        <v>1470</v>
      </c>
      <c r="M12" s="21" t="s">
        <v>1471</v>
      </c>
      <c r="N12" s="24">
        <v>0</v>
      </c>
      <c r="O12" s="24">
        <v>0</v>
      </c>
      <c r="P12" s="24" t="s">
        <v>2602</v>
      </c>
      <c r="Q12" s="24" t="s">
        <v>2602</v>
      </c>
      <c r="R12" s="147"/>
    </row>
    <row r="13" spans="1:18" ht="27" customHeight="1" x14ac:dyDescent="0.25">
      <c r="A13" s="75"/>
      <c r="B13" s="75">
        <v>3</v>
      </c>
      <c r="C13" s="24" t="s">
        <v>51</v>
      </c>
      <c r="D13" s="24" t="s">
        <v>191</v>
      </c>
      <c r="E13" s="24" t="s">
        <v>2591</v>
      </c>
      <c r="F13" s="24"/>
      <c r="G13" s="85" t="s">
        <v>367</v>
      </c>
      <c r="H13" s="24" t="s">
        <v>2591</v>
      </c>
      <c r="I13" s="21"/>
      <c r="J13" s="21"/>
      <c r="K13" s="21" t="s">
        <v>1465</v>
      </c>
      <c r="L13" s="21" t="s">
        <v>1470</v>
      </c>
      <c r="M13" s="21" t="s">
        <v>1471</v>
      </c>
      <c r="N13" s="24">
        <v>0</v>
      </c>
      <c r="O13" s="24">
        <v>0</v>
      </c>
      <c r="P13" s="24" t="s">
        <v>2602</v>
      </c>
      <c r="Q13" s="24" t="s">
        <v>2602</v>
      </c>
      <c r="R13" s="147"/>
    </row>
    <row r="14" spans="1:18" ht="27" customHeight="1" x14ac:dyDescent="0.25">
      <c r="A14" s="75"/>
      <c r="B14" s="75">
        <v>4</v>
      </c>
      <c r="C14" s="24" t="s">
        <v>51</v>
      </c>
      <c r="D14" s="24" t="s">
        <v>191</v>
      </c>
      <c r="E14" s="24" t="s">
        <v>2592</v>
      </c>
      <c r="F14" s="24"/>
      <c r="G14" s="85" t="s">
        <v>367</v>
      </c>
      <c r="H14" s="24" t="s">
        <v>2592</v>
      </c>
      <c r="I14" s="21"/>
      <c r="J14" s="21"/>
      <c r="K14" s="21" t="s">
        <v>1465</v>
      </c>
      <c r="L14" s="21" t="s">
        <v>1470</v>
      </c>
      <c r="M14" s="21" t="s">
        <v>1471</v>
      </c>
      <c r="N14" s="24">
        <v>0</v>
      </c>
      <c r="O14" s="24">
        <v>0</v>
      </c>
      <c r="P14" s="24" t="s">
        <v>2602</v>
      </c>
      <c r="Q14" s="24" t="s">
        <v>2602</v>
      </c>
      <c r="R14" s="147"/>
    </row>
    <row r="15" spans="1:18" ht="27" customHeight="1" x14ac:dyDescent="0.25">
      <c r="A15" s="75"/>
      <c r="B15" s="75">
        <v>5</v>
      </c>
      <c r="C15" s="24" t="s">
        <v>51</v>
      </c>
      <c r="D15" s="24" t="s">
        <v>191</v>
      </c>
      <c r="E15" s="24" t="s">
        <v>2209</v>
      </c>
      <c r="F15" s="24"/>
      <c r="G15" s="85" t="s">
        <v>367</v>
      </c>
      <c r="H15" s="24" t="s">
        <v>2209</v>
      </c>
      <c r="I15" s="21"/>
      <c r="J15" s="21"/>
      <c r="K15" s="21" t="s">
        <v>1465</v>
      </c>
      <c r="L15" s="21" t="s">
        <v>1564</v>
      </c>
      <c r="M15" s="21" t="s">
        <v>1471</v>
      </c>
      <c r="N15" s="24">
        <v>0</v>
      </c>
      <c r="O15" s="24">
        <v>0</v>
      </c>
      <c r="P15" s="24" t="s">
        <v>2602</v>
      </c>
      <c r="Q15" s="24" t="s">
        <v>2602</v>
      </c>
      <c r="R15" s="147"/>
    </row>
    <row r="16" spans="1:18" ht="27" customHeight="1" x14ac:dyDescent="0.25">
      <c r="A16" s="75"/>
      <c r="B16" s="75">
        <v>6</v>
      </c>
      <c r="C16" s="24" t="s">
        <v>51</v>
      </c>
      <c r="D16" s="24" t="s">
        <v>191</v>
      </c>
      <c r="E16" s="24" t="s">
        <v>2604</v>
      </c>
      <c r="F16" s="24"/>
      <c r="G16" s="85" t="s">
        <v>367</v>
      </c>
      <c r="H16" s="24" t="s">
        <v>2604</v>
      </c>
      <c r="I16" s="21"/>
      <c r="J16" s="21"/>
      <c r="K16" s="21" t="s">
        <v>1465</v>
      </c>
      <c r="L16" s="21" t="s">
        <v>1564</v>
      </c>
      <c r="M16" s="21" t="s">
        <v>1471</v>
      </c>
      <c r="N16" s="24">
        <v>0</v>
      </c>
      <c r="O16" s="24">
        <v>0</v>
      </c>
      <c r="P16" s="24" t="s">
        <v>2602</v>
      </c>
      <c r="Q16" s="24" t="s">
        <v>2602</v>
      </c>
      <c r="R16" s="147"/>
    </row>
    <row r="17" spans="1:18" ht="27" customHeight="1" x14ac:dyDescent="0.25">
      <c r="A17" s="75"/>
      <c r="B17" s="75">
        <v>7</v>
      </c>
      <c r="C17" s="24" t="s">
        <v>51</v>
      </c>
      <c r="D17" s="24" t="s">
        <v>191</v>
      </c>
      <c r="E17" s="24" t="s">
        <v>2605</v>
      </c>
      <c r="F17" s="24"/>
      <c r="G17" s="85" t="s">
        <v>367</v>
      </c>
      <c r="H17" s="24" t="s">
        <v>2605</v>
      </c>
      <c r="I17" s="21"/>
      <c r="J17" s="21"/>
      <c r="K17" s="21" t="s">
        <v>1465</v>
      </c>
      <c r="L17" s="21" t="s">
        <v>1494</v>
      </c>
      <c r="M17" s="21" t="s">
        <v>1471</v>
      </c>
      <c r="N17" s="24">
        <v>0</v>
      </c>
      <c r="O17" s="24">
        <v>0</v>
      </c>
      <c r="P17" s="24" t="s">
        <v>2602</v>
      </c>
      <c r="Q17" s="24" t="s">
        <v>2602</v>
      </c>
      <c r="R17" s="147"/>
    </row>
    <row r="18" spans="1:18" ht="27" customHeight="1" x14ac:dyDescent="0.25">
      <c r="A18" s="75"/>
      <c r="B18" s="75">
        <v>8</v>
      </c>
      <c r="C18" s="24" t="s">
        <v>51</v>
      </c>
      <c r="D18" s="24" t="s">
        <v>191</v>
      </c>
      <c r="E18" s="24" t="s">
        <v>2606</v>
      </c>
      <c r="F18" s="24"/>
      <c r="G18" s="85" t="s">
        <v>367</v>
      </c>
      <c r="H18" s="24" t="s">
        <v>2606</v>
      </c>
      <c r="I18" s="21"/>
      <c r="J18" s="21"/>
      <c r="K18" s="21" t="s">
        <v>1465</v>
      </c>
      <c r="L18" s="21" t="s">
        <v>1478</v>
      </c>
      <c r="M18" s="21" t="s">
        <v>1471</v>
      </c>
      <c r="N18" s="24">
        <v>0</v>
      </c>
      <c r="O18" s="24">
        <v>0</v>
      </c>
      <c r="P18" s="24" t="s">
        <v>2602</v>
      </c>
      <c r="Q18" s="24" t="s">
        <v>2602</v>
      </c>
      <c r="R18" s="147"/>
    </row>
    <row r="19" spans="1:18" ht="27" customHeight="1" x14ac:dyDescent="0.25">
      <c r="A19" s="75"/>
      <c r="B19" s="75">
        <v>9</v>
      </c>
      <c r="C19" s="24" t="s">
        <v>51</v>
      </c>
      <c r="D19" s="24" t="s">
        <v>191</v>
      </c>
      <c r="E19" s="24" t="s">
        <v>2607</v>
      </c>
      <c r="F19" s="24"/>
      <c r="G19" s="85" t="s">
        <v>367</v>
      </c>
      <c r="H19" s="24" t="s">
        <v>2607</v>
      </c>
      <c r="I19" s="21"/>
      <c r="J19" s="21"/>
      <c r="K19" s="21" t="s">
        <v>1465</v>
      </c>
      <c r="L19" s="21" t="s">
        <v>1494</v>
      </c>
      <c r="M19" s="21" t="s">
        <v>1471</v>
      </c>
      <c r="N19" s="24">
        <v>0</v>
      </c>
      <c r="O19" s="24">
        <v>0</v>
      </c>
      <c r="P19" s="24" t="s">
        <v>2602</v>
      </c>
      <c r="Q19" s="24" t="s">
        <v>2602</v>
      </c>
      <c r="R19" s="147"/>
    </row>
    <row r="20" spans="1:18" ht="27" customHeight="1" x14ac:dyDescent="0.25">
      <c r="A20" s="75"/>
      <c r="B20" s="75">
        <v>10</v>
      </c>
      <c r="C20" s="24" t="s">
        <v>51</v>
      </c>
      <c r="D20" s="24" t="s">
        <v>191</v>
      </c>
      <c r="E20" s="24" t="s">
        <v>2608</v>
      </c>
      <c r="F20" s="24"/>
      <c r="G20" s="85" t="s">
        <v>367</v>
      </c>
      <c r="H20" s="24" t="s">
        <v>2608</v>
      </c>
      <c r="I20" s="21"/>
      <c r="J20" s="21"/>
      <c r="K20" s="21" t="s">
        <v>1465</v>
      </c>
      <c r="L20" s="21" t="s">
        <v>1478</v>
      </c>
      <c r="M20" s="21" t="s">
        <v>1471</v>
      </c>
      <c r="N20" s="24">
        <v>0</v>
      </c>
      <c r="O20" s="24">
        <v>0</v>
      </c>
      <c r="P20" s="24" t="s">
        <v>2602</v>
      </c>
      <c r="Q20" s="24" t="s">
        <v>2602</v>
      </c>
      <c r="R20" s="147"/>
    </row>
    <row r="21" spans="1:18" ht="27" customHeight="1" x14ac:dyDescent="0.25">
      <c r="A21" s="75"/>
      <c r="B21" s="75">
        <v>11</v>
      </c>
      <c r="C21" s="24" t="s">
        <v>51</v>
      </c>
      <c r="D21" s="24" t="s">
        <v>191</v>
      </c>
      <c r="E21" s="24" t="s">
        <v>2609</v>
      </c>
      <c r="F21" s="24"/>
      <c r="G21" s="85" t="s">
        <v>367</v>
      </c>
      <c r="H21" s="24" t="s">
        <v>2609</v>
      </c>
      <c r="I21" s="21"/>
      <c r="J21" s="21"/>
      <c r="K21" s="21" t="s">
        <v>1465</v>
      </c>
      <c r="L21" s="21" t="s">
        <v>1494</v>
      </c>
      <c r="M21" s="21" t="s">
        <v>1471</v>
      </c>
      <c r="N21" s="24">
        <v>0</v>
      </c>
      <c r="O21" s="24">
        <v>0</v>
      </c>
      <c r="P21" s="24" t="s">
        <v>2602</v>
      </c>
      <c r="Q21" s="24" t="s">
        <v>2602</v>
      </c>
      <c r="R21" s="147"/>
    </row>
    <row r="22" spans="1:18" ht="27" customHeight="1" x14ac:dyDescent="0.25">
      <c r="A22" s="75"/>
      <c r="B22" s="75">
        <v>12</v>
      </c>
      <c r="C22" s="24" t="s">
        <v>51</v>
      </c>
      <c r="D22" s="24" t="s">
        <v>191</v>
      </c>
      <c r="E22" s="24" t="s">
        <v>2610</v>
      </c>
      <c r="F22" s="24"/>
      <c r="G22" s="85" t="s">
        <v>367</v>
      </c>
      <c r="H22" s="24" t="s">
        <v>2610</v>
      </c>
      <c r="I22" s="21"/>
      <c r="J22" s="21"/>
      <c r="K22" s="21" t="s">
        <v>1465</v>
      </c>
      <c r="L22" s="21" t="s">
        <v>1612</v>
      </c>
      <c r="M22" s="21" t="s">
        <v>1471</v>
      </c>
      <c r="N22" s="24">
        <v>0</v>
      </c>
      <c r="O22" s="24">
        <v>0</v>
      </c>
      <c r="P22" s="24" t="s">
        <v>2602</v>
      </c>
      <c r="Q22" s="24" t="s">
        <v>2602</v>
      </c>
      <c r="R22" s="147"/>
    </row>
    <row r="23" spans="1:18" ht="27" customHeight="1" x14ac:dyDescent="0.25">
      <c r="A23" s="75"/>
      <c r="B23" s="75">
        <v>13</v>
      </c>
      <c r="C23" s="24" t="s">
        <v>51</v>
      </c>
      <c r="D23" s="24" t="s">
        <v>191</v>
      </c>
      <c r="E23" s="24" t="s">
        <v>2611</v>
      </c>
      <c r="F23" s="24"/>
      <c r="G23" s="85" t="s">
        <v>367</v>
      </c>
      <c r="H23" s="24" t="s">
        <v>2611</v>
      </c>
      <c r="I23" s="21"/>
      <c r="J23" s="21"/>
      <c r="K23" s="21" t="s">
        <v>1465</v>
      </c>
      <c r="L23" s="21" t="s">
        <v>1476</v>
      </c>
      <c r="M23" s="21" t="s">
        <v>1471</v>
      </c>
      <c r="N23" s="24">
        <v>0</v>
      </c>
      <c r="O23" s="24">
        <v>0</v>
      </c>
      <c r="P23" s="24" t="s">
        <v>2602</v>
      </c>
      <c r="Q23" s="24" t="s">
        <v>2602</v>
      </c>
      <c r="R23" s="147"/>
    </row>
    <row r="24" spans="1:18" ht="27" customHeight="1" x14ac:dyDescent="0.25">
      <c r="A24" s="75"/>
      <c r="B24" s="75">
        <v>14</v>
      </c>
      <c r="C24" s="24" t="s">
        <v>51</v>
      </c>
      <c r="D24" s="24" t="s">
        <v>191</v>
      </c>
      <c r="E24" s="24" t="s">
        <v>2612</v>
      </c>
      <c r="F24" s="24"/>
      <c r="G24" s="85" t="s">
        <v>367</v>
      </c>
      <c r="H24" s="24" t="s">
        <v>2612</v>
      </c>
      <c r="I24" s="21"/>
      <c r="J24" s="21"/>
      <c r="K24" s="21" t="s">
        <v>1465</v>
      </c>
      <c r="L24" s="21" t="s">
        <v>1473</v>
      </c>
      <c r="M24" s="21" t="s">
        <v>1471</v>
      </c>
      <c r="N24" s="24">
        <v>0</v>
      </c>
      <c r="O24" s="24">
        <v>0</v>
      </c>
      <c r="P24" s="24" t="s">
        <v>2602</v>
      </c>
      <c r="Q24" s="24" t="s">
        <v>2602</v>
      </c>
      <c r="R24" s="147"/>
    </row>
    <row r="25" spans="1:18" ht="27" customHeight="1" x14ac:dyDescent="0.25">
      <c r="A25" s="75"/>
      <c r="B25" s="75">
        <v>15</v>
      </c>
      <c r="C25" s="24" t="s">
        <v>51</v>
      </c>
      <c r="D25" s="24" t="s">
        <v>191</v>
      </c>
      <c r="E25" s="24" t="s">
        <v>2613</v>
      </c>
      <c r="F25" s="24"/>
      <c r="G25" s="85" t="s">
        <v>367</v>
      </c>
      <c r="H25" s="24" t="s">
        <v>2613</v>
      </c>
      <c r="I25" s="21"/>
      <c r="J25" s="21"/>
      <c r="K25" s="21" t="s">
        <v>1465</v>
      </c>
      <c r="L25" s="21" t="s">
        <v>1473</v>
      </c>
      <c r="M25" s="21" t="s">
        <v>1471</v>
      </c>
      <c r="N25" s="24">
        <v>0</v>
      </c>
      <c r="O25" s="24">
        <v>0</v>
      </c>
      <c r="P25" s="24" t="s">
        <v>2602</v>
      </c>
      <c r="Q25" s="24" t="s">
        <v>2602</v>
      </c>
      <c r="R25" s="147"/>
    </row>
    <row r="26" spans="1:18" ht="27" customHeight="1" x14ac:dyDescent="0.25">
      <c r="A26" s="75"/>
      <c r="B26" s="75">
        <v>16</v>
      </c>
      <c r="C26" s="24" t="s">
        <v>51</v>
      </c>
      <c r="D26" s="24" t="s">
        <v>191</v>
      </c>
      <c r="E26" s="24" t="s">
        <v>2614</v>
      </c>
      <c r="F26" s="24"/>
      <c r="G26" s="85" t="s">
        <v>367</v>
      </c>
      <c r="H26" s="24" t="s">
        <v>2614</v>
      </c>
      <c r="I26" s="21"/>
      <c r="J26" s="21"/>
      <c r="K26" s="21" t="s">
        <v>1482</v>
      </c>
      <c r="L26" s="21" t="s">
        <v>1575</v>
      </c>
      <c r="M26" s="21" t="s">
        <v>1471</v>
      </c>
      <c r="N26" s="24">
        <v>0</v>
      </c>
      <c r="O26" s="24">
        <v>0</v>
      </c>
      <c r="P26" s="24" t="s">
        <v>2602</v>
      </c>
      <c r="Q26" s="24" t="s">
        <v>2602</v>
      </c>
      <c r="R26" s="147"/>
    </row>
    <row r="27" spans="1:18" ht="27" customHeight="1" x14ac:dyDescent="0.25">
      <c r="A27" s="75"/>
      <c r="B27" s="75">
        <v>17</v>
      </c>
      <c r="C27" s="24" t="s">
        <v>51</v>
      </c>
      <c r="D27" s="24" t="s">
        <v>191</v>
      </c>
      <c r="E27" s="24" t="s">
        <v>2615</v>
      </c>
      <c r="F27" s="24"/>
      <c r="G27" s="85" t="s">
        <v>367</v>
      </c>
      <c r="H27" s="24" t="s">
        <v>2615</v>
      </c>
      <c r="I27" s="21"/>
      <c r="J27" s="21"/>
      <c r="K27" s="21" t="s">
        <v>1482</v>
      </c>
      <c r="L27" s="21" t="s">
        <v>2480</v>
      </c>
      <c r="M27" s="21" t="s">
        <v>1471</v>
      </c>
      <c r="N27" s="24">
        <v>0</v>
      </c>
      <c r="O27" s="24">
        <v>0</v>
      </c>
      <c r="P27" s="24" t="s">
        <v>2602</v>
      </c>
      <c r="Q27" s="24" t="s">
        <v>2602</v>
      </c>
      <c r="R27" s="147"/>
    </row>
    <row r="28" spans="1:18" ht="27" customHeight="1" x14ac:dyDescent="0.25">
      <c r="A28" s="75"/>
      <c r="B28" s="75">
        <v>18</v>
      </c>
      <c r="C28" s="24" t="s">
        <v>51</v>
      </c>
      <c r="D28" s="24" t="s">
        <v>191</v>
      </c>
      <c r="E28" s="24" t="s">
        <v>2616</v>
      </c>
      <c r="F28" s="24"/>
      <c r="G28" s="85" t="s">
        <v>367</v>
      </c>
      <c r="H28" s="24" t="s">
        <v>2616</v>
      </c>
      <c r="I28" s="21"/>
      <c r="J28" s="21"/>
      <c r="K28" s="21" t="s">
        <v>1482</v>
      </c>
      <c r="L28" s="21" t="s">
        <v>2480</v>
      </c>
      <c r="M28" s="21" t="s">
        <v>1471</v>
      </c>
      <c r="N28" s="24">
        <v>0</v>
      </c>
      <c r="O28" s="24">
        <v>0</v>
      </c>
      <c r="P28" s="24" t="s">
        <v>2602</v>
      </c>
      <c r="Q28" s="24" t="s">
        <v>2602</v>
      </c>
      <c r="R28" s="147"/>
    </row>
    <row r="29" spans="1:18" ht="27" customHeight="1" x14ac:dyDescent="0.25">
      <c r="A29" s="75"/>
      <c r="B29" s="75">
        <v>19</v>
      </c>
      <c r="C29" s="24" t="s">
        <v>51</v>
      </c>
      <c r="D29" s="24" t="s">
        <v>191</v>
      </c>
      <c r="E29" s="24" t="s">
        <v>2617</v>
      </c>
      <c r="F29" s="24"/>
      <c r="G29" s="85" t="s">
        <v>367</v>
      </c>
      <c r="H29" s="24" t="s">
        <v>2617</v>
      </c>
      <c r="I29" s="21"/>
      <c r="J29" s="21"/>
      <c r="K29" s="21" t="s">
        <v>1482</v>
      </c>
      <c r="L29" s="21" t="s">
        <v>1575</v>
      </c>
      <c r="M29" s="21" t="s">
        <v>1471</v>
      </c>
      <c r="N29" s="24">
        <v>0</v>
      </c>
      <c r="O29" s="24">
        <v>0</v>
      </c>
      <c r="P29" s="24" t="s">
        <v>2602</v>
      </c>
      <c r="Q29" s="24" t="s">
        <v>2602</v>
      </c>
      <c r="R29" s="147"/>
    </row>
    <row r="30" spans="1:18" ht="27" customHeight="1" x14ac:dyDescent="0.25">
      <c r="A30" s="75"/>
      <c r="B30" s="75">
        <v>20</v>
      </c>
      <c r="C30" s="24" t="s">
        <v>51</v>
      </c>
      <c r="D30" s="24" t="s">
        <v>191</v>
      </c>
      <c r="E30" s="24" t="s">
        <v>2618</v>
      </c>
      <c r="F30" s="24"/>
      <c r="G30" s="85" t="s">
        <v>367</v>
      </c>
      <c r="H30" s="24" t="s">
        <v>2618</v>
      </c>
      <c r="I30" s="21"/>
      <c r="J30" s="21"/>
      <c r="K30" s="21" t="s">
        <v>1482</v>
      </c>
      <c r="L30" s="21" t="s">
        <v>1575</v>
      </c>
      <c r="M30" s="21" t="s">
        <v>1471</v>
      </c>
      <c r="N30" s="24">
        <v>0</v>
      </c>
      <c r="O30" s="24">
        <v>0</v>
      </c>
      <c r="P30" s="24" t="s">
        <v>2602</v>
      </c>
      <c r="Q30" s="24" t="s">
        <v>2602</v>
      </c>
      <c r="R30" s="147"/>
    </row>
    <row r="31" spans="1:18" ht="27" customHeight="1" x14ac:dyDescent="0.25">
      <c r="A31" s="75"/>
      <c r="B31" s="75">
        <v>21</v>
      </c>
      <c r="C31" s="24" t="s">
        <v>51</v>
      </c>
      <c r="D31" s="24" t="s">
        <v>191</v>
      </c>
      <c r="E31" s="24" t="s">
        <v>2619</v>
      </c>
      <c r="F31" s="24"/>
      <c r="G31" s="85" t="s">
        <v>367</v>
      </c>
      <c r="H31" s="24" t="s">
        <v>2619</v>
      </c>
      <c r="I31" s="21"/>
      <c r="J31" s="21"/>
      <c r="K31" s="21" t="s">
        <v>1482</v>
      </c>
      <c r="L31" s="21" t="s">
        <v>1575</v>
      </c>
      <c r="M31" s="21" t="s">
        <v>1471</v>
      </c>
      <c r="N31" s="24">
        <v>0</v>
      </c>
      <c r="O31" s="24">
        <v>0</v>
      </c>
      <c r="P31" s="24" t="s">
        <v>2602</v>
      </c>
      <c r="Q31" s="24" t="s">
        <v>2602</v>
      </c>
      <c r="R31" s="147"/>
    </row>
  </sheetData>
  <autoFilter ref="B10:R31" xr:uid="{00000000-0001-0000-9900-000000000000}"/>
  <mergeCells count="1">
    <mergeCell ref="C9:M9"/>
  </mergeCells>
  <conditionalFormatting sqref="E11:E31">
    <cfRule type="duplicateValues" dxfId="1435" priority="2"/>
  </conditionalFormatting>
  <conditionalFormatting sqref="H12:H31">
    <cfRule type="duplicateValues" dxfId="1434" priority="1"/>
  </conditionalFormatting>
  <hyperlinks>
    <hyperlink ref="G12" location="SAT056_COD_POSTAL_FS!A1" display="SAT056_COD_POSTAL_FS" xr:uid="{00000000-0004-0000-9900-000000000000}"/>
    <hyperlink ref="G13" location="SAT056_COD_POSTAL_FS!A1" display="SAT056_COD_POSTAL_FS" xr:uid="{00000000-0004-0000-9900-000001000000}"/>
    <hyperlink ref="G14" location="SAT056_COD_POSTAL_FS!A1" display="SAT056_COD_POSTAL_FS" xr:uid="{00000000-0004-0000-9900-000002000000}"/>
    <hyperlink ref="G15" location="SAT056_COD_POSTAL_FS!A1" display="SAT056_COD_POSTAL_FS" xr:uid="{00000000-0004-0000-9900-000003000000}"/>
    <hyperlink ref="G16" location="SAT056_COD_POSTAL_FS!A1" display="SAT056_COD_POSTAL_FS" xr:uid="{00000000-0004-0000-9900-000004000000}"/>
    <hyperlink ref="G17" location="SAT056_COD_POSTAL_FS!A1" display="SAT056_COD_POSTAL_FS" xr:uid="{00000000-0004-0000-9900-000005000000}"/>
    <hyperlink ref="G18" location="SAT056_COD_POSTAL_FS!A1" display="SAT056_COD_POSTAL_FS" xr:uid="{00000000-0004-0000-9900-000006000000}"/>
    <hyperlink ref="G19" location="SAT056_COD_POSTAL_FS!A1" display="SAT056_COD_POSTAL_FS" xr:uid="{00000000-0004-0000-9900-000007000000}"/>
    <hyperlink ref="G20" location="SAT056_COD_POSTAL_FS!A1" display="SAT056_COD_POSTAL_FS" xr:uid="{00000000-0004-0000-9900-000008000000}"/>
    <hyperlink ref="G21" location="SAT056_COD_POSTAL_FS!A1" display="SAT056_COD_POSTAL_FS" xr:uid="{00000000-0004-0000-9900-000009000000}"/>
    <hyperlink ref="G22" location="SAT056_COD_POSTAL_FS!A1" display="SAT056_COD_POSTAL_FS" xr:uid="{00000000-0004-0000-9900-00000A000000}"/>
    <hyperlink ref="G23" location="SAT056_COD_POSTAL_FS!A1" display="SAT056_COD_POSTAL_FS" xr:uid="{00000000-0004-0000-9900-00000B000000}"/>
    <hyperlink ref="G24" location="SAT056_COD_POSTAL_FS!A1" display="SAT056_COD_POSTAL_FS" xr:uid="{00000000-0004-0000-9900-00000C000000}"/>
    <hyperlink ref="G25" location="SAT056_COD_POSTAL_FS!A1" display="SAT056_COD_POSTAL_FS" xr:uid="{00000000-0004-0000-9900-00000D000000}"/>
    <hyperlink ref="G26" location="SAT056_COD_POSTAL_FS!A1" display="SAT056_COD_POSTAL_FS" xr:uid="{00000000-0004-0000-9900-00000E000000}"/>
    <hyperlink ref="G27" location="SAT056_COD_POSTAL_FS!A1" display="SAT056_COD_POSTAL_FS" xr:uid="{00000000-0004-0000-9900-00000F000000}"/>
    <hyperlink ref="G28" location="SAT056_COD_POSTAL_FS!A1" display="SAT056_COD_POSTAL_FS" xr:uid="{00000000-0004-0000-9900-000010000000}"/>
    <hyperlink ref="G29" location="SAT056_COD_POSTAL_FS!A1" display="SAT056_COD_POSTAL_FS" xr:uid="{00000000-0004-0000-9900-000011000000}"/>
    <hyperlink ref="G30" location="SAT056_COD_POSTAL_FS!A1" display="SAT056_COD_POSTAL_FS" xr:uid="{00000000-0004-0000-9900-000012000000}"/>
    <hyperlink ref="G31" location="SAT056_COD_POSTAL_FS!A1" display="SAT056_COD_POSTAL_FS" xr:uid="{00000000-0004-0000-9900-000013000000}"/>
    <hyperlink ref="B6" location="Variáveis!A1" display="Variáveis" xr:uid="{00000000-0004-0000-9900-000014000000}"/>
    <hyperlink ref="C6" location="'Índice de Tabelas'!A1" display="Índice de Tabelas" xr:uid="{00000000-0004-0000-9900-000015000000}"/>
    <hyperlink ref="D6" location="'Manual de Instrução'!A1" display="Manual de Instrução" xr:uid="{00000000-0004-0000-9900-00001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467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8467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230"/>
  <dimension ref="A1:S13"/>
  <sheetViews>
    <sheetView zoomScale="80" workbookViewId="0">
      <pane xSplit="5" ySplit="10" topLeftCell="F11" activePane="bottomRight" state="frozen"/>
      <selection pane="topRight" activeCell="F1" sqref="F1"/>
      <selection pane="bottomLeft" activeCell="A18" sqref="A18"/>
      <selection pane="bottomRight" activeCell="B10" sqref="B10:S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8.398437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192</v>
      </c>
      <c r="E11" s="24" t="s">
        <v>1576</v>
      </c>
      <c r="F11" s="24"/>
      <c r="G11" s="85" t="s">
        <v>190</v>
      </c>
      <c r="H11" s="24" t="s">
        <v>1576</v>
      </c>
      <c r="I11" s="21"/>
      <c r="J11" s="24" t="s">
        <v>2620</v>
      </c>
      <c r="K11" s="24" t="s">
        <v>2621</v>
      </c>
      <c r="L11" s="21" t="s">
        <v>1458</v>
      </c>
      <c r="M11" s="21" t="s">
        <v>1459</v>
      </c>
      <c r="N11" s="21" t="s">
        <v>1471</v>
      </c>
      <c r="O11" s="24">
        <v>0</v>
      </c>
      <c r="P11" s="73">
        <v>0</v>
      </c>
      <c r="Q11" s="73" t="s">
        <v>2602</v>
      </c>
      <c r="R11" s="24" t="s">
        <v>2602</v>
      </c>
      <c r="S11" s="147"/>
    </row>
    <row r="12" spans="1:19" ht="27" customHeight="1" x14ac:dyDescent="0.25">
      <c r="A12" s="75"/>
      <c r="B12" s="75">
        <v>2</v>
      </c>
      <c r="C12" s="24" t="s">
        <v>51</v>
      </c>
      <c r="D12" s="24" t="s">
        <v>192</v>
      </c>
      <c r="E12" s="24" t="s">
        <v>2611</v>
      </c>
      <c r="F12" s="24"/>
      <c r="G12" s="85" t="s">
        <v>190</v>
      </c>
      <c r="H12" s="24" t="s">
        <v>2611</v>
      </c>
      <c r="I12" s="21"/>
      <c r="J12" s="21"/>
      <c r="K12" s="21"/>
      <c r="L12" s="21" t="s">
        <v>1465</v>
      </c>
      <c r="M12" s="21" t="s">
        <v>1476</v>
      </c>
      <c r="N12" s="21" t="s">
        <v>1460</v>
      </c>
      <c r="O12" s="24">
        <v>0</v>
      </c>
      <c r="P12" s="24">
        <v>0</v>
      </c>
      <c r="Q12" s="24" t="s">
        <v>2602</v>
      </c>
      <c r="R12" s="24" t="s">
        <v>2602</v>
      </c>
      <c r="S12" s="147"/>
    </row>
    <row r="13" spans="1:19" ht="27" customHeight="1" x14ac:dyDescent="0.25">
      <c r="A13" s="75"/>
      <c r="B13" s="75">
        <v>3</v>
      </c>
      <c r="C13" s="24" t="s">
        <v>51</v>
      </c>
      <c r="D13" s="24" t="s">
        <v>192</v>
      </c>
      <c r="E13" s="24" t="s">
        <v>2612</v>
      </c>
      <c r="F13" s="24"/>
      <c r="G13" s="85" t="s">
        <v>190</v>
      </c>
      <c r="H13" s="24" t="s">
        <v>2612</v>
      </c>
      <c r="I13" s="21"/>
      <c r="J13" s="21"/>
      <c r="K13" s="21"/>
      <c r="L13" s="21" t="s">
        <v>1465</v>
      </c>
      <c r="M13" s="21" t="s">
        <v>1473</v>
      </c>
      <c r="N13" s="21" t="s">
        <v>1460</v>
      </c>
      <c r="O13" s="24">
        <v>0</v>
      </c>
      <c r="P13" s="24">
        <v>0</v>
      </c>
      <c r="Q13" s="24" t="s">
        <v>2602</v>
      </c>
      <c r="R13" s="24" t="s">
        <v>2602</v>
      </c>
      <c r="S13" s="147"/>
    </row>
  </sheetData>
  <autoFilter ref="B10:S13" xr:uid="{00000000-0001-0000-9A00-000000000000}"/>
  <mergeCells count="1">
    <mergeCell ref="C9:M9"/>
  </mergeCells>
  <conditionalFormatting sqref="E11:E13">
    <cfRule type="duplicateValues" dxfId="1433" priority="2"/>
  </conditionalFormatting>
  <conditionalFormatting sqref="H11:H13">
    <cfRule type="duplicateValues" dxfId="1432" priority="1"/>
  </conditionalFormatting>
  <hyperlinks>
    <hyperlink ref="G11" location="RCT1212_COD_POSTAL_REF!A1" display="RCT1212_COD_POSTAL_REF" xr:uid="{00000000-0004-0000-9A00-000000000000}"/>
    <hyperlink ref="G12" location="RCT1212_COD_POSTAL_REF!A1" display="RCT1212_COD_POSTAL_REF" xr:uid="{00000000-0004-0000-9A00-000001000000}"/>
    <hyperlink ref="G13" location="RCT1212_COD_POSTAL_REF!A1" display="RCT1212_COD_POSTAL_REF" xr:uid="{00000000-0004-0000-9A00-000002000000}"/>
    <hyperlink ref="B6" location="Variáveis!A1" display="Variáveis" xr:uid="{00000000-0004-0000-9A00-000003000000}"/>
    <hyperlink ref="C6" location="'Índice de Tabelas'!A1" display="Índice de Tabelas" xr:uid="{00000000-0004-0000-9A00-000004000000}"/>
    <hyperlink ref="D6" location="'Manual de Instrução'!A1" display="Manual de Instrução" xr:uid="{00000000-0004-0000-9A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8672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231"/>
  <dimension ref="A1:S32"/>
  <sheetViews>
    <sheetView zoomScale="80" workbookViewId="0">
      <pane xSplit="5" ySplit="10" topLeftCell="F11" activePane="bottomRight" state="frozen"/>
      <selection pane="topRight" activeCell="F1" sqref="F1"/>
      <selection pane="bottomLeft" activeCell="A18" sqref="A18"/>
      <selection pane="bottomRight" activeCell="B10" sqref="B10:S3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3.0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193</v>
      </c>
      <c r="E11" s="24" t="s">
        <v>1581</v>
      </c>
      <c r="F11" s="24"/>
      <c r="G11" s="85" t="s">
        <v>191</v>
      </c>
      <c r="H11" s="24" t="s">
        <v>1581</v>
      </c>
      <c r="I11" s="21"/>
      <c r="J11" s="24" t="s">
        <v>2622</v>
      </c>
      <c r="K11" s="24" t="s">
        <v>2623</v>
      </c>
      <c r="L11" s="21" t="s">
        <v>1458</v>
      </c>
      <c r="M11" s="21" t="s">
        <v>1459</v>
      </c>
      <c r="N11" s="21" t="s">
        <v>1471</v>
      </c>
      <c r="O11" s="24">
        <v>0</v>
      </c>
      <c r="P11" s="73">
        <v>0</v>
      </c>
      <c r="Q11" s="73" t="s">
        <v>2602</v>
      </c>
      <c r="R11" s="24" t="s">
        <v>2602</v>
      </c>
      <c r="S11" s="147"/>
    </row>
    <row r="12" spans="1:19" ht="27" customHeight="1" x14ac:dyDescent="0.25">
      <c r="A12" s="75"/>
      <c r="B12" s="75">
        <v>2</v>
      </c>
      <c r="C12" s="24" t="s">
        <v>51</v>
      </c>
      <c r="D12" s="24" t="s">
        <v>193</v>
      </c>
      <c r="E12" s="24" t="s">
        <v>1576</v>
      </c>
      <c r="F12" s="24"/>
      <c r="G12" s="85" t="s">
        <v>190</v>
      </c>
      <c r="H12" s="21" t="s">
        <v>1606</v>
      </c>
      <c r="I12" s="21"/>
      <c r="J12" s="21" t="s">
        <v>2624</v>
      </c>
      <c r="K12" s="24" t="s">
        <v>2623</v>
      </c>
      <c r="L12" s="21" t="s">
        <v>1458</v>
      </c>
      <c r="M12" s="21" t="s">
        <v>1459</v>
      </c>
      <c r="N12" s="21" t="s">
        <v>1471</v>
      </c>
      <c r="O12" s="24">
        <v>0</v>
      </c>
      <c r="P12" s="24">
        <v>0</v>
      </c>
      <c r="Q12" s="24" t="s">
        <v>2602</v>
      </c>
      <c r="R12" s="24" t="s">
        <v>2602</v>
      </c>
      <c r="S12" s="147"/>
    </row>
    <row r="13" spans="1:19" ht="27" customHeight="1" x14ac:dyDescent="0.25">
      <c r="A13" s="75"/>
      <c r="B13" s="75">
        <v>3</v>
      </c>
      <c r="C13" s="24" t="s">
        <v>51</v>
      </c>
      <c r="D13" s="24" t="s">
        <v>193</v>
      </c>
      <c r="E13" s="24" t="s">
        <v>2590</v>
      </c>
      <c r="F13" s="24"/>
      <c r="G13" s="85" t="s">
        <v>191</v>
      </c>
      <c r="H13" s="24" t="s">
        <v>2590</v>
      </c>
      <c r="I13" s="21"/>
      <c r="J13" s="24" t="s">
        <v>2622</v>
      </c>
      <c r="K13" s="24" t="s">
        <v>2623</v>
      </c>
      <c r="L13" s="21" t="s">
        <v>1465</v>
      </c>
      <c r="M13" s="21" t="s">
        <v>1470</v>
      </c>
      <c r="N13" s="21" t="s">
        <v>1471</v>
      </c>
      <c r="O13" s="24">
        <v>0</v>
      </c>
      <c r="P13" s="24">
        <v>0</v>
      </c>
      <c r="Q13" s="24" t="s">
        <v>2602</v>
      </c>
      <c r="R13" s="24" t="s">
        <v>2602</v>
      </c>
      <c r="S13" s="147"/>
    </row>
    <row r="14" spans="1:19" ht="27" customHeight="1" x14ac:dyDescent="0.25">
      <c r="A14" s="75"/>
      <c r="B14" s="75">
        <v>4</v>
      </c>
      <c r="C14" s="24" t="s">
        <v>51</v>
      </c>
      <c r="D14" s="24" t="s">
        <v>193</v>
      </c>
      <c r="E14" s="24" t="s">
        <v>2591</v>
      </c>
      <c r="F14" s="24"/>
      <c r="G14" s="85" t="s">
        <v>191</v>
      </c>
      <c r="H14" s="24" t="s">
        <v>2591</v>
      </c>
      <c r="I14" s="21"/>
      <c r="J14" s="24" t="s">
        <v>2622</v>
      </c>
      <c r="K14" s="24" t="s">
        <v>2623</v>
      </c>
      <c r="L14" s="21" t="s">
        <v>1465</v>
      </c>
      <c r="M14" s="21" t="s">
        <v>1470</v>
      </c>
      <c r="N14" s="21" t="s">
        <v>1471</v>
      </c>
      <c r="O14" s="24">
        <v>0</v>
      </c>
      <c r="P14" s="24">
        <v>0</v>
      </c>
      <c r="Q14" s="24" t="s">
        <v>2602</v>
      </c>
      <c r="R14" s="24" t="s">
        <v>2602</v>
      </c>
      <c r="S14" s="147"/>
    </row>
    <row r="15" spans="1:19" ht="27" customHeight="1" x14ac:dyDescent="0.25">
      <c r="A15" s="75"/>
      <c r="B15" s="75">
        <v>5</v>
      </c>
      <c r="C15" s="24" t="s">
        <v>51</v>
      </c>
      <c r="D15" s="24" t="s">
        <v>193</v>
      </c>
      <c r="E15" s="24" t="s">
        <v>2592</v>
      </c>
      <c r="F15" s="24"/>
      <c r="G15" s="85" t="s">
        <v>191</v>
      </c>
      <c r="H15" s="24" t="s">
        <v>2592</v>
      </c>
      <c r="I15" s="21"/>
      <c r="J15" s="24" t="s">
        <v>2622</v>
      </c>
      <c r="K15" s="24" t="s">
        <v>2623</v>
      </c>
      <c r="L15" s="21" t="s">
        <v>1465</v>
      </c>
      <c r="M15" s="21" t="s">
        <v>1470</v>
      </c>
      <c r="N15" s="21" t="s">
        <v>1471</v>
      </c>
      <c r="O15" s="24">
        <v>0</v>
      </c>
      <c r="P15" s="24">
        <v>0</v>
      </c>
      <c r="Q15" s="24" t="s">
        <v>2602</v>
      </c>
      <c r="R15" s="24" t="s">
        <v>2602</v>
      </c>
      <c r="S15" s="147"/>
    </row>
    <row r="16" spans="1:19" ht="27" customHeight="1" x14ac:dyDescent="0.25">
      <c r="A16" s="75"/>
      <c r="B16" s="75">
        <v>6</v>
      </c>
      <c r="C16" s="24" t="s">
        <v>51</v>
      </c>
      <c r="D16" s="24" t="s">
        <v>193</v>
      </c>
      <c r="E16" s="24" t="s">
        <v>2209</v>
      </c>
      <c r="F16" s="24"/>
      <c r="G16" s="85" t="s">
        <v>191</v>
      </c>
      <c r="H16" s="24" t="s">
        <v>2209</v>
      </c>
      <c r="I16" s="21"/>
      <c r="J16" s="24" t="s">
        <v>2622</v>
      </c>
      <c r="K16" s="24" t="s">
        <v>2623</v>
      </c>
      <c r="L16" s="21" t="s">
        <v>1465</v>
      </c>
      <c r="M16" s="21" t="s">
        <v>1564</v>
      </c>
      <c r="N16" s="21" t="s">
        <v>1471</v>
      </c>
      <c r="O16" s="24">
        <v>0</v>
      </c>
      <c r="P16" s="24">
        <v>0</v>
      </c>
      <c r="Q16" s="24" t="s">
        <v>2602</v>
      </c>
      <c r="R16" s="24" t="s">
        <v>2602</v>
      </c>
      <c r="S16" s="147"/>
    </row>
    <row r="17" spans="1:19" ht="27" customHeight="1" x14ac:dyDescent="0.25">
      <c r="A17" s="75"/>
      <c r="B17" s="75">
        <v>7</v>
      </c>
      <c r="C17" s="24" t="s">
        <v>51</v>
      </c>
      <c r="D17" s="24" t="s">
        <v>193</v>
      </c>
      <c r="E17" s="24" t="s">
        <v>2604</v>
      </c>
      <c r="F17" s="24"/>
      <c r="G17" s="85" t="s">
        <v>191</v>
      </c>
      <c r="H17" s="24" t="s">
        <v>2604</v>
      </c>
      <c r="I17" s="21"/>
      <c r="J17" s="24" t="s">
        <v>2622</v>
      </c>
      <c r="K17" s="24" t="s">
        <v>2623</v>
      </c>
      <c r="L17" s="21" t="s">
        <v>1465</v>
      </c>
      <c r="M17" s="21" t="s">
        <v>1564</v>
      </c>
      <c r="N17" s="21" t="s">
        <v>1471</v>
      </c>
      <c r="O17" s="24">
        <v>0</v>
      </c>
      <c r="P17" s="24">
        <v>0</v>
      </c>
      <c r="Q17" s="24" t="s">
        <v>2602</v>
      </c>
      <c r="R17" s="24" t="s">
        <v>2602</v>
      </c>
      <c r="S17" s="147"/>
    </row>
    <row r="18" spans="1:19" ht="27" customHeight="1" x14ac:dyDescent="0.25">
      <c r="A18" s="75"/>
      <c r="B18" s="75">
        <v>8</v>
      </c>
      <c r="C18" s="24" t="s">
        <v>51</v>
      </c>
      <c r="D18" s="24" t="s">
        <v>193</v>
      </c>
      <c r="E18" s="24" t="s">
        <v>2605</v>
      </c>
      <c r="F18" s="24"/>
      <c r="G18" s="85" t="s">
        <v>191</v>
      </c>
      <c r="H18" s="24" t="s">
        <v>2605</v>
      </c>
      <c r="I18" s="21"/>
      <c r="J18" s="24" t="s">
        <v>2622</v>
      </c>
      <c r="K18" s="24" t="s">
        <v>2623</v>
      </c>
      <c r="L18" s="21" t="s">
        <v>1465</v>
      </c>
      <c r="M18" s="21" t="s">
        <v>1494</v>
      </c>
      <c r="N18" s="21" t="s">
        <v>1471</v>
      </c>
      <c r="O18" s="24">
        <v>0</v>
      </c>
      <c r="P18" s="24">
        <v>0</v>
      </c>
      <c r="Q18" s="24" t="s">
        <v>2602</v>
      </c>
      <c r="R18" s="24" t="s">
        <v>2602</v>
      </c>
      <c r="S18" s="147"/>
    </row>
    <row r="19" spans="1:19" ht="27" customHeight="1" x14ac:dyDescent="0.25">
      <c r="A19" s="75"/>
      <c r="B19" s="75">
        <v>9</v>
      </c>
      <c r="C19" s="24" t="s">
        <v>51</v>
      </c>
      <c r="D19" s="24" t="s">
        <v>193</v>
      </c>
      <c r="E19" s="24" t="s">
        <v>2606</v>
      </c>
      <c r="F19" s="24"/>
      <c r="G19" s="85" t="s">
        <v>191</v>
      </c>
      <c r="H19" s="24" t="s">
        <v>2606</v>
      </c>
      <c r="I19" s="21"/>
      <c r="J19" s="24" t="s">
        <v>2622</v>
      </c>
      <c r="K19" s="24" t="s">
        <v>2623</v>
      </c>
      <c r="L19" s="21" t="s">
        <v>1465</v>
      </c>
      <c r="M19" s="21" t="s">
        <v>1478</v>
      </c>
      <c r="N19" s="21" t="s">
        <v>1471</v>
      </c>
      <c r="O19" s="24">
        <v>0</v>
      </c>
      <c r="P19" s="24">
        <v>0</v>
      </c>
      <c r="Q19" s="24" t="s">
        <v>2602</v>
      </c>
      <c r="R19" s="24" t="s">
        <v>2602</v>
      </c>
      <c r="S19" s="147"/>
    </row>
    <row r="20" spans="1:19" ht="27" customHeight="1" x14ac:dyDescent="0.25">
      <c r="A20" s="75"/>
      <c r="B20" s="75">
        <v>10</v>
      </c>
      <c r="C20" s="24" t="s">
        <v>51</v>
      </c>
      <c r="D20" s="24" t="s">
        <v>193</v>
      </c>
      <c r="E20" s="24" t="s">
        <v>2607</v>
      </c>
      <c r="F20" s="24"/>
      <c r="G20" s="85" t="s">
        <v>191</v>
      </c>
      <c r="H20" s="24" t="s">
        <v>2607</v>
      </c>
      <c r="I20" s="21"/>
      <c r="J20" s="24" t="s">
        <v>2622</v>
      </c>
      <c r="K20" s="24" t="s">
        <v>2623</v>
      </c>
      <c r="L20" s="21" t="s">
        <v>1465</v>
      </c>
      <c r="M20" s="21" t="s">
        <v>1494</v>
      </c>
      <c r="N20" s="21" t="s">
        <v>1471</v>
      </c>
      <c r="O20" s="24">
        <v>0</v>
      </c>
      <c r="P20" s="24">
        <v>0</v>
      </c>
      <c r="Q20" s="24" t="s">
        <v>2602</v>
      </c>
      <c r="R20" s="24" t="s">
        <v>2602</v>
      </c>
      <c r="S20" s="147"/>
    </row>
    <row r="21" spans="1:19" ht="27" customHeight="1" x14ac:dyDescent="0.25">
      <c r="A21" s="75"/>
      <c r="B21" s="75">
        <v>11</v>
      </c>
      <c r="C21" s="24" t="s">
        <v>51</v>
      </c>
      <c r="D21" s="24" t="s">
        <v>193</v>
      </c>
      <c r="E21" s="24" t="s">
        <v>2608</v>
      </c>
      <c r="F21" s="24"/>
      <c r="G21" s="85" t="s">
        <v>191</v>
      </c>
      <c r="H21" s="24" t="s">
        <v>2608</v>
      </c>
      <c r="I21" s="21"/>
      <c r="J21" s="24" t="s">
        <v>2622</v>
      </c>
      <c r="K21" s="24" t="s">
        <v>2623</v>
      </c>
      <c r="L21" s="21" t="s">
        <v>1465</v>
      </c>
      <c r="M21" s="21" t="s">
        <v>1478</v>
      </c>
      <c r="N21" s="21" t="s">
        <v>1471</v>
      </c>
      <c r="O21" s="24">
        <v>0</v>
      </c>
      <c r="P21" s="24">
        <v>0</v>
      </c>
      <c r="Q21" s="24" t="s">
        <v>2602</v>
      </c>
      <c r="R21" s="24" t="s">
        <v>2602</v>
      </c>
      <c r="S21" s="147"/>
    </row>
    <row r="22" spans="1:19" ht="27" customHeight="1" x14ac:dyDescent="0.25">
      <c r="A22" s="75"/>
      <c r="B22" s="75">
        <v>12</v>
      </c>
      <c r="C22" s="24" t="s">
        <v>51</v>
      </c>
      <c r="D22" s="24" t="s">
        <v>193</v>
      </c>
      <c r="E22" s="24" t="s">
        <v>2609</v>
      </c>
      <c r="F22" s="24"/>
      <c r="G22" s="85" t="s">
        <v>191</v>
      </c>
      <c r="H22" s="24" t="s">
        <v>2609</v>
      </c>
      <c r="I22" s="21"/>
      <c r="J22" s="24" t="s">
        <v>2622</v>
      </c>
      <c r="K22" s="24" t="s">
        <v>2623</v>
      </c>
      <c r="L22" s="21" t="s">
        <v>1465</v>
      </c>
      <c r="M22" s="21" t="s">
        <v>1494</v>
      </c>
      <c r="N22" s="21" t="s">
        <v>1471</v>
      </c>
      <c r="O22" s="24">
        <v>0</v>
      </c>
      <c r="P22" s="24">
        <v>0</v>
      </c>
      <c r="Q22" s="24" t="s">
        <v>2602</v>
      </c>
      <c r="R22" s="24" t="s">
        <v>2602</v>
      </c>
      <c r="S22" s="147"/>
    </row>
    <row r="23" spans="1:19" ht="27" customHeight="1" x14ac:dyDescent="0.25">
      <c r="A23" s="75"/>
      <c r="B23" s="75">
        <v>13</v>
      </c>
      <c r="C23" s="24" t="s">
        <v>51</v>
      </c>
      <c r="D23" s="24" t="s">
        <v>193</v>
      </c>
      <c r="E23" s="24" t="s">
        <v>2610</v>
      </c>
      <c r="F23" s="24"/>
      <c r="G23" s="85" t="s">
        <v>191</v>
      </c>
      <c r="H23" s="24" t="s">
        <v>2610</v>
      </c>
      <c r="I23" s="21"/>
      <c r="J23" s="24" t="s">
        <v>2622</v>
      </c>
      <c r="K23" s="24" t="s">
        <v>2623</v>
      </c>
      <c r="L23" s="21" t="s">
        <v>1465</v>
      </c>
      <c r="M23" s="21" t="s">
        <v>1612</v>
      </c>
      <c r="N23" s="21" t="s">
        <v>1471</v>
      </c>
      <c r="O23" s="24">
        <v>0</v>
      </c>
      <c r="P23" s="24">
        <v>0</v>
      </c>
      <c r="Q23" s="24" t="s">
        <v>2602</v>
      </c>
      <c r="R23" s="24" t="s">
        <v>2602</v>
      </c>
      <c r="S23" s="147"/>
    </row>
    <row r="24" spans="1:19" ht="27" customHeight="1" x14ac:dyDescent="0.25">
      <c r="A24" s="75"/>
      <c r="B24" s="75">
        <v>14</v>
      </c>
      <c r="C24" s="24" t="s">
        <v>51</v>
      </c>
      <c r="D24" s="24" t="s">
        <v>193</v>
      </c>
      <c r="E24" s="24" t="s">
        <v>2611</v>
      </c>
      <c r="F24" s="24"/>
      <c r="G24" s="85" t="s">
        <v>191</v>
      </c>
      <c r="H24" s="24" t="s">
        <v>2611</v>
      </c>
      <c r="I24" s="21"/>
      <c r="J24" s="24" t="s">
        <v>2622</v>
      </c>
      <c r="K24" s="24" t="s">
        <v>2623</v>
      </c>
      <c r="L24" s="21" t="s">
        <v>1465</v>
      </c>
      <c r="M24" s="21" t="s">
        <v>1476</v>
      </c>
      <c r="N24" s="21" t="s">
        <v>1460</v>
      </c>
      <c r="O24" s="24">
        <v>0</v>
      </c>
      <c r="P24" s="24">
        <v>0</v>
      </c>
      <c r="Q24" s="24" t="s">
        <v>2602</v>
      </c>
      <c r="R24" s="24" t="s">
        <v>2602</v>
      </c>
      <c r="S24" s="147"/>
    </row>
    <row r="25" spans="1:19" ht="27" customHeight="1" x14ac:dyDescent="0.25">
      <c r="A25" s="75"/>
      <c r="B25" s="75">
        <v>15</v>
      </c>
      <c r="C25" s="24" t="s">
        <v>51</v>
      </c>
      <c r="D25" s="24" t="s">
        <v>193</v>
      </c>
      <c r="E25" s="24" t="s">
        <v>2612</v>
      </c>
      <c r="F25" s="24"/>
      <c r="G25" s="85" t="s">
        <v>191</v>
      </c>
      <c r="H25" s="24" t="s">
        <v>2612</v>
      </c>
      <c r="I25" s="21"/>
      <c r="J25" s="24" t="s">
        <v>2622</v>
      </c>
      <c r="K25" s="24" t="s">
        <v>2623</v>
      </c>
      <c r="L25" s="21" t="s">
        <v>1465</v>
      </c>
      <c r="M25" s="21" t="s">
        <v>1473</v>
      </c>
      <c r="N25" s="21" t="s">
        <v>1460</v>
      </c>
      <c r="O25" s="24">
        <v>0</v>
      </c>
      <c r="P25" s="24">
        <v>0</v>
      </c>
      <c r="Q25" s="24" t="s">
        <v>2602</v>
      </c>
      <c r="R25" s="24" t="s">
        <v>2602</v>
      </c>
      <c r="S25" s="147"/>
    </row>
    <row r="26" spans="1:19" ht="27" customHeight="1" x14ac:dyDescent="0.25">
      <c r="A26" s="75"/>
      <c r="B26" s="75">
        <v>16</v>
      </c>
      <c r="C26" s="24" t="s">
        <v>51</v>
      </c>
      <c r="D26" s="24" t="s">
        <v>193</v>
      </c>
      <c r="E26" s="24" t="s">
        <v>2613</v>
      </c>
      <c r="F26" s="24"/>
      <c r="G26" s="85" t="s">
        <v>191</v>
      </c>
      <c r="H26" s="24" t="s">
        <v>2613</v>
      </c>
      <c r="I26" s="21"/>
      <c r="J26" s="24" t="s">
        <v>2622</v>
      </c>
      <c r="K26" s="24" t="s">
        <v>2623</v>
      </c>
      <c r="L26" s="21" t="s">
        <v>1465</v>
      </c>
      <c r="M26" s="21" t="s">
        <v>1473</v>
      </c>
      <c r="N26" s="21" t="s">
        <v>1471</v>
      </c>
      <c r="O26" s="24">
        <v>0</v>
      </c>
      <c r="P26" s="24">
        <v>0</v>
      </c>
      <c r="Q26" s="24" t="s">
        <v>2602</v>
      </c>
      <c r="R26" s="24" t="s">
        <v>2602</v>
      </c>
      <c r="S26" s="147"/>
    </row>
    <row r="27" spans="1:19" ht="27" customHeight="1" x14ac:dyDescent="0.25">
      <c r="A27" s="75"/>
      <c r="B27" s="75">
        <v>17</v>
      </c>
      <c r="C27" s="24" t="s">
        <v>51</v>
      </c>
      <c r="D27" s="24" t="s">
        <v>193</v>
      </c>
      <c r="E27" s="24" t="s">
        <v>2614</v>
      </c>
      <c r="F27" s="24"/>
      <c r="G27" s="85" t="s">
        <v>191</v>
      </c>
      <c r="H27" s="24" t="s">
        <v>2614</v>
      </c>
      <c r="I27" s="21"/>
      <c r="J27" s="24" t="s">
        <v>2622</v>
      </c>
      <c r="K27" s="24" t="s">
        <v>2623</v>
      </c>
      <c r="L27" s="21" t="s">
        <v>1482</v>
      </c>
      <c r="M27" s="21" t="s">
        <v>1575</v>
      </c>
      <c r="N27" s="21" t="s">
        <v>1471</v>
      </c>
      <c r="O27" s="24">
        <v>0</v>
      </c>
      <c r="P27" s="24">
        <v>0</v>
      </c>
      <c r="Q27" s="24" t="s">
        <v>2602</v>
      </c>
      <c r="R27" s="24" t="s">
        <v>2602</v>
      </c>
      <c r="S27" s="147"/>
    </row>
    <row r="28" spans="1:19" ht="27" customHeight="1" x14ac:dyDescent="0.25">
      <c r="A28" s="75"/>
      <c r="B28" s="75">
        <v>18</v>
      </c>
      <c r="C28" s="24" t="s">
        <v>51</v>
      </c>
      <c r="D28" s="24" t="s">
        <v>193</v>
      </c>
      <c r="E28" s="24" t="s">
        <v>2615</v>
      </c>
      <c r="F28" s="24"/>
      <c r="G28" s="85" t="s">
        <v>191</v>
      </c>
      <c r="H28" s="24" t="s">
        <v>2615</v>
      </c>
      <c r="I28" s="21"/>
      <c r="J28" s="24" t="s">
        <v>2622</v>
      </c>
      <c r="K28" s="24" t="s">
        <v>2623</v>
      </c>
      <c r="L28" s="21" t="s">
        <v>1482</v>
      </c>
      <c r="M28" s="21" t="s">
        <v>2480</v>
      </c>
      <c r="N28" s="21" t="s">
        <v>1471</v>
      </c>
      <c r="O28" s="24">
        <v>0</v>
      </c>
      <c r="P28" s="24">
        <v>0</v>
      </c>
      <c r="Q28" s="24" t="s">
        <v>2602</v>
      </c>
      <c r="R28" s="24" t="s">
        <v>2602</v>
      </c>
      <c r="S28" s="147"/>
    </row>
    <row r="29" spans="1:19" ht="27" customHeight="1" x14ac:dyDescent="0.25">
      <c r="A29" s="75"/>
      <c r="B29" s="75">
        <v>19</v>
      </c>
      <c r="C29" s="24" t="s">
        <v>51</v>
      </c>
      <c r="D29" s="24" t="s">
        <v>193</v>
      </c>
      <c r="E29" s="24" t="s">
        <v>2616</v>
      </c>
      <c r="F29" s="24"/>
      <c r="G29" s="85" t="s">
        <v>191</v>
      </c>
      <c r="H29" s="24" t="s">
        <v>2616</v>
      </c>
      <c r="I29" s="21"/>
      <c r="J29" s="24" t="s">
        <v>2622</v>
      </c>
      <c r="K29" s="24" t="s">
        <v>2623</v>
      </c>
      <c r="L29" s="21" t="s">
        <v>1482</v>
      </c>
      <c r="M29" s="21" t="s">
        <v>2480</v>
      </c>
      <c r="N29" s="21" t="s">
        <v>1471</v>
      </c>
      <c r="O29" s="24">
        <v>0</v>
      </c>
      <c r="P29" s="24">
        <v>0</v>
      </c>
      <c r="Q29" s="24" t="s">
        <v>2602</v>
      </c>
      <c r="R29" s="24" t="s">
        <v>2602</v>
      </c>
      <c r="S29" s="147"/>
    </row>
    <row r="30" spans="1:19" ht="27" customHeight="1" x14ac:dyDescent="0.25">
      <c r="A30" s="75"/>
      <c r="B30" s="75">
        <v>20</v>
      </c>
      <c r="C30" s="24" t="s">
        <v>51</v>
      </c>
      <c r="D30" s="24" t="s">
        <v>193</v>
      </c>
      <c r="E30" s="24" t="s">
        <v>2617</v>
      </c>
      <c r="F30" s="24"/>
      <c r="G30" s="85" t="s">
        <v>191</v>
      </c>
      <c r="H30" s="24" t="s">
        <v>2617</v>
      </c>
      <c r="I30" s="21"/>
      <c r="J30" s="24" t="s">
        <v>2622</v>
      </c>
      <c r="K30" s="24" t="s">
        <v>2623</v>
      </c>
      <c r="L30" s="21" t="s">
        <v>1482</v>
      </c>
      <c r="M30" s="21" t="s">
        <v>1575</v>
      </c>
      <c r="N30" s="21" t="s">
        <v>1471</v>
      </c>
      <c r="O30" s="24">
        <v>0</v>
      </c>
      <c r="P30" s="24">
        <v>0</v>
      </c>
      <c r="Q30" s="24" t="s">
        <v>2602</v>
      </c>
      <c r="R30" s="24" t="s">
        <v>2602</v>
      </c>
      <c r="S30" s="147"/>
    </row>
    <row r="31" spans="1:19" ht="27" customHeight="1" x14ac:dyDescent="0.25">
      <c r="A31" s="75"/>
      <c r="B31" s="75">
        <v>21</v>
      </c>
      <c r="C31" s="24" t="s">
        <v>51</v>
      </c>
      <c r="D31" s="24" t="s">
        <v>193</v>
      </c>
      <c r="E31" s="24" t="s">
        <v>2618</v>
      </c>
      <c r="F31" s="24"/>
      <c r="G31" s="85" t="s">
        <v>191</v>
      </c>
      <c r="H31" s="24" t="s">
        <v>2618</v>
      </c>
      <c r="I31" s="21"/>
      <c r="J31" s="24" t="s">
        <v>2622</v>
      </c>
      <c r="K31" s="24" t="s">
        <v>2623</v>
      </c>
      <c r="L31" s="21" t="s">
        <v>1482</v>
      </c>
      <c r="M31" s="21" t="s">
        <v>1575</v>
      </c>
      <c r="N31" s="21" t="s">
        <v>1471</v>
      </c>
      <c r="O31" s="24">
        <v>0</v>
      </c>
      <c r="P31" s="24">
        <v>0</v>
      </c>
      <c r="Q31" s="24" t="s">
        <v>2602</v>
      </c>
      <c r="R31" s="24" t="s">
        <v>2602</v>
      </c>
      <c r="S31" s="147"/>
    </row>
    <row r="32" spans="1:19" ht="27" customHeight="1" x14ac:dyDescent="0.25">
      <c r="A32" s="75"/>
      <c r="B32" s="75">
        <v>22</v>
      </c>
      <c r="C32" s="24" t="s">
        <v>51</v>
      </c>
      <c r="D32" s="24" t="s">
        <v>193</v>
      </c>
      <c r="E32" s="24" t="s">
        <v>2619</v>
      </c>
      <c r="F32" s="24"/>
      <c r="G32" s="85" t="s">
        <v>191</v>
      </c>
      <c r="H32" s="24" t="s">
        <v>2619</v>
      </c>
      <c r="I32" s="21"/>
      <c r="J32" s="24" t="s">
        <v>2622</v>
      </c>
      <c r="K32" s="24" t="s">
        <v>2623</v>
      </c>
      <c r="L32" s="21" t="s">
        <v>1482</v>
      </c>
      <c r="M32" s="21" t="s">
        <v>1575</v>
      </c>
      <c r="N32" s="21" t="s">
        <v>1471</v>
      </c>
      <c r="O32" s="24">
        <v>0</v>
      </c>
      <c r="P32" s="24">
        <v>0</v>
      </c>
      <c r="Q32" s="24" t="s">
        <v>2602</v>
      </c>
      <c r="R32" s="24" t="s">
        <v>2602</v>
      </c>
      <c r="S32" s="147"/>
    </row>
  </sheetData>
  <autoFilter ref="B10:S32" xr:uid="{00000000-0001-0000-9B00-000000000000}"/>
  <mergeCells count="1">
    <mergeCell ref="C9:M9"/>
  </mergeCells>
  <conditionalFormatting sqref="E11:E32">
    <cfRule type="duplicateValues" dxfId="1431" priority="3"/>
  </conditionalFormatting>
  <conditionalFormatting sqref="H11">
    <cfRule type="duplicateValues" dxfId="1430" priority="2"/>
  </conditionalFormatting>
  <conditionalFormatting sqref="H13:H32">
    <cfRule type="duplicateValues" dxfId="1429" priority="1"/>
  </conditionalFormatting>
  <hyperlinks>
    <hyperlink ref="G11" location="RCT1212_COD_POSTAL_REF_ADV!A1" display="RCT1212_COD_POSTAL_REF_ADV" xr:uid="{00000000-0004-0000-9B00-000000000000}"/>
    <hyperlink ref="G12" location="RCT1212_COD_POSTAL_REF!A1" display="RCT1212_COD_POSTAL_REF" xr:uid="{00000000-0004-0000-9B00-000001000000}"/>
    <hyperlink ref="G13" location="RCT1212_COD_POSTAL_REF_ADV!A1" display="RCT1212_COD_POSTAL_REF_ADV" xr:uid="{00000000-0004-0000-9B00-000002000000}"/>
    <hyperlink ref="G14" location="RCT1212_COD_POSTAL_REF_ADV!A1" display="RCT1212_COD_POSTAL_REF_ADV" xr:uid="{00000000-0004-0000-9B00-000003000000}"/>
    <hyperlink ref="G15" location="RCT1212_COD_POSTAL_REF_ADV!A1" display="RCT1212_COD_POSTAL_REF_ADV" xr:uid="{00000000-0004-0000-9B00-000004000000}"/>
    <hyperlink ref="G16" location="RCT1212_COD_POSTAL_REF_ADV!A1" display="RCT1212_COD_POSTAL_REF_ADV" xr:uid="{00000000-0004-0000-9B00-000005000000}"/>
    <hyperlink ref="G17" location="RCT1212_COD_POSTAL_REF_ADV!A1" display="RCT1212_COD_POSTAL_REF_ADV" xr:uid="{00000000-0004-0000-9B00-000006000000}"/>
    <hyperlink ref="G18" location="RCT1212_COD_POSTAL_REF_ADV!A1" display="RCT1212_COD_POSTAL_REF_ADV" xr:uid="{00000000-0004-0000-9B00-000007000000}"/>
    <hyperlink ref="G19" location="RCT1212_COD_POSTAL_REF_ADV!A1" display="RCT1212_COD_POSTAL_REF_ADV" xr:uid="{00000000-0004-0000-9B00-000008000000}"/>
    <hyperlink ref="G20" location="RCT1212_COD_POSTAL_REF_ADV!A1" display="RCT1212_COD_POSTAL_REF_ADV" xr:uid="{00000000-0004-0000-9B00-000009000000}"/>
    <hyperlink ref="G21" location="RCT1212_COD_POSTAL_REF_ADV!A1" display="RCT1212_COD_POSTAL_REF_ADV" xr:uid="{00000000-0004-0000-9B00-00000A000000}"/>
    <hyperlink ref="G22" location="RCT1212_COD_POSTAL_REF_ADV!A1" display="RCT1212_COD_POSTAL_REF_ADV" xr:uid="{00000000-0004-0000-9B00-00000B000000}"/>
    <hyperlink ref="G23" location="RCT1212_COD_POSTAL_REF_ADV!A1" display="RCT1212_COD_POSTAL_REF_ADV" xr:uid="{00000000-0004-0000-9B00-00000C000000}"/>
    <hyperlink ref="G24" location="RCT1212_COD_POSTAL_REF_ADV!A1" display="RCT1212_COD_POSTAL_REF_ADV" xr:uid="{00000000-0004-0000-9B00-00000D000000}"/>
    <hyperlink ref="G25" location="RCT1212_COD_POSTAL_REF_ADV!A1" display="RCT1212_COD_POSTAL_REF_ADV" xr:uid="{00000000-0004-0000-9B00-00000E000000}"/>
    <hyperlink ref="G26" location="RCT1212_COD_POSTAL_REF_ADV!A1" display="RCT1212_COD_POSTAL_REF_ADV" xr:uid="{00000000-0004-0000-9B00-00000F000000}"/>
    <hyperlink ref="G27" location="RCT1212_COD_POSTAL_REF_ADV!A1" display="RCT1212_COD_POSTAL_REF_ADV" xr:uid="{00000000-0004-0000-9B00-000010000000}"/>
    <hyperlink ref="G28" location="RCT1212_COD_POSTAL_REF_ADV!A1" display="RCT1212_COD_POSTAL_REF_ADV" xr:uid="{00000000-0004-0000-9B00-000011000000}"/>
    <hyperlink ref="G29" location="RCT1212_COD_POSTAL_REF_ADV!A1" display="RCT1212_COD_POSTAL_REF_ADV" xr:uid="{00000000-0004-0000-9B00-000012000000}"/>
    <hyperlink ref="G30" location="RCT1212_COD_POSTAL_REF_ADV!A1" display="RCT1212_COD_POSTAL_REF_ADV" xr:uid="{00000000-0004-0000-9B00-000013000000}"/>
    <hyperlink ref="G31" location="RCT1212_COD_POSTAL_REF_ADV!A1" display="RCT1212_COD_POSTAL_REF_ADV" xr:uid="{00000000-0004-0000-9B00-000014000000}"/>
    <hyperlink ref="G32" location="RCT1212_COD_POSTAL_REF_ADV!A1" display="RCT1212_COD_POSTAL_REF_ADV" xr:uid="{00000000-0004-0000-9B00-000015000000}"/>
    <hyperlink ref="B6" location="Variáveis!A1" display="Variáveis" xr:uid="{00000000-0004-0000-9B00-000016000000}"/>
    <hyperlink ref="C6" location="'Índice de Tabelas'!A1" display="Índice de Tabelas" xr:uid="{00000000-0004-0000-9B00-000017000000}"/>
    <hyperlink ref="D6" location="'Manual de Instrução'!A1" display="Manual de Instrução" xr:uid="{00000000-0004-0000-9B00-00001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8774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1007"/>
  <dimension ref="A1:R15"/>
  <sheetViews>
    <sheetView zoomScale="93"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9765625" style="27" customWidth="1"/>
    <col min="5" max="5" width="23.59765625" style="27" customWidth="1"/>
    <col min="6" max="6" width="22.8984375" style="27" customWidth="1"/>
    <col min="7" max="7" width="27.3984375" style="27" customWidth="1"/>
    <col min="8" max="8" width="23" style="27" customWidth="1"/>
    <col min="9" max="9" width="25.09765625" style="27" customWidth="1"/>
    <col min="10" max="10" width="32.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ht="27" customHeight="1" x14ac:dyDescent="0.25">
      <c r="A11" s="75"/>
      <c r="B11" s="75">
        <v>1</v>
      </c>
      <c r="C11" s="24" t="s">
        <v>51</v>
      </c>
      <c r="D11" s="24" t="s">
        <v>55</v>
      </c>
      <c r="E11" s="24" t="s">
        <v>1581</v>
      </c>
      <c r="F11" s="24"/>
      <c r="G11" s="21"/>
      <c r="H11" s="24"/>
      <c r="I11" s="21" t="s">
        <v>1457</v>
      </c>
      <c r="J11" s="24" t="s">
        <v>2625</v>
      </c>
      <c r="K11" s="21" t="s">
        <v>1458</v>
      </c>
      <c r="L11" s="21" t="s">
        <v>1459</v>
      </c>
      <c r="M11" s="21" t="s">
        <v>1471</v>
      </c>
      <c r="N11" s="24">
        <v>0</v>
      </c>
      <c r="O11" s="24">
        <v>0</v>
      </c>
      <c r="P11" s="73" t="s">
        <v>2626</v>
      </c>
      <c r="Q11" s="73" t="s">
        <v>2626</v>
      </c>
      <c r="R11" s="147"/>
    </row>
    <row r="12" spans="1:18" ht="27" customHeight="1" x14ac:dyDescent="0.25">
      <c r="A12" s="75"/>
      <c r="B12" s="75">
        <v>2</v>
      </c>
      <c r="C12" s="24" t="s">
        <v>51</v>
      </c>
      <c r="D12" s="24" t="s">
        <v>55</v>
      </c>
      <c r="E12" s="24" t="s">
        <v>2627</v>
      </c>
      <c r="F12" s="24"/>
      <c r="G12" s="85" t="s">
        <v>450</v>
      </c>
      <c r="H12" s="24" t="s">
        <v>2627</v>
      </c>
      <c r="J12" s="24" t="s">
        <v>2625</v>
      </c>
      <c r="K12" s="21" t="s">
        <v>1465</v>
      </c>
      <c r="L12" s="21" t="s">
        <v>1476</v>
      </c>
      <c r="M12" s="21" t="s">
        <v>1460</v>
      </c>
      <c r="N12" s="24">
        <v>0</v>
      </c>
      <c r="O12" s="24">
        <v>0</v>
      </c>
      <c r="P12" s="73" t="s">
        <v>2626</v>
      </c>
      <c r="Q12" s="73" t="s">
        <v>2626</v>
      </c>
      <c r="R12" s="147"/>
    </row>
    <row r="13" spans="1:18" ht="27" customHeight="1" x14ac:dyDescent="0.25">
      <c r="A13" s="75"/>
      <c r="B13" s="75">
        <v>3</v>
      </c>
      <c r="C13" s="24" t="s">
        <v>51</v>
      </c>
      <c r="D13" s="24" t="s">
        <v>55</v>
      </c>
      <c r="E13" s="24" t="s">
        <v>2628</v>
      </c>
      <c r="F13" s="24"/>
      <c r="G13" s="85" t="s">
        <v>450</v>
      </c>
      <c r="H13" s="24" t="s">
        <v>2628</v>
      </c>
      <c r="I13" s="21"/>
      <c r="J13" s="24" t="s">
        <v>2625</v>
      </c>
      <c r="K13" s="21" t="s">
        <v>1482</v>
      </c>
      <c r="L13" s="21" t="s">
        <v>1586</v>
      </c>
      <c r="M13" s="21" t="s">
        <v>1471</v>
      </c>
      <c r="N13" s="24">
        <v>0</v>
      </c>
      <c r="O13" s="24">
        <v>0</v>
      </c>
      <c r="P13" s="73" t="s">
        <v>2626</v>
      </c>
      <c r="Q13" s="73" t="s">
        <v>2626</v>
      </c>
      <c r="R13" s="147"/>
    </row>
    <row r="14" spans="1:18" ht="27" customHeight="1" x14ac:dyDescent="0.25">
      <c r="A14" s="75"/>
      <c r="B14" s="75">
        <v>4</v>
      </c>
      <c r="C14" s="24" t="s">
        <v>51</v>
      </c>
      <c r="D14" s="24" t="s">
        <v>55</v>
      </c>
      <c r="E14" s="24" t="s">
        <v>2629</v>
      </c>
      <c r="F14" s="24"/>
      <c r="G14" s="85" t="s">
        <v>450</v>
      </c>
      <c r="H14" s="24" t="s">
        <v>2629</v>
      </c>
      <c r="I14" s="21"/>
      <c r="J14" s="24" t="s">
        <v>2625</v>
      </c>
      <c r="K14" s="21" t="s">
        <v>1482</v>
      </c>
      <c r="L14" s="21" t="s">
        <v>1476</v>
      </c>
      <c r="M14" s="21" t="s">
        <v>1471</v>
      </c>
      <c r="N14" s="24">
        <v>0</v>
      </c>
      <c r="O14" s="24">
        <v>0</v>
      </c>
      <c r="P14" s="73" t="s">
        <v>2626</v>
      </c>
      <c r="Q14" s="73" t="s">
        <v>2626</v>
      </c>
      <c r="R14" s="147"/>
    </row>
    <row r="15" spans="1:18" ht="27" customHeight="1" x14ac:dyDescent="0.25">
      <c r="A15" s="75"/>
      <c r="B15" s="75">
        <v>5</v>
      </c>
      <c r="C15" s="24" t="s">
        <v>51</v>
      </c>
      <c r="D15" s="24" t="s">
        <v>55</v>
      </c>
      <c r="E15" s="24" t="s">
        <v>2630</v>
      </c>
      <c r="F15" s="24"/>
      <c r="G15" s="85" t="s">
        <v>450</v>
      </c>
      <c r="H15" s="24" t="s">
        <v>2630</v>
      </c>
      <c r="I15" s="21"/>
      <c r="J15" s="24" t="s">
        <v>2625</v>
      </c>
      <c r="K15" s="21" t="s">
        <v>1482</v>
      </c>
      <c r="L15" s="21" t="s">
        <v>1476</v>
      </c>
      <c r="M15" s="21" t="s">
        <v>1471</v>
      </c>
      <c r="N15" s="24">
        <v>0</v>
      </c>
      <c r="O15" s="24">
        <v>0</v>
      </c>
      <c r="P15" s="73" t="s">
        <v>2626</v>
      </c>
      <c r="Q15" s="73" t="s">
        <v>2626</v>
      </c>
      <c r="R15" s="147"/>
    </row>
  </sheetData>
  <autoFilter ref="B10:R15" xr:uid="{00000000-0001-0000-9C00-000000000000}"/>
  <mergeCells count="1">
    <mergeCell ref="C9:M9"/>
  </mergeCells>
  <hyperlinks>
    <hyperlink ref="G12" location="SAT1213_JUSTIFIC_CRED!A1" display="SAT1213_JUSTIFIC_CRED" xr:uid="{00000000-0004-0000-9C00-000000000000}"/>
    <hyperlink ref="G13" location="SAT1213_JUSTIFIC_CRED!A1" display="SAT1213_JUSTIFIC_CRED" xr:uid="{00000000-0004-0000-9C00-000001000000}"/>
    <hyperlink ref="G14" location="SAT1213_JUSTIFIC_CRED!A1" display="SAT1213_JUSTIFIC_CRED" xr:uid="{00000000-0004-0000-9C00-000002000000}"/>
    <hyperlink ref="G15" location="SAT1213_JUSTIFIC_CRED!A1" display="SAT1213_JUSTIFIC_CRED" xr:uid="{00000000-0004-0000-9C00-000003000000}"/>
    <hyperlink ref="B6" location="Variáveis!A1" display="Variáveis" xr:uid="{00000000-0004-0000-9C00-000004000000}"/>
    <hyperlink ref="C6" location="'Índice de Tabelas'!A1" display="Índice de Tabelas" xr:uid="{00000000-0004-0000-9C00-000005000000}"/>
    <hyperlink ref="D6" location="'Manual de Instrução'!A1" display="Manual de Instrução" xr:uid="{00000000-0004-0000-9C00-000006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15201" r:id="rId4" name="Button 1">
              <controlPr defaultSize="0" print="0" autoFill="0" autoPict="0" macro="[0]!ReturnToPrevSheet">
                <anchor moveWithCells="1" sizeWithCells="1">
                  <from>
                    <xdr:col>4</xdr:col>
                    <xdr:colOff>0</xdr:colOff>
                    <xdr:row>3</xdr:row>
                    <xdr:rowOff>0</xdr:rowOff>
                  </from>
                  <to>
                    <xdr:col>5</xdr:col>
                    <xdr:colOff>1104900</xdr:colOff>
                    <xdr:row>4</xdr:row>
                    <xdr:rowOff>182880</xdr:rowOff>
                  </to>
                </anchor>
              </controlPr>
            </control>
          </mc:Choice>
        </mc:AlternateContent>
        <mc:AlternateContent xmlns:mc="http://schemas.openxmlformats.org/markup-compatibility/2006">
          <mc:Choice Requires="x14">
            <control shapeId="8115202" r:id="rId5" name="Remover Filtros">
              <controlPr defaultSize="0" print="0" autoFill="0" autoPict="0" macro="[0]!RemoveFilters">
                <anchor moveWithCells="1" sizeWithCells="1">
                  <from>
                    <xdr:col>5</xdr:col>
                    <xdr:colOff>1744980</xdr:colOff>
                    <xdr:row>2</xdr:row>
                    <xdr:rowOff>182880</xdr:rowOff>
                  </from>
                  <to>
                    <xdr:col>6</xdr:col>
                    <xdr:colOff>2011680</xdr:colOff>
                    <xdr:row>4</xdr:row>
                    <xdr:rowOff>144780</xdr:rowOff>
                  </to>
                </anchor>
              </controlPr>
            </control>
          </mc:Choice>
        </mc:AlternateContent>
      </controls>
    </mc:Choice>
  </mc:AlternateContent>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1006"/>
  <dimension ref="A1:S16"/>
  <sheetViews>
    <sheetView zoomScale="80" workbookViewId="0">
      <pane xSplit="5" ySplit="10" topLeftCell="F15" activePane="bottomRight" state="frozen"/>
      <selection pane="topRight" activeCell="F1" sqref="F1"/>
      <selection pane="bottomLeft" activeCell="A18" sqref="A18"/>
      <selection pane="bottomRight" activeCell="B10" sqref="B10:S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9765625" style="27" customWidth="1"/>
    <col min="5" max="5" width="23.59765625" style="27" customWidth="1"/>
    <col min="6" max="6" width="24.09765625" style="27" customWidth="1"/>
    <col min="7" max="7" width="35.59765625" style="27" customWidth="1"/>
    <col min="8" max="8" width="23.8984375" style="27" customWidth="1"/>
    <col min="9" max="9" width="32.59765625"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75" customHeight="1" x14ac:dyDescent="0.2">
      <c r="A6" s="28"/>
      <c r="B6" s="310"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52</v>
      </c>
      <c r="E11" s="24" t="s">
        <v>1576</v>
      </c>
      <c r="F11" s="24"/>
      <c r="G11" s="85" t="s">
        <v>57</v>
      </c>
      <c r="H11" s="24"/>
      <c r="I11" s="22" t="s">
        <v>1606</v>
      </c>
      <c r="J11" s="24" t="s">
        <v>2631</v>
      </c>
      <c r="K11" s="24" t="s">
        <v>2632</v>
      </c>
      <c r="L11" s="21" t="s">
        <v>1458</v>
      </c>
      <c r="M11" s="21" t="s">
        <v>1459</v>
      </c>
      <c r="N11" s="21" t="s">
        <v>1460</v>
      </c>
      <c r="O11" s="24">
        <v>0</v>
      </c>
      <c r="P11" s="73">
        <v>0</v>
      </c>
      <c r="Q11" s="73" t="s">
        <v>2626</v>
      </c>
      <c r="R11" s="73" t="s">
        <v>2626</v>
      </c>
      <c r="S11" s="147"/>
    </row>
    <row r="12" spans="1:19" ht="27" customHeight="1" x14ac:dyDescent="0.25">
      <c r="A12" s="75"/>
      <c r="B12" s="75">
        <v>2</v>
      </c>
      <c r="C12" s="24" t="s">
        <v>51</v>
      </c>
      <c r="D12" s="24" t="s">
        <v>52</v>
      </c>
      <c r="E12" s="24" t="s">
        <v>1581</v>
      </c>
      <c r="F12" s="24"/>
      <c r="G12" s="85" t="s">
        <v>55</v>
      </c>
      <c r="H12" s="24" t="s">
        <v>1581</v>
      </c>
      <c r="I12" s="21"/>
      <c r="J12" s="24" t="s">
        <v>2631</v>
      </c>
      <c r="K12" s="24" t="s">
        <v>2632</v>
      </c>
      <c r="L12" s="21" t="s">
        <v>1458</v>
      </c>
      <c r="M12" s="21" t="s">
        <v>1459</v>
      </c>
      <c r="N12" s="21" t="s">
        <v>1471</v>
      </c>
      <c r="O12" s="24">
        <v>0</v>
      </c>
      <c r="P12" s="24">
        <v>0</v>
      </c>
      <c r="Q12" s="73" t="s">
        <v>2626</v>
      </c>
      <c r="R12" s="73" t="s">
        <v>2626</v>
      </c>
      <c r="S12" s="147"/>
    </row>
    <row r="13" spans="1:19" ht="27" customHeight="1" x14ac:dyDescent="0.25">
      <c r="A13" s="75"/>
      <c r="B13" s="75">
        <v>3</v>
      </c>
      <c r="C13" s="24" t="s">
        <v>51</v>
      </c>
      <c r="D13" s="24" t="s">
        <v>52</v>
      </c>
      <c r="E13" s="24" t="s">
        <v>2627</v>
      </c>
      <c r="F13" s="24"/>
      <c r="G13" s="85" t="s">
        <v>55</v>
      </c>
      <c r="H13" s="24" t="s">
        <v>2627</v>
      </c>
      <c r="J13" s="24" t="s">
        <v>2631</v>
      </c>
      <c r="K13" s="24" t="s">
        <v>2632</v>
      </c>
      <c r="L13" s="21" t="s">
        <v>1465</v>
      </c>
      <c r="M13" s="21" t="s">
        <v>1476</v>
      </c>
      <c r="N13" s="21" t="s">
        <v>1460</v>
      </c>
      <c r="O13" s="24">
        <v>0</v>
      </c>
      <c r="P13" s="24">
        <v>0</v>
      </c>
      <c r="Q13" s="73" t="s">
        <v>2626</v>
      </c>
      <c r="R13" s="73" t="s">
        <v>2626</v>
      </c>
      <c r="S13" s="147"/>
    </row>
    <row r="14" spans="1:19" ht="27" customHeight="1" x14ac:dyDescent="0.25">
      <c r="A14" s="75"/>
      <c r="B14" s="75">
        <v>4</v>
      </c>
      <c r="C14" s="24" t="s">
        <v>51</v>
      </c>
      <c r="D14" s="24" t="s">
        <v>52</v>
      </c>
      <c r="E14" s="24" t="s">
        <v>2628</v>
      </c>
      <c r="F14" s="24"/>
      <c r="G14" s="85" t="s">
        <v>55</v>
      </c>
      <c r="H14" s="24" t="s">
        <v>2628</v>
      </c>
      <c r="I14" s="21"/>
      <c r="J14" s="24" t="s">
        <v>2631</v>
      </c>
      <c r="K14" s="24" t="s">
        <v>2632</v>
      </c>
      <c r="L14" s="21" t="s">
        <v>1482</v>
      </c>
      <c r="M14" s="21" t="s">
        <v>1586</v>
      </c>
      <c r="N14" s="21" t="s">
        <v>1471</v>
      </c>
      <c r="O14" s="24">
        <v>0</v>
      </c>
      <c r="P14" s="24">
        <v>0</v>
      </c>
      <c r="Q14" s="73" t="s">
        <v>2626</v>
      </c>
      <c r="R14" s="73" t="s">
        <v>2626</v>
      </c>
      <c r="S14" s="147"/>
    </row>
    <row r="15" spans="1:19" ht="27" customHeight="1" x14ac:dyDescent="0.25">
      <c r="A15" s="75"/>
      <c r="B15" s="75">
        <v>5</v>
      </c>
      <c r="C15" s="24" t="s">
        <v>51</v>
      </c>
      <c r="D15" s="24" t="s">
        <v>52</v>
      </c>
      <c r="E15" s="24" t="s">
        <v>2629</v>
      </c>
      <c r="F15" s="24"/>
      <c r="G15" s="85" t="s">
        <v>55</v>
      </c>
      <c r="H15" s="24" t="s">
        <v>2629</v>
      </c>
      <c r="I15" s="21"/>
      <c r="J15" s="24" t="s">
        <v>2631</v>
      </c>
      <c r="K15" s="24" t="s">
        <v>2632</v>
      </c>
      <c r="L15" s="21" t="s">
        <v>1482</v>
      </c>
      <c r="M15" s="21" t="s">
        <v>1476</v>
      </c>
      <c r="N15" s="21" t="s">
        <v>1471</v>
      </c>
      <c r="O15" s="24">
        <v>0</v>
      </c>
      <c r="P15" s="24">
        <v>0</v>
      </c>
      <c r="Q15" s="73" t="s">
        <v>2626</v>
      </c>
      <c r="R15" s="73" t="s">
        <v>2626</v>
      </c>
      <c r="S15" s="147"/>
    </row>
    <row r="16" spans="1:19" ht="27" customHeight="1" x14ac:dyDescent="0.25">
      <c r="A16" s="75"/>
      <c r="B16" s="75">
        <v>6</v>
      </c>
      <c r="C16" s="24" t="s">
        <v>51</v>
      </c>
      <c r="D16" s="24" t="s">
        <v>52</v>
      </c>
      <c r="E16" s="24" t="s">
        <v>2630</v>
      </c>
      <c r="F16" s="24"/>
      <c r="G16" s="85" t="s">
        <v>55</v>
      </c>
      <c r="H16" s="24" t="s">
        <v>2630</v>
      </c>
      <c r="I16" s="21"/>
      <c r="J16" s="24" t="s">
        <v>2631</v>
      </c>
      <c r="K16" s="24" t="s">
        <v>2632</v>
      </c>
      <c r="L16" s="21" t="s">
        <v>1482</v>
      </c>
      <c r="M16" s="21" t="s">
        <v>1476</v>
      </c>
      <c r="N16" s="21" t="s">
        <v>1471</v>
      </c>
      <c r="O16" s="24">
        <v>0</v>
      </c>
      <c r="P16" s="24">
        <v>0</v>
      </c>
      <c r="Q16" s="73" t="s">
        <v>2626</v>
      </c>
      <c r="R16" s="73" t="s">
        <v>2626</v>
      </c>
      <c r="S16" s="147"/>
    </row>
  </sheetData>
  <autoFilter ref="B10:S16" xr:uid="{00000000-0001-0000-9D00-000000000000}"/>
  <mergeCells count="1">
    <mergeCell ref="C9:N9"/>
  </mergeCells>
  <hyperlinks>
    <hyperlink ref="G11" location="RCT1213_JUSTIFIC_CRED_REF!A1" display="RCT1213_JUSTIFIC_CRED_REF" xr:uid="{00000000-0004-0000-9D00-000000000000}"/>
    <hyperlink ref="G12" location="RCT1213_JUSTIFIC_CRED_ADV!A1" display="RCT1213_JUSTIFIC_CRED_ADV" xr:uid="{00000000-0004-0000-9D00-000001000000}"/>
    <hyperlink ref="G13" location="RCT1213_JUSTIFIC_CRED_ADV!A1" display="RCT1213_JUSTIFIC_CRED_ADV" xr:uid="{00000000-0004-0000-9D00-000002000000}"/>
    <hyperlink ref="G14" location="RCT1213_JUSTIFIC_CRED_ADV!A1" display="RCT1213_JUSTIFIC_CRED_ADV" xr:uid="{00000000-0004-0000-9D00-000003000000}"/>
    <hyperlink ref="G15" location="RCT1213_JUSTIFIC_CRED_ADV!A1" display="RCT1213_JUSTIFIC_CRED_ADV" xr:uid="{00000000-0004-0000-9D00-000004000000}"/>
    <hyperlink ref="G16" location="RCT1213_JUSTIFIC_CRED_ADV!A1" display="RCT1213_JUSTIFIC_CRED_ADV" xr:uid="{00000000-0004-0000-9D00-000005000000}"/>
    <hyperlink ref="B6" location="Variáveis!A1" display="Variáveis" xr:uid="{00000000-0004-0000-9D00-000006000000}"/>
    <hyperlink ref="C6" location="'Índice de Tabelas'!A1" display="Índice de Tabelas" xr:uid="{00000000-0004-0000-9D00-000007000000}"/>
    <hyperlink ref="D6" location="'Manual de Instrução'!A1" display="Manual de Instrução" xr:uid="{00000000-0004-0000-9D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1417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811417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1001"/>
  <dimension ref="A1:R23"/>
  <sheetViews>
    <sheetView zoomScale="80" workbookViewId="0">
      <pane xSplit="5" ySplit="10" topLeftCell="F11" activePane="bottomRight" state="frozen"/>
      <selection pane="topRight" activeCell="F1" sqref="F1"/>
      <selection pane="bottomLeft" activeCell="A18" sqref="A18"/>
      <selection pane="bottomRight" activeCell="B10" sqref="B10:R2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9765625" style="27" customWidth="1"/>
    <col min="5" max="5" width="23.59765625" style="27" customWidth="1"/>
    <col min="6" max="6" width="23" style="27" customWidth="1"/>
    <col min="7" max="7" width="30.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57</v>
      </c>
      <c r="E11" s="24" t="s">
        <v>1576</v>
      </c>
      <c r="F11" s="24" t="s">
        <v>2633</v>
      </c>
      <c r="G11" s="85" t="s">
        <v>52</v>
      </c>
      <c r="H11" s="24" t="s">
        <v>1576</v>
      </c>
      <c r="I11" s="22"/>
      <c r="J11" s="24"/>
      <c r="K11" s="21" t="s">
        <v>1458</v>
      </c>
      <c r="L11" s="21" t="s">
        <v>1459</v>
      </c>
      <c r="M11" s="21" t="s">
        <v>1460</v>
      </c>
      <c r="N11" s="24">
        <v>0</v>
      </c>
      <c r="O11" s="73">
        <v>0</v>
      </c>
      <c r="P11" s="73" t="s">
        <v>2626</v>
      </c>
      <c r="Q11" s="73" t="s">
        <v>2626</v>
      </c>
      <c r="R11" s="147"/>
    </row>
    <row r="12" spans="1:18" ht="27" customHeight="1" x14ac:dyDescent="0.25">
      <c r="A12" s="75"/>
      <c r="B12" s="75">
        <v>2</v>
      </c>
      <c r="C12" s="24" t="s">
        <v>51</v>
      </c>
      <c r="D12" s="24" t="s">
        <v>57</v>
      </c>
      <c r="E12" s="24" t="s">
        <v>1581</v>
      </c>
      <c r="F12" s="24" t="s">
        <v>2633</v>
      </c>
      <c r="G12" s="85" t="s">
        <v>52</v>
      </c>
      <c r="H12" s="24" t="s">
        <v>1581</v>
      </c>
      <c r="I12" s="21"/>
      <c r="J12" s="21"/>
      <c r="K12" s="21" t="s">
        <v>1458</v>
      </c>
      <c r="L12" s="21" t="s">
        <v>1459</v>
      </c>
      <c r="M12" s="21" t="s">
        <v>1471</v>
      </c>
      <c r="N12" s="24">
        <v>0</v>
      </c>
      <c r="O12" s="24">
        <v>0</v>
      </c>
      <c r="P12" s="73" t="s">
        <v>2626</v>
      </c>
      <c r="Q12" s="73" t="s">
        <v>2626</v>
      </c>
      <c r="R12" s="147"/>
    </row>
    <row r="13" spans="1:18" ht="27" customHeight="1" x14ac:dyDescent="0.25">
      <c r="A13" s="75"/>
      <c r="B13" s="75">
        <v>3</v>
      </c>
      <c r="C13" s="24" t="s">
        <v>51</v>
      </c>
      <c r="D13" s="24" t="s">
        <v>57</v>
      </c>
      <c r="E13" s="24" t="s">
        <v>2627</v>
      </c>
      <c r="F13" s="24" t="s">
        <v>2633</v>
      </c>
      <c r="G13" s="85" t="s">
        <v>52</v>
      </c>
      <c r="H13" s="24" t="s">
        <v>2627</v>
      </c>
      <c r="I13" s="21"/>
      <c r="J13" s="21"/>
      <c r="K13" s="21" t="s">
        <v>1465</v>
      </c>
      <c r="L13" s="21" t="s">
        <v>1476</v>
      </c>
      <c r="M13" s="21" t="s">
        <v>1460</v>
      </c>
      <c r="N13" s="24">
        <v>0</v>
      </c>
      <c r="O13" s="24">
        <v>0</v>
      </c>
      <c r="P13" s="73" t="s">
        <v>2626</v>
      </c>
      <c r="Q13" s="73" t="s">
        <v>2626</v>
      </c>
      <c r="R13" s="147"/>
    </row>
    <row r="14" spans="1:18" ht="27" customHeight="1" x14ac:dyDescent="0.25">
      <c r="A14" s="75"/>
      <c r="B14" s="75">
        <v>4</v>
      </c>
      <c r="C14" s="24" t="s">
        <v>51</v>
      </c>
      <c r="D14" s="24" t="s">
        <v>57</v>
      </c>
      <c r="E14" s="24" t="s">
        <v>2628</v>
      </c>
      <c r="F14" s="24" t="s">
        <v>2633</v>
      </c>
      <c r="G14" s="85" t="s">
        <v>52</v>
      </c>
      <c r="H14" s="24" t="s">
        <v>2628</v>
      </c>
      <c r="I14" s="21"/>
      <c r="J14" s="21"/>
      <c r="K14" s="21" t="s">
        <v>1482</v>
      </c>
      <c r="L14" s="21" t="s">
        <v>1586</v>
      </c>
      <c r="M14" s="21" t="s">
        <v>1471</v>
      </c>
      <c r="N14" s="24">
        <v>0</v>
      </c>
      <c r="O14" s="24">
        <v>0</v>
      </c>
      <c r="P14" s="73" t="s">
        <v>2626</v>
      </c>
      <c r="Q14" s="73" t="s">
        <v>2626</v>
      </c>
      <c r="R14" s="147"/>
    </row>
    <row r="15" spans="1:18" ht="27" customHeight="1" x14ac:dyDescent="0.25">
      <c r="A15" s="75"/>
      <c r="B15" s="75">
        <v>5</v>
      </c>
      <c r="C15" s="24" t="s">
        <v>51</v>
      </c>
      <c r="D15" s="24" t="s">
        <v>57</v>
      </c>
      <c r="E15" s="24" t="s">
        <v>2629</v>
      </c>
      <c r="F15" s="24" t="s">
        <v>2633</v>
      </c>
      <c r="G15" s="85" t="s">
        <v>52</v>
      </c>
      <c r="H15" s="24" t="s">
        <v>2629</v>
      </c>
      <c r="I15" s="21"/>
      <c r="J15" s="21"/>
      <c r="K15" s="21" t="s">
        <v>1482</v>
      </c>
      <c r="L15" s="21" t="s">
        <v>1476</v>
      </c>
      <c r="M15" s="21" t="s">
        <v>1471</v>
      </c>
      <c r="N15" s="24">
        <v>0</v>
      </c>
      <c r="O15" s="24">
        <v>0</v>
      </c>
      <c r="P15" s="73" t="s">
        <v>2626</v>
      </c>
      <c r="Q15" s="73" t="s">
        <v>2626</v>
      </c>
      <c r="R15" s="147"/>
    </row>
    <row r="16" spans="1:18" ht="27" customHeight="1" x14ac:dyDescent="0.25">
      <c r="A16" s="75"/>
      <c r="B16" s="75">
        <v>6</v>
      </c>
      <c r="C16" s="24" t="s">
        <v>51</v>
      </c>
      <c r="D16" s="24" t="s">
        <v>57</v>
      </c>
      <c r="E16" s="24" t="s">
        <v>2630</v>
      </c>
      <c r="F16" s="24" t="s">
        <v>2633</v>
      </c>
      <c r="G16" s="85" t="s">
        <v>52</v>
      </c>
      <c r="H16" s="24" t="s">
        <v>2630</v>
      </c>
      <c r="I16" s="21"/>
      <c r="J16" s="21"/>
      <c r="K16" s="21" t="s">
        <v>1482</v>
      </c>
      <c r="L16" s="21" t="s">
        <v>1476</v>
      </c>
      <c r="M16" s="21" t="s">
        <v>1471</v>
      </c>
      <c r="N16" s="24">
        <v>0</v>
      </c>
      <c r="O16" s="24">
        <v>0</v>
      </c>
      <c r="P16" s="73" t="s">
        <v>2626</v>
      </c>
      <c r="Q16" s="73" t="s">
        <v>2626</v>
      </c>
      <c r="R16" s="147"/>
    </row>
    <row r="17" spans="1:18" ht="27" customHeight="1" x14ac:dyDescent="0.25">
      <c r="A17" s="75"/>
      <c r="B17" s="75">
        <v>7</v>
      </c>
      <c r="C17" s="24" t="s">
        <v>51</v>
      </c>
      <c r="D17" s="24" t="s">
        <v>57</v>
      </c>
      <c r="E17" s="24" t="s">
        <v>1561</v>
      </c>
      <c r="F17" s="24"/>
      <c r="G17" s="24"/>
      <c r="H17" s="24"/>
      <c r="I17" s="24" t="s">
        <v>1562</v>
      </c>
      <c r="J17" s="24"/>
      <c r="K17" s="24" t="s">
        <v>1563</v>
      </c>
      <c r="L17" s="24" t="s">
        <v>1564</v>
      </c>
      <c r="M17" s="24" t="s">
        <v>1471</v>
      </c>
      <c r="N17" s="24">
        <v>0</v>
      </c>
      <c r="O17" s="24">
        <v>0</v>
      </c>
      <c r="P17" s="24" t="s">
        <v>2626</v>
      </c>
      <c r="Q17" s="24" t="s">
        <v>2626</v>
      </c>
      <c r="R17" s="24"/>
    </row>
    <row r="18" spans="1:18" ht="27" customHeight="1" x14ac:dyDescent="0.25">
      <c r="B18" s="75">
        <v>8</v>
      </c>
      <c r="C18" s="24" t="s">
        <v>51</v>
      </c>
      <c r="D18" s="24" t="s">
        <v>57</v>
      </c>
      <c r="E18" s="24" t="s">
        <v>1576</v>
      </c>
      <c r="F18" s="24" t="s">
        <v>2634</v>
      </c>
      <c r="G18" s="24"/>
      <c r="H18" s="24"/>
      <c r="I18" s="24" t="s">
        <v>1601</v>
      </c>
      <c r="J18" s="24"/>
      <c r="K18" s="21" t="s">
        <v>1458</v>
      </c>
      <c r="L18" s="21" t="s">
        <v>1459</v>
      </c>
      <c r="M18" s="21" t="s">
        <v>1460</v>
      </c>
      <c r="N18" s="24">
        <v>0</v>
      </c>
      <c r="O18" s="73">
        <v>0</v>
      </c>
      <c r="P18" s="73" t="s">
        <v>2626</v>
      </c>
      <c r="Q18" s="73" t="s">
        <v>2626</v>
      </c>
      <c r="R18" s="24"/>
    </row>
    <row r="19" spans="1:18" ht="27" customHeight="1" x14ac:dyDescent="0.2">
      <c r="A19" s="28"/>
      <c r="B19" s="75">
        <v>9</v>
      </c>
      <c r="C19" s="24" t="s">
        <v>51</v>
      </c>
      <c r="D19" s="24" t="s">
        <v>57</v>
      </c>
      <c r="E19" s="24" t="s">
        <v>1581</v>
      </c>
      <c r="F19" s="24" t="s">
        <v>2634</v>
      </c>
      <c r="G19" s="85" t="s">
        <v>55</v>
      </c>
      <c r="H19" s="24" t="s">
        <v>1581</v>
      </c>
      <c r="I19" s="24"/>
      <c r="J19" s="24" t="s">
        <v>2635</v>
      </c>
      <c r="K19" s="21" t="s">
        <v>1458</v>
      </c>
      <c r="L19" s="21" t="s">
        <v>1459</v>
      </c>
      <c r="M19" s="21" t="s">
        <v>1471</v>
      </c>
      <c r="N19" s="24">
        <v>0</v>
      </c>
      <c r="O19" s="24">
        <v>0</v>
      </c>
      <c r="P19" s="73" t="s">
        <v>2626</v>
      </c>
      <c r="Q19" s="73" t="s">
        <v>2626</v>
      </c>
      <c r="R19" s="24"/>
    </row>
    <row r="20" spans="1:18" ht="27" customHeight="1" x14ac:dyDescent="0.2">
      <c r="A20" s="28"/>
      <c r="B20" s="75">
        <v>10</v>
      </c>
      <c r="C20" s="24" t="s">
        <v>51</v>
      </c>
      <c r="D20" s="24" t="s">
        <v>57</v>
      </c>
      <c r="E20" s="24" t="s">
        <v>2627</v>
      </c>
      <c r="F20" s="24" t="s">
        <v>2634</v>
      </c>
      <c r="G20" s="85" t="s">
        <v>55</v>
      </c>
      <c r="H20" s="24" t="s">
        <v>2627</v>
      </c>
      <c r="I20" s="24"/>
      <c r="J20" s="24" t="s">
        <v>2635</v>
      </c>
      <c r="K20" s="21" t="s">
        <v>1465</v>
      </c>
      <c r="L20" s="21" t="s">
        <v>1476</v>
      </c>
      <c r="M20" s="21" t="s">
        <v>1460</v>
      </c>
      <c r="N20" s="24">
        <v>0</v>
      </c>
      <c r="O20" s="24">
        <v>0</v>
      </c>
      <c r="P20" s="73" t="s">
        <v>2626</v>
      </c>
      <c r="Q20" s="73" t="s">
        <v>2626</v>
      </c>
      <c r="R20" s="24"/>
    </row>
    <row r="21" spans="1:18" ht="27" customHeight="1" x14ac:dyDescent="0.2">
      <c r="A21" s="28"/>
      <c r="B21" s="75">
        <v>11</v>
      </c>
      <c r="C21" s="24" t="s">
        <v>51</v>
      </c>
      <c r="D21" s="24" t="s">
        <v>57</v>
      </c>
      <c r="E21" s="24" t="s">
        <v>2628</v>
      </c>
      <c r="F21" s="24" t="s">
        <v>2634</v>
      </c>
      <c r="G21" s="85" t="s">
        <v>55</v>
      </c>
      <c r="H21" s="24" t="s">
        <v>2628</v>
      </c>
      <c r="I21" s="24"/>
      <c r="J21" s="24" t="s">
        <v>2635</v>
      </c>
      <c r="K21" s="21" t="s">
        <v>1482</v>
      </c>
      <c r="L21" s="21" t="s">
        <v>1586</v>
      </c>
      <c r="M21" s="21" t="s">
        <v>1471</v>
      </c>
      <c r="N21" s="24">
        <v>0</v>
      </c>
      <c r="O21" s="24">
        <v>0</v>
      </c>
      <c r="P21" s="73" t="s">
        <v>2626</v>
      </c>
      <c r="Q21" s="73" t="s">
        <v>2626</v>
      </c>
      <c r="R21" s="24"/>
    </row>
    <row r="22" spans="1:18" ht="27" customHeight="1" x14ac:dyDescent="0.2">
      <c r="A22" s="28"/>
      <c r="B22" s="75">
        <v>12</v>
      </c>
      <c r="C22" s="24" t="s">
        <v>51</v>
      </c>
      <c r="D22" s="24" t="s">
        <v>57</v>
      </c>
      <c r="E22" s="24" t="s">
        <v>2629</v>
      </c>
      <c r="F22" s="24" t="s">
        <v>2634</v>
      </c>
      <c r="G22" s="85" t="s">
        <v>55</v>
      </c>
      <c r="H22" s="24" t="s">
        <v>2629</v>
      </c>
      <c r="I22" s="24"/>
      <c r="J22" s="24" t="s">
        <v>2635</v>
      </c>
      <c r="K22" s="21" t="s">
        <v>1482</v>
      </c>
      <c r="L22" s="21" t="s">
        <v>1476</v>
      </c>
      <c r="M22" s="21" t="s">
        <v>1471</v>
      </c>
      <c r="N22" s="24">
        <v>0</v>
      </c>
      <c r="O22" s="24">
        <v>0</v>
      </c>
      <c r="P22" s="73" t="s">
        <v>2626</v>
      </c>
      <c r="Q22" s="73" t="s">
        <v>2626</v>
      </c>
      <c r="R22" s="24"/>
    </row>
    <row r="23" spans="1:18" ht="27" customHeight="1" x14ac:dyDescent="0.2">
      <c r="A23" s="28"/>
      <c r="B23" s="75">
        <v>13</v>
      </c>
      <c r="C23" s="24" t="s">
        <v>51</v>
      </c>
      <c r="D23" s="24" t="s">
        <v>57</v>
      </c>
      <c r="E23" s="24" t="s">
        <v>2630</v>
      </c>
      <c r="F23" s="24" t="s">
        <v>2634</v>
      </c>
      <c r="G23" s="85" t="s">
        <v>55</v>
      </c>
      <c r="H23" s="24" t="s">
        <v>2630</v>
      </c>
      <c r="I23" s="24"/>
      <c r="J23" s="24" t="s">
        <v>2635</v>
      </c>
      <c r="K23" s="21" t="s">
        <v>1482</v>
      </c>
      <c r="L23" s="21" t="s">
        <v>1476</v>
      </c>
      <c r="M23" s="21" t="s">
        <v>1471</v>
      </c>
      <c r="N23" s="24">
        <v>0</v>
      </c>
      <c r="O23" s="24">
        <v>0</v>
      </c>
      <c r="P23" s="73" t="s">
        <v>2626</v>
      </c>
      <c r="Q23" s="73" t="s">
        <v>2626</v>
      </c>
      <c r="R23" s="24"/>
    </row>
  </sheetData>
  <autoFilter ref="B10:R23" xr:uid="{00000000-0001-0000-9E00-000000000000}"/>
  <mergeCells count="1">
    <mergeCell ref="C9:M9"/>
  </mergeCells>
  <hyperlinks>
    <hyperlink ref="G11" location="RCT1213_JUSTIFIC_CRED_INS!A1" display="RCT1213_JUSTIFIC_CRED_INS" xr:uid="{00000000-0004-0000-9E00-000000000000}"/>
    <hyperlink ref="G12" location="RCT1213_JUSTIFIC_CRED_INS!A1" display="RCT1213_JUSTIFIC_CRED_INS" xr:uid="{00000000-0004-0000-9E00-000001000000}"/>
    <hyperlink ref="G13" location="RCT1213_JUSTIFIC_CRED_INS!A1" display="RCT1213_JUSTIFIC_CRED_INS" xr:uid="{00000000-0004-0000-9E00-000002000000}"/>
    <hyperlink ref="G14" location="RCT1213_JUSTIFIC_CRED_INS!A1" display="RCT1213_JUSTIFIC_CRED_INS" xr:uid="{00000000-0004-0000-9E00-000003000000}"/>
    <hyperlink ref="G15" location="RCT1213_JUSTIFIC_CRED_INS!A1" display="RCT1213_JUSTIFIC_CRED_INS" xr:uid="{00000000-0004-0000-9E00-000004000000}"/>
    <hyperlink ref="G16" location="RCT1213_JUSTIFIC_CRED_INS!A1" display="RCT1213_JUSTIFIC_CRED_INS" xr:uid="{00000000-0004-0000-9E00-000005000000}"/>
    <hyperlink ref="G19" location="RCT1213_JUSTIFIC_CRED_ADV!A1" display="RCT1213_JUSTIFIC_CRED_ADV" xr:uid="{00000000-0004-0000-9E00-000006000000}"/>
    <hyperlink ref="G20" location="RCT1213_JUSTIFIC_CRED_ADV!A1" display="RCT1213_JUSTIFIC_CRED_ADV" xr:uid="{00000000-0004-0000-9E00-000007000000}"/>
    <hyperlink ref="G21" location="RCT1213_JUSTIFIC_CRED_ADV!A1" display="RCT1213_JUSTIFIC_CRED_ADV" xr:uid="{00000000-0004-0000-9E00-000008000000}"/>
    <hyperlink ref="G22" location="RCT1213_JUSTIFIC_CRED_ADV!A1" display="RCT1213_JUSTIFIC_CRED_ADV" xr:uid="{00000000-0004-0000-9E00-000009000000}"/>
    <hyperlink ref="G23" location="RCT1213_JUSTIFIC_CRED_ADV!A1" display="RCT1213_JUSTIFIC_CRED_ADV" xr:uid="{00000000-0004-0000-9E00-00000A000000}"/>
    <hyperlink ref="B6" location="Variáveis!A1" display="Variáveis" xr:uid="{00000000-0004-0000-9E00-00000B000000}"/>
    <hyperlink ref="C6" location="'Índice de Tabelas'!A1" display="Índice de Tabelas" xr:uid="{00000000-0004-0000-9E00-00000C000000}"/>
    <hyperlink ref="D6" location="'Manual de Instrução'!A1" display="Manual de Instrução" xr:uid="{00000000-0004-0000-9E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324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7093250" r:id="rId5" name="Remover Filtros">
              <controlPr defaultSize="0" print="0" autoFill="0" autoPict="0" macro="[0]!RemoveFilters">
                <anchor moveWithCells="1" sizeWithCells="1">
                  <from>
                    <xdr:col>5</xdr:col>
                    <xdr:colOff>1630680</xdr:colOff>
                    <xdr:row>3</xdr:row>
                    <xdr:rowOff>0</xdr:rowOff>
                  </from>
                  <to>
                    <xdr:col>6</xdr:col>
                    <xdr:colOff>1905000</xdr:colOff>
                    <xdr:row>4</xdr:row>
                    <xdr:rowOff>182880</xdr:rowOff>
                  </to>
                </anchor>
              </controlPr>
            </control>
          </mc:Choice>
        </mc:AlternateContent>
      </controls>
    </mc:Choice>
  </mc:AlternateContent>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232"/>
  <dimension ref="A1:R18"/>
  <sheetViews>
    <sheetView zoomScale="80" workbookViewId="0">
      <pane xSplit="5" ySplit="10" topLeftCell="F11" activePane="bottomRight" state="frozen"/>
      <selection pane="topRight" activeCell="F1" sqref="F1"/>
      <selection pane="bottomLeft" activeCell="A18" sqref="A18"/>
      <selection pane="bottomRight" activeCell="G11" sqref="G1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0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2636</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68" customFormat="1" ht="25.5" customHeight="1" x14ac:dyDescent="0.3">
      <c r="A11" s="66"/>
      <c r="B11" s="75">
        <v>1</v>
      </c>
      <c r="C11" s="24" t="s">
        <v>51</v>
      </c>
      <c r="D11" s="24" t="s">
        <v>194</v>
      </c>
      <c r="E11" s="24" t="s">
        <v>2637</v>
      </c>
      <c r="F11" s="24"/>
      <c r="G11" s="85" t="s">
        <v>197</v>
      </c>
      <c r="H11" s="24" t="s">
        <v>1576</v>
      </c>
      <c r="I11" s="21" t="s">
        <v>1622</v>
      </c>
      <c r="J11" s="21" t="s">
        <v>2638</v>
      </c>
      <c r="K11" s="21" t="s">
        <v>1458</v>
      </c>
      <c r="L11" s="21" t="s">
        <v>0</v>
      </c>
      <c r="M11" s="21" t="s">
        <v>1471</v>
      </c>
      <c r="N11" s="24">
        <v>0</v>
      </c>
      <c r="O11" s="24">
        <v>0</v>
      </c>
      <c r="P11" s="24" t="s">
        <v>2639</v>
      </c>
      <c r="Q11" s="24" t="s">
        <v>2639</v>
      </c>
      <c r="R11" s="147"/>
    </row>
    <row r="12" spans="1:18" ht="27" customHeight="1" x14ac:dyDescent="0.25">
      <c r="A12" s="75"/>
      <c r="B12" s="75">
        <v>2</v>
      </c>
      <c r="C12" s="24" t="s">
        <v>51</v>
      </c>
      <c r="D12" s="24" t="s">
        <v>194</v>
      </c>
      <c r="E12" s="24" t="s">
        <v>1581</v>
      </c>
      <c r="F12" s="24"/>
      <c r="G12" s="85" t="s">
        <v>197</v>
      </c>
      <c r="H12" s="24" t="s">
        <v>1581</v>
      </c>
      <c r="I12" s="21"/>
      <c r="J12" s="21" t="s">
        <v>2638</v>
      </c>
      <c r="K12" s="21" t="s">
        <v>1458</v>
      </c>
      <c r="L12" s="21" t="s">
        <v>0</v>
      </c>
      <c r="M12" s="21" t="s">
        <v>1471</v>
      </c>
      <c r="N12" s="24">
        <v>0</v>
      </c>
      <c r="O12" s="24">
        <v>0</v>
      </c>
      <c r="P12" s="24" t="s">
        <v>2639</v>
      </c>
      <c r="Q12" s="24" t="s">
        <v>2639</v>
      </c>
      <c r="R12" s="147"/>
    </row>
    <row r="13" spans="1:18" ht="27" customHeight="1" x14ac:dyDescent="0.25">
      <c r="A13" s="75"/>
      <c r="B13" s="75">
        <v>3</v>
      </c>
      <c r="C13" s="24" t="s">
        <v>51</v>
      </c>
      <c r="D13" s="24" t="s">
        <v>194</v>
      </c>
      <c r="E13" s="24" t="s">
        <v>2640</v>
      </c>
      <c r="F13" s="24"/>
      <c r="G13" s="85" t="s">
        <v>197</v>
      </c>
      <c r="H13" s="24" t="s">
        <v>2050</v>
      </c>
      <c r="I13" s="21"/>
      <c r="J13" s="21" t="s">
        <v>2638</v>
      </c>
      <c r="K13" s="21" t="s">
        <v>1482</v>
      </c>
      <c r="L13" s="21">
        <v>6</v>
      </c>
      <c r="M13" s="21" t="s">
        <v>1460</v>
      </c>
      <c r="N13" s="24">
        <v>1</v>
      </c>
      <c r="O13" s="24">
        <v>0</v>
      </c>
      <c r="P13" s="24" t="s">
        <v>2639</v>
      </c>
      <c r="Q13" s="24" t="s">
        <v>2639</v>
      </c>
      <c r="R13" s="147"/>
    </row>
    <row r="14" spans="1:18" ht="27" customHeight="1" x14ac:dyDescent="0.25">
      <c r="A14" s="75"/>
      <c r="B14" s="75">
        <v>4</v>
      </c>
      <c r="C14" s="24" t="s">
        <v>51</v>
      </c>
      <c r="D14" s="24" t="s">
        <v>194</v>
      </c>
      <c r="E14" s="24" t="s">
        <v>2641</v>
      </c>
      <c r="F14" s="24"/>
      <c r="G14" s="85" t="s">
        <v>197</v>
      </c>
      <c r="H14" s="24" t="s">
        <v>2642</v>
      </c>
      <c r="I14" s="21"/>
      <c r="J14" s="21" t="s">
        <v>2638</v>
      </c>
      <c r="K14" s="21" t="s">
        <v>1482</v>
      </c>
      <c r="L14" s="21" t="s">
        <v>1586</v>
      </c>
      <c r="M14" s="21" t="s">
        <v>1471</v>
      </c>
      <c r="N14" s="24">
        <v>0</v>
      </c>
      <c r="O14" s="24">
        <v>0</v>
      </c>
      <c r="P14" s="24" t="s">
        <v>2639</v>
      </c>
      <c r="Q14" s="24" t="s">
        <v>2639</v>
      </c>
      <c r="R14" s="147"/>
    </row>
    <row r="15" spans="1:18" ht="27" customHeight="1" x14ac:dyDescent="0.25">
      <c r="A15" s="75"/>
      <c r="B15" s="75">
        <v>5</v>
      </c>
      <c r="C15" s="24" t="s">
        <v>51</v>
      </c>
      <c r="D15" s="24" t="s">
        <v>194</v>
      </c>
      <c r="E15" s="24" t="s">
        <v>2047</v>
      </c>
      <c r="F15" s="24"/>
      <c r="G15" s="85" t="s">
        <v>197</v>
      </c>
      <c r="H15" s="24" t="s">
        <v>2047</v>
      </c>
      <c r="I15" s="21"/>
      <c r="J15" s="21" t="s">
        <v>2638</v>
      </c>
      <c r="K15" s="21" t="s">
        <v>1465</v>
      </c>
      <c r="L15" s="21" t="s">
        <v>1473</v>
      </c>
      <c r="M15" s="21" t="s">
        <v>1471</v>
      </c>
      <c r="N15" s="24">
        <v>0</v>
      </c>
      <c r="O15" s="24">
        <v>0</v>
      </c>
      <c r="P15" s="24" t="s">
        <v>2639</v>
      </c>
      <c r="Q15" s="24" t="s">
        <v>2639</v>
      </c>
      <c r="R15" s="147"/>
    </row>
    <row r="16" spans="1:18" ht="27" customHeight="1" x14ac:dyDescent="0.25">
      <c r="A16" s="75"/>
      <c r="B16" s="75">
        <v>6</v>
      </c>
      <c r="C16" s="24" t="s">
        <v>51</v>
      </c>
      <c r="D16" s="24" t="s">
        <v>194</v>
      </c>
      <c r="E16" s="24" t="s">
        <v>2643</v>
      </c>
      <c r="F16" s="24"/>
      <c r="G16" s="85" t="s">
        <v>197</v>
      </c>
      <c r="H16" s="24" t="s">
        <v>2643</v>
      </c>
      <c r="I16" s="21"/>
      <c r="J16" s="21" t="s">
        <v>2638</v>
      </c>
      <c r="K16" s="21" t="s">
        <v>1465</v>
      </c>
      <c r="L16" s="21" t="s">
        <v>1473</v>
      </c>
      <c r="M16" s="21" t="s">
        <v>1471</v>
      </c>
      <c r="N16" s="24">
        <v>0</v>
      </c>
      <c r="O16" s="24">
        <v>0</v>
      </c>
      <c r="P16" s="24" t="s">
        <v>2639</v>
      </c>
      <c r="Q16" s="24" t="s">
        <v>2639</v>
      </c>
      <c r="R16" s="147"/>
    </row>
    <row r="17" spans="1:18" ht="27" customHeight="1" x14ac:dyDescent="0.25">
      <c r="A17" s="75"/>
      <c r="B17" s="75">
        <v>7</v>
      </c>
      <c r="C17" s="24" t="s">
        <v>51</v>
      </c>
      <c r="D17" s="24" t="s">
        <v>194</v>
      </c>
      <c r="E17" s="24" t="s">
        <v>2644</v>
      </c>
      <c r="F17" s="24"/>
      <c r="G17" s="85" t="s">
        <v>197</v>
      </c>
      <c r="H17" s="24" t="s">
        <v>2644</v>
      </c>
      <c r="I17" s="21"/>
      <c r="J17" s="21" t="s">
        <v>2638</v>
      </c>
      <c r="K17" s="21" t="s">
        <v>1465</v>
      </c>
      <c r="L17" s="21" t="s">
        <v>1494</v>
      </c>
      <c r="M17" s="21" t="s">
        <v>1471</v>
      </c>
      <c r="N17" s="24">
        <v>0</v>
      </c>
      <c r="O17" s="24">
        <v>0</v>
      </c>
      <c r="P17" s="24" t="s">
        <v>2639</v>
      </c>
      <c r="Q17" s="24" t="s">
        <v>2639</v>
      </c>
      <c r="R17" s="147"/>
    </row>
    <row r="18" spans="1:18" ht="27" customHeight="1" x14ac:dyDescent="0.25">
      <c r="A18" s="75"/>
      <c r="B18" s="75">
        <v>8</v>
      </c>
      <c r="C18" s="24" t="s">
        <v>51</v>
      </c>
      <c r="D18" s="24" t="s">
        <v>194</v>
      </c>
      <c r="E18" s="24" t="s">
        <v>1561</v>
      </c>
      <c r="F18" s="24"/>
      <c r="G18" s="21"/>
      <c r="H18" s="21"/>
      <c r="I18" s="21" t="s">
        <v>1599</v>
      </c>
      <c r="J18" s="21" t="s">
        <v>0</v>
      </c>
      <c r="K18" s="21" t="s">
        <v>1563</v>
      </c>
      <c r="L18" s="21" t="s">
        <v>1564</v>
      </c>
      <c r="M18" s="21" t="s">
        <v>1471</v>
      </c>
      <c r="N18" s="24">
        <v>0</v>
      </c>
      <c r="O18" s="24">
        <v>0</v>
      </c>
      <c r="P18" s="24" t="s">
        <v>2639</v>
      </c>
      <c r="Q18" s="24" t="s">
        <v>2639</v>
      </c>
      <c r="R18" s="147"/>
    </row>
  </sheetData>
  <autoFilter ref="B10:R18" xr:uid="{00000000-0001-0000-9F00-000000000000}"/>
  <mergeCells count="1">
    <mergeCell ref="C9:M9"/>
  </mergeCells>
  <conditionalFormatting sqref="E11:E18">
    <cfRule type="duplicateValues" dxfId="1428" priority="1767"/>
  </conditionalFormatting>
  <conditionalFormatting sqref="H11:H17">
    <cfRule type="duplicateValues" dxfId="1427" priority="1769"/>
  </conditionalFormatting>
  <hyperlinks>
    <hyperlink ref="B6" location="Variáveis!A1" display="Variáveis" xr:uid="{00000000-0004-0000-9F00-00000B000000}"/>
    <hyperlink ref="C6" location="'Índice de Tabelas'!A1" display="Índice de Tabelas" xr:uid="{00000000-0004-0000-9F00-00000C000000}"/>
    <hyperlink ref="D6" location="'Manual de Instrução'!A1" display="Manual de Instrução" xr:uid="{00000000-0004-0000-9F00-00000D000000}"/>
    <hyperlink ref="G11" location="RCT72_GARANTIA_CONT_INS!A1" display="RCT172_GARANTIA_CONT_INS" xr:uid="{609FAFB9-22CA-4881-8652-FD7AFC1ADA06}"/>
    <hyperlink ref="G12:G17" location="RCT72_GARANTIA_CONT_INS!A1" display="RCT172_GARANTIA_CONT_INS" xr:uid="{F2369375-8771-4F7C-B083-D37D09437E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876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8877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233"/>
  <dimension ref="A1:R16"/>
  <sheetViews>
    <sheetView zoomScale="80" workbookViewId="0">
      <pane xSplit="5" ySplit="10" topLeftCell="F11" activePane="bottomRight" state="frozen"/>
      <selection pane="topRight" activeCell="F1" sqref="F1"/>
      <selection pane="bottomLeft" activeCell="A18" sqref="A18"/>
      <selection pane="bottomRight" activeCell="G12" sqref="G12"/>
    </sheetView>
  </sheetViews>
  <sheetFormatPr defaultColWidth="9" defaultRowHeight="27" customHeight="1" x14ac:dyDescent="0.25"/>
  <cols>
    <col min="1" max="1" width="1.09765625" style="25" customWidth="1"/>
    <col min="2" max="2" width="17.59765625" style="31" customWidth="1"/>
    <col min="3" max="3" width="17.59765625" style="27" customWidth="1"/>
    <col min="4" max="4" width="27.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197</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195</v>
      </c>
      <c r="E11" s="24" t="s">
        <v>1581</v>
      </c>
      <c r="F11" s="24"/>
      <c r="G11" s="21"/>
      <c r="I11" s="21" t="s">
        <v>1457</v>
      </c>
      <c r="J11" s="24"/>
      <c r="K11" s="21" t="s">
        <v>1458</v>
      </c>
      <c r="L11" s="21" t="s">
        <v>0</v>
      </c>
      <c r="M11" s="21" t="s">
        <v>1471</v>
      </c>
      <c r="N11" s="24">
        <v>0</v>
      </c>
      <c r="O11" s="73">
        <v>0</v>
      </c>
      <c r="P11" s="73" t="s">
        <v>2639</v>
      </c>
      <c r="Q11" s="73" t="s">
        <v>2639</v>
      </c>
      <c r="R11" s="147"/>
    </row>
    <row r="12" spans="1:18" ht="27" customHeight="1" x14ac:dyDescent="0.25">
      <c r="A12" s="75"/>
      <c r="B12" s="75">
        <v>2</v>
      </c>
      <c r="C12" s="24" t="s">
        <v>51</v>
      </c>
      <c r="D12" s="24" t="s">
        <v>195</v>
      </c>
      <c r="E12" s="24" t="s">
        <v>2640</v>
      </c>
      <c r="F12" s="24"/>
      <c r="G12" s="85" t="s">
        <v>471</v>
      </c>
      <c r="H12" s="24" t="s">
        <v>2640</v>
      </c>
      <c r="I12" s="21"/>
      <c r="J12" s="21"/>
      <c r="K12" s="21" t="s">
        <v>1482</v>
      </c>
      <c r="L12" s="21">
        <v>6</v>
      </c>
      <c r="M12" s="21" t="s">
        <v>1471</v>
      </c>
      <c r="N12" s="24">
        <v>0</v>
      </c>
      <c r="O12" s="24">
        <v>0</v>
      </c>
      <c r="P12" s="73" t="s">
        <v>2639</v>
      </c>
      <c r="Q12" s="73" t="s">
        <v>2639</v>
      </c>
      <c r="R12" s="147"/>
    </row>
    <row r="13" spans="1:18" ht="27" customHeight="1" x14ac:dyDescent="0.25">
      <c r="A13" s="75"/>
      <c r="B13" s="75">
        <v>3</v>
      </c>
      <c r="C13" s="24" t="s">
        <v>51</v>
      </c>
      <c r="D13" s="24" t="s">
        <v>195</v>
      </c>
      <c r="E13" s="24" t="s">
        <v>2641</v>
      </c>
      <c r="F13" s="24"/>
      <c r="G13" s="85" t="s">
        <v>471</v>
      </c>
      <c r="H13" s="24" t="s">
        <v>2641</v>
      </c>
      <c r="I13" s="21"/>
      <c r="J13" s="21"/>
      <c r="K13" s="21" t="s">
        <v>1482</v>
      </c>
      <c r="L13" s="21" t="s">
        <v>1586</v>
      </c>
      <c r="M13" s="21" t="s">
        <v>1471</v>
      </c>
      <c r="N13" s="24">
        <v>0</v>
      </c>
      <c r="O13" s="24">
        <v>0</v>
      </c>
      <c r="P13" s="73" t="s">
        <v>2639</v>
      </c>
      <c r="Q13" s="73" t="s">
        <v>2639</v>
      </c>
      <c r="R13" s="147"/>
    </row>
    <row r="14" spans="1:18" ht="27" customHeight="1" x14ac:dyDescent="0.25">
      <c r="A14" s="75"/>
      <c r="B14" s="75">
        <v>4</v>
      </c>
      <c r="C14" s="24" t="s">
        <v>51</v>
      </c>
      <c r="D14" s="24" t="s">
        <v>195</v>
      </c>
      <c r="E14" s="24" t="s">
        <v>2047</v>
      </c>
      <c r="F14" s="24"/>
      <c r="G14" s="85" t="s">
        <v>471</v>
      </c>
      <c r="H14" s="24" t="s">
        <v>2047</v>
      </c>
      <c r="I14" s="21"/>
      <c r="J14" s="21"/>
      <c r="K14" s="21" t="s">
        <v>1465</v>
      </c>
      <c r="L14" s="21">
        <v>3</v>
      </c>
      <c r="M14" s="21" t="s">
        <v>1471</v>
      </c>
      <c r="N14" s="24">
        <v>0</v>
      </c>
      <c r="O14" s="24">
        <v>0</v>
      </c>
      <c r="P14" s="73" t="s">
        <v>2639</v>
      </c>
      <c r="Q14" s="73" t="s">
        <v>2639</v>
      </c>
      <c r="R14" s="147"/>
    </row>
    <row r="15" spans="1:18" ht="27" customHeight="1" x14ac:dyDescent="0.25">
      <c r="A15" s="75"/>
      <c r="B15" s="75">
        <v>5</v>
      </c>
      <c r="C15" s="24" t="s">
        <v>51</v>
      </c>
      <c r="D15" s="24" t="s">
        <v>195</v>
      </c>
      <c r="E15" s="24" t="s">
        <v>2643</v>
      </c>
      <c r="F15" s="24"/>
      <c r="G15" s="85" t="s">
        <v>471</v>
      </c>
      <c r="H15" s="24" t="s">
        <v>2643</v>
      </c>
      <c r="I15" s="21"/>
      <c r="J15" s="21"/>
      <c r="K15" s="21" t="s">
        <v>1465</v>
      </c>
      <c r="L15" s="21">
        <v>3</v>
      </c>
      <c r="M15" s="21" t="s">
        <v>1471</v>
      </c>
      <c r="N15" s="24">
        <v>0</v>
      </c>
      <c r="O15" s="24">
        <v>0</v>
      </c>
      <c r="P15" s="73" t="s">
        <v>2639</v>
      </c>
      <c r="Q15" s="73" t="s">
        <v>2639</v>
      </c>
      <c r="R15" s="147"/>
    </row>
    <row r="16" spans="1:18" ht="27" customHeight="1" x14ac:dyDescent="0.25">
      <c r="A16" s="75"/>
      <c r="B16" s="75">
        <v>6</v>
      </c>
      <c r="C16" s="24" t="s">
        <v>51</v>
      </c>
      <c r="D16" s="24" t="s">
        <v>195</v>
      </c>
      <c r="E16" s="24" t="s">
        <v>2644</v>
      </c>
      <c r="F16" s="24"/>
      <c r="G16" s="85" t="s">
        <v>471</v>
      </c>
      <c r="H16" s="24" t="s">
        <v>2644</v>
      </c>
      <c r="I16" s="21"/>
      <c r="J16" s="21"/>
      <c r="K16" s="21" t="s">
        <v>1465</v>
      </c>
      <c r="L16" s="21" t="s">
        <v>1494</v>
      </c>
      <c r="M16" s="21" t="s">
        <v>1471</v>
      </c>
      <c r="N16" s="24">
        <v>0</v>
      </c>
      <c r="O16" s="24">
        <v>0</v>
      </c>
      <c r="P16" s="73" t="s">
        <v>2639</v>
      </c>
      <c r="Q16" s="73" t="s">
        <v>2639</v>
      </c>
      <c r="R16" s="147"/>
    </row>
  </sheetData>
  <autoFilter ref="B10:R16" xr:uid="{00000000-0001-0000-A000-000000000000}"/>
  <mergeCells count="1">
    <mergeCell ref="C9:M9"/>
  </mergeCells>
  <conditionalFormatting sqref="H14:H15">
    <cfRule type="duplicateValues" dxfId="1426" priority="2"/>
  </conditionalFormatting>
  <conditionalFormatting sqref="E11:E16">
    <cfRule type="duplicateValues" dxfId="1425" priority="1771"/>
  </conditionalFormatting>
  <conditionalFormatting sqref="H12:H13">
    <cfRule type="duplicateValues" dxfId="1424" priority="1772"/>
  </conditionalFormatting>
  <conditionalFormatting sqref="H16">
    <cfRule type="duplicateValues" dxfId="1423" priority="1"/>
  </conditionalFormatting>
  <hyperlinks>
    <hyperlink ref="G12" location="SAT172_GARANTIA_CONT!A1" display="SAT172_GARANTIA_CONT" xr:uid="{00000000-0004-0000-A000-000000000000}"/>
    <hyperlink ref="B6" location="Variáveis!A1" display="Variáveis" xr:uid="{00000000-0004-0000-A000-000009000000}"/>
    <hyperlink ref="C6" location="'Índice de Tabelas'!A1" display="Índice de Tabelas" xr:uid="{00000000-0004-0000-A000-00000A000000}"/>
    <hyperlink ref="D6" location="'Manual de Instrução'!A1" display="Manual de Instrução" xr:uid="{00000000-0004-0000-A000-00000B000000}"/>
    <hyperlink ref="G13:G16" location="SAT172_GARANTIA_CONT!A1" display="SAT172_GARANTIA_CONT" xr:uid="{21C87297-E734-493B-A402-CBC2D139604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979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89794"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235"/>
  <dimension ref="A1:S12"/>
  <sheetViews>
    <sheetView zoomScale="80" workbookViewId="0">
      <pane xSplit="5" ySplit="10" topLeftCell="F11" activePane="bottomRight" state="frozen"/>
      <selection pane="topRight" activeCell="F1" sqref="F1"/>
      <selection pane="bottomLeft" activeCell="A18" sqref="A18"/>
      <selection pane="bottomRight" activeCell="G12" sqref="G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9765625" style="27" bestFit="1"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2645</v>
      </c>
      <c r="E11" s="24" t="s">
        <v>1576</v>
      </c>
      <c r="F11" s="24"/>
      <c r="G11" s="85" t="s">
        <v>194</v>
      </c>
      <c r="H11" s="24" t="s">
        <v>1576</v>
      </c>
      <c r="I11" s="21"/>
      <c r="J11" s="24" t="s">
        <v>2646</v>
      </c>
      <c r="K11" s="24" t="s">
        <v>2647</v>
      </c>
      <c r="L11" s="21" t="s">
        <v>1458</v>
      </c>
      <c r="M11" s="21" t="s">
        <v>1459</v>
      </c>
      <c r="N11" s="21" t="s">
        <v>1471</v>
      </c>
      <c r="O11" s="24">
        <v>0</v>
      </c>
      <c r="P11" s="73">
        <v>0</v>
      </c>
      <c r="Q11" s="73" t="s">
        <v>2648</v>
      </c>
      <c r="R11" s="24" t="s">
        <v>2648</v>
      </c>
      <c r="S11" s="147"/>
    </row>
    <row r="12" spans="1:19" ht="27" customHeight="1" x14ac:dyDescent="0.25">
      <c r="A12" s="75"/>
      <c r="B12" s="75">
        <v>2</v>
      </c>
      <c r="C12" s="24" t="s">
        <v>51</v>
      </c>
      <c r="D12" s="24" t="s">
        <v>2645</v>
      </c>
      <c r="E12" s="24" t="s">
        <v>2640</v>
      </c>
      <c r="F12" s="24"/>
      <c r="G12" s="85" t="s">
        <v>194</v>
      </c>
      <c r="H12" s="24" t="s">
        <v>2640</v>
      </c>
      <c r="I12" s="21"/>
      <c r="J12" s="24" t="s">
        <v>2646</v>
      </c>
      <c r="K12" s="21"/>
      <c r="L12" s="21" t="s">
        <v>1482</v>
      </c>
      <c r="M12" s="21" t="s">
        <v>1476</v>
      </c>
      <c r="N12" s="21" t="s">
        <v>1471</v>
      </c>
      <c r="O12" s="24">
        <v>0</v>
      </c>
      <c r="P12" s="24">
        <v>0</v>
      </c>
      <c r="Q12" s="24" t="s">
        <v>2648</v>
      </c>
      <c r="R12" s="24" t="s">
        <v>2648</v>
      </c>
      <c r="S12" s="147"/>
    </row>
  </sheetData>
  <autoFilter ref="B10:S12" xr:uid="{00000000-0001-0000-A100-000000000000}"/>
  <mergeCells count="1">
    <mergeCell ref="C9:M9"/>
  </mergeCells>
  <conditionalFormatting sqref="E11:E12">
    <cfRule type="duplicateValues" dxfId="1422" priority="2"/>
  </conditionalFormatting>
  <conditionalFormatting sqref="H11:H12">
    <cfRule type="duplicateValues" dxfId="1421" priority="1"/>
  </conditionalFormatting>
  <hyperlinks>
    <hyperlink ref="G11" location="RCT172_GARANTIA_CONT!A1" display="RCT172_GARANTIA_CONT" xr:uid="{00000000-0004-0000-A100-000000000000}"/>
    <hyperlink ref="B6" location="Variáveis!A1" display="Variáveis" xr:uid="{00000000-0004-0000-A100-000002000000}"/>
    <hyperlink ref="C6" location="'Índice de Tabelas'!A1" display="Índice de Tabelas" xr:uid="{00000000-0004-0000-A100-000003000000}"/>
    <hyperlink ref="D6" location="'Manual de Instrução'!A1" display="Manual de Instrução" xr:uid="{00000000-0004-0000-A100-000004000000}"/>
    <hyperlink ref="G12" location="RCT172_GARANTIA_CONT!A1" display="RCT172_GARANTIA_CONT" xr:uid="{BF6E76E2-BBBF-4599-94FB-94C504764E8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91842"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236"/>
  <dimension ref="A1:S17"/>
  <sheetViews>
    <sheetView zoomScale="80" workbookViewId="0">
      <pane xSplit="5" ySplit="10" topLeftCell="F11" activePane="bottomRight" state="frozen"/>
      <selection pane="topRight" activeCell="F1" sqref="F1"/>
      <selection pane="bottomLeft" activeCell="A18" sqref="A18"/>
      <selection pane="bottomRight" activeCell="G12" sqref="G12"/>
    </sheetView>
  </sheetViews>
  <sheetFormatPr defaultColWidth="9" defaultRowHeight="27" customHeight="1" x14ac:dyDescent="0.25"/>
  <cols>
    <col min="1" max="1" width="1.09765625" style="25" customWidth="1"/>
    <col min="2" max="2" width="17.59765625" style="31" customWidth="1"/>
    <col min="3" max="3" width="17.59765625" style="27" customWidth="1"/>
    <col min="4" max="4" width="24.59765625" style="27" customWidth="1"/>
    <col min="5" max="5" width="23.59765625" style="27" customWidth="1"/>
    <col min="6" max="6" width="27.3984375" style="27" customWidth="1"/>
    <col min="7" max="7" width="30.0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194</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197</v>
      </c>
      <c r="E11" s="24" t="s">
        <v>1576</v>
      </c>
      <c r="F11" s="24"/>
      <c r="G11" s="85" t="s">
        <v>2649</v>
      </c>
      <c r="H11" s="21"/>
      <c r="I11" s="21" t="s">
        <v>2165</v>
      </c>
      <c r="J11" s="24" t="s">
        <v>2650</v>
      </c>
      <c r="K11" s="24"/>
      <c r="L11" s="21" t="s">
        <v>1458</v>
      </c>
      <c r="M11" s="21" t="s">
        <v>0</v>
      </c>
      <c r="N11" s="21" t="s">
        <v>1471</v>
      </c>
      <c r="O11" s="24">
        <v>0</v>
      </c>
      <c r="P11" s="73">
        <v>0</v>
      </c>
      <c r="Q11" s="73" t="s">
        <v>2639</v>
      </c>
      <c r="R11" s="73" t="s">
        <v>2639</v>
      </c>
      <c r="S11" s="147"/>
    </row>
    <row r="12" spans="1:19" ht="27" customHeight="1" x14ac:dyDescent="0.25">
      <c r="A12" s="75"/>
      <c r="B12" s="75">
        <v>2</v>
      </c>
      <c r="C12" s="24" t="s">
        <v>51</v>
      </c>
      <c r="D12" s="24" t="s">
        <v>197</v>
      </c>
      <c r="E12" s="24" t="s">
        <v>1581</v>
      </c>
      <c r="F12" s="24"/>
      <c r="G12" s="85" t="s">
        <v>195</v>
      </c>
      <c r="H12" s="24" t="s">
        <v>1581</v>
      </c>
      <c r="I12" s="21"/>
      <c r="J12" s="21" t="s">
        <v>2651</v>
      </c>
      <c r="K12" s="21" t="s">
        <v>2652</v>
      </c>
      <c r="L12" s="21" t="s">
        <v>1458</v>
      </c>
      <c r="M12" s="21" t="s">
        <v>0</v>
      </c>
      <c r="N12" s="21" t="s">
        <v>1471</v>
      </c>
      <c r="O12" s="24">
        <v>0</v>
      </c>
      <c r="P12" s="24">
        <v>0</v>
      </c>
      <c r="Q12" s="73" t="s">
        <v>2639</v>
      </c>
      <c r="R12" s="73" t="s">
        <v>2639</v>
      </c>
      <c r="S12" s="147"/>
    </row>
    <row r="13" spans="1:19" ht="27" customHeight="1" x14ac:dyDescent="0.25">
      <c r="A13" s="75"/>
      <c r="B13" s="75">
        <v>3</v>
      </c>
      <c r="C13" s="24" t="s">
        <v>51</v>
      </c>
      <c r="D13" s="24" t="s">
        <v>197</v>
      </c>
      <c r="E13" s="24" t="s">
        <v>2640</v>
      </c>
      <c r="F13" s="24"/>
      <c r="G13" s="85" t="s">
        <v>195</v>
      </c>
      <c r="H13" s="24" t="s">
        <v>2640</v>
      </c>
      <c r="I13" s="21"/>
      <c r="J13" s="21" t="s">
        <v>2651</v>
      </c>
      <c r="K13" s="21" t="s">
        <v>2652</v>
      </c>
      <c r="L13" s="21" t="s">
        <v>1482</v>
      </c>
      <c r="M13" s="21">
        <v>6</v>
      </c>
      <c r="N13" s="21" t="s">
        <v>1471</v>
      </c>
      <c r="O13" s="24">
        <v>0</v>
      </c>
      <c r="P13" s="24">
        <v>0</v>
      </c>
      <c r="Q13" s="73" t="s">
        <v>2639</v>
      </c>
      <c r="R13" s="73" t="s">
        <v>2639</v>
      </c>
      <c r="S13" s="147"/>
    </row>
    <row r="14" spans="1:19" ht="27" customHeight="1" x14ac:dyDescent="0.25">
      <c r="A14" s="75"/>
      <c r="B14" s="75">
        <v>4</v>
      </c>
      <c r="C14" s="24" t="s">
        <v>51</v>
      </c>
      <c r="D14" s="24" t="s">
        <v>197</v>
      </c>
      <c r="E14" s="24" t="s">
        <v>2641</v>
      </c>
      <c r="F14" s="24"/>
      <c r="G14" s="85" t="s">
        <v>195</v>
      </c>
      <c r="H14" s="24" t="s">
        <v>2641</v>
      </c>
      <c r="I14" s="21"/>
      <c r="J14" s="21" t="s">
        <v>2651</v>
      </c>
      <c r="K14" s="21" t="s">
        <v>2652</v>
      </c>
      <c r="L14" s="21" t="s">
        <v>1482</v>
      </c>
      <c r="M14" s="21" t="s">
        <v>1586</v>
      </c>
      <c r="N14" s="21" t="s">
        <v>1471</v>
      </c>
      <c r="O14" s="24">
        <v>0</v>
      </c>
      <c r="P14" s="24">
        <v>0</v>
      </c>
      <c r="Q14" s="73" t="s">
        <v>2639</v>
      </c>
      <c r="R14" s="73" t="s">
        <v>2639</v>
      </c>
      <c r="S14" s="147"/>
    </row>
    <row r="15" spans="1:19" ht="27" customHeight="1" x14ac:dyDescent="0.25">
      <c r="A15" s="75"/>
      <c r="B15" s="75">
        <v>5</v>
      </c>
      <c r="C15" s="24" t="s">
        <v>51</v>
      </c>
      <c r="D15" s="24" t="s">
        <v>197</v>
      </c>
      <c r="E15" s="24" t="s">
        <v>2047</v>
      </c>
      <c r="F15" s="24"/>
      <c r="G15" s="85" t="s">
        <v>195</v>
      </c>
      <c r="H15" s="24" t="s">
        <v>2047</v>
      </c>
      <c r="I15" s="21"/>
      <c r="J15" s="21" t="s">
        <v>2651</v>
      </c>
      <c r="K15" s="21" t="s">
        <v>2652</v>
      </c>
      <c r="L15" s="21" t="s">
        <v>1465</v>
      </c>
      <c r="M15" s="21" t="s">
        <v>1473</v>
      </c>
      <c r="N15" s="21" t="s">
        <v>1471</v>
      </c>
      <c r="O15" s="24">
        <v>0</v>
      </c>
      <c r="P15" s="24">
        <v>0</v>
      </c>
      <c r="Q15" s="73" t="s">
        <v>2639</v>
      </c>
      <c r="R15" s="73" t="s">
        <v>2639</v>
      </c>
      <c r="S15" s="147"/>
    </row>
    <row r="16" spans="1:19" ht="27" customHeight="1" x14ac:dyDescent="0.25">
      <c r="A16" s="75"/>
      <c r="B16" s="75">
        <v>6</v>
      </c>
      <c r="C16" s="24" t="s">
        <v>51</v>
      </c>
      <c r="D16" s="24" t="s">
        <v>197</v>
      </c>
      <c r="E16" s="24" t="s">
        <v>2643</v>
      </c>
      <c r="F16" s="24"/>
      <c r="G16" s="85" t="s">
        <v>195</v>
      </c>
      <c r="H16" s="24" t="s">
        <v>2643</v>
      </c>
      <c r="I16" s="21"/>
      <c r="J16" s="21" t="s">
        <v>2651</v>
      </c>
      <c r="K16" s="21" t="s">
        <v>2652</v>
      </c>
      <c r="L16" s="21" t="s">
        <v>1465</v>
      </c>
      <c r="M16" s="21" t="s">
        <v>1473</v>
      </c>
      <c r="N16" s="21" t="s">
        <v>1471</v>
      </c>
      <c r="O16" s="24">
        <v>0</v>
      </c>
      <c r="P16" s="24">
        <v>0</v>
      </c>
      <c r="Q16" s="73" t="s">
        <v>2639</v>
      </c>
      <c r="R16" s="73" t="s">
        <v>2639</v>
      </c>
      <c r="S16" s="147"/>
    </row>
    <row r="17" spans="1:19" ht="27" customHeight="1" x14ac:dyDescent="0.25">
      <c r="A17" s="75"/>
      <c r="B17" s="75">
        <v>7</v>
      </c>
      <c r="C17" s="24" t="s">
        <v>51</v>
      </c>
      <c r="D17" s="24" t="s">
        <v>197</v>
      </c>
      <c r="E17" s="24" t="s">
        <v>2644</v>
      </c>
      <c r="F17" s="24"/>
      <c r="G17" s="85" t="s">
        <v>195</v>
      </c>
      <c r="H17" s="24" t="s">
        <v>2644</v>
      </c>
      <c r="I17" s="21"/>
      <c r="J17" s="21" t="s">
        <v>2651</v>
      </c>
      <c r="K17" s="21" t="s">
        <v>2652</v>
      </c>
      <c r="L17" s="21" t="s">
        <v>1465</v>
      </c>
      <c r="M17" s="21" t="s">
        <v>1494</v>
      </c>
      <c r="N17" s="21" t="s">
        <v>1471</v>
      </c>
      <c r="O17" s="24">
        <v>0</v>
      </c>
      <c r="P17" s="24">
        <v>0</v>
      </c>
      <c r="Q17" s="73" t="s">
        <v>2639</v>
      </c>
      <c r="R17" s="73" t="s">
        <v>2639</v>
      </c>
      <c r="S17" s="147"/>
    </row>
  </sheetData>
  <autoFilter ref="B10:S17" xr:uid="{00000000-0001-0000-A200-000000000000}"/>
  <mergeCells count="1">
    <mergeCell ref="C9:M9"/>
  </mergeCells>
  <conditionalFormatting sqref="E11:E17">
    <cfRule type="duplicateValues" dxfId="1420" priority="1787"/>
  </conditionalFormatting>
  <conditionalFormatting sqref="H12:H17">
    <cfRule type="duplicateValues" dxfId="1419" priority="1789"/>
  </conditionalFormatting>
  <hyperlinks>
    <hyperlink ref="G11" location="RCT172_GARANTIA_CONT!A1" display="RCT172_GARANTIA_CONT " xr:uid="{00000000-0004-0000-A200-000000000000}"/>
    <hyperlink ref="G12" location="RCT172_GARANTIA_CONT_ADV!A1" display="RCT172_GARANTIA_CONT_ADV" xr:uid="{00000000-0004-0000-A200-000001000000}"/>
    <hyperlink ref="B6" location="Variáveis!A1" display="Variáveis" xr:uid="{00000000-0004-0000-A200-00000B000000}"/>
    <hyperlink ref="C6" location="'Índice de Tabelas'!A1" display="Índice de Tabelas" xr:uid="{00000000-0004-0000-A200-00000C000000}"/>
    <hyperlink ref="D6" location="'Manual de Instrução'!A1" display="Manual de Instrução" xr:uid="{00000000-0004-0000-A200-00000D000000}"/>
    <hyperlink ref="G13:G17" location="RCT172_GARANTIA_CONT_ADV!A1" display="RCT172_GARANTIA_CONT_ADV" xr:uid="{37AD811C-317B-4137-9786-4B7F789D243B}"/>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86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92866"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237"/>
  <dimension ref="A1:S133"/>
  <sheetViews>
    <sheetView zoomScale="80" workbookViewId="0">
      <pane xSplit="5" ySplit="10" topLeftCell="F31" activePane="bottomRight" state="frozen"/>
      <selection pane="topRight" activeCell="F1" sqref="F1"/>
      <selection pane="bottomLeft" activeCell="A18" sqref="A18"/>
      <selection pane="bottomRight" activeCell="G31" sqref="G3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0.09765625" style="27" bestFit="1" customWidth="1"/>
    <col min="8" max="8" width="23.8984375" style="27" customWidth="1"/>
    <col min="9" max="9" width="38" style="27" customWidth="1"/>
    <col min="10" max="10" width="31.398437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9" width="20.09765625" style="27" customWidth="1"/>
    <col min="20" max="16384" width="9" style="27"/>
  </cols>
  <sheetData>
    <row r="1" spans="1:19" s="25" customFormat="1" ht="5.0999999999999996" customHeight="1" x14ac:dyDescent="0.25">
      <c r="A1" s="9" t="s">
        <v>2653</v>
      </c>
      <c r="B1" s="10"/>
      <c r="C1" s="9" t="s">
        <v>0</v>
      </c>
      <c r="D1" s="9"/>
      <c r="E1" s="9"/>
      <c r="F1" s="11"/>
      <c r="G1" s="11"/>
      <c r="H1" s="11"/>
      <c r="I1" s="11"/>
      <c r="K1" s="9"/>
    </row>
    <row r="2" spans="1:19" s="25" customFormat="1" ht="13.8" x14ac:dyDescent="0.25">
      <c r="A2" s="9"/>
      <c r="B2" s="12"/>
      <c r="C2" s="198" t="s">
        <v>622</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198</v>
      </c>
      <c r="E11" s="24" t="s">
        <v>1456</v>
      </c>
      <c r="F11" s="24" t="s">
        <v>1468</v>
      </c>
      <c r="G11" s="21"/>
      <c r="H11" s="21"/>
      <c r="I11" s="21" t="s">
        <v>2654</v>
      </c>
      <c r="J11" s="21"/>
      <c r="K11" s="24"/>
      <c r="L11" s="21" t="s">
        <v>1458</v>
      </c>
      <c r="M11" s="21" t="s">
        <v>1459</v>
      </c>
      <c r="N11" s="21" t="s">
        <v>1471</v>
      </c>
      <c r="O11" s="24">
        <v>0</v>
      </c>
      <c r="P11" s="73">
        <v>0</v>
      </c>
      <c r="Q11" s="73" t="s">
        <v>2655</v>
      </c>
      <c r="R11" s="24" t="s">
        <v>2656</v>
      </c>
      <c r="S11" s="147"/>
    </row>
    <row r="12" spans="1:19" ht="27" customHeight="1" x14ac:dyDescent="0.25">
      <c r="A12" s="75"/>
      <c r="B12" s="75">
        <v>2</v>
      </c>
      <c r="C12" s="24" t="s">
        <v>51</v>
      </c>
      <c r="D12" s="24" t="s">
        <v>198</v>
      </c>
      <c r="E12" s="24" t="s">
        <v>2526</v>
      </c>
      <c r="F12" s="24" t="s">
        <v>1468</v>
      </c>
      <c r="G12" s="21"/>
      <c r="I12" s="21" t="s">
        <v>1457</v>
      </c>
      <c r="J12" s="21" t="s">
        <v>2657</v>
      </c>
      <c r="K12" s="24" t="s">
        <v>2658</v>
      </c>
      <c r="L12" s="21" t="s">
        <v>1458</v>
      </c>
      <c r="M12" s="21" t="s">
        <v>1459</v>
      </c>
      <c r="N12" s="21" t="s">
        <v>1471</v>
      </c>
      <c r="O12" s="24">
        <v>0</v>
      </c>
      <c r="P12" s="24">
        <v>0</v>
      </c>
      <c r="Q12" s="24" t="s">
        <v>2655</v>
      </c>
      <c r="R12" s="24" t="s">
        <v>2656</v>
      </c>
      <c r="S12" s="147"/>
    </row>
    <row r="13" spans="1:19" ht="27" customHeight="1" x14ac:dyDescent="0.25">
      <c r="A13" s="75"/>
      <c r="B13" s="75">
        <v>3</v>
      </c>
      <c r="C13" s="24" t="s">
        <v>51</v>
      </c>
      <c r="D13" s="24" t="s">
        <v>198</v>
      </c>
      <c r="E13" s="24" t="s">
        <v>2519</v>
      </c>
      <c r="F13" s="24" t="s">
        <v>1468</v>
      </c>
      <c r="G13" s="21"/>
      <c r="H13" s="21"/>
      <c r="I13" s="22" t="s">
        <v>2659</v>
      </c>
      <c r="J13" s="21" t="s">
        <v>2657</v>
      </c>
      <c r="K13" s="24" t="s">
        <v>2658</v>
      </c>
      <c r="L13" s="21" t="s">
        <v>1482</v>
      </c>
      <c r="M13" s="21" t="s">
        <v>1704</v>
      </c>
      <c r="N13" s="21" t="s">
        <v>1471</v>
      </c>
      <c r="O13" s="21">
        <v>0</v>
      </c>
      <c r="P13" s="21">
        <v>0</v>
      </c>
      <c r="Q13" s="21" t="s">
        <v>2655</v>
      </c>
      <c r="R13" s="21" t="s">
        <v>2656</v>
      </c>
      <c r="S13" s="191"/>
    </row>
    <row r="14" spans="1:19" ht="27" customHeight="1" x14ac:dyDescent="0.25">
      <c r="A14" s="75"/>
      <c r="B14" s="75">
        <v>4</v>
      </c>
      <c r="C14" s="24" t="s">
        <v>51</v>
      </c>
      <c r="D14" s="24" t="s">
        <v>198</v>
      </c>
      <c r="E14" s="24" t="s">
        <v>2180</v>
      </c>
      <c r="F14" s="24" t="s">
        <v>1468</v>
      </c>
      <c r="G14" s="85" t="s">
        <v>157</v>
      </c>
      <c r="H14" s="21" t="s">
        <v>2180</v>
      </c>
      <c r="I14" s="21"/>
      <c r="J14" s="21" t="s">
        <v>2657</v>
      </c>
      <c r="K14" s="24" t="s">
        <v>2658</v>
      </c>
      <c r="L14" s="21" t="s">
        <v>1482</v>
      </c>
      <c r="M14" s="21" t="s">
        <v>1555</v>
      </c>
      <c r="N14" s="21" t="s">
        <v>1471</v>
      </c>
      <c r="O14" s="24">
        <v>0</v>
      </c>
      <c r="P14" s="24">
        <v>0</v>
      </c>
      <c r="Q14" s="24" t="s">
        <v>2655</v>
      </c>
      <c r="R14" s="24" t="s">
        <v>2656</v>
      </c>
      <c r="S14" s="147"/>
    </row>
    <row r="15" spans="1:19" ht="27" customHeight="1" x14ac:dyDescent="0.25">
      <c r="A15" s="75"/>
      <c r="B15" s="75">
        <v>5</v>
      </c>
      <c r="C15" s="24" t="s">
        <v>51</v>
      </c>
      <c r="D15" s="24" t="s">
        <v>198</v>
      </c>
      <c r="E15" s="24" t="s">
        <v>2182</v>
      </c>
      <c r="F15" s="24" t="s">
        <v>1468</v>
      </c>
      <c r="G15" s="85" t="s">
        <v>157</v>
      </c>
      <c r="H15" s="21"/>
      <c r="I15" s="21" t="s">
        <v>2660</v>
      </c>
      <c r="J15" s="21" t="s">
        <v>2657</v>
      </c>
      <c r="K15" s="24" t="s">
        <v>2658</v>
      </c>
      <c r="L15" s="21" t="s">
        <v>1482</v>
      </c>
      <c r="M15" s="21" t="s">
        <v>2480</v>
      </c>
      <c r="N15" s="21" t="s">
        <v>1471</v>
      </c>
      <c r="O15" s="24">
        <v>0</v>
      </c>
      <c r="P15" s="24">
        <v>0</v>
      </c>
      <c r="Q15" s="24" t="s">
        <v>2655</v>
      </c>
      <c r="R15" s="24" t="s">
        <v>2656</v>
      </c>
      <c r="S15" s="147"/>
    </row>
    <row r="16" spans="1:19" ht="27" customHeight="1" x14ac:dyDescent="0.25">
      <c r="A16" s="75"/>
      <c r="B16" s="75">
        <v>6</v>
      </c>
      <c r="C16" s="24" t="s">
        <v>51</v>
      </c>
      <c r="D16" s="24" t="s">
        <v>198</v>
      </c>
      <c r="E16" s="24" t="s">
        <v>2197</v>
      </c>
      <c r="F16" s="24" t="s">
        <v>1468</v>
      </c>
      <c r="G16" s="85" t="s">
        <v>164</v>
      </c>
      <c r="H16" s="21"/>
      <c r="I16" s="21" t="s">
        <v>2661</v>
      </c>
      <c r="J16" s="21" t="s">
        <v>2657</v>
      </c>
      <c r="K16" s="24" t="s">
        <v>2658</v>
      </c>
      <c r="L16" s="21" t="s">
        <v>1482</v>
      </c>
      <c r="M16" s="21" t="s">
        <v>1575</v>
      </c>
      <c r="N16" s="21" t="s">
        <v>1471</v>
      </c>
      <c r="O16" s="21">
        <v>0</v>
      </c>
      <c r="P16" s="21">
        <v>0</v>
      </c>
      <c r="Q16" s="21" t="s">
        <v>2655</v>
      </c>
      <c r="R16" s="21" t="s">
        <v>2656</v>
      </c>
      <c r="S16" s="191"/>
    </row>
    <row r="17" spans="1:19" ht="27" customHeight="1" x14ac:dyDescent="0.25">
      <c r="A17" s="75"/>
      <c r="B17" s="75">
        <v>7</v>
      </c>
      <c r="C17" s="24" t="s">
        <v>51</v>
      </c>
      <c r="D17" s="24" t="s">
        <v>198</v>
      </c>
      <c r="E17" s="24" t="s">
        <v>2197</v>
      </c>
      <c r="F17" s="24" t="s">
        <v>1468</v>
      </c>
      <c r="G17" s="85" t="s">
        <v>157</v>
      </c>
      <c r="H17" s="21"/>
      <c r="I17" s="21" t="s">
        <v>2661</v>
      </c>
      <c r="J17" s="21" t="s">
        <v>2657</v>
      </c>
      <c r="K17" s="24" t="s">
        <v>2658</v>
      </c>
      <c r="L17" s="21" t="s">
        <v>1482</v>
      </c>
      <c r="M17" s="21" t="s">
        <v>1575</v>
      </c>
      <c r="N17" s="21" t="s">
        <v>1471</v>
      </c>
      <c r="O17" s="21">
        <v>0</v>
      </c>
      <c r="P17" s="21">
        <v>0</v>
      </c>
      <c r="Q17" s="21" t="s">
        <v>2655</v>
      </c>
      <c r="R17" s="21" t="s">
        <v>2656</v>
      </c>
      <c r="S17" s="191"/>
    </row>
    <row r="18" spans="1:19" ht="27" customHeight="1" x14ac:dyDescent="0.25">
      <c r="A18" s="75"/>
      <c r="B18" s="75">
        <v>8</v>
      </c>
      <c r="C18" s="24" t="s">
        <v>51</v>
      </c>
      <c r="D18" s="24" t="s">
        <v>198</v>
      </c>
      <c r="E18" s="24" t="s">
        <v>794</v>
      </c>
      <c r="F18" s="24" t="s">
        <v>1468</v>
      </c>
      <c r="G18" s="85" t="s">
        <v>164</v>
      </c>
      <c r="H18" s="21"/>
      <c r="I18" s="21" t="s">
        <v>2662</v>
      </c>
      <c r="J18" s="21" t="s">
        <v>2657</v>
      </c>
      <c r="K18" s="24" t="s">
        <v>2658</v>
      </c>
      <c r="L18" s="21" t="s">
        <v>1482</v>
      </c>
      <c r="M18" s="21" t="s">
        <v>1661</v>
      </c>
      <c r="N18" s="21" t="s">
        <v>1471</v>
      </c>
      <c r="O18" s="24">
        <v>0</v>
      </c>
      <c r="P18" s="24">
        <v>0</v>
      </c>
      <c r="Q18" s="24" t="s">
        <v>2655</v>
      </c>
      <c r="R18" s="24" t="s">
        <v>2656</v>
      </c>
      <c r="S18" s="147"/>
    </row>
    <row r="19" spans="1:19" ht="27" customHeight="1" x14ac:dyDescent="0.25">
      <c r="A19" s="75"/>
      <c r="B19" s="75">
        <v>9</v>
      </c>
      <c r="C19" s="24" t="s">
        <v>51</v>
      </c>
      <c r="D19" s="24" t="s">
        <v>198</v>
      </c>
      <c r="E19" s="24" t="s">
        <v>794</v>
      </c>
      <c r="F19" s="24" t="s">
        <v>1468</v>
      </c>
      <c r="G19" s="85" t="s">
        <v>157</v>
      </c>
      <c r="H19" s="21"/>
      <c r="I19" s="21" t="s">
        <v>2662</v>
      </c>
      <c r="J19" s="21" t="s">
        <v>2657</v>
      </c>
      <c r="K19" s="24" t="s">
        <v>2658</v>
      </c>
      <c r="L19" s="21" t="s">
        <v>1482</v>
      </c>
      <c r="M19" s="21" t="s">
        <v>1661</v>
      </c>
      <c r="N19" s="21" t="s">
        <v>1471</v>
      </c>
      <c r="O19" s="24">
        <v>0</v>
      </c>
      <c r="P19" s="24">
        <v>0</v>
      </c>
      <c r="Q19" s="24" t="s">
        <v>2655</v>
      </c>
      <c r="R19" s="24" t="s">
        <v>2656</v>
      </c>
      <c r="S19" s="147"/>
    </row>
    <row r="20" spans="1:19" ht="27" customHeight="1" x14ac:dyDescent="0.25">
      <c r="A20" s="75"/>
      <c r="B20" s="75">
        <v>10</v>
      </c>
      <c r="C20" s="24" t="s">
        <v>51</v>
      </c>
      <c r="D20" s="24" t="s">
        <v>198</v>
      </c>
      <c r="E20" s="24" t="s">
        <v>2663</v>
      </c>
      <c r="F20" s="24" t="s">
        <v>1468</v>
      </c>
      <c r="G20" s="85" t="s">
        <v>164</v>
      </c>
      <c r="H20" s="21"/>
      <c r="I20" s="21" t="s">
        <v>2664</v>
      </c>
      <c r="J20" s="21" t="s">
        <v>2657</v>
      </c>
      <c r="K20" s="24" t="s">
        <v>2658</v>
      </c>
      <c r="L20" s="21" t="s">
        <v>1482</v>
      </c>
      <c r="M20" s="21" t="s">
        <v>2665</v>
      </c>
      <c r="N20" s="21" t="s">
        <v>1471</v>
      </c>
      <c r="O20" s="24">
        <v>0</v>
      </c>
      <c r="P20" s="24">
        <v>0</v>
      </c>
      <c r="Q20" s="24" t="s">
        <v>2655</v>
      </c>
      <c r="R20" s="24" t="s">
        <v>2656</v>
      </c>
      <c r="S20" s="147"/>
    </row>
    <row r="21" spans="1:19" ht="27" customHeight="1" x14ac:dyDescent="0.25">
      <c r="A21" s="75"/>
      <c r="B21" s="75">
        <v>11</v>
      </c>
      <c r="C21" s="24" t="s">
        <v>51</v>
      </c>
      <c r="D21" s="24" t="s">
        <v>198</v>
      </c>
      <c r="E21" s="24" t="s">
        <v>2663</v>
      </c>
      <c r="F21" s="24" t="s">
        <v>1468</v>
      </c>
      <c r="G21" s="85" t="s">
        <v>157</v>
      </c>
      <c r="H21" s="21"/>
      <c r="I21" s="21" t="s">
        <v>2664</v>
      </c>
      <c r="J21" s="21" t="s">
        <v>2657</v>
      </c>
      <c r="K21" s="24" t="s">
        <v>2658</v>
      </c>
      <c r="L21" s="21" t="s">
        <v>1482</v>
      </c>
      <c r="M21" s="21" t="s">
        <v>2665</v>
      </c>
      <c r="N21" s="21" t="s">
        <v>1471</v>
      </c>
      <c r="O21" s="24">
        <v>0</v>
      </c>
      <c r="P21" s="24">
        <v>0</v>
      </c>
      <c r="Q21" s="24" t="s">
        <v>2655</v>
      </c>
      <c r="R21" s="24" t="s">
        <v>2656</v>
      </c>
      <c r="S21" s="147"/>
    </row>
    <row r="22" spans="1:19" ht="27" customHeight="1" x14ac:dyDescent="0.25">
      <c r="A22" s="75"/>
      <c r="B22" s="75">
        <v>12</v>
      </c>
      <c r="C22" s="24" t="s">
        <v>51</v>
      </c>
      <c r="D22" s="24" t="s">
        <v>198</v>
      </c>
      <c r="E22" s="24" t="s">
        <v>2193</v>
      </c>
      <c r="F22" s="24" t="s">
        <v>1468</v>
      </c>
      <c r="G22" s="85" t="s">
        <v>164</v>
      </c>
      <c r="H22" s="21"/>
      <c r="I22" s="21" t="s">
        <v>2666</v>
      </c>
      <c r="J22" s="21" t="s">
        <v>2657</v>
      </c>
      <c r="K22" s="24" t="s">
        <v>2658</v>
      </c>
      <c r="L22" s="21" t="s">
        <v>1482</v>
      </c>
      <c r="M22" s="21" t="s">
        <v>2667</v>
      </c>
      <c r="N22" s="21" t="s">
        <v>1471</v>
      </c>
      <c r="O22" s="24">
        <v>0</v>
      </c>
      <c r="P22" s="24">
        <v>0</v>
      </c>
      <c r="Q22" s="24" t="s">
        <v>2655</v>
      </c>
      <c r="R22" s="24" t="s">
        <v>2656</v>
      </c>
      <c r="S22" s="147"/>
    </row>
    <row r="23" spans="1:19" ht="27" customHeight="1" x14ac:dyDescent="0.25">
      <c r="A23" s="75"/>
      <c r="B23" s="75">
        <v>13</v>
      </c>
      <c r="C23" s="24" t="s">
        <v>51</v>
      </c>
      <c r="D23" s="24" t="s">
        <v>198</v>
      </c>
      <c r="E23" s="24" t="s">
        <v>2193</v>
      </c>
      <c r="F23" s="24" t="s">
        <v>1468</v>
      </c>
      <c r="G23" s="85" t="s">
        <v>157</v>
      </c>
      <c r="H23" s="21"/>
      <c r="I23" s="21" t="s">
        <v>2666</v>
      </c>
      <c r="J23" s="21" t="s">
        <v>2657</v>
      </c>
      <c r="K23" s="24" t="s">
        <v>2658</v>
      </c>
      <c r="L23" s="21" t="s">
        <v>1482</v>
      </c>
      <c r="M23" s="21" t="s">
        <v>2667</v>
      </c>
      <c r="N23" s="21" t="s">
        <v>1471</v>
      </c>
      <c r="O23" s="24">
        <v>0</v>
      </c>
      <c r="P23" s="24">
        <v>0</v>
      </c>
      <c r="Q23" s="24" t="s">
        <v>2655</v>
      </c>
      <c r="R23" s="24" t="s">
        <v>2656</v>
      </c>
      <c r="S23" s="147"/>
    </row>
    <row r="24" spans="1:19" ht="27" customHeight="1" x14ac:dyDescent="0.25">
      <c r="A24" s="75"/>
      <c r="B24" s="75">
        <v>14</v>
      </c>
      <c r="C24" s="24" t="s">
        <v>51</v>
      </c>
      <c r="D24" s="24" t="s">
        <v>198</v>
      </c>
      <c r="E24" s="24" t="s">
        <v>2196</v>
      </c>
      <c r="F24" s="24" t="s">
        <v>1468</v>
      </c>
      <c r="G24" s="85" t="s">
        <v>164</v>
      </c>
      <c r="H24" s="21"/>
      <c r="I24" s="21" t="s">
        <v>2668</v>
      </c>
      <c r="J24" s="21" t="s">
        <v>2657</v>
      </c>
      <c r="K24" s="24" t="s">
        <v>2658</v>
      </c>
      <c r="L24" s="21" t="s">
        <v>1482</v>
      </c>
      <c r="M24" s="21" t="s">
        <v>1575</v>
      </c>
      <c r="N24" s="21" t="s">
        <v>1471</v>
      </c>
      <c r="O24" s="24">
        <v>0</v>
      </c>
      <c r="P24" s="24">
        <v>0</v>
      </c>
      <c r="Q24" s="24" t="s">
        <v>2655</v>
      </c>
      <c r="R24" s="24" t="s">
        <v>2656</v>
      </c>
      <c r="S24" s="147"/>
    </row>
    <row r="25" spans="1:19" ht="27" customHeight="1" x14ac:dyDescent="0.25">
      <c r="A25" s="75"/>
      <c r="B25" s="75">
        <v>15</v>
      </c>
      <c r="C25" s="24" t="s">
        <v>51</v>
      </c>
      <c r="D25" s="24" t="s">
        <v>198</v>
      </c>
      <c r="E25" s="24" t="s">
        <v>2196</v>
      </c>
      <c r="F25" s="24" t="s">
        <v>1468</v>
      </c>
      <c r="G25" s="85" t="s">
        <v>116</v>
      </c>
      <c r="H25" s="21"/>
      <c r="I25" s="21" t="s">
        <v>2668</v>
      </c>
      <c r="J25" s="21" t="s">
        <v>2657</v>
      </c>
      <c r="K25" s="24" t="s">
        <v>2658</v>
      </c>
      <c r="L25" s="21" t="s">
        <v>1482</v>
      </c>
      <c r="M25" s="21" t="s">
        <v>1575</v>
      </c>
      <c r="N25" s="21" t="s">
        <v>1471</v>
      </c>
      <c r="O25" s="24">
        <v>0</v>
      </c>
      <c r="P25" s="24">
        <v>0</v>
      </c>
      <c r="Q25" s="24" t="s">
        <v>2655</v>
      </c>
      <c r="R25" s="24" t="s">
        <v>2656</v>
      </c>
      <c r="S25" s="147"/>
    </row>
    <row r="26" spans="1:19" ht="27" customHeight="1" x14ac:dyDescent="0.25">
      <c r="A26" s="75"/>
      <c r="B26" s="75">
        <v>15</v>
      </c>
      <c r="C26" s="24" t="s">
        <v>51</v>
      </c>
      <c r="D26" s="24" t="s">
        <v>198</v>
      </c>
      <c r="E26" s="24" t="s">
        <v>2196</v>
      </c>
      <c r="F26" s="24" t="s">
        <v>1468</v>
      </c>
      <c r="G26" s="85" t="s">
        <v>157</v>
      </c>
      <c r="H26" s="21"/>
      <c r="I26" s="21" t="s">
        <v>2668</v>
      </c>
      <c r="J26" s="21" t="s">
        <v>2657</v>
      </c>
      <c r="K26" s="24" t="s">
        <v>2658</v>
      </c>
      <c r="L26" s="21" t="s">
        <v>1482</v>
      </c>
      <c r="M26" s="21" t="s">
        <v>1575</v>
      </c>
      <c r="N26" s="21" t="s">
        <v>1471</v>
      </c>
      <c r="O26" s="24">
        <v>0</v>
      </c>
      <c r="P26" s="24">
        <v>0</v>
      </c>
      <c r="Q26" s="24" t="s">
        <v>2655</v>
      </c>
      <c r="R26" s="24" t="s">
        <v>2656</v>
      </c>
      <c r="S26" s="147"/>
    </row>
    <row r="27" spans="1:19" ht="27" customHeight="1" x14ac:dyDescent="0.25">
      <c r="A27" s="75"/>
      <c r="B27" s="75">
        <v>16</v>
      </c>
      <c r="C27" s="24" t="s">
        <v>51</v>
      </c>
      <c r="D27" s="24" t="s">
        <v>198</v>
      </c>
      <c r="E27" s="24" t="s">
        <v>2669</v>
      </c>
      <c r="F27" s="24" t="s">
        <v>1468</v>
      </c>
      <c r="G27" s="85" t="s">
        <v>164</v>
      </c>
      <c r="H27" s="21"/>
      <c r="I27" s="21" t="s">
        <v>2670</v>
      </c>
      <c r="J27" s="21" t="s">
        <v>2657</v>
      </c>
      <c r="K27" s="24" t="s">
        <v>2658</v>
      </c>
      <c r="L27" s="21" t="s">
        <v>1458</v>
      </c>
      <c r="M27" s="21" t="s">
        <v>1459</v>
      </c>
      <c r="N27" s="21" t="s">
        <v>1471</v>
      </c>
      <c r="O27" s="24">
        <v>0</v>
      </c>
      <c r="P27" s="24">
        <v>0</v>
      </c>
      <c r="Q27" s="24" t="s">
        <v>2671</v>
      </c>
      <c r="R27" s="24" t="s">
        <v>2656</v>
      </c>
      <c r="S27" s="147"/>
    </row>
    <row r="28" spans="1:19" ht="27" customHeight="1" x14ac:dyDescent="0.25">
      <c r="A28" s="75"/>
      <c r="B28" s="75">
        <v>17</v>
      </c>
      <c r="C28" s="24" t="s">
        <v>51</v>
      </c>
      <c r="D28" s="24" t="s">
        <v>198</v>
      </c>
      <c r="E28" s="24" t="s">
        <v>2669</v>
      </c>
      <c r="F28" s="24" t="s">
        <v>1468</v>
      </c>
      <c r="G28" s="85" t="s">
        <v>157</v>
      </c>
      <c r="H28" s="21"/>
      <c r="I28" s="21" t="s">
        <v>2670</v>
      </c>
      <c r="J28" s="21" t="s">
        <v>2657</v>
      </c>
      <c r="K28" s="24" t="s">
        <v>2658</v>
      </c>
      <c r="L28" s="21" t="s">
        <v>1458</v>
      </c>
      <c r="M28" s="21" t="s">
        <v>1459</v>
      </c>
      <c r="N28" s="21" t="s">
        <v>1471</v>
      </c>
      <c r="O28" s="24">
        <v>0</v>
      </c>
      <c r="P28" s="24">
        <v>0</v>
      </c>
      <c r="Q28" s="24" t="s">
        <v>2671</v>
      </c>
      <c r="R28" s="24" t="s">
        <v>2656</v>
      </c>
      <c r="S28" s="147"/>
    </row>
    <row r="29" spans="1:19" ht="27" customHeight="1" x14ac:dyDescent="0.25">
      <c r="A29" s="75"/>
      <c r="B29" s="75">
        <v>18</v>
      </c>
      <c r="C29" s="24" t="s">
        <v>51</v>
      </c>
      <c r="D29" s="24" t="s">
        <v>198</v>
      </c>
      <c r="E29" s="24" t="s">
        <v>2467</v>
      </c>
      <c r="F29" s="24" t="s">
        <v>1468</v>
      </c>
      <c r="G29" s="85" t="s">
        <v>164</v>
      </c>
      <c r="H29" s="21"/>
      <c r="I29" s="21" t="s">
        <v>2672</v>
      </c>
      <c r="J29" s="21" t="s">
        <v>2657</v>
      </c>
      <c r="K29" s="24" t="s">
        <v>2658</v>
      </c>
      <c r="L29" s="21" t="s">
        <v>1482</v>
      </c>
      <c r="M29" s="21" t="s">
        <v>1575</v>
      </c>
      <c r="N29" s="21" t="s">
        <v>1471</v>
      </c>
      <c r="O29" s="24">
        <v>0</v>
      </c>
      <c r="P29" s="24">
        <v>0</v>
      </c>
      <c r="Q29" s="24" t="s">
        <v>2655</v>
      </c>
      <c r="R29" s="24" t="s">
        <v>2656</v>
      </c>
      <c r="S29" s="147"/>
    </row>
    <row r="30" spans="1:19" ht="27" customHeight="1" x14ac:dyDescent="0.25">
      <c r="A30" s="75"/>
      <c r="B30" s="75">
        <v>19</v>
      </c>
      <c r="C30" s="24" t="s">
        <v>51</v>
      </c>
      <c r="D30" s="24" t="s">
        <v>198</v>
      </c>
      <c r="E30" s="24" t="s">
        <v>2467</v>
      </c>
      <c r="F30" s="24" t="s">
        <v>1468</v>
      </c>
      <c r="G30" s="85" t="s">
        <v>157</v>
      </c>
      <c r="H30" s="21"/>
      <c r="I30" s="21" t="s">
        <v>2672</v>
      </c>
      <c r="J30" s="21" t="s">
        <v>2657</v>
      </c>
      <c r="K30" s="24" t="s">
        <v>2658</v>
      </c>
      <c r="L30" s="21" t="s">
        <v>1482</v>
      </c>
      <c r="M30" s="21" t="s">
        <v>1575</v>
      </c>
      <c r="N30" s="21" t="s">
        <v>1471</v>
      </c>
      <c r="O30" s="24">
        <v>0</v>
      </c>
      <c r="P30" s="24">
        <v>0</v>
      </c>
      <c r="Q30" s="24" t="s">
        <v>2655</v>
      </c>
      <c r="R30" s="24" t="s">
        <v>2656</v>
      </c>
      <c r="S30" s="147"/>
    </row>
    <row r="31" spans="1:19" ht="27" customHeight="1" x14ac:dyDescent="0.25">
      <c r="A31" s="75"/>
      <c r="B31" s="75">
        <v>20</v>
      </c>
      <c r="C31" s="24" t="s">
        <v>51</v>
      </c>
      <c r="D31" s="24" t="s">
        <v>198</v>
      </c>
      <c r="E31" s="24" t="s">
        <v>2468</v>
      </c>
      <c r="F31" s="24" t="s">
        <v>1468</v>
      </c>
      <c r="G31" s="85" t="s">
        <v>164</v>
      </c>
      <c r="H31" s="21"/>
      <c r="I31" s="21" t="s">
        <v>2673</v>
      </c>
      <c r="J31" s="21" t="s">
        <v>2657</v>
      </c>
      <c r="K31" s="24" t="s">
        <v>2658</v>
      </c>
      <c r="L31" s="21" t="s">
        <v>1482</v>
      </c>
      <c r="M31" s="21" t="s">
        <v>1575</v>
      </c>
      <c r="N31" s="21" t="s">
        <v>1471</v>
      </c>
      <c r="O31" s="21">
        <v>0</v>
      </c>
      <c r="P31" s="21">
        <v>0</v>
      </c>
      <c r="Q31" s="21" t="s">
        <v>2655</v>
      </c>
      <c r="R31" s="21" t="s">
        <v>2656</v>
      </c>
      <c r="S31" s="191"/>
    </row>
    <row r="32" spans="1:19" ht="27" customHeight="1" x14ac:dyDescent="0.25">
      <c r="A32" s="75"/>
      <c r="B32" s="75">
        <v>21</v>
      </c>
      <c r="C32" s="24" t="s">
        <v>51</v>
      </c>
      <c r="D32" s="24" t="s">
        <v>198</v>
      </c>
      <c r="E32" s="24" t="s">
        <v>2468</v>
      </c>
      <c r="F32" s="24" t="s">
        <v>1468</v>
      </c>
      <c r="G32" s="85" t="s">
        <v>157</v>
      </c>
      <c r="H32" s="21"/>
      <c r="I32" s="21" t="s">
        <v>2673</v>
      </c>
      <c r="J32" s="21" t="s">
        <v>2657</v>
      </c>
      <c r="K32" s="24" t="s">
        <v>2658</v>
      </c>
      <c r="L32" s="21" t="s">
        <v>1482</v>
      </c>
      <c r="M32" s="21" t="s">
        <v>1575</v>
      </c>
      <c r="N32" s="21" t="s">
        <v>1471</v>
      </c>
      <c r="O32" s="21">
        <v>0</v>
      </c>
      <c r="P32" s="21">
        <v>0</v>
      </c>
      <c r="Q32" s="21" t="s">
        <v>2655</v>
      </c>
      <c r="R32" s="21" t="s">
        <v>2656</v>
      </c>
      <c r="S32" s="191"/>
    </row>
    <row r="33" spans="1:19" ht="27" customHeight="1" x14ac:dyDescent="0.25">
      <c r="A33" s="75"/>
      <c r="B33" s="75">
        <v>22</v>
      </c>
      <c r="C33" s="24" t="s">
        <v>51</v>
      </c>
      <c r="D33" s="24" t="s">
        <v>198</v>
      </c>
      <c r="E33" s="24" t="s">
        <v>2469</v>
      </c>
      <c r="F33" s="24" t="s">
        <v>1468</v>
      </c>
      <c r="G33" s="85" t="s">
        <v>164</v>
      </c>
      <c r="H33" s="21"/>
      <c r="I33" s="21" t="s">
        <v>2674</v>
      </c>
      <c r="J33" s="21" t="s">
        <v>2657</v>
      </c>
      <c r="K33" s="24" t="s">
        <v>2658</v>
      </c>
      <c r="L33" s="21" t="s">
        <v>1487</v>
      </c>
      <c r="M33" s="21" t="s">
        <v>1696</v>
      </c>
      <c r="N33" s="21" t="s">
        <v>1471</v>
      </c>
      <c r="O33" s="24">
        <v>0</v>
      </c>
      <c r="P33" s="24">
        <v>0</v>
      </c>
      <c r="Q33" s="24" t="s">
        <v>2655</v>
      </c>
      <c r="R33" s="24" t="s">
        <v>2656</v>
      </c>
      <c r="S33" s="147"/>
    </row>
    <row r="34" spans="1:19" ht="27" customHeight="1" x14ac:dyDescent="0.25">
      <c r="A34" s="75"/>
      <c r="B34" s="75">
        <v>23</v>
      </c>
      <c r="C34" s="24" t="s">
        <v>51</v>
      </c>
      <c r="D34" s="24" t="s">
        <v>198</v>
      </c>
      <c r="E34" s="24" t="s">
        <v>2469</v>
      </c>
      <c r="F34" s="24" t="s">
        <v>1468</v>
      </c>
      <c r="G34" s="85" t="s">
        <v>157</v>
      </c>
      <c r="H34" s="21"/>
      <c r="I34" s="21" t="s">
        <v>2674</v>
      </c>
      <c r="J34" s="21" t="s">
        <v>2657</v>
      </c>
      <c r="K34" s="24" t="s">
        <v>2658</v>
      </c>
      <c r="L34" s="21" t="s">
        <v>1487</v>
      </c>
      <c r="M34" s="21" t="s">
        <v>1696</v>
      </c>
      <c r="N34" s="21" t="s">
        <v>1471</v>
      </c>
      <c r="O34" s="24">
        <v>0</v>
      </c>
      <c r="P34" s="24">
        <v>0</v>
      </c>
      <c r="Q34" s="24" t="s">
        <v>2655</v>
      </c>
      <c r="R34" s="24" t="s">
        <v>2656</v>
      </c>
      <c r="S34" s="147"/>
    </row>
    <row r="35" spans="1:19" ht="27" customHeight="1" x14ac:dyDescent="0.25">
      <c r="A35" s="75"/>
      <c r="B35" s="75">
        <v>24</v>
      </c>
      <c r="C35" s="24" t="s">
        <v>51</v>
      </c>
      <c r="D35" s="24" t="s">
        <v>198</v>
      </c>
      <c r="E35" s="24" t="s">
        <v>2470</v>
      </c>
      <c r="F35" s="24" t="s">
        <v>1468</v>
      </c>
      <c r="G35" s="85" t="s">
        <v>88</v>
      </c>
      <c r="H35" s="21"/>
      <c r="I35" s="21" t="s">
        <v>2675</v>
      </c>
      <c r="J35" s="21" t="s">
        <v>2657</v>
      </c>
      <c r="K35" s="24" t="s">
        <v>2658</v>
      </c>
      <c r="L35" s="21" t="s">
        <v>1482</v>
      </c>
      <c r="M35" s="21" t="s">
        <v>1575</v>
      </c>
      <c r="N35" s="21" t="s">
        <v>1471</v>
      </c>
      <c r="O35" s="24">
        <v>0</v>
      </c>
      <c r="P35" s="24">
        <v>0</v>
      </c>
      <c r="Q35" s="24" t="s">
        <v>2655</v>
      </c>
      <c r="R35" s="24" t="s">
        <v>2656</v>
      </c>
      <c r="S35" s="147"/>
    </row>
    <row r="36" spans="1:19" ht="27" customHeight="1" x14ac:dyDescent="0.25">
      <c r="A36" s="75"/>
      <c r="B36" s="75">
        <v>25</v>
      </c>
      <c r="C36" s="24" t="s">
        <v>51</v>
      </c>
      <c r="D36" s="24" t="s">
        <v>198</v>
      </c>
      <c r="E36" s="24" t="s">
        <v>2470</v>
      </c>
      <c r="F36" s="24" t="s">
        <v>1468</v>
      </c>
      <c r="G36" s="85" t="s">
        <v>164</v>
      </c>
      <c r="H36" s="21"/>
      <c r="I36" s="21" t="s">
        <v>2675</v>
      </c>
      <c r="J36" s="21" t="s">
        <v>2657</v>
      </c>
      <c r="K36" s="24" t="s">
        <v>2658</v>
      </c>
      <c r="L36" s="21" t="s">
        <v>1482</v>
      </c>
      <c r="M36" s="21" t="s">
        <v>1575</v>
      </c>
      <c r="N36" s="21" t="s">
        <v>1471</v>
      </c>
      <c r="O36" s="24">
        <v>0</v>
      </c>
      <c r="P36" s="24">
        <v>0</v>
      </c>
      <c r="Q36" s="24" t="s">
        <v>2655</v>
      </c>
      <c r="R36" s="24" t="s">
        <v>2656</v>
      </c>
      <c r="S36" s="147"/>
    </row>
    <row r="37" spans="1:19" ht="27" customHeight="1" x14ac:dyDescent="0.25">
      <c r="A37" s="75"/>
      <c r="B37" s="75">
        <v>26</v>
      </c>
      <c r="C37" s="24" t="s">
        <v>51</v>
      </c>
      <c r="D37" s="24" t="s">
        <v>198</v>
      </c>
      <c r="E37" s="24" t="s">
        <v>2470</v>
      </c>
      <c r="F37" s="24" t="s">
        <v>1468</v>
      </c>
      <c r="G37" s="85" t="s">
        <v>157</v>
      </c>
      <c r="H37" s="21"/>
      <c r="I37" s="21" t="s">
        <v>2675</v>
      </c>
      <c r="J37" s="21" t="s">
        <v>2657</v>
      </c>
      <c r="K37" s="24" t="s">
        <v>2658</v>
      </c>
      <c r="L37" s="21" t="s">
        <v>1482</v>
      </c>
      <c r="M37" s="21" t="s">
        <v>1575</v>
      </c>
      <c r="N37" s="21" t="s">
        <v>1471</v>
      </c>
      <c r="O37" s="24">
        <v>0</v>
      </c>
      <c r="P37" s="24">
        <v>0</v>
      </c>
      <c r="Q37" s="24" t="s">
        <v>2655</v>
      </c>
      <c r="R37" s="24" t="s">
        <v>2656</v>
      </c>
      <c r="S37" s="147"/>
    </row>
    <row r="38" spans="1:19" ht="27" customHeight="1" x14ac:dyDescent="0.25">
      <c r="A38" s="75"/>
      <c r="B38" s="75">
        <v>27</v>
      </c>
      <c r="C38" s="24" t="s">
        <v>51</v>
      </c>
      <c r="D38" s="24" t="s">
        <v>198</v>
      </c>
      <c r="E38" s="24" t="s">
        <v>2471</v>
      </c>
      <c r="F38" s="24" t="s">
        <v>1468</v>
      </c>
      <c r="G38" s="85" t="s">
        <v>164</v>
      </c>
      <c r="H38" s="21"/>
      <c r="I38" s="21" t="s">
        <v>2676</v>
      </c>
      <c r="J38" s="21" t="s">
        <v>2657</v>
      </c>
      <c r="K38" s="24" t="s">
        <v>2658</v>
      </c>
      <c r="L38" s="21" t="s">
        <v>1482</v>
      </c>
      <c r="M38" s="21" t="s">
        <v>1575</v>
      </c>
      <c r="N38" s="21" t="s">
        <v>1471</v>
      </c>
      <c r="O38" s="24">
        <v>0</v>
      </c>
      <c r="P38" s="24">
        <v>0</v>
      </c>
      <c r="Q38" s="24" t="s">
        <v>2655</v>
      </c>
      <c r="R38" s="24" t="s">
        <v>2656</v>
      </c>
      <c r="S38" s="147"/>
    </row>
    <row r="39" spans="1:19" ht="27" customHeight="1" x14ac:dyDescent="0.25">
      <c r="A39" s="75"/>
      <c r="B39" s="75">
        <v>28</v>
      </c>
      <c r="C39" s="24" t="s">
        <v>51</v>
      </c>
      <c r="D39" s="24" t="s">
        <v>198</v>
      </c>
      <c r="E39" s="24" t="s">
        <v>2471</v>
      </c>
      <c r="F39" s="24" t="s">
        <v>1468</v>
      </c>
      <c r="G39" s="85" t="s">
        <v>157</v>
      </c>
      <c r="H39" s="21"/>
      <c r="I39" s="21" t="s">
        <v>2676</v>
      </c>
      <c r="J39" s="21" t="s">
        <v>2657</v>
      </c>
      <c r="K39" s="24" t="s">
        <v>2658</v>
      </c>
      <c r="L39" s="21" t="s">
        <v>1482</v>
      </c>
      <c r="M39" s="21" t="s">
        <v>1575</v>
      </c>
      <c r="N39" s="21" t="s">
        <v>1471</v>
      </c>
      <c r="O39" s="24">
        <v>0</v>
      </c>
      <c r="P39" s="24">
        <v>0</v>
      </c>
      <c r="Q39" s="24" t="s">
        <v>2655</v>
      </c>
      <c r="R39" s="24" t="s">
        <v>2656</v>
      </c>
      <c r="S39" s="147"/>
    </row>
    <row r="40" spans="1:19" ht="27" customHeight="1" x14ac:dyDescent="0.25">
      <c r="A40" s="75"/>
      <c r="B40" s="75">
        <v>29</v>
      </c>
      <c r="C40" s="24" t="s">
        <v>51</v>
      </c>
      <c r="D40" s="24" t="s">
        <v>198</v>
      </c>
      <c r="E40" s="24" t="s">
        <v>2471</v>
      </c>
      <c r="F40" s="24" t="s">
        <v>1468</v>
      </c>
      <c r="G40" s="85" t="s">
        <v>116</v>
      </c>
      <c r="H40" s="21"/>
      <c r="I40" s="21" t="s">
        <v>2676</v>
      </c>
      <c r="J40" s="21" t="s">
        <v>2657</v>
      </c>
      <c r="K40" s="24" t="s">
        <v>2658</v>
      </c>
      <c r="L40" s="21" t="s">
        <v>1482</v>
      </c>
      <c r="M40" s="21" t="s">
        <v>1575</v>
      </c>
      <c r="N40" s="21" t="s">
        <v>1471</v>
      </c>
      <c r="O40" s="24">
        <v>0</v>
      </c>
      <c r="P40" s="24">
        <v>0</v>
      </c>
      <c r="Q40" s="24" t="s">
        <v>2655</v>
      </c>
      <c r="R40" s="24" t="s">
        <v>2656</v>
      </c>
      <c r="S40" s="147"/>
    </row>
    <row r="41" spans="1:19" ht="27" customHeight="1" x14ac:dyDescent="0.25">
      <c r="A41" s="75"/>
      <c r="B41" s="75">
        <v>30</v>
      </c>
      <c r="C41" s="24" t="s">
        <v>51</v>
      </c>
      <c r="D41" s="24" t="s">
        <v>198</v>
      </c>
      <c r="E41" s="24" t="s">
        <v>2199</v>
      </c>
      <c r="F41" s="24" t="s">
        <v>1468</v>
      </c>
      <c r="G41" s="85" t="s">
        <v>164</v>
      </c>
      <c r="H41" s="21"/>
      <c r="I41" s="21" t="s">
        <v>2677</v>
      </c>
      <c r="J41" s="21" t="s">
        <v>2657</v>
      </c>
      <c r="K41" s="24" t="s">
        <v>2658</v>
      </c>
      <c r="L41" s="21" t="s">
        <v>1482</v>
      </c>
      <c r="M41" s="21" t="s">
        <v>1575</v>
      </c>
      <c r="N41" s="21" t="s">
        <v>1471</v>
      </c>
      <c r="O41" s="24">
        <v>0</v>
      </c>
      <c r="P41" s="24">
        <v>0</v>
      </c>
      <c r="Q41" s="24" t="s">
        <v>2655</v>
      </c>
      <c r="R41" s="24" t="s">
        <v>2656</v>
      </c>
      <c r="S41" s="147"/>
    </row>
    <row r="42" spans="1:19" ht="27" customHeight="1" x14ac:dyDescent="0.25">
      <c r="A42" s="75"/>
      <c r="B42" s="75">
        <v>31</v>
      </c>
      <c r="C42" s="24" t="s">
        <v>51</v>
      </c>
      <c r="D42" s="24" t="s">
        <v>198</v>
      </c>
      <c r="E42" s="24" t="s">
        <v>860</v>
      </c>
      <c r="F42" s="24" t="s">
        <v>1468</v>
      </c>
      <c r="G42" s="85" t="s">
        <v>157</v>
      </c>
      <c r="H42" s="21"/>
      <c r="I42" s="21" t="s">
        <v>2678</v>
      </c>
      <c r="J42" s="21" t="s">
        <v>2657</v>
      </c>
      <c r="K42" s="24" t="s">
        <v>2658</v>
      </c>
      <c r="L42" s="21" t="s">
        <v>1482</v>
      </c>
      <c r="M42" s="21" t="s">
        <v>1575</v>
      </c>
      <c r="N42" s="21" t="s">
        <v>1471</v>
      </c>
      <c r="O42" s="24">
        <v>0</v>
      </c>
      <c r="P42" s="24">
        <v>0</v>
      </c>
      <c r="Q42" s="24" t="s">
        <v>2655</v>
      </c>
      <c r="R42" s="24" t="s">
        <v>2656</v>
      </c>
      <c r="S42" s="147"/>
    </row>
    <row r="43" spans="1:19" ht="27" customHeight="1" x14ac:dyDescent="0.25">
      <c r="A43" s="75"/>
      <c r="B43" s="75">
        <v>32</v>
      </c>
      <c r="C43" s="24" t="s">
        <v>51</v>
      </c>
      <c r="D43" s="24" t="s">
        <v>198</v>
      </c>
      <c r="E43" s="24" t="s">
        <v>875</v>
      </c>
      <c r="F43" s="24" t="s">
        <v>1468</v>
      </c>
      <c r="G43" s="85" t="s">
        <v>164</v>
      </c>
      <c r="H43" s="21"/>
      <c r="I43" s="21" t="s">
        <v>2679</v>
      </c>
      <c r="J43" s="21" t="s">
        <v>2657</v>
      </c>
      <c r="K43" s="24" t="s">
        <v>2658</v>
      </c>
      <c r="L43" s="21" t="s">
        <v>1482</v>
      </c>
      <c r="M43" s="21" t="s">
        <v>1575</v>
      </c>
      <c r="N43" s="21" t="s">
        <v>1471</v>
      </c>
      <c r="O43" s="21">
        <v>0</v>
      </c>
      <c r="P43" s="21">
        <v>0</v>
      </c>
      <c r="Q43" s="21" t="s">
        <v>2655</v>
      </c>
      <c r="R43" s="21" t="s">
        <v>2656</v>
      </c>
      <c r="S43" s="191"/>
    </row>
    <row r="44" spans="1:19" ht="27" customHeight="1" x14ac:dyDescent="0.25">
      <c r="A44" s="75"/>
      <c r="B44" s="75">
        <v>33</v>
      </c>
      <c r="C44" s="24" t="s">
        <v>51</v>
      </c>
      <c r="D44" s="24" t="s">
        <v>198</v>
      </c>
      <c r="E44" s="24" t="s">
        <v>875</v>
      </c>
      <c r="F44" s="24" t="s">
        <v>1468</v>
      </c>
      <c r="G44" s="85" t="s">
        <v>157</v>
      </c>
      <c r="H44" s="21"/>
      <c r="I44" s="21" t="s">
        <v>2679</v>
      </c>
      <c r="J44" s="21" t="s">
        <v>2657</v>
      </c>
      <c r="K44" s="24" t="s">
        <v>2658</v>
      </c>
      <c r="L44" s="21" t="s">
        <v>1482</v>
      </c>
      <c r="M44" s="21" t="s">
        <v>1575</v>
      </c>
      <c r="N44" s="21" t="s">
        <v>1471</v>
      </c>
      <c r="O44" s="21">
        <v>0</v>
      </c>
      <c r="P44" s="21">
        <v>0</v>
      </c>
      <c r="Q44" s="21" t="s">
        <v>2655</v>
      </c>
      <c r="R44" s="21" t="s">
        <v>2656</v>
      </c>
      <c r="S44" s="191"/>
    </row>
    <row r="45" spans="1:19" ht="27" customHeight="1" x14ac:dyDescent="0.25">
      <c r="A45" s="75"/>
      <c r="B45" s="75">
        <v>34</v>
      </c>
      <c r="C45" s="24" t="s">
        <v>51</v>
      </c>
      <c r="D45" s="24" t="s">
        <v>198</v>
      </c>
      <c r="E45" s="24" t="s">
        <v>2208</v>
      </c>
      <c r="F45" s="24" t="s">
        <v>1468</v>
      </c>
      <c r="G45" s="85" t="s">
        <v>164</v>
      </c>
      <c r="H45" s="21"/>
      <c r="I45" s="21" t="s">
        <v>2680</v>
      </c>
      <c r="J45" s="21" t="s">
        <v>2657</v>
      </c>
      <c r="K45" s="24" t="s">
        <v>2658</v>
      </c>
      <c r="L45" s="21" t="s">
        <v>1482</v>
      </c>
      <c r="M45" s="21" t="s">
        <v>2667</v>
      </c>
      <c r="N45" s="21" t="s">
        <v>1471</v>
      </c>
      <c r="O45" s="24">
        <v>0</v>
      </c>
      <c r="P45" s="24">
        <v>0</v>
      </c>
      <c r="Q45" s="24" t="s">
        <v>2655</v>
      </c>
      <c r="R45" s="24" t="s">
        <v>2656</v>
      </c>
      <c r="S45" s="147"/>
    </row>
    <row r="46" spans="1:19" ht="27" customHeight="1" x14ac:dyDescent="0.25">
      <c r="A46" s="75"/>
      <c r="B46" s="75">
        <v>35</v>
      </c>
      <c r="C46" s="24" t="s">
        <v>51</v>
      </c>
      <c r="D46" s="24" t="s">
        <v>198</v>
      </c>
      <c r="E46" s="24" t="s">
        <v>2208</v>
      </c>
      <c r="F46" s="24" t="s">
        <v>1468</v>
      </c>
      <c r="G46" s="85" t="s">
        <v>157</v>
      </c>
      <c r="H46" s="21"/>
      <c r="I46" s="21" t="s">
        <v>2680</v>
      </c>
      <c r="J46" s="21" t="s">
        <v>2657</v>
      </c>
      <c r="K46" s="24" t="s">
        <v>2658</v>
      </c>
      <c r="L46" s="21" t="s">
        <v>1482</v>
      </c>
      <c r="M46" s="21" t="s">
        <v>2667</v>
      </c>
      <c r="N46" s="21" t="s">
        <v>1471</v>
      </c>
      <c r="O46" s="24">
        <v>0</v>
      </c>
      <c r="P46" s="24">
        <v>0</v>
      </c>
      <c r="Q46" s="24" t="s">
        <v>2655</v>
      </c>
      <c r="R46" s="24" t="s">
        <v>2656</v>
      </c>
      <c r="S46" s="147"/>
    </row>
    <row r="47" spans="1:19" ht="27" customHeight="1" x14ac:dyDescent="0.25">
      <c r="A47" s="75"/>
      <c r="B47" s="75">
        <v>36</v>
      </c>
      <c r="C47" s="24" t="s">
        <v>51</v>
      </c>
      <c r="D47" s="24" t="s">
        <v>198</v>
      </c>
      <c r="E47" s="24" t="s">
        <v>2209</v>
      </c>
      <c r="F47" s="24" t="s">
        <v>1468</v>
      </c>
      <c r="G47" s="85" t="s">
        <v>164</v>
      </c>
      <c r="H47" s="21"/>
      <c r="I47" s="21" t="s">
        <v>2681</v>
      </c>
      <c r="J47" s="21" t="s">
        <v>2657</v>
      </c>
      <c r="K47" s="24" t="s">
        <v>2658</v>
      </c>
      <c r="L47" s="21" t="s">
        <v>1482</v>
      </c>
      <c r="M47" s="21" t="s">
        <v>2667</v>
      </c>
      <c r="N47" s="21" t="s">
        <v>1471</v>
      </c>
      <c r="O47" s="24">
        <v>0</v>
      </c>
      <c r="P47" s="24">
        <v>0</v>
      </c>
      <c r="Q47" s="24" t="s">
        <v>2655</v>
      </c>
      <c r="R47" s="24" t="s">
        <v>2656</v>
      </c>
      <c r="S47" s="147"/>
    </row>
    <row r="48" spans="1:19" ht="27" customHeight="1" x14ac:dyDescent="0.25">
      <c r="A48" s="75"/>
      <c r="B48" s="75">
        <v>37</v>
      </c>
      <c r="C48" s="24" t="s">
        <v>51</v>
      </c>
      <c r="D48" s="24" t="s">
        <v>198</v>
      </c>
      <c r="E48" s="24" t="s">
        <v>2209</v>
      </c>
      <c r="F48" s="24" t="s">
        <v>1468</v>
      </c>
      <c r="G48" s="85" t="s">
        <v>157</v>
      </c>
      <c r="H48" s="21"/>
      <c r="I48" s="21" t="s">
        <v>2681</v>
      </c>
      <c r="J48" s="21" t="s">
        <v>2657</v>
      </c>
      <c r="K48" s="24" t="s">
        <v>2658</v>
      </c>
      <c r="L48" s="21" t="s">
        <v>1482</v>
      </c>
      <c r="M48" s="21" t="s">
        <v>2667</v>
      </c>
      <c r="N48" s="21" t="s">
        <v>1471</v>
      </c>
      <c r="O48" s="24">
        <v>0</v>
      </c>
      <c r="P48" s="24">
        <v>0</v>
      </c>
      <c r="Q48" s="24" t="s">
        <v>2655</v>
      </c>
      <c r="R48" s="24" t="s">
        <v>2656</v>
      </c>
      <c r="S48" s="147"/>
    </row>
    <row r="49" spans="1:19" ht="27" customHeight="1" x14ac:dyDescent="0.25">
      <c r="A49" s="75"/>
      <c r="B49" s="75">
        <v>38</v>
      </c>
      <c r="C49" s="24" t="s">
        <v>51</v>
      </c>
      <c r="D49" s="24" t="s">
        <v>198</v>
      </c>
      <c r="E49" s="24" t="s">
        <v>2206</v>
      </c>
      <c r="F49" s="24" t="s">
        <v>1468</v>
      </c>
      <c r="G49" s="85" t="s">
        <v>164</v>
      </c>
      <c r="H49" s="21"/>
      <c r="I49" s="21" t="s">
        <v>2682</v>
      </c>
      <c r="J49" s="21" t="s">
        <v>2657</v>
      </c>
      <c r="K49" s="24" t="s">
        <v>2658</v>
      </c>
      <c r="L49" s="21" t="s">
        <v>1482</v>
      </c>
      <c r="M49" s="21" t="s">
        <v>1661</v>
      </c>
      <c r="N49" s="21" t="s">
        <v>1471</v>
      </c>
      <c r="O49" s="24">
        <v>0</v>
      </c>
      <c r="P49" s="24">
        <v>0</v>
      </c>
      <c r="Q49" s="24" t="s">
        <v>2655</v>
      </c>
      <c r="R49" s="24" t="s">
        <v>2656</v>
      </c>
      <c r="S49" s="147"/>
    </row>
    <row r="50" spans="1:19" ht="27" customHeight="1" x14ac:dyDescent="0.25">
      <c r="A50" s="75"/>
      <c r="B50" s="75">
        <v>39</v>
      </c>
      <c r="C50" s="24" t="s">
        <v>51</v>
      </c>
      <c r="D50" s="24" t="s">
        <v>198</v>
      </c>
      <c r="E50" s="24" t="s">
        <v>2206</v>
      </c>
      <c r="F50" s="24" t="s">
        <v>1468</v>
      </c>
      <c r="G50" s="85" t="s">
        <v>157</v>
      </c>
      <c r="H50" s="21"/>
      <c r="I50" s="21" t="s">
        <v>2682</v>
      </c>
      <c r="J50" s="21" t="s">
        <v>2657</v>
      </c>
      <c r="K50" s="24" t="s">
        <v>2658</v>
      </c>
      <c r="L50" s="21" t="s">
        <v>1482</v>
      </c>
      <c r="M50" s="21" t="s">
        <v>1661</v>
      </c>
      <c r="N50" s="21" t="s">
        <v>1471</v>
      </c>
      <c r="O50" s="24">
        <v>0</v>
      </c>
      <c r="P50" s="24">
        <v>0</v>
      </c>
      <c r="Q50" s="24" t="s">
        <v>2655</v>
      </c>
      <c r="R50" s="24" t="s">
        <v>2656</v>
      </c>
      <c r="S50" s="147"/>
    </row>
    <row r="51" spans="1:19" ht="27" customHeight="1" x14ac:dyDescent="0.25">
      <c r="A51" s="75"/>
      <c r="B51" s="75">
        <v>40</v>
      </c>
      <c r="C51" s="24" t="s">
        <v>51</v>
      </c>
      <c r="D51" s="24" t="s">
        <v>198</v>
      </c>
      <c r="E51" s="24" t="s">
        <v>2683</v>
      </c>
      <c r="F51" s="24" t="s">
        <v>1468</v>
      </c>
      <c r="G51" s="21"/>
      <c r="H51" s="21"/>
      <c r="I51" s="21" t="s">
        <v>2459</v>
      </c>
      <c r="J51" s="21"/>
      <c r="K51" s="24"/>
      <c r="L51" s="21" t="s">
        <v>1482</v>
      </c>
      <c r="M51" s="21" t="s">
        <v>1555</v>
      </c>
      <c r="N51" s="21" t="s">
        <v>1471</v>
      </c>
      <c r="O51" s="24">
        <v>0</v>
      </c>
      <c r="P51" s="24">
        <v>0</v>
      </c>
      <c r="Q51" s="24" t="s">
        <v>2655</v>
      </c>
      <c r="R51" s="24" t="s">
        <v>2656</v>
      </c>
      <c r="S51" s="147"/>
    </row>
    <row r="52" spans="1:19" ht="27" customHeight="1" x14ac:dyDescent="0.25">
      <c r="A52" s="75"/>
      <c r="B52" s="75">
        <v>41</v>
      </c>
      <c r="C52" s="24" t="s">
        <v>51</v>
      </c>
      <c r="D52" s="24" t="s">
        <v>198</v>
      </c>
      <c r="E52" s="24" t="s">
        <v>1561</v>
      </c>
      <c r="F52" s="24" t="s">
        <v>1468</v>
      </c>
      <c r="G52" s="21"/>
      <c r="H52" s="21"/>
      <c r="I52" s="21" t="s">
        <v>1562</v>
      </c>
      <c r="J52" s="21"/>
      <c r="K52" s="24"/>
      <c r="L52" s="21" t="s">
        <v>1563</v>
      </c>
      <c r="M52" s="21" t="s">
        <v>1564</v>
      </c>
      <c r="N52" s="21" t="s">
        <v>1471</v>
      </c>
      <c r="O52" s="24">
        <v>0</v>
      </c>
      <c r="P52" s="24">
        <v>0</v>
      </c>
      <c r="Q52" s="24" t="s">
        <v>2655</v>
      </c>
      <c r="R52" s="24" t="s">
        <v>2656</v>
      </c>
      <c r="S52" s="147"/>
    </row>
    <row r="53" spans="1:19" ht="27" customHeight="1" x14ac:dyDescent="0.25">
      <c r="A53" s="75"/>
      <c r="B53" s="75">
        <v>42</v>
      </c>
      <c r="C53" s="24" t="s">
        <v>51</v>
      </c>
      <c r="D53" s="24" t="s">
        <v>198</v>
      </c>
      <c r="E53" s="24" t="s">
        <v>1456</v>
      </c>
      <c r="F53" s="24" t="s">
        <v>2684</v>
      </c>
      <c r="G53" s="21"/>
      <c r="H53" s="21"/>
      <c r="I53" s="21" t="s">
        <v>2654</v>
      </c>
      <c r="J53" s="21"/>
      <c r="K53" s="24" t="s">
        <v>2685</v>
      </c>
      <c r="L53" s="21" t="s">
        <v>1458</v>
      </c>
      <c r="M53" s="21" t="s">
        <v>1459</v>
      </c>
      <c r="N53" s="21" t="s">
        <v>1471</v>
      </c>
      <c r="O53" s="24">
        <v>0</v>
      </c>
      <c r="P53" s="73">
        <v>0</v>
      </c>
      <c r="Q53" s="73" t="s">
        <v>2655</v>
      </c>
      <c r="R53" s="24" t="s">
        <v>2656</v>
      </c>
      <c r="S53" s="147"/>
    </row>
    <row r="54" spans="1:19" ht="27" customHeight="1" x14ac:dyDescent="0.25">
      <c r="A54" s="75"/>
      <c r="B54" s="75">
        <v>43</v>
      </c>
      <c r="C54" s="24" t="s">
        <v>51</v>
      </c>
      <c r="D54" s="24" t="s">
        <v>198</v>
      </c>
      <c r="E54" s="24" t="s">
        <v>2526</v>
      </c>
      <c r="F54" s="24" t="s">
        <v>2684</v>
      </c>
      <c r="G54" s="21"/>
      <c r="I54" s="21" t="s">
        <v>1457</v>
      </c>
      <c r="J54" s="21"/>
      <c r="K54" s="24" t="s">
        <v>2685</v>
      </c>
      <c r="L54" s="21" t="s">
        <v>1458</v>
      </c>
      <c r="M54" s="21" t="s">
        <v>1459</v>
      </c>
      <c r="N54" s="21" t="s">
        <v>1471</v>
      </c>
      <c r="O54" s="24">
        <v>0</v>
      </c>
      <c r="P54" s="24">
        <v>0</v>
      </c>
      <c r="Q54" s="24" t="s">
        <v>2655</v>
      </c>
      <c r="R54" s="24" t="s">
        <v>2656</v>
      </c>
      <c r="S54" s="147"/>
    </row>
    <row r="55" spans="1:19" ht="27" customHeight="1" x14ac:dyDescent="0.25">
      <c r="A55" s="75"/>
      <c r="B55" s="75">
        <v>44</v>
      </c>
      <c r="C55" s="24" t="s">
        <v>51</v>
      </c>
      <c r="D55" s="24" t="s">
        <v>198</v>
      </c>
      <c r="E55" s="24" t="s">
        <v>2519</v>
      </c>
      <c r="F55" s="24" t="s">
        <v>2684</v>
      </c>
      <c r="G55" s="21"/>
      <c r="H55" s="21"/>
      <c r="I55" s="22" t="s">
        <v>2686</v>
      </c>
      <c r="J55" s="21"/>
      <c r="K55" s="24"/>
      <c r="L55" s="21" t="s">
        <v>1482</v>
      </c>
      <c r="M55" s="21" t="s">
        <v>1704</v>
      </c>
      <c r="N55" s="21" t="s">
        <v>1471</v>
      </c>
      <c r="O55" s="21">
        <v>0</v>
      </c>
      <c r="P55" s="21">
        <v>0</v>
      </c>
      <c r="Q55" s="21" t="s">
        <v>2655</v>
      </c>
      <c r="R55" s="21" t="s">
        <v>2656</v>
      </c>
      <c r="S55" s="191"/>
    </row>
    <row r="56" spans="1:19" ht="27" customHeight="1" x14ac:dyDescent="0.25">
      <c r="A56" s="75"/>
      <c r="B56" s="75">
        <v>45</v>
      </c>
      <c r="C56" s="24" t="s">
        <v>51</v>
      </c>
      <c r="D56" s="24" t="s">
        <v>198</v>
      </c>
      <c r="E56" s="24" t="s">
        <v>2180</v>
      </c>
      <c r="F56" s="24" t="s">
        <v>2684</v>
      </c>
      <c r="G56" s="85" t="s">
        <v>492</v>
      </c>
      <c r="H56" s="21" t="s">
        <v>2180</v>
      </c>
      <c r="I56" s="21"/>
      <c r="J56" s="21" t="s">
        <v>2687</v>
      </c>
      <c r="K56" s="24" t="s">
        <v>2685</v>
      </c>
      <c r="L56" s="21" t="s">
        <v>1482</v>
      </c>
      <c r="M56" s="21" t="s">
        <v>1555</v>
      </c>
      <c r="N56" s="21" t="s">
        <v>1471</v>
      </c>
      <c r="O56" s="24">
        <v>0</v>
      </c>
      <c r="P56" s="24">
        <v>0</v>
      </c>
      <c r="Q56" s="24" t="s">
        <v>2655</v>
      </c>
      <c r="R56" s="24" t="s">
        <v>2656</v>
      </c>
      <c r="S56" s="147"/>
    </row>
    <row r="57" spans="1:19" ht="27" customHeight="1" x14ac:dyDescent="0.25">
      <c r="A57" s="75"/>
      <c r="B57" s="75">
        <v>46</v>
      </c>
      <c r="C57" s="24" t="s">
        <v>51</v>
      </c>
      <c r="D57" s="24" t="s">
        <v>198</v>
      </c>
      <c r="E57" s="24" t="s">
        <v>2180</v>
      </c>
      <c r="F57" s="24" t="s">
        <v>2684</v>
      </c>
      <c r="G57" s="85" t="s">
        <v>500</v>
      </c>
      <c r="H57" s="21" t="s">
        <v>2180</v>
      </c>
      <c r="I57" s="21"/>
      <c r="J57" s="21" t="s">
        <v>2687</v>
      </c>
      <c r="K57" s="24" t="s">
        <v>2685</v>
      </c>
      <c r="L57" s="21" t="s">
        <v>1482</v>
      </c>
      <c r="M57" s="21" t="s">
        <v>1555</v>
      </c>
      <c r="N57" s="21" t="s">
        <v>1471</v>
      </c>
      <c r="O57" s="24">
        <v>0</v>
      </c>
      <c r="P57" s="24">
        <v>0</v>
      </c>
      <c r="Q57" s="24" t="s">
        <v>2655</v>
      </c>
      <c r="R57" s="24" t="s">
        <v>2656</v>
      </c>
      <c r="S57" s="147"/>
    </row>
    <row r="58" spans="1:19" ht="27" customHeight="1" x14ac:dyDescent="0.25">
      <c r="A58" s="75"/>
      <c r="B58" s="75">
        <v>47</v>
      </c>
      <c r="C58" s="24" t="s">
        <v>51</v>
      </c>
      <c r="D58" s="24" t="s">
        <v>198</v>
      </c>
      <c r="E58" s="24" t="s">
        <v>2182</v>
      </c>
      <c r="F58" s="24" t="s">
        <v>2684</v>
      </c>
      <c r="G58" s="85" t="s">
        <v>492</v>
      </c>
      <c r="H58" s="21"/>
      <c r="I58" s="21" t="s">
        <v>2688</v>
      </c>
      <c r="J58" s="21" t="s">
        <v>2689</v>
      </c>
      <c r="K58" s="24" t="s">
        <v>2685</v>
      </c>
      <c r="L58" s="21" t="s">
        <v>1482</v>
      </c>
      <c r="M58" s="21" t="s">
        <v>2480</v>
      </c>
      <c r="N58" s="21" t="s">
        <v>1471</v>
      </c>
      <c r="O58" s="24">
        <v>0</v>
      </c>
      <c r="P58" s="24">
        <v>0</v>
      </c>
      <c r="Q58" s="24" t="s">
        <v>2655</v>
      </c>
      <c r="R58" s="24" t="s">
        <v>2656</v>
      </c>
      <c r="S58" s="147"/>
    </row>
    <row r="59" spans="1:19" ht="27" customHeight="1" x14ac:dyDescent="0.25">
      <c r="A59" s="75"/>
      <c r="B59" s="75">
        <v>48</v>
      </c>
      <c r="C59" s="24" t="s">
        <v>51</v>
      </c>
      <c r="D59" s="24" t="s">
        <v>198</v>
      </c>
      <c r="E59" s="24" t="s">
        <v>2182</v>
      </c>
      <c r="F59" s="24" t="s">
        <v>2684</v>
      </c>
      <c r="G59" s="85" t="s">
        <v>500</v>
      </c>
      <c r="H59" s="21"/>
      <c r="I59" s="21" t="s">
        <v>2688</v>
      </c>
      <c r="J59" s="21" t="s">
        <v>2689</v>
      </c>
      <c r="K59" s="24" t="s">
        <v>2685</v>
      </c>
      <c r="L59" s="21" t="s">
        <v>1482</v>
      </c>
      <c r="M59" s="21" t="s">
        <v>2480</v>
      </c>
      <c r="N59" s="21" t="s">
        <v>1471</v>
      </c>
      <c r="O59" s="24">
        <v>0</v>
      </c>
      <c r="P59" s="24">
        <v>0</v>
      </c>
      <c r="Q59" s="24" t="s">
        <v>2655</v>
      </c>
      <c r="R59" s="24" t="s">
        <v>2656</v>
      </c>
      <c r="S59" s="147"/>
    </row>
    <row r="60" spans="1:19" ht="27" customHeight="1" x14ac:dyDescent="0.25">
      <c r="A60" s="75"/>
      <c r="B60" s="75">
        <v>49</v>
      </c>
      <c r="C60" s="24" t="s">
        <v>51</v>
      </c>
      <c r="D60" s="24" t="s">
        <v>198</v>
      </c>
      <c r="E60" s="24" t="s">
        <v>2197</v>
      </c>
      <c r="F60" s="24" t="s">
        <v>2684</v>
      </c>
      <c r="G60" s="21"/>
      <c r="H60" s="21"/>
      <c r="I60" s="22" t="s">
        <v>2690</v>
      </c>
      <c r="J60" s="21"/>
      <c r="K60" s="24"/>
      <c r="L60" s="21" t="s">
        <v>1482</v>
      </c>
      <c r="M60" s="21" t="s">
        <v>1575</v>
      </c>
      <c r="N60" s="21" t="s">
        <v>1471</v>
      </c>
      <c r="O60" s="21">
        <v>0</v>
      </c>
      <c r="P60" s="21">
        <v>0</v>
      </c>
      <c r="Q60" s="21" t="s">
        <v>2655</v>
      </c>
      <c r="R60" s="21" t="s">
        <v>2656</v>
      </c>
      <c r="S60" s="191"/>
    </row>
    <row r="61" spans="1:19" ht="27" customHeight="1" x14ac:dyDescent="0.25">
      <c r="A61" s="75"/>
      <c r="B61" s="75">
        <v>50</v>
      </c>
      <c r="C61" s="24" t="s">
        <v>51</v>
      </c>
      <c r="D61" s="24" t="s">
        <v>198</v>
      </c>
      <c r="E61" s="24" t="s">
        <v>794</v>
      </c>
      <c r="F61" s="24" t="s">
        <v>2684</v>
      </c>
      <c r="G61" s="21"/>
      <c r="H61" s="21"/>
      <c r="I61" s="21" t="s">
        <v>1471</v>
      </c>
      <c r="J61" s="21"/>
      <c r="K61" s="24"/>
      <c r="L61" s="21" t="s">
        <v>1482</v>
      </c>
      <c r="M61" s="21" t="s">
        <v>1661</v>
      </c>
      <c r="N61" s="21" t="s">
        <v>1471</v>
      </c>
      <c r="O61" s="24">
        <v>0</v>
      </c>
      <c r="P61" s="24">
        <v>0</v>
      </c>
      <c r="Q61" s="24" t="s">
        <v>2655</v>
      </c>
      <c r="R61" s="24" t="s">
        <v>2656</v>
      </c>
      <c r="S61" s="147"/>
    </row>
    <row r="62" spans="1:19" ht="27" customHeight="1" x14ac:dyDescent="0.25">
      <c r="A62" s="75"/>
      <c r="B62" s="75">
        <v>51</v>
      </c>
      <c r="C62" s="24" t="s">
        <v>51</v>
      </c>
      <c r="D62" s="24" t="s">
        <v>198</v>
      </c>
      <c r="E62" s="24" t="s">
        <v>2663</v>
      </c>
      <c r="F62" s="24" t="s">
        <v>2684</v>
      </c>
      <c r="G62" s="21"/>
      <c r="H62" s="21"/>
      <c r="I62" s="21" t="s">
        <v>1471</v>
      </c>
      <c r="J62" s="21"/>
      <c r="K62" s="24"/>
      <c r="L62" s="21" t="s">
        <v>1482</v>
      </c>
      <c r="M62" s="21" t="s">
        <v>2665</v>
      </c>
      <c r="N62" s="21" t="s">
        <v>1471</v>
      </c>
      <c r="O62" s="24">
        <v>0</v>
      </c>
      <c r="P62" s="24">
        <v>0</v>
      </c>
      <c r="Q62" s="24" t="s">
        <v>2655</v>
      </c>
      <c r="R62" s="24" t="s">
        <v>2656</v>
      </c>
      <c r="S62" s="147"/>
    </row>
    <row r="63" spans="1:19" ht="27" customHeight="1" x14ac:dyDescent="0.25">
      <c r="A63" s="75"/>
      <c r="B63" s="75">
        <v>52</v>
      </c>
      <c r="C63" s="24" t="s">
        <v>51</v>
      </c>
      <c r="D63" s="24" t="s">
        <v>198</v>
      </c>
      <c r="E63" s="24" t="s">
        <v>2193</v>
      </c>
      <c r="F63" s="24" t="s">
        <v>2684</v>
      </c>
      <c r="G63" s="85" t="s">
        <v>492</v>
      </c>
      <c r="H63" s="21" t="s">
        <v>2193</v>
      </c>
      <c r="I63" s="21"/>
      <c r="J63" s="21" t="s">
        <v>2689</v>
      </c>
      <c r="K63" s="24" t="s">
        <v>2685</v>
      </c>
      <c r="L63" s="21" t="s">
        <v>1482</v>
      </c>
      <c r="M63" s="21" t="s">
        <v>2667</v>
      </c>
      <c r="N63" s="21" t="s">
        <v>1471</v>
      </c>
      <c r="O63" s="24">
        <v>0</v>
      </c>
      <c r="P63" s="24">
        <v>0</v>
      </c>
      <c r="Q63" s="24" t="s">
        <v>2655</v>
      </c>
      <c r="R63" s="24" t="s">
        <v>2656</v>
      </c>
      <c r="S63" s="147"/>
    </row>
    <row r="64" spans="1:19" ht="27" customHeight="1" x14ac:dyDescent="0.25">
      <c r="A64" s="75"/>
      <c r="B64" s="75">
        <v>53</v>
      </c>
      <c r="C64" s="24" t="s">
        <v>51</v>
      </c>
      <c r="D64" s="24" t="s">
        <v>198</v>
      </c>
      <c r="E64" s="24" t="s">
        <v>2193</v>
      </c>
      <c r="F64" s="24" t="s">
        <v>2684</v>
      </c>
      <c r="G64" s="85" t="s">
        <v>500</v>
      </c>
      <c r="H64" s="21" t="s">
        <v>2193</v>
      </c>
      <c r="I64" s="21"/>
      <c r="J64" s="21" t="s">
        <v>2689</v>
      </c>
      <c r="K64" s="24" t="s">
        <v>2685</v>
      </c>
      <c r="L64" s="21" t="s">
        <v>1482</v>
      </c>
      <c r="M64" s="21" t="s">
        <v>2667</v>
      </c>
      <c r="N64" s="21" t="s">
        <v>1471</v>
      </c>
      <c r="O64" s="24">
        <v>0</v>
      </c>
      <c r="P64" s="24">
        <v>0</v>
      </c>
      <c r="Q64" s="24" t="s">
        <v>2655</v>
      </c>
      <c r="R64" s="24" t="s">
        <v>2656</v>
      </c>
      <c r="S64" s="147"/>
    </row>
    <row r="65" spans="1:19" ht="27" customHeight="1" x14ac:dyDescent="0.25">
      <c r="A65" s="75"/>
      <c r="B65" s="75">
        <v>54</v>
      </c>
      <c r="C65" s="24" t="s">
        <v>51</v>
      </c>
      <c r="D65" s="24" t="s">
        <v>198</v>
      </c>
      <c r="E65" s="24" t="s">
        <v>2196</v>
      </c>
      <c r="F65" s="24" t="s">
        <v>2684</v>
      </c>
      <c r="G65" s="85" t="s">
        <v>492</v>
      </c>
      <c r="H65" s="21"/>
      <c r="I65" s="21" t="s">
        <v>2691</v>
      </c>
      <c r="J65" s="21" t="s">
        <v>2689</v>
      </c>
      <c r="K65" s="24" t="s">
        <v>2685</v>
      </c>
      <c r="L65" s="21" t="s">
        <v>1482</v>
      </c>
      <c r="M65" s="21" t="s">
        <v>1575</v>
      </c>
      <c r="N65" s="21" t="s">
        <v>1471</v>
      </c>
      <c r="O65" s="24">
        <v>0</v>
      </c>
      <c r="P65" s="24">
        <v>0</v>
      </c>
      <c r="Q65" s="24" t="s">
        <v>2655</v>
      </c>
      <c r="R65" s="24" t="s">
        <v>2656</v>
      </c>
      <c r="S65" s="147"/>
    </row>
    <row r="66" spans="1:19" ht="27" customHeight="1" x14ac:dyDescent="0.25">
      <c r="A66" s="75"/>
      <c r="B66" s="75">
        <v>55</v>
      </c>
      <c r="C66" s="24" t="s">
        <v>51</v>
      </c>
      <c r="D66" s="24" t="s">
        <v>198</v>
      </c>
      <c r="E66" s="24" t="s">
        <v>2196</v>
      </c>
      <c r="F66" s="24" t="s">
        <v>2684</v>
      </c>
      <c r="G66" s="85" t="s">
        <v>500</v>
      </c>
      <c r="H66" s="21"/>
      <c r="I66" s="21" t="s">
        <v>2691</v>
      </c>
      <c r="J66" s="21" t="s">
        <v>2689</v>
      </c>
      <c r="K66" s="24" t="s">
        <v>2685</v>
      </c>
      <c r="L66" s="21" t="s">
        <v>1482</v>
      </c>
      <c r="M66" s="21" t="s">
        <v>1575</v>
      </c>
      <c r="N66" s="21" t="s">
        <v>1471</v>
      </c>
      <c r="O66" s="24">
        <v>0</v>
      </c>
      <c r="P66" s="24">
        <v>0</v>
      </c>
      <c r="Q66" s="24" t="s">
        <v>2655</v>
      </c>
      <c r="R66" s="24" t="s">
        <v>2656</v>
      </c>
      <c r="S66" s="147"/>
    </row>
    <row r="67" spans="1:19" ht="27" customHeight="1" x14ac:dyDescent="0.25">
      <c r="A67" s="75"/>
      <c r="B67" s="75">
        <v>56</v>
      </c>
      <c r="C67" s="24" t="s">
        <v>51</v>
      </c>
      <c r="D67" s="24" t="s">
        <v>198</v>
      </c>
      <c r="E67" s="24" t="s">
        <v>2669</v>
      </c>
      <c r="F67" s="24" t="s">
        <v>2684</v>
      </c>
      <c r="G67" s="21"/>
      <c r="H67" s="21"/>
      <c r="I67" s="21" t="s">
        <v>1471</v>
      </c>
      <c r="J67" s="21"/>
      <c r="K67" s="24"/>
      <c r="L67" s="21" t="s">
        <v>1458</v>
      </c>
      <c r="M67" s="21" t="s">
        <v>1459</v>
      </c>
      <c r="N67" s="21" t="s">
        <v>1471</v>
      </c>
      <c r="O67" s="24">
        <v>0</v>
      </c>
      <c r="P67" s="24">
        <v>0</v>
      </c>
      <c r="Q67" s="24" t="s">
        <v>2671</v>
      </c>
      <c r="R67" s="24" t="s">
        <v>2656</v>
      </c>
      <c r="S67" s="147"/>
    </row>
    <row r="68" spans="1:19" ht="27" customHeight="1" x14ac:dyDescent="0.25">
      <c r="A68" s="75"/>
      <c r="B68" s="75">
        <v>57</v>
      </c>
      <c r="C68" s="24" t="s">
        <v>51</v>
      </c>
      <c r="D68" s="24" t="s">
        <v>198</v>
      </c>
      <c r="E68" s="24" t="s">
        <v>2467</v>
      </c>
      <c r="F68" s="24" t="s">
        <v>2684</v>
      </c>
      <c r="G68" s="21"/>
      <c r="H68" s="21"/>
      <c r="I68" s="21" t="s">
        <v>1471</v>
      </c>
      <c r="J68" s="21"/>
      <c r="K68" s="24"/>
      <c r="L68" s="21" t="s">
        <v>1482</v>
      </c>
      <c r="M68" s="21" t="s">
        <v>1575</v>
      </c>
      <c r="N68" s="21" t="s">
        <v>1471</v>
      </c>
      <c r="O68" s="24">
        <v>0</v>
      </c>
      <c r="P68" s="24">
        <v>0</v>
      </c>
      <c r="Q68" s="24" t="s">
        <v>2655</v>
      </c>
      <c r="R68" s="24" t="s">
        <v>2656</v>
      </c>
      <c r="S68" s="147"/>
    </row>
    <row r="69" spans="1:19" ht="27" customHeight="1" x14ac:dyDescent="0.25">
      <c r="A69" s="75"/>
      <c r="B69" s="75">
        <v>58</v>
      </c>
      <c r="C69" s="24" t="s">
        <v>51</v>
      </c>
      <c r="D69" s="24" t="s">
        <v>198</v>
      </c>
      <c r="E69" s="24" t="s">
        <v>2468</v>
      </c>
      <c r="F69" s="24" t="s">
        <v>2684</v>
      </c>
      <c r="G69" s="21"/>
      <c r="H69" s="21"/>
      <c r="I69" s="21" t="s">
        <v>1471</v>
      </c>
      <c r="J69" s="21"/>
      <c r="K69" s="24"/>
      <c r="L69" s="21" t="s">
        <v>1482</v>
      </c>
      <c r="M69" s="21" t="s">
        <v>1575</v>
      </c>
      <c r="N69" s="21" t="s">
        <v>1471</v>
      </c>
      <c r="O69" s="21">
        <v>0</v>
      </c>
      <c r="P69" s="21">
        <v>0</v>
      </c>
      <c r="Q69" s="21" t="s">
        <v>2655</v>
      </c>
      <c r="R69" s="21" t="s">
        <v>2656</v>
      </c>
      <c r="S69" s="191"/>
    </row>
    <row r="70" spans="1:19" ht="27" customHeight="1" x14ac:dyDescent="0.25">
      <c r="A70" s="75"/>
      <c r="B70" s="75">
        <v>59</v>
      </c>
      <c r="C70" s="24" t="s">
        <v>51</v>
      </c>
      <c r="D70" s="24" t="s">
        <v>198</v>
      </c>
      <c r="E70" s="24" t="s">
        <v>2469</v>
      </c>
      <c r="F70" s="24" t="s">
        <v>2684</v>
      </c>
      <c r="G70" s="21"/>
      <c r="H70" s="21"/>
      <c r="I70" s="21" t="s">
        <v>1471</v>
      </c>
      <c r="J70" s="21"/>
      <c r="K70" s="24"/>
      <c r="L70" s="21" t="s">
        <v>1487</v>
      </c>
      <c r="M70" s="21" t="s">
        <v>1696</v>
      </c>
      <c r="N70" s="21" t="s">
        <v>1471</v>
      </c>
      <c r="O70" s="24">
        <v>0</v>
      </c>
      <c r="P70" s="24">
        <v>0</v>
      </c>
      <c r="Q70" s="24" t="s">
        <v>2655</v>
      </c>
      <c r="R70" s="24" t="s">
        <v>2656</v>
      </c>
      <c r="S70" s="147"/>
    </row>
    <row r="71" spans="1:19" ht="27" customHeight="1" x14ac:dyDescent="0.25">
      <c r="A71" s="75"/>
      <c r="B71" s="75">
        <v>60</v>
      </c>
      <c r="C71" s="24" t="s">
        <v>51</v>
      </c>
      <c r="D71" s="24" t="s">
        <v>198</v>
      </c>
      <c r="E71" s="24" t="s">
        <v>2470</v>
      </c>
      <c r="F71" s="24" t="s">
        <v>2684</v>
      </c>
      <c r="G71" s="21"/>
      <c r="H71" s="21"/>
      <c r="I71" s="21" t="s">
        <v>1471</v>
      </c>
      <c r="J71" s="21"/>
      <c r="K71" s="24"/>
      <c r="L71" s="21" t="s">
        <v>1482</v>
      </c>
      <c r="M71" s="21" t="s">
        <v>1575</v>
      </c>
      <c r="N71" s="21" t="s">
        <v>1471</v>
      </c>
      <c r="O71" s="24">
        <v>0</v>
      </c>
      <c r="P71" s="24">
        <v>0</v>
      </c>
      <c r="Q71" s="24" t="s">
        <v>2655</v>
      </c>
      <c r="R71" s="24" t="s">
        <v>2656</v>
      </c>
      <c r="S71" s="147"/>
    </row>
    <row r="72" spans="1:19" ht="27" customHeight="1" x14ac:dyDescent="0.25">
      <c r="A72" s="75"/>
      <c r="B72" s="75">
        <v>61</v>
      </c>
      <c r="C72" s="24" t="s">
        <v>51</v>
      </c>
      <c r="D72" s="24" t="s">
        <v>198</v>
      </c>
      <c r="E72" s="24" t="s">
        <v>2471</v>
      </c>
      <c r="F72" s="24" t="s">
        <v>2684</v>
      </c>
      <c r="G72" s="21"/>
      <c r="H72" s="21"/>
      <c r="I72" s="21" t="s">
        <v>1471</v>
      </c>
      <c r="J72" s="21"/>
      <c r="K72" s="24"/>
      <c r="L72" s="21" t="s">
        <v>1482</v>
      </c>
      <c r="M72" s="21" t="s">
        <v>1575</v>
      </c>
      <c r="N72" s="21" t="s">
        <v>1471</v>
      </c>
      <c r="O72" s="24">
        <v>0</v>
      </c>
      <c r="P72" s="24">
        <v>0</v>
      </c>
      <c r="Q72" s="24" t="s">
        <v>2655</v>
      </c>
      <c r="R72" s="24" t="s">
        <v>2656</v>
      </c>
      <c r="S72" s="147"/>
    </row>
    <row r="73" spans="1:19" ht="27" customHeight="1" x14ac:dyDescent="0.25">
      <c r="A73" s="75"/>
      <c r="B73" s="75">
        <v>62</v>
      </c>
      <c r="C73" s="24" t="s">
        <v>51</v>
      </c>
      <c r="D73" s="24" t="s">
        <v>198</v>
      </c>
      <c r="E73" s="24" t="s">
        <v>2199</v>
      </c>
      <c r="F73" s="24" t="s">
        <v>2684</v>
      </c>
      <c r="G73" s="85" t="s">
        <v>492</v>
      </c>
      <c r="H73" s="21" t="s">
        <v>2199</v>
      </c>
      <c r="I73" s="21"/>
      <c r="J73" s="21" t="s">
        <v>2689</v>
      </c>
      <c r="K73" s="24" t="s">
        <v>2685</v>
      </c>
      <c r="L73" s="21" t="s">
        <v>1482</v>
      </c>
      <c r="M73" s="21" t="s">
        <v>1575</v>
      </c>
      <c r="N73" s="21" t="s">
        <v>1471</v>
      </c>
      <c r="O73" s="24">
        <v>0</v>
      </c>
      <c r="P73" s="24">
        <v>0</v>
      </c>
      <c r="Q73" s="24" t="s">
        <v>2655</v>
      </c>
      <c r="R73" s="24" t="s">
        <v>2656</v>
      </c>
      <c r="S73" s="147"/>
    </row>
    <row r="74" spans="1:19" ht="27" customHeight="1" x14ac:dyDescent="0.25">
      <c r="A74" s="75"/>
      <c r="B74" s="75">
        <v>63</v>
      </c>
      <c r="C74" s="24" t="s">
        <v>51</v>
      </c>
      <c r="D74" s="24" t="s">
        <v>198</v>
      </c>
      <c r="E74" s="24" t="s">
        <v>2199</v>
      </c>
      <c r="F74" s="24" t="s">
        <v>2684</v>
      </c>
      <c r="G74" s="85" t="s">
        <v>500</v>
      </c>
      <c r="H74" s="21" t="s">
        <v>2199</v>
      </c>
      <c r="I74" s="21"/>
      <c r="J74" s="21" t="s">
        <v>2689</v>
      </c>
      <c r="K74" s="24" t="s">
        <v>2685</v>
      </c>
      <c r="L74" s="21" t="s">
        <v>1482</v>
      </c>
      <c r="M74" s="21" t="s">
        <v>1575</v>
      </c>
      <c r="N74" s="21" t="s">
        <v>1471</v>
      </c>
      <c r="O74" s="24">
        <v>0</v>
      </c>
      <c r="P74" s="24">
        <v>0</v>
      </c>
      <c r="Q74" s="24" t="s">
        <v>2655</v>
      </c>
      <c r="R74" s="24" t="s">
        <v>2656</v>
      </c>
      <c r="S74" s="147"/>
    </row>
    <row r="75" spans="1:19" ht="27" customHeight="1" x14ac:dyDescent="0.25">
      <c r="A75" s="75"/>
      <c r="B75" s="75">
        <v>64</v>
      </c>
      <c r="C75" s="24" t="s">
        <v>51</v>
      </c>
      <c r="D75" s="24" t="s">
        <v>198</v>
      </c>
      <c r="E75" s="24" t="s">
        <v>860</v>
      </c>
      <c r="F75" s="24" t="s">
        <v>2684</v>
      </c>
      <c r="G75" s="21"/>
      <c r="H75" s="21"/>
      <c r="I75" s="21" t="s">
        <v>1471</v>
      </c>
      <c r="J75" s="21"/>
      <c r="K75" s="24"/>
      <c r="L75" s="21" t="s">
        <v>1482</v>
      </c>
      <c r="M75" s="21" t="s">
        <v>1575</v>
      </c>
      <c r="N75" s="21" t="s">
        <v>1471</v>
      </c>
      <c r="O75" s="24">
        <v>0</v>
      </c>
      <c r="P75" s="24">
        <v>0</v>
      </c>
      <c r="Q75" s="24" t="s">
        <v>2655</v>
      </c>
      <c r="R75" s="24" t="s">
        <v>2656</v>
      </c>
      <c r="S75" s="147"/>
    </row>
    <row r="76" spans="1:19" ht="27" customHeight="1" x14ac:dyDescent="0.25">
      <c r="A76" s="75"/>
      <c r="B76" s="75">
        <v>65</v>
      </c>
      <c r="C76" s="24" t="s">
        <v>51</v>
      </c>
      <c r="D76" s="24" t="s">
        <v>198</v>
      </c>
      <c r="E76" s="24" t="s">
        <v>875</v>
      </c>
      <c r="F76" s="24" t="s">
        <v>2684</v>
      </c>
      <c r="G76" s="85" t="s">
        <v>492</v>
      </c>
      <c r="H76" s="24" t="s">
        <v>875</v>
      </c>
      <c r="I76" s="21"/>
      <c r="J76" s="21" t="s">
        <v>2689</v>
      </c>
      <c r="K76" s="24" t="s">
        <v>2685</v>
      </c>
      <c r="L76" s="21" t="s">
        <v>1482</v>
      </c>
      <c r="M76" s="21" t="s">
        <v>1575</v>
      </c>
      <c r="N76" s="21" t="s">
        <v>1471</v>
      </c>
      <c r="O76" s="21">
        <v>0</v>
      </c>
      <c r="P76" s="21">
        <v>0</v>
      </c>
      <c r="Q76" s="21" t="s">
        <v>2655</v>
      </c>
      <c r="R76" s="21" t="s">
        <v>2656</v>
      </c>
      <c r="S76" s="191"/>
    </row>
    <row r="77" spans="1:19" ht="27" customHeight="1" x14ac:dyDescent="0.25">
      <c r="A77" s="75"/>
      <c r="B77" s="75">
        <v>66</v>
      </c>
      <c r="C77" s="24" t="s">
        <v>51</v>
      </c>
      <c r="D77" s="24" t="s">
        <v>198</v>
      </c>
      <c r="E77" s="24" t="s">
        <v>875</v>
      </c>
      <c r="F77" s="24" t="s">
        <v>2684</v>
      </c>
      <c r="G77" s="85" t="s">
        <v>500</v>
      </c>
      <c r="H77" s="24" t="s">
        <v>875</v>
      </c>
      <c r="I77" s="21"/>
      <c r="J77" s="21" t="s">
        <v>2689</v>
      </c>
      <c r="K77" s="24" t="s">
        <v>2685</v>
      </c>
      <c r="L77" s="21" t="s">
        <v>1482</v>
      </c>
      <c r="M77" s="21" t="s">
        <v>1575</v>
      </c>
      <c r="N77" s="21" t="s">
        <v>1471</v>
      </c>
      <c r="O77" s="21">
        <v>0</v>
      </c>
      <c r="P77" s="21">
        <v>0</v>
      </c>
      <c r="Q77" s="21" t="s">
        <v>2655</v>
      </c>
      <c r="R77" s="21" t="s">
        <v>2656</v>
      </c>
      <c r="S77" s="191"/>
    </row>
    <row r="78" spans="1:19" ht="27" customHeight="1" x14ac:dyDescent="0.25">
      <c r="A78" s="75"/>
      <c r="B78" s="75">
        <v>67</v>
      </c>
      <c r="C78" s="24" t="s">
        <v>51</v>
      </c>
      <c r="D78" s="24" t="s">
        <v>198</v>
      </c>
      <c r="E78" s="24" t="s">
        <v>2208</v>
      </c>
      <c r="F78" s="24" t="s">
        <v>2684</v>
      </c>
      <c r="G78" s="85" t="s">
        <v>492</v>
      </c>
      <c r="H78" s="24" t="s">
        <v>2208</v>
      </c>
      <c r="I78" s="21"/>
      <c r="J78" s="21" t="s">
        <v>2689</v>
      </c>
      <c r="K78" s="24" t="s">
        <v>2685</v>
      </c>
      <c r="L78" s="21" t="s">
        <v>1482</v>
      </c>
      <c r="M78" s="21" t="s">
        <v>2667</v>
      </c>
      <c r="N78" s="21" t="s">
        <v>1471</v>
      </c>
      <c r="O78" s="21">
        <v>0</v>
      </c>
      <c r="P78" s="21">
        <v>0</v>
      </c>
      <c r="Q78" s="21" t="s">
        <v>2655</v>
      </c>
      <c r="R78" s="21" t="s">
        <v>2656</v>
      </c>
      <c r="S78" s="191"/>
    </row>
    <row r="79" spans="1:19" ht="27" customHeight="1" x14ac:dyDescent="0.25">
      <c r="A79" s="75"/>
      <c r="B79" s="75">
        <v>68</v>
      </c>
      <c r="C79" s="24" t="s">
        <v>51</v>
      </c>
      <c r="D79" s="24" t="s">
        <v>198</v>
      </c>
      <c r="E79" s="24" t="s">
        <v>2208</v>
      </c>
      <c r="F79" s="24" t="s">
        <v>2684</v>
      </c>
      <c r="G79" s="85" t="s">
        <v>500</v>
      </c>
      <c r="H79" s="24" t="s">
        <v>2208</v>
      </c>
      <c r="I79" s="21"/>
      <c r="J79" s="21" t="s">
        <v>2689</v>
      </c>
      <c r="K79" s="24" t="s">
        <v>2685</v>
      </c>
      <c r="L79" s="21" t="s">
        <v>1482</v>
      </c>
      <c r="M79" s="21" t="s">
        <v>2667</v>
      </c>
      <c r="N79" s="21" t="s">
        <v>1471</v>
      </c>
      <c r="O79" s="21">
        <v>0</v>
      </c>
      <c r="P79" s="21">
        <v>0</v>
      </c>
      <c r="Q79" s="21" t="s">
        <v>2655</v>
      </c>
      <c r="R79" s="21" t="s">
        <v>2656</v>
      </c>
      <c r="S79" s="191"/>
    </row>
    <row r="80" spans="1:19" ht="27" customHeight="1" x14ac:dyDescent="0.25">
      <c r="A80" s="75"/>
      <c r="B80" s="75">
        <v>69</v>
      </c>
      <c r="C80" s="24" t="s">
        <v>51</v>
      </c>
      <c r="D80" s="24" t="s">
        <v>198</v>
      </c>
      <c r="E80" s="24" t="s">
        <v>2209</v>
      </c>
      <c r="F80" s="24" t="s">
        <v>2684</v>
      </c>
      <c r="G80" s="85" t="s">
        <v>492</v>
      </c>
      <c r="H80" s="24" t="s">
        <v>2209</v>
      </c>
      <c r="I80" s="21"/>
      <c r="J80" s="21" t="s">
        <v>2689</v>
      </c>
      <c r="K80" s="24" t="s">
        <v>2685</v>
      </c>
      <c r="L80" s="21" t="s">
        <v>1482</v>
      </c>
      <c r="M80" s="21" t="s">
        <v>2667</v>
      </c>
      <c r="N80" s="21" t="s">
        <v>1471</v>
      </c>
      <c r="O80" s="24">
        <v>0</v>
      </c>
      <c r="P80" s="24">
        <v>0</v>
      </c>
      <c r="Q80" s="24" t="s">
        <v>2655</v>
      </c>
      <c r="R80" s="24" t="s">
        <v>2656</v>
      </c>
      <c r="S80" s="147"/>
    </row>
    <row r="81" spans="1:19" ht="27" customHeight="1" x14ac:dyDescent="0.25">
      <c r="A81" s="75"/>
      <c r="B81" s="75">
        <v>70</v>
      </c>
      <c r="C81" s="24" t="s">
        <v>51</v>
      </c>
      <c r="D81" s="24" t="s">
        <v>198</v>
      </c>
      <c r="E81" s="24" t="s">
        <v>2209</v>
      </c>
      <c r="F81" s="24" t="s">
        <v>2684</v>
      </c>
      <c r="G81" s="85" t="s">
        <v>500</v>
      </c>
      <c r="H81" s="24" t="s">
        <v>2209</v>
      </c>
      <c r="I81" s="21"/>
      <c r="J81" s="21" t="s">
        <v>2689</v>
      </c>
      <c r="K81" s="24" t="s">
        <v>2685</v>
      </c>
      <c r="L81" s="21" t="s">
        <v>1482</v>
      </c>
      <c r="M81" s="21" t="s">
        <v>2667</v>
      </c>
      <c r="N81" s="21" t="s">
        <v>1471</v>
      </c>
      <c r="O81" s="24">
        <v>0</v>
      </c>
      <c r="P81" s="24">
        <v>0</v>
      </c>
      <c r="Q81" s="24" t="s">
        <v>2655</v>
      </c>
      <c r="R81" s="24" t="s">
        <v>2656</v>
      </c>
      <c r="S81" s="147"/>
    </row>
    <row r="82" spans="1:19" ht="27" customHeight="1" x14ac:dyDescent="0.25">
      <c r="A82" s="75"/>
      <c r="B82" s="75">
        <v>71</v>
      </c>
      <c r="C82" s="24" t="s">
        <v>51</v>
      </c>
      <c r="D82" s="24" t="s">
        <v>198</v>
      </c>
      <c r="E82" s="24" t="s">
        <v>2206</v>
      </c>
      <c r="F82" s="24" t="s">
        <v>2684</v>
      </c>
      <c r="G82" s="85" t="s">
        <v>492</v>
      </c>
      <c r="H82" s="24" t="s">
        <v>2206</v>
      </c>
      <c r="I82" s="21"/>
      <c r="J82" s="21" t="s">
        <v>2689</v>
      </c>
      <c r="K82" s="24" t="s">
        <v>2685</v>
      </c>
      <c r="L82" s="21" t="s">
        <v>1482</v>
      </c>
      <c r="M82" s="21" t="s">
        <v>1661</v>
      </c>
      <c r="N82" s="21" t="s">
        <v>1471</v>
      </c>
      <c r="O82" s="24">
        <v>0</v>
      </c>
      <c r="P82" s="24">
        <v>0</v>
      </c>
      <c r="Q82" s="24" t="s">
        <v>2655</v>
      </c>
      <c r="R82" s="24" t="s">
        <v>2656</v>
      </c>
      <c r="S82" s="147"/>
    </row>
    <row r="83" spans="1:19" ht="27" customHeight="1" x14ac:dyDescent="0.25">
      <c r="A83" s="75"/>
      <c r="B83" s="75">
        <v>72</v>
      </c>
      <c r="C83" s="24" t="s">
        <v>51</v>
      </c>
      <c r="D83" s="24" t="s">
        <v>198</v>
      </c>
      <c r="E83" s="24" t="s">
        <v>2206</v>
      </c>
      <c r="F83" s="24" t="s">
        <v>2684</v>
      </c>
      <c r="G83" s="85" t="s">
        <v>500</v>
      </c>
      <c r="H83" s="24" t="s">
        <v>2206</v>
      </c>
      <c r="I83" s="21"/>
      <c r="J83" s="21" t="s">
        <v>2689</v>
      </c>
      <c r="K83" s="24" t="s">
        <v>2685</v>
      </c>
      <c r="L83" s="21" t="s">
        <v>1482</v>
      </c>
      <c r="M83" s="21" t="s">
        <v>1661</v>
      </c>
      <c r="N83" s="21" t="s">
        <v>1471</v>
      </c>
      <c r="O83" s="24">
        <v>0</v>
      </c>
      <c r="P83" s="24">
        <v>0</v>
      </c>
      <c r="Q83" s="24" t="s">
        <v>2655</v>
      </c>
      <c r="R83" s="24" t="s">
        <v>2656</v>
      </c>
      <c r="S83" s="147"/>
    </row>
    <row r="84" spans="1:19" ht="27" customHeight="1" x14ac:dyDescent="0.25">
      <c r="A84" s="75"/>
      <c r="B84" s="75">
        <v>73</v>
      </c>
      <c r="C84" s="24" t="s">
        <v>51</v>
      </c>
      <c r="D84" s="24" t="s">
        <v>198</v>
      </c>
      <c r="E84" s="24" t="s">
        <v>2683</v>
      </c>
      <c r="F84" s="24" t="s">
        <v>2684</v>
      </c>
      <c r="G84" s="21"/>
      <c r="H84" s="21"/>
      <c r="I84" s="21" t="s">
        <v>1471</v>
      </c>
      <c r="J84" s="21"/>
      <c r="K84" s="24"/>
      <c r="L84" s="21" t="s">
        <v>1482</v>
      </c>
      <c r="M84" s="21" t="s">
        <v>1555</v>
      </c>
      <c r="N84" s="21" t="s">
        <v>1471</v>
      </c>
      <c r="O84" s="24">
        <v>0</v>
      </c>
      <c r="P84" s="24">
        <v>0</v>
      </c>
      <c r="Q84" s="24" t="s">
        <v>2655</v>
      </c>
      <c r="R84" s="24" t="s">
        <v>2656</v>
      </c>
      <c r="S84" s="147"/>
    </row>
    <row r="85" spans="1:19" ht="27" customHeight="1" x14ac:dyDescent="0.25">
      <c r="A85" s="75"/>
      <c r="B85" s="75">
        <v>74</v>
      </c>
      <c r="C85" s="24" t="s">
        <v>51</v>
      </c>
      <c r="D85" s="24" t="s">
        <v>198</v>
      </c>
      <c r="E85" s="24" t="s">
        <v>1561</v>
      </c>
      <c r="F85" s="24" t="s">
        <v>2684</v>
      </c>
      <c r="G85" s="21"/>
      <c r="H85" s="21"/>
      <c r="I85" s="21" t="s">
        <v>1562</v>
      </c>
      <c r="J85" s="21"/>
      <c r="K85" s="24"/>
      <c r="L85" s="21" t="s">
        <v>1563</v>
      </c>
      <c r="M85" s="21" t="s">
        <v>1564</v>
      </c>
      <c r="N85" s="21" t="s">
        <v>1471</v>
      </c>
      <c r="O85" s="24">
        <v>0</v>
      </c>
      <c r="P85" s="24">
        <v>0</v>
      </c>
      <c r="Q85" s="24" t="s">
        <v>2655</v>
      </c>
      <c r="R85" s="24" t="s">
        <v>2656</v>
      </c>
      <c r="S85" s="147"/>
    </row>
    <row r="86" spans="1:19" ht="27" customHeight="1" x14ac:dyDescent="0.2">
      <c r="A86" s="28"/>
      <c r="B86" s="75">
        <v>75</v>
      </c>
      <c r="C86" s="24" t="s">
        <v>51</v>
      </c>
      <c r="D86" s="24" t="s">
        <v>198</v>
      </c>
      <c r="E86" s="24" t="s">
        <v>1456</v>
      </c>
      <c r="F86" s="24" t="s">
        <v>2188</v>
      </c>
      <c r="G86" s="85" t="s">
        <v>199</v>
      </c>
      <c r="H86" s="24" t="s">
        <v>1456</v>
      </c>
      <c r="I86" s="21"/>
      <c r="J86" s="21" t="s">
        <v>2087</v>
      </c>
      <c r="K86" s="24" t="s">
        <v>2692</v>
      </c>
      <c r="L86" s="21" t="s">
        <v>1458</v>
      </c>
      <c r="M86" s="21" t="s">
        <v>1459</v>
      </c>
      <c r="N86" s="21" t="s">
        <v>1471</v>
      </c>
      <c r="O86" s="24">
        <v>0</v>
      </c>
      <c r="P86" s="73">
        <v>0</v>
      </c>
      <c r="Q86" s="73" t="s">
        <v>2655</v>
      </c>
      <c r="R86" s="24" t="s">
        <v>2656</v>
      </c>
      <c r="S86" s="147"/>
    </row>
    <row r="87" spans="1:19" ht="27" customHeight="1" x14ac:dyDescent="0.25">
      <c r="A87" s="75"/>
      <c r="B87" s="75">
        <v>76</v>
      </c>
      <c r="C87" s="24" t="s">
        <v>51</v>
      </c>
      <c r="D87" s="24" t="s">
        <v>198</v>
      </c>
      <c r="E87" s="24" t="s">
        <v>2526</v>
      </c>
      <c r="F87" s="24" t="s">
        <v>2188</v>
      </c>
      <c r="G87" s="85" t="s">
        <v>199</v>
      </c>
      <c r="H87" s="24" t="s">
        <v>2526</v>
      </c>
      <c r="I87" s="21"/>
      <c r="J87" s="21" t="s">
        <v>2087</v>
      </c>
      <c r="K87" s="24" t="s">
        <v>2692</v>
      </c>
      <c r="L87" s="21" t="s">
        <v>1458</v>
      </c>
      <c r="M87" s="21" t="s">
        <v>1459</v>
      </c>
      <c r="N87" s="21" t="s">
        <v>1471</v>
      </c>
      <c r="O87" s="24">
        <v>0</v>
      </c>
      <c r="P87" s="24">
        <v>0</v>
      </c>
      <c r="Q87" s="24" t="s">
        <v>2655</v>
      </c>
      <c r="R87" s="24" t="s">
        <v>2656</v>
      </c>
      <c r="S87" s="147"/>
    </row>
    <row r="88" spans="1:19" ht="27" customHeight="1" x14ac:dyDescent="0.25">
      <c r="A88" s="75"/>
      <c r="B88" s="75">
        <v>77</v>
      </c>
      <c r="C88" s="24" t="s">
        <v>51</v>
      </c>
      <c r="D88" s="24" t="s">
        <v>198</v>
      </c>
      <c r="E88" s="24" t="s">
        <v>2519</v>
      </c>
      <c r="F88" s="24" t="s">
        <v>2188</v>
      </c>
      <c r="G88" s="85" t="s">
        <v>199</v>
      </c>
      <c r="H88" s="24" t="s">
        <v>2519</v>
      </c>
      <c r="I88" s="22"/>
      <c r="J88" s="21" t="s">
        <v>2087</v>
      </c>
      <c r="K88" s="24" t="s">
        <v>2692</v>
      </c>
      <c r="L88" s="21" t="s">
        <v>1482</v>
      </c>
      <c r="M88" s="21" t="s">
        <v>1704</v>
      </c>
      <c r="N88" s="21" t="s">
        <v>1471</v>
      </c>
      <c r="O88" s="21">
        <v>0</v>
      </c>
      <c r="P88" s="21">
        <v>0</v>
      </c>
      <c r="Q88" s="21" t="s">
        <v>2655</v>
      </c>
      <c r="R88" s="21" t="s">
        <v>2656</v>
      </c>
      <c r="S88" s="191"/>
    </row>
    <row r="89" spans="1:19" ht="27" customHeight="1" x14ac:dyDescent="0.25">
      <c r="A89" s="75"/>
      <c r="B89" s="75">
        <v>78</v>
      </c>
      <c r="C89" s="24" t="s">
        <v>51</v>
      </c>
      <c r="D89" s="24" t="s">
        <v>198</v>
      </c>
      <c r="E89" s="24" t="s">
        <v>2180</v>
      </c>
      <c r="F89" s="24" t="s">
        <v>2188</v>
      </c>
      <c r="G89" s="85" t="s">
        <v>199</v>
      </c>
      <c r="H89" s="24" t="s">
        <v>2180</v>
      </c>
      <c r="I89" s="21"/>
      <c r="J89" s="21"/>
      <c r="K89" s="24" t="s">
        <v>2693</v>
      </c>
      <c r="L89" s="21" t="s">
        <v>1482</v>
      </c>
      <c r="M89" s="21" t="s">
        <v>1555</v>
      </c>
      <c r="N89" s="21" t="s">
        <v>1471</v>
      </c>
      <c r="O89" s="24">
        <v>0</v>
      </c>
      <c r="P89" s="24">
        <v>0</v>
      </c>
      <c r="Q89" s="24" t="s">
        <v>2655</v>
      </c>
      <c r="R89" s="24" t="s">
        <v>2656</v>
      </c>
      <c r="S89" s="147"/>
    </row>
    <row r="90" spans="1:19" ht="27" customHeight="1" x14ac:dyDescent="0.25">
      <c r="A90" s="75"/>
      <c r="B90" s="75">
        <v>79</v>
      </c>
      <c r="C90" s="24" t="s">
        <v>51</v>
      </c>
      <c r="D90" s="24" t="s">
        <v>198</v>
      </c>
      <c r="E90" s="24" t="s">
        <v>2182</v>
      </c>
      <c r="F90" s="24" t="s">
        <v>2188</v>
      </c>
      <c r="G90" s="85" t="s">
        <v>199</v>
      </c>
      <c r="H90" s="24" t="s">
        <v>2182</v>
      </c>
      <c r="I90" s="21"/>
      <c r="J90" s="21" t="s">
        <v>2087</v>
      </c>
      <c r="K90" s="24" t="s">
        <v>2692</v>
      </c>
      <c r="L90" s="21" t="s">
        <v>1482</v>
      </c>
      <c r="M90" s="21" t="s">
        <v>2480</v>
      </c>
      <c r="N90" s="21" t="s">
        <v>1471</v>
      </c>
      <c r="O90" s="24">
        <v>0</v>
      </c>
      <c r="P90" s="24">
        <v>0</v>
      </c>
      <c r="Q90" s="24" t="s">
        <v>2655</v>
      </c>
      <c r="R90" s="24" t="s">
        <v>2656</v>
      </c>
      <c r="S90" s="147"/>
    </row>
    <row r="91" spans="1:19" ht="27" customHeight="1" x14ac:dyDescent="0.25">
      <c r="A91" s="75"/>
      <c r="B91" s="75">
        <v>81</v>
      </c>
      <c r="C91" s="24" t="s">
        <v>51</v>
      </c>
      <c r="D91" s="24" t="s">
        <v>198</v>
      </c>
      <c r="E91" s="24" t="s">
        <v>794</v>
      </c>
      <c r="F91" s="24" t="s">
        <v>2188</v>
      </c>
      <c r="G91" s="85" t="s">
        <v>199</v>
      </c>
      <c r="H91" s="24" t="s">
        <v>794</v>
      </c>
      <c r="I91" s="21"/>
      <c r="J91" s="21" t="s">
        <v>2087</v>
      </c>
      <c r="K91" s="24" t="s">
        <v>2692</v>
      </c>
      <c r="L91" s="21" t="s">
        <v>1482</v>
      </c>
      <c r="M91" s="21" t="s">
        <v>1661</v>
      </c>
      <c r="N91" s="21" t="s">
        <v>1471</v>
      </c>
      <c r="O91" s="24">
        <v>0</v>
      </c>
      <c r="P91" s="24">
        <v>0</v>
      </c>
      <c r="Q91" s="24" t="s">
        <v>2655</v>
      </c>
      <c r="R91" s="24" t="s">
        <v>2656</v>
      </c>
      <c r="S91" s="147"/>
    </row>
    <row r="92" spans="1:19" ht="27" customHeight="1" x14ac:dyDescent="0.25">
      <c r="A92" s="75"/>
      <c r="B92" s="75">
        <v>82</v>
      </c>
      <c r="C92" s="24" t="s">
        <v>51</v>
      </c>
      <c r="D92" s="24" t="s">
        <v>198</v>
      </c>
      <c r="E92" s="24" t="s">
        <v>2663</v>
      </c>
      <c r="F92" s="24" t="s">
        <v>2188</v>
      </c>
      <c r="G92" s="85" t="s">
        <v>199</v>
      </c>
      <c r="H92" s="24" t="s">
        <v>2663</v>
      </c>
      <c r="I92" s="21"/>
      <c r="J92" s="21" t="s">
        <v>2087</v>
      </c>
      <c r="K92" s="24" t="s">
        <v>2692</v>
      </c>
      <c r="L92" s="21" t="s">
        <v>1482</v>
      </c>
      <c r="M92" s="21" t="s">
        <v>2665</v>
      </c>
      <c r="N92" s="21" t="s">
        <v>1471</v>
      </c>
      <c r="O92" s="24">
        <v>0</v>
      </c>
      <c r="P92" s="24">
        <v>0</v>
      </c>
      <c r="Q92" s="24" t="s">
        <v>2655</v>
      </c>
      <c r="R92" s="24" t="s">
        <v>2656</v>
      </c>
      <c r="S92" s="147"/>
    </row>
    <row r="93" spans="1:19" ht="27" customHeight="1" x14ac:dyDescent="0.25">
      <c r="A93" s="75"/>
      <c r="B93" s="75">
        <v>83</v>
      </c>
      <c r="C93" s="24" t="s">
        <v>51</v>
      </c>
      <c r="D93" s="24" t="s">
        <v>198</v>
      </c>
      <c r="E93" s="24" t="s">
        <v>2193</v>
      </c>
      <c r="F93" s="24" t="s">
        <v>2188</v>
      </c>
      <c r="G93" s="85" t="s">
        <v>199</v>
      </c>
      <c r="H93" s="24" t="s">
        <v>2193</v>
      </c>
      <c r="I93" s="21"/>
      <c r="J93" s="21" t="s">
        <v>2087</v>
      </c>
      <c r="K93" s="24" t="s">
        <v>2692</v>
      </c>
      <c r="L93" s="21" t="s">
        <v>1482</v>
      </c>
      <c r="M93" s="21" t="s">
        <v>2667</v>
      </c>
      <c r="N93" s="21" t="s">
        <v>1471</v>
      </c>
      <c r="O93" s="24">
        <v>0</v>
      </c>
      <c r="P93" s="24">
        <v>0</v>
      </c>
      <c r="Q93" s="24" t="s">
        <v>2655</v>
      </c>
      <c r="R93" s="24" t="s">
        <v>2656</v>
      </c>
      <c r="S93" s="147"/>
    </row>
    <row r="94" spans="1:19" ht="27" customHeight="1" x14ac:dyDescent="0.25">
      <c r="A94" s="75"/>
      <c r="B94" s="75">
        <v>84</v>
      </c>
      <c r="C94" s="24" t="s">
        <v>51</v>
      </c>
      <c r="D94" s="24" t="s">
        <v>198</v>
      </c>
      <c r="E94" s="24" t="s">
        <v>2196</v>
      </c>
      <c r="F94" s="24" t="s">
        <v>2188</v>
      </c>
      <c r="G94" s="85" t="s">
        <v>199</v>
      </c>
      <c r="H94" s="24" t="s">
        <v>2196</v>
      </c>
      <c r="I94" s="21"/>
      <c r="J94" s="21" t="s">
        <v>2087</v>
      </c>
      <c r="K94" s="24" t="s">
        <v>2692</v>
      </c>
      <c r="L94" s="21" t="s">
        <v>1482</v>
      </c>
      <c r="M94" s="21" t="s">
        <v>1575</v>
      </c>
      <c r="N94" s="21" t="s">
        <v>1471</v>
      </c>
      <c r="O94" s="24">
        <v>0</v>
      </c>
      <c r="P94" s="24">
        <v>0</v>
      </c>
      <c r="Q94" s="24" t="s">
        <v>2655</v>
      </c>
      <c r="R94" s="24" t="s">
        <v>2656</v>
      </c>
      <c r="S94" s="147"/>
    </row>
    <row r="95" spans="1:19" ht="27" customHeight="1" x14ac:dyDescent="0.25">
      <c r="A95" s="75"/>
      <c r="B95" s="75">
        <v>85</v>
      </c>
      <c r="C95" s="24" t="s">
        <v>51</v>
      </c>
      <c r="D95" s="24" t="s">
        <v>198</v>
      </c>
      <c r="E95" s="24" t="s">
        <v>2669</v>
      </c>
      <c r="F95" s="24" t="s">
        <v>2188</v>
      </c>
      <c r="G95" s="85" t="s">
        <v>199</v>
      </c>
      <c r="H95" s="24" t="s">
        <v>2669</v>
      </c>
      <c r="I95" s="21"/>
      <c r="J95" s="21" t="s">
        <v>2087</v>
      </c>
      <c r="K95" s="24" t="s">
        <v>2692</v>
      </c>
      <c r="L95" s="21" t="s">
        <v>1458</v>
      </c>
      <c r="M95" s="21" t="s">
        <v>1459</v>
      </c>
      <c r="N95" s="21" t="s">
        <v>1471</v>
      </c>
      <c r="O95" s="24">
        <v>0</v>
      </c>
      <c r="P95" s="24">
        <v>0</v>
      </c>
      <c r="Q95" s="24" t="s">
        <v>2655</v>
      </c>
      <c r="R95" s="24" t="s">
        <v>2656</v>
      </c>
      <c r="S95" s="147"/>
    </row>
    <row r="96" spans="1:19" ht="27" customHeight="1" x14ac:dyDescent="0.25">
      <c r="A96" s="75"/>
      <c r="B96" s="75">
        <v>86</v>
      </c>
      <c r="C96" s="24" t="s">
        <v>51</v>
      </c>
      <c r="D96" s="24" t="s">
        <v>198</v>
      </c>
      <c r="E96" s="24" t="s">
        <v>2467</v>
      </c>
      <c r="F96" s="24" t="s">
        <v>2188</v>
      </c>
      <c r="G96" s="85" t="s">
        <v>199</v>
      </c>
      <c r="H96" s="24" t="s">
        <v>2467</v>
      </c>
      <c r="I96" s="21"/>
      <c r="J96" s="21" t="s">
        <v>2087</v>
      </c>
      <c r="K96" s="24" t="s">
        <v>2692</v>
      </c>
      <c r="L96" s="21" t="s">
        <v>1482</v>
      </c>
      <c r="M96" s="21" t="s">
        <v>1575</v>
      </c>
      <c r="N96" s="21" t="s">
        <v>1471</v>
      </c>
      <c r="O96" s="24">
        <v>0</v>
      </c>
      <c r="P96" s="24">
        <v>0</v>
      </c>
      <c r="Q96" s="24" t="s">
        <v>2655</v>
      </c>
      <c r="R96" s="24" t="s">
        <v>2656</v>
      </c>
      <c r="S96" s="147"/>
    </row>
    <row r="97" spans="1:19" ht="27" customHeight="1" x14ac:dyDescent="0.25">
      <c r="A97" s="75"/>
      <c r="B97" s="75">
        <v>88</v>
      </c>
      <c r="C97" s="24" t="s">
        <v>51</v>
      </c>
      <c r="D97" s="24" t="s">
        <v>198</v>
      </c>
      <c r="E97" s="24" t="s">
        <v>2469</v>
      </c>
      <c r="F97" s="24" t="s">
        <v>2188</v>
      </c>
      <c r="G97" s="85" t="s">
        <v>199</v>
      </c>
      <c r="H97" s="24" t="s">
        <v>2469</v>
      </c>
      <c r="I97" s="21"/>
      <c r="J97" s="21"/>
      <c r="K97" s="24" t="s">
        <v>2693</v>
      </c>
      <c r="L97" s="21" t="s">
        <v>1487</v>
      </c>
      <c r="M97" s="21" t="s">
        <v>1696</v>
      </c>
      <c r="N97" s="21" t="s">
        <v>1471</v>
      </c>
      <c r="O97" s="24">
        <v>0</v>
      </c>
      <c r="P97" s="24">
        <v>0</v>
      </c>
      <c r="Q97" s="24" t="s">
        <v>2694</v>
      </c>
      <c r="R97" s="24" t="s">
        <v>2656</v>
      </c>
      <c r="S97" s="147"/>
    </row>
    <row r="98" spans="1:19" ht="27" customHeight="1" x14ac:dyDescent="0.25">
      <c r="A98" s="142"/>
      <c r="B98" s="75">
        <v>89</v>
      </c>
      <c r="C98" s="24" t="s">
        <v>51</v>
      </c>
      <c r="D98" s="24" t="s">
        <v>198</v>
      </c>
      <c r="E98" s="24" t="s">
        <v>2470</v>
      </c>
      <c r="F98" s="24" t="s">
        <v>2188</v>
      </c>
      <c r="G98" s="85" t="s">
        <v>199</v>
      </c>
      <c r="H98" s="24" t="s">
        <v>2470</v>
      </c>
      <c r="I98" s="21"/>
      <c r="J98" s="21" t="s">
        <v>2087</v>
      </c>
      <c r="K98" s="24" t="s">
        <v>2692</v>
      </c>
      <c r="L98" s="21" t="s">
        <v>1482</v>
      </c>
      <c r="M98" s="21" t="s">
        <v>1575</v>
      </c>
      <c r="N98" s="21" t="s">
        <v>1471</v>
      </c>
      <c r="O98" s="24">
        <v>0</v>
      </c>
      <c r="P98" s="24">
        <v>0</v>
      </c>
      <c r="Q98" s="24" t="s">
        <v>2655</v>
      </c>
      <c r="R98" s="24" t="s">
        <v>2656</v>
      </c>
      <c r="S98" s="147"/>
    </row>
    <row r="99" spans="1:19" ht="27" customHeight="1" x14ac:dyDescent="0.25">
      <c r="A99" s="75"/>
      <c r="B99" s="75">
        <v>90</v>
      </c>
      <c r="C99" s="24" t="s">
        <v>51</v>
      </c>
      <c r="D99" s="24" t="s">
        <v>198</v>
      </c>
      <c r="E99" s="24" t="s">
        <v>2471</v>
      </c>
      <c r="F99" s="24" t="s">
        <v>2188</v>
      </c>
      <c r="G99" s="85" t="s">
        <v>199</v>
      </c>
      <c r="H99" s="24" t="s">
        <v>2471</v>
      </c>
      <c r="I99" s="21"/>
      <c r="J99" s="21" t="s">
        <v>2087</v>
      </c>
      <c r="K99" s="24" t="s">
        <v>2692</v>
      </c>
      <c r="L99" s="21" t="s">
        <v>1482</v>
      </c>
      <c r="M99" s="21" t="s">
        <v>1575</v>
      </c>
      <c r="N99" s="21" t="s">
        <v>1471</v>
      </c>
      <c r="O99" s="24">
        <v>0</v>
      </c>
      <c r="P99" s="24">
        <v>0</v>
      </c>
      <c r="Q99" s="24" t="s">
        <v>2655</v>
      </c>
      <c r="R99" s="24" t="s">
        <v>2656</v>
      </c>
      <c r="S99" s="147"/>
    </row>
    <row r="100" spans="1:19" ht="27" customHeight="1" x14ac:dyDescent="0.25">
      <c r="A100" s="75"/>
      <c r="B100" s="75">
        <v>91</v>
      </c>
      <c r="C100" s="24" t="s">
        <v>51</v>
      </c>
      <c r="D100" s="24" t="s">
        <v>198</v>
      </c>
      <c r="E100" s="24" t="s">
        <v>2199</v>
      </c>
      <c r="F100" s="24" t="s">
        <v>2188</v>
      </c>
      <c r="G100" s="85" t="s">
        <v>199</v>
      </c>
      <c r="H100" s="24" t="s">
        <v>2199</v>
      </c>
      <c r="I100" s="21"/>
      <c r="J100" s="21" t="s">
        <v>2087</v>
      </c>
      <c r="K100" s="24" t="s">
        <v>2692</v>
      </c>
      <c r="L100" s="21" t="s">
        <v>1482</v>
      </c>
      <c r="M100" s="21" t="s">
        <v>1575</v>
      </c>
      <c r="N100" s="21" t="s">
        <v>1471</v>
      </c>
      <c r="O100" s="24">
        <v>0</v>
      </c>
      <c r="P100" s="24">
        <v>0</v>
      </c>
      <c r="Q100" s="24" t="s">
        <v>2655</v>
      </c>
      <c r="R100" s="24" t="s">
        <v>2656</v>
      </c>
      <c r="S100" s="147"/>
    </row>
    <row r="101" spans="1:19" ht="27" customHeight="1" x14ac:dyDescent="0.25">
      <c r="A101" s="75"/>
      <c r="B101" s="75">
        <v>92</v>
      </c>
      <c r="C101" s="24" t="s">
        <v>51</v>
      </c>
      <c r="D101" s="24" t="s">
        <v>198</v>
      </c>
      <c r="E101" s="24" t="s">
        <v>860</v>
      </c>
      <c r="F101" s="24" t="s">
        <v>2188</v>
      </c>
      <c r="G101" s="85" t="s">
        <v>199</v>
      </c>
      <c r="H101" s="24" t="s">
        <v>860</v>
      </c>
      <c r="I101" s="21"/>
      <c r="J101" s="21" t="s">
        <v>2087</v>
      </c>
      <c r="K101" s="24" t="s">
        <v>2692</v>
      </c>
      <c r="L101" s="21" t="s">
        <v>1482</v>
      </c>
      <c r="M101" s="21" t="s">
        <v>1575</v>
      </c>
      <c r="N101" s="21" t="s">
        <v>1471</v>
      </c>
      <c r="O101" s="24">
        <v>0</v>
      </c>
      <c r="P101" s="24">
        <v>0</v>
      </c>
      <c r="Q101" s="24" t="s">
        <v>2655</v>
      </c>
      <c r="R101" s="24" t="s">
        <v>2656</v>
      </c>
      <c r="S101" s="147"/>
    </row>
    <row r="102" spans="1:19" ht="27" customHeight="1" x14ac:dyDescent="0.25">
      <c r="A102" s="75"/>
      <c r="B102" s="75">
        <v>93</v>
      </c>
      <c r="C102" s="24" t="s">
        <v>51</v>
      </c>
      <c r="D102" s="24" t="s">
        <v>198</v>
      </c>
      <c r="E102" s="24" t="s">
        <v>875</v>
      </c>
      <c r="F102" s="24" t="s">
        <v>2188</v>
      </c>
      <c r="G102" s="85" t="s">
        <v>199</v>
      </c>
      <c r="H102" s="24" t="s">
        <v>875</v>
      </c>
      <c r="I102" s="21"/>
      <c r="J102" s="21" t="s">
        <v>2087</v>
      </c>
      <c r="K102" s="24" t="s">
        <v>2692</v>
      </c>
      <c r="L102" s="21" t="s">
        <v>1482</v>
      </c>
      <c r="M102" s="21" t="s">
        <v>1575</v>
      </c>
      <c r="N102" s="21" t="s">
        <v>1471</v>
      </c>
      <c r="O102" s="21">
        <v>0</v>
      </c>
      <c r="P102" s="21">
        <v>0</v>
      </c>
      <c r="Q102" s="21" t="s">
        <v>2655</v>
      </c>
      <c r="R102" s="21" t="s">
        <v>2656</v>
      </c>
      <c r="S102" s="191"/>
    </row>
    <row r="103" spans="1:19" ht="27" customHeight="1" x14ac:dyDescent="0.25">
      <c r="A103" s="75"/>
      <c r="B103" s="75">
        <v>94</v>
      </c>
      <c r="C103" s="24" t="s">
        <v>51</v>
      </c>
      <c r="D103" s="24" t="s">
        <v>198</v>
      </c>
      <c r="E103" s="24" t="s">
        <v>2208</v>
      </c>
      <c r="F103" s="24" t="s">
        <v>2188</v>
      </c>
      <c r="G103" s="85" t="s">
        <v>199</v>
      </c>
      <c r="H103" s="24" t="s">
        <v>2208</v>
      </c>
      <c r="I103" s="21"/>
      <c r="J103" s="21" t="s">
        <v>2087</v>
      </c>
      <c r="K103" s="24" t="s">
        <v>2692</v>
      </c>
      <c r="L103" s="21" t="s">
        <v>1482</v>
      </c>
      <c r="M103" s="21" t="s">
        <v>2667</v>
      </c>
      <c r="N103" s="21" t="s">
        <v>1471</v>
      </c>
      <c r="O103" s="21">
        <v>0</v>
      </c>
      <c r="P103" s="21">
        <v>0</v>
      </c>
      <c r="Q103" s="21" t="s">
        <v>2655</v>
      </c>
      <c r="R103" s="21" t="s">
        <v>2656</v>
      </c>
      <c r="S103" s="191"/>
    </row>
    <row r="104" spans="1:19" ht="27" customHeight="1" x14ac:dyDescent="0.25">
      <c r="A104" s="75"/>
      <c r="B104" s="75">
        <v>95</v>
      </c>
      <c r="C104" s="24" t="s">
        <v>51</v>
      </c>
      <c r="D104" s="24" t="s">
        <v>198</v>
      </c>
      <c r="E104" s="24" t="s">
        <v>2209</v>
      </c>
      <c r="F104" s="24" t="s">
        <v>2188</v>
      </c>
      <c r="G104" s="85" t="s">
        <v>199</v>
      </c>
      <c r="H104" s="24" t="s">
        <v>2209</v>
      </c>
      <c r="I104" s="21"/>
      <c r="J104" s="21" t="s">
        <v>2087</v>
      </c>
      <c r="K104" s="24" t="s">
        <v>2692</v>
      </c>
      <c r="L104" s="21" t="s">
        <v>1482</v>
      </c>
      <c r="M104" s="21" t="s">
        <v>2667</v>
      </c>
      <c r="N104" s="21" t="s">
        <v>1471</v>
      </c>
      <c r="O104" s="24">
        <v>0</v>
      </c>
      <c r="P104" s="24">
        <v>0</v>
      </c>
      <c r="Q104" s="24" t="s">
        <v>2655</v>
      </c>
      <c r="R104" s="24" t="s">
        <v>2656</v>
      </c>
      <c r="S104" s="147"/>
    </row>
    <row r="105" spans="1:19" ht="27" customHeight="1" x14ac:dyDescent="0.25">
      <c r="A105" s="75"/>
      <c r="B105" s="75">
        <v>96</v>
      </c>
      <c r="C105" s="24" t="s">
        <v>51</v>
      </c>
      <c r="D105" s="24" t="s">
        <v>198</v>
      </c>
      <c r="E105" s="24" t="s">
        <v>2206</v>
      </c>
      <c r="F105" s="24" t="s">
        <v>2188</v>
      </c>
      <c r="G105" s="85" t="s">
        <v>199</v>
      </c>
      <c r="H105" s="24" t="s">
        <v>2206</v>
      </c>
      <c r="I105" s="21"/>
      <c r="J105" s="21" t="s">
        <v>2087</v>
      </c>
      <c r="K105" s="24" t="s">
        <v>2692</v>
      </c>
      <c r="L105" s="21" t="s">
        <v>1482</v>
      </c>
      <c r="M105" s="21" t="s">
        <v>1661</v>
      </c>
      <c r="N105" s="21" t="s">
        <v>1471</v>
      </c>
      <c r="O105" s="24">
        <v>0</v>
      </c>
      <c r="P105" s="24">
        <v>0</v>
      </c>
      <c r="Q105" s="24" t="s">
        <v>2655</v>
      </c>
      <c r="R105" s="24" t="s">
        <v>2656</v>
      </c>
      <c r="S105" s="147"/>
    </row>
    <row r="106" spans="1:19" ht="27" customHeight="1" x14ac:dyDescent="0.25">
      <c r="A106" s="75"/>
      <c r="B106" s="75">
        <v>97</v>
      </c>
      <c r="C106" s="24" t="s">
        <v>51</v>
      </c>
      <c r="D106" s="24" t="s">
        <v>198</v>
      </c>
      <c r="E106" s="24" t="s">
        <v>2683</v>
      </c>
      <c r="F106" s="24" t="s">
        <v>2188</v>
      </c>
      <c r="G106" s="85" t="s">
        <v>199</v>
      </c>
      <c r="H106" s="24" t="s">
        <v>2683</v>
      </c>
      <c r="I106" s="21"/>
      <c r="J106" s="21" t="s">
        <v>2087</v>
      </c>
      <c r="K106" s="24" t="s">
        <v>2692</v>
      </c>
      <c r="L106" s="21" t="s">
        <v>1482</v>
      </c>
      <c r="M106" s="21" t="s">
        <v>1555</v>
      </c>
      <c r="N106" s="21" t="s">
        <v>1471</v>
      </c>
      <c r="O106" s="24">
        <v>0</v>
      </c>
      <c r="P106" s="24">
        <v>0</v>
      </c>
      <c r="Q106" s="24" t="s">
        <v>2655</v>
      </c>
      <c r="R106" s="24" t="s">
        <v>2656</v>
      </c>
      <c r="S106" s="147"/>
    </row>
    <row r="107" spans="1:19" ht="27" customHeight="1" x14ac:dyDescent="0.25">
      <c r="A107" s="75"/>
      <c r="B107" s="75">
        <v>98</v>
      </c>
      <c r="C107" s="24" t="s">
        <v>51</v>
      </c>
      <c r="D107" s="24" t="s">
        <v>198</v>
      </c>
      <c r="E107" s="24" t="s">
        <v>1561</v>
      </c>
      <c r="F107" s="24" t="s">
        <v>2188</v>
      </c>
      <c r="G107" s="85" t="s">
        <v>199</v>
      </c>
      <c r="H107" s="24" t="s">
        <v>1561</v>
      </c>
      <c r="I107" s="21"/>
      <c r="J107" s="21" t="s">
        <v>2087</v>
      </c>
      <c r="K107" s="24" t="s">
        <v>2692</v>
      </c>
      <c r="L107" s="21" t="s">
        <v>1563</v>
      </c>
      <c r="M107" s="21" t="s">
        <v>1564</v>
      </c>
      <c r="N107" s="21" t="s">
        <v>1471</v>
      </c>
      <c r="O107" s="24">
        <v>0</v>
      </c>
      <c r="P107" s="24">
        <v>0</v>
      </c>
      <c r="Q107" s="24" t="s">
        <v>2655</v>
      </c>
      <c r="R107" s="24" t="s">
        <v>2656</v>
      </c>
      <c r="S107" s="147"/>
    </row>
    <row r="108" spans="1:19" ht="27" customHeight="1" x14ac:dyDescent="0.2">
      <c r="A108" s="143"/>
      <c r="B108" s="75">
        <v>99</v>
      </c>
      <c r="C108" s="24" t="s">
        <v>51</v>
      </c>
      <c r="D108" s="24" t="s">
        <v>198</v>
      </c>
      <c r="E108" s="24" t="s">
        <v>1456</v>
      </c>
      <c r="F108" s="24" t="s">
        <v>2695</v>
      </c>
      <c r="G108" s="85" t="s">
        <v>245</v>
      </c>
      <c r="H108" s="24" t="s">
        <v>1456</v>
      </c>
      <c r="I108" s="21"/>
      <c r="J108" s="21"/>
      <c r="K108" s="24" t="s">
        <v>2696</v>
      </c>
      <c r="L108" s="21" t="s">
        <v>1458</v>
      </c>
      <c r="M108" s="21" t="s">
        <v>1459</v>
      </c>
      <c r="N108" s="21" t="s">
        <v>1471</v>
      </c>
      <c r="O108" s="24">
        <v>0</v>
      </c>
      <c r="P108" s="73">
        <v>0</v>
      </c>
      <c r="Q108" s="73" t="s">
        <v>2655</v>
      </c>
      <c r="R108" s="24" t="s">
        <v>2656</v>
      </c>
      <c r="S108" s="147"/>
    </row>
    <row r="109" spans="1:19" ht="27" customHeight="1" x14ac:dyDescent="0.25">
      <c r="A109" s="75"/>
      <c r="B109" s="75">
        <v>100</v>
      </c>
      <c r="C109" s="24" t="s">
        <v>51</v>
      </c>
      <c r="D109" s="24" t="s">
        <v>198</v>
      </c>
      <c r="E109" s="24" t="s">
        <v>2526</v>
      </c>
      <c r="F109" s="24" t="s">
        <v>2695</v>
      </c>
      <c r="G109" s="85" t="s">
        <v>245</v>
      </c>
      <c r="H109" s="24" t="s">
        <v>2526</v>
      </c>
      <c r="I109" s="21"/>
      <c r="J109" s="21"/>
      <c r="K109" s="24" t="s">
        <v>2696</v>
      </c>
      <c r="L109" s="21" t="s">
        <v>1458</v>
      </c>
      <c r="M109" s="21" t="s">
        <v>1459</v>
      </c>
      <c r="N109" s="21" t="s">
        <v>1471</v>
      </c>
      <c r="O109" s="24">
        <v>0</v>
      </c>
      <c r="P109" s="24">
        <v>0</v>
      </c>
      <c r="Q109" s="24" t="s">
        <v>2655</v>
      </c>
      <c r="R109" s="24" t="s">
        <v>2656</v>
      </c>
      <c r="S109" s="147"/>
    </row>
    <row r="110" spans="1:19" ht="27" customHeight="1" x14ac:dyDescent="0.25">
      <c r="A110" s="75"/>
      <c r="B110" s="75">
        <v>101</v>
      </c>
      <c r="C110" s="24" t="s">
        <v>51</v>
      </c>
      <c r="D110" s="24" t="s">
        <v>198</v>
      </c>
      <c r="E110" s="24" t="s">
        <v>2519</v>
      </c>
      <c r="F110" s="24" t="s">
        <v>2695</v>
      </c>
      <c r="G110" s="85" t="s">
        <v>245</v>
      </c>
      <c r="H110" s="24" t="s">
        <v>2519</v>
      </c>
      <c r="I110" s="22"/>
      <c r="J110" s="21"/>
      <c r="K110" s="24" t="s">
        <v>2696</v>
      </c>
      <c r="L110" s="21" t="s">
        <v>1482</v>
      </c>
      <c r="M110" s="21" t="s">
        <v>1704</v>
      </c>
      <c r="N110" s="21" t="s">
        <v>1471</v>
      </c>
      <c r="O110" s="21">
        <v>0</v>
      </c>
      <c r="P110" s="21">
        <v>0</v>
      </c>
      <c r="Q110" s="21" t="s">
        <v>2655</v>
      </c>
      <c r="R110" s="21" t="s">
        <v>2656</v>
      </c>
      <c r="S110" s="191"/>
    </row>
    <row r="111" spans="1:19" ht="27" customHeight="1" x14ac:dyDescent="0.25">
      <c r="A111" s="75"/>
      <c r="B111" s="75">
        <v>102</v>
      </c>
      <c r="C111" s="24" t="s">
        <v>51</v>
      </c>
      <c r="D111" s="24" t="s">
        <v>198</v>
      </c>
      <c r="E111" s="24" t="s">
        <v>2180</v>
      </c>
      <c r="F111" s="24" t="s">
        <v>2695</v>
      </c>
      <c r="G111" s="85" t="s">
        <v>245</v>
      </c>
      <c r="H111" s="24" t="s">
        <v>2180</v>
      </c>
      <c r="I111" s="21"/>
      <c r="J111" s="21"/>
      <c r="K111" s="24" t="s">
        <v>2696</v>
      </c>
      <c r="L111" s="21" t="s">
        <v>1482</v>
      </c>
      <c r="M111" s="21" t="s">
        <v>1555</v>
      </c>
      <c r="N111" s="21" t="s">
        <v>1471</v>
      </c>
      <c r="O111" s="24">
        <v>0</v>
      </c>
      <c r="P111" s="24">
        <v>0</v>
      </c>
      <c r="Q111" s="24" t="s">
        <v>2655</v>
      </c>
      <c r="R111" s="24" t="s">
        <v>2656</v>
      </c>
      <c r="S111" s="147"/>
    </row>
    <row r="112" spans="1:19" ht="27" customHeight="1" x14ac:dyDescent="0.25">
      <c r="A112" s="75"/>
      <c r="B112" s="75">
        <v>103</v>
      </c>
      <c r="C112" s="24" t="s">
        <v>51</v>
      </c>
      <c r="D112" s="24" t="s">
        <v>198</v>
      </c>
      <c r="E112" s="24" t="s">
        <v>2182</v>
      </c>
      <c r="F112" s="24" t="s">
        <v>2695</v>
      </c>
      <c r="G112" s="85" t="s">
        <v>245</v>
      </c>
      <c r="H112" s="24" t="s">
        <v>2182</v>
      </c>
      <c r="I112" s="21"/>
      <c r="J112" s="21"/>
      <c r="K112" s="24" t="s">
        <v>2696</v>
      </c>
      <c r="L112" s="21" t="s">
        <v>1482</v>
      </c>
      <c r="M112" s="21" t="s">
        <v>2480</v>
      </c>
      <c r="N112" s="21" t="s">
        <v>1471</v>
      </c>
      <c r="O112" s="24">
        <v>0</v>
      </c>
      <c r="P112" s="24">
        <v>0</v>
      </c>
      <c r="Q112" s="24" t="s">
        <v>2655</v>
      </c>
      <c r="R112" s="24" t="s">
        <v>2656</v>
      </c>
      <c r="S112" s="147"/>
    </row>
    <row r="113" spans="1:19" ht="27" customHeight="1" x14ac:dyDescent="0.25">
      <c r="A113" s="75"/>
      <c r="B113" s="75">
        <v>104</v>
      </c>
      <c r="C113" s="24" t="s">
        <v>51</v>
      </c>
      <c r="D113" s="24" t="s">
        <v>198</v>
      </c>
      <c r="E113" s="24" t="s">
        <v>2197</v>
      </c>
      <c r="F113" s="24" t="s">
        <v>2695</v>
      </c>
      <c r="G113" s="85" t="s">
        <v>245</v>
      </c>
      <c r="H113" s="24" t="s">
        <v>2197</v>
      </c>
      <c r="I113" s="21"/>
      <c r="J113" s="21"/>
      <c r="K113" s="24" t="s">
        <v>2696</v>
      </c>
      <c r="L113" s="21" t="s">
        <v>1482</v>
      </c>
      <c r="M113" s="21" t="s">
        <v>1575</v>
      </c>
      <c r="N113" s="21" t="s">
        <v>1471</v>
      </c>
      <c r="O113" s="21">
        <v>0</v>
      </c>
      <c r="P113" s="21">
        <v>0</v>
      </c>
      <c r="Q113" s="21" t="s">
        <v>2655</v>
      </c>
      <c r="R113" s="21" t="s">
        <v>2656</v>
      </c>
      <c r="S113" s="191"/>
    </row>
    <row r="114" spans="1:19" ht="27" customHeight="1" x14ac:dyDescent="0.25">
      <c r="A114" s="75"/>
      <c r="B114" s="75">
        <v>105</v>
      </c>
      <c r="C114" s="24" t="s">
        <v>51</v>
      </c>
      <c r="D114" s="24" t="s">
        <v>198</v>
      </c>
      <c r="E114" s="24" t="s">
        <v>794</v>
      </c>
      <c r="F114" s="24" t="s">
        <v>2695</v>
      </c>
      <c r="G114" s="85" t="s">
        <v>245</v>
      </c>
      <c r="H114" s="24" t="s">
        <v>794</v>
      </c>
      <c r="I114" s="21"/>
      <c r="J114" s="21"/>
      <c r="K114" s="24" t="s">
        <v>2696</v>
      </c>
      <c r="L114" s="21" t="s">
        <v>1482</v>
      </c>
      <c r="M114" s="21" t="s">
        <v>1661</v>
      </c>
      <c r="N114" s="21" t="s">
        <v>1471</v>
      </c>
      <c r="O114" s="24">
        <v>0</v>
      </c>
      <c r="P114" s="24">
        <v>0</v>
      </c>
      <c r="Q114" s="24" t="s">
        <v>2655</v>
      </c>
      <c r="R114" s="24" t="s">
        <v>2656</v>
      </c>
      <c r="S114" s="147"/>
    </row>
    <row r="115" spans="1:19" ht="27" customHeight="1" x14ac:dyDescent="0.25">
      <c r="A115" s="75"/>
      <c r="B115" s="75">
        <v>106</v>
      </c>
      <c r="C115" s="24" t="s">
        <v>51</v>
      </c>
      <c r="D115" s="24" t="s">
        <v>198</v>
      </c>
      <c r="E115" s="24" t="s">
        <v>2663</v>
      </c>
      <c r="F115" s="24" t="s">
        <v>2695</v>
      </c>
      <c r="G115" s="85" t="s">
        <v>245</v>
      </c>
      <c r="H115" s="24" t="s">
        <v>2663</v>
      </c>
      <c r="I115" s="21"/>
      <c r="J115" s="21"/>
      <c r="K115" s="24" t="s">
        <v>2696</v>
      </c>
      <c r="L115" s="21" t="s">
        <v>1482</v>
      </c>
      <c r="M115" s="21" t="s">
        <v>2665</v>
      </c>
      <c r="N115" s="21" t="s">
        <v>1471</v>
      </c>
      <c r="O115" s="24">
        <v>0</v>
      </c>
      <c r="P115" s="24">
        <v>0</v>
      </c>
      <c r="Q115" s="24" t="s">
        <v>2655</v>
      </c>
      <c r="R115" s="24" t="s">
        <v>2656</v>
      </c>
      <c r="S115" s="147"/>
    </row>
    <row r="116" spans="1:19" ht="27" customHeight="1" x14ac:dyDescent="0.25">
      <c r="A116" s="75"/>
      <c r="B116" s="75">
        <v>107</v>
      </c>
      <c r="C116" s="24" t="s">
        <v>51</v>
      </c>
      <c r="D116" s="24" t="s">
        <v>198</v>
      </c>
      <c r="E116" s="24" t="s">
        <v>2193</v>
      </c>
      <c r="F116" s="24" t="s">
        <v>2695</v>
      </c>
      <c r="G116" s="85" t="s">
        <v>245</v>
      </c>
      <c r="H116" s="24" t="s">
        <v>2193</v>
      </c>
      <c r="I116" s="21"/>
      <c r="J116" s="21"/>
      <c r="K116" s="24" t="s">
        <v>2696</v>
      </c>
      <c r="L116" s="21" t="s">
        <v>1482</v>
      </c>
      <c r="M116" s="21" t="s">
        <v>2667</v>
      </c>
      <c r="N116" s="21" t="s">
        <v>1471</v>
      </c>
      <c r="O116" s="24">
        <v>0</v>
      </c>
      <c r="P116" s="24">
        <v>0</v>
      </c>
      <c r="Q116" s="24" t="s">
        <v>2655</v>
      </c>
      <c r="R116" s="24" t="s">
        <v>2656</v>
      </c>
      <c r="S116" s="147"/>
    </row>
    <row r="117" spans="1:19" ht="27" customHeight="1" x14ac:dyDescent="0.25">
      <c r="A117" s="75"/>
      <c r="B117" s="75">
        <v>108</v>
      </c>
      <c r="C117" s="24" t="s">
        <v>51</v>
      </c>
      <c r="D117" s="24" t="s">
        <v>198</v>
      </c>
      <c r="E117" s="24" t="s">
        <v>2196</v>
      </c>
      <c r="F117" s="24" t="s">
        <v>2695</v>
      </c>
      <c r="G117" s="85" t="s">
        <v>245</v>
      </c>
      <c r="H117" s="24" t="s">
        <v>2196</v>
      </c>
      <c r="I117" s="21"/>
      <c r="J117" s="21"/>
      <c r="K117" s="24" t="s">
        <v>2696</v>
      </c>
      <c r="L117" s="21" t="s">
        <v>1482</v>
      </c>
      <c r="M117" s="21" t="s">
        <v>1575</v>
      </c>
      <c r="N117" s="21" t="s">
        <v>1471</v>
      </c>
      <c r="O117" s="24">
        <v>0</v>
      </c>
      <c r="P117" s="24">
        <v>0</v>
      </c>
      <c r="Q117" s="24" t="s">
        <v>2655</v>
      </c>
      <c r="R117" s="24" t="s">
        <v>2656</v>
      </c>
      <c r="S117" s="24"/>
    </row>
    <row r="118" spans="1:19" ht="27" customHeight="1" x14ac:dyDescent="0.25">
      <c r="A118" s="75"/>
      <c r="B118" s="75">
        <v>109</v>
      </c>
      <c r="C118" s="24" t="s">
        <v>51</v>
      </c>
      <c r="D118" s="24" t="s">
        <v>198</v>
      </c>
      <c r="E118" s="24" t="s">
        <v>2669</v>
      </c>
      <c r="F118" s="24" t="s">
        <v>2695</v>
      </c>
      <c r="G118" s="85" t="s">
        <v>245</v>
      </c>
      <c r="H118" s="24" t="s">
        <v>2669</v>
      </c>
      <c r="I118" s="21"/>
      <c r="J118" s="21"/>
      <c r="K118" s="24" t="s">
        <v>2696</v>
      </c>
      <c r="L118" s="21" t="s">
        <v>1458</v>
      </c>
      <c r="M118" s="21" t="s">
        <v>1459</v>
      </c>
      <c r="N118" s="21" t="s">
        <v>1471</v>
      </c>
      <c r="O118" s="24">
        <v>0</v>
      </c>
      <c r="P118" s="24">
        <v>0</v>
      </c>
      <c r="Q118" s="24" t="s">
        <v>2655</v>
      </c>
      <c r="R118" s="24" t="s">
        <v>2656</v>
      </c>
      <c r="S118" s="24"/>
    </row>
    <row r="119" spans="1:19" ht="27" customHeight="1" x14ac:dyDescent="0.25">
      <c r="A119" s="75"/>
      <c r="B119" s="75">
        <v>110</v>
      </c>
      <c r="C119" s="24" t="s">
        <v>51</v>
      </c>
      <c r="D119" s="24" t="s">
        <v>198</v>
      </c>
      <c r="E119" s="24" t="s">
        <v>2467</v>
      </c>
      <c r="F119" s="24" t="s">
        <v>2695</v>
      </c>
      <c r="G119" s="85" t="s">
        <v>245</v>
      </c>
      <c r="H119" s="24" t="s">
        <v>2467</v>
      </c>
      <c r="I119" s="21"/>
      <c r="J119" s="21"/>
      <c r="K119" s="24" t="s">
        <v>2696</v>
      </c>
      <c r="L119" s="21" t="s">
        <v>1482</v>
      </c>
      <c r="M119" s="21" t="s">
        <v>1575</v>
      </c>
      <c r="N119" s="21" t="s">
        <v>1471</v>
      </c>
      <c r="O119" s="24">
        <v>0</v>
      </c>
      <c r="P119" s="24">
        <v>0</v>
      </c>
      <c r="Q119" s="24" t="s">
        <v>2655</v>
      </c>
      <c r="R119" s="24" t="s">
        <v>2656</v>
      </c>
      <c r="S119" s="24"/>
    </row>
    <row r="120" spans="1:19" ht="27" customHeight="1" x14ac:dyDescent="0.25">
      <c r="A120" s="75"/>
      <c r="B120" s="75">
        <v>111</v>
      </c>
      <c r="C120" s="24" t="s">
        <v>51</v>
      </c>
      <c r="D120" s="24" t="s">
        <v>198</v>
      </c>
      <c r="E120" s="24" t="s">
        <v>2468</v>
      </c>
      <c r="F120" s="24" t="s">
        <v>2695</v>
      </c>
      <c r="G120" s="85" t="s">
        <v>245</v>
      </c>
      <c r="H120" s="24" t="s">
        <v>2468</v>
      </c>
      <c r="I120" s="21"/>
      <c r="J120" s="21"/>
      <c r="K120" s="24" t="s">
        <v>2696</v>
      </c>
      <c r="L120" s="21" t="s">
        <v>1482</v>
      </c>
      <c r="M120" s="21" t="s">
        <v>1575</v>
      </c>
      <c r="N120" s="21" t="s">
        <v>1471</v>
      </c>
      <c r="O120" s="21">
        <v>0</v>
      </c>
      <c r="P120" s="21">
        <v>0</v>
      </c>
      <c r="Q120" s="21" t="s">
        <v>2655</v>
      </c>
      <c r="R120" s="21" t="s">
        <v>2656</v>
      </c>
      <c r="S120" s="21"/>
    </row>
    <row r="121" spans="1:19" ht="27" customHeight="1" x14ac:dyDescent="0.25">
      <c r="A121" s="75"/>
      <c r="B121" s="75">
        <v>112</v>
      </c>
      <c r="C121" s="24" t="s">
        <v>51</v>
      </c>
      <c r="D121" s="24" t="s">
        <v>198</v>
      </c>
      <c r="E121" s="24" t="s">
        <v>2469</v>
      </c>
      <c r="F121" s="24" t="s">
        <v>2695</v>
      </c>
      <c r="G121" s="85" t="s">
        <v>245</v>
      </c>
      <c r="H121" s="24" t="s">
        <v>2469</v>
      </c>
      <c r="I121" s="21"/>
      <c r="J121" s="21"/>
      <c r="K121" s="24" t="s">
        <v>2696</v>
      </c>
      <c r="L121" s="21" t="s">
        <v>1487</v>
      </c>
      <c r="M121" s="21" t="s">
        <v>1696</v>
      </c>
      <c r="N121" s="21" t="s">
        <v>1471</v>
      </c>
      <c r="O121" s="24">
        <v>0</v>
      </c>
      <c r="P121" s="24">
        <v>0</v>
      </c>
      <c r="Q121" s="24" t="s">
        <v>2655</v>
      </c>
      <c r="R121" s="24" t="s">
        <v>2656</v>
      </c>
      <c r="S121" s="24"/>
    </row>
    <row r="122" spans="1:19" ht="27" customHeight="1" x14ac:dyDescent="0.25">
      <c r="A122" s="142"/>
      <c r="B122" s="75">
        <v>113</v>
      </c>
      <c r="C122" s="24" t="s">
        <v>51</v>
      </c>
      <c r="D122" s="24" t="s">
        <v>198</v>
      </c>
      <c r="E122" s="24" t="s">
        <v>2470</v>
      </c>
      <c r="F122" s="24" t="s">
        <v>2695</v>
      </c>
      <c r="G122" s="85" t="s">
        <v>245</v>
      </c>
      <c r="H122" s="24" t="s">
        <v>2470</v>
      </c>
      <c r="I122" s="21"/>
      <c r="J122" s="21"/>
      <c r="K122" s="24" t="s">
        <v>2696</v>
      </c>
      <c r="L122" s="21" t="s">
        <v>1482</v>
      </c>
      <c r="M122" s="21" t="s">
        <v>1575</v>
      </c>
      <c r="N122" s="21" t="s">
        <v>1471</v>
      </c>
      <c r="O122" s="24">
        <v>0</v>
      </c>
      <c r="P122" s="24">
        <v>0</v>
      </c>
      <c r="Q122" s="24" t="s">
        <v>2655</v>
      </c>
      <c r="R122" s="24" t="s">
        <v>2656</v>
      </c>
      <c r="S122" s="24"/>
    </row>
    <row r="123" spans="1:19" ht="27" customHeight="1" x14ac:dyDescent="0.25">
      <c r="A123" s="142"/>
      <c r="B123" s="75">
        <v>114</v>
      </c>
      <c r="C123" s="24" t="s">
        <v>51</v>
      </c>
      <c r="D123" s="24" t="s">
        <v>198</v>
      </c>
      <c r="E123" s="24" t="s">
        <v>2471</v>
      </c>
      <c r="F123" s="24" t="s">
        <v>2695</v>
      </c>
      <c r="G123" s="85" t="s">
        <v>245</v>
      </c>
      <c r="H123" s="24" t="s">
        <v>2471</v>
      </c>
      <c r="I123" s="21"/>
      <c r="J123" s="21"/>
      <c r="K123" s="24" t="s">
        <v>2696</v>
      </c>
      <c r="L123" s="21" t="s">
        <v>1482</v>
      </c>
      <c r="M123" s="21" t="s">
        <v>1575</v>
      </c>
      <c r="N123" s="21" t="s">
        <v>1471</v>
      </c>
      <c r="O123" s="24">
        <v>0</v>
      </c>
      <c r="P123" s="24">
        <v>0</v>
      </c>
      <c r="Q123" s="24" t="s">
        <v>2655</v>
      </c>
      <c r="R123" s="24" t="s">
        <v>2656</v>
      </c>
      <c r="S123" s="24"/>
    </row>
    <row r="124" spans="1:19" ht="27" customHeight="1" x14ac:dyDescent="0.25">
      <c r="A124" s="142"/>
      <c r="B124" s="75">
        <v>115</v>
      </c>
      <c r="C124" s="24" t="s">
        <v>51</v>
      </c>
      <c r="D124" s="24" t="s">
        <v>198</v>
      </c>
      <c r="E124" s="24" t="s">
        <v>2199</v>
      </c>
      <c r="F124" s="24" t="s">
        <v>2695</v>
      </c>
      <c r="G124" s="85" t="s">
        <v>245</v>
      </c>
      <c r="H124" s="24" t="s">
        <v>2199</v>
      </c>
      <c r="I124" s="21"/>
      <c r="J124" s="21"/>
      <c r="K124" s="24" t="s">
        <v>2696</v>
      </c>
      <c r="L124" s="21" t="s">
        <v>1482</v>
      </c>
      <c r="M124" s="21" t="s">
        <v>1575</v>
      </c>
      <c r="N124" s="21" t="s">
        <v>1471</v>
      </c>
      <c r="O124" s="24">
        <v>0</v>
      </c>
      <c r="P124" s="24">
        <v>0</v>
      </c>
      <c r="Q124" s="24" t="s">
        <v>2655</v>
      </c>
      <c r="R124" s="24" t="s">
        <v>2656</v>
      </c>
      <c r="S124" s="24"/>
    </row>
    <row r="125" spans="1:19" ht="27" customHeight="1" x14ac:dyDescent="0.25">
      <c r="A125" s="142"/>
      <c r="B125" s="75">
        <v>116</v>
      </c>
      <c r="C125" s="24" t="s">
        <v>51</v>
      </c>
      <c r="D125" s="24" t="s">
        <v>198</v>
      </c>
      <c r="E125" s="24" t="s">
        <v>860</v>
      </c>
      <c r="F125" s="24" t="s">
        <v>2695</v>
      </c>
      <c r="G125" s="85" t="s">
        <v>245</v>
      </c>
      <c r="H125" s="24" t="s">
        <v>860</v>
      </c>
      <c r="I125" s="21"/>
      <c r="J125" s="21"/>
      <c r="K125" s="24" t="s">
        <v>2696</v>
      </c>
      <c r="L125" s="21" t="s">
        <v>1482</v>
      </c>
      <c r="M125" s="21" t="s">
        <v>1575</v>
      </c>
      <c r="N125" s="21" t="s">
        <v>1471</v>
      </c>
      <c r="O125" s="24">
        <v>0</v>
      </c>
      <c r="P125" s="24">
        <v>0</v>
      </c>
      <c r="Q125" s="24" t="s">
        <v>2655</v>
      </c>
      <c r="R125" s="24" t="s">
        <v>2656</v>
      </c>
      <c r="S125" s="24"/>
    </row>
    <row r="126" spans="1:19" ht="27" customHeight="1" x14ac:dyDescent="0.25">
      <c r="A126" s="142"/>
      <c r="B126" s="75">
        <v>117</v>
      </c>
      <c r="C126" s="24" t="s">
        <v>51</v>
      </c>
      <c r="D126" s="24" t="s">
        <v>198</v>
      </c>
      <c r="E126" s="24" t="s">
        <v>875</v>
      </c>
      <c r="F126" s="24" t="s">
        <v>2695</v>
      </c>
      <c r="G126" s="85" t="s">
        <v>245</v>
      </c>
      <c r="H126" s="24" t="s">
        <v>875</v>
      </c>
      <c r="I126" s="21"/>
      <c r="J126" s="21"/>
      <c r="K126" s="24" t="s">
        <v>2696</v>
      </c>
      <c r="L126" s="21" t="s">
        <v>1482</v>
      </c>
      <c r="M126" s="21" t="s">
        <v>1575</v>
      </c>
      <c r="N126" s="21" t="s">
        <v>1471</v>
      </c>
      <c r="O126" s="21">
        <v>0</v>
      </c>
      <c r="P126" s="21">
        <v>0</v>
      </c>
      <c r="Q126" s="21" t="s">
        <v>2655</v>
      </c>
      <c r="R126" s="21" t="s">
        <v>2656</v>
      </c>
      <c r="S126" s="21"/>
    </row>
    <row r="127" spans="1:19" ht="27" customHeight="1" x14ac:dyDescent="0.25">
      <c r="A127" s="142"/>
      <c r="B127" s="75">
        <v>118</v>
      </c>
      <c r="C127" s="24" t="s">
        <v>51</v>
      </c>
      <c r="D127" s="24" t="s">
        <v>198</v>
      </c>
      <c r="E127" s="24" t="s">
        <v>2208</v>
      </c>
      <c r="F127" s="24" t="s">
        <v>2695</v>
      </c>
      <c r="G127" s="85" t="s">
        <v>245</v>
      </c>
      <c r="H127" s="24" t="s">
        <v>2208</v>
      </c>
      <c r="I127" s="21"/>
      <c r="J127" s="21"/>
      <c r="K127" s="24" t="s">
        <v>2696</v>
      </c>
      <c r="L127" s="21" t="s">
        <v>1482</v>
      </c>
      <c r="M127" s="21" t="s">
        <v>2667</v>
      </c>
      <c r="N127" s="21" t="s">
        <v>1471</v>
      </c>
      <c r="O127" s="21">
        <v>0</v>
      </c>
      <c r="P127" s="21">
        <v>0</v>
      </c>
      <c r="Q127" s="21" t="s">
        <v>2655</v>
      </c>
      <c r="R127" s="21" t="s">
        <v>2656</v>
      </c>
      <c r="S127" s="21"/>
    </row>
    <row r="128" spans="1:19" ht="27" customHeight="1" x14ac:dyDescent="0.25">
      <c r="A128" s="142"/>
      <c r="B128" s="75">
        <v>119</v>
      </c>
      <c r="C128" s="24" t="s">
        <v>51</v>
      </c>
      <c r="D128" s="24" t="s">
        <v>198</v>
      </c>
      <c r="E128" s="24" t="s">
        <v>2209</v>
      </c>
      <c r="F128" s="24" t="s">
        <v>2695</v>
      </c>
      <c r="G128" s="85" t="s">
        <v>245</v>
      </c>
      <c r="H128" s="24" t="s">
        <v>2209</v>
      </c>
      <c r="I128" s="21"/>
      <c r="J128" s="21"/>
      <c r="K128" s="24" t="s">
        <v>2696</v>
      </c>
      <c r="L128" s="21" t="s">
        <v>1482</v>
      </c>
      <c r="M128" s="21" t="s">
        <v>2667</v>
      </c>
      <c r="N128" s="21" t="s">
        <v>1471</v>
      </c>
      <c r="O128" s="24">
        <v>0</v>
      </c>
      <c r="P128" s="24">
        <v>0</v>
      </c>
      <c r="Q128" s="24" t="s">
        <v>2655</v>
      </c>
      <c r="R128" s="24" t="s">
        <v>2656</v>
      </c>
      <c r="S128" s="24"/>
    </row>
    <row r="129" spans="1:19" ht="27" customHeight="1" x14ac:dyDescent="0.25">
      <c r="A129" s="142"/>
      <c r="B129" s="75">
        <v>120</v>
      </c>
      <c r="C129" s="24" t="s">
        <v>51</v>
      </c>
      <c r="D129" s="24" t="s">
        <v>198</v>
      </c>
      <c r="E129" s="24" t="s">
        <v>2206</v>
      </c>
      <c r="F129" s="24" t="s">
        <v>2695</v>
      </c>
      <c r="G129" s="85" t="s">
        <v>245</v>
      </c>
      <c r="H129" s="24" t="s">
        <v>2206</v>
      </c>
      <c r="I129" s="21"/>
      <c r="J129" s="21"/>
      <c r="K129" s="24" t="s">
        <v>2696</v>
      </c>
      <c r="L129" s="21" t="s">
        <v>1482</v>
      </c>
      <c r="M129" s="21" t="s">
        <v>1661</v>
      </c>
      <c r="N129" s="21" t="s">
        <v>1471</v>
      </c>
      <c r="O129" s="24">
        <v>0</v>
      </c>
      <c r="P129" s="24">
        <v>0</v>
      </c>
      <c r="Q129" s="24" t="s">
        <v>2655</v>
      </c>
      <c r="R129" s="24" t="s">
        <v>2656</v>
      </c>
      <c r="S129" s="24"/>
    </row>
    <row r="130" spans="1:19" ht="27" customHeight="1" x14ac:dyDescent="0.25">
      <c r="A130" s="142"/>
      <c r="B130" s="75">
        <v>121</v>
      </c>
      <c r="C130" s="24" t="s">
        <v>51</v>
      </c>
      <c r="D130" s="24" t="s">
        <v>198</v>
      </c>
      <c r="E130" s="24" t="s">
        <v>2683</v>
      </c>
      <c r="F130" s="24" t="s">
        <v>2695</v>
      </c>
      <c r="G130" s="85" t="s">
        <v>245</v>
      </c>
      <c r="H130" s="24" t="s">
        <v>2683</v>
      </c>
      <c r="I130" s="21"/>
      <c r="J130" s="21"/>
      <c r="K130" s="24" t="s">
        <v>2696</v>
      </c>
      <c r="L130" s="21" t="s">
        <v>1482</v>
      </c>
      <c r="M130" s="21" t="s">
        <v>1555</v>
      </c>
      <c r="N130" s="21" t="s">
        <v>1471</v>
      </c>
      <c r="O130" s="24">
        <v>0</v>
      </c>
      <c r="P130" s="24">
        <v>0</v>
      </c>
      <c r="Q130" s="24" t="s">
        <v>2655</v>
      </c>
      <c r="R130" s="24" t="s">
        <v>2656</v>
      </c>
      <c r="S130" s="24"/>
    </row>
    <row r="131" spans="1:19" ht="27" customHeight="1" x14ac:dyDescent="0.25">
      <c r="A131" s="142"/>
      <c r="B131" s="75">
        <v>122</v>
      </c>
      <c r="C131" s="24" t="s">
        <v>51</v>
      </c>
      <c r="D131" s="24" t="s">
        <v>198</v>
      </c>
      <c r="E131" s="24" t="s">
        <v>1561</v>
      </c>
      <c r="F131" s="24" t="s">
        <v>2695</v>
      </c>
      <c r="G131" s="85" t="s">
        <v>245</v>
      </c>
      <c r="H131" s="24" t="s">
        <v>1561</v>
      </c>
      <c r="I131" s="21"/>
      <c r="J131" s="21"/>
      <c r="K131" s="24" t="s">
        <v>2696</v>
      </c>
      <c r="L131" s="21" t="s">
        <v>1563</v>
      </c>
      <c r="M131" s="21" t="s">
        <v>1564</v>
      </c>
      <c r="N131" s="21" t="s">
        <v>1471</v>
      </c>
      <c r="O131" s="24">
        <v>0</v>
      </c>
      <c r="P131" s="24">
        <v>0</v>
      </c>
      <c r="Q131" s="24" t="s">
        <v>2655</v>
      </c>
      <c r="R131" s="24" t="s">
        <v>2656</v>
      </c>
      <c r="S131" s="24"/>
    </row>
    <row r="132" spans="1:19" ht="27" customHeight="1" x14ac:dyDescent="0.25">
      <c r="B132" s="75">
        <v>128</v>
      </c>
      <c r="C132" s="24" t="s">
        <v>51</v>
      </c>
      <c r="D132" s="24" t="s">
        <v>198</v>
      </c>
      <c r="E132" s="24" t="s">
        <v>2197</v>
      </c>
      <c r="F132" s="24" t="s">
        <v>2188</v>
      </c>
      <c r="G132" s="85" t="s">
        <v>199</v>
      </c>
      <c r="H132" s="24" t="s">
        <v>2197</v>
      </c>
      <c r="I132" s="21"/>
      <c r="J132" s="21"/>
      <c r="K132" s="24" t="s">
        <v>2692</v>
      </c>
      <c r="L132" s="21" t="s">
        <v>1482</v>
      </c>
      <c r="M132" s="21" t="s">
        <v>1575</v>
      </c>
      <c r="N132" s="21" t="s">
        <v>1471</v>
      </c>
      <c r="O132" s="21">
        <v>0</v>
      </c>
      <c r="P132" s="21">
        <v>0</v>
      </c>
      <c r="Q132" s="21" t="s">
        <v>2655</v>
      </c>
      <c r="R132" s="21" t="s">
        <v>2656</v>
      </c>
      <c r="S132" s="21"/>
    </row>
    <row r="133" spans="1:19" ht="27" customHeight="1" x14ac:dyDescent="0.25">
      <c r="B133" s="75">
        <v>135</v>
      </c>
      <c r="C133" s="24" t="s">
        <v>51</v>
      </c>
      <c r="D133" s="24" t="s">
        <v>198</v>
      </c>
      <c r="E133" s="24" t="s">
        <v>2468</v>
      </c>
      <c r="F133" s="24" t="s">
        <v>2188</v>
      </c>
      <c r="G133" s="85" t="s">
        <v>199</v>
      </c>
      <c r="H133" s="24" t="s">
        <v>2468</v>
      </c>
      <c r="I133" s="21"/>
      <c r="J133" s="21"/>
      <c r="K133" s="24" t="s">
        <v>2692</v>
      </c>
      <c r="L133" s="21" t="s">
        <v>1482</v>
      </c>
      <c r="M133" s="21" t="s">
        <v>1575</v>
      </c>
      <c r="N133" s="21" t="s">
        <v>1471</v>
      </c>
      <c r="O133" s="21">
        <v>0</v>
      </c>
      <c r="P133" s="21">
        <v>0</v>
      </c>
      <c r="Q133" s="21" t="s">
        <v>2655</v>
      </c>
      <c r="R133" s="21" t="s">
        <v>2656</v>
      </c>
      <c r="S133" s="21"/>
    </row>
  </sheetData>
  <autoFilter ref="B10:S133" xr:uid="{00000000-0001-0000-A300-000000000000}"/>
  <mergeCells count="1">
    <mergeCell ref="C9:M9"/>
  </mergeCells>
  <hyperlinks>
    <hyperlink ref="G14" location="RCT054_PESSOAS_UNIVERS!A1" display="RCT054_PESSOAS_UNIVERS" xr:uid="{00000000-0004-0000-A300-000000000000}"/>
    <hyperlink ref="G15" location="RCT054_PESSOAS_UNIVERS!A1" display="RCT054_PESSOAS_UNIVERS" xr:uid="{00000000-0004-0000-A300-000001000000}"/>
    <hyperlink ref="G16" location="RCT056_CENT_MANUAL!A1" display="RCT056_CENT_MANUAL" xr:uid="{00000000-0004-0000-A300-000002000000}"/>
    <hyperlink ref="G17" location="RCT054_PESSOAS_UNIVERS!A1" display="RCT054_PESSOAS_UNIVERS" xr:uid="{00000000-0004-0000-A300-000003000000}"/>
    <hyperlink ref="G18" location="RCT056_CENT_MANUAL!A1" display="RCT056_CENT_MANUAL" xr:uid="{00000000-0004-0000-A300-000004000000}"/>
    <hyperlink ref="G19" location="RCT054_PESSOAS_UNIVERS!A1" display="RCT054_PESSOAS_UNIVERS" xr:uid="{00000000-0004-0000-A300-000005000000}"/>
    <hyperlink ref="G20" location="RCT056_CENT_MANUAL!A1" display="RCT056_CENT_MANUAL" xr:uid="{00000000-0004-0000-A300-000006000000}"/>
    <hyperlink ref="G21" location="RCT054_PESSOAS_UNIVERS!A1" display="RCT054_PESSOAS_UNIVERS" xr:uid="{00000000-0004-0000-A300-000007000000}"/>
    <hyperlink ref="G22" location="RCT056_CENT_MANUAL!A1" display="RCT056_CENT_MANUAL" xr:uid="{00000000-0004-0000-A300-000008000000}"/>
    <hyperlink ref="G23" location="RCT054_PESSOAS_UNIVERS!A1" display="RCT054_PESSOAS_UNIVERS" xr:uid="{00000000-0004-0000-A300-000009000000}"/>
    <hyperlink ref="G24" location="RCT056_CENT_MANUAL!A1" display="RCT056_CENT_MANUAL" xr:uid="{00000000-0004-0000-A300-00000A000000}"/>
    <hyperlink ref="G27" location="RCT056_CENT_MANUAL!A1" display="RCT056_CENT_MANUAL" xr:uid="{00000000-0004-0000-A300-00000B000000}"/>
    <hyperlink ref="G28" location="RCT054_PESSOAS_UNIVERS!A1" display="RCT054_PESSOAS_UNIVERS" xr:uid="{00000000-0004-0000-A300-00000C000000}"/>
    <hyperlink ref="G29" location="RCT056_CENT_MANUAL!A1" display="RCT056_CENT_MANUAL" xr:uid="{00000000-0004-0000-A300-00000D000000}"/>
    <hyperlink ref="G30" location="RCT054_PESSOAS_UNIVERS!A1" display="RCT054_PESSOAS_UNIVERS" xr:uid="{00000000-0004-0000-A300-00000E000000}"/>
    <hyperlink ref="G31" location="RCT056_CENT_MANUAL!A1" display="RCT056_CENT_MANUAL" xr:uid="{00000000-0004-0000-A300-00000F000000}"/>
    <hyperlink ref="G32" location="RCT054_PESSOAS_UNIVERS!A1" display="RCT054_PESSOAS_UNIVERS" xr:uid="{00000000-0004-0000-A300-000010000000}"/>
    <hyperlink ref="G33" location="RCT056_CENT_MANUAL!A1" display="RCT056_CENT_MANUAL" xr:uid="{00000000-0004-0000-A300-000011000000}"/>
    <hyperlink ref="G34" location="RCT054_PESSOAS_UNIVERS!A1" display="RCT054_PESSOAS_UNIVERS" xr:uid="{00000000-0004-0000-A300-000012000000}"/>
    <hyperlink ref="G35" location="RCT016_HABILITACOES_REF!A1" display="RCT016_HABILITACOES_REF" xr:uid="{00000000-0004-0000-A300-000013000000}"/>
    <hyperlink ref="G36" location="RCT056_CENT_MANUAL!A1" display="RCT056_CENT_MANUAL" xr:uid="{00000000-0004-0000-A300-000014000000}"/>
    <hyperlink ref="G37" location="RCT054_PESSOAS_UNIVERS!A1" display="RCT054_PESSOAS_UNIVERS" xr:uid="{00000000-0004-0000-A300-000015000000}"/>
    <hyperlink ref="G38" location="RCT056_CENT_MANUAL!A1" display="RCT056_CENT_MANUAL" xr:uid="{00000000-0004-0000-A300-000016000000}"/>
    <hyperlink ref="G39" location="RCT054_PESSOAS_UNIVERS!A1" display="RCT054_PESSOAS_UNIVERS" xr:uid="{00000000-0004-0000-A300-000017000000}"/>
    <hyperlink ref="G40" location="RCT031_PAIS_REF!A1" display="RCT031_PAIS_REF" xr:uid="{00000000-0004-0000-A300-000018000000}"/>
    <hyperlink ref="G41" location="RCT056_CENT_MANUAL!A1" display="RCT056_CENT_MANUAL" xr:uid="{00000000-0004-0000-A300-000019000000}"/>
    <hyperlink ref="G42" location="RCT054_PESSOAS_UNIVERS!A1" display="RCT054_PESSOAS_UNIVERS" xr:uid="{00000000-0004-0000-A300-00001A000000}"/>
    <hyperlink ref="G43" location="RCT056_CENT_MANUAL!A1" display="RCT056_CENT_MANUAL" xr:uid="{00000000-0004-0000-A300-00001B000000}"/>
    <hyperlink ref="G44" location="RCT054_PESSOAS_UNIVERS!A1" display="RCT054_PESSOAS_UNIVERS" xr:uid="{00000000-0004-0000-A300-00001C000000}"/>
    <hyperlink ref="G45" location="RCT056_CENT_MANUAL!A1" display="RCT056_CENT_MANUAL" xr:uid="{00000000-0004-0000-A300-00001D000000}"/>
    <hyperlink ref="G46" location="RCT054_PESSOAS_UNIVERS!A1" display="RCT054_PESSOAS_UNIVERS" xr:uid="{00000000-0004-0000-A300-00001E000000}"/>
    <hyperlink ref="G47" location="RCT056_CENT_MANUAL!A1" display="RCT056_CENT_MANUAL" xr:uid="{00000000-0004-0000-A300-00001F000000}"/>
    <hyperlink ref="G48" location="RCT054_PESSOAS_UNIVERS!A1" display="RCT054_PESSOAS_UNIVERS" xr:uid="{00000000-0004-0000-A300-000020000000}"/>
    <hyperlink ref="G49" location="RCT056_CENT_MANUAL!A1" display="RCT056_CENT_MANUAL" xr:uid="{00000000-0004-0000-A300-000021000000}"/>
    <hyperlink ref="G50" location="RCT054_PESSOAS_UNIVERS!A1" display="RCT054_PESSOAS_UNIVERS" xr:uid="{00000000-0004-0000-A300-000022000000}"/>
    <hyperlink ref="G56" location="SAT2002_SIND_ENTIDADES_FS!A1" display="SAT2002_SIND_ENTIDADES_FS" xr:uid="{00000000-0004-0000-A300-000023000000}"/>
    <hyperlink ref="G57" location="SAT2009_LG_ENTID_SIND_FS!A1" display="SAT2009_LG_ENTID_SIND_FS" xr:uid="{00000000-0004-0000-A300-000024000000}"/>
    <hyperlink ref="G58" location="SAT2002_SIND_ENTIDADES_FS!A1" display="SAT2002_SIND_ENTIDADES_FS" xr:uid="{00000000-0004-0000-A300-000025000000}"/>
    <hyperlink ref="G59" location="SAT2009_LG_ENTID_SIND_FS!A1" display="SAT2009_LG_ENTID_SIND_FS" xr:uid="{00000000-0004-0000-A300-000026000000}"/>
    <hyperlink ref="G63" location="SAT2002_SIND_ENTIDADES_FS!A1" display="SAT2002_SIND_ENTIDADES_FS" xr:uid="{00000000-0004-0000-A300-000027000000}"/>
    <hyperlink ref="G64" location="SAT2009_LG_ENTID_SIND_FS!A1" display="SAT2009_LG_ENTID_SIND_FS" xr:uid="{00000000-0004-0000-A300-000028000000}"/>
    <hyperlink ref="G65" location="SAT2002_SIND_ENTIDADES_FS!A1" display="SAT2002_SIND_ENTIDADES_FS" xr:uid="{00000000-0004-0000-A300-000029000000}"/>
    <hyperlink ref="G66" location="SAT2009_LG_ENTID_SIND_FS!A1" display="SAT2009_LG_ENTID_SIND_FS" xr:uid="{00000000-0004-0000-A300-00002A000000}"/>
    <hyperlink ref="G73" location="SAT2002_SIND_ENTIDADES_FS!A1" display="SAT2002_SIND_ENTIDADES_FS" xr:uid="{00000000-0004-0000-A300-00002B000000}"/>
    <hyperlink ref="G74" location="SAT2009_LG_ENTID_SIND_FS!A1" display="SAT2009_LG_ENTID_SIND_FS" xr:uid="{00000000-0004-0000-A300-00002C000000}"/>
    <hyperlink ref="G76" location="SAT2002_SIND_ENTIDADES_FS!A1" display="SAT2002_SIND_ENTIDADES_FS" xr:uid="{00000000-0004-0000-A300-00002D000000}"/>
    <hyperlink ref="G77" location="SAT2009_LG_ENTID_SIND_FS!A1" display="SAT2009_LG_ENTID_SIND_FS" xr:uid="{00000000-0004-0000-A300-00002E000000}"/>
    <hyperlink ref="G78" location="SAT2002_SIND_ENTIDADES_FS!A1" display="SAT2002_SIND_ENTIDADES_FS" xr:uid="{00000000-0004-0000-A300-00002F000000}"/>
    <hyperlink ref="G79" location="SAT2009_LG_ENTID_SIND_FS!A1" display="SAT2009_LG_ENTID_SIND_FS" xr:uid="{00000000-0004-0000-A300-000030000000}"/>
    <hyperlink ref="G80" location="SAT2002_SIND_ENTIDADES_FS!A1" display="SAT2002_SIND_ENTIDADES_FS" xr:uid="{00000000-0004-0000-A300-000031000000}"/>
    <hyperlink ref="G81" location="SAT2009_LG_ENTID_SIND_FS!A1" display="SAT2009_LG_ENTID_SIND_FS" xr:uid="{00000000-0004-0000-A300-000032000000}"/>
    <hyperlink ref="G82" location="SAT2002_SIND_ENTIDADES_FS!A1" display="SAT2002_SIND_ENTIDADES_FS" xr:uid="{00000000-0004-0000-A300-000033000000}"/>
    <hyperlink ref="G83" location="SAT2009_LG_ENTID_SIND_FS!A1" display="SAT2009_LG_ENTID_SIND_FS" xr:uid="{00000000-0004-0000-A300-000034000000}"/>
    <hyperlink ref="G86" location="RCT200_ENTIDADES_VC!A1" display="RCT200_ENTIDADES_VC" xr:uid="{00000000-0004-0000-A300-000035000000}"/>
    <hyperlink ref="G87" location="RCT200_ENTIDADES_VC!A1" display="RCT200_ENTIDADES_VC" xr:uid="{00000000-0004-0000-A300-000036000000}"/>
    <hyperlink ref="G88" location="RCT200_ENTIDADES_VC!A1" display="RCT200_ENTIDADES_VC" xr:uid="{00000000-0004-0000-A300-000037000000}"/>
    <hyperlink ref="G89" location="RCT200_ENTIDADES_VC!A1" display="RCT200_ENTIDADES_VC" xr:uid="{00000000-0004-0000-A300-000038000000}"/>
    <hyperlink ref="G90" location="RCT200_ENTIDADES_VC!A1" display="RCT200_ENTIDADES_VC" xr:uid="{00000000-0004-0000-A300-000039000000}"/>
    <hyperlink ref="G91" location="RCT200_ENTIDADES_VC!A1" display="RCT200_ENTIDADES_VC" xr:uid="{00000000-0004-0000-A300-00003A000000}"/>
    <hyperlink ref="G92" location="RCT200_ENTIDADES_VC!A1" display="RCT200_ENTIDADES_VC" xr:uid="{00000000-0004-0000-A300-00003B000000}"/>
    <hyperlink ref="G93" location="RCT200_ENTIDADES_VC!A1" display="RCT200_ENTIDADES_VC" xr:uid="{00000000-0004-0000-A300-00003C000000}"/>
    <hyperlink ref="G94" location="RCT200_ENTIDADES_VC!A1" display="RCT200_ENTIDADES_VC" xr:uid="{00000000-0004-0000-A300-00003D000000}"/>
    <hyperlink ref="G95" location="RCT200_ENTIDADES_VC!A1" display="RCT200_ENTIDADES_VC" xr:uid="{00000000-0004-0000-A300-00003E000000}"/>
    <hyperlink ref="G96" location="RCT200_ENTIDADES_VC!A1" display="RCT200_ENTIDADES_VC" xr:uid="{00000000-0004-0000-A300-00003F000000}"/>
    <hyperlink ref="G97" location="RCT200_ENTIDADES_VC!A1" display="RCT200_ENTIDADES_VC" xr:uid="{00000000-0004-0000-A300-000040000000}"/>
    <hyperlink ref="G98" location="RCT200_ENTIDADES_VC!A1" display="RCT200_ENTIDADES_VC" xr:uid="{00000000-0004-0000-A300-000041000000}"/>
    <hyperlink ref="G99" location="RCT200_ENTIDADES_VC!A1" display="RCT200_ENTIDADES_VC" xr:uid="{00000000-0004-0000-A300-000042000000}"/>
    <hyperlink ref="G100" location="RCT200_ENTIDADES_VC!A1" display="RCT200_ENTIDADES_VC" xr:uid="{00000000-0004-0000-A300-000043000000}"/>
    <hyperlink ref="G101" location="RCT200_ENTIDADES_VC!A1" display="RCT200_ENTIDADES_VC" xr:uid="{00000000-0004-0000-A300-000044000000}"/>
    <hyperlink ref="G102" location="RCT200_ENTIDADES_VC!A1" display="RCT200_ENTIDADES_VC" xr:uid="{00000000-0004-0000-A300-000045000000}"/>
    <hyperlink ref="G103" location="RCT200_ENTIDADES_VC!A1" display="RCT200_ENTIDADES_VC" xr:uid="{00000000-0004-0000-A300-000046000000}"/>
    <hyperlink ref="G104" location="RCT200_ENTIDADES_VC!A1" display="RCT200_ENTIDADES_VC" xr:uid="{00000000-0004-0000-A300-000047000000}"/>
    <hyperlink ref="G105" location="RCT200_ENTIDADES_VC!A1" display="RCT200_ENTIDADES_VC" xr:uid="{00000000-0004-0000-A300-000048000000}"/>
    <hyperlink ref="G106" location="RCT200_ENTIDADES_VC!A1" display="RCT200_ENTIDADES_VC" xr:uid="{00000000-0004-0000-A300-000049000000}"/>
    <hyperlink ref="G107" location="RCT200_ENTIDADES_VC!A1" display="RCT200_ENTIDADES_VC" xr:uid="{00000000-0004-0000-A300-00004A000000}"/>
    <hyperlink ref="G108" location="RCT300_ENTIDADES!A1" display="RCT300_ENTIDADES" xr:uid="{00000000-0004-0000-A300-00004B000000}"/>
    <hyperlink ref="G109" location="RCT300_ENTIDADES!A1" display="RCT300_ENTIDADES" xr:uid="{00000000-0004-0000-A300-00004C000000}"/>
    <hyperlink ref="G110" location="RCT300_ENTIDADES!A1" display="RCT300_ENTIDADES" xr:uid="{00000000-0004-0000-A300-00004D000000}"/>
    <hyperlink ref="G111" location="RCT300_ENTIDADES!A1" display="RCT300_ENTIDADES" xr:uid="{00000000-0004-0000-A300-00004E000000}"/>
    <hyperlink ref="G112" location="RCT300_ENTIDADES!A1" display="RCT300_ENTIDADES" xr:uid="{00000000-0004-0000-A300-00004F000000}"/>
    <hyperlink ref="G113" location="RCT300_ENTIDADES!A1" display="RCT300_ENTIDADES" xr:uid="{00000000-0004-0000-A300-000050000000}"/>
    <hyperlink ref="G114" location="RCT300_ENTIDADES!A1" display="RCT300_ENTIDADES" xr:uid="{00000000-0004-0000-A300-000051000000}"/>
    <hyperlink ref="G115" location="RCT300_ENTIDADES!A1" display="RCT300_ENTIDADES" xr:uid="{00000000-0004-0000-A300-000052000000}"/>
    <hyperlink ref="G116" location="RCT300_ENTIDADES!A1" display="RCT300_ENTIDADES" xr:uid="{00000000-0004-0000-A300-000053000000}"/>
    <hyperlink ref="G117" location="RCT300_ENTIDADES!A1" display="RCT300_ENTIDADES" xr:uid="{00000000-0004-0000-A300-000054000000}"/>
    <hyperlink ref="G118" location="RCT300_ENTIDADES!A1" display="RCT300_ENTIDADES" xr:uid="{00000000-0004-0000-A300-000055000000}"/>
    <hyperlink ref="G119" location="RCT300_ENTIDADES!A1" display="RCT300_ENTIDADES" xr:uid="{00000000-0004-0000-A300-000056000000}"/>
    <hyperlink ref="G120" location="RCT300_ENTIDADES!A1" display="RCT300_ENTIDADES" xr:uid="{00000000-0004-0000-A300-000057000000}"/>
    <hyperlink ref="G121" location="RCT300_ENTIDADES!A1" display="RCT300_ENTIDADES" xr:uid="{00000000-0004-0000-A300-000058000000}"/>
    <hyperlink ref="G122" location="RCT300_ENTIDADES!A1" display="RCT300_ENTIDADES" xr:uid="{00000000-0004-0000-A300-000059000000}"/>
    <hyperlink ref="G123" location="RCT300_ENTIDADES!A1" display="RCT300_ENTIDADES" xr:uid="{00000000-0004-0000-A300-00005A000000}"/>
    <hyperlink ref="G124" location="RCT300_ENTIDADES!A1" display="RCT300_ENTIDADES" xr:uid="{00000000-0004-0000-A300-00005B000000}"/>
    <hyperlink ref="G125" location="RCT300_ENTIDADES!A1" display="RCT300_ENTIDADES" xr:uid="{00000000-0004-0000-A300-00005C000000}"/>
    <hyperlink ref="G126" location="RCT300_ENTIDADES!A1" display="RCT300_ENTIDADES" xr:uid="{00000000-0004-0000-A300-00005D000000}"/>
    <hyperlink ref="G127" location="RCT300_ENTIDADES!A1" display="RCT300_ENTIDADES" xr:uid="{00000000-0004-0000-A300-00005E000000}"/>
    <hyperlink ref="G128" location="RCT300_ENTIDADES!A1" display="RCT300_ENTIDADES" xr:uid="{00000000-0004-0000-A300-00005F000000}"/>
    <hyperlink ref="G129" location="RCT300_ENTIDADES!A1" display="RCT300_ENTIDADES" xr:uid="{00000000-0004-0000-A300-000060000000}"/>
    <hyperlink ref="G130" location="RCT300_ENTIDADES!A1" display="RCT300_ENTIDADES" xr:uid="{00000000-0004-0000-A300-000061000000}"/>
    <hyperlink ref="G131" location="RCT300_ENTIDADES!A1" display="RCT300_ENTIDADES" xr:uid="{00000000-0004-0000-A300-000062000000}"/>
    <hyperlink ref="G123:G133" location="RCT200_ENTIDADES_VC!A1" display="RCT200_ENTIDADES_VC" xr:uid="{00000000-0004-0000-A300-000063000000}"/>
    <hyperlink ref="B6" location="Variáveis!A1" display="Variáveis" xr:uid="{00000000-0004-0000-A300-000064000000}"/>
    <hyperlink ref="C6" location="'Índice de Tabelas'!A1" display="Índice de Tabelas" xr:uid="{00000000-0004-0000-A300-000065000000}"/>
    <hyperlink ref="D6" location="'Manual de Instrução'!A1" display="Manual de Instrução" xr:uid="{00000000-0004-0000-A300-000066000000}"/>
    <hyperlink ref="G26" location="RCT054_PESSOAS_UNIVERS!A1" display="RCT054_PESSOAS_UNIVERS" xr:uid="{00000000-0004-0000-A300-000067000000}"/>
    <hyperlink ref="G25" location="RCT031_PAIS_REF!A1" display="RCT031_PAIS_REF" xr:uid="{00000000-0004-0000-A300-00006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9389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238"/>
  <dimension ref="A1:S53"/>
  <sheetViews>
    <sheetView zoomScale="74" workbookViewId="0">
      <pane xSplit="5" ySplit="10" topLeftCell="F11" activePane="bottomRight" state="frozen"/>
      <selection pane="topRight" activeCell="F1" sqref="F1"/>
      <selection pane="bottomLeft" activeCell="A18" sqref="A18"/>
      <selection pane="bottomRight" activeCell="B10" sqref="B10:S5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09765625" style="27" customWidth="1"/>
    <col min="5" max="5" width="23.59765625" style="27" customWidth="1"/>
    <col min="6" max="6" width="27.3984375" style="27" customWidth="1"/>
    <col min="7" max="7" width="32.3984375" style="27" customWidth="1"/>
    <col min="8" max="8" width="23.8984375" style="27" customWidth="1"/>
    <col min="9" max="9" width="47.09765625"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199</v>
      </c>
      <c r="E11" s="24" t="s">
        <v>1456</v>
      </c>
      <c r="F11" s="24" t="s">
        <v>2188</v>
      </c>
      <c r="G11" s="65"/>
      <c r="H11" s="21"/>
      <c r="I11" s="21" t="s">
        <v>1890</v>
      </c>
      <c r="J11" s="24"/>
      <c r="K11" s="24"/>
      <c r="L11" s="21" t="s">
        <v>1458</v>
      </c>
      <c r="M11" s="21" t="s">
        <v>1459</v>
      </c>
      <c r="N11" s="21" t="s">
        <v>1471</v>
      </c>
      <c r="O11" s="24">
        <v>0</v>
      </c>
      <c r="P11" s="73">
        <v>0</v>
      </c>
      <c r="Q11" s="73" t="s">
        <v>2697</v>
      </c>
      <c r="R11" s="24" t="s">
        <v>2697</v>
      </c>
      <c r="S11" s="147"/>
    </row>
    <row r="12" spans="1:19" ht="27" customHeight="1" x14ac:dyDescent="0.25">
      <c r="A12" s="75"/>
      <c r="B12" s="75">
        <v>2</v>
      </c>
      <c r="C12" s="24" t="s">
        <v>51</v>
      </c>
      <c r="D12" s="24" t="s">
        <v>199</v>
      </c>
      <c r="E12" s="24" t="s">
        <v>2526</v>
      </c>
      <c r="F12" s="24" t="s">
        <v>2188</v>
      </c>
      <c r="G12" s="21"/>
      <c r="H12" s="21"/>
      <c r="I12" s="21" t="s">
        <v>1890</v>
      </c>
      <c r="J12" s="21"/>
      <c r="K12" s="21"/>
      <c r="L12" s="21" t="s">
        <v>1458</v>
      </c>
      <c r="M12" s="21" t="s">
        <v>1459</v>
      </c>
      <c r="N12" s="21" t="s">
        <v>1471</v>
      </c>
      <c r="O12" s="24">
        <v>0</v>
      </c>
      <c r="P12" s="24">
        <v>0</v>
      </c>
      <c r="Q12" s="24" t="s">
        <v>2697</v>
      </c>
      <c r="R12" s="24" t="s">
        <v>2697</v>
      </c>
      <c r="S12" s="147"/>
    </row>
    <row r="13" spans="1:19" ht="27" customHeight="1" x14ac:dyDescent="0.25">
      <c r="A13" s="75"/>
      <c r="B13" s="75">
        <v>3</v>
      </c>
      <c r="C13" s="24" t="s">
        <v>51</v>
      </c>
      <c r="D13" s="24" t="s">
        <v>199</v>
      </c>
      <c r="E13" s="24" t="s">
        <v>2519</v>
      </c>
      <c r="F13" s="24" t="s">
        <v>2188</v>
      </c>
      <c r="G13" s="21"/>
      <c r="H13" s="21"/>
      <c r="I13" s="22" t="s">
        <v>2659</v>
      </c>
      <c r="J13" s="21"/>
      <c r="K13" s="21"/>
      <c r="L13" s="21" t="s">
        <v>1482</v>
      </c>
      <c r="M13" s="21" t="s">
        <v>1704</v>
      </c>
      <c r="N13" s="21" t="s">
        <v>1471</v>
      </c>
      <c r="O13" s="24">
        <v>0</v>
      </c>
      <c r="P13" s="24">
        <v>0</v>
      </c>
      <c r="Q13" s="24" t="s">
        <v>2697</v>
      </c>
      <c r="R13" s="24" t="s">
        <v>2697</v>
      </c>
      <c r="S13" s="147"/>
    </row>
    <row r="14" spans="1:19" ht="27" customHeight="1" x14ac:dyDescent="0.25">
      <c r="A14" s="75"/>
      <c r="B14" s="75">
        <v>4</v>
      </c>
      <c r="C14" s="24" t="s">
        <v>51</v>
      </c>
      <c r="D14" s="24" t="s">
        <v>199</v>
      </c>
      <c r="E14" s="24" t="s">
        <v>2180</v>
      </c>
      <c r="F14" s="24" t="s">
        <v>2188</v>
      </c>
      <c r="G14" s="85" t="s">
        <v>121</v>
      </c>
      <c r="H14" s="21" t="s">
        <v>2180</v>
      </c>
      <c r="I14" s="21"/>
      <c r="J14" s="21" t="s">
        <v>2698</v>
      </c>
      <c r="K14" s="21" t="s">
        <v>2699</v>
      </c>
      <c r="L14" s="21" t="s">
        <v>1482</v>
      </c>
      <c r="M14" s="21" t="s">
        <v>1555</v>
      </c>
      <c r="N14" s="21" t="s">
        <v>1471</v>
      </c>
      <c r="O14" s="24">
        <v>0</v>
      </c>
      <c r="P14" s="24">
        <v>0</v>
      </c>
      <c r="Q14" s="24" t="s">
        <v>2697</v>
      </c>
      <c r="R14" s="24" t="s">
        <v>2697</v>
      </c>
      <c r="S14" s="147"/>
    </row>
    <row r="15" spans="1:19" ht="27" customHeight="1" x14ac:dyDescent="0.25">
      <c r="A15" s="75"/>
      <c r="B15" s="75">
        <v>5</v>
      </c>
      <c r="C15" s="24" t="s">
        <v>51</v>
      </c>
      <c r="D15" s="24" t="s">
        <v>199</v>
      </c>
      <c r="E15" s="24" t="s">
        <v>2182</v>
      </c>
      <c r="F15" s="24" t="s">
        <v>2188</v>
      </c>
      <c r="G15" s="85" t="s">
        <v>121</v>
      </c>
      <c r="H15" s="21" t="s">
        <v>2182</v>
      </c>
      <c r="I15" s="21"/>
      <c r="J15" s="21" t="s">
        <v>2698</v>
      </c>
      <c r="K15" s="21" t="s">
        <v>2699</v>
      </c>
      <c r="L15" s="21" t="s">
        <v>1482</v>
      </c>
      <c r="M15" s="21" t="s">
        <v>2480</v>
      </c>
      <c r="N15" s="21" t="s">
        <v>1471</v>
      </c>
      <c r="O15" s="24">
        <v>0</v>
      </c>
      <c r="P15" s="24">
        <v>0</v>
      </c>
      <c r="Q15" s="24" t="s">
        <v>2697</v>
      </c>
      <c r="R15" s="24" t="s">
        <v>2697</v>
      </c>
      <c r="S15" s="147"/>
    </row>
    <row r="16" spans="1:19" ht="27" customHeight="1" x14ac:dyDescent="0.25">
      <c r="A16" s="75"/>
      <c r="B16" s="75">
        <v>6</v>
      </c>
      <c r="C16" s="24" t="s">
        <v>51</v>
      </c>
      <c r="D16" s="24" t="s">
        <v>199</v>
      </c>
      <c r="E16" s="24" t="s">
        <v>2197</v>
      </c>
      <c r="F16" s="24" t="s">
        <v>2188</v>
      </c>
      <c r="G16" s="85" t="s">
        <v>72</v>
      </c>
      <c r="H16" s="21"/>
      <c r="I16" s="21" t="s">
        <v>2700</v>
      </c>
      <c r="J16" s="21" t="s">
        <v>2698</v>
      </c>
      <c r="K16" s="21" t="s">
        <v>2699</v>
      </c>
      <c r="L16" s="21" t="s">
        <v>1482</v>
      </c>
      <c r="M16" s="21" t="s">
        <v>1575</v>
      </c>
      <c r="N16" s="21" t="s">
        <v>1471</v>
      </c>
      <c r="O16" s="24">
        <v>0</v>
      </c>
      <c r="P16" s="24">
        <v>0</v>
      </c>
      <c r="Q16" s="24" t="s">
        <v>2697</v>
      </c>
      <c r="R16" s="24" t="s">
        <v>2697</v>
      </c>
      <c r="S16" s="147"/>
    </row>
    <row r="17" spans="1:19" ht="27" customHeight="1" x14ac:dyDescent="0.25">
      <c r="A17" s="75"/>
      <c r="B17" s="75">
        <v>7</v>
      </c>
      <c r="C17" s="24" t="s">
        <v>51</v>
      </c>
      <c r="D17" s="24" t="s">
        <v>199</v>
      </c>
      <c r="E17" s="24" t="s">
        <v>2197</v>
      </c>
      <c r="F17" s="24" t="s">
        <v>2188</v>
      </c>
      <c r="G17" s="85" t="s">
        <v>121</v>
      </c>
      <c r="H17" s="21"/>
      <c r="I17" s="21" t="s">
        <v>2700</v>
      </c>
      <c r="J17" s="21" t="s">
        <v>2698</v>
      </c>
      <c r="K17" s="21" t="s">
        <v>2699</v>
      </c>
      <c r="L17" s="21" t="s">
        <v>1482</v>
      </c>
      <c r="M17" s="21" t="s">
        <v>1575</v>
      </c>
      <c r="N17" s="21" t="s">
        <v>1471</v>
      </c>
      <c r="O17" s="24">
        <v>0</v>
      </c>
      <c r="P17" s="24">
        <v>0</v>
      </c>
      <c r="Q17" s="24" t="s">
        <v>2697</v>
      </c>
      <c r="R17" s="24" t="s">
        <v>2697</v>
      </c>
      <c r="S17" s="147"/>
    </row>
    <row r="18" spans="1:19" ht="27" customHeight="1" x14ac:dyDescent="0.25">
      <c r="A18" s="75"/>
      <c r="B18" s="75">
        <v>8</v>
      </c>
      <c r="C18" s="24" t="s">
        <v>51</v>
      </c>
      <c r="D18" s="24" t="s">
        <v>199</v>
      </c>
      <c r="E18" s="24" t="s">
        <v>794</v>
      </c>
      <c r="F18" s="24" t="s">
        <v>2188</v>
      </c>
      <c r="G18" s="85" t="s">
        <v>72</v>
      </c>
      <c r="H18" s="21"/>
      <c r="I18" s="21" t="s">
        <v>2701</v>
      </c>
      <c r="J18" s="21" t="s">
        <v>2698</v>
      </c>
      <c r="K18" s="21" t="s">
        <v>2699</v>
      </c>
      <c r="L18" s="21" t="s">
        <v>1482</v>
      </c>
      <c r="M18" s="21" t="s">
        <v>1661</v>
      </c>
      <c r="N18" s="21" t="s">
        <v>1471</v>
      </c>
      <c r="O18" s="24">
        <v>0</v>
      </c>
      <c r="P18" s="24">
        <v>0</v>
      </c>
      <c r="Q18" s="24" t="s">
        <v>2697</v>
      </c>
      <c r="R18" s="24" t="s">
        <v>2697</v>
      </c>
      <c r="S18" s="147"/>
    </row>
    <row r="19" spans="1:19" ht="27" customHeight="1" x14ac:dyDescent="0.25">
      <c r="A19" s="75"/>
      <c r="B19" s="75">
        <v>9</v>
      </c>
      <c r="C19" s="24" t="s">
        <v>51</v>
      </c>
      <c r="D19" s="24" t="s">
        <v>199</v>
      </c>
      <c r="E19" s="24" t="s">
        <v>794</v>
      </c>
      <c r="F19" s="24" t="s">
        <v>2188</v>
      </c>
      <c r="G19" s="85" t="s">
        <v>121</v>
      </c>
      <c r="H19" s="21"/>
      <c r="I19" s="21" t="s">
        <v>2701</v>
      </c>
      <c r="J19" s="21" t="s">
        <v>2698</v>
      </c>
      <c r="K19" s="21" t="s">
        <v>2699</v>
      </c>
      <c r="L19" s="21" t="s">
        <v>1482</v>
      </c>
      <c r="M19" s="21" t="s">
        <v>1661</v>
      </c>
      <c r="N19" s="21" t="s">
        <v>1471</v>
      </c>
      <c r="O19" s="24">
        <v>0</v>
      </c>
      <c r="P19" s="24">
        <v>0</v>
      </c>
      <c r="Q19" s="24" t="s">
        <v>2697</v>
      </c>
      <c r="R19" s="24" t="s">
        <v>2697</v>
      </c>
      <c r="S19" s="147"/>
    </row>
    <row r="20" spans="1:19" ht="27" customHeight="1" x14ac:dyDescent="0.25">
      <c r="A20" s="75"/>
      <c r="B20" s="75">
        <v>10</v>
      </c>
      <c r="C20" s="24" t="s">
        <v>51</v>
      </c>
      <c r="D20" s="24" t="s">
        <v>199</v>
      </c>
      <c r="E20" s="24" t="s">
        <v>2663</v>
      </c>
      <c r="F20" s="24" t="s">
        <v>2188</v>
      </c>
      <c r="G20" s="85" t="s">
        <v>121</v>
      </c>
      <c r="H20" s="21"/>
      <c r="I20" s="21" t="s">
        <v>2702</v>
      </c>
      <c r="J20" s="21" t="s">
        <v>2698</v>
      </c>
      <c r="K20" s="21" t="s">
        <v>2699</v>
      </c>
      <c r="L20" s="21" t="s">
        <v>1482</v>
      </c>
      <c r="M20" s="21" t="s">
        <v>2665</v>
      </c>
      <c r="N20" s="21" t="s">
        <v>1471</v>
      </c>
      <c r="O20" s="24">
        <v>0</v>
      </c>
      <c r="P20" s="24">
        <v>0</v>
      </c>
      <c r="Q20" s="24" t="s">
        <v>2697</v>
      </c>
      <c r="R20" s="24" t="s">
        <v>2697</v>
      </c>
      <c r="S20" s="147"/>
    </row>
    <row r="21" spans="1:19" ht="27" customHeight="1" x14ac:dyDescent="0.25">
      <c r="A21" s="75"/>
      <c r="B21" s="75">
        <v>11</v>
      </c>
      <c r="C21" s="24" t="s">
        <v>51</v>
      </c>
      <c r="D21" s="24" t="s">
        <v>199</v>
      </c>
      <c r="E21" s="24" t="s">
        <v>2193</v>
      </c>
      <c r="F21" s="24" t="s">
        <v>2188</v>
      </c>
      <c r="G21" s="85" t="s">
        <v>121</v>
      </c>
      <c r="H21" s="21"/>
      <c r="I21" s="21" t="s">
        <v>2703</v>
      </c>
      <c r="J21" s="21" t="s">
        <v>2698</v>
      </c>
      <c r="K21" s="21" t="s">
        <v>2699</v>
      </c>
      <c r="L21" s="21" t="s">
        <v>1482</v>
      </c>
      <c r="M21" s="21" t="s">
        <v>2667</v>
      </c>
      <c r="N21" s="21" t="s">
        <v>1471</v>
      </c>
      <c r="O21" s="24">
        <v>0</v>
      </c>
      <c r="P21" s="24">
        <v>0</v>
      </c>
      <c r="Q21" s="24" t="s">
        <v>2697</v>
      </c>
      <c r="R21" s="24" t="s">
        <v>2697</v>
      </c>
      <c r="S21" s="147"/>
    </row>
    <row r="22" spans="1:19" ht="27" customHeight="1" x14ac:dyDescent="0.25">
      <c r="A22" s="75"/>
      <c r="B22" s="75">
        <v>12</v>
      </c>
      <c r="C22" s="24" t="s">
        <v>51</v>
      </c>
      <c r="D22" s="24" t="s">
        <v>199</v>
      </c>
      <c r="E22" s="24" t="s">
        <v>2193</v>
      </c>
      <c r="F22" s="24" t="s">
        <v>2188</v>
      </c>
      <c r="G22" s="85" t="s">
        <v>72</v>
      </c>
      <c r="H22" s="21"/>
      <c r="I22" s="21" t="s">
        <v>2704</v>
      </c>
      <c r="J22" s="21" t="s">
        <v>2698</v>
      </c>
      <c r="K22" s="21" t="s">
        <v>2699</v>
      </c>
      <c r="L22" s="21" t="s">
        <v>1482</v>
      </c>
      <c r="M22" s="21" t="s">
        <v>2667</v>
      </c>
      <c r="N22" s="21" t="s">
        <v>1471</v>
      </c>
      <c r="O22" s="24">
        <v>0</v>
      </c>
      <c r="P22" s="24">
        <v>0</v>
      </c>
      <c r="Q22" s="24" t="s">
        <v>2697</v>
      </c>
      <c r="R22" s="24" t="s">
        <v>2697</v>
      </c>
      <c r="S22" s="147"/>
    </row>
    <row r="23" spans="1:19" ht="27" customHeight="1" x14ac:dyDescent="0.25">
      <c r="A23" s="75"/>
      <c r="B23" s="75">
        <v>13</v>
      </c>
      <c r="C23" s="24" t="s">
        <v>51</v>
      </c>
      <c r="D23" s="24" t="s">
        <v>199</v>
      </c>
      <c r="E23" s="24" t="s">
        <v>2196</v>
      </c>
      <c r="F23" s="24" t="s">
        <v>2188</v>
      </c>
      <c r="G23" s="85" t="s">
        <v>72</v>
      </c>
      <c r="H23" s="21"/>
      <c r="I23" s="21" t="s">
        <v>2705</v>
      </c>
      <c r="J23" s="21" t="s">
        <v>2698</v>
      </c>
      <c r="K23" s="21" t="s">
        <v>2699</v>
      </c>
      <c r="L23" s="21" t="s">
        <v>1482</v>
      </c>
      <c r="M23" s="21" t="s">
        <v>1575</v>
      </c>
      <c r="N23" s="21" t="s">
        <v>1471</v>
      </c>
      <c r="O23" s="24">
        <v>0</v>
      </c>
      <c r="P23" s="24">
        <v>0</v>
      </c>
      <c r="Q23" s="24" t="s">
        <v>2697</v>
      </c>
      <c r="R23" s="24" t="s">
        <v>2697</v>
      </c>
      <c r="S23" s="147"/>
    </row>
    <row r="24" spans="1:19" ht="27" customHeight="1" x14ac:dyDescent="0.25">
      <c r="A24" s="75"/>
      <c r="B24" s="75">
        <v>14</v>
      </c>
      <c r="C24" s="24" t="s">
        <v>51</v>
      </c>
      <c r="D24" s="24" t="s">
        <v>199</v>
      </c>
      <c r="E24" s="24" t="s">
        <v>2196</v>
      </c>
      <c r="F24" s="24" t="s">
        <v>2188</v>
      </c>
      <c r="G24" s="85" t="s">
        <v>116</v>
      </c>
      <c r="H24" s="21"/>
      <c r="I24" s="21" t="s">
        <v>2706</v>
      </c>
      <c r="J24" s="21" t="s">
        <v>2698</v>
      </c>
      <c r="K24" s="21" t="s">
        <v>2699</v>
      </c>
      <c r="L24" s="21" t="s">
        <v>1482</v>
      </c>
      <c r="M24" s="21" t="s">
        <v>1575</v>
      </c>
      <c r="N24" s="21" t="s">
        <v>1471</v>
      </c>
      <c r="O24" s="24">
        <v>0</v>
      </c>
      <c r="P24" s="24">
        <v>0</v>
      </c>
      <c r="Q24" s="24" t="s">
        <v>2697</v>
      </c>
      <c r="R24" s="24" t="s">
        <v>2697</v>
      </c>
      <c r="S24" s="147"/>
    </row>
    <row r="25" spans="1:19" ht="27" customHeight="1" x14ac:dyDescent="0.25">
      <c r="A25" s="75"/>
      <c r="B25" s="75">
        <v>15</v>
      </c>
      <c r="C25" s="24" t="s">
        <v>51</v>
      </c>
      <c r="D25" s="24" t="s">
        <v>199</v>
      </c>
      <c r="E25" s="24" t="s">
        <v>2669</v>
      </c>
      <c r="F25" s="24" t="s">
        <v>2188</v>
      </c>
      <c r="G25" s="85" t="s">
        <v>72</v>
      </c>
      <c r="H25" s="21"/>
      <c r="I25" s="21" t="s">
        <v>2707</v>
      </c>
      <c r="J25" s="21" t="s">
        <v>2698</v>
      </c>
      <c r="K25" s="21" t="s">
        <v>2699</v>
      </c>
      <c r="L25" s="21" t="s">
        <v>1458</v>
      </c>
      <c r="M25" s="21" t="s">
        <v>1459</v>
      </c>
      <c r="N25" s="21" t="s">
        <v>1471</v>
      </c>
      <c r="O25" s="24">
        <v>0</v>
      </c>
      <c r="P25" s="24">
        <v>0</v>
      </c>
      <c r="Q25" s="24" t="s">
        <v>2697</v>
      </c>
      <c r="R25" s="24" t="s">
        <v>2697</v>
      </c>
      <c r="S25" s="147"/>
    </row>
    <row r="26" spans="1:19" ht="27" customHeight="1" x14ac:dyDescent="0.25">
      <c r="A26" s="75"/>
      <c r="B26" s="75">
        <v>16</v>
      </c>
      <c r="C26" s="24" t="s">
        <v>51</v>
      </c>
      <c r="D26" s="24" t="s">
        <v>199</v>
      </c>
      <c r="E26" s="24" t="s">
        <v>2669</v>
      </c>
      <c r="F26" s="24" t="s">
        <v>2188</v>
      </c>
      <c r="G26" s="85" t="s">
        <v>121</v>
      </c>
      <c r="H26" s="21"/>
      <c r="I26" s="21" t="s">
        <v>2708</v>
      </c>
      <c r="J26" s="21" t="s">
        <v>2698</v>
      </c>
      <c r="K26" s="21" t="s">
        <v>2699</v>
      </c>
      <c r="L26" s="21" t="s">
        <v>1458</v>
      </c>
      <c r="M26" s="21" t="s">
        <v>1459</v>
      </c>
      <c r="N26" s="21" t="s">
        <v>1471</v>
      </c>
      <c r="O26" s="24">
        <v>0</v>
      </c>
      <c r="P26" s="24">
        <v>0</v>
      </c>
      <c r="Q26" s="24" t="s">
        <v>2697</v>
      </c>
      <c r="R26" s="24" t="s">
        <v>2697</v>
      </c>
      <c r="S26" s="147"/>
    </row>
    <row r="27" spans="1:19" ht="27" customHeight="1" x14ac:dyDescent="0.25">
      <c r="A27" s="75"/>
      <c r="B27" s="75">
        <v>17</v>
      </c>
      <c r="C27" s="24" t="s">
        <v>51</v>
      </c>
      <c r="D27" s="24" t="s">
        <v>199</v>
      </c>
      <c r="E27" s="24" t="s">
        <v>2467</v>
      </c>
      <c r="F27" s="24" t="s">
        <v>2188</v>
      </c>
      <c r="G27" s="85" t="s">
        <v>72</v>
      </c>
      <c r="H27" s="21"/>
      <c r="I27" s="21" t="s">
        <v>2709</v>
      </c>
      <c r="J27" s="21" t="s">
        <v>2698</v>
      </c>
      <c r="K27" s="21" t="s">
        <v>2699</v>
      </c>
      <c r="L27" s="21" t="s">
        <v>1482</v>
      </c>
      <c r="M27" s="21" t="s">
        <v>1575</v>
      </c>
      <c r="N27" s="21" t="s">
        <v>1471</v>
      </c>
      <c r="O27" s="24">
        <v>0</v>
      </c>
      <c r="P27" s="24">
        <v>0</v>
      </c>
      <c r="Q27" s="24" t="s">
        <v>2697</v>
      </c>
      <c r="R27" s="24" t="s">
        <v>2697</v>
      </c>
      <c r="S27" s="147"/>
    </row>
    <row r="28" spans="1:19" ht="27" customHeight="1" x14ac:dyDescent="0.25">
      <c r="A28" s="75"/>
      <c r="B28" s="75">
        <v>18</v>
      </c>
      <c r="C28" s="24" t="s">
        <v>51</v>
      </c>
      <c r="D28" s="24" t="s">
        <v>199</v>
      </c>
      <c r="E28" s="24" t="s">
        <v>2467</v>
      </c>
      <c r="F28" s="24" t="s">
        <v>2188</v>
      </c>
      <c r="G28" s="85" t="s">
        <v>121</v>
      </c>
      <c r="H28" s="21"/>
      <c r="I28" s="21" t="s">
        <v>2709</v>
      </c>
      <c r="J28" s="21" t="s">
        <v>2698</v>
      </c>
      <c r="K28" s="21" t="s">
        <v>2699</v>
      </c>
      <c r="L28" s="21" t="s">
        <v>1482</v>
      </c>
      <c r="M28" s="21" t="s">
        <v>1575</v>
      </c>
      <c r="N28" s="21" t="s">
        <v>1471</v>
      </c>
      <c r="O28" s="24">
        <v>0</v>
      </c>
      <c r="P28" s="24">
        <v>0</v>
      </c>
      <c r="Q28" s="24" t="s">
        <v>2697</v>
      </c>
      <c r="R28" s="24" t="s">
        <v>2697</v>
      </c>
      <c r="S28" s="147"/>
    </row>
    <row r="29" spans="1:19" ht="27" customHeight="1" x14ac:dyDescent="0.25">
      <c r="A29" s="75"/>
      <c r="B29" s="75">
        <v>19</v>
      </c>
      <c r="C29" s="24" t="s">
        <v>51</v>
      </c>
      <c r="D29" s="24" t="s">
        <v>199</v>
      </c>
      <c r="E29" s="24" t="s">
        <v>2468</v>
      </c>
      <c r="F29" s="24" t="s">
        <v>2188</v>
      </c>
      <c r="G29" s="85" t="s">
        <v>72</v>
      </c>
      <c r="H29" s="21"/>
      <c r="I29" s="21" t="s">
        <v>2710</v>
      </c>
      <c r="J29" s="21" t="s">
        <v>2698</v>
      </c>
      <c r="K29" s="21" t="s">
        <v>2699</v>
      </c>
      <c r="L29" s="21" t="s">
        <v>1482</v>
      </c>
      <c r="M29" s="21" t="s">
        <v>1575</v>
      </c>
      <c r="N29" s="21" t="s">
        <v>1471</v>
      </c>
      <c r="O29" s="24">
        <v>0</v>
      </c>
      <c r="P29" s="24">
        <v>0</v>
      </c>
      <c r="Q29" s="24" t="s">
        <v>2697</v>
      </c>
      <c r="R29" s="24" t="s">
        <v>2697</v>
      </c>
      <c r="S29" s="147"/>
    </row>
    <row r="30" spans="1:19" ht="27" customHeight="1" x14ac:dyDescent="0.25">
      <c r="A30" s="75"/>
      <c r="B30" s="75">
        <v>20</v>
      </c>
      <c r="C30" s="24" t="s">
        <v>51</v>
      </c>
      <c r="D30" s="24" t="s">
        <v>199</v>
      </c>
      <c r="E30" s="24" t="s">
        <v>2468</v>
      </c>
      <c r="F30" s="24" t="s">
        <v>2188</v>
      </c>
      <c r="G30" s="85" t="s">
        <v>121</v>
      </c>
      <c r="H30" s="21"/>
      <c r="I30" s="21" t="s">
        <v>2711</v>
      </c>
      <c r="J30" s="21" t="s">
        <v>2698</v>
      </c>
      <c r="K30" s="21" t="s">
        <v>2699</v>
      </c>
      <c r="L30" s="21" t="s">
        <v>1482</v>
      </c>
      <c r="M30" s="21" t="s">
        <v>1575</v>
      </c>
      <c r="N30" s="21" t="s">
        <v>1471</v>
      </c>
      <c r="O30" s="24">
        <v>0</v>
      </c>
      <c r="P30" s="24">
        <v>0</v>
      </c>
      <c r="Q30" s="24" t="s">
        <v>2697</v>
      </c>
      <c r="R30" s="24" t="s">
        <v>2697</v>
      </c>
      <c r="S30" s="147"/>
    </row>
    <row r="31" spans="1:19" ht="27" customHeight="1" x14ac:dyDescent="0.25">
      <c r="A31" s="75"/>
      <c r="B31" s="75">
        <v>21</v>
      </c>
      <c r="C31" s="24" t="s">
        <v>51</v>
      </c>
      <c r="D31" s="24" t="s">
        <v>199</v>
      </c>
      <c r="E31" s="24" t="s">
        <v>2469</v>
      </c>
      <c r="F31" s="24" t="s">
        <v>2188</v>
      </c>
      <c r="G31" s="85" t="s">
        <v>72</v>
      </c>
      <c r="H31" s="21"/>
      <c r="I31" s="21" t="s">
        <v>2712</v>
      </c>
      <c r="J31" s="21" t="s">
        <v>2698</v>
      </c>
      <c r="K31" s="21" t="s">
        <v>2699</v>
      </c>
      <c r="L31" s="21" t="s">
        <v>1487</v>
      </c>
      <c r="M31" s="21" t="s">
        <v>1696</v>
      </c>
      <c r="N31" s="21" t="s">
        <v>1471</v>
      </c>
      <c r="O31" s="24">
        <v>0</v>
      </c>
      <c r="P31" s="24">
        <v>0</v>
      </c>
      <c r="Q31" s="24" t="s">
        <v>2697</v>
      </c>
      <c r="R31" s="24" t="s">
        <v>2697</v>
      </c>
      <c r="S31" s="147"/>
    </row>
    <row r="32" spans="1:19" ht="27" customHeight="1" x14ac:dyDescent="0.25">
      <c r="A32" s="75"/>
      <c r="B32" s="75">
        <v>22</v>
      </c>
      <c r="C32" s="24" t="s">
        <v>51</v>
      </c>
      <c r="D32" s="24" t="s">
        <v>199</v>
      </c>
      <c r="E32" s="24" t="s">
        <v>2469</v>
      </c>
      <c r="F32" s="24" t="s">
        <v>2188</v>
      </c>
      <c r="G32" s="85" t="s">
        <v>121</v>
      </c>
      <c r="H32" s="21"/>
      <c r="I32" s="21" t="s">
        <v>2712</v>
      </c>
      <c r="J32" s="21" t="s">
        <v>2698</v>
      </c>
      <c r="K32" s="21" t="s">
        <v>2699</v>
      </c>
      <c r="L32" s="21" t="s">
        <v>1487</v>
      </c>
      <c r="M32" s="21" t="s">
        <v>1696</v>
      </c>
      <c r="N32" s="21" t="s">
        <v>1471</v>
      </c>
      <c r="O32" s="24">
        <v>0</v>
      </c>
      <c r="P32" s="24">
        <v>0</v>
      </c>
      <c r="Q32" s="24" t="s">
        <v>2697</v>
      </c>
      <c r="R32" s="24" t="s">
        <v>2697</v>
      </c>
      <c r="S32" s="147"/>
    </row>
    <row r="33" spans="1:19" ht="27" customHeight="1" x14ac:dyDescent="0.25">
      <c r="A33" s="75"/>
      <c r="B33" s="75">
        <v>23</v>
      </c>
      <c r="C33" s="24" t="s">
        <v>51</v>
      </c>
      <c r="D33" s="24" t="s">
        <v>199</v>
      </c>
      <c r="E33" s="24" t="s">
        <v>2713</v>
      </c>
      <c r="F33" s="24" t="s">
        <v>2188</v>
      </c>
      <c r="G33" s="85" t="s">
        <v>72</v>
      </c>
      <c r="H33" s="21"/>
      <c r="I33" s="21" t="s">
        <v>2714</v>
      </c>
      <c r="J33" s="21" t="s">
        <v>2698</v>
      </c>
      <c r="K33" s="21" t="s">
        <v>2699</v>
      </c>
      <c r="L33" s="21" t="s">
        <v>1482</v>
      </c>
      <c r="M33" s="21" t="s">
        <v>1575</v>
      </c>
      <c r="N33" s="21" t="s">
        <v>1471</v>
      </c>
      <c r="O33" s="24">
        <v>0</v>
      </c>
      <c r="P33" s="24">
        <v>0</v>
      </c>
      <c r="Q33" s="24" t="s">
        <v>2697</v>
      </c>
      <c r="R33" s="24" t="s">
        <v>2697</v>
      </c>
      <c r="S33" s="147"/>
    </row>
    <row r="34" spans="1:19" ht="27" customHeight="1" x14ac:dyDescent="0.25">
      <c r="A34" s="75"/>
      <c r="B34" s="75">
        <v>24</v>
      </c>
      <c r="C34" s="24" t="s">
        <v>51</v>
      </c>
      <c r="D34" s="24" t="s">
        <v>199</v>
      </c>
      <c r="E34" s="24" t="s">
        <v>2713</v>
      </c>
      <c r="F34" s="24" t="s">
        <v>2188</v>
      </c>
      <c r="G34" s="85" t="s">
        <v>121</v>
      </c>
      <c r="H34" s="21"/>
      <c r="I34" s="21" t="s">
        <v>2715</v>
      </c>
      <c r="J34" s="21" t="s">
        <v>2698</v>
      </c>
      <c r="K34" s="21" t="s">
        <v>2699</v>
      </c>
      <c r="L34" s="21" t="s">
        <v>1482</v>
      </c>
      <c r="M34" s="21" t="s">
        <v>1575</v>
      </c>
      <c r="N34" s="21" t="s">
        <v>1471</v>
      </c>
      <c r="O34" s="24">
        <v>0</v>
      </c>
      <c r="P34" s="24">
        <v>0</v>
      </c>
      <c r="Q34" s="24" t="s">
        <v>2697</v>
      </c>
      <c r="R34" s="24" t="s">
        <v>2697</v>
      </c>
      <c r="S34" s="147"/>
    </row>
    <row r="35" spans="1:19" ht="27" customHeight="1" x14ac:dyDescent="0.25">
      <c r="A35" s="75"/>
      <c r="B35" s="75">
        <v>25</v>
      </c>
      <c r="C35" s="24" t="s">
        <v>51</v>
      </c>
      <c r="D35" s="24" t="s">
        <v>199</v>
      </c>
      <c r="E35" s="24" t="s">
        <v>2471</v>
      </c>
      <c r="F35" s="24" t="s">
        <v>2188</v>
      </c>
      <c r="G35" s="85" t="s">
        <v>72</v>
      </c>
      <c r="H35" s="21"/>
      <c r="I35" s="21" t="s">
        <v>2716</v>
      </c>
      <c r="J35" s="21" t="s">
        <v>2698</v>
      </c>
      <c r="K35" s="21" t="s">
        <v>2699</v>
      </c>
      <c r="L35" s="21" t="s">
        <v>1482</v>
      </c>
      <c r="M35" s="21" t="s">
        <v>1575</v>
      </c>
      <c r="N35" s="21" t="s">
        <v>1471</v>
      </c>
      <c r="O35" s="24">
        <v>0</v>
      </c>
      <c r="P35" s="24">
        <v>0</v>
      </c>
      <c r="Q35" s="24" t="s">
        <v>2697</v>
      </c>
      <c r="R35" s="24" t="s">
        <v>2697</v>
      </c>
      <c r="S35" s="147"/>
    </row>
    <row r="36" spans="1:19" ht="27" customHeight="1" x14ac:dyDescent="0.25">
      <c r="A36" s="75"/>
      <c r="B36" s="75">
        <v>26</v>
      </c>
      <c r="C36" s="24" t="s">
        <v>51</v>
      </c>
      <c r="D36" s="24" t="s">
        <v>199</v>
      </c>
      <c r="E36" s="24" t="s">
        <v>2471</v>
      </c>
      <c r="F36" s="24" t="s">
        <v>2188</v>
      </c>
      <c r="G36" s="85" t="s">
        <v>121</v>
      </c>
      <c r="H36" s="21"/>
      <c r="I36" s="21" t="s">
        <v>2716</v>
      </c>
      <c r="J36" s="21" t="s">
        <v>2698</v>
      </c>
      <c r="K36" s="21" t="s">
        <v>2699</v>
      </c>
      <c r="L36" s="21" t="s">
        <v>1482</v>
      </c>
      <c r="M36" s="21" t="s">
        <v>1575</v>
      </c>
      <c r="N36" s="21" t="s">
        <v>1471</v>
      </c>
      <c r="O36" s="24">
        <v>0</v>
      </c>
      <c r="P36" s="24">
        <v>0</v>
      </c>
      <c r="Q36" s="24" t="s">
        <v>2697</v>
      </c>
      <c r="R36" s="24" t="s">
        <v>2697</v>
      </c>
      <c r="S36" s="147"/>
    </row>
    <row r="37" spans="1:19" ht="27" customHeight="1" x14ac:dyDescent="0.25">
      <c r="A37" s="75"/>
      <c r="B37" s="75">
        <v>27</v>
      </c>
      <c r="C37" s="24" t="s">
        <v>51</v>
      </c>
      <c r="D37" s="24" t="s">
        <v>199</v>
      </c>
      <c r="E37" s="24" t="s">
        <v>2199</v>
      </c>
      <c r="F37" s="24" t="s">
        <v>2188</v>
      </c>
      <c r="G37" s="85" t="s">
        <v>72</v>
      </c>
      <c r="H37" s="21"/>
      <c r="I37" s="21" t="s">
        <v>2717</v>
      </c>
      <c r="J37" s="21" t="s">
        <v>2698</v>
      </c>
      <c r="K37" s="21" t="s">
        <v>2699</v>
      </c>
      <c r="L37" s="21" t="s">
        <v>1482</v>
      </c>
      <c r="M37" s="21" t="s">
        <v>1575</v>
      </c>
      <c r="N37" s="21" t="s">
        <v>1471</v>
      </c>
      <c r="O37" s="24">
        <v>0</v>
      </c>
      <c r="P37" s="24">
        <v>0</v>
      </c>
      <c r="Q37" s="24" t="s">
        <v>2697</v>
      </c>
      <c r="R37" s="24" t="s">
        <v>2697</v>
      </c>
      <c r="S37" s="147"/>
    </row>
    <row r="38" spans="1:19" ht="27" customHeight="1" x14ac:dyDescent="0.25">
      <c r="A38" s="75"/>
      <c r="B38" s="75">
        <v>28</v>
      </c>
      <c r="C38" s="24" t="s">
        <v>51</v>
      </c>
      <c r="D38" s="24" t="s">
        <v>199</v>
      </c>
      <c r="E38" s="24" t="s">
        <v>2199</v>
      </c>
      <c r="F38" s="24" t="s">
        <v>2188</v>
      </c>
      <c r="G38" s="85" t="s">
        <v>121</v>
      </c>
      <c r="H38" s="21"/>
      <c r="I38" s="21" t="s">
        <v>2717</v>
      </c>
      <c r="J38" s="21" t="s">
        <v>2698</v>
      </c>
      <c r="K38" s="21" t="s">
        <v>2699</v>
      </c>
      <c r="L38" s="21" t="s">
        <v>1482</v>
      </c>
      <c r="M38" s="21" t="s">
        <v>1575</v>
      </c>
      <c r="N38" s="21" t="s">
        <v>1471</v>
      </c>
      <c r="O38" s="24">
        <v>0</v>
      </c>
      <c r="P38" s="24">
        <v>0</v>
      </c>
      <c r="Q38" s="24" t="s">
        <v>2697</v>
      </c>
      <c r="R38" s="24" t="s">
        <v>2697</v>
      </c>
      <c r="S38" s="147"/>
    </row>
    <row r="39" spans="1:19" ht="27" customHeight="1" x14ac:dyDescent="0.25">
      <c r="A39" s="75"/>
      <c r="B39" s="75">
        <v>29</v>
      </c>
      <c r="C39" s="24" t="s">
        <v>51</v>
      </c>
      <c r="D39" s="24" t="s">
        <v>199</v>
      </c>
      <c r="E39" s="24" t="s">
        <v>860</v>
      </c>
      <c r="F39" s="24" t="s">
        <v>2188</v>
      </c>
      <c r="G39" s="85" t="s">
        <v>72</v>
      </c>
      <c r="H39" s="21"/>
      <c r="I39" s="21" t="s">
        <v>2718</v>
      </c>
      <c r="J39" s="21" t="s">
        <v>2698</v>
      </c>
      <c r="K39" s="21" t="s">
        <v>2699</v>
      </c>
      <c r="L39" s="21" t="s">
        <v>1482</v>
      </c>
      <c r="M39" s="21" t="s">
        <v>1575</v>
      </c>
      <c r="N39" s="21" t="s">
        <v>1471</v>
      </c>
      <c r="O39" s="24">
        <v>0</v>
      </c>
      <c r="P39" s="24">
        <v>0</v>
      </c>
      <c r="Q39" s="24" t="s">
        <v>2697</v>
      </c>
      <c r="R39" s="24" t="s">
        <v>2697</v>
      </c>
      <c r="S39" s="147"/>
    </row>
    <row r="40" spans="1:19" ht="27" customHeight="1" x14ac:dyDescent="0.25">
      <c r="A40" s="75"/>
      <c r="B40" s="75">
        <v>30</v>
      </c>
      <c r="C40" s="24" t="s">
        <v>51</v>
      </c>
      <c r="D40" s="24" t="s">
        <v>199</v>
      </c>
      <c r="E40" s="24" t="s">
        <v>875</v>
      </c>
      <c r="F40" s="24" t="s">
        <v>2188</v>
      </c>
      <c r="G40" s="85" t="s">
        <v>72</v>
      </c>
      <c r="H40" s="21"/>
      <c r="I40" s="21" t="s">
        <v>2719</v>
      </c>
      <c r="J40" s="21" t="s">
        <v>2720</v>
      </c>
      <c r="K40" s="21" t="s">
        <v>2699</v>
      </c>
      <c r="L40" s="21" t="s">
        <v>1482</v>
      </c>
      <c r="M40" s="21" t="s">
        <v>1575</v>
      </c>
      <c r="N40" s="21" t="s">
        <v>1471</v>
      </c>
      <c r="O40" s="24">
        <v>0</v>
      </c>
      <c r="P40" s="24">
        <v>0</v>
      </c>
      <c r="Q40" s="24" t="s">
        <v>2697</v>
      </c>
      <c r="R40" s="24" t="s">
        <v>2697</v>
      </c>
      <c r="S40" s="147"/>
    </row>
    <row r="41" spans="1:19" ht="27" customHeight="1" x14ac:dyDescent="0.25">
      <c r="A41" s="75"/>
      <c r="B41" s="75">
        <v>31</v>
      </c>
      <c r="C41" s="24" t="s">
        <v>51</v>
      </c>
      <c r="D41" s="24" t="s">
        <v>199</v>
      </c>
      <c r="E41" s="24" t="s">
        <v>875</v>
      </c>
      <c r="F41" s="24" t="s">
        <v>2188</v>
      </c>
      <c r="G41" s="85" t="s">
        <v>121</v>
      </c>
      <c r="H41" s="21"/>
      <c r="I41" s="21" t="s">
        <v>2719</v>
      </c>
      <c r="J41" s="21" t="s">
        <v>2720</v>
      </c>
      <c r="K41" s="21" t="s">
        <v>2699</v>
      </c>
      <c r="L41" s="21" t="s">
        <v>1482</v>
      </c>
      <c r="M41" s="21" t="s">
        <v>1575</v>
      </c>
      <c r="N41" s="21" t="s">
        <v>1471</v>
      </c>
      <c r="O41" s="24">
        <v>0</v>
      </c>
      <c r="P41" s="24">
        <v>0</v>
      </c>
      <c r="Q41" s="24" t="s">
        <v>2697</v>
      </c>
      <c r="R41" s="24" t="s">
        <v>2697</v>
      </c>
      <c r="S41" s="147"/>
    </row>
    <row r="42" spans="1:19" ht="27" customHeight="1" x14ac:dyDescent="0.25">
      <c r="A42" s="75"/>
      <c r="B42" s="75">
        <v>32</v>
      </c>
      <c r="C42" s="24" t="s">
        <v>51</v>
      </c>
      <c r="D42" s="24" t="s">
        <v>199</v>
      </c>
      <c r="E42" s="24" t="s">
        <v>875</v>
      </c>
      <c r="F42" s="24" t="s">
        <v>2188</v>
      </c>
      <c r="G42" s="85" t="s">
        <v>116</v>
      </c>
      <c r="H42" s="21"/>
      <c r="I42" s="21" t="s">
        <v>2719</v>
      </c>
      <c r="J42" s="21" t="s">
        <v>2720</v>
      </c>
      <c r="K42" s="21" t="s">
        <v>2699</v>
      </c>
      <c r="L42" s="21" t="s">
        <v>1482</v>
      </c>
      <c r="M42" s="21" t="s">
        <v>1575</v>
      </c>
      <c r="N42" s="21" t="s">
        <v>1471</v>
      </c>
      <c r="O42" s="24">
        <v>0</v>
      </c>
      <c r="P42" s="24">
        <v>0</v>
      </c>
      <c r="Q42" s="24" t="s">
        <v>2697</v>
      </c>
      <c r="R42" s="24" t="s">
        <v>2697</v>
      </c>
      <c r="S42" s="147"/>
    </row>
    <row r="43" spans="1:19" ht="27" customHeight="1" x14ac:dyDescent="0.25">
      <c r="A43" s="75"/>
      <c r="B43" s="75">
        <v>33</v>
      </c>
      <c r="C43" s="24" t="s">
        <v>51</v>
      </c>
      <c r="D43" s="24" t="s">
        <v>199</v>
      </c>
      <c r="E43" s="24" t="s">
        <v>2208</v>
      </c>
      <c r="F43" s="24" t="s">
        <v>2188</v>
      </c>
      <c r="G43" s="85" t="s">
        <v>72</v>
      </c>
      <c r="H43" s="21"/>
      <c r="I43" s="21" t="s">
        <v>2721</v>
      </c>
      <c r="J43" s="21" t="s">
        <v>2720</v>
      </c>
      <c r="K43" s="21" t="s">
        <v>2699</v>
      </c>
      <c r="L43" s="21" t="s">
        <v>1482</v>
      </c>
      <c r="M43" s="21" t="s">
        <v>2667</v>
      </c>
      <c r="N43" s="21" t="s">
        <v>1471</v>
      </c>
      <c r="O43" s="24">
        <v>0</v>
      </c>
      <c r="P43" s="24">
        <v>0</v>
      </c>
      <c r="Q43" s="24" t="s">
        <v>2697</v>
      </c>
      <c r="R43" s="24" t="s">
        <v>2697</v>
      </c>
      <c r="S43" s="147"/>
    </row>
    <row r="44" spans="1:19" ht="27" customHeight="1" x14ac:dyDescent="0.25">
      <c r="A44" s="75"/>
      <c r="B44" s="75">
        <v>34</v>
      </c>
      <c r="C44" s="24" t="s">
        <v>51</v>
      </c>
      <c r="D44" s="24" t="s">
        <v>199</v>
      </c>
      <c r="E44" s="24" t="s">
        <v>2208</v>
      </c>
      <c r="F44" s="24" t="s">
        <v>2188</v>
      </c>
      <c r="G44" s="85" t="s">
        <v>121</v>
      </c>
      <c r="H44" s="21"/>
      <c r="I44" s="21" t="s">
        <v>2721</v>
      </c>
      <c r="J44" s="21" t="s">
        <v>2720</v>
      </c>
      <c r="K44" s="21" t="s">
        <v>2699</v>
      </c>
      <c r="L44" s="21" t="s">
        <v>1482</v>
      </c>
      <c r="M44" s="21" t="s">
        <v>2667</v>
      </c>
      <c r="N44" s="21" t="s">
        <v>1471</v>
      </c>
      <c r="O44" s="24">
        <v>0</v>
      </c>
      <c r="P44" s="24">
        <v>0</v>
      </c>
      <c r="Q44" s="24" t="s">
        <v>2697</v>
      </c>
      <c r="R44" s="24" t="s">
        <v>2697</v>
      </c>
      <c r="S44" s="147"/>
    </row>
    <row r="45" spans="1:19" ht="27" customHeight="1" x14ac:dyDescent="0.25">
      <c r="A45" s="75"/>
      <c r="B45" s="75">
        <v>35</v>
      </c>
      <c r="C45" s="24" t="s">
        <v>51</v>
      </c>
      <c r="D45" s="24" t="s">
        <v>199</v>
      </c>
      <c r="E45" s="24" t="s">
        <v>2208</v>
      </c>
      <c r="F45" s="24" t="s">
        <v>2188</v>
      </c>
      <c r="G45" s="85" t="s">
        <v>78</v>
      </c>
      <c r="H45" s="21"/>
      <c r="I45" s="21" t="s">
        <v>2721</v>
      </c>
      <c r="J45" s="21" t="s">
        <v>2720</v>
      </c>
      <c r="K45" s="21" t="s">
        <v>2699</v>
      </c>
      <c r="L45" s="21" t="s">
        <v>1482</v>
      </c>
      <c r="M45" s="21" t="s">
        <v>2667</v>
      </c>
      <c r="N45" s="21" t="s">
        <v>1471</v>
      </c>
      <c r="O45" s="24">
        <v>0</v>
      </c>
      <c r="P45" s="24">
        <v>0</v>
      </c>
      <c r="Q45" s="24" t="s">
        <v>2697</v>
      </c>
      <c r="R45" s="24" t="s">
        <v>2697</v>
      </c>
      <c r="S45" s="147"/>
    </row>
    <row r="46" spans="1:19" ht="27" customHeight="1" x14ac:dyDescent="0.25">
      <c r="A46" s="75"/>
      <c r="B46" s="75">
        <v>36</v>
      </c>
      <c r="C46" s="24" t="s">
        <v>51</v>
      </c>
      <c r="D46" s="24" t="s">
        <v>199</v>
      </c>
      <c r="E46" s="24" t="s">
        <v>2209</v>
      </c>
      <c r="F46" s="24" t="s">
        <v>2188</v>
      </c>
      <c r="G46" s="85" t="s">
        <v>72</v>
      </c>
      <c r="H46" s="21"/>
      <c r="I46" s="21" t="s">
        <v>2722</v>
      </c>
      <c r="J46" s="21" t="s">
        <v>2720</v>
      </c>
      <c r="K46" s="21" t="s">
        <v>2699</v>
      </c>
      <c r="L46" s="21" t="s">
        <v>1482</v>
      </c>
      <c r="M46" s="21" t="s">
        <v>2667</v>
      </c>
      <c r="N46" s="21" t="s">
        <v>1471</v>
      </c>
      <c r="O46" s="24">
        <v>0</v>
      </c>
      <c r="P46" s="24">
        <v>0</v>
      </c>
      <c r="Q46" s="24" t="s">
        <v>2697</v>
      </c>
      <c r="R46" s="24" t="s">
        <v>2697</v>
      </c>
      <c r="S46" s="147"/>
    </row>
    <row r="47" spans="1:19" ht="27" customHeight="1" x14ac:dyDescent="0.25">
      <c r="A47" s="75"/>
      <c r="B47" s="75">
        <v>37</v>
      </c>
      <c r="C47" s="24" t="s">
        <v>51</v>
      </c>
      <c r="D47" s="24" t="s">
        <v>199</v>
      </c>
      <c r="E47" s="24" t="s">
        <v>2209</v>
      </c>
      <c r="F47" s="24" t="s">
        <v>2188</v>
      </c>
      <c r="G47" s="85" t="s">
        <v>121</v>
      </c>
      <c r="H47" s="21"/>
      <c r="I47" s="21" t="s">
        <v>2722</v>
      </c>
      <c r="J47" s="21" t="s">
        <v>2720</v>
      </c>
      <c r="K47" s="21" t="s">
        <v>2699</v>
      </c>
      <c r="L47" s="21" t="s">
        <v>1482</v>
      </c>
      <c r="M47" s="21" t="s">
        <v>2667</v>
      </c>
      <c r="N47" s="21" t="s">
        <v>1471</v>
      </c>
      <c r="O47" s="24">
        <v>0</v>
      </c>
      <c r="P47" s="24">
        <v>0</v>
      </c>
      <c r="Q47" s="24" t="s">
        <v>2697</v>
      </c>
      <c r="R47" s="24" t="s">
        <v>2697</v>
      </c>
      <c r="S47" s="147"/>
    </row>
    <row r="48" spans="1:19" ht="27" customHeight="1" x14ac:dyDescent="0.25">
      <c r="A48" s="75"/>
      <c r="B48" s="75">
        <v>38</v>
      </c>
      <c r="C48" s="24" t="s">
        <v>51</v>
      </c>
      <c r="D48" s="24" t="s">
        <v>199</v>
      </c>
      <c r="E48" s="24" t="s">
        <v>2209</v>
      </c>
      <c r="F48" s="24" t="s">
        <v>2188</v>
      </c>
      <c r="G48" s="85" t="s">
        <v>78</v>
      </c>
      <c r="H48" s="21"/>
      <c r="I48" s="21" t="s">
        <v>2722</v>
      </c>
      <c r="J48" s="21" t="s">
        <v>2720</v>
      </c>
      <c r="K48" s="21" t="s">
        <v>2699</v>
      </c>
      <c r="L48" s="21" t="s">
        <v>1482</v>
      </c>
      <c r="M48" s="21" t="s">
        <v>2667</v>
      </c>
      <c r="N48" s="21" t="s">
        <v>1471</v>
      </c>
      <c r="O48" s="24">
        <v>0</v>
      </c>
      <c r="P48" s="24">
        <v>0</v>
      </c>
      <c r="Q48" s="24" t="s">
        <v>2697</v>
      </c>
      <c r="R48" s="24" t="s">
        <v>2697</v>
      </c>
      <c r="S48" s="147"/>
    </row>
    <row r="49" spans="1:19" ht="27" customHeight="1" x14ac:dyDescent="0.25">
      <c r="A49" s="75"/>
      <c r="B49" s="75">
        <v>39</v>
      </c>
      <c r="C49" s="24" t="s">
        <v>51</v>
      </c>
      <c r="D49" s="24" t="s">
        <v>199</v>
      </c>
      <c r="E49" s="24" t="s">
        <v>2206</v>
      </c>
      <c r="F49" s="24" t="s">
        <v>2188</v>
      </c>
      <c r="G49" s="85" t="s">
        <v>72</v>
      </c>
      <c r="H49" s="21"/>
      <c r="I49" s="21" t="s">
        <v>2723</v>
      </c>
      <c r="J49" s="21" t="s">
        <v>2720</v>
      </c>
      <c r="K49" s="21" t="s">
        <v>2699</v>
      </c>
      <c r="L49" s="21" t="s">
        <v>1482</v>
      </c>
      <c r="M49" s="21" t="s">
        <v>1661</v>
      </c>
      <c r="N49" s="21" t="s">
        <v>1471</v>
      </c>
      <c r="O49" s="24">
        <v>0</v>
      </c>
      <c r="P49" s="24">
        <v>0</v>
      </c>
      <c r="Q49" s="24" t="s">
        <v>2697</v>
      </c>
      <c r="R49" s="24" t="s">
        <v>2697</v>
      </c>
      <c r="S49" s="147"/>
    </row>
    <row r="50" spans="1:19" ht="27" customHeight="1" x14ac:dyDescent="0.25">
      <c r="A50" s="75"/>
      <c r="B50" s="75">
        <v>39</v>
      </c>
      <c r="C50" s="24" t="s">
        <v>51</v>
      </c>
      <c r="D50" s="24" t="s">
        <v>199</v>
      </c>
      <c r="E50" s="24" t="s">
        <v>2206</v>
      </c>
      <c r="F50" s="24" t="s">
        <v>2188</v>
      </c>
      <c r="G50" s="85" t="s">
        <v>121</v>
      </c>
      <c r="H50" s="21"/>
      <c r="I50" s="21" t="s">
        <v>2723</v>
      </c>
      <c r="J50" s="21" t="s">
        <v>2720</v>
      </c>
      <c r="K50" s="21" t="s">
        <v>2699</v>
      </c>
      <c r="L50" s="21" t="s">
        <v>1482</v>
      </c>
      <c r="M50" s="21" t="s">
        <v>1661</v>
      </c>
      <c r="N50" s="21" t="s">
        <v>1471</v>
      </c>
      <c r="O50" s="24">
        <v>0</v>
      </c>
      <c r="P50" s="24">
        <v>0</v>
      </c>
      <c r="Q50" s="24" t="s">
        <v>2697</v>
      </c>
      <c r="R50" s="24" t="s">
        <v>2697</v>
      </c>
      <c r="S50" s="147"/>
    </row>
    <row r="51" spans="1:19" ht="27" customHeight="1" x14ac:dyDescent="0.25">
      <c r="A51" s="75"/>
      <c r="B51" s="75">
        <v>39</v>
      </c>
      <c r="C51" s="24" t="s">
        <v>51</v>
      </c>
      <c r="D51" s="24" t="s">
        <v>199</v>
      </c>
      <c r="E51" s="24" t="s">
        <v>2206</v>
      </c>
      <c r="F51" s="24" t="s">
        <v>2188</v>
      </c>
      <c r="G51" s="85" t="s">
        <v>78</v>
      </c>
      <c r="H51" s="21"/>
      <c r="I51" s="21" t="s">
        <v>2723</v>
      </c>
      <c r="J51" s="21" t="s">
        <v>2720</v>
      </c>
      <c r="K51" s="21" t="s">
        <v>2699</v>
      </c>
      <c r="L51" s="21" t="s">
        <v>1482</v>
      </c>
      <c r="M51" s="21" t="s">
        <v>1661</v>
      </c>
      <c r="N51" s="21" t="s">
        <v>1471</v>
      </c>
      <c r="O51" s="24">
        <v>0</v>
      </c>
      <c r="P51" s="24">
        <v>0</v>
      </c>
      <c r="Q51" s="24" t="s">
        <v>2697</v>
      </c>
      <c r="R51" s="24" t="s">
        <v>2697</v>
      </c>
      <c r="S51" s="147"/>
    </row>
    <row r="52" spans="1:19" ht="27" customHeight="1" x14ac:dyDescent="0.25">
      <c r="A52" s="75"/>
      <c r="B52" s="75">
        <v>40</v>
      </c>
      <c r="C52" s="24" t="s">
        <v>51</v>
      </c>
      <c r="D52" s="24" t="s">
        <v>199</v>
      </c>
      <c r="E52" s="24" t="s">
        <v>2683</v>
      </c>
      <c r="F52" s="24" t="s">
        <v>2188</v>
      </c>
      <c r="G52" s="21"/>
      <c r="H52" s="21"/>
      <c r="I52" s="21" t="s">
        <v>1471</v>
      </c>
      <c r="J52" s="21"/>
      <c r="K52" s="21"/>
      <c r="L52" s="21" t="s">
        <v>1482</v>
      </c>
      <c r="M52" s="21" t="s">
        <v>1555</v>
      </c>
      <c r="N52" s="21" t="s">
        <v>1471</v>
      </c>
      <c r="O52" s="24">
        <v>0</v>
      </c>
      <c r="P52" s="24">
        <v>0</v>
      </c>
      <c r="Q52" s="24" t="s">
        <v>2697</v>
      </c>
      <c r="R52" s="24" t="s">
        <v>2697</v>
      </c>
      <c r="S52" s="147"/>
    </row>
    <row r="53" spans="1:19" ht="27" customHeight="1" x14ac:dyDescent="0.25">
      <c r="A53" s="75"/>
      <c r="B53" s="75">
        <v>41</v>
      </c>
      <c r="C53" s="24" t="s">
        <v>51</v>
      </c>
      <c r="D53" s="24" t="s">
        <v>199</v>
      </c>
      <c r="E53" s="24" t="s">
        <v>1561</v>
      </c>
      <c r="F53" s="24"/>
      <c r="G53" s="21"/>
      <c r="H53" s="21"/>
      <c r="I53" s="21" t="s">
        <v>1562</v>
      </c>
      <c r="J53" s="21"/>
      <c r="K53" s="21"/>
      <c r="L53" s="21" t="s">
        <v>1563</v>
      </c>
      <c r="M53" s="21" t="s">
        <v>1564</v>
      </c>
      <c r="N53" s="21" t="s">
        <v>1471</v>
      </c>
      <c r="O53" s="24">
        <v>0</v>
      </c>
      <c r="P53" s="24">
        <v>0</v>
      </c>
      <c r="Q53" s="24" t="s">
        <v>2697</v>
      </c>
      <c r="R53" s="24" t="s">
        <v>2697</v>
      </c>
      <c r="S53" s="147"/>
    </row>
  </sheetData>
  <autoFilter ref="B10:S53" xr:uid="{00000000-0001-0000-A400-000000000000}"/>
  <mergeCells count="1">
    <mergeCell ref="C9:N9"/>
  </mergeCells>
  <conditionalFormatting sqref="E39:E40 E37 E23 E11:E14 E27 E29 E25 E52:E53">
    <cfRule type="duplicateValues" dxfId="1418" priority="6"/>
  </conditionalFormatting>
  <conditionalFormatting sqref="E26">
    <cfRule type="duplicateValues" dxfId="1417" priority="5"/>
  </conditionalFormatting>
  <conditionalFormatting sqref="E28">
    <cfRule type="duplicateValues" dxfId="1416" priority="4"/>
  </conditionalFormatting>
  <conditionalFormatting sqref="E30">
    <cfRule type="duplicateValues" dxfId="1415" priority="3"/>
  </conditionalFormatting>
  <conditionalFormatting sqref="E38">
    <cfRule type="duplicateValues" dxfId="1414" priority="7"/>
  </conditionalFormatting>
  <conditionalFormatting sqref="E24">
    <cfRule type="duplicateValues" dxfId="1413" priority="2"/>
  </conditionalFormatting>
  <conditionalFormatting sqref="E41">
    <cfRule type="duplicateValues" dxfId="1412" priority="1"/>
  </conditionalFormatting>
  <hyperlinks>
    <hyperlink ref="G14" location="RCT033_ENTID_CONTRAPARTE_VC!A1" display="RCT033_ENTID_CONTRAPARTE_VC" xr:uid="{00000000-0004-0000-A400-000000000000}"/>
    <hyperlink ref="G15" location="RCT033_ENTID_CONTRAPARTE_VC!A1" display="RCT033_ENTID_CONTRAPARTE_VC" xr:uid="{00000000-0004-0000-A400-000001000000}"/>
    <hyperlink ref="G16" location="RCT008_PESSOAS!A1" display="RCT008_PESSOAS" xr:uid="{00000000-0004-0000-A400-000002000000}"/>
    <hyperlink ref="G17" location="RCT033_ENTID_CONTRAPARTE_VC!A1" display="RCT033_ENTID_CONTRAPARTE_VC" xr:uid="{00000000-0004-0000-A400-000003000000}"/>
    <hyperlink ref="G18" location="RCT008_PESSOAS!A1" display="RCT008_PESSOAS" xr:uid="{00000000-0004-0000-A400-000004000000}"/>
    <hyperlink ref="G19" location="RCT033_ENTID_CONTRAPARTE_VC!A1" display="RCT033_ENTID_CONTRAPARTE_VC" xr:uid="{00000000-0004-0000-A400-000005000000}"/>
    <hyperlink ref="G20" location="RCT033_ENTID_CONTRAPARTE_VC!A1" display="RCT033_ENTID_CONTRAPARTE_VC" xr:uid="{00000000-0004-0000-A400-000006000000}"/>
    <hyperlink ref="G21" location="RCT033_ENTID_CONTRAPARTE_VC!A1" display="RCT033_ENTID_CONTRAPARTE_VC" xr:uid="{00000000-0004-0000-A400-000007000000}"/>
    <hyperlink ref="G22" location="RCT008_PESSOAS!A1" display="RCT008_PESSOAS" xr:uid="{00000000-0004-0000-A400-000008000000}"/>
    <hyperlink ref="G23" location="RCT008_PESSOAS!A1" display="RCT008_PESSOAS" xr:uid="{00000000-0004-0000-A400-000009000000}"/>
    <hyperlink ref="G24" location="RCT031_PAIS_REF!A1" display="RCT031_PAIS_REF" xr:uid="{00000000-0004-0000-A400-00000A000000}"/>
    <hyperlink ref="G25" location="RCT008_PESSOAS!A1" display="RCT008_PESSOAS" xr:uid="{00000000-0004-0000-A400-00000B000000}"/>
    <hyperlink ref="G26" location="RCT033_ENTID_CONTRAPARTE_VC!A1" display="RCT033_ENTID_CONTRAPARTE_VC" xr:uid="{00000000-0004-0000-A400-00000C000000}"/>
    <hyperlink ref="G27" location="RCT008_PESSOAS!A1" display="RCT008_PESSOAS" xr:uid="{00000000-0004-0000-A400-00000D000000}"/>
    <hyperlink ref="G28" location="RCT033_ENTID_CONTRAPARTE_VC!A1" display="RCT033_ENTID_CONTRAPARTE_VC" xr:uid="{00000000-0004-0000-A400-00000E000000}"/>
    <hyperlink ref="G29" location="RCT008_PESSOAS!A1" display="RCT008_PESSOAS" xr:uid="{00000000-0004-0000-A400-00000F000000}"/>
    <hyperlink ref="G30" location="RCT033_ENTID_CONTRAPARTE_VC!A1" display="RCT033_ENTID_CONTRAPARTE_VC" xr:uid="{00000000-0004-0000-A400-000010000000}"/>
    <hyperlink ref="G31" location="RCT008_PESSOAS!A1" display="RCT008_PESSOAS" xr:uid="{00000000-0004-0000-A400-000011000000}"/>
    <hyperlink ref="G32" location="RCT033_ENTID_CONTRAPARTE_VC!A1" display="RCT033_ENTID_CONTRAPARTE_VC" xr:uid="{00000000-0004-0000-A400-000012000000}"/>
    <hyperlink ref="G33" location="RCT008_PESSOAS!A1" display="RCT008_PESSOAS" xr:uid="{00000000-0004-0000-A400-000013000000}"/>
    <hyperlink ref="G34" location="RCT033_ENTID_CONTRAPARTE_VC!A1" display="RCT033_ENTID_CONTRAPARTE_VC" xr:uid="{00000000-0004-0000-A400-000014000000}"/>
    <hyperlink ref="G35" location="RCT008_PESSOAS!A1" display="RCT008_PESSOAS" xr:uid="{00000000-0004-0000-A400-000015000000}"/>
    <hyperlink ref="G36" location="RCT033_ENTID_CONTRAPARTE_VC!A1" display="RCT033_ENTID_CONTRAPARTE_VC" xr:uid="{00000000-0004-0000-A400-000016000000}"/>
    <hyperlink ref="G37" location="RCT008_PESSOAS!A1" display="RCT008_PESSOAS" xr:uid="{00000000-0004-0000-A400-000017000000}"/>
    <hyperlink ref="G38" location="RCT033_ENTID_CONTRAPARTE_VC!A1" display="RCT033_ENTID_CONTRAPARTE_VC" xr:uid="{00000000-0004-0000-A400-000018000000}"/>
    <hyperlink ref="G39" location="RCT008_PESSOAS!A1" display="RCT008_PESSOAS" xr:uid="{00000000-0004-0000-A400-000019000000}"/>
    <hyperlink ref="G40" location="RCT008_PESSOAS!A1" display="RCT008_PESSOAS" xr:uid="{00000000-0004-0000-A400-00001A000000}"/>
    <hyperlink ref="G41" location="RCT033_ENTID_CONTRAPARTE_VC!A1" display="RCT033_ENTID_CONTRAPARTE_VC" xr:uid="{00000000-0004-0000-A400-00001B000000}"/>
    <hyperlink ref="G42" location="RCT031_PAIS_REF!A1" display="RCT031_PAIS_REF" xr:uid="{00000000-0004-0000-A400-00001C000000}"/>
    <hyperlink ref="G43" location="RCT008_PESSOAS!A1" display="RCT008_PESSOAS" xr:uid="{00000000-0004-0000-A400-00001D000000}"/>
    <hyperlink ref="G44" location="RCT033_ENTID_CONTRAPARTE_VC!A1" display="RCT033_ENTID_CONTRAPARTE_VC" xr:uid="{00000000-0004-0000-A400-00001E000000}"/>
    <hyperlink ref="G45" location="RCT009_MORADAS!A1" display="RCT009_MORADAS" xr:uid="{00000000-0004-0000-A400-00001F000000}"/>
    <hyperlink ref="G46" location="RCT008_PESSOAS!A1" display="RCT008_PESSOAS" xr:uid="{00000000-0004-0000-A400-000020000000}"/>
    <hyperlink ref="G47" location="RCT033_ENTID_CONTRAPARTE_VC!A1" display="RCT033_ENTID_CONTRAPARTE_VC" xr:uid="{00000000-0004-0000-A400-000021000000}"/>
    <hyperlink ref="G48" location="RCT009_MORADAS!A1" display="RCT009_MORADAS" xr:uid="{00000000-0004-0000-A400-000022000000}"/>
    <hyperlink ref="G49" location="RCT008_PESSOAS!A1" display="RCT008_PESSOAS" xr:uid="{00000000-0004-0000-A400-000023000000}"/>
    <hyperlink ref="G50" location="RCT033_ENTID_CONTRAPARTE_VC!A1" display="RCT033_ENTID_CONTRAPARTE_VC" xr:uid="{00000000-0004-0000-A400-000024000000}"/>
    <hyperlink ref="G51" location="RCT009_MORADAS!A1" display="RCT009_MORADAS" xr:uid="{00000000-0004-0000-A400-000025000000}"/>
    <hyperlink ref="B6" location="Variáveis!A1" display="Variáveis" xr:uid="{00000000-0004-0000-A400-000026000000}"/>
    <hyperlink ref="C6" location="'Índice de Tabelas'!A1" display="Índice de Tabelas" xr:uid="{00000000-0004-0000-A400-000027000000}"/>
    <hyperlink ref="D6" location="'Manual de Instrução'!A1" display="Manual de Instrução" xr:uid="{00000000-0004-0000-A400-00002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491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94914" r:id="rId5" name="Remover Filtros">
              <controlPr defaultSize="0" print="0" autoFill="0" autoPict="0" macro="[0]!RemoveFilters">
                <anchor moveWithCells="1" sizeWithCells="1">
                  <from>
                    <xdr:col>6</xdr:col>
                    <xdr:colOff>220980</xdr:colOff>
                    <xdr:row>3</xdr:row>
                    <xdr:rowOff>7620</xdr:rowOff>
                  </from>
                  <to>
                    <xdr:col>6</xdr:col>
                    <xdr:colOff>2240280</xdr:colOff>
                    <xdr:row>4</xdr:row>
                    <xdr:rowOff>182880</xdr:rowOff>
                  </to>
                </anchor>
              </controlPr>
            </control>
          </mc:Choice>
        </mc:AlternateContent>
      </controls>
    </mc:Choice>
  </mc:AlternateContent>
</worksheet>
</file>

<file path=xl/worksheets/sheet1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240"/>
  <dimension ref="A1:S70"/>
  <sheetViews>
    <sheetView zoomScale="76" workbookViewId="0">
      <pane xSplit="5" ySplit="10" topLeftCell="F11" activePane="bottomRight" state="frozen"/>
      <selection pane="topRight" activeCell="F1" sqref="F1"/>
      <selection pane="bottomLeft" activeCell="A18" sqref="A18"/>
      <selection pane="bottomRight" activeCell="B10" sqref="B10:S70"/>
    </sheetView>
  </sheetViews>
  <sheetFormatPr defaultColWidth="9" defaultRowHeight="63" customHeight="1" x14ac:dyDescent="0.25"/>
  <cols>
    <col min="1" max="1" width="1.09765625" style="25" customWidth="1"/>
    <col min="2" max="2" width="13.5" style="31" customWidth="1"/>
    <col min="3" max="3" width="17.59765625" style="27" customWidth="1"/>
    <col min="4" max="4" width="21.59765625" style="27" customWidth="1"/>
    <col min="5" max="5" width="23.59765625" style="27" customWidth="1"/>
    <col min="6" max="6" width="22.5" style="27" customWidth="1"/>
    <col min="7" max="7" width="35.0976562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621</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33" customHeight="1" x14ac:dyDescent="0.2">
      <c r="A11" s="28"/>
      <c r="B11" s="75">
        <v>1</v>
      </c>
      <c r="C11" s="24" t="s">
        <v>51</v>
      </c>
      <c r="D11" s="24" t="s">
        <v>200</v>
      </c>
      <c r="E11" s="24" t="s">
        <v>1456</v>
      </c>
      <c r="F11" s="24" t="s">
        <v>2724</v>
      </c>
      <c r="G11" s="170"/>
      <c r="H11" s="21"/>
      <c r="I11" s="21" t="s">
        <v>1457</v>
      </c>
      <c r="J11" s="106"/>
      <c r="K11" s="106"/>
      <c r="L11" s="21" t="s">
        <v>1458</v>
      </c>
      <c r="M11" s="21" t="s">
        <v>1459</v>
      </c>
      <c r="N11" s="21" t="s">
        <v>1471</v>
      </c>
      <c r="O11" s="24">
        <v>0</v>
      </c>
      <c r="P11" s="73">
        <v>0</v>
      </c>
      <c r="Q11" s="189" t="s">
        <v>2725</v>
      </c>
      <c r="R11" s="24" t="s">
        <v>2726</v>
      </c>
      <c r="S11" s="147"/>
    </row>
    <row r="12" spans="1:19" ht="27" customHeight="1" x14ac:dyDescent="0.25">
      <c r="A12" s="75"/>
      <c r="B12" s="75">
        <v>2</v>
      </c>
      <c r="C12" s="24" t="s">
        <v>51</v>
      </c>
      <c r="D12" s="24" t="s">
        <v>200</v>
      </c>
      <c r="E12" s="24" t="s">
        <v>2519</v>
      </c>
      <c r="F12" s="24" t="s">
        <v>2724</v>
      </c>
      <c r="G12" s="21"/>
      <c r="H12" s="21"/>
      <c r="I12" s="22" t="s">
        <v>2727</v>
      </c>
      <c r="J12" s="105"/>
      <c r="K12" s="105"/>
      <c r="L12" s="21" t="s">
        <v>1482</v>
      </c>
      <c r="M12" s="21" t="s">
        <v>1704</v>
      </c>
      <c r="N12" s="21" t="s">
        <v>1471</v>
      </c>
      <c r="O12" s="24">
        <v>0</v>
      </c>
      <c r="P12" s="24">
        <v>0</v>
      </c>
      <c r="Q12" s="73" t="s">
        <v>2725</v>
      </c>
      <c r="R12" s="24" t="s">
        <v>2726</v>
      </c>
      <c r="S12" s="147"/>
    </row>
    <row r="13" spans="1:19" ht="27" customHeight="1" x14ac:dyDescent="0.25">
      <c r="A13" s="75"/>
      <c r="B13" s="75">
        <v>3</v>
      </c>
      <c r="C13" s="24" t="s">
        <v>51</v>
      </c>
      <c r="D13" s="24" t="s">
        <v>200</v>
      </c>
      <c r="E13" s="24" t="s">
        <v>2180</v>
      </c>
      <c r="F13" s="24" t="s">
        <v>2724</v>
      </c>
      <c r="G13" s="85" t="s">
        <v>500</v>
      </c>
      <c r="H13" s="24" t="s">
        <v>2180</v>
      </c>
      <c r="I13" s="82"/>
      <c r="J13" s="105" t="s">
        <v>2728</v>
      </c>
      <c r="K13" s="105" t="s">
        <v>2729</v>
      </c>
      <c r="L13" s="21" t="s">
        <v>1482</v>
      </c>
      <c r="M13" s="21" t="s">
        <v>1555</v>
      </c>
      <c r="N13" s="21" t="s">
        <v>1471</v>
      </c>
      <c r="O13" s="24">
        <v>0</v>
      </c>
      <c r="P13" s="24">
        <v>0</v>
      </c>
      <c r="Q13" s="73" t="s">
        <v>2725</v>
      </c>
      <c r="R13" s="24" t="s">
        <v>2726</v>
      </c>
      <c r="S13" s="147"/>
    </row>
    <row r="14" spans="1:19" ht="27" customHeight="1" x14ac:dyDescent="0.25">
      <c r="A14" s="75"/>
      <c r="B14" s="75">
        <v>4</v>
      </c>
      <c r="C14" s="24" t="s">
        <v>51</v>
      </c>
      <c r="D14" s="24" t="s">
        <v>200</v>
      </c>
      <c r="E14" s="24" t="s">
        <v>2180</v>
      </c>
      <c r="F14" s="24" t="s">
        <v>2724</v>
      </c>
      <c r="G14" s="85" t="s">
        <v>492</v>
      </c>
      <c r="H14" s="24" t="s">
        <v>2180</v>
      </c>
      <c r="I14" s="82"/>
      <c r="J14" s="105" t="s">
        <v>2728</v>
      </c>
      <c r="K14" s="105" t="s">
        <v>2729</v>
      </c>
      <c r="L14" s="21" t="s">
        <v>1482</v>
      </c>
      <c r="M14" s="21" t="s">
        <v>1555</v>
      </c>
      <c r="N14" s="21" t="s">
        <v>1471</v>
      </c>
      <c r="O14" s="24">
        <v>0</v>
      </c>
      <c r="P14" s="24">
        <v>0</v>
      </c>
      <c r="Q14" s="73" t="s">
        <v>2725</v>
      </c>
      <c r="R14" s="24" t="s">
        <v>2726</v>
      </c>
      <c r="S14" s="147"/>
    </row>
    <row r="15" spans="1:19" ht="27" customHeight="1" x14ac:dyDescent="0.25">
      <c r="A15" s="75"/>
      <c r="B15" s="75">
        <v>5</v>
      </c>
      <c r="C15" s="24" t="s">
        <v>51</v>
      </c>
      <c r="D15" s="24" t="s">
        <v>200</v>
      </c>
      <c r="E15" s="24" t="s">
        <v>2182</v>
      </c>
      <c r="F15" s="24" t="s">
        <v>2724</v>
      </c>
      <c r="G15" s="85" t="s">
        <v>500</v>
      </c>
      <c r="H15" s="24" t="s">
        <v>2182</v>
      </c>
      <c r="I15" s="82"/>
      <c r="J15" s="105" t="s">
        <v>2728</v>
      </c>
      <c r="K15" s="105" t="s">
        <v>2729</v>
      </c>
      <c r="L15" s="21" t="s">
        <v>1482</v>
      </c>
      <c r="M15" s="21" t="s">
        <v>2480</v>
      </c>
      <c r="N15" s="21" t="s">
        <v>1471</v>
      </c>
      <c r="O15" s="24">
        <v>0</v>
      </c>
      <c r="P15" s="24">
        <v>0</v>
      </c>
      <c r="Q15" s="73" t="s">
        <v>2725</v>
      </c>
      <c r="R15" s="24" t="s">
        <v>2726</v>
      </c>
      <c r="S15" s="147"/>
    </row>
    <row r="16" spans="1:19" ht="27" customHeight="1" x14ac:dyDescent="0.25">
      <c r="A16" s="75"/>
      <c r="B16" s="75">
        <v>6</v>
      </c>
      <c r="C16" s="24" t="s">
        <v>51</v>
      </c>
      <c r="D16" s="24" t="s">
        <v>200</v>
      </c>
      <c r="E16" s="24" t="s">
        <v>2182</v>
      </c>
      <c r="F16" s="24" t="s">
        <v>2724</v>
      </c>
      <c r="G16" s="85" t="s">
        <v>492</v>
      </c>
      <c r="H16" s="24" t="s">
        <v>2182</v>
      </c>
      <c r="I16" s="82"/>
      <c r="J16" s="105" t="s">
        <v>2728</v>
      </c>
      <c r="K16" s="105" t="s">
        <v>2729</v>
      </c>
      <c r="L16" s="21" t="s">
        <v>1482</v>
      </c>
      <c r="M16" s="21" t="s">
        <v>2480</v>
      </c>
      <c r="N16" s="21" t="s">
        <v>1471</v>
      </c>
      <c r="O16" s="24">
        <v>0</v>
      </c>
      <c r="P16" s="24">
        <v>0</v>
      </c>
      <c r="Q16" s="73" t="s">
        <v>2725</v>
      </c>
      <c r="R16" s="24" t="s">
        <v>2726</v>
      </c>
      <c r="S16" s="147"/>
    </row>
    <row r="17" spans="1:19" ht="27" customHeight="1" x14ac:dyDescent="0.25">
      <c r="A17" s="75"/>
      <c r="B17" s="75">
        <v>7</v>
      </c>
      <c r="C17" s="24" t="s">
        <v>51</v>
      </c>
      <c r="D17" s="24" t="s">
        <v>200</v>
      </c>
      <c r="E17" s="24" t="s">
        <v>2201</v>
      </c>
      <c r="F17" s="24" t="s">
        <v>2724</v>
      </c>
      <c r="G17" s="85" t="s">
        <v>500</v>
      </c>
      <c r="H17" s="24" t="s">
        <v>2201</v>
      </c>
      <c r="I17" s="82"/>
      <c r="J17" s="105" t="s">
        <v>2728</v>
      </c>
      <c r="K17" s="105" t="s">
        <v>2729</v>
      </c>
      <c r="L17" s="21" t="s">
        <v>1482</v>
      </c>
      <c r="M17" s="21" t="s">
        <v>1575</v>
      </c>
      <c r="N17" s="21" t="s">
        <v>1471</v>
      </c>
      <c r="O17" s="21">
        <v>0</v>
      </c>
      <c r="P17" s="21">
        <v>0</v>
      </c>
      <c r="Q17" s="21" t="s">
        <v>2725</v>
      </c>
      <c r="R17" s="21" t="s">
        <v>2726</v>
      </c>
      <c r="S17" s="191"/>
    </row>
    <row r="18" spans="1:19" ht="27" customHeight="1" x14ac:dyDescent="0.25">
      <c r="A18" s="75"/>
      <c r="B18" s="75">
        <v>8</v>
      </c>
      <c r="C18" s="24" t="s">
        <v>51</v>
      </c>
      <c r="D18" s="24" t="s">
        <v>200</v>
      </c>
      <c r="E18" s="24" t="s">
        <v>2201</v>
      </c>
      <c r="F18" s="24" t="s">
        <v>2724</v>
      </c>
      <c r="G18" s="85" t="s">
        <v>492</v>
      </c>
      <c r="H18" s="24" t="s">
        <v>2201</v>
      </c>
      <c r="I18" s="82"/>
      <c r="J18" s="105" t="s">
        <v>2728</v>
      </c>
      <c r="K18" s="105" t="s">
        <v>2729</v>
      </c>
      <c r="L18" s="21" t="s">
        <v>1482</v>
      </c>
      <c r="M18" s="21" t="s">
        <v>1575</v>
      </c>
      <c r="N18" s="21" t="s">
        <v>1471</v>
      </c>
      <c r="O18" s="21">
        <v>0</v>
      </c>
      <c r="P18" s="21">
        <v>0</v>
      </c>
      <c r="Q18" s="21" t="s">
        <v>2725</v>
      </c>
      <c r="R18" s="21" t="s">
        <v>2726</v>
      </c>
      <c r="S18" s="191"/>
    </row>
    <row r="19" spans="1:19" ht="27" customHeight="1" x14ac:dyDescent="0.25">
      <c r="A19" s="75"/>
      <c r="B19" s="75">
        <v>9</v>
      </c>
      <c r="C19" s="24" t="s">
        <v>51</v>
      </c>
      <c r="D19" s="24" t="s">
        <v>200</v>
      </c>
      <c r="E19" s="24" t="s">
        <v>2202</v>
      </c>
      <c r="F19" s="24" t="s">
        <v>2724</v>
      </c>
      <c r="G19" s="85" t="s">
        <v>500</v>
      </c>
      <c r="H19" s="24" t="s">
        <v>2202</v>
      </c>
      <c r="I19" s="82"/>
      <c r="J19" s="105" t="s">
        <v>2728</v>
      </c>
      <c r="K19" s="105" t="s">
        <v>2729</v>
      </c>
      <c r="L19" s="21" t="s">
        <v>1482</v>
      </c>
      <c r="M19" s="21" t="s">
        <v>1734</v>
      </c>
      <c r="N19" s="21" t="s">
        <v>1471</v>
      </c>
      <c r="O19" s="24">
        <v>0</v>
      </c>
      <c r="P19" s="24">
        <v>0</v>
      </c>
      <c r="Q19" s="73" t="s">
        <v>2725</v>
      </c>
      <c r="R19" s="24" t="s">
        <v>2726</v>
      </c>
      <c r="S19" s="147"/>
    </row>
    <row r="20" spans="1:19" ht="27" customHeight="1" x14ac:dyDescent="0.25">
      <c r="A20" s="75"/>
      <c r="B20" s="75">
        <v>10</v>
      </c>
      <c r="C20" s="24" t="s">
        <v>51</v>
      </c>
      <c r="D20" s="24" t="s">
        <v>200</v>
      </c>
      <c r="E20" s="24" t="s">
        <v>2202</v>
      </c>
      <c r="F20" s="24" t="s">
        <v>2724</v>
      </c>
      <c r="G20" s="85" t="s">
        <v>492</v>
      </c>
      <c r="H20" s="24" t="s">
        <v>2202</v>
      </c>
      <c r="I20" s="82"/>
      <c r="J20" s="105" t="s">
        <v>2728</v>
      </c>
      <c r="K20" s="105" t="s">
        <v>2729</v>
      </c>
      <c r="L20" s="21" t="s">
        <v>1482</v>
      </c>
      <c r="M20" s="21" t="s">
        <v>1734</v>
      </c>
      <c r="N20" s="21" t="s">
        <v>1471</v>
      </c>
      <c r="O20" s="24">
        <v>0</v>
      </c>
      <c r="P20" s="24">
        <v>0</v>
      </c>
      <c r="Q20" s="73" t="s">
        <v>2725</v>
      </c>
      <c r="R20" s="24" t="s">
        <v>2726</v>
      </c>
      <c r="S20" s="147"/>
    </row>
    <row r="21" spans="1:19" ht="27" customHeight="1" x14ac:dyDescent="0.25">
      <c r="A21" s="75"/>
      <c r="B21" s="75">
        <v>11</v>
      </c>
      <c r="C21" s="24" t="s">
        <v>51</v>
      </c>
      <c r="D21" s="24" t="s">
        <v>200</v>
      </c>
      <c r="E21" s="24" t="s">
        <v>2204</v>
      </c>
      <c r="F21" s="24" t="s">
        <v>2724</v>
      </c>
      <c r="G21" s="85" t="s">
        <v>500</v>
      </c>
      <c r="H21" s="24" t="s">
        <v>2204</v>
      </c>
      <c r="I21" s="82"/>
      <c r="J21" s="105" t="s">
        <v>2728</v>
      </c>
      <c r="K21" s="105" t="s">
        <v>2729</v>
      </c>
      <c r="L21" s="21" t="s">
        <v>1482</v>
      </c>
      <c r="M21" s="21" t="s">
        <v>1575</v>
      </c>
      <c r="N21" s="21" t="s">
        <v>1471</v>
      </c>
      <c r="O21" s="24">
        <v>0</v>
      </c>
      <c r="P21" s="24">
        <v>0</v>
      </c>
      <c r="Q21" s="73" t="s">
        <v>2725</v>
      </c>
      <c r="R21" s="24" t="s">
        <v>2726</v>
      </c>
      <c r="S21" s="147"/>
    </row>
    <row r="22" spans="1:19" ht="27" customHeight="1" x14ac:dyDescent="0.25">
      <c r="A22" s="75"/>
      <c r="B22" s="75">
        <v>12</v>
      </c>
      <c r="C22" s="24" t="s">
        <v>51</v>
      </c>
      <c r="D22" s="24" t="s">
        <v>200</v>
      </c>
      <c r="E22" s="24" t="s">
        <v>2204</v>
      </c>
      <c r="F22" s="24" t="s">
        <v>2724</v>
      </c>
      <c r="G22" s="85" t="s">
        <v>492</v>
      </c>
      <c r="H22" s="24" t="s">
        <v>2204</v>
      </c>
      <c r="I22" s="82"/>
      <c r="J22" s="105" t="s">
        <v>2728</v>
      </c>
      <c r="K22" s="105" t="s">
        <v>2729</v>
      </c>
      <c r="L22" s="21" t="s">
        <v>1482</v>
      </c>
      <c r="M22" s="21" t="s">
        <v>1575</v>
      </c>
      <c r="N22" s="21" t="s">
        <v>1471</v>
      </c>
      <c r="O22" s="24">
        <v>0</v>
      </c>
      <c r="P22" s="24">
        <v>0</v>
      </c>
      <c r="Q22" s="73" t="s">
        <v>2725</v>
      </c>
      <c r="R22" s="24" t="s">
        <v>2726</v>
      </c>
      <c r="S22" s="147"/>
    </row>
    <row r="23" spans="1:19" ht="27" customHeight="1" x14ac:dyDescent="0.25">
      <c r="A23" s="75"/>
      <c r="B23" s="75">
        <v>13</v>
      </c>
      <c r="C23" s="24" t="s">
        <v>51</v>
      </c>
      <c r="D23" s="24" t="s">
        <v>200</v>
      </c>
      <c r="E23" s="24" t="s">
        <v>1620</v>
      </c>
      <c r="F23" s="24" t="s">
        <v>2724</v>
      </c>
      <c r="G23" s="21"/>
      <c r="H23" s="21"/>
      <c r="I23" s="21" t="s">
        <v>1471</v>
      </c>
      <c r="J23" s="105"/>
      <c r="K23" s="105"/>
      <c r="L23" s="21" t="s">
        <v>1458</v>
      </c>
      <c r="M23" s="21" t="s">
        <v>1459</v>
      </c>
      <c r="N23" s="21" t="s">
        <v>1471</v>
      </c>
      <c r="O23" s="24">
        <v>0</v>
      </c>
      <c r="P23" s="24">
        <v>0</v>
      </c>
      <c r="Q23" s="73" t="s">
        <v>2725</v>
      </c>
      <c r="R23" s="24" t="s">
        <v>2726</v>
      </c>
      <c r="S23" s="147"/>
    </row>
    <row r="24" spans="1:19" ht="27" customHeight="1" x14ac:dyDescent="0.25">
      <c r="A24" s="75"/>
      <c r="B24" s="75">
        <v>14</v>
      </c>
      <c r="C24" s="24" t="s">
        <v>51</v>
      </c>
      <c r="D24" s="24" t="s">
        <v>200</v>
      </c>
      <c r="E24" s="24" t="s">
        <v>1621</v>
      </c>
      <c r="F24" s="24" t="s">
        <v>2724</v>
      </c>
      <c r="G24" s="21"/>
      <c r="H24" s="21"/>
      <c r="I24" s="21" t="s">
        <v>1471</v>
      </c>
      <c r="J24" s="105"/>
      <c r="K24" s="105"/>
      <c r="L24" s="21" t="s">
        <v>1458</v>
      </c>
      <c r="M24" s="21" t="s">
        <v>1459</v>
      </c>
      <c r="N24" s="21" t="s">
        <v>1471</v>
      </c>
      <c r="O24" s="24">
        <v>0</v>
      </c>
      <c r="P24" s="24">
        <v>0</v>
      </c>
      <c r="Q24" s="73" t="s">
        <v>2725</v>
      </c>
      <c r="R24" s="24" t="s">
        <v>2726</v>
      </c>
      <c r="S24" s="147"/>
    </row>
    <row r="25" spans="1:19" ht="27" customHeight="1" x14ac:dyDescent="0.25">
      <c r="A25" s="75"/>
      <c r="B25" s="75">
        <v>15</v>
      </c>
      <c r="C25" s="24" t="s">
        <v>51</v>
      </c>
      <c r="D25" s="24" t="s">
        <v>200</v>
      </c>
      <c r="E25" s="24" t="s">
        <v>1561</v>
      </c>
      <c r="F25" s="24" t="s">
        <v>2724</v>
      </c>
      <c r="G25" s="21"/>
      <c r="H25" s="21"/>
      <c r="I25" s="21" t="s">
        <v>2730</v>
      </c>
      <c r="J25" s="105"/>
      <c r="K25" s="105"/>
      <c r="L25" s="21" t="s">
        <v>1563</v>
      </c>
      <c r="M25" s="21" t="s">
        <v>1564</v>
      </c>
      <c r="N25" s="21" t="s">
        <v>1471</v>
      </c>
      <c r="O25" s="24">
        <v>0</v>
      </c>
      <c r="P25" s="24">
        <v>0</v>
      </c>
      <c r="Q25" s="73" t="s">
        <v>2725</v>
      </c>
      <c r="R25" s="24" t="s">
        <v>2726</v>
      </c>
      <c r="S25" s="147"/>
    </row>
    <row r="26" spans="1:19" ht="27" customHeight="1" x14ac:dyDescent="0.25">
      <c r="A26" s="75"/>
      <c r="B26" s="75">
        <v>16</v>
      </c>
      <c r="C26" s="24" t="s">
        <v>51</v>
      </c>
      <c r="D26" s="24" t="s">
        <v>200</v>
      </c>
      <c r="E26" s="24" t="s">
        <v>1456</v>
      </c>
      <c r="F26" s="24" t="s">
        <v>1468</v>
      </c>
      <c r="G26" s="21"/>
      <c r="H26" s="21"/>
      <c r="I26" s="82" t="s">
        <v>2654</v>
      </c>
      <c r="J26" s="105"/>
      <c r="K26" s="105"/>
      <c r="L26" s="21" t="s">
        <v>1458</v>
      </c>
      <c r="M26" s="21" t="s">
        <v>1459</v>
      </c>
      <c r="N26" s="21" t="s">
        <v>1471</v>
      </c>
      <c r="O26" s="24">
        <v>0</v>
      </c>
      <c r="P26" s="73">
        <v>0</v>
      </c>
      <c r="Q26" s="73" t="s">
        <v>2725</v>
      </c>
      <c r="R26" s="24" t="s">
        <v>2726</v>
      </c>
      <c r="S26" s="147"/>
    </row>
    <row r="27" spans="1:19" ht="27" customHeight="1" x14ac:dyDescent="0.25">
      <c r="A27" s="75"/>
      <c r="B27" s="75">
        <v>17</v>
      </c>
      <c r="C27" s="24" t="s">
        <v>51</v>
      </c>
      <c r="D27" s="24" t="s">
        <v>200</v>
      </c>
      <c r="E27" s="24" t="s">
        <v>2519</v>
      </c>
      <c r="F27" s="24" t="s">
        <v>1468</v>
      </c>
      <c r="G27" s="21"/>
      <c r="H27" s="21"/>
      <c r="I27" s="109" t="s">
        <v>2659</v>
      </c>
      <c r="J27" s="105"/>
      <c r="K27" s="105"/>
      <c r="L27" s="21" t="s">
        <v>1482</v>
      </c>
      <c r="M27" s="21" t="s">
        <v>1704</v>
      </c>
      <c r="N27" s="21" t="s">
        <v>1471</v>
      </c>
      <c r="O27" s="24">
        <v>0</v>
      </c>
      <c r="P27" s="24">
        <v>0</v>
      </c>
      <c r="Q27" s="73" t="s">
        <v>2725</v>
      </c>
      <c r="R27" s="24" t="s">
        <v>2726</v>
      </c>
      <c r="S27" s="147"/>
    </row>
    <row r="28" spans="1:19" ht="27" customHeight="1" x14ac:dyDescent="0.25">
      <c r="A28" s="75"/>
      <c r="B28" s="75">
        <v>18</v>
      </c>
      <c r="C28" s="24" t="s">
        <v>51</v>
      </c>
      <c r="D28" s="24" t="s">
        <v>200</v>
      </c>
      <c r="E28" s="24" t="s">
        <v>2180</v>
      </c>
      <c r="F28" s="24" t="s">
        <v>1468</v>
      </c>
      <c r="G28" s="85" t="s">
        <v>155</v>
      </c>
      <c r="H28" s="24" t="s">
        <v>2180</v>
      </c>
      <c r="I28" s="82"/>
      <c r="J28" s="105" t="s">
        <v>2731</v>
      </c>
      <c r="K28" s="105" t="s">
        <v>2732</v>
      </c>
      <c r="L28" s="21" t="s">
        <v>1482</v>
      </c>
      <c r="M28" s="21" t="s">
        <v>1555</v>
      </c>
      <c r="N28" s="21" t="s">
        <v>1471</v>
      </c>
      <c r="O28" s="24">
        <v>0</v>
      </c>
      <c r="P28" s="24">
        <v>0</v>
      </c>
      <c r="Q28" s="73" t="s">
        <v>2725</v>
      </c>
      <c r="R28" s="24" t="s">
        <v>2726</v>
      </c>
      <c r="S28" s="147"/>
    </row>
    <row r="29" spans="1:19" ht="27" customHeight="1" x14ac:dyDescent="0.25">
      <c r="A29" s="75"/>
      <c r="B29" s="75">
        <v>19</v>
      </c>
      <c r="C29" s="24" t="s">
        <v>51</v>
      </c>
      <c r="D29" s="24" t="s">
        <v>200</v>
      </c>
      <c r="E29" s="24" t="s">
        <v>2182</v>
      </c>
      <c r="F29" s="24" t="s">
        <v>1468</v>
      </c>
      <c r="G29" s="85" t="s">
        <v>155</v>
      </c>
      <c r="H29" s="21"/>
      <c r="I29" s="82" t="s">
        <v>2733</v>
      </c>
      <c r="J29" s="105" t="s">
        <v>2731</v>
      </c>
      <c r="K29" s="105" t="s">
        <v>2732</v>
      </c>
      <c r="L29" s="21" t="s">
        <v>1482</v>
      </c>
      <c r="M29" s="21" t="s">
        <v>2480</v>
      </c>
      <c r="N29" s="21" t="s">
        <v>1471</v>
      </c>
      <c r="O29" s="24">
        <v>0</v>
      </c>
      <c r="P29" s="24">
        <v>0</v>
      </c>
      <c r="Q29" s="73" t="s">
        <v>2725</v>
      </c>
      <c r="R29" s="24" t="s">
        <v>2726</v>
      </c>
      <c r="S29" s="147"/>
    </row>
    <row r="30" spans="1:19" ht="27" customHeight="1" x14ac:dyDescent="0.25">
      <c r="A30" s="75"/>
      <c r="B30" s="75">
        <v>20</v>
      </c>
      <c r="C30" s="24" t="s">
        <v>51</v>
      </c>
      <c r="D30" s="24" t="s">
        <v>200</v>
      </c>
      <c r="E30" s="24" t="s">
        <v>2201</v>
      </c>
      <c r="F30" s="24" t="s">
        <v>1468</v>
      </c>
      <c r="G30" s="85" t="s">
        <v>164</v>
      </c>
      <c r="H30" s="21"/>
      <c r="I30" s="82" t="s">
        <v>2734</v>
      </c>
      <c r="J30" s="105" t="s">
        <v>2731</v>
      </c>
      <c r="K30" s="105" t="s">
        <v>2732</v>
      </c>
      <c r="L30" s="21" t="s">
        <v>1482</v>
      </c>
      <c r="M30" s="21" t="s">
        <v>1575</v>
      </c>
      <c r="N30" s="21" t="s">
        <v>1471</v>
      </c>
      <c r="O30" s="21">
        <v>0</v>
      </c>
      <c r="P30" s="21">
        <v>0</v>
      </c>
      <c r="Q30" s="21" t="s">
        <v>2725</v>
      </c>
      <c r="R30" s="21" t="s">
        <v>2726</v>
      </c>
      <c r="S30" s="191"/>
    </row>
    <row r="31" spans="1:19" ht="27" customHeight="1" x14ac:dyDescent="0.25">
      <c r="A31" s="75"/>
      <c r="B31" s="75">
        <v>21</v>
      </c>
      <c r="C31" s="24" t="s">
        <v>51</v>
      </c>
      <c r="D31" s="24" t="s">
        <v>200</v>
      </c>
      <c r="E31" s="24" t="s">
        <v>2201</v>
      </c>
      <c r="F31" s="24" t="s">
        <v>1468</v>
      </c>
      <c r="G31" s="85" t="s">
        <v>67</v>
      </c>
      <c r="H31" s="21"/>
      <c r="I31" s="82" t="s">
        <v>2735</v>
      </c>
      <c r="J31" s="105" t="s">
        <v>2731</v>
      </c>
      <c r="K31" s="105" t="s">
        <v>2732</v>
      </c>
      <c r="L31" s="21" t="s">
        <v>1482</v>
      </c>
      <c r="M31" s="21" t="s">
        <v>1575</v>
      </c>
      <c r="N31" s="21" t="s">
        <v>1471</v>
      </c>
      <c r="O31" s="21">
        <v>0</v>
      </c>
      <c r="P31" s="21">
        <v>0</v>
      </c>
      <c r="Q31" s="21" t="s">
        <v>2725</v>
      </c>
      <c r="R31" s="21" t="s">
        <v>2726</v>
      </c>
      <c r="S31" s="191"/>
    </row>
    <row r="32" spans="1:19" ht="27" customHeight="1" x14ac:dyDescent="0.25">
      <c r="A32" s="75"/>
      <c r="B32" s="75">
        <v>22</v>
      </c>
      <c r="C32" s="24" t="s">
        <v>51</v>
      </c>
      <c r="D32" s="24" t="s">
        <v>200</v>
      </c>
      <c r="E32" s="24" t="s">
        <v>2202</v>
      </c>
      <c r="F32" s="24" t="s">
        <v>1468</v>
      </c>
      <c r="G32" s="85" t="s">
        <v>164</v>
      </c>
      <c r="H32" s="21"/>
      <c r="I32" s="82" t="s">
        <v>2736</v>
      </c>
      <c r="J32" s="105" t="s">
        <v>2731</v>
      </c>
      <c r="K32" s="105" t="s">
        <v>2732</v>
      </c>
      <c r="L32" s="21" t="s">
        <v>1482</v>
      </c>
      <c r="M32" s="21" t="s">
        <v>1734</v>
      </c>
      <c r="N32" s="21" t="s">
        <v>1471</v>
      </c>
      <c r="O32" s="24">
        <v>0</v>
      </c>
      <c r="P32" s="24">
        <v>0</v>
      </c>
      <c r="Q32" s="73" t="s">
        <v>2725</v>
      </c>
      <c r="R32" s="24" t="s">
        <v>2726</v>
      </c>
      <c r="S32" s="147"/>
    </row>
    <row r="33" spans="1:19" ht="27" customHeight="1" x14ac:dyDescent="0.25">
      <c r="A33" s="75"/>
      <c r="B33" s="75">
        <v>23</v>
      </c>
      <c r="C33" s="24" t="s">
        <v>51</v>
      </c>
      <c r="D33" s="24" t="s">
        <v>200</v>
      </c>
      <c r="E33" s="24" t="s">
        <v>2202</v>
      </c>
      <c r="F33" s="24" t="s">
        <v>1468</v>
      </c>
      <c r="G33" s="85" t="s">
        <v>155</v>
      </c>
      <c r="H33" s="21"/>
      <c r="I33" s="82" t="s">
        <v>2736</v>
      </c>
      <c r="J33" s="105" t="s">
        <v>2731</v>
      </c>
      <c r="K33" s="105" t="s">
        <v>2732</v>
      </c>
      <c r="L33" s="21" t="s">
        <v>1482</v>
      </c>
      <c r="M33" s="21" t="s">
        <v>1734</v>
      </c>
      <c r="N33" s="21" t="s">
        <v>1471</v>
      </c>
      <c r="O33" s="24">
        <v>0</v>
      </c>
      <c r="P33" s="24">
        <v>0</v>
      </c>
      <c r="Q33" s="73" t="s">
        <v>2725</v>
      </c>
      <c r="R33" s="24" t="s">
        <v>2726</v>
      </c>
      <c r="S33" s="147"/>
    </row>
    <row r="34" spans="1:19" ht="27" customHeight="1" x14ac:dyDescent="0.25">
      <c r="A34" s="75"/>
      <c r="B34" s="75">
        <v>24</v>
      </c>
      <c r="C34" s="24" t="s">
        <v>51</v>
      </c>
      <c r="D34" s="24" t="s">
        <v>200</v>
      </c>
      <c r="E34" s="24" t="s">
        <v>2204</v>
      </c>
      <c r="F34" s="24" t="s">
        <v>1468</v>
      </c>
      <c r="G34" s="85" t="s">
        <v>164</v>
      </c>
      <c r="H34" s="21"/>
      <c r="I34" s="82" t="s">
        <v>2737</v>
      </c>
      <c r="J34" s="105" t="s">
        <v>2731</v>
      </c>
      <c r="K34" s="105" t="s">
        <v>2732</v>
      </c>
      <c r="L34" s="21" t="s">
        <v>1482</v>
      </c>
      <c r="M34" s="21" t="s">
        <v>1575</v>
      </c>
      <c r="N34" s="21" t="s">
        <v>1471</v>
      </c>
      <c r="O34" s="24">
        <v>0</v>
      </c>
      <c r="P34" s="24">
        <v>0</v>
      </c>
      <c r="Q34" s="73" t="s">
        <v>2725</v>
      </c>
      <c r="R34" s="24" t="s">
        <v>2726</v>
      </c>
      <c r="S34" s="147"/>
    </row>
    <row r="35" spans="1:19" ht="27" customHeight="1" x14ac:dyDescent="0.25">
      <c r="A35" s="75"/>
      <c r="B35" s="75">
        <v>25</v>
      </c>
      <c r="C35" s="24" t="s">
        <v>51</v>
      </c>
      <c r="D35" s="24" t="s">
        <v>200</v>
      </c>
      <c r="E35" s="24" t="s">
        <v>2204</v>
      </c>
      <c r="F35" s="24" t="s">
        <v>1468</v>
      </c>
      <c r="G35" s="85" t="s">
        <v>116</v>
      </c>
      <c r="H35" s="21"/>
      <c r="I35" s="82" t="s">
        <v>2737</v>
      </c>
      <c r="J35" s="105" t="s">
        <v>2731</v>
      </c>
      <c r="K35" s="105" t="s">
        <v>2732</v>
      </c>
      <c r="L35" s="21" t="s">
        <v>1482</v>
      </c>
      <c r="M35" s="21" t="s">
        <v>1575</v>
      </c>
      <c r="N35" s="21" t="s">
        <v>1471</v>
      </c>
      <c r="O35" s="24">
        <v>0</v>
      </c>
      <c r="P35" s="24">
        <v>0</v>
      </c>
      <c r="Q35" s="73" t="s">
        <v>2725</v>
      </c>
      <c r="R35" s="24" t="s">
        <v>2726</v>
      </c>
      <c r="S35" s="147"/>
    </row>
    <row r="36" spans="1:19" ht="27" customHeight="1" x14ac:dyDescent="0.25">
      <c r="A36" s="75"/>
      <c r="B36" s="75">
        <v>26</v>
      </c>
      <c r="C36" s="24" t="s">
        <v>51</v>
      </c>
      <c r="D36" s="24" t="s">
        <v>200</v>
      </c>
      <c r="E36" s="24" t="s">
        <v>1620</v>
      </c>
      <c r="F36" s="24" t="s">
        <v>1468</v>
      </c>
      <c r="G36" s="85" t="s">
        <v>164</v>
      </c>
      <c r="H36" s="21"/>
      <c r="I36" s="82" t="s">
        <v>2738</v>
      </c>
      <c r="J36" s="105" t="s">
        <v>2731</v>
      </c>
      <c r="K36" s="105" t="s">
        <v>2732</v>
      </c>
      <c r="L36" s="21" t="s">
        <v>1458</v>
      </c>
      <c r="M36" s="21" t="s">
        <v>1459</v>
      </c>
      <c r="N36" s="21" t="s">
        <v>1471</v>
      </c>
      <c r="O36" s="24">
        <v>0</v>
      </c>
      <c r="P36" s="24">
        <v>0</v>
      </c>
      <c r="Q36" s="73" t="s">
        <v>2725</v>
      </c>
      <c r="R36" s="24" t="s">
        <v>2726</v>
      </c>
      <c r="S36" s="147"/>
    </row>
    <row r="37" spans="1:19" ht="27" customHeight="1" x14ac:dyDescent="0.25">
      <c r="A37" s="75"/>
      <c r="B37" s="75">
        <v>27</v>
      </c>
      <c r="C37" s="24" t="s">
        <v>51</v>
      </c>
      <c r="D37" s="24" t="s">
        <v>200</v>
      </c>
      <c r="E37" s="24" t="s">
        <v>1620</v>
      </c>
      <c r="F37" s="24" t="s">
        <v>1468</v>
      </c>
      <c r="G37" s="85" t="s">
        <v>67</v>
      </c>
      <c r="H37" s="21"/>
      <c r="I37" s="82" t="s">
        <v>2738</v>
      </c>
      <c r="J37" s="105" t="s">
        <v>2731</v>
      </c>
      <c r="K37" s="105" t="s">
        <v>2732</v>
      </c>
      <c r="L37" s="21" t="s">
        <v>1458</v>
      </c>
      <c r="M37" s="21" t="s">
        <v>1459</v>
      </c>
      <c r="N37" s="21" t="s">
        <v>1471</v>
      </c>
      <c r="O37" s="24">
        <v>0</v>
      </c>
      <c r="P37" s="24">
        <v>0</v>
      </c>
      <c r="Q37" s="73" t="s">
        <v>2725</v>
      </c>
      <c r="R37" s="24" t="s">
        <v>2726</v>
      </c>
      <c r="S37" s="147"/>
    </row>
    <row r="38" spans="1:19" ht="27" customHeight="1" x14ac:dyDescent="0.25">
      <c r="A38" s="75"/>
      <c r="B38" s="75">
        <v>28</v>
      </c>
      <c r="C38" s="24" t="s">
        <v>51</v>
      </c>
      <c r="D38" s="24" t="s">
        <v>200</v>
      </c>
      <c r="E38" s="24" t="s">
        <v>1621</v>
      </c>
      <c r="F38" s="24" t="s">
        <v>1468</v>
      </c>
      <c r="G38" s="85" t="s">
        <v>164</v>
      </c>
      <c r="H38" s="21"/>
      <c r="I38" s="82" t="s">
        <v>2739</v>
      </c>
      <c r="J38" s="105" t="s">
        <v>2731</v>
      </c>
      <c r="K38" s="105" t="s">
        <v>2732</v>
      </c>
      <c r="L38" s="21" t="s">
        <v>1458</v>
      </c>
      <c r="M38" s="21" t="s">
        <v>1459</v>
      </c>
      <c r="N38" s="21" t="s">
        <v>1471</v>
      </c>
      <c r="O38" s="24">
        <v>0</v>
      </c>
      <c r="P38" s="24">
        <v>0</v>
      </c>
      <c r="Q38" s="73" t="s">
        <v>2725</v>
      </c>
      <c r="R38" s="24" t="s">
        <v>2726</v>
      </c>
      <c r="S38" s="147"/>
    </row>
    <row r="39" spans="1:19" ht="27" customHeight="1" x14ac:dyDescent="0.25">
      <c r="A39" s="75"/>
      <c r="B39" s="75">
        <v>29</v>
      </c>
      <c r="C39" s="24" t="s">
        <v>51</v>
      </c>
      <c r="D39" s="24" t="s">
        <v>200</v>
      </c>
      <c r="E39" s="24" t="s">
        <v>1621</v>
      </c>
      <c r="F39" s="24" t="s">
        <v>1468</v>
      </c>
      <c r="G39" s="85" t="s">
        <v>67</v>
      </c>
      <c r="H39" s="21"/>
      <c r="I39" s="82" t="s">
        <v>2739</v>
      </c>
      <c r="J39" s="105" t="s">
        <v>2731</v>
      </c>
      <c r="K39" s="105" t="s">
        <v>2732</v>
      </c>
      <c r="L39" s="21" t="s">
        <v>1458</v>
      </c>
      <c r="M39" s="21" t="s">
        <v>1459</v>
      </c>
      <c r="N39" s="21" t="s">
        <v>1471</v>
      </c>
      <c r="O39" s="24">
        <v>0</v>
      </c>
      <c r="P39" s="24">
        <v>0</v>
      </c>
      <c r="Q39" s="73" t="s">
        <v>2725</v>
      </c>
      <c r="R39" s="24" t="s">
        <v>2726</v>
      </c>
      <c r="S39" s="147"/>
    </row>
    <row r="40" spans="1:19" ht="27" customHeight="1" x14ac:dyDescent="0.25">
      <c r="A40" s="103"/>
      <c r="B40" s="75">
        <v>30</v>
      </c>
      <c r="C40" s="24" t="s">
        <v>51</v>
      </c>
      <c r="D40" s="24" t="s">
        <v>200</v>
      </c>
      <c r="E40" s="104" t="s">
        <v>1561</v>
      </c>
      <c r="F40" s="24" t="s">
        <v>1468</v>
      </c>
      <c r="G40" s="84"/>
      <c r="H40" s="84"/>
      <c r="I40" s="21" t="s">
        <v>1562</v>
      </c>
      <c r="J40" s="135"/>
      <c r="K40" s="135"/>
      <c r="L40" s="21" t="s">
        <v>1563</v>
      </c>
      <c r="M40" s="21" t="s">
        <v>1564</v>
      </c>
      <c r="N40" s="21" t="s">
        <v>1471</v>
      </c>
      <c r="O40" s="24">
        <v>0</v>
      </c>
      <c r="P40" s="24">
        <v>0</v>
      </c>
      <c r="Q40" s="73" t="s">
        <v>2725</v>
      </c>
      <c r="R40" s="24" t="s">
        <v>2726</v>
      </c>
      <c r="S40" s="147"/>
    </row>
    <row r="41" spans="1:19" ht="27" customHeight="1" x14ac:dyDescent="0.25">
      <c r="A41" s="75"/>
      <c r="B41" s="75">
        <v>31</v>
      </c>
      <c r="C41" s="24" t="s">
        <v>51</v>
      </c>
      <c r="D41" s="24" t="s">
        <v>200</v>
      </c>
      <c r="E41" s="24" t="s">
        <v>1456</v>
      </c>
      <c r="F41" s="24" t="s">
        <v>2695</v>
      </c>
      <c r="G41" s="85" t="s">
        <v>246</v>
      </c>
      <c r="H41" s="24" t="s">
        <v>1456</v>
      </c>
      <c r="I41" s="105"/>
      <c r="J41" s="105"/>
      <c r="K41" s="82" t="s">
        <v>2696</v>
      </c>
      <c r="L41" s="21" t="s">
        <v>1458</v>
      </c>
      <c r="M41" s="21" t="s">
        <v>1459</v>
      </c>
      <c r="N41" s="21" t="s">
        <v>1471</v>
      </c>
      <c r="O41" s="24">
        <v>0</v>
      </c>
      <c r="P41" s="73">
        <v>0</v>
      </c>
      <c r="Q41" s="73" t="s">
        <v>2725</v>
      </c>
      <c r="R41" s="24" t="s">
        <v>2726</v>
      </c>
      <c r="S41" s="147"/>
    </row>
    <row r="42" spans="1:19" ht="27" customHeight="1" x14ac:dyDescent="0.25">
      <c r="A42" s="75"/>
      <c r="B42" s="75">
        <v>32</v>
      </c>
      <c r="C42" s="24" t="s">
        <v>51</v>
      </c>
      <c r="D42" s="24" t="s">
        <v>200</v>
      </c>
      <c r="E42" s="24" t="s">
        <v>2519</v>
      </c>
      <c r="F42" s="24" t="s">
        <v>2695</v>
      </c>
      <c r="G42" s="85" t="s">
        <v>246</v>
      </c>
      <c r="H42" s="24" t="s">
        <v>2519</v>
      </c>
      <c r="I42" s="105"/>
      <c r="J42" s="105"/>
      <c r="K42" s="82" t="s">
        <v>2696</v>
      </c>
      <c r="L42" s="21" t="s">
        <v>1482</v>
      </c>
      <c r="M42" s="21" t="s">
        <v>1704</v>
      </c>
      <c r="N42" s="21" t="s">
        <v>1471</v>
      </c>
      <c r="O42" s="24">
        <v>0</v>
      </c>
      <c r="P42" s="24">
        <v>0</v>
      </c>
      <c r="Q42" s="73" t="s">
        <v>2725</v>
      </c>
      <c r="R42" s="24" t="s">
        <v>2726</v>
      </c>
      <c r="S42" s="147"/>
    </row>
    <row r="43" spans="1:19" ht="27" customHeight="1" x14ac:dyDescent="0.25">
      <c r="A43" s="75"/>
      <c r="B43" s="75">
        <v>33</v>
      </c>
      <c r="C43" s="24" t="s">
        <v>51</v>
      </c>
      <c r="D43" s="24" t="s">
        <v>200</v>
      </c>
      <c r="E43" s="24" t="s">
        <v>2180</v>
      </c>
      <c r="F43" s="24" t="s">
        <v>2695</v>
      </c>
      <c r="G43" s="85" t="s">
        <v>246</v>
      </c>
      <c r="H43" s="24" t="s">
        <v>2180</v>
      </c>
      <c r="I43" s="105"/>
      <c r="J43" s="105"/>
      <c r="K43" s="82" t="s">
        <v>2696</v>
      </c>
      <c r="L43" s="21" t="s">
        <v>1482</v>
      </c>
      <c r="M43" s="21" t="s">
        <v>1555</v>
      </c>
      <c r="N43" s="21" t="s">
        <v>1471</v>
      </c>
      <c r="O43" s="24">
        <v>0</v>
      </c>
      <c r="P43" s="24">
        <v>0</v>
      </c>
      <c r="Q43" s="73" t="s">
        <v>2725</v>
      </c>
      <c r="R43" s="24" t="s">
        <v>2726</v>
      </c>
      <c r="S43" s="147"/>
    </row>
    <row r="44" spans="1:19" ht="27" customHeight="1" x14ac:dyDescent="0.25">
      <c r="A44" s="75"/>
      <c r="B44" s="75">
        <v>34</v>
      </c>
      <c r="C44" s="24" t="s">
        <v>51</v>
      </c>
      <c r="D44" s="24" t="s">
        <v>200</v>
      </c>
      <c r="E44" s="24" t="s">
        <v>2182</v>
      </c>
      <c r="F44" s="24" t="s">
        <v>2695</v>
      </c>
      <c r="G44" s="85" t="s">
        <v>246</v>
      </c>
      <c r="H44" s="24" t="s">
        <v>2182</v>
      </c>
      <c r="I44" s="105"/>
      <c r="J44" s="105"/>
      <c r="K44" s="82" t="s">
        <v>2696</v>
      </c>
      <c r="L44" s="21" t="s">
        <v>1482</v>
      </c>
      <c r="M44" s="21" t="s">
        <v>2480</v>
      </c>
      <c r="N44" s="21" t="s">
        <v>1471</v>
      </c>
      <c r="O44" s="24">
        <v>0</v>
      </c>
      <c r="P44" s="24">
        <v>0</v>
      </c>
      <c r="Q44" s="73" t="s">
        <v>2725</v>
      </c>
      <c r="R44" s="24" t="s">
        <v>2726</v>
      </c>
      <c r="S44" s="147"/>
    </row>
    <row r="45" spans="1:19" ht="27" customHeight="1" x14ac:dyDescent="0.25">
      <c r="A45" s="75"/>
      <c r="B45" s="75">
        <v>35</v>
      </c>
      <c r="C45" s="24" t="s">
        <v>51</v>
      </c>
      <c r="D45" s="24" t="s">
        <v>200</v>
      </c>
      <c r="E45" s="24" t="s">
        <v>2201</v>
      </c>
      <c r="F45" s="24" t="s">
        <v>2695</v>
      </c>
      <c r="G45" s="85" t="s">
        <v>246</v>
      </c>
      <c r="H45" s="24" t="s">
        <v>2201</v>
      </c>
      <c r="I45" s="105"/>
      <c r="J45" s="105"/>
      <c r="K45" s="82" t="s">
        <v>2696</v>
      </c>
      <c r="L45" s="21" t="s">
        <v>1482</v>
      </c>
      <c r="M45" s="21" t="s">
        <v>1575</v>
      </c>
      <c r="N45" s="21" t="s">
        <v>1471</v>
      </c>
      <c r="O45" s="21">
        <v>0</v>
      </c>
      <c r="P45" s="21">
        <v>0</v>
      </c>
      <c r="Q45" s="21" t="s">
        <v>2725</v>
      </c>
      <c r="R45" s="21" t="s">
        <v>2726</v>
      </c>
      <c r="S45" s="191"/>
    </row>
    <row r="46" spans="1:19" ht="27" customHeight="1" x14ac:dyDescent="0.25">
      <c r="A46" s="75"/>
      <c r="B46" s="75">
        <v>36</v>
      </c>
      <c r="C46" s="24" t="s">
        <v>51</v>
      </c>
      <c r="D46" s="24" t="s">
        <v>200</v>
      </c>
      <c r="E46" s="24" t="s">
        <v>2202</v>
      </c>
      <c r="F46" s="24" t="s">
        <v>2695</v>
      </c>
      <c r="G46" s="85" t="s">
        <v>246</v>
      </c>
      <c r="H46" s="24" t="s">
        <v>2202</v>
      </c>
      <c r="I46" s="105"/>
      <c r="J46" s="105"/>
      <c r="K46" s="82" t="s">
        <v>2696</v>
      </c>
      <c r="L46" s="21" t="s">
        <v>1482</v>
      </c>
      <c r="M46" s="21" t="s">
        <v>1734</v>
      </c>
      <c r="N46" s="21" t="s">
        <v>1471</v>
      </c>
      <c r="O46" s="24">
        <v>0</v>
      </c>
      <c r="P46" s="24">
        <v>0</v>
      </c>
      <c r="Q46" s="73" t="s">
        <v>2725</v>
      </c>
      <c r="R46" s="24" t="s">
        <v>2726</v>
      </c>
      <c r="S46" s="147"/>
    </row>
    <row r="47" spans="1:19" ht="27" customHeight="1" x14ac:dyDescent="0.25">
      <c r="A47" s="75"/>
      <c r="B47" s="75">
        <v>37</v>
      </c>
      <c r="C47" s="24" t="s">
        <v>51</v>
      </c>
      <c r="D47" s="24" t="s">
        <v>200</v>
      </c>
      <c r="E47" s="24" t="s">
        <v>2204</v>
      </c>
      <c r="F47" s="24" t="s">
        <v>2695</v>
      </c>
      <c r="G47" s="85" t="s">
        <v>246</v>
      </c>
      <c r="H47" s="24" t="s">
        <v>2204</v>
      </c>
      <c r="I47" s="105"/>
      <c r="J47" s="105"/>
      <c r="K47" s="82" t="s">
        <v>2696</v>
      </c>
      <c r="L47" s="21" t="s">
        <v>1482</v>
      </c>
      <c r="M47" s="21" t="s">
        <v>1575</v>
      </c>
      <c r="N47" s="21" t="s">
        <v>1471</v>
      </c>
      <c r="O47" s="24">
        <v>0</v>
      </c>
      <c r="P47" s="24">
        <v>0</v>
      </c>
      <c r="Q47" s="73" t="s">
        <v>2725</v>
      </c>
      <c r="R47" s="24" t="s">
        <v>2726</v>
      </c>
      <c r="S47" s="147"/>
    </row>
    <row r="48" spans="1:19" ht="27" customHeight="1" x14ac:dyDescent="0.25">
      <c r="A48" s="75"/>
      <c r="B48" s="75">
        <v>38</v>
      </c>
      <c r="C48" s="24" t="s">
        <v>51</v>
      </c>
      <c r="D48" s="24" t="s">
        <v>200</v>
      </c>
      <c r="E48" s="24" t="s">
        <v>1620</v>
      </c>
      <c r="F48" s="24" t="s">
        <v>2695</v>
      </c>
      <c r="G48" s="85" t="s">
        <v>246</v>
      </c>
      <c r="H48" s="24" t="s">
        <v>1620</v>
      </c>
      <c r="I48" s="105"/>
      <c r="J48" s="105"/>
      <c r="K48" s="82" t="s">
        <v>2696</v>
      </c>
      <c r="L48" s="21" t="s">
        <v>1458</v>
      </c>
      <c r="M48" s="21" t="s">
        <v>1459</v>
      </c>
      <c r="N48" s="21" t="s">
        <v>1471</v>
      </c>
      <c r="O48" s="24">
        <v>0</v>
      </c>
      <c r="P48" s="24">
        <v>0</v>
      </c>
      <c r="Q48" s="73" t="s">
        <v>2725</v>
      </c>
      <c r="R48" s="24" t="s">
        <v>2726</v>
      </c>
      <c r="S48" s="147"/>
    </row>
    <row r="49" spans="1:19" ht="27" customHeight="1" x14ac:dyDescent="0.25">
      <c r="A49" s="75"/>
      <c r="B49" s="75">
        <v>39</v>
      </c>
      <c r="C49" s="24" t="s">
        <v>51</v>
      </c>
      <c r="D49" s="24" t="s">
        <v>200</v>
      </c>
      <c r="E49" s="24" t="s">
        <v>1621</v>
      </c>
      <c r="F49" s="24" t="s">
        <v>2695</v>
      </c>
      <c r="G49" s="85" t="s">
        <v>246</v>
      </c>
      <c r="H49" s="24" t="s">
        <v>1621</v>
      </c>
      <c r="I49" s="105"/>
      <c r="J49" s="105"/>
      <c r="K49" s="82" t="s">
        <v>2696</v>
      </c>
      <c r="L49" s="21" t="s">
        <v>1458</v>
      </c>
      <c r="M49" s="21" t="s">
        <v>1459</v>
      </c>
      <c r="N49" s="21" t="s">
        <v>1471</v>
      </c>
      <c r="O49" s="24">
        <v>0</v>
      </c>
      <c r="P49" s="24">
        <v>0</v>
      </c>
      <c r="Q49" s="73" t="s">
        <v>2725</v>
      </c>
      <c r="R49" s="24" t="s">
        <v>2726</v>
      </c>
      <c r="S49" s="147"/>
    </row>
    <row r="50" spans="1:19" ht="27" customHeight="1" x14ac:dyDescent="0.25">
      <c r="A50" s="103"/>
      <c r="B50" s="75">
        <v>40</v>
      </c>
      <c r="C50" s="104" t="s">
        <v>51</v>
      </c>
      <c r="D50" s="104" t="s">
        <v>200</v>
      </c>
      <c r="E50" s="104" t="s">
        <v>1561</v>
      </c>
      <c r="F50" s="24" t="s">
        <v>2695</v>
      </c>
      <c r="G50" s="85" t="s">
        <v>246</v>
      </c>
      <c r="H50" s="104" t="s">
        <v>1561</v>
      </c>
      <c r="I50" s="105"/>
      <c r="J50" s="135"/>
      <c r="K50" s="82" t="s">
        <v>2696</v>
      </c>
      <c r="L50" s="21" t="s">
        <v>1563</v>
      </c>
      <c r="M50" s="21" t="s">
        <v>1564</v>
      </c>
      <c r="N50" s="21" t="s">
        <v>1471</v>
      </c>
      <c r="O50" s="24">
        <v>0</v>
      </c>
      <c r="P50" s="24">
        <v>0</v>
      </c>
      <c r="Q50" s="73" t="s">
        <v>2725</v>
      </c>
      <c r="R50" s="24" t="s">
        <v>2726</v>
      </c>
      <c r="S50" s="149"/>
    </row>
    <row r="51" spans="1:19" ht="27" customHeight="1" x14ac:dyDescent="0.25">
      <c r="A51" s="75"/>
      <c r="B51" s="75">
        <v>41</v>
      </c>
      <c r="C51" s="104" t="s">
        <v>51</v>
      </c>
      <c r="D51" s="104" t="s">
        <v>200</v>
      </c>
      <c r="E51" s="24" t="s">
        <v>1456</v>
      </c>
      <c r="F51" s="24" t="s">
        <v>2695</v>
      </c>
      <c r="G51" s="85" t="s">
        <v>246</v>
      </c>
      <c r="H51" s="24" t="s">
        <v>1456</v>
      </c>
      <c r="I51" s="105"/>
      <c r="J51" s="105"/>
      <c r="K51" s="82" t="s">
        <v>2740</v>
      </c>
      <c r="L51" s="21" t="s">
        <v>1458</v>
      </c>
      <c r="M51" s="21" t="s">
        <v>1459</v>
      </c>
      <c r="N51" s="21" t="s">
        <v>1471</v>
      </c>
      <c r="O51" s="24">
        <v>0</v>
      </c>
      <c r="P51" s="73">
        <v>0</v>
      </c>
      <c r="Q51" s="73" t="s">
        <v>2725</v>
      </c>
      <c r="R51" s="24" t="s">
        <v>2726</v>
      </c>
      <c r="S51" s="147"/>
    </row>
    <row r="52" spans="1:19" ht="27" customHeight="1" x14ac:dyDescent="0.25">
      <c r="A52" s="75"/>
      <c r="B52" s="75">
        <v>42</v>
      </c>
      <c r="C52" s="104" t="s">
        <v>51</v>
      </c>
      <c r="D52" s="104" t="s">
        <v>200</v>
      </c>
      <c r="E52" s="24" t="s">
        <v>2519</v>
      </c>
      <c r="F52" s="24" t="s">
        <v>2695</v>
      </c>
      <c r="G52" s="85" t="s">
        <v>246</v>
      </c>
      <c r="H52" s="24" t="s">
        <v>2519</v>
      </c>
      <c r="I52" s="105"/>
      <c r="J52" s="105"/>
      <c r="K52" s="82" t="s">
        <v>2740</v>
      </c>
      <c r="L52" s="21" t="s">
        <v>1482</v>
      </c>
      <c r="M52" s="21" t="s">
        <v>1704</v>
      </c>
      <c r="N52" s="21" t="s">
        <v>1471</v>
      </c>
      <c r="O52" s="21">
        <v>0</v>
      </c>
      <c r="P52" s="21">
        <v>0</v>
      </c>
      <c r="Q52" s="21" t="s">
        <v>2725</v>
      </c>
      <c r="R52" s="21" t="s">
        <v>2726</v>
      </c>
      <c r="S52" s="191"/>
    </row>
    <row r="53" spans="1:19" ht="27" customHeight="1" x14ac:dyDescent="0.25">
      <c r="A53" s="75"/>
      <c r="B53" s="75">
        <v>43</v>
      </c>
      <c r="C53" s="104" t="s">
        <v>51</v>
      </c>
      <c r="D53" s="104" t="s">
        <v>200</v>
      </c>
      <c r="E53" s="24" t="s">
        <v>2180</v>
      </c>
      <c r="F53" s="24" t="s">
        <v>2695</v>
      </c>
      <c r="G53" s="85" t="s">
        <v>246</v>
      </c>
      <c r="H53" s="24" t="s">
        <v>2180</v>
      </c>
      <c r="I53" s="105"/>
      <c r="J53" s="105"/>
      <c r="K53" s="82" t="s">
        <v>2740</v>
      </c>
      <c r="L53" s="21" t="s">
        <v>1482</v>
      </c>
      <c r="M53" s="21" t="s">
        <v>1555</v>
      </c>
      <c r="N53" s="21" t="s">
        <v>1471</v>
      </c>
      <c r="O53" s="24">
        <v>0</v>
      </c>
      <c r="P53" s="24">
        <v>0</v>
      </c>
      <c r="Q53" s="73" t="s">
        <v>2725</v>
      </c>
      <c r="R53" s="24" t="s">
        <v>2726</v>
      </c>
      <c r="S53" s="147"/>
    </row>
    <row r="54" spans="1:19" ht="27" customHeight="1" x14ac:dyDescent="0.25">
      <c r="A54" s="75"/>
      <c r="B54" s="75">
        <v>44</v>
      </c>
      <c r="C54" s="104" t="s">
        <v>51</v>
      </c>
      <c r="D54" s="104" t="s">
        <v>200</v>
      </c>
      <c r="E54" s="24" t="s">
        <v>2182</v>
      </c>
      <c r="F54" s="24" t="s">
        <v>2695</v>
      </c>
      <c r="G54" s="85" t="s">
        <v>246</v>
      </c>
      <c r="H54" s="24" t="s">
        <v>2182</v>
      </c>
      <c r="I54" s="105"/>
      <c r="J54" s="105"/>
      <c r="K54" s="82" t="s">
        <v>2740</v>
      </c>
      <c r="L54" s="21" t="s">
        <v>1482</v>
      </c>
      <c r="M54" s="21" t="s">
        <v>2480</v>
      </c>
      <c r="N54" s="21" t="s">
        <v>1471</v>
      </c>
      <c r="O54" s="24">
        <v>0</v>
      </c>
      <c r="P54" s="24">
        <v>0</v>
      </c>
      <c r="Q54" s="73" t="s">
        <v>2725</v>
      </c>
      <c r="R54" s="24" t="s">
        <v>2726</v>
      </c>
      <c r="S54" s="147"/>
    </row>
    <row r="55" spans="1:19" ht="27" customHeight="1" x14ac:dyDescent="0.25">
      <c r="A55" s="75"/>
      <c r="B55" s="75">
        <v>45</v>
      </c>
      <c r="C55" s="104" t="s">
        <v>51</v>
      </c>
      <c r="D55" s="104" t="s">
        <v>200</v>
      </c>
      <c r="E55" s="24" t="s">
        <v>2201</v>
      </c>
      <c r="F55" s="24" t="s">
        <v>2695</v>
      </c>
      <c r="G55" s="85" t="s">
        <v>246</v>
      </c>
      <c r="H55" s="24" t="s">
        <v>2201</v>
      </c>
      <c r="I55" s="105"/>
      <c r="J55" s="105"/>
      <c r="K55" s="82" t="s">
        <v>2740</v>
      </c>
      <c r="L55" s="21" t="s">
        <v>1482</v>
      </c>
      <c r="M55" s="21" t="s">
        <v>1575</v>
      </c>
      <c r="N55" s="21" t="s">
        <v>1471</v>
      </c>
      <c r="O55" s="21">
        <v>0</v>
      </c>
      <c r="P55" s="21">
        <v>0</v>
      </c>
      <c r="Q55" s="21" t="s">
        <v>2725</v>
      </c>
      <c r="R55" s="21" t="s">
        <v>2726</v>
      </c>
      <c r="S55" s="191"/>
    </row>
    <row r="56" spans="1:19" ht="27" customHeight="1" x14ac:dyDescent="0.25">
      <c r="A56" s="75"/>
      <c r="B56" s="75">
        <v>46</v>
      </c>
      <c r="C56" s="104" t="s">
        <v>51</v>
      </c>
      <c r="D56" s="104" t="s">
        <v>200</v>
      </c>
      <c r="E56" s="24" t="s">
        <v>2202</v>
      </c>
      <c r="F56" s="24" t="s">
        <v>2695</v>
      </c>
      <c r="G56" s="85" t="s">
        <v>246</v>
      </c>
      <c r="H56" s="24" t="s">
        <v>2202</v>
      </c>
      <c r="I56" s="105"/>
      <c r="J56" s="105"/>
      <c r="K56" s="82" t="s">
        <v>2740</v>
      </c>
      <c r="L56" s="21" t="s">
        <v>1482</v>
      </c>
      <c r="M56" s="21" t="s">
        <v>1734</v>
      </c>
      <c r="N56" s="21" t="s">
        <v>1471</v>
      </c>
      <c r="O56" s="24">
        <v>0</v>
      </c>
      <c r="P56" s="24">
        <v>0</v>
      </c>
      <c r="Q56" s="73" t="s">
        <v>2725</v>
      </c>
      <c r="R56" s="24" t="s">
        <v>2726</v>
      </c>
      <c r="S56" s="147"/>
    </row>
    <row r="57" spans="1:19" ht="27" customHeight="1" x14ac:dyDescent="0.25">
      <c r="A57" s="75"/>
      <c r="B57" s="75">
        <v>47</v>
      </c>
      <c r="C57" s="104" t="s">
        <v>51</v>
      </c>
      <c r="D57" s="104" t="s">
        <v>200</v>
      </c>
      <c r="E57" s="24" t="s">
        <v>2204</v>
      </c>
      <c r="F57" s="24" t="s">
        <v>2695</v>
      </c>
      <c r="G57" s="85" t="s">
        <v>246</v>
      </c>
      <c r="H57" s="24" t="s">
        <v>2204</v>
      </c>
      <c r="I57" s="105"/>
      <c r="J57" s="105"/>
      <c r="K57" s="82" t="s">
        <v>2740</v>
      </c>
      <c r="L57" s="21" t="s">
        <v>1482</v>
      </c>
      <c r="M57" s="21" t="s">
        <v>1575</v>
      </c>
      <c r="N57" s="21" t="s">
        <v>1471</v>
      </c>
      <c r="O57" s="24">
        <v>0</v>
      </c>
      <c r="P57" s="24">
        <v>0</v>
      </c>
      <c r="Q57" s="73" t="s">
        <v>2725</v>
      </c>
      <c r="R57" s="24" t="s">
        <v>2726</v>
      </c>
      <c r="S57" s="147"/>
    </row>
    <row r="58" spans="1:19" ht="27" customHeight="1" x14ac:dyDescent="0.25">
      <c r="A58" s="75"/>
      <c r="B58" s="75">
        <v>48</v>
      </c>
      <c r="C58" s="104" t="s">
        <v>51</v>
      </c>
      <c r="D58" s="104" t="s">
        <v>200</v>
      </c>
      <c r="E58" s="24" t="s">
        <v>1620</v>
      </c>
      <c r="F58" s="24" t="s">
        <v>2695</v>
      </c>
      <c r="G58" s="85" t="s">
        <v>246</v>
      </c>
      <c r="H58" s="24" t="s">
        <v>1620</v>
      </c>
      <c r="I58" s="105"/>
      <c r="J58" s="105"/>
      <c r="K58" s="82" t="s">
        <v>2740</v>
      </c>
      <c r="L58" s="21" t="s">
        <v>1458</v>
      </c>
      <c r="M58" s="21" t="s">
        <v>1459</v>
      </c>
      <c r="N58" s="21" t="s">
        <v>1471</v>
      </c>
      <c r="O58" s="24">
        <v>0</v>
      </c>
      <c r="P58" s="24">
        <v>0</v>
      </c>
      <c r="Q58" s="73" t="s">
        <v>2725</v>
      </c>
      <c r="R58" s="24" t="s">
        <v>2726</v>
      </c>
      <c r="S58" s="147"/>
    </row>
    <row r="59" spans="1:19" ht="27" customHeight="1" x14ac:dyDescent="0.25">
      <c r="A59" s="75"/>
      <c r="B59" s="75">
        <v>49</v>
      </c>
      <c r="C59" s="104" t="s">
        <v>51</v>
      </c>
      <c r="D59" s="104" t="s">
        <v>200</v>
      </c>
      <c r="E59" s="24" t="s">
        <v>1621</v>
      </c>
      <c r="F59" s="24" t="s">
        <v>2695</v>
      </c>
      <c r="G59" s="85" t="s">
        <v>246</v>
      </c>
      <c r="H59" s="24" t="s">
        <v>1621</v>
      </c>
      <c r="I59" s="105"/>
      <c r="J59" s="105"/>
      <c r="K59" s="82" t="s">
        <v>2740</v>
      </c>
      <c r="L59" s="21" t="s">
        <v>1458</v>
      </c>
      <c r="M59" s="21" t="s">
        <v>1459</v>
      </c>
      <c r="N59" s="21" t="s">
        <v>1471</v>
      </c>
      <c r="O59" s="24">
        <v>0</v>
      </c>
      <c r="P59" s="24">
        <v>0</v>
      </c>
      <c r="Q59" s="73" t="s">
        <v>2725</v>
      </c>
      <c r="R59" s="24" t="s">
        <v>2726</v>
      </c>
      <c r="S59" s="147"/>
    </row>
    <row r="60" spans="1:19" ht="27" customHeight="1" x14ac:dyDescent="0.25">
      <c r="A60" s="75"/>
      <c r="B60" s="75">
        <v>50</v>
      </c>
      <c r="C60" s="24" t="s">
        <v>51</v>
      </c>
      <c r="D60" s="24" t="s">
        <v>200</v>
      </c>
      <c r="E60" s="24" t="s">
        <v>1561</v>
      </c>
      <c r="F60" s="24" t="s">
        <v>2695</v>
      </c>
      <c r="G60" s="85" t="s">
        <v>246</v>
      </c>
      <c r="H60" s="24" t="s">
        <v>1561</v>
      </c>
      <c r="I60" s="105"/>
      <c r="J60" s="105"/>
      <c r="K60" s="82" t="s">
        <v>2740</v>
      </c>
      <c r="L60" s="21" t="s">
        <v>1563</v>
      </c>
      <c r="M60" s="21" t="s">
        <v>1564</v>
      </c>
      <c r="N60" s="21" t="s">
        <v>1471</v>
      </c>
      <c r="O60" s="24">
        <v>0</v>
      </c>
      <c r="P60" s="24">
        <v>0</v>
      </c>
      <c r="Q60" s="73" t="s">
        <v>2725</v>
      </c>
      <c r="R60" s="24" t="s">
        <v>2726</v>
      </c>
      <c r="S60" s="147"/>
    </row>
    <row r="61" spans="1:19" ht="27" customHeight="1" x14ac:dyDescent="0.2">
      <c r="A61" s="28"/>
      <c r="B61" s="75">
        <v>51</v>
      </c>
      <c r="C61" s="24" t="s">
        <v>51</v>
      </c>
      <c r="D61" s="24" t="s">
        <v>200</v>
      </c>
      <c r="E61" s="24" t="s">
        <v>1456</v>
      </c>
      <c r="F61" s="24" t="s">
        <v>2188</v>
      </c>
      <c r="G61" s="85" t="s">
        <v>201</v>
      </c>
      <c r="H61" s="24" t="s">
        <v>1456</v>
      </c>
      <c r="I61" s="105"/>
      <c r="J61" s="105"/>
      <c r="K61" s="82" t="s">
        <v>2741</v>
      </c>
      <c r="L61" s="21" t="s">
        <v>1458</v>
      </c>
      <c r="M61" s="21" t="s">
        <v>1459</v>
      </c>
      <c r="N61" s="21" t="s">
        <v>1471</v>
      </c>
      <c r="O61" s="24">
        <v>0</v>
      </c>
      <c r="P61" s="73">
        <v>0</v>
      </c>
      <c r="Q61" s="73" t="s">
        <v>2725</v>
      </c>
      <c r="R61" s="24" t="s">
        <v>2726</v>
      </c>
      <c r="S61" s="190"/>
    </row>
    <row r="62" spans="1:19" ht="27" customHeight="1" x14ac:dyDescent="0.2">
      <c r="A62" s="28"/>
      <c r="B62" s="75">
        <v>52</v>
      </c>
      <c r="C62" s="24" t="s">
        <v>51</v>
      </c>
      <c r="D62" s="24" t="s">
        <v>200</v>
      </c>
      <c r="E62" s="24" t="s">
        <v>2519</v>
      </c>
      <c r="F62" s="24" t="s">
        <v>2188</v>
      </c>
      <c r="G62" s="85" t="s">
        <v>201</v>
      </c>
      <c r="H62" s="24" t="s">
        <v>2519</v>
      </c>
      <c r="I62" s="105"/>
      <c r="J62" s="105"/>
      <c r="K62" s="82" t="s">
        <v>2741</v>
      </c>
      <c r="L62" s="21" t="s">
        <v>1482</v>
      </c>
      <c r="M62" s="21" t="s">
        <v>1704</v>
      </c>
      <c r="N62" s="21" t="s">
        <v>1471</v>
      </c>
      <c r="O62" s="21">
        <v>0</v>
      </c>
      <c r="P62" s="21">
        <v>0</v>
      </c>
      <c r="Q62" s="21" t="s">
        <v>2725</v>
      </c>
      <c r="R62" s="21" t="s">
        <v>2726</v>
      </c>
      <c r="S62" s="21"/>
    </row>
    <row r="63" spans="1:19" ht="27" customHeight="1" x14ac:dyDescent="0.2">
      <c r="A63" s="28"/>
      <c r="B63" s="75">
        <v>53</v>
      </c>
      <c r="C63" s="24" t="s">
        <v>51</v>
      </c>
      <c r="D63" s="24" t="s">
        <v>200</v>
      </c>
      <c r="E63" s="24" t="s">
        <v>2180</v>
      </c>
      <c r="F63" s="24" t="s">
        <v>2188</v>
      </c>
      <c r="G63" s="85" t="s">
        <v>201</v>
      </c>
      <c r="H63" s="24" t="s">
        <v>2180</v>
      </c>
      <c r="I63" s="105"/>
      <c r="J63" s="105"/>
      <c r="K63" s="82" t="s">
        <v>2741</v>
      </c>
      <c r="L63" s="21" t="s">
        <v>1482</v>
      </c>
      <c r="M63" s="21" t="s">
        <v>1555</v>
      </c>
      <c r="N63" s="21" t="s">
        <v>1471</v>
      </c>
      <c r="O63" s="24">
        <v>0</v>
      </c>
      <c r="P63" s="24">
        <v>0</v>
      </c>
      <c r="Q63" s="73" t="s">
        <v>2725</v>
      </c>
      <c r="R63" s="24" t="s">
        <v>2726</v>
      </c>
      <c r="S63" s="190"/>
    </row>
    <row r="64" spans="1:19" ht="27" customHeight="1" x14ac:dyDescent="0.2">
      <c r="A64" s="28"/>
      <c r="B64" s="75">
        <v>54</v>
      </c>
      <c r="C64" s="24" t="s">
        <v>51</v>
      </c>
      <c r="D64" s="24" t="s">
        <v>200</v>
      </c>
      <c r="E64" s="24" t="s">
        <v>2182</v>
      </c>
      <c r="F64" s="24" t="s">
        <v>2188</v>
      </c>
      <c r="G64" s="85" t="s">
        <v>201</v>
      </c>
      <c r="H64" s="24" t="s">
        <v>2182</v>
      </c>
      <c r="I64" s="105"/>
      <c r="J64" s="105"/>
      <c r="K64" s="82" t="s">
        <v>2741</v>
      </c>
      <c r="L64" s="21" t="s">
        <v>1482</v>
      </c>
      <c r="M64" s="21" t="s">
        <v>2480</v>
      </c>
      <c r="N64" s="21" t="s">
        <v>1471</v>
      </c>
      <c r="O64" s="24">
        <v>0</v>
      </c>
      <c r="P64" s="24">
        <v>0</v>
      </c>
      <c r="Q64" s="73" t="s">
        <v>2725</v>
      </c>
      <c r="R64" s="24" t="s">
        <v>2726</v>
      </c>
      <c r="S64" s="24"/>
    </row>
    <row r="65" spans="1:19" ht="27" customHeight="1" x14ac:dyDescent="0.2">
      <c r="A65" s="28"/>
      <c r="B65" s="75">
        <v>55</v>
      </c>
      <c r="C65" s="24" t="s">
        <v>51</v>
      </c>
      <c r="D65" s="24" t="s">
        <v>200</v>
      </c>
      <c r="E65" s="24" t="s">
        <v>2201</v>
      </c>
      <c r="F65" s="24" t="s">
        <v>2188</v>
      </c>
      <c r="G65" s="85" t="s">
        <v>201</v>
      </c>
      <c r="H65" s="24" t="s">
        <v>2201</v>
      </c>
      <c r="I65" s="105"/>
      <c r="J65" s="105"/>
      <c r="K65" s="82" t="s">
        <v>2741</v>
      </c>
      <c r="L65" s="21" t="s">
        <v>1482</v>
      </c>
      <c r="M65" s="21" t="s">
        <v>1575</v>
      </c>
      <c r="N65" s="21" t="s">
        <v>1471</v>
      </c>
      <c r="O65" s="21">
        <v>0</v>
      </c>
      <c r="P65" s="21">
        <v>0</v>
      </c>
      <c r="Q65" s="21" t="s">
        <v>2725</v>
      </c>
      <c r="R65" s="21" t="s">
        <v>2726</v>
      </c>
      <c r="S65" s="21"/>
    </row>
    <row r="66" spans="1:19" ht="27" customHeight="1" x14ac:dyDescent="0.2">
      <c r="A66" s="28"/>
      <c r="B66" s="75">
        <v>56</v>
      </c>
      <c r="C66" s="24" t="s">
        <v>51</v>
      </c>
      <c r="D66" s="24" t="s">
        <v>200</v>
      </c>
      <c r="E66" s="24" t="s">
        <v>2202</v>
      </c>
      <c r="F66" s="24" t="s">
        <v>2188</v>
      </c>
      <c r="G66" s="85" t="s">
        <v>201</v>
      </c>
      <c r="H66" s="24" t="s">
        <v>2202</v>
      </c>
      <c r="I66" s="105"/>
      <c r="J66" s="105"/>
      <c r="K66" s="82" t="s">
        <v>2741</v>
      </c>
      <c r="L66" s="21" t="s">
        <v>1482</v>
      </c>
      <c r="M66" s="21" t="s">
        <v>1734</v>
      </c>
      <c r="N66" s="21" t="s">
        <v>1471</v>
      </c>
      <c r="O66" s="24">
        <v>0</v>
      </c>
      <c r="P66" s="24">
        <v>0</v>
      </c>
      <c r="Q66" s="73" t="s">
        <v>2725</v>
      </c>
      <c r="R66" s="24" t="s">
        <v>2726</v>
      </c>
      <c r="S66" s="190"/>
    </row>
    <row r="67" spans="1:19" ht="27" customHeight="1" x14ac:dyDescent="0.2">
      <c r="A67" s="28"/>
      <c r="B67" s="75">
        <v>57</v>
      </c>
      <c r="C67" s="24" t="s">
        <v>51</v>
      </c>
      <c r="D67" s="24" t="s">
        <v>200</v>
      </c>
      <c r="E67" s="24" t="s">
        <v>2204</v>
      </c>
      <c r="F67" s="24" t="s">
        <v>2188</v>
      </c>
      <c r="G67" s="85" t="s">
        <v>201</v>
      </c>
      <c r="H67" s="24" t="s">
        <v>2204</v>
      </c>
      <c r="I67" s="105"/>
      <c r="J67" s="105"/>
      <c r="K67" s="82" t="s">
        <v>2741</v>
      </c>
      <c r="L67" s="21" t="s">
        <v>1482</v>
      </c>
      <c r="M67" s="21" t="s">
        <v>1575</v>
      </c>
      <c r="N67" s="21" t="s">
        <v>1471</v>
      </c>
      <c r="O67" s="24">
        <v>0</v>
      </c>
      <c r="P67" s="24">
        <v>0</v>
      </c>
      <c r="Q67" s="73" t="s">
        <v>2725</v>
      </c>
      <c r="R67" s="24" t="s">
        <v>2726</v>
      </c>
      <c r="S67" s="190"/>
    </row>
    <row r="68" spans="1:19" ht="27" customHeight="1" x14ac:dyDescent="0.25">
      <c r="B68" s="75">
        <v>58</v>
      </c>
      <c r="C68" s="24" t="s">
        <v>51</v>
      </c>
      <c r="D68" s="24" t="s">
        <v>200</v>
      </c>
      <c r="E68" s="24" t="s">
        <v>1620</v>
      </c>
      <c r="F68" s="24" t="s">
        <v>2188</v>
      </c>
      <c r="G68" s="85" t="s">
        <v>201</v>
      </c>
      <c r="H68" s="24" t="s">
        <v>1620</v>
      </c>
      <c r="I68" s="105"/>
      <c r="J68" s="105"/>
      <c r="K68" s="82" t="s">
        <v>2741</v>
      </c>
      <c r="L68" s="21" t="s">
        <v>1458</v>
      </c>
      <c r="M68" s="21" t="s">
        <v>1459</v>
      </c>
      <c r="N68" s="21" t="s">
        <v>1471</v>
      </c>
      <c r="O68" s="24">
        <v>0</v>
      </c>
      <c r="P68" s="24">
        <v>0</v>
      </c>
      <c r="Q68" s="73" t="s">
        <v>2725</v>
      </c>
      <c r="R68" s="24" t="s">
        <v>2726</v>
      </c>
      <c r="S68" s="190"/>
    </row>
    <row r="69" spans="1:19" ht="27" customHeight="1" x14ac:dyDescent="0.25">
      <c r="B69" s="75">
        <v>59</v>
      </c>
      <c r="C69" s="24" t="s">
        <v>51</v>
      </c>
      <c r="D69" s="24" t="s">
        <v>200</v>
      </c>
      <c r="E69" s="24" t="s">
        <v>1621</v>
      </c>
      <c r="F69" s="24" t="s">
        <v>2188</v>
      </c>
      <c r="G69" s="85" t="s">
        <v>201</v>
      </c>
      <c r="H69" s="24" t="s">
        <v>1621</v>
      </c>
      <c r="I69" s="105"/>
      <c r="J69" s="105"/>
      <c r="K69" s="82" t="s">
        <v>2741</v>
      </c>
      <c r="L69" s="21" t="s">
        <v>1458</v>
      </c>
      <c r="M69" s="21" t="s">
        <v>1459</v>
      </c>
      <c r="N69" s="21" t="s">
        <v>1471</v>
      </c>
      <c r="O69" s="24">
        <v>0</v>
      </c>
      <c r="P69" s="24">
        <v>0</v>
      </c>
      <c r="Q69" s="73" t="s">
        <v>2725</v>
      </c>
      <c r="R69" s="24" t="s">
        <v>2726</v>
      </c>
      <c r="S69" s="190"/>
    </row>
    <row r="70" spans="1:19" ht="27" customHeight="1" x14ac:dyDescent="0.25">
      <c r="B70" s="75">
        <v>60</v>
      </c>
      <c r="C70" s="24" t="s">
        <v>51</v>
      </c>
      <c r="D70" s="24" t="s">
        <v>200</v>
      </c>
      <c r="E70" s="24" t="s">
        <v>1561</v>
      </c>
      <c r="F70" s="24" t="s">
        <v>2188</v>
      </c>
      <c r="G70" s="85" t="s">
        <v>201</v>
      </c>
      <c r="H70" s="24" t="s">
        <v>1561</v>
      </c>
      <c r="I70" s="105"/>
      <c r="J70" s="105"/>
      <c r="K70" s="82" t="s">
        <v>2742</v>
      </c>
      <c r="L70" s="21" t="s">
        <v>1563</v>
      </c>
      <c r="M70" s="21" t="s">
        <v>1564</v>
      </c>
      <c r="N70" s="21" t="s">
        <v>1471</v>
      </c>
      <c r="O70" s="24">
        <v>0</v>
      </c>
      <c r="P70" s="24">
        <v>0</v>
      </c>
      <c r="Q70" s="73" t="s">
        <v>2725</v>
      </c>
      <c r="R70" s="24" t="s">
        <v>2726</v>
      </c>
      <c r="S70" s="190"/>
    </row>
  </sheetData>
  <autoFilter ref="B10:S70" xr:uid="{00000000-0001-0000-A500-000000000000}"/>
  <mergeCells count="1">
    <mergeCell ref="C9:N9"/>
  </mergeCells>
  <conditionalFormatting sqref="H28">
    <cfRule type="duplicateValues" dxfId="1411" priority="14"/>
  </conditionalFormatting>
  <conditionalFormatting sqref="H41:H50">
    <cfRule type="duplicateValues" dxfId="1410" priority="10"/>
  </conditionalFormatting>
  <conditionalFormatting sqref="H51:H60">
    <cfRule type="duplicateValues" dxfId="1409" priority="8"/>
  </conditionalFormatting>
  <conditionalFormatting sqref="H61:H70">
    <cfRule type="duplicateValues" dxfId="1408" priority="2"/>
  </conditionalFormatting>
  <hyperlinks>
    <hyperlink ref="G13" location="SAT2009_LG_ENTID_SIND_FS!A1" display="SAT2009_LG_ENTID_SIND_FS" xr:uid="{00000000-0004-0000-A500-000000000000}"/>
    <hyperlink ref="G14" location="SAT2002_SIND_ENTIDADES_FS!A1" display="SAT2002_SIND_ENTIDADES_FS" xr:uid="{00000000-0004-0000-A500-000001000000}"/>
    <hyperlink ref="G15" location="SAT2009_LG_ENTID_SIND_FS!A1" display="SAT2009_LG_ENTID_SIND_FS" xr:uid="{00000000-0004-0000-A500-000002000000}"/>
    <hyperlink ref="G16" location="SAT2002_SIND_ENTIDADES_FS!A1" display="SAT2002_SIND_ENTIDADES_FS" xr:uid="{00000000-0004-0000-A500-000003000000}"/>
    <hyperlink ref="G17" location="SAT2009_LG_ENTID_SIND_FS!A1" display="SAT2009_LG_ENTID_SIND_FS" xr:uid="{00000000-0004-0000-A500-000004000000}"/>
    <hyperlink ref="G18" location="SAT2002_SIND_ENTIDADES_FS!A1" display="SAT2002_SIND_ENTIDADES_FS" xr:uid="{00000000-0004-0000-A500-000005000000}"/>
    <hyperlink ref="G19" location="SAT2009_LG_ENTID_SIND_FS!A1" display="SAT2009_LG_ENTID_SIND_FS" xr:uid="{00000000-0004-0000-A500-000006000000}"/>
    <hyperlink ref="G20" location="SAT2002_SIND_ENTIDADES_FS!A1" display="SAT2002_SIND_ENTIDADES_FS" xr:uid="{00000000-0004-0000-A500-000007000000}"/>
    <hyperlink ref="G21" location="SAT2009_LG_ENTID_SIND_FS!A1" display="SAT2009_LG_ENTID_SIND_FS" xr:uid="{00000000-0004-0000-A500-000008000000}"/>
    <hyperlink ref="G22" location="SAT2002_SIND_ENTIDADES_FS!A1" display="SAT2002_SIND_ENTIDADES_FS" xr:uid="{00000000-0004-0000-A500-000009000000}"/>
    <hyperlink ref="G28" location="RCT053_PESSOA_DOC_UNIVERS!A1" display="RCT053_PESSOA_DOC_UNIVERS" xr:uid="{00000000-0004-0000-A500-00000A000000}"/>
    <hyperlink ref="G29" location="RCT053_PESSOA_DOC_UNIVERS!A1" display="RCT053_PESSOA_DOC_UNIVERS" xr:uid="{00000000-0004-0000-A500-00000B000000}"/>
    <hyperlink ref="G30" location="RCT056_CENT_MANUAL!A1" display="RCT056_CENT_MANUAL" xr:uid="{00000000-0004-0000-A500-00000C000000}"/>
    <hyperlink ref="G31" location="RCT007_DOC_IDENTIF!A1" display="RCT007_DOC_IDENTIF" xr:uid="{00000000-0004-0000-A500-00000D000000}"/>
    <hyperlink ref="G32" location="RCT056_CENT_MANUAL!A1" display="RCT056_CENT_MANUAL" xr:uid="{00000000-0004-0000-A500-00000E000000}"/>
    <hyperlink ref="G33" location="RCT053_PESSOA_DOC_UNIVERS!A1" display="RCT053_PESSOA_DOC_UNIVERS" xr:uid="{00000000-0004-0000-A500-00000F000000}"/>
    <hyperlink ref="G34" location="RCT056_CENT_MANUAL!A1" display="RCT056_CENT_MANUAL" xr:uid="{00000000-0004-0000-A500-000010000000}"/>
    <hyperlink ref="G35" location="RCT031_PAIS_REF!A1" display="RCT031_PAIS_REF" xr:uid="{00000000-0004-0000-A500-000011000000}"/>
    <hyperlink ref="G36" location="RCT056_CENT_MANUAL!A1" display="RCT056_CENT_MANUAL" xr:uid="{00000000-0004-0000-A500-000012000000}"/>
    <hyperlink ref="G37" location="RCT007_DOC_IDENTIF!A1" display="RCT007_DOC_IDENTIF" xr:uid="{00000000-0004-0000-A500-000013000000}"/>
    <hyperlink ref="G38" location="RCT056_CENT_MANUAL!A1" display="RCT056_CENT_MANUAL" xr:uid="{00000000-0004-0000-A500-000014000000}"/>
    <hyperlink ref="G39" location="RCT007_DOC_IDENTIF!A1" display="RCT007_DOC_IDENTIF" xr:uid="{00000000-0004-0000-A500-000015000000}"/>
    <hyperlink ref="G41" location="RCT301_ENT_DOCS!A1" display="RCT301_ENT_DOCS" xr:uid="{00000000-0004-0000-A500-000016000000}"/>
    <hyperlink ref="G42" location="RCT301_ENT_DOCS!A1" display="RCT301_ENT_DOCS" xr:uid="{00000000-0004-0000-A500-000017000000}"/>
    <hyperlink ref="G43" location="RCT301_ENT_DOCS!A1" display="RCT301_ENT_DOCS" xr:uid="{00000000-0004-0000-A500-000018000000}"/>
    <hyperlink ref="G44" location="RCT301_ENT_DOCS!A1" display="RCT301_ENT_DOCS" xr:uid="{00000000-0004-0000-A500-000019000000}"/>
    <hyperlink ref="G45" location="RCT301_ENT_DOCS!A1" display="RCT301_ENT_DOCS" xr:uid="{00000000-0004-0000-A500-00001A000000}"/>
    <hyperlink ref="G46" location="RCT301_ENT_DOCS!A1" display="RCT301_ENT_DOCS" xr:uid="{00000000-0004-0000-A500-00001B000000}"/>
    <hyperlink ref="G47" location="RCT301_ENT_DOCS!A1" display="RCT301_ENT_DOCS" xr:uid="{00000000-0004-0000-A500-00001C000000}"/>
    <hyperlink ref="G48" location="RCT301_ENT_DOCS!A1" display="RCT301_ENT_DOCS" xr:uid="{00000000-0004-0000-A500-00001D000000}"/>
    <hyperlink ref="G49" location="RCT301_ENT_DOCS!A1" display="RCT301_ENT_DOCS" xr:uid="{00000000-0004-0000-A500-00001E000000}"/>
    <hyperlink ref="G50" location="RCT301_ENT_DOCS!A1" display="RCT301_ENT_DOCS" xr:uid="{00000000-0004-0000-A500-00001F000000}"/>
    <hyperlink ref="G51" location="RCT301_ENT_DOCS!A1" display="RCT301_ENT_DOCS" xr:uid="{00000000-0004-0000-A500-000020000000}"/>
    <hyperlink ref="G52" location="RCT301_ENT_DOCS!A1" display="RCT301_ENT_DOCS" xr:uid="{00000000-0004-0000-A500-000021000000}"/>
    <hyperlink ref="G53" location="RCT301_ENT_DOCS!A1" display="RCT301_ENT_DOCS" xr:uid="{00000000-0004-0000-A500-000022000000}"/>
    <hyperlink ref="G54" location="RCT301_ENT_DOCS!A1" display="RCT301_ENT_DOCS" xr:uid="{00000000-0004-0000-A500-000023000000}"/>
    <hyperlink ref="G55" location="RCT301_ENT_DOCS!A1" display="RCT301_ENT_DOCS" xr:uid="{00000000-0004-0000-A500-000024000000}"/>
    <hyperlink ref="G56" location="RCT301_ENT_DOCS!A1" display="RCT301_ENT_DOCS" xr:uid="{00000000-0004-0000-A500-000025000000}"/>
    <hyperlink ref="G57" location="RCT301_ENT_DOCS!A1" display="RCT301_ENT_DOCS" xr:uid="{00000000-0004-0000-A500-000026000000}"/>
    <hyperlink ref="G58" location="RCT301_ENT_DOCS!A1" display="RCT301_ENT_DOCS" xr:uid="{00000000-0004-0000-A500-000027000000}"/>
    <hyperlink ref="G59" location="RCT301_ENT_DOCS!A1" display="RCT301_ENT_DOCS" xr:uid="{00000000-0004-0000-A500-000028000000}"/>
    <hyperlink ref="G60" location="RCT301_ENT_DOCS!A1" display="RCT301_ENT_DOCS" xr:uid="{00000000-0004-0000-A500-000029000000}"/>
    <hyperlink ref="G61" location="RCT201_ENT_DOCS_VC!A1" display="RCT201_ENT_DOCS_VC" xr:uid="{00000000-0004-0000-A500-00002A000000}"/>
    <hyperlink ref="G62" location="RCT201_ENT_DOCS_VC!A1" display="RCT201_ENT_DOCS_VC" xr:uid="{00000000-0004-0000-A500-00002B000000}"/>
    <hyperlink ref="G63" location="RCT201_ENT_DOCS_VC!A1" display="RCT201_ENT_DOCS_VC" xr:uid="{00000000-0004-0000-A500-00002C000000}"/>
    <hyperlink ref="G64" location="RCT201_ENT_DOCS_VC!A1" display="RCT201_ENT_DOCS_VC" xr:uid="{00000000-0004-0000-A500-00002D000000}"/>
    <hyperlink ref="G65" location="RCT201_ENT_DOCS_VC!A1" display="RCT201_ENT_DOCS_VC" xr:uid="{00000000-0004-0000-A500-00002E000000}"/>
    <hyperlink ref="G66" location="RCT201_ENT_DOCS_VC!A1" display="RCT201_ENT_DOCS_VC" xr:uid="{00000000-0004-0000-A500-00002F000000}"/>
    <hyperlink ref="G67" location="RCT201_ENT_DOCS_VC!A1" display="RCT201_ENT_DOCS_VC" xr:uid="{00000000-0004-0000-A500-000030000000}"/>
    <hyperlink ref="G68" location="RCT201_ENT_DOCS_VC!A1" display="RCT201_ENT_DOCS_VC" xr:uid="{00000000-0004-0000-A500-000031000000}"/>
    <hyperlink ref="G69" location="RCT201_ENT_DOCS_VC!A1" display="RCT201_ENT_DOCS_VC" xr:uid="{00000000-0004-0000-A500-000032000000}"/>
    <hyperlink ref="G70" location="RCT201_ENT_DOCS_VC!A1" display="RCT201_ENT_DOCS_VC" xr:uid="{00000000-0004-0000-A500-000033000000}"/>
    <hyperlink ref="B6" location="Variáveis!A1" display="Variáveis" xr:uid="{00000000-0004-0000-A500-000034000000}"/>
    <hyperlink ref="C6" location="'Índice de Tabelas'!A1" display="Índice de Tabelas" xr:uid="{00000000-0004-0000-A500-000035000000}"/>
    <hyperlink ref="D6" location="'Manual de Instrução'!A1" display="Manual de Instrução" xr:uid="{00000000-0004-0000-A500-00003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296962" r:id="rId5" name="Remover Filtros">
              <controlPr defaultSize="0" print="0" autoFill="0" autoPict="0" macro="[0]!RemoveFilters">
                <anchor moveWithCells="1" sizeWithCells="1">
                  <from>
                    <xdr:col>5</xdr:col>
                    <xdr:colOff>1714500</xdr:colOff>
                    <xdr:row>3</xdr:row>
                    <xdr:rowOff>7620</xdr:rowOff>
                  </from>
                  <to>
                    <xdr:col>6</xdr:col>
                    <xdr:colOff>2019300</xdr:colOff>
                    <xdr:row>5</xdr:row>
                    <xdr:rowOff>30480</xdr:rowOff>
                  </to>
                </anchor>
              </controlPr>
            </control>
          </mc:Choice>
        </mc:AlternateContent>
      </controls>
    </mc:Choice>
  </mc:AlternateContent>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241"/>
  <dimension ref="A1:R23"/>
  <sheetViews>
    <sheetView zoomScale="72" workbookViewId="0">
      <pane xSplit="5" ySplit="10" topLeftCell="F11" activePane="bottomRight" state="frozen"/>
      <selection pane="topRight" activeCell="F1" sqref="F1"/>
      <selection pane="bottomLeft" activeCell="A18" sqref="A18"/>
      <selection pane="bottomRight" activeCell="B10" sqref="B10:R2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 style="27" customWidth="1"/>
    <col min="5" max="5" width="23.59765625" style="27" customWidth="1"/>
    <col min="6" max="6" width="18" style="27" customWidth="1"/>
    <col min="7" max="7" width="36.8984375" style="27" bestFit="1" customWidth="1"/>
    <col min="8" max="8" width="18.09765625" style="27" customWidth="1"/>
    <col min="9" max="9" width="44.5976562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201</v>
      </c>
      <c r="E11" s="24" t="s">
        <v>1456</v>
      </c>
      <c r="F11" s="24" t="s">
        <v>2188</v>
      </c>
      <c r="G11" s="65"/>
      <c r="H11" s="21"/>
      <c r="I11" s="21" t="s">
        <v>1890</v>
      </c>
      <c r="J11" s="24"/>
      <c r="K11" s="21" t="s">
        <v>1458</v>
      </c>
      <c r="L11" s="21" t="s">
        <v>1459</v>
      </c>
      <c r="M11" s="21" t="s">
        <v>1471</v>
      </c>
      <c r="N11" s="24">
        <v>0</v>
      </c>
      <c r="O11" s="73">
        <v>0</v>
      </c>
      <c r="P11" s="73" t="s">
        <v>2743</v>
      </c>
      <c r="Q11" s="24" t="s">
        <v>2743</v>
      </c>
      <c r="R11" s="147"/>
    </row>
    <row r="12" spans="1:18" ht="27" customHeight="1" x14ac:dyDescent="0.25">
      <c r="A12" s="75"/>
      <c r="B12" s="75">
        <v>2</v>
      </c>
      <c r="C12" s="24" t="s">
        <v>51</v>
      </c>
      <c r="D12" s="24" t="s">
        <v>201</v>
      </c>
      <c r="E12" s="24" t="s">
        <v>2519</v>
      </c>
      <c r="F12" s="24" t="s">
        <v>2188</v>
      </c>
      <c r="G12" s="21"/>
      <c r="H12" s="21"/>
      <c r="I12" s="22" t="s">
        <v>2659</v>
      </c>
      <c r="J12" s="21"/>
      <c r="K12" s="21" t="s">
        <v>1482</v>
      </c>
      <c r="L12" s="21" t="s">
        <v>1704</v>
      </c>
      <c r="M12" s="21" t="s">
        <v>1471</v>
      </c>
      <c r="N12" s="24">
        <v>0</v>
      </c>
      <c r="O12" s="24">
        <v>0</v>
      </c>
      <c r="P12" s="24" t="s">
        <v>2743</v>
      </c>
      <c r="Q12" s="24" t="s">
        <v>2743</v>
      </c>
      <c r="R12" s="147"/>
    </row>
    <row r="13" spans="1:18" ht="27" customHeight="1" x14ac:dyDescent="0.25">
      <c r="A13" s="75"/>
      <c r="B13" s="75">
        <v>3</v>
      </c>
      <c r="C13" s="24" t="s">
        <v>51</v>
      </c>
      <c r="D13" s="24" t="s">
        <v>201</v>
      </c>
      <c r="E13" s="24" t="s">
        <v>2180</v>
      </c>
      <c r="F13" s="24" t="s">
        <v>2188</v>
      </c>
      <c r="G13" s="21"/>
      <c r="H13" s="24" t="s">
        <v>2180</v>
      </c>
      <c r="I13" s="21"/>
      <c r="J13" s="21"/>
      <c r="K13" s="21" t="s">
        <v>1482</v>
      </c>
      <c r="L13" s="21" t="s">
        <v>1555</v>
      </c>
      <c r="M13" s="21" t="s">
        <v>1471</v>
      </c>
      <c r="N13" s="24">
        <v>0</v>
      </c>
      <c r="O13" s="24">
        <v>0</v>
      </c>
      <c r="P13" s="24" t="s">
        <v>2743</v>
      </c>
      <c r="Q13" s="24" t="s">
        <v>2743</v>
      </c>
      <c r="R13" s="147"/>
    </row>
    <row r="14" spans="1:18" ht="27" customHeight="1" x14ac:dyDescent="0.25">
      <c r="A14" s="75"/>
      <c r="B14" s="75">
        <v>4</v>
      </c>
      <c r="C14" s="24" t="s">
        <v>51</v>
      </c>
      <c r="D14" s="24" t="s">
        <v>201</v>
      </c>
      <c r="E14" s="24" t="s">
        <v>2182</v>
      </c>
      <c r="F14" s="24" t="s">
        <v>2188</v>
      </c>
      <c r="G14" s="21"/>
      <c r="H14" s="24" t="s">
        <v>2182</v>
      </c>
      <c r="I14" s="21"/>
      <c r="J14" s="21"/>
      <c r="K14" s="21" t="s">
        <v>1482</v>
      </c>
      <c r="L14" s="21" t="s">
        <v>2480</v>
      </c>
      <c r="M14" s="21" t="s">
        <v>1471</v>
      </c>
      <c r="N14" s="24">
        <v>0</v>
      </c>
      <c r="O14" s="24">
        <v>0</v>
      </c>
      <c r="P14" s="24" t="s">
        <v>2743</v>
      </c>
      <c r="Q14" s="24" t="s">
        <v>2743</v>
      </c>
      <c r="R14" s="147"/>
    </row>
    <row r="15" spans="1:18" ht="27" customHeight="1" x14ac:dyDescent="0.25">
      <c r="A15" s="75"/>
      <c r="B15" s="75">
        <v>5</v>
      </c>
      <c r="C15" s="24" t="s">
        <v>51</v>
      </c>
      <c r="D15" s="24" t="s">
        <v>201</v>
      </c>
      <c r="E15" s="24" t="s">
        <v>2201</v>
      </c>
      <c r="F15" s="24" t="s">
        <v>2188</v>
      </c>
      <c r="G15" s="85" t="s">
        <v>121</v>
      </c>
      <c r="H15" s="21"/>
      <c r="I15" s="21" t="s">
        <v>2744</v>
      </c>
      <c r="J15" s="21" t="s">
        <v>2745</v>
      </c>
      <c r="K15" s="21" t="s">
        <v>1482</v>
      </c>
      <c r="L15" s="21" t="s">
        <v>1575</v>
      </c>
      <c r="M15" s="21" t="s">
        <v>1471</v>
      </c>
      <c r="N15" s="24">
        <v>0</v>
      </c>
      <c r="O15" s="24">
        <v>0</v>
      </c>
      <c r="P15" s="24" t="s">
        <v>2743</v>
      </c>
      <c r="Q15" s="24" t="s">
        <v>2743</v>
      </c>
      <c r="R15" s="147"/>
    </row>
    <row r="16" spans="1:18" ht="27" customHeight="1" x14ac:dyDescent="0.25">
      <c r="A16" s="75"/>
      <c r="B16" s="75">
        <v>6</v>
      </c>
      <c r="C16" s="24" t="s">
        <v>51</v>
      </c>
      <c r="D16" s="24" t="s">
        <v>201</v>
      </c>
      <c r="E16" s="24" t="s">
        <v>2201</v>
      </c>
      <c r="F16" s="24" t="s">
        <v>2188</v>
      </c>
      <c r="G16" s="85" t="s">
        <v>67</v>
      </c>
      <c r="H16" s="21"/>
      <c r="I16" s="21" t="s">
        <v>2744</v>
      </c>
      <c r="J16" s="21" t="s">
        <v>2745</v>
      </c>
      <c r="K16" s="21" t="s">
        <v>1482</v>
      </c>
      <c r="L16" s="21" t="s">
        <v>1575</v>
      </c>
      <c r="M16" s="21" t="s">
        <v>1471</v>
      </c>
      <c r="N16" s="24">
        <v>0</v>
      </c>
      <c r="O16" s="24">
        <v>0</v>
      </c>
      <c r="P16" s="24" t="s">
        <v>2743</v>
      </c>
      <c r="Q16" s="24" t="s">
        <v>2743</v>
      </c>
      <c r="R16" s="147"/>
    </row>
    <row r="17" spans="1:18" ht="27" customHeight="1" x14ac:dyDescent="0.25">
      <c r="A17" s="75"/>
      <c r="B17" s="75">
        <v>7</v>
      </c>
      <c r="C17" s="24" t="s">
        <v>51</v>
      </c>
      <c r="D17" s="24" t="s">
        <v>201</v>
      </c>
      <c r="E17" s="24" t="s">
        <v>2202</v>
      </c>
      <c r="F17" s="24" t="s">
        <v>2188</v>
      </c>
      <c r="G17" s="85" t="s">
        <v>121</v>
      </c>
      <c r="H17" s="21"/>
      <c r="I17" s="21" t="s">
        <v>2746</v>
      </c>
      <c r="J17" s="21" t="s">
        <v>2745</v>
      </c>
      <c r="K17" s="21" t="s">
        <v>1482</v>
      </c>
      <c r="L17" s="21" t="s">
        <v>1734</v>
      </c>
      <c r="M17" s="21" t="s">
        <v>1471</v>
      </c>
      <c r="N17" s="24">
        <v>0</v>
      </c>
      <c r="O17" s="24">
        <v>0</v>
      </c>
      <c r="P17" s="24" t="s">
        <v>2743</v>
      </c>
      <c r="Q17" s="24" t="s">
        <v>2743</v>
      </c>
      <c r="R17" s="147"/>
    </row>
    <row r="18" spans="1:18" ht="27" customHeight="1" x14ac:dyDescent="0.25">
      <c r="A18" s="75"/>
      <c r="B18" s="75">
        <v>8</v>
      </c>
      <c r="C18" s="24" t="s">
        <v>51</v>
      </c>
      <c r="D18" s="24" t="s">
        <v>201</v>
      </c>
      <c r="E18" s="24" t="s">
        <v>2202</v>
      </c>
      <c r="F18" s="24" t="s">
        <v>2188</v>
      </c>
      <c r="G18" s="85" t="s">
        <v>67</v>
      </c>
      <c r="H18" s="21"/>
      <c r="I18" s="21" t="s">
        <v>2746</v>
      </c>
      <c r="J18" s="21" t="s">
        <v>2745</v>
      </c>
      <c r="K18" s="21" t="s">
        <v>1482</v>
      </c>
      <c r="L18" s="21" t="s">
        <v>1734</v>
      </c>
      <c r="M18" s="21" t="s">
        <v>1471</v>
      </c>
      <c r="N18" s="24">
        <v>0</v>
      </c>
      <c r="O18" s="24">
        <v>0</v>
      </c>
      <c r="P18" s="24" t="s">
        <v>2743</v>
      </c>
      <c r="Q18" s="24" t="s">
        <v>2743</v>
      </c>
      <c r="R18" s="147"/>
    </row>
    <row r="19" spans="1:18" ht="27" customHeight="1" x14ac:dyDescent="0.25">
      <c r="A19" s="75"/>
      <c r="B19" s="75">
        <v>9</v>
      </c>
      <c r="C19" s="24" t="s">
        <v>51</v>
      </c>
      <c r="D19" s="24" t="s">
        <v>201</v>
      </c>
      <c r="E19" s="24" t="s">
        <v>2204</v>
      </c>
      <c r="F19" s="24" t="s">
        <v>2188</v>
      </c>
      <c r="G19" s="85" t="s">
        <v>67</v>
      </c>
      <c r="H19" s="21"/>
      <c r="I19" s="21" t="s">
        <v>2747</v>
      </c>
      <c r="J19" s="21" t="s">
        <v>2745</v>
      </c>
      <c r="K19" s="21" t="s">
        <v>1482</v>
      </c>
      <c r="L19" s="21" t="s">
        <v>1575</v>
      </c>
      <c r="M19" s="21" t="s">
        <v>1471</v>
      </c>
      <c r="N19" s="24">
        <v>0</v>
      </c>
      <c r="O19" s="24">
        <v>0</v>
      </c>
      <c r="P19" s="24" t="s">
        <v>2743</v>
      </c>
      <c r="Q19" s="24" t="s">
        <v>2743</v>
      </c>
      <c r="R19" s="147"/>
    </row>
    <row r="20" spans="1:18" ht="27" customHeight="1" x14ac:dyDescent="0.25">
      <c r="A20" s="75"/>
      <c r="B20" s="75">
        <v>10</v>
      </c>
      <c r="C20" s="24" t="s">
        <v>51</v>
      </c>
      <c r="D20" s="24" t="s">
        <v>201</v>
      </c>
      <c r="E20" s="24" t="s">
        <v>2204</v>
      </c>
      <c r="F20" s="24" t="s">
        <v>2188</v>
      </c>
      <c r="G20" s="85" t="s">
        <v>116</v>
      </c>
      <c r="H20" s="21"/>
      <c r="I20" s="21" t="s">
        <v>2747</v>
      </c>
      <c r="J20" s="21" t="s">
        <v>2745</v>
      </c>
      <c r="K20" s="21" t="s">
        <v>1482</v>
      </c>
      <c r="L20" s="21" t="s">
        <v>1575</v>
      </c>
      <c r="M20" s="21" t="s">
        <v>1471</v>
      </c>
      <c r="N20" s="24">
        <v>0</v>
      </c>
      <c r="O20" s="24">
        <v>0</v>
      </c>
      <c r="P20" s="24" t="s">
        <v>2743</v>
      </c>
      <c r="Q20" s="24" t="s">
        <v>2743</v>
      </c>
      <c r="R20" s="147"/>
    </row>
    <row r="21" spans="1:18" ht="27" customHeight="1" x14ac:dyDescent="0.25">
      <c r="A21" s="75"/>
      <c r="B21" s="75">
        <v>11</v>
      </c>
      <c r="C21" s="24" t="s">
        <v>51</v>
      </c>
      <c r="D21" s="24" t="s">
        <v>201</v>
      </c>
      <c r="E21" s="24" t="s">
        <v>1620</v>
      </c>
      <c r="F21" s="24" t="s">
        <v>2188</v>
      </c>
      <c r="G21" s="85" t="s">
        <v>67</v>
      </c>
      <c r="H21" s="21"/>
      <c r="I21" s="21" t="s">
        <v>2748</v>
      </c>
      <c r="J21" s="21" t="s">
        <v>2745</v>
      </c>
      <c r="K21" s="21" t="s">
        <v>1458</v>
      </c>
      <c r="L21" s="21" t="s">
        <v>1459</v>
      </c>
      <c r="M21" s="21" t="s">
        <v>1471</v>
      </c>
      <c r="N21" s="24">
        <v>0</v>
      </c>
      <c r="O21" s="24">
        <v>0</v>
      </c>
      <c r="P21" s="24" t="s">
        <v>2743</v>
      </c>
      <c r="Q21" s="24" t="s">
        <v>2743</v>
      </c>
      <c r="R21" s="147"/>
    </row>
    <row r="22" spans="1:18" ht="27" customHeight="1" x14ac:dyDescent="0.25">
      <c r="A22" s="75"/>
      <c r="B22" s="75">
        <v>12</v>
      </c>
      <c r="C22" s="24" t="s">
        <v>51</v>
      </c>
      <c r="D22" s="24" t="s">
        <v>201</v>
      </c>
      <c r="E22" s="24" t="s">
        <v>1621</v>
      </c>
      <c r="F22" s="24" t="s">
        <v>2188</v>
      </c>
      <c r="G22" s="85" t="s">
        <v>67</v>
      </c>
      <c r="H22" s="21"/>
      <c r="I22" s="21" t="s">
        <v>2749</v>
      </c>
      <c r="J22" s="21" t="s">
        <v>2745</v>
      </c>
      <c r="K22" s="21" t="s">
        <v>1458</v>
      </c>
      <c r="L22" s="21" t="s">
        <v>1459</v>
      </c>
      <c r="M22" s="21" t="s">
        <v>1471</v>
      </c>
      <c r="N22" s="24">
        <v>0</v>
      </c>
      <c r="O22" s="24">
        <v>0</v>
      </c>
      <c r="P22" s="24" t="s">
        <v>2743</v>
      </c>
      <c r="Q22" s="24" t="s">
        <v>2743</v>
      </c>
      <c r="R22" s="147"/>
    </row>
    <row r="23" spans="1:18" ht="27" customHeight="1" x14ac:dyDescent="0.25">
      <c r="A23" s="75"/>
      <c r="B23" s="75">
        <v>13</v>
      </c>
      <c r="C23" s="24" t="s">
        <v>51</v>
      </c>
      <c r="D23" s="24" t="s">
        <v>201</v>
      </c>
      <c r="E23" s="24" t="s">
        <v>1561</v>
      </c>
      <c r="F23" s="24" t="s">
        <v>2188</v>
      </c>
      <c r="G23" s="21"/>
      <c r="H23" s="21"/>
      <c r="I23" s="21" t="s">
        <v>1562</v>
      </c>
      <c r="J23" s="21"/>
      <c r="K23" s="21" t="s">
        <v>1563</v>
      </c>
      <c r="L23" s="21" t="s">
        <v>1564</v>
      </c>
      <c r="M23" s="21" t="s">
        <v>1471</v>
      </c>
      <c r="N23" s="24">
        <v>0</v>
      </c>
      <c r="O23" s="24">
        <v>0</v>
      </c>
      <c r="P23" s="24" t="s">
        <v>2743</v>
      </c>
      <c r="Q23" s="24" t="s">
        <v>2743</v>
      </c>
      <c r="R23" s="147"/>
    </row>
  </sheetData>
  <autoFilter ref="B10:R23" xr:uid="{00000000-0001-0000-A600-000000000000}"/>
  <mergeCells count="1">
    <mergeCell ref="C9:M9"/>
  </mergeCells>
  <conditionalFormatting sqref="E21:E23 E11:E15 E17 E19">
    <cfRule type="duplicateValues" dxfId="1407" priority="5"/>
  </conditionalFormatting>
  <conditionalFormatting sqref="H13:H14">
    <cfRule type="duplicateValues" dxfId="1406" priority="4"/>
  </conditionalFormatting>
  <conditionalFormatting sqref="E16">
    <cfRule type="duplicateValues" dxfId="1405" priority="3"/>
  </conditionalFormatting>
  <conditionalFormatting sqref="E18">
    <cfRule type="duplicateValues" dxfId="1404" priority="2"/>
  </conditionalFormatting>
  <conditionalFormatting sqref="E20">
    <cfRule type="duplicateValues" dxfId="1403" priority="66"/>
  </conditionalFormatting>
  <hyperlinks>
    <hyperlink ref="G15" location="RCT033_ENTID_CONTRAPARTE_VC!A1" display="RCT033_ENTID_CONTRAPARTE_VC" xr:uid="{00000000-0004-0000-A600-000000000000}"/>
    <hyperlink ref="G16" location="RCT007_DOC_IDENTIF!A1" display="RCT007_DOC_IDENTIF" xr:uid="{00000000-0004-0000-A600-000001000000}"/>
    <hyperlink ref="G17" location="RCT033_ENTID_CONTRAPARTE_VC!A1" display="RCT033_ENTID_CONTRAPARTE_VC" xr:uid="{00000000-0004-0000-A600-000002000000}"/>
    <hyperlink ref="G18" location="RCT007_DOC_IDENTIF!A1" display="RCT007_DOC_IDENTIF" xr:uid="{00000000-0004-0000-A600-000003000000}"/>
    <hyperlink ref="G19" location="RCT007_DOC_IDENTIF!A1" display="RCT007_DOC_IDENTIF" xr:uid="{00000000-0004-0000-A600-000004000000}"/>
    <hyperlink ref="G20" location="RCT031_PAIS_REF!A1" display="RCT031_PAIS_REF" xr:uid="{00000000-0004-0000-A600-000005000000}"/>
    <hyperlink ref="G21" location="RCT007_DOC_IDENTIF!A1" display="RCT007_DOC_IDENTIF" xr:uid="{00000000-0004-0000-A600-000006000000}"/>
    <hyperlink ref="G22" location="RCT007_DOC_IDENTIF!A1" display="RCT007_DOC_IDENTIF" xr:uid="{00000000-0004-0000-A600-000007000000}"/>
    <hyperlink ref="B6" location="Variáveis!A1" display="Variáveis" xr:uid="{00000000-0004-0000-A600-000008000000}"/>
    <hyperlink ref="C6" location="'Índice de Tabelas'!A1" display="Índice de Tabelas" xr:uid="{00000000-0004-0000-A600-000009000000}"/>
    <hyperlink ref="D6" location="'Manual de Instrução'!A1" display="Manual de Instrução" xr:uid="{00000000-0004-0000-A6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7985" r:id="rId4" name="Button 1">
              <controlPr defaultSize="0" print="0" autoFill="0" autoPict="0" macro="[0]!ReturnToPrevSheet">
                <anchor moveWithCells="1" sizeWithCells="1">
                  <from>
                    <xdr:col>4</xdr:col>
                    <xdr:colOff>0</xdr:colOff>
                    <xdr:row>3</xdr:row>
                    <xdr:rowOff>0</xdr:rowOff>
                  </from>
                  <to>
                    <xdr:col>5</xdr:col>
                    <xdr:colOff>266700</xdr:colOff>
                    <xdr:row>4</xdr:row>
                    <xdr:rowOff>182880</xdr:rowOff>
                  </to>
                </anchor>
              </controlPr>
            </control>
          </mc:Choice>
        </mc:AlternateContent>
        <mc:AlternateContent xmlns:mc="http://schemas.openxmlformats.org/markup-compatibility/2006">
          <mc:Choice Requires="x14">
            <control shapeId="297986" r:id="rId5" name="Remover Filtros">
              <controlPr defaultSize="0" print="0" autoFill="0" autoPict="0" macro="[0]!RemoveFilters">
                <anchor moveWithCells="1" sizeWithCells="1">
                  <from>
                    <xdr:col>5</xdr:col>
                    <xdr:colOff>1257300</xdr:colOff>
                    <xdr:row>2</xdr:row>
                    <xdr:rowOff>182880</xdr:rowOff>
                  </from>
                  <to>
                    <xdr:col>6</xdr:col>
                    <xdr:colOff>1905000</xdr:colOff>
                    <xdr:row>4</xdr:row>
                    <xdr:rowOff>152400</xdr:rowOff>
                  </to>
                </anchor>
              </controlPr>
            </control>
          </mc:Choice>
        </mc:AlternateContent>
      </controls>
    </mc:Choice>
  </mc:AlternateContent>
</worksheet>
</file>

<file path=xl/worksheets/sheet1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243"/>
  <dimension ref="A1:S166"/>
  <sheetViews>
    <sheetView zoomScale="70" workbookViewId="0">
      <pane xSplit="5" ySplit="10" topLeftCell="F56" activePane="bottomRight" state="frozen"/>
      <selection pane="topRight" activeCell="F1" sqref="F1"/>
      <selection pane="bottomLeft" activeCell="A18" sqref="A18"/>
      <selection pane="bottomRight" activeCell="G60" sqref="G6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59765625" style="27" customWidth="1"/>
    <col min="7" max="7" width="28.09765625" style="27" customWidth="1"/>
    <col min="8" max="8" width="18.09765625" style="27" customWidth="1"/>
    <col min="9" max="9" width="25.09765625" style="27" customWidth="1"/>
    <col min="10" max="10" width="33" style="27" customWidth="1"/>
    <col min="11" max="11" width="22.0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619</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202</v>
      </c>
      <c r="E11" s="136" t="s">
        <v>1456</v>
      </c>
      <c r="F11" s="24" t="s">
        <v>1468</v>
      </c>
      <c r="G11" s="85" t="s">
        <v>59</v>
      </c>
      <c r="H11" s="24" t="s">
        <v>1456</v>
      </c>
      <c r="I11" s="21"/>
      <c r="J11" s="21" t="s">
        <v>2750</v>
      </c>
      <c r="K11" s="21" t="s">
        <v>2751</v>
      </c>
      <c r="L11" s="21" t="s">
        <v>1458</v>
      </c>
      <c r="M11" s="21" t="s">
        <v>1459</v>
      </c>
      <c r="N11" s="21" t="s">
        <v>1471</v>
      </c>
      <c r="O11" s="24">
        <v>0</v>
      </c>
      <c r="P11" s="73">
        <v>0</v>
      </c>
      <c r="Q11" s="73" t="s">
        <v>2752</v>
      </c>
      <c r="R11" s="24" t="s">
        <v>2753</v>
      </c>
      <c r="S11" s="147"/>
    </row>
    <row r="12" spans="1:19" ht="34.5" customHeight="1" x14ac:dyDescent="0.25">
      <c r="A12" s="75"/>
      <c r="B12" s="75">
        <v>2</v>
      </c>
      <c r="C12" s="24" t="s">
        <v>51</v>
      </c>
      <c r="D12" s="24" t="s">
        <v>202</v>
      </c>
      <c r="E12" s="24" t="s">
        <v>2526</v>
      </c>
      <c r="F12" s="24" t="s">
        <v>1468</v>
      </c>
      <c r="G12" s="85" t="s">
        <v>274</v>
      </c>
      <c r="H12" s="21"/>
      <c r="I12" s="21" t="s">
        <v>2754</v>
      </c>
      <c r="J12" s="21" t="s">
        <v>2750</v>
      </c>
      <c r="K12" s="21" t="s">
        <v>2751</v>
      </c>
      <c r="L12" s="21" t="s">
        <v>1458</v>
      </c>
      <c r="M12" s="21" t="s">
        <v>1459</v>
      </c>
      <c r="N12" s="21" t="s">
        <v>1471</v>
      </c>
      <c r="O12" s="24">
        <v>0</v>
      </c>
      <c r="P12" s="24">
        <v>0</v>
      </c>
      <c r="Q12" s="73" t="s">
        <v>2752</v>
      </c>
      <c r="R12" s="24" t="s">
        <v>2753</v>
      </c>
      <c r="S12" s="147"/>
    </row>
    <row r="13" spans="1:19" ht="34.5" customHeight="1" x14ac:dyDescent="0.25">
      <c r="A13" s="75"/>
      <c r="B13" s="75">
        <v>2</v>
      </c>
      <c r="C13" s="24" t="s">
        <v>51</v>
      </c>
      <c r="D13" s="24" t="s">
        <v>202</v>
      </c>
      <c r="E13" s="24" t="s">
        <v>2526</v>
      </c>
      <c r="F13" s="24" t="s">
        <v>1468</v>
      </c>
      <c r="G13" s="85" t="s">
        <v>59</v>
      </c>
      <c r="H13" s="21"/>
      <c r="I13" s="21" t="s">
        <v>2754</v>
      </c>
      <c r="J13" s="21" t="s">
        <v>2750</v>
      </c>
      <c r="K13" s="21" t="s">
        <v>2751</v>
      </c>
      <c r="L13" s="21" t="s">
        <v>1458</v>
      </c>
      <c r="M13" s="21" t="s">
        <v>1459</v>
      </c>
      <c r="N13" s="21" t="s">
        <v>1471</v>
      </c>
      <c r="O13" s="24">
        <v>0</v>
      </c>
      <c r="P13" s="24">
        <v>0</v>
      </c>
      <c r="Q13" s="73" t="s">
        <v>2752</v>
      </c>
      <c r="R13" s="24" t="s">
        <v>2753</v>
      </c>
      <c r="S13" s="147"/>
    </row>
    <row r="14" spans="1:19" ht="35.25" customHeight="1" x14ac:dyDescent="0.25">
      <c r="A14" s="75"/>
      <c r="B14" s="75">
        <v>3</v>
      </c>
      <c r="C14" s="24" t="s">
        <v>51</v>
      </c>
      <c r="D14" s="24" t="s">
        <v>202</v>
      </c>
      <c r="E14" s="24" t="s">
        <v>2519</v>
      </c>
      <c r="F14" s="24" t="s">
        <v>1468</v>
      </c>
      <c r="G14" s="85" t="s">
        <v>59</v>
      </c>
      <c r="H14" s="24" t="s">
        <v>2519</v>
      </c>
      <c r="I14" s="22"/>
      <c r="J14" s="21" t="s">
        <v>2750</v>
      </c>
      <c r="K14" s="21" t="s">
        <v>2751</v>
      </c>
      <c r="L14" s="21" t="s">
        <v>1482</v>
      </c>
      <c r="M14" s="21" t="s">
        <v>1704</v>
      </c>
      <c r="N14" s="21" t="s">
        <v>1471</v>
      </c>
      <c r="O14" s="24">
        <v>0</v>
      </c>
      <c r="P14" s="24">
        <v>0</v>
      </c>
      <c r="Q14" s="73" t="s">
        <v>2752</v>
      </c>
      <c r="R14" s="24" t="s">
        <v>2753</v>
      </c>
      <c r="S14" s="147"/>
    </row>
    <row r="15" spans="1:19" ht="35.25" customHeight="1" x14ac:dyDescent="0.25">
      <c r="A15" s="75"/>
      <c r="B15" s="75">
        <v>4</v>
      </c>
      <c r="C15" s="24" t="s">
        <v>51</v>
      </c>
      <c r="D15" s="24" t="s">
        <v>202</v>
      </c>
      <c r="E15" s="24" t="s">
        <v>2456</v>
      </c>
      <c r="F15" s="24" t="s">
        <v>1468</v>
      </c>
      <c r="G15" s="85" t="s">
        <v>59</v>
      </c>
      <c r="H15" s="24" t="s">
        <v>2456</v>
      </c>
      <c r="I15" s="21"/>
      <c r="J15" s="21" t="s">
        <v>2750</v>
      </c>
      <c r="K15" s="21" t="s">
        <v>2751</v>
      </c>
      <c r="L15" s="21" t="s">
        <v>1482</v>
      </c>
      <c r="M15" s="21" t="s">
        <v>2179</v>
      </c>
      <c r="N15" s="21" t="s">
        <v>1471</v>
      </c>
      <c r="O15" s="24">
        <v>0</v>
      </c>
      <c r="P15" s="24">
        <v>0</v>
      </c>
      <c r="Q15" s="73" t="s">
        <v>2752</v>
      </c>
      <c r="R15" s="24" t="s">
        <v>2753</v>
      </c>
      <c r="S15" s="147"/>
    </row>
    <row r="16" spans="1:19" ht="35.25" customHeight="1" x14ac:dyDescent="0.25">
      <c r="A16" s="75"/>
      <c r="B16" s="75">
        <v>5</v>
      </c>
      <c r="C16" s="24" t="s">
        <v>51</v>
      </c>
      <c r="D16" s="24" t="s">
        <v>202</v>
      </c>
      <c r="E16" s="24" t="s">
        <v>2458</v>
      </c>
      <c r="F16" s="24" t="s">
        <v>1468</v>
      </c>
      <c r="G16" s="85" t="s">
        <v>59</v>
      </c>
      <c r="H16" s="24" t="s">
        <v>2458</v>
      </c>
      <c r="I16" s="21"/>
      <c r="J16" s="21" t="s">
        <v>2750</v>
      </c>
      <c r="K16" s="21" t="s">
        <v>2751</v>
      </c>
      <c r="L16" s="21" t="s">
        <v>1482</v>
      </c>
      <c r="M16" s="21" t="s">
        <v>2179</v>
      </c>
      <c r="N16" s="21" t="s">
        <v>1471</v>
      </c>
      <c r="O16" s="24">
        <v>0</v>
      </c>
      <c r="P16" s="24">
        <v>0</v>
      </c>
      <c r="Q16" s="73" t="s">
        <v>2752</v>
      </c>
      <c r="R16" s="24" t="s">
        <v>2753</v>
      </c>
      <c r="S16" s="147"/>
    </row>
    <row r="17" spans="1:19" ht="35.25" customHeight="1" x14ac:dyDescent="0.25">
      <c r="A17" s="75"/>
      <c r="B17" s="75">
        <v>6</v>
      </c>
      <c r="C17" s="24" t="s">
        <v>51</v>
      </c>
      <c r="D17" s="24" t="s">
        <v>202</v>
      </c>
      <c r="E17" s="24" t="s">
        <v>2755</v>
      </c>
      <c r="F17" s="24" t="s">
        <v>1468</v>
      </c>
      <c r="G17" s="85" t="s">
        <v>59</v>
      </c>
      <c r="H17" s="24" t="s">
        <v>2755</v>
      </c>
      <c r="I17" s="21"/>
      <c r="J17" s="21" t="s">
        <v>2750</v>
      </c>
      <c r="K17" s="21" t="s">
        <v>2751</v>
      </c>
      <c r="L17" s="21" t="s">
        <v>1482</v>
      </c>
      <c r="M17" s="21" t="s">
        <v>1478</v>
      </c>
      <c r="N17" s="21" t="s">
        <v>1471</v>
      </c>
      <c r="O17" s="24">
        <v>0</v>
      </c>
      <c r="P17" s="24">
        <v>0</v>
      </c>
      <c r="Q17" s="73" t="s">
        <v>2752</v>
      </c>
      <c r="R17" s="24" t="s">
        <v>2753</v>
      </c>
      <c r="S17" s="147"/>
    </row>
    <row r="18" spans="1:19" ht="35.25" customHeight="1" x14ac:dyDescent="0.25">
      <c r="A18" s="75"/>
      <c r="B18" s="75">
        <v>7</v>
      </c>
      <c r="C18" s="24" t="s">
        <v>51</v>
      </c>
      <c r="D18" s="24" t="s">
        <v>202</v>
      </c>
      <c r="E18" s="24" t="s">
        <v>2756</v>
      </c>
      <c r="F18" s="24" t="s">
        <v>1468</v>
      </c>
      <c r="G18" s="85" t="s">
        <v>59</v>
      </c>
      <c r="H18" s="24" t="s">
        <v>2756</v>
      </c>
      <c r="I18" s="21"/>
      <c r="J18" s="21" t="s">
        <v>2750</v>
      </c>
      <c r="K18" s="21" t="s">
        <v>2751</v>
      </c>
      <c r="L18" s="21" t="s">
        <v>1482</v>
      </c>
      <c r="M18" s="21" t="s">
        <v>1575</v>
      </c>
      <c r="N18" s="21" t="s">
        <v>1471</v>
      </c>
      <c r="O18" s="24">
        <v>0</v>
      </c>
      <c r="P18" s="24">
        <v>0</v>
      </c>
      <c r="Q18" s="73" t="s">
        <v>2752</v>
      </c>
      <c r="R18" s="24" t="s">
        <v>2753</v>
      </c>
      <c r="S18" s="147"/>
    </row>
    <row r="19" spans="1:19" ht="35.25" customHeight="1" x14ac:dyDescent="0.25">
      <c r="A19" s="75"/>
      <c r="B19" s="75">
        <v>8</v>
      </c>
      <c r="C19" s="24" t="s">
        <v>51</v>
      </c>
      <c r="D19" s="24" t="s">
        <v>202</v>
      </c>
      <c r="E19" s="24" t="s">
        <v>2757</v>
      </c>
      <c r="F19" s="24" t="s">
        <v>1468</v>
      </c>
      <c r="G19" s="85" t="s">
        <v>59</v>
      </c>
      <c r="H19" s="24" t="s">
        <v>2757</v>
      </c>
      <c r="I19" s="21"/>
      <c r="J19" s="21" t="s">
        <v>2750</v>
      </c>
      <c r="K19" s="21" t="s">
        <v>2751</v>
      </c>
      <c r="L19" s="21" t="s">
        <v>1482</v>
      </c>
      <c r="M19" s="21" t="s">
        <v>2179</v>
      </c>
      <c r="N19" s="21" t="s">
        <v>1471</v>
      </c>
      <c r="O19" s="24">
        <v>0</v>
      </c>
      <c r="P19" s="24">
        <v>0</v>
      </c>
      <c r="Q19" s="73" t="s">
        <v>2752</v>
      </c>
      <c r="R19" s="24" t="s">
        <v>2753</v>
      </c>
      <c r="S19" s="147"/>
    </row>
    <row r="20" spans="1:19" ht="35.25" customHeight="1" x14ac:dyDescent="0.25">
      <c r="A20" s="75"/>
      <c r="B20" s="75">
        <v>9</v>
      </c>
      <c r="C20" s="24" t="s">
        <v>51</v>
      </c>
      <c r="D20" s="24" t="s">
        <v>202</v>
      </c>
      <c r="E20" s="24" t="s">
        <v>2758</v>
      </c>
      <c r="F20" s="24" t="s">
        <v>1468</v>
      </c>
      <c r="G20" s="85" t="s">
        <v>59</v>
      </c>
      <c r="H20" s="24" t="s">
        <v>2758</v>
      </c>
      <c r="I20" s="21"/>
      <c r="J20" s="21" t="s">
        <v>2750</v>
      </c>
      <c r="K20" s="21" t="s">
        <v>2751</v>
      </c>
      <c r="L20" s="21" t="s">
        <v>1482</v>
      </c>
      <c r="M20" s="21" t="s">
        <v>1575</v>
      </c>
      <c r="N20" s="21" t="s">
        <v>1471</v>
      </c>
      <c r="O20" s="24">
        <v>0</v>
      </c>
      <c r="P20" s="24">
        <v>0</v>
      </c>
      <c r="Q20" s="73" t="s">
        <v>2752</v>
      </c>
      <c r="R20" s="24" t="s">
        <v>2753</v>
      </c>
      <c r="S20" s="147"/>
    </row>
    <row r="21" spans="1:19" ht="35.25" customHeight="1" x14ac:dyDescent="0.25">
      <c r="A21" s="75"/>
      <c r="B21" s="75">
        <v>10</v>
      </c>
      <c r="C21" s="24" t="s">
        <v>51</v>
      </c>
      <c r="D21" s="24" t="s">
        <v>202</v>
      </c>
      <c r="E21" s="24" t="s">
        <v>784</v>
      </c>
      <c r="F21" s="24" t="s">
        <v>1468</v>
      </c>
      <c r="G21" s="85" t="s">
        <v>59</v>
      </c>
      <c r="H21" s="24" t="s">
        <v>784</v>
      </c>
      <c r="I21" s="21"/>
      <c r="J21" s="21" t="s">
        <v>2750</v>
      </c>
      <c r="K21" s="21" t="s">
        <v>2751</v>
      </c>
      <c r="L21" s="21" t="s">
        <v>1482</v>
      </c>
      <c r="M21" s="21" t="s">
        <v>1466</v>
      </c>
      <c r="N21" s="21" t="s">
        <v>1471</v>
      </c>
      <c r="O21" s="24">
        <v>0</v>
      </c>
      <c r="P21" s="24">
        <v>0</v>
      </c>
      <c r="Q21" s="73" t="s">
        <v>2752</v>
      </c>
      <c r="R21" s="24" t="s">
        <v>2753</v>
      </c>
      <c r="S21" s="147"/>
    </row>
    <row r="22" spans="1:19" ht="35.25" customHeight="1" x14ac:dyDescent="0.25">
      <c r="A22" s="75"/>
      <c r="B22" s="75">
        <v>11</v>
      </c>
      <c r="C22" s="24" t="s">
        <v>51</v>
      </c>
      <c r="D22" s="24" t="s">
        <v>202</v>
      </c>
      <c r="E22" s="24" t="s">
        <v>2759</v>
      </c>
      <c r="F22" s="24" t="s">
        <v>1468</v>
      </c>
      <c r="G22" s="85" t="s">
        <v>59</v>
      </c>
      <c r="H22" s="24" t="s">
        <v>2759</v>
      </c>
      <c r="I22" s="21"/>
      <c r="J22" s="21" t="s">
        <v>2750</v>
      </c>
      <c r="K22" s="21" t="s">
        <v>2751</v>
      </c>
      <c r="L22" s="21" t="s">
        <v>1482</v>
      </c>
      <c r="M22" s="21" t="s">
        <v>1575</v>
      </c>
      <c r="N22" s="21" t="s">
        <v>1471</v>
      </c>
      <c r="O22" s="24">
        <v>0</v>
      </c>
      <c r="P22" s="24">
        <v>0</v>
      </c>
      <c r="Q22" s="73" t="s">
        <v>2752</v>
      </c>
      <c r="R22" s="24" t="s">
        <v>2753</v>
      </c>
      <c r="S22" s="147"/>
    </row>
    <row r="23" spans="1:19" ht="35.25" customHeight="1" x14ac:dyDescent="0.25">
      <c r="A23" s="75"/>
      <c r="B23" s="75">
        <v>12</v>
      </c>
      <c r="C23" s="24" t="s">
        <v>51</v>
      </c>
      <c r="D23" s="24" t="s">
        <v>202</v>
      </c>
      <c r="E23" s="24" t="s">
        <v>2760</v>
      </c>
      <c r="F23" s="24" t="s">
        <v>1468</v>
      </c>
      <c r="G23" s="85" t="s">
        <v>59</v>
      </c>
      <c r="H23" s="24" t="s">
        <v>2760</v>
      </c>
      <c r="I23" s="21"/>
      <c r="J23" s="21" t="s">
        <v>2750</v>
      </c>
      <c r="K23" s="21" t="s">
        <v>2751</v>
      </c>
      <c r="L23" s="21" t="s">
        <v>1482</v>
      </c>
      <c r="M23" s="21" t="s">
        <v>1575</v>
      </c>
      <c r="N23" s="21" t="s">
        <v>1471</v>
      </c>
      <c r="O23" s="24">
        <v>0</v>
      </c>
      <c r="P23" s="24">
        <v>0</v>
      </c>
      <c r="Q23" s="73" t="s">
        <v>2752</v>
      </c>
      <c r="R23" s="24" t="s">
        <v>2753</v>
      </c>
      <c r="S23" s="147"/>
    </row>
    <row r="24" spans="1:19" ht="27" customHeight="1" x14ac:dyDescent="0.25">
      <c r="A24" s="75"/>
      <c r="B24" s="75">
        <v>13</v>
      </c>
      <c r="C24" s="24" t="s">
        <v>51</v>
      </c>
      <c r="D24" s="24" t="s">
        <v>202</v>
      </c>
      <c r="E24" s="24" t="s">
        <v>2761</v>
      </c>
      <c r="F24" s="24" t="s">
        <v>1468</v>
      </c>
      <c r="G24" s="85" t="s">
        <v>59</v>
      </c>
      <c r="H24" s="24" t="s">
        <v>2761</v>
      </c>
      <c r="I24" s="21"/>
      <c r="J24" s="21" t="s">
        <v>2750</v>
      </c>
      <c r="K24" s="21" t="s">
        <v>2751</v>
      </c>
      <c r="L24" s="21" t="s">
        <v>1482</v>
      </c>
      <c r="M24" s="21" t="s">
        <v>1575</v>
      </c>
      <c r="N24" s="21" t="s">
        <v>1471</v>
      </c>
      <c r="O24" s="24">
        <v>0</v>
      </c>
      <c r="P24" s="24">
        <v>0</v>
      </c>
      <c r="Q24" s="73" t="s">
        <v>2752</v>
      </c>
      <c r="R24" s="24" t="s">
        <v>2753</v>
      </c>
      <c r="S24" s="147"/>
    </row>
    <row r="25" spans="1:19" ht="27" customHeight="1" x14ac:dyDescent="0.25">
      <c r="A25" s="75"/>
      <c r="B25" s="75">
        <v>14</v>
      </c>
      <c r="C25" s="24" t="s">
        <v>51</v>
      </c>
      <c r="D25" s="24" t="s">
        <v>202</v>
      </c>
      <c r="E25" s="24" t="s">
        <v>2762</v>
      </c>
      <c r="F25" s="24" t="s">
        <v>1468</v>
      </c>
      <c r="G25" s="85" t="s">
        <v>59</v>
      </c>
      <c r="H25" s="24" t="s">
        <v>2762</v>
      </c>
      <c r="I25" s="21"/>
      <c r="J25" s="21" t="s">
        <v>2750</v>
      </c>
      <c r="K25" s="21" t="s">
        <v>2751</v>
      </c>
      <c r="L25" s="21" t="s">
        <v>1482</v>
      </c>
      <c r="M25" s="21" t="s">
        <v>1575</v>
      </c>
      <c r="N25" s="21" t="s">
        <v>1471</v>
      </c>
      <c r="O25" s="24">
        <v>0</v>
      </c>
      <c r="P25" s="24">
        <v>0</v>
      </c>
      <c r="Q25" s="73" t="s">
        <v>2752</v>
      </c>
      <c r="R25" s="24" t="s">
        <v>2753</v>
      </c>
      <c r="S25" s="147"/>
    </row>
    <row r="26" spans="1:19" ht="27" customHeight="1" x14ac:dyDescent="0.25">
      <c r="A26" s="75"/>
      <c r="B26" s="75">
        <v>15</v>
      </c>
      <c r="C26" s="24" t="s">
        <v>51</v>
      </c>
      <c r="D26" s="24" t="s">
        <v>202</v>
      </c>
      <c r="E26" s="24" t="s">
        <v>2763</v>
      </c>
      <c r="F26" s="24" t="s">
        <v>1468</v>
      </c>
      <c r="G26" s="85" t="s">
        <v>59</v>
      </c>
      <c r="H26" s="24" t="s">
        <v>2763</v>
      </c>
      <c r="I26" s="21"/>
      <c r="J26" s="21" t="s">
        <v>2750</v>
      </c>
      <c r="K26" s="21" t="s">
        <v>2751</v>
      </c>
      <c r="L26" s="21" t="s">
        <v>1482</v>
      </c>
      <c r="M26" s="21" t="s">
        <v>2665</v>
      </c>
      <c r="N26" s="21" t="s">
        <v>1471</v>
      </c>
      <c r="O26" s="24">
        <v>0</v>
      </c>
      <c r="P26" s="24">
        <v>0</v>
      </c>
      <c r="Q26" s="73" t="s">
        <v>2752</v>
      </c>
      <c r="R26" s="24" t="s">
        <v>2753</v>
      </c>
      <c r="S26" s="147"/>
    </row>
    <row r="27" spans="1:19" ht="27" customHeight="1" x14ac:dyDescent="0.25">
      <c r="A27" s="75"/>
      <c r="B27" s="75">
        <v>16</v>
      </c>
      <c r="C27" s="24" t="s">
        <v>51</v>
      </c>
      <c r="D27" s="24" t="s">
        <v>202</v>
      </c>
      <c r="E27" s="24" t="s">
        <v>2764</v>
      </c>
      <c r="F27" s="24" t="s">
        <v>1468</v>
      </c>
      <c r="G27" s="85" t="s">
        <v>59</v>
      </c>
      <c r="H27" s="24" t="s">
        <v>2764</v>
      </c>
      <c r="I27" s="21"/>
      <c r="J27" s="21" t="s">
        <v>2750</v>
      </c>
      <c r="K27" s="21" t="s">
        <v>2751</v>
      </c>
      <c r="L27" s="21" t="s">
        <v>1482</v>
      </c>
      <c r="M27" s="21" t="s">
        <v>1575</v>
      </c>
      <c r="N27" s="21" t="s">
        <v>1471</v>
      </c>
      <c r="O27" s="24">
        <v>0</v>
      </c>
      <c r="P27" s="24">
        <v>0</v>
      </c>
      <c r="Q27" s="73" t="s">
        <v>2752</v>
      </c>
      <c r="R27" s="24" t="s">
        <v>2753</v>
      </c>
      <c r="S27" s="147"/>
    </row>
    <row r="28" spans="1:19" ht="27" customHeight="1" x14ac:dyDescent="0.25">
      <c r="A28" s="75"/>
      <c r="B28" s="75">
        <v>17</v>
      </c>
      <c r="C28" s="24" t="s">
        <v>51</v>
      </c>
      <c r="D28" s="24" t="s">
        <v>202</v>
      </c>
      <c r="E28" s="24" t="s">
        <v>2765</v>
      </c>
      <c r="F28" s="24" t="s">
        <v>1468</v>
      </c>
      <c r="G28" s="85" t="s">
        <v>59</v>
      </c>
      <c r="H28" s="24" t="s">
        <v>2765</v>
      </c>
      <c r="I28" s="21"/>
      <c r="J28" s="21" t="s">
        <v>2750</v>
      </c>
      <c r="K28" s="21" t="s">
        <v>2751</v>
      </c>
      <c r="L28" s="21" t="s">
        <v>1482</v>
      </c>
      <c r="M28" s="21" t="s">
        <v>1575</v>
      </c>
      <c r="N28" s="21" t="s">
        <v>1471</v>
      </c>
      <c r="O28" s="24">
        <v>0</v>
      </c>
      <c r="P28" s="24">
        <v>0</v>
      </c>
      <c r="Q28" s="73" t="s">
        <v>2752</v>
      </c>
      <c r="R28" s="24" t="s">
        <v>2753</v>
      </c>
      <c r="S28" s="147"/>
    </row>
    <row r="29" spans="1:19" ht="27" customHeight="1" x14ac:dyDescent="0.25">
      <c r="A29" s="75"/>
      <c r="B29" s="75">
        <v>18</v>
      </c>
      <c r="C29" s="24" t="s">
        <v>51</v>
      </c>
      <c r="D29" s="24" t="s">
        <v>202</v>
      </c>
      <c r="E29" s="24" t="s">
        <v>2766</v>
      </c>
      <c r="F29" s="24" t="s">
        <v>1468</v>
      </c>
      <c r="G29" s="85" t="s">
        <v>59</v>
      </c>
      <c r="H29" s="24" t="s">
        <v>2766</v>
      </c>
      <c r="I29" s="21"/>
      <c r="J29" s="21" t="s">
        <v>2750</v>
      </c>
      <c r="K29" s="21" t="s">
        <v>2751</v>
      </c>
      <c r="L29" s="21" t="s">
        <v>1458</v>
      </c>
      <c r="M29" s="21" t="s">
        <v>1459</v>
      </c>
      <c r="N29" s="21" t="s">
        <v>1471</v>
      </c>
      <c r="O29" s="24">
        <v>0</v>
      </c>
      <c r="P29" s="24">
        <v>0</v>
      </c>
      <c r="Q29" s="73" t="s">
        <v>2752</v>
      </c>
      <c r="R29" s="24" t="s">
        <v>2753</v>
      </c>
      <c r="S29" s="147"/>
    </row>
    <row r="30" spans="1:19" ht="27" customHeight="1" x14ac:dyDescent="0.25">
      <c r="A30" s="75"/>
      <c r="B30" s="75">
        <v>19</v>
      </c>
      <c r="C30" s="24" t="s">
        <v>51</v>
      </c>
      <c r="D30" s="24" t="s">
        <v>202</v>
      </c>
      <c r="E30" s="24" t="s">
        <v>2767</v>
      </c>
      <c r="F30" s="24" t="s">
        <v>1468</v>
      </c>
      <c r="G30" s="85" t="s">
        <v>59</v>
      </c>
      <c r="H30" s="24" t="s">
        <v>2767</v>
      </c>
      <c r="I30" s="21"/>
      <c r="J30" s="21" t="s">
        <v>2750</v>
      </c>
      <c r="K30" s="21" t="s">
        <v>2751</v>
      </c>
      <c r="L30" s="21" t="s">
        <v>1458</v>
      </c>
      <c r="M30" s="21" t="s">
        <v>1459</v>
      </c>
      <c r="N30" s="21" t="s">
        <v>1471</v>
      </c>
      <c r="O30" s="24">
        <v>0</v>
      </c>
      <c r="P30" s="24">
        <v>0</v>
      </c>
      <c r="Q30" s="73" t="s">
        <v>2752</v>
      </c>
      <c r="R30" s="24" t="s">
        <v>2753</v>
      </c>
      <c r="S30" s="147"/>
    </row>
    <row r="31" spans="1:19" ht="27" customHeight="1" x14ac:dyDescent="0.25">
      <c r="A31" s="75"/>
      <c r="B31" s="75">
        <v>20</v>
      </c>
      <c r="C31" s="24" t="s">
        <v>51</v>
      </c>
      <c r="D31" s="24" t="s">
        <v>202</v>
      </c>
      <c r="E31" s="24" t="s">
        <v>2768</v>
      </c>
      <c r="F31" s="24" t="s">
        <v>1468</v>
      </c>
      <c r="G31" s="85" t="s">
        <v>59</v>
      </c>
      <c r="H31" s="24" t="s">
        <v>2768</v>
      </c>
      <c r="I31" s="21"/>
      <c r="J31" s="21" t="s">
        <v>2750</v>
      </c>
      <c r="K31" s="21" t="s">
        <v>2751</v>
      </c>
      <c r="L31" s="21" t="s">
        <v>1458</v>
      </c>
      <c r="M31" s="21" t="s">
        <v>1459</v>
      </c>
      <c r="N31" s="21" t="s">
        <v>1471</v>
      </c>
      <c r="O31" s="24">
        <v>0</v>
      </c>
      <c r="P31" s="24">
        <v>0</v>
      </c>
      <c r="Q31" s="73" t="s">
        <v>2752</v>
      </c>
      <c r="R31" s="24" t="s">
        <v>2753</v>
      </c>
      <c r="S31" s="147"/>
    </row>
    <row r="32" spans="1:19" ht="27" customHeight="1" x14ac:dyDescent="0.25">
      <c r="A32" s="75"/>
      <c r="B32" s="75">
        <v>21</v>
      </c>
      <c r="C32" s="24" t="s">
        <v>51</v>
      </c>
      <c r="D32" s="24" t="s">
        <v>202</v>
      </c>
      <c r="E32" s="24" t="s">
        <v>2769</v>
      </c>
      <c r="F32" s="24" t="s">
        <v>1468</v>
      </c>
      <c r="G32" s="85" t="s">
        <v>59</v>
      </c>
      <c r="H32" s="24" t="s">
        <v>2769</v>
      </c>
      <c r="I32" s="21"/>
      <c r="J32" s="21" t="s">
        <v>2750</v>
      </c>
      <c r="K32" s="21" t="s">
        <v>2751</v>
      </c>
      <c r="L32" s="21" t="s">
        <v>1458</v>
      </c>
      <c r="M32" s="21" t="s">
        <v>1459</v>
      </c>
      <c r="N32" s="21" t="s">
        <v>1471</v>
      </c>
      <c r="O32" s="24">
        <v>0</v>
      </c>
      <c r="P32" s="24">
        <v>0</v>
      </c>
      <c r="Q32" s="73" t="s">
        <v>2752</v>
      </c>
      <c r="R32" s="24" t="s">
        <v>2753</v>
      </c>
      <c r="S32" s="147"/>
    </row>
    <row r="33" spans="1:19" ht="27" customHeight="1" x14ac:dyDescent="0.25">
      <c r="A33" s="75"/>
      <c r="B33" s="75">
        <v>22</v>
      </c>
      <c r="C33" s="24" t="s">
        <v>51</v>
      </c>
      <c r="D33" s="24" t="s">
        <v>202</v>
      </c>
      <c r="E33" s="24" t="s">
        <v>2010</v>
      </c>
      <c r="F33" s="24" t="s">
        <v>1468</v>
      </c>
      <c r="G33" s="85" t="s">
        <v>59</v>
      </c>
      <c r="H33" s="24" t="s">
        <v>2010</v>
      </c>
      <c r="I33" s="21"/>
      <c r="J33" s="21" t="s">
        <v>2750</v>
      </c>
      <c r="K33" s="21" t="s">
        <v>2751</v>
      </c>
      <c r="L33" s="21" t="s">
        <v>1458</v>
      </c>
      <c r="M33" s="21" t="s">
        <v>1459</v>
      </c>
      <c r="N33" s="21" t="s">
        <v>1471</v>
      </c>
      <c r="O33" s="24">
        <v>0</v>
      </c>
      <c r="P33" s="24">
        <v>0</v>
      </c>
      <c r="Q33" s="73" t="s">
        <v>2752</v>
      </c>
      <c r="R33" s="24" t="s">
        <v>2753</v>
      </c>
      <c r="S33" s="147"/>
    </row>
    <row r="34" spans="1:19" ht="27" customHeight="1" x14ac:dyDescent="0.25">
      <c r="A34" s="75"/>
      <c r="B34" s="75">
        <v>23</v>
      </c>
      <c r="C34" s="24" t="s">
        <v>51</v>
      </c>
      <c r="D34" s="24" t="s">
        <v>202</v>
      </c>
      <c r="E34" s="24" t="s">
        <v>2012</v>
      </c>
      <c r="F34" s="24" t="s">
        <v>1468</v>
      </c>
      <c r="G34" s="85" t="s">
        <v>59</v>
      </c>
      <c r="H34" s="24" t="s">
        <v>2012</v>
      </c>
      <c r="I34" s="21"/>
      <c r="J34" s="21" t="s">
        <v>2750</v>
      </c>
      <c r="K34" s="21" t="s">
        <v>2751</v>
      </c>
      <c r="L34" s="21" t="s">
        <v>1458</v>
      </c>
      <c r="M34" s="21" t="s">
        <v>1459</v>
      </c>
      <c r="N34" s="21" t="s">
        <v>1471</v>
      </c>
      <c r="O34" s="24">
        <v>0</v>
      </c>
      <c r="P34" s="24">
        <v>0</v>
      </c>
      <c r="Q34" s="73" t="s">
        <v>2752</v>
      </c>
      <c r="R34" s="24" t="s">
        <v>2753</v>
      </c>
      <c r="S34" s="147"/>
    </row>
    <row r="35" spans="1:19" ht="27" customHeight="1" x14ac:dyDescent="0.25">
      <c r="A35" s="75"/>
      <c r="B35" s="75">
        <v>24</v>
      </c>
      <c r="C35" s="24" t="s">
        <v>51</v>
      </c>
      <c r="D35" s="24" t="s">
        <v>202</v>
      </c>
      <c r="E35" s="24" t="s">
        <v>2371</v>
      </c>
      <c r="F35" s="24" t="s">
        <v>1468</v>
      </c>
      <c r="G35" s="85" t="s">
        <v>59</v>
      </c>
      <c r="H35" s="24"/>
      <c r="I35" s="21" t="s">
        <v>2770</v>
      </c>
      <c r="J35" s="21" t="s">
        <v>2750</v>
      </c>
      <c r="K35" s="21" t="s">
        <v>2751</v>
      </c>
      <c r="L35" s="21" t="s">
        <v>1458</v>
      </c>
      <c r="M35" s="21" t="s">
        <v>1459</v>
      </c>
      <c r="N35" s="21" t="s">
        <v>1471</v>
      </c>
      <c r="O35" s="24">
        <v>0</v>
      </c>
      <c r="P35" s="24">
        <v>0</v>
      </c>
      <c r="Q35" s="73" t="s">
        <v>2752</v>
      </c>
      <c r="R35" s="24" t="s">
        <v>2753</v>
      </c>
      <c r="S35" s="147"/>
    </row>
    <row r="36" spans="1:19" ht="27" customHeight="1" x14ac:dyDescent="0.25">
      <c r="A36" s="75"/>
      <c r="B36" s="75">
        <v>25</v>
      </c>
      <c r="C36" s="24" t="s">
        <v>51</v>
      </c>
      <c r="D36" s="24" t="s">
        <v>202</v>
      </c>
      <c r="E36" s="24" t="s">
        <v>2373</v>
      </c>
      <c r="F36" s="24" t="s">
        <v>1468</v>
      </c>
      <c r="G36" s="85" t="s">
        <v>59</v>
      </c>
      <c r="H36" s="24"/>
      <c r="I36" s="21" t="s">
        <v>2771</v>
      </c>
      <c r="J36" s="21" t="s">
        <v>2750</v>
      </c>
      <c r="K36" s="21" t="s">
        <v>2751</v>
      </c>
      <c r="L36" s="21" t="s">
        <v>1458</v>
      </c>
      <c r="M36" s="21" t="s">
        <v>1459</v>
      </c>
      <c r="N36" s="21" t="s">
        <v>1471</v>
      </c>
      <c r="O36" s="24">
        <v>0</v>
      </c>
      <c r="P36" s="24">
        <v>0</v>
      </c>
      <c r="Q36" s="73" t="s">
        <v>2752</v>
      </c>
      <c r="R36" s="24" t="s">
        <v>2753</v>
      </c>
      <c r="S36" s="147"/>
    </row>
    <row r="37" spans="1:19" ht="27" customHeight="1" x14ac:dyDescent="0.25">
      <c r="A37" s="75"/>
      <c r="B37" s="75">
        <v>26</v>
      </c>
      <c r="C37" s="24" t="s">
        <v>51</v>
      </c>
      <c r="D37" s="24" t="s">
        <v>202</v>
      </c>
      <c r="E37" s="24" t="s">
        <v>2772</v>
      </c>
      <c r="F37" s="24" t="s">
        <v>1468</v>
      </c>
      <c r="G37" s="85" t="s">
        <v>59</v>
      </c>
      <c r="H37" s="24" t="s">
        <v>2772</v>
      </c>
      <c r="I37" s="21"/>
      <c r="J37" s="21" t="s">
        <v>2750</v>
      </c>
      <c r="K37" s="21" t="s">
        <v>2751</v>
      </c>
      <c r="L37" s="21" t="s">
        <v>1482</v>
      </c>
      <c r="M37" s="21" t="s">
        <v>1575</v>
      </c>
      <c r="N37" s="21" t="s">
        <v>1471</v>
      </c>
      <c r="O37" s="24">
        <v>0</v>
      </c>
      <c r="P37" s="24">
        <v>0</v>
      </c>
      <c r="Q37" s="73" t="s">
        <v>2752</v>
      </c>
      <c r="R37" s="24" t="s">
        <v>2753</v>
      </c>
      <c r="S37" s="147"/>
    </row>
    <row r="38" spans="1:19" ht="27" customHeight="1" x14ac:dyDescent="0.25">
      <c r="A38" s="75"/>
      <c r="B38" s="75">
        <v>27</v>
      </c>
      <c r="C38" s="24" t="s">
        <v>51</v>
      </c>
      <c r="D38" s="24" t="s">
        <v>202</v>
      </c>
      <c r="E38" s="24" t="s">
        <v>2773</v>
      </c>
      <c r="F38" s="24" t="s">
        <v>1468</v>
      </c>
      <c r="G38" s="85" t="s">
        <v>59</v>
      </c>
      <c r="H38" s="24" t="s">
        <v>2773</v>
      </c>
      <c r="I38" s="21"/>
      <c r="J38" s="21" t="s">
        <v>2750</v>
      </c>
      <c r="K38" s="21" t="s">
        <v>2751</v>
      </c>
      <c r="L38" s="21" t="s">
        <v>1482</v>
      </c>
      <c r="M38" s="21" t="s">
        <v>1575</v>
      </c>
      <c r="N38" s="21" t="s">
        <v>1471</v>
      </c>
      <c r="O38" s="24">
        <v>0</v>
      </c>
      <c r="P38" s="24">
        <v>0</v>
      </c>
      <c r="Q38" s="73" t="s">
        <v>2752</v>
      </c>
      <c r="R38" s="24" t="s">
        <v>2753</v>
      </c>
      <c r="S38" s="147"/>
    </row>
    <row r="39" spans="1:19" ht="27" customHeight="1" x14ac:dyDescent="0.25">
      <c r="A39" s="75"/>
      <c r="B39" s="75">
        <v>28</v>
      </c>
      <c r="C39" s="24" t="s">
        <v>51</v>
      </c>
      <c r="D39" s="24" t="s">
        <v>202</v>
      </c>
      <c r="E39" s="24" t="s">
        <v>2774</v>
      </c>
      <c r="F39" s="24" t="s">
        <v>1468</v>
      </c>
      <c r="G39" s="85" t="s">
        <v>59</v>
      </c>
      <c r="H39" s="24" t="s">
        <v>2774</v>
      </c>
      <c r="I39" s="21"/>
      <c r="J39" s="21" t="s">
        <v>2750</v>
      </c>
      <c r="K39" s="21" t="s">
        <v>2751</v>
      </c>
      <c r="L39" s="21" t="s">
        <v>1482</v>
      </c>
      <c r="M39" s="21" t="s">
        <v>1575</v>
      </c>
      <c r="N39" s="21" t="s">
        <v>1471</v>
      </c>
      <c r="O39" s="24">
        <v>0</v>
      </c>
      <c r="P39" s="24">
        <v>0</v>
      </c>
      <c r="Q39" s="73" t="s">
        <v>2752</v>
      </c>
      <c r="R39" s="24" t="s">
        <v>2753</v>
      </c>
      <c r="S39" s="147"/>
    </row>
    <row r="40" spans="1:19" ht="27" customHeight="1" x14ac:dyDescent="0.25">
      <c r="A40" s="75"/>
      <c r="B40" s="75">
        <v>29</v>
      </c>
      <c r="C40" s="24" t="s">
        <v>51</v>
      </c>
      <c r="D40" s="24" t="s">
        <v>202</v>
      </c>
      <c r="E40" s="24" t="s">
        <v>2775</v>
      </c>
      <c r="F40" s="24" t="s">
        <v>1468</v>
      </c>
      <c r="G40" s="85" t="s">
        <v>59</v>
      </c>
      <c r="H40" s="24" t="s">
        <v>2775</v>
      </c>
      <c r="I40" s="21"/>
      <c r="J40" s="21" t="s">
        <v>2750</v>
      </c>
      <c r="K40" s="21" t="s">
        <v>2751</v>
      </c>
      <c r="L40" s="21" t="s">
        <v>1482</v>
      </c>
      <c r="M40" s="21" t="s">
        <v>1575</v>
      </c>
      <c r="N40" s="21" t="s">
        <v>1471</v>
      </c>
      <c r="O40" s="24">
        <v>0</v>
      </c>
      <c r="P40" s="24">
        <v>0</v>
      </c>
      <c r="Q40" s="73" t="s">
        <v>2752</v>
      </c>
      <c r="R40" s="24" t="s">
        <v>2753</v>
      </c>
      <c r="S40" s="147"/>
    </row>
    <row r="41" spans="1:19" ht="27" customHeight="1" x14ac:dyDescent="0.25">
      <c r="A41" s="75"/>
      <c r="B41" s="75">
        <v>30</v>
      </c>
      <c r="C41" s="24" t="s">
        <v>51</v>
      </c>
      <c r="D41" s="24" t="s">
        <v>202</v>
      </c>
      <c r="E41" s="24" t="s">
        <v>2776</v>
      </c>
      <c r="F41" s="24" t="s">
        <v>1468</v>
      </c>
      <c r="G41" s="85" t="s">
        <v>59</v>
      </c>
      <c r="H41" s="24" t="s">
        <v>2776</v>
      </c>
      <c r="I41" s="21"/>
      <c r="J41" s="21" t="s">
        <v>2750</v>
      </c>
      <c r="K41" s="21" t="s">
        <v>2751</v>
      </c>
      <c r="L41" s="21" t="s">
        <v>1482</v>
      </c>
      <c r="M41" s="21" t="s">
        <v>1575</v>
      </c>
      <c r="N41" s="21" t="s">
        <v>1471</v>
      </c>
      <c r="O41" s="24">
        <v>0</v>
      </c>
      <c r="P41" s="24">
        <v>0</v>
      </c>
      <c r="Q41" s="73" t="s">
        <v>2752</v>
      </c>
      <c r="R41" s="24" t="s">
        <v>2753</v>
      </c>
      <c r="S41" s="147"/>
    </row>
    <row r="42" spans="1:19" ht="27" customHeight="1" x14ac:dyDescent="0.25">
      <c r="A42" s="75"/>
      <c r="B42" s="75">
        <v>31</v>
      </c>
      <c r="C42" s="24" t="s">
        <v>51</v>
      </c>
      <c r="D42" s="24" t="s">
        <v>202</v>
      </c>
      <c r="E42" s="24" t="s">
        <v>886</v>
      </c>
      <c r="F42" s="24" t="s">
        <v>1468</v>
      </c>
      <c r="G42" s="85" t="s">
        <v>59</v>
      </c>
      <c r="H42" s="24" t="s">
        <v>886</v>
      </c>
      <c r="I42" s="21"/>
      <c r="J42" s="21" t="s">
        <v>2750</v>
      </c>
      <c r="K42" s="21" t="s">
        <v>2751</v>
      </c>
      <c r="L42" s="21" t="s">
        <v>1487</v>
      </c>
      <c r="M42" s="21" t="s">
        <v>1488</v>
      </c>
      <c r="N42" s="21" t="s">
        <v>1471</v>
      </c>
      <c r="O42" s="24">
        <v>0</v>
      </c>
      <c r="P42" s="24">
        <v>0</v>
      </c>
      <c r="Q42" s="73" t="s">
        <v>2752</v>
      </c>
      <c r="R42" s="24" t="s">
        <v>2753</v>
      </c>
      <c r="S42" s="147"/>
    </row>
    <row r="43" spans="1:19" ht="27" customHeight="1" x14ac:dyDescent="0.25">
      <c r="A43" s="75"/>
      <c r="B43" s="75">
        <v>32</v>
      </c>
      <c r="C43" s="24" t="s">
        <v>51</v>
      </c>
      <c r="D43" s="24" t="s">
        <v>202</v>
      </c>
      <c r="E43" s="24" t="s">
        <v>885</v>
      </c>
      <c r="F43" s="24" t="s">
        <v>1468</v>
      </c>
      <c r="G43" s="85" t="s">
        <v>59</v>
      </c>
      <c r="H43" s="24" t="s">
        <v>885</v>
      </c>
      <c r="I43" s="21"/>
      <c r="J43" s="21" t="s">
        <v>2750</v>
      </c>
      <c r="K43" s="21" t="s">
        <v>2751</v>
      </c>
      <c r="L43" s="21" t="s">
        <v>1487</v>
      </c>
      <c r="M43" s="21" t="s">
        <v>1488</v>
      </c>
      <c r="N43" s="21" t="s">
        <v>1471</v>
      </c>
      <c r="O43" s="24">
        <v>0</v>
      </c>
      <c r="P43" s="24">
        <v>0</v>
      </c>
      <c r="Q43" s="73" t="s">
        <v>2752</v>
      </c>
      <c r="R43" s="24" t="s">
        <v>2753</v>
      </c>
      <c r="S43" s="147"/>
    </row>
    <row r="44" spans="1:19" ht="27" customHeight="1" x14ac:dyDescent="0.25">
      <c r="A44" s="75"/>
      <c r="B44" s="75">
        <v>33</v>
      </c>
      <c r="C44" s="24" t="s">
        <v>51</v>
      </c>
      <c r="D44" s="24" t="s">
        <v>202</v>
      </c>
      <c r="E44" s="24" t="s">
        <v>1970</v>
      </c>
      <c r="F44" s="24" t="s">
        <v>1468</v>
      </c>
      <c r="G44" s="85" t="s">
        <v>59</v>
      </c>
      <c r="H44" s="24" t="s">
        <v>1970</v>
      </c>
      <c r="I44" s="21"/>
      <c r="J44" s="21" t="s">
        <v>2750</v>
      </c>
      <c r="K44" s="21" t="s">
        <v>2751</v>
      </c>
      <c r="L44" s="21" t="s">
        <v>1487</v>
      </c>
      <c r="M44" s="21" t="s">
        <v>1488</v>
      </c>
      <c r="N44" s="21" t="s">
        <v>1471</v>
      </c>
      <c r="O44" s="24">
        <v>0</v>
      </c>
      <c r="P44" s="24">
        <v>0</v>
      </c>
      <c r="Q44" s="73" t="s">
        <v>2752</v>
      </c>
      <c r="R44" s="24" t="s">
        <v>2753</v>
      </c>
      <c r="S44" s="147"/>
    </row>
    <row r="45" spans="1:19" ht="27" customHeight="1" x14ac:dyDescent="0.25">
      <c r="A45" s="75"/>
      <c r="B45" s="75">
        <v>34</v>
      </c>
      <c r="C45" s="24" t="s">
        <v>51</v>
      </c>
      <c r="D45" s="24" t="s">
        <v>202</v>
      </c>
      <c r="E45" s="24" t="s">
        <v>2777</v>
      </c>
      <c r="F45" s="24" t="s">
        <v>1468</v>
      </c>
      <c r="G45" s="85" t="s">
        <v>59</v>
      </c>
      <c r="H45" s="24" t="s">
        <v>2777</v>
      </c>
      <c r="I45" s="21"/>
      <c r="J45" s="21" t="s">
        <v>2750</v>
      </c>
      <c r="K45" s="21" t="s">
        <v>2751</v>
      </c>
      <c r="L45" s="21" t="s">
        <v>1487</v>
      </c>
      <c r="M45" s="21" t="s">
        <v>1488</v>
      </c>
      <c r="N45" s="21" t="s">
        <v>1471</v>
      </c>
      <c r="O45" s="24">
        <v>0</v>
      </c>
      <c r="P45" s="24">
        <v>0</v>
      </c>
      <c r="Q45" s="73" t="s">
        <v>2752</v>
      </c>
      <c r="R45" s="24" t="s">
        <v>2753</v>
      </c>
      <c r="S45" s="147"/>
    </row>
    <row r="46" spans="1:19" ht="27" customHeight="1" x14ac:dyDescent="0.25">
      <c r="A46" s="75"/>
      <c r="B46" s="75">
        <v>35</v>
      </c>
      <c r="C46" s="24" t="s">
        <v>51</v>
      </c>
      <c r="D46" s="24" t="s">
        <v>202</v>
      </c>
      <c r="E46" s="24" t="s">
        <v>2778</v>
      </c>
      <c r="F46" s="24" t="s">
        <v>1468</v>
      </c>
      <c r="G46" s="85" t="s">
        <v>59</v>
      </c>
      <c r="H46" s="24" t="s">
        <v>2778</v>
      </c>
      <c r="I46" s="21"/>
      <c r="J46" s="21" t="s">
        <v>2750</v>
      </c>
      <c r="K46" s="21" t="s">
        <v>2751</v>
      </c>
      <c r="L46" s="21" t="s">
        <v>1487</v>
      </c>
      <c r="M46" s="21" t="s">
        <v>1488</v>
      </c>
      <c r="N46" s="21" t="s">
        <v>1471</v>
      </c>
      <c r="O46" s="24">
        <v>0</v>
      </c>
      <c r="P46" s="24">
        <v>0</v>
      </c>
      <c r="Q46" s="73" t="s">
        <v>2752</v>
      </c>
      <c r="R46" s="24" t="s">
        <v>2753</v>
      </c>
      <c r="S46" s="147"/>
    </row>
    <row r="47" spans="1:19" ht="27" customHeight="1" x14ac:dyDescent="0.25">
      <c r="A47" s="75"/>
      <c r="B47" s="75">
        <v>36</v>
      </c>
      <c r="C47" s="24" t="s">
        <v>51</v>
      </c>
      <c r="D47" s="24" t="s">
        <v>202</v>
      </c>
      <c r="E47" s="24" t="s">
        <v>2779</v>
      </c>
      <c r="F47" s="24" t="s">
        <v>1468</v>
      </c>
      <c r="G47" s="85" t="s">
        <v>59</v>
      </c>
      <c r="H47" s="24" t="s">
        <v>2779</v>
      </c>
      <c r="I47" s="21"/>
      <c r="J47" s="21" t="s">
        <v>2750</v>
      </c>
      <c r="K47" s="21" t="s">
        <v>2751</v>
      </c>
      <c r="L47" s="21" t="s">
        <v>1487</v>
      </c>
      <c r="M47" s="21" t="s">
        <v>1696</v>
      </c>
      <c r="N47" s="21" t="s">
        <v>1471</v>
      </c>
      <c r="O47" s="24">
        <v>0</v>
      </c>
      <c r="P47" s="24">
        <v>0</v>
      </c>
      <c r="Q47" s="73" t="s">
        <v>2752</v>
      </c>
      <c r="R47" s="24" t="s">
        <v>2753</v>
      </c>
      <c r="S47" s="147"/>
    </row>
    <row r="48" spans="1:19" ht="27" customHeight="1" x14ac:dyDescent="0.25">
      <c r="A48" s="75"/>
      <c r="B48" s="75">
        <v>37</v>
      </c>
      <c r="C48" s="24" t="s">
        <v>51</v>
      </c>
      <c r="D48" s="24" t="s">
        <v>202</v>
      </c>
      <c r="E48" s="24" t="s">
        <v>2780</v>
      </c>
      <c r="F48" s="24" t="s">
        <v>1468</v>
      </c>
      <c r="G48" s="85" t="s">
        <v>59</v>
      </c>
      <c r="H48" s="24" t="s">
        <v>2780</v>
      </c>
      <c r="I48" s="21"/>
      <c r="J48" s="21" t="s">
        <v>2750</v>
      </c>
      <c r="K48" s="21" t="s">
        <v>2751</v>
      </c>
      <c r="L48" s="21" t="s">
        <v>1487</v>
      </c>
      <c r="M48" s="21" t="s">
        <v>1696</v>
      </c>
      <c r="N48" s="21" t="s">
        <v>1471</v>
      </c>
      <c r="O48" s="24">
        <v>0</v>
      </c>
      <c r="P48" s="24">
        <v>0</v>
      </c>
      <c r="Q48" s="73" t="s">
        <v>2752</v>
      </c>
      <c r="R48" s="24" t="s">
        <v>2753</v>
      </c>
      <c r="S48" s="147"/>
    </row>
    <row r="49" spans="1:19" ht="27" customHeight="1" x14ac:dyDescent="0.25">
      <c r="A49" s="75"/>
      <c r="B49" s="75">
        <v>38</v>
      </c>
      <c r="C49" s="24" t="s">
        <v>51</v>
      </c>
      <c r="D49" s="24" t="s">
        <v>202</v>
      </c>
      <c r="E49" s="24" t="s">
        <v>2781</v>
      </c>
      <c r="F49" s="24" t="s">
        <v>1468</v>
      </c>
      <c r="G49" s="85" t="s">
        <v>59</v>
      </c>
      <c r="H49" s="24" t="s">
        <v>2781</v>
      </c>
      <c r="I49" s="21"/>
      <c r="J49" s="21" t="s">
        <v>2750</v>
      </c>
      <c r="K49" s="21" t="s">
        <v>2751</v>
      </c>
      <c r="L49" s="21" t="s">
        <v>1482</v>
      </c>
      <c r="M49" s="21" t="s">
        <v>1575</v>
      </c>
      <c r="N49" s="21" t="s">
        <v>1471</v>
      </c>
      <c r="O49" s="24">
        <v>0</v>
      </c>
      <c r="P49" s="24">
        <v>0</v>
      </c>
      <c r="Q49" s="73" t="s">
        <v>2752</v>
      </c>
      <c r="R49" s="24" t="s">
        <v>2753</v>
      </c>
      <c r="S49" s="147"/>
    </row>
    <row r="50" spans="1:19" ht="27" customHeight="1" x14ac:dyDescent="0.25">
      <c r="A50" s="75"/>
      <c r="B50" s="75">
        <v>39</v>
      </c>
      <c r="C50" s="24" t="s">
        <v>51</v>
      </c>
      <c r="D50" s="24" t="s">
        <v>202</v>
      </c>
      <c r="E50" s="24" t="s">
        <v>2782</v>
      </c>
      <c r="F50" s="24" t="s">
        <v>1468</v>
      </c>
      <c r="G50" s="85" t="s">
        <v>59</v>
      </c>
      <c r="H50" s="24" t="s">
        <v>2782</v>
      </c>
      <c r="I50" s="21"/>
      <c r="J50" s="21" t="s">
        <v>2750</v>
      </c>
      <c r="K50" s="21" t="s">
        <v>2751</v>
      </c>
      <c r="L50" s="21" t="s">
        <v>1482</v>
      </c>
      <c r="M50" s="21" t="s">
        <v>1575</v>
      </c>
      <c r="N50" s="21" t="s">
        <v>1471</v>
      </c>
      <c r="O50" s="24">
        <v>0</v>
      </c>
      <c r="P50" s="24">
        <v>0</v>
      </c>
      <c r="Q50" s="73" t="s">
        <v>2752</v>
      </c>
      <c r="R50" s="24" t="s">
        <v>2753</v>
      </c>
      <c r="S50" s="147"/>
    </row>
    <row r="51" spans="1:19" ht="27" customHeight="1" x14ac:dyDescent="0.25">
      <c r="A51" s="75"/>
      <c r="B51" s="75">
        <v>40</v>
      </c>
      <c r="C51" s="24" t="s">
        <v>51</v>
      </c>
      <c r="D51" s="24" t="s">
        <v>202</v>
      </c>
      <c r="E51" s="24" t="s">
        <v>2783</v>
      </c>
      <c r="F51" s="24" t="s">
        <v>1468</v>
      </c>
      <c r="G51" s="85" t="s">
        <v>59</v>
      </c>
      <c r="H51" s="24" t="s">
        <v>2783</v>
      </c>
      <c r="I51" s="21"/>
      <c r="J51" s="21" t="s">
        <v>2750</v>
      </c>
      <c r="K51" s="21" t="s">
        <v>2751</v>
      </c>
      <c r="L51" s="21" t="s">
        <v>1482</v>
      </c>
      <c r="M51" s="21" t="s">
        <v>1575</v>
      </c>
      <c r="N51" s="21" t="s">
        <v>1471</v>
      </c>
      <c r="O51" s="24">
        <v>0</v>
      </c>
      <c r="P51" s="24">
        <v>0</v>
      </c>
      <c r="Q51" s="73" t="s">
        <v>2752</v>
      </c>
      <c r="R51" s="24" t="s">
        <v>2753</v>
      </c>
      <c r="S51" s="147"/>
    </row>
    <row r="52" spans="1:19" ht="27" customHeight="1" x14ac:dyDescent="0.25">
      <c r="A52" s="75"/>
      <c r="B52" s="75">
        <v>41</v>
      </c>
      <c r="C52" s="24" t="s">
        <v>51</v>
      </c>
      <c r="D52" s="24" t="s">
        <v>202</v>
      </c>
      <c r="E52" s="24" t="s">
        <v>2784</v>
      </c>
      <c r="F52" s="24" t="s">
        <v>1468</v>
      </c>
      <c r="G52" s="85" t="s">
        <v>59</v>
      </c>
      <c r="H52" s="24" t="s">
        <v>2784</v>
      </c>
      <c r="I52" s="21"/>
      <c r="J52" s="21" t="s">
        <v>2750</v>
      </c>
      <c r="K52" s="21" t="s">
        <v>2751</v>
      </c>
      <c r="L52" s="21" t="s">
        <v>1482</v>
      </c>
      <c r="M52" s="21" t="s">
        <v>1575</v>
      </c>
      <c r="N52" s="21" t="s">
        <v>1471</v>
      </c>
      <c r="O52" s="24">
        <v>0</v>
      </c>
      <c r="P52" s="24">
        <v>0</v>
      </c>
      <c r="Q52" s="73" t="s">
        <v>2752</v>
      </c>
      <c r="R52" s="24" t="s">
        <v>2753</v>
      </c>
      <c r="S52" s="147"/>
    </row>
    <row r="53" spans="1:19" ht="27" customHeight="1" x14ac:dyDescent="0.25">
      <c r="A53" s="75"/>
      <c r="B53" s="75">
        <v>42</v>
      </c>
      <c r="C53" s="24" t="s">
        <v>51</v>
      </c>
      <c r="D53" s="24" t="s">
        <v>202</v>
      </c>
      <c r="E53" s="24" t="s">
        <v>2785</v>
      </c>
      <c r="F53" s="24" t="s">
        <v>1468</v>
      </c>
      <c r="G53" s="85" t="s">
        <v>59</v>
      </c>
      <c r="H53" s="24" t="s">
        <v>2785</v>
      </c>
      <c r="I53" s="21"/>
      <c r="J53" s="21" t="s">
        <v>2750</v>
      </c>
      <c r="K53" s="21" t="s">
        <v>2751</v>
      </c>
      <c r="L53" s="21" t="s">
        <v>1482</v>
      </c>
      <c r="M53" s="21" t="s">
        <v>1575</v>
      </c>
      <c r="N53" s="21" t="s">
        <v>1471</v>
      </c>
      <c r="O53" s="24">
        <v>0</v>
      </c>
      <c r="P53" s="24">
        <v>0</v>
      </c>
      <c r="Q53" s="73" t="s">
        <v>2752</v>
      </c>
      <c r="R53" s="24" t="s">
        <v>2753</v>
      </c>
      <c r="S53" s="147"/>
    </row>
    <row r="54" spans="1:19" ht="27" customHeight="1" x14ac:dyDescent="0.25">
      <c r="A54" s="75"/>
      <c r="B54" s="75">
        <v>43</v>
      </c>
      <c r="C54" s="24" t="s">
        <v>51</v>
      </c>
      <c r="D54" s="24" t="s">
        <v>202</v>
      </c>
      <c r="E54" s="24" t="s">
        <v>2786</v>
      </c>
      <c r="F54" s="24" t="s">
        <v>1468</v>
      </c>
      <c r="G54" s="85" t="s">
        <v>59</v>
      </c>
      <c r="H54" s="24"/>
      <c r="I54" s="21" t="s">
        <v>2787</v>
      </c>
      <c r="J54" s="21" t="s">
        <v>2750</v>
      </c>
      <c r="K54" s="21" t="s">
        <v>2751</v>
      </c>
      <c r="L54" s="21" t="s">
        <v>1487</v>
      </c>
      <c r="M54" s="21" t="s">
        <v>1497</v>
      </c>
      <c r="N54" s="21" t="s">
        <v>1471</v>
      </c>
      <c r="O54" s="24">
        <v>0</v>
      </c>
      <c r="P54" s="24">
        <v>0</v>
      </c>
      <c r="Q54" s="73" t="s">
        <v>2752</v>
      </c>
      <c r="R54" s="24" t="s">
        <v>2753</v>
      </c>
      <c r="S54" s="147"/>
    </row>
    <row r="55" spans="1:19" ht="27" customHeight="1" x14ac:dyDescent="0.25">
      <c r="A55" s="75"/>
      <c r="B55" s="75">
        <v>44</v>
      </c>
      <c r="C55" s="24" t="s">
        <v>51</v>
      </c>
      <c r="D55" s="24" t="s">
        <v>202</v>
      </c>
      <c r="E55" s="24" t="s">
        <v>2788</v>
      </c>
      <c r="F55" s="24" t="s">
        <v>1468</v>
      </c>
      <c r="G55" s="85" t="s">
        <v>59</v>
      </c>
      <c r="H55" s="24" t="s">
        <v>2788</v>
      </c>
      <c r="I55" s="21"/>
      <c r="J55" s="21" t="s">
        <v>2750</v>
      </c>
      <c r="K55" s="21" t="s">
        <v>2751</v>
      </c>
      <c r="L55" s="21" t="s">
        <v>1487</v>
      </c>
      <c r="M55" s="21" t="s">
        <v>1497</v>
      </c>
      <c r="N55" s="21" t="s">
        <v>1471</v>
      </c>
      <c r="O55" s="24">
        <v>0</v>
      </c>
      <c r="P55" s="24">
        <v>0</v>
      </c>
      <c r="Q55" s="73" t="s">
        <v>2752</v>
      </c>
      <c r="R55" s="24" t="s">
        <v>2753</v>
      </c>
      <c r="S55" s="147"/>
    </row>
    <row r="56" spans="1:19" ht="27" customHeight="1" x14ac:dyDescent="0.25">
      <c r="A56" s="75"/>
      <c r="B56" s="75">
        <v>45</v>
      </c>
      <c r="C56" s="24" t="s">
        <v>51</v>
      </c>
      <c r="D56" s="24" t="s">
        <v>202</v>
      </c>
      <c r="E56" s="24" t="s">
        <v>2789</v>
      </c>
      <c r="F56" s="24" t="s">
        <v>1468</v>
      </c>
      <c r="G56" s="85" t="s">
        <v>59</v>
      </c>
      <c r="H56" s="24" t="s">
        <v>2789</v>
      </c>
      <c r="I56" s="21"/>
      <c r="J56" s="21" t="s">
        <v>2750</v>
      </c>
      <c r="K56" s="21" t="s">
        <v>2751</v>
      </c>
      <c r="L56" s="21" t="s">
        <v>1458</v>
      </c>
      <c r="M56" s="21" t="s">
        <v>1459</v>
      </c>
      <c r="N56" s="21" t="s">
        <v>1471</v>
      </c>
      <c r="O56" s="24">
        <v>0</v>
      </c>
      <c r="P56" s="24">
        <v>0</v>
      </c>
      <c r="Q56" s="73" t="s">
        <v>2752</v>
      </c>
      <c r="R56" s="24" t="s">
        <v>2753</v>
      </c>
      <c r="S56" s="147"/>
    </row>
    <row r="57" spans="1:19" ht="27" customHeight="1" x14ac:dyDescent="0.25">
      <c r="A57" s="75"/>
      <c r="B57" s="75">
        <v>46</v>
      </c>
      <c r="C57" s="24" t="s">
        <v>51</v>
      </c>
      <c r="D57" s="24" t="s">
        <v>202</v>
      </c>
      <c r="E57" s="24" t="s">
        <v>2790</v>
      </c>
      <c r="F57" s="24" t="s">
        <v>1468</v>
      </c>
      <c r="G57" s="85" t="s">
        <v>59</v>
      </c>
      <c r="H57" s="24" t="s">
        <v>2790</v>
      </c>
      <c r="I57" s="21"/>
      <c r="J57" s="21" t="s">
        <v>2750</v>
      </c>
      <c r="K57" s="21" t="s">
        <v>2751</v>
      </c>
      <c r="L57" s="21" t="s">
        <v>1482</v>
      </c>
      <c r="M57" s="21" t="s">
        <v>1575</v>
      </c>
      <c r="N57" s="21" t="s">
        <v>1471</v>
      </c>
      <c r="O57" s="24">
        <v>0</v>
      </c>
      <c r="P57" s="24">
        <v>0</v>
      </c>
      <c r="Q57" s="73" t="s">
        <v>2752</v>
      </c>
      <c r="R57" s="24" t="s">
        <v>2753</v>
      </c>
      <c r="S57" s="147"/>
    </row>
    <row r="58" spans="1:19" ht="27" customHeight="1" x14ac:dyDescent="0.25">
      <c r="A58" s="75"/>
      <c r="B58" s="75">
        <v>47</v>
      </c>
      <c r="C58" s="24" t="s">
        <v>51</v>
      </c>
      <c r="D58" s="24" t="s">
        <v>202</v>
      </c>
      <c r="E58" s="24" t="s">
        <v>2791</v>
      </c>
      <c r="F58" s="24" t="s">
        <v>1468</v>
      </c>
      <c r="G58" s="85" t="s">
        <v>59</v>
      </c>
      <c r="H58" s="24" t="s">
        <v>2791</v>
      </c>
      <c r="I58" s="21"/>
      <c r="J58" s="21" t="s">
        <v>2750</v>
      </c>
      <c r="K58" s="21" t="s">
        <v>2751</v>
      </c>
      <c r="L58" s="21" t="s">
        <v>1487</v>
      </c>
      <c r="M58" s="21" t="s">
        <v>1488</v>
      </c>
      <c r="N58" s="21" t="s">
        <v>1471</v>
      </c>
      <c r="O58" s="24">
        <v>0</v>
      </c>
      <c r="P58" s="24">
        <v>0</v>
      </c>
      <c r="Q58" s="73" t="s">
        <v>2752</v>
      </c>
      <c r="R58" s="24" t="s">
        <v>2753</v>
      </c>
      <c r="S58" s="147"/>
    </row>
    <row r="59" spans="1:19" ht="27" customHeight="1" x14ac:dyDescent="0.25">
      <c r="A59" s="75"/>
      <c r="B59" s="75">
        <v>48</v>
      </c>
      <c r="C59" s="24" t="s">
        <v>51</v>
      </c>
      <c r="D59" s="24" t="s">
        <v>202</v>
      </c>
      <c r="E59" s="24" t="s">
        <v>2792</v>
      </c>
      <c r="F59" s="24" t="s">
        <v>1468</v>
      </c>
      <c r="G59" s="85" t="s">
        <v>59</v>
      </c>
      <c r="H59" s="24" t="s">
        <v>2792</v>
      </c>
      <c r="I59" s="21"/>
      <c r="J59" s="21" t="s">
        <v>2750</v>
      </c>
      <c r="K59" s="21" t="s">
        <v>2751</v>
      </c>
      <c r="L59" s="21" t="s">
        <v>1482</v>
      </c>
      <c r="M59" s="21" t="s">
        <v>1575</v>
      </c>
      <c r="N59" s="21" t="s">
        <v>1471</v>
      </c>
      <c r="O59" s="24">
        <v>0</v>
      </c>
      <c r="P59" s="24">
        <v>0</v>
      </c>
      <c r="Q59" s="73" t="s">
        <v>2752</v>
      </c>
      <c r="R59" s="24" t="s">
        <v>2753</v>
      </c>
      <c r="S59" s="147"/>
    </row>
    <row r="60" spans="1:19" ht="27" customHeight="1" x14ac:dyDescent="0.25">
      <c r="A60" s="75"/>
      <c r="B60" s="75">
        <v>49</v>
      </c>
      <c r="C60" s="24" t="s">
        <v>51</v>
      </c>
      <c r="D60" s="24" t="s">
        <v>202</v>
      </c>
      <c r="E60" s="24" t="s">
        <v>2145</v>
      </c>
      <c r="F60" s="24" t="s">
        <v>1468</v>
      </c>
      <c r="G60" s="85" t="s">
        <v>59</v>
      </c>
      <c r="H60" s="24" t="s">
        <v>2145</v>
      </c>
      <c r="I60" s="21"/>
      <c r="J60" s="21" t="s">
        <v>2750</v>
      </c>
      <c r="K60" s="21" t="s">
        <v>2751</v>
      </c>
      <c r="L60" s="21" t="s">
        <v>1487</v>
      </c>
      <c r="M60" s="21">
        <v>8.5</v>
      </c>
      <c r="N60" s="21" t="s">
        <v>1471</v>
      </c>
      <c r="O60" s="24">
        <v>0</v>
      </c>
      <c r="P60" s="24">
        <v>0</v>
      </c>
      <c r="Q60" s="73" t="s">
        <v>2752</v>
      </c>
      <c r="R60" s="24" t="s">
        <v>2753</v>
      </c>
      <c r="S60" s="147"/>
    </row>
    <row r="61" spans="1:19" ht="27" customHeight="1" x14ac:dyDescent="0.25">
      <c r="A61" s="75"/>
      <c r="B61" s="75">
        <v>50</v>
      </c>
      <c r="C61" s="24" t="s">
        <v>51</v>
      </c>
      <c r="D61" s="24" t="s">
        <v>202</v>
      </c>
      <c r="E61" s="24" t="s">
        <v>2017</v>
      </c>
      <c r="F61" s="24" t="s">
        <v>1468</v>
      </c>
      <c r="G61" s="85" t="s">
        <v>59</v>
      </c>
      <c r="H61" s="24" t="s">
        <v>2017</v>
      </c>
      <c r="I61" s="21"/>
      <c r="J61" s="21" t="s">
        <v>2750</v>
      </c>
      <c r="K61" s="21" t="s">
        <v>2751</v>
      </c>
      <c r="L61" s="21" t="s">
        <v>1487</v>
      </c>
      <c r="M61" s="21">
        <v>20.2</v>
      </c>
      <c r="N61" s="21" t="s">
        <v>1471</v>
      </c>
      <c r="O61" s="24">
        <v>0</v>
      </c>
      <c r="P61" s="24">
        <v>0</v>
      </c>
      <c r="Q61" s="73" t="s">
        <v>2752</v>
      </c>
      <c r="R61" s="24" t="s">
        <v>2753</v>
      </c>
      <c r="S61" s="147"/>
    </row>
    <row r="62" spans="1:19" ht="27" customHeight="1" x14ac:dyDescent="0.25">
      <c r="A62" s="75"/>
      <c r="B62" s="75">
        <v>51</v>
      </c>
      <c r="C62" s="24" t="s">
        <v>51</v>
      </c>
      <c r="D62" s="24" t="s">
        <v>202</v>
      </c>
      <c r="E62" s="24" t="s">
        <v>2503</v>
      </c>
      <c r="F62" s="24" t="s">
        <v>1468</v>
      </c>
      <c r="G62" s="85" t="s">
        <v>59</v>
      </c>
      <c r="H62" s="24" t="s">
        <v>2503</v>
      </c>
      <c r="I62" s="21"/>
      <c r="J62" s="21" t="s">
        <v>2750</v>
      </c>
      <c r="K62" s="21" t="s">
        <v>2751</v>
      </c>
      <c r="L62" s="21" t="s">
        <v>1482</v>
      </c>
      <c r="M62" s="21" t="s">
        <v>1575</v>
      </c>
      <c r="N62" s="21" t="s">
        <v>1471</v>
      </c>
      <c r="O62" s="24">
        <v>0</v>
      </c>
      <c r="P62" s="24">
        <v>0</v>
      </c>
      <c r="Q62" s="73" t="s">
        <v>2752</v>
      </c>
      <c r="R62" s="24" t="s">
        <v>2753</v>
      </c>
      <c r="S62" s="147"/>
    </row>
    <row r="63" spans="1:19" ht="27" customHeight="1" x14ac:dyDescent="0.25">
      <c r="A63" s="75"/>
      <c r="B63" s="75">
        <v>52</v>
      </c>
      <c r="C63" s="24" t="s">
        <v>51</v>
      </c>
      <c r="D63" s="24" t="s">
        <v>202</v>
      </c>
      <c r="E63" s="24" t="s">
        <v>1477</v>
      </c>
      <c r="F63" s="24" t="s">
        <v>1468</v>
      </c>
      <c r="G63" s="85" t="s">
        <v>59</v>
      </c>
      <c r="H63" s="24" t="s">
        <v>1477</v>
      </c>
      <c r="I63" s="21"/>
      <c r="J63" s="21" t="s">
        <v>2750</v>
      </c>
      <c r="K63" s="21" t="s">
        <v>2751</v>
      </c>
      <c r="L63" s="21" t="s">
        <v>1465</v>
      </c>
      <c r="M63" s="21" t="s">
        <v>1478</v>
      </c>
      <c r="N63" s="21" t="s">
        <v>1471</v>
      </c>
      <c r="O63" s="24">
        <v>0</v>
      </c>
      <c r="P63" s="24">
        <v>0</v>
      </c>
      <c r="Q63" s="73" t="s">
        <v>2752</v>
      </c>
      <c r="R63" s="24" t="s">
        <v>2753</v>
      </c>
      <c r="S63" s="147"/>
    </row>
    <row r="64" spans="1:19" ht="27" customHeight="1" x14ac:dyDescent="0.25">
      <c r="A64" s="75"/>
      <c r="B64" s="75">
        <v>53</v>
      </c>
      <c r="C64" s="24" t="s">
        <v>51</v>
      </c>
      <c r="D64" s="24" t="s">
        <v>202</v>
      </c>
      <c r="E64" s="24" t="s">
        <v>1561</v>
      </c>
      <c r="F64" s="24" t="s">
        <v>1468</v>
      </c>
      <c r="G64" s="85" t="s">
        <v>59</v>
      </c>
      <c r="H64" s="24" t="s">
        <v>1561</v>
      </c>
      <c r="I64" s="21"/>
      <c r="J64" s="21" t="s">
        <v>2750</v>
      </c>
      <c r="K64" s="21" t="s">
        <v>2751</v>
      </c>
      <c r="L64" s="21" t="s">
        <v>1563</v>
      </c>
      <c r="M64" s="21" t="s">
        <v>1564</v>
      </c>
      <c r="N64" s="21" t="s">
        <v>1471</v>
      </c>
      <c r="O64" s="24">
        <v>0</v>
      </c>
      <c r="P64" s="24">
        <v>0</v>
      </c>
      <c r="Q64" s="73" t="s">
        <v>2752</v>
      </c>
      <c r="R64" s="24" t="s">
        <v>2753</v>
      </c>
      <c r="S64" s="147"/>
    </row>
    <row r="65" spans="1:19" ht="30.75" customHeight="1" x14ac:dyDescent="0.25">
      <c r="A65" s="75"/>
      <c r="B65" s="75">
        <v>54</v>
      </c>
      <c r="C65" s="24" t="s">
        <v>51</v>
      </c>
      <c r="D65" s="24" t="s">
        <v>202</v>
      </c>
      <c r="E65" s="24" t="s">
        <v>1456</v>
      </c>
      <c r="F65" s="24" t="s">
        <v>2188</v>
      </c>
      <c r="G65" s="85" t="s">
        <v>203</v>
      </c>
      <c r="H65" s="24" t="s">
        <v>1456</v>
      </c>
      <c r="I65" s="21"/>
      <c r="J65" s="21"/>
      <c r="K65" s="21" t="s">
        <v>2793</v>
      </c>
      <c r="L65" s="21" t="s">
        <v>1458</v>
      </c>
      <c r="M65" s="21" t="s">
        <v>1459</v>
      </c>
      <c r="N65" s="21" t="s">
        <v>1471</v>
      </c>
      <c r="O65" s="24">
        <v>0</v>
      </c>
      <c r="P65" s="73">
        <v>0</v>
      </c>
      <c r="Q65" s="73" t="s">
        <v>2752</v>
      </c>
      <c r="R65" s="24" t="s">
        <v>2753</v>
      </c>
      <c r="S65" s="147"/>
    </row>
    <row r="66" spans="1:19" ht="30.75" customHeight="1" x14ac:dyDescent="0.25">
      <c r="A66" s="75"/>
      <c r="B66" s="75">
        <v>55</v>
      </c>
      <c r="C66" s="24" t="s">
        <v>51</v>
      </c>
      <c r="D66" s="24" t="s">
        <v>202</v>
      </c>
      <c r="E66" s="24" t="s">
        <v>2526</v>
      </c>
      <c r="F66" s="24" t="s">
        <v>2188</v>
      </c>
      <c r="G66" s="85" t="s">
        <v>203</v>
      </c>
      <c r="H66" s="24" t="s">
        <v>2526</v>
      </c>
      <c r="I66" s="21"/>
      <c r="J66" s="21"/>
      <c r="K66" s="21" t="s">
        <v>2793</v>
      </c>
      <c r="L66" s="21" t="s">
        <v>1458</v>
      </c>
      <c r="M66" s="21" t="s">
        <v>1459</v>
      </c>
      <c r="N66" s="21" t="s">
        <v>1471</v>
      </c>
      <c r="O66" s="24">
        <v>0</v>
      </c>
      <c r="P66" s="24">
        <v>0</v>
      </c>
      <c r="Q66" s="73" t="s">
        <v>2752</v>
      </c>
      <c r="R66" s="24" t="s">
        <v>2753</v>
      </c>
      <c r="S66" s="147"/>
    </row>
    <row r="67" spans="1:19" ht="30.75" customHeight="1" x14ac:dyDescent="0.25">
      <c r="A67" s="75"/>
      <c r="B67" s="75">
        <v>56</v>
      </c>
      <c r="C67" s="24" t="s">
        <v>51</v>
      </c>
      <c r="D67" s="24" t="s">
        <v>202</v>
      </c>
      <c r="E67" s="24" t="s">
        <v>2519</v>
      </c>
      <c r="F67" s="24" t="s">
        <v>2188</v>
      </c>
      <c r="G67" s="85" t="s">
        <v>203</v>
      </c>
      <c r="H67" s="24" t="s">
        <v>2519</v>
      </c>
      <c r="I67" s="21"/>
      <c r="J67" s="21"/>
      <c r="K67" s="21" t="s">
        <v>2793</v>
      </c>
      <c r="L67" s="21" t="s">
        <v>1482</v>
      </c>
      <c r="M67" s="21" t="s">
        <v>1704</v>
      </c>
      <c r="N67" s="21" t="s">
        <v>1471</v>
      </c>
      <c r="O67" s="24">
        <v>0</v>
      </c>
      <c r="P67" s="24">
        <v>0</v>
      </c>
      <c r="Q67" s="73" t="s">
        <v>2752</v>
      </c>
      <c r="R67" s="24" t="s">
        <v>2753</v>
      </c>
      <c r="S67" s="147"/>
    </row>
    <row r="68" spans="1:19" ht="30.75" customHeight="1" x14ac:dyDescent="0.25">
      <c r="A68" s="75"/>
      <c r="B68" s="75">
        <v>57</v>
      </c>
      <c r="C68" s="24" t="s">
        <v>51</v>
      </c>
      <c r="D68" s="24" t="s">
        <v>202</v>
      </c>
      <c r="E68" s="24" t="s">
        <v>2456</v>
      </c>
      <c r="F68" s="24" t="s">
        <v>2188</v>
      </c>
      <c r="G68" s="85" t="s">
        <v>203</v>
      </c>
      <c r="H68" s="24" t="s">
        <v>2456</v>
      </c>
      <c r="I68" s="21"/>
      <c r="J68" s="21"/>
      <c r="K68" s="21" t="s">
        <v>2793</v>
      </c>
      <c r="L68" s="21" t="s">
        <v>1482</v>
      </c>
      <c r="M68" s="21" t="s">
        <v>2179</v>
      </c>
      <c r="N68" s="21" t="s">
        <v>1471</v>
      </c>
      <c r="O68" s="24">
        <v>0</v>
      </c>
      <c r="P68" s="24">
        <v>0</v>
      </c>
      <c r="Q68" s="73" t="s">
        <v>2752</v>
      </c>
      <c r="R68" s="24" t="s">
        <v>2753</v>
      </c>
      <c r="S68" s="147"/>
    </row>
    <row r="69" spans="1:19" ht="30.75" customHeight="1" x14ac:dyDescent="0.25">
      <c r="A69" s="75"/>
      <c r="B69" s="75">
        <v>58</v>
      </c>
      <c r="C69" s="24" t="s">
        <v>51</v>
      </c>
      <c r="D69" s="24" t="s">
        <v>202</v>
      </c>
      <c r="E69" s="24" t="s">
        <v>2458</v>
      </c>
      <c r="F69" s="24" t="s">
        <v>2188</v>
      </c>
      <c r="G69" s="85" t="s">
        <v>203</v>
      </c>
      <c r="H69" s="24" t="s">
        <v>2458</v>
      </c>
      <c r="I69" s="21"/>
      <c r="J69" s="21"/>
      <c r="K69" s="21" t="s">
        <v>2793</v>
      </c>
      <c r="L69" s="21" t="s">
        <v>1482</v>
      </c>
      <c r="M69" s="21" t="s">
        <v>2179</v>
      </c>
      <c r="N69" s="21" t="s">
        <v>1471</v>
      </c>
      <c r="O69" s="24">
        <v>0</v>
      </c>
      <c r="P69" s="24">
        <v>0</v>
      </c>
      <c r="Q69" s="73" t="s">
        <v>2752</v>
      </c>
      <c r="R69" s="24" t="s">
        <v>2753</v>
      </c>
      <c r="S69" s="147"/>
    </row>
    <row r="70" spans="1:19" ht="30.75" customHeight="1" x14ac:dyDescent="0.25">
      <c r="A70" s="75"/>
      <c r="B70" s="75">
        <v>59</v>
      </c>
      <c r="C70" s="24" t="s">
        <v>51</v>
      </c>
      <c r="D70" s="24" t="s">
        <v>202</v>
      </c>
      <c r="E70" s="24" t="s">
        <v>2755</v>
      </c>
      <c r="F70" s="24" t="s">
        <v>2188</v>
      </c>
      <c r="G70" s="85" t="s">
        <v>203</v>
      </c>
      <c r="H70" s="24" t="s">
        <v>2755</v>
      </c>
      <c r="I70" s="21"/>
      <c r="J70" s="21"/>
      <c r="K70" s="21" t="s">
        <v>2793</v>
      </c>
      <c r="L70" s="21" t="s">
        <v>1482</v>
      </c>
      <c r="M70" s="21" t="s">
        <v>1478</v>
      </c>
      <c r="N70" s="21" t="s">
        <v>1471</v>
      </c>
      <c r="O70" s="24">
        <v>0</v>
      </c>
      <c r="P70" s="24">
        <v>0</v>
      </c>
      <c r="Q70" s="73" t="s">
        <v>2752</v>
      </c>
      <c r="R70" s="24" t="s">
        <v>2753</v>
      </c>
      <c r="S70" s="147"/>
    </row>
    <row r="71" spans="1:19" ht="30.75" customHeight="1" x14ac:dyDescent="0.25">
      <c r="A71" s="75"/>
      <c r="B71" s="75">
        <v>60</v>
      </c>
      <c r="C71" s="24" t="s">
        <v>51</v>
      </c>
      <c r="D71" s="24" t="s">
        <v>202</v>
      </c>
      <c r="E71" s="24" t="s">
        <v>2756</v>
      </c>
      <c r="F71" s="24" t="s">
        <v>2188</v>
      </c>
      <c r="G71" s="85" t="s">
        <v>203</v>
      </c>
      <c r="H71" s="24" t="s">
        <v>2756</v>
      </c>
      <c r="I71" s="21"/>
      <c r="J71" s="21"/>
      <c r="K71" s="21" t="s">
        <v>2793</v>
      </c>
      <c r="L71" s="21" t="s">
        <v>1482</v>
      </c>
      <c r="M71" s="21" t="s">
        <v>1575</v>
      </c>
      <c r="N71" s="21" t="s">
        <v>1471</v>
      </c>
      <c r="O71" s="24">
        <v>0</v>
      </c>
      <c r="P71" s="24">
        <v>0</v>
      </c>
      <c r="Q71" s="73" t="s">
        <v>2752</v>
      </c>
      <c r="R71" s="24" t="s">
        <v>2753</v>
      </c>
      <c r="S71" s="147"/>
    </row>
    <row r="72" spans="1:19" ht="30.75" customHeight="1" x14ac:dyDescent="0.25">
      <c r="A72" s="75"/>
      <c r="B72" s="75">
        <v>61</v>
      </c>
      <c r="C72" s="24" t="s">
        <v>51</v>
      </c>
      <c r="D72" s="24" t="s">
        <v>202</v>
      </c>
      <c r="E72" s="24" t="s">
        <v>2757</v>
      </c>
      <c r="F72" s="24" t="s">
        <v>2188</v>
      </c>
      <c r="G72" s="85" t="s">
        <v>203</v>
      </c>
      <c r="H72" s="24" t="s">
        <v>2757</v>
      </c>
      <c r="I72" s="21"/>
      <c r="J72" s="21"/>
      <c r="K72" s="21" t="s">
        <v>2793</v>
      </c>
      <c r="L72" s="21" t="s">
        <v>1482</v>
      </c>
      <c r="M72" s="21" t="s">
        <v>2179</v>
      </c>
      <c r="N72" s="21" t="s">
        <v>1471</v>
      </c>
      <c r="O72" s="24">
        <v>0</v>
      </c>
      <c r="P72" s="24">
        <v>0</v>
      </c>
      <c r="Q72" s="73" t="s">
        <v>2752</v>
      </c>
      <c r="R72" s="24" t="s">
        <v>2753</v>
      </c>
      <c r="S72" s="147"/>
    </row>
    <row r="73" spans="1:19" ht="30.75" customHeight="1" x14ac:dyDescent="0.25">
      <c r="A73" s="75"/>
      <c r="B73" s="75">
        <v>62</v>
      </c>
      <c r="C73" s="24" t="s">
        <v>51</v>
      </c>
      <c r="D73" s="24" t="s">
        <v>202</v>
      </c>
      <c r="E73" s="24" t="s">
        <v>2758</v>
      </c>
      <c r="F73" s="24" t="s">
        <v>2188</v>
      </c>
      <c r="G73" s="85" t="s">
        <v>203</v>
      </c>
      <c r="H73" s="24" t="s">
        <v>2758</v>
      </c>
      <c r="I73" s="21"/>
      <c r="J73" s="21"/>
      <c r="K73" s="21" t="s">
        <v>2793</v>
      </c>
      <c r="L73" s="21" t="s">
        <v>1482</v>
      </c>
      <c r="M73" s="21" t="s">
        <v>1575</v>
      </c>
      <c r="N73" s="21" t="s">
        <v>1471</v>
      </c>
      <c r="O73" s="24">
        <v>0</v>
      </c>
      <c r="P73" s="24">
        <v>0</v>
      </c>
      <c r="Q73" s="73" t="s">
        <v>2752</v>
      </c>
      <c r="R73" s="24" t="s">
        <v>2753</v>
      </c>
      <c r="S73" s="147"/>
    </row>
    <row r="74" spans="1:19" ht="30.75" customHeight="1" x14ac:dyDescent="0.25">
      <c r="A74" s="75"/>
      <c r="B74" s="75">
        <v>63</v>
      </c>
      <c r="C74" s="24" t="s">
        <v>51</v>
      </c>
      <c r="D74" s="24" t="s">
        <v>202</v>
      </c>
      <c r="E74" s="24" t="s">
        <v>784</v>
      </c>
      <c r="F74" s="24" t="s">
        <v>2188</v>
      </c>
      <c r="G74" s="85" t="s">
        <v>203</v>
      </c>
      <c r="H74" s="24" t="s">
        <v>784</v>
      </c>
      <c r="I74" s="21"/>
      <c r="J74" s="21"/>
      <c r="K74" s="21" t="s">
        <v>2793</v>
      </c>
      <c r="L74" s="21" t="s">
        <v>1482</v>
      </c>
      <c r="M74" s="21" t="s">
        <v>1466</v>
      </c>
      <c r="N74" s="21" t="s">
        <v>1471</v>
      </c>
      <c r="O74" s="24">
        <v>0</v>
      </c>
      <c r="P74" s="24">
        <v>0</v>
      </c>
      <c r="Q74" s="73" t="s">
        <v>2752</v>
      </c>
      <c r="R74" s="24" t="s">
        <v>2753</v>
      </c>
      <c r="S74" s="147"/>
    </row>
    <row r="75" spans="1:19" ht="30.75" customHeight="1" x14ac:dyDescent="0.25">
      <c r="A75" s="75"/>
      <c r="B75" s="75">
        <v>64</v>
      </c>
      <c r="C75" s="24" t="s">
        <v>51</v>
      </c>
      <c r="D75" s="24" t="s">
        <v>202</v>
      </c>
      <c r="E75" s="24" t="s">
        <v>2759</v>
      </c>
      <c r="F75" s="24" t="s">
        <v>2188</v>
      </c>
      <c r="G75" s="85" t="s">
        <v>203</v>
      </c>
      <c r="H75" s="24" t="s">
        <v>2759</v>
      </c>
      <c r="I75" s="21"/>
      <c r="J75" s="21"/>
      <c r="K75" s="21" t="s">
        <v>2793</v>
      </c>
      <c r="L75" s="21" t="s">
        <v>1482</v>
      </c>
      <c r="M75" s="21" t="s">
        <v>1575</v>
      </c>
      <c r="N75" s="21" t="s">
        <v>1471</v>
      </c>
      <c r="O75" s="24">
        <v>0</v>
      </c>
      <c r="P75" s="24">
        <v>0</v>
      </c>
      <c r="Q75" s="73" t="s">
        <v>2752</v>
      </c>
      <c r="R75" s="24" t="s">
        <v>2753</v>
      </c>
      <c r="S75" s="147"/>
    </row>
    <row r="76" spans="1:19" ht="30.75" customHeight="1" x14ac:dyDescent="0.25">
      <c r="A76" s="75"/>
      <c r="B76" s="75">
        <v>65</v>
      </c>
      <c r="C76" s="24" t="s">
        <v>51</v>
      </c>
      <c r="D76" s="24" t="s">
        <v>202</v>
      </c>
      <c r="E76" s="24" t="s">
        <v>2760</v>
      </c>
      <c r="F76" s="24" t="s">
        <v>2188</v>
      </c>
      <c r="G76" s="85" t="s">
        <v>203</v>
      </c>
      <c r="H76" s="24" t="s">
        <v>2760</v>
      </c>
      <c r="I76" s="21"/>
      <c r="J76" s="21"/>
      <c r="K76" s="21" t="s">
        <v>2793</v>
      </c>
      <c r="L76" s="21" t="s">
        <v>1482</v>
      </c>
      <c r="M76" s="21" t="s">
        <v>1575</v>
      </c>
      <c r="N76" s="21" t="s">
        <v>1471</v>
      </c>
      <c r="O76" s="24">
        <v>0</v>
      </c>
      <c r="P76" s="24">
        <v>0</v>
      </c>
      <c r="Q76" s="73" t="s">
        <v>2752</v>
      </c>
      <c r="R76" s="24" t="s">
        <v>2753</v>
      </c>
      <c r="S76" s="147"/>
    </row>
    <row r="77" spans="1:19" ht="27" customHeight="1" x14ac:dyDescent="0.25">
      <c r="A77" s="75"/>
      <c r="B77" s="75">
        <v>66</v>
      </c>
      <c r="C77" s="24" t="s">
        <v>51</v>
      </c>
      <c r="D77" s="24" t="s">
        <v>202</v>
      </c>
      <c r="E77" s="24" t="s">
        <v>2761</v>
      </c>
      <c r="F77" s="24" t="s">
        <v>2188</v>
      </c>
      <c r="G77" s="85" t="s">
        <v>203</v>
      </c>
      <c r="H77" s="24" t="s">
        <v>2761</v>
      </c>
      <c r="I77" s="21"/>
      <c r="J77" s="21"/>
      <c r="K77" s="21" t="s">
        <v>2793</v>
      </c>
      <c r="L77" s="21" t="s">
        <v>1482</v>
      </c>
      <c r="M77" s="21" t="s">
        <v>1575</v>
      </c>
      <c r="N77" s="21" t="s">
        <v>1471</v>
      </c>
      <c r="O77" s="24">
        <v>0</v>
      </c>
      <c r="P77" s="24">
        <v>0</v>
      </c>
      <c r="Q77" s="73" t="s">
        <v>2752</v>
      </c>
      <c r="R77" s="24" t="s">
        <v>2753</v>
      </c>
      <c r="S77" s="147"/>
    </row>
    <row r="78" spans="1:19" ht="30.75" customHeight="1" x14ac:dyDescent="0.25">
      <c r="A78" s="75"/>
      <c r="B78" s="75">
        <v>67</v>
      </c>
      <c r="C78" s="24" t="s">
        <v>51</v>
      </c>
      <c r="D78" s="24" t="s">
        <v>202</v>
      </c>
      <c r="E78" s="24" t="s">
        <v>2762</v>
      </c>
      <c r="F78" s="24" t="s">
        <v>2188</v>
      </c>
      <c r="G78" s="85" t="s">
        <v>203</v>
      </c>
      <c r="H78" s="24" t="s">
        <v>2762</v>
      </c>
      <c r="I78" s="21"/>
      <c r="J78" s="21"/>
      <c r="K78" s="21" t="s">
        <v>2793</v>
      </c>
      <c r="L78" s="21" t="s">
        <v>1482</v>
      </c>
      <c r="M78" s="21" t="s">
        <v>1575</v>
      </c>
      <c r="N78" s="21" t="s">
        <v>1471</v>
      </c>
      <c r="O78" s="24">
        <v>0</v>
      </c>
      <c r="P78" s="24">
        <v>0</v>
      </c>
      <c r="Q78" s="73" t="s">
        <v>2752</v>
      </c>
      <c r="R78" s="24" t="s">
        <v>2753</v>
      </c>
      <c r="S78" s="147"/>
    </row>
    <row r="79" spans="1:19" ht="30.75" customHeight="1" x14ac:dyDescent="0.25">
      <c r="A79" s="75"/>
      <c r="B79" s="75">
        <v>68</v>
      </c>
      <c r="C79" s="24" t="s">
        <v>51</v>
      </c>
      <c r="D79" s="24" t="s">
        <v>202</v>
      </c>
      <c r="E79" s="24" t="s">
        <v>2763</v>
      </c>
      <c r="F79" s="24" t="s">
        <v>2188</v>
      </c>
      <c r="G79" s="85" t="s">
        <v>203</v>
      </c>
      <c r="H79" s="24" t="s">
        <v>2763</v>
      </c>
      <c r="I79" s="21"/>
      <c r="J79" s="21"/>
      <c r="K79" s="21" t="s">
        <v>2793</v>
      </c>
      <c r="L79" s="21" t="s">
        <v>1482</v>
      </c>
      <c r="M79" s="21" t="s">
        <v>2665</v>
      </c>
      <c r="N79" s="21" t="s">
        <v>1471</v>
      </c>
      <c r="O79" s="24">
        <v>0</v>
      </c>
      <c r="P79" s="24">
        <v>0</v>
      </c>
      <c r="Q79" s="73" t="s">
        <v>2752</v>
      </c>
      <c r="R79" s="24" t="s">
        <v>2753</v>
      </c>
      <c r="S79" s="147"/>
    </row>
    <row r="80" spans="1:19" ht="30.75" customHeight="1" x14ac:dyDescent="0.25">
      <c r="A80" s="75"/>
      <c r="B80" s="75">
        <v>69</v>
      </c>
      <c r="C80" s="24" t="s">
        <v>51</v>
      </c>
      <c r="D80" s="24" t="s">
        <v>202</v>
      </c>
      <c r="E80" s="24" t="s">
        <v>2764</v>
      </c>
      <c r="F80" s="24" t="s">
        <v>2188</v>
      </c>
      <c r="G80" s="85" t="s">
        <v>203</v>
      </c>
      <c r="H80" s="24" t="s">
        <v>2764</v>
      </c>
      <c r="I80" s="21"/>
      <c r="J80" s="21"/>
      <c r="K80" s="21" t="s">
        <v>2793</v>
      </c>
      <c r="L80" s="21" t="s">
        <v>1482</v>
      </c>
      <c r="M80" s="21" t="s">
        <v>1575</v>
      </c>
      <c r="N80" s="21" t="s">
        <v>1471</v>
      </c>
      <c r="O80" s="24">
        <v>0</v>
      </c>
      <c r="P80" s="24">
        <v>0</v>
      </c>
      <c r="Q80" s="73" t="s">
        <v>2752</v>
      </c>
      <c r="R80" s="24" t="s">
        <v>2753</v>
      </c>
      <c r="S80" s="147"/>
    </row>
    <row r="81" spans="1:19" ht="30.75" customHeight="1" x14ac:dyDescent="0.25">
      <c r="A81" s="75"/>
      <c r="B81" s="75">
        <v>70</v>
      </c>
      <c r="C81" s="24" t="s">
        <v>51</v>
      </c>
      <c r="D81" s="24" t="s">
        <v>202</v>
      </c>
      <c r="E81" s="24" t="s">
        <v>2765</v>
      </c>
      <c r="F81" s="24" t="s">
        <v>2188</v>
      </c>
      <c r="G81" s="85" t="s">
        <v>203</v>
      </c>
      <c r="H81" s="24" t="s">
        <v>2765</v>
      </c>
      <c r="I81" s="21"/>
      <c r="J81" s="21"/>
      <c r="K81" s="21" t="s">
        <v>2793</v>
      </c>
      <c r="L81" s="21" t="s">
        <v>1482</v>
      </c>
      <c r="M81" s="21" t="s">
        <v>1575</v>
      </c>
      <c r="N81" s="21" t="s">
        <v>1471</v>
      </c>
      <c r="O81" s="24">
        <v>0</v>
      </c>
      <c r="P81" s="24">
        <v>0</v>
      </c>
      <c r="Q81" s="73" t="s">
        <v>2752</v>
      </c>
      <c r="R81" s="24" t="s">
        <v>2753</v>
      </c>
      <c r="S81" s="147"/>
    </row>
    <row r="82" spans="1:19" ht="30.75" customHeight="1" x14ac:dyDescent="0.25">
      <c r="A82" s="75"/>
      <c r="B82" s="75">
        <v>71</v>
      </c>
      <c r="C82" s="24" t="s">
        <v>51</v>
      </c>
      <c r="D82" s="24" t="s">
        <v>202</v>
      </c>
      <c r="E82" s="24" t="s">
        <v>2766</v>
      </c>
      <c r="F82" s="24" t="s">
        <v>2188</v>
      </c>
      <c r="G82" s="85" t="s">
        <v>203</v>
      </c>
      <c r="H82" s="24" t="s">
        <v>2766</v>
      </c>
      <c r="I82" s="21"/>
      <c r="J82" s="21"/>
      <c r="K82" s="21" t="s">
        <v>2793</v>
      </c>
      <c r="L82" s="21" t="s">
        <v>1458</v>
      </c>
      <c r="M82" s="21" t="s">
        <v>1459</v>
      </c>
      <c r="N82" s="21" t="s">
        <v>1471</v>
      </c>
      <c r="O82" s="24">
        <v>0</v>
      </c>
      <c r="P82" s="24">
        <v>0</v>
      </c>
      <c r="Q82" s="73" t="s">
        <v>2752</v>
      </c>
      <c r="R82" s="24" t="s">
        <v>2753</v>
      </c>
      <c r="S82" s="147"/>
    </row>
    <row r="83" spans="1:19" ht="30.75" customHeight="1" x14ac:dyDescent="0.25">
      <c r="A83" s="75"/>
      <c r="B83" s="75">
        <v>72</v>
      </c>
      <c r="C83" s="24" t="s">
        <v>51</v>
      </c>
      <c r="D83" s="24" t="s">
        <v>202</v>
      </c>
      <c r="E83" s="24" t="s">
        <v>2767</v>
      </c>
      <c r="F83" s="24" t="s">
        <v>2188</v>
      </c>
      <c r="G83" s="85" t="s">
        <v>203</v>
      </c>
      <c r="H83" s="24" t="s">
        <v>2767</v>
      </c>
      <c r="I83" s="21"/>
      <c r="J83" s="21"/>
      <c r="K83" s="21" t="s">
        <v>2793</v>
      </c>
      <c r="L83" s="21" t="s">
        <v>1458</v>
      </c>
      <c r="M83" s="21" t="s">
        <v>1459</v>
      </c>
      <c r="N83" s="21" t="s">
        <v>1471</v>
      </c>
      <c r="O83" s="24">
        <v>0</v>
      </c>
      <c r="P83" s="24">
        <v>0</v>
      </c>
      <c r="Q83" s="73" t="s">
        <v>2752</v>
      </c>
      <c r="R83" s="24" t="s">
        <v>2753</v>
      </c>
      <c r="S83" s="147"/>
    </row>
    <row r="84" spans="1:19" ht="30.75" customHeight="1" x14ac:dyDescent="0.25">
      <c r="A84" s="75"/>
      <c r="B84" s="75">
        <v>73</v>
      </c>
      <c r="C84" s="24" t="s">
        <v>51</v>
      </c>
      <c r="D84" s="24" t="s">
        <v>202</v>
      </c>
      <c r="E84" s="24" t="s">
        <v>2768</v>
      </c>
      <c r="F84" s="24" t="s">
        <v>2188</v>
      </c>
      <c r="G84" s="85" t="s">
        <v>203</v>
      </c>
      <c r="H84" s="24" t="s">
        <v>2768</v>
      </c>
      <c r="I84" s="21"/>
      <c r="J84" s="21"/>
      <c r="K84" s="21" t="s">
        <v>2793</v>
      </c>
      <c r="L84" s="21" t="s">
        <v>1458</v>
      </c>
      <c r="M84" s="21" t="s">
        <v>1459</v>
      </c>
      <c r="N84" s="21" t="s">
        <v>1471</v>
      </c>
      <c r="O84" s="24">
        <v>0</v>
      </c>
      <c r="P84" s="24">
        <v>0</v>
      </c>
      <c r="Q84" s="73" t="s">
        <v>2752</v>
      </c>
      <c r="R84" s="24" t="s">
        <v>2753</v>
      </c>
      <c r="S84" s="147"/>
    </row>
    <row r="85" spans="1:19" ht="30.75" customHeight="1" x14ac:dyDescent="0.25">
      <c r="A85" s="75"/>
      <c r="B85" s="75">
        <v>74</v>
      </c>
      <c r="C85" s="24" t="s">
        <v>51</v>
      </c>
      <c r="D85" s="24" t="s">
        <v>202</v>
      </c>
      <c r="E85" s="24" t="s">
        <v>2769</v>
      </c>
      <c r="F85" s="24" t="s">
        <v>2188</v>
      </c>
      <c r="G85" s="85" t="s">
        <v>203</v>
      </c>
      <c r="H85" s="24" t="s">
        <v>2769</v>
      </c>
      <c r="I85" s="21"/>
      <c r="J85" s="21"/>
      <c r="K85" s="21" t="s">
        <v>2793</v>
      </c>
      <c r="L85" s="21" t="s">
        <v>1458</v>
      </c>
      <c r="M85" s="21" t="s">
        <v>1459</v>
      </c>
      <c r="N85" s="21" t="s">
        <v>1471</v>
      </c>
      <c r="O85" s="24">
        <v>0</v>
      </c>
      <c r="P85" s="24">
        <v>0</v>
      </c>
      <c r="Q85" s="73" t="s">
        <v>2752</v>
      </c>
      <c r="R85" s="24" t="s">
        <v>2753</v>
      </c>
      <c r="S85" s="147"/>
    </row>
    <row r="86" spans="1:19" ht="30.75" customHeight="1" x14ac:dyDescent="0.25">
      <c r="A86" s="75"/>
      <c r="B86" s="75">
        <v>75</v>
      </c>
      <c r="C86" s="24" t="s">
        <v>51</v>
      </c>
      <c r="D86" s="24" t="s">
        <v>202</v>
      </c>
      <c r="E86" s="24" t="s">
        <v>2010</v>
      </c>
      <c r="F86" s="24" t="s">
        <v>2188</v>
      </c>
      <c r="G86" s="85" t="s">
        <v>203</v>
      </c>
      <c r="H86" s="24" t="s">
        <v>2010</v>
      </c>
      <c r="I86" s="21"/>
      <c r="J86" s="21"/>
      <c r="K86" s="21" t="s">
        <v>2793</v>
      </c>
      <c r="L86" s="21" t="s">
        <v>1458</v>
      </c>
      <c r="M86" s="21" t="s">
        <v>1459</v>
      </c>
      <c r="N86" s="21" t="s">
        <v>1471</v>
      </c>
      <c r="O86" s="24">
        <v>0</v>
      </c>
      <c r="P86" s="24">
        <v>0</v>
      </c>
      <c r="Q86" s="73" t="s">
        <v>2752</v>
      </c>
      <c r="R86" s="24" t="s">
        <v>2753</v>
      </c>
      <c r="S86" s="147"/>
    </row>
    <row r="87" spans="1:19" ht="30.75" customHeight="1" x14ac:dyDescent="0.25">
      <c r="A87" s="75"/>
      <c r="B87" s="75">
        <v>76</v>
      </c>
      <c r="C87" s="24" t="s">
        <v>51</v>
      </c>
      <c r="D87" s="24" t="s">
        <v>202</v>
      </c>
      <c r="E87" s="24" t="s">
        <v>2012</v>
      </c>
      <c r="F87" s="24" t="s">
        <v>2188</v>
      </c>
      <c r="G87" s="85" t="s">
        <v>203</v>
      </c>
      <c r="H87" s="24" t="s">
        <v>2012</v>
      </c>
      <c r="I87" s="21"/>
      <c r="J87" s="21"/>
      <c r="K87" s="21" t="s">
        <v>2793</v>
      </c>
      <c r="L87" s="21" t="s">
        <v>1458</v>
      </c>
      <c r="M87" s="21" t="s">
        <v>1459</v>
      </c>
      <c r="N87" s="21" t="s">
        <v>1471</v>
      </c>
      <c r="O87" s="24">
        <v>0</v>
      </c>
      <c r="P87" s="24">
        <v>0</v>
      </c>
      <c r="Q87" s="73" t="s">
        <v>2752</v>
      </c>
      <c r="R87" s="24" t="s">
        <v>2753</v>
      </c>
      <c r="S87" s="147"/>
    </row>
    <row r="88" spans="1:19" ht="30.75" customHeight="1" x14ac:dyDescent="0.25">
      <c r="A88" s="75"/>
      <c r="B88" s="75">
        <v>77</v>
      </c>
      <c r="C88" s="24" t="s">
        <v>51</v>
      </c>
      <c r="D88" s="24" t="s">
        <v>202</v>
      </c>
      <c r="E88" s="24" t="s">
        <v>2371</v>
      </c>
      <c r="F88" s="24" t="s">
        <v>2188</v>
      </c>
      <c r="G88" s="85" t="s">
        <v>203</v>
      </c>
      <c r="H88" s="24" t="s">
        <v>2371</v>
      </c>
      <c r="I88" s="21"/>
      <c r="J88" s="21"/>
      <c r="K88" s="21" t="s">
        <v>2793</v>
      </c>
      <c r="L88" s="21" t="s">
        <v>1458</v>
      </c>
      <c r="M88" s="21" t="s">
        <v>1459</v>
      </c>
      <c r="N88" s="21" t="s">
        <v>1471</v>
      </c>
      <c r="O88" s="24">
        <v>0</v>
      </c>
      <c r="P88" s="24">
        <v>0</v>
      </c>
      <c r="Q88" s="73" t="s">
        <v>2752</v>
      </c>
      <c r="R88" s="24" t="s">
        <v>2753</v>
      </c>
      <c r="S88" s="147"/>
    </row>
    <row r="89" spans="1:19" ht="30.75" customHeight="1" x14ac:dyDescent="0.25">
      <c r="A89" s="75"/>
      <c r="B89" s="75">
        <v>78</v>
      </c>
      <c r="C89" s="24" t="s">
        <v>51</v>
      </c>
      <c r="D89" s="24" t="s">
        <v>202</v>
      </c>
      <c r="E89" s="24" t="s">
        <v>2373</v>
      </c>
      <c r="F89" s="24" t="s">
        <v>2188</v>
      </c>
      <c r="G89" s="85" t="s">
        <v>203</v>
      </c>
      <c r="H89" s="24" t="s">
        <v>2373</v>
      </c>
      <c r="I89" s="21"/>
      <c r="J89" s="21"/>
      <c r="K89" s="21" t="s">
        <v>2793</v>
      </c>
      <c r="L89" s="21" t="s">
        <v>1458</v>
      </c>
      <c r="M89" s="21" t="s">
        <v>1459</v>
      </c>
      <c r="N89" s="21" t="s">
        <v>1471</v>
      </c>
      <c r="O89" s="24">
        <v>0</v>
      </c>
      <c r="P89" s="24">
        <v>0</v>
      </c>
      <c r="Q89" s="73" t="s">
        <v>2752</v>
      </c>
      <c r="R89" s="24" t="s">
        <v>2753</v>
      </c>
      <c r="S89" s="147"/>
    </row>
    <row r="90" spans="1:19" ht="30.75" customHeight="1" x14ac:dyDescent="0.25">
      <c r="A90" s="75"/>
      <c r="B90" s="75">
        <v>79</v>
      </c>
      <c r="C90" s="24" t="s">
        <v>51</v>
      </c>
      <c r="D90" s="24" t="s">
        <v>202</v>
      </c>
      <c r="E90" s="24" t="s">
        <v>2772</v>
      </c>
      <c r="F90" s="24" t="s">
        <v>2188</v>
      </c>
      <c r="G90" s="85" t="s">
        <v>203</v>
      </c>
      <c r="H90" s="24" t="s">
        <v>2772</v>
      </c>
      <c r="I90" s="21"/>
      <c r="J90" s="21"/>
      <c r="K90" s="21" t="s">
        <v>2793</v>
      </c>
      <c r="L90" s="21" t="s">
        <v>1482</v>
      </c>
      <c r="M90" s="21" t="s">
        <v>1575</v>
      </c>
      <c r="N90" s="21" t="s">
        <v>1471</v>
      </c>
      <c r="O90" s="24">
        <v>0</v>
      </c>
      <c r="P90" s="24">
        <v>0</v>
      </c>
      <c r="Q90" s="73" t="s">
        <v>2752</v>
      </c>
      <c r="R90" s="24" t="s">
        <v>2753</v>
      </c>
      <c r="S90" s="147"/>
    </row>
    <row r="91" spans="1:19" ht="30.75" customHeight="1" x14ac:dyDescent="0.25">
      <c r="A91" s="75"/>
      <c r="B91" s="75">
        <v>80</v>
      </c>
      <c r="C91" s="24" t="s">
        <v>51</v>
      </c>
      <c r="D91" s="24" t="s">
        <v>202</v>
      </c>
      <c r="E91" s="24" t="s">
        <v>2773</v>
      </c>
      <c r="F91" s="24" t="s">
        <v>2188</v>
      </c>
      <c r="G91" s="85" t="s">
        <v>203</v>
      </c>
      <c r="H91" s="24" t="s">
        <v>2773</v>
      </c>
      <c r="I91" s="21"/>
      <c r="J91" s="21"/>
      <c r="K91" s="21" t="s">
        <v>2793</v>
      </c>
      <c r="L91" s="21" t="s">
        <v>1482</v>
      </c>
      <c r="M91" s="21" t="s">
        <v>1575</v>
      </c>
      <c r="N91" s="21" t="s">
        <v>1471</v>
      </c>
      <c r="O91" s="24">
        <v>0</v>
      </c>
      <c r="P91" s="24">
        <v>0</v>
      </c>
      <c r="Q91" s="73" t="s">
        <v>2752</v>
      </c>
      <c r="R91" s="24" t="s">
        <v>2753</v>
      </c>
      <c r="S91" s="147"/>
    </row>
    <row r="92" spans="1:19" ht="27" customHeight="1" x14ac:dyDescent="0.25">
      <c r="A92" s="75"/>
      <c r="B92" s="75">
        <v>81</v>
      </c>
      <c r="C92" s="24" t="s">
        <v>51</v>
      </c>
      <c r="D92" s="24" t="s">
        <v>202</v>
      </c>
      <c r="E92" s="24" t="s">
        <v>2774</v>
      </c>
      <c r="F92" s="24" t="s">
        <v>2188</v>
      </c>
      <c r="G92" s="85" t="s">
        <v>203</v>
      </c>
      <c r="H92" s="24" t="s">
        <v>2774</v>
      </c>
      <c r="I92" s="21"/>
      <c r="J92" s="21"/>
      <c r="K92" s="21" t="s">
        <v>2793</v>
      </c>
      <c r="L92" s="21" t="s">
        <v>1482</v>
      </c>
      <c r="M92" s="21" t="s">
        <v>1575</v>
      </c>
      <c r="N92" s="21" t="s">
        <v>1471</v>
      </c>
      <c r="O92" s="24">
        <v>0</v>
      </c>
      <c r="P92" s="24">
        <v>0</v>
      </c>
      <c r="Q92" s="73" t="s">
        <v>2752</v>
      </c>
      <c r="R92" s="24" t="s">
        <v>2753</v>
      </c>
      <c r="S92" s="147"/>
    </row>
    <row r="93" spans="1:19" ht="30.75" customHeight="1" x14ac:dyDescent="0.25">
      <c r="A93" s="75"/>
      <c r="B93" s="75">
        <v>82</v>
      </c>
      <c r="C93" s="24" t="s">
        <v>51</v>
      </c>
      <c r="D93" s="24" t="s">
        <v>202</v>
      </c>
      <c r="E93" s="24" t="s">
        <v>2775</v>
      </c>
      <c r="F93" s="24" t="s">
        <v>2188</v>
      </c>
      <c r="G93" s="85" t="s">
        <v>203</v>
      </c>
      <c r="H93" s="24" t="s">
        <v>2775</v>
      </c>
      <c r="I93" s="21"/>
      <c r="J93" s="21"/>
      <c r="K93" s="21" t="s">
        <v>2793</v>
      </c>
      <c r="L93" s="21" t="s">
        <v>1482</v>
      </c>
      <c r="M93" s="21" t="s">
        <v>1575</v>
      </c>
      <c r="N93" s="21" t="s">
        <v>1471</v>
      </c>
      <c r="O93" s="24">
        <v>0</v>
      </c>
      <c r="P93" s="24">
        <v>0</v>
      </c>
      <c r="Q93" s="73" t="s">
        <v>2752</v>
      </c>
      <c r="R93" s="24" t="s">
        <v>2753</v>
      </c>
      <c r="S93" s="147"/>
    </row>
    <row r="94" spans="1:19" ht="30.75" customHeight="1" x14ac:dyDescent="0.25">
      <c r="A94" s="75"/>
      <c r="B94" s="75">
        <v>83</v>
      </c>
      <c r="C94" s="24" t="s">
        <v>51</v>
      </c>
      <c r="D94" s="24" t="s">
        <v>202</v>
      </c>
      <c r="E94" s="24" t="s">
        <v>2776</v>
      </c>
      <c r="F94" s="24" t="s">
        <v>2188</v>
      </c>
      <c r="G94" s="85" t="s">
        <v>203</v>
      </c>
      <c r="H94" s="24" t="s">
        <v>2776</v>
      </c>
      <c r="I94" s="21"/>
      <c r="J94" s="21"/>
      <c r="K94" s="21" t="s">
        <v>2793</v>
      </c>
      <c r="L94" s="21" t="s">
        <v>1482</v>
      </c>
      <c r="M94" s="21" t="s">
        <v>1575</v>
      </c>
      <c r="N94" s="21" t="s">
        <v>1471</v>
      </c>
      <c r="O94" s="24">
        <v>0</v>
      </c>
      <c r="P94" s="24">
        <v>0</v>
      </c>
      <c r="Q94" s="73" t="s">
        <v>2752</v>
      </c>
      <c r="R94" s="24" t="s">
        <v>2753</v>
      </c>
      <c r="S94" s="147"/>
    </row>
    <row r="95" spans="1:19" ht="30.75" customHeight="1" x14ac:dyDescent="0.25">
      <c r="A95" s="75"/>
      <c r="B95" s="75">
        <v>84</v>
      </c>
      <c r="C95" s="24" t="s">
        <v>51</v>
      </c>
      <c r="D95" s="24" t="s">
        <v>202</v>
      </c>
      <c r="E95" s="24" t="s">
        <v>886</v>
      </c>
      <c r="F95" s="24" t="s">
        <v>2188</v>
      </c>
      <c r="G95" s="85" t="s">
        <v>203</v>
      </c>
      <c r="H95" s="24" t="s">
        <v>886</v>
      </c>
      <c r="I95" s="21"/>
      <c r="J95" s="21"/>
      <c r="K95" s="21" t="s">
        <v>2793</v>
      </c>
      <c r="L95" s="21" t="s">
        <v>1487</v>
      </c>
      <c r="M95" s="21" t="s">
        <v>1488</v>
      </c>
      <c r="N95" s="21" t="s">
        <v>1471</v>
      </c>
      <c r="O95" s="24">
        <v>0</v>
      </c>
      <c r="P95" s="24">
        <v>0</v>
      </c>
      <c r="Q95" s="73" t="s">
        <v>2752</v>
      </c>
      <c r="R95" s="24" t="s">
        <v>2753</v>
      </c>
      <c r="S95" s="147"/>
    </row>
    <row r="96" spans="1:19" ht="30.75" customHeight="1" x14ac:dyDescent="0.25">
      <c r="A96" s="75"/>
      <c r="B96" s="75">
        <v>85</v>
      </c>
      <c r="C96" s="24" t="s">
        <v>51</v>
      </c>
      <c r="D96" s="24" t="s">
        <v>202</v>
      </c>
      <c r="E96" s="24" t="s">
        <v>885</v>
      </c>
      <c r="F96" s="24" t="s">
        <v>2188</v>
      </c>
      <c r="G96" s="85" t="s">
        <v>203</v>
      </c>
      <c r="H96" s="24" t="s">
        <v>885</v>
      </c>
      <c r="I96" s="21"/>
      <c r="J96" s="21"/>
      <c r="K96" s="21" t="s">
        <v>2793</v>
      </c>
      <c r="L96" s="21" t="s">
        <v>1487</v>
      </c>
      <c r="M96" s="21" t="s">
        <v>1488</v>
      </c>
      <c r="N96" s="21" t="s">
        <v>1471</v>
      </c>
      <c r="O96" s="24">
        <v>0</v>
      </c>
      <c r="P96" s="24">
        <v>0</v>
      </c>
      <c r="Q96" s="73" t="s">
        <v>2752</v>
      </c>
      <c r="R96" s="24" t="s">
        <v>2753</v>
      </c>
      <c r="S96" s="147"/>
    </row>
    <row r="97" spans="1:19" ht="30.75" customHeight="1" x14ac:dyDescent="0.25">
      <c r="A97" s="75"/>
      <c r="B97" s="75">
        <v>86</v>
      </c>
      <c r="C97" s="24" t="s">
        <v>51</v>
      </c>
      <c r="D97" s="24" t="s">
        <v>202</v>
      </c>
      <c r="E97" s="24" t="s">
        <v>1970</v>
      </c>
      <c r="F97" s="24" t="s">
        <v>2188</v>
      </c>
      <c r="G97" s="85" t="s">
        <v>203</v>
      </c>
      <c r="H97" s="24" t="s">
        <v>1970</v>
      </c>
      <c r="I97" s="21"/>
      <c r="J97" s="21"/>
      <c r="K97" s="21" t="s">
        <v>2793</v>
      </c>
      <c r="L97" s="21" t="s">
        <v>1487</v>
      </c>
      <c r="M97" s="21" t="s">
        <v>1488</v>
      </c>
      <c r="N97" s="21" t="s">
        <v>1471</v>
      </c>
      <c r="O97" s="24">
        <v>0</v>
      </c>
      <c r="P97" s="24">
        <v>0</v>
      </c>
      <c r="Q97" s="73" t="s">
        <v>2752</v>
      </c>
      <c r="R97" s="24" t="s">
        <v>2753</v>
      </c>
      <c r="S97" s="147"/>
    </row>
    <row r="98" spans="1:19" ht="30.75" customHeight="1" x14ac:dyDescent="0.25">
      <c r="A98" s="75"/>
      <c r="B98" s="75">
        <v>87</v>
      </c>
      <c r="C98" s="24" t="s">
        <v>51</v>
      </c>
      <c r="D98" s="24" t="s">
        <v>202</v>
      </c>
      <c r="E98" s="24" t="s">
        <v>2777</v>
      </c>
      <c r="F98" s="24" t="s">
        <v>2188</v>
      </c>
      <c r="G98" s="85" t="s">
        <v>203</v>
      </c>
      <c r="H98" s="24" t="s">
        <v>2777</v>
      </c>
      <c r="I98" s="21"/>
      <c r="J98" s="21"/>
      <c r="K98" s="21" t="s">
        <v>2793</v>
      </c>
      <c r="L98" s="21" t="s">
        <v>1487</v>
      </c>
      <c r="M98" s="21" t="s">
        <v>1488</v>
      </c>
      <c r="N98" s="21" t="s">
        <v>1471</v>
      </c>
      <c r="O98" s="24">
        <v>0</v>
      </c>
      <c r="P98" s="24">
        <v>0</v>
      </c>
      <c r="Q98" s="73" t="s">
        <v>2752</v>
      </c>
      <c r="R98" s="24" t="s">
        <v>2753</v>
      </c>
      <c r="S98" s="147"/>
    </row>
    <row r="99" spans="1:19" ht="30.75" customHeight="1" x14ac:dyDescent="0.25">
      <c r="A99" s="75"/>
      <c r="B99" s="75">
        <v>88</v>
      </c>
      <c r="C99" s="24" t="s">
        <v>51</v>
      </c>
      <c r="D99" s="24" t="s">
        <v>202</v>
      </c>
      <c r="E99" s="24" t="s">
        <v>2778</v>
      </c>
      <c r="F99" s="24" t="s">
        <v>2188</v>
      </c>
      <c r="G99" s="85" t="s">
        <v>203</v>
      </c>
      <c r="H99" s="24" t="s">
        <v>2778</v>
      </c>
      <c r="I99" s="21"/>
      <c r="J99" s="21"/>
      <c r="K99" s="21" t="s">
        <v>2793</v>
      </c>
      <c r="L99" s="21" t="s">
        <v>1487</v>
      </c>
      <c r="M99" s="21" t="s">
        <v>1488</v>
      </c>
      <c r="N99" s="21" t="s">
        <v>1471</v>
      </c>
      <c r="O99" s="24">
        <v>0</v>
      </c>
      <c r="P99" s="24">
        <v>0</v>
      </c>
      <c r="Q99" s="73" t="s">
        <v>2752</v>
      </c>
      <c r="R99" s="24" t="s">
        <v>2753</v>
      </c>
      <c r="S99" s="147"/>
    </row>
    <row r="100" spans="1:19" ht="30.75" customHeight="1" x14ac:dyDescent="0.25">
      <c r="A100" s="75"/>
      <c r="B100" s="75">
        <v>89</v>
      </c>
      <c r="C100" s="24" t="s">
        <v>51</v>
      </c>
      <c r="D100" s="24" t="s">
        <v>202</v>
      </c>
      <c r="E100" s="24" t="s">
        <v>2779</v>
      </c>
      <c r="F100" s="24" t="s">
        <v>2188</v>
      </c>
      <c r="G100" s="85" t="s">
        <v>203</v>
      </c>
      <c r="H100" s="24" t="s">
        <v>2779</v>
      </c>
      <c r="I100" s="21"/>
      <c r="J100" s="21"/>
      <c r="K100" s="21" t="s">
        <v>2793</v>
      </c>
      <c r="L100" s="21" t="s">
        <v>1487</v>
      </c>
      <c r="M100" s="21" t="s">
        <v>1696</v>
      </c>
      <c r="N100" s="21" t="s">
        <v>1471</v>
      </c>
      <c r="O100" s="24">
        <v>0</v>
      </c>
      <c r="P100" s="24">
        <v>0</v>
      </c>
      <c r="Q100" s="73" t="s">
        <v>2752</v>
      </c>
      <c r="R100" s="24" t="s">
        <v>2753</v>
      </c>
      <c r="S100" s="147"/>
    </row>
    <row r="101" spans="1:19" ht="30.75" customHeight="1" x14ac:dyDescent="0.25">
      <c r="A101" s="75"/>
      <c r="B101" s="75">
        <v>90</v>
      </c>
      <c r="C101" s="24" t="s">
        <v>51</v>
      </c>
      <c r="D101" s="24" t="s">
        <v>202</v>
      </c>
      <c r="E101" s="24" t="s">
        <v>2780</v>
      </c>
      <c r="F101" s="24" t="s">
        <v>2188</v>
      </c>
      <c r="G101" s="85" t="s">
        <v>203</v>
      </c>
      <c r="H101" s="24" t="s">
        <v>2780</v>
      </c>
      <c r="I101" s="21"/>
      <c r="J101" s="21"/>
      <c r="K101" s="21" t="s">
        <v>2793</v>
      </c>
      <c r="L101" s="21" t="s">
        <v>1487</v>
      </c>
      <c r="M101" s="21" t="s">
        <v>1696</v>
      </c>
      <c r="N101" s="21" t="s">
        <v>1471</v>
      </c>
      <c r="O101" s="24">
        <v>0</v>
      </c>
      <c r="P101" s="24">
        <v>0</v>
      </c>
      <c r="Q101" s="73" t="s">
        <v>2752</v>
      </c>
      <c r="R101" s="24" t="s">
        <v>2753</v>
      </c>
      <c r="S101" s="147"/>
    </row>
    <row r="102" spans="1:19" ht="30.75" customHeight="1" x14ac:dyDescent="0.25">
      <c r="A102" s="75"/>
      <c r="B102" s="75">
        <v>91</v>
      </c>
      <c r="C102" s="24" t="s">
        <v>51</v>
      </c>
      <c r="D102" s="24" t="s">
        <v>202</v>
      </c>
      <c r="E102" s="24" t="s">
        <v>2781</v>
      </c>
      <c r="F102" s="24" t="s">
        <v>2188</v>
      </c>
      <c r="G102" s="85" t="s">
        <v>203</v>
      </c>
      <c r="H102" s="24" t="s">
        <v>2781</v>
      </c>
      <c r="I102" s="21"/>
      <c r="J102" s="21"/>
      <c r="K102" s="21" t="s">
        <v>2793</v>
      </c>
      <c r="L102" s="21" t="s">
        <v>1482</v>
      </c>
      <c r="M102" s="21" t="s">
        <v>1575</v>
      </c>
      <c r="N102" s="21" t="s">
        <v>1471</v>
      </c>
      <c r="O102" s="24">
        <v>0</v>
      </c>
      <c r="P102" s="24">
        <v>0</v>
      </c>
      <c r="Q102" s="73" t="s">
        <v>2752</v>
      </c>
      <c r="R102" s="24" t="s">
        <v>2753</v>
      </c>
      <c r="S102" s="147"/>
    </row>
    <row r="103" spans="1:19" ht="30.75" customHeight="1" x14ac:dyDescent="0.25">
      <c r="A103" s="75"/>
      <c r="B103" s="75">
        <v>92</v>
      </c>
      <c r="C103" s="24" t="s">
        <v>51</v>
      </c>
      <c r="D103" s="24" t="s">
        <v>202</v>
      </c>
      <c r="E103" s="24" t="s">
        <v>2782</v>
      </c>
      <c r="F103" s="24" t="s">
        <v>2188</v>
      </c>
      <c r="G103" s="85" t="s">
        <v>203</v>
      </c>
      <c r="H103" s="24" t="s">
        <v>2782</v>
      </c>
      <c r="I103" s="21"/>
      <c r="J103" s="21"/>
      <c r="K103" s="21" t="s">
        <v>2793</v>
      </c>
      <c r="L103" s="21" t="s">
        <v>1482</v>
      </c>
      <c r="M103" s="21" t="s">
        <v>1575</v>
      </c>
      <c r="N103" s="21" t="s">
        <v>1471</v>
      </c>
      <c r="O103" s="24">
        <v>0</v>
      </c>
      <c r="P103" s="24">
        <v>0</v>
      </c>
      <c r="Q103" s="73" t="s">
        <v>2752</v>
      </c>
      <c r="R103" s="24" t="s">
        <v>2753</v>
      </c>
      <c r="S103" s="147"/>
    </row>
    <row r="104" spans="1:19" ht="30.75" customHeight="1" x14ac:dyDescent="0.25">
      <c r="A104" s="75"/>
      <c r="B104" s="75">
        <v>93</v>
      </c>
      <c r="C104" s="24" t="s">
        <v>51</v>
      </c>
      <c r="D104" s="24" t="s">
        <v>202</v>
      </c>
      <c r="E104" s="24" t="s">
        <v>2783</v>
      </c>
      <c r="F104" s="24" t="s">
        <v>2188</v>
      </c>
      <c r="G104" s="85" t="s">
        <v>203</v>
      </c>
      <c r="H104" s="24" t="s">
        <v>2783</v>
      </c>
      <c r="I104" s="21"/>
      <c r="J104" s="21"/>
      <c r="K104" s="21" t="s">
        <v>2793</v>
      </c>
      <c r="L104" s="21" t="s">
        <v>1482</v>
      </c>
      <c r="M104" s="21" t="s">
        <v>1575</v>
      </c>
      <c r="N104" s="21" t="s">
        <v>1471</v>
      </c>
      <c r="O104" s="24">
        <v>0</v>
      </c>
      <c r="P104" s="24">
        <v>0</v>
      </c>
      <c r="Q104" s="73" t="s">
        <v>2752</v>
      </c>
      <c r="R104" s="24" t="s">
        <v>2753</v>
      </c>
      <c r="S104" s="147"/>
    </row>
    <row r="105" spans="1:19" ht="30.75" customHeight="1" x14ac:dyDescent="0.25">
      <c r="A105" s="75"/>
      <c r="B105" s="75">
        <v>94</v>
      </c>
      <c r="C105" s="24" t="s">
        <v>51</v>
      </c>
      <c r="D105" s="24" t="s">
        <v>202</v>
      </c>
      <c r="E105" s="24" t="s">
        <v>2784</v>
      </c>
      <c r="F105" s="24" t="s">
        <v>2188</v>
      </c>
      <c r="G105" s="85" t="s">
        <v>203</v>
      </c>
      <c r="H105" s="24" t="s">
        <v>2784</v>
      </c>
      <c r="I105" s="21"/>
      <c r="J105" s="21"/>
      <c r="K105" s="21" t="s">
        <v>2793</v>
      </c>
      <c r="L105" s="21" t="s">
        <v>1482</v>
      </c>
      <c r="M105" s="21" t="s">
        <v>1575</v>
      </c>
      <c r="N105" s="21" t="s">
        <v>1471</v>
      </c>
      <c r="O105" s="24">
        <v>0</v>
      </c>
      <c r="P105" s="24">
        <v>0</v>
      </c>
      <c r="Q105" s="73" t="s">
        <v>2752</v>
      </c>
      <c r="R105" s="24" t="s">
        <v>2753</v>
      </c>
      <c r="S105" s="147"/>
    </row>
    <row r="106" spans="1:19" ht="30.75" customHeight="1" x14ac:dyDescent="0.25">
      <c r="A106" s="75"/>
      <c r="B106" s="75">
        <v>95</v>
      </c>
      <c r="C106" s="24" t="s">
        <v>51</v>
      </c>
      <c r="D106" s="24" t="s">
        <v>202</v>
      </c>
      <c r="E106" s="24" t="s">
        <v>2785</v>
      </c>
      <c r="F106" s="24" t="s">
        <v>2188</v>
      </c>
      <c r="G106" s="85" t="s">
        <v>203</v>
      </c>
      <c r="H106" s="24" t="s">
        <v>2785</v>
      </c>
      <c r="I106" s="21"/>
      <c r="J106" s="21"/>
      <c r="K106" s="21" t="s">
        <v>2793</v>
      </c>
      <c r="L106" s="21" t="s">
        <v>1482</v>
      </c>
      <c r="M106" s="21" t="s">
        <v>1575</v>
      </c>
      <c r="N106" s="21" t="s">
        <v>1471</v>
      </c>
      <c r="O106" s="24">
        <v>0</v>
      </c>
      <c r="P106" s="24">
        <v>0</v>
      </c>
      <c r="Q106" s="73" t="s">
        <v>2752</v>
      </c>
      <c r="R106" s="24" t="s">
        <v>2753</v>
      </c>
      <c r="S106" s="147"/>
    </row>
    <row r="107" spans="1:19" ht="30.75" customHeight="1" x14ac:dyDescent="0.25">
      <c r="A107" s="75"/>
      <c r="B107" s="75">
        <v>96</v>
      </c>
      <c r="C107" s="24" t="s">
        <v>51</v>
      </c>
      <c r="D107" s="24" t="s">
        <v>202</v>
      </c>
      <c r="E107" s="24" t="s">
        <v>2786</v>
      </c>
      <c r="F107" s="24" t="s">
        <v>2188</v>
      </c>
      <c r="G107" s="85" t="s">
        <v>203</v>
      </c>
      <c r="H107" s="24" t="s">
        <v>2786</v>
      </c>
      <c r="I107" s="21"/>
      <c r="J107" s="21"/>
      <c r="K107" s="21" t="s">
        <v>2793</v>
      </c>
      <c r="L107" s="21" t="s">
        <v>1487</v>
      </c>
      <c r="M107" s="21" t="s">
        <v>1497</v>
      </c>
      <c r="N107" s="21" t="s">
        <v>1471</v>
      </c>
      <c r="O107" s="24">
        <v>0</v>
      </c>
      <c r="P107" s="24">
        <v>0</v>
      </c>
      <c r="Q107" s="73" t="s">
        <v>2752</v>
      </c>
      <c r="R107" s="24" t="s">
        <v>2753</v>
      </c>
      <c r="S107" s="147"/>
    </row>
    <row r="108" spans="1:19" ht="30.75" customHeight="1" x14ac:dyDescent="0.25">
      <c r="A108" s="75"/>
      <c r="B108" s="75">
        <v>97</v>
      </c>
      <c r="C108" s="24" t="s">
        <v>51</v>
      </c>
      <c r="D108" s="24" t="s">
        <v>202</v>
      </c>
      <c r="E108" s="24" t="s">
        <v>2788</v>
      </c>
      <c r="F108" s="24" t="s">
        <v>2188</v>
      </c>
      <c r="G108" s="85" t="s">
        <v>203</v>
      </c>
      <c r="H108" s="24" t="s">
        <v>2788</v>
      </c>
      <c r="I108" s="21"/>
      <c r="J108" s="21"/>
      <c r="K108" s="21" t="s">
        <v>2793</v>
      </c>
      <c r="L108" s="21" t="s">
        <v>1487</v>
      </c>
      <c r="M108" s="21" t="s">
        <v>1497</v>
      </c>
      <c r="N108" s="21" t="s">
        <v>1471</v>
      </c>
      <c r="O108" s="24">
        <v>0</v>
      </c>
      <c r="P108" s="24">
        <v>0</v>
      </c>
      <c r="Q108" s="73" t="s">
        <v>2752</v>
      </c>
      <c r="R108" s="24" t="s">
        <v>2753</v>
      </c>
      <c r="S108" s="147"/>
    </row>
    <row r="109" spans="1:19" ht="30.75" customHeight="1" x14ac:dyDescent="0.25">
      <c r="A109" s="75"/>
      <c r="B109" s="75">
        <v>98</v>
      </c>
      <c r="C109" s="24" t="s">
        <v>51</v>
      </c>
      <c r="D109" s="24" t="s">
        <v>202</v>
      </c>
      <c r="E109" s="24" t="s">
        <v>2789</v>
      </c>
      <c r="F109" s="24" t="s">
        <v>2188</v>
      </c>
      <c r="G109" s="85" t="s">
        <v>203</v>
      </c>
      <c r="H109" s="24" t="s">
        <v>2789</v>
      </c>
      <c r="I109" s="21"/>
      <c r="J109" s="21"/>
      <c r="K109" s="21" t="s">
        <v>2793</v>
      </c>
      <c r="L109" s="21" t="s">
        <v>1458</v>
      </c>
      <c r="M109" s="21" t="s">
        <v>1459</v>
      </c>
      <c r="N109" s="21" t="s">
        <v>1471</v>
      </c>
      <c r="O109" s="24">
        <v>0</v>
      </c>
      <c r="P109" s="24">
        <v>0</v>
      </c>
      <c r="Q109" s="73" t="s">
        <v>2752</v>
      </c>
      <c r="R109" s="24" t="s">
        <v>2753</v>
      </c>
      <c r="S109" s="147"/>
    </row>
    <row r="110" spans="1:19" ht="30.75" customHeight="1" x14ac:dyDescent="0.25">
      <c r="A110" s="75"/>
      <c r="B110" s="75">
        <v>99</v>
      </c>
      <c r="C110" s="24" t="s">
        <v>51</v>
      </c>
      <c r="D110" s="24" t="s">
        <v>202</v>
      </c>
      <c r="E110" s="24" t="s">
        <v>2790</v>
      </c>
      <c r="F110" s="24" t="s">
        <v>2188</v>
      </c>
      <c r="G110" s="85" t="s">
        <v>203</v>
      </c>
      <c r="H110" s="24" t="s">
        <v>2790</v>
      </c>
      <c r="I110" s="21"/>
      <c r="J110" s="21"/>
      <c r="K110" s="21" t="s">
        <v>2793</v>
      </c>
      <c r="L110" s="21" t="s">
        <v>1482</v>
      </c>
      <c r="M110" s="21" t="s">
        <v>1575</v>
      </c>
      <c r="N110" s="21" t="s">
        <v>1471</v>
      </c>
      <c r="O110" s="24">
        <v>0</v>
      </c>
      <c r="P110" s="24">
        <v>0</v>
      </c>
      <c r="Q110" s="73" t="s">
        <v>2752</v>
      </c>
      <c r="R110" s="24" t="s">
        <v>2753</v>
      </c>
      <c r="S110" s="147"/>
    </row>
    <row r="111" spans="1:19" ht="30.75" customHeight="1" x14ac:dyDescent="0.25">
      <c r="A111" s="75"/>
      <c r="B111" s="75">
        <v>100</v>
      </c>
      <c r="C111" s="24" t="s">
        <v>51</v>
      </c>
      <c r="D111" s="24" t="s">
        <v>202</v>
      </c>
      <c r="E111" s="24" t="s">
        <v>2791</v>
      </c>
      <c r="F111" s="24" t="s">
        <v>2188</v>
      </c>
      <c r="G111" s="85" t="s">
        <v>203</v>
      </c>
      <c r="H111" s="24" t="s">
        <v>2791</v>
      </c>
      <c r="I111" s="21"/>
      <c r="J111" s="21"/>
      <c r="K111" s="21" t="s">
        <v>2793</v>
      </c>
      <c r="L111" s="21" t="s">
        <v>1487</v>
      </c>
      <c r="M111" s="21" t="s">
        <v>1488</v>
      </c>
      <c r="N111" s="21" t="s">
        <v>1471</v>
      </c>
      <c r="O111" s="24">
        <v>0</v>
      </c>
      <c r="P111" s="24">
        <v>0</v>
      </c>
      <c r="Q111" s="73" t="s">
        <v>2752</v>
      </c>
      <c r="R111" s="24" t="s">
        <v>2753</v>
      </c>
      <c r="S111" s="147"/>
    </row>
    <row r="112" spans="1:19" ht="30.75" customHeight="1" x14ac:dyDescent="0.25">
      <c r="A112" s="75"/>
      <c r="B112" s="75">
        <v>101</v>
      </c>
      <c r="C112" s="24" t="s">
        <v>51</v>
      </c>
      <c r="D112" s="24" t="s">
        <v>202</v>
      </c>
      <c r="E112" s="24" t="s">
        <v>2792</v>
      </c>
      <c r="F112" s="24" t="s">
        <v>2188</v>
      </c>
      <c r="G112" s="85" t="s">
        <v>203</v>
      </c>
      <c r="H112" s="24" t="s">
        <v>2792</v>
      </c>
      <c r="I112" s="21"/>
      <c r="J112" s="21"/>
      <c r="K112" s="21" t="s">
        <v>2793</v>
      </c>
      <c r="L112" s="21" t="s">
        <v>1482</v>
      </c>
      <c r="M112" s="21" t="s">
        <v>1575</v>
      </c>
      <c r="N112" s="21" t="s">
        <v>1471</v>
      </c>
      <c r="O112" s="24">
        <v>0</v>
      </c>
      <c r="P112" s="24">
        <v>0</v>
      </c>
      <c r="Q112" s="73" t="s">
        <v>2752</v>
      </c>
      <c r="R112" s="24" t="s">
        <v>2753</v>
      </c>
      <c r="S112" s="147"/>
    </row>
    <row r="113" spans="1:19" ht="30.75" customHeight="1" x14ac:dyDescent="0.25">
      <c r="A113" s="75"/>
      <c r="B113" s="75">
        <v>102</v>
      </c>
      <c r="C113" s="24" t="s">
        <v>51</v>
      </c>
      <c r="D113" s="24" t="s">
        <v>202</v>
      </c>
      <c r="E113" s="24" t="s">
        <v>2503</v>
      </c>
      <c r="F113" s="24" t="s">
        <v>2188</v>
      </c>
      <c r="G113" s="85" t="s">
        <v>203</v>
      </c>
      <c r="H113" s="24" t="s">
        <v>2503</v>
      </c>
      <c r="I113" s="21"/>
      <c r="J113" s="21"/>
      <c r="K113" s="21" t="s">
        <v>2793</v>
      </c>
      <c r="L113" s="21" t="s">
        <v>1482</v>
      </c>
      <c r="M113" s="21" t="s">
        <v>1575</v>
      </c>
      <c r="N113" s="21" t="s">
        <v>1471</v>
      </c>
      <c r="O113" s="24">
        <v>0</v>
      </c>
      <c r="P113" s="24">
        <v>0</v>
      </c>
      <c r="Q113" s="73" t="s">
        <v>2752</v>
      </c>
      <c r="R113" s="24" t="s">
        <v>2753</v>
      </c>
      <c r="S113" s="147"/>
    </row>
    <row r="114" spans="1:19" ht="30.75" customHeight="1" x14ac:dyDescent="0.25">
      <c r="A114" s="75"/>
      <c r="B114" s="75">
        <v>103</v>
      </c>
      <c r="C114" s="24" t="s">
        <v>51</v>
      </c>
      <c r="D114" s="24" t="s">
        <v>202</v>
      </c>
      <c r="E114" s="24" t="s">
        <v>1477</v>
      </c>
      <c r="F114" s="24" t="s">
        <v>2188</v>
      </c>
      <c r="G114" s="85" t="s">
        <v>203</v>
      </c>
      <c r="H114" s="24" t="s">
        <v>1477</v>
      </c>
      <c r="I114" s="21"/>
      <c r="J114" s="21"/>
      <c r="K114" s="21" t="s">
        <v>2793</v>
      </c>
      <c r="L114" s="21" t="s">
        <v>1465</v>
      </c>
      <c r="M114" s="21" t="s">
        <v>1478</v>
      </c>
      <c r="N114" s="21" t="s">
        <v>1471</v>
      </c>
      <c r="O114" s="24">
        <v>0</v>
      </c>
      <c r="P114" s="24">
        <v>0</v>
      </c>
      <c r="Q114" s="73" t="s">
        <v>2752</v>
      </c>
      <c r="R114" s="24" t="s">
        <v>2753</v>
      </c>
      <c r="S114" s="147"/>
    </row>
    <row r="115" spans="1:19" ht="30.75" customHeight="1" x14ac:dyDescent="0.25">
      <c r="A115" s="103"/>
      <c r="B115" s="75">
        <v>104</v>
      </c>
      <c r="C115" s="24" t="s">
        <v>51</v>
      </c>
      <c r="D115" s="24" t="s">
        <v>202</v>
      </c>
      <c r="E115" s="104" t="s">
        <v>1561</v>
      </c>
      <c r="F115" s="24" t="s">
        <v>2188</v>
      </c>
      <c r="G115" s="85" t="s">
        <v>203</v>
      </c>
      <c r="H115" s="104" t="s">
        <v>1561</v>
      </c>
      <c r="I115" s="21"/>
      <c r="J115" s="21"/>
      <c r="K115" s="21" t="s">
        <v>2793</v>
      </c>
      <c r="L115" s="21" t="s">
        <v>1563</v>
      </c>
      <c r="M115" s="21" t="s">
        <v>1564</v>
      </c>
      <c r="N115" s="21" t="s">
        <v>1471</v>
      </c>
      <c r="O115" s="24">
        <v>0</v>
      </c>
      <c r="P115" s="24">
        <v>0</v>
      </c>
      <c r="Q115" s="73" t="s">
        <v>2752</v>
      </c>
      <c r="R115" s="24" t="s">
        <v>2753</v>
      </c>
      <c r="S115" s="149"/>
    </row>
    <row r="116" spans="1:19" ht="28.5" customHeight="1" x14ac:dyDescent="0.25">
      <c r="A116" s="75"/>
      <c r="B116" s="75">
        <v>105</v>
      </c>
      <c r="C116" s="24" t="s">
        <v>51</v>
      </c>
      <c r="D116" s="24" t="s">
        <v>202</v>
      </c>
      <c r="E116" s="24" t="s">
        <v>1456</v>
      </c>
      <c r="F116" s="24" t="s">
        <v>2695</v>
      </c>
      <c r="G116" s="85" t="s">
        <v>247</v>
      </c>
      <c r="H116" s="24" t="s">
        <v>1456</v>
      </c>
      <c r="I116" s="21"/>
      <c r="J116" s="21"/>
      <c r="K116" s="21" t="s">
        <v>2794</v>
      </c>
      <c r="L116" s="21" t="s">
        <v>1458</v>
      </c>
      <c r="M116" s="21" t="s">
        <v>1459</v>
      </c>
      <c r="N116" s="21" t="s">
        <v>1471</v>
      </c>
      <c r="O116" s="24">
        <v>0</v>
      </c>
      <c r="P116" s="73">
        <v>0</v>
      </c>
      <c r="Q116" s="73" t="s">
        <v>2752</v>
      </c>
      <c r="R116" s="24" t="s">
        <v>2753</v>
      </c>
      <c r="S116" s="147"/>
    </row>
    <row r="117" spans="1:19" ht="28.5" customHeight="1" x14ac:dyDescent="0.25">
      <c r="A117" s="75"/>
      <c r="B117" s="75">
        <v>106</v>
      </c>
      <c r="C117" s="24" t="s">
        <v>51</v>
      </c>
      <c r="D117" s="24" t="s">
        <v>202</v>
      </c>
      <c r="E117" s="24" t="s">
        <v>2526</v>
      </c>
      <c r="F117" s="24" t="s">
        <v>2695</v>
      </c>
      <c r="G117" s="85" t="s">
        <v>247</v>
      </c>
      <c r="H117" s="24" t="s">
        <v>2526</v>
      </c>
      <c r="I117" s="21"/>
      <c r="J117" s="21"/>
      <c r="K117" s="21" t="s">
        <v>2794</v>
      </c>
      <c r="L117" s="21" t="s">
        <v>1458</v>
      </c>
      <c r="M117" s="21" t="s">
        <v>1459</v>
      </c>
      <c r="N117" s="21" t="s">
        <v>1471</v>
      </c>
      <c r="O117" s="24">
        <v>0</v>
      </c>
      <c r="P117" s="24">
        <v>0</v>
      </c>
      <c r="Q117" s="73" t="s">
        <v>2752</v>
      </c>
      <c r="R117" s="24" t="s">
        <v>2753</v>
      </c>
      <c r="S117" s="147"/>
    </row>
    <row r="118" spans="1:19" ht="28.5" customHeight="1" x14ac:dyDescent="0.25">
      <c r="A118" s="75"/>
      <c r="B118" s="75">
        <v>107</v>
      </c>
      <c r="C118" s="24" t="s">
        <v>51</v>
      </c>
      <c r="D118" s="24" t="s">
        <v>202</v>
      </c>
      <c r="E118" s="24" t="s">
        <v>2519</v>
      </c>
      <c r="F118" s="24" t="s">
        <v>2695</v>
      </c>
      <c r="G118" s="85" t="s">
        <v>247</v>
      </c>
      <c r="H118" s="24" t="s">
        <v>2519</v>
      </c>
      <c r="I118" s="21"/>
      <c r="J118" s="21"/>
      <c r="K118" s="21" t="s">
        <v>2794</v>
      </c>
      <c r="L118" s="21" t="s">
        <v>1482</v>
      </c>
      <c r="M118" s="21" t="s">
        <v>1704</v>
      </c>
      <c r="N118" s="21" t="s">
        <v>1471</v>
      </c>
      <c r="O118" s="24">
        <v>0</v>
      </c>
      <c r="P118" s="24">
        <v>0</v>
      </c>
      <c r="Q118" s="73" t="s">
        <v>2752</v>
      </c>
      <c r="R118" s="24" t="s">
        <v>2753</v>
      </c>
      <c r="S118" s="147"/>
    </row>
    <row r="119" spans="1:19" ht="28.5" customHeight="1" x14ac:dyDescent="0.25">
      <c r="A119" s="75"/>
      <c r="B119" s="75">
        <v>108</v>
      </c>
      <c r="C119" s="24" t="s">
        <v>51</v>
      </c>
      <c r="D119" s="24" t="s">
        <v>202</v>
      </c>
      <c r="E119" s="24" t="s">
        <v>2456</v>
      </c>
      <c r="F119" s="24" t="s">
        <v>2695</v>
      </c>
      <c r="G119" s="85" t="s">
        <v>247</v>
      </c>
      <c r="H119" s="24" t="s">
        <v>2456</v>
      </c>
      <c r="I119" s="21"/>
      <c r="J119" s="21"/>
      <c r="K119" s="21" t="s">
        <v>2794</v>
      </c>
      <c r="L119" s="21" t="s">
        <v>1482</v>
      </c>
      <c r="M119" s="21" t="s">
        <v>2179</v>
      </c>
      <c r="N119" s="21" t="s">
        <v>1471</v>
      </c>
      <c r="O119" s="24">
        <v>0</v>
      </c>
      <c r="P119" s="24">
        <v>0</v>
      </c>
      <c r="Q119" s="73" t="s">
        <v>2752</v>
      </c>
      <c r="R119" s="24" t="s">
        <v>2753</v>
      </c>
      <c r="S119" s="147"/>
    </row>
    <row r="120" spans="1:19" ht="28.5" customHeight="1" x14ac:dyDescent="0.25">
      <c r="A120" s="75"/>
      <c r="B120" s="75">
        <v>109</v>
      </c>
      <c r="C120" s="24" t="s">
        <v>51</v>
      </c>
      <c r="D120" s="24" t="s">
        <v>202</v>
      </c>
      <c r="E120" s="24" t="s">
        <v>2458</v>
      </c>
      <c r="F120" s="24" t="s">
        <v>2695</v>
      </c>
      <c r="G120" s="85" t="s">
        <v>247</v>
      </c>
      <c r="H120" s="24" t="s">
        <v>2458</v>
      </c>
      <c r="I120" s="21"/>
      <c r="J120" s="21"/>
      <c r="K120" s="21" t="s">
        <v>2794</v>
      </c>
      <c r="L120" s="21" t="s">
        <v>1482</v>
      </c>
      <c r="M120" s="21" t="s">
        <v>2179</v>
      </c>
      <c r="N120" s="21" t="s">
        <v>1471</v>
      </c>
      <c r="O120" s="24">
        <v>0</v>
      </c>
      <c r="P120" s="24">
        <v>0</v>
      </c>
      <c r="Q120" s="73" t="s">
        <v>2752</v>
      </c>
      <c r="R120" s="24" t="s">
        <v>2753</v>
      </c>
      <c r="S120" s="147"/>
    </row>
    <row r="121" spans="1:19" ht="28.5" customHeight="1" x14ac:dyDescent="0.25">
      <c r="A121" s="75"/>
      <c r="B121" s="75">
        <v>110</v>
      </c>
      <c r="C121" s="24" t="s">
        <v>51</v>
      </c>
      <c r="D121" s="24" t="s">
        <v>202</v>
      </c>
      <c r="E121" s="24" t="s">
        <v>2755</v>
      </c>
      <c r="F121" s="24" t="s">
        <v>2695</v>
      </c>
      <c r="G121" s="85" t="s">
        <v>247</v>
      </c>
      <c r="H121" s="24" t="s">
        <v>2755</v>
      </c>
      <c r="I121" s="21"/>
      <c r="J121" s="21"/>
      <c r="K121" s="21" t="s">
        <v>2794</v>
      </c>
      <c r="L121" s="21" t="s">
        <v>1482</v>
      </c>
      <c r="M121" s="21" t="s">
        <v>1478</v>
      </c>
      <c r="N121" s="21" t="s">
        <v>1471</v>
      </c>
      <c r="O121" s="24">
        <v>0</v>
      </c>
      <c r="P121" s="24">
        <v>0</v>
      </c>
      <c r="Q121" s="73" t="s">
        <v>2752</v>
      </c>
      <c r="R121" s="24" t="s">
        <v>2753</v>
      </c>
      <c r="S121" s="147"/>
    </row>
    <row r="122" spans="1:19" ht="28.5" customHeight="1" x14ac:dyDescent="0.25">
      <c r="A122" s="75"/>
      <c r="B122" s="75">
        <v>111</v>
      </c>
      <c r="C122" s="24" t="s">
        <v>51</v>
      </c>
      <c r="D122" s="24" t="s">
        <v>202</v>
      </c>
      <c r="E122" s="24" t="s">
        <v>2756</v>
      </c>
      <c r="F122" s="24" t="s">
        <v>2695</v>
      </c>
      <c r="G122" s="85" t="s">
        <v>247</v>
      </c>
      <c r="H122" s="24" t="s">
        <v>2756</v>
      </c>
      <c r="I122" s="21"/>
      <c r="J122" s="21"/>
      <c r="K122" s="21" t="s">
        <v>2794</v>
      </c>
      <c r="L122" s="21" t="s">
        <v>1482</v>
      </c>
      <c r="M122" s="21" t="s">
        <v>1575</v>
      </c>
      <c r="N122" s="21" t="s">
        <v>1471</v>
      </c>
      <c r="O122" s="24">
        <v>0</v>
      </c>
      <c r="P122" s="24">
        <v>0</v>
      </c>
      <c r="Q122" s="73" t="s">
        <v>2752</v>
      </c>
      <c r="R122" s="24" t="s">
        <v>2753</v>
      </c>
      <c r="S122" s="147"/>
    </row>
    <row r="123" spans="1:19" ht="28.5" customHeight="1" x14ac:dyDescent="0.25">
      <c r="A123" s="75"/>
      <c r="B123" s="75">
        <v>112</v>
      </c>
      <c r="C123" s="24" t="s">
        <v>51</v>
      </c>
      <c r="D123" s="24" t="s">
        <v>202</v>
      </c>
      <c r="E123" s="24" t="s">
        <v>2757</v>
      </c>
      <c r="F123" s="24" t="s">
        <v>2695</v>
      </c>
      <c r="G123" s="85" t="s">
        <v>247</v>
      </c>
      <c r="H123" s="24" t="s">
        <v>2757</v>
      </c>
      <c r="I123" s="21"/>
      <c r="J123" s="21"/>
      <c r="K123" s="21" t="s">
        <v>2794</v>
      </c>
      <c r="L123" s="21" t="s">
        <v>1482</v>
      </c>
      <c r="M123" s="21" t="s">
        <v>2179</v>
      </c>
      <c r="N123" s="21" t="s">
        <v>1471</v>
      </c>
      <c r="O123" s="24">
        <v>0</v>
      </c>
      <c r="P123" s="24">
        <v>0</v>
      </c>
      <c r="Q123" s="73" t="s">
        <v>2752</v>
      </c>
      <c r="R123" s="24" t="s">
        <v>2753</v>
      </c>
      <c r="S123" s="147"/>
    </row>
    <row r="124" spans="1:19" ht="28.5" customHeight="1" x14ac:dyDescent="0.25">
      <c r="A124" s="75"/>
      <c r="B124" s="75">
        <v>113</v>
      </c>
      <c r="C124" s="24" t="s">
        <v>51</v>
      </c>
      <c r="D124" s="24" t="s">
        <v>202</v>
      </c>
      <c r="E124" s="24" t="s">
        <v>2758</v>
      </c>
      <c r="F124" s="24" t="s">
        <v>2695</v>
      </c>
      <c r="G124" s="85" t="s">
        <v>247</v>
      </c>
      <c r="H124" s="24" t="s">
        <v>2758</v>
      </c>
      <c r="I124" s="21"/>
      <c r="J124" s="21"/>
      <c r="K124" s="21" t="s">
        <v>2794</v>
      </c>
      <c r="L124" s="21" t="s">
        <v>1482</v>
      </c>
      <c r="M124" s="21" t="s">
        <v>1575</v>
      </c>
      <c r="N124" s="21" t="s">
        <v>1471</v>
      </c>
      <c r="O124" s="24">
        <v>0</v>
      </c>
      <c r="P124" s="24">
        <v>0</v>
      </c>
      <c r="Q124" s="73" t="s">
        <v>2752</v>
      </c>
      <c r="R124" s="24" t="s">
        <v>2753</v>
      </c>
      <c r="S124" s="147"/>
    </row>
    <row r="125" spans="1:19" ht="28.5" customHeight="1" x14ac:dyDescent="0.25">
      <c r="A125" s="75"/>
      <c r="B125" s="75">
        <v>114</v>
      </c>
      <c r="C125" s="24" t="s">
        <v>51</v>
      </c>
      <c r="D125" s="24" t="s">
        <v>202</v>
      </c>
      <c r="E125" s="24" t="s">
        <v>784</v>
      </c>
      <c r="F125" s="24" t="s">
        <v>2695</v>
      </c>
      <c r="G125" s="85" t="s">
        <v>247</v>
      </c>
      <c r="H125" s="24" t="s">
        <v>784</v>
      </c>
      <c r="I125" s="21"/>
      <c r="J125" s="21"/>
      <c r="K125" s="21" t="s">
        <v>2794</v>
      </c>
      <c r="L125" s="21" t="s">
        <v>1482</v>
      </c>
      <c r="M125" s="21" t="s">
        <v>1466</v>
      </c>
      <c r="N125" s="21" t="s">
        <v>1471</v>
      </c>
      <c r="O125" s="24">
        <v>0</v>
      </c>
      <c r="P125" s="24">
        <v>0</v>
      </c>
      <c r="Q125" s="73" t="s">
        <v>2752</v>
      </c>
      <c r="R125" s="24" t="s">
        <v>2753</v>
      </c>
      <c r="S125" s="147"/>
    </row>
    <row r="126" spans="1:19" ht="28.5" customHeight="1" x14ac:dyDescent="0.25">
      <c r="A126" s="75"/>
      <c r="B126" s="75">
        <v>115</v>
      </c>
      <c r="C126" s="24" t="s">
        <v>51</v>
      </c>
      <c r="D126" s="24" t="s">
        <v>202</v>
      </c>
      <c r="E126" s="24" t="s">
        <v>2759</v>
      </c>
      <c r="F126" s="24" t="s">
        <v>2695</v>
      </c>
      <c r="G126" s="85" t="s">
        <v>247</v>
      </c>
      <c r="H126" s="24" t="s">
        <v>2759</v>
      </c>
      <c r="I126" s="21"/>
      <c r="J126" s="21"/>
      <c r="K126" s="21" t="s">
        <v>2794</v>
      </c>
      <c r="L126" s="21" t="s">
        <v>1482</v>
      </c>
      <c r="M126" s="21" t="s">
        <v>1575</v>
      </c>
      <c r="N126" s="21" t="s">
        <v>1471</v>
      </c>
      <c r="O126" s="24">
        <v>0</v>
      </c>
      <c r="P126" s="24">
        <v>0</v>
      </c>
      <c r="Q126" s="73" t="s">
        <v>2752</v>
      </c>
      <c r="R126" s="24" t="s">
        <v>2753</v>
      </c>
      <c r="S126" s="147"/>
    </row>
    <row r="127" spans="1:19" ht="28.5" customHeight="1" x14ac:dyDescent="0.25">
      <c r="A127" s="75"/>
      <c r="B127" s="75">
        <v>116</v>
      </c>
      <c r="C127" s="24" t="s">
        <v>51</v>
      </c>
      <c r="D127" s="24" t="s">
        <v>202</v>
      </c>
      <c r="E127" s="24" t="s">
        <v>2760</v>
      </c>
      <c r="F127" s="24" t="s">
        <v>2695</v>
      </c>
      <c r="G127" s="85" t="s">
        <v>247</v>
      </c>
      <c r="H127" s="24" t="s">
        <v>2760</v>
      </c>
      <c r="I127" s="21"/>
      <c r="J127" s="21"/>
      <c r="K127" s="21" t="s">
        <v>2794</v>
      </c>
      <c r="L127" s="21" t="s">
        <v>1482</v>
      </c>
      <c r="M127" s="21" t="s">
        <v>1575</v>
      </c>
      <c r="N127" s="21" t="s">
        <v>1471</v>
      </c>
      <c r="O127" s="24">
        <v>0</v>
      </c>
      <c r="P127" s="24">
        <v>0</v>
      </c>
      <c r="Q127" s="73" t="s">
        <v>2752</v>
      </c>
      <c r="R127" s="24" t="s">
        <v>2753</v>
      </c>
      <c r="S127" s="147"/>
    </row>
    <row r="128" spans="1:19" ht="27" customHeight="1" x14ac:dyDescent="0.25">
      <c r="A128" s="75"/>
      <c r="B128" s="75">
        <v>117</v>
      </c>
      <c r="C128" s="24" t="s">
        <v>51</v>
      </c>
      <c r="D128" s="24" t="s">
        <v>202</v>
      </c>
      <c r="E128" s="24" t="s">
        <v>2761</v>
      </c>
      <c r="F128" s="24" t="s">
        <v>2695</v>
      </c>
      <c r="G128" s="85" t="s">
        <v>247</v>
      </c>
      <c r="H128" s="24" t="s">
        <v>2761</v>
      </c>
      <c r="I128" s="21"/>
      <c r="J128" s="21"/>
      <c r="K128" s="21" t="s">
        <v>2794</v>
      </c>
      <c r="L128" s="21" t="s">
        <v>1482</v>
      </c>
      <c r="M128" s="21" t="s">
        <v>1575</v>
      </c>
      <c r="N128" s="21" t="s">
        <v>1471</v>
      </c>
      <c r="O128" s="24">
        <v>0</v>
      </c>
      <c r="P128" s="24">
        <v>0</v>
      </c>
      <c r="Q128" s="73" t="s">
        <v>2752</v>
      </c>
      <c r="R128" s="24" t="s">
        <v>2753</v>
      </c>
      <c r="S128" s="147"/>
    </row>
    <row r="129" spans="1:19" ht="28.5" customHeight="1" x14ac:dyDescent="0.25">
      <c r="A129" s="75"/>
      <c r="B129" s="75">
        <v>118</v>
      </c>
      <c r="C129" s="24" t="s">
        <v>51</v>
      </c>
      <c r="D129" s="24" t="s">
        <v>202</v>
      </c>
      <c r="E129" s="24" t="s">
        <v>2762</v>
      </c>
      <c r="F129" s="24" t="s">
        <v>2695</v>
      </c>
      <c r="G129" s="85" t="s">
        <v>247</v>
      </c>
      <c r="H129" s="24" t="s">
        <v>2762</v>
      </c>
      <c r="I129" s="21"/>
      <c r="J129" s="21"/>
      <c r="K129" s="21" t="s">
        <v>2794</v>
      </c>
      <c r="L129" s="21" t="s">
        <v>1482</v>
      </c>
      <c r="M129" s="21" t="s">
        <v>1575</v>
      </c>
      <c r="N129" s="21" t="s">
        <v>1471</v>
      </c>
      <c r="O129" s="24">
        <v>0</v>
      </c>
      <c r="P129" s="24">
        <v>0</v>
      </c>
      <c r="Q129" s="73" t="s">
        <v>2752</v>
      </c>
      <c r="R129" s="24" t="s">
        <v>2753</v>
      </c>
      <c r="S129" s="147"/>
    </row>
    <row r="130" spans="1:19" ht="28.5" customHeight="1" x14ac:dyDescent="0.25">
      <c r="A130" s="75"/>
      <c r="B130" s="75">
        <v>119</v>
      </c>
      <c r="C130" s="24" t="s">
        <v>51</v>
      </c>
      <c r="D130" s="24" t="s">
        <v>202</v>
      </c>
      <c r="E130" s="24" t="s">
        <v>2763</v>
      </c>
      <c r="F130" s="24" t="s">
        <v>2695</v>
      </c>
      <c r="G130" s="85" t="s">
        <v>247</v>
      </c>
      <c r="H130" s="24" t="s">
        <v>2763</v>
      </c>
      <c r="I130" s="21"/>
      <c r="J130" s="21"/>
      <c r="K130" s="21" t="s">
        <v>2794</v>
      </c>
      <c r="L130" s="21" t="s">
        <v>1482</v>
      </c>
      <c r="M130" s="21" t="s">
        <v>2665</v>
      </c>
      <c r="N130" s="21" t="s">
        <v>1471</v>
      </c>
      <c r="O130" s="24">
        <v>0</v>
      </c>
      <c r="P130" s="24">
        <v>0</v>
      </c>
      <c r="Q130" s="73" t="s">
        <v>2752</v>
      </c>
      <c r="R130" s="24" t="s">
        <v>2753</v>
      </c>
      <c r="S130" s="147"/>
    </row>
    <row r="131" spans="1:19" ht="28.5" customHeight="1" x14ac:dyDescent="0.25">
      <c r="A131" s="75"/>
      <c r="B131" s="75">
        <v>120</v>
      </c>
      <c r="C131" s="24" t="s">
        <v>51</v>
      </c>
      <c r="D131" s="24" t="s">
        <v>202</v>
      </c>
      <c r="E131" s="24" t="s">
        <v>2764</v>
      </c>
      <c r="F131" s="24" t="s">
        <v>2695</v>
      </c>
      <c r="G131" s="85" t="s">
        <v>247</v>
      </c>
      <c r="H131" s="24" t="s">
        <v>2764</v>
      </c>
      <c r="I131" s="21"/>
      <c r="J131" s="21"/>
      <c r="K131" s="21" t="s">
        <v>2794</v>
      </c>
      <c r="L131" s="21" t="s">
        <v>1482</v>
      </c>
      <c r="M131" s="21" t="s">
        <v>1575</v>
      </c>
      <c r="N131" s="21" t="s">
        <v>1471</v>
      </c>
      <c r="O131" s="24">
        <v>0</v>
      </c>
      <c r="P131" s="24">
        <v>0</v>
      </c>
      <c r="Q131" s="73" t="s">
        <v>2752</v>
      </c>
      <c r="R131" s="24" t="s">
        <v>2753</v>
      </c>
      <c r="S131" s="147"/>
    </row>
    <row r="132" spans="1:19" ht="28.5" customHeight="1" x14ac:dyDescent="0.25">
      <c r="A132" s="75"/>
      <c r="B132" s="75">
        <v>121</v>
      </c>
      <c r="C132" s="24" t="s">
        <v>51</v>
      </c>
      <c r="D132" s="24" t="s">
        <v>202</v>
      </c>
      <c r="E132" s="24" t="s">
        <v>2765</v>
      </c>
      <c r="F132" s="24" t="s">
        <v>2695</v>
      </c>
      <c r="G132" s="85" t="s">
        <v>247</v>
      </c>
      <c r="H132" s="24" t="s">
        <v>2765</v>
      </c>
      <c r="I132" s="21"/>
      <c r="J132" s="21"/>
      <c r="K132" s="21" t="s">
        <v>2794</v>
      </c>
      <c r="L132" s="21" t="s">
        <v>1482</v>
      </c>
      <c r="M132" s="21" t="s">
        <v>1575</v>
      </c>
      <c r="N132" s="21" t="s">
        <v>1471</v>
      </c>
      <c r="O132" s="24">
        <v>0</v>
      </c>
      <c r="P132" s="24">
        <v>0</v>
      </c>
      <c r="Q132" s="73" t="s">
        <v>2752</v>
      </c>
      <c r="R132" s="24" t="s">
        <v>2753</v>
      </c>
      <c r="S132" s="147"/>
    </row>
    <row r="133" spans="1:19" ht="28.5" customHeight="1" x14ac:dyDescent="0.25">
      <c r="A133" s="75"/>
      <c r="B133" s="75">
        <v>122</v>
      </c>
      <c r="C133" s="24" t="s">
        <v>51</v>
      </c>
      <c r="D133" s="24" t="s">
        <v>202</v>
      </c>
      <c r="E133" s="24" t="s">
        <v>2766</v>
      </c>
      <c r="F133" s="24" t="s">
        <v>2795</v>
      </c>
      <c r="G133" s="85" t="s">
        <v>247</v>
      </c>
      <c r="H133" s="24" t="s">
        <v>2766</v>
      </c>
      <c r="I133" s="21"/>
      <c r="J133" s="21"/>
      <c r="K133" s="21" t="s">
        <v>2794</v>
      </c>
      <c r="L133" s="21" t="s">
        <v>1458</v>
      </c>
      <c r="M133" s="21" t="s">
        <v>1459</v>
      </c>
      <c r="N133" s="21" t="s">
        <v>1471</v>
      </c>
      <c r="O133" s="24">
        <v>0</v>
      </c>
      <c r="P133" s="24">
        <v>0</v>
      </c>
      <c r="Q133" s="73" t="s">
        <v>2752</v>
      </c>
      <c r="R133" s="24" t="s">
        <v>2753</v>
      </c>
      <c r="S133" s="147"/>
    </row>
    <row r="134" spans="1:19" ht="28.5" customHeight="1" x14ac:dyDescent="0.25">
      <c r="A134" s="75"/>
      <c r="B134" s="75">
        <v>123</v>
      </c>
      <c r="C134" s="24" t="s">
        <v>51</v>
      </c>
      <c r="D134" s="24" t="s">
        <v>202</v>
      </c>
      <c r="E134" s="24" t="s">
        <v>2767</v>
      </c>
      <c r="F134" s="24" t="s">
        <v>2795</v>
      </c>
      <c r="G134" s="85" t="s">
        <v>247</v>
      </c>
      <c r="H134" s="24" t="s">
        <v>2767</v>
      </c>
      <c r="I134" s="21"/>
      <c r="J134" s="21"/>
      <c r="K134" s="21" t="s">
        <v>2794</v>
      </c>
      <c r="L134" s="21" t="s">
        <v>1458</v>
      </c>
      <c r="M134" s="21" t="s">
        <v>1459</v>
      </c>
      <c r="N134" s="21" t="s">
        <v>1471</v>
      </c>
      <c r="O134" s="24">
        <v>0</v>
      </c>
      <c r="P134" s="24">
        <v>0</v>
      </c>
      <c r="Q134" s="73" t="s">
        <v>2752</v>
      </c>
      <c r="R134" s="24" t="s">
        <v>2753</v>
      </c>
      <c r="S134" s="147"/>
    </row>
    <row r="135" spans="1:19" ht="28.5" customHeight="1" x14ac:dyDescent="0.25">
      <c r="A135" s="75"/>
      <c r="B135" s="75">
        <v>124</v>
      </c>
      <c r="C135" s="24" t="s">
        <v>51</v>
      </c>
      <c r="D135" s="24" t="s">
        <v>202</v>
      </c>
      <c r="E135" s="24" t="s">
        <v>2768</v>
      </c>
      <c r="F135" s="24" t="s">
        <v>2795</v>
      </c>
      <c r="G135" s="85" t="s">
        <v>247</v>
      </c>
      <c r="H135" s="24" t="s">
        <v>2768</v>
      </c>
      <c r="I135" s="21"/>
      <c r="J135" s="21"/>
      <c r="K135" s="21" t="s">
        <v>2794</v>
      </c>
      <c r="L135" s="21" t="s">
        <v>1458</v>
      </c>
      <c r="M135" s="21" t="s">
        <v>1459</v>
      </c>
      <c r="N135" s="21" t="s">
        <v>1471</v>
      </c>
      <c r="O135" s="24">
        <v>0</v>
      </c>
      <c r="P135" s="24">
        <v>0</v>
      </c>
      <c r="Q135" s="73" t="s">
        <v>2752</v>
      </c>
      <c r="R135" s="24" t="s">
        <v>2753</v>
      </c>
      <c r="S135" s="147"/>
    </row>
    <row r="136" spans="1:19" ht="28.5" customHeight="1" x14ac:dyDescent="0.25">
      <c r="A136" s="75"/>
      <c r="B136" s="75">
        <v>125</v>
      </c>
      <c r="C136" s="24" t="s">
        <v>51</v>
      </c>
      <c r="D136" s="24" t="s">
        <v>202</v>
      </c>
      <c r="E136" s="24" t="s">
        <v>2769</v>
      </c>
      <c r="F136" s="24" t="s">
        <v>2795</v>
      </c>
      <c r="G136" s="85" t="s">
        <v>247</v>
      </c>
      <c r="H136" s="24" t="s">
        <v>2769</v>
      </c>
      <c r="I136" s="21"/>
      <c r="J136" s="21"/>
      <c r="K136" s="21" t="s">
        <v>2794</v>
      </c>
      <c r="L136" s="21" t="s">
        <v>1458</v>
      </c>
      <c r="M136" s="21" t="s">
        <v>1459</v>
      </c>
      <c r="N136" s="21" t="s">
        <v>1471</v>
      </c>
      <c r="O136" s="24">
        <v>0</v>
      </c>
      <c r="P136" s="24">
        <v>0</v>
      </c>
      <c r="Q136" s="73" t="s">
        <v>2752</v>
      </c>
      <c r="R136" s="24" t="s">
        <v>2753</v>
      </c>
      <c r="S136" s="147"/>
    </row>
    <row r="137" spans="1:19" ht="28.5" customHeight="1" x14ac:dyDescent="0.25">
      <c r="A137" s="75"/>
      <c r="B137" s="75">
        <v>126</v>
      </c>
      <c r="C137" s="24" t="s">
        <v>51</v>
      </c>
      <c r="D137" s="24" t="s">
        <v>202</v>
      </c>
      <c r="E137" s="24" t="s">
        <v>2010</v>
      </c>
      <c r="F137" s="24" t="s">
        <v>2795</v>
      </c>
      <c r="G137" s="85" t="s">
        <v>247</v>
      </c>
      <c r="H137" s="24" t="s">
        <v>2010</v>
      </c>
      <c r="I137" s="21"/>
      <c r="J137" s="21"/>
      <c r="K137" s="21" t="s">
        <v>2794</v>
      </c>
      <c r="L137" s="21" t="s">
        <v>1458</v>
      </c>
      <c r="M137" s="21" t="s">
        <v>1459</v>
      </c>
      <c r="N137" s="21" t="s">
        <v>1471</v>
      </c>
      <c r="O137" s="24">
        <v>0</v>
      </c>
      <c r="P137" s="24">
        <v>0</v>
      </c>
      <c r="Q137" s="73" t="s">
        <v>2752</v>
      </c>
      <c r="R137" s="24" t="s">
        <v>2753</v>
      </c>
      <c r="S137" s="147"/>
    </row>
    <row r="138" spans="1:19" ht="28.5" customHeight="1" x14ac:dyDescent="0.25">
      <c r="A138" s="75"/>
      <c r="B138" s="75">
        <v>127</v>
      </c>
      <c r="C138" s="24" t="s">
        <v>51</v>
      </c>
      <c r="D138" s="24" t="s">
        <v>202</v>
      </c>
      <c r="E138" s="24" t="s">
        <v>2012</v>
      </c>
      <c r="F138" s="24" t="s">
        <v>2795</v>
      </c>
      <c r="G138" s="85" t="s">
        <v>247</v>
      </c>
      <c r="H138" s="24" t="s">
        <v>2012</v>
      </c>
      <c r="I138" s="21"/>
      <c r="J138" s="21"/>
      <c r="K138" s="21" t="s">
        <v>2794</v>
      </c>
      <c r="L138" s="21" t="s">
        <v>1458</v>
      </c>
      <c r="M138" s="21" t="s">
        <v>1459</v>
      </c>
      <c r="N138" s="21" t="s">
        <v>1471</v>
      </c>
      <c r="O138" s="24">
        <v>0</v>
      </c>
      <c r="P138" s="24">
        <v>0</v>
      </c>
      <c r="Q138" s="73" t="s">
        <v>2752</v>
      </c>
      <c r="R138" s="24" t="s">
        <v>2753</v>
      </c>
      <c r="S138" s="147"/>
    </row>
    <row r="139" spans="1:19" ht="28.5" customHeight="1" x14ac:dyDescent="0.25">
      <c r="A139" s="75"/>
      <c r="B139" s="75">
        <v>128</v>
      </c>
      <c r="C139" s="24" t="s">
        <v>51</v>
      </c>
      <c r="D139" s="24" t="s">
        <v>202</v>
      </c>
      <c r="E139" s="24" t="s">
        <v>2371</v>
      </c>
      <c r="F139" s="24" t="s">
        <v>2795</v>
      </c>
      <c r="G139" s="85" t="s">
        <v>247</v>
      </c>
      <c r="H139" s="24" t="s">
        <v>2371</v>
      </c>
      <c r="I139" s="21"/>
      <c r="J139" s="21"/>
      <c r="K139" s="21" t="s">
        <v>2794</v>
      </c>
      <c r="L139" s="21" t="s">
        <v>1458</v>
      </c>
      <c r="M139" s="21" t="s">
        <v>1459</v>
      </c>
      <c r="N139" s="21" t="s">
        <v>1471</v>
      </c>
      <c r="O139" s="24">
        <v>0</v>
      </c>
      <c r="P139" s="24">
        <v>0</v>
      </c>
      <c r="Q139" s="73" t="s">
        <v>2752</v>
      </c>
      <c r="R139" s="24" t="s">
        <v>2753</v>
      </c>
      <c r="S139" s="147"/>
    </row>
    <row r="140" spans="1:19" ht="28.5" customHeight="1" x14ac:dyDescent="0.25">
      <c r="A140" s="75"/>
      <c r="B140" s="75">
        <v>129</v>
      </c>
      <c r="C140" s="24" t="s">
        <v>51</v>
      </c>
      <c r="D140" s="24" t="s">
        <v>202</v>
      </c>
      <c r="E140" s="24" t="s">
        <v>2373</v>
      </c>
      <c r="F140" s="24" t="s">
        <v>2795</v>
      </c>
      <c r="G140" s="85" t="s">
        <v>247</v>
      </c>
      <c r="H140" s="24" t="s">
        <v>2373</v>
      </c>
      <c r="I140" s="21"/>
      <c r="J140" s="21"/>
      <c r="K140" s="21" t="s">
        <v>2794</v>
      </c>
      <c r="L140" s="21" t="s">
        <v>1458</v>
      </c>
      <c r="M140" s="21" t="s">
        <v>1459</v>
      </c>
      <c r="N140" s="21" t="s">
        <v>1471</v>
      </c>
      <c r="O140" s="24">
        <v>0</v>
      </c>
      <c r="P140" s="24">
        <v>0</v>
      </c>
      <c r="Q140" s="73" t="s">
        <v>2752</v>
      </c>
      <c r="R140" s="24" t="s">
        <v>2753</v>
      </c>
      <c r="S140" s="147"/>
    </row>
    <row r="141" spans="1:19" ht="28.5" customHeight="1" x14ac:dyDescent="0.25">
      <c r="A141" s="75"/>
      <c r="B141" s="75">
        <v>130</v>
      </c>
      <c r="C141" s="24" t="s">
        <v>51</v>
      </c>
      <c r="D141" s="24" t="s">
        <v>202</v>
      </c>
      <c r="E141" s="24" t="s">
        <v>2772</v>
      </c>
      <c r="F141" s="24" t="s">
        <v>2795</v>
      </c>
      <c r="G141" s="85" t="s">
        <v>247</v>
      </c>
      <c r="H141" s="24" t="s">
        <v>2772</v>
      </c>
      <c r="I141" s="21"/>
      <c r="J141" s="21"/>
      <c r="K141" s="21" t="s">
        <v>2794</v>
      </c>
      <c r="L141" s="21" t="s">
        <v>1482</v>
      </c>
      <c r="M141" s="21" t="s">
        <v>1575</v>
      </c>
      <c r="N141" s="21" t="s">
        <v>1471</v>
      </c>
      <c r="O141" s="24">
        <v>0</v>
      </c>
      <c r="P141" s="24">
        <v>0</v>
      </c>
      <c r="Q141" s="73" t="s">
        <v>2752</v>
      </c>
      <c r="R141" s="24" t="s">
        <v>2753</v>
      </c>
      <c r="S141" s="147"/>
    </row>
    <row r="142" spans="1:19" ht="28.5" customHeight="1" x14ac:dyDescent="0.25">
      <c r="A142" s="75"/>
      <c r="B142" s="75">
        <v>131</v>
      </c>
      <c r="C142" s="24" t="s">
        <v>51</v>
      </c>
      <c r="D142" s="24" t="s">
        <v>202</v>
      </c>
      <c r="E142" s="24" t="s">
        <v>2773</v>
      </c>
      <c r="F142" s="24" t="s">
        <v>2795</v>
      </c>
      <c r="G142" s="85" t="s">
        <v>247</v>
      </c>
      <c r="H142" s="24" t="s">
        <v>2773</v>
      </c>
      <c r="I142" s="21"/>
      <c r="J142" s="21"/>
      <c r="K142" s="21" t="s">
        <v>2794</v>
      </c>
      <c r="L142" s="21" t="s">
        <v>1482</v>
      </c>
      <c r="M142" s="21" t="s">
        <v>1575</v>
      </c>
      <c r="N142" s="21" t="s">
        <v>1471</v>
      </c>
      <c r="O142" s="24">
        <v>0</v>
      </c>
      <c r="P142" s="24">
        <v>0</v>
      </c>
      <c r="Q142" s="73" t="s">
        <v>2752</v>
      </c>
      <c r="R142" s="24" t="s">
        <v>2753</v>
      </c>
      <c r="S142" s="147"/>
    </row>
    <row r="143" spans="1:19" ht="27" customHeight="1" x14ac:dyDescent="0.25">
      <c r="A143" s="75"/>
      <c r="B143" s="75">
        <v>132</v>
      </c>
      <c r="C143" s="24" t="s">
        <v>51</v>
      </c>
      <c r="D143" s="24" t="s">
        <v>202</v>
      </c>
      <c r="E143" s="24" t="s">
        <v>2774</v>
      </c>
      <c r="F143" s="24" t="s">
        <v>2795</v>
      </c>
      <c r="G143" s="85" t="s">
        <v>247</v>
      </c>
      <c r="H143" s="24" t="s">
        <v>2774</v>
      </c>
      <c r="I143" s="21"/>
      <c r="J143" s="21"/>
      <c r="K143" s="21" t="s">
        <v>2794</v>
      </c>
      <c r="L143" s="21" t="s">
        <v>1482</v>
      </c>
      <c r="M143" s="21" t="s">
        <v>1575</v>
      </c>
      <c r="N143" s="21" t="s">
        <v>1471</v>
      </c>
      <c r="O143" s="24">
        <v>0</v>
      </c>
      <c r="P143" s="24">
        <v>0</v>
      </c>
      <c r="Q143" s="73" t="s">
        <v>2752</v>
      </c>
      <c r="R143" s="24" t="s">
        <v>2753</v>
      </c>
      <c r="S143" s="147"/>
    </row>
    <row r="144" spans="1:19" ht="28.5" customHeight="1" x14ac:dyDescent="0.25">
      <c r="A144" s="75"/>
      <c r="B144" s="75">
        <v>133</v>
      </c>
      <c r="C144" s="24" t="s">
        <v>51</v>
      </c>
      <c r="D144" s="24" t="s">
        <v>202</v>
      </c>
      <c r="E144" s="24" t="s">
        <v>2775</v>
      </c>
      <c r="F144" s="24" t="s">
        <v>2795</v>
      </c>
      <c r="G144" s="85" t="s">
        <v>247</v>
      </c>
      <c r="H144" s="24" t="s">
        <v>2775</v>
      </c>
      <c r="I144" s="21"/>
      <c r="J144" s="21"/>
      <c r="K144" s="21" t="s">
        <v>2794</v>
      </c>
      <c r="L144" s="21" t="s">
        <v>1482</v>
      </c>
      <c r="M144" s="21" t="s">
        <v>1575</v>
      </c>
      <c r="N144" s="21" t="s">
        <v>1471</v>
      </c>
      <c r="O144" s="24">
        <v>0</v>
      </c>
      <c r="P144" s="24">
        <v>0</v>
      </c>
      <c r="Q144" s="73" t="s">
        <v>2752</v>
      </c>
      <c r="R144" s="24" t="s">
        <v>2753</v>
      </c>
      <c r="S144" s="147"/>
    </row>
    <row r="145" spans="1:19" ht="28.5" customHeight="1" x14ac:dyDescent="0.25">
      <c r="A145" s="75"/>
      <c r="B145" s="75">
        <v>134</v>
      </c>
      <c r="C145" s="24" t="s">
        <v>51</v>
      </c>
      <c r="D145" s="24" t="s">
        <v>202</v>
      </c>
      <c r="E145" s="24" t="s">
        <v>2776</v>
      </c>
      <c r="F145" s="24" t="s">
        <v>2795</v>
      </c>
      <c r="G145" s="85" t="s">
        <v>247</v>
      </c>
      <c r="H145" s="24" t="s">
        <v>2776</v>
      </c>
      <c r="I145" s="21"/>
      <c r="J145" s="21"/>
      <c r="K145" s="21" t="s">
        <v>2794</v>
      </c>
      <c r="L145" s="21" t="s">
        <v>1482</v>
      </c>
      <c r="M145" s="21" t="s">
        <v>1575</v>
      </c>
      <c r="N145" s="21" t="s">
        <v>1471</v>
      </c>
      <c r="O145" s="24">
        <v>0</v>
      </c>
      <c r="P145" s="24">
        <v>0</v>
      </c>
      <c r="Q145" s="73" t="s">
        <v>2752</v>
      </c>
      <c r="R145" s="24" t="s">
        <v>2753</v>
      </c>
      <c r="S145" s="147"/>
    </row>
    <row r="146" spans="1:19" ht="28.5" customHeight="1" x14ac:dyDescent="0.25">
      <c r="A146" s="75"/>
      <c r="B146" s="75">
        <v>135</v>
      </c>
      <c r="C146" s="24" t="s">
        <v>51</v>
      </c>
      <c r="D146" s="24" t="s">
        <v>202</v>
      </c>
      <c r="E146" s="24" t="s">
        <v>886</v>
      </c>
      <c r="F146" s="24" t="s">
        <v>2795</v>
      </c>
      <c r="G146" s="85" t="s">
        <v>247</v>
      </c>
      <c r="H146" s="24" t="s">
        <v>886</v>
      </c>
      <c r="I146" s="21"/>
      <c r="J146" s="21"/>
      <c r="K146" s="21" t="s">
        <v>2794</v>
      </c>
      <c r="L146" s="21" t="s">
        <v>1487</v>
      </c>
      <c r="M146" s="21" t="s">
        <v>1488</v>
      </c>
      <c r="N146" s="21" t="s">
        <v>1471</v>
      </c>
      <c r="O146" s="24">
        <v>0</v>
      </c>
      <c r="P146" s="24">
        <v>0</v>
      </c>
      <c r="Q146" s="73" t="s">
        <v>2752</v>
      </c>
      <c r="R146" s="24" t="s">
        <v>2753</v>
      </c>
      <c r="S146" s="147"/>
    </row>
    <row r="147" spans="1:19" ht="28.5" customHeight="1" x14ac:dyDescent="0.25">
      <c r="A147" s="75"/>
      <c r="B147" s="75">
        <v>136</v>
      </c>
      <c r="C147" s="24" t="s">
        <v>51</v>
      </c>
      <c r="D147" s="24" t="s">
        <v>202</v>
      </c>
      <c r="E147" s="24" t="s">
        <v>885</v>
      </c>
      <c r="F147" s="24" t="s">
        <v>2795</v>
      </c>
      <c r="G147" s="85" t="s">
        <v>247</v>
      </c>
      <c r="H147" s="24" t="s">
        <v>885</v>
      </c>
      <c r="I147" s="21"/>
      <c r="J147" s="21"/>
      <c r="K147" s="21" t="s">
        <v>2794</v>
      </c>
      <c r="L147" s="21" t="s">
        <v>1487</v>
      </c>
      <c r="M147" s="21" t="s">
        <v>1488</v>
      </c>
      <c r="N147" s="21" t="s">
        <v>1471</v>
      </c>
      <c r="O147" s="24">
        <v>0</v>
      </c>
      <c r="P147" s="24">
        <v>0</v>
      </c>
      <c r="Q147" s="73" t="s">
        <v>2752</v>
      </c>
      <c r="R147" s="24" t="s">
        <v>2753</v>
      </c>
      <c r="S147" s="147"/>
    </row>
    <row r="148" spans="1:19" ht="28.5" customHeight="1" x14ac:dyDescent="0.25">
      <c r="A148" s="75"/>
      <c r="B148" s="75">
        <v>137</v>
      </c>
      <c r="C148" s="24" t="s">
        <v>51</v>
      </c>
      <c r="D148" s="24" t="s">
        <v>202</v>
      </c>
      <c r="E148" s="24" t="s">
        <v>1970</v>
      </c>
      <c r="F148" s="24" t="s">
        <v>2795</v>
      </c>
      <c r="G148" s="85" t="s">
        <v>247</v>
      </c>
      <c r="H148" s="24" t="s">
        <v>1970</v>
      </c>
      <c r="I148" s="21"/>
      <c r="J148" s="21"/>
      <c r="K148" s="21" t="s">
        <v>2794</v>
      </c>
      <c r="L148" s="21" t="s">
        <v>1487</v>
      </c>
      <c r="M148" s="21" t="s">
        <v>1488</v>
      </c>
      <c r="N148" s="21" t="s">
        <v>1471</v>
      </c>
      <c r="O148" s="24">
        <v>0</v>
      </c>
      <c r="P148" s="24">
        <v>0</v>
      </c>
      <c r="Q148" s="73" t="s">
        <v>2752</v>
      </c>
      <c r="R148" s="24" t="s">
        <v>2753</v>
      </c>
      <c r="S148" s="147"/>
    </row>
    <row r="149" spans="1:19" ht="28.5" customHeight="1" x14ac:dyDescent="0.25">
      <c r="A149" s="75"/>
      <c r="B149" s="75">
        <v>138</v>
      </c>
      <c r="C149" s="24" t="s">
        <v>51</v>
      </c>
      <c r="D149" s="24" t="s">
        <v>202</v>
      </c>
      <c r="E149" s="24" t="s">
        <v>2777</v>
      </c>
      <c r="F149" s="24" t="s">
        <v>2795</v>
      </c>
      <c r="G149" s="85" t="s">
        <v>247</v>
      </c>
      <c r="H149" s="24" t="s">
        <v>2777</v>
      </c>
      <c r="I149" s="21"/>
      <c r="J149" s="21"/>
      <c r="K149" s="21" t="s">
        <v>2794</v>
      </c>
      <c r="L149" s="21" t="s">
        <v>1487</v>
      </c>
      <c r="M149" s="21" t="s">
        <v>1488</v>
      </c>
      <c r="N149" s="21" t="s">
        <v>1471</v>
      </c>
      <c r="O149" s="24">
        <v>0</v>
      </c>
      <c r="P149" s="24">
        <v>0</v>
      </c>
      <c r="Q149" s="73" t="s">
        <v>2752</v>
      </c>
      <c r="R149" s="24" t="s">
        <v>2753</v>
      </c>
      <c r="S149" s="147"/>
    </row>
    <row r="150" spans="1:19" ht="28.5" customHeight="1" x14ac:dyDescent="0.25">
      <c r="A150" s="75"/>
      <c r="B150" s="75">
        <v>139</v>
      </c>
      <c r="C150" s="24" t="s">
        <v>51</v>
      </c>
      <c r="D150" s="24" t="s">
        <v>202</v>
      </c>
      <c r="E150" s="24" t="s">
        <v>2778</v>
      </c>
      <c r="F150" s="24" t="s">
        <v>2795</v>
      </c>
      <c r="G150" s="85" t="s">
        <v>247</v>
      </c>
      <c r="H150" s="24" t="s">
        <v>2778</v>
      </c>
      <c r="I150" s="21"/>
      <c r="J150" s="21"/>
      <c r="K150" s="21" t="s">
        <v>2794</v>
      </c>
      <c r="L150" s="21" t="s">
        <v>1487</v>
      </c>
      <c r="M150" s="21" t="s">
        <v>1488</v>
      </c>
      <c r="N150" s="21" t="s">
        <v>1471</v>
      </c>
      <c r="O150" s="24">
        <v>0</v>
      </c>
      <c r="P150" s="24">
        <v>0</v>
      </c>
      <c r="Q150" s="73" t="s">
        <v>2752</v>
      </c>
      <c r="R150" s="24" t="s">
        <v>2753</v>
      </c>
      <c r="S150" s="147"/>
    </row>
    <row r="151" spans="1:19" ht="28.5" customHeight="1" x14ac:dyDescent="0.25">
      <c r="A151" s="75"/>
      <c r="B151" s="75">
        <v>140</v>
      </c>
      <c r="C151" s="24" t="s">
        <v>51</v>
      </c>
      <c r="D151" s="24" t="s">
        <v>202</v>
      </c>
      <c r="E151" s="24" t="s">
        <v>2779</v>
      </c>
      <c r="F151" s="24" t="s">
        <v>2795</v>
      </c>
      <c r="G151" s="85" t="s">
        <v>247</v>
      </c>
      <c r="H151" s="24" t="s">
        <v>2779</v>
      </c>
      <c r="I151" s="21"/>
      <c r="J151" s="21"/>
      <c r="K151" s="21" t="s">
        <v>2794</v>
      </c>
      <c r="L151" s="21" t="s">
        <v>1487</v>
      </c>
      <c r="M151" s="21" t="s">
        <v>1696</v>
      </c>
      <c r="N151" s="21" t="s">
        <v>1471</v>
      </c>
      <c r="O151" s="24">
        <v>0</v>
      </c>
      <c r="P151" s="24">
        <v>0</v>
      </c>
      <c r="Q151" s="73" t="s">
        <v>2752</v>
      </c>
      <c r="R151" s="24" t="s">
        <v>2753</v>
      </c>
      <c r="S151" s="147"/>
    </row>
    <row r="152" spans="1:19" ht="28.5" customHeight="1" x14ac:dyDescent="0.25">
      <c r="A152" s="75"/>
      <c r="B152" s="75">
        <v>141</v>
      </c>
      <c r="C152" s="24" t="s">
        <v>51</v>
      </c>
      <c r="D152" s="24" t="s">
        <v>202</v>
      </c>
      <c r="E152" s="24" t="s">
        <v>2780</v>
      </c>
      <c r="F152" s="24" t="s">
        <v>2795</v>
      </c>
      <c r="G152" s="85" t="s">
        <v>247</v>
      </c>
      <c r="H152" s="24" t="s">
        <v>2780</v>
      </c>
      <c r="I152" s="21"/>
      <c r="J152" s="21"/>
      <c r="K152" s="21" t="s">
        <v>2794</v>
      </c>
      <c r="L152" s="21" t="s">
        <v>1487</v>
      </c>
      <c r="M152" s="21" t="s">
        <v>1696</v>
      </c>
      <c r="N152" s="21" t="s">
        <v>1471</v>
      </c>
      <c r="O152" s="24">
        <v>0</v>
      </c>
      <c r="P152" s="24">
        <v>0</v>
      </c>
      <c r="Q152" s="73" t="s">
        <v>2752</v>
      </c>
      <c r="R152" s="24" t="s">
        <v>2753</v>
      </c>
      <c r="S152" s="147"/>
    </row>
    <row r="153" spans="1:19" ht="28.5" customHeight="1" x14ac:dyDescent="0.25">
      <c r="A153" s="75"/>
      <c r="B153" s="75">
        <v>142</v>
      </c>
      <c r="C153" s="24" t="s">
        <v>51</v>
      </c>
      <c r="D153" s="24" t="s">
        <v>202</v>
      </c>
      <c r="E153" s="24" t="s">
        <v>2781</v>
      </c>
      <c r="F153" s="24" t="s">
        <v>2795</v>
      </c>
      <c r="G153" s="85" t="s">
        <v>247</v>
      </c>
      <c r="H153" s="24" t="s">
        <v>2781</v>
      </c>
      <c r="I153" s="21"/>
      <c r="J153" s="21"/>
      <c r="K153" s="21" t="s">
        <v>2794</v>
      </c>
      <c r="L153" s="21" t="s">
        <v>1482</v>
      </c>
      <c r="M153" s="21" t="s">
        <v>1575</v>
      </c>
      <c r="N153" s="21" t="s">
        <v>1471</v>
      </c>
      <c r="O153" s="24">
        <v>0</v>
      </c>
      <c r="P153" s="24">
        <v>0</v>
      </c>
      <c r="Q153" s="73" t="s">
        <v>2752</v>
      </c>
      <c r="R153" s="24" t="s">
        <v>2753</v>
      </c>
      <c r="S153" s="147"/>
    </row>
    <row r="154" spans="1:19" ht="28.5" customHeight="1" x14ac:dyDescent="0.25">
      <c r="A154" s="75"/>
      <c r="B154" s="75">
        <v>143</v>
      </c>
      <c r="C154" s="24" t="s">
        <v>51</v>
      </c>
      <c r="D154" s="24" t="s">
        <v>202</v>
      </c>
      <c r="E154" s="24" t="s">
        <v>2782</v>
      </c>
      <c r="F154" s="24" t="s">
        <v>2795</v>
      </c>
      <c r="G154" s="85" t="s">
        <v>247</v>
      </c>
      <c r="H154" s="24" t="s">
        <v>2782</v>
      </c>
      <c r="I154" s="21"/>
      <c r="J154" s="21"/>
      <c r="K154" s="21" t="s">
        <v>2794</v>
      </c>
      <c r="L154" s="21" t="s">
        <v>1482</v>
      </c>
      <c r="M154" s="21" t="s">
        <v>1575</v>
      </c>
      <c r="N154" s="21" t="s">
        <v>1471</v>
      </c>
      <c r="O154" s="24">
        <v>0</v>
      </c>
      <c r="P154" s="24">
        <v>0</v>
      </c>
      <c r="Q154" s="73" t="s">
        <v>2752</v>
      </c>
      <c r="R154" s="24" t="s">
        <v>2753</v>
      </c>
      <c r="S154" s="147"/>
    </row>
    <row r="155" spans="1:19" ht="28.5" customHeight="1" x14ac:dyDescent="0.25">
      <c r="A155" s="75"/>
      <c r="B155" s="75">
        <v>144</v>
      </c>
      <c r="C155" s="24" t="s">
        <v>51</v>
      </c>
      <c r="D155" s="24" t="s">
        <v>202</v>
      </c>
      <c r="E155" s="24" t="s">
        <v>2783</v>
      </c>
      <c r="F155" s="24" t="s">
        <v>2795</v>
      </c>
      <c r="G155" s="85" t="s">
        <v>247</v>
      </c>
      <c r="H155" s="24" t="s">
        <v>2783</v>
      </c>
      <c r="I155" s="21"/>
      <c r="J155" s="21"/>
      <c r="K155" s="21" t="s">
        <v>2794</v>
      </c>
      <c r="L155" s="21" t="s">
        <v>1482</v>
      </c>
      <c r="M155" s="21" t="s">
        <v>1575</v>
      </c>
      <c r="N155" s="21" t="s">
        <v>1471</v>
      </c>
      <c r="O155" s="24">
        <v>0</v>
      </c>
      <c r="P155" s="24">
        <v>0</v>
      </c>
      <c r="Q155" s="73" t="s">
        <v>2752</v>
      </c>
      <c r="R155" s="24" t="s">
        <v>2753</v>
      </c>
      <c r="S155" s="147"/>
    </row>
    <row r="156" spans="1:19" ht="28.5" customHeight="1" x14ac:dyDescent="0.25">
      <c r="A156" s="75"/>
      <c r="B156" s="75">
        <v>145</v>
      </c>
      <c r="C156" s="24" t="s">
        <v>51</v>
      </c>
      <c r="D156" s="24" t="s">
        <v>202</v>
      </c>
      <c r="E156" s="24" t="s">
        <v>2784</v>
      </c>
      <c r="F156" s="24" t="s">
        <v>2795</v>
      </c>
      <c r="G156" s="85" t="s">
        <v>247</v>
      </c>
      <c r="H156" s="24" t="s">
        <v>2784</v>
      </c>
      <c r="I156" s="21"/>
      <c r="J156" s="21"/>
      <c r="K156" s="21" t="s">
        <v>2794</v>
      </c>
      <c r="L156" s="21" t="s">
        <v>1482</v>
      </c>
      <c r="M156" s="21" t="s">
        <v>1575</v>
      </c>
      <c r="N156" s="21" t="s">
        <v>1471</v>
      </c>
      <c r="O156" s="24">
        <v>0</v>
      </c>
      <c r="P156" s="24">
        <v>0</v>
      </c>
      <c r="Q156" s="73" t="s">
        <v>2752</v>
      </c>
      <c r="R156" s="24" t="s">
        <v>2753</v>
      </c>
      <c r="S156" s="147"/>
    </row>
    <row r="157" spans="1:19" ht="28.5" customHeight="1" x14ac:dyDescent="0.25">
      <c r="A157" s="75"/>
      <c r="B157" s="75">
        <v>146</v>
      </c>
      <c r="C157" s="24" t="s">
        <v>51</v>
      </c>
      <c r="D157" s="24" t="s">
        <v>202</v>
      </c>
      <c r="E157" s="24" t="s">
        <v>2785</v>
      </c>
      <c r="F157" s="24" t="s">
        <v>2795</v>
      </c>
      <c r="G157" s="85" t="s">
        <v>247</v>
      </c>
      <c r="H157" s="24" t="s">
        <v>2785</v>
      </c>
      <c r="I157" s="21"/>
      <c r="J157" s="21"/>
      <c r="K157" s="21" t="s">
        <v>2794</v>
      </c>
      <c r="L157" s="21" t="s">
        <v>1482</v>
      </c>
      <c r="M157" s="21" t="s">
        <v>1575</v>
      </c>
      <c r="N157" s="21" t="s">
        <v>1471</v>
      </c>
      <c r="O157" s="24">
        <v>0</v>
      </c>
      <c r="P157" s="24">
        <v>0</v>
      </c>
      <c r="Q157" s="73" t="s">
        <v>2752</v>
      </c>
      <c r="R157" s="24" t="s">
        <v>2753</v>
      </c>
      <c r="S157" s="147"/>
    </row>
    <row r="158" spans="1:19" ht="28.5" customHeight="1" x14ac:dyDescent="0.25">
      <c r="A158" s="75"/>
      <c r="B158" s="75">
        <v>147</v>
      </c>
      <c r="C158" s="24" t="s">
        <v>51</v>
      </c>
      <c r="D158" s="24" t="s">
        <v>202</v>
      </c>
      <c r="E158" s="24" t="s">
        <v>2786</v>
      </c>
      <c r="F158" s="24" t="s">
        <v>2795</v>
      </c>
      <c r="G158" s="85" t="s">
        <v>247</v>
      </c>
      <c r="H158" s="24" t="s">
        <v>2786</v>
      </c>
      <c r="I158" s="21"/>
      <c r="J158" s="21"/>
      <c r="K158" s="21" t="s">
        <v>2794</v>
      </c>
      <c r="L158" s="21" t="s">
        <v>1487</v>
      </c>
      <c r="M158" s="21" t="s">
        <v>1497</v>
      </c>
      <c r="N158" s="21" t="s">
        <v>1471</v>
      </c>
      <c r="O158" s="24">
        <v>0</v>
      </c>
      <c r="P158" s="24">
        <v>0</v>
      </c>
      <c r="Q158" s="73" t="s">
        <v>2752</v>
      </c>
      <c r="R158" s="24" t="s">
        <v>2753</v>
      </c>
      <c r="S158" s="147"/>
    </row>
    <row r="159" spans="1:19" ht="28.5" customHeight="1" x14ac:dyDescent="0.25">
      <c r="A159" s="75"/>
      <c r="B159" s="75">
        <v>148</v>
      </c>
      <c r="C159" s="24" t="s">
        <v>51</v>
      </c>
      <c r="D159" s="24" t="s">
        <v>202</v>
      </c>
      <c r="E159" s="24" t="s">
        <v>2788</v>
      </c>
      <c r="F159" s="24" t="s">
        <v>2795</v>
      </c>
      <c r="G159" s="85" t="s">
        <v>247</v>
      </c>
      <c r="H159" s="24" t="s">
        <v>2788</v>
      </c>
      <c r="I159" s="21"/>
      <c r="J159" s="21"/>
      <c r="K159" s="21" t="s">
        <v>2794</v>
      </c>
      <c r="L159" s="21" t="s">
        <v>1487</v>
      </c>
      <c r="M159" s="21" t="s">
        <v>1497</v>
      </c>
      <c r="N159" s="21" t="s">
        <v>1471</v>
      </c>
      <c r="O159" s="24">
        <v>0</v>
      </c>
      <c r="P159" s="24">
        <v>0</v>
      </c>
      <c r="Q159" s="73" t="s">
        <v>2752</v>
      </c>
      <c r="R159" s="24" t="s">
        <v>2753</v>
      </c>
      <c r="S159" s="147"/>
    </row>
    <row r="160" spans="1:19" ht="28.5" customHeight="1" x14ac:dyDescent="0.25">
      <c r="A160" s="75"/>
      <c r="B160" s="75">
        <v>149</v>
      </c>
      <c r="C160" s="24" t="s">
        <v>51</v>
      </c>
      <c r="D160" s="24" t="s">
        <v>202</v>
      </c>
      <c r="E160" s="24" t="s">
        <v>2789</v>
      </c>
      <c r="F160" s="24" t="s">
        <v>2795</v>
      </c>
      <c r="G160" s="85" t="s">
        <v>247</v>
      </c>
      <c r="H160" s="24" t="s">
        <v>2789</v>
      </c>
      <c r="I160" s="21"/>
      <c r="J160" s="21"/>
      <c r="K160" s="21" t="s">
        <v>2794</v>
      </c>
      <c r="L160" s="21" t="s">
        <v>1458</v>
      </c>
      <c r="M160" s="21" t="s">
        <v>1459</v>
      </c>
      <c r="N160" s="21" t="s">
        <v>1471</v>
      </c>
      <c r="O160" s="24">
        <v>0</v>
      </c>
      <c r="P160" s="24">
        <v>0</v>
      </c>
      <c r="Q160" s="73" t="s">
        <v>2752</v>
      </c>
      <c r="R160" s="24" t="s">
        <v>2753</v>
      </c>
      <c r="S160" s="147"/>
    </row>
    <row r="161" spans="1:19" ht="28.5" customHeight="1" x14ac:dyDescent="0.25">
      <c r="A161" s="75"/>
      <c r="B161" s="75">
        <v>150</v>
      </c>
      <c r="C161" s="24" t="s">
        <v>51</v>
      </c>
      <c r="D161" s="24" t="s">
        <v>202</v>
      </c>
      <c r="E161" s="24" t="s">
        <v>2790</v>
      </c>
      <c r="F161" s="24" t="s">
        <v>2795</v>
      </c>
      <c r="G161" s="85" t="s">
        <v>247</v>
      </c>
      <c r="H161" s="24" t="s">
        <v>2790</v>
      </c>
      <c r="I161" s="21"/>
      <c r="J161" s="21"/>
      <c r="K161" s="21" t="s">
        <v>2794</v>
      </c>
      <c r="L161" s="21" t="s">
        <v>1482</v>
      </c>
      <c r="M161" s="21" t="s">
        <v>1575</v>
      </c>
      <c r="N161" s="21" t="s">
        <v>1471</v>
      </c>
      <c r="O161" s="24">
        <v>0</v>
      </c>
      <c r="P161" s="24">
        <v>0</v>
      </c>
      <c r="Q161" s="73" t="s">
        <v>2752</v>
      </c>
      <c r="R161" s="24" t="s">
        <v>2753</v>
      </c>
      <c r="S161" s="147"/>
    </row>
    <row r="162" spans="1:19" ht="28.5" customHeight="1" x14ac:dyDescent="0.25">
      <c r="A162" s="75"/>
      <c r="B162" s="75">
        <v>151</v>
      </c>
      <c r="C162" s="24" t="s">
        <v>51</v>
      </c>
      <c r="D162" s="24" t="s">
        <v>202</v>
      </c>
      <c r="E162" s="24" t="s">
        <v>2791</v>
      </c>
      <c r="F162" s="24" t="s">
        <v>2795</v>
      </c>
      <c r="G162" s="85" t="s">
        <v>247</v>
      </c>
      <c r="H162" s="24" t="s">
        <v>2791</v>
      </c>
      <c r="I162" s="21"/>
      <c r="J162" s="21"/>
      <c r="K162" s="21" t="s">
        <v>2794</v>
      </c>
      <c r="L162" s="21" t="s">
        <v>1487</v>
      </c>
      <c r="M162" s="21" t="s">
        <v>1488</v>
      </c>
      <c r="N162" s="21" t="s">
        <v>1471</v>
      </c>
      <c r="O162" s="24">
        <v>0</v>
      </c>
      <c r="P162" s="24">
        <v>0</v>
      </c>
      <c r="Q162" s="73" t="s">
        <v>2752</v>
      </c>
      <c r="R162" s="24" t="s">
        <v>2753</v>
      </c>
      <c r="S162" s="147"/>
    </row>
    <row r="163" spans="1:19" ht="28.5" customHeight="1" x14ac:dyDescent="0.25">
      <c r="A163" s="75"/>
      <c r="B163" s="75">
        <v>152</v>
      </c>
      <c r="C163" s="24" t="s">
        <v>51</v>
      </c>
      <c r="D163" s="24" t="s">
        <v>202</v>
      </c>
      <c r="E163" s="24" t="s">
        <v>2792</v>
      </c>
      <c r="F163" s="24" t="s">
        <v>2795</v>
      </c>
      <c r="G163" s="85" t="s">
        <v>247</v>
      </c>
      <c r="H163" s="24" t="s">
        <v>2792</v>
      </c>
      <c r="I163" s="21"/>
      <c r="J163" s="21"/>
      <c r="K163" s="21" t="s">
        <v>2794</v>
      </c>
      <c r="L163" s="21" t="s">
        <v>1482</v>
      </c>
      <c r="M163" s="21" t="s">
        <v>1575</v>
      </c>
      <c r="N163" s="21" t="s">
        <v>1471</v>
      </c>
      <c r="O163" s="24">
        <v>0</v>
      </c>
      <c r="P163" s="24">
        <v>0</v>
      </c>
      <c r="Q163" s="73" t="s">
        <v>2752</v>
      </c>
      <c r="R163" s="24" t="s">
        <v>2753</v>
      </c>
      <c r="S163" s="147"/>
    </row>
    <row r="164" spans="1:19" ht="28.5" customHeight="1" x14ac:dyDescent="0.25">
      <c r="A164" s="75"/>
      <c r="B164" s="75">
        <v>153</v>
      </c>
      <c r="C164" s="24" t="s">
        <v>51</v>
      </c>
      <c r="D164" s="24" t="s">
        <v>202</v>
      </c>
      <c r="E164" s="24" t="s">
        <v>2503</v>
      </c>
      <c r="F164" s="24" t="s">
        <v>2795</v>
      </c>
      <c r="G164" s="85" t="s">
        <v>247</v>
      </c>
      <c r="H164" s="24" t="s">
        <v>2503</v>
      </c>
      <c r="I164" s="21"/>
      <c r="J164" s="21"/>
      <c r="K164" s="21" t="s">
        <v>2794</v>
      </c>
      <c r="L164" s="21" t="s">
        <v>1482</v>
      </c>
      <c r="M164" s="21" t="s">
        <v>1575</v>
      </c>
      <c r="N164" s="21" t="s">
        <v>1471</v>
      </c>
      <c r="O164" s="24">
        <v>0</v>
      </c>
      <c r="P164" s="24">
        <v>0</v>
      </c>
      <c r="Q164" s="73" t="s">
        <v>2752</v>
      </c>
      <c r="R164" s="24" t="s">
        <v>2753</v>
      </c>
      <c r="S164" s="147"/>
    </row>
    <row r="165" spans="1:19" ht="28.5" customHeight="1" x14ac:dyDescent="0.25">
      <c r="A165" s="75"/>
      <c r="B165" s="75">
        <v>154</v>
      </c>
      <c r="C165" s="24" t="s">
        <v>51</v>
      </c>
      <c r="D165" s="24" t="s">
        <v>202</v>
      </c>
      <c r="E165" s="24" t="s">
        <v>1477</v>
      </c>
      <c r="F165" s="24" t="s">
        <v>2795</v>
      </c>
      <c r="G165" s="85" t="s">
        <v>247</v>
      </c>
      <c r="H165" s="24" t="s">
        <v>1477</v>
      </c>
      <c r="I165" s="21"/>
      <c r="J165" s="21"/>
      <c r="K165" s="21" t="s">
        <v>2794</v>
      </c>
      <c r="L165" s="21" t="s">
        <v>1465</v>
      </c>
      <c r="M165" s="21" t="s">
        <v>1478</v>
      </c>
      <c r="N165" s="21" t="s">
        <v>1471</v>
      </c>
      <c r="O165" s="24">
        <v>0</v>
      </c>
      <c r="P165" s="24">
        <v>0</v>
      </c>
      <c r="Q165" s="73" t="s">
        <v>2752</v>
      </c>
      <c r="R165" s="24" t="s">
        <v>2753</v>
      </c>
      <c r="S165" s="147"/>
    </row>
    <row r="166" spans="1:19" ht="28.5" customHeight="1" x14ac:dyDescent="0.25">
      <c r="A166" s="75"/>
      <c r="B166" s="75">
        <v>155</v>
      </c>
      <c r="C166" s="24" t="s">
        <v>51</v>
      </c>
      <c r="D166" s="24" t="s">
        <v>202</v>
      </c>
      <c r="E166" s="24" t="s">
        <v>1561</v>
      </c>
      <c r="F166" s="24" t="s">
        <v>2795</v>
      </c>
      <c r="G166" s="85" t="s">
        <v>247</v>
      </c>
      <c r="H166" s="24" t="s">
        <v>1561</v>
      </c>
      <c r="I166" s="21"/>
      <c r="J166" s="21"/>
      <c r="K166" s="21" t="s">
        <v>2794</v>
      </c>
      <c r="L166" s="21" t="s">
        <v>1563</v>
      </c>
      <c r="M166" s="21" t="s">
        <v>1564</v>
      </c>
      <c r="N166" s="21" t="s">
        <v>1471</v>
      </c>
      <c r="O166" s="24">
        <v>0</v>
      </c>
      <c r="P166" s="24">
        <v>0</v>
      </c>
      <c r="Q166" s="73" t="s">
        <v>2752</v>
      </c>
      <c r="R166" s="24" t="s">
        <v>2753</v>
      </c>
      <c r="S166" s="147"/>
    </row>
  </sheetData>
  <autoFilter ref="B10:S166" xr:uid="{00000000-0001-0000-A700-000000000000}"/>
  <mergeCells count="1">
    <mergeCell ref="C9:N9"/>
  </mergeCells>
  <conditionalFormatting sqref="H11">
    <cfRule type="duplicateValues" dxfId="1402" priority="6"/>
  </conditionalFormatting>
  <conditionalFormatting sqref="H14:H24">
    <cfRule type="duplicateValues" dxfId="1401" priority="5"/>
  </conditionalFormatting>
  <conditionalFormatting sqref="H25:H59 H62:H64">
    <cfRule type="duplicateValues" dxfId="1400" priority="4"/>
  </conditionalFormatting>
  <hyperlinks>
    <hyperlink ref="G11" location="RCT202_CONTRINST_WRK2!A1" display="RCT202_CONTRINST_WRK2" xr:uid="{00000000-0004-0000-A700-000000000000}"/>
    <hyperlink ref="G12" location="RCTX202_MIRROR_CCIN!A1" display="RCTX202_MIRROR_CCIN" xr:uid="{00000000-0004-0000-A700-000001000000}"/>
    <hyperlink ref="G13" location="RCT202_CONTRINST_WRK2!A1" display="RCT202_CONTRINST_WRK2" xr:uid="{00000000-0004-0000-A700-000002000000}"/>
    <hyperlink ref="G14" location="RCT202_CONTRINST_WRK2!A1" display="RCT202_CONTRINST_WRK2" xr:uid="{00000000-0004-0000-A700-000003000000}"/>
    <hyperlink ref="G15" location="RCT202_CONTRINST_WRK2!A1" display="RCT202_CONTRINST_WRK2" xr:uid="{00000000-0004-0000-A700-000004000000}"/>
    <hyperlink ref="G16" location="RCT202_CONTRINST_WRK2!A1" display="RCT202_CONTRINST_WRK2" xr:uid="{00000000-0004-0000-A700-000005000000}"/>
    <hyperlink ref="G17" location="RCT202_CONTRINST_WRK2!A1" display="RCT202_CONTRINST_WRK2" xr:uid="{00000000-0004-0000-A700-000006000000}"/>
    <hyperlink ref="G18" location="RCT202_CONTRINST_WRK2!A1" display="RCT202_CONTRINST_WRK2" xr:uid="{00000000-0004-0000-A700-000007000000}"/>
    <hyperlink ref="G19" location="RCT202_CONTRINST_WRK2!A1" display="RCT202_CONTRINST_WRK2" xr:uid="{00000000-0004-0000-A700-000008000000}"/>
    <hyperlink ref="G20" location="RCT202_CONTRINST_WRK2!A1" display="RCT202_CONTRINST_WRK2" xr:uid="{00000000-0004-0000-A700-000009000000}"/>
    <hyperlink ref="G21" location="RCT202_CONTRINST_WRK2!A1" display="RCT202_CONTRINST_WRK2" xr:uid="{00000000-0004-0000-A700-00000A000000}"/>
    <hyperlink ref="G22" location="RCT202_CONTRINST_WRK2!A1" display="RCT202_CONTRINST_WRK2" xr:uid="{00000000-0004-0000-A700-00000B000000}"/>
    <hyperlink ref="G23" location="RCT202_CONTRINST_WRK2!A1" display="RCT202_CONTRINST_WRK2" xr:uid="{00000000-0004-0000-A700-00000C000000}"/>
    <hyperlink ref="G24" location="RCT202_CONTRINST_WRK2!A1" display="RCT202_CONTRINST_WRK2" xr:uid="{00000000-0004-0000-A700-00000D000000}"/>
    <hyperlink ref="G25" location="RCT202_CONTRINST_WRK2!A1" display="RCT202_CONTRINST_WRK2" xr:uid="{00000000-0004-0000-A700-00000E000000}"/>
    <hyperlink ref="G26" location="RCT202_CONTRINST_WRK2!A1" display="RCT202_CONTRINST_WRK2" xr:uid="{00000000-0004-0000-A700-00000F000000}"/>
    <hyperlink ref="G27" location="RCT202_CONTRINST_WRK2!A1" display="RCT202_CONTRINST_WRK2" xr:uid="{00000000-0004-0000-A700-000010000000}"/>
    <hyperlink ref="G28" location="RCT202_CONTRINST_WRK2!A1" display="RCT202_CONTRINST_WRK2" xr:uid="{00000000-0004-0000-A700-000011000000}"/>
    <hyperlink ref="G29" location="RCT202_CONTRINST_WRK2!A1" display="RCT202_CONTRINST_WRK2" xr:uid="{00000000-0004-0000-A700-000012000000}"/>
    <hyperlink ref="G30" location="RCT202_CONTRINST_WRK2!A1" display="RCT202_CONTRINST_WRK2" xr:uid="{00000000-0004-0000-A700-000013000000}"/>
    <hyperlink ref="G31" location="RCT202_CONTRINST_WRK2!A1" display="RCT202_CONTRINST_WRK2" xr:uid="{00000000-0004-0000-A700-000014000000}"/>
    <hyperlink ref="G32" location="RCT202_CONTRINST_WRK2!A1" display="RCT202_CONTRINST_WRK2" xr:uid="{00000000-0004-0000-A700-000015000000}"/>
    <hyperlink ref="G33" location="RCT202_CONTRINST_WRK2!A1" display="RCT202_CONTRINST_WRK2" xr:uid="{00000000-0004-0000-A700-000016000000}"/>
    <hyperlink ref="G34" location="RCT202_CONTRINST_WRK2!A1" display="RCT202_CONTRINST_WRK2" xr:uid="{00000000-0004-0000-A700-000017000000}"/>
    <hyperlink ref="G35" location="RCT202_CONTRINST_WRK2!A1" display="RCT202_CONTRINST_WRK2" xr:uid="{00000000-0004-0000-A700-000018000000}"/>
    <hyperlink ref="G36" location="RCT202_CONTRINST_WRK2!A1" display="RCT202_CONTRINST_WRK2" xr:uid="{00000000-0004-0000-A700-000019000000}"/>
    <hyperlink ref="G37" location="RCT202_CONTRINST_WRK2!A1" display="RCT202_CONTRINST_WRK2" xr:uid="{00000000-0004-0000-A700-00001A000000}"/>
    <hyperlink ref="G38" location="RCT202_CONTRINST_WRK2!A1" display="RCT202_CONTRINST_WRK2" xr:uid="{00000000-0004-0000-A700-00001B000000}"/>
    <hyperlink ref="G39" location="RCT202_CONTRINST_WRK2!A1" display="RCT202_CONTRINST_WRK2" xr:uid="{00000000-0004-0000-A700-00001C000000}"/>
    <hyperlink ref="G40" location="RCT202_CONTRINST_WRK2!A1" display="RCT202_CONTRINST_WRK2" xr:uid="{00000000-0004-0000-A700-00001D000000}"/>
    <hyperlink ref="G41" location="RCT202_CONTRINST_WRK2!A1" display="RCT202_CONTRINST_WRK2" xr:uid="{00000000-0004-0000-A700-00001E000000}"/>
    <hyperlink ref="G42" location="RCT202_CONTRINST_WRK2!A1" display="RCT202_CONTRINST_WRK2" xr:uid="{00000000-0004-0000-A700-00001F000000}"/>
    <hyperlink ref="G43" location="RCT202_CONTRINST_WRK2!A1" display="RCT202_CONTRINST_WRK2" xr:uid="{00000000-0004-0000-A700-000020000000}"/>
    <hyperlink ref="G44" location="RCT202_CONTRINST_WRK2!A1" display="RCT202_CONTRINST_WRK2" xr:uid="{00000000-0004-0000-A700-000021000000}"/>
    <hyperlink ref="G45" location="RCT202_CONTRINST_WRK2!A1" display="RCT202_CONTRINST_WRK2" xr:uid="{00000000-0004-0000-A700-000022000000}"/>
    <hyperlink ref="G46" location="RCT202_CONTRINST_WRK2!A1" display="RCT202_CONTRINST_WRK2" xr:uid="{00000000-0004-0000-A700-000023000000}"/>
    <hyperlink ref="G47" location="RCT202_CONTRINST_WRK2!A1" display="RCT202_CONTRINST_WRK2" xr:uid="{00000000-0004-0000-A700-000024000000}"/>
    <hyperlink ref="G48" location="RCT202_CONTRINST_WRK2!A1" display="RCT202_CONTRINST_WRK2" xr:uid="{00000000-0004-0000-A700-000025000000}"/>
    <hyperlink ref="G49" location="RCT202_CONTRINST_WRK2!A1" display="RCT202_CONTRINST_WRK2" xr:uid="{00000000-0004-0000-A700-000026000000}"/>
    <hyperlink ref="G50" location="RCT202_CONTRINST_WRK2!A1" display="RCT202_CONTRINST_WRK2" xr:uid="{00000000-0004-0000-A700-000027000000}"/>
    <hyperlink ref="G51" location="RCT202_CONTRINST_WRK2!A1" display="RCT202_CONTRINST_WRK2" xr:uid="{00000000-0004-0000-A700-000028000000}"/>
    <hyperlink ref="G52" location="RCT202_CONTRINST_WRK2!A1" display="RCT202_CONTRINST_WRK2" xr:uid="{00000000-0004-0000-A700-000029000000}"/>
    <hyperlink ref="G53" location="RCT202_CONTRINST_WRK2!A1" display="RCT202_CONTRINST_WRK2" xr:uid="{00000000-0004-0000-A700-00002A000000}"/>
    <hyperlink ref="G54" location="RCT202_CONTRINST_WRK2!A1" display="RCT202_CONTRINST_WRK2" xr:uid="{00000000-0004-0000-A700-00002B000000}"/>
    <hyperlink ref="G55" location="RCT202_CONTRINST_WRK2!A1" display="RCT202_CONTRINST_WRK2" xr:uid="{00000000-0004-0000-A700-00002C000000}"/>
    <hyperlink ref="G56" location="RCT202_CONTRINST_WRK2!A1" display="RCT202_CONTRINST_WRK2" xr:uid="{00000000-0004-0000-A700-00002D000000}"/>
    <hyperlink ref="G57" location="RCT202_CONTRINST_WRK2!A1" display="RCT202_CONTRINST_WRK2" xr:uid="{00000000-0004-0000-A700-00002E000000}"/>
    <hyperlink ref="G58" location="RCT202_CONTRINST_WRK2!A1" display="RCT202_CONTRINST_WRK2" xr:uid="{00000000-0004-0000-A700-00002F000000}"/>
    <hyperlink ref="G59" location="RCT202_CONTRINST_WRK2!A1" display="RCT202_CONTRINST_WRK2" xr:uid="{00000000-0004-0000-A700-000030000000}"/>
    <hyperlink ref="G62" location="RCT202_CONTRINST_WRK2!A1" display="RCT202_CONTRINST_WRK2" xr:uid="{00000000-0004-0000-A700-000031000000}"/>
    <hyperlink ref="G63" location="RCT202_CONTRINST_WRK2!A1" display="RCT202_CONTRINST_WRK2" xr:uid="{00000000-0004-0000-A700-000032000000}"/>
    <hyperlink ref="G64" location="RCT202_CONTRINST_WRK2!A1" display="RCT202_CONTRINST_WRK2" xr:uid="{00000000-0004-0000-A700-000033000000}"/>
    <hyperlink ref="G65" location="RCT202_CONTRINST_VC!A1" display="RCT202_CONTRINST_VC" xr:uid="{00000000-0004-0000-A700-000034000000}"/>
    <hyperlink ref="G66" location="RCT202_CONTRINST_VC!A1" display="RCT202_CONTRINST_VC" xr:uid="{00000000-0004-0000-A700-000035000000}"/>
    <hyperlink ref="G67" location="RCT202_CONTRINST_VC!A1" display="RCT202_CONTRINST_VC" xr:uid="{00000000-0004-0000-A700-000036000000}"/>
    <hyperlink ref="G68" location="RCT202_CONTRINST_VC!A1" display="RCT202_CONTRINST_VC" xr:uid="{00000000-0004-0000-A700-000037000000}"/>
    <hyperlink ref="G69" location="RCT202_CONTRINST_VC!A1" display="RCT202_CONTRINST_VC" xr:uid="{00000000-0004-0000-A700-000038000000}"/>
    <hyperlink ref="G70" location="RCT202_CONTRINST_VC!A1" display="RCT202_CONTRINST_VC" xr:uid="{00000000-0004-0000-A700-000039000000}"/>
    <hyperlink ref="G71" location="RCT202_CONTRINST_VC!A1" display="RCT202_CONTRINST_VC" xr:uid="{00000000-0004-0000-A700-00003A000000}"/>
    <hyperlink ref="G72" location="RCT202_CONTRINST_VC!A1" display="RCT202_CONTRINST_VC" xr:uid="{00000000-0004-0000-A700-00003B000000}"/>
    <hyperlink ref="G73" location="RCT202_CONTRINST_VC!A1" display="RCT202_CONTRINST_VC" xr:uid="{00000000-0004-0000-A700-00003C000000}"/>
    <hyperlink ref="G74" location="RCT202_CONTRINST_VC!A1" display="RCT202_CONTRINST_VC" xr:uid="{00000000-0004-0000-A700-00003D000000}"/>
    <hyperlink ref="G75" location="RCT202_CONTRINST_VC!A1" display="RCT202_CONTRINST_VC" xr:uid="{00000000-0004-0000-A700-00003E000000}"/>
    <hyperlink ref="G76" location="RCT202_CONTRINST_VC!A1" display="RCT202_CONTRINST_VC" xr:uid="{00000000-0004-0000-A700-00003F000000}"/>
    <hyperlink ref="G77" location="RCT202_CONTRINST_VC!A1" display="RCT202_CONTRINST_VC" xr:uid="{00000000-0004-0000-A700-000040000000}"/>
    <hyperlink ref="G78" location="RCT202_CONTRINST_VC!A1" display="RCT202_CONTRINST_VC" xr:uid="{00000000-0004-0000-A700-000041000000}"/>
    <hyperlink ref="G79" location="RCT202_CONTRINST_VC!A1" display="RCT202_CONTRINST_VC" xr:uid="{00000000-0004-0000-A700-000042000000}"/>
    <hyperlink ref="G80" location="RCT202_CONTRINST_VC!A1" display="RCT202_CONTRINST_VC" xr:uid="{00000000-0004-0000-A700-000043000000}"/>
    <hyperlink ref="G81" location="RCT202_CONTRINST_VC!A1" display="RCT202_CONTRINST_VC" xr:uid="{00000000-0004-0000-A700-000044000000}"/>
    <hyperlink ref="G82" location="RCT202_CONTRINST_VC!A1" display="RCT202_CONTRINST_VC" xr:uid="{00000000-0004-0000-A700-000045000000}"/>
    <hyperlink ref="G83" location="RCT202_CONTRINST_VC!A1" display="RCT202_CONTRINST_VC" xr:uid="{00000000-0004-0000-A700-000046000000}"/>
    <hyperlink ref="G84" location="RCT202_CONTRINST_VC!A1" display="RCT202_CONTRINST_VC" xr:uid="{00000000-0004-0000-A700-000047000000}"/>
    <hyperlink ref="G85" location="RCT202_CONTRINST_VC!A1" display="RCT202_CONTRINST_VC" xr:uid="{00000000-0004-0000-A700-000048000000}"/>
    <hyperlink ref="G86" location="RCT202_CONTRINST_VC!A1" display="RCT202_CONTRINST_VC" xr:uid="{00000000-0004-0000-A700-000049000000}"/>
    <hyperlink ref="G87" location="RCT202_CONTRINST_VC!A1" display="RCT202_CONTRINST_VC" xr:uid="{00000000-0004-0000-A700-00004A000000}"/>
    <hyperlink ref="G88" location="RCT202_CONTRINST_VC!A1" display="RCT202_CONTRINST_VC" xr:uid="{00000000-0004-0000-A700-00004B000000}"/>
    <hyperlink ref="G89" location="RCT202_CONTRINST_VC!A1" display="RCT202_CONTRINST_VC" xr:uid="{00000000-0004-0000-A700-00004C000000}"/>
    <hyperlink ref="G90" location="RCT202_CONTRINST_VC!A1" display="RCT202_CONTRINST_VC" xr:uid="{00000000-0004-0000-A700-00004D000000}"/>
    <hyperlink ref="G91" location="RCT202_CONTRINST_VC!A1" display="RCT202_CONTRINST_VC" xr:uid="{00000000-0004-0000-A700-00004E000000}"/>
    <hyperlink ref="G92" location="RCT202_CONTRINST_VC!A1" display="RCT202_CONTRINST_VC" xr:uid="{00000000-0004-0000-A700-00004F000000}"/>
    <hyperlink ref="G93" location="RCT202_CONTRINST_VC!A1" display="RCT202_CONTRINST_VC" xr:uid="{00000000-0004-0000-A700-000050000000}"/>
    <hyperlink ref="G94" location="RCT202_CONTRINST_VC!A1" display="RCT202_CONTRINST_VC" xr:uid="{00000000-0004-0000-A700-000051000000}"/>
    <hyperlink ref="G95" location="RCT202_CONTRINST_VC!A1" display="RCT202_CONTRINST_VC" xr:uid="{00000000-0004-0000-A700-000052000000}"/>
    <hyperlink ref="G96" location="RCT202_CONTRINST_VC!A1" display="RCT202_CONTRINST_VC" xr:uid="{00000000-0004-0000-A700-000053000000}"/>
    <hyperlink ref="G97" location="RCT202_CONTRINST_VC!A1" display="RCT202_CONTRINST_VC" xr:uid="{00000000-0004-0000-A700-000054000000}"/>
    <hyperlink ref="G98" location="RCT202_CONTRINST_VC!A1" display="RCT202_CONTRINST_VC" xr:uid="{00000000-0004-0000-A700-000055000000}"/>
    <hyperlink ref="G99" location="RCT202_CONTRINST_VC!A1" display="RCT202_CONTRINST_VC" xr:uid="{00000000-0004-0000-A700-000056000000}"/>
    <hyperlink ref="G100" location="RCT202_CONTRINST_VC!A1" display="RCT202_CONTRINST_VC" xr:uid="{00000000-0004-0000-A700-000057000000}"/>
    <hyperlink ref="G101" location="RCT202_CONTRINST_VC!A1" display="RCT202_CONTRINST_VC" xr:uid="{00000000-0004-0000-A700-000058000000}"/>
    <hyperlink ref="G102" location="RCT202_CONTRINST_VC!A1" display="RCT202_CONTRINST_VC" xr:uid="{00000000-0004-0000-A700-000059000000}"/>
    <hyperlink ref="G103" location="RCT202_CONTRINST_VC!A1" display="RCT202_CONTRINST_VC" xr:uid="{00000000-0004-0000-A700-00005A000000}"/>
    <hyperlink ref="G104" location="RCT202_CONTRINST_VC!A1" display="RCT202_CONTRINST_VC" xr:uid="{00000000-0004-0000-A700-00005B000000}"/>
    <hyperlink ref="G105" location="RCT202_CONTRINST_VC!A1" display="RCT202_CONTRINST_VC" xr:uid="{00000000-0004-0000-A700-00005C000000}"/>
    <hyperlink ref="G106" location="RCT202_CONTRINST_VC!A1" display="RCT202_CONTRINST_VC" xr:uid="{00000000-0004-0000-A700-00005D000000}"/>
    <hyperlink ref="G107" location="RCT202_CONTRINST_VC!A1" display="RCT202_CONTRINST_VC" xr:uid="{00000000-0004-0000-A700-00005E000000}"/>
    <hyperlink ref="G108" location="RCT202_CONTRINST_VC!A1" display="RCT202_CONTRINST_VC" xr:uid="{00000000-0004-0000-A700-00005F000000}"/>
    <hyperlink ref="G109" location="RCT202_CONTRINST_VC!A1" display="RCT202_CONTRINST_VC" xr:uid="{00000000-0004-0000-A700-000060000000}"/>
    <hyperlink ref="G110" location="RCT202_CONTRINST_VC!A1" display="RCT202_CONTRINST_VC" xr:uid="{00000000-0004-0000-A700-000061000000}"/>
    <hyperlink ref="G111" location="RCT202_CONTRINST_VC!A1" display="RCT202_CONTRINST_VC" xr:uid="{00000000-0004-0000-A700-000062000000}"/>
    <hyperlink ref="G112" location="RCT202_CONTRINST_VC!A1" display="RCT202_CONTRINST_VC" xr:uid="{00000000-0004-0000-A700-000063000000}"/>
    <hyperlink ref="G113" location="RCT202_CONTRINST_VC!A1" display="RCT202_CONTRINST_VC" xr:uid="{00000000-0004-0000-A700-000064000000}"/>
    <hyperlink ref="G114" location="RCT202_CONTRINST_VC!A1" display="RCT202_CONTRINST_VC" xr:uid="{00000000-0004-0000-A700-000065000000}"/>
    <hyperlink ref="G115" location="RCT202_CONTRINST_VC!A1" display="RCT202_CONTRINST_VC" xr:uid="{00000000-0004-0000-A700-000066000000}"/>
    <hyperlink ref="G116" location="RCT302_CONTRINST!A1" display="RCT302_CONTRINST" xr:uid="{00000000-0004-0000-A700-000067000000}"/>
    <hyperlink ref="G117" location="RCT302_CONTRINST!A1" display="RCT302_CONTRINST" xr:uid="{00000000-0004-0000-A700-000068000000}"/>
    <hyperlink ref="G118" location="RCT302_CONTRINST!A1" display="RCT302_CONTRINST" xr:uid="{00000000-0004-0000-A700-000069000000}"/>
    <hyperlink ref="G119" location="RCT302_CONTRINST!A1" display="RCT302_CONTRINST" xr:uid="{00000000-0004-0000-A700-00006A000000}"/>
    <hyperlink ref="G120" location="RCT302_CONTRINST!A1" display="RCT302_CONTRINST" xr:uid="{00000000-0004-0000-A700-00006B000000}"/>
    <hyperlink ref="G121" location="RCT302_CONTRINST!A1" display="RCT302_CONTRINST" xr:uid="{00000000-0004-0000-A700-00006C000000}"/>
    <hyperlink ref="G122" location="RCT302_CONTRINST!A1" display="RCT302_CONTRINST" xr:uid="{00000000-0004-0000-A700-00006D000000}"/>
    <hyperlink ref="G123" location="RCT302_CONTRINST!A1" display="RCT302_CONTRINST" xr:uid="{00000000-0004-0000-A700-00006E000000}"/>
    <hyperlink ref="G124" location="RCT302_CONTRINST!A1" display="RCT302_CONTRINST" xr:uid="{00000000-0004-0000-A700-00006F000000}"/>
    <hyperlink ref="G125" location="RCT302_CONTRINST!A1" display="RCT302_CONTRINST" xr:uid="{00000000-0004-0000-A700-000070000000}"/>
    <hyperlink ref="G126" location="RCT302_CONTRINST!A1" display="RCT302_CONTRINST" xr:uid="{00000000-0004-0000-A700-000071000000}"/>
    <hyperlink ref="G127" location="RCT302_CONTRINST!A1" display="RCT302_CONTRINST" xr:uid="{00000000-0004-0000-A700-000072000000}"/>
    <hyperlink ref="G128" location="RCT302_CONTRINST!A1" display="RCT302_CONTRINST" xr:uid="{00000000-0004-0000-A700-000073000000}"/>
    <hyperlink ref="G129" location="RCT302_CONTRINST!A1" display="RCT302_CONTRINST" xr:uid="{00000000-0004-0000-A700-000074000000}"/>
    <hyperlink ref="G130" location="RCT302_CONTRINST!A1" display="RCT302_CONTRINST" xr:uid="{00000000-0004-0000-A700-000075000000}"/>
    <hyperlink ref="G131" location="RCT302_CONTRINST!A1" display="RCT302_CONTRINST" xr:uid="{00000000-0004-0000-A700-000076000000}"/>
    <hyperlink ref="G132" location="RCT302_CONTRINST!A1" display="RCT302_CONTRINST" xr:uid="{00000000-0004-0000-A700-000077000000}"/>
    <hyperlink ref="G133" location="RCT302_CONTRINST!A1" display="RCT302_CONTRINST" xr:uid="{00000000-0004-0000-A700-000078000000}"/>
    <hyperlink ref="G134" location="RCT302_CONTRINST!A1" display="RCT302_CONTRINST" xr:uid="{00000000-0004-0000-A700-000079000000}"/>
    <hyperlink ref="G135" location="RCT302_CONTRINST!A1" display="RCT302_CONTRINST" xr:uid="{00000000-0004-0000-A700-00007A000000}"/>
    <hyperlink ref="G136" location="RCT302_CONTRINST!A1" display="RCT302_CONTRINST" xr:uid="{00000000-0004-0000-A700-00007B000000}"/>
    <hyperlink ref="G137" location="RCT302_CONTRINST!A1" display="RCT302_CONTRINST" xr:uid="{00000000-0004-0000-A700-00007C000000}"/>
    <hyperlink ref="G138" location="RCT302_CONTRINST!A1" display="RCT302_CONTRINST" xr:uid="{00000000-0004-0000-A700-00007D000000}"/>
    <hyperlink ref="G139" location="RCT302_CONTRINST!A1" display="RCT302_CONTRINST" xr:uid="{00000000-0004-0000-A700-00007E000000}"/>
    <hyperlink ref="G140" location="RCT302_CONTRINST!A1" display="RCT302_CONTRINST" xr:uid="{00000000-0004-0000-A700-00007F000000}"/>
    <hyperlink ref="G141" location="RCT302_CONTRINST!A1" display="RCT302_CONTRINST" xr:uid="{00000000-0004-0000-A700-000080000000}"/>
    <hyperlink ref="G142" location="RCT302_CONTRINST!A1" display="RCT302_CONTRINST" xr:uid="{00000000-0004-0000-A700-000081000000}"/>
    <hyperlink ref="G143" location="RCT302_CONTRINST!A1" display="RCT302_CONTRINST" xr:uid="{00000000-0004-0000-A700-000082000000}"/>
    <hyperlink ref="G144" location="RCT302_CONTRINST!A1" display="RCT302_CONTRINST" xr:uid="{00000000-0004-0000-A700-000083000000}"/>
    <hyperlink ref="G145" location="RCT302_CONTRINST!A1" display="RCT302_CONTRINST" xr:uid="{00000000-0004-0000-A700-000084000000}"/>
    <hyperlink ref="G146" location="RCT302_CONTRINST!A1" display="RCT302_CONTRINST" xr:uid="{00000000-0004-0000-A700-000085000000}"/>
    <hyperlink ref="G147" location="RCT302_CONTRINST!A1" display="RCT302_CONTRINST" xr:uid="{00000000-0004-0000-A700-000086000000}"/>
    <hyperlink ref="G148" location="RCT302_CONTRINST!A1" display="RCT302_CONTRINST" xr:uid="{00000000-0004-0000-A700-000087000000}"/>
    <hyperlink ref="G149" location="RCT302_CONTRINST!A1" display="RCT302_CONTRINST" xr:uid="{00000000-0004-0000-A700-000088000000}"/>
    <hyperlink ref="G150" location="RCT302_CONTRINST!A1" display="RCT302_CONTRINST" xr:uid="{00000000-0004-0000-A700-000089000000}"/>
    <hyperlink ref="G151" location="RCT302_CONTRINST!A1" display="RCT302_CONTRINST" xr:uid="{00000000-0004-0000-A700-00008A000000}"/>
    <hyperlink ref="G152" location="RCT302_CONTRINST!A1" display="RCT302_CONTRINST" xr:uid="{00000000-0004-0000-A700-00008B000000}"/>
    <hyperlink ref="G153" location="RCT302_CONTRINST!A1" display="RCT302_CONTRINST" xr:uid="{00000000-0004-0000-A700-00008C000000}"/>
    <hyperlink ref="G154" location="RCT302_CONTRINST!A1" display="RCT302_CONTRINST" xr:uid="{00000000-0004-0000-A700-00008D000000}"/>
    <hyperlink ref="G155" location="RCT302_CONTRINST!A1" display="RCT302_CONTRINST" xr:uid="{00000000-0004-0000-A700-00008E000000}"/>
    <hyperlink ref="G156" location="RCT302_CONTRINST!A1" display="RCT302_CONTRINST" xr:uid="{00000000-0004-0000-A700-00008F000000}"/>
    <hyperlink ref="G157" location="RCT302_CONTRINST!A1" display="RCT302_CONTRINST" xr:uid="{00000000-0004-0000-A700-000090000000}"/>
    <hyperlink ref="G158" location="RCT302_CONTRINST!A1" display="RCT302_CONTRINST" xr:uid="{00000000-0004-0000-A700-000091000000}"/>
    <hyperlink ref="G159" location="RCT302_CONTRINST!A1" display="RCT302_CONTRINST" xr:uid="{00000000-0004-0000-A700-000092000000}"/>
    <hyperlink ref="G160" location="RCT302_CONTRINST!A1" display="RCT302_CONTRINST" xr:uid="{00000000-0004-0000-A700-000093000000}"/>
    <hyperlink ref="G161" location="RCT302_CONTRINST!A1" display="RCT302_CONTRINST" xr:uid="{00000000-0004-0000-A700-000094000000}"/>
    <hyperlink ref="G162" location="RCT302_CONTRINST!A1" display="RCT302_CONTRINST" xr:uid="{00000000-0004-0000-A700-000095000000}"/>
    <hyperlink ref="G163" location="RCT302_CONTRINST!A1" display="RCT302_CONTRINST" xr:uid="{00000000-0004-0000-A700-000096000000}"/>
    <hyperlink ref="G164" location="RCT302_CONTRINST!A1" display="RCT302_CONTRINST" xr:uid="{00000000-0004-0000-A700-000097000000}"/>
    <hyperlink ref="G165" location="RCT302_CONTRINST!A1" display="RCT302_CONTRINST" xr:uid="{00000000-0004-0000-A700-000098000000}"/>
    <hyperlink ref="G166" location="RCT302_CONTRINST!A1" display="RCT302_CONTRINST" xr:uid="{00000000-0004-0000-A700-000099000000}"/>
    <hyperlink ref="B6" location="Variáveis!A1" display="Variáveis" xr:uid="{00000000-0004-0000-A700-00009A000000}"/>
    <hyperlink ref="C6" location="'Índice de Tabelas'!A1" display="Índice de Tabelas" xr:uid="{00000000-0004-0000-A700-00009B000000}"/>
    <hyperlink ref="D6" location="'Manual de Instrução'!A1" display="Manual de Instrução" xr:uid="{00000000-0004-0000-A700-00009C000000}"/>
    <hyperlink ref="G60" location="RCT202_CONTRINST_WRK2!A1" display="RCT202_CONTRINST_WRK2" xr:uid="{FCC2CF57-9A21-469B-87C9-24C625CE1F14}"/>
    <hyperlink ref="G61" location="RCT202_CONTRINST_WRK2!A1" display="RCT202_CONTRINST_WRK2" xr:uid="{9EB70ABF-F6C5-44E5-813D-2D1B24C2FF5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ReturnToPrevSheet">
                <anchor moveWithCells="1" sizeWithCells="1">
                  <from>
                    <xdr:col>4</xdr:col>
                    <xdr:colOff>0</xdr:colOff>
                    <xdr:row>3</xdr:row>
                    <xdr:rowOff>0</xdr:rowOff>
                  </from>
                  <to>
                    <xdr:col>4</xdr:col>
                    <xdr:colOff>1752600</xdr:colOff>
                    <xdr:row>4</xdr:row>
                    <xdr:rowOff>182880</xdr:rowOff>
                  </to>
                </anchor>
              </controlPr>
            </control>
          </mc:Choice>
        </mc:AlternateContent>
        <mc:AlternateContent xmlns:mc="http://schemas.openxmlformats.org/markup-compatibility/2006">
          <mc:Choice Requires="x14">
            <control shapeId="300034" r:id="rId5" name="Remover Filtros">
              <controlPr defaultSize="0" print="0" autoFill="0" autoPict="0" macro="[0]!RemoveFilters">
                <anchor moveWithCells="1" sizeWithCells="1">
                  <from>
                    <xdr:col>5</xdr:col>
                    <xdr:colOff>2095500</xdr:colOff>
                    <xdr:row>3</xdr:row>
                    <xdr:rowOff>7620</xdr:rowOff>
                  </from>
                  <to>
                    <xdr:col>6</xdr:col>
                    <xdr:colOff>2011680</xdr:colOff>
                    <xdr:row>5</xdr:row>
                    <xdr:rowOff>30480</xdr:rowOff>
                  </to>
                </anchor>
              </controlPr>
            </control>
          </mc:Choice>
        </mc:AlternateContent>
      </controls>
    </mc:Choice>
  </mc:AlternateContent>
</worksheet>
</file>

<file path=xl/worksheets/sheet1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244"/>
  <dimension ref="A1:R63"/>
  <sheetViews>
    <sheetView zoomScale="80" workbookViewId="0">
      <pane xSplit="5" ySplit="10" topLeftCell="F60" activePane="bottomRight" state="frozen"/>
      <selection pane="topRight" activeCell="F1" sqref="F1"/>
      <selection pane="bottomLeft" activeCell="A18" sqref="A18"/>
      <selection pane="bottomRight" activeCell="G61" sqref="G6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09765625" style="27" customWidth="1"/>
    <col min="5" max="5" width="23.59765625" style="27" customWidth="1"/>
    <col min="6" max="6" width="27.3984375" style="27" customWidth="1"/>
    <col min="7" max="7" width="33.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619</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203</v>
      </c>
      <c r="E11" s="24" t="s">
        <v>1456</v>
      </c>
      <c r="F11" s="24" t="s">
        <v>2188</v>
      </c>
      <c r="G11" s="21"/>
      <c r="H11" s="21"/>
      <c r="I11" s="21" t="s">
        <v>1890</v>
      </c>
      <c r="J11" s="24"/>
      <c r="K11" s="21" t="s">
        <v>1458</v>
      </c>
      <c r="L11" s="21" t="s">
        <v>1459</v>
      </c>
      <c r="M11" s="21" t="s">
        <v>1471</v>
      </c>
      <c r="N11" s="24">
        <v>0</v>
      </c>
      <c r="O11" s="73">
        <v>0</v>
      </c>
      <c r="P11" s="73" t="s">
        <v>2796</v>
      </c>
      <c r="Q11" s="24" t="s">
        <v>2797</v>
      </c>
      <c r="R11" s="147"/>
    </row>
    <row r="12" spans="1:18" ht="27" customHeight="1" x14ac:dyDescent="0.25">
      <c r="A12" s="75"/>
      <c r="B12" s="75">
        <v>2</v>
      </c>
      <c r="C12" s="24" t="s">
        <v>51</v>
      </c>
      <c r="D12" s="24" t="s">
        <v>203</v>
      </c>
      <c r="E12" s="24" t="s">
        <v>2526</v>
      </c>
      <c r="F12" s="24" t="s">
        <v>2188</v>
      </c>
      <c r="G12" s="21"/>
      <c r="H12" s="21"/>
      <c r="I12" s="21" t="s">
        <v>1890</v>
      </c>
      <c r="J12" s="21"/>
      <c r="K12" s="21" t="s">
        <v>1458</v>
      </c>
      <c r="L12" s="21" t="s">
        <v>1459</v>
      </c>
      <c r="M12" s="21" t="s">
        <v>1471</v>
      </c>
      <c r="N12" s="24">
        <v>0</v>
      </c>
      <c r="O12" s="24">
        <v>0</v>
      </c>
      <c r="P12" s="24" t="s">
        <v>2796</v>
      </c>
      <c r="Q12" s="24" t="s">
        <v>2797</v>
      </c>
      <c r="R12" s="147"/>
    </row>
    <row r="13" spans="1:18" ht="27" customHeight="1" x14ac:dyDescent="0.25">
      <c r="A13" s="75"/>
      <c r="B13" s="75">
        <v>3</v>
      </c>
      <c r="C13" s="24" t="s">
        <v>51</v>
      </c>
      <c r="D13" s="24" t="s">
        <v>203</v>
      </c>
      <c r="E13" s="24" t="s">
        <v>2519</v>
      </c>
      <c r="F13" s="24" t="s">
        <v>2188</v>
      </c>
      <c r="G13" s="21"/>
      <c r="H13" s="21"/>
      <c r="I13" s="22" t="s">
        <v>2659</v>
      </c>
      <c r="J13" s="21"/>
      <c r="K13" s="21" t="s">
        <v>1482</v>
      </c>
      <c r="L13" s="21" t="s">
        <v>1704</v>
      </c>
      <c r="M13" s="21" t="s">
        <v>1471</v>
      </c>
      <c r="N13" s="24">
        <v>0</v>
      </c>
      <c r="O13" s="24">
        <v>0</v>
      </c>
      <c r="P13" s="24" t="s">
        <v>2796</v>
      </c>
      <c r="Q13" s="24" t="s">
        <v>2797</v>
      </c>
      <c r="R13" s="147"/>
    </row>
    <row r="14" spans="1:18" ht="27" customHeight="1" x14ac:dyDescent="0.25">
      <c r="A14" s="75"/>
      <c r="B14" s="75">
        <v>4</v>
      </c>
      <c r="C14" s="24" t="s">
        <v>51</v>
      </c>
      <c r="D14" s="24" t="s">
        <v>203</v>
      </c>
      <c r="E14" s="24" t="s">
        <v>2456</v>
      </c>
      <c r="F14" s="24" t="s">
        <v>2188</v>
      </c>
      <c r="G14" s="85" t="s">
        <v>120</v>
      </c>
      <c r="H14" s="21" t="s">
        <v>1463</v>
      </c>
      <c r="I14" s="21"/>
      <c r="J14" s="21" t="s">
        <v>2798</v>
      </c>
      <c r="K14" s="21" t="s">
        <v>1482</v>
      </c>
      <c r="L14" s="21" t="s">
        <v>2179</v>
      </c>
      <c r="M14" s="21" t="s">
        <v>1471</v>
      </c>
      <c r="N14" s="24">
        <v>0</v>
      </c>
      <c r="O14" s="24">
        <v>0</v>
      </c>
      <c r="P14" s="24" t="s">
        <v>2796</v>
      </c>
      <c r="Q14" s="24" t="s">
        <v>2797</v>
      </c>
      <c r="R14" s="147"/>
    </row>
    <row r="15" spans="1:18" ht="27" customHeight="1" x14ac:dyDescent="0.25">
      <c r="A15" s="75"/>
      <c r="B15" s="75">
        <v>5</v>
      </c>
      <c r="C15" s="24" t="s">
        <v>51</v>
      </c>
      <c r="D15" s="24" t="s">
        <v>203</v>
      </c>
      <c r="E15" s="24" t="s">
        <v>2458</v>
      </c>
      <c r="F15" s="24" t="s">
        <v>2188</v>
      </c>
      <c r="G15" s="85" t="s">
        <v>120</v>
      </c>
      <c r="H15" s="21" t="s">
        <v>1467</v>
      </c>
      <c r="I15" s="21"/>
      <c r="J15" s="21" t="s">
        <v>2798</v>
      </c>
      <c r="K15" s="21" t="s">
        <v>1482</v>
      </c>
      <c r="L15" s="21" t="s">
        <v>2179</v>
      </c>
      <c r="M15" s="21" t="s">
        <v>1471</v>
      </c>
      <c r="N15" s="24">
        <v>0</v>
      </c>
      <c r="O15" s="24">
        <v>0</v>
      </c>
      <c r="P15" s="24" t="s">
        <v>2796</v>
      </c>
      <c r="Q15" s="24" t="s">
        <v>2797</v>
      </c>
      <c r="R15" s="147"/>
    </row>
    <row r="16" spans="1:18" ht="27" customHeight="1" x14ac:dyDescent="0.25">
      <c r="A16" s="75"/>
      <c r="B16" s="75">
        <v>6</v>
      </c>
      <c r="C16" s="24" t="s">
        <v>51</v>
      </c>
      <c r="D16" s="24" t="s">
        <v>203</v>
      </c>
      <c r="E16" s="24" t="s">
        <v>2755</v>
      </c>
      <c r="F16" s="24" t="s">
        <v>2188</v>
      </c>
      <c r="G16" s="85" t="s">
        <v>642</v>
      </c>
      <c r="H16" s="24" t="s">
        <v>2755</v>
      </c>
      <c r="I16" s="21"/>
      <c r="J16" s="21" t="s">
        <v>2799</v>
      </c>
      <c r="K16" s="21" t="s">
        <v>1482</v>
      </c>
      <c r="L16" s="21" t="s">
        <v>1478</v>
      </c>
      <c r="M16" s="21" t="s">
        <v>1471</v>
      </c>
      <c r="N16" s="24">
        <v>0</v>
      </c>
      <c r="O16" s="24">
        <v>0</v>
      </c>
      <c r="P16" s="24" t="s">
        <v>2796</v>
      </c>
      <c r="Q16" s="24" t="s">
        <v>2797</v>
      </c>
      <c r="R16" s="147"/>
    </row>
    <row r="17" spans="1:18" ht="27" customHeight="1" x14ac:dyDescent="0.25">
      <c r="A17" s="75"/>
      <c r="B17" s="75">
        <v>7</v>
      </c>
      <c r="C17" s="24" t="s">
        <v>51</v>
      </c>
      <c r="D17" s="24" t="s">
        <v>203</v>
      </c>
      <c r="E17" s="24" t="s">
        <v>2756</v>
      </c>
      <c r="F17" s="24" t="s">
        <v>2188</v>
      </c>
      <c r="G17" s="85" t="s">
        <v>642</v>
      </c>
      <c r="H17" s="24" t="s">
        <v>2756</v>
      </c>
      <c r="I17" s="21"/>
      <c r="J17" s="21" t="s">
        <v>2799</v>
      </c>
      <c r="K17" s="21" t="s">
        <v>1482</v>
      </c>
      <c r="L17" s="21" t="s">
        <v>1575</v>
      </c>
      <c r="M17" s="21" t="s">
        <v>1471</v>
      </c>
      <c r="N17" s="24">
        <v>0</v>
      </c>
      <c r="O17" s="24">
        <v>0</v>
      </c>
      <c r="P17" s="24" t="s">
        <v>2796</v>
      </c>
      <c r="Q17" s="24" t="s">
        <v>2797</v>
      </c>
      <c r="R17" s="147"/>
    </row>
    <row r="18" spans="1:18" ht="27" customHeight="1" x14ac:dyDescent="0.25">
      <c r="A18" s="75"/>
      <c r="B18" s="75">
        <v>8</v>
      </c>
      <c r="C18" s="24" t="s">
        <v>51</v>
      </c>
      <c r="D18" s="24" t="s">
        <v>203</v>
      </c>
      <c r="E18" s="24" t="s">
        <v>2757</v>
      </c>
      <c r="F18" s="24" t="s">
        <v>2188</v>
      </c>
      <c r="G18" s="85" t="s">
        <v>642</v>
      </c>
      <c r="H18" s="24" t="s">
        <v>2757</v>
      </c>
      <c r="I18" s="21"/>
      <c r="J18" s="21" t="s">
        <v>2799</v>
      </c>
      <c r="K18" s="21" t="s">
        <v>1482</v>
      </c>
      <c r="L18" s="21" t="s">
        <v>2179</v>
      </c>
      <c r="M18" s="21" t="s">
        <v>1471</v>
      </c>
      <c r="N18" s="24">
        <v>0</v>
      </c>
      <c r="O18" s="24">
        <v>0</v>
      </c>
      <c r="P18" s="24" t="s">
        <v>2796</v>
      </c>
      <c r="Q18" s="24" t="s">
        <v>2797</v>
      </c>
      <c r="R18" s="147"/>
    </row>
    <row r="19" spans="1:18" ht="27" customHeight="1" x14ac:dyDescent="0.25">
      <c r="A19" s="75"/>
      <c r="B19" s="75">
        <v>9</v>
      </c>
      <c r="C19" s="24" t="s">
        <v>51</v>
      </c>
      <c r="D19" s="24" t="s">
        <v>203</v>
      </c>
      <c r="E19" s="24" t="s">
        <v>2758</v>
      </c>
      <c r="F19" s="24" t="s">
        <v>2188</v>
      </c>
      <c r="G19" s="85" t="s">
        <v>642</v>
      </c>
      <c r="H19" s="24" t="s">
        <v>2758</v>
      </c>
      <c r="I19" s="21"/>
      <c r="J19" s="21" t="s">
        <v>2799</v>
      </c>
      <c r="K19" s="21" t="s">
        <v>1482</v>
      </c>
      <c r="L19" s="21" t="s">
        <v>1575</v>
      </c>
      <c r="M19" s="21" t="s">
        <v>1471</v>
      </c>
      <c r="N19" s="24">
        <v>0</v>
      </c>
      <c r="O19" s="24">
        <v>0</v>
      </c>
      <c r="P19" s="24" t="s">
        <v>2796</v>
      </c>
      <c r="Q19" s="24" t="s">
        <v>2797</v>
      </c>
      <c r="R19" s="147"/>
    </row>
    <row r="20" spans="1:18" ht="27" customHeight="1" x14ac:dyDescent="0.25">
      <c r="A20" s="75"/>
      <c r="B20" s="75">
        <v>10</v>
      </c>
      <c r="C20" s="24" t="s">
        <v>51</v>
      </c>
      <c r="D20" s="24" t="s">
        <v>203</v>
      </c>
      <c r="E20" s="24" t="s">
        <v>784</v>
      </c>
      <c r="F20" s="24" t="s">
        <v>2188</v>
      </c>
      <c r="G20" s="85" t="s">
        <v>642</v>
      </c>
      <c r="H20" s="24" t="s">
        <v>784</v>
      </c>
      <c r="I20" s="21"/>
      <c r="J20" s="21" t="s">
        <v>2799</v>
      </c>
      <c r="K20" s="21" t="s">
        <v>1482</v>
      </c>
      <c r="L20" s="21" t="s">
        <v>1466</v>
      </c>
      <c r="M20" s="21" t="s">
        <v>1471</v>
      </c>
      <c r="N20" s="24">
        <v>0</v>
      </c>
      <c r="O20" s="24">
        <v>0</v>
      </c>
      <c r="P20" s="24" t="s">
        <v>2796</v>
      </c>
      <c r="Q20" s="24" t="s">
        <v>2797</v>
      </c>
      <c r="R20" s="147"/>
    </row>
    <row r="21" spans="1:18" ht="27" customHeight="1" x14ac:dyDescent="0.25">
      <c r="A21" s="75"/>
      <c r="B21" s="75">
        <v>11</v>
      </c>
      <c r="C21" s="24" t="s">
        <v>51</v>
      </c>
      <c r="D21" s="24" t="s">
        <v>203</v>
      </c>
      <c r="E21" s="24" t="s">
        <v>2759</v>
      </c>
      <c r="F21" s="24" t="s">
        <v>2188</v>
      </c>
      <c r="G21" s="85" t="s">
        <v>642</v>
      </c>
      <c r="H21" s="24" t="s">
        <v>2759</v>
      </c>
      <c r="I21" s="21"/>
      <c r="J21" s="21" t="s">
        <v>2799</v>
      </c>
      <c r="K21" s="21" t="s">
        <v>1482</v>
      </c>
      <c r="L21" s="21" t="s">
        <v>1575</v>
      </c>
      <c r="M21" s="21" t="s">
        <v>1471</v>
      </c>
      <c r="N21" s="24">
        <v>0</v>
      </c>
      <c r="O21" s="24">
        <v>0</v>
      </c>
      <c r="P21" s="24" t="s">
        <v>2796</v>
      </c>
      <c r="Q21" s="24" t="s">
        <v>2797</v>
      </c>
      <c r="R21" s="147"/>
    </row>
    <row r="22" spans="1:18" ht="27" customHeight="1" x14ac:dyDescent="0.25">
      <c r="A22" s="75"/>
      <c r="B22" s="75">
        <v>12</v>
      </c>
      <c r="C22" s="24" t="s">
        <v>51</v>
      </c>
      <c r="D22" s="24" t="s">
        <v>203</v>
      </c>
      <c r="E22" s="24" t="s">
        <v>2760</v>
      </c>
      <c r="F22" s="24" t="s">
        <v>2188</v>
      </c>
      <c r="G22" s="85" t="s">
        <v>642</v>
      </c>
      <c r="H22" s="24" t="s">
        <v>2760</v>
      </c>
      <c r="I22" s="21"/>
      <c r="J22" s="21" t="s">
        <v>2799</v>
      </c>
      <c r="K22" s="21" t="s">
        <v>1482</v>
      </c>
      <c r="L22" s="21" t="s">
        <v>1575</v>
      </c>
      <c r="M22" s="21" t="s">
        <v>1471</v>
      </c>
      <c r="N22" s="24">
        <v>0</v>
      </c>
      <c r="O22" s="24">
        <v>0</v>
      </c>
      <c r="P22" s="24" t="s">
        <v>2796</v>
      </c>
      <c r="Q22" s="24" t="s">
        <v>2797</v>
      </c>
      <c r="R22" s="147"/>
    </row>
    <row r="23" spans="1:18" ht="27" customHeight="1" x14ac:dyDescent="0.25">
      <c r="A23" s="75"/>
      <c r="B23" s="75">
        <v>13</v>
      </c>
      <c r="C23" s="24" t="s">
        <v>51</v>
      </c>
      <c r="D23" s="24" t="s">
        <v>203</v>
      </c>
      <c r="E23" s="24" t="s">
        <v>2761</v>
      </c>
      <c r="F23" s="24" t="s">
        <v>2188</v>
      </c>
      <c r="G23" s="85" t="s">
        <v>642</v>
      </c>
      <c r="H23" s="24" t="s">
        <v>2761</v>
      </c>
      <c r="I23" s="21"/>
      <c r="J23" s="21" t="s">
        <v>2799</v>
      </c>
      <c r="K23" s="21" t="s">
        <v>1482</v>
      </c>
      <c r="L23" s="21" t="s">
        <v>1575</v>
      </c>
      <c r="M23" s="21" t="s">
        <v>1471</v>
      </c>
      <c r="N23" s="24">
        <v>0</v>
      </c>
      <c r="O23" s="24">
        <v>0</v>
      </c>
      <c r="P23" s="24" t="s">
        <v>2796</v>
      </c>
      <c r="Q23" s="24" t="s">
        <v>2797</v>
      </c>
      <c r="R23" s="147"/>
    </row>
    <row r="24" spans="1:18" ht="27" customHeight="1" x14ac:dyDescent="0.25">
      <c r="A24" s="75"/>
      <c r="B24" s="75">
        <v>14</v>
      </c>
      <c r="C24" s="24" t="s">
        <v>51</v>
      </c>
      <c r="D24" s="24" t="s">
        <v>203</v>
      </c>
      <c r="E24" s="24" t="s">
        <v>2762</v>
      </c>
      <c r="F24" s="24" t="s">
        <v>2188</v>
      </c>
      <c r="G24" s="85" t="s">
        <v>642</v>
      </c>
      <c r="H24" s="24" t="s">
        <v>2762</v>
      </c>
      <c r="I24" s="21"/>
      <c r="J24" s="21" t="s">
        <v>2799</v>
      </c>
      <c r="K24" s="21" t="s">
        <v>1482</v>
      </c>
      <c r="L24" s="21" t="s">
        <v>1575</v>
      </c>
      <c r="M24" s="21" t="s">
        <v>1471</v>
      </c>
      <c r="N24" s="24">
        <v>0</v>
      </c>
      <c r="O24" s="24">
        <v>0</v>
      </c>
      <c r="P24" s="24" t="s">
        <v>2796</v>
      </c>
      <c r="Q24" s="24" t="s">
        <v>2797</v>
      </c>
      <c r="R24" s="147"/>
    </row>
    <row r="25" spans="1:18" ht="27" customHeight="1" x14ac:dyDescent="0.25">
      <c r="A25" s="75"/>
      <c r="B25" s="75">
        <v>15</v>
      </c>
      <c r="C25" s="24" t="s">
        <v>51</v>
      </c>
      <c r="D25" s="24" t="s">
        <v>203</v>
      </c>
      <c r="E25" s="24" t="s">
        <v>2763</v>
      </c>
      <c r="F25" s="24" t="s">
        <v>2188</v>
      </c>
      <c r="G25" s="85" t="s">
        <v>642</v>
      </c>
      <c r="H25" s="24" t="s">
        <v>2763</v>
      </c>
      <c r="I25" s="21"/>
      <c r="J25" s="21" t="s">
        <v>2799</v>
      </c>
      <c r="K25" s="21" t="s">
        <v>1482</v>
      </c>
      <c r="L25" s="21" t="s">
        <v>2665</v>
      </c>
      <c r="M25" s="21" t="s">
        <v>1471</v>
      </c>
      <c r="N25" s="24">
        <v>0</v>
      </c>
      <c r="O25" s="24">
        <v>0</v>
      </c>
      <c r="P25" s="24" t="s">
        <v>2796</v>
      </c>
      <c r="Q25" s="24" t="s">
        <v>2797</v>
      </c>
      <c r="R25" s="147"/>
    </row>
    <row r="26" spans="1:18" ht="27" customHeight="1" x14ac:dyDescent="0.25">
      <c r="A26" s="75"/>
      <c r="B26" s="75">
        <v>16</v>
      </c>
      <c r="C26" s="24" t="s">
        <v>51</v>
      </c>
      <c r="D26" s="24" t="s">
        <v>203</v>
      </c>
      <c r="E26" s="24" t="s">
        <v>2764</v>
      </c>
      <c r="F26" s="24" t="s">
        <v>2188</v>
      </c>
      <c r="G26" s="85" t="s">
        <v>642</v>
      </c>
      <c r="H26" s="24" t="s">
        <v>2764</v>
      </c>
      <c r="I26" s="21"/>
      <c r="J26" s="21" t="s">
        <v>2799</v>
      </c>
      <c r="K26" s="21" t="s">
        <v>1482</v>
      </c>
      <c r="L26" s="21" t="s">
        <v>1575</v>
      </c>
      <c r="M26" s="21" t="s">
        <v>1471</v>
      </c>
      <c r="N26" s="24">
        <v>0</v>
      </c>
      <c r="O26" s="24">
        <v>0</v>
      </c>
      <c r="P26" s="24" t="s">
        <v>2796</v>
      </c>
      <c r="Q26" s="24" t="s">
        <v>2797</v>
      </c>
      <c r="R26" s="147"/>
    </row>
    <row r="27" spans="1:18" ht="27" customHeight="1" x14ac:dyDescent="0.25">
      <c r="A27" s="75"/>
      <c r="B27" s="75">
        <v>17</v>
      </c>
      <c r="C27" s="24" t="s">
        <v>51</v>
      </c>
      <c r="D27" s="24" t="s">
        <v>203</v>
      </c>
      <c r="E27" s="24" t="s">
        <v>2765</v>
      </c>
      <c r="F27" s="24" t="s">
        <v>2188</v>
      </c>
      <c r="G27" s="85" t="s">
        <v>642</v>
      </c>
      <c r="H27" s="24" t="s">
        <v>2765</v>
      </c>
      <c r="I27" s="21"/>
      <c r="J27" s="21" t="s">
        <v>2799</v>
      </c>
      <c r="K27" s="21" t="s">
        <v>1482</v>
      </c>
      <c r="L27" s="21" t="s">
        <v>1575</v>
      </c>
      <c r="M27" s="21" t="s">
        <v>1471</v>
      </c>
      <c r="N27" s="24">
        <v>0</v>
      </c>
      <c r="O27" s="24">
        <v>0</v>
      </c>
      <c r="P27" s="24" t="s">
        <v>2796</v>
      </c>
      <c r="Q27" s="24" t="s">
        <v>2797</v>
      </c>
      <c r="R27" s="147"/>
    </row>
    <row r="28" spans="1:18" ht="27" customHeight="1" x14ac:dyDescent="0.25">
      <c r="A28" s="75"/>
      <c r="B28" s="75">
        <v>18</v>
      </c>
      <c r="C28" s="24" t="s">
        <v>51</v>
      </c>
      <c r="D28" s="24" t="s">
        <v>203</v>
      </c>
      <c r="E28" s="24" t="s">
        <v>2766</v>
      </c>
      <c r="F28" s="24" t="s">
        <v>2188</v>
      </c>
      <c r="G28" s="85" t="s">
        <v>642</v>
      </c>
      <c r="H28" s="24" t="s">
        <v>2766</v>
      </c>
      <c r="I28" s="21"/>
      <c r="J28" s="21" t="s">
        <v>2799</v>
      </c>
      <c r="K28" s="21" t="s">
        <v>1458</v>
      </c>
      <c r="L28" s="21" t="s">
        <v>1459</v>
      </c>
      <c r="M28" s="21" t="s">
        <v>1471</v>
      </c>
      <c r="N28" s="24">
        <v>0</v>
      </c>
      <c r="O28" s="24">
        <v>0</v>
      </c>
      <c r="P28" s="24" t="s">
        <v>2796</v>
      </c>
      <c r="Q28" s="24" t="s">
        <v>2797</v>
      </c>
      <c r="R28" s="147"/>
    </row>
    <row r="29" spans="1:18" ht="27" customHeight="1" x14ac:dyDescent="0.25">
      <c r="A29" s="75"/>
      <c r="B29" s="75">
        <v>19</v>
      </c>
      <c r="C29" s="24" t="s">
        <v>51</v>
      </c>
      <c r="D29" s="24" t="s">
        <v>203</v>
      </c>
      <c r="E29" s="24" t="s">
        <v>2767</v>
      </c>
      <c r="F29" s="24" t="s">
        <v>2188</v>
      </c>
      <c r="G29" s="85" t="s">
        <v>642</v>
      </c>
      <c r="H29" s="24" t="s">
        <v>2767</v>
      </c>
      <c r="I29" s="21"/>
      <c r="J29" s="21" t="s">
        <v>2799</v>
      </c>
      <c r="K29" s="21" t="s">
        <v>1458</v>
      </c>
      <c r="L29" s="21" t="s">
        <v>1459</v>
      </c>
      <c r="M29" s="21" t="s">
        <v>1471</v>
      </c>
      <c r="N29" s="24">
        <v>0</v>
      </c>
      <c r="O29" s="24">
        <v>0</v>
      </c>
      <c r="P29" s="24" t="s">
        <v>2796</v>
      </c>
      <c r="Q29" s="24" t="s">
        <v>2797</v>
      </c>
      <c r="R29" s="147"/>
    </row>
    <row r="30" spans="1:18" ht="27" customHeight="1" x14ac:dyDescent="0.25">
      <c r="A30" s="75"/>
      <c r="B30" s="75">
        <v>20</v>
      </c>
      <c r="C30" s="24" t="s">
        <v>51</v>
      </c>
      <c r="D30" s="24" t="s">
        <v>203</v>
      </c>
      <c r="E30" s="24" t="s">
        <v>2768</v>
      </c>
      <c r="F30" s="24" t="s">
        <v>2188</v>
      </c>
      <c r="G30" s="85" t="s">
        <v>642</v>
      </c>
      <c r="H30" s="24" t="s">
        <v>2768</v>
      </c>
      <c r="I30" s="21"/>
      <c r="J30" s="21" t="s">
        <v>2799</v>
      </c>
      <c r="K30" s="21" t="s">
        <v>1458</v>
      </c>
      <c r="L30" s="21" t="s">
        <v>1459</v>
      </c>
      <c r="M30" s="21" t="s">
        <v>1471</v>
      </c>
      <c r="N30" s="24">
        <v>0</v>
      </c>
      <c r="O30" s="24">
        <v>0</v>
      </c>
      <c r="P30" s="24" t="s">
        <v>2796</v>
      </c>
      <c r="Q30" s="24" t="s">
        <v>2797</v>
      </c>
      <c r="R30" s="147"/>
    </row>
    <row r="31" spans="1:18" ht="27" customHeight="1" x14ac:dyDescent="0.25">
      <c r="A31" s="75"/>
      <c r="B31" s="75">
        <v>21</v>
      </c>
      <c r="C31" s="24" t="s">
        <v>51</v>
      </c>
      <c r="D31" s="24" t="s">
        <v>203</v>
      </c>
      <c r="E31" s="24" t="s">
        <v>2769</v>
      </c>
      <c r="F31" s="24" t="s">
        <v>2188</v>
      </c>
      <c r="G31" s="85" t="s">
        <v>642</v>
      </c>
      <c r="H31" s="24" t="s">
        <v>2769</v>
      </c>
      <c r="I31" s="21"/>
      <c r="J31" s="21" t="s">
        <v>2799</v>
      </c>
      <c r="K31" s="21" t="s">
        <v>1458</v>
      </c>
      <c r="L31" s="21" t="s">
        <v>1459</v>
      </c>
      <c r="M31" s="21" t="s">
        <v>1471</v>
      </c>
      <c r="N31" s="24">
        <v>0</v>
      </c>
      <c r="O31" s="24">
        <v>0</v>
      </c>
      <c r="P31" s="24" t="s">
        <v>2796</v>
      </c>
      <c r="Q31" s="24" t="s">
        <v>2797</v>
      </c>
      <c r="R31" s="147"/>
    </row>
    <row r="32" spans="1:18" ht="27" customHeight="1" x14ac:dyDescent="0.25">
      <c r="A32" s="75"/>
      <c r="B32" s="75">
        <v>22</v>
      </c>
      <c r="C32" s="24" t="s">
        <v>51</v>
      </c>
      <c r="D32" s="24" t="s">
        <v>203</v>
      </c>
      <c r="E32" s="24" t="s">
        <v>2010</v>
      </c>
      <c r="F32" s="24" t="s">
        <v>2188</v>
      </c>
      <c r="G32" s="85" t="s">
        <v>642</v>
      </c>
      <c r="H32" s="24" t="s">
        <v>2010</v>
      </c>
      <c r="I32" s="21"/>
      <c r="J32" s="21" t="s">
        <v>2799</v>
      </c>
      <c r="K32" s="21" t="s">
        <v>1458</v>
      </c>
      <c r="L32" s="21" t="s">
        <v>1459</v>
      </c>
      <c r="M32" s="21" t="s">
        <v>1471</v>
      </c>
      <c r="N32" s="24">
        <v>0</v>
      </c>
      <c r="O32" s="24">
        <v>0</v>
      </c>
      <c r="P32" s="24" t="s">
        <v>2796</v>
      </c>
      <c r="Q32" s="24" t="s">
        <v>2797</v>
      </c>
      <c r="R32" s="147"/>
    </row>
    <row r="33" spans="1:18" ht="27" customHeight="1" x14ac:dyDescent="0.25">
      <c r="A33" s="75"/>
      <c r="B33" s="75">
        <v>23</v>
      </c>
      <c r="C33" s="24" t="s">
        <v>51</v>
      </c>
      <c r="D33" s="24" t="s">
        <v>203</v>
      </c>
      <c r="E33" s="24" t="s">
        <v>2012</v>
      </c>
      <c r="F33" s="24" t="s">
        <v>2188</v>
      </c>
      <c r="G33" s="85" t="s">
        <v>642</v>
      </c>
      <c r="H33" s="24" t="s">
        <v>2012</v>
      </c>
      <c r="I33" s="21"/>
      <c r="J33" s="21" t="s">
        <v>2799</v>
      </c>
      <c r="K33" s="21" t="s">
        <v>1458</v>
      </c>
      <c r="L33" s="21" t="s">
        <v>1459</v>
      </c>
      <c r="M33" s="21" t="s">
        <v>1471</v>
      </c>
      <c r="N33" s="24">
        <v>0</v>
      </c>
      <c r="O33" s="24">
        <v>0</v>
      </c>
      <c r="P33" s="24" t="s">
        <v>2796</v>
      </c>
      <c r="Q33" s="24" t="s">
        <v>2797</v>
      </c>
      <c r="R33" s="147"/>
    </row>
    <row r="34" spans="1:18" ht="27" customHeight="1" x14ac:dyDescent="0.25">
      <c r="A34" s="75"/>
      <c r="B34" s="75">
        <v>24</v>
      </c>
      <c r="C34" s="24" t="s">
        <v>51</v>
      </c>
      <c r="D34" s="24" t="s">
        <v>203</v>
      </c>
      <c r="E34" s="24" t="s">
        <v>2371</v>
      </c>
      <c r="F34" s="24" t="s">
        <v>2188</v>
      </c>
      <c r="G34" s="85" t="s">
        <v>642</v>
      </c>
      <c r="H34" s="24" t="s">
        <v>2371</v>
      </c>
      <c r="I34" s="21"/>
      <c r="J34" s="21" t="s">
        <v>2799</v>
      </c>
      <c r="K34" s="21" t="s">
        <v>1458</v>
      </c>
      <c r="L34" s="21" t="s">
        <v>1459</v>
      </c>
      <c r="M34" s="21" t="s">
        <v>1471</v>
      </c>
      <c r="N34" s="24">
        <v>0</v>
      </c>
      <c r="O34" s="24">
        <v>0</v>
      </c>
      <c r="P34" s="24" t="s">
        <v>2796</v>
      </c>
      <c r="Q34" s="24" t="s">
        <v>2797</v>
      </c>
      <c r="R34" s="147"/>
    </row>
    <row r="35" spans="1:18" ht="27" customHeight="1" x14ac:dyDescent="0.25">
      <c r="A35" s="75"/>
      <c r="B35" s="75">
        <v>25</v>
      </c>
      <c r="C35" s="24" t="s">
        <v>51</v>
      </c>
      <c r="D35" s="24" t="s">
        <v>203</v>
      </c>
      <c r="E35" s="24" t="s">
        <v>2373</v>
      </c>
      <c r="F35" s="24" t="s">
        <v>2188</v>
      </c>
      <c r="G35" s="85" t="s">
        <v>642</v>
      </c>
      <c r="H35" s="24" t="s">
        <v>2373</v>
      </c>
      <c r="I35" s="21"/>
      <c r="J35" s="21" t="s">
        <v>2799</v>
      </c>
      <c r="K35" s="21" t="s">
        <v>1458</v>
      </c>
      <c r="L35" s="21" t="s">
        <v>1459</v>
      </c>
      <c r="M35" s="21" t="s">
        <v>1471</v>
      </c>
      <c r="N35" s="24">
        <v>0</v>
      </c>
      <c r="O35" s="24">
        <v>0</v>
      </c>
      <c r="P35" s="24" t="s">
        <v>2796</v>
      </c>
      <c r="Q35" s="24" t="s">
        <v>2797</v>
      </c>
      <c r="R35" s="147"/>
    </row>
    <row r="36" spans="1:18" ht="27" customHeight="1" x14ac:dyDescent="0.25">
      <c r="A36" s="75"/>
      <c r="B36" s="75">
        <v>26</v>
      </c>
      <c r="C36" s="24" t="s">
        <v>51</v>
      </c>
      <c r="D36" s="24" t="s">
        <v>203</v>
      </c>
      <c r="E36" s="24" t="s">
        <v>2772</v>
      </c>
      <c r="F36" s="24" t="s">
        <v>2188</v>
      </c>
      <c r="G36" s="85" t="s">
        <v>642</v>
      </c>
      <c r="H36" s="24" t="s">
        <v>2772</v>
      </c>
      <c r="I36" s="21"/>
      <c r="J36" s="21" t="s">
        <v>2799</v>
      </c>
      <c r="K36" s="21" t="s">
        <v>1482</v>
      </c>
      <c r="L36" s="21" t="s">
        <v>1575</v>
      </c>
      <c r="M36" s="21" t="s">
        <v>1471</v>
      </c>
      <c r="N36" s="24">
        <v>0</v>
      </c>
      <c r="O36" s="24">
        <v>0</v>
      </c>
      <c r="P36" s="24" t="s">
        <v>2796</v>
      </c>
      <c r="Q36" s="24" t="s">
        <v>2797</v>
      </c>
      <c r="R36" s="147"/>
    </row>
    <row r="37" spans="1:18" ht="27" customHeight="1" x14ac:dyDescent="0.25">
      <c r="A37" s="75"/>
      <c r="B37" s="75">
        <v>27</v>
      </c>
      <c r="C37" s="24" t="s">
        <v>51</v>
      </c>
      <c r="D37" s="24" t="s">
        <v>203</v>
      </c>
      <c r="E37" s="24" t="s">
        <v>2773</v>
      </c>
      <c r="F37" s="24" t="s">
        <v>2188</v>
      </c>
      <c r="G37" s="85" t="s">
        <v>642</v>
      </c>
      <c r="H37" s="24" t="s">
        <v>2773</v>
      </c>
      <c r="I37" s="21"/>
      <c r="J37" s="21" t="s">
        <v>2799</v>
      </c>
      <c r="K37" s="21" t="s">
        <v>1482</v>
      </c>
      <c r="L37" s="21" t="s">
        <v>1575</v>
      </c>
      <c r="M37" s="21" t="s">
        <v>1471</v>
      </c>
      <c r="N37" s="24">
        <v>0</v>
      </c>
      <c r="O37" s="24">
        <v>0</v>
      </c>
      <c r="P37" s="24" t="s">
        <v>2796</v>
      </c>
      <c r="Q37" s="24" t="s">
        <v>2797</v>
      </c>
      <c r="R37" s="147"/>
    </row>
    <row r="38" spans="1:18" ht="27" customHeight="1" x14ac:dyDescent="0.25">
      <c r="A38" s="75"/>
      <c r="B38" s="75">
        <v>28</v>
      </c>
      <c r="C38" s="24" t="s">
        <v>51</v>
      </c>
      <c r="D38" s="24" t="s">
        <v>203</v>
      </c>
      <c r="E38" s="24" t="s">
        <v>2774</v>
      </c>
      <c r="F38" s="24" t="s">
        <v>2188</v>
      </c>
      <c r="G38" s="85" t="s">
        <v>642</v>
      </c>
      <c r="H38" s="24" t="s">
        <v>2774</v>
      </c>
      <c r="I38" s="21"/>
      <c r="J38" s="21" t="s">
        <v>2799</v>
      </c>
      <c r="K38" s="21" t="s">
        <v>1482</v>
      </c>
      <c r="L38" s="21" t="s">
        <v>1575</v>
      </c>
      <c r="M38" s="21" t="s">
        <v>1471</v>
      </c>
      <c r="N38" s="24">
        <v>0</v>
      </c>
      <c r="O38" s="24">
        <v>0</v>
      </c>
      <c r="P38" s="24" t="s">
        <v>2796</v>
      </c>
      <c r="Q38" s="24" t="s">
        <v>2797</v>
      </c>
      <c r="R38" s="147"/>
    </row>
    <row r="39" spans="1:18" ht="27" customHeight="1" x14ac:dyDescent="0.25">
      <c r="A39" s="75"/>
      <c r="B39" s="75">
        <v>29</v>
      </c>
      <c r="C39" s="24" t="s">
        <v>51</v>
      </c>
      <c r="D39" s="24" t="s">
        <v>203</v>
      </c>
      <c r="E39" s="24" t="s">
        <v>2775</v>
      </c>
      <c r="F39" s="24" t="s">
        <v>2188</v>
      </c>
      <c r="G39" s="85" t="s">
        <v>642</v>
      </c>
      <c r="H39" s="24" t="s">
        <v>2775</v>
      </c>
      <c r="I39" s="21"/>
      <c r="J39" s="21" t="s">
        <v>2799</v>
      </c>
      <c r="K39" s="21" t="s">
        <v>1482</v>
      </c>
      <c r="L39" s="21" t="s">
        <v>1575</v>
      </c>
      <c r="M39" s="21" t="s">
        <v>1471</v>
      </c>
      <c r="N39" s="24">
        <v>0</v>
      </c>
      <c r="O39" s="24">
        <v>0</v>
      </c>
      <c r="P39" s="24" t="s">
        <v>2796</v>
      </c>
      <c r="Q39" s="24" t="s">
        <v>2797</v>
      </c>
      <c r="R39" s="147"/>
    </row>
    <row r="40" spans="1:18" ht="27" customHeight="1" x14ac:dyDescent="0.25">
      <c r="A40" s="75"/>
      <c r="B40" s="75">
        <v>30</v>
      </c>
      <c r="C40" s="24" t="s">
        <v>51</v>
      </c>
      <c r="D40" s="24" t="s">
        <v>203</v>
      </c>
      <c r="E40" s="24" t="s">
        <v>2776</v>
      </c>
      <c r="F40" s="24" t="s">
        <v>2188</v>
      </c>
      <c r="G40" s="85" t="s">
        <v>642</v>
      </c>
      <c r="H40" s="24" t="s">
        <v>2776</v>
      </c>
      <c r="I40" s="21"/>
      <c r="J40" s="21" t="s">
        <v>2799</v>
      </c>
      <c r="K40" s="21" t="s">
        <v>1482</v>
      </c>
      <c r="L40" s="21" t="s">
        <v>1575</v>
      </c>
      <c r="M40" s="21" t="s">
        <v>1471</v>
      </c>
      <c r="N40" s="24">
        <v>0</v>
      </c>
      <c r="O40" s="24">
        <v>0</v>
      </c>
      <c r="P40" s="24" t="s">
        <v>2796</v>
      </c>
      <c r="Q40" s="24" t="s">
        <v>2797</v>
      </c>
      <c r="R40" s="147"/>
    </row>
    <row r="41" spans="1:18" ht="27" customHeight="1" x14ac:dyDescent="0.25">
      <c r="A41" s="75"/>
      <c r="B41" s="75">
        <v>31</v>
      </c>
      <c r="C41" s="24" t="s">
        <v>51</v>
      </c>
      <c r="D41" s="24" t="s">
        <v>203</v>
      </c>
      <c r="E41" s="24" t="s">
        <v>886</v>
      </c>
      <c r="F41" s="24" t="s">
        <v>2188</v>
      </c>
      <c r="G41" s="85" t="s">
        <v>642</v>
      </c>
      <c r="H41" s="24" t="s">
        <v>886</v>
      </c>
      <c r="I41" s="21"/>
      <c r="J41" s="21" t="s">
        <v>2799</v>
      </c>
      <c r="K41" s="21" t="s">
        <v>1487</v>
      </c>
      <c r="L41" s="21" t="s">
        <v>1488</v>
      </c>
      <c r="M41" s="21" t="s">
        <v>1471</v>
      </c>
      <c r="N41" s="24">
        <v>0</v>
      </c>
      <c r="O41" s="24">
        <v>0</v>
      </c>
      <c r="P41" s="24" t="s">
        <v>2796</v>
      </c>
      <c r="Q41" s="24" t="s">
        <v>2797</v>
      </c>
      <c r="R41" s="147"/>
    </row>
    <row r="42" spans="1:18" ht="27" customHeight="1" x14ac:dyDescent="0.25">
      <c r="A42" s="75"/>
      <c r="B42" s="75">
        <v>32</v>
      </c>
      <c r="C42" s="24" t="s">
        <v>51</v>
      </c>
      <c r="D42" s="24" t="s">
        <v>203</v>
      </c>
      <c r="E42" s="24" t="s">
        <v>885</v>
      </c>
      <c r="F42" s="24" t="s">
        <v>2188</v>
      </c>
      <c r="G42" s="85" t="s">
        <v>642</v>
      </c>
      <c r="H42" s="24" t="s">
        <v>885</v>
      </c>
      <c r="I42" s="21"/>
      <c r="J42" s="21" t="s">
        <v>2799</v>
      </c>
      <c r="K42" s="21" t="s">
        <v>1487</v>
      </c>
      <c r="L42" s="21" t="s">
        <v>1488</v>
      </c>
      <c r="M42" s="21" t="s">
        <v>1471</v>
      </c>
      <c r="N42" s="24">
        <v>0</v>
      </c>
      <c r="O42" s="24">
        <v>0</v>
      </c>
      <c r="P42" s="24" t="s">
        <v>2796</v>
      </c>
      <c r="Q42" s="24" t="s">
        <v>2797</v>
      </c>
      <c r="R42" s="147"/>
    </row>
    <row r="43" spans="1:18" ht="27" customHeight="1" x14ac:dyDescent="0.25">
      <c r="A43" s="75"/>
      <c r="B43" s="75">
        <v>33</v>
      </c>
      <c r="C43" s="24" t="s">
        <v>51</v>
      </c>
      <c r="D43" s="24" t="s">
        <v>203</v>
      </c>
      <c r="E43" s="24" t="s">
        <v>1970</v>
      </c>
      <c r="F43" s="24" t="s">
        <v>2188</v>
      </c>
      <c r="G43" s="85" t="s">
        <v>642</v>
      </c>
      <c r="H43" s="24" t="s">
        <v>1970</v>
      </c>
      <c r="I43" s="21"/>
      <c r="J43" s="21" t="s">
        <v>2799</v>
      </c>
      <c r="K43" s="21" t="s">
        <v>1487</v>
      </c>
      <c r="L43" s="21" t="s">
        <v>1488</v>
      </c>
      <c r="M43" s="21" t="s">
        <v>1471</v>
      </c>
      <c r="N43" s="24">
        <v>0</v>
      </c>
      <c r="O43" s="24">
        <v>0</v>
      </c>
      <c r="P43" s="24" t="s">
        <v>2796</v>
      </c>
      <c r="Q43" s="24" t="s">
        <v>2797</v>
      </c>
      <c r="R43" s="147"/>
    </row>
    <row r="44" spans="1:18" ht="27" customHeight="1" x14ac:dyDescent="0.25">
      <c r="A44" s="75"/>
      <c r="B44" s="75">
        <v>34</v>
      </c>
      <c r="C44" s="24" t="s">
        <v>51</v>
      </c>
      <c r="D44" s="24" t="s">
        <v>203</v>
      </c>
      <c r="E44" s="24" t="s">
        <v>2777</v>
      </c>
      <c r="F44" s="24" t="s">
        <v>2188</v>
      </c>
      <c r="G44" s="85" t="s">
        <v>642</v>
      </c>
      <c r="H44" s="24" t="s">
        <v>2777</v>
      </c>
      <c r="I44" s="21"/>
      <c r="J44" s="21" t="s">
        <v>2799</v>
      </c>
      <c r="K44" s="21" t="s">
        <v>1487</v>
      </c>
      <c r="L44" s="21" t="s">
        <v>1488</v>
      </c>
      <c r="M44" s="21" t="s">
        <v>1471</v>
      </c>
      <c r="N44" s="24">
        <v>0</v>
      </c>
      <c r="O44" s="24">
        <v>0</v>
      </c>
      <c r="P44" s="24" t="s">
        <v>2796</v>
      </c>
      <c r="Q44" s="24" t="s">
        <v>2797</v>
      </c>
      <c r="R44" s="147"/>
    </row>
    <row r="45" spans="1:18" ht="27" customHeight="1" x14ac:dyDescent="0.25">
      <c r="A45" s="75"/>
      <c r="B45" s="75">
        <v>35</v>
      </c>
      <c r="C45" s="24" t="s">
        <v>51</v>
      </c>
      <c r="D45" s="24" t="s">
        <v>203</v>
      </c>
      <c r="E45" s="24" t="s">
        <v>2778</v>
      </c>
      <c r="F45" s="24" t="s">
        <v>2188</v>
      </c>
      <c r="G45" s="85" t="s">
        <v>642</v>
      </c>
      <c r="H45" s="24" t="s">
        <v>2778</v>
      </c>
      <c r="I45" s="21"/>
      <c r="J45" s="21" t="s">
        <v>2799</v>
      </c>
      <c r="K45" s="21" t="s">
        <v>1487</v>
      </c>
      <c r="L45" s="21" t="s">
        <v>1488</v>
      </c>
      <c r="M45" s="21" t="s">
        <v>1471</v>
      </c>
      <c r="N45" s="24">
        <v>0</v>
      </c>
      <c r="O45" s="24">
        <v>0</v>
      </c>
      <c r="P45" s="24" t="s">
        <v>2796</v>
      </c>
      <c r="Q45" s="24" t="s">
        <v>2797</v>
      </c>
      <c r="R45" s="147"/>
    </row>
    <row r="46" spans="1:18" ht="27" customHeight="1" x14ac:dyDescent="0.25">
      <c r="A46" s="75"/>
      <c r="B46" s="75">
        <v>36</v>
      </c>
      <c r="C46" s="24" t="s">
        <v>51</v>
      </c>
      <c r="D46" s="24" t="s">
        <v>203</v>
      </c>
      <c r="E46" s="24" t="s">
        <v>2779</v>
      </c>
      <c r="F46" s="24" t="s">
        <v>2188</v>
      </c>
      <c r="G46" s="85" t="s">
        <v>642</v>
      </c>
      <c r="H46" s="24" t="s">
        <v>2779</v>
      </c>
      <c r="I46" s="21"/>
      <c r="J46" s="21" t="s">
        <v>2799</v>
      </c>
      <c r="K46" s="21" t="s">
        <v>1487</v>
      </c>
      <c r="L46" s="21" t="s">
        <v>1696</v>
      </c>
      <c r="M46" s="21" t="s">
        <v>1471</v>
      </c>
      <c r="N46" s="24">
        <v>0</v>
      </c>
      <c r="O46" s="24">
        <v>0</v>
      </c>
      <c r="P46" s="24" t="s">
        <v>2796</v>
      </c>
      <c r="Q46" s="24" t="s">
        <v>2797</v>
      </c>
      <c r="R46" s="147"/>
    </row>
    <row r="47" spans="1:18" ht="27" customHeight="1" x14ac:dyDescent="0.25">
      <c r="A47" s="75"/>
      <c r="B47" s="75">
        <v>37</v>
      </c>
      <c r="C47" s="24" t="s">
        <v>51</v>
      </c>
      <c r="D47" s="24" t="s">
        <v>203</v>
      </c>
      <c r="E47" s="24" t="s">
        <v>2780</v>
      </c>
      <c r="F47" s="24" t="s">
        <v>2188</v>
      </c>
      <c r="G47" s="85" t="s">
        <v>642</v>
      </c>
      <c r="H47" s="24" t="s">
        <v>2780</v>
      </c>
      <c r="I47" s="21"/>
      <c r="J47" s="21" t="s">
        <v>2799</v>
      </c>
      <c r="K47" s="21" t="s">
        <v>1487</v>
      </c>
      <c r="L47" s="21" t="s">
        <v>1696</v>
      </c>
      <c r="M47" s="21" t="s">
        <v>1471</v>
      </c>
      <c r="N47" s="24">
        <v>0</v>
      </c>
      <c r="O47" s="24">
        <v>0</v>
      </c>
      <c r="P47" s="24" t="s">
        <v>2796</v>
      </c>
      <c r="Q47" s="24" t="s">
        <v>2797</v>
      </c>
      <c r="R47" s="147"/>
    </row>
    <row r="48" spans="1:18" ht="27" customHeight="1" x14ac:dyDescent="0.25">
      <c r="A48" s="75"/>
      <c r="B48" s="75">
        <v>38</v>
      </c>
      <c r="C48" s="24" t="s">
        <v>51</v>
      </c>
      <c r="D48" s="24" t="s">
        <v>203</v>
      </c>
      <c r="E48" s="24" t="s">
        <v>2781</v>
      </c>
      <c r="F48" s="24" t="s">
        <v>2188</v>
      </c>
      <c r="G48" s="85" t="s">
        <v>642</v>
      </c>
      <c r="H48" s="24" t="s">
        <v>2781</v>
      </c>
      <c r="I48" s="21"/>
      <c r="J48" s="21" t="s">
        <v>2799</v>
      </c>
      <c r="K48" s="21" t="s">
        <v>1482</v>
      </c>
      <c r="L48" s="21" t="s">
        <v>1575</v>
      </c>
      <c r="M48" s="21" t="s">
        <v>1471</v>
      </c>
      <c r="N48" s="24">
        <v>0</v>
      </c>
      <c r="O48" s="24">
        <v>0</v>
      </c>
      <c r="P48" s="24" t="s">
        <v>2796</v>
      </c>
      <c r="Q48" s="24" t="s">
        <v>2797</v>
      </c>
      <c r="R48" s="147"/>
    </row>
    <row r="49" spans="1:18" ht="27" customHeight="1" x14ac:dyDescent="0.25">
      <c r="A49" s="75"/>
      <c r="B49" s="75">
        <v>39</v>
      </c>
      <c r="C49" s="24" t="s">
        <v>51</v>
      </c>
      <c r="D49" s="24" t="s">
        <v>203</v>
      </c>
      <c r="E49" s="24" t="s">
        <v>2782</v>
      </c>
      <c r="F49" s="24" t="s">
        <v>2188</v>
      </c>
      <c r="G49" s="85" t="s">
        <v>642</v>
      </c>
      <c r="H49" s="24" t="s">
        <v>2782</v>
      </c>
      <c r="I49" s="21"/>
      <c r="J49" s="21" t="s">
        <v>2799</v>
      </c>
      <c r="K49" s="21" t="s">
        <v>1482</v>
      </c>
      <c r="L49" s="21" t="s">
        <v>1575</v>
      </c>
      <c r="M49" s="21" t="s">
        <v>1471</v>
      </c>
      <c r="N49" s="24">
        <v>0</v>
      </c>
      <c r="O49" s="24">
        <v>0</v>
      </c>
      <c r="P49" s="24" t="s">
        <v>2796</v>
      </c>
      <c r="Q49" s="24" t="s">
        <v>2797</v>
      </c>
      <c r="R49" s="147"/>
    </row>
    <row r="50" spans="1:18" ht="27" customHeight="1" x14ac:dyDescent="0.25">
      <c r="A50" s="75"/>
      <c r="B50" s="75">
        <v>40</v>
      </c>
      <c r="C50" s="24" t="s">
        <v>51</v>
      </c>
      <c r="D50" s="24" t="s">
        <v>203</v>
      </c>
      <c r="E50" s="24" t="s">
        <v>2783</v>
      </c>
      <c r="F50" s="24" t="s">
        <v>2188</v>
      </c>
      <c r="G50" s="85" t="s">
        <v>642</v>
      </c>
      <c r="H50" s="24" t="s">
        <v>2783</v>
      </c>
      <c r="I50" s="21"/>
      <c r="J50" s="21" t="s">
        <v>2799</v>
      </c>
      <c r="K50" s="21" t="s">
        <v>1482</v>
      </c>
      <c r="L50" s="21" t="s">
        <v>1575</v>
      </c>
      <c r="M50" s="21" t="s">
        <v>1471</v>
      </c>
      <c r="N50" s="24">
        <v>0</v>
      </c>
      <c r="O50" s="24">
        <v>0</v>
      </c>
      <c r="P50" s="24" t="s">
        <v>2796</v>
      </c>
      <c r="Q50" s="24" t="s">
        <v>2797</v>
      </c>
      <c r="R50" s="147"/>
    </row>
    <row r="51" spans="1:18" ht="27" customHeight="1" x14ac:dyDescent="0.25">
      <c r="A51" s="75"/>
      <c r="B51" s="75">
        <v>41</v>
      </c>
      <c r="C51" s="24" t="s">
        <v>51</v>
      </c>
      <c r="D51" s="24" t="s">
        <v>203</v>
      </c>
      <c r="E51" s="24" t="s">
        <v>2784</v>
      </c>
      <c r="F51" s="24" t="s">
        <v>2188</v>
      </c>
      <c r="G51" s="85" t="s">
        <v>642</v>
      </c>
      <c r="H51" s="24" t="s">
        <v>2784</v>
      </c>
      <c r="I51" s="21"/>
      <c r="J51" s="21" t="s">
        <v>2799</v>
      </c>
      <c r="K51" s="21" t="s">
        <v>1482</v>
      </c>
      <c r="L51" s="21" t="s">
        <v>1575</v>
      </c>
      <c r="M51" s="21" t="s">
        <v>1471</v>
      </c>
      <c r="N51" s="24">
        <v>0</v>
      </c>
      <c r="O51" s="24">
        <v>0</v>
      </c>
      <c r="P51" s="24" t="s">
        <v>2796</v>
      </c>
      <c r="Q51" s="24" t="s">
        <v>2797</v>
      </c>
      <c r="R51" s="147"/>
    </row>
    <row r="52" spans="1:18" ht="27" customHeight="1" x14ac:dyDescent="0.25">
      <c r="A52" s="75"/>
      <c r="B52" s="75">
        <v>42</v>
      </c>
      <c r="C52" s="24" t="s">
        <v>51</v>
      </c>
      <c r="D52" s="24" t="s">
        <v>203</v>
      </c>
      <c r="E52" s="24" t="s">
        <v>2785</v>
      </c>
      <c r="F52" s="24" t="s">
        <v>2188</v>
      </c>
      <c r="G52" s="85" t="s">
        <v>642</v>
      </c>
      <c r="H52" s="24" t="s">
        <v>2785</v>
      </c>
      <c r="I52" s="21"/>
      <c r="J52" s="21" t="s">
        <v>2799</v>
      </c>
      <c r="K52" s="21" t="s">
        <v>1482</v>
      </c>
      <c r="L52" s="21" t="s">
        <v>1575</v>
      </c>
      <c r="M52" s="21" t="s">
        <v>1471</v>
      </c>
      <c r="N52" s="24">
        <v>0</v>
      </c>
      <c r="O52" s="24">
        <v>0</v>
      </c>
      <c r="P52" s="24" t="s">
        <v>2796</v>
      </c>
      <c r="Q52" s="24" t="s">
        <v>2797</v>
      </c>
      <c r="R52" s="147"/>
    </row>
    <row r="53" spans="1:18" ht="27" customHeight="1" x14ac:dyDescent="0.25">
      <c r="A53" s="75"/>
      <c r="B53" s="75">
        <v>43</v>
      </c>
      <c r="C53" s="24" t="s">
        <v>51</v>
      </c>
      <c r="D53" s="24" t="s">
        <v>203</v>
      </c>
      <c r="E53" s="24" t="s">
        <v>2786</v>
      </c>
      <c r="F53" s="24" t="s">
        <v>2188</v>
      </c>
      <c r="G53" s="85" t="s">
        <v>642</v>
      </c>
      <c r="H53" s="24" t="s">
        <v>2786</v>
      </c>
      <c r="I53" s="21"/>
      <c r="J53" s="21" t="s">
        <v>2799</v>
      </c>
      <c r="K53" s="21" t="s">
        <v>1487</v>
      </c>
      <c r="L53" s="21" t="s">
        <v>1497</v>
      </c>
      <c r="M53" s="21" t="s">
        <v>1471</v>
      </c>
      <c r="N53" s="24">
        <v>0</v>
      </c>
      <c r="O53" s="24">
        <v>0</v>
      </c>
      <c r="P53" s="24" t="s">
        <v>2796</v>
      </c>
      <c r="Q53" s="24" t="s">
        <v>2797</v>
      </c>
      <c r="R53" s="147"/>
    </row>
    <row r="54" spans="1:18" ht="27" customHeight="1" x14ac:dyDescent="0.25">
      <c r="A54" s="75"/>
      <c r="B54" s="75">
        <v>44</v>
      </c>
      <c r="C54" s="24" t="s">
        <v>51</v>
      </c>
      <c r="D54" s="24" t="s">
        <v>203</v>
      </c>
      <c r="E54" s="24" t="s">
        <v>2788</v>
      </c>
      <c r="F54" s="24" t="s">
        <v>2188</v>
      </c>
      <c r="G54" s="85" t="s">
        <v>642</v>
      </c>
      <c r="H54" s="24" t="s">
        <v>2788</v>
      </c>
      <c r="I54" s="21"/>
      <c r="J54" s="21" t="s">
        <v>2799</v>
      </c>
      <c r="K54" s="21" t="s">
        <v>1487</v>
      </c>
      <c r="L54" s="21" t="s">
        <v>1497</v>
      </c>
      <c r="M54" s="21" t="s">
        <v>1471</v>
      </c>
      <c r="N54" s="24">
        <v>0</v>
      </c>
      <c r="O54" s="24">
        <v>0</v>
      </c>
      <c r="P54" s="24" t="s">
        <v>2796</v>
      </c>
      <c r="Q54" s="24" t="s">
        <v>2797</v>
      </c>
      <c r="R54" s="147"/>
    </row>
    <row r="55" spans="1:18" ht="27" customHeight="1" x14ac:dyDescent="0.25">
      <c r="A55" s="75"/>
      <c r="B55" s="75">
        <v>45</v>
      </c>
      <c r="C55" s="24" t="s">
        <v>51</v>
      </c>
      <c r="D55" s="24" t="s">
        <v>203</v>
      </c>
      <c r="E55" s="24" t="s">
        <v>2789</v>
      </c>
      <c r="F55" s="24" t="s">
        <v>2188</v>
      </c>
      <c r="G55" s="85" t="s">
        <v>642</v>
      </c>
      <c r="H55" s="24" t="s">
        <v>2789</v>
      </c>
      <c r="I55" s="21"/>
      <c r="J55" s="21" t="s">
        <v>2799</v>
      </c>
      <c r="K55" s="21" t="s">
        <v>1458</v>
      </c>
      <c r="L55" s="21" t="s">
        <v>1459</v>
      </c>
      <c r="M55" s="21" t="s">
        <v>1471</v>
      </c>
      <c r="N55" s="24">
        <v>0</v>
      </c>
      <c r="O55" s="24">
        <v>0</v>
      </c>
      <c r="P55" s="24" t="s">
        <v>2796</v>
      </c>
      <c r="Q55" s="24" t="s">
        <v>2797</v>
      </c>
      <c r="R55" s="147"/>
    </row>
    <row r="56" spans="1:18" ht="27" customHeight="1" x14ac:dyDescent="0.25">
      <c r="A56" s="75"/>
      <c r="B56" s="75">
        <v>46</v>
      </c>
      <c r="C56" s="24" t="s">
        <v>51</v>
      </c>
      <c r="D56" s="24" t="s">
        <v>203</v>
      </c>
      <c r="E56" s="24" t="s">
        <v>2790</v>
      </c>
      <c r="F56" s="24" t="s">
        <v>2188</v>
      </c>
      <c r="G56" s="85" t="s">
        <v>642</v>
      </c>
      <c r="H56" s="24" t="s">
        <v>2790</v>
      </c>
      <c r="I56" s="21"/>
      <c r="J56" s="21" t="s">
        <v>2799</v>
      </c>
      <c r="K56" s="21" t="s">
        <v>1482</v>
      </c>
      <c r="L56" s="21" t="s">
        <v>1575</v>
      </c>
      <c r="M56" s="21" t="s">
        <v>1471</v>
      </c>
      <c r="N56" s="24">
        <v>0</v>
      </c>
      <c r="O56" s="24">
        <v>0</v>
      </c>
      <c r="P56" s="24" t="s">
        <v>2796</v>
      </c>
      <c r="Q56" s="24" t="s">
        <v>2797</v>
      </c>
      <c r="R56" s="147"/>
    </row>
    <row r="57" spans="1:18" ht="27" customHeight="1" x14ac:dyDescent="0.25">
      <c r="A57" s="75"/>
      <c r="B57" s="75">
        <v>47</v>
      </c>
      <c r="C57" s="24" t="s">
        <v>51</v>
      </c>
      <c r="D57" s="24" t="s">
        <v>203</v>
      </c>
      <c r="E57" s="24" t="s">
        <v>2791</v>
      </c>
      <c r="F57" s="24" t="s">
        <v>2188</v>
      </c>
      <c r="G57" s="85" t="s">
        <v>642</v>
      </c>
      <c r="H57" s="24" t="s">
        <v>2791</v>
      </c>
      <c r="I57" s="21"/>
      <c r="J57" s="21" t="s">
        <v>2799</v>
      </c>
      <c r="K57" s="21" t="s">
        <v>1487</v>
      </c>
      <c r="L57" s="21" t="s">
        <v>1488</v>
      </c>
      <c r="M57" s="21" t="s">
        <v>1471</v>
      </c>
      <c r="N57" s="24">
        <v>0</v>
      </c>
      <c r="O57" s="24">
        <v>0</v>
      </c>
      <c r="P57" s="24" t="s">
        <v>2796</v>
      </c>
      <c r="Q57" s="24" t="s">
        <v>2797</v>
      </c>
      <c r="R57" s="147"/>
    </row>
    <row r="58" spans="1:18" ht="27" customHeight="1" x14ac:dyDescent="0.25">
      <c r="A58" s="75"/>
      <c r="B58" s="75">
        <v>48</v>
      </c>
      <c r="C58" s="24" t="s">
        <v>51</v>
      </c>
      <c r="D58" s="24" t="s">
        <v>203</v>
      </c>
      <c r="E58" s="24" t="s">
        <v>2792</v>
      </c>
      <c r="F58" s="24" t="s">
        <v>2188</v>
      </c>
      <c r="G58" s="85" t="s">
        <v>642</v>
      </c>
      <c r="H58" s="24" t="s">
        <v>2792</v>
      </c>
      <c r="I58" s="21"/>
      <c r="J58" s="21" t="s">
        <v>2799</v>
      </c>
      <c r="K58" s="21" t="s">
        <v>1482</v>
      </c>
      <c r="L58" s="21" t="s">
        <v>1575</v>
      </c>
      <c r="M58" s="21" t="s">
        <v>1471</v>
      </c>
      <c r="N58" s="24">
        <v>0</v>
      </c>
      <c r="O58" s="24">
        <v>0</v>
      </c>
      <c r="P58" s="24" t="s">
        <v>2796</v>
      </c>
      <c r="Q58" s="24" t="s">
        <v>2797</v>
      </c>
      <c r="R58" s="147"/>
    </row>
    <row r="59" spans="1:18" ht="27" customHeight="1" x14ac:dyDescent="0.25">
      <c r="A59" s="75"/>
      <c r="B59" s="75">
        <v>49</v>
      </c>
      <c r="C59" s="24" t="s">
        <v>51</v>
      </c>
      <c r="D59" s="24" t="s">
        <v>203</v>
      </c>
      <c r="E59" s="24" t="s">
        <v>2145</v>
      </c>
      <c r="F59" s="24" t="s">
        <v>2188</v>
      </c>
      <c r="G59" s="85" t="s">
        <v>642</v>
      </c>
      <c r="H59" s="24" t="s">
        <v>2145</v>
      </c>
      <c r="I59" s="21"/>
      <c r="J59" s="21" t="s">
        <v>2799</v>
      </c>
      <c r="K59" s="21" t="s">
        <v>1487</v>
      </c>
      <c r="L59" s="21">
        <v>8.5</v>
      </c>
      <c r="M59" s="21" t="s">
        <v>1471</v>
      </c>
      <c r="N59" s="24">
        <v>0</v>
      </c>
      <c r="O59" s="24">
        <v>0</v>
      </c>
      <c r="P59" s="24" t="s">
        <v>2796</v>
      </c>
      <c r="Q59" s="24" t="s">
        <v>2797</v>
      </c>
      <c r="R59" s="147"/>
    </row>
    <row r="60" spans="1:18" ht="27" customHeight="1" x14ac:dyDescent="0.25">
      <c r="A60" s="75"/>
      <c r="B60" s="75">
        <v>50</v>
      </c>
      <c r="C60" s="24" t="s">
        <v>51</v>
      </c>
      <c r="D60" s="24" t="s">
        <v>203</v>
      </c>
      <c r="E60" s="24" t="s">
        <v>2017</v>
      </c>
      <c r="F60" s="24" t="s">
        <v>2188</v>
      </c>
      <c r="G60" s="85" t="s">
        <v>642</v>
      </c>
      <c r="H60" s="24" t="s">
        <v>2017</v>
      </c>
      <c r="I60" s="21"/>
      <c r="J60" s="21" t="s">
        <v>2799</v>
      </c>
      <c r="K60" s="21" t="s">
        <v>1487</v>
      </c>
      <c r="L60" s="21">
        <v>20.2</v>
      </c>
      <c r="M60" s="21" t="s">
        <v>1471</v>
      </c>
      <c r="N60" s="24">
        <v>0</v>
      </c>
      <c r="O60" s="24">
        <v>0</v>
      </c>
      <c r="P60" s="24" t="s">
        <v>2796</v>
      </c>
      <c r="Q60" s="24" t="s">
        <v>2797</v>
      </c>
      <c r="R60" s="147"/>
    </row>
    <row r="61" spans="1:18" ht="27" customHeight="1" x14ac:dyDescent="0.25">
      <c r="A61" s="75"/>
      <c r="B61" s="75">
        <v>51</v>
      </c>
      <c r="C61" s="24" t="s">
        <v>51</v>
      </c>
      <c r="D61" s="24" t="s">
        <v>203</v>
      </c>
      <c r="E61" s="24" t="s">
        <v>2503</v>
      </c>
      <c r="F61" s="24" t="s">
        <v>2188</v>
      </c>
      <c r="G61" s="85" t="s">
        <v>642</v>
      </c>
      <c r="H61" s="24" t="s">
        <v>2503</v>
      </c>
      <c r="I61" s="21"/>
      <c r="J61" s="21" t="s">
        <v>2799</v>
      </c>
      <c r="K61" s="21" t="s">
        <v>1482</v>
      </c>
      <c r="L61" s="21" t="s">
        <v>1575</v>
      </c>
      <c r="M61" s="21" t="s">
        <v>1471</v>
      </c>
      <c r="N61" s="24">
        <v>0</v>
      </c>
      <c r="O61" s="24">
        <v>0</v>
      </c>
      <c r="P61" s="24" t="s">
        <v>2796</v>
      </c>
      <c r="Q61" s="24" t="s">
        <v>2797</v>
      </c>
      <c r="R61" s="147"/>
    </row>
    <row r="62" spans="1:18" ht="27" customHeight="1" x14ac:dyDescent="0.25">
      <c r="A62" s="75"/>
      <c r="B62" s="75">
        <v>52</v>
      </c>
      <c r="C62" s="24" t="s">
        <v>51</v>
      </c>
      <c r="D62" s="24" t="s">
        <v>203</v>
      </c>
      <c r="E62" s="24" t="s">
        <v>1477</v>
      </c>
      <c r="F62" s="24" t="s">
        <v>2188</v>
      </c>
      <c r="G62" s="85" t="s">
        <v>642</v>
      </c>
      <c r="H62" s="24" t="s">
        <v>1477</v>
      </c>
      <c r="I62" s="21"/>
      <c r="J62" s="21" t="s">
        <v>2799</v>
      </c>
      <c r="K62" s="21" t="s">
        <v>1465</v>
      </c>
      <c r="L62" s="21" t="s">
        <v>1478</v>
      </c>
      <c r="M62" s="21" t="s">
        <v>1471</v>
      </c>
      <c r="N62" s="24">
        <v>0</v>
      </c>
      <c r="O62" s="24">
        <v>0</v>
      </c>
      <c r="P62" s="24" t="s">
        <v>2796</v>
      </c>
      <c r="Q62" s="24" t="s">
        <v>2797</v>
      </c>
      <c r="R62" s="147"/>
    </row>
    <row r="63" spans="1:18" ht="27" customHeight="1" x14ac:dyDescent="0.25">
      <c r="A63" s="75"/>
      <c r="B63" s="75">
        <v>53</v>
      </c>
      <c r="C63" s="24" t="s">
        <v>51</v>
      </c>
      <c r="D63" s="24" t="s">
        <v>203</v>
      </c>
      <c r="E63" s="24" t="s">
        <v>1561</v>
      </c>
      <c r="F63" s="24" t="s">
        <v>2188</v>
      </c>
      <c r="G63" s="21"/>
      <c r="H63" s="21"/>
      <c r="I63" s="21" t="s">
        <v>1562</v>
      </c>
      <c r="J63" s="21"/>
      <c r="K63" s="21" t="s">
        <v>1563</v>
      </c>
      <c r="L63" s="21" t="s">
        <v>1564</v>
      </c>
      <c r="M63" s="21" t="s">
        <v>1471</v>
      </c>
      <c r="N63" s="24">
        <v>0</v>
      </c>
      <c r="O63" s="24">
        <v>0</v>
      </c>
      <c r="P63" s="24" t="s">
        <v>2796</v>
      </c>
      <c r="Q63" s="24" t="s">
        <v>2797</v>
      </c>
      <c r="R63" s="147"/>
    </row>
  </sheetData>
  <autoFilter ref="B10:R63" xr:uid="{00000000-0001-0000-A800-000000000000}"/>
  <mergeCells count="1">
    <mergeCell ref="C9:M9"/>
  </mergeCells>
  <conditionalFormatting sqref="E11:E63">
    <cfRule type="duplicateValues" dxfId="1399" priority="3"/>
  </conditionalFormatting>
  <conditionalFormatting sqref="H16:H58 H61:H62">
    <cfRule type="duplicateValues" dxfId="1398" priority="2"/>
  </conditionalFormatting>
  <conditionalFormatting sqref="H59:H60">
    <cfRule type="duplicateValues" dxfId="1397" priority="1"/>
  </conditionalFormatting>
  <hyperlinks>
    <hyperlink ref="G14" location="RCT032_VENDAS_CARTEIRA!A1" display="RCT032_VENDAS_CARTEIRA" xr:uid="{00000000-0004-0000-A800-000000000000}"/>
    <hyperlink ref="G15" location="RCT032_VENDAS_CARTEIRA!A1" display="RCT032_VENDAS_CARTEIRA" xr:uid="{00000000-0004-0000-A800-000001000000}"/>
    <hyperlink ref="G16" location="T_MIRROR_CCIN_INFINST!A1" display="T_MIRROR_CCIN_INFINST" xr:uid="{00000000-0004-0000-A800-000002000000}"/>
    <hyperlink ref="G17" location="T_MIRROR_CCIN_INFINST!A1" display="T_MIRROR_CCIN_INFINST" xr:uid="{00000000-0004-0000-A800-000003000000}"/>
    <hyperlink ref="G18" location="T_MIRROR_CCIN_INFINST!A1" display="T_MIRROR_CCIN_INFINST" xr:uid="{00000000-0004-0000-A800-000004000000}"/>
    <hyperlink ref="G19" location="T_MIRROR_CCIN_INFINST!A1" display="T_MIRROR_CCIN_INFINST" xr:uid="{00000000-0004-0000-A800-000005000000}"/>
    <hyperlink ref="G20" location="T_MIRROR_CCIN_INFINST!A1" display="T_MIRROR_CCIN_INFINST" xr:uid="{00000000-0004-0000-A800-000006000000}"/>
    <hyperlink ref="G21" location="T_MIRROR_CCIN_INFINST!A1" display="T_MIRROR_CCIN_INFINST" xr:uid="{00000000-0004-0000-A800-000007000000}"/>
    <hyperlink ref="G22" location="T_MIRROR_CCIN_INFINST!A1" display="T_MIRROR_CCIN_INFINST" xr:uid="{00000000-0004-0000-A800-000008000000}"/>
    <hyperlink ref="G23" location="T_MIRROR_CCIN_INFINST!A1" display="T_MIRROR_CCIN_INFINST" xr:uid="{00000000-0004-0000-A800-000009000000}"/>
    <hyperlink ref="G24" location="T_MIRROR_CCIN_INFINST!A1" display="T_MIRROR_CCIN_INFINST" xr:uid="{00000000-0004-0000-A800-00000A000000}"/>
    <hyperlink ref="G25" location="T_MIRROR_CCIN_INFINST!A1" display="T_MIRROR_CCIN_INFINST" xr:uid="{00000000-0004-0000-A800-00000B000000}"/>
    <hyperlink ref="G26" location="T_MIRROR_CCIN_INFINST!A1" display="T_MIRROR_CCIN_INFINST" xr:uid="{00000000-0004-0000-A800-00000C000000}"/>
    <hyperlink ref="G27" location="T_MIRROR_CCIN_INFINST!A1" display="T_MIRROR_CCIN_INFINST" xr:uid="{00000000-0004-0000-A800-00000D000000}"/>
    <hyperlink ref="G28" location="T_MIRROR_CCIN_INFINST!A1" display="T_MIRROR_CCIN_INFINST" xr:uid="{00000000-0004-0000-A800-00000E000000}"/>
    <hyperlink ref="G29" location="T_MIRROR_CCIN_INFINST!A1" display="T_MIRROR_CCIN_INFINST" xr:uid="{00000000-0004-0000-A800-00000F000000}"/>
    <hyperlink ref="G30" location="T_MIRROR_CCIN_INFINST!A1" display="T_MIRROR_CCIN_INFINST" xr:uid="{00000000-0004-0000-A800-000010000000}"/>
    <hyperlink ref="G31" location="T_MIRROR_CCIN_INFINST!A1" display="T_MIRROR_CCIN_INFINST" xr:uid="{00000000-0004-0000-A800-000011000000}"/>
    <hyperlink ref="G32" location="T_MIRROR_CCIN_INFINST!A1" display="T_MIRROR_CCIN_INFINST" xr:uid="{00000000-0004-0000-A800-000012000000}"/>
    <hyperlink ref="G33" location="T_MIRROR_CCIN_INFINST!A1" display="T_MIRROR_CCIN_INFINST" xr:uid="{00000000-0004-0000-A800-000013000000}"/>
    <hyperlink ref="G34" location="T_MIRROR_CCIN_INFINST!A1" display="T_MIRROR_CCIN_INFINST" xr:uid="{00000000-0004-0000-A800-000014000000}"/>
    <hyperlink ref="G35" location="T_MIRROR_CCIN_INFINST!A1" display="T_MIRROR_CCIN_INFINST" xr:uid="{00000000-0004-0000-A800-000015000000}"/>
    <hyperlink ref="G36" location="T_MIRROR_CCIN_INFINST!A1" display="T_MIRROR_CCIN_INFINST" xr:uid="{00000000-0004-0000-A800-000016000000}"/>
    <hyperlink ref="G37" location="T_MIRROR_CCIN_INFINST!A1" display="T_MIRROR_CCIN_INFINST" xr:uid="{00000000-0004-0000-A800-000017000000}"/>
    <hyperlink ref="G38" location="T_MIRROR_CCIN_INFINST!A1" display="T_MIRROR_CCIN_INFINST" xr:uid="{00000000-0004-0000-A800-000018000000}"/>
    <hyperlink ref="G39" location="T_MIRROR_CCIN_INFINST!A1" display="T_MIRROR_CCIN_INFINST" xr:uid="{00000000-0004-0000-A800-000019000000}"/>
    <hyperlink ref="G40" location="T_MIRROR_CCIN_INFINST!A1" display="T_MIRROR_CCIN_INFINST" xr:uid="{00000000-0004-0000-A800-00001A000000}"/>
    <hyperlink ref="G41" location="T_MIRROR_CCIN_INFINST!A1" display="T_MIRROR_CCIN_INFINST" xr:uid="{00000000-0004-0000-A800-00001B000000}"/>
    <hyperlink ref="G42" location="T_MIRROR_CCIN_INFINST!A1" display="T_MIRROR_CCIN_INFINST" xr:uid="{00000000-0004-0000-A800-00001C000000}"/>
    <hyperlink ref="G43" location="T_MIRROR_CCIN_INFINST!A1" display="T_MIRROR_CCIN_INFINST" xr:uid="{00000000-0004-0000-A800-00001D000000}"/>
    <hyperlink ref="G44" location="T_MIRROR_CCIN_INFINST!A1" display="T_MIRROR_CCIN_INFINST" xr:uid="{00000000-0004-0000-A800-00001E000000}"/>
    <hyperlink ref="G45" location="T_MIRROR_CCIN_INFINST!A1" display="T_MIRROR_CCIN_INFINST" xr:uid="{00000000-0004-0000-A800-00001F000000}"/>
    <hyperlink ref="G46" location="T_MIRROR_CCIN_INFINST!A1" display="T_MIRROR_CCIN_INFINST" xr:uid="{00000000-0004-0000-A800-000020000000}"/>
    <hyperlink ref="G47" location="T_MIRROR_CCIN_INFINST!A1" display="T_MIRROR_CCIN_INFINST" xr:uid="{00000000-0004-0000-A800-000021000000}"/>
    <hyperlink ref="G48" location="T_MIRROR_CCIN_INFINST!A1" display="T_MIRROR_CCIN_INFINST" xr:uid="{00000000-0004-0000-A800-000022000000}"/>
    <hyperlink ref="G49" location="T_MIRROR_CCIN_INFINST!A1" display="T_MIRROR_CCIN_INFINST" xr:uid="{00000000-0004-0000-A800-000023000000}"/>
    <hyperlink ref="G50" location="T_MIRROR_CCIN_INFINST!A1" display="T_MIRROR_CCIN_INFINST" xr:uid="{00000000-0004-0000-A800-000024000000}"/>
    <hyperlink ref="G51" location="T_MIRROR_CCIN_INFINST!A1" display="T_MIRROR_CCIN_INFINST" xr:uid="{00000000-0004-0000-A800-000025000000}"/>
    <hyperlink ref="G52" location="T_MIRROR_CCIN_INFINST!A1" display="T_MIRROR_CCIN_INFINST" xr:uid="{00000000-0004-0000-A800-000026000000}"/>
    <hyperlink ref="G53" location="T_MIRROR_CCIN_INFINST!A1" display="T_MIRROR_CCIN_INFINST" xr:uid="{00000000-0004-0000-A800-000027000000}"/>
    <hyperlink ref="G54" location="T_MIRROR_CCIN_INFINST!A1" display="T_MIRROR_CCIN_INFINST" xr:uid="{00000000-0004-0000-A800-000028000000}"/>
    <hyperlink ref="G55" location="T_MIRROR_CCIN_INFINST!A1" display="T_MIRROR_CCIN_INFINST" xr:uid="{00000000-0004-0000-A800-000029000000}"/>
    <hyperlink ref="G56" location="T_MIRROR_CCIN_INFINST!A1" display="T_MIRROR_CCIN_INFINST" xr:uid="{00000000-0004-0000-A800-00002A000000}"/>
    <hyperlink ref="G57" location="T_MIRROR_CCIN_INFINST!A1" display="T_MIRROR_CCIN_INFINST" xr:uid="{00000000-0004-0000-A800-00002B000000}"/>
    <hyperlink ref="G58" location="T_MIRROR_CCIN_INFINST!A1" display="T_MIRROR_CCIN_INFINST" xr:uid="{00000000-0004-0000-A800-00002C000000}"/>
    <hyperlink ref="G61" location="T_MIRROR_CCIN_INFINST!A1" display="T_MIRROR_CCIN_INFINST" xr:uid="{00000000-0004-0000-A800-00002D000000}"/>
    <hyperlink ref="G62" location="T_MIRROR_CCIN_INFINST!A1" display="T_MIRROR_CCIN_INFINST" xr:uid="{00000000-0004-0000-A800-00002E000000}"/>
    <hyperlink ref="B6" location="Variáveis!A1" display="Variáveis" xr:uid="{00000000-0004-0000-A800-00002F000000}"/>
    <hyperlink ref="C6" location="'Índice de Tabelas'!A1" display="Índice de Tabelas" xr:uid="{00000000-0004-0000-A800-000030000000}"/>
    <hyperlink ref="D6" location="'Manual de Instrução'!A1" display="Manual de Instrução" xr:uid="{00000000-0004-0000-A800-000031000000}"/>
    <hyperlink ref="G59" location="T_MIRROR_CCIN_INFINST!A1" display="T_MIRROR_CCIN_INFINST" xr:uid="{90CD415E-CA48-4F85-BD4D-C7E6D5DE6AC2}"/>
    <hyperlink ref="G60" location="T_MIRROR_CCIN_INFINST!A1" display="T_MIRROR_CCIN_INFINST" xr:uid="{839E41E1-4E48-4C26-9A3C-50047789A2F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1057" r:id="rId4" name="Button 1">
              <controlPr defaultSize="0" print="0" autoFill="0" autoPict="0" macro="[0]!ReturnToPrevSheet">
                <anchor moveWithCells="1" sizeWithCells="1">
                  <from>
                    <xdr:col>4</xdr:col>
                    <xdr:colOff>0</xdr:colOff>
                    <xdr:row>3</xdr:row>
                    <xdr:rowOff>0</xdr:rowOff>
                  </from>
                  <to>
                    <xdr:col>5</xdr:col>
                    <xdr:colOff>982980</xdr:colOff>
                    <xdr:row>4</xdr:row>
                    <xdr:rowOff>182880</xdr:rowOff>
                  </to>
                </anchor>
              </controlPr>
            </control>
          </mc:Choice>
        </mc:AlternateContent>
        <mc:AlternateContent xmlns:mc="http://schemas.openxmlformats.org/markup-compatibility/2006">
          <mc:Choice Requires="x14">
            <control shapeId="30105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245"/>
  <dimension ref="A1:S73"/>
  <sheetViews>
    <sheetView zoomScale="71" workbookViewId="0">
      <pane xSplit="5" ySplit="10" topLeftCell="F64" activePane="bottomRight" state="frozen"/>
      <selection pane="topRight" activeCell="F1" sqref="F1"/>
      <selection pane="bottomLeft" activeCell="A18" sqref="A18"/>
      <selection pane="bottomRight" activeCell="G68" sqref="G68"/>
    </sheetView>
  </sheetViews>
  <sheetFormatPr defaultColWidth="9" defaultRowHeight="63" customHeight="1" x14ac:dyDescent="0.25"/>
  <cols>
    <col min="1" max="1" width="1.09765625" style="25" customWidth="1"/>
    <col min="2" max="2" width="13" style="31" customWidth="1"/>
    <col min="3" max="3" width="17.59765625" style="27" customWidth="1"/>
    <col min="4" max="4" width="25.5" style="27" customWidth="1"/>
    <col min="5" max="5" width="23.59765625" style="27" customWidth="1"/>
    <col min="6" max="6" width="16.5" style="27" customWidth="1"/>
    <col min="7" max="7" width="31.5" style="27" customWidth="1"/>
    <col min="8" max="8" width="18.8984375" style="27" customWidth="1"/>
    <col min="9" max="9" width="2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6" width="29.59765625" style="27" customWidth="1"/>
    <col min="17" max="17" width="25.3984375" style="27" customWidth="1"/>
    <col min="18"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59</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204</v>
      </c>
      <c r="E11" s="24" t="s">
        <v>1456</v>
      </c>
      <c r="F11" s="24"/>
      <c r="G11" s="21"/>
      <c r="H11" s="21"/>
      <c r="I11" s="21" t="s">
        <v>2800</v>
      </c>
      <c r="J11" s="24"/>
      <c r="K11" s="24"/>
      <c r="L11" s="21" t="s">
        <v>1458</v>
      </c>
      <c r="M11" s="21" t="s">
        <v>1459</v>
      </c>
      <c r="N11" s="21" t="s">
        <v>1471</v>
      </c>
      <c r="O11" s="24">
        <v>0</v>
      </c>
      <c r="P11" s="73">
        <v>0</v>
      </c>
      <c r="Q11" s="24" t="s">
        <v>2801</v>
      </c>
      <c r="R11" s="24" t="s">
        <v>2801</v>
      </c>
      <c r="S11" s="147"/>
    </row>
    <row r="12" spans="1:19" ht="32.25" customHeight="1" x14ac:dyDescent="0.25">
      <c r="A12" s="75"/>
      <c r="B12" s="75">
        <v>2</v>
      </c>
      <c r="C12" s="24" t="s">
        <v>51</v>
      </c>
      <c r="D12" s="24" t="s">
        <v>204</v>
      </c>
      <c r="E12" s="24" t="s">
        <v>2519</v>
      </c>
      <c r="F12" s="24"/>
      <c r="G12" s="21"/>
      <c r="H12" s="21"/>
      <c r="I12" s="22" t="s">
        <v>2659</v>
      </c>
      <c r="J12" s="21"/>
      <c r="K12" s="21"/>
      <c r="L12" s="21" t="s">
        <v>1465</v>
      </c>
      <c r="M12" s="21" t="s">
        <v>1470</v>
      </c>
      <c r="N12" s="21" t="s">
        <v>1471</v>
      </c>
      <c r="O12" s="24">
        <v>0</v>
      </c>
      <c r="P12" s="24">
        <v>0</v>
      </c>
      <c r="Q12" s="24" t="s">
        <v>2801</v>
      </c>
      <c r="R12" s="24" t="s">
        <v>2801</v>
      </c>
      <c r="S12" s="147"/>
    </row>
    <row r="13" spans="1:19" ht="32.25" customHeight="1" x14ac:dyDescent="0.25">
      <c r="A13" s="75"/>
      <c r="B13" s="75">
        <v>3</v>
      </c>
      <c r="C13" s="24" t="s">
        <v>51</v>
      </c>
      <c r="D13" s="24" t="s">
        <v>204</v>
      </c>
      <c r="E13" s="24" t="s">
        <v>2456</v>
      </c>
      <c r="F13" s="24"/>
      <c r="G13" s="85" t="s">
        <v>151</v>
      </c>
      <c r="H13" s="24" t="s">
        <v>1463</v>
      </c>
      <c r="I13" s="21"/>
      <c r="J13" s="105" t="s">
        <v>2802</v>
      </c>
      <c r="K13" s="21" t="s">
        <v>2803</v>
      </c>
      <c r="L13" s="21" t="s">
        <v>1465</v>
      </c>
      <c r="M13" s="21" t="s">
        <v>1466</v>
      </c>
      <c r="N13" s="21" t="s">
        <v>1471</v>
      </c>
      <c r="O13" s="24">
        <v>0</v>
      </c>
      <c r="P13" s="24">
        <v>0</v>
      </c>
      <c r="Q13" s="24" t="s">
        <v>2801</v>
      </c>
      <c r="R13" s="24" t="s">
        <v>2801</v>
      </c>
      <c r="S13" s="147"/>
    </row>
    <row r="14" spans="1:19" ht="32.25" customHeight="1" x14ac:dyDescent="0.25">
      <c r="A14" s="75"/>
      <c r="B14" s="75">
        <v>4</v>
      </c>
      <c r="C14" s="24" t="s">
        <v>51</v>
      </c>
      <c r="D14" s="24" t="s">
        <v>204</v>
      </c>
      <c r="E14" s="24" t="s">
        <v>2458</v>
      </c>
      <c r="F14" s="24"/>
      <c r="G14" s="85" t="s">
        <v>151</v>
      </c>
      <c r="H14" s="24" t="s">
        <v>1467</v>
      </c>
      <c r="I14" s="21"/>
      <c r="J14" s="105" t="s">
        <v>2802</v>
      </c>
      <c r="K14" s="21" t="s">
        <v>2803</v>
      </c>
      <c r="L14" s="21" t="s">
        <v>1465</v>
      </c>
      <c r="M14" s="21" t="s">
        <v>1466</v>
      </c>
      <c r="N14" s="21" t="s">
        <v>1471</v>
      </c>
      <c r="O14" s="24">
        <v>0</v>
      </c>
      <c r="P14" s="24">
        <v>0</v>
      </c>
      <c r="Q14" s="24" t="s">
        <v>2801</v>
      </c>
      <c r="R14" s="24" t="s">
        <v>2801</v>
      </c>
      <c r="S14" s="147"/>
    </row>
    <row r="15" spans="1:19" ht="32.25" customHeight="1" x14ac:dyDescent="0.25">
      <c r="A15" s="75"/>
      <c r="B15" s="75">
        <v>5</v>
      </c>
      <c r="C15" s="24" t="s">
        <v>51</v>
      </c>
      <c r="D15" s="24" t="s">
        <v>204</v>
      </c>
      <c r="E15" s="24" t="s">
        <v>2755</v>
      </c>
      <c r="F15" s="24"/>
      <c r="G15" s="85" t="s">
        <v>151</v>
      </c>
      <c r="H15" s="21"/>
      <c r="I15" s="21" t="s">
        <v>2804</v>
      </c>
      <c r="J15" s="105" t="s">
        <v>2802</v>
      </c>
      <c r="K15" s="21" t="s">
        <v>2803</v>
      </c>
      <c r="L15" s="21" t="s">
        <v>1482</v>
      </c>
      <c r="M15" s="21" t="s">
        <v>1476</v>
      </c>
      <c r="N15" s="21" t="s">
        <v>1471</v>
      </c>
      <c r="O15" s="24">
        <v>0</v>
      </c>
      <c r="P15" s="24">
        <v>0</v>
      </c>
      <c r="Q15" s="24" t="s">
        <v>2801</v>
      </c>
      <c r="R15" s="24" t="s">
        <v>2801</v>
      </c>
      <c r="S15" s="147"/>
    </row>
    <row r="16" spans="1:19" ht="32.25" customHeight="1" x14ac:dyDescent="0.25">
      <c r="A16" s="75"/>
      <c r="B16" s="75">
        <v>6</v>
      </c>
      <c r="C16" s="24" t="s">
        <v>51</v>
      </c>
      <c r="D16" s="24" t="s">
        <v>204</v>
      </c>
      <c r="E16" s="24" t="s">
        <v>2756</v>
      </c>
      <c r="F16" s="24"/>
      <c r="G16" s="85" t="s">
        <v>165</v>
      </c>
      <c r="H16" s="21" t="s">
        <v>2395</v>
      </c>
      <c r="I16" s="82" t="s">
        <v>2805</v>
      </c>
      <c r="J16" s="105" t="s">
        <v>2802</v>
      </c>
      <c r="K16" s="21" t="s">
        <v>2803</v>
      </c>
      <c r="L16" s="21" t="s">
        <v>1465</v>
      </c>
      <c r="M16" s="21" t="s">
        <v>1494</v>
      </c>
      <c r="N16" s="21" t="s">
        <v>1471</v>
      </c>
      <c r="O16" s="24">
        <v>0</v>
      </c>
      <c r="P16" s="24">
        <v>0</v>
      </c>
      <c r="Q16" s="24" t="s">
        <v>2801</v>
      </c>
      <c r="R16" s="24" t="s">
        <v>2801</v>
      </c>
      <c r="S16" s="147"/>
    </row>
    <row r="17" spans="1:19" ht="32.25" customHeight="1" x14ac:dyDescent="0.25">
      <c r="A17" s="75"/>
      <c r="B17" s="75">
        <v>7</v>
      </c>
      <c r="C17" s="24" t="s">
        <v>51</v>
      </c>
      <c r="D17" s="24" t="s">
        <v>204</v>
      </c>
      <c r="E17" s="24" t="s">
        <v>2757</v>
      </c>
      <c r="F17" s="24"/>
      <c r="G17" s="85" t="s">
        <v>488</v>
      </c>
      <c r="H17" s="21" t="s">
        <v>2757</v>
      </c>
      <c r="I17" s="21" t="s">
        <v>2806</v>
      </c>
      <c r="J17" s="105" t="s">
        <v>2802</v>
      </c>
      <c r="K17" s="21" t="s">
        <v>2803</v>
      </c>
      <c r="L17" s="21" t="s">
        <v>1482</v>
      </c>
      <c r="M17" s="21" t="s">
        <v>2179</v>
      </c>
      <c r="N17" s="21" t="s">
        <v>1471</v>
      </c>
      <c r="O17" s="24">
        <v>0</v>
      </c>
      <c r="P17" s="24">
        <v>0</v>
      </c>
      <c r="Q17" s="24" t="s">
        <v>2801</v>
      </c>
      <c r="R17" s="24" t="s">
        <v>2801</v>
      </c>
      <c r="S17" s="147"/>
    </row>
    <row r="18" spans="1:19" ht="32.25" customHeight="1" x14ac:dyDescent="0.25">
      <c r="A18" s="75"/>
      <c r="B18" s="75">
        <v>8</v>
      </c>
      <c r="C18" s="24" t="s">
        <v>51</v>
      </c>
      <c r="D18" s="24" t="s">
        <v>204</v>
      </c>
      <c r="E18" s="24" t="s">
        <v>2757</v>
      </c>
      <c r="F18" s="24"/>
      <c r="G18" s="85" t="s">
        <v>496</v>
      </c>
      <c r="H18" s="21" t="s">
        <v>2757</v>
      </c>
      <c r="I18" s="21" t="s">
        <v>2806</v>
      </c>
      <c r="J18" s="105" t="s">
        <v>2802</v>
      </c>
      <c r="K18" s="21" t="s">
        <v>2803</v>
      </c>
      <c r="L18" s="21" t="s">
        <v>1482</v>
      </c>
      <c r="M18" s="21" t="s">
        <v>2179</v>
      </c>
      <c r="N18" s="21" t="s">
        <v>1471</v>
      </c>
      <c r="O18" s="24">
        <v>0</v>
      </c>
      <c r="P18" s="24">
        <v>0</v>
      </c>
      <c r="Q18" s="24" t="s">
        <v>2801</v>
      </c>
      <c r="R18" s="24" t="s">
        <v>2801</v>
      </c>
      <c r="S18" s="147"/>
    </row>
    <row r="19" spans="1:19" ht="32.25" customHeight="1" x14ac:dyDescent="0.25">
      <c r="A19" s="75"/>
      <c r="B19" s="75">
        <v>9</v>
      </c>
      <c r="C19" s="24" t="s">
        <v>51</v>
      </c>
      <c r="D19" s="24" t="s">
        <v>204</v>
      </c>
      <c r="E19" s="24" t="s">
        <v>2758</v>
      </c>
      <c r="F19" s="24"/>
      <c r="G19" s="85" t="s">
        <v>151</v>
      </c>
      <c r="H19" s="21" t="s">
        <v>1965</v>
      </c>
      <c r="I19" s="21"/>
      <c r="J19" s="105" t="s">
        <v>2802</v>
      </c>
      <c r="K19" s="21" t="s">
        <v>2803</v>
      </c>
      <c r="L19" s="21" t="s">
        <v>1482</v>
      </c>
      <c r="M19" s="21" t="s">
        <v>1494</v>
      </c>
      <c r="N19" s="21" t="s">
        <v>1471</v>
      </c>
      <c r="O19" s="24">
        <v>0</v>
      </c>
      <c r="P19" s="24">
        <v>0</v>
      </c>
      <c r="Q19" s="24" t="s">
        <v>2801</v>
      </c>
      <c r="R19" s="24" t="s">
        <v>2801</v>
      </c>
      <c r="S19" s="147"/>
    </row>
    <row r="20" spans="1:19" ht="32.25" customHeight="1" x14ac:dyDescent="0.25">
      <c r="A20" s="75"/>
      <c r="B20" s="75">
        <v>10</v>
      </c>
      <c r="C20" s="24" t="s">
        <v>51</v>
      </c>
      <c r="D20" s="24" t="s">
        <v>204</v>
      </c>
      <c r="E20" s="24" t="s">
        <v>784</v>
      </c>
      <c r="F20" s="24"/>
      <c r="G20" s="85" t="s">
        <v>642</v>
      </c>
      <c r="H20" s="21"/>
      <c r="I20" s="21" t="s">
        <v>2807</v>
      </c>
      <c r="J20" s="105" t="s">
        <v>2802</v>
      </c>
      <c r="K20" s="21" t="s">
        <v>2803</v>
      </c>
      <c r="L20" s="21" t="s">
        <v>1482</v>
      </c>
      <c r="M20" s="21" t="s">
        <v>1466</v>
      </c>
      <c r="N20" s="21" t="s">
        <v>1471</v>
      </c>
      <c r="O20" s="24">
        <v>0</v>
      </c>
      <c r="P20" s="24">
        <v>0</v>
      </c>
      <c r="Q20" s="24" t="s">
        <v>2801</v>
      </c>
      <c r="R20" s="24" t="s">
        <v>2801</v>
      </c>
      <c r="S20" s="147"/>
    </row>
    <row r="21" spans="1:19" ht="32.25" customHeight="1" x14ac:dyDescent="0.25">
      <c r="A21" s="75"/>
      <c r="B21" s="75">
        <v>11</v>
      </c>
      <c r="C21" s="24" t="s">
        <v>51</v>
      </c>
      <c r="D21" s="24" t="s">
        <v>204</v>
      </c>
      <c r="E21" s="24" t="s">
        <v>784</v>
      </c>
      <c r="F21" s="24"/>
      <c r="G21" s="85" t="s">
        <v>151</v>
      </c>
      <c r="H21" s="21"/>
      <c r="I21" s="21" t="s">
        <v>2807</v>
      </c>
      <c r="J21" s="105" t="s">
        <v>2802</v>
      </c>
      <c r="K21" s="21" t="s">
        <v>2803</v>
      </c>
      <c r="L21" s="21" t="s">
        <v>1482</v>
      </c>
      <c r="M21" s="21" t="s">
        <v>1466</v>
      </c>
      <c r="N21" s="21" t="s">
        <v>1471</v>
      </c>
      <c r="O21" s="24">
        <v>0</v>
      </c>
      <c r="P21" s="24">
        <v>0</v>
      </c>
      <c r="Q21" s="24" t="s">
        <v>2801</v>
      </c>
      <c r="R21" s="24" t="s">
        <v>2801</v>
      </c>
      <c r="S21" s="147"/>
    </row>
    <row r="22" spans="1:19" ht="32.25" customHeight="1" x14ac:dyDescent="0.25">
      <c r="A22" s="75"/>
      <c r="B22" s="75">
        <v>12</v>
      </c>
      <c r="C22" s="24" t="s">
        <v>51</v>
      </c>
      <c r="D22" s="24" t="s">
        <v>204</v>
      </c>
      <c r="E22" s="24" t="s">
        <v>2759</v>
      </c>
      <c r="F22" s="24"/>
      <c r="G22" s="85" t="s">
        <v>116</v>
      </c>
      <c r="H22" s="21" t="s">
        <v>2155</v>
      </c>
      <c r="I22" s="21"/>
      <c r="J22" s="105" t="s">
        <v>2802</v>
      </c>
      <c r="K22" s="21" t="s">
        <v>2803</v>
      </c>
      <c r="L22" s="21" t="s">
        <v>1465</v>
      </c>
      <c r="M22" s="21" t="s">
        <v>1473</v>
      </c>
      <c r="N22" s="21" t="s">
        <v>1471</v>
      </c>
      <c r="O22" s="24">
        <v>0</v>
      </c>
      <c r="P22" s="24">
        <v>0</v>
      </c>
      <c r="Q22" s="24" t="s">
        <v>2801</v>
      </c>
      <c r="R22" s="24" t="s">
        <v>2801</v>
      </c>
      <c r="S22" s="147"/>
    </row>
    <row r="23" spans="1:19" ht="32.25" customHeight="1" x14ac:dyDescent="0.25">
      <c r="A23" s="75"/>
      <c r="B23" s="75">
        <v>13</v>
      </c>
      <c r="C23" s="24" t="s">
        <v>51</v>
      </c>
      <c r="D23" s="24" t="s">
        <v>204</v>
      </c>
      <c r="E23" s="24" t="s">
        <v>2760</v>
      </c>
      <c r="F23" s="24"/>
      <c r="G23" s="85" t="s">
        <v>151</v>
      </c>
      <c r="H23" s="21" t="s">
        <v>1921</v>
      </c>
      <c r="I23" s="21"/>
      <c r="J23" s="105" t="s">
        <v>2802</v>
      </c>
      <c r="K23" s="21" t="s">
        <v>2803</v>
      </c>
      <c r="L23" s="21" t="s">
        <v>1465</v>
      </c>
      <c r="M23" s="21" t="s">
        <v>1473</v>
      </c>
      <c r="N23" s="21" t="s">
        <v>1471</v>
      </c>
      <c r="O23" s="24">
        <v>0</v>
      </c>
      <c r="P23" s="24">
        <v>0</v>
      </c>
      <c r="Q23" s="24" t="s">
        <v>2801</v>
      </c>
      <c r="R23" s="24" t="s">
        <v>2801</v>
      </c>
      <c r="S23" s="147"/>
    </row>
    <row r="24" spans="1:19" ht="27" customHeight="1" x14ac:dyDescent="0.25">
      <c r="A24" s="75"/>
      <c r="B24" s="75">
        <v>14</v>
      </c>
      <c r="C24" s="24" t="s">
        <v>51</v>
      </c>
      <c r="D24" s="24" t="s">
        <v>204</v>
      </c>
      <c r="E24" s="24" t="s">
        <v>2761</v>
      </c>
      <c r="F24" s="24"/>
      <c r="G24" s="85" t="s">
        <v>151</v>
      </c>
      <c r="H24" s="21" t="s">
        <v>1955</v>
      </c>
      <c r="I24" s="21"/>
      <c r="J24" s="105" t="s">
        <v>2802</v>
      </c>
      <c r="K24" s="21" t="s">
        <v>2803</v>
      </c>
      <c r="L24" s="21" t="s">
        <v>1465</v>
      </c>
      <c r="M24" s="21" t="s">
        <v>1494</v>
      </c>
      <c r="N24" s="21" t="s">
        <v>1471</v>
      </c>
      <c r="O24" s="24">
        <v>0</v>
      </c>
      <c r="P24" s="24">
        <v>0</v>
      </c>
      <c r="Q24" s="24" t="s">
        <v>2801</v>
      </c>
      <c r="R24" s="24" t="s">
        <v>2801</v>
      </c>
      <c r="S24" s="147"/>
    </row>
    <row r="25" spans="1:19" ht="32.25" customHeight="1" x14ac:dyDescent="0.25">
      <c r="A25" s="75"/>
      <c r="B25" s="75">
        <v>15</v>
      </c>
      <c r="C25" s="24" t="s">
        <v>51</v>
      </c>
      <c r="D25" s="24" t="s">
        <v>204</v>
      </c>
      <c r="E25" s="24" t="s">
        <v>2762</v>
      </c>
      <c r="F25" s="24"/>
      <c r="G25" s="21"/>
      <c r="H25" s="21"/>
      <c r="I25" s="22" t="s">
        <v>2808</v>
      </c>
      <c r="J25" s="21"/>
      <c r="K25" s="21"/>
      <c r="L25" s="21" t="s">
        <v>1482</v>
      </c>
      <c r="M25" s="21" t="s">
        <v>1473</v>
      </c>
      <c r="N25" s="21" t="s">
        <v>1471</v>
      </c>
      <c r="O25" s="24">
        <v>0</v>
      </c>
      <c r="P25" s="24">
        <v>0</v>
      </c>
      <c r="Q25" s="24" t="s">
        <v>2801</v>
      </c>
      <c r="R25" s="24" t="s">
        <v>2801</v>
      </c>
      <c r="S25" s="147"/>
    </row>
    <row r="26" spans="1:19" ht="32.25" customHeight="1" x14ac:dyDescent="0.25">
      <c r="A26" s="75"/>
      <c r="B26" s="75">
        <v>16</v>
      </c>
      <c r="C26" s="24" t="s">
        <v>51</v>
      </c>
      <c r="D26" s="24" t="s">
        <v>204</v>
      </c>
      <c r="E26" s="24" t="s">
        <v>2763</v>
      </c>
      <c r="F26" s="24"/>
      <c r="G26" s="85" t="s">
        <v>151</v>
      </c>
      <c r="H26" s="21" t="s">
        <v>1463</v>
      </c>
      <c r="I26" s="21"/>
      <c r="J26" s="105" t="s">
        <v>2802</v>
      </c>
      <c r="K26" s="21" t="s">
        <v>2803</v>
      </c>
      <c r="L26" s="21" t="s">
        <v>1465</v>
      </c>
      <c r="M26" s="21" t="s">
        <v>1466</v>
      </c>
      <c r="N26" s="21" t="s">
        <v>1471</v>
      </c>
      <c r="O26" s="24">
        <v>0</v>
      </c>
      <c r="P26" s="24">
        <v>0</v>
      </c>
      <c r="Q26" s="24" t="s">
        <v>2801</v>
      </c>
      <c r="R26" s="24" t="s">
        <v>2801</v>
      </c>
      <c r="S26" s="147"/>
    </row>
    <row r="27" spans="1:19" ht="32.25" customHeight="1" x14ac:dyDescent="0.25">
      <c r="A27" s="75"/>
      <c r="B27" s="75">
        <v>17</v>
      </c>
      <c r="C27" s="24" t="s">
        <v>51</v>
      </c>
      <c r="D27" s="24" t="s">
        <v>204</v>
      </c>
      <c r="E27" s="24" t="s">
        <v>2764</v>
      </c>
      <c r="F27" s="24" t="s">
        <v>1468</v>
      </c>
      <c r="G27" s="85" t="s">
        <v>151</v>
      </c>
      <c r="H27" s="21"/>
      <c r="I27" s="82" t="s">
        <v>2809</v>
      </c>
      <c r="J27" s="105" t="s">
        <v>2810</v>
      </c>
      <c r="K27" s="21" t="s">
        <v>2803</v>
      </c>
      <c r="L27" s="21" t="s">
        <v>1482</v>
      </c>
      <c r="M27" s="21" t="s">
        <v>1478</v>
      </c>
      <c r="N27" s="21" t="s">
        <v>1471</v>
      </c>
      <c r="O27" s="24">
        <v>0</v>
      </c>
      <c r="P27" s="24">
        <v>0</v>
      </c>
      <c r="Q27" s="24" t="s">
        <v>2801</v>
      </c>
      <c r="R27" s="24" t="s">
        <v>2801</v>
      </c>
      <c r="S27" s="147"/>
    </row>
    <row r="28" spans="1:19" ht="32.25" customHeight="1" x14ac:dyDescent="0.25">
      <c r="A28" s="75"/>
      <c r="B28" s="75">
        <v>18</v>
      </c>
      <c r="C28" s="24" t="s">
        <v>51</v>
      </c>
      <c r="D28" s="24" t="s">
        <v>204</v>
      </c>
      <c r="E28" s="24" t="s">
        <v>2764</v>
      </c>
      <c r="F28" s="24" t="s">
        <v>1468</v>
      </c>
      <c r="G28" s="85" t="s">
        <v>165</v>
      </c>
      <c r="H28" s="21"/>
      <c r="I28" s="82" t="s">
        <v>2809</v>
      </c>
      <c r="J28" s="105" t="s">
        <v>2810</v>
      </c>
      <c r="K28" s="21" t="s">
        <v>2803</v>
      </c>
      <c r="L28" s="21" t="s">
        <v>1482</v>
      </c>
      <c r="M28" s="21" t="s">
        <v>1478</v>
      </c>
      <c r="N28" s="21" t="s">
        <v>1471</v>
      </c>
      <c r="O28" s="24">
        <v>0</v>
      </c>
      <c r="P28" s="24">
        <v>0</v>
      </c>
      <c r="Q28" s="24" t="s">
        <v>2801</v>
      </c>
      <c r="R28" s="24" t="s">
        <v>2801</v>
      </c>
      <c r="S28" s="147"/>
    </row>
    <row r="29" spans="1:19" ht="32.25" customHeight="1" x14ac:dyDescent="0.25">
      <c r="A29" s="75"/>
      <c r="B29" s="75">
        <v>19</v>
      </c>
      <c r="C29" s="24" t="s">
        <v>51</v>
      </c>
      <c r="D29" s="24" t="s">
        <v>204</v>
      </c>
      <c r="E29" s="24" t="s">
        <v>2764</v>
      </c>
      <c r="F29" s="24" t="s">
        <v>1468</v>
      </c>
      <c r="G29" s="85" t="s">
        <v>62</v>
      </c>
      <c r="H29" s="21"/>
      <c r="I29" s="82" t="s">
        <v>2809</v>
      </c>
      <c r="J29" s="105" t="s">
        <v>2810</v>
      </c>
      <c r="K29" s="21" t="s">
        <v>2803</v>
      </c>
      <c r="L29" s="21" t="s">
        <v>1482</v>
      </c>
      <c r="M29" s="21" t="s">
        <v>1478</v>
      </c>
      <c r="N29" s="21" t="s">
        <v>1471</v>
      </c>
      <c r="O29" s="24">
        <v>0</v>
      </c>
      <c r="P29" s="24">
        <v>0</v>
      </c>
      <c r="Q29" s="24" t="s">
        <v>2801</v>
      </c>
      <c r="R29" s="24" t="s">
        <v>2801</v>
      </c>
      <c r="S29" s="147"/>
    </row>
    <row r="30" spans="1:19" ht="32.25" customHeight="1" x14ac:dyDescent="0.25">
      <c r="A30" s="75"/>
      <c r="B30" s="75">
        <v>20</v>
      </c>
      <c r="C30" s="24" t="s">
        <v>51</v>
      </c>
      <c r="D30" s="24" t="s">
        <v>204</v>
      </c>
      <c r="E30" s="24" t="s">
        <v>2765</v>
      </c>
      <c r="F30" s="24"/>
      <c r="G30" s="85" t="s">
        <v>109</v>
      </c>
      <c r="H30" s="21" t="s">
        <v>2086</v>
      </c>
      <c r="I30" s="21"/>
      <c r="J30" s="105" t="s">
        <v>2802</v>
      </c>
      <c r="K30" s="21" t="s">
        <v>2803</v>
      </c>
      <c r="L30" s="21" t="s">
        <v>1465</v>
      </c>
      <c r="M30" s="21" t="s">
        <v>1473</v>
      </c>
      <c r="N30" s="21" t="s">
        <v>1471</v>
      </c>
      <c r="O30" s="24">
        <v>0</v>
      </c>
      <c r="P30" s="24">
        <v>0</v>
      </c>
      <c r="Q30" s="24" t="s">
        <v>2801</v>
      </c>
      <c r="R30" s="24" t="s">
        <v>2801</v>
      </c>
      <c r="S30" s="147"/>
    </row>
    <row r="31" spans="1:19" ht="32.25" customHeight="1" x14ac:dyDescent="0.25">
      <c r="A31" s="75"/>
      <c r="B31" s="75">
        <v>21</v>
      </c>
      <c r="C31" s="24" t="s">
        <v>51</v>
      </c>
      <c r="D31" s="24" t="s">
        <v>204</v>
      </c>
      <c r="E31" s="24" t="s">
        <v>2766</v>
      </c>
      <c r="F31" s="24"/>
      <c r="G31" s="85" t="s">
        <v>151</v>
      </c>
      <c r="H31" s="21"/>
      <c r="I31" s="82" t="s">
        <v>2811</v>
      </c>
      <c r="J31" s="105" t="s">
        <v>2802</v>
      </c>
      <c r="K31" s="21" t="s">
        <v>2803</v>
      </c>
      <c r="L31" s="21" t="s">
        <v>1458</v>
      </c>
      <c r="M31" s="21" t="s">
        <v>1459</v>
      </c>
      <c r="N31" s="21" t="s">
        <v>1471</v>
      </c>
      <c r="O31" s="24">
        <v>0</v>
      </c>
      <c r="P31" s="24">
        <v>0</v>
      </c>
      <c r="Q31" s="24" t="s">
        <v>2801</v>
      </c>
      <c r="R31" s="24" t="s">
        <v>2801</v>
      </c>
      <c r="S31" s="147"/>
    </row>
    <row r="32" spans="1:19" ht="32.25" customHeight="1" x14ac:dyDescent="0.25">
      <c r="A32" s="75"/>
      <c r="B32" s="75">
        <v>22</v>
      </c>
      <c r="C32" s="24" t="s">
        <v>51</v>
      </c>
      <c r="D32" s="24" t="s">
        <v>204</v>
      </c>
      <c r="E32" s="24" t="s">
        <v>2767</v>
      </c>
      <c r="F32" s="24"/>
      <c r="G32" s="85" t="s">
        <v>151</v>
      </c>
      <c r="H32" s="21"/>
      <c r="I32" s="21" t="s">
        <v>2812</v>
      </c>
      <c r="J32" s="105" t="s">
        <v>2802</v>
      </c>
      <c r="K32" s="21" t="s">
        <v>2803</v>
      </c>
      <c r="L32" s="21" t="s">
        <v>1458</v>
      </c>
      <c r="M32" s="21" t="s">
        <v>1459</v>
      </c>
      <c r="N32" s="21" t="s">
        <v>1471</v>
      </c>
      <c r="O32" s="24">
        <v>0</v>
      </c>
      <c r="P32" s="24">
        <v>0</v>
      </c>
      <c r="Q32" s="24" t="s">
        <v>2801</v>
      </c>
      <c r="R32" s="24" t="s">
        <v>2801</v>
      </c>
      <c r="S32" s="147"/>
    </row>
    <row r="33" spans="1:19" ht="32.25" customHeight="1" x14ac:dyDescent="0.25">
      <c r="A33" s="75"/>
      <c r="B33" s="75">
        <v>23</v>
      </c>
      <c r="C33" s="24" t="s">
        <v>51</v>
      </c>
      <c r="D33" s="24" t="s">
        <v>204</v>
      </c>
      <c r="E33" s="24" t="s">
        <v>2768</v>
      </c>
      <c r="F33" s="24"/>
      <c r="G33" s="85" t="s">
        <v>151</v>
      </c>
      <c r="H33" s="21"/>
      <c r="I33" s="21" t="s">
        <v>2813</v>
      </c>
      <c r="J33" s="105" t="s">
        <v>2802</v>
      </c>
      <c r="K33" s="21" t="s">
        <v>2803</v>
      </c>
      <c r="L33" s="21" t="s">
        <v>1458</v>
      </c>
      <c r="M33" s="21" t="s">
        <v>1459</v>
      </c>
      <c r="N33" s="21" t="s">
        <v>1471</v>
      </c>
      <c r="O33" s="24">
        <v>0</v>
      </c>
      <c r="P33" s="24">
        <v>0</v>
      </c>
      <c r="Q33" s="24" t="s">
        <v>2801</v>
      </c>
      <c r="R33" s="24" t="s">
        <v>2801</v>
      </c>
      <c r="S33" s="147"/>
    </row>
    <row r="34" spans="1:19" ht="32.25" customHeight="1" x14ac:dyDescent="0.25">
      <c r="A34" s="75"/>
      <c r="B34" s="75">
        <v>24</v>
      </c>
      <c r="C34" s="24" t="s">
        <v>51</v>
      </c>
      <c r="D34" s="24" t="s">
        <v>204</v>
      </c>
      <c r="E34" s="24" t="s">
        <v>2769</v>
      </c>
      <c r="F34" s="24"/>
      <c r="G34" s="85" t="s">
        <v>151</v>
      </c>
      <c r="H34" s="21"/>
      <c r="I34" s="21" t="s">
        <v>2814</v>
      </c>
      <c r="J34" s="105" t="s">
        <v>2802</v>
      </c>
      <c r="K34" s="21" t="s">
        <v>2803</v>
      </c>
      <c r="L34" s="21" t="s">
        <v>1458</v>
      </c>
      <c r="M34" s="21" t="s">
        <v>1459</v>
      </c>
      <c r="N34" s="21" t="s">
        <v>1471</v>
      </c>
      <c r="O34" s="24">
        <v>0</v>
      </c>
      <c r="P34" s="24">
        <v>0</v>
      </c>
      <c r="Q34" s="24" t="s">
        <v>2801</v>
      </c>
      <c r="R34" s="24" t="s">
        <v>2801</v>
      </c>
      <c r="S34" s="147"/>
    </row>
    <row r="35" spans="1:19" ht="32.25" customHeight="1" x14ac:dyDescent="0.25">
      <c r="A35" s="75"/>
      <c r="B35" s="75">
        <v>25</v>
      </c>
      <c r="C35" s="24" t="s">
        <v>51</v>
      </c>
      <c r="D35" s="24" t="s">
        <v>204</v>
      </c>
      <c r="E35" s="24" t="s">
        <v>2010</v>
      </c>
      <c r="F35" s="24"/>
      <c r="G35" s="85" t="s">
        <v>151</v>
      </c>
      <c r="H35" s="21"/>
      <c r="I35" s="21" t="s">
        <v>2815</v>
      </c>
      <c r="J35" s="105" t="s">
        <v>2802</v>
      </c>
      <c r="K35" s="21" t="s">
        <v>2803</v>
      </c>
      <c r="L35" s="21" t="s">
        <v>1458</v>
      </c>
      <c r="M35" s="21" t="s">
        <v>1459</v>
      </c>
      <c r="N35" s="21" t="s">
        <v>1471</v>
      </c>
      <c r="O35" s="24">
        <v>0</v>
      </c>
      <c r="P35" s="24">
        <v>0</v>
      </c>
      <c r="Q35" s="24" t="s">
        <v>2801</v>
      </c>
      <c r="R35" s="24" t="s">
        <v>2801</v>
      </c>
      <c r="S35" s="147"/>
    </row>
    <row r="36" spans="1:19" ht="32.25" customHeight="1" x14ac:dyDescent="0.25">
      <c r="A36" s="75"/>
      <c r="B36" s="75">
        <v>26</v>
      </c>
      <c r="C36" s="24" t="s">
        <v>51</v>
      </c>
      <c r="D36" s="24" t="s">
        <v>204</v>
      </c>
      <c r="E36" s="24" t="s">
        <v>2012</v>
      </c>
      <c r="F36" s="24"/>
      <c r="G36" s="85" t="s">
        <v>151</v>
      </c>
      <c r="H36" s="21"/>
      <c r="I36" s="21" t="s">
        <v>2816</v>
      </c>
      <c r="J36" s="105" t="s">
        <v>2802</v>
      </c>
      <c r="K36" s="21" t="s">
        <v>2803</v>
      </c>
      <c r="L36" s="21" t="s">
        <v>1458</v>
      </c>
      <c r="M36" s="21" t="s">
        <v>1459</v>
      </c>
      <c r="N36" s="21" t="s">
        <v>1471</v>
      </c>
      <c r="O36" s="24">
        <v>0</v>
      </c>
      <c r="P36" s="24">
        <v>0</v>
      </c>
      <c r="Q36" s="24" t="s">
        <v>2801</v>
      </c>
      <c r="R36" s="24" t="s">
        <v>2801</v>
      </c>
      <c r="S36" s="147"/>
    </row>
    <row r="37" spans="1:19" ht="32.25" customHeight="1" x14ac:dyDescent="0.25">
      <c r="A37" s="75"/>
      <c r="B37" s="75">
        <v>27</v>
      </c>
      <c r="C37" s="24" t="s">
        <v>51</v>
      </c>
      <c r="D37" s="24" t="s">
        <v>204</v>
      </c>
      <c r="E37" s="24" t="s">
        <v>2371</v>
      </c>
      <c r="F37" s="24"/>
      <c r="G37" s="85" t="s">
        <v>151</v>
      </c>
      <c r="H37" s="21"/>
      <c r="I37" s="21" t="s">
        <v>2817</v>
      </c>
      <c r="J37" s="105" t="s">
        <v>2802</v>
      </c>
      <c r="K37" s="21" t="s">
        <v>2803</v>
      </c>
      <c r="L37" s="21" t="s">
        <v>1458</v>
      </c>
      <c r="M37" s="21" t="s">
        <v>1459</v>
      </c>
      <c r="N37" s="21" t="s">
        <v>1471</v>
      </c>
      <c r="O37" s="24">
        <v>0</v>
      </c>
      <c r="P37" s="24">
        <v>0</v>
      </c>
      <c r="Q37" s="24" t="s">
        <v>2801</v>
      </c>
      <c r="R37" s="24" t="s">
        <v>2801</v>
      </c>
      <c r="S37" s="147"/>
    </row>
    <row r="38" spans="1:19" ht="32.25" customHeight="1" x14ac:dyDescent="0.25">
      <c r="A38" s="75"/>
      <c r="B38" s="75">
        <v>28</v>
      </c>
      <c r="C38" s="24" t="s">
        <v>51</v>
      </c>
      <c r="D38" s="24" t="s">
        <v>204</v>
      </c>
      <c r="E38" s="24" t="s">
        <v>2373</v>
      </c>
      <c r="F38" s="24"/>
      <c r="G38" s="85" t="s">
        <v>151</v>
      </c>
      <c r="H38" s="21"/>
      <c r="I38" s="21" t="s">
        <v>2818</v>
      </c>
      <c r="J38" s="105" t="s">
        <v>2802</v>
      </c>
      <c r="K38" s="21" t="s">
        <v>2803</v>
      </c>
      <c r="L38" s="21" t="s">
        <v>1458</v>
      </c>
      <c r="M38" s="21" t="s">
        <v>1459</v>
      </c>
      <c r="N38" s="21" t="s">
        <v>1471</v>
      </c>
      <c r="O38" s="24">
        <v>0</v>
      </c>
      <c r="P38" s="24">
        <v>0</v>
      </c>
      <c r="Q38" s="24" t="s">
        <v>2801</v>
      </c>
      <c r="R38" s="24" t="s">
        <v>2801</v>
      </c>
      <c r="S38" s="147"/>
    </row>
    <row r="39" spans="1:19" ht="32.25" customHeight="1" x14ac:dyDescent="0.25">
      <c r="A39" s="75"/>
      <c r="B39" s="75">
        <v>29</v>
      </c>
      <c r="C39" s="24" t="s">
        <v>51</v>
      </c>
      <c r="D39" s="24" t="s">
        <v>204</v>
      </c>
      <c r="E39" s="24" t="s">
        <v>2772</v>
      </c>
      <c r="F39" s="24"/>
      <c r="G39" s="21"/>
      <c r="H39" s="21"/>
      <c r="I39" s="21" t="s">
        <v>1471</v>
      </c>
      <c r="J39" s="105"/>
      <c r="K39" s="21"/>
      <c r="L39" s="21" t="s">
        <v>1465</v>
      </c>
      <c r="M39" s="21" t="s">
        <v>1494</v>
      </c>
      <c r="N39" s="21" t="s">
        <v>1471</v>
      </c>
      <c r="O39" s="24">
        <v>0</v>
      </c>
      <c r="P39" s="24">
        <v>0</v>
      </c>
      <c r="Q39" s="24" t="s">
        <v>2801</v>
      </c>
      <c r="R39" s="24" t="s">
        <v>2801</v>
      </c>
      <c r="S39" s="147"/>
    </row>
    <row r="40" spans="1:19" ht="32.25" customHeight="1" x14ac:dyDescent="0.25">
      <c r="A40" s="75"/>
      <c r="B40" s="75">
        <v>30</v>
      </c>
      <c r="C40" s="24" t="s">
        <v>51</v>
      </c>
      <c r="D40" s="24" t="s">
        <v>204</v>
      </c>
      <c r="E40" s="24" t="s">
        <v>2773</v>
      </c>
      <c r="F40" s="24"/>
      <c r="G40" s="85" t="s">
        <v>151</v>
      </c>
      <c r="H40" s="21" t="s">
        <v>1933</v>
      </c>
      <c r="I40" s="21"/>
      <c r="J40" s="105" t="s">
        <v>2802</v>
      </c>
      <c r="K40" s="21" t="s">
        <v>2803</v>
      </c>
      <c r="L40" s="21" t="s">
        <v>1482</v>
      </c>
      <c r="M40" s="21" t="s">
        <v>1494</v>
      </c>
      <c r="N40" s="21" t="s">
        <v>1471</v>
      </c>
      <c r="O40" s="24">
        <v>0</v>
      </c>
      <c r="P40" s="24">
        <v>0</v>
      </c>
      <c r="Q40" s="24" t="s">
        <v>2801</v>
      </c>
      <c r="R40" s="24" t="s">
        <v>2801</v>
      </c>
      <c r="S40" s="147"/>
    </row>
    <row r="41" spans="1:19" ht="27" customHeight="1" x14ac:dyDescent="0.25">
      <c r="A41" s="75"/>
      <c r="B41" s="75">
        <v>31</v>
      </c>
      <c r="C41" s="24" t="s">
        <v>51</v>
      </c>
      <c r="D41" s="24" t="s">
        <v>204</v>
      </c>
      <c r="E41" s="24" t="s">
        <v>2774</v>
      </c>
      <c r="F41" s="24"/>
      <c r="G41" s="85" t="s">
        <v>151</v>
      </c>
      <c r="H41" s="21" t="s">
        <v>1945</v>
      </c>
      <c r="I41" s="21"/>
      <c r="J41" s="105" t="s">
        <v>2802</v>
      </c>
      <c r="K41" s="21" t="s">
        <v>2803</v>
      </c>
      <c r="L41" s="21" t="s">
        <v>1465</v>
      </c>
      <c r="M41" s="21" t="s">
        <v>1473</v>
      </c>
      <c r="N41" s="21" t="s">
        <v>1471</v>
      </c>
      <c r="O41" s="24">
        <v>0</v>
      </c>
      <c r="P41" s="24">
        <v>0</v>
      </c>
      <c r="Q41" s="24" t="s">
        <v>2801</v>
      </c>
      <c r="R41" s="24" t="s">
        <v>2801</v>
      </c>
      <c r="S41" s="147"/>
    </row>
    <row r="42" spans="1:19" ht="32.25" customHeight="1" x14ac:dyDescent="0.25">
      <c r="A42" s="75"/>
      <c r="B42" s="75">
        <v>32</v>
      </c>
      <c r="C42" s="24" t="s">
        <v>51</v>
      </c>
      <c r="D42" s="24" t="s">
        <v>204</v>
      </c>
      <c r="E42" s="24" t="s">
        <v>2775</v>
      </c>
      <c r="F42" s="24"/>
      <c r="G42" s="85" t="s">
        <v>151</v>
      </c>
      <c r="H42" s="21"/>
      <c r="I42" s="21" t="s">
        <v>2819</v>
      </c>
      <c r="J42" s="105" t="s">
        <v>2802</v>
      </c>
      <c r="K42" s="21" t="s">
        <v>2803</v>
      </c>
      <c r="L42" s="21" t="s">
        <v>1482</v>
      </c>
      <c r="M42" s="21" t="s">
        <v>1473</v>
      </c>
      <c r="N42" s="21" t="s">
        <v>1471</v>
      </c>
      <c r="O42" s="24">
        <v>0</v>
      </c>
      <c r="P42" s="24">
        <v>0</v>
      </c>
      <c r="Q42" s="24" t="s">
        <v>2801</v>
      </c>
      <c r="R42" s="24" t="s">
        <v>2801</v>
      </c>
      <c r="S42" s="147"/>
    </row>
    <row r="43" spans="1:19" ht="32.25" customHeight="1" x14ac:dyDescent="0.25">
      <c r="A43" s="75"/>
      <c r="B43" s="75">
        <v>33</v>
      </c>
      <c r="C43" s="24" t="s">
        <v>51</v>
      </c>
      <c r="D43" s="24" t="s">
        <v>204</v>
      </c>
      <c r="E43" s="24" t="s">
        <v>2775</v>
      </c>
      <c r="F43" s="24" t="s">
        <v>2695</v>
      </c>
      <c r="G43" s="85" t="s">
        <v>251</v>
      </c>
      <c r="H43" s="21"/>
      <c r="I43" s="21" t="s">
        <v>2819</v>
      </c>
      <c r="J43" s="105" t="s">
        <v>2802</v>
      </c>
      <c r="K43" s="21" t="s">
        <v>2803</v>
      </c>
      <c r="L43" s="21" t="s">
        <v>1482</v>
      </c>
      <c r="M43" s="21" t="s">
        <v>1473</v>
      </c>
      <c r="N43" s="21" t="s">
        <v>1471</v>
      </c>
      <c r="O43" s="24">
        <v>0</v>
      </c>
      <c r="P43" s="24">
        <v>0</v>
      </c>
      <c r="Q43" s="24" t="s">
        <v>2801</v>
      </c>
      <c r="R43" s="24" t="s">
        <v>2801</v>
      </c>
      <c r="S43" s="147"/>
    </row>
    <row r="44" spans="1:19" ht="32.25" customHeight="1" x14ac:dyDescent="0.25">
      <c r="A44" s="75"/>
      <c r="B44" s="75">
        <v>34</v>
      </c>
      <c r="C44" s="24" t="s">
        <v>51</v>
      </c>
      <c r="D44" s="24" t="s">
        <v>204</v>
      </c>
      <c r="E44" s="24" t="s">
        <v>2776</v>
      </c>
      <c r="F44" s="24"/>
      <c r="G44" s="85" t="s">
        <v>151</v>
      </c>
      <c r="H44" s="21"/>
      <c r="I44" s="21" t="s">
        <v>2820</v>
      </c>
      <c r="J44" s="105" t="s">
        <v>2802</v>
      </c>
      <c r="K44" s="21" t="s">
        <v>2803</v>
      </c>
      <c r="L44" s="21" t="s">
        <v>1482</v>
      </c>
      <c r="M44" s="21" t="s">
        <v>1573</v>
      </c>
      <c r="N44" s="21" t="s">
        <v>1471</v>
      </c>
      <c r="O44" s="24">
        <v>0</v>
      </c>
      <c r="P44" s="24">
        <v>0</v>
      </c>
      <c r="Q44" s="24" t="s">
        <v>2801</v>
      </c>
      <c r="R44" s="24" t="s">
        <v>2801</v>
      </c>
      <c r="S44" s="147"/>
    </row>
    <row r="45" spans="1:19" ht="32.25" customHeight="1" x14ac:dyDescent="0.25">
      <c r="A45" s="75"/>
      <c r="B45" s="75">
        <v>35</v>
      </c>
      <c r="C45" s="24" t="s">
        <v>51</v>
      </c>
      <c r="D45" s="24" t="s">
        <v>204</v>
      </c>
      <c r="E45" s="24" t="s">
        <v>886</v>
      </c>
      <c r="F45" s="24"/>
      <c r="G45" s="85" t="s">
        <v>151</v>
      </c>
      <c r="H45" s="21" t="s">
        <v>1981</v>
      </c>
      <c r="I45" s="21"/>
      <c r="J45" s="105" t="s">
        <v>2802</v>
      </c>
      <c r="K45" s="21" t="s">
        <v>2803</v>
      </c>
      <c r="L45" s="21" t="s">
        <v>1487</v>
      </c>
      <c r="M45" s="21" t="s">
        <v>1500</v>
      </c>
      <c r="N45" s="21" t="s">
        <v>1471</v>
      </c>
      <c r="O45" s="24">
        <v>0</v>
      </c>
      <c r="P45" s="24">
        <v>0</v>
      </c>
      <c r="Q45" s="24" t="s">
        <v>2801</v>
      </c>
      <c r="R45" s="24" t="s">
        <v>2801</v>
      </c>
      <c r="S45" s="147"/>
    </row>
    <row r="46" spans="1:19" ht="32.25" customHeight="1" x14ac:dyDescent="0.25">
      <c r="A46" s="75"/>
      <c r="B46" s="75">
        <v>36</v>
      </c>
      <c r="C46" s="24" t="s">
        <v>51</v>
      </c>
      <c r="D46" s="24" t="s">
        <v>204</v>
      </c>
      <c r="E46" s="24" t="s">
        <v>885</v>
      </c>
      <c r="F46" s="24"/>
      <c r="G46" s="85" t="s">
        <v>151</v>
      </c>
      <c r="H46" s="21" t="s">
        <v>1549</v>
      </c>
      <c r="I46" s="21"/>
      <c r="J46" s="105" t="s">
        <v>2802</v>
      </c>
      <c r="K46" s="21" t="s">
        <v>2803</v>
      </c>
      <c r="L46" s="21" t="s">
        <v>1487</v>
      </c>
      <c r="M46" s="21" t="s">
        <v>1500</v>
      </c>
      <c r="N46" s="21" t="s">
        <v>1471</v>
      </c>
      <c r="O46" s="24">
        <v>0</v>
      </c>
      <c r="P46" s="24">
        <v>0</v>
      </c>
      <c r="Q46" s="24" t="s">
        <v>2801</v>
      </c>
      <c r="R46" s="24" t="s">
        <v>2801</v>
      </c>
      <c r="S46" s="147"/>
    </row>
    <row r="47" spans="1:19" ht="32.25" customHeight="1" x14ac:dyDescent="0.25">
      <c r="A47" s="75"/>
      <c r="B47" s="75">
        <v>37</v>
      </c>
      <c r="C47" s="24" t="s">
        <v>51</v>
      </c>
      <c r="D47" s="24" t="s">
        <v>204</v>
      </c>
      <c r="E47" s="24" t="s">
        <v>1970</v>
      </c>
      <c r="F47" s="24"/>
      <c r="G47" s="85" t="s">
        <v>151</v>
      </c>
      <c r="H47" s="21"/>
      <c r="I47" s="21" t="s">
        <v>2821</v>
      </c>
      <c r="J47" s="105" t="s">
        <v>2802</v>
      </c>
      <c r="K47" s="21" t="s">
        <v>2803</v>
      </c>
      <c r="L47" s="21" t="s">
        <v>1487</v>
      </c>
      <c r="M47" s="21" t="s">
        <v>1500</v>
      </c>
      <c r="N47" s="21" t="s">
        <v>1471</v>
      </c>
      <c r="O47" s="24">
        <v>0</v>
      </c>
      <c r="P47" s="24">
        <v>0</v>
      </c>
      <c r="Q47" s="24" t="s">
        <v>2801</v>
      </c>
      <c r="R47" s="24" t="s">
        <v>2801</v>
      </c>
      <c r="S47" s="147"/>
    </row>
    <row r="48" spans="1:19" ht="32.25" customHeight="1" x14ac:dyDescent="0.25">
      <c r="A48" s="75"/>
      <c r="B48" s="75">
        <v>38</v>
      </c>
      <c r="C48" s="24" t="s">
        <v>51</v>
      </c>
      <c r="D48" s="24" t="s">
        <v>204</v>
      </c>
      <c r="E48" s="24" t="s">
        <v>2777</v>
      </c>
      <c r="F48" s="24"/>
      <c r="G48" s="85" t="s">
        <v>151</v>
      </c>
      <c r="H48" s="21"/>
      <c r="I48" s="21" t="s">
        <v>2822</v>
      </c>
      <c r="J48" s="105" t="s">
        <v>2802</v>
      </c>
      <c r="K48" s="21" t="s">
        <v>2803</v>
      </c>
      <c r="L48" s="21" t="s">
        <v>1487</v>
      </c>
      <c r="M48" s="21" t="s">
        <v>1500</v>
      </c>
      <c r="N48" s="21" t="s">
        <v>1471</v>
      </c>
      <c r="O48" s="24">
        <v>0</v>
      </c>
      <c r="P48" s="24">
        <v>0</v>
      </c>
      <c r="Q48" s="24" t="s">
        <v>2801</v>
      </c>
      <c r="R48" s="24" t="s">
        <v>2801</v>
      </c>
      <c r="S48" s="147"/>
    </row>
    <row r="49" spans="1:19" ht="32.25" customHeight="1" x14ac:dyDescent="0.25">
      <c r="A49" s="75"/>
      <c r="B49" s="75">
        <v>39</v>
      </c>
      <c r="C49" s="24" t="s">
        <v>51</v>
      </c>
      <c r="D49" s="24" t="s">
        <v>204</v>
      </c>
      <c r="E49" s="24" t="s">
        <v>2778</v>
      </c>
      <c r="F49" s="24"/>
      <c r="G49" s="85" t="s">
        <v>151</v>
      </c>
      <c r="H49" s="21"/>
      <c r="I49" s="21" t="s">
        <v>2823</v>
      </c>
      <c r="J49" s="105" t="s">
        <v>2802</v>
      </c>
      <c r="K49" s="21" t="s">
        <v>2803</v>
      </c>
      <c r="L49" s="21" t="s">
        <v>1487</v>
      </c>
      <c r="M49" s="21" t="s">
        <v>1500</v>
      </c>
      <c r="N49" s="21" t="s">
        <v>1471</v>
      </c>
      <c r="O49" s="24">
        <v>0</v>
      </c>
      <c r="P49" s="24">
        <v>0</v>
      </c>
      <c r="Q49" s="24" t="s">
        <v>2801</v>
      </c>
      <c r="R49" s="24" t="s">
        <v>2801</v>
      </c>
      <c r="S49" s="147"/>
    </row>
    <row r="50" spans="1:19" ht="32.25" customHeight="1" x14ac:dyDescent="0.25">
      <c r="A50" s="75"/>
      <c r="B50" s="75">
        <v>40</v>
      </c>
      <c r="C50" s="24" t="s">
        <v>51</v>
      </c>
      <c r="D50" s="24" t="s">
        <v>204</v>
      </c>
      <c r="E50" s="24" t="s">
        <v>2779</v>
      </c>
      <c r="F50" s="24"/>
      <c r="G50" s="85" t="s">
        <v>151</v>
      </c>
      <c r="H50" s="21"/>
      <c r="I50" s="21" t="s">
        <v>2824</v>
      </c>
      <c r="J50" s="105" t="s">
        <v>2802</v>
      </c>
      <c r="K50" s="21" t="s">
        <v>2803</v>
      </c>
      <c r="L50" s="21" t="s">
        <v>1487</v>
      </c>
      <c r="M50" s="21" t="s">
        <v>1500</v>
      </c>
      <c r="N50" s="21" t="s">
        <v>1471</v>
      </c>
      <c r="O50" s="24">
        <v>0</v>
      </c>
      <c r="P50" s="24">
        <v>0</v>
      </c>
      <c r="Q50" s="24" t="s">
        <v>2801</v>
      </c>
      <c r="R50" s="24" t="s">
        <v>2801</v>
      </c>
      <c r="S50" s="147"/>
    </row>
    <row r="51" spans="1:19" ht="32.25" customHeight="1" x14ac:dyDescent="0.25">
      <c r="A51" s="75"/>
      <c r="B51" s="75">
        <v>41</v>
      </c>
      <c r="C51" s="24" t="s">
        <v>51</v>
      </c>
      <c r="D51" s="24" t="s">
        <v>204</v>
      </c>
      <c r="E51" s="24" t="s">
        <v>2780</v>
      </c>
      <c r="F51" s="24"/>
      <c r="G51" s="85" t="s">
        <v>151</v>
      </c>
      <c r="H51" s="21"/>
      <c r="I51" s="21" t="s">
        <v>2825</v>
      </c>
      <c r="J51" s="105" t="s">
        <v>2802</v>
      </c>
      <c r="K51" s="21" t="s">
        <v>2803</v>
      </c>
      <c r="L51" s="21" t="s">
        <v>1482</v>
      </c>
      <c r="M51" s="21" t="s">
        <v>1619</v>
      </c>
      <c r="N51" s="21" t="s">
        <v>1471</v>
      </c>
      <c r="O51" s="24">
        <v>0</v>
      </c>
      <c r="P51" s="24">
        <v>0</v>
      </c>
      <c r="Q51" s="24" t="s">
        <v>2801</v>
      </c>
      <c r="R51" s="24" t="s">
        <v>2801</v>
      </c>
      <c r="S51" s="147"/>
    </row>
    <row r="52" spans="1:19" ht="32.25" customHeight="1" x14ac:dyDescent="0.25">
      <c r="A52" s="75"/>
      <c r="B52" s="75">
        <v>42</v>
      </c>
      <c r="C52" s="24" t="s">
        <v>51</v>
      </c>
      <c r="D52" s="24" t="s">
        <v>204</v>
      </c>
      <c r="E52" s="24" t="s">
        <v>2781</v>
      </c>
      <c r="F52" s="24"/>
      <c r="G52" s="85" t="s">
        <v>151</v>
      </c>
      <c r="H52" s="21"/>
      <c r="I52" s="21" t="s">
        <v>2826</v>
      </c>
      <c r="J52" s="105" t="s">
        <v>2802</v>
      </c>
      <c r="K52" s="21" t="s">
        <v>2803</v>
      </c>
      <c r="L52" s="21" t="s">
        <v>1482</v>
      </c>
      <c r="M52" s="21" t="s">
        <v>1478</v>
      </c>
      <c r="N52" s="21" t="s">
        <v>1471</v>
      </c>
      <c r="O52" s="24">
        <v>0</v>
      </c>
      <c r="P52" s="24">
        <v>0</v>
      </c>
      <c r="Q52" s="24" t="s">
        <v>2801</v>
      </c>
      <c r="R52" s="24" t="s">
        <v>2801</v>
      </c>
      <c r="S52" s="147"/>
    </row>
    <row r="53" spans="1:19" ht="32.25" customHeight="1" x14ac:dyDescent="0.25">
      <c r="A53" s="75"/>
      <c r="B53" s="75">
        <v>43</v>
      </c>
      <c r="C53" s="24" t="s">
        <v>51</v>
      </c>
      <c r="D53" s="24" t="s">
        <v>204</v>
      </c>
      <c r="E53" s="24" t="s">
        <v>2781</v>
      </c>
      <c r="F53" s="24"/>
      <c r="G53" s="85" t="s">
        <v>62</v>
      </c>
      <c r="H53" s="21"/>
      <c r="I53" s="21" t="s">
        <v>2827</v>
      </c>
      <c r="J53" s="105" t="s">
        <v>2802</v>
      </c>
      <c r="K53" s="21" t="s">
        <v>2803</v>
      </c>
      <c r="L53" s="21" t="s">
        <v>1482</v>
      </c>
      <c r="M53" s="21" t="s">
        <v>1478</v>
      </c>
      <c r="N53" s="21" t="s">
        <v>1471</v>
      </c>
      <c r="O53" s="24">
        <v>0</v>
      </c>
      <c r="P53" s="24">
        <v>0</v>
      </c>
      <c r="Q53" s="24" t="s">
        <v>2801</v>
      </c>
      <c r="R53" s="24" t="s">
        <v>2801</v>
      </c>
      <c r="S53" s="147"/>
    </row>
    <row r="54" spans="1:19" ht="32.25" customHeight="1" x14ac:dyDescent="0.25">
      <c r="A54" s="75"/>
      <c r="B54" s="75">
        <v>44</v>
      </c>
      <c r="C54" s="24" t="s">
        <v>51</v>
      </c>
      <c r="D54" s="24" t="s">
        <v>204</v>
      </c>
      <c r="E54" s="24" t="s">
        <v>2781</v>
      </c>
      <c r="F54" s="24"/>
      <c r="G54" s="85" t="s">
        <v>165</v>
      </c>
      <c r="H54" s="21"/>
      <c r="I54" s="21" t="s">
        <v>2827</v>
      </c>
      <c r="J54" s="105" t="s">
        <v>2802</v>
      </c>
      <c r="K54" s="21" t="s">
        <v>2803</v>
      </c>
      <c r="L54" s="21" t="s">
        <v>1482</v>
      </c>
      <c r="M54" s="21" t="s">
        <v>1478</v>
      </c>
      <c r="N54" s="21" t="s">
        <v>1471</v>
      </c>
      <c r="O54" s="24">
        <v>0</v>
      </c>
      <c r="P54" s="24">
        <v>0</v>
      </c>
      <c r="Q54" s="24" t="s">
        <v>2801</v>
      </c>
      <c r="R54" s="24" t="s">
        <v>2801</v>
      </c>
      <c r="S54" s="147"/>
    </row>
    <row r="55" spans="1:19" ht="32.25" customHeight="1" x14ac:dyDescent="0.25">
      <c r="A55" s="75"/>
      <c r="B55" s="75">
        <v>45</v>
      </c>
      <c r="C55" s="24" t="s">
        <v>51</v>
      </c>
      <c r="D55" s="24" t="s">
        <v>204</v>
      </c>
      <c r="E55" s="24" t="s">
        <v>2782</v>
      </c>
      <c r="F55" s="24"/>
      <c r="G55" s="85" t="s">
        <v>151</v>
      </c>
      <c r="H55" s="21"/>
      <c r="I55" s="21" t="s">
        <v>2828</v>
      </c>
      <c r="J55" s="105" t="s">
        <v>2802</v>
      </c>
      <c r="K55" s="21" t="s">
        <v>2803</v>
      </c>
      <c r="L55" s="21" t="s">
        <v>1482</v>
      </c>
      <c r="M55" s="21" t="s">
        <v>1473</v>
      </c>
      <c r="N55" s="21" t="s">
        <v>1471</v>
      </c>
      <c r="O55" s="24">
        <v>0</v>
      </c>
      <c r="P55" s="24">
        <v>0</v>
      </c>
      <c r="Q55" s="24" t="s">
        <v>2801</v>
      </c>
      <c r="R55" s="24" t="s">
        <v>2801</v>
      </c>
      <c r="S55" s="147"/>
    </row>
    <row r="56" spans="1:19" ht="32.25" customHeight="1" x14ac:dyDescent="0.25">
      <c r="A56" s="75"/>
      <c r="B56" s="75">
        <v>46</v>
      </c>
      <c r="C56" s="24" t="s">
        <v>51</v>
      </c>
      <c r="D56" s="24" t="s">
        <v>204</v>
      </c>
      <c r="E56" s="24" t="s">
        <v>2783</v>
      </c>
      <c r="F56" s="24"/>
      <c r="G56" s="85" t="s">
        <v>151</v>
      </c>
      <c r="H56" s="21"/>
      <c r="I56" s="21" t="s">
        <v>2829</v>
      </c>
      <c r="J56" s="105" t="s">
        <v>2802</v>
      </c>
      <c r="K56" s="21" t="s">
        <v>2803</v>
      </c>
      <c r="L56" s="21" t="s">
        <v>1482</v>
      </c>
      <c r="M56" s="21" t="s">
        <v>1704</v>
      </c>
      <c r="N56" s="21" t="s">
        <v>1471</v>
      </c>
      <c r="O56" s="24">
        <v>0</v>
      </c>
      <c r="P56" s="24">
        <v>0</v>
      </c>
      <c r="Q56" s="24" t="s">
        <v>2801</v>
      </c>
      <c r="R56" s="24" t="s">
        <v>2801</v>
      </c>
      <c r="S56" s="147"/>
    </row>
    <row r="57" spans="1:19" ht="32.25" customHeight="1" x14ac:dyDescent="0.25">
      <c r="A57" s="75"/>
      <c r="B57" s="75">
        <v>47</v>
      </c>
      <c r="C57" s="24" t="s">
        <v>51</v>
      </c>
      <c r="D57" s="24" t="s">
        <v>204</v>
      </c>
      <c r="E57" s="24" t="s">
        <v>2783</v>
      </c>
      <c r="F57" s="24"/>
      <c r="G57" s="85" t="s">
        <v>62</v>
      </c>
      <c r="H57" s="21"/>
      <c r="I57" s="21" t="s">
        <v>2829</v>
      </c>
      <c r="J57" s="105" t="s">
        <v>2802</v>
      </c>
      <c r="K57" s="21" t="s">
        <v>2803</v>
      </c>
      <c r="L57" s="21" t="s">
        <v>1482</v>
      </c>
      <c r="M57" s="21" t="s">
        <v>1704</v>
      </c>
      <c r="N57" s="21" t="s">
        <v>1471</v>
      </c>
      <c r="O57" s="24">
        <v>0</v>
      </c>
      <c r="P57" s="24">
        <v>0</v>
      </c>
      <c r="Q57" s="24" t="s">
        <v>2801</v>
      </c>
      <c r="R57" s="24" t="s">
        <v>2801</v>
      </c>
      <c r="S57" s="147"/>
    </row>
    <row r="58" spans="1:19" ht="32.25" customHeight="1" x14ac:dyDescent="0.25">
      <c r="A58" s="75"/>
      <c r="B58" s="75">
        <v>48</v>
      </c>
      <c r="C58" s="24" t="s">
        <v>51</v>
      </c>
      <c r="D58" s="24" t="s">
        <v>204</v>
      </c>
      <c r="E58" s="24" t="s">
        <v>2783</v>
      </c>
      <c r="F58" s="24"/>
      <c r="G58" s="85" t="s">
        <v>165</v>
      </c>
      <c r="H58" s="21"/>
      <c r="I58" s="21" t="s">
        <v>2829</v>
      </c>
      <c r="J58" s="105" t="s">
        <v>2802</v>
      </c>
      <c r="K58" s="21" t="s">
        <v>2803</v>
      </c>
      <c r="L58" s="21" t="s">
        <v>1482</v>
      </c>
      <c r="M58" s="21" t="s">
        <v>1704</v>
      </c>
      <c r="N58" s="21" t="s">
        <v>1471</v>
      </c>
      <c r="O58" s="24">
        <v>0</v>
      </c>
      <c r="P58" s="24">
        <v>0</v>
      </c>
      <c r="Q58" s="24" t="s">
        <v>2801</v>
      </c>
      <c r="R58" s="24" t="s">
        <v>2801</v>
      </c>
      <c r="S58" s="147"/>
    </row>
    <row r="59" spans="1:19" ht="32.25" customHeight="1" x14ac:dyDescent="0.25">
      <c r="A59" s="75"/>
      <c r="B59" s="75">
        <v>49</v>
      </c>
      <c r="C59" s="24" t="s">
        <v>51</v>
      </c>
      <c r="D59" s="24" t="s">
        <v>204</v>
      </c>
      <c r="E59" s="24" t="s">
        <v>2784</v>
      </c>
      <c r="F59" s="24"/>
      <c r="G59" s="85" t="s">
        <v>151</v>
      </c>
      <c r="H59" s="21" t="s">
        <v>1941</v>
      </c>
      <c r="I59" s="21"/>
      <c r="J59" s="105" t="s">
        <v>2802</v>
      </c>
      <c r="K59" s="21" t="s">
        <v>2803</v>
      </c>
      <c r="L59" s="21" t="s">
        <v>1465</v>
      </c>
      <c r="M59" s="21" t="s">
        <v>1466</v>
      </c>
      <c r="N59" s="21" t="s">
        <v>1471</v>
      </c>
      <c r="O59" s="24">
        <v>0</v>
      </c>
      <c r="P59" s="24">
        <v>0</v>
      </c>
      <c r="Q59" s="24" t="s">
        <v>2801</v>
      </c>
      <c r="R59" s="24" t="s">
        <v>2801</v>
      </c>
      <c r="S59" s="147"/>
    </row>
    <row r="60" spans="1:19" ht="32.25" customHeight="1" x14ac:dyDescent="0.25">
      <c r="A60" s="75"/>
      <c r="B60" s="75">
        <v>50</v>
      </c>
      <c r="C60" s="24" t="s">
        <v>51</v>
      </c>
      <c r="D60" s="24" t="s">
        <v>204</v>
      </c>
      <c r="E60" s="24" t="s">
        <v>2785</v>
      </c>
      <c r="F60" s="24"/>
      <c r="G60" s="85" t="s">
        <v>151</v>
      </c>
      <c r="H60" s="21" t="s">
        <v>1963</v>
      </c>
      <c r="I60" s="21"/>
      <c r="J60" s="105" t="s">
        <v>2802</v>
      </c>
      <c r="K60" s="21" t="s">
        <v>2803</v>
      </c>
      <c r="L60" s="21" t="s">
        <v>1465</v>
      </c>
      <c r="M60" s="21" t="s">
        <v>1494</v>
      </c>
      <c r="N60" s="21" t="s">
        <v>1471</v>
      </c>
      <c r="O60" s="24">
        <v>0</v>
      </c>
      <c r="P60" s="24">
        <v>0</v>
      </c>
      <c r="Q60" s="24" t="s">
        <v>2801</v>
      </c>
      <c r="R60" s="24" t="s">
        <v>2801</v>
      </c>
      <c r="S60" s="147"/>
    </row>
    <row r="61" spans="1:19" ht="32.25" customHeight="1" x14ac:dyDescent="0.25">
      <c r="A61" s="75"/>
      <c r="B61" s="75">
        <v>51</v>
      </c>
      <c r="C61" s="24" t="s">
        <v>51</v>
      </c>
      <c r="D61" s="24" t="s">
        <v>204</v>
      </c>
      <c r="E61" s="24" t="s">
        <v>1912</v>
      </c>
      <c r="F61" s="24"/>
      <c r="G61" s="85" t="s">
        <v>151</v>
      </c>
      <c r="H61" s="24" t="s">
        <v>1912</v>
      </c>
      <c r="I61" s="21"/>
      <c r="J61" s="105" t="s">
        <v>2802</v>
      </c>
      <c r="K61" s="21" t="s">
        <v>2803</v>
      </c>
      <c r="L61" s="21" t="s">
        <v>1487</v>
      </c>
      <c r="M61" s="21" t="s">
        <v>1500</v>
      </c>
      <c r="N61" s="21" t="s">
        <v>1471</v>
      </c>
      <c r="O61" s="24">
        <v>0</v>
      </c>
      <c r="P61" s="24">
        <v>0</v>
      </c>
      <c r="Q61" s="24" t="s">
        <v>2801</v>
      </c>
      <c r="R61" s="24" t="s">
        <v>2801</v>
      </c>
      <c r="S61" s="147"/>
    </row>
    <row r="62" spans="1:19" ht="32.25" customHeight="1" x14ac:dyDescent="0.25">
      <c r="A62" s="75"/>
      <c r="B62" s="75">
        <v>52</v>
      </c>
      <c r="C62" s="24" t="s">
        <v>51</v>
      </c>
      <c r="D62" s="24" t="s">
        <v>204</v>
      </c>
      <c r="E62" s="24" t="s">
        <v>2788</v>
      </c>
      <c r="F62" s="24"/>
      <c r="G62" s="21"/>
      <c r="H62" s="21"/>
      <c r="I62" s="22" t="s">
        <v>2830</v>
      </c>
      <c r="J62" s="105"/>
      <c r="K62" s="21"/>
      <c r="L62" s="21" t="s">
        <v>1487</v>
      </c>
      <c r="M62" s="21" t="s">
        <v>1500</v>
      </c>
      <c r="N62" s="21" t="s">
        <v>1471</v>
      </c>
      <c r="O62" s="24">
        <v>0</v>
      </c>
      <c r="P62" s="24">
        <v>0</v>
      </c>
      <c r="Q62" s="24" t="s">
        <v>2801</v>
      </c>
      <c r="R62" s="24" t="s">
        <v>2801</v>
      </c>
      <c r="S62" s="147"/>
    </row>
    <row r="63" spans="1:19" ht="32.25" customHeight="1" x14ac:dyDescent="0.25">
      <c r="A63" s="75"/>
      <c r="B63" s="75">
        <v>53</v>
      </c>
      <c r="C63" s="24" t="s">
        <v>51</v>
      </c>
      <c r="D63" s="24" t="s">
        <v>204</v>
      </c>
      <c r="E63" s="24" t="s">
        <v>2789</v>
      </c>
      <c r="F63" s="24"/>
      <c r="G63" s="85" t="s">
        <v>283</v>
      </c>
      <c r="H63" s="21"/>
      <c r="I63" s="22" t="s">
        <v>2831</v>
      </c>
      <c r="J63" s="105" t="s">
        <v>2802</v>
      </c>
      <c r="K63" s="21" t="s">
        <v>2803</v>
      </c>
      <c r="L63" s="21" t="s">
        <v>1458</v>
      </c>
      <c r="M63" s="21" t="s">
        <v>1459</v>
      </c>
      <c r="N63" s="21" t="s">
        <v>1471</v>
      </c>
      <c r="O63" s="24">
        <v>0</v>
      </c>
      <c r="P63" s="24">
        <v>0</v>
      </c>
      <c r="Q63" s="24" t="s">
        <v>2801</v>
      </c>
      <c r="R63" s="24" t="s">
        <v>2801</v>
      </c>
      <c r="S63" s="147"/>
    </row>
    <row r="64" spans="1:19" ht="32.25" customHeight="1" x14ac:dyDescent="0.25">
      <c r="A64" s="75"/>
      <c r="B64" s="75">
        <v>54</v>
      </c>
      <c r="C64" s="24" t="s">
        <v>51</v>
      </c>
      <c r="D64" s="24" t="s">
        <v>204</v>
      </c>
      <c r="E64" s="24" t="s">
        <v>2789</v>
      </c>
      <c r="F64" s="24"/>
      <c r="G64" s="85" t="s">
        <v>151</v>
      </c>
      <c r="H64" s="21"/>
      <c r="I64" s="22" t="s">
        <v>2832</v>
      </c>
      <c r="J64" s="105" t="s">
        <v>2802</v>
      </c>
      <c r="K64" s="21" t="s">
        <v>2803</v>
      </c>
      <c r="L64" s="21" t="s">
        <v>1458</v>
      </c>
      <c r="M64" s="21" t="s">
        <v>1459</v>
      </c>
      <c r="N64" s="21" t="s">
        <v>1471</v>
      </c>
      <c r="O64" s="24">
        <v>0</v>
      </c>
      <c r="P64" s="24">
        <v>0</v>
      </c>
      <c r="Q64" s="24" t="s">
        <v>2801</v>
      </c>
      <c r="R64" s="24" t="s">
        <v>2801</v>
      </c>
      <c r="S64" s="147"/>
    </row>
    <row r="65" spans="1:19" ht="32.25" customHeight="1" x14ac:dyDescent="0.25">
      <c r="A65" s="75"/>
      <c r="B65" s="75">
        <v>55</v>
      </c>
      <c r="C65" s="24" t="s">
        <v>51</v>
      </c>
      <c r="D65" s="24" t="s">
        <v>204</v>
      </c>
      <c r="E65" s="24" t="s">
        <v>2790</v>
      </c>
      <c r="F65" s="24"/>
      <c r="G65" s="85" t="s">
        <v>151</v>
      </c>
      <c r="H65" s="21" t="s">
        <v>1943</v>
      </c>
      <c r="I65" s="21"/>
      <c r="J65" s="105" t="s">
        <v>2802</v>
      </c>
      <c r="K65" s="21" t="s">
        <v>2803</v>
      </c>
      <c r="L65" s="21" t="s">
        <v>1465</v>
      </c>
      <c r="M65" s="21" t="s">
        <v>1473</v>
      </c>
      <c r="N65" s="21" t="s">
        <v>1471</v>
      </c>
      <c r="O65" s="24">
        <v>0</v>
      </c>
      <c r="P65" s="24">
        <v>0</v>
      </c>
      <c r="Q65" s="24" t="s">
        <v>2801</v>
      </c>
      <c r="R65" s="24" t="s">
        <v>2801</v>
      </c>
      <c r="S65" s="147"/>
    </row>
    <row r="66" spans="1:19" ht="32.25" customHeight="1" x14ac:dyDescent="0.25">
      <c r="A66" s="75"/>
      <c r="B66" s="75">
        <v>56</v>
      </c>
      <c r="C66" s="24" t="s">
        <v>51</v>
      </c>
      <c r="D66" s="24" t="s">
        <v>204</v>
      </c>
      <c r="E66" s="24" t="s">
        <v>2791</v>
      </c>
      <c r="F66" s="24"/>
      <c r="G66" s="85" t="s">
        <v>151</v>
      </c>
      <c r="H66" s="21"/>
      <c r="I66" s="21" t="s">
        <v>2833</v>
      </c>
      <c r="J66" s="105" t="s">
        <v>2802</v>
      </c>
      <c r="K66" s="21" t="s">
        <v>2803</v>
      </c>
      <c r="L66" s="21" t="s">
        <v>1487</v>
      </c>
      <c r="M66" s="21" t="s">
        <v>1500</v>
      </c>
      <c r="N66" s="21" t="s">
        <v>1471</v>
      </c>
      <c r="O66" s="24">
        <v>0</v>
      </c>
      <c r="P66" s="24">
        <v>0</v>
      </c>
      <c r="Q66" s="24" t="s">
        <v>2801</v>
      </c>
      <c r="R66" s="24" t="s">
        <v>2801</v>
      </c>
      <c r="S66" s="147"/>
    </row>
    <row r="67" spans="1:19" ht="32.25" customHeight="1" x14ac:dyDescent="0.25">
      <c r="A67" s="75"/>
      <c r="B67" s="75">
        <v>57</v>
      </c>
      <c r="C67" s="24" t="s">
        <v>51</v>
      </c>
      <c r="D67" s="24" t="s">
        <v>204</v>
      </c>
      <c r="E67" s="24" t="s">
        <v>2792</v>
      </c>
      <c r="F67" s="24"/>
      <c r="G67" s="85" t="s">
        <v>151</v>
      </c>
      <c r="H67" s="21" t="s">
        <v>1947</v>
      </c>
      <c r="I67" s="21"/>
      <c r="J67" s="105" t="s">
        <v>2802</v>
      </c>
      <c r="K67" s="21" t="s">
        <v>2803</v>
      </c>
      <c r="L67" s="21" t="s">
        <v>1482</v>
      </c>
      <c r="M67" s="21" t="s">
        <v>1476</v>
      </c>
      <c r="N67" s="21" t="s">
        <v>1471</v>
      </c>
      <c r="O67" s="24">
        <v>0</v>
      </c>
      <c r="P67" s="24">
        <v>0</v>
      </c>
      <c r="Q67" s="24" t="s">
        <v>2801</v>
      </c>
      <c r="R67" s="24" t="s">
        <v>2801</v>
      </c>
      <c r="S67" s="147"/>
    </row>
    <row r="68" spans="1:19" ht="32.25" customHeight="1" x14ac:dyDescent="0.25">
      <c r="A68" s="75"/>
      <c r="B68" s="75">
        <v>58</v>
      </c>
      <c r="C68" s="24" t="s">
        <v>51</v>
      </c>
      <c r="D68" s="24" t="s">
        <v>204</v>
      </c>
      <c r="E68" s="24" t="s">
        <v>2145</v>
      </c>
      <c r="F68" s="24"/>
      <c r="G68" s="85" t="s">
        <v>151</v>
      </c>
      <c r="H68" s="24" t="s">
        <v>2145</v>
      </c>
      <c r="I68" s="21" t="s">
        <v>2834</v>
      </c>
      <c r="J68" s="105" t="s">
        <v>2835</v>
      </c>
      <c r="K68" s="21" t="s">
        <v>2803</v>
      </c>
      <c r="L68" s="21" t="s">
        <v>1487</v>
      </c>
      <c r="M68" s="21">
        <v>8.5</v>
      </c>
      <c r="N68" s="21" t="s">
        <v>1471</v>
      </c>
      <c r="O68" s="24">
        <v>0</v>
      </c>
      <c r="P68" s="24">
        <v>0</v>
      </c>
      <c r="Q68" s="24" t="s">
        <v>2801</v>
      </c>
      <c r="R68" s="24" t="s">
        <v>2801</v>
      </c>
      <c r="S68" s="147"/>
    </row>
    <row r="69" spans="1:19" ht="32.25" customHeight="1" x14ac:dyDescent="0.25">
      <c r="A69" s="75"/>
      <c r="B69" s="75">
        <v>59</v>
      </c>
      <c r="C69" s="24" t="s">
        <v>51</v>
      </c>
      <c r="D69" s="24" t="s">
        <v>204</v>
      </c>
      <c r="E69" s="24" t="s">
        <v>2017</v>
      </c>
      <c r="F69" s="24"/>
      <c r="G69" s="85" t="s">
        <v>151</v>
      </c>
      <c r="H69" s="24" t="s">
        <v>2017</v>
      </c>
      <c r="I69" s="21" t="s">
        <v>2836</v>
      </c>
      <c r="J69" s="105" t="s">
        <v>2835</v>
      </c>
      <c r="K69" s="21" t="s">
        <v>2803</v>
      </c>
      <c r="L69" s="21" t="s">
        <v>1487</v>
      </c>
      <c r="M69" s="21">
        <v>20.2</v>
      </c>
      <c r="N69" s="21" t="s">
        <v>1471</v>
      </c>
      <c r="O69" s="24">
        <v>0</v>
      </c>
      <c r="P69" s="24">
        <v>0</v>
      </c>
      <c r="Q69" s="24" t="s">
        <v>2801</v>
      </c>
      <c r="R69" s="24" t="s">
        <v>2801</v>
      </c>
      <c r="S69" s="147"/>
    </row>
    <row r="70" spans="1:19" ht="32.25" customHeight="1" x14ac:dyDescent="0.25">
      <c r="A70" s="75"/>
      <c r="B70" s="75">
        <v>60</v>
      </c>
      <c r="C70" s="24" t="s">
        <v>51</v>
      </c>
      <c r="D70" s="24" t="s">
        <v>204</v>
      </c>
      <c r="E70" s="24" t="s">
        <v>2503</v>
      </c>
      <c r="F70" s="24"/>
      <c r="G70" s="85" t="s">
        <v>151</v>
      </c>
      <c r="H70" s="21"/>
      <c r="I70" s="21" t="s">
        <v>2837</v>
      </c>
      <c r="J70" s="105" t="s">
        <v>2802</v>
      </c>
      <c r="K70" s="21" t="s">
        <v>2803</v>
      </c>
      <c r="L70" s="21" t="s">
        <v>1482</v>
      </c>
      <c r="M70" s="21" t="s">
        <v>1473</v>
      </c>
      <c r="N70" s="21" t="s">
        <v>1471</v>
      </c>
      <c r="O70" s="24">
        <v>0</v>
      </c>
      <c r="P70" s="24">
        <v>0</v>
      </c>
      <c r="Q70" s="24" t="s">
        <v>2801</v>
      </c>
      <c r="R70" s="24" t="s">
        <v>2801</v>
      </c>
      <c r="S70" s="147"/>
    </row>
    <row r="71" spans="1:19" ht="32.25" customHeight="1" x14ac:dyDescent="0.25">
      <c r="A71" s="75"/>
      <c r="B71" s="75">
        <v>61</v>
      </c>
      <c r="C71" s="24" t="s">
        <v>51</v>
      </c>
      <c r="D71" s="24" t="s">
        <v>204</v>
      </c>
      <c r="E71" s="24" t="s">
        <v>1477</v>
      </c>
      <c r="F71" s="24" t="s">
        <v>1468</v>
      </c>
      <c r="G71" s="85" t="s">
        <v>151</v>
      </c>
      <c r="H71" s="21" t="s">
        <v>1477</v>
      </c>
      <c r="I71" s="21"/>
      <c r="J71" s="105" t="s">
        <v>2810</v>
      </c>
      <c r="K71" s="21" t="s">
        <v>2803</v>
      </c>
      <c r="L71" s="21" t="s">
        <v>1482</v>
      </c>
      <c r="M71" s="21" t="s">
        <v>1478</v>
      </c>
      <c r="N71" s="21" t="s">
        <v>1471</v>
      </c>
      <c r="O71" s="24">
        <v>0</v>
      </c>
      <c r="P71" s="24">
        <v>0</v>
      </c>
      <c r="Q71" s="24" t="s">
        <v>2801</v>
      </c>
      <c r="R71" s="24" t="s">
        <v>2801</v>
      </c>
      <c r="S71" s="147"/>
    </row>
    <row r="72" spans="1:19" ht="32.25" customHeight="1" x14ac:dyDescent="0.25">
      <c r="A72" s="75"/>
      <c r="B72" s="75">
        <v>62</v>
      </c>
      <c r="C72" s="24" t="s">
        <v>51</v>
      </c>
      <c r="D72" s="24" t="s">
        <v>204</v>
      </c>
      <c r="E72" s="24" t="s">
        <v>2138</v>
      </c>
      <c r="F72" s="24" t="s">
        <v>1468</v>
      </c>
      <c r="G72" s="85" t="s">
        <v>151</v>
      </c>
      <c r="H72" s="21" t="s">
        <v>2138</v>
      </c>
      <c r="I72" s="21"/>
      <c r="J72" s="105" t="s">
        <v>2802</v>
      </c>
      <c r="K72" s="21" t="s">
        <v>2803</v>
      </c>
      <c r="L72" s="21" t="s">
        <v>1487</v>
      </c>
      <c r="M72" s="21" t="s">
        <v>1500</v>
      </c>
      <c r="N72" s="21" t="s">
        <v>1471</v>
      </c>
      <c r="O72" s="24">
        <v>0</v>
      </c>
      <c r="P72" s="24">
        <v>0</v>
      </c>
      <c r="Q72" s="24" t="s">
        <v>2801</v>
      </c>
      <c r="R72" s="24" t="s">
        <v>2801</v>
      </c>
      <c r="S72" s="147"/>
    </row>
    <row r="73" spans="1:19" ht="32.25" customHeight="1" x14ac:dyDescent="0.25">
      <c r="A73" s="75"/>
      <c r="B73" s="75">
        <v>63</v>
      </c>
      <c r="C73" s="24" t="s">
        <v>51</v>
      </c>
      <c r="D73" s="24" t="s">
        <v>204</v>
      </c>
      <c r="E73" s="24" t="s">
        <v>1561</v>
      </c>
      <c r="F73" s="24"/>
      <c r="G73" s="21"/>
      <c r="H73" s="21"/>
      <c r="I73" s="21" t="s">
        <v>1562</v>
      </c>
      <c r="J73" s="21"/>
      <c r="K73" s="21"/>
      <c r="L73" s="21" t="s">
        <v>1563</v>
      </c>
      <c r="M73" s="21" t="s">
        <v>1564</v>
      </c>
      <c r="N73" s="21" t="s">
        <v>1471</v>
      </c>
      <c r="O73" s="24">
        <v>0</v>
      </c>
      <c r="P73" s="24">
        <v>0</v>
      </c>
      <c r="Q73" s="24" t="s">
        <v>2801</v>
      </c>
      <c r="R73" s="24" t="s">
        <v>2801</v>
      </c>
      <c r="S73" s="147"/>
    </row>
  </sheetData>
  <autoFilter ref="B10:J73" xr:uid="{00000000-0001-0000-A900-000000000000}"/>
  <mergeCells count="1">
    <mergeCell ref="C9:N9"/>
  </mergeCells>
  <conditionalFormatting sqref="E33:E42 E11:E17 E22:E23 E19:E20 E44:E49 E59:E63 E65:E73">
    <cfRule type="duplicateValues" dxfId="1396" priority="10"/>
  </conditionalFormatting>
  <conditionalFormatting sqref="H13:H14">
    <cfRule type="duplicateValues" dxfId="1395" priority="9"/>
  </conditionalFormatting>
  <conditionalFormatting sqref="H61">
    <cfRule type="duplicateValues" dxfId="1394" priority="8"/>
  </conditionalFormatting>
  <conditionalFormatting sqref="E21">
    <cfRule type="duplicateValues" dxfId="1393" priority="7"/>
  </conditionalFormatting>
  <conditionalFormatting sqref="E18">
    <cfRule type="duplicateValues" dxfId="1392" priority="6"/>
  </conditionalFormatting>
  <conditionalFormatting sqref="E43">
    <cfRule type="duplicateValues" dxfId="1391" priority="4"/>
  </conditionalFormatting>
  <conditionalFormatting sqref="E64">
    <cfRule type="duplicateValues" dxfId="1390" priority="3"/>
  </conditionalFormatting>
  <conditionalFormatting sqref="H68:H69">
    <cfRule type="duplicateValues" dxfId="1389" priority="1"/>
  </conditionalFormatting>
  <hyperlinks>
    <hyperlink ref="G13" location="RCT051_INST_VALID!A1" display="RCT051_INST_VALID" xr:uid="{00000000-0004-0000-A900-000000000000}"/>
    <hyperlink ref="G14" location="RCT051_INST_VALID!A1" display="RCT051_INST_VALID" xr:uid="{00000000-0004-0000-A900-000001000000}"/>
    <hyperlink ref="G15" location="RCT051_INST_VALID!A1" display="RCT051_INST_VALID" xr:uid="{00000000-0004-0000-A900-000002000000}"/>
    <hyperlink ref="G16" location="RCT059_RL_CNTR_ENTID!A1" display="RCT059_RL_CNTR_ENTID" xr:uid="{00000000-0004-0000-A900-000003000000}"/>
    <hyperlink ref="G17" location="SAT2000_SIND_IDCONTSIND_FS!A1" display="SAT2000_SIND_IDCONTSIND_FS" xr:uid="{00000000-0004-0000-A900-000004000000}"/>
    <hyperlink ref="G18" location="SAT2007_LG_IDCONTSIND_FS!A1" display="SAT2007_LG_IDCONTSIND_FS" xr:uid="{00000000-0004-0000-A900-000005000000}"/>
    <hyperlink ref="G19" location="RCT051_INST_VALID!A1" display="RCT051_INST_VALID" xr:uid="{00000000-0004-0000-A900-000006000000}"/>
    <hyperlink ref="G20" location="T_MIRROR_CCIN_INFINST!A1" display="T_MIRROR_CCIN_INFINST" xr:uid="{00000000-0004-0000-A900-000007000000}"/>
    <hyperlink ref="G21" location="RCT051_INST_VALID!A1" display="RCT051_INST_VALID" xr:uid="{00000000-0004-0000-A900-000008000000}"/>
    <hyperlink ref="G22" location="RCT031_PAIS_REF!A1" display="RCT031_PAIS_REF" xr:uid="{00000000-0004-0000-A900-000009000000}"/>
    <hyperlink ref="G23" location="RCT051_INST_VALID!A1" display="RCT051_INST_VALID" xr:uid="{00000000-0004-0000-A900-00000A000000}"/>
    <hyperlink ref="G24" location="RCT051_INST_VALID!A1" display="RCT051_INST_VALID" xr:uid="{00000000-0004-0000-A900-00000B000000}"/>
    <hyperlink ref="G26" location="RCT051_INST_VALID!A1" display="RCT051_INST_VALID" xr:uid="{00000000-0004-0000-A900-00000C000000}"/>
    <hyperlink ref="G27" location="RCT051_INST_VALID!A1" display="RCT051_INST_VALID" xr:uid="{00000000-0004-0000-A900-00000D000000}"/>
    <hyperlink ref="G28" location="RCT059_RL_CNTR_ENTID!A1" display="RCT059_RL_CNTR_ENTID" xr:uid="{00000000-0004-0000-A900-00000E000000}"/>
    <hyperlink ref="G29" location="RCT006_SUBPRODUTO_REF!A1" display="RCT006_SUBPRODUTO_REF" xr:uid="{00000000-0004-0000-A900-00000F000000}"/>
    <hyperlink ref="G30" location="RCT027_MOEDA_REF!A1" display="RCT027_MOEDA_REF" xr:uid="{00000000-0004-0000-A900-000010000000}"/>
    <hyperlink ref="G31" location="RCT051_INST_VALID!A1" display="RCT051_INST_VALID" xr:uid="{00000000-0004-0000-A900-000011000000}"/>
    <hyperlink ref="G32" location="RCT051_INST_VALID!A1" display="RCT051_INST_VALID" xr:uid="{00000000-0004-0000-A900-000012000000}"/>
    <hyperlink ref="G33" location="RCT051_INST_VALID!A1" display="RCT051_INST_VALID" xr:uid="{00000000-0004-0000-A900-000013000000}"/>
    <hyperlink ref="G34" location="RCT051_INST_VALID!A1" display="RCT051_INST_VALID" xr:uid="{00000000-0004-0000-A900-000014000000}"/>
    <hyperlink ref="G35" location="RCT051_INST_VALID!A1" display="RCT051_INST_VALID" xr:uid="{00000000-0004-0000-A900-000015000000}"/>
    <hyperlink ref="G36" location="RCT051_INST_VALID!A1" display="RCT051_INST_VALID" xr:uid="{00000000-0004-0000-A900-000016000000}"/>
    <hyperlink ref="G37" location="RCT051_INST_VALID!A1" display="RCT051_INST_VALID" xr:uid="{00000000-0004-0000-A900-000017000000}"/>
    <hyperlink ref="G38" location="RCT051_INST_VALID!A1" display="RCT051_INST_VALID" xr:uid="{00000000-0004-0000-A900-000018000000}"/>
    <hyperlink ref="G40" location="RCT051_INST_VALID!A1" display="RCT051_INST_VALID" xr:uid="{00000000-0004-0000-A900-000019000000}"/>
    <hyperlink ref="G41" location="RCT051_INST_VALID!A1" display="RCT051_INST_VALID" xr:uid="{00000000-0004-0000-A900-00001A000000}"/>
    <hyperlink ref="G42" location="RCT051_INST_VALID!A1" display="RCT051_INST_VALID" xr:uid="{00000000-0004-0000-A900-00001B000000}"/>
    <hyperlink ref="G43" location="RCT327_PERIODICIDADE_EP_REF!A1" display="RCT327_PERIODICIDADE_EP_REF" xr:uid="{00000000-0004-0000-A900-00001C000000}"/>
    <hyperlink ref="G44" location="RCT051_INST_VALID!A1" display="RCT051_INST_VALID" xr:uid="{00000000-0004-0000-A900-00001D000000}"/>
    <hyperlink ref="G45" location="RCT051_INST_VALID!A1" display="RCT051_INST_VALID" xr:uid="{00000000-0004-0000-A900-00001E000000}"/>
    <hyperlink ref="G46" location="RCT051_INST_VALID!A1" display="RCT051_INST_VALID" xr:uid="{00000000-0004-0000-A900-00001F000000}"/>
    <hyperlink ref="G47" location="RCT051_INST_VALID!A1" display="RCT051_INST_VALID" xr:uid="{00000000-0004-0000-A900-000020000000}"/>
    <hyperlink ref="G48" location="RCT051_INST_VALID!A1" display="RCT051_INST_VALID" xr:uid="{00000000-0004-0000-A900-000021000000}"/>
    <hyperlink ref="G49" location="RCT051_INST_VALID!A1" display="RCT051_INST_VALID" xr:uid="{00000000-0004-0000-A900-000022000000}"/>
    <hyperlink ref="G50" location="RCT051_INST_VALID!A1" display="RCT051_INST_VALID" xr:uid="{00000000-0004-0000-A900-000023000000}"/>
    <hyperlink ref="G51" location="RCT051_INST_VALID!A1" display="RCT051_INST_VALID" xr:uid="{00000000-0004-0000-A900-000024000000}"/>
    <hyperlink ref="G52" location="RCT051_INST_VALID!A1" display="RCT051_INST_VALID" xr:uid="{00000000-0004-0000-A900-000025000000}"/>
    <hyperlink ref="G53" location="RCT006_SUBPRODUTO_REF!A1" display="RCT006_SUBPRODUTO_REF" xr:uid="{00000000-0004-0000-A900-000026000000}"/>
    <hyperlink ref="G54" location="RCT059_RL_CNTR_ENTID!A1" display="RCT059_RL_CNTR_ENTID" xr:uid="{00000000-0004-0000-A900-000027000000}"/>
    <hyperlink ref="G55" location="RCT051_INST_VALID!A1" display="RCT051_INST_VALID" xr:uid="{00000000-0004-0000-A900-000028000000}"/>
    <hyperlink ref="G56" location="RCT051_INST_VALID!A1" display="RCT051_INST_VALID" xr:uid="{00000000-0004-0000-A900-000029000000}"/>
    <hyperlink ref="G57" location="RCT006_SUBPRODUTO_REF!A1" display="RCT006_SUBPRODUTO_REF" xr:uid="{00000000-0004-0000-A900-00002A000000}"/>
    <hyperlink ref="G58" location="RCT059_RL_CNTR_ENTID!A1" display="RCT059_RL_CNTR_ENTID" xr:uid="{00000000-0004-0000-A900-00002B000000}"/>
    <hyperlink ref="G59" location="RCT051_INST_VALID!A1" display="RCT051_INST_VALID" xr:uid="{00000000-0004-0000-A900-00002C000000}"/>
    <hyperlink ref="G60" location="RCT051_INST_VALID!A1" display="RCT051_INST_VALID" xr:uid="{00000000-0004-0000-A900-00002D000000}"/>
    <hyperlink ref="G61" location="RCT051_INST_VALID!A1" display="RCT051_INST_VALID" xr:uid="{00000000-0004-0000-A900-00002E000000}"/>
    <hyperlink ref="G63" location="RCTX21_847_REESTRUTURADOS!A1" display="RCTX21_847_REESTRUTURADOS" xr:uid="{00000000-0004-0000-A900-00002F000000}"/>
    <hyperlink ref="G64" location="RCT051_INST_VALID!A1" display="RCT051_INST_VALID" xr:uid="{00000000-0004-0000-A900-000030000000}"/>
    <hyperlink ref="G65" location="RCT051_INST_VALID!A1" display="RCT051_INST_VALID" xr:uid="{00000000-0004-0000-A900-000031000000}"/>
    <hyperlink ref="G66" location="RCT051_INST_VALID!A1" display="RCT051_INST_VALID" xr:uid="{00000000-0004-0000-A900-000032000000}"/>
    <hyperlink ref="G67" location="RCT051_INST_VALID!A1" display="RCT051_INST_VALID" xr:uid="{00000000-0004-0000-A900-000033000000}"/>
    <hyperlink ref="G70" location="RCT051_INST_VALID!A1" display="RCT051_INST_VALID" xr:uid="{00000000-0004-0000-A900-000034000000}"/>
    <hyperlink ref="G71" location="RCT051_INST_VALID!A1" display="RCT051_INST_VALID" xr:uid="{00000000-0004-0000-A900-000035000000}"/>
    <hyperlink ref="G72" location="RCT051_INST_VALID!A1" display="RCT051_INST_VALID" xr:uid="{00000000-0004-0000-A900-000036000000}"/>
    <hyperlink ref="B6" location="Variáveis!A1" display="Variáveis" xr:uid="{00000000-0004-0000-A900-000037000000}"/>
    <hyperlink ref="C6" location="'Índice de Tabelas'!A1" display="Índice de Tabelas" xr:uid="{00000000-0004-0000-A900-000038000000}"/>
    <hyperlink ref="D6" location="'Manual de Instrução'!A1" display="Manual de Instrução" xr:uid="{00000000-0004-0000-A900-000039000000}"/>
    <hyperlink ref="G68" location="RCT051_INST_VALID!A1" display="RCT051_INST_VALID" xr:uid="{393B5999-9561-4B82-BAFA-89D5FA97E192}"/>
    <hyperlink ref="G69" location="RCT051_INST_VALID!A1" display="RCT051_INST_VALID" xr:uid="{E44AA9BF-8C11-42D2-A66F-A1B18EEE914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2081" r:id="rId4" name="Button 1">
              <controlPr defaultSize="0" print="0" autoFill="0" autoPict="0" macro="[0]!ReturnToPrevSheet">
                <anchor moveWithCells="1" sizeWithCells="1">
                  <from>
                    <xdr:col>4</xdr:col>
                    <xdr:colOff>0</xdr:colOff>
                    <xdr:row>3</xdr:row>
                    <xdr:rowOff>0</xdr:rowOff>
                  </from>
                  <to>
                    <xdr:col>5</xdr:col>
                    <xdr:colOff>30480</xdr:colOff>
                    <xdr:row>4</xdr:row>
                    <xdr:rowOff>106680</xdr:rowOff>
                  </to>
                </anchor>
              </controlPr>
            </control>
          </mc:Choice>
        </mc:AlternateContent>
        <mc:AlternateContent xmlns:mc="http://schemas.openxmlformats.org/markup-compatibility/2006">
          <mc:Choice Requires="x14">
            <control shapeId="302082" r:id="rId5" name="Remover Filtros">
              <controlPr defaultSize="0" print="0" autoFill="0" autoPict="0" macro="[0]!RemoveFilters">
                <anchor moveWithCells="1" sizeWithCells="1">
                  <from>
                    <xdr:col>5</xdr:col>
                    <xdr:colOff>1257300</xdr:colOff>
                    <xdr:row>3</xdr:row>
                    <xdr:rowOff>30480</xdr:rowOff>
                  </from>
                  <to>
                    <xdr:col>6</xdr:col>
                    <xdr:colOff>2019300</xdr:colOff>
                    <xdr:row>5</xdr:row>
                    <xdr:rowOff>30480</xdr:rowOff>
                  </to>
                </anchor>
              </controlPr>
            </control>
          </mc:Choice>
        </mc:AlternateContent>
      </controls>
    </mc:Choice>
  </mc:AlternateContent>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259"/>
  <dimension ref="A1:R75"/>
  <sheetViews>
    <sheetView zoomScale="72" workbookViewId="0">
      <pane xSplit="5" ySplit="10" topLeftCell="F60" activePane="bottomRight" state="frozen"/>
      <selection pane="topRight" activeCell="F1" sqref="F1"/>
      <selection pane="bottomLeft" activeCell="A18" sqref="A18"/>
      <selection pane="bottomRight" activeCell="C6" sqref="C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3984375" style="27" customWidth="1"/>
    <col min="5" max="5" width="23.59765625" style="27" customWidth="1"/>
    <col min="6" max="6" width="30.09765625" style="27" customWidth="1"/>
    <col min="7" max="7" width="30.3984375" style="27" customWidth="1"/>
    <col min="8" max="8" width="18.09765625" style="27" customWidth="1"/>
    <col min="9" max="9" width="25.09765625" style="27" customWidth="1"/>
    <col min="10" max="10" width="34.898437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202</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59</v>
      </c>
      <c r="E11" s="136" t="s">
        <v>1456</v>
      </c>
      <c r="F11" s="24"/>
      <c r="G11" s="85" t="s">
        <v>204</v>
      </c>
      <c r="H11" s="24" t="s">
        <v>1456</v>
      </c>
      <c r="I11" s="21"/>
      <c r="J11" s="21" t="s">
        <v>2838</v>
      </c>
      <c r="K11" s="21" t="s">
        <v>1458</v>
      </c>
      <c r="L11" s="22" t="s">
        <v>54</v>
      </c>
      <c r="M11" s="21" t="s">
        <v>1471</v>
      </c>
      <c r="N11" s="24">
        <v>0</v>
      </c>
      <c r="O11" s="73">
        <v>0</v>
      </c>
      <c r="P11" s="73" t="s">
        <v>2839</v>
      </c>
      <c r="Q11" s="24" t="s">
        <v>2801</v>
      </c>
      <c r="R11" s="147"/>
    </row>
    <row r="12" spans="1:18" ht="27" customHeight="1" x14ac:dyDescent="0.25">
      <c r="A12" s="75"/>
      <c r="B12" s="75">
        <v>2</v>
      </c>
      <c r="C12" s="24" t="s">
        <v>51</v>
      </c>
      <c r="D12" s="24" t="s">
        <v>59</v>
      </c>
      <c r="E12" s="24" t="s">
        <v>2519</v>
      </c>
      <c r="F12" s="24"/>
      <c r="G12" s="85" t="s">
        <v>204</v>
      </c>
      <c r="H12" s="24" t="s">
        <v>2519</v>
      </c>
      <c r="I12" s="22"/>
      <c r="J12" s="21" t="s">
        <v>2838</v>
      </c>
      <c r="K12" s="21" t="s">
        <v>1465</v>
      </c>
      <c r="L12" s="21">
        <v>2</v>
      </c>
      <c r="M12" s="21" t="s">
        <v>1471</v>
      </c>
      <c r="N12" s="24">
        <v>0</v>
      </c>
      <c r="O12" s="24">
        <v>0</v>
      </c>
      <c r="P12" s="73" t="s">
        <v>2839</v>
      </c>
      <c r="Q12" s="24" t="s">
        <v>2801</v>
      </c>
      <c r="R12" s="147"/>
    </row>
    <row r="13" spans="1:18" ht="27" customHeight="1" x14ac:dyDescent="0.25">
      <c r="A13" s="75"/>
      <c r="B13" s="75">
        <v>3</v>
      </c>
      <c r="C13" s="24" t="s">
        <v>51</v>
      </c>
      <c r="D13" s="24" t="s">
        <v>59</v>
      </c>
      <c r="E13" s="24" t="s">
        <v>2456</v>
      </c>
      <c r="F13" s="24"/>
      <c r="G13" s="85" t="s">
        <v>204</v>
      </c>
      <c r="H13" s="24" t="s">
        <v>2456</v>
      </c>
      <c r="I13" s="21"/>
      <c r="J13" s="21" t="s">
        <v>2838</v>
      </c>
      <c r="K13" s="21" t="s">
        <v>1465</v>
      </c>
      <c r="L13" s="21">
        <v>15</v>
      </c>
      <c r="M13" s="21" t="s">
        <v>1471</v>
      </c>
      <c r="N13" s="24">
        <v>0</v>
      </c>
      <c r="O13" s="24">
        <v>0</v>
      </c>
      <c r="P13" s="73" t="s">
        <v>2839</v>
      </c>
      <c r="Q13" s="24" t="s">
        <v>2801</v>
      </c>
      <c r="R13" s="147"/>
    </row>
    <row r="14" spans="1:18" ht="27" customHeight="1" x14ac:dyDescent="0.25">
      <c r="A14" s="75"/>
      <c r="B14" s="75">
        <v>4</v>
      </c>
      <c r="C14" s="24" t="s">
        <v>51</v>
      </c>
      <c r="D14" s="24" t="s">
        <v>59</v>
      </c>
      <c r="E14" s="24" t="s">
        <v>2458</v>
      </c>
      <c r="F14" s="24"/>
      <c r="G14" s="85" t="s">
        <v>166</v>
      </c>
      <c r="H14" s="24"/>
      <c r="I14" s="21" t="s">
        <v>2840</v>
      </c>
      <c r="J14" s="21" t="s">
        <v>2838</v>
      </c>
      <c r="K14" s="21" t="s">
        <v>2841</v>
      </c>
      <c r="L14" s="21">
        <v>15</v>
      </c>
      <c r="M14" s="21" t="s">
        <v>1471</v>
      </c>
      <c r="N14" s="24">
        <v>0</v>
      </c>
      <c r="O14" s="24">
        <v>0</v>
      </c>
      <c r="P14" s="73" t="s">
        <v>2839</v>
      </c>
      <c r="Q14" s="24" t="s">
        <v>2801</v>
      </c>
      <c r="R14" s="147"/>
    </row>
    <row r="15" spans="1:18" ht="27" customHeight="1" x14ac:dyDescent="0.25">
      <c r="A15" s="75"/>
      <c r="B15" s="75">
        <v>5</v>
      </c>
      <c r="C15" s="24" t="s">
        <v>51</v>
      </c>
      <c r="D15" s="24" t="s">
        <v>59</v>
      </c>
      <c r="E15" s="24" t="s">
        <v>2458</v>
      </c>
      <c r="F15" s="24"/>
      <c r="G15" s="85" t="s">
        <v>204</v>
      </c>
      <c r="H15" s="24"/>
      <c r="I15" s="21" t="s">
        <v>2840</v>
      </c>
      <c r="J15" s="21" t="s">
        <v>2838</v>
      </c>
      <c r="K15" s="21" t="s">
        <v>2841</v>
      </c>
      <c r="L15" s="21">
        <v>15</v>
      </c>
      <c r="M15" s="21" t="s">
        <v>1471</v>
      </c>
      <c r="N15" s="24">
        <v>0</v>
      </c>
      <c r="O15" s="24">
        <v>0</v>
      </c>
      <c r="P15" s="73" t="s">
        <v>2839</v>
      </c>
      <c r="Q15" s="24" t="s">
        <v>2801</v>
      </c>
      <c r="R15" s="147"/>
    </row>
    <row r="16" spans="1:18" ht="27" customHeight="1" x14ac:dyDescent="0.25">
      <c r="A16" s="75"/>
      <c r="B16" s="75">
        <v>6</v>
      </c>
      <c r="C16" s="24" t="s">
        <v>51</v>
      </c>
      <c r="D16" s="24" t="s">
        <v>59</v>
      </c>
      <c r="E16" s="24" t="s">
        <v>2755</v>
      </c>
      <c r="F16" s="24"/>
      <c r="G16" s="85" t="s">
        <v>204</v>
      </c>
      <c r="H16" s="24" t="s">
        <v>2755</v>
      </c>
      <c r="I16" s="21"/>
      <c r="J16" s="21" t="s">
        <v>2838</v>
      </c>
      <c r="K16" s="21" t="s">
        <v>1482</v>
      </c>
      <c r="L16" s="21">
        <v>4</v>
      </c>
      <c r="M16" s="21" t="s">
        <v>1471</v>
      </c>
      <c r="N16" s="24">
        <v>0</v>
      </c>
      <c r="O16" s="24">
        <v>0</v>
      </c>
      <c r="P16" s="73" t="s">
        <v>2839</v>
      </c>
      <c r="Q16" s="24" t="s">
        <v>2801</v>
      </c>
      <c r="R16" s="147"/>
    </row>
    <row r="17" spans="1:18" ht="27" customHeight="1" x14ac:dyDescent="0.25">
      <c r="A17" s="75"/>
      <c r="B17" s="75">
        <v>7</v>
      </c>
      <c r="C17" s="24" t="s">
        <v>51</v>
      </c>
      <c r="D17" s="24" t="s">
        <v>59</v>
      </c>
      <c r="E17" s="24" t="s">
        <v>2756</v>
      </c>
      <c r="F17" s="24"/>
      <c r="G17" s="85" t="s">
        <v>204</v>
      </c>
      <c r="H17" s="24" t="s">
        <v>2756</v>
      </c>
      <c r="I17" s="21"/>
      <c r="J17" s="21" t="s">
        <v>2838</v>
      </c>
      <c r="K17" s="21" t="s">
        <v>1465</v>
      </c>
      <c r="L17" s="21">
        <v>1</v>
      </c>
      <c r="M17" s="21" t="s">
        <v>1471</v>
      </c>
      <c r="N17" s="24">
        <v>0</v>
      </c>
      <c r="O17" s="24">
        <v>0</v>
      </c>
      <c r="P17" s="73" t="s">
        <v>2839</v>
      </c>
      <c r="Q17" s="24" t="s">
        <v>2801</v>
      </c>
      <c r="R17" s="147"/>
    </row>
    <row r="18" spans="1:18" ht="27" customHeight="1" x14ac:dyDescent="0.25">
      <c r="A18" s="75"/>
      <c r="B18" s="75">
        <v>8</v>
      </c>
      <c r="C18" s="24" t="s">
        <v>51</v>
      </c>
      <c r="D18" s="24" t="s">
        <v>59</v>
      </c>
      <c r="E18" s="24" t="s">
        <v>2757</v>
      </c>
      <c r="F18" s="24"/>
      <c r="G18" s="85" t="s">
        <v>204</v>
      </c>
      <c r="H18" s="24" t="s">
        <v>2757</v>
      </c>
      <c r="I18" s="21"/>
      <c r="J18" s="21" t="s">
        <v>2838</v>
      </c>
      <c r="K18" s="21" t="s">
        <v>1482</v>
      </c>
      <c r="L18" s="21">
        <v>32</v>
      </c>
      <c r="M18" s="21" t="s">
        <v>1471</v>
      </c>
      <c r="N18" s="24">
        <v>0</v>
      </c>
      <c r="O18" s="24">
        <v>0</v>
      </c>
      <c r="P18" s="73" t="s">
        <v>2839</v>
      </c>
      <c r="Q18" s="24" t="s">
        <v>2801</v>
      </c>
      <c r="R18" s="147"/>
    </row>
    <row r="19" spans="1:18" ht="27" customHeight="1" x14ac:dyDescent="0.25">
      <c r="A19" s="75"/>
      <c r="B19" s="75">
        <v>9</v>
      </c>
      <c r="C19" s="24" t="s">
        <v>51</v>
      </c>
      <c r="D19" s="24" t="s">
        <v>59</v>
      </c>
      <c r="E19" s="24" t="s">
        <v>2758</v>
      </c>
      <c r="F19" s="24"/>
      <c r="G19" s="85" t="s">
        <v>204</v>
      </c>
      <c r="H19" s="24" t="s">
        <v>2758</v>
      </c>
      <c r="I19" s="21"/>
      <c r="J19" s="21" t="s">
        <v>2838</v>
      </c>
      <c r="K19" s="21" t="s">
        <v>1482</v>
      </c>
      <c r="L19" s="21">
        <v>1</v>
      </c>
      <c r="M19" s="21" t="s">
        <v>1471</v>
      </c>
      <c r="N19" s="24">
        <v>0</v>
      </c>
      <c r="O19" s="24">
        <v>0</v>
      </c>
      <c r="P19" s="73" t="s">
        <v>2839</v>
      </c>
      <c r="Q19" s="24" t="s">
        <v>2801</v>
      </c>
      <c r="R19" s="147"/>
    </row>
    <row r="20" spans="1:18" ht="27" customHeight="1" x14ac:dyDescent="0.25">
      <c r="A20" s="75"/>
      <c r="B20" s="75">
        <v>10</v>
      </c>
      <c r="C20" s="24" t="s">
        <v>51</v>
      </c>
      <c r="D20" s="24" t="s">
        <v>59</v>
      </c>
      <c r="E20" s="24" t="s">
        <v>784</v>
      </c>
      <c r="F20" s="24"/>
      <c r="G20" s="85" t="s">
        <v>204</v>
      </c>
      <c r="H20" s="24" t="s">
        <v>784</v>
      </c>
      <c r="I20" s="21"/>
      <c r="J20" s="21" t="s">
        <v>2838</v>
      </c>
      <c r="K20" s="21" t="s">
        <v>1482</v>
      </c>
      <c r="L20" s="21">
        <v>15</v>
      </c>
      <c r="M20" s="21" t="s">
        <v>1471</v>
      </c>
      <c r="N20" s="24">
        <v>0</v>
      </c>
      <c r="O20" s="24">
        <v>0</v>
      </c>
      <c r="P20" s="73" t="s">
        <v>2839</v>
      </c>
      <c r="Q20" s="24" t="s">
        <v>2801</v>
      </c>
      <c r="R20" s="147"/>
    </row>
    <row r="21" spans="1:18" ht="27" customHeight="1" x14ac:dyDescent="0.25">
      <c r="A21" s="75"/>
      <c r="B21" s="75">
        <v>11</v>
      </c>
      <c r="C21" s="24" t="s">
        <v>51</v>
      </c>
      <c r="D21" s="24" t="s">
        <v>59</v>
      </c>
      <c r="E21" s="24" t="s">
        <v>2759</v>
      </c>
      <c r="F21" s="24"/>
      <c r="G21" s="85" t="s">
        <v>204</v>
      </c>
      <c r="H21" s="24" t="s">
        <v>2759</v>
      </c>
      <c r="I21" s="21"/>
      <c r="J21" s="21" t="s">
        <v>2838</v>
      </c>
      <c r="K21" s="21" t="s">
        <v>1465</v>
      </c>
      <c r="L21" s="21">
        <v>3</v>
      </c>
      <c r="M21" s="21" t="s">
        <v>1471</v>
      </c>
      <c r="N21" s="24">
        <v>0</v>
      </c>
      <c r="O21" s="24">
        <v>0</v>
      </c>
      <c r="P21" s="73" t="s">
        <v>2839</v>
      </c>
      <c r="Q21" s="24" t="s">
        <v>2801</v>
      </c>
      <c r="R21" s="147"/>
    </row>
    <row r="22" spans="1:18" ht="27" customHeight="1" x14ac:dyDescent="0.25">
      <c r="A22" s="75"/>
      <c r="B22" s="75">
        <v>12</v>
      </c>
      <c r="C22" s="24" t="s">
        <v>51</v>
      </c>
      <c r="D22" s="24" t="s">
        <v>59</v>
      </c>
      <c r="E22" s="24" t="s">
        <v>2760</v>
      </c>
      <c r="F22" s="24"/>
      <c r="G22" s="85" t="s">
        <v>166</v>
      </c>
      <c r="H22" s="24"/>
      <c r="I22" s="21" t="s">
        <v>2842</v>
      </c>
      <c r="J22" s="21" t="s">
        <v>2838</v>
      </c>
      <c r="K22" s="21" t="s">
        <v>1465</v>
      </c>
      <c r="L22" s="21">
        <v>3</v>
      </c>
      <c r="M22" s="21" t="s">
        <v>1471</v>
      </c>
      <c r="N22" s="24">
        <v>0</v>
      </c>
      <c r="O22" s="24">
        <v>0</v>
      </c>
      <c r="P22" s="73" t="s">
        <v>2839</v>
      </c>
      <c r="Q22" s="24" t="s">
        <v>2801</v>
      </c>
      <c r="R22" s="147"/>
    </row>
    <row r="23" spans="1:18" ht="27" customHeight="1" x14ac:dyDescent="0.25">
      <c r="A23" s="75"/>
      <c r="B23" s="75">
        <v>13</v>
      </c>
      <c r="C23" s="24" t="s">
        <v>51</v>
      </c>
      <c r="D23" s="24" t="s">
        <v>59</v>
      </c>
      <c r="E23" s="24" t="s">
        <v>2760</v>
      </c>
      <c r="F23" s="24"/>
      <c r="G23" s="85" t="s">
        <v>204</v>
      </c>
      <c r="H23" s="24"/>
      <c r="I23" s="21" t="s">
        <v>2843</v>
      </c>
      <c r="J23" s="21" t="s">
        <v>2838</v>
      </c>
      <c r="K23" s="21" t="s">
        <v>1465</v>
      </c>
      <c r="L23" s="21">
        <v>3</v>
      </c>
      <c r="M23" s="21" t="s">
        <v>1471</v>
      </c>
      <c r="N23" s="24">
        <v>0</v>
      </c>
      <c r="O23" s="24">
        <v>0</v>
      </c>
      <c r="P23" s="73" t="s">
        <v>2839</v>
      </c>
      <c r="Q23" s="24" t="s">
        <v>2801</v>
      </c>
      <c r="R23" s="147"/>
    </row>
    <row r="24" spans="1:18" ht="27" customHeight="1" x14ac:dyDescent="0.25">
      <c r="A24" s="75"/>
      <c r="B24" s="75">
        <v>14</v>
      </c>
      <c r="C24" s="24" t="s">
        <v>51</v>
      </c>
      <c r="D24" s="24" t="s">
        <v>59</v>
      </c>
      <c r="E24" s="24" t="s">
        <v>2761</v>
      </c>
      <c r="F24" s="24" t="s">
        <v>2844</v>
      </c>
      <c r="G24" s="85" t="s">
        <v>204</v>
      </c>
      <c r="H24" s="24" t="s">
        <v>2761</v>
      </c>
      <c r="I24" s="21"/>
      <c r="J24" s="21" t="s">
        <v>2838</v>
      </c>
      <c r="K24" s="21" t="s">
        <v>1465</v>
      </c>
      <c r="L24" s="21">
        <v>1</v>
      </c>
      <c r="M24" s="21" t="s">
        <v>1471</v>
      </c>
      <c r="N24" s="24">
        <v>0</v>
      </c>
      <c r="O24" s="24">
        <v>0</v>
      </c>
      <c r="P24" s="73" t="s">
        <v>2839</v>
      </c>
      <c r="Q24" s="24" t="s">
        <v>2801</v>
      </c>
      <c r="R24" s="147"/>
    </row>
    <row r="25" spans="1:18" ht="27" customHeight="1" x14ac:dyDescent="0.25">
      <c r="A25" s="75"/>
      <c r="B25" s="75">
        <v>15</v>
      </c>
      <c r="C25" s="24" t="s">
        <v>51</v>
      </c>
      <c r="D25" s="24" t="s">
        <v>59</v>
      </c>
      <c r="E25" s="24" t="s">
        <v>2762</v>
      </c>
      <c r="F25" s="24"/>
      <c r="G25" s="85" t="s">
        <v>204</v>
      </c>
      <c r="H25" s="24" t="s">
        <v>2762</v>
      </c>
      <c r="I25" s="21"/>
      <c r="J25" s="21" t="s">
        <v>2838</v>
      </c>
      <c r="K25" s="21" t="s">
        <v>1482</v>
      </c>
      <c r="L25" s="21">
        <v>3</v>
      </c>
      <c r="M25" s="21" t="s">
        <v>1471</v>
      </c>
      <c r="N25" s="24">
        <v>0</v>
      </c>
      <c r="O25" s="24">
        <v>0</v>
      </c>
      <c r="P25" s="73" t="s">
        <v>2839</v>
      </c>
      <c r="Q25" s="24" t="s">
        <v>2801</v>
      </c>
      <c r="R25" s="147"/>
    </row>
    <row r="26" spans="1:18" ht="27" customHeight="1" x14ac:dyDescent="0.25">
      <c r="A26" s="75"/>
      <c r="B26" s="75">
        <v>16</v>
      </c>
      <c r="C26" s="24" t="s">
        <v>51</v>
      </c>
      <c r="D26" s="24" t="s">
        <v>59</v>
      </c>
      <c r="E26" s="24" t="s">
        <v>2763</v>
      </c>
      <c r="F26" s="24"/>
      <c r="G26" s="85" t="s">
        <v>204</v>
      </c>
      <c r="H26" s="24" t="s">
        <v>2763</v>
      </c>
      <c r="I26" s="21"/>
      <c r="J26" s="21" t="s">
        <v>2838</v>
      </c>
      <c r="K26" s="21" t="s">
        <v>1465</v>
      </c>
      <c r="L26" s="21">
        <v>15</v>
      </c>
      <c r="M26" s="21" t="s">
        <v>1471</v>
      </c>
      <c r="N26" s="24">
        <v>0</v>
      </c>
      <c r="O26" s="24">
        <v>0</v>
      </c>
      <c r="P26" s="73" t="s">
        <v>2839</v>
      </c>
      <c r="Q26" s="24" t="s">
        <v>2801</v>
      </c>
      <c r="R26" s="147"/>
    </row>
    <row r="27" spans="1:18" ht="27" customHeight="1" x14ac:dyDescent="0.25">
      <c r="A27" s="75"/>
      <c r="B27" s="75">
        <v>17</v>
      </c>
      <c r="C27" s="24" t="s">
        <v>51</v>
      </c>
      <c r="D27" s="24" t="s">
        <v>59</v>
      </c>
      <c r="E27" s="24" t="s">
        <v>2764</v>
      </c>
      <c r="F27" s="24" t="s">
        <v>2844</v>
      </c>
      <c r="G27" s="85" t="s">
        <v>166</v>
      </c>
      <c r="H27" s="24"/>
      <c r="I27" s="21" t="s">
        <v>2845</v>
      </c>
      <c r="J27" s="21" t="s">
        <v>2838</v>
      </c>
      <c r="K27" s="21" t="s">
        <v>1482</v>
      </c>
      <c r="L27" s="21">
        <v>6</v>
      </c>
      <c r="M27" s="21" t="s">
        <v>1471</v>
      </c>
      <c r="N27" s="24">
        <v>0</v>
      </c>
      <c r="O27" s="24">
        <v>0</v>
      </c>
      <c r="P27" s="73" t="s">
        <v>2839</v>
      </c>
      <c r="Q27" s="24" t="s">
        <v>2801</v>
      </c>
      <c r="R27" s="147"/>
    </row>
    <row r="28" spans="1:18" ht="27" customHeight="1" x14ac:dyDescent="0.25">
      <c r="A28" s="75"/>
      <c r="B28" s="75">
        <v>18</v>
      </c>
      <c r="C28" s="24" t="s">
        <v>51</v>
      </c>
      <c r="D28" s="24" t="s">
        <v>59</v>
      </c>
      <c r="E28" s="24" t="s">
        <v>2764</v>
      </c>
      <c r="F28" s="24" t="s">
        <v>2844</v>
      </c>
      <c r="G28" s="85" t="s">
        <v>204</v>
      </c>
      <c r="H28" s="24"/>
      <c r="I28" s="21" t="s">
        <v>2845</v>
      </c>
      <c r="J28" s="21" t="s">
        <v>2838</v>
      </c>
      <c r="K28" s="21" t="s">
        <v>1482</v>
      </c>
      <c r="L28" s="21">
        <v>6</v>
      </c>
      <c r="M28" s="21" t="s">
        <v>1471</v>
      </c>
      <c r="N28" s="24">
        <v>0</v>
      </c>
      <c r="O28" s="24">
        <v>0</v>
      </c>
      <c r="P28" s="73" t="s">
        <v>2839</v>
      </c>
      <c r="Q28" s="24" t="s">
        <v>2801</v>
      </c>
      <c r="R28" s="147"/>
    </row>
    <row r="29" spans="1:18" ht="27" customHeight="1" x14ac:dyDescent="0.25">
      <c r="A29" s="75"/>
      <c r="B29" s="75">
        <v>19</v>
      </c>
      <c r="C29" s="24" t="s">
        <v>51</v>
      </c>
      <c r="D29" s="24" t="s">
        <v>59</v>
      </c>
      <c r="E29" s="24" t="s">
        <v>2765</v>
      </c>
      <c r="F29" s="24"/>
      <c r="G29" s="85" t="s">
        <v>204</v>
      </c>
      <c r="H29" s="24" t="s">
        <v>2765</v>
      </c>
      <c r="I29" s="21"/>
      <c r="J29" s="21" t="s">
        <v>2838</v>
      </c>
      <c r="K29" s="21" t="s">
        <v>1465</v>
      </c>
      <c r="L29" s="21">
        <v>3</v>
      </c>
      <c r="M29" s="21" t="s">
        <v>1471</v>
      </c>
      <c r="N29" s="24">
        <v>0</v>
      </c>
      <c r="O29" s="24">
        <v>0</v>
      </c>
      <c r="P29" s="73" t="s">
        <v>2839</v>
      </c>
      <c r="Q29" s="24" t="s">
        <v>2801</v>
      </c>
      <c r="R29" s="147"/>
    </row>
    <row r="30" spans="1:18" ht="27" customHeight="1" x14ac:dyDescent="0.25">
      <c r="A30" s="75"/>
      <c r="B30" s="75">
        <v>20</v>
      </c>
      <c r="C30" s="24" t="s">
        <v>51</v>
      </c>
      <c r="D30" s="24" t="s">
        <v>59</v>
      </c>
      <c r="E30" s="24" t="s">
        <v>2766</v>
      </c>
      <c r="F30" s="24"/>
      <c r="G30" s="85" t="s">
        <v>204</v>
      </c>
      <c r="H30" s="24"/>
      <c r="I30" s="21" t="s">
        <v>2846</v>
      </c>
      <c r="J30" s="21" t="s">
        <v>2838</v>
      </c>
      <c r="K30" s="21" t="s">
        <v>1458</v>
      </c>
      <c r="L30" s="22" t="s">
        <v>54</v>
      </c>
      <c r="M30" s="21" t="s">
        <v>1471</v>
      </c>
      <c r="N30" s="24">
        <v>0</v>
      </c>
      <c r="O30" s="24">
        <v>0</v>
      </c>
      <c r="P30" s="73" t="s">
        <v>2839</v>
      </c>
      <c r="Q30" s="24" t="s">
        <v>2801</v>
      </c>
      <c r="R30" s="147"/>
    </row>
    <row r="31" spans="1:18" ht="27" customHeight="1" x14ac:dyDescent="0.25">
      <c r="A31" s="75"/>
      <c r="B31" s="75">
        <v>21</v>
      </c>
      <c r="C31" s="24" t="s">
        <v>51</v>
      </c>
      <c r="D31" s="24" t="s">
        <v>59</v>
      </c>
      <c r="E31" s="24" t="s">
        <v>2766</v>
      </c>
      <c r="F31" s="24"/>
      <c r="G31" s="85" t="s">
        <v>166</v>
      </c>
      <c r="H31" s="24"/>
      <c r="I31" s="21" t="s">
        <v>2846</v>
      </c>
      <c r="J31" s="21" t="s">
        <v>2838</v>
      </c>
      <c r="K31" s="21" t="s">
        <v>1458</v>
      </c>
      <c r="L31" s="22" t="s">
        <v>54</v>
      </c>
      <c r="M31" s="21" t="s">
        <v>1471</v>
      </c>
      <c r="N31" s="24">
        <v>0</v>
      </c>
      <c r="O31" s="24">
        <v>0</v>
      </c>
      <c r="P31" s="73" t="s">
        <v>2839</v>
      </c>
      <c r="Q31" s="24" t="s">
        <v>2801</v>
      </c>
      <c r="R31" s="147"/>
    </row>
    <row r="32" spans="1:18" ht="27" customHeight="1" x14ac:dyDescent="0.25">
      <c r="A32" s="75"/>
      <c r="B32" s="75">
        <v>22</v>
      </c>
      <c r="C32" s="24" t="s">
        <v>51</v>
      </c>
      <c r="D32" s="24" t="s">
        <v>59</v>
      </c>
      <c r="E32" s="24" t="s">
        <v>2767</v>
      </c>
      <c r="F32" s="24"/>
      <c r="G32" s="85" t="s">
        <v>204</v>
      </c>
      <c r="H32" s="24"/>
      <c r="I32" s="21" t="s">
        <v>2847</v>
      </c>
      <c r="J32" s="21" t="s">
        <v>2838</v>
      </c>
      <c r="K32" s="21" t="s">
        <v>1458</v>
      </c>
      <c r="L32" s="22" t="s">
        <v>54</v>
      </c>
      <c r="M32" s="21" t="s">
        <v>1471</v>
      </c>
      <c r="N32" s="24">
        <v>0</v>
      </c>
      <c r="O32" s="24">
        <v>0</v>
      </c>
      <c r="P32" s="73" t="s">
        <v>2839</v>
      </c>
      <c r="Q32" s="24" t="s">
        <v>2801</v>
      </c>
      <c r="R32" s="147"/>
    </row>
    <row r="33" spans="1:18" ht="27" customHeight="1" x14ac:dyDescent="0.25">
      <c r="A33" s="75"/>
      <c r="B33" s="75">
        <v>23</v>
      </c>
      <c r="C33" s="24" t="s">
        <v>51</v>
      </c>
      <c r="D33" s="24" t="s">
        <v>59</v>
      </c>
      <c r="E33" s="24" t="s">
        <v>2767</v>
      </c>
      <c r="F33" s="24"/>
      <c r="G33" s="85" t="s">
        <v>166</v>
      </c>
      <c r="H33" s="24"/>
      <c r="I33" s="21" t="s">
        <v>2847</v>
      </c>
      <c r="J33" s="21" t="s">
        <v>2838</v>
      </c>
      <c r="K33" s="21" t="s">
        <v>1458</v>
      </c>
      <c r="L33" s="22" t="s">
        <v>54</v>
      </c>
      <c r="M33" s="21" t="s">
        <v>1471</v>
      </c>
      <c r="N33" s="24">
        <v>0</v>
      </c>
      <c r="O33" s="24">
        <v>0</v>
      </c>
      <c r="P33" s="73" t="s">
        <v>2839</v>
      </c>
      <c r="Q33" s="24" t="s">
        <v>2801</v>
      </c>
      <c r="R33" s="147"/>
    </row>
    <row r="34" spans="1:18" ht="27" customHeight="1" x14ac:dyDescent="0.25">
      <c r="A34" s="75"/>
      <c r="B34" s="75">
        <v>24</v>
      </c>
      <c r="C34" s="24" t="s">
        <v>51</v>
      </c>
      <c r="D34" s="24" t="s">
        <v>59</v>
      </c>
      <c r="E34" s="24" t="s">
        <v>2768</v>
      </c>
      <c r="F34" s="24"/>
      <c r="G34" s="85" t="s">
        <v>204</v>
      </c>
      <c r="H34" s="24" t="s">
        <v>2768</v>
      </c>
      <c r="I34" s="21"/>
      <c r="J34" s="21" t="s">
        <v>2838</v>
      </c>
      <c r="K34" s="21" t="s">
        <v>1458</v>
      </c>
      <c r="L34" s="22" t="s">
        <v>54</v>
      </c>
      <c r="M34" s="21" t="s">
        <v>1471</v>
      </c>
      <c r="N34" s="24">
        <v>0</v>
      </c>
      <c r="O34" s="24">
        <v>0</v>
      </c>
      <c r="P34" s="73" t="s">
        <v>2839</v>
      </c>
      <c r="Q34" s="24" t="s">
        <v>2801</v>
      </c>
      <c r="R34" s="147"/>
    </row>
    <row r="35" spans="1:18" ht="27" customHeight="1" x14ac:dyDescent="0.25">
      <c r="A35" s="75"/>
      <c r="B35" s="75">
        <v>25</v>
      </c>
      <c r="C35" s="24" t="s">
        <v>51</v>
      </c>
      <c r="D35" s="24" t="s">
        <v>59</v>
      </c>
      <c r="E35" s="24" t="s">
        <v>2769</v>
      </c>
      <c r="F35" s="24"/>
      <c r="G35" s="85" t="s">
        <v>204</v>
      </c>
      <c r="H35" s="24" t="s">
        <v>2769</v>
      </c>
      <c r="I35" s="21"/>
      <c r="J35" s="21" t="s">
        <v>2838</v>
      </c>
      <c r="K35" s="21" t="s">
        <v>1458</v>
      </c>
      <c r="L35" s="22" t="s">
        <v>54</v>
      </c>
      <c r="M35" s="21" t="s">
        <v>1471</v>
      </c>
      <c r="N35" s="24">
        <v>0</v>
      </c>
      <c r="O35" s="24">
        <v>0</v>
      </c>
      <c r="P35" s="73" t="s">
        <v>2839</v>
      </c>
      <c r="Q35" s="24" t="s">
        <v>2801</v>
      </c>
      <c r="R35" s="147"/>
    </row>
    <row r="36" spans="1:18" ht="27" customHeight="1" x14ac:dyDescent="0.25">
      <c r="A36" s="75"/>
      <c r="B36" s="75">
        <v>26</v>
      </c>
      <c r="C36" s="24" t="s">
        <v>51</v>
      </c>
      <c r="D36" s="24" t="s">
        <v>59</v>
      </c>
      <c r="E36" s="24" t="s">
        <v>2010</v>
      </c>
      <c r="F36" s="24"/>
      <c r="G36" s="85" t="s">
        <v>204</v>
      </c>
      <c r="H36" s="24" t="s">
        <v>2010</v>
      </c>
      <c r="I36" s="21"/>
      <c r="J36" s="21" t="s">
        <v>2838</v>
      </c>
      <c r="K36" s="21" t="s">
        <v>1458</v>
      </c>
      <c r="L36" s="22" t="s">
        <v>54</v>
      </c>
      <c r="M36" s="21" t="s">
        <v>1471</v>
      </c>
      <c r="N36" s="24">
        <v>0</v>
      </c>
      <c r="O36" s="24">
        <v>0</v>
      </c>
      <c r="P36" s="73" t="s">
        <v>2839</v>
      </c>
      <c r="Q36" s="24" t="s">
        <v>2801</v>
      </c>
      <c r="R36" s="147"/>
    </row>
    <row r="37" spans="1:18" ht="27" customHeight="1" x14ac:dyDescent="0.25">
      <c r="A37" s="75"/>
      <c r="B37" s="75">
        <v>27</v>
      </c>
      <c r="C37" s="24" t="s">
        <v>51</v>
      </c>
      <c r="D37" s="24" t="s">
        <v>59</v>
      </c>
      <c r="E37" s="24" t="s">
        <v>2012</v>
      </c>
      <c r="F37" s="24"/>
      <c r="G37" s="85" t="s">
        <v>204</v>
      </c>
      <c r="H37" s="24" t="s">
        <v>2012</v>
      </c>
      <c r="I37" s="21"/>
      <c r="J37" s="21" t="s">
        <v>2838</v>
      </c>
      <c r="K37" s="21" t="s">
        <v>1458</v>
      </c>
      <c r="L37" s="22" t="s">
        <v>54</v>
      </c>
      <c r="M37" s="21" t="s">
        <v>1471</v>
      </c>
      <c r="N37" s="24">
        <v>0</v>
      </c>
      <c r="O37" s="24">
        <v>0</v>
      </c>
      <c r="P37" s="73" t="s">
        <v>2839</v>
      </c>
      <c r="Q37" s="24" t="s">
        <v>2801</v>
      </c>
      <c r="R37" s="147"/>
    </row>
    <row r="38" spans="1:18" ht="27" customHeight="1" x14ac:dyDescent="0.25">
      <c r="A38" s="75"/>
      <c r="B38" s="75">
        <v>28</v>
      </c>
      <c r="C38" s="24" t="s">
        <v>51</v>
      </c>
      <c r="D38" s="24" t="s">
        <v>59</v>
      </c>
      <c r="E38" s="24" t="s">
        <v>2371</v>
      </c>
      <c r="F38" s="24"/>
      <c r="G38" s="85" t="s">
        <v>204</v>
      </c>
      <c r="H38" s="24" t="s">
        <v>2371</v>
      </c>
      <c r="I38" s="21"/>
      <c r="J38" s="21" t="s">
        <v>2838</v>
      </c>
      <c r="K38" s="21" t="s">
        <v>1458</v>
      </c>
      <c r="L38" s="22" t="s">
        <v>54</v>
      </c>
      <c r="M38" s="21" t="s">
        <v>1471</v>
      </c>
      <c r="N38" s="24">
        <v>0</v>
      </c>
      <c r="O38" s="24">
        <v>0</v>
      </c>
      <c r="P38" s="73" t="s">
        <v>2839</v>
      </c>
      <c r="Q38" s="24" t="s">
        <v>2801</v>
      </c>
      <c r="R38" s="147"/>
    </row>
    <row r="39" spans="1:18" ht="27" customHeight="1" x14ac:dyDescent="0.25">
      <c r="A39" s="75"/>
      <c r="B39" s="75">
        <v>29</v>
      </c>
      <c r="C39" s="24" t="s">
        <v>51</v>
      </c>
      <c r="D39" s="24" t="s">
        <v>59</v>
      </c>
      <c r="E39" s="24" t="s">
        <v>2373</v>
      </c>
      <c r="F39" s="24"/>
      <c r="G39" s="85" t="s">
        <v>204</v>
      </c>
      <c r="H39" s="24" t="s">
        <v>2373</v>
      </c>
      <c r="I39" s="21"/>
      <c r="J39" s="21" t="s">
        <v>2838</v>
      </c>
      <c r="K39" s="21" t="s">
        <v>1458</v>
      </c>
      <c r="L39" s="22" t="s">
        <v>54</v>
      </c>
      <c r="M39" s="21" t="s">
        <v>1471</v>
      </c>
      <c r="N39" s="24">
        <v>0</v>
      </c>
      <c r="O39" s="24">
        <v>0</v>
      </c>
      <c r="P39" s="73" t="s">
        <v>2839</v>
      </c>
      <c r="Q39" s="24" t="s">
        <v>2801</v>
      </c>
      <c r="R39" s="147"/>
    </row>
    <row r="40" spans="1:18" ht="27" customHeight="1" x14ac:dyDescent="0.25">
      <c r="A40" s="75"/>
      <c r="B40" s="75">
        <v>30</v>
      </c>
      <c r="C40" s="24" t="s">
        <v>51</v>
      </c>
      <c r="D40" s="24" t="s">
        <v>59</v>
      </c>
      <c r="E40" s="24" t="s">
        <v>2772</v>
      </c>
      <c r="F40" s="24"/>
      <c r="G40" s="85" t="s">
        <v>204</v>
      </c>
      <c r="H40" s="24" t="s">
        <v>2772</v>
      </c>
      <c r="I40" s="21"/>
      <c r="J40" s="21" t="s">
        <v>2838</v>
      </c>
      <c r="K40" s="21" t="s">
        <v>1465</v>
      </c>
      <c r="L40" s="21">
        <v>1</v>
      </c>
      <c r="M40" s="21" t="s">
        <v>1471</v>
      </c>
      <c r="N40" s="24">
        <v>0</v>
      </c>
      <c r="O40" s="24">
        <v>0</v>
      </c>
      <c r="P40" s="73" t="s">
        <v>2839</v>
      </c>
      <c r="Q40" s="24" t="s">
        <v>2801</v>
      </c>
      <c r="R40" s="147"/>
    </row>
    <row r="41" spans="1:18" ht="27" customHeight="1" x14ac:dyDescent="0.25">
      <c r="A41" s="75"/>
      <c r="B41" s="75">
        <v>31</v>
      </c>
      <c r="C41" s="24" t="s">
        <v>51</v>
      </c>
      <c r="D41" s="24" t="s">
        <v>59</v>
      </c>
      <c r="E41" s="24" t="s">
        <v>2773</v>
      </c>
      <c r="F41" s="24"/>
      <c r="G41" s="85" t="s">
        <v>204</v>
      </c>
      <c r="H41" s="24" t="s">
        <v>2773</v>
      </c>
      <c r="I41" s="21"/>
      <c r="J41" s="21" t="s">
        <v>2838</v>
      </c>
      <c r="K41" s="21" t="s">
        <v>1482</v>
      </c>
      <c r="L41" s="21">
        <v>1</v>
      </c>
      <c r="M41" s="21" t="s">
        <v>1471</v>
      </c>
      <c r="N41" s="24">
        <v>0</v>
      </c>
      <c r="O41" s="24">
        <v>0</v>
      </c>
      <c r="P41" s="73" t="s">
        <v>2839</v>
      </c>
      <c r="Q41" s="24" t="s">
        <v>2801</v>
      </c>
      <c r="R41" s="147"/>
    </row>
    <row r="42" spans="1:18" ht="27" customHeight="1" x14ac:dyDescent="0.25">
      <c r="A42" s="75"/>
      <c r="B42" s="75">
        <v>32</v>
      </c>
      <c r="C42" s="24" t="s">
        <v>51</v>
      </c>
      <c r="D42" s="24" t="s">
        <v>59</v>
      </c>
      <c r="E42" s="24" t="s">
        <v>2774</v>
      </c>
      <c r="F42" s="24"/>
      <c r="G42" s="85" t="s">
        <v>204</v>
      </c>
      <c r="H42" s="24"/>
      <c r="I42" s="21" t="s">
        <v>2848</v>
      </c>
      <c r="J42" s="21" t="s">
        <v>2838</v>
      </c>
      <c r="K42" s="21" t="s">
        <v>1465</v>
      </c>
      <c r="L42" s="21">
        <v>3</v>
      </c>
      <c r="M42" s="21" t="s">
        <v>1471</v>
      </c>
      <c r="N42" s="24">
        <v>0</v>
      </c>
      <c r="O42" s="24">
        <v>0</v>
      </c>
      <c r="P42" s="73" t="s">
        <v>2839</v>
      </c>
      <c r="Q42" s="24" t="s">
        <v>2801</v>
      </c>
      <c r="R42" s="147"/>
    </row>
    <row r="43" spans="1:18" ht="27" customHeight="1" x14ac:dyDescent="0.25">
      <c r="A43" s="75"/>
      <c r="B43" s="75">
        <v>33</v>
      </c>
      <c r="C43" s="24" t="s">
        <v>51</v>
      </c>
      <c r="D43" s="24" t="s">
        <v>59</v>
      </c>
      <c r="E43" s="24" t="s">
        <v>2774</v>
      </c>
      <c r="F43" s="24"/>
      <c r="G43" s="85" t="s">
        <v>166</v>
      </c>
      <c r="H43" s="24"/>
      <c r="I43" s="21" t="s">
        <v>2848</v>
      </c>
      <c r="J43" s="21" t="s">
        <v>2838</v>
      </c>
      <c r="K43" s="21" t="s">
        <v>1465</v>
      </c>
      <c r="L43" s="21">
        <v>3</v>
      </c>
      <c r="M43" s="21" t="s">
        <v>1471</v>
      </c>
      <c r="N43" s="24">
        <v>0</v>
      </c>
      <c r="O43" s="24">
        <v>0</v>
      </c>
      <c r="P43" s="73" t="s">
        <v>2839</v>
      </c>
      <c r="Q43" s="24" t="s">
        <v>2801</v>
      </c>
      <c r="R43" s="147"/>
    </row>
    <row r="44" spans="1:18" ht="27" customHeight="1" x14ac:dyDescent="0.25">
      <c r="A44" s="75"/>
      <c r="B44" s="75">
        <v>34</v>
      </c>
      <c r="C44" s="24" t="s">
        <v>51</v>
      </c>
      <c r="D44" s="24" t="s">
        <v>59</v>
      </c>
      <c r="E44" s="24" t="s">
        <v>2775</v>
      </c>
      <c r="F44" s="24"/>
      <c r="G44" s="85" t="s">
        <v>204</v>
      </c>
      <c r="H44" s="24" t="s">
        <v>2775</v>
      </c>
      <c r="I44" s="21"/>
      <c r="J44" s="21" t="s">
        <v>2838</v>
      </c>
      <c r="K44" s="21" t="s">
        <v>1482</v>
      </c>
      <c r="L44" s="21">
        <v>3</v>
      </c>
      <c r="M44" s="21" t="s">
        <v>1471</v>
      </c>
      <c r="N44" s="24">
        <v>0</v>
      </c>
      <c r="O44" s="24">
        <v>0</v>
      </c>
      <c r="P44" s="73" t="s">
        <v>2839</v>
      </c>
      <c r="Q44" s="24" t="s">
        <v>2801</v>
      </c>
      <c r="R44" s="147"/>
    </row>
    <row r="45" spans="1:18" ht="27" customHeight="1" x14ac:dyDescent="0.25">
      <c r="A45" s="75"/>
      <c r="B45" s="75">
        <v>35</v>
      </c>
      <c r="C45" s="24" t="s">
        <v>51</v>
      </c>
      <c r="D45" s="24" t="s">
        <v>59</v>
      </c>
      <c r="E45" s="24" t="s">
        <v>2776</v>
      </c>
      <c r="F45" s="24"/>
      <c r="G45" s="85" t="s">
        <v>204</v>
      </c>
      <c r="H45" s="24" t="s">
        <v>2776</v>
      </c>
      <c r="I45" s="21"/>
      <c r="J45" s="21" t="s">
        <v>2838</v>
      </c>
      <c r="K45" s="21" t="s">
        <v>1482</v>
      </c>
      <c r="L45" s="21">
        <v>8</v>
      </c>
      <c r="M45" s="21" t="s">
        <v>1471</v>
      </c>
      <c r="N45" s="24">
        <v>0</v>
      </c>
      <c r="O45" s="24">
        <v>0</v>
      </c>
      <c r="P45" s="73" t="s">
        <v>2839</v>
      </c>
      <c r="Q45" s="24" t="s">
        <v>2801</v>
      </c>
      <c r="R45" s="147"/>
    </row>
    <row r="46" spans="1:18" ht="27" customHeight="1" x14ac:dyDescent="0.25">
      <c r="A46" s="75"/>
      <c r="B46" s="75">
        <v>36</v>
      </c>
      <c r="C46" s="24" t="s">
        <v>51</v>
      </c>
      <c r="D46" s="24" t="s">
        <v>59</v>
      </c>
      <c r="E46" s="24" t="s">
        <v>886</v>
      </c>
      <c r="F46" s="24"/>
      <c r="G46" s="85" t="s">
        <v>204</v>
      </c>
      <c r="H46" s="24"/>
      <c r="I46" s="21" t="s">
        <v>2849</v>
      </c>
      <c r="J46" s="21" t="s">
        <v>2838</v>
      </c>
      <c r="K46" s="21" t="s">
        <v>1487</v>
      </c>
      <c r="L46" s="22" t="s">
        <v>54</v>
      </c>
      <c r="M46" s="21" t="s">
        <v>1471</v>
      </c>
      <c r="N46" s="24">
        <v>0</v>
      </c>
      <c r="O46" s="24">
        <v>0</v>
      </c>
      <c r="P46" s="73" t="s">
        <v>2839</v>
      </c>
      <c r="Q46" s="24" t="s">
        <v>2801</v>
      </c>
      <c r="R46" s="147"/>
    </row>
    <row r="47" spans="1:18" ht="27" customHeight="1" x14ac:dyDescent="0.25">
      <c r="A47" s="75"/>
      <c r="B47" s="75">
        <v>37</v>
      </c>
      <c r="C47" s="24" t="s">
        <v>51</v>
      </c>
      <c r="D47" s="24" t="s">
        <v>59</v>
      </c>
      <c r="E47" s="24" t="s">
        <v>886</v>
      </c>
      <c r="F47" s="24"/>
      <c r="G47" s="85" t="s">
        <v>166</v>
      </c>
      <c r="H47" s="24"/>
      <c r="I47" s="21" t="s">
        <v>2849</v>
      </c>
      <c r="J47" s="21" t="s">
        <v>2838</v>
      </c>
      <c r="K47" s="21" t="s">
        <v>1487</v>
      </c>
      <c r="L47" s="22" t="s">
        <v>54</v>
      </c>
      <c r="M47" s="21" t="s">
        <v>1471</v>
      </c>
      <c r="N47" s="24">
        <v>0</v>
      </c>
      <c r="O47" s="24">
        <v>0</v>
      </c>
      <c r="P47" s="73" t="s">
        <v>2839</v>
      </c>
      <c r="Q47" s="24" t="s">
        <v>2801</v>
      </c>
      <c r="R47" s="147"/>
    </row>
    <row r="48" spans="1:18" ht="27" customHeight="1" x14ac:dyDescent="0.25">
      <c r="A48" s="75"/>
      <c r="B48" s="75">
        <v>38</v>
      </c>
      <c r="C48" s="24" t="s">
        <v>51</v>
      </c>
      <c r="D48" s="24" t="s">
        <v>59</v>
      </c>
      <c r="E48" s="24" t="s">
        <v>885</v>
      </c>
      <c r="F48" s="24"/>
      <c r="G48" s="85" t="s">
        <v>204</v>
      </c>
      <c r="H48" s="24" t="s">
        <v>885</v>
      </c>
      <c r="I48" s="21"/>
      <c r="J48" s="21" t="s">
        <v>2838</v>
      </c>
      <c r="K48" s="21" t="s">
        <v>1487</v>
      </c>
      <c r="L48" s="22" t="s">
        <v>54</v>
      </c>
      <c r="M48" s="21" t="s">
        <v>1471</v>
      </c>
      <c r="N48" s="24">
        <v>0</v>
      </c>
      <c r="O48" s="24">
        <v>0</v>
      </c>
      <c r="P48" s="73" t="s">
        <v>2839</v>
      </c>
      <c r="Q48" s="24" t="s">
        <v>2801</v>
      </c>
      <c r="R48" s="147"/>
    </row>
    <row r="49" spans="1:18" ht="27" customHeight="1" x14ac:dyDescent="0.25">
      <c r="A49" s="75"/>
      <c r="B49" s="75">
        <v>39</v>
      </c>
      <c r="C49" s="24" t="s">
        <v>51</v>
      </c>
      <c r="D49" s="24" t="s">
        <v>59</v>
      </c>
      <c r="E49" s="24" t="s">
        <v>1970</v>
      </c>
      <c r="F49" s="24"/>
      <c r="G49" s="85" t="s">
        <v>204</v>
      </c>
      <c r="H49" s="24" t="s">
        <v>1970</v>
      </c>
      <c r="I49" s="21"/>
      <c r="J49" s="21" t="s">
        <v>2838</v>
      </c>
      <c r="K49" s="21" t="s">
        <v>1487</v>
      </c>
      <c r="L49" s="22" t="s">
        <v>54</v>
      </c>
      <c r="M49" s="21" t="s">
        <v>1471</v>
      </c>
      <c r="N49" s="24">
        <v>0</v>
      </c>
      <c r="O49" s="24">
        <v>0</v>
      </c>
      <c r="P49" s="73" t="s">
        <v>2839</v>
      </c>
      <c r="Q49" s="24" t="s">
        <v>2801</v>
      </c>
      <c r="R49" s="147"/>
    </row>
    <row r="50" spans="1:18" ht="27" customHeight="1" x14ac:dyDescent="0.25">
      <c r="A50" s="75"/>
      <c r="B50" s="75">
        <v>40</v>
      </c>
      <c r="C50" s="24" t="s">
        <v>51</v>
      </c>
      <c r="D50" s="24" t="s">
        <v>59</v>
      </c>
      <c r="E50" s="24" t="s">
        <v>2777</v>
      </c>
      <c r="F50" s="24"/>
      <c r="G50" s="85" t="s">
        <v>204</v>
      </c>
      <c r="H50" s="24" t="s">
        <v>2777</v>
      </c>
      <c r="I50" s="21"/>
      <c r="J50" s="21" t="s">
        <v>2838</v>
      </c>
      <c r="K50" s="21" t="s">
        <v>1487</v>
      </c>
      <c r="L50" s="22" t="s">
        <v>54</v>
      </c>
      <c r="M50" s="21" t="s">
        <v>1471</v>
      </c>
      <c r="N50" s="24">
        <v>0</v>
      </c>
      <c r="O50" s="24">
        <v>0</v>
      </c>
      <c r="P50" s="73" t="s">
        <v>2839</v>
      </c>
      <c r="Q50" s="24" t="s">
        <v>2801</v>
      </c>
      <c r="R50" s="147"/>
    </row>
    <row r="51" spans="1:18" ht="27" customHeight="1" x14ac:dyDescent="0.25">
      <c r="A51" s="75"/>
      <c r="B51" s="75">
        <v>41</v>
      </c>
      <c r="C51" s="24" t="s">
        <v>51</v>
      </c>
      <c r="D51" s="24" t="s">
        <v>59</v>
      </c>
      <c r="E51" s="24" t="s">
        <v>2778</v>
      </c>
      <c r="F51" s="24"/>
      <c r="G51" s="85" t="s">
        <v>204</v>
      </c>
      <c r="H51" s="24" t="s">
        <v>2778</v>
      </c>
      <c r="I51" s="21"/>
      <c r="J51" s="21" t="s">
        <v>2838</v>
      </c>
      <c r="K51" s="21" t="s">
        <v>1487</v>
      </c>
      <c r="L51" s="22" t="s">
        <v>54</v>
      </c>
      <c r="M51" s="21" t="s">
        <v>1471</v>
      </c>
      <c r="N51" s="24">
        <v>0</v>
      </c>
      <c r="O51" s="24">
        <v>0</v>
      </c>
      <c r="P51" s="73" t="s">
        <v>2839</v>
      </c>
      <c r="Q51" s="24" t="s">
        <v>2801</v>
      </c>
      <c r="R51" s="147"/>
    </row>
    <row r="52" spans="1:18" ht="27" customHeight="1" x14ac:dyDescent="0.25">
      <c r="A52" s="75"/>
      <c r="B52" s="75">
        <v>42</v>
      </c>
      <c r="C52" s="24" t="s">
        <v>51</v>
      </c>
      <c r="D52" s="24" t="s">
        <v>59</v>
      </c>
      <c r="E52" s="24" t="s">
        <v>2779</v>
      </c>
      <c r="F52" s="24"/>
      <c r="G52" s="85" t="s">
        <v>204</v>
      </c>
      <c r="H52" s="24" t="s">
        <v>2779</v>
      </c>
      <c r="I52" s="21"/>
      <c r="J52" s="21" t="s">
        <v>2838</v>
      </c>
      <c r="K52" s="21" t="s">
        <v>1487</v>
      </c>
      <c r="L52" s="22" t="s">
        <v>54</v>
      </c>
      <c r="M52" s="21" t="s">
        <v>1471</v>
      </c>
      <c r="N52" s="24">
        <v>0</v>
      </c>
      <c r="O52" s="24">
        <v>0</v>
      </c>
      <c r="P52" s="73" t="s">
        <v>2839</v>
      </c>
      <c r="Q52" s="24" t="s">
        <v>2801</v>
      </c>
      <c r="R52" s="147"/>
    </row>
    <row r="53" spans="1:18" ht="27" customHeight="1" x14ac:dyDescent="0.25">
      <c r="A53" s="75"/>
      <c r="B53" s="75">
        <v>43</v>
      </c>
      <c r="C53" s="24" t="s">
        <v>51</v>
      </c>
      <c r="D53" s="24" t="s">
        <v>59</v>
      </c>
      <c r="E53" s="24" t="s">
        <v>2780</v>
      </c>
      <c r="F53" s="24"/>
      <c r="G53" s="85" t="s">
        <v>204</v>
      </c>
      <c r="H53" s="24" t="s">
        <v>2780</v>
      </c>
      <c r="I53" s="21"/>
      <c r="J53" s="21" t="s">
        <v>2838</v>
      </c>
      <c r="K53" s="21" t="s">
        <v>1482</v>
      </c>
      <c r="L53" s="21">
        <v>40</v>
      </c>
      <c r="M53" s="21" t="s">
        <v>1471</v>
      </c>
      <c r="N53" s="24">
        <v>0</v>
      </c>
      <c r="O53" s="24">
        <v>0</v>
      </c>
      <c r="P53" s="73" t="s">
        <v>2839</v>
      </c>
      <c r="Q53" s="24" t="s">
        <v>2801</v>
      </c>
      <c r="R53" s="147"/>
    </row>
    <row r="54" spans="1:18" ht="27" customHeight="1" x14ac:dyDescent="0.25">
      <c r="A54" s="75"/>
      <c r="B54" s="75">
        <v>44</v>
      </c>
      <c r="C54" s="24" t="s">
        <v>51</v>
      </c>
      <c r="D54" s="24" t="s">
        <v>59</v>
      </c>
      <c r="E54" s="24" t="s">
        <v>2781</v>
      </c>
      <c r="F54" s="24"/>
      <c r="G54" s="85" t="s">
        <v>204</v>
      </c>
      <c r="H54" s="24" t="s">
        <v>2781</v>
      </c>
      <c r="I54" s="21"/>
      <c r="J54" s="21" t="s">
        <v>2838</v>
      </c>
      <c r="K54" s="21" t="s">
        <v>1482</v>
      </c>
      <c r="L54" s="21">
        <v>6</v>
      </c>
      <c r="M54" s="21" t="s">
        <v>1471</v>
      </c>
      <c r="N54" s="24">
        <v>0</v>
      </c>
      <c r="O54" s="24">
        <v>0</v>
      </c>
      <c r="P54" s="73" t="s">
        <v>2839</v>
      </c>
      <c r="Q54" s="24" t="s">
        <v>2801</v>
      </c>
      <c r="R54" s="147"/>
    </row>
    <row r="55" spans="1:18" ht="27" customHeight="1" x14ac:dyDescent="0.25">
      <c r="A55" s="75"/>
      <c r="B55" s="75">
        <v>45</v>
      </c>
      <c r="C55" s="24" t="s">
        <v>51</v>
      </c>
      <c r="D55" s="24" t="s">
        <v>59</v>
      </c>
      <c r="E55" s="24" t="s">
        <v>2782</v>
      </c>
      <c r="F55" s="24"/>
      <c r="G55" s="85" t="s">
        <v>651</v>
      </c>
      <c r="H55" s="21" t="s">
        <v>2364</v>
      </c>
      <c r="J55" s="21" t="s">
        <v>2838</v>
      </c>
      <c r="K55" s="21" t="s">
        <v>1482</v>
      </c>
      <c r="L55" s="21">
        <v>3</v>
      </c>
      <c r="M55" s="21" t="s">
        <v>1471</v>
      </c>
      <c r="N55" s="24">
        <v>0</v>
      </c>
      <c r="O55" s="24">
        <v>0</v>
      </c>
      <c r="P55" s="73" t="s">
        <v>2839</v>
      </c>
      <c r="Q55" s="24" t="s">
        <v>2801</v>
      </c>
      <c r="R55" s="147"/>
    </row>
    <row r="56" spans="1:18" ht="27" customHeight="1" x14ac:dyDescent="0.25">
      <c r="A56" s="75"/>
      <c r="B56" s="75">
        <v>46</v>
      </c>
      <c r="C56" s="24" t="s">
        <v>51</v>
      </c>
      <c r="D56" s="24" t="s">
        <v>59</v>
      </c>
      <c r="E56" s="24" t="s">
        <v>2783</v>
      </c>
      <c r="F56" s="24"/>
      <c r="G56" s="85" t="s">
        <v>204</v>
      </c>
      <c r="H56" s="24" t="s">
        <v>2783</v>
      </c>
      <c r="I56" s="21"/>
      <c r="J56" s="21" t="s">
        <v>2838</v>
      </c>
      <c r="K56" s="21" t="s">
        <v>1482</v>
      </c>
      <c r="L56" s="21">
        <v>30</v>
      </c>
      <c r="M56" s="21" t="s">
        <v>1471</v>
      </c>
      <c r="N56" s="24">
        <v>0</v>
      </c>
      <c r="O56" s="24">
        <v>0</v>
      </c>
      <c r="P56" s="73" t="s">
        <v>2839</v>
      </c>
      <c r="Q56" s="24" t="s">
        <v>2801</v>
      </c>
      <c r="R56" s="147"/>
    </row>
    <row r="57" spans="1:18" ht="27" customHeight="1" x14ac:dyDescent="0.25">
      <c r="A57" s="75"/>
      <c r="B57" s="75">
        <v>47</v>
      </c>
      <c r="C57" s="24" t="s">
        <v>51</v>
      </c>
      <c r="D57" s="24" t="s">
        <v>59</v>
      </c>
      <c r="E57" s="24" t="s">
        <v>2784</v>
      </c>
      <c r="F57" s="24"/>
      <c r="G57" s="85" t="s">
        <v>204</v>
      </c>
      <c r="H57" s="24" t="s">
        <v>2784</v>
      </c>
      <c r="I57" s="21"/>
      <c r="J57" s="21" t="s">
        <v>2838</v>
      </c>
      <c r="K57" s="21" t="s">
        <v>1465</v>
      </c>
      <c r="L57" s="21">
        <v>15</v>
      </c>
      <c r="M57" s="21" t="s">
        <v>1471</v>
      </c>
      <c r="N57" s="24">
        <v>0</v>
      </c>
      <c r="O57" s="24">
        <v>0</v>
      </c>
      <c r="P57" s="73" t="s">
        <v>2839</v>
      </c>
      <c r="Q57" s="24" t="s">
        <v>2801</v>
      </c>
      <c r="R57" s="147"/>
    </row>
    <row r="58" spans="1:18" ht="27" customHeight="1" x14ac:dyDescent="0.25">
      <c r="A58" s="75"/>
      <c r="B58" s="75">
        <v>48</v>
      </c>
      <c r="C58" s="24" t="s">
        <v>51</v>
      </c>
      <c r="D58" s="24" t="s">
        <v>59</v>
      </c>
      <c r="E58" s="24" t="s">
        <v>2785</v>
      </c>
      <c r="F58" s="24"/>
      <c r="G58" s="85" t="s">
        <v>204</v>
      </c>
      <c r="H58" s="24" t="s">
        <v>2785</v>
      </c>
      <c r="I58" s="21"/>
      <c r="J58" s="21" t="s">
        <v>2838</v>
      </c>
      <c r="K58" s="21" t="s">
        <v>1465</v>
      </c>
      <c r="L58" s="21">
        <v>1</v>
      </c>
      <c r="M58" s="21" t="s">
        <v>1471</v>
      </c>
      <c r="N58" s="24">
        <v>0</v>
      </c>
      <c r="O58" s="24">
        <v>0</v>
      </c>
      <c r="P58" s="73" t="s">
        <v>2839</v>
      </c>
      <c r="Q58" s="24" t="s">
        <v>2801</v>
      </c>
      <c r="R58" s="147"/>
    </row>
    <row r="59" spans="1:18" ht="27" customHeight="1" x14ac:dyDescent="0.25">
      <c r="A59" s="75"/>
      <c r="B59" s="75">
        <v>49</v>
      </c>
      <c r="C59" s="24" t="s">
        <v>51</v>
      </c>
      <c r="D59" s="24" t="s">
        <v>59</v>
      </c>
      <c r="E59" s="24" t="s">
        <v>2788</v>
      </c>
      <c r="F59" s="24"/>
      <c r="G59" s="85" t="s">
        <v>204</v>
      </c>
      <c r="H59" s="24" t="s">
        <v>2788</v>
      </c>
      <c r="I59" s="21"/>
      <c r="J59" s="21" t="s">
        <v>2838</v>
      </c>
      <c r="K59" s="21" t="s">
        <v>1487</v>
      </c>
      <c r="L59" s="22" t="s">
        <v>54</v>
      </c>
      <c r="M59" s="21" t="s">
        <v>1471</v>
      </c>
      <c r="N59" s="24">
        <v>0</v>
      </c>
      <c r="O59" s="24">
        <v>0</v>
      </c>
      <c r="P59" s="73" t="s">
        <v>2839</v>
      </c>
      <c r="Q59" s="24" t="s">
        <v>2801</v>
      </c>
      <c r="R59" s="147"/>
    </row>
    <row r="60" spans="1:18" ht="27" customHeight="1" x14ac:dyDescent="0.25">
      <c r="A60" s="75"/>
      <c r="B60" s="75">
        <v>50</v>
      </c>
      <c r="C60" s="24" t="s">
        <v>51</v>
      </c>
      <c r="D60" s="24" t="s">
        <v>59</v>
      </c>
      <c r="E60" s="24" t="s">
        <v>2789</v>
      </c>
      <c r="F60" s="24"/>
      <c r="G60" s="85" t="s">
        <v>204</v>
      </c>
      <c r="H60" s="24" t="s">
        <v>2789</v>
      </c>
      <c r="I60" s="21"/>
      <c r="J60" s="21" t="s">
        <v>2838</v>
      </c>
      <c r="K60" s="21" t="s">
        <v>1458</v>
      </c>
      <c r="L60" s="22" t="s">
        <v>54</v>
      </c>
      <c r="M60" s="21" t="s">
        <v>1471</v>
      </c>
      <c r="N60" s="24">
        <v>0</v>
      </c>
      <c r="O60" s="24">
        <v>0</v>
      </c>
      <c r="P60" s="73" t="s">
        <v>2839</v>
      </c>
      <c r="Q60" s="24" t="s">
        <v>2801</v>
      </c>
      <c r="R60" s="147"/>
    </row>
    <row r="61" spans="1:18" ht="27" customHeight="1" x14ac:dyDescent="0.25">
      <c r="A61" s="75"/>
      <c r="B61" s="75">
        <v>51</v>
      </c>
      <c r="C61" s="24" t="s">
        <v>51</v>
      </c>
      <c r="D61" s="24" t="s">
        <v>59</v>
      </c>
      <c r="E61" s="24" t="s">
        <v>2790</v>
      </c>
      <c r="F61" s="24"/>
      <c r="G61" s="85" t="s">
        <v>204</v>
      </c>
      <c r="H61" s="24" t="s">
        <v>2790</v>
      </c>
      <c r="I61" s="21"/>
      <c r="J61" s="21" t="s">
        <v>2838</v>
      </c>
      <c r="K61" s="21" t="s">
        <v>1465</v>
      </c>
      <c r="L61" s="21">
        <v>3</v>
      </c>
      <c r="M61" s="21" t="s">
        <v>1471</v>
      </c>
      <c r="N61" s="24">
        <v>0</v>
      </c>
      <c r="O61" s="24">
        <v>0</v>
      </c>
      <c r="P61" s="73" t="s">
        <v>2839</v>
      </c>
      <c r="Q61" s="24" t="s">
        <v>2801</v>
      </c>
      <c r="R61" s="147"/>
    </row>
    <row r="62" spans="1:18" ht="27" customHeight="1" x14ac:dyDescent="0.25">
      <c r="A62" s="75"/>
      <c r="B62" s="75">
        <v>52</v>
      </c>
      <c r="C62" s="24" t="s">
        <v>51</v>
      </c>
      <c r="D62" s="24" t="s">
        <v>59</v>
      </c>
      <c r="E62" s="24" t="s">
        <v>2791</v>
      </c>
      <c r="F62" s="24"/>
      <c r="G62" s="85" t="s">
        <v>204</v>
      </c>
      <c r="H62" s="24" t="s">
        <v>2791</v>
      </c>
      <c r="I62" s="21"/>
      <c r="J62" s="21" t="s">
        <v>2838</v>
      </c>
      <c r="K62" s="21" t="s">
        <v>1487</v>
      </c>
      <c r="L62" s="22" t="s">
        <v>54</v>
      </c>
      <c r="M62" s="21" t="s">
        <v>1471</v>
      </c>
      <c r="N62" s="24">
        <v>0</v>
      </c>
      <c r="O62" s="24">
        <v>0</v>
      </c>
      <c r="P62" s="73" t="s">
        <v>2839</v>
      </c>
      <c r="Q62" s="24" t="s">
        <v>2801</v>
      </c>
      <c r="R62" s="147"/>
    </row>
    <row r="63" spans="1:18" ht="27" customHeight="1" x14ac:dyDescent="0.25">
      <c r="A63" s="75"/>
      <c r="B63" s="75">
        <v>53</v>
      </c>
      <c r="C63" s="24" t="s">
        <v>51</v>
      </c>
      <c r="D63" s="24" t="s">
        <v>59</v>
      </c>
      <c r="E63" s="24" t="s">
        <v>2792</v>
      </c>
      <c r="F63" s="24"/>
      <c r="G63" s="85" t="s">
        <v>204</v>
      </c>
      <c r="H63" s="24" t="s">
        <v>2792</v>
      </c>
      <c r="I63" s="21"/>
      <c r="J63" s="21" t="s">
        <v>2838</v>
      </c>
      <c r="K63" s="21" t="s">
        <v>1482</v>
      </c>
      <c r="L63" s="21">
        <v>4</v>
      </c>
      <c r="M63" s="21" t="s">
        <v>1471</v>
      </c>
      <c r="N63" s="24">
        <v>0</v>
      </c>
      <c r="O63" s="24">
        <v>0</v>
      </c>
      <c r="P63" s="73" t="s">
        <v>2839</v>
      </c>
      <c r="Q63" s="24" t="s">
        <v>2801</v>
      </c>
      <c r="R63" s="147"/>
    </row>
    <row r="64" spans="1:18" ht="27" customHeight="1" x14ac:dyDescent="0.25">
      <c r="A64" s="75"/>
      <c r="B64" s="75">
        <v>54</v>
      </c>
      <c r="C64" s="24" t="s">
        <v>51</v>
      </c>
      <c r="D64" s="24" t="s">
        <v>59</v>
      </c>
      <c r="E64" s="24" t="s">
        <v>2145</v>
      </c>
      <c r="F64" s="24"/>
      <c r="G64" s="85" t="s">
        <v>204</v>
      </c>
      <c r="H64" s="24" t="s">
        <v>2145</v>
      </c>
      <c r="I64" s="21"/>
      <c r="J64" s="21" t="s">
        <v>2838</v>
      </c>
      <c r="K64" s="21" t="s">
        <v>1487</v>
      </c>
      <c r="L64" s="21">
        <v>8.5</v>
      </c>
      <c r="M64" s="21" t="s">
        <v>1471</v>
      </c>
      <c r="N64" s="24">
        <v>0</v>
      </c>
      <c r="O64" s="24">
        <v>0</v>
      </c>
      <c r="P64" s="73" t="s">
        <v>2839</v>
      </c>
      <c r="Q64" s="24" t="s">
        <v>2801</v>
      </c>
      <c r="R64" s="147"/>
    </row>
    <row r="65" spans="1:18" ht="27" customHeight="1" x14ac:dyDescent="0.25">
      <c r="A65" s="75"/>
      <c r="B65" s="75">
        <v>55</v>
      </c>
      <c r="C65" s="24" t="s">
        <v>51</v>
      </c>
      <c r="D65" s="24" t="s">
        <v>59</v>
      </c>
      <c r="E65" s="24" t="s">
        <v>2017</v>
      </c>
      <c r="F65" s="24"/>
      <c r="G65" s="85" t="s">
        <v>204</v>
      </c>
      <c r="H65" s="24" t="s">
        <v>2017</v>
      </c>
      <c r="I65" s="21"/>
      <c r="J65" s="21" t="s">
        <v>2838</v>
      </c>
      <c r="K65" s="21" t="s">
        <v>1487</v>
      </c>
      <c r="L65" s="21">
        <v>20.2</v>
      </c>
      <c r="M65" s="21" t="s">
        <v>1471</v>
      </c>
      <c r="N65" s="24">
        <v>0</v>
      </c>
      <c r="O65" s="24">
        <v>0</v>
      </c>
      <c r="P65" s="73" t="s">
        <v>2839</v>
      </c>
      <c r="Q65" s="24" t="s">
        <v>2801</v>
      </c>
      <c r="R65" s="147"/>
    </row>
    <row r="66" spans="1:18" ht="27" customHeight="1" x14ac:dyDescent="0.25">
      <c r="A66" s="75"/>
      <c r="B66" s="75">
        <v>56</v>
      </c>
      <c r="C66" s="24" t="s">
        <v>51</v>
      </c>
      <c r="D66" s="24" t="s">
        <v>59</v>
      </c>
      <c r="E66" s="24" t="s">
        <v>2503</v>
      </c>
      <c r="F66" s="24"/>
      <c r="G66" s="85" t="s">
        <v>204</v>
      </c>
      <c r="H66" s="24"/>
      <c r="I66" s="21" t="s">
        <v>2850</v>
      </c>
      <c r="J66" s="21" t="s">
        <v>2838</v>
      </c>
      <c r="K66" s="21" t="s">
        <v>1482</v>
      </c>
      <c r="L66" s="21">
        <v>3</v>
      </c>
      <c r="M66" s="21" t="s">
        <v>1471</v>
      </c>
      <c r="N66" s="24">
        <v>0</v>
      </c>
      <c r="O66" s="24">
        <v>0</v>
      </c>
      <c r="P66" s="73" t="s">
        <v>2839</v>
      </c>
      <c r="Q66" s="24" t="s">
        <v>2801</v>
      </c>
      <c r="R66" s="147"/>
    </row>
    <row r="67" spans="1:18" ht="27" customHeight="1" x14ac:dyDescent="0.25">
      <c r="A67" s="75"/>
      <c r="B67" s="75">
        <v>57</v>
      </c>
      <c r="C67" s="24" t="s">
        <v>51</v>
      </c>
      <c r="D67" s="24" t="s">
        <v>59</v>
      </c>
      <c r="E67" s="24" t="s">
        <v>2503</v>
      </c>
      <c r="F67" s="24"/>
      <c r="G67" s="85" t="s">
        <v>166</v>
      </c>
      <c r="H67" s="24"/>
      <c r="I67" s="21" t="s">
        <v>2851</v>
      </c>
      <c r="J67" s="21" t="s">
        <v>2838</v>
      </c>
      <c r="K67" s="21" t="s">
        <v>1482</v>
      </c>
      <c r="L67" s="21">
        <v>3</v>
      </c>
      <c r="M67" s="21" t="s">
        <v>1471</v>
      </c>
      <c r="N67" s="24">
        <v>0</v>
      </c>
      <c r="O67" s="24">
        <v>0</v>
      </c>
      <c r="P67" s="73" t="s">
        <v>2839</v>
      </c>
      <c r="Q67" s="24" t="s">
        <v>2801</v>
      </c>
      <c r="R67" s="147"/>
    </row>
    <row r="68" spans="1:18" ht="27" customHeight="1" x14ac:dyDescent="0.25">
      <c r="A68" s="75"/>
      <c r="B68" s="75">
        <v>58</v>
      </c>
      <c r="C68" s="24" t="s">
        <v>51</v>
      </c>
      <c r="D68" s="24" t="s">
        <v>59</v>
      </c>
      <c r="E68" s="24" t="s">
        <v>1477</v>
      </c>
      <c r="F68" s="24"/>
      <c r="G68" s="85" t="s">
        <v>204</v>
      </c>
      <c r="H68" s="24" t="s">
        <v>1477</v>
      </c>
      <c r="I68" s="21"/>
      <c r="J68" s="21" t="s">
        <v>2838</v>
      </c>
      <c r="K68" s="21" t="s">
        <v>1482</v>
      </c>
      <c r="L68" s="21" t="s">
        <v>1478</v>
      </c>
      <c r="M68" s="21" t="s">
        <v>1471</v>
      </c>
      <c r="N68" s="24">
        <v>0</v>
      </c>
      <c r="O68" s="24">
        <v>0</v>
      </c>
      <c r="P68" s="73" t="s">
        <v>2839</v>
      </c>
      <c r="Q68" s="24" t="s">
        <v>2801</v>
      </c>
      <c r="R68" s="147"/>
    </row>
    <row r="69" spans="1:18" ht="27" customHeight="1" x14ac:dyDescent="0.25">
      <c r="A69" s="75"/>
      <c r="B69" s="75">
        <v>59</v>
      </c>
      <c r="C69" s="24" t="s">
        <v>51</v>
      </c>
      <c r="D69" s="24" t="s">
        <v>59</v>
      </c>
      <c r="E69" s="24" t="s">
        <v>2493</v>
      </c>
      <c r="F69" s="24"/>
      <c r="G69" s="85" t="s">
        <v>166</v>
      </c>
      <c r="H69" s="24"/>
      <c r="I69" s="24" t="s">
        <v>2852</v>
      </c>
      <c r="J69" s="24" t="s">
        <v>2838</v>
      </c>
      <c r="K69" s="21" t="s">
        <v>1487</v>
      </c>
      <c r="L69" s="22" t="s">
        <v>54</v>
      </c>
      <c r="M69" s="24" t="s">
        <v>1471</v>
      </c>
      <c r="N69" s="24">
        <v>0</v>
      </c>
      <c r="O69" s="24">
        <v>0</v>
      </c>
      <c r="P69" s="24" t="s">
        <v>2839</v>
      </c>
      <c r="Q69" s="24" t="s">
        <v>2801</v>
      </c>
      <c r="R69" s="147"/>
    </row>
    <row r="70" spans="1:18" ht="27" customHeight="1" x14ac:dyDescent="0.25">
      <c r="A70" s="75"/>
      <c r="B70" s="75">
        <v>60</v>
      </c>
      <c r="C70" s="24" t="s">
        <v>51</v>
      </c>
      <c r="D70" s="24" t="s">
        <v>59</v>
      </c>
      <c r="E70" s="24" t="s">
        <v>2493</v>
      </c>
      <c r="F70" s="24"/>
      <c r="G70" s="85" t="s">
        <v>204</v>
      </c>
      <c r="H70" s="24"/>
      <c r="I70" s="24" t="s">
        <v>2853</v>
      </c>
      <c r="J70" s="24" t="s">
        <v>2838</v>
      </c>
      <c r="K70" s="21" t="s">
        <v>1487</v>
      </c>
      <c r="L70" s="22" t="s">
        <v>54</v>
      </c>
      <c r="M70" s="24" t="s">
        <v>1471</v>
      </c>
      <c r="N70" s="24">
        <v>0</v>
      </c>
      <c r="O70" s="24">
        <v>0</v>
      </c>
      <c r="P70" s="24" t="s">
        <v>2839</v>
      </c>
      <c r="Q70" s="24" t="s">
        <v>2801</v>
      </c>
      <c r="R70" s="147"/>
    </row>
    <row r="71" spans="1:18" ht="27" customHeight="1" x14ac:dyDescent="0.25">
      <c r="A71" s="75"/>
      <c r="B71" s="75">
        <v>61</v>
      </c>
      <c r="C71" s="24" t="s">
        <v>51</v>
      </c>
      <c r="D71" s="24" t="s">
        <v>59</v>
      </c>
      <c r="E71" s="24" t="s">
        <v>1561</v>
      </c>
      <c r="F71" s="24"/>
      <c r="G71" s="85" t="s">
        <v>204</v>
      </c>
      <c r="H71" s="24" t="s">
        <v>1561</v>
      </c>
      <c r="I71" s="24"/>
      <c r="J71" s="24" t="s">
        <v>2838</v>
      </c>
      <c r="K71" s="21" t="s">
        <v>1534</v>
      </c>
      <c r="L71" s="21">
        <v>6</v>
      </c>
      <c r="M71" s="24" t="s">
        <v>1471</v>
      </c>
      <c r="N71" s="24">
        <v>0</v>
      </c>
      <c r="O71" s="24">
        <v>0</v>
      </c>
      <c r="P71" s="24" t="s">
        <v>2839</v>
      </c>
      <c r="Q71" s="24" t="s">
        <v>2801</v>
      </c>
      <c r="R71" s="147"/>
    </row>
    <row r="72" spans="1:18" ht="27" customHeight="1" x14ac:dyDescent="0.25">
      <c r="B72" s="75">
        <v>62</v>
      </c>
      <c r="C72" s="24" t="s">
        <v>51</v>
      </c>
      <c r="D72" s="24" t="s">
        <v>59</v>
      </c>
      <c r="E72" s="24" t="s">
        <v>2495</v>
      </c>
      <c r="F72" s="24"/>
      <c r="G72" s="85" t="s">
        <v>166</v>
      </c>
      <c r="H72" s="24" t="s">
        <v>2495</v>
      </c>
      <c r="I72" s="24"/>
      <c r="J72" s="24" t="s">
        <v>2838</v>
      </c>
      <c r="K72" s="21" t="s">
        <v>1487</v>
      </c>
      <c r="L72" s="22" t="s">
        <v>54</v>
      </c>
      <c r="M72" s="24" t="s">
        <v>1471</v>
      </c>
      <c r="N72" s="24">
        <v>0</v>
      </c>
      <c r="O72" s="24">
        <v>0</v>
      </c>
      <c r="P72" s="24" t="s">
        <v>2839</v>
      </c>
      <c r="Q72" s="24" t="s">
        <v>2801</v>
      </c>
      <c r="R72" s="147"/>
    </row>
    <row r="73" spans="1:18" ht="27" customHeight="1" x14ac:dyDescent="0.25">
      <c r="B73" s="75">
        <v>63</v>
      </c>
      <c r="C73" s="24" t="s">
        <v>51</v>
      </c>
      <c r="D73" s="24" t="s">
        <v>59</v>
      </c>
      <c r="E73" s="24" t="s">
        <v>2497</v>
      </c>
      <c r="F73" s="24"/>
      <c r="G73" s="85" t="s">
        <v>166</v>
      </c>
      <c r="H73" s="24" t="s">
        <v>2497</v>
      </c>
      <c r="I73" s="24"/>
      <c r="J73" s="24" t="s">
        <v>2838</v>
      </c>
      <c r="K73" s="21" t="s">
        <v>1487</v>
      </c>
      <c r="L73" s="22" t="s">
        <v>54</v>
      </c>
      <c r="M73" s="24" t="s">
        <v>1471</v>
      </c>
      <c r="N73" s="24">
        <v>0</v>
      </c>
      <c r="O73" s="24">
        <v>0</v>
      </c>
      <c r="P73" s="24" t="s">
        <v>2839</v>
      </c>
      <c r="Q73" s="24" t="s">
        <v>2801</v>
      </c>
      <c r="R73" s="147"/>
    </row>
    <row r="74" spans="1:18" ht="27" customHeight="1" x14ac:dyDescent="0.25">
      <c r="B74" s="75">
        <v>64</v>
      </c>
      <c r="C74" s="24" t="s">
        <v>51</v>
      </c>
      <c r="D74" s="24" t="s">
        <v>59</v>
      </c>
      <c r="E74" s="24" t="s">
        <v>1912</v>
      </c>
      <c r="F74" s="24"/>
      <c r="G74" s="85" t="s">
        <v>204</v>
      </c>
      <c r="H74" s="24" t="s">
        <v>1912</v>
      </c>
      <c r="I74" s="24"/>
      <c r="J74" s="24" t="s">
        <v>2854</v>
      </c>
      <c r="K74" s="21" t="s">
        <v>1487</v>
      </c>
      <c r="L74" s="22" t="s">
        <v>54</v>
      </c>
      <c r="M74" s="24" t="s">
        <v>1471</v>
      </c>
      <c r="N74" s="24">
        <v>0</v>
      </c>
      <c r="O74" s="24">
        <v>0</v>
      </c>
      <c r="P74" s="24" t="s">
        <v>2839</v>
      </c>
      <c r="Q74" s="24" t="s">
        <v>2801</v>
      </c>
      <c r="R74" s="147"/>
    </row>
    <row r="75" spans="1:18" ht="27" customHeight="1" x14ac:dyDescent="0.25">
      <c r="B75" s="75">
        <v>65</v>
      </c>
      <c r="C75" s="24" t="s">
        <v>51</v>
      </c>
      <c r="D75" s="24" t="s">
        <v>59</v>
      </c>
      <c r="E75" s="24" t="s">
        <v>2491</v>
      </c>
      <c r="F75" s="24"/>
      <c r="G75" s="85" t="s">
        <v>166</v>
      </c>
      <c r="H75" s="24" t="s">
        <v>2491</v>
      </c>
      <c r="I75" s="24"/>
      <c r="J75" s="24" t="s">
        <v>2838</v>
      </c>
      <c r="K75" s="21" t="s">
        <v>1458</v>
      </c>
      <c r="L75" s="22" t="s">
        <v>54</v>
      </c>
      <c r="M75" s="24" t="s">
        <v>1471</v>
      </c>
      <c r="N75" s="24">
        <v>0</v>
      </c>
      <c r="O75" s="24">
        <v>0</v>
      </c>
      <c r="P75" s="24" t="s">
        <v>2839</v>
      </c>
      <c r="Q75" s="24" t="s">
        <v>2801</v>
      </c>
      <c r="R75" s="147"/>
    </row>
  </sheetData>
  <autoFilter ref="B10:R75" xr:uid="{00000000-0001-0000-AA00-000000000000}"/>
  <mergeCells count="1">
    <mergeCell ref="C9:M9"/>
  </mergeCells>
  <conditionalFormatting sqref="H11">
    <cfRule type="duplicateValues" dxfId="1388" priority="14"/>
  </conditionalFormatting>
  <conditionalFormatting sqref="H12:H14 H16:H22 H24">
    <cfRule type="duplicateValues" dxfId="1387" priority="13"/>
  </conditionalFormatting>
  <conditionalFormatting sqref="H15">
    <cfRule type="duplicateValues" dxfId="1386" priority="12"/>
  </conditionalFormatting>
  <conditionalFormatting sqref="H23">
    <cfRule type="duplicateValues" dxfId="1385" priority="11"/>
  </conditionalFormatting>
  <conditionalFormatting sqref="H28">
    <cfRule type="duplicateValues" dxfId="1384" priority="10"/>
  </conditionalFormatting>
  <conditionalFormatting sqref="H31">
    <cfRule type="duplicateValues" dxfId="1383" priority="9"/>
  </conditionalFormatting>
  <conditionalFormatting sqref="H33">
    <cfRule type="duplicateValues" dxfId="1382" priority="8"/>
  </conditionalFormatting>
  <conditionalFormatting sqref="H43">
    <cfRule type="duplicateValues" dxfId="1381" priority="7"/>
  </conditionalFormatting>
  <conditionalFormatting sqref="H47">
    <cfRule type="duplicateValues" dxfId="1380" priority="6"/>
  </conditionalFormatting>
  <conditionalFormatting sqref="H25:H27 H29:H30 H32 H34:H37 H40:H42 H44:H46 H48:H54 H56:H63 H66:H67">
    <cfRule type="duplicateValues" dxfId="1379" priority="15"/>
  </conditionalFormatting>
  <conditionalFormatting sqref="H67">
    <cfRule type="duplicateValues" dxfId="1378" priority="5"/>
  </conditionalFormatting>
  <conditionalFormatting sqref="I69:J72 I73 I75">
    <cfRule type="duplicateValues" dxfId="1377" priority="4"/>
  </conditionalFormatting>
  <conditionalFormatting sqref="J73 J75">
    <cfRule type="duplicateValues" dxfId="1376" priority="3"/>
  </conditionalFormatting>
  <conditionalFormatting sqref="I74">
    <cfRule type="duplicateValues" dxfId="1375" priority="2"/>
  </conditionalFormatting>
  <conditionalFormatting sqref="J74">
    <cfRule type="duplicateValues" dxfId="1374" priority="1"/>
  </conditionalFormatting>
  <hyperlinks>
    <hyperlink ref="G11" location="RCT202_CONTRINST_WRK!A1" display="RCT202_CONTRINST_WRK" xr:uid="{00000000-0004-0000-AA00-000000000000}"/>
    <hyperlink ref="G12" location="RCT202_CONTRINST_WRK!A1" display="RCT202_CONTRINST_WRK" xr:uid="{00000000-0004-0000-AA00-000001000000}"/>
    <hyperlink ref="G13" location="RCT202_CONTRINST_WRK!A1" display="RCT202_CONTRINST_WRK" xr:uid="{00000000-0004-0000-AA00-000002000000}"/>
    <hyperlink ref="G14" location="RCT060_DESAGREGA_DESC!A1" display="RCT060_DESAGREGA_DESC" xr:uid="{00000000-0004-0000-AA00-000003000000}"/>
    <hyperlink ref="G15" location="RCT202_CONTRINST_WRK!A1" display="RCT202_CONTRINST_WRK" xr:uid="{00000000-0004-0000-AA00-000004000000}"/>
    <hyperlink ref="G16" location="RCT202_CONTRINST_WRK!A1" display="RCT202_CONTRINST_WRK" xr:uid="{00000000-0004-0000-AA00-000005000000}"/>
    <hyperlink ref="G17" location="RCT202_CONTRINST_WRK!A1" display="RCT202_CONTRINST_WRK" xr:uid="{00000000-0004-0000-AA00-000006000000}"/>
    <hyperlink ref="G18" location="RCT202_CONTRINST_WRK!A1" display="RCT202_CONTRINST_WRK" xr:uid="{00000000-0004-0000-AA00-000007000000}"/>
    <hyperlink ref="G19" location="RCT202_CONTRINST_WRK!A1" display="RCT202_CONTRINST_WRK" xr:uid="{00000000-0004-0000-AA00-000008000000}"/>
    <hyperlink ref="G20" location="RCT202_CONTRINST_WRK!A1" display="RCT202_CONTRINST_WRK" xr:uid="{00000000-0004-0000-AA00-000009000000}"/>
    <hyperlink ref="G21" location="RCT202_CONTRINST_WRK!A1" display="RCT202_CONTRINST_WRK" xr:uid="{00000000-0004-0000-AA00-00000A000000}"/>
    <hyperlink ref="G22" location="RCT060_DESAGREGA_DESC!A1" display="RCT060_DESAGREGA_DESC" xr:uid="{00000000-0004-0000-AA00-00000B000000}"/>
    <hyperlink ref="G23" location="RCT202_CONTRINST_WRK!A1" display="RCT202_CONTRINST_WRK" xr:uid="{00000000-0004-0000-AA00-00000C000000}"/>
    <hyperlink ref="G24" location="RCT202_CONTRINST_WRK!A1" display="RCT202_CONTRINST_WRK" xr:uid="{00000000-0004-0000-AA00-00000D000000}"/>
    <hyperlink ref="G25" location="RCT202_CONTRINST_WRK!A1" display="RCT202_CONTRINST_WRK" xr:uid="{00000000-0004-0000-AA00-00000E000000}"/>
    <hyperlink ref="G26" location="RCT202_CONTRINST_WRK!A1" display="RCT202_CONTRINST_WRK" xr:uid="{00000000-0004-0000-AA00-00000F000000}"/>
    <hyperlink ref="G27" location="RCT060_DESAGREGA_DESC!A1" display="RCT060_DESAGREGA_DESC" xr:uid="{00000000-0004-0000-AA00-000010000000}"/>
    <hyperlink ref="G28" location="RCT202_CONTRINST_WRK!A1" display="RCT202_CONTRINST_WRK" xr:uid="{00000000-0004-0000-AA00-000011000000}"/>
    <hyperlink ref="G29" location="RCT202_CONTRINST_WRK!A1" display="RCT202_CONTRINST_WRK" xr:uid="{00000000-0004-0000-AA00-000012000000}"/>
    <hyperlink ref="G30" location="RCT202_CONTRINST_WRK!A1" display="RCT202_CONTRINST_WRK" xr:uid="{00000000-0004-0000-AA00-000013000000}"/>
    <hyperlink ref="G31" location="RCT060_DESAGREGA_DESC!A1" display="RCT060_DESAGREGA_DESC" xr:uid="{00000000-0004-0000-AA00-000014000000}"/>
    <hyperlink ref="G32" location="RCT202_CONTRINST_WRK!A1" display="RCT202_CONTRINST_WRK" xr:uid="{00000000-0004-0000-AA00-000015000000}"/>
    <hyperlink ref="G33" location="RCT060_DESAGREGA_DESC!A1" display="RCT060_DESAGREGA_DESC" xr:uid="{00000000-0004-0000-AA00-000016000000}"/>
    <hyperlink ref="G34" location="RCT202_CONTRINST_WRK!A1" display="RCT202_CONTRINST_WRK" xr:uid="{00000000-0004-0000-AA00-000017000000}"/>
    <hyperlink ref="G35" location="RCT202_CONTRINST_WRK!A1" display="RCT202_CONTRINST_WRK" xr:uid="{00000000-0004-0000-AA00-000018000000}"/>
    <hyperlink ref="G36" location="RCT202_CONTRINST_WRK!A1" display="RCT202_CONTRINST_WRK" xr:uid="{00000000-0004-0000-AA00-000019000000}"/>
    <hyperlink ref="G37" location="RCT202_CONTRINST_WRK!A1" display="RCT202_CONTRINST_WRK" xr:uid="{00000000-0004-0000-AA00-00001A000000}"/>
    <hyperlink ref="G38" location="RCT202_CONTRINST_WRK!A1" display="RCT202_CONTRINST_WRK" xr:uid="{00000000-0004-0000-AA00-00001B000000}"/>
    <hyperlink ref="G39" location="RCT202_CONTRINST_WRK!A1" display="RCT202_CONTRINST_WRK" xr:uid="{00000000-0004-0000-AA00-00001C000000}"/>
    <hyperlink ref="G40" location="RCT202_CONTRINST_WRK!A1" display="RCT202_CONTRINST_WRK" xr:uid="{00000000-0004-0000-AA00-00001D000000}"/>
    <hyperlink ref="G41" location="RCT202_CONTRINST_WRK!A1" display="RCT202_CONTRINST_WRK" xr:uid="{00000000-0004-0000-AA00-00001E000000}"/>
    <hyperlink ref="G42" location="RCT202_CONTRINST_WRK!A1" display="RCT202_CONTRINST_WRK" xr:uid="{00000000-0004-0000-AA00-00001F000000}"/>
    <hyperlink ref="G43" location="RCT060_DESAGREGA_DESC!A1" display="RCT060_DESAGREGA_DESC" xr:uid="{00000000-0004-0000-AA00-000020000000}"/>
    <hyperlink ref="G44" location="RCT202_CONTRINST_WRK!A1" display="RCT202_CONTRINST_WRK" xr:uid="{00000000-0004-0000-AA00-000021000000}"/>
    <hyperlink ref="G45" location="RCT202_CONTRINST_WRK!A1" display="RCT202_CONTRINST_WRK" xr:uid="{00000000-0004-0000-AA00-000022000000}"/>
    <hyperlink ref="G46" location="RCT202_CONTRINST_WRK!A1" display="RCT202_CONTRINST_WRK" xr:uid="{00000000-0004-0000-AA00-000023000000}"/>
    <hyperlink ref="G47" location="RCT060_DESAGREGA_DESC!A1" display="RCT060_DESAGREGA_DESC" xr:uid="{00000000-0004-0000-AA00-000024000000}"/>
    <hyperlink ref="G48" location="RCT202_CONTRINST_WRK!A1" display="RCT202_CONTRINST_WRK" xr:uid="{00000000-0004-0000-AA00-000025000000}"/>
    <hyperlink ref="G49" location="RCT202_CONTRINST_WRK!A1" display="RCT202_CONTRINST_WRK" xr:uid="{00000000-0004-0000-AA00-000026000000}"/>
    <hyperlink ref="G50" location="RCT202_CONTRINST_WRK!A1" display="RCT202_CONTRINST_WRK" xr:uid="{00000000-0004-0000-AA00-000027000000}"/>
    <hyperlink ref="G51" location="RCT202_CONTRINST_WRK!A1" display="RCT202_CONTRINST_WRK" xr:uid="{00000000-0004-0000-AA00-000028000000}"/>
    <hyperlink ref="G52" location="RCT202_CONTRINST_WRK!A1" display="RCT202_CONTRINST_WRK" xr:uid="{00000000-0004-0000-AA00-000029000000}"/>
    <hyperlink ref="G53" location="RCT202_CONTRINST_WRK!A1" display="RCT202_CONTRINST_WRK" xr:uid="{00000000-0004-0000-AA00-00002A000000}"/>
    <hyperlink ref="G54" location="RCT202_CONTRINST_WRK!A1" display="RCT202_CONTRINST_WRK" xr:uid="{00000000-0004-0000-AA00-00002B000000}"/>
    <hyperlink ref="G56" location="RCT202_CONTRINST_WRK!A1" display="RCT202_CONTRINST_WRK" xr:uid="{00000000-0004-0000-AA00-00002C000000}"/>
    <hyperlink ref="G57" location="RCT202_CONTRINST_WRK!A1" display="RCT202_CONTRINST_WRK" xr:uid="{00000000-0004-0000-AA00-00002D000000}"/>
    <hyperlink ref="G58" location="RCT202_CONTRINST_WRK!A1" display="RCT202_CONTRINST_WRK" xr:uid="{00000000-0004-0000-AA00-00002E000000}"/>
    <hyperlink ref="G59" location="RCT202_CONTRINST_WRK!A1" display="RCT202_CONTRINST_WRK" xr:uid="{00000000-0004-0000-AA00-00002F000000}"/>
    <hyperlink ref="G60" location="RCT202_CONTRINST_WRK!A1" display="RCT202_CONTRINST_WRK" xr:uid="{00000000-0004-0000-AA00-000030000000}"/>
    <hyperlink ref="G61" location="RCT202_CONTRINST_WRK!A1" display="RCT202_CONTRINST_WRK" xr:uid="{00000000-0004-0000-AA00-000031000000}"/>
    <hyperlink ref="G62" location="RCT202_CONTRINST_WRK!A1" display="RCT202_CONTRINST_WRK" xr:uid="{00000000-0004-0000-AA00-000032000000}"/>
    <hyperlink ref="G63" location="RCT202_CONTRINST_WRK!A1" display="RCT202_CONTRINST_WRK" xr:uid="{00000000-0004-0000-AA00-000033000000}"/>
    <hyperlink ref="G66" location="RCT202_CONTRINST_WRK!A1" display="RCT202_CONTRINST_WRK" xr:uid="{00000000-0004-0000-AA00-000034000000}"/>
    <hyperlink ref="G67" location="RCT060_DESAGREGA_DESC!A1" display="RCT060_DESAGREGA_DESC" xr:uid="{00000000-0004-0000-AA00-000035000000}"/>
    <hyperlink ref="G68" location="RCT202_CONTRINST_WRK!A1" display="RCT202_CONTRINST_WRK" xr:uid="{00000000-0004-0000-AA00-000036000000}"/>
    <hyperlink ref="G69" location="RCT060_DESAGREGA_DESC!A1" display="RCT060_DESAGREGA_DESC" xr:uid="{00000000-0004-0000-AA00-000037000000}"/>
    <hyperlink ref="G70" location="RCT202_CONTRINST_WRK!A1" display="RCT202_CONTRINST_WRK" xr:uid="{00000000-0004-0000-AA00-000038000000}"/>
    <hyperlink ref="G71" location="RCT202_CONTRINST_WRK!A1" display="RCT202_CONTRINST_WRK" xr:uid="{00000000-0004-0000-AA00-000039000000}"/>
    <hyperlink ref="G72" location="RCT060_DESAGREGA_DESC!A1" display="RCT060_DESAGREGA_DESC" xr:uid="{00000000-0004-0000-AA00-00003A000000}"/>
    <hyperlink ref="G73" location="RCT060_DESAGREGA_DESC!A1" display="RCT060_DESAGREGA_DESC" xr:uid="{00000000-0004-0000-AA00-00003B000000}"/>
    <hyperlink ref="G75" location="RCT060_DESAGREGA_DESC!A1" display="RCT060_DESAGREGA_DESC" xr:uid="{00000000-0004-0000-AA00-00003C000000}"/>
    <hyperlink ref="G55" location="T_PARAM_DOMINIOS_BDP_INTERNO!A1" display="T_PARAM_DOMINIOS_BDP_INTERNO" xr:uid="{00000000-0004-0000-AA00-00003D000000}"/>
    <hyperlink ref="B6" location="Variáveis!A1" display="Variáveis" xr:uid="{00000000-0004-0000-AA00-00003E000000}"/>
    <hyperlink ref="C6" location="'Índice de Tabelas'!A1" display="Índice de Tabelas" xr:uid="{00000000-0004-0000-AA00-00003F000000}"/>
    <hyperlink ref="D6" location="'Manual de Instrução'!A1" display="Manual de Instrução" xr:uid="{00000000-0004-0000-AA00-000040000000}"/>
    <hyperlink ref="G74" location="RCT202_CONTRINST_WRK!A1" display="RCT202_CONTRINST_WRK" xr:uid="{00000000-0004-0000-AA00-000041000000}"/>
    <hyperlink ref="G64" location="RCT202_CONTRINST_WRK!A1" display="RCT202_CONTRINST_WRK" xr:uid="{9DFCBFE0-FB14-4DD0-956C-00A673DD4B49}"/>
    <hyperlink ref="G65" location="RCT202_CONTRINST_WRK!A1" display="RCT202_CONTRINST_WRK" xr:uid="{6781E8DA-5028-4DC2-9C2A-2554A5064DF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41" r:id="rId4" name="Button 1">
              <controlPr defaultSize="0" print="0" autoFill="0" autoPict="0" macro="[0]!ReturnToPrevSheet">
                <anchor moveWithCells="1" sizeWithCells="1">
                  <from>
                    <xdr:col>4</xdr:col>
                    <xdr:colOff>0</xdr:colOff>
                    <xdr:row>3</xdr:row>
                    <xdr:rowOff>0</xdr:rowOff>
                  </from>
                  <to>
                    <xdr:col>5</xdr:col>
                    <xdr:colOff>982980</xdr:colOff>
                    <xdr:row>4</xdr:row>
                    <xdr:rowOff>182880</xdr:rowOff>
                  </to>
                </anchor>
              </controlPr>
            </control>
          </mc:Choice>
        </mc:AlternateContent>
        <mc:AlternateContent xmlns:mc="http://schemas.openxmlformats.org/markup-compatibility/2006">
          <mc:Choice Requires="x14">
            <control shapeId="2007042" r:id="rId5" name="Remover Filtros">
              <controlPr defaultSize="0" print="0" autoFill="0" autoPict="0" macro="[0]!RemoveFilters">
                <anchor moveWithCells="1" sizeWithCells="1">
                  <from>
                    <xdr:col>5</xdr:col>
                    <xdr:colOff>2293620</xdr:colOff>
                    <xdr:row>2</xdr:row>
                    <xdr:rowOff>182880</xdr:rowOff>
                  </from>
                  <to>
                    <xdr:col>6</xdr:col>
                    <xdr:colOff>2011680</xdr:colOff>
                    <xdr:row>4</xdr:row>
                    <xdr:rowOff>152400</xdr:rowOff>
                  </to>
                </anchor>
              </controlPr>
            </control>
          </mc:Choice>
        </mc:AlternateContent>
      </controls>
    </mc:Choice>
  </mc:AlternateContent>
</worksheet>
</file>

<file path=xl/worksheets/sheet1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247"/>
  <dimension ref="A1:S24"/>
  <sheetViews>
    <sheetView zoomScale="80" workbookViewId="0">
      <pane xSplit="5" ySplit="10" topLeftCell="F11" activePane="bottomRight" state="frozen"/>
      <selection pane="topRight" activeCell="F1" sqref="F1"/>
      <selection pane="bottomLeft" activeCell="A18" sqref="A18"/>
      <selection pane="bottomRight" activeCell="B10" sqref="B10:S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8984375" style="27" customWidth="1"/>
    <col min="5" max="5" width="23.59765625" style="27" customWidth="1"/>
    <col min="6" max="6" width="25.59765625" style="27" customWidth="1"/>
    <col min="7" max="7" width="37" style="27" bestFit="1" customWidth="1"/>
    <col min="8" max="8" width="23.8984375" style="27" customWidth="1"/>
    <col min="9" max="9" width="32" style="27" customWidth="1"/>
    <col min="10" max="11" width="29.59765625" style="133"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618</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c r="J6" s="128"/>
      <c r="K6" s="128"/>
    </row>
    <row r="7" spans="1:19" s="33" customFormat="1" ht="5.25" customHeight="1" x14ac:dyDescent="0.25">
      <c r="A7" s="8"/>
      <c r="C7" s="34"/>
      <c r="D7" s="34"/>
      <c r="J7" s="129"/>
      <c r="K7" s="129"/>
    </row>
    <row r="8" spans="1:19" s="13" customFormat="1" ht="7.5" customHeight="1" x14ac:dyDescent="0.25">
      <c r="A8" s="9"/>
      <c r="J8" s="130"/>
      <c r="K8" s="130"/>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32.25" customHeight="1" x14ac:dyDescent="0.35">
      <c r="A11" s="28"/>
      <c r="B11" s="75">
        <v>1</v>
      </c>
      <c r="C11" s="24" t="s">
        <v>51</v>
      </c>
      <c r="D11" s="24" t="s">
        <v>205</v>
      </c>
      <c r="E11" s="24" t="s">
        <v>1456</v>
      </c>
      <c r="F11" s="24" t="s">
        <v>1468</v>
      </c>
      <c r="G11" s="21"/>
      <c r="H11" s="21"/>
      <c r="I11" s="21" t="s">
        <v>2654</v>
      </c>
      <c r="J11" s="131"/>
      <c r="K11" s="131"/>
      <c r="L11" s="21" t="s">
        <v>1458</v>
      </c>
      <c r="M11" s="21" t="s">
        <v>1459</v>
      </c>
      <c r="N11" s="21" t="s">
        <v>1471</v>
      </c>
      <c r="O11" s="24">
        <v>0</v>
      </c>
      <c r="P11" s="73">
        <v>0</v>
      </c>
      <c r="Q11" s="73" t="s">
        <v>2855</v>
      </c>
      <c r="R11" s="24" t="s">
        <v>2856</v>
      </c>
      <c r="S11" s="147"/>
    </row>
    <row r="12" spans="1:19" ht="27" customHeight="1" x14ac:dyDescent="0.35">
      <c r="A12" s="75"/>
      <c r="B12" s="75">
        <v>2</v>
      </c>
      <c r="C12" s="24" t="s">
        <v>51</v>
      </c>
      <c r="D12" s="24" t="s">
        <v>205</v>
      </c>
      <c r="E12" s="24" t="s">
        <v>2519</v>
      </c>
      <c r="F12" s="24" t="s">
        <v>1468</v>
      </c>
      <c r="G12" s="21"/>
      <c r="H12" s="21"/>
      <c r="I12" s="22" t="s">
        <v>2857</v>
      </c>
      <c r="J12" s="132"/>
      <c r="K12" s="132"/>
      <c r="L12" s="21" t="s">
        <v>1482</v>
      </c>
      <c r="M12" s="21" t="s">
        <v>1704</v>
      </c>
      <c r="N12" s="21" t="s">
        <v>1471</v>
      </c>
      <c r="O12" s="24">
        <v>0</v>
      </c>
      <c r="P12" s="24">
        <v>0</v>
      </c>
      <c r="Q12" s="24" t="s">
        <v>2855</v>
      </c>
      <c r="R12" s="24" t="s">
        <v>2856</v>
      </c>
      <c r="S12" s="147"/>
    </row>
    <row r="13" spans="1:19" ht="27" customHeight="1" x14ac:dyDescent="0.35">
      <c r="A13" s="75"/>
      <c r="B13" s="75">
        <v>3</v>
      </c>
      <c r="C13" s="24" t="s">
        <v>51</v>
      </c>
      <c r="D13" s="24" t="s">
        <v>205</v>
      </c>
      <c r="E13" s="24" t="s">
        <v>2456</v>
      </c>
      <c r="F13" s="24" t="s">
        <v>1468</v>
      </c>
      <c r="G13" s="85" t="s">
        <v>151</v>
      </c>
      <c r="H13" s="21" t="s">
        <v>1463</v>
      </c>
      <c r="I13" s="21"/>
      <c r="J13" s="132" t="s">
        <v>2858</v>
      </c>
      <c r="K13" s="132"/>
      <c r="L13" s="21" t="s">
        <v>1482</v>
      </c>
      <c r="M13" s="21" t="s">
        <v>2179</v>
      </c>
      <c r="N13" s="21" t="s">
        <v>1471</v>
      </c>
      <c r="O13" s="24">
        <v>0</v>
      </c>
      <c r="P13" s="24">
        <v>0</v>
      </c>
      <c r="Q13" s="24" t="s">
        <v>2855</v>
      </c>
      <c r="R13" s="24" t="s">
        <v>2856</v>
      </c>
      <c r="S13" s="147"/>
    </row>
    <row r="14" spans="1:19" ht="27" customHeight="1" x14ac:dyDescent="0.35">
      <c r="A14" s="75"/>
      <c r="B14" s="75">
        <v>4</v>
      </c>
      <c r="C14" s="24" t="s">
        <v>51</v>
      </c>
      <c r="D14" s="24" t="s">
        <v>205</v>
      </c>
      <c r="E14" s="24" t="s">
        <v>2458</v>
      </c>
      <c r="F14" s="24" t="s">
        <v>1468</v>
      </c>
      <c r="G14" s="85" t="s">
        <v>166</v>
      </c>
      <c r="H14" s="21"/>
      <c r="I14" s="21" t="s">
        <v>2859</v>
      </c>
      <c r="J14" s="132" t="s">
        <v>2858</v>
      </c>
      <c r="K14" s="132"/>
      <c r="L14" s="21" t="s">
        <v>1482</v>
      </c>
      <c r="M14" s="21" t="s">
        <v>2179</v>
      </c>
      <c r="N14" s="21" t="s">
        <v>1471</v>
      </c>
      <c r="O14" s="24">
        <v>0</v>
      </c>
      <c r="P14" s="24">
        <v>0</v>
      </c>
      <c r="Q14" s="24" t="s">
        <v>2855</v>
      </c>
      <c r="R14" s="24" t="s">
        <v>2856</v>
      </c>
      <c r="S14" s="147"/>
    </row>
    <row r="15" spans="1:19" ht="27" customHeight="1" x14ac:dyDescent="0.35">
      <c r="A15" s="75"/>
      <c r="B15" s="75">
        <v>5</v>
      </c>
      <c r="C15" s="24" t="s">
        <v>51</v>
      </c>
      <c r="D15" s="24" t="s">
        <v>205</v>
      </c>
      <c r="E15" s="24" t="s">
        <v>2458</v>
      </c>
      <c r="F15" s="24" t="s">
        <v>1468</v>
      </c>
      <c r="G15" s="85" t="s">
        <v>151</v>
      </c>
      <c r="H15" s="21"/>
      <c r="I15" s="21" t="s">
        <v>2859</v>
      </c>
      <c r="J15" s="132" t="s">
        <v>2858</v>
      </c>
      <c r="K15" s="132"/>
      <c r="L15" s="21" t="s">
        <v>1482</v>
      </c>
      <c r="M15" s="21" t="s">
        <v>2179</v>
      </c>
      <c r="N15" s="21" t="s">
        <v>1471</v>
      </c>
      <c r="O15" s="24">
        <v>0</v>
      </c>
      <c r="P15" s="24">
        <v>0</v>
      </c>
      <c r="Q15" s="24" t="s">
        <v>2855</v>
      </c>
      <c r="R15" s="24" t="s">
        <v>2856</v>
      </c>
      <c r="S15" s="147"/>
    </row>
    <row r="16" spans="1:19" ht="27" customHeight="1" x14ac:dyDescent="0.35">
      <c r="A16" s="75"/>
      <c r="B16" s="75">
        <v>6</v>
      </c>
      <c r="C16" s="24" t="s">
        <v>51</v>
      </c>
      <c r="D16" s="24" t="s">
        <v>205</v>
      </c>
      <c r="E16" s="24" t="s">
        <v>2860</v>
      </c>
      <c r="F16" s="24" t="s">
        <v>1468</v>
      </c>
      <c r="G16" s="85" t="s">
        <v>166</v>
      </c>
      <c r="H16" s="21"/>
      <c r="I16" s="21" t="s">
        <v>2861</v>
      </c>
      <c r="J16" s="132" t="s">
        <v>2858</v>
      </c>
      <c r="K16" s="132"/>
      <c r="L16" s="21" t="s">
        <v>1482</v>
      </c>
      <c r="M16" s="21" t="s">
        <v>1575</v>
      </c>
      <c r="N16" s="21" t="s">
        <v>1471</v>
      </c>
      <c r="O16" s="24">
        <v>0</v>
      </c>
      <c r="P16" s="24">
        <v>0</v>
      </c>
      <c r="Q16" s="24" t="s">
        <v>2855</v>
      </c>
      <c r="R16" s="24" t="s">
        <v>2856</v>
      </c>
      <c r="S16" s="147"/>
    </row>
    <row r="17" spans="1:19" ht="27" customHeight="1" x14ac:dyDescent="0.35">
      <c r="A17" s="75"/>
      <c r="B17" s="75">
        <v>7</v>
      </c>
      <c r="C17" s="24" t="s">
        <v>51</v>
      </c>
      <c r="D17" s="24" t="s">
        <v>205</v>
      </c>
      <c r="E17" s="24" t="s">
        <v>2860</v>
      </c>
      <c r="F17" s="24" t="s">
        <v>1468</v>
      </c>
      <c r="G17" s="85" t="s">
        <v>134</v>
      </c>
      <c r="H17" s="21"/>
      <c r="I17" s="21" t="s">
        <v>2861</v>
      </c>
      <c r="J17" s="132" t="s">
        <v>2858</v>
      </c>
      <c r="K17" s="132"/>
      <c r="L17" s="21" t="s">
        <v>1482</v>
      </c>
      <c r="M17" s="21" t="s">
        <v>1575</v>
      </c>
      <c r="N17" s="21" t="s">
        <v>1471</v>
      </c>
      <c r="O17" s="24">
        <v>0</v>
      </c>
      <c r="P17" s="24">
        <v>0</v>
      </c>
      <c r="Q17" s="24" t="s">
        <v>2855</v>
      </c>
      <c r="R17" s="24" t="s">
        <v>2856</v>
      </c>
      <c r="S17" s="147"/>
    </row>
    <row r="18" spans="1:19" ht="27" customHeight="1" x14ac:dyDescent="0.35">
      <c r="A18" s="75"/>
      <c r="B18" s="75">
        <v>8</v>
      </c>
      <c r="C18" s="24" t="s">
        <v>51</v>
      </c>
      <c r="D18" s="24" t="s">
        <v>205</v>
      </c>
      <c r="E18" s="24" t="s">
        <v>1561</v>
      </c>
      <c r="F18" s="24" t="s">
        <v>1468</v>
      </c>
      <c r="G18" s="21"/>
      <c r="H18" s="21"/>
      <c r="I18" s="21" t="s">
        <v>1562</v>
      </c>
      <c r="J18" s="132"/>
      <c r="K18" s="132"/>
      <c r="L18" s="21" t="s">
        <v>1563</v>
      </c>
      <c r="M18" s="21" t="s">
        <v>1564</v>
      </c>
      <c r="N18" s="21" t="s">
        <v>1471</v>
      </c>
      <c r="O18" s="24">
        <v>0</v>
      </c>
      <c r="P18" s="24">
        <v>0</v>
      </c>
      <c r="Q18" s="24" t="s">
        <v>2855</v>
      </c>
      <c r="R18" s="24" t="s">
        <v>2856</v>
      </c>
      <c r="S18" s="147"/>
    </row>
    <row r="19" spans="1:19" ht="27" customHeight="1" x14ac:dyDescent="0.35">
      <c r="A19" s="75"/>
      <c r="B19" s="75">
        <v>9</v>
      </c>
      <c r="C19" s="24" t="s">
        <v>51</v>
      </c>
      <c r="D19" s="24" t="s">
        <v>205</v>
      </c>
      <c r="E19" s="24" t="s">
        <v>1456</v>
      </c>
      <c r="F19" s="24" t="s">
        <v>2188</v>
      </c>
      <c r="G19" s="85" t="s">
        <v>206</v>
      </c>
      <c r="H19" s="24" t="s">
        <v>1456</v>
      </c>
      <c r="I19" s="132"/>
      <c r="J19" s="132"/>
      <c r="K19" s="21" t="s">
        <v>2862</v>
      </c>
      <c r="L19" s="21" t="s">
        <v>1458</v>
      </c>
      <c r="M19" s="21" t="s">
        <v>1459</v>
      </c>
      <c r="N19" s="21" t="s">
        <v>1471</v>
      </c>
      <c r="O19" s="24">
        <v>0</v>
      </c>
      <c r="P19" s="73">
        <v>0</v>
      </c>
      <c r="Q19" s="73" t="s">
        <v>2855</v>
      </c>
      <c r="R19" s="24" t="s">
        <v>2856</v>
      </c>
      <c r="S19" s="147"/>
    </row>
    <row r="20" spans="1:19" ht="27" customHeight="1" x14ac:dyDescent="0.35">
      <c r="A20" s="75"/>
      <c r="B20" s="75">
        <v>10</v>
      </c>
      <c r="C20" s="24" t="s">
        <v>51</v>
      </c>
      <c r="D20" s="24" t="s">
        <v>205</v>
      </c>
      <c r="E20" s="24" t="s">
        <v>2519</v>
      </c>
      <c r="F20" s="24" t="s">
        <v>2188</v>
      </c>
      <c r="G20" s="85" t="s">
        <v>206</v>
      </c>
      <c r="H20" s="24" t="s">
        <v>2519</v>
      </c>
      <c r="I20" s="132"/>
      <c r="J20" s="132"/>
      <c r="K20" s="21" t="s">
        <v>2862</v>
      </c>
      <c r="L20" s="21" t="s">
        <v>1482</v>
      </c>
      <c r="M20" s="21" t="s">
        <v>1704</v>
      </c>
      <c r="N20" s="21" t="s">
        <v>1471</v>
      </c>
      <c r="O20" s="24">
        <v>0</v>
      </c>
      <c r="P20" s="24">
        <v>0</v>
      </c>
      <c r="Q20" s="24" t="s">
        <v>2855</v>
      </c>
      <c r="R20" s="24" t="s">
        <v>2856</v>
      </c>
      <c r="S20" s="147"/>
    </row>
    <row r="21" spans="1:19" ht="27" customHeight="1" x14ac:dyDescent="0.35">
      <c r="A21" s="75"/>
      <c r="B21" s="75">
        <v>11</v>
      </c>
      <c r="C21" s="24" t="s">
        <v>51</v>
      </c>
      <c r="D21" s="24" t="s">
        <v>205</v>
      </c>
      <c r="E21" s="24" t="s">
        <v>2456</v>
      </c>
      <c r="F21" s="24" t="s">
        <v>2188</v>
      </c>
      <c r="G21" s="85" t="s">
        <v>206</v>
      </c>
      <c r="H21" s="24" t="s">
        <v>2456</v>
      </c>
      <c r="I21" s="132"/>
      <c r="J21" s="132"/>
      <c r="K21" s="21" t="s">
        <v>2862</v>
      </c>
      <c r="L21" s="21" t="s">
        <v>1482</v>
      </c>
      <c r="M21" s="21" t="s">
        <v>2179</v>
      </c>
      <c r="N21" s="21" t="s">
        <v>1471</v>
      </c>
      <c r="O21" s="24">
        <v>0</v>
      </c>
      <c r="P21" s="24">
        <v>0</v>
      </c>
      <c r="Q21" s="24" t="s">
        <v>2855</v>
      </c>
      <c r="R21" s="24" t="s">
        <v>2856</v>
      </c>
      <c r="S21" s="147"/>
    </row>
    <row r="22" spans="1:19" ht="27" customHeight="1" x14ac:dyDescent="0.35">
      <c r="A22" s="75"/>
      <c r="B22" s="75">
        <v>12</v>
      </c>
      <c r="C22" s="24" t="s">
        <v>51</v>
      </c>
      <c r="D22" s="24" t="s">
        <v>205</v>
      </c>
      <c r="E22" s="24" t="s">
        <v>2458</v>
      </c>
      <c r="F22" s="24" t="s">
        <v>2188</v>
      </c>
      <c r="G22" s="85" t="s">
        <v>206</v>
      </c>
      <c r="H22" s="24" t="s">
        <v>2458</v>
      </c>
      <c r="I22" s="132"/>
      <c r="J22" s="132"/>
      <c r="K22" s="21" t="s">
        <v>2862</v>
      </c>
      <c r="L22" s="21" t="s">
        <v>1482</v>
      </c>
      <c r="M22" s="21" t="s">
        <v>2179</v>
      </c>
      <c r="N22" s="21" t="s">
        <v>1471</v>
      </c>
      <c r="O22" s="24">
        <v>0</v>
      </c>
      <c r="P22" s="24">
        <v>0</v>
      </c>
      <c r="Q22" s="24" t="s">
        <v>2855</v>
      </c>
      <c r="R22" s="24" t="s">
        <v>2856</v>
      </c>
      <c r="S22" s="147"/>
    </row>
    <row r="23" spans="1:19" ht="27" customHeight="1" x14ac:dyDescent="0.35">
      <c r="A23" s="75"/>
      <c r="B23" s="75">
        <v>13</v>
      </c>
      <c r="C23" s="24" t="s">
        <v>51</v>
      </c>
      <c r="D23" s="24" t="s">
        <v>205</v>
      </c>
      <c r="E23" s="24" t="s">
        <v>2860</v>
      </c>
      <c r="F23" s="24" t="s">
        <v>2188</v>
      </c>
      <c r="G23" s="85" t="s">
        <v>206</v>
      </c>
      <c r="H23" s="24" t="s">
        <v>2860</v>
      </c>
      <c r="I23" s="132"/>
      <c r="J23" s="132"/>
      <c r="K23" s="21" t="s">
        <v>2862</v>
      </c>
      <c r="L23" s="21" t="s">
        <v>1482</v>
      </c>
      <c r="M23" s="21" t="s">
        <v>1575</v>
      </c>
      <c r="N23" s="21" t="s">
        <v>1471</v>
      </c>
      <c r="O23" s="24">
        <v>0</v>
      </c>
      <c r="P23" s="24">
        <v>0</v>
      </c>
      <c r="Q23" s="24" t="s">
        <v>2855</v>
      </c>
      <c r="R23" s="24" t="s">
        <v>2856</v>
      </c>
      <c r="S23" s="147"/>
    </row>
    <row r="24" spans="1:19" ht="27" customHeight="1" x14ac:dyDescent="0.35">
      <c r="A24" s="75"/>
      <c r="B24" s="75">
        <v>14</v>
      </c>
      <c r="C24" s="24" t="s">
        <v>51</v>
      </c>
      <c r="D24" s="24" t="s">
        <v>205</v>
      </c>
      <c r="E24" s="24" t="s">
        <v>1561</v>
      </c>
      <c r="F24" s="24" t="s">
        <v>2188</v>
      </c>
      <c r="G24" s="85" t="s">
        <v>206</v>
      </c>
      <c r="H24" s="24" t="s">
        <v>1561</v>
      </c>
      <c r="I24" s="132"/>
      <c r="J24" s="132"/>
      <c r="K24" s="21" t="s">
        <v>2862</v>
      </c>
      <c r="L24" s="21" t="s">
        <v>1563</v>
      </c>
      <c r="M24" s="21" t="s">
        <v>1564</v>
      </c>
      <c r="N24" s="21" t="s">
        <v>1471</v>
      </c>
      <c r="O24" s="24">
        <v>0</v>
      </c>
      <c r="P24" s="24">
        <v>0</v>
      </c>
      <c r="Q24" s="24" t="s">
        <v>2855</v>
      </c>
      <c r="R24" s="24" t="s">
        <v>2856</v>
      </c>
      <c r="S24" s="147"/>
    </row>
  </sheetData>
  <autoFilter ref="B10:S24" xr:uid="{00000000-0001-0000-AB00-000000000000}"/>
  <mergeCells count="1">
    <mergeCell ref="C9:N9"/>
  </mergeCells>
  <conditionalFormatting sqref="E11:E14 E16 E18">
    <cfRule type="duplicateValues" dxfId="1373" priority="7"/>
  </conditionalFormatting>
  <conditionalFormatting sqref="E15">
    <cfRule type="duplicateValues" dxfId="1372" priority="6"/>
  </conditionalFormatting>
  <conditionalFormatting sqref="E19:E24">
    <cfRule type="duplicateValues" dxfId="1371" priority="5"/>
  </conditionalFormatting>
  <conditionalFormatting sqref="H19:H24">
    <cfRule type="duplicateValues" dxfId="1370" priority="3"/>
  </conditionalFormatting>
  <conditionalFormatting sqref="E17">
    <cfRule type="duplicateValues" dxfId="1369" priority="1"/>
  </conditionalFormatting>
  <hyperlinks>
    <hyperlink ref="G13" location="RCT051_INST_VALID!A1" display="RCT051_INST_VALID" xr:uid="{00000000-0004-0000-AB00-000000000000}"/>
    <hyperlink ref="G14" location="RCT060_DESAGREGA_DESC!A1" display="RCT060_DESAGREGA_DESC" xr:uid="{00000000-0004-0000-AB00-000001000000}"/>
    <hyperlink ref="G15" location="RCT051_INST_VALID!A1" display="RCT051_INST_VALID" xr:uid="{00000000-0004-0000-AB00-000002000000}"/>
    <hyperlink ref="G16" location="RCT060_DESAGREGA_DESC!A1" display="RCT060_DESAGREGA_DESC" xr:uid="{00000000-0004-0000-AB00-000003000000}"/>
    <hyperlink ref="G17" location="RCT044_CARACTERISTICAS_ESP_ADV!A1" display="RCT044_CARACTERISTICAS_ESP_ADV" xr:uid="{00000000-0004-0000-AB00-000004000000}"/>
    <hyperlink ref="G19" location="RCT203_CARACTESP_VC!A1" display="RCT203_CARACTESP_VC" xr:uid="{00000000-0004-0000-AB00-000005000000}"/>
    <hyperlink ref="G20" location="RCT203_CARACTESP_VC!A1" display="RCT203_CARACTESP_VC" xr:uid="{00000000-0004-0000-AB00-000006000000}"/>
    <hyperlink ref="G21" location="RCT203_CARACTESP_VC!A1" display="RCT203_CARACTESP_VC" xr:uid="{00000000-0004-0000-AB00-000007000000}"/>
    <hyperlink ref="G22" location="RCT203_CARACTESP_VC!A1" display="RCT203_CARACTESP_VC" xr:uid="{00000000-0004-0000-AB00-000008000000}"/>
    <hyperlink ref="G23" location="RCT203_CARACTESP_VC!A1" display="RCT203_CARACTESP_VC" xr:uid="{00000000-0004-0000-AB00-000009000000}"/>
    <hyperlink ref="G24" location="RCT203_CARACTESP_VC!A1" display="RCT203_CARACTESP_VC" xr:uid="{00000000-0004-0000-AB00-00000A000000}"/>
    <hyperlink ref="B6" location="Variáveis!A1" display="Variáveis" xr:uid="{00000000-0004-0000-AB00-00000B000000}"/>
    <hyperlink ref="C6" location="'Índice de Tabelas'!A1" display="Índice de Tabelas" xr:uid="{00000000-0004-0000-AB00-00000C000000}"/>
    <hyperlink ref="D6" location="'Manual de Instrução'!A1" display="Manual de Instrução" xr:uid="{00000000-0004-0000-AB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Button 1">
              <controlPr defaultSize="0" print="0" autoFill="0" autoPict="0" macro="[0]!ReturnToPrevSheet">
                <anchor moveWithCells="1" sizeWithCells="1">
                  <from>
                    <xdr:col>4</xdr:col>
                    <xdr:colOff>0</xdr:colOff>
                    <xdr:row>3</xdr:row>
                    <xdr:rowOff>0</xdr:rowOff>
                  </from>
                  <to>
                    <xdr:col>5</xdr:col>
                    <xdr:colOff>990600</xdr:colOff>
                    <xdr:row>4</xdr:row>
                    <xdr:rowOff>182880</xdr:rowOff>
                  </to>
                </anchor>
              </controlPr>
            </control>
          </mc:Choice>
        </mc:AlternateContent>
        <mc:AlternateContent xmlns:mc="http://schemas.openxmlformats.org/markup-compatibility/2006">
          <mc:Choice Requires="x14">
            <control shapeId="304130" r:id="rId5" name="Remover Filtros">
              <controlPr defaultSize="0" print="0" autoFill="0" autoPict="0" macro="[0]!RemoveFilters">
                <anchor moveWithCells="1" sizeWithCells="1">
                  <from>
                    <xdr:col>5</xdr:col>
                    <xdr:colOff>1950720</xdr:colOff>
                    <xdr:row>3</xdr:row>
                    <xdr:rowOff>0</xdr:rowOff>
                  </from>
                  <to>
                    <xdr:col>6</xdr:col>
                    <xdr:colOff>2019300</xdr:colOff>
                    <xdr:row>4</xdr:row>
                    <xdr:rowOff>182880</xdr:rowOff>
                  </to>
                </anchor>
              </controlPr>
            </control>
          </mc:Choice>
        </mc:AlternateContent>
      </controls>
    </mc:Choice>
  </mc:AlternateContent>
</worksheet>
</file>

<file path=xl/worksheets/sheet1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Sheet248"/>
  <dimension ref="A1:R16"/>
  <sheetViews>
    <sheetView zoomScale="80" workbookViewId="0">
      <pane xSplit="5" ySplit="10" topLeftCell="F11" activePane="bottomRight" state="frozen"/>
      <selection pane="topRight" activeCell="F1" sqref="F1"/>
      <selection pane="bottomLeft" activeCell="A18" sqref="A18"/>
      <selection pane="bottomRight" activeCell="B10" sqref="B10:R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5.0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206</v>
      </c>
      <c r="E11" s="24" t="s">
        <v>1456</v>
      </c>
      <c r="F11" s="24" t="s">
        <v>2188</v>
      </c>
      <c r="G11" s="65"/>
      <c r="H11" s="21"/>
      <c r="I11" s="21" t="s">
        <v>1890</v>
      </c>
      <c r="J11" s="24"/>
      <c r="K11" s="21" t="s">
        <v>1458</v>
      </c>
      <c r="L11" s="21" t="s">
        <v>1459</v>
      </c>
      <c r="M11" s="21" t="s">
        <v>1471</v>
      </c>
      <c r="N11" s="24">
        <v>0</v>
      </c>
      <c r="O11" s="73">
        <v>0</v>
      </c>
      <c r="P11" s="73" t="s">
        <v>2863</v>
      </c>
      <c r="Q11" s="24" t="s">
        <v>2863</v>
      </c>
      <c r="R11" s="147"/>
    </row>
    <row r="12" spans="1:18" ht="27" customHeight="1" x14ac:dyDescent="0.25">
      <c r="A12" s="75"/>
      <c r="B12" s="75">
        <v>2</v>
      </c>
      <c r="C12" s="24" t="s">
        <v>51</v>
      </c>
      <c r="D12" s="24" t="s">
        <v>206</v>
      </c>
      <c r="E12" s="24" t="s">
        <v>2519</v>
      </c>
      <c r="F12" s="24" t="s">
        <v>2188</v>
      </c>
      <c r="G12" s="21"/>
      <c r="H12" s="21"/>
      <c r="I12" s="22" t="s">
        <v>2659</v>
      </c>
      <c r="J12" s="21"/>
      <c r="K12" s="21" t="s">
        <v>1482</v>
      </c>
      <c r="L12" s="21" t="s">
        <v>1704</v>
      </c>
      <c r="M12" s="21" t="s">
        <v>1471</v>
      </c>
      <c r="N12" s="24">
        <v>0</v>
      </c>
      <c r="O12" s="24">
        <v>0</v>
      </c>
      <c r="P12" s="24" t="s">
        <v>2863</v>
      </c>
      <c r="Q12" s="24" t="s">
        <v>2863</v>
      </c>
      <c r="R12" s="147"/>
    </row>
    <row r="13" spans="1:18" ht="27" customHeight="1" x14ac:dyDescent="0.25">
      <c r="A13" s="75"/>
      <c r="B13" s="75">
        <v>3</v>
      </c>
      <c r="C13" s="24" t="s">
        <v>51</v>
      </c>
      <c r="D13" s="24" t="s">
        <v>206</v>
      </c>
      <c r="E13" s="24" t="s">
        <v>2456</v>
      </c>
      <c r="F13" s="24" t="s">
        <v>2188</v>
      </c>
      <c r="G13" s="85" t="s">
        <v>120</v>
      </c>
      <c r="H13" s="21" t="s">
        <v>1463</v>
      </c>
      <c r="I13" s="21"/>
      <c r="J13" s="21" t="s">
        <v>2864</v>
      </c>
      <c r="K13" s="21" t="s">
        <v>1482</v>
      </c>
      <c r="L13" s="21" t="s">
        <v>2179</v>
      </c>
      <c r="M13" s="21" t="s">
        <v>1471</v>
      </c>
      <c r="N13" s="24">
        <v>0</v>
      </c>
      <c r="O13" s="24">
        <v>0</v>
      </c>
      <c r="P13" s="24" t="s">
        <v>2863</v>
      </c>
      <c r="Q13" s="24" t="s">
        <v>2863</v>
      </c>
      <c r="R13" s="147"/>
    </row>
    <row r="14" spans="1:18" ht="27" customHeight="1" x14ac:dyDescent="0.25">
      <c r="A14" s="75"/>
      <c r="B14" s="75">
        <v>4</v>
      </c>
      <c r="C14" s="24" t="s">
        <v>51</v>
      </c>
      <c r="D14" s="24" t="s">
        <v>206</v>
      </c>
      <c r="E14" s="24" t="s">
        <v>2458</v>
      </c>
      <c r="F14" s="24" t="s">
        <v>2188</v>
      </c>
      <c r="G14" s="85" t="s">
        <v>120</v>
      </c>
      <c r="H14" s="21" t="s">
        <v>1467</v>
      </c>
      <c r="I14" s="21"/>
      <c r="J14" s="21" t="s">
        <v>2865</v>
      </c>
      <c r="K14" s="21" t="s">
        <v>1482</v>
      </c>
      <c r="L14" s="21" t="s">
        <v>2179</v>
      </c>
      <c r="M14" s="21" t="s">
        <v>1471</v>
      </c>
      <c r="N14" s="24">
        <v>0</v>
      </c>
      <c r="O14" s="24">
        <v>0</v>
      </c>
      <c r="P14" s="24" t="s">
        <v>2863</v>
      </c>
      <c r="Q14" s="24" t="s">
        <v>2863</v>
      </c>
      <c r="R14" s="147"/>
    </row>
    <row r="15" spans="1:18" ht="27" customHeight="1" x14ac:dyDescent="0.25">
      <c r="A15" s="75"/>
      <c r="B15" s="75">
        <v>5</v>
      </c>
      <c r="C15" s="24" t="s">
        <v>51</v>
      </c>
      <c r="D15" s="24" t="s">
        <v>206</v>
      </c>
      <c r="E15" s="24" t="s">
        <v>2860</v>
      </c>
      <c r="F15" s="24" t="s">
        <v>2188</v>
      </c>
      <c r="G15" s="85" t="s">
        <v>640</v>
      </c>
      <c r="H15" s="21" t="s">
        <v>2860</v>
      </c>
      <c r="I15" s="21"/>
      <c r="J15" s="21" t="s">
        <v>2865</v>
      </c>
      <c r="K15" s="21" t="s">
        <v>1482</v>
      </c>
      <c r="L15" s="21" t="s">
        <v>1575</v>
      </c>
      <c r="M15" s="21" t="s">
        <v>1471</v>
      </c>
      <c r="N15" s="24">
        <v>0</v>
      </c>
      <c r="O15" s="24">
        <v>0</v>
      </c>
      <c r="P15" s="24" t="s">
        <v>2863</v>
      </c>
      <c r="Q15" s="24" t="s">
        <v>2863</v>
      </c>
      <c r="R15" s="147"/>
    </row>
    <row r="16" spans="1:18" ht="27" customHeight="1" x14ac:dyDescent="0.25">
      <c r="A16" s="75"/>
      <c r="B16" s="75">
        <v>6</v>
      </c>
      <c r="C16" s="24" t="s">
        <v>51</v>
      </c>
      <c r="D16" s="24" t="s">
        <v>206</v>
      </c>
      <c r="E16" s="24" t="s">
        <v>1561</v>
      </c>
      <c r="F16" s="24" t="s">
        <v>2188</v>
      </c>
      <c r="G16" s="21"/>
      <c r="H16" s="21"/>
      <c r="I16" s="21" t="s">
        <v>1562</v>
      </c>
      <c r="J16" s="21"/>
      <c r="K16" s="21" t="s">
        <v>1563</v>
      </c>
      <c r="L16" s="21" t="s">
        <v>1564</v>
      </c>
      <c r="M16" s="21" t="s">
        <v>1471</v>
      </c>
      <c r="N16" s="24">
        <v>0</v>
      </c>
      <c r="O16" s="24">
        <v>0</v>
      </c>
      <c r="P16" s="24" t="s">
        <v>2863</v>
      </c>
      <c r="Q16" s="24" t="s">
        <v>2863</v>
      </c>
      <c r="R16" s="147"/>
    </row>
  </sheetData>
  <autoFilter ref="B10:R16" xr:uid="{00000000-0001-0000-AC00-000000000000}"/>
  <mergeCells count="1">
    <mergeCell ref="C9:M9"/>
  </mergeCells>
  <conditionalFormatting sqref="E11:E16">
    <cfRule type="duplicateValues" dxfId="1368" priority="1"/>
  </conditionalFormatting>
  <hyperlinks>
    <hyperlink ref="G13" location="RCT032_VENDAS_CARTEIRA!A1" display="RCT032_VENDAS_CARTEIRA" xr:uid="{00000000-0004-0000-AC00-000000000000}"/>
    <hyperlink ref="G14" location="RCT032_VENDAS_CARTEIRA!A1" display="RCT032_VENDAS_CARTEIRA" xr:uid="{00000000-0004-0000-AC00-000001000000}"/>
    <hyperlink ref="G15" location="T_MIRROR_CCIN_CARACTESP!A1" display="T_MIRROR_CCIN_CARACTESP" xr:uid="{00000000-0004-0000-AC00-000002000000}"/>
    <hyperlink ref="B6" location="Variáveis!A1" display="Variáveis" xr:uid="{00000000-0004-0000-AC00-000003000000}"/>
    <hyperlink ref="C6" location="'Índice de Tabelas'!A1" display="Índice de Tabelas" xr:uid="{00000000-0004-0000-AC00-000004000000}"/>
    <hyperlink ref="D6" location="'Manual de Instrução'!A1" display="Manual de Instrução" xr:uid="{00000000-0004-0000-AC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515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0515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250"/>
  <dimension ref="A1:S26"/>
  <sheetViews>
    <sheetView zoomScale="69" workbookViewId="0">
      <pane xSplit="5" ySplit="10" topLeftCell="F11" activePane="bottomRight" state="frozen"/>
      <selection pane="topRight" activeCell="F1" sqref="F1"/>
      <selection pane="bottomLeft" activeCell="A18" sqref="A18"/>
      <selection pane="bottomRight" activeCell="B10" sqref="B10:S2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16.59765625" style="27" customWidth="1"/>
    <col min="7" max="7" width="31.09765625" style="27" bestFit="1" customWidth="1"/>
    <col min="8" max="8" width="23.8984375" style="27" customWidth="1"/>
    <col min="9" max="9" width="33.59765625"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207</v>
      </c>
      <c r="E11" s="24" t="s">
        <v>1456</v>
      </c>
      <c r="F11" s="24"/>
      <c r="G11" s="65"/>
      <c r="H11" s="21"/>
      <c r="I11" s="21" t="s">
        <v>2654</v>
      </c>
      <c r="J11" s="24"/>
      <c r="K11" s="24"/>
      <c r="L11" s="21" t="s">
        <v>1458</v>
      </c>
      <c r="M11" s="21" t="s">
        <v>1459</v>
      </c>
      <c r="N11" s="21" t="s">
        <v>1471</v>
      </c>
      <c r="O11" s="24">
        <v>0</v>
      </c>
      <c r="P11" s="73">
        <v>0</v>
      </c>
      <c r="Q11" s="73" t="s">
        <v>2866</v>
      </c>
      <c r="R11" s="24" t="s">
        <v>2867</v>
      </c>
      <c r="S11" s="147"/>
    </row>
    <row r="12" spans="1:19" ht="27" customHeight="1" x14ac:dyDescent="0.25">
      <c r="A12" s="75"/>
      <c r="B12" s="75">
        <v>2</v>
      </c>
      <c r="C12" s="24" t="s">
        <v>51</v>
      </c>
      <c r="D12" s="24" t="s">
        <v>207</v>
      </c>
      <c r="E12" s="24" t="s">
        <v>2519</v>
      </c>
      <c r="F12" s="24"/>
      <c r="G12" s="21"/>
      <c r="H12" s="21"/>
      <c r="I12" s="22" t="s">
        <v>2659</v>
      </c>
      <c r="J12" s="21"/>
      <c r="K12" s="21"/>
      <c r="L12" s="21" t="s">
        <v>1482</v>
      </c>
      <c r="M12" s="21" t="s">
        <v>1704</v>
      </c>
      <c r="N12" s="21" t="s">
        <v>1471</v>
      </c>
      <c r="O12" s="24">
        <v>0</v>
      </c>
      <c r="P12" s="24">
        <v>0</v>
      </c>
      <c r="Q12" s="24" t="s">
        <v>2866</v>
      </c>
      <c r="R12" s="24" t="s">
        <v>2867</v>
      </c>
      <c r="S12" s="147"/>
    </row>
    <row r="13" spans="1:19" ht="27" customHeight="1" x14ac:dyDescent="0.25">
      <c r="A13" s="75"/>
      <c r="B13" s="75">
        <v>3</v>
      </c>
      <c r="C13" s="24" t="s">
        <v>51</v>
      </c>
      <c r="D13" s="24" t="s">
        <v>207</v>
      </c>
      <c r="E13" s="24" t="s">
        <v>2456</v>
      </c>
      <c r="F13" s="24"/>
      <c r="G13" s="85" t="s">
        <v>151</v>
      </c>
      <c r="H13" s="21" t="s">
        <v>1463</v>
      </c>
      <c r="I13" s="105"/>
      <c r="J13" s="21" t="s">
        <v>2868</v>
      </c>
      <c r="K13" s="21" t="s">
        <v>2869</v>
      </c>
      <c r="L13" s="21" t="s">
        <v>1482</v>
      </c>
      <c r="M13" s="21" t="s">
        <v>2179</v>
      </c>
      <c r="N13" s="21" t="s">
        <v>1471</v>
      </c>
      <c r="O13" s="24">
        <v>0</v>
      </c>
      <c r="P13" s="24">
        <v>0</v>
      </c>
      <c r="Q13" s="24" t="s">
        <v>2866</v>
      </c>
      <c r="R13" s="24" t="s">
        <v>2867</v>
      </c>
      <c r="S13" s="147"/>
    </row>
    <row r="14" spans="1:19" ht="27" customHeight="1" x14ac:dyDescent="0.25">
      <c r="A14" s="75"/>
      <c r="B14" s="75">
        <v>4</v>
      </c>
      <c r="C14" s="24" t="s">
        <v>51</v>
      </c>
      <c r="D14" s="24" t="s">
        <v>207</v>
      </c>
      <c r="E14" s="24" t="s">
        <v>2456</v>
      </c>
      <c r="F14" s="24"/>
      <c r="G14" s="85" t="s">
        <v>131</v>
      </c>
      <c r="H14" s="21" t="s">
        <v>2237</v>
      </c>
      <c r="I14" s="105"/>
      <c r="J14" s="21" t="s">
        <v>2868</v>
      </c>
      <c r="K14" s="21" t="s">
        <v>2869</v>
      </c>
      <c r="L14" s="21" t="s">
        <v>1482</v>
      </c>
      <c r="M14" s="21" t="s">
        <v>2179</v>
      </c>
      <c r="N14" s="21" t="s">
        <v>1471</v>
      </c>
      <c r="O14" s="24">
        <v>0</v>
      </c>
      <c r="P14" s="24">
        <v>0</v>
      </c>
      <c r="Q14" s="24" t="s">
        <v>2866</v>
      </c>
      <c r="R14" s="24" t="s">
        <v>2867</v>
      </c>
      <c r="S14" s="147"/>
    </row>
    <row r="15" spans="1:19" ht="27" customHeight="1" x14ac:dyDescent="0.25">
      <c r="A15" s="75"/>
      <c r="B15" s="75">
        <v>5</v>
      </c>
      <c r="C15" s="24" t="s">
        <v>51</v>
      </c>
      <c r="D15" s="24" t="s">
        <v>207</v>
      </c>
      <c r="E15" s="24" t="s">
        <v>2458</v>
      </c>
      <c r="F15" s="24"/>
      <c r="G15" s="85" t="s">
        <v>151</v>
      </c>
      <c r="H15" s="21" t="s">
        <v>1467</v>
      </c>
      <c r="I15" s="105"/>
      <c r="J15" s="21" t="s">
        <v>2868</v>
      </c>
      <c r="K15" s="21" t="s">
        <v>2869</v>
      </c>
      <c r="L15" s="21" t="s">
        <v>1482</v>
      </c>
      <c r="M15" s="21" t="s">
        <v>2179</v>
      </c>
      <c r="N15" s="21" t="s">
        <v>1471</v>
      </c>
      <c r="O15" s="24">
        <v>0</v>
      </c>
      <c r="P15" s="24">
        <v>0</v>
      </c>
      <c r="Q15" s="24" t="s">
        <v>2866</v>
      </c>
      <c r="R15" s="24" t="s">
        <v>2867</v>
      </c>
      <c r="S15" s="147"/>
    </row>
    <row r="16" spans="1:19" ht="27" customHeight="1" x14ac:dyDescent="0.25">
      <c r="A16" s="75"/>
      <c r="B16" s="75">
        <v>6</v>
      </c>
      <c r="C16" s="24" t="s">
        <v>51</v>
      </c>
      <c r="D16" s="24" t="s">
        <v>207</v>
      </c>
      <c r="E16" s="24" t="s">
        <v>2458</v>
      </c>
      <c r="F16" s="24"/>
      <c r="G16" s="85" t="s">
        <v>131</v>
      </c>
      <c r="H16" s="21" t="s">
        <v>2238</v>
      </c>
      <c r="I16" s="105"/>
      <c r="J16" s="21" t="s">
        <v>2868</v>
      </c>
      <c r="K16" s="21" t="s">
        <v>2869</v>
      </c>
      <c r="L16" s="21" t="s">
        <v>1482</v>
      </c>
      <c r="M16" s="21" t="s">
        <v>2179</v>
      </c>
      <c r="N16" s="21" t="s">
        <v>1471</v>
      </c>
      <c r="O16" s="24">
        <v>0</v>
      </c>
      <c r="P16" s="24">
        <v>0</v>
      </c>
      <c r="Q16" s="24" t="s">
        <v>2866</v>
      </c>
      <c r="R16" s="24" t="s">
        <v>2867</v>
      </c>
      <c r="S16" s="147"/>
    </row>
    <row r="17" spans="1:19" ht="27" customHeight="1" x14ac:dyDescent="0.25">
      <c r="A17" s="75"/>
      <c r="B17" s="75">
        <v>7</v>
      </c>
      <c r="C17" s="24" t="s">
        <v>51</v>
      </c>
      <c r="D17" s="24" t="s">
        <v>207</v>
      </c>
      <c r="E17" s="24" t="s">
        <v>2180</v>
      </c>
      <c r="F17" s="24"/>
      <c r="G17" s="21"/>
      <c r="H17" s="21"/>
      <c r="I17" s="21" t="s">
        <v>1471</v>
      </c>
      <c r="J17" s="21"/>
      <c r="K17" s="21"/>
      <c r="L17" s="21" t="s">
        <v>1482</v>
      </c>
      <c r="M17" s="21" t="s">
        <v>1555</v>
      </c>
      <c r="N17" s="21" t="s">
        <v>1471</v>
      </c>
      <c r="O17" s="24">
        <v>0</v>
      </c>
      <c r="P17" s="24">
        <v>0</v>
      </c>
      <c r="Q17" s="24" t="s">
        <v>2866</v>
      </c>
      <c r="R17" s="24" t="s">
        <v>2867</v>
      </c>
      <c r="S17" s="147"/>
    </row>
    <row r="18" spans="1:19" ht="27" customHeight="1" x14ac:dyDescent="0.25">
      <c r="A18" s="75"/>
      <c r="B18" s="75">
        <v>9</v>
      </c>
      <c r="C18" s="24" t="s">
        <v>51</v>
      </c>
      <c r="D18" s="24" t="s">
        <v>207</v>
      </c>
      <c r="E18" s="24" t="s">
        <v>2182</v>
      </c>
      <c r="F18" s="24"/>
      <c r="G18" s="21"/>
      <c r="H18" s="21"/>
      <c r="I18" s="21" t="s">
        <v>1471</v>
      </c>
      <c r="J18" s="21"/>
      <c r="K18" s="21"/>
      <c r="L18" s="21" t="s">
        <v>1482</v>
      </c>
      <c r="M18" s="21" t="s">
        <v>2480</v>
      </c>
      <c r="N18" s="21" t="s">
        <v>1471</v>
      </c>
      <c r="O18" s="24">
        <v>0</v>
      </c>
      <c r="P18" s="24">
        <v>0</v>
      </c>
      <c r="Q18" s="24" t="s">
        <v>2866</v>
      </c>
      <c r="R18" s="24" t="s">
        <v>2867</v>
      </c>
      <c r="S18" s="147"/>
    </row>
    <row r="19" spans="1:19" ht="27" customHeight="1" x14ac:dyDescent="0.25">
      <c r="A19" s="75"/>
      <c r="B19" s="75">
        <v>11</v>
      </c>
      <c r="C19" s="24" t="s">
        <v>51</v>
      </c>
      <c r="D19" s="24" t="s">
        <v>207</v>
      </c>
      <c r="E19" s="24" t="s">
        <v>2870</v>
      </c>
      <c r="F19" s="24"/>
      <c r="G19" s="85" t="s">
        <v>284</v>
      </c>
      <c r="H19" s="21" t="s">
        <v>2871</v>
      </c>
      <c r="I19" s="105"/>
      <c r="J19" s="21" t="s">
        <v>2868</v>
      </c>
      <c r="K19" s="21" t="s">
        <v>2869</v>
      </c>
      <c r="L19" s="21" t="s">
        <v>1482</v>
      </c>
      <c r="M19" s="21" t="s">
        <v>2179</v>
      </c>
      <c r="N19" s="21" t="s">
        <v>1471</v>
      </c>
      <c r="O19" s="24">
        <v>0</v>
      </c>
      <c r="P19" s="24">
        <v>0</v>
      </c>
      <c r="Q19" s="24" t="s">
        <v>2866</v>
      </c>
      <c r="R19" s="24" t="s">
        <v>2867</v>
      </c>
      <c r="S19" s="147"/>
    </row>
    <row r="20" spans="1:19" ht="27" customHeight="1" x14ac:dyDescent="0.25">
      <c r="A20" s="75"/>
      <c r="B20" s="75">
        <v>12</v>
      </c>
      <c r="C20" s="24" t="s">
        <v>51</v>
      </c>
      <c r="D20" s="24" t="s">
        <v>207</v>
      </c>
      <c r="E20" s="24" t="s">
        <v>2870</v>
      </c>
      <c r="F20" s="24"/>
      <c r="G20" s="85" t="s">
        <v>131</v>
      </c>
      <c r="H20" s="21" t="s">
        <v>1541</v>
      </c>
      <c r="I20" s="105"/>
      <c r="J20" s="21" t="s">
        <v>2868</v>
      </c>
      <c r="K20" s="21" t="s">
        <v>2869</v>
      </c>
      <c r="L20" s="21" t="s">
        <v>1482</v>
      </c>
      <c r="M20" s="21" t="s">
        <v>2179</v>
      </c>
      <c r="N20" s="21" t="s">
        <v>1471</v>
      </c>
      <c r="O20" s="24">
        <v>0</v>
      </c>
      <c r="P20" s="24">
        <v>0</v>
      </c>
      <c r="Q20" s="24" t="s">
        <v>2866</v>
      </c>
      <c r="R20" s="24" t="s">
        <v>2867</v>
      </c>
      <c r="S20" s="147"/>
    </row>
    <row r="21" spans="1:19" ht="27" customHeight="1" x14ac:dyDescent="0.25">
      <c r="A21" s="75"/>
      <c r="B21" s="75">
        <v>13</v>
      </c>
      <c r="C21" s="24" t="s">
        <v>51</v>
      </c>
      <c r="D21" s="24" t="s">
        <v>207</v>
      </c>
      <c r="E21" s="24" t="s">
        <v>2872</v>
      </c>
      <c r="F21" s="24"/>
      <c r="G21" s="85" t="s">
        <v>284</v>
      </c>
      <c r="H21" s="21" t="s">
        <v>2873</v>
      </c>
      <c r="I21" s="105"/>
      <c r="J21" s="21" t="s">
        <v>2868</v>
      </c>
      <c r="K21" s="21" t="s">
        <v>2869</v>
      </c>
      <c r="L21" s="21" t="s">
        <v>1482</v>
      </c>
      <c r="M21" s="21" t="s">
        <v>2179</v>
      </c>
      <c r="N21" s="21" t="s">
        <v>1471</v>
      </c>
      <c r="O21" s="24">
        <v>0</v>
      </c>
      <c r="P21" s="24">
        <v>0</v>
      </c>
      <c r="Q21" s="24" t="s">
        <v>2866</v>
      </c>
      <c r="R21" s="24" t="s">
        <v>2867</v>
      </c>
      <c r="S21" s="147"/>
    </row>
    <row r="22" spans="1:19" ht="27" customHeight="1" x14ac:dyDescent="0.25">
      <c r="A22" s="75"/>
      <c r="B22" s="75">
        <v>14</v>
      </c>
      <c r="C22" s="24" t="s">
        <v>51</v>
      </c>
      <c r="D22" s="24" t="s">
        <v>207</v>
      </c>
      <c r="E22" s="24" t="s">
        <v>2872</v>
      </c>
      <c r="F22" s="24"/>
      <c r="G22" s="85" t="s">
        <v>131</v>
      </c>
      <c r="H22" s="21" t="s">
        <v>2239</v>
      </c>
      <c r="I22" s="105"/>
      <c r="J22" s="21" t="s">
        <v>2868</v>
      </c>
      <c r="K22" s="21" t="s">
        <v>2869</v>
      </c>
      <c r="L22" s="21" t="s">
        <v>1482</v>
      </c>
      <c r="M22" s="21" t="s">
        <v>2179</v>
      </c>
      <c r="N22" s="21" t="s">
        <v>1471</v>
      </c>
      <c r="O22" s="24">
        <v>0</v>
      </c>
      <c r="P22" s="24">
        <v>0</v>
      </c>
      <c r="Q22" s="24" t="s">
        <v>2866</v>
      </c>
      <c r="R22" s="24" t="s">
        <v>2867</v>
      </c>
      <c r="S22" s="147"/>
    </row>
    <row r="23" spans="1:19" ht="27" customHeight="1" x14ac:dyDescent="0.25">
      <c r="A23" s="75"/>
      <c r="B23" s="75">
        <v>15</v>
      </c>
      <c r="C23" s="24" t="s">
        <v>51</v>
      </c>
      <c r="D23" s="24" t="s">
        <v>207</v>
      </c>
      <c r="E23" s="24" t="s">
        <v>2874</v>
      </c>
      <c r="F23" s="24" t="s">
        <v>1468</v>
      </c>
      <c r="G23" s="85" t="s">
        <v>284</v>
      </c>
      <c r="H23" s="21" t="s">
        <v>2874</v>
      </c>
      <c r="I23" s="105"/>
      <c r="J23" s="21" t="s">
        <v>2868</v>
      </c>
      <c r="K23" s="21" t="s">
        <v>2869</v>
      </c>
      <c r="L23" s="21" t="s">
        <v>1482</v>
      </c>
      <c r="M23" s="21" t="s">
        <v>1575</v>
      </c>
      <c r="N23" s="21" t="s">
        <v>1471</v>
      </c>
      <c r="O23" s="24">
        <v>0</v>
      </c>
      <c r="P23" s="24">
        <v>0</v>
      </c>
      <c r="Q23" s="24" t="s">
        <v>2866</v>
      </c>
      <c r="R23" s="24" t="s">
        <v>2867</v>
      </c>
      <c r="S23" s="147"/>
    </row>
    <row r="24" spans="1:19" ht="27" customHeight="1" x14ac:dyDescent="0.25">
      <c r="A24" s="75"/>
      <c r="B24" s="75">
        <v>16</v>
      </c>
      <c r="C24" s="24" t="s">
        <v>51</v>
      </c>
      <c r="D24" s="24" t="s">
        <v>207</v>
      </c>
      <c r="E24" s="24" t="s">
        <v>2874</v>
      </c>
      <c r="F24" s="24" t="s">
        <v>1468</v>
      </c>
      <c r="G24" s="85" t="s">
        <v>131</v>
      </c>
      <c r="H24" s="21" t="s">
        <v>2240</v>
      </c>
      <c r="I24" s="105"/>
      <c r="J24" s="21" t="s">
        <v>2868</v>
      </c>
      <c r="K24" s="21" t="s">
        <v>2869</v>
      </c>
      <c r="L24" s="21" t="s">
        <v>1482</v>
      </c>
      <c r="M24" s="21" t="s">
        <v>1575</v>
      </c>
      <c r="N24" s="21" t="s">
        <v>1471</v>
      </c>
      <c r="O24" s="24">
        <v>0</v>
      </c>
      <c r="P24" s="24">
        <v>0</v>
      </c>
      <c r="Q24" s="24" t="s">
        <v>2866</v>
      </c>
      <c r="R24" s="24" t="s">
        <v>2867</v>
      </c>
      <c r="S24" s="147"/>
    </row>
    <row r="25" spans="1:19" ht="27" customHeight="1" x14ac:dyDescent="0.25">
      <c r="A25" s="75"/>
      <c r="B25" s="75">
        <v>17</v>
      </c>
      <c r="C25" s="24" t="s">
        <v>51</v>
      </c>
      <c r="D25" s="24" t="s">
        <v>207</v>
      </c>
      <c r="E25" s="24" t="s">
        <v>2875</v>
      </c>
      <c r="F25" s="24"/>
      <c r="G25" s="21"/>
      <c r="H25" s="21"/>
      <c r="I25" s="21" t="s">
        <v>1471</v>
      </c>
      <c r="J25" s="21"/>
      <c r="K25" s="21"/>
      <c r="L25" s="21" t="s">
        <v>1487</v>
      </c>
      <c r="M25" s="21" t="s">
        <v>1497</v>
      </c>
      <c r="N25" s="21" t="s">
        <v>1471</v>
      </c>
      <c r="O25" s="24">
        <v>0</v>
      </c>
      <c r="P25" s="24">
        <v>0</v>
      </c>
      <c r="Q25" s="24" t="s">
        <v>2866</v>
      </c>
      <c r="R25" s="24" t="s">
        <v>2867</v>
      </c>
      <c r="S25" s="147"/>
    </row>
    <row r="26" spans="1:19" ht="27" customHeight="1" x14ac:dyDescent="0.25">
      <c r="A26" s="75"/>
      <c r="B26" s="75">
        <v>19</v>
      </c>
      <c r="C26" s="24" t="s">
        <v>51</v>
      </c>
      <c r="D26" s="24" t="s">
        <v>207</v>
      </c>
      <c r="E26" s="24" t="s">
        <v>1561</v>
      </c>
      <c r="F26" s="24"/>
      <c r="G26" s="21"/>
      <c r="H26" s="21"/>
      <c r="I26" s="21" t="s">
        <v>1562</v>
      </c>
      <c r="J26" s="21"/>
      <c r="K26" s="21"/>
      <c r="L26" s="21" t="s">
        <v>1563</v>
      </c>
      <c r="M26" s="21" t="s">
        <v>1564</v>
      </c>
      <c r="N26" s="21" t="s">
        <v>1471</v>
      </c>
      <c r="O26" s="24">
        <v>0</v>
      </c>
      <c r="P26" s="24">
        <v>0</v>
      </c>
      <c r="Q26" s="24" t="s">
        <v>2866</v>
      </c>
      <c r="R26" s="24" t="s">
        <v>2867</v>
      </c>
      <c r="S26" s="147"/>
    </row>
  </sheetData>
  <autoFilter ref="B10:S26" xr:uid="{00000000-0001-0000-AD00-000000000000}"/>
  <mergeCells count="1">
    <mergeCell ref="C9:N9"/>
  </mergeCells>
  <conditionalFormatting sqref="E11:E13 E15 E17:E19 E21 E23 E25:E26">
    <cfRule type="duplicateValues" dxfId="1367" priority="9"/>
  </conditionalFormatting>
  <conditionalFormatting sqref="E14">
    <cfRule type="duplicateValues" dxfId="1366" priority="8"/>
  </conditionalFormatting>
  <conditionalFormatting sqref="E16">
    <cfRule type="duplicateValues" dxfId="1365" priority="7"/>
  </conditionalFormatting>
  <conditionalFormatting sqref="E20">
    <cfRule type="duplicateValues" dxfId="1364" priority="4"/>
  </conditionalFormatting>
  <conditionalFormatting sqref="E22">
    <cfRule type="duplicateValues" dxfId="1363" priority="3"/>
  </conditionalFormatting>
  <conditionalFormatting sqref="E24">
    <cfRule type="duplicateValues" dxfId="1362" priority="2"/>
  </conditionalFormatting>
  <hyperlinks>
    <hyperlink ref="G13" location="RCT051_INST_VALID!A1" display="RCT051_INST_VALID" xr:uid="{00000000-0004-0000-AD00-000000000000}"/>
    <hyperlink ref="G14" location="RCT041_RL_INSTR_ATIVOS_ADV!A1" display="RCT041_RL_INSTR_ATIVOS_ADV" xr:uid="{00000000-0004-0000-AD00-000001000000}"/>
    <hyperlink ref="G15" location="RCT051_INST_VALID!A1" display="RCT051_INST_VALID" xr:uid="{00000000-0004-0000-AD00-000002000000}"/>
    <hyperlink ref="G16" location="RCT041_RL_INSTR_ATIVOS_ADV!A1" display="RCT041_RL_INSTR_ATIVOS_ADV" xr:uid="{00000000-0004-0000-AD00-000003000000}"/>
    <hyperlink ref="G19" location="RCTX21_848_ORIG_DEST_REEST!A1" display="RCTX21_848_ORIG_DEST_REEST" xr:uid="{00000000-0004-0000-AD00-000004000000}"/>
    <hyperlink ref="G20" location="RCT041_RL_INSTR_ATIVOS_ADV!A1" display="RCT041_RL_INSTR_ATIVOS_ADV" xr:uid="{00000000-0004-0000-AD00-000005000000}"/>
    <hyperlink ref="G21" location="RCTX21_848_ORIG_DEST_REEST!A1" display="RCTX21_848_ORIG_DEST_REEST" xr:uid="{00000000-0004-0000-AD00-000006000000}"/>
    <hyperlink ref="G22" location="RCT041_RL_INSTR_ATIVOS_ADV!A1" display="RCT041_RL_INSTR_ATIVOS_ADV" xr:uid="{00000000-0004-0000-AD00-000007000000}"/>
    <hyperlink ref="G23" location="RCTX21_848_ORIG_DEST_REEST!A1" display="RCTX21_848_ORIG_DEST_REEST" xr:uid="{00000000-0004-0000-AD00-000008000000}"/>
    <hyperlink ref="G24" location="RCT041_RL_INSTR_ATIVOS_ADV!A1" display="RCT041_RL_INSTR_ATIVOS_ADV" xr:uid="{00000000-0004-0000-AD00-000009000000}"/>
    <hyperlink ref="B6" location="Variáveis!A1" display="Variáveis" xr:uid="{00000000-0004-0000-AD00-00000A000000}"/>
    <hyperlink ref="C6" location="'Índice de Tabelas'!A1" display="Índice de Tabelas" xr:uid="{00000000-0004-0000-AD00-00000B000000}"/>
    <hyperlink ref="D6" location="'Manual de Instrução'!A1" display="Manual de Instrução" xr:uid="{00000000-0004-0000-AD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01" r:id="rId4" name="Button 1">
              <controlPr defaultSize="0" print="0" autoFill="0" autoPict="0" macro="[0]!ReturnToPrevSheet">
                <anchor moveWithCells="1" sizeWithCells="1">
                  <from>
                    <xdr:col>4</xdr:col>
                    <xdr:colOff>0</xdr:colOff>
                    <xdr:row>3</xdr:row>
                    <xdr:rowOff>0</xdr:rowOff>
                  </from>
                  <to>
                    <xdr:col>5</xdr:col>
                    <xdr:colOff>259080</xdr:colOff>
                    <xdr:row>4</xdr:row>
                    <xdr:rowOff>182880</xdr:rowOff>
                  </to>
                </anchor>
              </controlPr>
            </control>
          </mc:Choice>
        </mc:AlternateContent>
        <mc:AlternateContent xmlns:mc="http://schemas.openxmlformats.org/markup-compatibility/2006">
          <mc:Choice Requires="x14">
            <control shapeId="307202" r:id="rId5" name="Remover Filtros">
              <controlPr defaultSize="0" print="0" autoFill="0" autoPict="0" macro="[0]!RemoveFilters">
                <anchor moveWithCells="1" sizeWithCells="1">
                  <from>
                    <xdr:col>6</xdr:col>
                    <xdr:colOff>106680</xdr:colOff>
                    <xdr:row>3</xdr:row>
                    <xdr:rowOff>7620</xdr:rowOff>
                  </from>
                  <to>
                    <xdr:col>6</xdr:col>
                    <xdr:colOff>2125980</xdr:colOff>
                    <xdr:row>4</xdr:row>
                    <xdr:rowOff>182880</xdr:rowOff>
                  </to>
                </anchor>
              </controlPr>
            </control>
          </mc:Choice>
        </mc:AlternateContent>
      </controls>
    </mc:Choice>
  </mc:AlternateContent>
</worksheet>
</file>

<file path=xl/worksheets/sheet1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Sheet251"/>
  <dimension ref="A1:R21"/>
  <sheetViews>
    <sheetView zoomScale="73" workbookViewId="0">
      <pane xSplit="5" ySplit="10" topLeftCell="F11" activePane="bottomRight" state="frozen"/>
      <selection pane="topRight" activeCell="F1" sqref="F1"/>
      <selection pane="bottomLeft" activeCell="A18" sqref="A18"/>
      <selection pane="bottomRight" activeCell="B10" sqref="B10:R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208</v>
      </c>
      <c r="E11" s="24" t="s">
        <v>1456</v>
      </c>
      <c r="F11" s="24" t="s">
        <v>2188</v>
      </c>
      <c r="G11" s="65"/>
      <c r="H11" s="21"/>
      <c r="I11" s="21" t="s">
        <v>1890</v>
      </c>
      <c r="J11" s="24"/>
      <c r="K11" s="21" t="s">
        <v>1458</v>
      </c>
      <c r="L11" s="21" t="s">
        <v>1459</v>
      </c>
      <c r="M11" s="21" t="s">
        <v>1471</v>
      </c>
      <c r="N11" s="24">
        <v>0</v>
      </c>
      <c r="O11" s="73">
        <v>0</v>
      </c>
      <c r="P11" s="73"/>
      <c r="Q11" s="24" t="s">
        <v>2876</v>
      </c>
      <c r="R11" s="147"/>
    </row>
    <row r="12" spans="1:18" ht="27" customHeight="1" x14ac:dyDescent="0.25">
      <c r="A12" s="75"/>
      <c r="B12" s="75">
        <v>2</v>
      </c>
      <c r="C12" s="24" t="s">
        <v>51</v>
      </c>
      <c r="D12" s="24" t="s">
        <v>208</v>
      </c>
      <c r="E12" s="24" t="s">
        <v>2519</v>
      </c>
      <c r="F12" s="24" t="s">
        <v>2188</v>
      </c>
      <c r="G12" s="21"/>
      <c r="H12" s="21"/>
      <c r="I12" s="22" t="s">
        <v>2877</v>
      </c>
      <c r="J12" s="24"/>
      <c r="K12" s="21" t="s">
        <v>1482</v>
      </c>
      <c r="L12" s="21" t="s">
        <v>1704</v>
      </c>
      <c r="M12" s="21" t="s">
        <v>1471</v>
      </c>
      <c r="N12" s="24">
        <v>0</v>
      </c>
      <c r="O12" s="24">
        <v>0</v>
      </c>
      <c r="P12" s="24"/>
      <c r="Q12" s="24" t="s">
        <v>2876</v>
      </c>
      <c r="R12" s="147"/>
    </row>
    <row r="13" spans="1:18" ht="27" customHeight="1" x14ac:dyDescent="0.25">
      <c r="A13" s="75"/>
      <c r="B13" s="75">
        <v>3</v>
      </c>
      <c r="C13" s="24" t="s">
        <v>51</v>
      </c>
      <c r="D13" s="24" t="s">
        <v>208</v>
      </c>
      <c r="E13" s="24" t="s">
        <v>2456</v>
      </c>
      <c r="F13" s="24" t="s">
        <v>2188</v>
      </c>
      <c r="G13" s="85" t="s">
        <v>120</v>
      </c>
      <c r="H13" s="21" t="s">
        <v>1463</v>
      </c>
      <c r="I13" s="22" t="s">
        <v>1463</v>
      </c>
      <c r="J13" s="24" t="s">
        <v>2878</v>
      </c>
      <c r="K13" s="21" t="s">
        <v>1482</v>
      </c>
      <c r="L13" s="21" t="s">
        <v>2179</v>
      </c>
      <c r="M13" s="21" t="s">
        <v>1471</v>
      </c>
      <c r="N13" s="24">
        <v>0</v>
      </c>
      <c r="O13" s="24">
        <v>0</v>
      </c>
      <c r="P13" s="24"/>
      <c r="Q13" s="24" t="s">
        <v>2876</v>
      </c>
      <c r="R13" s="147"/>
    </row>
    <row r="14" spans="1:18" ht="27" customHeight="1" x14ac:dyDescent="0.25">
      <c r="A14" s="75"/>
      <c r="B14" s="75">
        <v>4</v>
      </c>
      <c r="C14" s="24" t="s">
        <v>51</v>
      </c>
      <c r="D14" s="24" t="s">
        <v>208</v>
      </c>
      <c r="E14" s="24" t="s">
        <v>2458</v>
      </c>
      <c r="F14" s="24" t="s">
        <v>2188</v>
      </c>
      <c r="G14" s="85" t="s">
        <v>120</v>
      </c>
      <c r="H14" s="21" t="s">
        <v>1467</v>
      </c>
      <c r="I14" s="22" t="s">
        <v>1467</v>
      </c>
      <c r="J14" s="24" t="s">
        <v>2878</v>
      </c>
      <c r="K14" s="21" t="s">
        <v>1482</v>
      </c>
      <c r="L14" s="21" t="s">
        <v>2179</v>
      </c>
      <c r="M14" s="21" t="s">
        <v>1471</v>
      </c>
      <c r="N14" s="24">
        <v>0</v>
      </c>
      <c r="O14" s="24">
        <v>0</v>
      </c>
      <c r="P14" s="24"/>
      <c r="Q14" s="24" t="s">
        <v>2876</v>
      </c>
      <c r="R14" s="147"/>
    </row>
    <row r="15" spans="1:18" ht="27" customHeight="1" x14ac:dyDescent="0.25">
      <c r="A15" s="75"/>
      <c r="B15" s="75">
        <v>5</v>
      </c>
      <c r="C15" s="24" t="s">
        <v>51</v>
      </c>
      <c r="D15" s="24" t="s">
        <v>208</v>
      </c>
      <c r="E15" s="24" t="s">
        <v>2180</v>
      </c>
      <c r="F15" s="24" t="s">
        <v>2188</v>
      </c>
      <c r="G15" s="85" t="s">
        <v>120</v>
      </c>
      <c r="H15" s="21" t="s">
        <v>2180</v>
      </c>
      <c r="I15" s="22" t="s">
        <v>2180</v>
      </c>
      <c r="J15" s="24" t="s">
        <v>2878</v>
      </c>
      <c r="K15" s="21" t="s">
        <v>1482</v>
      </c>
      <c r="L15" s="21" t="s">
        <v>1555</v>
      </c>
      <c r="M15" s="21" t="s">
        <v>1471</v>
      </c>
      <c r="N15" s="24">
        <v>0</v>
      </c>
      <c r="O15" s="24">
        <v>0</v>
      </c>
      <c r="P15" s="24"/>
      <c r="Q15" s="24" t="s">
        <v>2876</v>
      </c>
      <c r="R15" s="147"/>
    </row>
    <row r="16" spans="1:18" ht="27" customHeight="1" x14ac:dyDescent="0.25">
      <c r="A16" s="75"/>
      <c r="B16" s="75">
        <v>6</v>
      </c>
      <c r="C16" s="24" t="s">
        <v>51</v>
      </c>
      <c r="D16" s="24" t="s">
        <v>208</v>
      </c>
      <c r="E16" s="24" t="s">
        <v>2182</v>
      </c>
      <c r="F16" s="24" t="s">
        <v>2188</v>
      </c>
      <c r="G16" s="85" t="s">
        <v>120</v>
      </c>
      <c r="H16" s="21" t="s">
        <v>2182</v>
      </c>
      <c r="I16" s="22" t="s">
        <v>2182</v>
      </c>
      <c r="J16" s="24" t="s">
        <v>2878</v>
      </c>
      <c r="K16" s="21" t="s">
        <v>1482</v>
      </c>
      <c r="L16" s="21" t="s">
        <v>2480</v>
      </c>
      <c r="M16" s="21" t="s">
        <v>1471</v>
      </c>
      <c r="N16" s="24">
        <v>0</v>
      </c>
      <c r="O16" s="24">
        <v>0</v>
      </c>
      <c r="P16" s="24"/>
      <c r="Q16" s="24" t="s">
        <v>2876</v>
      </c>
      <c r="R16" s="147"/>
    </row>
    <row r="17" spans="1:18" ht="27" customHeight="1" x14ac:dyDescent="0.25">
      <c r="A17" s="75"/>
      <c r="B17" s="75">
        <v>7</v>
      </c>
      <c r="C17" s="24" t="s">
        <v>51</v>
      </c>
      <c r="D17" s="24" t="s">
        <v>208</v>
      </c>
      <c r="E17" s="24" t="s">
        <v>2870</v>
      </c>
      <c r="F17" s="24" t="s">
        <v>2188</v>
      </c>
      <c r="G17" s="21"/>
      <c r="H17" s="21"/>
      <c r="I17" s="22" t="s">
        <v>2879</v>
      </c>
      <c r="J17" s="24" t="s">
        <v>2878</v>
      </c>
      <c r="K17" s="21" t="s">
        <v>1482</v>
      </c>
      <c r="L17" s="21" t="s">
        <v>2179</v>
      </c>
      <c r="M17" s="21" t="s">
        <v>1471</v>
      </c>
      <c r="N17" s="24">
        <v>0</v>
      </c>
      <c r="O17" s="24">
        <v>0</v>
      </c>
      <c r="P17" s="24"/>
      <c r="Q17" s="24" t="s">
        <v>2876</v>
      </c>
      <c r="R17" s="147"/>
    </row>
    <row r="18" spans="1:18" ht="27" customHeight="1" x14ac:dyDescent="0.25">
      <c r="A18" s="75"/>
      <c r="B18" s="75">
        <v>8</v>
      </c>
      <c r="C18" s="24" t="s">
        <v>51</v>
      </c>
      <c r="D18" s="24" t="s">
        <v>208</v>
      </c>
      <c r="E18" s="24" t="s">
        <v>2872</v>
      </c>
      <c r="F18" s="24" t="s">
        <v>2188</v>
      </c>
      <c r="G18" s="21"/>
      <c r="H18" s="21"/>
      <c r="I18" s="22" t="s">
        <v>2880</v>
      </c>
      <c r="J18" s="24" t="s">
        <v>2878</v>
      </c>
      <c r="K18" s="21" t="s">
        <v>1482</v>
      </c>
      <c r="L18" s="21" t="s">
        <v>2179</v>
      </c>
      <c r="M18" s="21" t="s">
        <v>1471</v>
      </c>
      <c r="N18" s="24">
        <v>0</v>
      </c>
      <c r="O18" s="24">
        <v>0</v>
      </c>
      <c r="P18" s="24"/>
      <c r="Q18" s="24" t="s">
        <v>2876</v>
      </c>
      <c r="R18" s="147"/>
    </row>
    <row r="19" spans="1:18" ht="27" customHeight="1" x14ac:dyDescent="0.25">
      <c r="A19" s="75"/>
      <c r="B19" s="75">
        <v>9</v>
      </c>
      <c r="C19" s="24" t="s">
        <v>51</v>
      </c>
      <c r="D19" s="24" t="s">
        <v>208</v>
      </c>
      <c r="E19" s="24" t="s">
        <v>2874</v>
      </c>
      <c r="F19" s="24" t="s">
        <v>2188</v>
      </c>
      <c r="G19" s="85" t="s">
        <v>120</v>
      </c>
      <c r="H19" s="21" t="s">
        <v>2176</v>
      </c>
      <c r="I19" s="22"/>
      <c r="J19" s="24" t="s">
        <v>2878</v>
      </c>
      <c r="K19" s="21" t="s">
        <v>1482</v>
      </c>
      <c r="L19" s="21" t="s">
        <v>1575</v>
      </c>
      <c r="M19" s="21" t="s">
        <v>1471</v>
      </c>
      <c r="N19" s="24">
        <v>0</v>
      </c>
      <c r="O19" s="24">
        <v>0</v>
      </c>
      <c r="P19" s="24"/>
      <c r="Q19" s="24" t="s">
        <v>2876</v>
      </c>
      <c r="R19" s="147"/>
    </row>
    <row r="20" spans="1:18" ht="27" customHeight="1" x14ac:dyDescent="0.25">
      <c r="A20" s="75"/>
      <c r="B20" s="75">
        <v>10</v>
      </c>
      <c r="C20" s="24" t="s">
        <v>51</v>
      </c>
      <c r="D20" s="24" t="s">
        <v>208</v>
      </c>
      <c r="E20" s="24" t="s">
        <v>2875</v>
      </c>
      <c r="F20" s="24" t="s">
        <v>2188</v>
      </c>
      <c r="G20" s="85" t="s">
        <v>120</v>
      </c>
      <c r="H20" s="21" t="s">
        <v>2174</v>
      </c>
      <c r="I20" s="22" t="s">
        <v>2174</v>
      </c>
      <c r="J20" s="24" t="s">
        <v>2878</v>
      </c>
      <c r="K20" s="21" t="s">
        <v>1487</v>
      </c>
      <c r="L20" s="21" t="s">
        <v>1497</v>
      </c>
      <c r="M20" s="21" t="s">
        <v>1471</v>
      </c>
      <c r="N20" s="24">
        <v>0</v>
      </c>
      <c r="O20" s="24">
        <v>0</v>
      </c>
      <c r="P20" s="24"/>
      <c r="Q20" s="24" t="s">
        <v>2876</v>
      </c>
      <c r="R20" s="147"/>
    </row>
    <row r="21" spans="1:18" ht="27" customHeight="1" x14ac:dyDescent="0.25">
      <c r="A21" s="75"/>
      <c r="B21" s="75">
        <v>11</v>
      </c>
      <c r="C21" s="24" t="s">
        <v>51</v>
      </c>
      <c r="D21" s="24" t="s">
        <v>208</v>
      </c>
      <c r="E21" s="24" t="s">
        <v>1561</v>
      </c>
      <c r="F21" s="24" t="s">
        <v>2188</v>
      </c>
      <c r="G21" s="21"/>
      <c r="H21" s="21"/>
      <c r="I21" s="21" t="s">
        <v>1562</v>
      </c>
      <c r="J21" s="24"/>
      <c r="K21" s="21" t="s">
        <v>1563</v>
      </c>
      <c r="L21" s="21" t="s">
        <v>1564</v>
      </c>
      <c r="M21" s="21" t="s">
        <v>1471</v>
      </c>
      <c r="N21" s="24">
        <v>0</v>
      </c>
      <c r="O21" s="24">
        <v>0</v>
      </c>
      <c r="P21" s="24"/>
      <c r="Q21" s="24" t="s">
        <v>2876</v>
      </c>
      <c r="R21" s="147"/>
    </row>
  </sheetData>
  <autoFilter ref="B10:R21" xr:uid="{00000000-0001-0000-AE00-000000000000}"/>
  <mergeCells count="1">
    <mergeCell ref="C9:M9"/>
  </mergeCells>
  <conditionalFormatting sqref="E11:E21">
    <cfRule type="duplicateValues" dxfId="1361" priority="1"/>
  </conditionalFormatting>
  <hyperlinks>
    <hyperlink ref="G13" location="RCT032_VENDAS_CARTEIRA!A1" display="RCT032_VENDAS_CARTEIRA" xr:uid="{00000000-0004-0000-AE00-000000000000}"/>
    <hyperlink ref="G14" location="RCT032_VENDAS_CARTEIRA!A1" display="RCT032_VENDAS_CARTEIRA" xr:uid="{00000000-0004-0000-AE00-000001000000}"/>
    <hyperlink ref="G15" location="RCT032_VENDAS_CARTEIRA!A1" display="RCT032_VENDAS_CARTEIRA" xr:uid="{00000000-0004-0000-AE00-000002000000}"/>
    <hyperlink ref="G16" location="RCT032_VENDAS_CARTEIRA!A1" display="RCT032_VENDAS_CARTEIRA" xr:uid="{00000000-0004-0000-AE00-000003000000}"/>
    <hyperlink ref="G19" location="RCT032_VENDAS_CARTEIRA!A1" display="RCT032_VENDAS_CARTEIRA" xr:uid="{00000000-0004-0000-AE00-000004000000}"/>
    <hyperlink ref="G20" location="RCT032_VENDAS_CARTEIRA!A1" display="RCT032_VENDAS_CARTEIRA" xr:uid="{00000000-0004-0000-AE00-000005000000}"/>
    <hyperlink ref="B6" location="Variáveis!A1" display="Variáveis" xr:uid="{00000000-0004-0000-AE00-000006000000}"/>
    <hyperlink ref="C6" location="'Índice de Tabelas'!A1" display="Índice de Tabelas" xr:uid="{00000000-0004-0000-AE00-000007000000}"/>
    <hyperlink ref="D6" location="'Manual de Instrução'!A1" display="Manual de Instrução" xr:uid="{00000000-0004-0000-AE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08226" r:id="rId5" name="Remover Filtros">
              <controlPr defaultSize="0" print="0" autoFill="0" autoPict="0" macro="[0]!RemoveFilters">
                <anchor moveWithCells="1" sizeWithCells="1">
                  <from>
                    <xdr:col>5</xdr:col>
                    <xdr:colOff>2087880</xdr:colOff>
                    <xdr:row>3</xdr:row>
                    <xdr:rowOff>0</xdr:rowOff>
                  </from>
                  <to>
                    <xdr:col>6</xdr:col>
                    <xdr:colOff>2019300</xdr:colOff>
                    <xdr:row>4</xdr:row>
                    <xdr:rowOff>182880</xdr:rowOff>
                  </to>
                </anchor>
              </controlPr>
            </control>
          </mc:Choice>
        </mc:AlternateContent>
      </controls>
    </mc:Choice>
  </mc:AlternateContent>
</worksheet>
</file>

<file path=xl/worksheets/sheet1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253"/>
  <dimension ref="A1:S31"/>
  <sheetViews>
    <sheetView zoomScale="80" workbookViewId="0">
      <pane xSplit="5" ySplit="10" topLeftCell="F11" activePane="bottomRight" state="frozen"/>
      <selection pane="topRight" activeCell="F1" sqref="F1"/>
      <selection pane="bottomLeft" activeCell="A18" sqref="A18"/>
      <selection pane="bottomRight" activeCell="B10" sqref="B10:S3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09765625" style="27" customWidth="1"/>
    <col min="5" max="5" width="23.59765625" style="27" customWidth="1"/>
    <col min="6" max="6" width="27.3984375" style="27" customWidth="1"/>
    <col min="7" max="7" width="31.59765625" style="27" bestFit="1"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209</v>
      </c>
      <c r="E11" s="24" t="s">
        <v>1456</v>
      </c>
      <c r="F11" s="24" t="s">
        <v>2188</v>
      </c>
      <c r="G11" s="245" t="s">
        <v>210</v>
      </c>
      <c r="H11" s="21"/>
      <c r="I11" s="21"/>
      <c r="J11" s="21"/>
      <c r="K11" s="21" t="s">
        <v>2881</v>
      </c>
      <c r="L11" s="21" t="s">
        <v>1458</v>
      </c>
      <c r="M11" s="21" t="s">
        <v>1459</v>
      </c>
      <c r="N11" s="21" t="s">
        <v>1471</v>
      </c>
      <c r="O11" s="24">
        <v>0</v>
      </c>
      <c r="P11" s="73">
        <v>0</v>
      </c>
      <c r="Q11" s="21" t="s">
        <v>2882</v>
      </c>
      <c r="R11" s="24" t="s">
        <v>2883</v>
      </c>
      <c r="S11" s="147"/>
    </row>
    <row r="12" spans="1:19" ht="27" customHeight="1" x14ac:dyDescent="0.2">
      <c r="A12" s="143"/>
      <c r="B12" s="75">
        <v>2</v>
      </c>
      <c r="C12" s="24" t="s">
        <v>51</v>
      </c>
      <c r="D12" s="24" t="s">
        <v>209</v>
      </c>
      <c r="E12" s="24" t="s">
        <v>2519</v>
      </c>
      <c r="F12" s="24" t="s">
        <v>2188</v>
      </c>
      <c r="G12" s="85" t="s">
        <v>210</v>
      </c>
      <c r="H12" s="21"/>
      <c r="I12" s="21"/>
      <c r="J12" s="21"/>
      <c r="K12" s="21" t="s">
        <v>2881</v>
      </c>
      <c r="L12" s="21" t="s">
        <v>1482</v>
      </c>
      <c r="M12" s="21" t="s">
        <v>1704</v>
      </c>
      <c r="N12" s="21" t="s">
        <v>1471</v>
      </c>
      <c r="O12" s="21">
        <v>0</v>
      </c>
      <c r="P12" s="21">
        <v>0</v>
      </c>
      <c r="Q12" s="21" t="s">
        <v>2882</v>
      </c>
      <c r="R12" s="21" t="s">
        <v>2883</v>
      </c>
      <c r="S12" s="191"/>
    </row>
    <row r="13" spans="1:19" ht="27" customHeight="1" x14ac:dyDescent="0.2">
      <c r="A13" s="143"/>
      <c r="B13" s="75">
        <v>3</v>
      </c>
      <c r="C13" s="24" t="s">
        <v>51</v>
      </c>
      <c r="D13" s="24" t="s">
        <v>209</v>
      </c>
      <c r="E13" s="24" t="s">
        <v>2456</v>
      </c>
      <c r="F13" s="24" t="s">
        <v>2188</v>
      </c>
      <c r="G13" s="85" t="s">
        <v>210</v>
      </c>
      <c r="H13" s="21"/>
      <c r="I13" s="21"/>
      <c r="J13" s="21"/>
      <c r="K13" s="21" t="s">
        <v>2881</v>
      </c>
      <c r="L13" s="21" t="s">
        <v>1482</v>
      </c>
      <c r="M13" s="21" t="s">
        <v>2179</v>
      </c>
      <c r="N13" s="21" t="s">
        <v>1471</v>
      </c>
      <c r="O13" s="21">
        <v>0</v>
      </c>
      <c r="P13" s="21">
        <v>0</v>
      </c>
      <c r="Q13" s="21" t="s">
        <v>2882</v>
      </c>
      <c r="R13" s="21" t="s">
        <v>2883</v>
      </c>
      <c r="S13" s="191"/>
    </row>
    <row r="14" spans="1:19" ht="27" customHeight="1" x14ac:dyDescent="0.2">
      <c r="A14" s="143"/>
      <c r="B14" s="75">
        <v>4</v>
      </c>
      <c r="C14" s="24" t="s">
        <v>51</v>
      </c>
      <c r="D14" s="24" t="s">
        <v>209</v>
      </c>
      <c r="E14" s="24" t="s">
        <v>2458</v>
      </c>
      <c r="F14" s="24" t="s">
        <v>2188</v>
      </c>
      <c r="G14" s="85" t="s">
        <v>210</v>
      </c>
      <c r="H14" s="21"/>
      <c r="I14" s="21"/>
      <c r="J14" s="21"/>
      <c r="K14" s="21" t="s">
        <v>2881</v>
      </c>
      <c r="L14" s="21" t="s">
        <v>1482</v>
      </c>
      <c r="M14" s="21" t="s">
        <v>2179</v>
      </c>
      <c r="N14" s="21" t="s">
        <v>1471</v>
      </c>
      <c r="O14" s="21">
        <v>0</v>
      </c>
      <c r="P14" s="21">
        <v>0</v>
      </c>
      <c r="Q14" s="21" t="s">
        <v>2882</v>
      </c>
      <c r="R14" s="21" t="s">
        <v>2883</v>
      </c>
      <c r="S14" s="191"/>
    </row>
    <row r="15" spans="1:19" ht="27" customHeight="1" x14ac:dyDescent="0.2">
      <c r="A15" s="143"/>
      <c r="B15" s="75">
        <v>5</v>
      </c>
      <c r="C15" s="24" t="s">
        <v>51</v>
      </c>
      <c r="D15" s="24" t="s">
        <v>209</v>
      </c>
      <c r="E15" s="24" t="s">
        <v>2180</v>
      </c>
      <c r="F15" s="24" t="s">
        <v>2188</v>
      </c>
      <c r="G15" s="85" t="s">
        <v>210</v>
      </c>
      <c r="H15" s="21"/>
      <c r="I15" s="21"/>
      <c r="J15" s="21"/>
      <c r="K15" s="21" t="s">
        <v>2881</v>
      </c>
      <c r="L15" s="21" t="s">
        <v>1482</v>
      </c>
      <c r="M15" s="21" t="s">
        <v>1555</v>
      </c>
      <c r="N15" s="21" t="s">
        <v>1471</v>
      </c>
      <c r="O15" s="21">
        <v>0</v>
      </c>
      <c r="P15" s="21">
        <v>0</v>
      </c>
      <c r="Q15" s="21" t="s">
        <v>2882</v>
      </c>
      <c r="R15" s="21" t="s">
        <v>2883</v>
      </c>
      <c r="S15" s="191"/>
    </row>
    <row r="16" spans="1:19" ht="27" customHeight="1" x14ac:dyDescent="0.2">
      <c r="A16" s="143"/>
      <c r="B16" s="75">
        <v>6</v>
      </c>
      <c r="C16" s="24" t="s">
        <v>51</v>
      </c>
      <c r="D16" s="24" t="s">
        <v>209</v>
      </c>
      <c r="E16" s="24" t="s">
        <v>2182</v>
      </c>
      <c r="F16" s="24" t="s">
        <v>2188</v>
      </c>
      <c r="G16" s="85" t="s">
        <v>210</v>
      </c>
      <c r="H16" s="21"/>
      <c r="I16" s="21"/>
      <c r="J16" s="21"/>
      <c r="K16" s="21" t="s">
        <v>2881</v>
      </c>
      <c r="L16" s="21" t="s">
        <v>1482</v>
      </c>
      <c r="M16" s="21" t="s">
        <v>2480</v>
      </c>
      <c r="N16" s="21" t="s">
        <v>1471</v>
      </c>
      <c r="O16" s="24">
        <v>0</v>
      </c>
      <c r="P16" s="24">
        <v>0</v>
      </c>
      <c r="Q16" s="21" t="s">
        <v>2882</v>
      </c>
      <c r="R16" s="24" t="s">
        <v>2883</v>
      </c>
      <c r="S16" s="147"/>
    </row>
    <row r="17" spans="1:19" ht="27" customHeight="1" x14ac:dyDescent="0.25">
      <c r="A17" s="247"/>
      <c r="B17" s="75">
        <v>7</v>
      </c>
      <c r="C17" s="24" t="s">
        <v>51</v>
      </c>
      <c r="D17" s="24" t="s">
        <v>209</v>
      </c>
      <c r="E17" s="24" t="s">
        <v>2884</v>
      </c>
      <c r="F17" s="24" t="s">
        <v>2188</v>
      </c>
      <c r="G17" s="85" t="s">
        <v>210</v>
      </c>
      <c r="H17" s="21"/>
      <c r="I17" s="21"/>
      <c r="J17" s="21"/>
      <c r="K17" s="21" t="s">
        <v>2881</v>
      </c>
      <c r="L17" s="21" t="s">
        <v>1482</v>
      </c>
      <c r="M17" s="21" t="s">
        <v>1575</v>
      </c>
      <c r="N17" s="21" t="s">
        <v>1471</v>
      </c>
      <c r="O17" s="21">
        <v>0</v>
      </c>
      <c r="P17" s="21">
        <v>0</v>
      </c>
      <c r="Q17" s="21" t="s">
        <v>2882</v>
      </c>
      <c r="R17" s="21" t="s">
        <v>2883</v>
      </c>
      <c r="S17" s="191"/>
    </row>
    <row r="18" spans="1:19" ht="27" customHeight="1" x14ac:dyDescent="0.2">
      <c r="A18" s="143"/>
      <c r="B18" s="75">
        <v>8</v>
      </c>
      <c r="C18" s="24" t="s">
        <v>51</v>
      </c>
      <c r="D18" s="24" t="s">
        <v>209</v>
      </c>
      <c r="E18" s="24" t="s">
        <v>1561</v>
      </c>
      <c r="F18" s="24" t="s">
        <v>2188</v>
      </c>
      <c r="G18" s="85" t="s">
        <v>210</v>
      </c>
      <c r="H18" s="21"/>
      <c r="I18" s="21"/>
      <c r="J18" s="21"/>
      <c r="K18" s="21" t="s">
        <v>2881</v>
      </c>
      <c r="L18" s="21" t="s">
        <v>1563</v>
      </c>
      <c r="M18" s="21" t="s">
        <v>1564</v>
      </c>
      <c r="N18" s="21" t="s">
        <v>1471</v>
      </c>
      <c r="O18" s="24">
        <v>0</v>
      </c>
      <c r="P18" s="24">
        <v>0</v>
      </c>
      <c r="Q18" s="21" t="s">
        <v>2882</v>
      </c>
      <c r="R18" s="24" t="s">
        <v>2883</v>
      </c>
      <c r="S18" s="24"/>
    </row>
    <row r="19" spans="1:19" ht="27" customHeight="1" x14ac:dyDescent="0.25">
      <c r="A19" s="75"/>
      <c r="B19" s="75">
        <v>1</v>
      </c>
      <c r="C19" s="24" t="s">
        <v>51</v>
      </c>
      <c r="D19" s="24" t="s">
        <v>209</v>
      </c>
      <c r="E19" s="24" t="s">
        <v>2456</v>
      </c>
      <c r="F19" s="24"/>
      <c r="G19" s="85" t="s">
        <v>488</v>
      </c>
      <c r="H19" s="21"/>
      <c r="I19" s="82" t="s">
        <v>2885</v>
      </c>
      <c r="J19" s="21" t="s">
        <v>2886</v>
      </c>
      <c r="K19" s="21"/>
      <c r="L19" s="21" t="s">
        <v>1482</v>
      </c>
      <c r="M19" s="21" t="s">
        <v>2179</v>
      </c>
      <c r="N19" s="21" t="s">
        <v>1471</v>
      </c>
      <c r="O19" s="21">
        <v>0</v>
      </c>
      <c r="P19" s="21">
        <v>0</v>
      </c>
      <c r="Q19" s="21" t="s">
        <v>2882</v>
      </c>
      <c r="R19" s="21" t="s">
        <v>2883</v>
      </c>
      <c r="S19" s="21"/>
    </row>
    <row r="20" spans="1:19" ht="27" customHeight="1" x14ac:dyDescent="0.25">
      <c r="A20" s="75"/>
      <c r="B20" s="75">
        <v>2</v>
      </c>
      <c r="C20" s="24" t="s">
        <v>51</v>
      </c>
      <c r="D20" s="24" t="s">
        <v>209</v>
      </c>
      <c r="E20" s="24" t="s">
        <v>2458</v>
      </c>
      <c r="F20" s="24"/>
      <c r="G20" s="85" t="s">
        <v>488</v>
      </c>
      <c r="H20" s="21"/>
      <c r="I20" s="82" t="s">
        <v>2887</v>
      </c>
      <c r="J20" s="21" t="s">
        <v>2886</v>
      </c>
      <c r="K20" s="21"/>
      <c r="L20" s="21" t="s">
        <v>1482</v>
      </c>
      <c r="M20" s="21" t="s">
        <v>2179</v>
      </c>
      <c r="N20" s="21" t="s">
        <v>1471</v>
      </c>
      <c r="O20" s="21">
        <v>0</v>
      </c>
      <c r="P20" s="21">
        <v>0</v>
      </c>
      <c r="Q20" s="21" t="s">
        <v>2882</v>
      </c>
      <c r="R20" s="21" t="s">
        <v>2883</v>
      </c>
      <c r="S20" s="21"/>
    </row>
    <row r="21" spans="1:19" ht="27" customHeight="1" x14ac:dyDescent="0.25">
      <c r="A21" s="75"/>
      <c r="B21" s="75">
        <v>3</v>
      </c>
      <c r="C21" s="24" t="s">
        <v>51</v>
      </c>
      <c r="D21" s="24" t="s">
        <v>209</v>
      </c>
      <c r="E21" s="24" t="s">
        <v>2180</v>
      </c>
      <c r="F21" s="24"/>
      <c r="G21" s="85" t="s">
        <v>490</v>
      </c>
      <c r="H21" s="21"/>
      <c r="I21" s="82" t="s">
        <v>2888</v>
      </c>
      <c r="J21" s="21" t="s">
        <v>2886</v>
      </c>
      <c r="K21" s="21"/>
      <c r="L21" s="21" t="s">
        <v>1482</v>
      </c>
      <c r="M21" s="21" t="s">
        <v>1555</v>
      </c>
      <c r="N21" s="21" t="s">
        <v>1471</v>
      </c>
      <c r="O21" s="21">
        <v>0</v>
      </c>
      <c r="P21" s="21">
        <v>0</v>
      </c>
      <c r="Q21" s="21" t="s">
        <v>2882</v>
      </c>
      <c r="R21" s="21" t="s">
        <v>2883</v>
      </c>
      <c r="S21" s="21"/>
    </row>
    <row r="22" spans="1:19" ht="27" customHeight="1" x14ac:dyDescent="0.25">
      <c r="A22" s="75"/>
      <c r="B22" s="75">
        <v>4</v>
      </c>
      <c r="C22" s="24" t="s">
        <v>51</v>
      </c>
      <c r="D22" s="24" t="s">
        <v>209</v>
      </c>
      <c r="E22" s="24" t="s">
        <v>2182</v>
      </c>
      <c r="F22" s="24"/>
      <c r="G22" s="85" t="s">
        <v>490</v>
      </c>
      <c r="H22" s="21"/>
      <c r="I22" s="21" t="s">
        <v>2889</v>
      </c>
      <c r="J22" s="21" t="s">
        <v>2886</v>
      </c>
      <c r="K22" s="21"/>
      <c r="L22" s="21" t="s">
        <v>1482</v>
      </c>
      <c r="M22" s="21" t="s">
        <v>2480</v>
      </c>
      <c r="N22" s="21" t="s">
        <v>1471</v>
      </c>
      <c r="O22" s="24">
        <v>0</v>
      </c>
      <c r="P22" s="24">
        <v>0</v>
      </c>
      <c r="Q22" s="21" t="s">
        <v>2882</v>
      </c>
      <c r="R22" s="24" t="s">
        <v>2883</v>
      </c>
      <c r="S22" s="24"/>
    </row>
    <row r="23" spans="1:19" ht="27" customHeight="1" x14ac:dyDescent="0.25">
      <c r="A23" s="75"/>
      <c r="B23" s="75">
        <v>5</v>
      </c>
      <c r="C23" s="24" t="s">
        <v>51</v>
      </c>
      <c r="D23" s="24" t="s">
        <v>209</v>
      </c>
      <c r="E23" s="24" t="s">
        <v>2884</v>
      </c>
      <c r="F23" s="24"/>
      <c r="G23" s="85" t="s">
        <v>490</v>
      </c>
      <c r="H23" s="21"/>
      <c r="I23" s="82" t="s">
        <v>2890</v>
      </c>
      <c r="J23" s="21" t="s">
        <v>2886</v>
      </c>
      <c r="K23" s="21"/>
      <c r="L23" s="21" t="s">
        <v>1482</v>
      </c>
      <c r="M23" s="21" t="s">
        <v>1575</v>
      </c>
      <c r="N23" s="21" t="s">
        <v>1471</v>
      </c>
      <c r="O23" s="21">
        <v>0</v>
      </c>
      <c r="P23" s="21">
        <v>0</v>
      </c>
      <c r="Q23" s="21" t="s">
        <v>2882</v>
      </c>
      <c r="R23" s="21" t="s">
        <v>2883</v>
      </c>
      <c r="S23" s="21"/>
    </row>
    <row r="24" spans="1:19" ht="27" customHeight="1" x14ac:dyDescent="0.25">
      <c r="A24" s="142"/>
      <c r="B24" s="75">
        <v>6</v>
      </c>
      <c r="C24" s="24" t="s">
        <v>51</v>
      </c>
      <c r="D24" s="24" t="s">
        <v>209</v>
      </c>
      <c r="E24" s="24" t="s">
        <v>2456</v>
      </c>
      <c r="F24" s="24"/>
      <c r="G24" s="85" t="s">
        <v>496</v>
      </c>
      <c r="H24" s="21"/>
      <c r="I24" s="82" t="s">
        <v>2885</v>
      </c>
      <c r="J24" s="21" t="s">
        <v>2886</v>
      </c>
      <c r="K24" s="21"/>
      <c r="L24" s="21" t="s">
        <v>1482</v>
      </c>
      <c r="M24" s="21" t="s">
        <v>2179</v>
      </c>
      <c r="N24" s="21" t="s">
        <v>1471</v>
      </c>
      <c r="O24" s="21">
        <v>0</v>
      </c>
      <c r="P24" s="21">
        <v>0</v>
      </c>
      <c r="Q24" s="21" t="s">
        <v>2882</v>
      </c>
      <c r="R24" s="21" t="s">
        <v>2883</v>
      </c>
      <c r="S24" s="21"/>
    </row>
    <row r="25" spans="1:19" ht="27" customHeight="1" x14ac:dyDescent="0.25">
      <c r="A25" s="142"/>
      <c r="B25" s="75">
        <v>7</v>
      </c>
      <c r="C25" s="24" t="s">
        <v>51</v>
      </c>
      <c r="D25" s="24" t="s">
        <v>209</v>
      </c>
      <c r="E25" s="24" t="s">
        <v>2458</v>
      </c>
      <c r="F25" s="24"/>
      <c r="G25" s="85" t="s">
        <v>496</v>
      </c>
      <c r="H25" s="21"/>
      <c r="I25" s="82" t="s">
        <v>2887</v>
      </c>
      <c r="J25" s="21" t="s">
        <v>2886</v>
      </c>
      <c r="K25" s="21"/>
      <c r="L25" s="21" t="s">
        <v>1482</v>
      </c>
      <c r="M25" s="21" t="s">
        <v>2179</v>
      </c>
      <c r="N25" s="21" t="s">
        <v>1471</v>
      </c>
      <c r="O25" s="21">
        <v>0</v>
      </c>
      <c r="P25" s="21">
        <v>0</v>
      </c>
      <c r="Q25" s="21" t="s">
        <v>2882</v>
      </c>
      <c r="R25" s="21" t="s">
        <v>2883</v>
      </c>
      <c r="S25" s="21"/>
    </row>
    <row r="26" spans="1:19" ht="27" customHeight="1" x14ac:dyDescent="0.25">
      <c r="A26" s="142"/>
      <c r="B26" s="75">
        <v>8</v>
      </c>
      <c r="C26" s="24" t="s">
        <v>51</v>
      </c>
      <c r="D26" s="24" t="s">
        <v>209</v>
      </c>
      <c r="E26" s="24" t="s">
        <v>2180</v>
      </c>
      <c r="F26" s="24"/>
      <c r="G26" s="85" t="s">
        <v>498</v>
      </c>
      <c r="H26" s="21"/>
      <c r="I26" s="82" t="s">
        <v>2888</v>
      </c>
      <c r="J26" s="21" t="s">
        <v>2886</v>
      </c>
      <c r="K26" s="21"/>
      <c r="L26" s="21" t="s">
        <v>1482</v>
      </c>
      <c r="M26" s="21" t="s">
        <v>1555</v>
      </c>
      <c r="N26" s="21" t="s">
        <v>1471</v>
      </c>
      <c r="O26" s="21">
        <v>0</v>
      </c>
      <c r="P26" s="21">
        <v>0</v>
      </c>
      <c r="Q26" s="21" t="s">
        <v>2882</v>
      </c>
      <c r="R26" s="21" t="s">
        <v>2883</v>
      </c>
      <c r="S26" s="21"/>
    </row>
    <row r="27" spans="1:19" ht="27" customHeight="1" x14ac:dyDescent="0.25">
      <c r="A27" s="142"/>
      <c r="B27" s="75">
        <v>9</v>
      </c>
      <c r="C27" s="24" t="s">
        <v>51</v>
      </c>
      <c r="D27" s="24" t="s">
        <v>209</v>
      </c>
      <c r="E27" s="24" t="s">
        <v>2182</v>
      </c>
      <c r="F27" s="24"/>
      <c r="G27" s="85" t="s">
        <v>498</v>
      </c>
      <c r="H27" s="21"/>
      <c r="I27" s="21" t="s">
        <v>2889</v>
      </c>
      <c r="J27" s="21" t="s">
        <v>2886</v>
      </c>
      <c r="K27" s="21"/>
      <c r="L27" s="21" t="s">
        <v>1482</v>
      </c>
      <c r="M27" s="21" t="s">
        <v>2480</v>
      </c>
      <c r="N27" s="21" t="s">
        <v>1471</v>
      </c>
      <c r="O27" s="24">
        <v>0</v>
      </c>
      <c r="P27" s="24">
        <v>0</v>
      </c>
      <c r="Q27" s="21" t="s">
        <v>2882</v>
      </c>
      <c r="R27" s="24" t="s">
        <v>2883</v>
      </c>
      <c r="S27" s="24"/>
    </row>
    <row r="28" spans="1:19" ht="27" customHeight="1" x14ac:dyDescent="0.25">
      <c r="A28" s="142"/>
      <c r="B28" s="75">
        <v>10</v>
      </c>
      <c r="C28" s="24" t="s">
        <v>51</v>
      </c>
      <c r="D28" s="24" t="s">
        <v>209</v>
      </c>
      <c r="E28" s="24" t="s">
        <v>2884</v>
      </c>
      <c r="F28" s="24"/>
      <c r="G28" s="85" t="s">
        <v>498</v>
      </c>
      <c r="H28" s="21"/>
      <c r="I28" s="82" t="s">
        <v>2890</v>
      </c>
      <c r="J28" s="21" t="s">
        <v>2886</v>
      </c>
      <c r="K28" s="21"/>
      <c r="L28" s="21" t="s">
        <v>1482</v>
      </c>
      <c r="M28" s="21" t="s">
        <v>1575</v>
      </c>
      <c r="N28" s="21" t="s">
        <v>1471</v>
      </c>
      <c r="O28" s="21">
        <v>0</v>
      </c>
      <c r="P28" s="21">
        <v>0</v>
      </c>
      <c r="Q28" s="21" t="s">
        <v>2882</v>
      </c>
      <c r="R28" s="21" t="s">
        <v>2883</v>
      </c>
      <c r="S28" s="21"/>
    </row>
    <row r="29" spans="1:19" ht="27" customHeight="1" x14ac:dyDescent="0.2">
      <c r="A29" s="28"/>
      <c r="B29" s="75">
        <v>11</v>
      </c>
      <c r="C29" s="24" t="s">
        <v>51</v>
      </c>
      <c r="D29" s="24" t="s">
        <v>209</v>
      </c>
      <c r="E29" s="24" t="s">
        <v>1456</v>
      </c>
      <c r="F29" s="24"/>
      <c r="G29" s="246"/>
      <c r="H29" s="21"/>
      <c r="I29" s="21" t="s">
        <v>2891</v>
      </c>
      <c r="J29" s="24"/>
      <c r="K29" s="24"/>
      <c r="L29" s="21" t="s">
        <v>1458</v>
      </c>
      <c r="M29" s="21" t="s">
        <v>1459</v>
      </c>
      <c r="N29" s="21" t="s">
        <v>1471</v>
      </c>
      <c r="O29" s="24">
        <v>0</v>
      </c>
      <c r="P29" s="73">
        <v>0</v>
      </c>
      <c r="Q29" s="21" t="s">
        <v>2882</v>
      </c>
      <c r="R29" s="24" t="s">
        <v>2883</v>
      </c>
      <c r="S29" s="24"/>
    </row>
    <row r="30" spans="1:19" ht="27" customHeight="1" x14ac:dyDescent="0.25">
      <c r="A30" s="142"/>
      <c r="B30" s="75">
        <v>12</v>
      </c>
      <c r="C30" s="24" t="s">
        <v>51</v>
      </c>
      <c r="D30" s="24" t="s">
        <v>209</v>
      </c>
      <c r="E30" s="24" t="s">
        <v>2519</v>
      </c>
      <c r="F30" s="24"/>
      <c r="G30" s="21"/>
      <c r="H30" s="21"/>
      <c r="I30" s="22" t="s">
        <v>2659</v>
      </c>
      <c r="J30" s="21"/>
      <c r="K30" s="21"/>
      <c r="L30" s="21" t="s">
        <v>1482</v>
      </c>
      <c r="M30" s="21" t="s">
        <v>1704</v>
      </c>
      <c r="N30" s="21" t="s">
        <v>1471</v>
      </c>
      <c r="O30" s="21">
        <v>0</v>
      </c>
      <c r="P30" s="21">
        <v>0</v>
      </c>
      <c r="Q30" s="21" t="s">
        <v>2882</v>
      </c>
      <c r="R30" s="21" t="s">
        <v>2883</v>
      </c>
      <c r="S30" s="21"/>
    </row>
    <row r="31" spans="1:19" ht="27" customHeight="1" x14ac:dyDescent="0.25">
      <c r="A31" s="142"/>
      <c r="B31" s="75">
        <v>13</v>
      </c>
      <c r="C31" s="24" t="s">
        <v>51</v>
      </c>
      <c r="D31" s="24" t="s">
        <v>209</v>
      </c>
      <c r="E31" s="24" t="s">
        <v>1561</v>
      </c>
      <c r="F31" s="24"/>
      <c r="G31" s="21"/>
      <c r="H31" s="21"/>
      <c r="I31" s="21" t="s">
        <v>1562</v>
      </c>
      <c r="J31" s="21"/>
      <c r="K31" s="21"/>
      <c r="L31" s="21" t="s">
        <v>1563</v>
      </c>
      <c r="M31" s="21" t="s">
        <v>1564</v>
      </c>
      <c r="N31" s="21" t="s">
        <v>1471</v>
      </c>
      <c r="O31" s="24">
        <v>0</v>
      </c>
      <c r="P31" s="24">
        <v>0</v>
      </c>
      <c r="Q31" s="21" t="s">
        <v>2882</v>
      </c>
      <c r="R31" s="24" t="s">
        <v>2883</v>
      </c>
      <c r="S31" s="24"/>
    </row>
  </sheetData>
  <autoFilter ref="B10:S31" xr:uid="{00000000-0001-0000-AF00-000000000000}"/>
  <mergeCells count="1">
    <mergeCell ref="C9:N9"/>
  </mergeCells>
  <conditionalFormatting sqref="E31">
    <cfRule type="duplicateValues" dxfId="1360" priority="3"/>
  </conditionalFormatting>
  <hyperlinks>
    <hyperlink ref="G19" location="SAT2000_SIND_IDCONTSIND_FS!A1" display="SAT2000_SIND_IDCONTSIND_FS" xr:uid="{00000000-0004-0000-AF00-000000000000}"/>
    <hyperlink ref="G24" location="SAT2007_LG_IDCONTSIND_FS!A1" display="SAT2007_LG_IDCONTSIND_FS" xr:uid="{00000000-0004-0000-AF00-000001000000}"/>
    <hyperlink ref="G20" location="SAT2000_SIND_IDCONTSIND_FS!A1" display="SAT2000_SIND_IDCONTSIND_FS" xr:uid="{00000000-0004-0000-AF00-000002000000}"/>
    <hyperlink ref="G25" location="SAT2007_LG_IDCONTSIND_FS!A1" display="SAT2007_LG_IDCONTSIND_FS" xr:uid="{00000000-0004-0000-AF00-000003000000}"/>
    <hyperlink ref="G21" location="SAT2001_SIND_RELENTSIND_FS!A1" display="SAT2001_SIND_RELENTSIND_FS" xr:uid="{00000000-0004-0000-AF00-000004000000}"/>
    <hyperlink ref="G26" location="SAT2008_LG_RELENTSIND_FS!A1" display="SAT2008_LG_RELENTSIND_FS" xr:uid="{00000000-0004-0000-AF00-000005000000}"/>
    <hyperlink ref="G22" location="SAT2001_SIND_RELENTSIND_FS!A1" display="SAT2001_SIND_RELENTSIND_FS" xr:uid="{00000000-0004-0000-AF00-000006000000}"/>
    <hyperlink ref="G27" location="SAT2008_LG_RELENTSIND_FS!A1" display="SAT2008_LG_RELENTSIND_FS" xr:uid="{00000000-0004-0000-AF00-000007000000}"/>
    <hyperlink ref="G23" location="SAT2001_SIND_RELENTSIND_FS!A1" display="SAT2001_SIND_RELENTSIND_FS" xr:uid="{00000000-0004-0000-AF00-000008000000}"/>
    <hyperlink ref="G28" location="SAT2008_LG_RELENTSIND_FS!A1" display="SAT2008_LG_RELENTSIND_FS" xr:uid="{00000000-0004-0000-AF00-000009000000}"/>
    <hyperlink ref="B6" location="Variáveis!A1" display="Variáveis" xr:uid="{00000000-0004-0000-AF00-00000A000000}"/>
    <hyperlink ref="C6" location="'Índice de Tabelas'!A1" display="Índice de Tabelas" xr:uid="{00000000-0004-0000-AF00-00000B000000}"/>
    <hyperlink ref="D6" location="'Manual de Instrução'!A1" display="Manual de Instrução" xr:uid="{00000000-0004-0000-AF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27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10274"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1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254"/>
  <dimension ref="A1:R2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398437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210</v>
      </c>
      <c r="E11" s="24" t="s">
        <v>1456</v>
      </c>
      <c r="F11" s="24" t="s">
        <v>2188</v>
      </c>
      <c r="G11" s="65"/>
      <c r="H11" s="21"/>
      <c r="I11" s="21" t="s">
        <v>2892</v>
      </c>
      <c r="J11" s="24"/>
      <c r="K11" s="21" t="s">
        <v>1458</v>
      </c>
      <c r="L11" s="21" t="s">
        <v>1459</v>
      </c>
      <c r="M11" s="21" t="s">
        <v>1471</v>
      </c>
      <c r="N11" s="24">
        <v>0</v>
      </c>
      <c r="O11" s="73">
        <v>0</v>
      </c>
      <c r="P11" s="73"/>
      <c r="Q11" s="24" t="s">
        <v>2893</v>
      </c>
      <c r="R11" s="147"/>
    </row>
    <row r="12" spans="1:18" ht="27" customHeight="1" x14ac:dyDescent="0.25">
      <c r="A12" s="75"/>
      <c r="B12" s="75">
        <v>2</v>
      </c>
      <c r="C12" s="24" t="s">
        <v>51</v>
      </c>
      <c r="D12" s="24" t="s">
        <v>210</v>
      </c>
      <c r="E12" s="24" t="s">
        <v>2519</v>
      </c>
      <c r="F12" s="24" t="s">
        <v>2188</v>
      </c>
      <c r="G12" s="21"/>
      <c r="H12" s="21"/>
      <c r="I12" s="22" t="s">
        <v>2659</v>
      </c>
      <c r="J12" s="21"/>
      <c r="K12" s="21" t="s">
        <v>1482</v>
      </c>
      <c r="L12" s="21" t="s">
        <v>1704</v>
      </c>
      <c r="M12" s="21" t="s">
        <v>1471</v>
      </c>
      <c r="N12" s="24">
        <v>0</v>
      </c>
      <c r="O12" s="24">
        <v>0</v>
      </c>
      <c r="P12" s="24"/>
      <c r="Q12" s="24" t="s">
        <v>2893</v>
      </c>
      <c r="R12" s="147"/>
    </row>
    <row r="13" spans="1:18" ht="27" customHeight="1" x14ac:dyDescent="0.25">
      <c r="A13" s="75"/>
      <c r="B13" s="75">
        <v>3</v>
      </c>
      <c r="C13" s="24" t="s">
        <v>51</v>
      </c>
      <c r="D13" s="24" t="s">
        <v>210</v>
      </c>
      <c r="E13" s="24" t="s">
        <v>2456</v>
      </c>
      <c r="F13" s="24" t="s">
        <v>2188</v>
      </c>
      <c r="G13" s="85" t="s">
        <v>488</v>
      </c>
      <c r="H13" s="21"/>
      <c r="I13" s="21" t="s">
        <v>2894</v>
      </c>
      <c r="J13" s="21" t="s">
        <v>2895</v>
      </c>
      <c r="K13" s="21" t="s">
        <v>1482</v>
      </c>
      <c r="L13" s="21" t="s">
        <v>2179</v>
      </c>
      <c r="M13" s="21" t="s">
        <v>1471</v>
      </c>
      <c r="N13" s="24">
        <v>0</v>
      </c>
      <c r="O13" s="24">
        <v>0</v>
      </c>
      <c r="P13" s="24"/>
      <c r="Q13" s="24" t="s">
        <v>2893</v>
      </c>
      <c r="R13" s="147"/>
    </row>
    <row r="14" spans="1:18" ht="27" customHeight="1" x14ac:dyDescent="0.25">
      <c r="A14" s="75"/>
      <c r="B14" s="75"/>
      <c r="C14" s="24" t="s">
        <v>51</v>
      </c>
      <c r="D14" s="24" t="s">
        <v>210</v>
      </c>
      <c r="E14" s="24" t="s">
        <v>2456</v>
      </c>
      <c r="F14" s="24" t="s">
        <v>2188</v>
      </c>
      <c r="G14" s="85" t="s">
        <v>496</v>
      </c>
      <c r="H14" s="21"/>
      <c r="I14" s="21" t="s">
        <v>2894</v>
      </c>
      <c r="J14" s="21" t="s">
        <v>2895</v>
      </c>
      <c r="K14" s="21" t="s">
        <v>1482</v>
      </c>
      <c r="L14" s="21" t="s">
        <v>2179</v>
      </c>
      <c r="M14" s="21" t="s">
        <v>1471</v>
      </c>
      <c r="N14" s="24">
        <v>0</v>
      </c>
      <c r="O14" s="24">
        <v>0</v>
      </c>
      <c r="P14" s="24"/>
      <c r="Q14" s="24" t="s">
        <v>2893</v>
      </c>
      <c r="R14" s="147"/>
    </row>
    <row r="15" spans="1:18" ht="27" customHeight="1" x14ac:dyDescent="0.25">
      <c r="A15" s="75"/>
      <c r="B15" s="75">
        <v>4</v>
      </c>
      <c r="C15" s="24" t="s">
        <v>51</v>
      </c>
      <c r="D15" s="24" t="s">
        <v>210</v>
      </c>
      <c r="E15" s="24" t="s">
        <v>2458</v>
      </c>
      <c r="F15" s="24" t="s">
        <v>2188</v>
      </c>
      <c r="G15" s="85" t="s">
        <v>488</v>
      </c>
      <c r="H15" s="21"/>
      <c r="I15" s="21" t="s">
        <v>2896</v>
      </c>
      <c r="J15" s="21" t="s">
        <v>2895</v>
      </c>
      <c r="K15" s="21" t="s">
        <v>1482</v>
      </c>
      <c r="L15" s="21" t="s">
        <v>2179</v>
      </c>
      <c r="M15" s="21" t="s">
        <v>1471</v>
      </c>
      <c r="N15" s="24">
        <v>0</v>
      </c>
      <c r="O15" s="24">
        <v>0</v>
      </c>
      <c r="P15" s="24"/>
      <c r="Q15" s="24" t="s">
        <v>2893</v>
      </c>
      <c r="R15" s="147"/>
    </row>
    <row r="16" spans="1:18" ht="27" customHeight="1" x14ac:dyDescent="0.25">
      <c r="A16" s="75"/>
      <c r="B16" s="75"/>
      <c r="C16" s="24" t="s">
        <v>51</v>
      </c>
      <c r="D16" s="24" t="s">
        <v>210</v>
      </c>
      <c r="E16" s="24" t="s">
        <v>2458</v>
      </c>
      <c r="F16" s="24" t="s">
        <v>2188</v>
      </c>
      <c r="G16" s="85" t="s">
        <v>496</v>
      </c>
      <c r="H16" s="21"/>
      <c r="I16" s="21" t="s">
        <v>2896</v>
      </c>
      <c r="J16" s="21" t="s">
        <v>2895</v>
      </c>
      <c r="K16" s="21" t="s">
        <v>1482</v>
      </c>
      <c r="L16" s="21" t="s">
        <v>2179</v>
      </c>
      <c r="M16" s="21" t="s">
        <v>1471</v>
      </c>
      <c r="N16" s="24">
        <v>0</v>
      </c>
      <c r="O16" s="24">
        <v>0</v>
      </c>
      <c r="P16" s="24"/>
      <c r="Q16" s="24" t="s">
        <v>2893</v>
      </c>
      <c r="R16" s="147"/>
    </row>
    <row r="17" spans="1:18" ht="27" customHeight="1" x14ac:dyDescent="0.25">
      <c r="A17" s="75"/>
      <c r="B17" s="75">
        <v>5</v>
      </c>
      <c r="C17" s="24" t="s">
        <v>51</v>
      </c>
      <c r="D17" s="24" t="s">
        <v>210</v>
      </c>
      <c r="E17" s="24" t="s">
        <v>2180</v>
      </c>
      <c r="F17" s="24" t="s">
        <v>2188</v>
      </c>
      <c r="G17" s="85" t="s">
        <v>490</v>
      </c>
      <c r="H17" s="24"/>
      <c r="I17" s="21" t="s">
        <v>2897</v>
      </c>
      <c r="J17" s="21" t="s">
        <v>2895</v>
      </c>
      <c r="K17" s="21" t="s">
        <v>1482</v>
      </c>
      <c r="L17" s="21" t="s">
        <v>1555</v>
      </c>
      <c r="M17" s="21" t="s">
        <v>1471</v>
      </c>
      <c r="N17" s="24">
        <v>0</v>
      </c>
      <c r="O17" s="24">
        <v>0</v>
      </c>
      <c r="P17" s="24"/>
      <c r="Q17" s="24" t="s">
        <v>2893</v>
      </c>
      <c r="R17" s="147"/>
    </row>
    <row r="18" spans="1:18" ht="27" customHeight="1" x14ac:dyDescent="0.25">
      <c r="A18" s="75"/>
      <c r="B18" s="75"/>
      <c r="C18" s="24" t="s">
        <v>51</v>
      </c>
      <c r="D18" s="24" t="s">
        <v>210</v>
      </c>
      <c r="E18" s="24" t="s">
        <v>2180</v>
      </c>
      <c r="F18" s="24" t="s">
        <v>2188</v>
      </c>
      <c r="G18" s="85" t="s">
        <v>498</v>
      </c>
      <c r="H18" s="24"/>
      <c r="I18" s="21" t="s">
        <v>2897</v>
      </c>
      <c r="J18" s="21" t="s">
        <v>2895</v>
      </c>
      <c r="K18" s="21" t="s">
        <v>1482</v>
      </c>
      <c r="L18" s="21" t="s">
        <v>1555</v>
      </c>
      <c r="M18" s="21" t="s">
        <v>1471</v>
      </c>
      <c r="N18" s="24">
        <v>0</v>
      </c>
      <c r="O18" s="24">
        <v>0</v>
      </c>
      <c r="P18" s="24"/>
      <c r="Q18" s="24" t="s">
        <v>2893</v>
      </c>
      <c r="R18" s="147"/>
    </row>
    <row r="19" spans="1:18" ht="27" customHeight="1" x14ac:dyDescent="0.25">
      <c r="A19" s="75"/>
      <c r="B19" s="75">
        <v>6</v>
      </c>
      <c r="C19" s="24" t="s">
        <v>51</v>
      </c>
      <c r="D19" s="24" t="s">
        <v>210</v>
      </c>
      <c r="E19" s="24" t="s">
        <v>2182</v>
      </c>
      <c r="F19" s="24" t="s">
        <v>2188</v>
      </c>
      <c r="G19" s="85" t="s">
        <v>490</v>
      </c>
      <c r="H19" s="21"/>
      <c r="I19" s="24" t="s">
        <v>2898</v>
      </c>
      <c r="J19" s="21" t="s">
        <v>2895</v>
      </c>
      <c r="K19" s="21" t="s">
        <v>1482</v>
      </c>
      <c r="L19" s="21" t="s">
        <v>2480</v>
      </c>
      <c r="M19" s="21" t="s">
        <v>1471</v>
      </c>
      <c r="N19" s="24">
        <v>0</v>
      </c>
      <c r="O19" s="24">
        <v>0</v>
      </c>
      <c r="P19" s="24"/>
      <c r="Q19" s="24" t="s">
        <v>2893</v>
      </c>
      <c r="R19" s="147"/>
    </row>
    <row r="20" spans="1:18" ht="27" customHeight="1" x14ac:dyDescent="0.25">
      <c r="A20" s="75"/>
      <c r="B20" s="75"/>
      <c r="C20" s="24" t="s">
        <v>51</v>
      </c>
      <c r="D20" s="24" t="s">
        <v>210</v>
      </c>
      <c r="E20" s="24" t="s">
        <v>2182</v>
      </c>
      <c r="F20" s="24" t="s">
        <v>2188</v>
      </c>
      <c r="G20" s="85" t="s">
        <v>498</v>
      </c>
      <c r="H20" s="21"/>
      <c r="I20" s="24" t="s">
        <v>2898</v>
      </c>
      <c r="J20" s="21" t="s">
        <v>2895</v>
      </c>
      <c r="K20" s="21" t="s">
        <v>1482</v>
      </c>
      <c r="L20" s="21" t="s">
        <v>2480</v>
      </c>
      <c r="M20" s="21" t="s">
        <v>1471</v>
      </c>
      <c r="N20" s="24">
        <v>0</v>
      </c>
      <c r="O20" s="24">
        <v>0</v>
      </c>
      <c r="P20" s="24"/>
      <c r="Q20" s="24" t="s">
        <v>2893</v>
      </c>
      <c r="R20" s="147"/>
    </row>
    <row r="21" spans="1:18" ht="27" customHeight="1" x14ac:dyDescent="0.25">
      <c r="A21" s="75"/>
      <c r="B21" s="75">
        <v>7</v>
      </c>
      <c r="C21" s="24" t="s">
        <v>51</v>
      </c>
      <c r="D21" s="24" t="s">
        <v>210</v>
      </c>
      <c r="E21" s="24" t="s">
        <v>2884</v>
      </c>
      <c r="F21" s="24" t="s">
        <v>2188</v>
      </c>
      <c r="G21" s="85" t="s">
        <v>490</v>
      </c>
      <c r="H21" s="21"/>
      <c r="I21" s="21" t="s">
        <v>2899</v>
      </c>
      <c r="J21" s="21" t="s">
        <v>2895</v>
      </c>
      <c r="K21" s="21" t="s">
        <v>1482</v>
      </c>
      <c r="L21" s="21" t="s">
        <v>1575</v>
      </c>
      <c r="M21" s="21" t="s">
        <v>1471</v>
      </c>
      <c r="N21" s="24">
        <v>0</v>
      </c>
      <c r="O21" s="24">
        <v>0</v>
      </c>
      <c r="P21" s="24"/>
      <c r="Q21" s="24" t="s">
        <v>2893</v>
      </c>
      <c r="R21" s="147"/>
    </row>
    <row r="22" spans="1:18" ht="27" customHeight="1" x14ac:dyDescent="0.25">
      <c r="A22" s="75"/>
      <c r="B22" s="75"/>
      <c r="C22" s="24" t="s">
        <v>51</v>
      </c>
      <c r="D22" s="24" t="s">
        <v>210</v>
      </c>
      <c r="E22" s="24" t="s">
        <v>2884</v>
      </c>
      <c r="F22" s="24" t="s">
        <v>2188</v>
      </c>
      <c r="G22" s="85" t="s">
        <v>498</v>
      </c>
      <c r="H22" s="21"/>
      <c r="I22" s="21" t="s">
        <v>2899</v>
      </c>
      <c r="J22" s="21" t="s">
        <v>2895</v>
      </c>
      <c r="K22" s="21" t="s">
        <v>1482</v>
      </c>
      <c r="L22" s="21" t="s">
        <v>1575</v>
      </c>
      <c r="M22" s="21" t="s">
        <v>1471</v>
      </c>
      <c r="N22" s="24">
        <v>0</v>
      </c>
      <c r="O22" s="24">
        <v>0</v>
      </c>
      <c r="P22" s="24"/>
      <c r="Q22" s="24" t="s">
        <v>2893</v>
      </c>
      <c r="R22" s="147"/>
    </row>
    <row r="23" spans="1:18" ht="27" customHeight="1" x14ac:dyDescent="0.25">
      <c r="A23" s="75"/>
      <c r="B23" s="75">
        <v>8</v>
      </c>
      <c r="C23" s="24" t="s">
        <v>51</v>
      </c>
      <c r="D23" s="24" t="s">
        <v>210</v>
      </c>
      <c r="E23" s="24" t="s">
        <v>1561</v>
      </c>
      <c r="F23" s="24" t="s">
        <v>2188</v>
      </c>
      <c r="G23" s="21"/>
      <c r="H23" s="21"/>
      <c r="I23" s="21" t="s">
        <v>1562</v>
      </c>
      <c r="J23" s="21"/>
      <c r="K23" s="21" t="s">
        <v>1563</v>
      </c>
      <c r="L23" s="21" t="s">
        <v>1564</v>
      </c>
      <c r="M23" s="21" t="s">
        <v>1471</v>
      </c>
      <c r="N23" s="24">
        <v>0</v>
      </c>
      <c r="O23" s="24">
        <v>0</v>
      </c>
      <c r="P23" s="24"/>
      <c r="Q23" s="24" t="s">
        <v>2893</v>
      </c>
      <c r="R23" s="147"/>
    </row>
  </sheetData>
  <autoFilter ref="B10:R13" xr:uid="{00000000-0001-0000-B000-000000000000}"/>
  <mergeCells count="1">
    <mergeCell ref="C9:M9"/>
  </mergeCells>
  <conditionalFormatting sqref="E11:E13 E15 E19 E21 E23 E17">
    <cfRule type="duplicateValues" dxfId="1359" priority="13"/>
  </conditionalFormatting>
  <conditionalFormatting sqref="I19">
    <cfRule type="duplicateValues" dxfId="1358" priority="12"/>
  </conditionalFormatting>
  <conditionalFormatting sqref="E14">
    <cfRule type="duplicateValues" dxfId="1357" priority="10"/>
  </conditionalFormatting>
  <conditionalFormatting sqref="E18">
    <cfRule type="duplicateValues" dxfId="1356" priority="9"/>
  </conditionalFormatting>
  <conditionalFormatting sqref="E20">
    <cfRule type="duplicateValues" dxfId="1355" priority="8"/>
  </conditionalFormatting>
  <conditionalFormatting sqref="E22">
    <cfRule type="duplicateValues" dxfId="1354" priority="6"/>
  </conditionalFormatting>
  <conditionalFormatting sqref="H17">
    <cfRule type="duplicateValues" dxfId="1353" priority="4"/>
  </conditionalFormatting>
  <conditionalFormatting sqref="H18">
    <cfRule type="duplicateValues" dxfId="1352" priority="3"/>
  </conditionalFormatting>
  <conditionalFormatting sqref="I20">
    <cfRule type="duplicateValues" dxfId="1351" priority="2"/>
  </conditionalFormatting>
  <conditionalFormatting sqref="E16">
    <cfRule type="duplicateValues" dxfId="1350" priority="1"/>
  </conditionalFormatting>
  <hyperlinks>
    <hyperlink ref="G13" location="SAT2000_SIND_IDCONTSIND_FS!A1" display="SAT2000_SIND_IDCONTSIND_FS" xr:uid="{00000000-0004-0000-B000-000000000000}"/>
    <hyperlink ref="G14" location="SAT2007_LG_IDCONTSIND_FS!A1" display="SAT2007_LG_IDCONTSIND_FS" xr:uid="{00000000-0004-0000-B000-000001000000}"/>
    <hyperlink ref="G15" location="SAT2000_SIND_IDCONTSIND_FS!A1" display="SAT2000_SIND_IDCONTSIND_FS" xr:uid="{00000000-0004-0000-B000-000002000000}"/>
    <hyperlink ref="G16" location="SAT2007_LG_IDCONTSIND_FS!A1" display="SAT2007_LG_IDCONTSIND_FS" xr:uid="{00000000-0004-0000-B000-000003000000}"/>
    <hyperlink ref="G17" location="SAT2001_SIND_RELENTSIND_FS!A1" display="SAT2001_SIND_RELENTSIND_FS" xr:uid="{00000000-0004-0000-B000-000004000000}"/>
    <hyperlink ref="G18" location="SAT2008_LG_RELENTSIND_FS!A1" display="SAT2008_LG_RELENTSIND_FS" xr:uid="{00000000-0004-0000-B000-000005000000}"/>
    <hyperlink ref="G19" location="SAT2001_SIND_RELENTSIND_FS!A1" display="SAT2001_SIND_RELENTSIND_FS" xr:uid="{00000000-0004-0000-B000-000006000000}"/>
    <hyperlink ref="G20" location="SAT2008_LG_RELENTSIND_FS!A1" display="SAT2008_LG_RELENTSIND_FS" xr:uid="{00000000-0004-0000-B000-000007000000}"/>
    <hyperlink ref="G21" location="SAT2001_SIND_RELENTSIND_FS!A1" display="SAT2001_SIND_RELENTSIND_FS" xr:uid="{00000000-0004-0000-B000-000008000000}"/>
    <hyperlink ref="G22" location="SAT2008_LG_RELENTSIND_FS!A1" display="SAT2008_LG_RELENTSIND_FS" xr:uid="{00000000-0004-0000-B000-000009000000}"/>
    <hyperlink ref="B6" location="Variáveis!A1" display="Variáveis" xr:uid="{00000000-0004-0000-B000-00000A000000}"/>
    <hyperlink ref="C6" location="'Índice de Tabelas'!A1" display="Índice de Tabelas" xr:uid="{00000000-0004-0000-B000-00000B000000}"/>
    <hyperlink ref="D6" location="'Manual de Instrução'!A1" display="Manual de Instrução" xr:uid="{00000000-0004-0000-B0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11298" r:id="rId5" name="Remover Filtros">
              <controlPr defaultSize="0" print="0" autoFill="0" autoPict="0" macro="[0]!RemoveFilters">
                <anchor moveWithCells="1" sizeWithCells="1">
                  <from>
                    <xdr:col>5</xdr:col>
                    <xdr:colOff>1973580</xdr:colOff>
                    <xdr:row>3</xdr:row>
                    <xdr:rowOff>0</xdr:rowOff>
                  </from>
                  <to>
                    <xdr:col>6</xdr:col>
                    <xdr:colOff>1897380</xdr:colOff>
                    <xdr:row>4</xdr:row>
                    <xdr:rowOff>182880</xdr:rowOff>
                  </to>
                </anchor>
              </controlPr>
            </control>
          </mc:Choice>
        </mc:AlternateContent>
      </controls>
    </mc:Choice>
  </mc:AlternateContent>
</worksheet>
</file>

<file path=xl/worksheets/sheet1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Sheet256"/>
  <dimension ref="A1:S55"/>
  <sheetViews>
    <sheetView zoomScale="80" workbookViewId="0">
      <pane xSplit="5" ySplit="10" topLeftCell="F11" activePane="bottomRight" state="frozen"/>
      <selection pane="topRight" activeCell="F1" sqref="F1"/>
      <selection pane="bottomLeft" activeCell="A18" sqref="A18"/>
      <selection pane="bottomRight" activeCell="B10" sqref="B10:S5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8.5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211</v>
      </c>
      <c r="E11" s="24" t="s">
        <v>1456</v>
      </c>
      <c r="F11" s="24" t="s">
        <v>2900</v>
      </c>
      <c r="G11" s="65"/>
      <c r="H11" s="21"/>
      <c r="I11" s="21" t="s">
        <v>2901</v>
      </c>
      <c r="J11" s="24"/>
      <c r="K11" s="24"/>
      <c r="L11" s="21" t="s">
        <v>1458</v>
      </c>
      <c r="M11" s="21" t="s">
        <v>1459</v>
      </c>
      <c r="N11" s="21" t="s">
        <v>1471</v>
      </c>
      <c r="O11" s="24">
        <v>0</v>
      </c>
      <c r="P11" s="73">
        <v>0</v>
      </c>
      <c r="Q11" s="73" t="s">
        <v>2902</v>
      </c>
      <c r="R11" s="24" t="s">
        <v>2903</v>
      </c>
      <c r="S11" s="147"/>
    </row>
    <row r="12" spans="1:19" ht="34.5" customHeight="1" x14ac:dyDescent="0.25">
      <c r="A12" s="75"/>
      <c r="B12" s="75">
        <v>2</v>
      </c>
      <c r="C12" s="24" t="s">
        <v>51</v>
      </c>
      <c r="D12" s="24" t="s">
        <v>211</v>
      </c>
      <c r="E12" s="24" t="s">
        <v>2519</v>
      </c>
      <c r="F12" s="24" t="s">
        <v>2900</v>
      </c>
      <c r="G12" s="21"/>
      <c r="H12" s="21"/>
      <c r="I12" s="22" t="s">
        <v>2659</v>
      </c>
      <c r="J12" s="21"/>
      <c r="K12" s="21"/>
      <c r="L12" s="21" t="s">
        <v>1482</v>
      </c>
      <c r="M12" s="21" t="s">
        <v>1704</v>
      </c>
      <c r="N12" s="21" t="s">
        <v>1471</v>
      </c>
      <c r="O12" s="24">
        <v>0</v>
      </c>
      <c r="P12" s="24">
        <v>0</v>
      </c>
      <c r="Q12" s="24" t="s">
        <v>2902</v>
      </c>
      <c r="R12" s="24" t="s">
        <v>2903</v>
      </c>
      <c r="S12" s="147"/>
    </row>
    <row r="13" spans="1:19" ht="34.5" customHeight="1" x14ac:dyDescent="0.25">
      <c r="A13" s="75"/>
      <c r="B13" s="75">
        <v>3</v>
      </c>
      <c r="C13" s="24" t="s">
        <v>51</v>
      </c>
      <c r="D13" s="24" t="s">
        <v>211</v>
      </c>
      <c r="E13" s="24" t="s">
        <v>2456</v>
      </c>
      <c r="F13" s="24" t="s">
        <v>2900</v>
      </c>
      <c r="G13" s="85" t="s">
        <v>151</v>
      </c>
      <c r="H13" s="21" t="s">
        <v>1463</v>
      </c>
      <c r="I13" s="21"/>
      <c r="J13" s="21" t="s">
        <v>2904</v>
      </c>
      <c r="K13" s="21" t="s">
        <v>2905</v>
      </c>
      <c r="L13" s="21" t="s">
        <v>1482</v>
      </c>
      <c r="M13" s="21" t="s">
        <v>2179</v>
      </c>
      <c r="N13" s="21" t="s">
        <v>1471</v>
      </c>
      <c r="O13" s="24">
        <v>0</v>
      </c>
      <c r="P13" s="24">
        <v>0</v>
      </c>
      <c r="Q13" s="24" t="s">
        <v>2902</v>
      </c>
      <c r="R13" s="24" t="s">
        <v>2903</v>
      </c>
      <c r="S13" s="147"/>
    </row>
    <row r="14" spans="1:19" ht="34.5" customHeight="1" x14ac:dyDescent="0.25">
      <c r="A14" s="75"/>
      <c r="B14" s="75">
        <v>4</v>
      </c>
      <c r="C14" s="24" t="s">
        <v>51</v>
      </c>
      <c r="D14" s="24" t="s">
        <v>211</v>
      </c>
      <c r="E14" s="24" t="s">
        <v>2458</v>
      </c>
      <c r="F14" s="24" t="s">
        <v>2900</v>
      </c>
      <c r="G14" s="85" t="s">
        <v>166</v>
      </c>
      <c r="H14" s="21"/>
      <c r="I14" s="21" t="s">
        <v>2906</v>
      </c>
      <c r="J14" s="21" t="s">
        <v>2904</v>
      </c>
      <c r="K14" s="21" t="s">
        <v>2905</v>
      </c>
      <c r="L14" s="21" t="s">
        <v>1482</v>
      </c>
      <c r="M14" s="21" t="s">
        <v>2179</v>
      </c>
      <c r="N14" s="21" t="s">
        <v>1471</v>
      </c>
      <c r="O14" s="24">
        <v>0</v>
      </c>
      <c r="P14" s="24">
        <v>0</v>
      </c>
      <c r="Q14" s="24" t="s">
        <v>2902</v>
      </c>
      <c r="R14" s="24" t="s">
        <v>2903</v>
      </c>
      <c r="S14" s="147"/>
    </row>
    <row r="15" spans="1:19" ht="34.5" customHeight="1" x14ac:dyDescent="0.25">
      <c r="A15" s="75"/>
      <c r="B15" s="75">
        <v>5</v>
      </c>
      <c r="C15" s="24" t="s">
        <v>51</v>
      </c>
      <c r="D15" s="24" t="s">
        <v>211</v>
      </c>
      <c r="E15" s="24" t="s">
        <v>2458</v>
      </c>
      <c r="F15" s="24" t="s">
        <v>2900</v>
      </c>
      <c r="G15" s="85" t="s">
        <v>151</v>
      </c>
      <c r="H15" s="21"/>
      <c r="I15" s="21" t="s">
        <v>2906</v>
      </c>
      <c r="J15" s="21" t="s">
        <v>2904</v>
      </c>
      <c r="K15" s="21" t="s">
        <v>2905</v>
      </c>
      <c r="L15" s="21" t="s">
        <v>1482</v>
      </c>
      <c r="M15" s="21" t="s">
        <v>2179</v>
      </c>
      <c r="N15" s="21" t="s">
        <v>1471</v>
      </c>
      <c r="O15" s="24">
        <v>0</v>
      </c>
      <c r="P15" s="24">
        <v>0</v>
      </c>
      <c r="Q15" s="24" t="s">
        <v>2902</v>
      </c>
      <c r="R15" s="24" t="s">
        <v>2903</v>
      </c>
      <c r="S15" s="147"/>
    </row>
    <row r="16" spans="1:19" ht="34.5" customHeight="1" x14ac:dyDescent="0.25">
      <c r="A16" s="75"/>
      <c r="B16" s="75">
        <v>6</v>
      </c>
      <c r="C16" s="24" t="s">
        <v>51</v>
      </c>
      <c r="D16" s="24" t="s">
        <v>211</v>
      </c>
      <c r="E16" s="24" t="s">
        <v>2907</v>
      </c>
      <c r="F16" s="24" t="s">
        <v>2900</v>
      </c>
      <c r="G16" s="21"/>
      <c r="H16" s="21"/>
      <c r="I16" s="21" t="s">
        <v>1471</v>
      </c>
      <c r="J16" s="21"/>
      <c r="K16" s="21"/>
      <c r="L16" s="21" t="s">
        <v>1482</v>
      </c>
      <c r="M16" s="21" t="s">
        <v>1734</v>
      </c>
      <c r="N16" s="21" t="s">
        <v>1471</v>
      </c>
      <c r="O16" s="24">
        <v>0</v>
      </c>
      <c r="P16" s="24">
        <v>0</v>
      </c>
      <c r="Q16" s="24" t="s">
        <v>2902</v>
      </c>
      <c r="R16" s="24" t="s">
        <v>2903</v>
      </c>
      <c r="S16" s="147"/>
    </row>
    <row r="17" spans="1:19" ht="34.5" customHeight="1" x14ac:dyDescent="0.25">
      <c r="A17" s="75"/>
      <c r="B17" s="75">
        <v>7</v>
      </c>
      <c r="C17" s="24" t="s">
        <v>51</v>
      </c>
      <c r="D17" s="24" t="s">
        <v>211</v>
      </c>
      <c r="E17" s="24" t="s">
        <v>2908</v>
      </c>
      <c r="F17" s="24" t="s">
        <v>2900</v>
      </c>
      <c r="G17" s="85" t="s">
        <v>165</v>
      </c>
      <c r="H17" s="21"/>
      <c r="I17" s="21" t="s">
        <v>2909</v>
      </c>
      <c r="J17" s="21" t="s">
        <v>2904</v>
      </c>
      <c r="K17" s="21" t="s">
        <v>2905</v>
      </c>
      <c r="L17" s="21" t="s">
        <v>1487</v>
      </c>
      <c r="M17" s="21" t="s">
        <v>1488</v>
      </c>
      <c r="N17" s="21" t="s">
        <v>1471</v>
      </c>
      <c r="O17" s="24">
        <v>0</v>
      </c>
      <c r="P17" s="24">
        <v>0</v>
      </c>
      <c r="Q17" s="24" t="s">
        <v>2902</v>
      </c>
      <c r="R17" s="24" t="s">
        <v>2903</v>
      </c>
      <c r="S17" s="147"/>
    </row>
    <row r="18" spans="1:19" ht="34.5" customHeight="1" x14ac:dyDescent="0.25">
      <c r="A18" s="75"/>
      <c r="B18" s="75">
        <v>8</v>
      </c>
      <c r="C18" s="24" t="s">
        <v>51</v>
      </c>
      <c r="D18" s="24" t="s">
        <v>211</v>
      </c>
      <c r="E18" s="24" t="s">
        <v>2908</v>
      </c>
      <c r="F18" s="24" t="s">
        <v>2900</v>
      </c>
      <c r="G18" s="85" t="s">
        <v>97</v>
      </c>
      <c r="H18" s="21"/>
      <c r="I18" s="21" t="s">
        <v>2909</v>
      </c>
      <c r="J18" s="21" t="s">
        <v>2904</v>
      </c>
      <c r="K18" s="21" t="s">
        <v>2905</v>
      </c>
      <c r="L18" s="21" t="s">
        <v>1487</v>
      </c>
      <c r="M18" s="21" t="s">
        <v>1488</v>
      </c>
      <c r="N18" s="21" t="s">
        <v>1471</v>
      </c>
      <c r="O18" s="24">
        <v>0</v>
      </c>
      <c r="P18" s="24">
        <v>0</v>
      </c>
      <c r="Q18" s="24" t="s">
        <v>2902</v>
      </c>
      <c r="R18" s="24" t="s">
        <v>2903</v>
      </c>
      <c r="S18" s="147"/>
    </row>
    <row r="19" spans="1:19" ht="27" customHeight="1" x14ac:dyDescent="0.25">
      <c r="A19" s="75"/>
      <c r="B19" s="75">
        <v>9</v>
      </c>
      <c r="C19" s="24" t="s">
        <v>51</v>
      </c>
      <c r="D19" s="24" t="s">
        <v>211</v>
      </c>
      <c r="E19" s="24" t="s">
        <v>2908</v>
      </c>
      <c r="F19" s="24" t="s">
        <v>2900</v>
      </c>
      <c r="G19" s="85" t="s">
        <v>151</v>
      </c>
      <c r="H19" s="21"/>
      <c r="I19" s="21" t="s">
        <v>2909</v>
      </c>
      <c r="J19" s="21" t="s">
        <v>2904</v>
      </c>
      <c r="K19" s="21" t="s">
        <v>2905</v>
      </c>
      <c r="L19" s="21" t="s">
        <v>1487</v>
      </c>
      <c r="M19" s="21" t="s">
        <v>1488</v>
      </c>
      <c r="N19" s="21" t="s">
        <v>1471</v>
      </c>
      <c r="O19" s="24">
        <v>0</v>
      </c>
      <c r="P19" s="24">
        <v>0</v>
      </c>
      <c r="Q19" s="24" t="s">
        <v>2902</v>
      </c>
      <c r="R19" s="24" t="s">
        <v>2903</v>
      </c>
      <c r="S19" s="147"/>
    </row>
    <row r="20" spans="1:19" ht="27" customHeight="1" x14ac:dyDescent="0.25">
      <c r="A20" s="75"/>
      <c r="B20" s="75">
        <v>10</v>
      </c>
      <c r="C20" s="24" t="s">
        <v>51</v>
      </c>
      <c r="D20" s="24" t="s">
        <v>211</v>
      </c>
      <c r="E20" s="24" t="s">
        <v>2910</v>
      </c>
      <c r="F20" s="24" t="s">
        <v>2900</v>
      </c>
      <c r="G20" s="85" t="s">
        <v>165</v>
      </c>
      <c r="H20" s="21"/>
      <c r="I20" s="21" t="s">
        <v>2911</v>
      </c>
      <c r="J20" s="21" t="s">
        <v>2904</v>
      </c>
      <c r="K20" s="21" t="s">
        <v>2905</v>
      </c>
      <c r="L20" s="21" t="s">
        <v>1458</v>
      </c>
      <c r="M20" s="21" t="s">
        <v>1459</v>
      </c>
      <c r="N20" s="21" t="s">
        <v>1471</v>
      </c>
      <c r="O20" s="24">
        <v>0</v>
      </c>
      <c r="P20" s="24">
        <v>0</v>
      </c>
      <c r="Q20" s="24" t="s">
        <v>2902</v>
      </c>
      <c r="R20" s="24" t="s">
        <v>2903</v>
      </c>
      <c r="S20" s="147"/>
    </row>
    <row r="21" spans="1:19" ht="27" customHeight="1" x14ac:dyDescent="0.25">
      <c r="A21" s="75"/>
      <c r="B21" s="75">
        <v>11</v>
      </c>
      <c r="C21" s="24" t="s">
        <v>51</v>
      </c>
      <c r="D21" s="24" t="s">
        <v>211</v>
      </c>
      <c r="E21" s="24" t="s">
        <v>2910</v>
      </c>
      <c r="F21" s="24" t="s">
        <v>2900</v>
      </c>
      <c r="G21" s="85" t="s">
        <v>97</v>
      </c>
      <c r="H21" s="21"/>
      <c r="I21" s="21" t="s">
        <v>2911</v>
      </c>
      <c r="J21" s="21" t="s">
        <v>2904</v>
      </c>
      <c r="K21" s="21" t="s">
        <v>2905</v>
      </c>
      <c r="L21" s="21" t="s">
        <v>1458</v>
      </c>
      <c r="M21" s="21" t="s">
        <v>1459</v>
      </c>
      <c r="N21" s="21" t="s">
        <v>1471</v>
      </c>
      <c r="O21" s="24">
        <v>0</v>
      </c>
      <c r="P21" s="24">
        <v>0</v>
      </c>
      <c r="Q21" s="24" t="s">
        <v>2902</v>
      </c>
      <c r="R21" s="24" t="s">
        <v>2903</v>
      </c>
      <c r="S21" s="147"/>
    </row>
    <row r="22" spans="1:19" ht="27" customHeight="1" x14ac:dyDescent="0.25">
      <c r="A22" s="75"/>
      <c r="B22" s="75">
        <v>12</v>
      </c>
      <c r="C22" s="24" t="s">
        <v>51</v>
      </c>
      <c r="D22" s="24" t="s">
        <v>211</v>
      </c>
      <c r="E22" s="24" t="s">
        <v>2910</v>
      </c>
      <c r="F22" s="24" t="s">
        <v>2900</v>
      </c>
      <c r="G22" s="85" t="s">
        <v>151</v>
      </c>
      <c r="H22" s="21"/>
      <c r="I22" s="21" t="s">
        <v>2911</v>
      </c>
      <c r="J22" s="21" t="s">
        <v>2904</v>
      </c>
      <c r="K22" s="21" t="s">
        <v>2905</v>
      </c>
      <c r="L22" s="21" t="s">
        <v>1458</v>
      </c>
      <c r="M22" s="21" t="s">
        <v>1459</v>
      </c>
      <c r="N22" s="21" t="s">
        <v>1471</v>
      </c>
      <c r="O22" s="24">
        <v>0</v>
      </c>
      <c r="P22" s="24">
        <v>0</v>
      </c>
      <c r="Q22" s="24" t="s">
        <v>2902</v>
      </c>
      <c r="R22" s="24" t="s">
        <v>2903</v>
      </c>
      <c r="S22" s="147"/>
    </row>
    <row r="23" spans="1:19" ht="27" customHeight="1" x14ac:dyDescent="0.25">
      <c r="A23" s="75"/>
      <c r="B23" s="75">
        <v>13</v>
      </c>
      <c r="C23" s="24" t="s">
        <v>51</v>
      </c>
      <c r="D23" s="24" t="s">
        <v>211</v>
      </c>
      <c r="E23" s="24" t="s">
        <v>2912</v>
      </c>
      <c r="F23" s="24" t="s">
        <v>2900</v>
      </c>
      <c r="G23" s="85" t="s">
        <v>165</v>
      </c>
      <c r="H23" s="21"/>
      <c r="I23" s="21" t="s">
        <v>2913</v>
      </c>
      <c r="J23" s="21" t="s">
        <v>2904</v>
      </c>
      <c r="K23" s="21" t="s">
        <v>2905</v>
      </c>
      <c r="L23" s="21" t="s">
        <v>1482</v>
      </c>
      <c r="M23" s="21" t="s">
        <v>1575</v>
      </c>
      <c r="N23" s="21" t="s">
        <v>1471</v>
      </c>
      <c r="O23" s="24">
        <v>0</v>
      </c>
      <c r="P23" s="24">
        <v>0</v>
      </c>
      <c r="Q23" s="24" t="s">
        <v>2902</v>
      </c>
      <c r="R23" s="24" t="s">
        <v>2903</v>
      </c>
      <c r="S23" s="147"/>
    </row>
    <row r="24" spans="1:19" ht="27" customHeight="1" x14ac:dyDescent="0.25">
      <c r="A24" s="75"/>
      <c r="B24" s="75">
        <v>14</v>
      </c>
      <c r="C24" s="24" t="s">
        <v>51</v>
      </c>
      <c r="D24" s="24" t="s">
        <v>211</v>
      </c>
      <c r="E24" s="24" t="s">
        <v>2912</v>
      </c>
      <c r="F24" s="24" t="s">
        <v>2900</v>
      </c>
      <c r="G24" s="85" t="s">
        <v>97</v>
      </c>
      <c r="H24" s="21"/>
      <c r="I24" s="21" t="s">
        <v>2913</v>
      </c>
      <c r="J24" s="21" t="s">
        <v>2904</v>
      </c>
      <c r="K24" s="21" t="s">
        <v>2905</v>
      </c>
      <c r="L24" s="21" t="s">
        <v>1482</v>
      </c>
      <c r="M24" s="21" t="s">
        <v>1575</v>
      </c>
      <c r="N24" s="21" t="s">
        <v>1471</v>
      </c>
      <c r="O24" s="24">
        <v>0</v>
      </c>
      <c r="P24" s="24">
        <v>0</v>
      </c>
      <c r="Q24" s="24" t="s">
        <v>2902</v>
      </c>
      <c r="R24" s="24" t="s">
        <v>2903</v>
      </c>
      <c r="S24" s="147"/>
    </row>
    <row r="25" spans="1:19" ht="27" customHeight="1" x14ac:dyDescent="0.25">
      <c r="A25" s="75"/>
      <c r="B25" s="75">
        <v>15</v>
      </c>
      <c r="C25" s="24" t="s">
        <v>51</v>
      </c>
      <c r="D25" s="24" t="s">
        <v>211</v>
      </c>
      <c r="E25" s="24" t="s">
        <v>2912</v>
      </c>
      <c r="F25" s="24" t="s">
        <v>2900</v>
      </c>
      <c r="G25" s="85" t="s">
        <v>151</v>
      </c>
      <c r="H25" s="21"/>
      <c r="I25" s="21" t="s">
        <v>2913</v>
      </c>
      <c r="J25" s="21" t="s">
        <v>2904</v>
      </c>
      <c r="K25" s="21" t="s">
        <v>2905</v>
      </c>
      <c r="L25" s="21" t="s">
        <v>1482</v>
      </c>
      <c r="M25" s="21" t="s">
        <v>1575</v>
      </c>
      <c r="N25" s="21" t="s">
        <v>1471</v>
      </c>
      <c r="O25" s="24">
        <v>0</v>
      </c>
      <c r="P25" s="24">
        <v>0</v>
      </c>
      <c r="Q25" s="24" t="s">
        <v>2902</v>
      </c>
      <c r="R25" s="24" t="s">
        <v>2903</v>
      </c>
      <c r="S25" s="147"/>
    </row>
    <row r="26" spans="1:19" ht="27" customHeight="1" x14ac:dyDescent="0.25">
      <c r="A26" s="75"/>
      <c r="B26" s="75">
        <v>16</v>
      </c>
      <c r="C26" s="24" t="s">
        <v>51</v>
      </c>
      <c r="D26" s="24" t="s">
        <v>211</v>
      </c>
      <c r="E26" s="24" t="s">
        <v>2914</v>
      </c>
      <c r="F26" s="24" t="s">
        <v>2900</v>
      </c>
      <c r="G26" s="85" t="s">
        <v>165</v>
      </c>
      <c r="H26" s="21"/>
      <c r="I26" s="21" t="s">
        <v>2915</v>
      </c>
      <c r="J26" s="21" t="s">
        <v>2904</v>
      </c>
      <c r="K26" s="21" t="s">
        <v>2905</v>
      </c>
      <c r="L26" s="21" t="s">
        <v>1482</v>
      </c>
      <c r="M26" s="21" t="s">
        <v>1575</v>
      </c>
      <c r="N26" s="21" t="s">
        <v>1471</v>
      </c>
      <c r="O26" s="24">
        <v>0</v>
      </c>
      <c r="P26" s="24">
        <v>0</v>
      </c>
      <c r="Q26" s="24" t="s">
        <v>2902</v>
      </c>
      <c r="R26" s="24" t="s">
        <v>2903</v>
      </c>
      <c r="S26" s="147"/>
    </row>
    <row r="27" spans="1:19" ht="27" customHeight="1" x14ac:dyDescent="0.25">
      <c r="A27" s="75"/>
      <c r="B27" s="75">
        <v>17</v>
      </c>
      <c r="C27" s="24" t="s">
        <v>51</v>
      </c>
      <c r="D27" s="24" t="s">
        <v>211</v>
      </c>
      <c r="E27" s="24" t="s">
        <v>2914</v>
      </c>
      <c r="F27" s="24" t="s">
        <v>2900</v>
      </c>
      <c r="G27" s="85" t="s">
        <v>97</v>
      </c>
      <c r="H27" s="21"/>
      <c r="I27" s="21" t="s">
        <v>2915</v>
      </c>
      <c r="J27" s="21" t="s">
        <v>2904</v>
      </c>
      <c r="K27" s="21" t="s">
        <v>2905</v>
      </c>
      <c r="L27" s="21" t="s">
        <v>1482</v>
      </c>
      <c r="M27" s="21" t="s">
        <v>1575</v>
      </c>
      <c r="N27" s="21" t="s">
        <v>1471</v>
      </c>
      <c r="O27" s="24">
        <v>0</v>
      </c>
      <c r="P27" s="24">
        <v>0</v>
      </c>
      <c r="Q27" s="24" t="s">
        <v>2902</v>
      </c>
      <c r="R27" s="24" t="s">
        <v>2903</v>
      </c>
      <c r="S27" s="147"/>
    </row>
    <row r="28" spans="1:19" ht="27" customHeight="1" x14ac:dyDescent="0.25">
      <c r="A28" s="75"/>
      <c r="B28" s="75">
        <v>18</v>
      </c>
      <c r="C28" s="24" t="s">
        <v>51</v>
      </c>
      <c r="D28" s="24" t="s">
        <v>211</v>
      </c>
      <c r="E28" s="24" t="s">
        <v>2914</v>
      </c>
      <c r="F28" s="24" t="s">
        <v>2900</v>
      </c>
      <c r="G28" s="85" t="s">
        <v>151</v>
      </c>
      <c r="H28" s="21"/>
      <c r="I28" s="21" t="s">
        <v>2915</v>
      </c>
      <c r="J28" s="21" t="s">
        <v>2904</v>
      </c>
      <c r="K28" s="21" t="s">
        <v>2905</v>
      </c>
      <c r="L28" s="21" t="s">
        <v>1482</v>
      </c>
      <c r="M28" s="21" t="s">
        <v>1575</v>
      </c>
      <c r="N28" s="21" t="s">
        <v>1471</v>
      </c>
      <c r="O28" s="24">
        <v>0</v>
      </c>
      <c r="P28" s="24">
        <v>0</v>
      </c>
      <c r="Q28" s="24" t="s">
        <v>2902</v>
      </c>
      <c r="R28" s="24" t="s">
        <v>2903</v>
      </c>
      <c r="S28" s="147"/>
    </row>
    <row r="29" spans="1:19" ht="27" customHeight="1" x14ac:dyDescent="0.25">
      <c r="A29" s="75"/>
      <c r="B29" s="75">
        <v>19</v>
      </c>
      <c r="C29" s="24" t="s">
        <v>51</v>
      </c>
      <c r="D29" s="24" t="s">
        <v>211</v>
      </c>
      <c r="E29" s="24" t="s">
        <v>2916</v>
      </c>
      <c r="F29" s="24" t="s">
        <v>2900</v>
      </c>
      <c r="G29" s="85" t="s">
        <v>165</v>
      </c>
      <c r="H29" s="21"/>
      <c r="I29" s="21" t="s">
        <v>2917</v>
      </c>
      <c r="J29" s="21" t="s">
        <v>2904</v>
      </c>
      <c r="K29" s="21" t="s">
        <v>2905</v>
      </c>
      <c r="L29" s="21" t="s">
        <v>1482</v>
      </c>
      <c r="M29" s="21" t="s">
        <v>1575</v>
      </c>
      <c r="N29" s="21" t="s">
        <v>1471</v>
      </c>
      <c r="O29" s="24">
        <v>0</v>
      </c>
      <c r="P29" s="24">
        <v>0</v>
      </c>
      <c r="Q29" s="24" t="s">
        <v>2902</v>
      </c>
      <c r="R29" s="24" t="s">
        <v>2903</v>
      </c>
      <c r="S29" s="147"/>
    </row>
    <row r="30" spans="1:19" ht="27" customHeight="1" x14ac:dyDescent="0.25">
      <c r="A30" s="75"/>
      <c r="B30" s="75">
        <v>20</v>
      </c>
      <c r="C30" s="24" t="s">
        <v>51</v>
      </c>
      <c r="D30" s="24" t="s">
        <v>211</v>
      </c>
      <c r="E30" s="24" t="s">
        <v>2916</v>
      </c>
      <c r="F30" s="24" t="s">
        <v>2900</v>
      </c>
      <c r="G30" s="85" t="s">
        <v>97</v>
      </c>
      <c r="H30" s="21"/>
      <c r="I30" s="21" t="s">
        <v>2917</v>
      </c>
      <c r="J30" s="21" t="s">
        <v>2904</v>
      </c>
      <c r="K30" s="21" t="s">
        <v>2905</v>
      </c>
      <c r="L30" s="21" t="s">
        <v>1482</v>
      </c>
      <c r="M30" s="21" t="s">
        <v>1575</v>
      </c>
      <c r="N30" s="21" t="s">
        <v>1471</v>
      </c>
      <c r="O30" s="24">
        <v>0</v>
      </c>
      <c r="P30" s="24">
        <v>0</v>
      </c>
      <c r="Q30" s="24" t="s">
        <v>2902</v>
      </c>
      <c r="R30" s="24" t="s">
        <v>2903</v>
      </c>
      <c r="S30" s="147"/>
    </row>
    <row r="31" spans="1:19" ht="27" customHeight="1" x14ac:dyDescent="0.25">
      <c r="A31" s="75"/>
      <c r="B31" s="75">
        <v>21</v>
      </c>
      <c r="C31" s="24" t="s">
        <v>51</v>
      </c>
      <c r="D31" s="24" t="s">
        <v>211</v>
      </c>
      <c r="E31" s="24" t="s">
        <v>2916</v>
      </c>
      <c r="F31" s="24" t="s">
        <v>2900</v>
      </c>
      <c r="G31" s="85" t="s">
        <v>151</v>
      </c>
      <c r="H31" s="21"/>
      <c r="I31" s="21" t="s">
        <v>2917</v>
      </c>
      <c r="J31" s="21" t="s">
        <v>2904</v>
      </c>
      <c r="K31" s="21" t="s">
        <v>2905</v>
      </c>
      <c r="L31" s="21" t="s">
        <v>1482</v>
      </c>
      <c r="M31" s="21" t="s">
        <v>1575</v>
      </c>
      <c r="N31" s="21" t="s">
        <v>1471</v>
      </c>
      <c r="O31" s="24">
        <v>0</v>
      </c>
      <c r="P31" s="24">
        <v>0</v>
      </c>
      <c r="Q31" s="24" t="s">
        <v>2902</v>
      </c>
      <c r="R31" s="24" t="s">
        <v>2903</v>
      </c>
      <c r="S31" s="147"/>
    </row>
    <row r="32" spans="1:19" ht="27" customHeight="1" x14ac:dyDescent="0.25">
      <c r="A32" s="75"/>
      <c r="B32" s="75">
        <v>22</v>
      </c>
      <c r="C32" s="24" t="s">
        <v>51</v>
      </c>
      <c r="D32" s="24" t="s">
        <v>211</v>
      </c>
      <c r="E32" s="24" t="s">
        <v>2918</v>
      </c>
      <c r="F32" s="24" t="s">
        <v>2900</v>
      </c>
      <c r="G32" s="85" t="s">
        <v>165</v>
      </c>
      <c r="H32" s="21"/>
      <c r="I32" s="21" t="s">
        <v>2919</v>
      </c>
      <c r="J32" s="21" t="s">
        <v>2904</v>
      </c>
      <c r="K32" s="21" t="s">
        <v>2905</v>
      </c>
      <c r="L32" s="21" t="s">
        <v>1487</v>
      </c>
      <c r="M32" s="21" t="s">
        <v>1488</v>
      </c>
      <c r="N32" s="21" t="s">
        <v>1471</v>
      </c>
      <c r="O32" s="24">
        <v>0</v>
      </c>
      <c r="P32" s="24">
        <v>0</v>
      </c>
      <c r="Q32" s="24" t="s">
        <v>2902</v>
      </c>
      <c r="R32" s="24" t="s">
        <v>2903</v>
      </c>
      <c r="S32" s="147"/>
    </row>
    <row r="33" spans="1:19" ht="27" customHeight="1" x14ac:dyDescent="0.25">
      <c r="A33" s="75"/>
      <c r="B33" s="75">
        <v>23</v>
      </c>
      <c r="C33" s="24" t="s">
        <v>51</v>
      </c>
      <c r="D33" s="24" t="s">
        <v>211</v>
      </c>
      <c r="E33" s="24" t="s">
        <v>2918</v>
      </c>
      <c r="F33" s="24" t="s">
        <v>2900</v>
      </c>
      <c r="G33" s="85" t="s">
        <v>97</v>
      </c>
      <c r="H33" s="21"/>
      <c r="I33" s="21" t="s">
        <v>2919</v>
      </c>
      <c r="J33" s="21" t="s">
        <v>2904</v>
      </c>
      <c r="K33" s="21" t="s">
        <v>2905</v>
      </c>
      <c r="L33" s="21" t="s">
        <v>1487</v>
      </c>
      <c r="M33" s="21" t="s">
        <v>1488</v>
      </c>
      <c r="N33" s="21" t="s">
        <v>1471</v>
      </c>
      <c r="O33" s="24">
        <v>0</v>
      </c>
      <c r="P33" s="24">
        <v>0</v>
      </c>
      <c r="Q33" s="24" t="s">
        <v>2902</v>
      </c>
      <c r="R33" s="24" t="s">
        <v>2903</v>
      </c>
      <c r="S33" s="147"/>
    </row>
    <row r="34" spans="1:19" ht="27" customHeight="1" x14ac:dyDescent="0.25">
      <c r="A34" s="75"/>
      <c r="B34" s="75">
        <v>24</v>
      </c>
      <c r="C34" s="24" t="s">
        <v>51</v>
      </c>
      <c r="D34" s="24" t="s">
        <v>211</v>
      </c>
      <c r="E34" s="24" t="s">
        <v>2920</v>
      </c>
      <c r="F34" s="24" t="s">
        <v>2900</v>
      </c>
      <c r="G34" s="85" t="s">
        <v>165</v>
      </c>
      <c r="H34" s="21"/>
      <c r="I34" s="21" t="s">
        <v>2921</v>
      </c>
      <c r="J34" s="21" t="s">
        <v>2904</v>
      </c>
      <c r="K34" s="21" t="s">
        <v>2905</v>
      </c>
      <c r="L34" s="21" t="s">
        <v>1482</v>
      </c>
      <c r="M34" s="21" t="s">
        <v>2922</v>
      </c>
      <c r="N34" s="21" t="s">
        <v>1471</v>
      </c>
      <c r="O34" s="24">
        <v>0</v>
      </c>
      <c r="P34" s="24">
        <v>0</v>
      </c>
      <c r="Q34" s="24" t="s">
        <v>2902</v>
      </c>
      <c r="R34" s="24" t="s">
        <v>2903</v>
      </c>
      <c r="S34" s="147"/>
    </row>
    <row r="35" spans="1:19" ht="27" customHeight="1" x14ac:dyDescent="0.25">
      <c r="A35" s="75"/>
      <c r="B35" s="75">
        <v>25</v>
      </c>
      <c r="C35" s="24" t="s">
        <v>51</v>
      </c>
      <c r="D35" s="24" t="s">
        <v>211</v>
      </c>
      <c r="E35" s="24" t="s">
        <v>2920</v>
      </c>
      <c r="F35" s="24" t="s">
        <v>2900</v>
      </c>
      <c r="G35" s="85" t="s">
        <v>97</v>
      </c>
      <c r="H35" s="21"/>
      <c r="I35" s="21" t="s">
        <v>2921</v>
      </c>
      <c r="J35" s="21" t="s">
        <v>2904</v>
      </c>
      <c r="K35" s="21" t="s">
        <v>2905</v>
      </c>
      <c r="L35" s="21" t="s">
        <v>1482</v>
      </c>
      <c r="M35" s="21" t="s">
        <v>2922</v>
      </c>
      <c r="N35" s="21" t="s">
        <v>1471</v>
      </c>
      <c r="O35" s="24">
        <v>0</v>
      </c>
      <c r="P35" s="24">
        <v>0</v>
      </c>
      <c r="Q35" s="24" t="s">
        <v>2902</v>
      </c>
      <c r="R35" s="24" t="s">
        <v>2903</v>
      </c>
      <c r="S35" s="147"/>
    </row>
    <row r="36" spans="1:19" ht="27" customHeight="1" x14ac:dyDescent="0.25">
      <c r="A36" s="75"/>
      <c r="B36" s="75">
        <v>26</v>
      </c>
      <c r="C36" s="24" t="s">
        <v>51</v>
      </c>
      <c r="D36" s="24" t="s">
        <v>211</v>
      </c>
      <c r="E36" s="24" t="s">
        <v>2920</v>
      </c>
      <c r="F36" s="24" t="s">
        <v>2900</v>
      </c>
      <c r="G36" s="85" t="s">
        <v>151</v>
      </c>
      <c r="H36" s="21"/>
      <c r="I36" s="21" t="s">
        <v>2921</v>
      </c>
      <c r="J36" s="21" t="s">
        <v>2904</v>
      </c>
      <c r="K36" s="21" t="s">
        <v>2905</v>
      </c>
      <c r="L36" s="21" t="s">
        <v>1482</v>
      </c>
      <c r="M36" s="21" t="s">
        <v>2922</v>
      </c>
      <c r="N36" s="21" t="s">
        <v>1471</v>
      </c>
      <c r="O36" s="24">
        <v>0</v>
      </c>
      <c r="P36" s="24">
        <v>0</v>
      </c>
      <c r="Q36" s="24" t="s">
        <v>2902</v>
      </c>
      <c r="R36" s="24" t="s">
        <v>2903</v>
      </c>
      <c r="S36" s="147"/>
    </row>
    <row r="37" spans="1:19" ht="27" customHeight="1" x14ac:dyDescent="0.25">
      <c r="A37" s="75"/>
      <c r="B37" s="75">
        <v>27</v>
      </c>
      <c r="C37" s="24" t="s">
        <v>51</v>
      </c>
      <c r="D37" s="24" t="s">
        <v>211</v>
      </c>
      <c r="E37" s="24" t="s">
        <v>2923</v>
      </c>
      <c r="F37" s="24" t="s">
        <v>2900</v>
      </c>
      <c r="G37" s="85" t="s">
        <v>165</v>
      </c>
      <c r="H37" s="21"/>
      <c r="I37" s="21" t="s">
        <v>2924</v>
      </c>
      <c r="J37" s="21" t="s">
        <v>2904</v>
      </c>
      <c r="K37" s="21" t="s">
        <v>2905</v>
      </c>
      <c r="L37" s="21" t="s">
        <v>1482</v>
      </c>
      <c r="M37" s="21" t="s">
        <v>1575</v>
      </c>
      <c r="N37" s="21" t="s">
        <v>1471</v>
      </c>
      <c r="O37" s="24">
        <v>0</v>
      </c>
      <c r="P37" s="24">
        <v>0</v>
      </c>
      <c r="Q37" s="24" t="s">
        <v>2902</v>
      </c>
      <c r="R37" s="24" t="s">
        <v>2903</v>
      </c>
      <c r="S37" s="147"/>
    </row>
    <row r="38" spans="1:19" ht="27" customHeight="1" x14ac:dyDescent="0.25">
      <c r="A38" s="75"/>
      <c r="B38" s="75">
        <v>28</v>
      </c>
      <c r="C38" s="24" t="s">
        <v>51</v>
      </c>
      <c r="D38" s="24" t="s">
        <v>211</v>
      </c>
      <c r="E38" s="24" t="s">
        <v>2923</v>
      </c>
      <c r="F38" s="24" t="s">
        <v>2900</v>
      </c>
      <c r="G38" s="85" t="s">
        <v>97</v>
      </c>
      <c r="H38" s="21"/>
      <c r="I38" s="21" t="s">
        <v>2924</v>
      </c>
      <c r="J38" s="21" t="s">
        <v>2904</v>
      </c>
      <c r="K38" s="21" t="s">
        <v>2905</v>
      </c>
      <c r="L38" s="21" t="s">
        <v>1482</v>
      </c>
      <c r="M38" s="21" t="s">
        <v>1575</v>
      </c>
      <c r="N38" s="21" t="s">
        <v>1471</v>
      </c>
      <c r="O38" s="24">
        <v>0</v>
      </c>
      <c r="P38" s="24">
        <v>0</v>
      </c>
      <c r="Q38" s="24" t="s">
        <v>2902</v>
      </c>
      <c r="R38" s="24" t="s">
        <v>2903</v>
      </c>
      <c r="S38" s="147"/>
    </row>
    <row r="39" spans="1:19" ht="27" customHeight="1" x14ac:dyDescent="0.25">
      <c r="A39" s="75"/>
      <c r="B39" s="75">
        <v>29</v>
      </c>
      <c r="C39" s="24" t="s">
        <v>51</v>
      </c>
      <c r="D39" s="24" t="s">
        <v>211</v>
      </c>
      <c r="E39" s="24" t="s">
        <v>2923</v>
      </c>
      <c r="F39" s="24" t="s">
        <v>2900</v>
      </c>
      <c r="G39" s="85" t="s">
        <v>151</v>
      </c>
      <c r="H39" s="21"/>
      <c r="I39" s="21" t="s">
        <v>2924</v>
      </c>
      <c r="J39" s="21" t="s">
        <v>2904</v>
      </c>
      <c r="K39" s="21" t="s">
        <v>2905</v>
      </c>
      <c r="L39" s="21" t="s">
        <v>1482</v>
      </c>
      <c r="M39" s="21" t="s">
        <v>1575</v>
      </c>
      <c r="N39" s="21" t="s">
        <v>1471</v>
      </c>
      <c r="O39" s="24">
        <v>0</v>
      </c>
      <c r="P39" s="24">
        <v>0</v>
      </c>
      <c r="Q39" s="24" t="s">
        <v>2902</v>
      </c>
      <c r="R39" s="24" t="s">
        <v>2903</v>
      </c>
      <c r="S39" s="147"/>
    </row>
    <row r="40" spans="1:19" ht="27" customHeight="1" x14ac:dyDescent="0.25">
      <c r="A40" s="75"/>
      <c r="B40" s="75">
        <v>30</v>
      </c>
      <c r="C40" s="24" t="s">
        <v>51</v>
      </c>
      <c r="D40" s="24" t="s">
        <v>211</v>
      </c>
      <c r="E40" s="24" t="s">
        <v>1561</v>
      </c>
      <c r="F40" s="24" t="s">
        <v>2900</v>
      </c>
      <c r="G40" s="21"/>
      <c r="H40" s="21"/>
      <c r="I40" s="21" t="s">
        <v>1562</v>
      </c>
      <c r="J40" s="21"/>
      <c r="K40" s="21"/>
      <c r="L40" s="21" t="s">
        <v>1563</v>
      </c>
      <c r="M40" s="21" t="s">
        <v>1564</v>
      </c>
      <c r="N40" s="21" t="s">
        <v>1471</v>
      </c>
      <c r="O40" s="24">
        <v>0</v>
      </c>
      <c r="P40" s="24">
        <v>0</v>
      </c>
      <c r="Q40" s="24" t="s">
        <v>2902</v>
      </c>
      <c r="R40" s="24" t="s">
        <v>2903</v>
      </c>
      <c r="S40" s="147"/>
    </row>
    <row r="41" spans="1:19" ht="27" customHeight="1" x14ac:dyDescent="0.25">
      <c r="A41" s="75"/>
      <c r="B41" s="75">
        <v>31</v>
      </c>
      <c r="C41" s="24" t="s">
        <v>51</v>
      </c>
      <c r="D41" s="24" t="s">
        <v>211</v>
      </c>
      <c r="E41" s="24" t="s">
        <v>1456</v>
      </c>
      <c r="F41" s="24" t="s">
        <v>2188</v>
      </c>
      <c r="G41" s="85" t="s">
        <v>212</v>
      </c>
      <c r="H41" s="24" t="s">
        <v>1456</v>
      </c>
      <c r="I41" s="21"/>
      <c r="J41" s="21"/>
      <c r="K41" s="21" t="s">
        <v>2925</v>
      </c>
      <c r="L41" s="21" t="s">
        <v>1458</v>
      </c>
      <c r="M41" s="21" t="s">
        <v>1459</v>
      </c>
      <c r="N41" s="21" t="s">
        <v>1471</v>
      </c>
      <c r="O41" s="24">
        <v>0</v>
      </c>
      <c r="P41" s="73">
        <v>0</v>
      </c>
      <c r="Q41" s="73" t="s">
        <v>2902</v>
      </c>
      <c r="R41" s="24" t="s">
        <v>2903</v>
      </c>
      <c r="S41" s="147"/>
    </row>
    <row r="42" spans="1:19" ht="27" customHeight="1" x14ac:dyDescent="0.25">
      <c r="A42" s="75"/>
      <c r="B42" s="75">
        <v>32</v>
      </c>
      <c r="C42" s="24" t="s">
        <v>51</v>
      </c>
      <c r="D42" s="24" t="s">
        <v>211</v>
      </c>
      <c r="E42" s="24" t="s">
        <v>2519</v>
      </c>
      <c r="F42" s="24" t="s">
        <v>2188</v>
      </c>
      <c r="G42" s="85" t="s">
        <v>212</v>
      </c>
      <c r="H42" s="24" t="s">
        <v>2519</v>
      </c>
      <c r="I42" s="22"/>
      <c r="J42" s="21"/>
      <c r="K42" s="21" t="s">
        <v>2925</v>
      </c>
      <c r="L42" s="21" t="s">
        <v>1482</v>
      </c>
      <c r="M42" s="21" t="s">
        <v>1704</v>
      </c>
      <c r="N42" s="21" t="s">
        <v>1471</v>
      </c>
      <c r="O42" s="24">
        <v>0</v>
      </c>
      <c r="P42" s="24">
        <v>0</v>
      </c>
      <c r="Q42" s="24" t="s">
        <v>2902</v>
      </c>
      <c r="R42" s="24" t="s">
        <v>2903</v>
      </c>
      <c r="S42" s="147"/>
    </row>
    <row r="43" spans="1:19" ht="27" customHeight="1" x14ac:dyDescent="0.25">
      <c r="A43" s="75"/>
      <c r="B43" s="75">
        <v>33</v>
      </c>
      <c r="C43" s="24" t="s">
        <v>51</v>
      </c>
      <c r="D43" s="24" t="s">
        <v>211</v>
      </c>
      <c r="E43" s="24" t="s">
        <v>2456</v>
      </c>
      <c r="F43" s="24" t="s">
        <v>2188</v>
      </c>
      <c r="G43" s="85" t="s">
        <v>212</v>
      </c>
      <c r="H43" s="24" t="s">
        <v>2456</v>
      </c>
      <c r="I43" s="21"/>
      <c r="J43" s="21"/>
      <c r="K43" s="21" t="s">
        <v>2925</v>
      </c>
      <c r="L43" s="21" t="s">
        <v>1482</v>
      </c>
      <c r="M43" s="21" t="s">
        <v>2179</v>
      </c>
      <c r="N43" s="21" t="s">
        <v>1471</v>
      </c>
      <c r="O43" s="24">
        <v>0</v>
      </c>
      <c r="P43" s="24">
        <v>0</v>
      </c>
      <c r="Q43" s="24" t="s">
        <v>2902</v>
      </c>
      <c r="R43" s="24" t="s">
        <v>2903</v>
      </c>
      <c r="S43" s="147"/>
    </row>
    <row r="44" spans="1:19" ht="27" customHeight="1" x14ac:dyDescent="0.25">
      <c r="A44" s="75"/>
      <c r="B44" s="75">
        <v>34</v>
      </c>
      <c r="C44" s="24" t="s">
        <v>51</v>
      </c>
      <c r="D44" s="24" t="s">
        <v>211</v>
      </c>
      <c r="E44" s="24" t="s">
        <v>2458</v>
      </c>
      <c r="F44" s="24" t="s">
        <v>2188</v>
      </c>
      <c r="G44" s="85" t="s">
        <v>212</v>
      </c>
      <c r="H44" s="24" t="s">
        <v>2458</v>
      </c>
      <c r="I44" s="21"/>
      <c r="J44" s="21"/>
      <c r="K44" s="21" t="s">
        <v>2925</v>
      </c>
      <c r="L44" s="21" t="s">
        <v>1482</v>
      </c>
      <c r="M44" s="21" t="s">
        <v>2179</v>
      </c>
      <c r="N44" s="21" t="s">
        <v>1471</v>
      </c>
      <c r="O44" s="24">
        <v>0</v>
      </c>
      <c r="P44" s="24">
        <v>0</v>
      </c>
      <c r="Q44" s="24" t="s">
        <v>2902</v>
      </c>
      <c r="R44" s="24" t="s">
        <v>2903</v>
      </c>
      <c r="S44" s="147"/>
    </row>
    <row r="45" spans="1:19" ht="27" customHeight="1" x14ac:dyDescent="0.25">
      <c r="A45" s="75"/>
      <c r="B45" s="75">
        <v>35</v>
      </c>
      <c r="C45" s="24" t="s">
        <v>51</v>
      </c>
      <c r="D45" s="24" t="s">
        <v>211</v>
      </c>
      <c r="E45" s="24" t="s">
        <v>2458</v>
      </c>
      <c r="F45" s="24" t="s">
        <v>2188</v>
      </c>
      <c r="G45" s="85" t="s">
        <v>212</v>
      </c>
      <c r="H45" s="24" t="s">
        <v>2458</v>
      </c>
      <c r="I45" s="21"/>
      <c r="J45" s="21"/>
      <c r="K45" s="21" t="s">
        <v>2925</v>
      </c>
      <c r="L45" s="21" t="s">
        <v>1482</v>
      </c>
      <c r="M45" s="21" t="s">
        <v>2179</v>
      </c>
      <c r="N45" s="21" t="s">
        <v>1471</v>
      </c>
      <c r="O45" s="24">
        <v>0</v>
      </c>
      <c r="P45" s="24">
        <v>0</v>
      </c>
      <c r="Q45" s="24" t="s">
        <v>2902</v>
      </c>
      <c r="R45" s="24" t="s">
        <v>2903</v>
      </c>
      <c r="S45" s="147"/>
    </row>
    <row r="46" spans="1:19" ht="27" customHeight="1" x14ac:dyDescent="0.25">
      <c r="A46" s="75"/>
      <c r="B46" s="75">
        <v>36</v>
      </c>
      <c r="C46" s="24" t="s">
        <v>51</v>
      </c>
      <c r="D46" s="24" t="s">
        <v>211</v>
      </c>
      <c r="E46" s="24" t="s">
        <v>2907</v>
      </c>
      <c r="F46" s="24" t="s">
        <v>2188</v>
      </c>
      <c r="G46" s="85" t="s">
        <v>212</v>
      </c>
      <c r="H46" s="24" t="s">
        <v>2907</v>
      </c>
      <c r="I46" s="21"/>
      <c r="J46" s="21"/>
      <c r="K46" s="21" t="s">
        <v>2925</v>
      </c>
      <c r="L46" s="21" t="s">
        <v>1482</v>
      </c>
      <c r="M46" s="21" t="s">
        <v>1734</v>
      </c>
      <c r="N46" s="21" t="s">
        <v>1471</v>
      </c>
      <c r="O46" s="24">
        <v>0</v>
      </c>
      <c r="P46" s="24">
        <v>0</v>
      </c>
      <c r="Q46" s="24" t="s">
        <v>2902</v>
      </c>
      <c r="R46" s="24" t="s">
        <v>2903</v>
      </c>
      <c r="S46" s="147"/>
    </row>
    <row r="47" spans="1:19" ht="27" customHeight="1" x14ac:dyDescent="0.25">
      <c r="A47" s="75"/>
      <c r="B47" s="75">
        <v>37</v>
      </c>
      <c r="C47" s="24" t="s">
        <v>51</v>
      </c>
      <c r="D47" s="24" t="s">
        <v>211</v>
      </c>
      <c r="E47" s="24" t="s">
        <v>2908</v>
      </c>
      <c r="F47" s="24" t="s">
        <v>2188</v>
      </c>
      <c r="G47" s="85" t="s">
        <v>212</v>
      </c>
      <c r="H47" s="24" t="s">
        <v>2908</v>
      </c>
      <c r="I47" s="22"/>
      <c r="J47" s="21"/>
      <c r="K47" s="21" t="s">
        <v>2925</v>
      </c>
      <c r="L47" s="21" t="s">
        <v>1487</v>
      </c>
      <c r="M47" s="21" t="s">
        <v>1488</v>
      </c>
      <c r="N47" s="21" t="s">
        <v>1471</v>
      </c>
      <c r="O47" s="24">
        <v>0</v>
      </c>
      <c r="P47" s="24">
        <v>0</v>
      </c>
      <c r="Q47" s="24" t="s">
        <v>2902</v>
      </c>
      <c r="R47" s="24" t="s">
        <v>2903</v>
      </c>
      <c r="S47" s="147"/>
    </row>
    <row r="48" spans="1:19" ht="27" customHeight="1" x14ac:dyDescent="0.25">
      <c r="A48" s="75"/>
      <c r="B48" s="75">
        <v>38</v>
      </c>
      <c r="C48" s="24" t="s">
        <v>51</v>
      </c>
      <c r="D48" s="24" t="s">
        <v>211</v>
      </c>
      <c r="E48" s="24" t="s">
        <v>2910</v>
      </c>
      <c r="F48" s="24" t="s">
        <v>2188</v>
      </c>
      <c r="G48" s="85" t="s">
        <v>212</v>
      </c>
      <c r="H48" s="24" t="s">
        <v>2910</v>
      </c>
      <c r="I48" s="22"/>
      <c r="J48" s="21"/>
      <c r="K48" s="21" t="s">
        <v>2925</v>
      </c>
      <c r="L48" s="21" t="s">
        <v>1458</v>
      </c>
      <c r="M48" s="21" t="s">
        <v>1459</v>
      </c>
      <c r="N48" s="21" t="s">
        <v>1471</v>
      </c>
      <c r="O48" s="24">
        <v>0</v>
      </c>
      <c r="P48" s="24">
        <v>0</v>
      </c>
      <c r="Q48" s="24" t="s">
        <v>2902</v>
      </c>
      <c r="R48" s="24" t="s">
        <v>2903</v>
      </c>
      <c r="S48" s="147"/>
    </row>
    <row r="49" spans="1:19" ht="27" customHeight="1" x14ac:dyDescent="0.25">
      <c r="A49" s="75"/>
      <c r="B49" s="75">
        <v>39</v>
      </c>
      <c r="C49" s="24" t="s">
        <v>51</v>
      </c>
      <c r="D49" s="24" t="s">
        <v>211</v>
      </c>
      <c r="E49" s="24" t="s">
        <v>2912</v>
      </c>
      <c r="F49" s="24" t="s">
        <v>2188</v>
      </c>
      <c r="G49" s="85" t="s">
        <v>212</v>
      </c>
      <c r="H49" s="24" t="s">
        <v>2912</v>
      </c>
      <c r="I49" s="22"/>
      <c r="J49" s="21"/>
      <c r="K49" s="21" t="s">
        <v>2925</v>
      </c>
      <c r="L49" s="21" t="s">
        <v>1482</v>
      </c>
      <c r="M49" s="21" t="s">
        <v>1575</v>
      </c>
      <c r="N49" s="21" t="s">
        <v>1471</v>
      </c>
      <c r="O49" s="24">
        <v>0</v>
      </c>
      <c r="P49" s="24">
        <v>0</v>
      </c>
      <c r="Q49" s="24" t="s">
        <v>2902</v>
      </c>
      <c r="R49" s="24" t="s">
        <v>2903</v>
      </c>
      <c r="S49" s="147"/>
    </row>
    <row r="50" spans="1:19" ht="27" customHeight="1" x14ac:dyDescent="0.25">
      <c r="A50" s="75"/>
      <c r="B50" s="75">
        <v>40</v>
      </c>
      <c r="C50" s="24" t="s">
        <v>51</v>
      </c>
      <c r="D50" s="24" t="s">
        <v>211</v>
      </c>
      <c r="E50" s="24" t="s">
        <v>2914</v>
      </c>
      <c r="F50" s="24" t="s">
        <v>2188</v>
      </c>
      <c r="G50" s="85" t="s">
        <v>212</v>
      </c>
      <c r="H50" s="24" t="s">
        <v>2914</v>
      </c>
      <c r="I50" s="22"/>
      <c r="J50" s="21"/>
      <c r="K50" s="21" t="s">
        <v>2925</v>
      </c>
      <c r="L50" s="21" t="s">
        <v>1482</v>
      </c>
      <c r="M50" s="21" t="s">
        <v>1575</v>
      </c>
      <c r="N50" s="21" t="s">
        <v>1471</v>
      </c>
      <c r="O50" s="24">
        <v>0</v>
      </c>
      <c r="P50" s="24">
        <v>0</v>
      </c>
      <c r="Q50" s="24" t="s">
        <v>2902</v>
      </c>
      <c r="R50" s="24" t="s">
        <v>2903</v>
      </c>
      <c r="S50" s="147"/>
    </row>
    <row r="51" spans="1:19" ht="27" customHeight="1" x14ac:dyDescent="0.25">
      <c r="A51" s="75"/>
      <c r="B51" s="75">
        <v>41</v>
      </c>
      <c r="C51" s="24" t="s">
        <v>51</v>
      </c>
      <c r="D51" s="24" t="s">
        <v>211</v>
      </c>
      <c r="E51" s="24" t="s">
        <v>2916</v>
      </c>
      <c r="F51" s="24" t="s">
        <v>2188</v>
      </c>
      <c r="G51" s="85" t="s">
        <v>212</v>
      </c>
      <c r="H51" s="24" t="s">
        <v>2916</v>
      </c>
      <c r="I51" s="22"/>
      <c r="J51" s="21"/>
      <c r="K51" s="21" t="s">
        <v>2925</v>
      </c>
      <c r="L51" s="21" t="s">
        <v>1482</v>
      </c>
      <c r="M51" s="21" t="s">
        <v>1575</v>
      </c>
      <c r="N51" s="21" t="s">
        <v>1471</v>
      </c>
      <c r="O51" s="24">
        <v>0</v>
      </c>
      <c r="P51" s="24">
        <v>0</v>
      </c>
      <c r="Q51" s="24" t="s">
        <v>2902</v>
      </c>
      <c r="R51" s="24" t="s">
        <v>2903</v>
      </c>
      <c r="S51" s="147"/>
    </row>
    <row r="52" spans="1:19" ht="27" customHeight="1" x14ac:dyDescent="0.25">
      <c r="A52" s="75"/>
      <c r="B52" s="75">
        <v>42</v>
      </c>
      <c r="C52" s="24" t="s">
        <v>51</v>
      </c>
      <c r="D52" s="24" t="s">
        <v>211</v>
      </c>
      <c r="E52" s="24" t="s">
        <v>2918</v>
      </c>
      <c r="F52" s="24" t="s">
        <v>2188</v>
      </c>
      <c r="G52" s="85" t="s">
        <v>212</v>
      </c>
      <c r="H52" s="24" t="s">
        <v>2918</v>
      </c>
      <c r="I52" s="22"/>
      <c r="J52" s="21"/>
      <c r="K52" s="21" t="s">
        <v>2925</v>
      </c>
      <c r="L52" s="21" t="s">
        <v>1487</v>
      </c>
      <c r="M52" s="21" t="s">
        <v>1488</v>
      </c>
      <c r="N52" s="21" t="s">
        <v>1471</v>
      </c>
      <c r="O52" s="24">
        <v>0</v>
      </c>
      <c r="P52" s="24">
        <v>0</v>
      </c>
      <c r="Q52" s="24" t="s">
        <v>2902</v>
      </c>
      <c r="R52" s="24" t="s">
        <v>2903</v>
      </c>
      <c r="S52" s="147"/>
    </row>
    <row r="53" spans="1:19" ht="27" customHeight="1" x14ac:dyDescent="0.25">
      <c r="A53" s="75"/>
      <c r="B53" s="75">
        <v>43</v>
      </c>
      <c r="C53" s="24" t="s">
        <v>51</v>
      </c>
      <c r="D53" s="24" t="s">
        <v>211</v>
      </c>
      <c r="E53" s="24" t="s">
        <v>2920</v>
      </c>
      <c r="F53" s="24" t="s">
        <v>2188</v>
      </c>
      <c r="G53" s="85" t="s">
        <v>212</v>
      </c>
      <c r="H53" s="24" t="s">
        <v>2920</v>
      </c>
      <c r="I53" s="22"/>
      <c r="J53" s="21"/>
      <c r="K53" s="21" t="s">
        <v>2925</v>
      </c>
      <c r="L53" s="21" t="s">
        <v>1482</v>
      </c>
      <c r="M53" s="21" t="s">
        <v>2922</v>
      </c>
      <c r="N53" s="21" t="s">
        <v>1471</v>
      </c>
      <c r="O53" s="24">
        <v>0</v>
      </c>
      <c r="P53" s="24">
        <v>0</v>
      </c>
      <c r="Q53" s="24" t="s">
        <v>2902</v>
      </c>
      <c r="R53" s="24" t="s">
        <v>2903</v>
      </c>
      <c r="S53" s="147"/>
    </row>
    <row r="54" spans="1:19" ht="27" customHeight="1" x14ac:dyDescent="0.25">
      <c r="A54" s="75"/>
      <c r="B54" s="75">
        <v>44</v>
      </c>
      <c r="C54" s="24" t="s">
        <v>51</v>
      </c>
      <c r="D54" s="24" t="s">
        <v>211</v>
      </c>
      <c r="E54" s="24" t="s">
        <v>2923</v>
      </c>
      <c r="F54" s="24" t="s">
        <v>2188</v>
      </c>
      <c r="G54" s="85" t="s">
        <v>212</v>
      </c>
      <c r="H54" s="24" t="s">
        <v>2923</v>
      </c>
      <c r="I54" s="22"/>
      <c r="J54" s="21"/>
      <c r="K54" s="21" t="s">
        <v>2925</v>
      </c>
      <c r="L54" s="21" t="s">
        <v>1482</v>
      </c>
      <c r="M54" s="21" t="s">
        <v>1575</v>
      </c>
      <c r="N54" s="21" t="s">
        <v>1471</v>
      </c>
      <c r="O54" s="24">
        <v>0</v>
      </c>
      <c r="P54" s="24">
        <v>0</v>
      </c>
      <c r="Q54" s="24" t="s">
        <v>2902</v>
      </c>
      <c r="R54" s="24" t="s">
        <v>2903</v>
      </c>
      <c r="S54" s="147"/>
    </row>
    <row r="55" spans="1:19" ht="27" customHeight="1" x14ac:dyDescent="0.25">
      <c r="A55" s="75"/>
      <c r="B55" s="75">
        <v>45</v>
      </c>
      <c r="C55" s="24" t="s">
        <v>51</v>
      </c>
      <c r="D55" s="24" t="s">
        <v>211</v>
      </c>
      <c r="E55" s="24" t="s">
        <v>1561</v>
      </c>
      <c r="F55" s="24" t="s">
        <v>2188</v>
      </c>
      <c r="G55" s="85" t="s">
        <v>212</v>
      </c>
      <c r="H55" s="24" t="s">
        <v>1561</v>
      </c>
      <c r="I55" s="21"/>
      <c r="J55" s="21"/>
      <c r="K55" s="21" t="s">
        <v>2925</v>
      </c>
      <c r="L55" s="21" t="s">
        <v>1563</v>
      </c>
      <c r="M55" s="21" t="s">
        <v>1564</v>
      </c>
      <c r="N55" s="21" t="s">
        <v>1471</v>
      </c>
      <c r="O55" s="24">
        <v>0</v>
      </c>
      <c r="P55" s="24">
        <v>0</v>
      </c>
      <c r="Q55" s="24" t="s">
        <v>2902</v>
      </c>
      <c r="R55" s="24" t="s">
        <v>2903</v>
      </c>
      <c r="S55" s="147"/>
    </row>
  </sheetData>
  <autoFilter ref="B10:S55" xr:uid="{00000000-0001-0000-B100-000000000000}"/>
  <mergeCells count="1">
    <mergeCell ref="C9:M9"/>
  </mergeCells>
  <conditionalFormatting sqref="E19 E11:E14 E39:E40 E36 E33 E31 E28 E25 E22">
    <cfRule type="duplicateValues" dxfId="1349" priority="23"/>
  </conditionalFormatting>
  <conditionalFormatting sqref="E15">
    <cfRule type="duplicateValues" dxfId="1348" priority="22"/>
  </conditionalFormatting>
  <conditionalFormatting sqref="E41:E44 E46:E55">
    <cfRule type="duplicateValues" dxfId="1347" priority="21"/>
  </conditionalFormatting>
  <conditionalFormatting sqref="E45">
    <cfRule type="duplicateValues" dxfId="1346" priority="20"/>
  </conditionalFormatting>
  <conditionalFormatting sqref="H41:H44 H46:H55">
    <cfRule type="duplicateValues" dxfId="1345" priority="19"/>
  </conditionalFormatting>
  <conditionalFormatting sqref="H45">
    <cfRule type="duplicateValues" dxfId="1344" priority="18"/>
  </conditionalFormatting>
  <conditionalFormatting sqref="E16">
    <cfRule type="duplicateValues" dxfId="1343" priority="17"/>
  </conditionalFormatting>
  <conditionalFormatting sqref="E38">
    <cfRule type="duplicateValues" dxfId="1342" priority="15"/>
  </conditionalFormatting>
  <conditionalFormatting sqref="E37">
    <cfRule type="duplicateValues" dxfId="1341" priority="14"/>
  </conditionalFormatting>
  <conditionalFormatting sqref="E35">
    <cfRule type="duplicateValues" dxfId="1340" priority="13"/>
  </conditionalFormatting>
  <conditionalFormatting sqref="E34">
    <cfRule type="duplicateValues" dxfId="1339" priority="12"/>
  </conditionalFormatting>
  <conditionalFormatting sqref="E32">
    <cfRule type="duplicateValues" dxfId="1338" priority="11"/>
  </conditionalFormatting>
  <conditionalFormatting sqref="E30">
    <cfRule type="duplicateValues" dxfId="1337" priority="10"/>
  </conditionalFormatting>
  <conditionalFormatting sqref="E29">
    <cfRule type="duplicateValues" dxfId="1336" priority="9"/>
  </conditionalFormatting>
  <conditionalFormatting sqref="E27">
    <cfRule type="duplicateValues" dxfId="1335" priority="8"/>
  </conditionalFormatting>
  <conditionalFormatting sqref="E26">
    <cfRule type="duplicateValues" dxfId="1334" priority="7"/>
  </conditionalFormatting>
  <conditionalFormatting sqref="E24">
    <cfRule type="duplicateValues" dxfId="1333" priority="6"/>
  </conditionalFormatting>
  <conditionalFormatting sqref="E23">
    <cfRule type="duplicateValues" dxfId="1332" priority="5"/>
  </conditionalFormatting>
  <conditionalFormatting sqref="E21">
    <cfRule type="duplicateValues" dxfId="1331" priority="4"/>
  </conditionalFormatting>
  <conditionalFormatting sqref="E20">
    <cfRule type="duplicateValues" dxfId="1330" priority="3"/>
  </conditionalFormatting>
  <conditionalFormatting sqref="E18">
    <cfRule type="duplicateValues" dxfId="1329" priority="2"/>
  </conditionalFormatting>
  <conditionalFormatting sqref="E17">
    <cfRule type="duplicateValues" dxfId="1328" priority="1"/>
  </conditionalFormatting>
  <hyperlinks>
    <hyperlink ref="G13" location="RCT051_INST_VALID!A1" display="RCT051_INST_VALID" xr:uid="{00000000-0004-0000-B100-000000000000}"/>
    <hyperlink ref="G14" location="RCT060_DESAGREGA_DESC!A1" display="RCT060_DESAGREGA_DESC" xr:uid="{00000000-0004-0000-B100-000001000000}"/>
    <hyperlink ref="G15" location="RCT051_INST_VALID!A1" display="RCT051_INST_VALID" xr:uid="{00000000-0004-0000-B100-000002000000}"/>
    <hyperlink ref="G17" location="RCT059_RL_CNTR_ENTID!A1" display="RCT059_RL_CNTR_ENTID" xr:uid="{00000000-0004-0000-B100-000003000000}"/>
    <hyperlink ref="G18" location="RCT020_INSTRUMENTO_RSC!A1" display="RCT020_INSTRUMENTO_RSC" xr:uid="{00000000-0004-0000-B100-000004000000}"/>
    <hyperlink ref="G19" location="RCT051_INST_VALID!A1" display="RCT051_INST_VALID" xr:uid="{00000000-0004-0000-B100-000005000000}"/>
    <hyperlink ref="G20" location="RCT059_RL_CNTR_ENTID!A1" display="RCT059_RL_CNTR_ENTID" xr:uid="{00000000-0004-0000-B100-000006000000}"/>
    <hyperlink ref="G21" location="RCT020_INSTRUMENTO_RSC!A1" display="RCT020_INSTRUMENTO_RSC" xr:uid="{00000000-0004-0000-B100-000007000000}"/>
    <hyperlink ref="G22" location="RCT051_INST_VALID!A1" display="RCT051_INST_VALID" xr:uid="{00000000-0004-0000-B100-000008000000}"/>
    <hyperlink ref="G23" location="RCT059_RL_CNTR_ENTID!A1" display="RCT059_RL_CNTR_ENTID" xr:uid="{00000000-0004-0000-B100-000009000000}"/>
    <hyperlink ref="G24" location="RCT020_INSTRUMENTO_RSC!A1" display="RCT020_INSTRUMENTO_RSC" xr:uid="{00000000-0004-0000-B100-00000A000000}"/>
    <hyperlink ref="G25" location="RCT051_INST_VALID!A1" display="RCT051_INST_VALID" xr:uid="{00000000-0004-0000-B100-00000B000000}"/>
    <hyperlink ref="G26" location="RCT059_RL_CNTR_ENTID!A1" display="RCT059_RL_CNTR_ENTID" xr:uid="{00000000-0004-0000-B100-00000C000000}"/>
    <hyperlink ref="G27" location="RCT020_INSTRUMENTO_RSC!A1" display="RCT020_INSTRUMENTO_RSC" xr:uid="{00000000-0004-0000-B100-00000D000000}"/>
    <hyperlink ref="G28" location="RCT051_INST_VALID!A1" display="RCT051_INST_VALID" xr:uid="{00000000-0004-0000-B100-00000E000000}"/>
    <hyperlink ref="G29" location="RCT059_RL_CNTR_ENTID!A1" display="RCT059_RL_CNTR_ENTID" xr:uid="{00000000-0004-0000-B100-00000F000000}"/>
    <hyperlink ref="G30" location="RCT020_INSTRUMENTO_RSC!A1" display="RCT020_INSTRUMENTO_RSC" xr:uid="{00000000-0004-0000-B100-000010000000}"/>
    <hyperlink ref="G31" location="RCT051_INST_VALID!A1" display="RCT051_INST_VALID" xr:uid="{00000000-0004-0000-B100-000011000000}"/>
    <hyperlink ref="G32" location="RCT059_RL_CNTR_ENTID!A1" display="RCT059_RL_CNTR_ENTID" xr:uid="{00000000-0004-0000-B100-000012000000}"/>
    <hyperlink ref="G33" location="RCT020_INSTRUMENTO_RSC!A1" display="RCT020_INSTRUMENTO_RSC" xr:uid="{00000000-0004-0000-B100-000013000000}"/>
    <hyperlink ref="G34" location="RCT059_RL_CNTR_ENTID!A1" display="RCT059_RL_CNTR_ENTID" xr:uid="{00000000-0004-0000-B100-000014000000}"/>
    <hyperlink ref="G35" location="RCT020_INSTRUMENTO_RSC!A1" display="RCT020_INSTRUMENTO_RSC" xr:uid="{00000000-0004-0000-B100-000015000000}"/>
    <hyperlink ref="G36" location="RCT051_INST_VALID!A1" display="RCT051_INST_VALID" xr:uid="{00000000-0004-0000-B100-000016000000}"/>
    <hyperlink ref="G37" location="RCT059_RL_CNTR_ENTID!A1" display="RCT059_RL_CNTR_ENTID" xr:uid="{00000000-0004-0000-B100-000017000000}"/>
    <hyperlink ref="G38" location="RCT020_INSTRUMENTO_RSC!A1" display="RCT020_INSTRUMENTO_RSC" xr:uid="{00000000-0004-0000-B100-000018000000}"/>
    <hyperlink ref="G39" location="RCT051_INST_VALID!A1" display="RCT051_INST_VALID" xr:uid="{00000000-0004-0000-B100-000019000000}"/>
    <hyperlink ref="G41" location="RCT206_RISCINSTR_VC!A1" display="RCT206_RISCINSTR_VC" xr:uid="{00000000-0004-0000-B100-00001A000000}"/>
    <hyperlink ref="G42" location="RCT206_RISCINSTR_VC!A1" display="RCT206_RISCINSTR_VC" xr:uid="{00000000-0004-0000-B100-00001B000000}"/>
    <hyperlink ref="G43" location="RCT206_RISCINSTR_VC!A1" display="RCT206_RISCINSTR_VC" xr:uid="{00000000-0004-0000-B100-00001C000000}"/>
    <hyperlink ref="G44" location="RCT206_RISCINSTR_VC!A1" display="RCT206_RISCINSTR_VC" xr:uid="{00000000-0004-0000-B100-00001D000000}"/>
    <hyperlink ref="G45" location="RCT206_RISCINSTR_VC!A1" display="RCT206_RISCINSTR_VC" xr:uid="{00000000-0004-0000-B100-00001E000000}"/>
    <hyperlink ref="G46" location="RCT206_RISCINSTR_VC!A1" display="RCT206_RISCINSTR_VC" xr:uid="{00000000-0004-0000-B100-00001F000000}"/>
    <hyperlink ref="G47" location="RCT206_RISCINSTR_VC!A1" display="RCT206_RISCINSTR_VC" xr:uid="{00000000-0004-0000-B100-000020000000}"/>
    <hyperlink ref="G48" location="RCT206_RISCINSTR_VC!A1" display="RCT206_RISCINSTR_VC" xr:uid="{00000000-0004-0000-B100-000021000000}"/>
    <hyperlink ref="G49" location="RCT206_RISCINSTR_VC!A1" display="RCT206_RISCINSTR_VC" xr:uid="{00000000-0004-0000-B100-000022000000}"/>
    <hyperlink ref="G50" location="RCT206_RISCINSTR_VC!A1" display="RCT206_RISCINSTR_VC" xr:uid="{00000000-0004-0000-B100-000023000000}"/>
    <hyperlink ref="G51" location="RCT206_RISCINSTR_VC!A1" display="RCT206_RISCINSTR_VC" xr:uid="{00000000-0004-0000-B100-000024000000}"/>
    <hyperlink ref="G52" location="RCT206_RISCINSTR_VC!A1" display="RCT206_RISCINSTR_VC" xr:uid="{00000000-0004-0000-B100-000025000000}"/>
    <hyperlink ref="G53" location="RCT206_RISCINSTR_VC!A1" display="RCT206_RISCINSTR_VC" xr:uid="{00000000-0004-0000-B100-000026000000}"/>
    <hyperlink ref="G54" location="RCT206_RISCINSTR_VC!A1" display="RCT206_RISCINSTR_VC" xr:uid="{00000000-0004-0000-B100-000027000000}"/>
    <hyperlink ref="G55" location="RCT206_RISCINSTR_VC!A1" display="RCT206_RISCINSTR_VC" xr:uid="{00000000-0004-0000-B100-000028000000}"/>
    <hyperlink ref="B6" location="Variáveis!A1" display="Variáveis" xr:uid="{00000000-0004-0000-B100-000029000000}"/>
    <hyperlink ref="C6" location="'Índice de Tabelas'!A1" display="Índice de Tabelas" xr:uid="{00000000-0004-0000-B100-00002A000000}"/>
    <hyperlink ref="D6" location="'Manual de Instrução'!A1" display="Manual de Instrução" xr:uid="{00000000-0004-0000-B100-00002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ReturnToPrevSheet">
                <anchor moveWithCells="1" sizeWithCells="1">
                  <from>
                    <xdr:col>4</xdr:col>
                    <xdr:colOff>0</xdr:colOff>
                    <xdr:row>3</xdr:row>
                    <xdr:rowOff>0</xdr:rowOff>
                  </from>
                  <to>
                    <xdr:col>5</xdr:col>
                    <xdr:colOff>1074420</xdr:colOff>
                    <xdr:row>4</xdr:row>
                    <xdr:rowOff>182880</xdr:rowOff>
                  </to>
                </anchor>
              </controlPr>
            </control>
          </mc:Choice>
        </mc:AlternateContent>
        <mc:AlternateContent xmlns:mc="http://schemas.openxmlformats.org/markup-compatibility/2006">
          <mc:Choice Requires="x14">
            <control shapeId="31334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Sheet257"/>
  <dimension ref="A1:R24"/>
  <sheetViews>
    <sheetView zoomScale="66" workbookViewId="0">
      <pane xSplit="5" ySplit="10" topLeftCell="F11" activePane="bottomRight" state="frozen"/>
      <selection pane="topRight" activeCell="F1" sqref="F1"/>
      <selection pane="bottomLeft" activeCell="A18" sqref="A18"/>
      <selection pane="bottomRight" activeCell="B10" sqref="B10:R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8984375" style="27" customWidth="1"/>
    <col min="5" max="5" width="23.59765625" style="27" customWidth="1"/>
    <col min="6" max="6" width="27.3984375" style="27" customWidth="1"/>
    <col min="7" max="7" width="35.0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212</v>
      </c>
      <c r="E11" s="24" t="s">
        <v>1456</v>
      </c>
      <c r="F11" s="24" t="s">
        <v>2188</v>
      </c>
      <c r="G11" s="65"/>
      <c r="H11" s="95"/>
      <c r="I11" s="21" t="s">
        <v>1890</v>
      </c>
      <c r="J11" s="24"/>
      <c r="K11" s="21" t="s">
        <v>1458</v>
      </c>
      <c r="L11" s="21" t="s">
        <v>1459</v>
      </c>
      <c r="M11" s="21" t="s">
        <v>1471</v>
      </c>
      <c r="N11" s="24">
        <v>0</v>
      </c>
      <c r="O11" s="73">
        <v>0</v>
      </c>
      <c r="P11" s="73"/>
      <c r="Q11" s="24" t="s">
        <v>2926</v>
      </c>
      <c r="R11" s="147"/>
    </row>
    <row r="12" spans="1:18" ht="27" customHeight="1" x14ac:dyDescent="0.25">
      <c r="A12" s="75"/>
      <c r="B12" s="75">
        <v>2</v>
      </c>
      <c r="C12" s="24" t="s">
        <v>51</v>
      </c>
      <c r="D12" s="24" t="s">
        <v>212</v>
      </c>
      <c r="E12" s="24" t="s">
        <v>2519</v>
      </c>
      <c r="F12" s="24" t="s">
        <v>2188</v>
      </c>
      <c r="G12" s="21"/>
      <c r="H12" s="21"/>
      <c r="I12" s="22" t="s">
        <v>2659</v>
      </c>
      <c r="J12" s="21"/>
      <c r="K12" s="21" t="s">
        <v>1482</v>
      </c>
      <c r="L12" s="21" t="s">
        <v>1704</v>
      </c>
      <c r="M12" s="21" t="s">
        <v>1471</v>
      </c>
      <c r="N12" s="24">
        <v>0</v>
      </c>
      <c r="O12" s="24">
        <v>0</v>
      </c>
      <c r="P12" s="24"/>
      <c r="Q12" s="24" t="s">
        <v>2926</v>
      </c>
      <c r="R12" s="147"/>
    </row>
    <row r="13" spans="1:18" ht="27" customHeight="1" x14ac:dyDescent="0.25">
      <c r="A13" s="75"/>
      <c r="B13" s="75">
        <v>3</v>
      </c>
      <c r="C13" s="24" t="s">
        <v>51</v>
      </c>
      <c r="D13" s="24" t="s">
        <v>212</v>
      </c>
      <c r="E13" s="24" t="s">
        <v>2456</v>
      </c>
      <c r="F13" s="24" t="s">
        <v>2188</v>
      </c>
      <c r="G13" s="85" t="s">
        <v>120</v>
      </c>
      <c r="H13" s="21" t="s">
        <v>1463</v>
      </c>
      <c r="I13" s="21"/>
      <c r="J13" s="21" t="s">
        <v>2927</v>
      </c>
      <c r="K13" s="21" t="s">
        <v>1482</v>
      </c>
      <c r="L13" s="21" t="s">
        <v>2179</v>
      </c>
      <c r="M13" s="21" t="s">
        <v>1471</v>
      </c>
      <c r="N13" s="24">
        <v>0</v>
      </c>
      <c r="O13" s="24">
        <v>0</v>
      </c>
      <c r="P13" s="24"/>
      <c r="Q13" s="24" t="s">
        <v>2926</v>
      </c>
      <c r="R13" s="147"/>
    </row>
    <row r="14" spans="1:18" ht="27" customHeight="1" x14ac:dyDescent="0.25">
      <c r="A14" s="75"/>
      <c r="B14" s="75">
        <v>4</v>
      </c>
      <c r="C14" s="24" t="s">
        <v>51</v>
      </c>
      <c r="D14" s="24" t="s">
        <v>212</v>
      </c>
      <c r="E14" s="24" t="s">
        <v>2458</v>
      </c>
      <c r="F14" s="24" t="s">
        <v>2188</v>
      </c>
      <c r="G14" s="85" t="s">
        <v>120</v>
      </c>
      <c r="H14" s="21" t="s">
        <v>1467</v>
      </c>
      <c r="I14" s="21"/>
      <c r="J14" s="21" t="s">
        <v>2927</v>
      </c>
      <c r="K14" s="21" t="s">
        <v>1482</v>
      </c>
      <c r="L14" s="21" t="s">
        <v>2179</v>
      </c>
      <c r="M14" s="21" t="s">
        <v>1471</v>
      </c>
      <c r="N14" s="24">
        <v>0</v>
      </c>
      <c r="O14" s="24">
        <v>0</v>
      </c>
      <c r="P14" s="24"/>
      <c r="Q14" s="24" t="s">
        <v>2926</v>
      </c>
      <c r="R14" s="147"/>
    </row>
    <row r="15" spans="1:18" ht="27" customHeight="1" x14ac:dyDescent="0.25">
      <c r="A15" s="75"/>
      <c r="B15" s="75">
        <v>5</v>
      </c>
      <c r="C15" s="24" t="s">
        <v>51</v>
      </c>
      <c r="D15" s="24" t="s">
        <v>212</v>
      </c>
      <c r="E15" s="24" t="s">
        <v>2907</v>
      </c>
      <c r="F15" s="24" t="s">
        <v>2188</v>
      </c>
      <c r="G15" s="85" t="s">
        <v>643</v>
      </c>
      <c r="H15" s="24" t="s">
        <v>2907</v>
      </c>
      <c r="I15" s="21"/>
      <c r="J15" s="21" t="s">
        <v>2928</v>
      </c>
      <c r="K15" s="21" t="s">
        <v>1482</v>
      </c>
      <c r="L15" s="21" t="s">
        <v>1734</v>
      </c>
      <c r="M15" s="21" t="s">
        <v>1471</v>
      </c>
      <c r="N15" s="24">
        <v>0</v>
      </c>
      <c r="O15" s="24">
        <v>0</v>
      </c>
      <c r="P15" s="24"/>
      <c r="Q15" s="24" t="s">
        <v>2926</v>
      </c>
      <c r="R15" s="147"/>
    </row>
    <row r="16" spans="1:18" ht="27" customHeight="1" x14ac:dyDescent="0.25">
      <c r="A16" s="75"/>
      <c r="B16" s="75">
        <v>6</v>
      </c>
      <c r="C16" s="24" t="s">
        <v>51</v>
      </c>
      <c r="D16" s="24" t="s">
        <v>212</v>
      </c>
      <c r="E16" s="24" t="s">
        <v>2908</v>
      </c>
      <c r="F16" s="24" t="s">
        <v>2188</v>
      </c>
      <c r="G16" s="85" t="s">
        <v>643</v>
      </c>
      <c r="H16" s="24" t="s">
        <v>2908</v>
      </c>
      <c r="I16" s="21"/>
      <c r="J16" s="21" t="s">
        <v>2928</v>
      </c>
      <c r="K16" s="21" t="s">
        <v>1487</v>
      </c>
      <c r="L16" s="21" t="s">
        <v>1488</v>
      </c>
      <c r="M16" s="21" t="s">
        <v>1471</v>
      </c>
      <c r="N16" s="24">
        <v>0</v>
      </c>
      <c r="O16" s="24">
        <v>0</v>
      </c>
      <c r="P16" s="24"/>
      <c r="Q16" s="24" t="s">
        <v>2926</v>
      </c>
      <c r="R16" s="147"/>
    </row>
    <row r="17" spans="1:18" ht="27" customHeight="1" x14ac:dyDescent="0.25">
      <c r="A17" s="75"/>
      <c r="B17" s="75">
        <v>7</v>
      </c>
      <c r="C17" s="24" t="s">
        <v>51</v>
      </c>
      <c r="D17" s="24" t="s">
        <v>212</v>
      </c>
      <c r="E17" s="24" t="s">
        <v>2910</v>
      </c>
      <c r="F17" s="24" t="s">
        <v>2188</v>
      </c>
      <c r="G17" s="85" t="s">
        <v>643</v>
      </c>
      <c r="H17" s="24" t="s">
        <v>2910</v>
      </c>
      <c r="I17" s="21"/>
      <c r="J17" s="21" t="s">
        <v>2928</v>
      </c>
      <c r="K17" s="21" t="s">
        <v>1458</v>
      </c>
      <c r="L17" s="21" t="s">
        <v>1459</v>
      </c>
      <c r="M17" s="21" t="s">
        <v>1471</v>
      </c>
      <c r="N17" s="24">
        <v>0</v>
      </c>
      <c r="O17" s="24">
        <v>0</v>
      </c>
      <c r="P17" s="24"/>
      <c r="Q17" s="24" t="s">
        <v>2926</v>
      </c>
      <c r="R17" s="147"/>
    </row>
    <row r="18" spans="1:18" ht="27" customHeight="1" x14ac:dyDescent="0.25">
      <c r="A18" s="75"/>
      <c r="B18" s="75">
        <v>8</v>
      </c>
      <c r="C18" s="24" t="s">
        <v>51</v>
      </c>
      <c r="D18" s="24" t="s">
        <v>212</v>
      </c>
      <c r="E18" s="24" t="s">
        <v>2912</v>
      </c>
      <c r="F18" s="24" t="s">
        <v>2188</v>
      </c>
      <c r="G18" s="85" t="s">
        <v>643</v>
      </c>
      <c r="H18" s="24" t="s">
        <v>2912</v>
      </c>
      <c r="I18" s="21"/>
      <c r="J18" s="21" t="s">
        <v>2928</v>
      </c>
      <c r="K18" s="21" t="s">
        <v>1482</v>
      </c>
      <c r="L18" s="21" t="s">
        <v>1575</v>
      </c>
      <c r="M18" s="21" t="s">
        <v>1471</v>
      </c>
      <c r="N18" s="24">
        <v>0</v>
      </c>
      <c r="O18" s="24">
        <v>0</v>
      </c>
      <c r="P18" s="24"/>
      <c r="Q18" s="24" t="s">
        <v>2926</v>
      </c>
      <c r="R18" s="147"/>
    </row>
    <row r="19" spans="1:18" ht="27" customHeight="1" x14ac:dyDescent="0.25">
      <c r="A19" s="75"/>
      <c r="B19" s="75">
        <v>9</v>
      </c>
      <c r="C19" s="24" t="s">
        <v>51</v>
      </c>
      <c r="D19" s="24" t="s">
        <v>212</v>
      </c>
      <c r="E19" s="24" t="s">
        <v>2914</v>
      </c>
      <c r="F19" s="24" t="s">
        <v>2188</v>
      </c>
      <c r="G19" s="85" t="s">
        <v>643</v>
      </c>
      <c r="H19" s="24" t="s">
        <v>2914</v>
      </c>
      <c r="I19" s="21"/>
      <c r="J19" s="21" t="s">
        <v>2928</v>
      </c>
      <c r="K19" s="21" t="s">
        <v>1482</v>
      </c>
      <c r="L19" s="21" t="s">
        <v>1575</v>
      </c>
      <c r="M19" s="21" t="s">
        <v>1471</v>
      </c>
      <c r="N19" s="24">
        <v>0</v>
      </c>
      <c r="O19" s="24">
        <v>0</v>
      </c>
      <c r="P19" s="24"/>
      <c r="Q19" s="24" t="s">
        <v>2926</v>
      </c>
      <c r="R19" s="147"/>
    </row>
    <row r="20" spans="1:18" ht="27" customHeight="1" x14ac:dyDescent="0.25">
      <c r="A20" s="75"/>
      <c r="B20" s="75">
        <v>10</v>
      </c>
      <c r="C20" s="24" t="s">
        <v>51</v>
      </c>
      <c r="D20" s="24" t="s">
        <v>212</v>
      </c>
      <c r="E20" s="24" t="s">
        <v>2916</v>
      </c>
      <c r="F20" s="24" t="s">
        <v>2188</v>
      </c>
      <c r="G20" s="85" t="s">
        <v>643</v>
      </c>
      <c r="H20" s="24" t="s">
        <v>2916</v>
      </c>
      <c r="I20" s="21"/>
      <c r="J20" s="21" t="s">
        <v>2928</v>
      </c>
      <c r="K20" s="21" t="s">
        <v>1482</v>
      </c>
      <c r="L20" s="21" t="s">
        <v>1575</v>
      </c>
      <c r="M20" s="21" t="s">
        <v>1471</v>
      </c>
      <c r="N20" s="24">
        <v>0</v>
      </c>
      <c r="O20" s="24">
        <v>0</v>
      </c>
      <c r="P20" s="24"/>
      <c r="Q20" s="24" t="s">
        <v>2926</v>
      </c>
      <c r="R20" s="147"/>
    </row>
    <row r="21" spans="1:18" ht="27" customHeight="1" x14ac:dyDescent="0.25">
      <c r="A21" s="75"/>
      <c r="B21" s="75">
        <v>11</v>
      </c>
      <c r="C21" s="24" t="s">
        <v>51</v>
      </c>
      <c r="D21" s="24" t="s">
        <v>212</v>
      </c>
      <c r="E21" s="24" t="s">
        <v>2918</v>
      </c>
      <c r="F21" s="24" t="s">
        <v>2188</v>
      </c>
      <c r="G21" s="85" t="s">
        <v>643</v>
      </c>
      <c r="H21" s="24" t="s">
        <v>2918</v>
      </c>
      <c r="I21" s="21"/>
      <c r="J21" s="21" t="s">
        <v>2928</v>
      </c>
      <c r="K21" s="21" t="s">
        <v>1487</v>
      </c>
      <c r="L21" s="21" t="s">
        <v>1488</v>
      </c>
      <c r="M21" s="21" t="s">
        <v>1471</v>
      </c>
      <c r="N21" s="24">
        <v>0</v>
      </c>
      <c r="O21" s="24">
        <v>0</v>
      </c>
      <c r="P21" s="24"/>
      <c r="Q21" s="24" t="s">
        <v>2926</v>
      </c>
      <c r="R21" s="147"/>
    </row>
    <row r="22" spans="1:18" ht="27" customHeight="1" x14ac:dyDescent="0.25">
      <c r="A22" s="75"/>
      <c r="B22" s="75">
        <v>12</v>
      </c>
      <c r="C22" s="24" t="s">
        <v>51</v>
      </c>
      <c r="D22" s="24" t="s">
        <v>212</v>
      </c>
      <c r="E22" s="24" t="s">
        <v>2920</v>
      </c>
      <c r="F22" s="24" t="s">
        <v>2188</v>
      </c>
      <c r="G22" s="85" t="s">
        <v>643</v>
      </c>
      <c r="H22" s="24" t="s">
        <v>2920</v>
      </c>
      <c r="I22" s="21"/>
      <c r="J22" s="21" t="s">
        <v>2928</v>
      </c>
      <c r="K22" s="21" t="s">
        <v>1482</v>
      </c>
      <c r="L22" s="21" t="s">
        <v>2922</v>
      </c>
      <c r="M22" s="21" t="s">
        <v>1471</v>
      </c>
      <c r="N22" s="24">
        <v>0</v>
      </c>
      <c r="O22" s="24">
        <v>0</v>
      </c>
      <c r="P22" s="24"/>
      <c r="Q22" s="24" t="s">
        <v>2926</v>
      </c>
      <c r="R22" s="147"/>
    </row>
    <row r="23" spans="1:18" ht="27" customHeight="1" x14ac:dyDescent="0.25">
      <c r="A23" s="75"/>
      <c r="B23" s="75">
        <v>13</v>
      </c>
      <c r="C23" s="24" t="s">
        <v>51</v>
      </c>
      <c r="D23" s="24" t="s">
        <v>212</v>
      </c>
      <c r="E23" s="24" t="s">
        <v>2923</v>
      </c>
      <c r="F23" s="24" t="s">
        <v>2188</v>
      </c>
      <c r="G23" s="85" t="s">
        <v>643</v>
      </c>
      <c r="H23" s="24" t="s">
        <v>2923</v>
      </c>
      <c r="I23" s="21"/>
      <c r="J23" s="21" t="s">
        <v>2928</v>
      </c>
      <c r="K23" s="21" t="s">
        <v>1482</v>
      </c>
      <c r="L23" s="21" t="s">
        <v>1575</v>
      </c>
      <c r="M23" s="21" t="s">
        <v>1471</v>
      </c>
      <c r="N23" s="24">
        <v>0</v>
      </c>
      <c r="O23" s="24">
        <v>0</v>
      </c>
      <c r="P23" s="24"/>
      <c r="Q23" s="24" t="s">
        <v>2926</v>
      </c>
      <c r="R23" s="147"/>
    </row>
    <row r="24" spans="1:18" ht="27" customHeight="1" x14ac:dyDescent="0.25">
      <c r="A24" s="75"/>
      <c r="B24" s="75">
        <v>14</v>
      </c>
      <c r="C24" s="24" t="s">
        <v>51</v>
      </c>
      <c r="D24" s="24" t="s">
        <v>212</v>
      </c>
      <c r="E24" s="24" t="s">
        <v>1561</v>
      </c>
      <c r="F24" s="24" t="s">
        <v>2188</v>
      </c>
      <c r="G24" s="21"/>
      <c r="H24" s="21"/>
      <c r="I24" s="21" t="s">
        <v>1562</v>
      </c>
      <c r="J24" s="21"/>
      <c r="K24" s="21" t="s">
        <v>1563</v>
      </c>
      <c r="L24" s="21" t="s">
        <v>1564</v>
      </c>
      <c r="M24" s="21" t="s">
        <v>1471</v>
      </c>
      <c r="N24" s="24">
        <v>0</v>
      </c>
      <c r="O24" s="24">
        <v>0</v>
      </c>
      <c r="P24" s="24"/>
      <c r="Q24" s="24" t="s">
        <v>2926</v>
      </c>
      <c r="R24" s="147"/>
    </row>
  </sheetData>
  <autoFilter ref="B10:R24" xr:uid="{00000000-0001-0000-B200-000000000000}"/>
  <mergeCells count="1">
    <mergeCell ref="C9:M9"/>
  </mergeCells>
  <conditionalFormatting sqref="E11:E24">
    <cfRule type="duplicateValues" dxfId="1327" priority="2"/>
  </conditionalFormatting>
  <conditionalFormatting sqref="H15:H23">
    <cfRule type="duplicateValues" dxfId="1326" priority="1"/>
  </conditionalFormatting>
  <hyperlinks>
    <hyperlink ref="G13" location="RCT032_VENDAS_CARTEIRA!A1" display="RCT032_VENDAS_CARTEIRA" xr:uid="{00000000-0004-0000-B200-000000000000}"/>
    <hyperlink ref="G14" location="RCT032_VENDAS_CARTEIRA!A1" display="RCT032_VENDAS_CARTEIRA" xr:uid="{00000000-0004-0000-B200-000001000000}"/>
    <hyperlink ref="G15" location="T_MIRROR_CCIN_INFRISCOINST!A1" display="T_MIRROR_CCIN_INFRISCOINST" xr:uid="{00000000-0004-0000-B200-000002000000}"/>
    <hyperlink ref="G16" location="T_MIRROR_CCIN_INFRISCOINST!A1" display="T_MIRROR_CCIN_INFRISCOINST" xr:uid="{00000000-0004-0000-B200-000003000000}"/>
    <hyperlink ref="G17" location="T_MIRROR_CCIN_INFRISCOINST!A1" display="T_MIRROR_CCIN_INFRISCOINST" xr:uid="{00000000-0004-0000-B200-000004000000}"/>
    <hyperlink ref="G18" location="T_MIRROR_CCIN_INFRISCOINST!A1" display="T_MIRROR_CCIN_INFRISCOINST" xr:uid="{00000000-0004-0000-B200-000005000000}"/>
    <hyperlink ref="G19" location="T_MIRROR_CCIN_INFRISCOINST!A1" display="T_MIRROR_CCIN_INFRISCOINST" xr:uid="{00000000-0004-0000-B200-000006000000}"/>
    <hyperlink ref="G20" location="T_MIRROR_CCIN_INFRISCOINST!A1" display="T_MIRROR_CCIN_INFRISCOINST" xr:uid="{00000000-0004-0000-B200-000007000000}"/>
    <hyperlink ref="G21" location="T_MIRROR_CCIN_INFRISCOINST!A1" display="T_MIRROR_CCIN_INFRISCOINST" xr:uid="{00000000-0004-0000-B200-000008000000}"/>
    <hyperlink ref="G22" location="T_MIRROR_CCIN_INFRISCOINST!A1" display="T_MIRROR_CCIN_INFRISCOINST" xr:uid="{00000000-0004-0000-B200-000009000000}"/>
    <hyperlink ref="G23" location="T_MIRROR_CCIN_INFRISCOINST!A1" display="T_MIRROR_CCIN_INFRISCOINST" xr:uid="{00000000-0004-0000-B200-00000A000000}"/>
    <hyperlink ref="B6" location="Variáveis!A1" display="Variáveis" xr:uid="{00000000-0004-0000-B200-00000B000000}"/>
    <hyperlink ref="C6" location="'Índice de Tabelas'!A1" display="Índice de Tabelas" xr:uid="{00000000-0004-0000-B200-00000C000000}"/>
    <hyperlink ref="D6" location="'Manual de Instrução'!A1" display="Manual de Instrução" xr:uid="{00000000-0004-0000-B2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436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14370" r:id="rId5" name="Remover Filtros">
              <controlPr defaultSize="0" print="0" autoFill="0" autoPict="0" macro="[0]!RemoveFilters">
                <anchor moveWithCells="1" sizeWithCells="1">
                  <from>
                    <xdr:col>5</xdr:col>
                    <xdr:colOff>1973580</xdr:colOff>
                    <xdr:row>2</xdr:row>
                    <xdr:rowOff>182880</xdr:rowOff>
                  </from>
                  <to>
                    <xdr:col>6</xdr:col>
                    <xdr:colOff>1897380</xdr:colOff>
                    <xdr:row>4</xdr:row>
                    <xdr:rowOff>144780</xdr:rowOff>
                  </to>
                </anchor>
              </controlPr>
            </control>
          </mc:Choice>
        </mc:AlternateContent>
      </controls>
    </mc:Choice>
  </mc:AlternateContent>
</worksheet>
</file>

<file path=xl/worksheets/sheet1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263"/>
  <dimension ref="A1:AD35"/>
  <sheetViews>
    <sheetView zoomScale="75" workbookViewId="0">
      <pane xSplit="5" ySplit="10" topLeftCell="F31" activePane="bottomRight" state="frozen"/>
      <selection pane="topRight" activeCell="F1" sqref="F1"/>
      <selection pane="bottomLeft" activeCell="A18" sqref="A18"/>
      <selection pane="bottomRight" activeCell="G34" sqref="G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8.59765625" style="27" customWidth="1"/>
    <col min="7" max="7" width="29" style="27" bestFit="1" customWidth="1"/>
    <col min="8" max="8" width="18.59765625" style="27" customWidth="1"/>
    <col min="9" max="9" width="40.5" style="30" customWidth="1"/>
    <col min="10" max="10" width="29.59765625" style="27" customWidth="1"/>
    <col min="11" max="11" width="25.5" style="27" customWidth="1"/>
    <col min="12" max="12" width="21.8984375" style="27" customWidth="1"/>
    <col min="13" max="13" width="24.09765625" style="27" customWidth="1"/>
    <col min="14" max="14" width="22.8984375" style="27" customWidth="1"/>
    <col min="15" max="15" width="25.09765625" style="27" customWidth="1"/>
    <col min="16" max="16" width="19.5" style="27" customWidth="1"/>
    <col min="17" max="17" width="27.09765625" style="27" customWidth="1"/>
    <col min="18" max="18" width="25.59765625" style="27" customWidth="1"/>
    <col min="19" max="19" width="12.09765625" style="27" bestFit="1" customWidth="1"/>
    <col min="20" max="30" width="9" style="13"/>
    <col min="31" max="16384" width="9" style="27"/>
  </cols>
  <sheetData>
    <row r="1" spans="1:19" s="25" customFormat="1" ht="5.0999999999999996" customHeight="1" x14ac:dyDescent="0.25">
      <c r="A1" s="9"/>
      <c r="B1" s="10"/>
      <c r="C1" s="9" t="s">
        <v>0</v>
      </c>
      <c r="D1" s="9"/>
      <c r="E1" s="9"/>
      <c r="F1" s="11"/>
      <c r="G1" s="11"/>
      <c r="H1" s="11"/>
      <c r="I1" s="186"/>
      <c r="K1" s="9"/>
    </row>
    <row r="2" spans="1:19" s="25" customFormat="1" ht="13.8" x14ac:dyDescent="0.25">
      <c r="A2" s="9"/>
      <c r="B2" s="12"/>
      <c r="C2" s="198" t="s">
        <v>633</v>
      </c>
      <c r="D2" s="9"/>
      <c r="E2" s="9"/>
      <c r="F2" s="11"/>
      <c r="G2" s="11"/>
      <c r="H2" s="11"/>
      <c r="I2" s="186"/>
      <c r="K2" s="9"/>
    </row>
    <row r="3" spans="1:19" s="25" customFormat="1" ht="13.8" x14ac:dyDescent="0.25">
      <c r="A3" s="9"/>
      <c r="B3" s="12"/>
      <c r="C3" s="9"/>
      <c r="D3" s="9"/>
      <c r="E3" s="9"/>
      <c r="F3" s="11"/>
      <c r="G3" s="11"/>
      <c r="H3" s="11"/>
      <c r="I3" s="186"/>
      <c r="K3" s="9"/>
    </row>
    <row r="4" spans="1:19" s="25" customFormat="1" ht="13.8" x14ac:dyDescent="0.25">
      <c r="A4" s="9"/>
      <c r="B4" s="12"/>
      <c r="C4" s="9"/>
      <c r="D4" s="9"/>
      <c r="E4" s="9"/>
      <c r="F4" s="11"/>
      <c r="G4" s="11"/>
      <c r="H4" s="11"/>
      <c r="I4" s="186"/>
      <c r="K4" s="9"/>
    </row>
    <row r="5" spans="1:19" s="25" customFormat="1" ht="13.8" x14ac:dyDescent="0.25">
      <c r="A5" s="9"/>
      <c r="B5" s="26" t="s">
        <v>1440</v>
      </c>
      <c r="C5" s="9"/>
      <c r="D5" s="9"/>
      <c r="E5" s="9"/>
      <c r="F5" s="11"/>
      <c r="G5" s="11"/>
      <c r="H5" s="11"/>
      <c r="I5" s="186"/>
      <c r="J5" s="9"/>
      <c r="K5" s="9"/>
      <c r="L5" s="9"/>
      <c r="M5" s="9"/>
      <c r="N5" s="9"/>
      <c r="O5" s="9"/>
      <c r="P5" s="9"/>
      <c r="Q5" s="9"/>
      <c r="R5" s="9"/>
    </row>
    <row r="6" spans="1:19" s="32" customFormat="1" ht="12" customHeight="1" x14ac:dyDescent="0.2">
      <c r="A6" s="28"/>
      <c r="B6" s="307" t="s">
        <v>36</v>
      </c>
      <c r="C6" s="310" t="s">
        <v>697</v>
      </c>
      <c r="D6" s="310" t="s">
        <v>37</v>
      </c>
      <c r="I6" s="31"/>
    </row>
    <row r="7" spans="1:19" s="33" customFormat="1" ht="5.25" customHeight="1" x14ac:dyDescent="0.2">
      <c r="A7" s="8"/>
      <c r="C7" s="34"/>
      <c r="D7" s="34"/>
      <c r="I7" s="187"/>
    </row>
    <row r="8" spans="1:19" s="13" customFormat="1" ht="7.5" customHeight="1" x14ac:dyDescent="0.2">
      <c r="A8" s="9"/>
      <c r="I8" s="117"/>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ht="32.25" customHeight="1" x14ac:dyDescent="0.25">
      <c r="B11" s="75">
        <v>1</v>
      </c>
      <c r="C11" s="24" t="s">
        <v>51</v>
      </c>
      <c r="D11" s="24" t="s">
        <v>213</v>
      </c>
      <c r="E11" s="24" t="s">
        <v>1456</v>
      </c>
      <c r="F11" s="107" t="s">
        <v>2929</v>
      </c>
      <c r="G11" s="85" t="s">
        <v>169</v>
      </c>
      <c r="H11" s="24" t="str">
        <f>E11</f>
        <v>DTREF</v>
      </c>
      <c r="I11" s="24" t="s">
        <v>0</v>
      </c>
      <c r="J11" s="24" t="s">
        <v>2930</v>
      </c>
      <c r="K11" s="24" t="s">
        <v>2931</v>
      </c>
      <c r="L11" s="24" t="s">
        <v>1458</v>
      </c>
      <c r="M11" s="24" t="s">
        <v>0</v>
      </c>
      <c r="N11" s="24" t="s">
        <v>1471</v>
      </c>
      <c r="O11" s="24">
        <v>1</v>
      </c>
      <c r="P11" s="24">
        <v>0</v>
      </c>
      <c r="Q11" s="24" t="s">
        <v>2932</v>
      </c>
      <c r="R11" s="24" t="s">
        <v>2932</v>
      </c>
      <c r="S11" s="24"/>
    </row>
    <row r="12" spans="1:19" ht="27" customHeight="1" x14ac:dyDescent="0.25">
      <c r="B12" s="75">
        <v>2</v>
      </c>
      <c r="C12" s="24" t="s">
        <v>51</v>
      </c>
      <c r="D12" s="24" t="s">
        <v>213</v>
      </c>
      <c r="E12" s="24" t="s">
        <v>2526</v>
      </c>
      <c r="F12" s="107" t="s">
        <v>2929</v>
      </c>
      <c r="G12" s="85" t="s">
        <v>169</v>
      </c>
      <c r="H12" s="24" t="s">
        <v>2526</v>
      </c>
      <c r="I12" s="24" t="s">
        <v>0</v>
      </c>
      <c r="J12" s="24" t="s">
        <v>2930</v>
      </c>
      <c r="K12" s="24" t="s">
        <v>2931</v>
      </c>
      <c r="L12" s="24" t="s">
        <v>1458</v>
      </c>
      <c r="M12" s="24" t="s">
        <v>0</v>
      </c>
      <c r="N12" s="24" t="s">
        <v>1471</v>
      </c>
      <c r="O12" s="24">
        <v>0</v>
      </c>
      <c r="P12" s="24">
        <v>0</v>
      </c>
      <c r="Q12" s="24" t="s">
        <v>2932</v>
      </c>
      <c r="R12" s="24" t="s">
        <v>2932</v>
      </c>
      <c r="S12" s="24"/>
    </row>
    <row r="13" spans="1:19" ht="27" customHeight="1" x14ac:dyDescent="0.25">
      <c r="B13" s="75">
        <v>3</v>
      </c>
      <c r="C13" s="24" t="s">
        <v>51</v>
      </c>
      <c r="D13" s="24" t="s">
        <v>213</v>
      </c>
      <c r="E13" s="24" t="s">
        <v>2519</v>
      </c>
      <c r="F13" s="107" t="s">
        <v>2929</v>
      </c>
      <c r="G13" s="85" t="s">
        <v>169</v>
      </c>
      <c r="H13" s="24" t="s">
        <v>2519</v>
      </c>
      <c r="I13" s="73" t="s">
        <v>0</v>
      </c>
      <c r="J13" s="24" t="s">
        <v>2930</v>
      </c>
      <c r="K13" s="24" t="s">
        <v>2931</v>
      </c>
      <c r="L13" s="24" t="s">
        <v>1482</v>
      </c>
      <c r="M13" s="24" t="s">
        <v>1704</v>
      </c>
      <c r="N13" s="24" t="s">
        <v>1471</v>
      </c>
      <c r="O13" s="24">
        <v>0</v>
      </c>
      <c r="P13" s="24">
        <v>0</v>
      </c>
      <c r="Q13" s="24" t="s">
        <v>2932</v>
      </c>
      <c r="R13" s="24" t="s">
        <v>2932</v>
      </c>
      <c r="S13" s="24"/>
    </row>
    <row r="14" spans="1:19" s="185" customFormat="1" ht="27" customHeight="1" x14ac:dyDescent="0.25">
      <c r="A14" s="25"/>
      <c r="B14" s="75">
        <v>4</v>
      </c>
      <c r="C14" s="24" t="s">
        <v>51</v>
      </c>
      <c r="D14" s="24" t="s">
        <v>213</v>
      </c>
      <c r="E14" s="24" t="s">
        <v>1201</v>
      </c>
      <c r="F14" s="107" t="s">
        <v>2929</v>
      </c>
      <c r="G14" s="85" t="s">
        <v>169</v>
      </c>
      <c r="H14" s="24" t="s">
        <v>1201</v>
      </c>
      <c r="I14" s="24"/>
      <c r="J14" s="24" t="s">
        <v>2930</v>
      </c>
      <c r="K14" s="24" t="s">
        <v>2931</v>
      </c>
      <c r="L14" s="24" t="s">
        <v>1482</v>
      </c>
      <c r="M14" s="24" t="s">
        <v>2179</v>
      </c>
      <c r="N14" s="24" t="s">
        <v>1460</v>
      </c>
      <c r="O14" s="24">
        <v>1</v>
      </c>
      <c r="P14" s="24">
        <v>0</v>
      </c>
      <c r="Q14" s="24" t="s">
        <v>2932</v>
      </c>
      <c r="R14" s="24" t="s">
        <v>2932</v>
      </c>
      <c r="S14" s="24"/>
    </row>
    <row r="15" spans="1:19" ht="27" customHeight="1" x14ac:dyDescent="0.25">
      <c r="B15" s="75">
        <v>5</v>
      </c>
      <c r="C15" s="24" t="s">
        <v>51</v>
      </c>
      <c r="D15" s="24" t="s">
        <v>213</v>
      </c>
      <c r="E15" s="24" t="s">
        <v>2180</v>
      </c>
      <c r="F15" s="107" t="s">
        <v>2929</v>
      </c>
      <c r="G15" s="85" t="s">
        <v>169</v>
      </c>
      <c r="H15" s="24" t="s">
        <v>2180</v>
      </c>
      <c r="I15" s="24"/>
      <c r="J15" s="24" t="s">
        <v>2930</v>
      </c>
      <c r="K15" s="24" t="s">
        <v>2931</v>
      </c>
      <c r="L15" s="24" t="s">
        <v>1482</v>
      </c>
      <c r="M15" s="24" t="s">
        <v>1555</v>
      </c>
      <c r="N15" s="24" t="s">
        <v>1471</v>
      </c>
      <c r="O15" s="24">
        <v>0</v>
      </c>
      <c r="P15" s="24">
        <v>0</v>
      </c>
      <c r="Q15" s="24" t="s">
        <v>2932</v>
      </c>
      <c r="R15" s="24" t="s">
        <v>2932</v>
      </c>
      <c r="S15" s="24"/>
    </row>
    <row r="16" spans="1:19" ht="27" customHeight="1" x14ac:dyDescent="0.25">
      <c r="B16" s="75">
        <v>6</v>
      </c>
      <c r="C16" s="24" t="s">
        <v>51</v>
      </c>
      <c r="D16" s="24" t="s">
        <v>213</v>
      </c>
      <c r="E16" s="24" t="s">
        <v>2182</v>
      </c>
      <c r="F16" s="107" t="s">
        <v>2929</v>
      </c>
      <c r="G16" s="85" t="s">
        <v>157</v>
      </c>
      <c r="H16" s="24" t="s">
        <v>2182</v>
      </c>
      <c r="I16" s="24" t="s">
        <v>2933</v>
      </c>
      <c r="J16" s="24" t="s">
        <v>2930</v>
      </c>
      <c r="K16" s="24" t="s">
        <v>2931</v>
      </c>
      <c r="L16" s="24" t="s">
        <v>1482</v>
      </c>
      <c r="M16" s="24" t="s">
        <v>2480</v>
      </c>
      <c r="N16" s="24" t="s">
        <v>1471</v>
      </c>
      <c r="O16" s="24">
        <v>0</v>
      </c>
      <c r="P16" s="24">
        <v>0</v>
      </c>
      <c r="Q16" s="24" t="s">
        <v>2932</v>
      </c>
      <c r="R16" s="24" t="s">
        <v>2932</v>
      </c>
      <c r="S16" s="24"/>
    </row>
    <row r="17" spans="2:19" ht="27" customHeight="1" x14ac:dyDescent="0.25">
      <c r="B17" s="75">
        <v>7</v>
      </c>
      <c r="C17" s="24" t="s">
        <v>51</v>
      </c>
      <c r="D17" s="24" t="s">
        <v>213</v>
      </c>
      <c r="E17" s="24" t="s">
        <v>2527</v>
      </c>
      <c r="F17" s="107" t="s">
        <v>2929</v>
      </c>
      <c r="G17" s="85" t="s">
        <v>169</v>
      </c>
      <c r="H17" s="24" t="s">
        <v>2527</v>
      </c>
      <c r="I17" s="24"/>
      <c r="J17" s="24" t="s">
        <v>2930</v>
      </c>
      <c r="K17" s="24" t="s">
        <v>2931</v>
      </c>
      <c r="L17" s="24" t="s">
        <v>1482</v>
      </c>
      <c r="M17" s="24" t="s">
        <v>1575</v>
      </c>
      <c r="N17" s="24" t="s">
        <v>1471</v>
      </c>
      <c r="O17" s="24">
        <v>0</v>
      </c>
      <c r="P17" s="24">
        <v>0</v>
      </c>
      <c r="Q17" s="24" t="s">
        <v>2932</v>
      </c>
      <c r="R17" s="24" t="s">
        <v>2932</v>
      </c>
      <c r="S17" s="24"/>
    </row>
    <row r="18" spans="2:19" ht="27" customHeight="1" x14ac:dyDescent="0.25">
      <c r="B18" s="75">
        <v>8</v>
      </c>
      <c r="C18" s="24" t="s">
        <v>51</v>
      </c>
      <c r="D18" s="24" t="s">
        <v>213</v>
      </c>
      <c r="E18" s="24" t="s">
        <v>2528</v>
      </c>
      <c r="F18" s="107" t="s">
        <v>2929</v>
      </c>
      <c r="G18" s="85" t="s">
        <v>169</v>
      </c>
      <c r="H18" s="24" t="s">
        <v>2528</v>
      </c>
      <c r="I18" s="24"/>
      <c r="J18" s="24" t="s">
        <v>2930</v>
      </c>
      <c r="K18" s="24" t="s">
        <v>2931</v>
      </c>
      <c r="L18" s="24" t="s">
        <v>1482</v>
      </c>
      <c r="M18" s="24" t="s">
        <v>2665</v>
      </c>
      <c r="N18" s="24" t="s">
        <v>1471</v>
      </c>
      <c r="O18" s="24">
        <v>0</v>
      </c>
      <c r="P18" s="24">
        <v>0</v>
      </c>
      <c r="Q18" s="24" t="s">
        <v>2932</v>
      </c>
      <c r="R18" s="24" t="s">
        <v>2932</v>
      </c>
      <c r="S18" s="24"/>
    </row>
    <row r="19" spans="2:19" ht="27" customHeight="1" x14ac:dyDescent="0.25">
      <c r="B19" s="75">
        <v>9</v>
      </c>
      <c r="C19" s="24" t="s">
        <v>51</v>
      </c>
      <c r="D19" s="24" t="s">
        <v>213</v>
      </c>
      <c r="E19" s="24" t="s">
        <v>2529</v>
      </c>
      <c r="F19" s="107" t="s">
        <v>2929</v>
      </c>
      <c r="G19" s="85" t="s">
        <v>169</v>
      </c>
      <c r="H19" s="24" t="s">
        <v>2529</v>
      </c>
      <c r="I19" s="24"/>
      <c r="J19" s="24" t="s">
        <v>2930</v>
      </c>
      <c r="K19" s="24" t="s">
        <v>2931</v>
      </c>
      <c r="L19" s="24" t="s">
        <v>1487</v>
      </c>
      <c r="M19" s="24">
        <v>20.2</v>
      </c>
      <c r="N19" s="24" t="s">
        <v>1471</v>
      </c>
      <c r="O19" s="24">
        <v>0</v>
      </c>
      <c r="P19" s="24">
        <v>0</v>
      </c>
      <c r="Q19" s="24" t="s">
        <v>2932</v>
      </c>
      <c r="R19" s="24" t="s">
        <v>2932</v>
      </c>
      <c r="S19" s="24"/>
    </row>
    <row r="20" spans="2:19" ht="27" customHeight="1" x14ac:dyDescent="0.25">
      <c r="B20" s="75">
        <v>10</v>
      </c>
      <c r="C20" s="24" t="s">
        <v>51</v>
      </c>
      <c r="D20" s="24" t="s">
        <v>213</v>
      </c>
      <c r="E20" s="24" t="s">
        <v>2530</v>
      </c>
      <c r="F20" s="107" t="s">
        <v>2929</v>
      </c>
      <c r="G20" s="85" t="s">
        <v>169</v>
      </c>
      <c r="H20" s="24" t="s">
        <v>2530</v>
      </c>
      <c r="I20" s="24"/>
      <c r="J20" s="24" t="s">
        <v>2930</v>
      </c>
      <c r="K20" s="24" t="s">
        <v>2931</v>
      </c>
      <c r="L20" s="24" t="s">
        <v>1482</v>
      </c>
      <c r="M20" s="24" t="s">
        <v>1575</v>
      </c>
      <c r="N20" s="24" t="s">
        <v>1471</v>
      </c>
      <c r="O20" s="24">
        <v>0</v>
      </c>
      <c r="P20" s="24">
        <v>0</v>
      </c>
      <c r="Q20" s="24" t="s">
        <v>2932</v>
      </c>
      <c r="R20" s="24" t="s">
        <v>2932</v>
      </c>
      <c r="S20" s="24"/>
    </row>
    <row r="21" spans="2:19" ht="27" customHeight="1" x14ac:dyDescent="0.25">
      <c r="B21" s="75">
        <v>11</v>
      </c>
      <c r="C21" s="24" t="s">
        <v>51</v>
      </c>
      <c r="D21" s="24" t="s">
        <v>213</v>
      </c>
      <c r="E21" s="24" t="s">
        <v>2531</v>
      </c>
      <c r="F21" s="107" t="s">
        <v>2929</v>
      </c>
      <c r="G21" s="85" t="s">
        <v>169</v>
      </c>
      <c r="H21" s="24" t="s">
        <v>2531</v>
      </c>
      <c r="I21" s="24"/>
      <c r="J21" s="24" t="s">
        <v>2930</v>
      </c>
      <c r="K21" s="24" t="s">
        <v>2931</v>
      </c>
      <c r="L21" s="24" t="s">
        <v>1458</v>
      </c>
      <c r="M21" s="24" t="s">
        <v>0</v>
      </c>
      <c r="N21" s="24" t="s">
        <v>1471</v>
      </c>
      <c r="O21" s="24">
        <v>0</v>
      </c>
      <c r="P21" s="24">
        <v>0</v>
      </c>
      <c r="Q21" s="24" t="s">
        <v>2932</v>
      </c>
      <c r="R21" s="24" t="s">
        <v>2932</v>
      </c>
      <c r="S21" s="24"/>
    </row>
    <row r="22" spans="2:19" ht="27" customHeight="1" x14ac:dyDescent="0.25">
      <c r="B22" s="75">
        <v>12</v>
      </c>
      <c r="C22" s="24" t="s">
        <v>51</v>
      </c>
      <c r="D22" s="24" t="s">
        <v>213</v>
      </c>
      <c r="E22" s="24" t="s">
        <v>2532</v>
      </c>
      <c r="F22" s="107" t="s">
        <v>2929</v>
      </c>
      <c r="G22" s="85" t="s">
        <v>169</v>
      </c>
      <c r="H22" s="24" t="s">
        <v>2532</v>
      </c>
      <c r="I22" s="24"/>
      <c r="J22" s="24" t="s">
        <v>2930</v>
      </c>
      <c r="K22" s="24" t="s">
        <v>2931</v>
      </c>
      <c r="L22" s="24" t="s">
        <v>1482</v>
      </c>
      <c r="M22" s="24" t="s">
        <v>1575</v>
      </c>
      <c r="N22" s="24" t="s">
        <v>1471</v>
      </c>
      <c r="O22" s="24">
        <v>0</v>
      </c>
      <c r="P22" s="24">
        <v>0</v>
      </c>
      <c r="Q22" s="24" t="s">
        <v>2932</v>
      </c>
      <c r="R22" s="24" t="s">
        <v>2932</v>
      </c>
      <c r="S22" s="24"/>
    </row>
    <row r="23" spans="2:19" ht="27" customHeight="1" x14ac:dyDescent="0.25">
      <c r="B23" s="75">
        <v>13</v>
      </c>
      <c r="C23" s="24" t="s">
        <v>51</v>
      </c>
      <c r="D23" s="24" t="s">
        <v>213</v>
      </c>
      <c r="E23" s="24" t="s">
        <v>2533</v>
      </c>
      <c r="F23" s="107" t="s">
        <v>2929</v>
      </c>
      <c r="G23" s="85" t="s">
        <v>169</v>
      </c>
      <c r="H23" s="24" t="s">
        <v>2533</v>
      </c>
      <c r="I23" s="24"/>
      <c r="J23" s="24" t="s">
        <v>2930</v>
      </c>
      <c r="K23" s="24" t="s">
        <v>2931</v>
      </c>
      <c r="L23" s="24" t="s">
        <v>1482</v>
      </c>
      <c r="M23" s="24" t="s">
        <v>1575</v>
      </c>
      <c r="N23" s="24" t="s">
        <v>1471</v>
      </c>
      <c r="O23" s="24">
        <v>0</v>
      </c>
      <c r="P23" s="24">
        <v>0</v>
      </c>
      <c r="Q23" s="24" t="s">
        <v>2932</v>
      </c>
      <c r="R23" s="24" t="s">
        <v>2932</v>
      </c>
      <c r="S23" s="24"/>
    </row>
    <row r="24" spans="2:19" ht="27" customHeight="1" x14ac:dyDescent="0.25">
      <c r="B24" s="75">
        <v>14</v>
      </c>
      <c r="C24" s="24" t="s">
        <v>51</v>
      </c>
      <c r="D24" s="24" t="s">
        <v>213</v>
      </c>
      <c r="E24" s="24" t="s">
        <v>2535</v>
      </c>
      <c r="F24" s="107" t="s">
        <v>2929</v>
      </c>
      <c r="G24" s="85" t="s">
        <v>169</v>
      </c>
      <c r="H24" s="24" t="s">
        <v>2535</v>
      </c>
      <c r="I24" s="107" t="s">
        <v>2934</v>
      </c>
      <c r="J24" s="24" t="s">
        <v>2930</v>
      </c>
      <c r="K24" s="24" t="s">
        <v>2931</v>
      </c>
      <c r="L24" s="24" t="s">
        <v>1458</v>
      </c>
      <c r="M24" s="24" t="s">
        <v>1459</v>
      </c>
      <c r="N24" s="24" t="s">
        <v>1471</v>
      </c>
      <c r="O24" s="24">
        <v>0</v>
      </c>
      <c r="P24" s="24">
        <v>0</v>
      </c>
      <c r="Q24" s="24" t="s">
        <v>2932</v>
      </c>
      <c r="R24" s="24" t="s">
        <v>2932</v>
      </c>
      <c r="S24" s="24"/>
    </row>
    <row r="25" spans="2:19" ht="27" customHeight="1" x14ac:dyDescent="0.25">
      <c r="B25" s="75">
        <v>15</v>
      </c>
      <c r="C25" s="24" t="s">
        <v>51</v>
      </c>
      <c r="D25" s="24" t="s">
        <v>213</v>
      </c>
      <c r="E25" s="24" t="s">
        <v>2536</v>
      </c>
      <c r="F25" s="107" t="s">
        <v>2929</v>
      </c>
      <c r="G25" s="85" t="s">
        <v>169</v>
      </c>
      <c r="H25" s="24" t="s">
        <v>2536</v>
      </c>
      <c r="I25" s="73" t="s">
        <v>0</v>
      </c>
      <c r="J25" s="24" t="s">
        <v>2930</v>
      </c>
      <c r="K25" s="24" t="s">
        <v>2931</v>
      </c>
      <c r="L25" s="24" t="s">
        <v>1482</v>
      </c>
      <c r="M25" s="24" t="s">
        <v>1575</v>
      </c>
      <c r="N25" s="24" t="s">
        <v>1471</v>
      </c>
      <c r="O25" s="24">
        <v>0</v>
      </c>
      <c r="P25" s="24">
        <v>0</v>
      </c>
      <c r="Q25" s="24" t="s">
        <v>2932</v>
      </c>
      <c r="R25" s="24" t="s">
        <v>2932</v>
      </c>
      <c r="S25" s="24"/>
    </row>
    <row r="26" spans="2:19" ht="27" customHeight="1" x14ac:dyDescent="0.25">
      <c r="B26" s="75">
        <v>16</v>
      </c>
      <c r="C26" s="24" t="s">
        <v>51</v>
      </c>
      <c r="D26" s="24" t="s">
        <v>213</v>
      </c>
      <c r="E26" s="24" t="s">
        <v>2537</v>
      </c>
      <c r="F26" s="107" t="s">
        <v>2929</v>
      </c>
      <c r="G26" s="85" t="s">
        <v>169</v>
      </c>
      <c r="H26" s="24" t="s">
        <v>2537</v>
      </c>
      <c r="I26" s="24"/>
      <c r="J26" s="24" t="s">
        <v>2930</v>
      </c>
      <c r="K26" s="24" t="s">
        <v>2931</v>
      </c>
      <c r="L26" s="24" t="s">
        <v>1487</v>
      </c>
      <c r="M26" s="24">
        <v>20.2</v>
      </c>
      <c r="N26" s="24" t="s">
        <v>1471</v>
      </c>
      <c r="O26" s="24">
        <v>0</v>
      </c>
      <c r="P26" s="24">
        <v>0</v>
      </c>
      <c r="Q26" s="24" t="s">
        <v>2932</v>
      </c>
      <c r="R26" s="24" t="s">
        <v>2932</v>
      </c>
      <c r="S26" s="24"/>
    </row>
    <row r="27" spans="2:19" ht="27" customHeight="1" x14ac:dyDescent="0.25">
      <c r="B27" s="75">
        <v>17</v>
      </c>
      <c r="C27" s="24" t="s">
        <v>51</v>
      </c>
      <c r="D27" s="24" t="s">
        <v>213</v>
      </c>
      <c r="E27" s="24" t="s">
        <v>2538</v>
      </c>
      <c r="F27" s="107" t="s">
        <v>2929</v>
      </c>
      <c r="G27" s="85" t="s">
        <v>169</v>
      </c>
      <c r="H27" s="24" t="s">
        <v>2538</v>
      </c>
      <c r="I27" s="62" t="s">
        <v>2935</v>
      </c>
      <c r="J27" s="24" t="s">
        <v>2930</v>
      </c>
      <c r="K27" s="24" t="s">
        <v>2931</v>
      </c>
      <c r="L27" s="24" t="s">
        <v>1458</v>
      </c>
      <c r="M27" s="24" t="s">
        <v>0</v>
      </c>
      <c r="N27" s="24" t="s">
        <v>1471</v>
      </c>
      <c r="O27" s="24">
        <v>0</v>
      </c>
      <c r="P27" s="24">
        <v>0</v>
      </c>
      <c r="Q27" s="24" t="s">
        <v>2932</v>
      </c>
      <c r="R27" s="24" t="s">
        <v>2932</v>
      </c>
      <c r="S27" s="24"/>
    </row>
    <row r="28" spans="2:19" ht="27" customHeight="1" x14ac:dyDescent="0.25">
      <c r="B28" s="75">
        <v>18</v>
      </c>
      <c r="C28" s="24" t="s">
        <v>51</v>
      </c>
      <c r="D28" s="24" t="s">
        <v>213</v>
      </c>
      <c r="E28" s="24" t="s">
        <v>2539</v>
      </c>
      <c r="F28" s="107" t="s">
        <v>2929</v>
      </c>
      <c r="G28" s="85" t="s">
        <v>169</v>
      </c>
      <c r="H28" s="24" t="s">
        <v>2539</v>
      </c>
      <c r="I28" s="24"/>
      <c r="J28" s="24" t="s">
        <v>2930</v>
      </c>
      <c r="K28" s="24" t="s">
        <v>2931</v>
      </c>
      <c r="L28" s="24" t="s">
        <v>1487</v>
      </c>
      <c r="M28" s="24">
        <v>10</v>
      </c>
      <c r="N28" s="24" t="s">
        <v>1471</v>
      </c>
      <c r="O28" s="24">
        <v>0</v>
      </c>
      <c r="P28" s="24">
        <v>0</v>
      </c>
      <c r="Q28" s="24" t="s">
        <v>2932</v>
      </c>
      <c r="R28" s="24" t="s">
        <v>2932</v>
      </c>
      <c r="S28" s="24"/>
    </row>
    <row r="29" spans="2:19" ht="27" customHeight="1" x14ac:dyDescent="0.25">
      <c r="B29" s="75">
        <v>19</v>
      </c>
      <c r="C29" s="24" t="s">
        <v>51</v>
      </c>
      <c r="D29" s="24" t="s">
        <v>213</v>
      </c>
      <c r="E29" s="24" t="s">
        <v>2540</v>
      </c>
      <c r="F29" s="107" t="s">
        <v>2929</v>
      </c>
      <c r="G29" s="85" t="s">
        <v>169</v>
      </c>
      <c r="H29" s="24" t="s">
        <v>2540</v>
      </c>
      <c r="I29" s="24"/>
      <c r="J29" s="24" t="s">
        <v>2930</v>
      </c>
      <c r="K29" s="24" t="s">
        <v>2931</v>
      </c>
      <c r="L29" s="24" t="s">
        <v>1487</v>
      </c>
      <c r="M29" s="24">
        <v>20.2</v>
      </c>
      <c r="N29" s="24" t="s">
        <v>1471</v>
      </c>
      <c r="O29" s="24">
        <v>0</v>
      </c>
      <c r="P29" s="24">
        <v>0</v>
      </c>
      <c r="Q29" s="24" t="s">
        <v>2932</v>
      </c>
      <c r="R29" s="24" t="s">
        <v>2932</v>
      </c>
      <c r="S29" s="24"/>
    </row>
    <row r="30" spans="2:19" ht="27" customHeight="1" x14ac:dyDescent="0.25">
      <c r="B30" s="75">
        <v>20</v>
      </c>
      <c r="C30" s="24" t="s">
        <v>51</v>
      </c>
      <c r="D30" s="24" t="s">
        <v>213</v>
      </c>
      <c r="E30" s="24" t="s">
        <v>2541</v>
      </c>
      <c r="F30" s="107" t="s">
        <v>2929</v>
      </c>
      <c r="G30" s="85" t="s">
        <v>169</v>
      </c>
      <c r="H30" s="24" t="s">
        <v>2541</v>
      </c>
      <c r="I30" s="24"/>
      <c r="J30" s="24" t="s">
        <v>2930</v>
      </c>
      <c r="K30" s="24" t="s">
        <v>2931</v>
      </c>
      <c r="L30" s="24" t="s">
        <v>1482</v>
      </c>
      <c r="M30" s="24" t="s">
        <v>2922</v>
      </c>
      <c r="N30" s="24" t="s">
        <v>1471</v>
      </c>
      <c r="O30" s="24">
        <v>0</v>
      </c>
      <c r="P30" s="24">
        <v>0</v>
      </c>
      <c r="Q30" s="24" t="s">
        <v>2932</v>
      </c>
      <c r="R30" s="24" t="s">
        <v>2932</v>
      </c>
      <c r="S30" s="24"/>
    </row>
    <row r="31" spans="2:19" ht="27" customHeight="1" x14ac:dyDescent="0.25">
      <c r="B31" s="75">
        <v>21</v>
      </c>
      <c r="C31" s="24" t="s">
        <v>51</v>
      </c>
      <c r="D31" s="24" t="s">
        <v>213</v>
      </c>
      <c r="E31" s="24" t="s">
        <v>2542</v>
      </c>
      <c r="F31" s="107" t="s">
        <v>2929</v>
      </c>
      <c r="G31" s="85" t="s">
        <v>169</v>
      </c>
      <c r="H31" s="24" t="s">
        <v>2542</v>
      </c>
      <c r="I31" s="24" t="s">
        <v>0</v>
      </c>
      <c r="J31" s="24" t="s">
        <v>2930</v>
      </c>
      <c r="K31" s="24" t="s">
        <v>2931</v>
      </c>
      <c r="L31" s="24" t="s">
        <v>1482</v>
      </c>
      <c r="M31" s="24" t="s">
        <v>1575</v>
      </c>
      <c r="N31" s="24" t="s">
        <v>1471</v>
      </c>
      <c r="O31" s="24">
        <v>0</v>
      </c>
      <c r="P31" s="24">
        <v>0</v>
      </c>
      <c r="Q31" s="24" t="s">
        <v>2932</v>
      </c>
      <c r="R31" s="24" t="s">
        <v>2932</v>
      </c>
      <c r="S31" s="24"/>
    </row>
    <row r="32" spans="2:19" ht="27" customHeight="1" x14ac:dyDescent="0.25">
      <c r="B32" s="75">
        <v>22</v>
      </c>
      <c r="C32" s="24" t="s">
        <v>51</v>
      </c>
      <c r="D32" s="24" t="s">
        <v>213</v>
      </c>
      <c r="E32" s="24" t="s">
        <v>2543</v>
      </c>
      <c r="F32" s="107" t="s">
        <v>2929</v>
      </c>
      <c r="G32" s="85" t="s">
        <v>169</v>
      </c>
      <c r="H32" s="24" t="s">
        <v>2543</v>
      </c>
      <c r="I32" s="24" t="s">
        <v>0</v>
      </c>
      <c r="J32" s="24" t="s">
        <v>2930</v>
      </c>
      <c r="K32" s="24" t="s">
        <v>2931</v>
      </c>
      <c r="L32" s="24" t="s">
        <v>1458</v>
      </c>
      <c r="M32" s="24" t="s">
        <v>1459</v>
      </c>
      <c r="N32" s="24" t="s">
        <v>1471</v>
      </c>
      <c r="O32" s="24">
        <v>0</v>
      </c>
      <c r="P32" s="24">
        <v>0</v>
      </c>
      <c r="Q32" s="24" t="s">
        <v>2932</v>
      </c>
      <c r="R32" s="24" t="s">
        <v>2932</v>
      </c>
      <c r="S32" s="24"/>
    </row>
    <row r="33" spans="2:19" ht="27" customHeight="1" x14ac:dyDescent="0.25">
      <c r="B33" s="75">
        <v>23</v>
      </c>
      <c r="C33" s="24" t="s">
        <v>51</v>
      </c>
      <c r="D33" s="24" t="s">
        <v>213</v>
      </c>
      <c r="E33" s="24" t="s">
        <v>2544</v>
      </c>
      <c r="F33" s="107" t="s">
        <v>2929</v>
      </c>
      <c r="G33" s="85" t="s">
        <v>169</v>
      </c>
      <c r="H33" s="24" t="s">
        <v>2544</v>
      </c>
      <c r="I33" s="24" t="s">
        <v>2936</v>
      </c>
      <c r="J33" s="24" t="s">
        <v>2930</v>
      </c>
      <c r="K33" s="24" t="s">
        <v>2931</v>
      </c>
      <c r="L33" s="24" t="s">
        <v>1487</v>
      </c>
      <c r="M33" s="24">
        <v>20.2</v>
      </c>
      <c r="N33" s="24" t="s">
        <v>1471</v>
      </c>
      <c r="O33" s="24">
        <v>0</v>
      </c>
      <c r="P33" s="24">
        <v>0</v>
      </c>
      <c r="Q33" s="24" t="s">
        <v>2932</v>
      </c>
      <c r="R33" s="24" t="s">
        <v>2932</v>
      </c>
      <c r="S33" s="24"/>
    </row>
    <row r="34" spans="2:19" ht="27" customHeight="1" x14ac:dyDescent="0.25">
      <c r="B34" s="75">
        <v>24</v>
      </c>
      <c r="C34" s="24" t="s">
        <v>51</v>
      </c>
      <c r="D34" s="24" t="s">
        <v>213</v>
      </c>
      <c r="E34" s="24" t="s">
        <v>2545</v>
      </c>
      <c r="F34" s="107" t="s">
        <v>2929</v>
      </c>
      <c r="G34" s="85" t="s">
        <v>169</v>
      </c>
      <c r="H34" s="24" t="s">
        <v>2545</v>
      </c>
      <c r="I34" s="24"/>
      <c r="J34" s="24" t="s">
        <v>2930</v>
      </c>
      <c r="K34" s="24" t="s">
        <v>2931</v>
      </c>
      <c r="L34" s="24" t="s">
        <v>1482</v>
      </c>
      <c r="M34" s="24">
        <v>16</v>
      </c>
      <c r="N34" s="24" t="s">
        <v>1471</v>
      </c>
      <c r="O34" s="24">
        <v>0</v>
      </c>
      <c r="P34" s="24">
        <v>0</v>
      </c>
      <c r="Q34" s="24" t="s">
        <v>2932</v>
      </c>
      <c r="R34" s="24" t="s">
        <v>2932</v>
      </c>
      <c r="S34" s="24"/>
    </row>
    <row r="35" spans="2:19" ht="27" customHeight="1" x14ac:dyDescent="0.25">
      <c r="B35" s="75">
        <v>25</v>
      </c>
      <c r="C35" s="24" t="s">
        <v>51</v>
      </c>
      <c r="D35" s="24" t="s">
        <v>213</v>
      </c>
      <c r="E35" s="24" t="s">
        <v>1561</v>
      </c>
      <c r="F35" s="107" t="s">
        <v>2929</v>
      </c>
      <c r="G35" s="85" t="s">
        <v>169</v>
      </c>
      <c r="H35" s="24" t="s">
        <v>1561</v>
      </c>
      <c r="I35" s="24" t="s">
        <v>0</v>
      </c>
      <c r="J35" s="24" t="s">
        <v>2930</v>
      </c>
      <c r="K35" s="24" t="s">
        <v>2931</v>
      </c>
      <c r="L35" s="24" t="s">
        <v>1563</v>
      </c>
      <c r="M35" s="24" t="s">
        <v>1564</v>
      </c>
      <c r="N35" s="24" t="s">
        <v>1471</v>
      </c>
      <c r="O35" s="24">
        <v>0</v>
      </c>
      <c r="P35" s="24">
        <v>0</v>
      </c>
      <c r="Q35" s="24" t="s">
        <v>2932</v>
      </c>
      <c r="R35" s="24" t="s">
        <v>2932</v>
      </c>
      <c r="S35" s="24"/>
    </row>
  </sheetData>
  <autoFilter ref="B10:S35" xr:uid="{00000000-0001-0000-B300-000000000000}"/>
  <dataConsolidate/>
  <mergeCells count="1">
    <mergeCell ref="C9:M9"/>
  </mergeCells>
  <hyperlinks>
    <hyperlink ref="G11" location="RCT063_ATRIBUTOS_GARANTIA!A1" display="RCT063_ATRIBUTOS_GARANTIA" xr:uid="{00000000-0004-0000-B300-000000000000}"/>
    <hyperlink ref="B6" location="Variáveis!A1" display="Variáveis" xr:uid="{00000000-0004-0000-B300-00004D000000}"/>
    <hyperlink ref="C6" location="'Índice de Tabelas'!A1" display="Índice de Tabelas" xr:uid="{00000000-0004-0000-B300-00004E000000}"/>
    <hyperlink ref="D6" location="'Manual de Instrução'!A1" display="Manual de Instrução" xr:uid="{00000000-0004-0000-B300-00004F000000}"/>
    <hyperlink ref="G12" location="RCT063_ATRIBUTOS_GARANTIA!A1" display="RCT063_ATRIBUTOS_GARANTIA" xr:uid="{E27EBF39-79D1-480D-A240-BA1144B23559}"/>
    <hyperlink ref="G13" location="RCT063_ATRIBUTOS_GARANTIA!A1" display="RCT063_ATRIBUTOS_GARANTIA" xr:uid="{1CC10012-95FE-4284-8036-B5C77E933555}"/>
    <hyperlink ref="G14" location="RCT063_ATRIBUTOS_GARANTIA!A1" display="RCT063_ATRIBUTOS_GARANTIA" xr:uid="{A55DF1B5-0323-464B-AA4A-8B54CF88BB7C}"/>
    <hyperlink ref="G15" location="RCT063_ATRIBUTOS_GARANTIA!A1" display="RCT063_ATRIBUTOS_GARANTIA" xr:uid="{5114ED20-1A03-4A2F-83E9-E0BDA15C4BEB}"/>
    <hyperlink ref="G16" location="RCT054_PESSOAS_UNIVERS!A1" display="RCT054_PESSOAS_UNIVERS" xr:uid="{58F5A76C-2C40-4367-B663-6E4BBA699519}"/>
    <hyperlink ref="G17" location="RCT063_ATRIBUTOS_GARANTIA!A1" display="RCT063_ATRIBUTOS_GARANTIA" xr:uid="{E22B26B5-7463-428C-93E0-7E88861F6FAC}"/>
    <hyperlink ref="G18" location="RCT063_ATRIBUTOS_GARANTIA!A1" display="RCT063_ATRIBUTOS_GARANTIA" xr:uid="{AB944FEE-1956-44F1-B02F-41AED8A90E9C}"/>
    <hyperlink ref="G19" location="RCT063_ATRIBUTOS_GARANTIA!A1" display="RCT063_ATRIBUTOS_GARANTIA" xr:uid="{93B4F93C-1CA8-480D-9CAB-05F94A5C1809}"/>
    <hyperlink ref="G20" location="RCT063_ATRIBUTOS_GARANTIA!A1" display="RCT063_ATRIBUTOS_GARANTIA" xr:uid="{DDAC40DD-68FB-4121-A903-D55C6D5429A0}"/>
    <hyperlink ref="G21" location="RCT063_ATRIBUTOS_GARANTIA!A1" display="RCT063_ATRIBUTOS_GARANTIA" xr:uid="{8506C3D0-8F83-4286-9278-E180EFB13B0B}"/>
    <hyperlink ref="G22" location="RCT063_ATRIBUTOS_GARANTIA!A1" display="RCT063_ATRIBUTOS_GARANTIA" xr:uid="{8F80DEAC-CE00-45C2-865C-DA332ADBB7CF}"/>
    <hyperlink ref="G23" location="RCT063_ATRIBUTOS_GARANTIA!A1" display="RCT063_ATRIBUTOS_GARANTIA" xr:uid="{4114B5BB-3043-4AB1-B6E5-4E709A069BBD}"/>
    <hyperlink ref="G24" location="RCT063_ATRIBUTOS_GARANTIA!A1" display="RCT063_ATRIBUTOS_GARANTIA" xr:uid="{46FDDD5D-6A6E-46A3-BAB4-56694C5F3472}"/>
    <hyperlink ref="G25" location="RCT063_ATRIBUTOS_GARANTIA!A1" display="RCT063_ATRIBUTOS_GARANTIA" xr:uid="{F3829AAE-C638-437A-9B24-2F71F388A087}"/>
    <hyperlink ref="G26" location="RCT063_ATRIBUTOS_GARANTIA!A1" display="RCT063_ATRIBUTOS_GARANTIA" xr:uid="{174EAF25-2F55-4811-B4FA-37975BB0599C}"/>
    <hyperlink ref="G27" location="RCT063_ATRIBUTOS_GARANTIA!A1" display="RCT063_ATRIBUTOS_GARANTIA" xr:uid="{9BADBE6C-BAC9-46BC-9DC1-1536DF59BB3D}"/>
    <hyperlink ref="G28" location="RCT063_ATRIBUTOS_GARANTIA!A1" display="RCT063_ATRIBUTOS_GARANTIA" xr:uid="{603DB538-9D52-4B4E-92C8-142371515A1B}"/>
    <hyperlink ref="G29" location="RCT063_ATRIBUTOS_GARANTIA!A1" display="RCT063_ATRIBUTOS_GARANTIA" xr:uid="{C9146CF7-E79C-4EE7-A05A-56D69EC4F396}"/>
    <hyperlink ref="G30" location="RCT063_ATRIBUTOS_GARANTIA!A1" display="RCT063_ATRIBUTOS_GARANTIA" xr:uid="{D598D1BC-50EF-4159-94D3-3318593052C8}"/>
    <hyperlink ref="G31" location="RCT063_ATRIBUTOS_GARANTIA!A1" display="RCT063_ATRIBUTOS_GARANTIA" xr:uid="{E408858F-A51E-459C-A7E8-C845738BEE8D}"/>
    <hyperlink ref="G32" location="RCT063_ATRIBUTOS_GARANTIA!A1" display="RCT063_ATRIBUTOS_GARANTIA" xr:uid="{3DBCBD16-2019-4EED-B947-23275F3972BD}"/>
    <hyperlink ref="G33" location="RCT063_ATRIBUTOS_GARANTIA!A1" display="RCT063_ATRIBUTOS_GARANTIA" xr:uid="{76868A08-409D-4C73-9FD9-2EFFA232398B}"/>
    <hyperlink ref="G34" location="RCT063_ATRIBUTOS_GARANTIA!A1" display="RCT063_ATRIBUTOS_GARANTIA" xr:uid="{7E6B2130-9E8D-4F20-AFBD-5976E34C27E9}"/>
    <hyperlink ref="G35" location="RCT063_ATRIBUTOS_GARANTIA!A1" display="RCT063_ATRIBUTOS_GARANTIA" xr:uid="{258652FB-CDDA-4CA7-95C8-E7524536F415}"/>
  </hyperlink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56449" r:id="rId4" name="Button 1">
              <controlPr defaultSize="0" print="0" autoFill="0" autoPict="0" macro="[0]!ReturnToPrevSheet">
                <anchor moveWithCells="1" sizeWithCells="1">
                  <from>
                    <xdr:col>4</xdr:col>
                    <xdr:colOff>0</xdr:colOff>
                    <xdr:row>3</xdr:row>
                    <xdr:rowOff>0</xdr:rowOff>
                  </from>
                  <to>
                    <xdr:col>5</xdr:col>
                    <xdr:colOff>1074420</xdr:colOff>
                    <xdr:row>4</xdr:row>
                    <xdr:rowOff>182880</xdr:rowOff>
                  </to>
                </anchor>
              </controlPr>
            </control>
          </mc:Choice>
        </mc:AlternateContent>
        <mc:AlternateContent xmlns:mc="http://schemas.openxmlformats.org/markup-compatibility/2006">
          <mc:Choice Requires="x14">
            <control shapeId="1256450" r:id="rId5" name="Remover Filtros">
              <controlPr defaultSize="0" print="0" autoFill="0" autoPict="0" macro="[0]!RemoveFilters">
                <anchor moveWithCells="1" sizeWithCells="1">
                  <from>
                    <xdr:col>5</xdr:col>
                    <xdr:colOff>1973580</xdr:colOff>
                    <xdr:row>3</xdr:row>
                    <xdr:rowOff>0</xdr:rowOff>
                  </from>
                  <to>
                    <xdr:col>6</xdr:col>
                    <xdr:colOff>1783080</xdr:colOff>
                    <xdr:row>4</xdr:row>
                    <xdr:rowOff>182880</xdr:rowOff>
                  </to>
                </anchor>
              </controlPr>
            </control>
          </mc:Choice>
        </mc:AlternateContent>
      </controls>
    </mc:Choice>
  </mc:AlternateContent>
</worksheet>
</file>

<file path=xl/worksheets/sheet1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0-000000000000}">
  <sheetPr codeName="Sheet261"/>
  <dimension ref="A1:S56"/>
  <sheetViews>
    <sheetView zoomScale="80" workbookViewId="0">
      <pane xSplit="5" ySplit="10" topLeftCell="F11" activePane="bottomRight" state="frozen"/>
      <selection pane="topRight" activeCell="F1" sqref="F1"/>
      <selection pane="bottomLeft" activeCell="A18" sqref="A18"/>
      <selection pane="bottomRight" activeCell="B10" sqref="B10:S5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59765625" style="27" bestFit="1" customWidth="1"/>
    <col min="5" max="5" width="23.59765625" style="27" customWidth="1"/>
    <col min="6" max="6" width="16.59765625" style="27" customWidth="1"/>
    <col min="7" max="7" width="31.5976562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1" style="27" customWidth="1"/>
    <col min="14" max="14" width="18" style="27" customWidth="1"/>
    <col min="15" max="15" width="20.09765625" style="27" customWidth="1"/>
    <col min="16" max="16" width="22.59765625" style="27" customWidth="1"/>
    <col min="17" max="17" width="29.59765625" style="27" customWidth="1"/>
    <col min="18" max="18" width="26.3984375" style="27" customWidth="1"/>
    <col min="19" max="19" width="13.09765625" style="27" customWidth="1"/>
    <col min="20"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214</v>
      </c>
      <c r="E11" s="24" t="s">
        <v>1456</v>
      </c>
      <c r="F11" s="24"/>
      <c r="G11" s="85" t="s">
        <v>218</v>
      </c>
      <c r="H11" s="24" t="s">
        <v>1456</v>
      </c>
      <c r="I11" s="105"/>
      <c r="J11" s="106" t="s">
        <v>2937</v>
      </c>
      <c r="K11" s="106" t="s">
        <v>2938</v>
      </c>
      <c r="L11" s="21" t="s">
        <v>1458</v>
      </c>
      <c r="M11" s="21" t="s">
        <v>1459</v>
      </c>
      <c r="N11" s="21" t="s">
        <v>1471</v>
      </c>
      <c r="O11" s="24">
        <v>0</v>
      </c>
      <c r="P11" s="73">
        <v>0</v>
      </c>
      <c r="Q11" s="24" t="s">
        <v>2939</v>
      </c>
      <c r="R11" s="24" t="s">
        <v>2939</v>
      </c>
      <c r="S11" s="147"/>
    </row>
    <row r="12" spans="1:19" ht="27" customHeight="1" x14ac:dyDescent="0.25">
      <c r="A12" s="75"/>
      <c r="B12" s="75">
        <v>2</v>
      </c>
      <c r="C12" s="24" t="s">
        <v>51</v>
      </c>
      <c r="D12" s="24" t="s">
        <v>214</v>
      </c>
      <c r="E12" s="24" t="s">
        <v>2519</v>
      </c>
      <c r="F12" s="24"/>
      <c r="G12" s="85" t="s">
        <v>218</v>
      </c>
      <c r="H12" s="24" t="s">
        <v>2519</v>
      </c>
      <c r="I12" s="105"/>
      <c r="J12" s="106" t="s">
        <v>2940</v>
      </c>
      <c r="K12" s="106" t="s">
        <v>2938</v>
      </c>
      <c r="L12" s="21" t="s">
        <v>1482</v>
      </c>
      <c r="M12" s="21" t="s">
        <v>1704</v>
      </c>
      <c r="N12" s="21" t="s">
        <v>1471</v>
      </c>
      <c r="O12" s="24">
        <v>0</v>
      </c>
      <c r="P12" s="24">
        <v>0</v>
      </c>
      <c r="Q12" s="24" t="s">
        <v>2939</v>
      </c>
      <c r="R12" s="24" t="s">
        <v>2939</v>
      </c>
      <c r="S12" s="147"/>
    </row>
    <row r="13" spans="1:19" ht="27" customHeight="1" x14ac:dyDescent="0.25">
      <c r="A13" s="75"/>
      <c r="B13" s="75">
        <v>3</v>
      </c>
      <c r="C13" s="24" t="s">
        <v>51</v>
      </c>
      <c r="D13" s="24" t="s">
        <v>214</v>
      </c>
      <c r="E13" s="24" t="s">
        <v>2456</v>
      </c>
      <c r="F13" s="24"/>
      <c r="G13" s="85" t="s">
        <v>218</v>
      </c>
      <c r="H13" s="24" t="s">
        <v>2456</v>
      </c>
      <c r="I13" s="105"/>
      <c r="J13" s="106" t="s">
        <v>2940</v>
      </c>
      <c r="K13" s="106" t="s">
        <v>2938</v>
      </c>
      <c r="L13" s="21" t="s">
        <v>1482</v>
      </c>
      <c r="M13" s="21" t="s">
        <v>2179</v>
      </c>
      <c r="N13" s="21" t="s">
        <v>1471</v>
      </c>
      <c r="O13" s="24">
        <v>0</v>
      </c>
      <c r="P13" s="24">
        <v>0</v>
      </c>
      <c r="Q13" s="24" t="s">
        <v>2939</v>
      </c>
      <c r="R13" s="24" t="s">
        <v>2939</v>
      </c>
      <c r="S13" s="147"/>
    </row>
    <row r="14" spans="1:19" ht="27" customHeight="1" x14ac:dyDescent="0.25">
      <c r="A14" s="75"/>
      <c r="B14" s="75">
        <v>4</v>
      </c>
      <c r="C14" s="24" t="s">
        <v>51</v>
      </c>
      <c r="D14" s="24" t="s">
        <v>214</v>
      </c>
      <c r="E14" s="24" t="s">
        <v>2458</v>
      </c>
      <c r="F14" s="24"/>
      <c r="G14" s="85" t="s">
        <v>218</v>
      </c>
      <c r="H14" s="24"/>
      <c r="I14" s="21" t="s">
        <v>2941</v>
      </c>
      <c r="J14" s="106" t="s">
        <v>2940</v>
      </c>
      <c r="K14" s="106" t="s">
        <v>2938</v>
      </c>
      <c r="L14" s="21" t="s">
        <v>1482</v>
      </c>
      <c r="M14" s="21" t="s">
        <v>2179</v>
      </c>
      <c r="N14" s="21" t="s">
        <v>1471</v>
      </c>
      <c r="O14" s="24">
        <v>0</v>
      </c>
      <c r="P14" s="24">
        <v>0</v>
      </c>
      <c r="Q14" s="24" t="s">
        <v>2939</v>
      </c>
      <c r="R14" s="24" t="s">
        <v>2939</v>
      </c>
      <c r="S14" s="147"/>
    </row>
    <row r="15" spans="1:19" ht="27" customHeight="1" x14ac:dyDescent="0.25">
      <c r="A15" s="75"/>
      <c r="B15" s="75">
        <v>5</v>
      </c>
      <c r="C15" s="24" t="s">
        <v>51</v>
      </c>
      <c r="D15" s="24" t="s">
        <v>214</v>
      </c>
      <c r="E15" s="24" t="s">
        <v>2458</v>
      </c>
      <c r="F15" s="24"/>
      <c r="G15" s="85" t="s">
        <v>166</v>
      </c>
      <c r="H15" s="24"/>
      <c r="I15" s="21" t="s">
        <v>2941</v>
      </c>
      <c r="J15" s="106" t="s">
        <v>2940</v>
      </c>
      <c r="K15" s="106" t="s">
        <v>2938</v>
      </c>
      <c r="L15" s="21" t="s">
        <v>1482</v>
      </c>
      <c r="M15" s="21" t="s">
        <v>2179</v>
      </c>
      <c r="N15" s="21" t="s">
        <v>1471</v>
      </c>
      <c r="O15" s="24">
        <v>0</v>
      </c>
      <c r="P15" s="24">
        <v>0</v>
      </c>
      <c r="Q15" s="24" t="s">
        <v>2939</v>
      </c>
      <c r="R15" s="24" t="s">
        <v>2939</v>
      </c>
      <c r="S15" s="147"/>
    </row>
    <row r="16" spans="1:19" ht="27" customHeight="1" x14ac:dyDescent="0.25">
      <c r="A16" s="75"/>
      <c r="B16" s="75">
        <v>6</v>
      </c>
      <c r="C16" s="24" t="s">
        <v>51</v>
      </c>
      <c r="D16" s="24" t="s">
        <v>214</v>
      </c>
      <c r="E16" s="24" t="s">
        <v>2942</v>
      </c>
      <c r="F16" s="24"/>
      <c r="G16" s="85" t="s">
        <v>218</v>
      </c>
      <c r="H16" s="24"/>
      <c r="I16" s="21" t="s">
        <v>2943</v>
      </c>
      <c r="J16" s="106" t="s">
        <v>2940</v>
      </c>
      <c r="K16" s="106" t="s">
        <v>2938</v>
      </c>
      <c r="L16" s="21" t="s">
        <v>1487</v>
      </c>
      <c r="M16" s="21" t="s">
        <v>1497</v>
      </c>
      <c r="N16" s="21" t="s">
        <v>1471</v>
      </c>
      <c r="O16" s="24">
        <v>0</v>
      </c>
      <c r="P16" s="24">
        <v>0</v>
      </c>
      <c r="Q16" s="24" t="s">
        <v>2939</v>
      </c>
      <c r="R16" s="24" t="s">
        <v>2939</v>
      </c>
      <c r="S16" s="147"/>
    </row>
    <row r="17" spans="1:19" ht="27" customHeight="1" x14ac:dyDescent="0.25">
      <c r="A17" s="75"/>
      <c r="B17" s="75">
        <v>6</v>
      </c>
      <c r="C17" s="24" t="s">
        <v>51</v>
      </c>
      <c r="D17" s="24" t="s">
        <v>214</v>
      </c>
      <c r="E17" s="24" t="s">
        <v>2942</v>
      </c>
      <c r="F17" s="24"/>
      <c r="G17" s="85" t="s">
        <v>166</v>
      </c>
      <c r="H17" s="24"/>
      <c r="I17" s="21" t="s">
        <v>2943</v>
      </c>
      <c r="J17" s="106" t="s">
        <v>2940</v>
      </c>
      <c r="K17" s="106" t="s">
        <v>2938</v>
      </c>
      <c r="L17" s="21" t="s">
        <v>1487</v>
      </c>
      <c r="M17" s="21" t="s">
        <v>1497</v>
      </c>
      <c r="N17" s="21" t="s">
        <v>1471</v>
      </c>
      <c r="O17" s="24">
        <v>0</v>
      </c>
      <c r="P17" s="24">
        <v>0</v>
      </c>
      <c r="Q17" s="24" t="s">
        <v>2939</v>
      </c>
      <c r="R17" s="24" t="s">
        <v>2939</v>
      </c>
      <c r="S17" s="147"/>
    </row>
    <row r="18" spans="1:19" ht="27" customHeight="1" x14ac:dyDescent="0.25">
      <c r="A18" s="75"/>
      <c r="B18" s="75">
        <v>7</v>
      </c>
      <c r="C18" s="24" t="s">
        <v>51</v>
      </c>
      <c r="D18" s="24" t="s">
        <v>214</v>
      </c>
      <c r="E18" s="24" t="s">
        <v>883</v>
      </c>
      <c r="F18" s="24"/>
      <c r="G18" s="85" t="s">
        <v>218</v>
      </c>
      <c r="H18" s="24"/>
      <c r="I18" s="21" t="s">
        <v>2944</v>
      </c>
      <c r="J18" s="106" t="s">
        <v>2940</v>
      </c>
      <c r="K18" s="106" t="s">
        <v>2938</v>
      </c>
      <c r="L18" s="21" t="s">
        <v>1487</v>
      </c>
      <c r="M18" s="21" t="s">
        <v>1488</v>
      </c>
      <c r="N18" s="21" t="s">
        <v>1471</v>
      </c>
      <c r="O18" s="24">
        <v>0</v>
      </c>
      <c r="P18" s="24">
        <v>0</v>
      </c>
      <c r="Q18" s="24" t="s">
        <v>2939</v>
      </c>
      <c r="R18" s="24" t="s">
        <v>2939</v>
      </c>
      <c r="S18" s="147"/>
    </row>
    <row r="19" spans="1:19" ht="27" customHeight="1" x14ac:dyDescent="0.25">
      <c r="A19" s="75"/>
      <c r="B19" s="75">
        <v>7</v>
      </c>
      <c r="C19" s="24" t="s">
        <v>51</v>
      </c>
      <c r="D19" s="24" t="s">
        <v>214</v>
      </c>
      <c r="E19" s="24" t="s">
        <v>883</v>
      </c>
      <c r="F19" s="24"/>
      <c r="G19" s="85" t="s">
        <v>166</v>
      </c>
      <c r="H19" s="24"/>
      <c r="I19" s="21" t="s">
        <v>2944</v>
      </c>
      <c r="J19" s="106" t="s">
        <v>2940</v>
      </c>
      <c r="K19" s="106" t="s">
        <v>2938</v>
      </c>
      <c r="L19" s="21" t="s">
        <v>1487</v>
      </c>
      <c r="M19" s="21" t="s">
        <v>1488</v>
      </c>
      <c r="N19" s="21" t="s">
        <v>1471</v>
      </c>
      <c r="O19" s="24">
        <v>0</v>
      </c>
      <c r="P19" s="24">
        <v>0</v>
      </c>
      <c r="Q19" s="24" t="s">
        <v>2939</v>
      </c>
      <c r="R19" s="24" t="s">
        <v>2939</v>
      </c>
      <c r="S19" s="147"/>
    </row>
    <row r="20" spans="1:19" ht="27" customHeight="1" x14ac:dyDescent="0.25">
      <c r="A20" s="75"/>
      <c r="B20" s="75">
        <v>7</v>
      </c>
      <c r="C20" s="24" t="s">
        <v>51</v>
      </c>
      <c r="D20" s="24" t="s">
        <v>214</v>
      </c>
      <c r="E20" s="24" t="s">
        <v>883</v>
      </c>
      <c r="F20" s="24"/>
      <c r="G20" s="85" t="s">
        <v>256</v>
      </c>
      <c r="H20" s="24"/>
      <c r="I20" s="21" t="s">
        <v>2944</v>
      </c>
      <c r="J20" s="106" t="s">
        <v>2940</v>
      </c>
      <c r="K20" s="106" t="s">
        <v>2938</v>
      </c>
      <c r="L20" s="21" t="s">
        <v>1487</v>
      </c>
      <c r="M20" s="21" t="s">
        <v>1488</v>
      </c>
      <c r="N20" s="21" t="s">
        <v>1471</v>
      </c>
      <c r="O20" s="24">
        <v>0</v>
      </c>
      <c r="P20" s="24">
        <v>0</v>
      </c>
      <c r="Q20" s="24" t="s">
        <v>2939</v>
      </c>
      <c r="R20" s="24" t="s">
        <v>2939</v>
      </c>
      <c r="S20" s="147"/>
    </row>
    <row r="21" spans="1:19" ht="27" customHeight="1" x14ac:dyDescent="0.25">
      <c r="A21" s="75"/>
      <c r="B21" s="75">
        <v>8</v>
      </c>
      <c r="C21" s="24" t="s">
        <v>51</v>
      </c>
      <c r="D21" s="24" t="s">
        <v>214</v>
      </c>
      <c r="E21" s="24" t="s">
        <v>2945</v>
      </c>
      <c r="F21" s="24"/>
      <c r="G21" s="85" t="s">
        <v>218</v>
      </c>
      <c r="H21" s="24" t="s">
        <v>2945</v>
      </c>
      <c r="I21" s="105"/>
      <c r="J21" s="106" t="s">
        <v>2940</v>
      </c>
      <c r="K21" s="106" t="s">
        <v>2938</v>
      </c>
      <c r="L21" s="21" t="s">
        <v>1482</v>
      </c>
      <c r="M21" s="21" t="s">
        <v>1575</v>
      </c>
      <c r="N21" s="21" t="s">
        <v>1471</v>
      </c>
      <c r="O21" s="24">
        <v>0</v>
      </c>
      <c r="P21" s="24">
        <v>0</v>
      </c>
      <c r="Q21" s="24" t="s">
        <v>2939</v>
      </c>
      <c r="R21" s="24" t="s">
        <v>2939</v>
      </c>
      <c r="S21" s="147"/>
    </row>
    <row r="22" spans="1:19" ht="27" customHeight="1" x14ac:dyDescent="0.25">
      <c r="A22" s="75"/>
      <c r="B22" s="75">
        <v>9</v>
      </c>
      <c r="C22" s="24" t="s">
        <v>51</v>
      </c>
      <c r="D22" s="24" t="s">
        <v>214</v>
      </c>
      <c r="E22" s="24" t="s">
        <v>2946</v>
      </c>
      <c r="F22" s="24"/>
      <c r="G22" s="85" t="s">
        <v>166</v>
      </c>
      <c r="H22" s="24"/>
      <c r="I22" s="101" t="s">
        <v>2947</v>
      </c>
      <c r="J22" s="106" t="s">
        <v>2940</v>
      </c>
      <c r="K22" s="106" t="s">
        <v>2938</v>
      </c>
      <c r="L22" s="21" t="s">
        <v>1458</v>
      </c>
      <c r="M22" s="21" t="s">
        <v>1459</v>
      </c>
      <c r="N22" s="21" t="s">
        <v>1471</v>
      </c>
      <c r="O22" s="24">
        <v>0</v>
      </c>
      <c r="P22" s="24">
        <v>0</v>
      </c>
      <c r="Q22" s="24" t="s">
        <v>2939</v>
      </c>
      <c r="R22" s="24" t="s">
        <v>2939</v>
      </c>
      <c r="S22" s="147"/>
    </row>
    <row r="23" spans="1:19" ht="27" customHeight="1" x14ac:dyDescent="0.25">
      <c r="A23" s="75"/>
      <c r="B23" s="75">
        <v>10</v>
      </c>
      <c r="C23" s="24" t="s">
        <v>51</v>
      </c>
      <c r="D23" s="24" t="s">
        <v>214</v>
      </c>
      <c r="E23" s="24" t="s">
        <v>2946</v>
      </c>
      <c r="F23" s="24"/>
      <c r="G23" s="85" t="s">
        <v>218</v>
      </c>
      <c r="H23" s="24"/>
      <c r="I23" s="101" t="s">
        <v>2947</v>
      </c>
      <c r="J23" s="106" t="s">
        <v>2940</v>
      </c>
      <c r="K23" s="106" t="s">
        <v>2938</v>
      </c>
      <c r="L23" s="21" t="s">
        <v>1458</v>
      </c>
      <c r="M23" s="21" t="s">
        <v>1459</v>
      </c>
      <c r="N23" s="21" t="s">
        <v>1471</v>
      </c>
      <c r="O23" s="24">
        <v>0</v>
      </c>
      <c r="P23" s="24">
        <v>0</v>
      </c>
      <c r="Q23" s="24" t="s">
        <v>2939</v>
      </c>
      <c r="R23" s="24" t="s">
        <v>2939</v>
      </c>
      <c r="S23" s="147"/>
    </row>
    <row r="24" spans="1:19" ht="27" customHeight="1" x14ac:dyDescent="0.25">
      <c r="A24" s="75"/>
      <c r="B24" s="75">
        <v>11</v>
      </c>
      <c r="C24" s="24" t="s">
        <v>51</v>
      </c>
      <c r="D24" s="24" t="s">
        <v>214</v>
      </c>
      <c r="E24" s="24" t="s">
        <v>2946</v>
      </c>
      <c r="F24" s="24"/>
      <c r="G24" s="85" t="s">
        <v>151</v>
      </c>
      <c r="H24" s="24"/>
      <c r="I24" s="101" t="s">
        <v>2947</v>
      </c>
      <c r="J24" s="106" t="s">
        <v>2940</v>
      </c>
      <c r="K24" s="106" t="s">
        <v>2938</v>
      </c>
      <c r="L24" s="21" t="s">
        <v>1458</v>
      </c>
      <c r="M24" s="21" t="s">
        <v>1459</v>
      </c>
      <c r="N24" s="21" t="s">
        <v>1471</v>
      </c>
      <c r="O24" s="24">
        <v>0</v>
      </c>
      <c r="P24" s="24">
        <v>0</v>
      </c>
      <c r="Q24" s="24" t="s">
        <v>2939</v>
      </c>
      <c r="R24" s="24" t="s">
        <v>2939</v>
      </c>
      <c r="S24" s="147"/>
    </row>
    <row r="25" spans="1:19" ht="27" customHeight="1" x14ac:dyDescent="0.25">
      <c r="A25" s="75"/>
      <c r="B25" s="75">
        <v>12</v>
      </c>
      <c r="C25" s="24" t="s">
        <v>51</v>
      </c>
      <c r="D25" s="24" t="s">
        <v>214</v>
      </c>
      <c r="E25" s="24" t="s">
        <v>2948</v>
      </c>
      <c r="F25" s="24"/>
      <c r="G25" s="85" t="s">
        <v>166</v>
      </c>
      <c r="H25" s="24"/>
      <c r="I25" s="101" t="s">
        <v>2949</v>
      </c>
      <c r="J25" s="106" t="s">
        <v>2940</v>
      </c>
      <c r="K25" s="106" t="s">
        <v>2938</v>
      </c>
      <c r="L25" s="21" t="s">
        <v>1487</v>
      </c>
      <c r="M25" s="21" t="s">
        <v>1497</v>
      </c>
      <c r="N25" s="21" t="s">
        <v>1471</v>
      </c>
      <c r="O25" s="24">
        <v>0</v>
      </c>
      <c r="P25" s="24">
        <v>0</v>
      </c>
      <c r="Q25" s="24" t="s">
        <v>2939</v>
      </c>
      <c r="R25" s="24" t="s">
        <v>2939</v>
      </c>
      <c r="S25" s="147"/>
    </row>
    <row r="26" spans="1:19" ht="27" customHeight="1" x14ac:dyDescent="0.25">
      <c r="A26" s="75"/>
      <c r="B26" s="75">
        <v>13</v>
      </c>
      <c r="C26" s="24" t="s">
        <v>51</v>
      </c>
      <c r="D26" s="24" t="s">
        <v>214</v>
      </c>
      <c r="E26" s="24" t="s">
        <v>2948</v>
      </c>
      <c r="F26" s="24"/>
      <c r="G26" s="85" t="s">
        <v>218</v>
      </c>
      <c r="H26" s="24"/>
      <c r="I26" s="101" t="s">
        <v>2949</v>
      </c>
      <c r="J26" s="106" t="s">
        <v>2940</v>
      </c>
      <c r="K26" s="106" t="s">
        <v>2938</v>
      </c>
      <c r="L26" s="21" t="s">
        <v>1487</v>
      </c>
      <c r="M26" s="21" t="s">
        <v>1497</v>
      </c>
      <c r="N26" s="21" t="s">
        <v>1471</v>
      </c>
      <c r="O26" s="24">
        <v>0</v>
      </c>
      <c r="P26" s="24">
        <v>0</v>
      </c>
      <c r="Q26" s="24" t="s">
        <v>2939</v>
      </c>
      <c r="R26" s="24" t="s">
        <v>2939</v>
      </c>
      <c r="S26" s="147"/>
    </row>
    <row r="27" spans="1:19" ht="27" customHeight="1" x14ac:dyDescent="0.25">
      <c r="A27" s="75"/>
      <c r="B27" s="75">
        <v>14</v>
      </c>
      <c r="C27" s="24" t="s">
        <v>51</v>
      </c>
      <c r="D27" s="24" t="s">
        <v>214</v>
      </c>
      <c r="E27" s="24" t="s">
        <v>2950</v>
      </c>
      <c r="F27" s="24"/>
      <c r="G27" s="85" t="s">
        <v>166</v>
      </c>
      <c r="H27" s="24"/>
      <c r="I27" s="101" t="s">
        <v>2951</v>
      </c>
      <c r="J27" s="106" t="s">
        <v>2940</v>
      </c>
      <c r="K27" s="106" t="s">
        <v>2938</v>
      </c>
      <c r="L27" s="21" t="s">
        <v>1487</v>
      </c>
      <c r="M27" s="21" t="s">
        <v>1497</v>
      </c>
      <c r="N27" s="21" t="s">
        <v>1471</v>
      </c>
      <c r="O27" s="24">
        <v>0</v>
      </c>
      <c r="P27" s="24">
        <v>0</v>
      </c>
      <c r="Q27" s="24" t="s">
        <v>2939</v>
      </c>
      <c r="R27" s="24" t="s">
        <v>2939</v>
      </c>
      <c r="S27" s="147"/>
    </row>
    <row r="28" spans="1:19" ht="27" customHeight="1" x14ac:dyDescent="0.25">
      <c r="A28" s="75"/>
      <c r="B28" s="75">
        <v>15</v>
      </c>
      <c r="C28" s="24" t="s">
        <v>51</v>
      </c>
      <c r="D28" s="24" t="s">
        <v>214</v>
      </c>
      <c r="E28" s="24" t="s">
        <v>2950</v>
      </c>
      <c r="F28" s="24"/>
      <c r="G28" s="85" t="s">
        <v>218</v>
      </c>
      <c r="H28" s="24"/>
      <c r="I28" s="101" t="s">
        <v>2951</v>
      </c>
      <c r="J28" s="106" t="s">
        <v>2940</v>
      </c>
      <c r="K28" s="106" t="s">
        <v>2938</v>
      </c>
      <c r="L28" s="21" t="s">
        <v>1487</v>
      </c>
      <c r="M28" s="21" t="s">
        <v>1497</v>
      </c>
      <c r="N28" s="21" t="s">
        <v>1471</v>
      </c>
      <c r="O28" s="24">
        <v>0</v>
      </c>
      <c r="P28" s="24">
        <v>0</v>
      </c>
      <c r="Q28" s="24" t="s">
        <v>2939</v>
      </c>
      <c r="R28" s="24" t="s">
        <v>2939</v>
      </c>
      <c r="S28" s="147"/>
    </row>
    <row r="29" spans="1:19" ht="27" customHeight="1" x14ac:dyDescent="0.25">
      <c r="A29" s="75"/>
      <c r="B29" s="75">
        <v>16</v>
      </c>
      <c r="C29" s="24" t="s">
        <v>51</v>
      </c>
      <c r="D29" s="24" t="s">
        <v>214</v>
      </c>
      <c r="E29" s="24" t="s">
        <v>2952</v>
      </c>
      <c r="F29" s="24"/>
      <c r="G29" s="85" t="s">
        <v>166</v>
      </c>
      <c r="H29" s="24"/>
      <c r="I29" s="101" t="s">
        <v>2953</v>
      </c>
      <c r="J29" s="106" t="s">
        <v>2940</v>
      </c>
      <c r="K29" s="106" t="s">
        <v>2938</v>
      </c>
      <c r="L29" s="21" t="s">
        <v>1487</v>
      </c>
      <c r="M29" s="21" t="s">
        <v>1497</v>
      </c>
      <c r="N29" s="21" t="s">
        <v>1471</v>
      </c>
      <c r="O29" s="24">
        <v>0</v>
      </c>
      <c r="P29" s="24">
        <v>0</v>
      </c>
      <c r="Q29" s="24" t="s">
        <v>2939</v>
      </c>
      <c r="R29" s="24" t="s">
        <v>2939</v>
      </c>
      <c r="S29" s="147"/>
    </row>
    <row r="30" spans="1:19" ht="27" customHeight="1" x14ac:dyDescent="0.25">
      <c r="A30" s="75"/>
      <c r="B30" s="75">
        <v>17</v>
      </c>
      <c r="C30" s="24" t="s">
        <v>51</v>
      </c>
      <c r="D30" s="24" t="s">
        <v>214</v>
      </c>
      <c r="E30" s="24" t="s">
        <v>2952</v>
      </c>
      <c r="F30" s="24"/>
      <c r="G30" s="85" t="s">
        <v>218</v>
      </c>
      <c r="H30" s="24"/>
      <c r="I30" s="101" t="s">
        <v>2953</v>
      </c>
      <c r="J30" s="106" t="s">
        <v>2940</v>
      </c>
      <c r="K30" s="106" t="s">
        <v>2938</v>
      </c>
      <c r="L30" s="21" t="s">
        <v>1487</v>
      </c>
      <c r="M30" s="21" t="s">
        <v>1497</v>
      </c>
      <c r="N30" s="21" t="s">
        <v>1471</v>
      </c>
      <c r="O30" s="24">
        <v>0</v>
      </c>
      <c r="P30" s="24">
        <v>0</v>
      </c>
      <c r="Q30" s="24" t="s">
        <v>2939</v>
      </c>
      <c r="R30" s="24" t="s">
        <v>2939</v>
      </c>
      <c r="S30" s="147"/>
    </row>
    <row r="31" spans="1:19" ht="27" customHeight="1" x14ac:dyDescent="0.25">
      <c r="A31" s="75" t="s">
        <v>2954</v>
      </c>
      <c r="B31" s="75">
        <v>18</v>
      </c>
      <c r="C31" s="24" t="s">
        <v>51</v>
      </c>
      <c r="D31" s="24" t="s">
        <v>214</v>
      </c>
      <c r="E31" s="24" t="s">
        <v>2955</v>
      </c>
      <c r="F31" s="24"/>
      <c r="G31" s="85" t="s">
        <v>166</v>
      </c>
      <c r="H31" s="24"/>
      <c r="I31" s="101" t="s">
        <v>2956</v>
      </c>
      <c r="J31" s="106" t="s">
        <v>2940</v>
      </c>
      <c r="K31" s="106" t="s">
        <v>2938</v>
      </c>
      <c r="L31" s="21" t="s">
        <v>1487</v>
      </c>
      <c r="M31" s="21" t="s">
        <v>1497</v>
      </c>
      <c r="N31" s="21" t="s">
        <v>1471</v>
      </c>
      <c r="O31" s="24">
        <v>0</v>
      </c>
      <c r="P31" s="24">
        <v>0</v>
      </c>
      <c r="Q31" s="24" t="s">
        <v>2939</v>
      </c>
      <c r="R31" s="24" t="s">
        <v>2939</v>
      </c>
      <c r="S31" s="147"/>
    </row>
    <row r="32" spans="1:19" ht="27" customHeight="1" x14ac:dyDescent="0.25">
      <c r="A32" s="75"/>
      <c r="B32" s="75">
        <v>19</v>
      </c>
      <c r="C32" s="24" t="s">
        <v>51</v>
      </c>
      <c r="D32" s="24" t="s">
        <v>214</v>
      </c>
      <c r="E32" s="24" t="s">
        <v>2955</v>
      </c>
      <c r="F32" s="24"/>
      <c r="G32" s="85" t="s">
        <v>218</v>
      </c>
      <c r="H32" s="24"/>
      <c r="I32" s="101" t="s">
        <v>2956</v>
      </c>
      <c r="J32" s="106" t="s">
        <v>2940</v>
      </c>
      <c r="K32" s="106" t="s">
        <v>2938</v>
      </c>
      <c r="L32" s="21" t="s">
        <v>1487</v>
      </c>
      <c r="M32" s="21" t="s">
        <v>1497</v>
      </c>
      <c r="N32" s="21" t="s">
        <v>1471</v>
      </c>
      <c r="O32" s="24">
        <v>0</v>
      </c>
      <c r="P32" s="24">
        <v>0</v>
      </c>
      <c r="Q32" s="24" t="s">
        <v>2939</v>
      </c>
      <c r="R32" s="24" t="s">
        <v>2939</v>
      </c>
      <c r="S32" s="147"/>
    </row>
    <row r="33" spans="1:19" ht="27" customHeight="1" x14ac:dyDescent="0.25">
      <c r="A33" s="75"/>
      <c r="B33" s="75">
        <v>20</v>
      </c>
      <c r="C33" s="24" t="s">
        <v>51</v>
      </c>
      <c r="D33" s="24" t="s">
        <v>214</v>
      </c>
      <c r="E33" s="24" t="s">
        <v>2957</v>
      </c>
      <c r="F33" s="24"/>
      <c r="G33" s="85" t="s">
        <v>166</v>
      </c>
      <c r="H33" s="24"/>
      <c r="I33" s="101" t="s">
        <v>2958</v>
      </c>
      <c r="J33" s="106" t="s">
        <v>2940</v>
      </c>
      <c r="K33" s="106" t="s">
        <v>2938</v>
      </c>
      <c r="L33" s="21" t="s">
        <v>1487</v>
      </c>
      <c r="M33" s="21" t="s">
        <v>1497</v>
      </c>
      <c r="N33" s="21" t="s">
        <v>1471</v>
      </c>
      <c r="O33" s="24">
        <v>0</v>
      </c>
      <c r="P33" s="24">
        <v>0</v>
      </c>
      <c r="Q33" s="24" t="s">
        <v>2939</v>
      </c>
      <c r="R33" s="24" t="s">
        <v>2939</v>
      </c>
      <c r="S33" s="147"/>
    </row>
    <row r="34" spans="1:19" ht="27" customHeight="1" x14ac:dyDescent="0.25">
      <c r="A34" s="75"/>
      <c r="B34" s="75">
        <v>21</v>
      </c>
      <c r="C34" s="24" t="s">
        <v>51</v>
      </c>
      <c r="D34" s="24" t="s">
        <v>214</v>
      </c>
      <c r="E34" s="24" t="s">
        <v>2957</v>
      </c>
      <c r="F34" s="24"/>
      <c r="G34" s="85" t="s">
        <v>218</v>
      </c>
      <c r="H34" s="24"/>
      <c r="I34" s="101" t="s">
        <v>2958</v>
      </c>
      <c r="J34" s="106" t="s">
        <v>2940</v>
      </c>
      <c r="K34" s="106" t="s">
        <v>2938</v>
      </c>
      <c r="L34" s="21" t="s">
        <v>1487</v>
      </c>
      <c r="M34" s="21" t="s">
        <v>1497</v>
      </c>
      <c r="N34" s="21" t="s">
        <v>1471</v>
      </c>
      <c r="O34" s="24">
        <v>0</v>
      </c>
      <c r="P34" s="24">
        <v>0</v>
      </c>
      <c r="Q34" s="24" t="s">
        <v>2939</v>
      </c>
      <c r="R34" s="24" t="s">
        <v>2939</v>
      </c>
      <c r="S34" s="147"/>
    </row>
    <row r="35" spans="1:19" ht="27" customHeight="1" x14ac:dyDescent="0.25">
      <c r="A35" s="75"/>
      <c r="B35" s="75">
        <v>22</v>
      </c>
      <c r="C35" s="24" t="s">
        <v>51</v>
      </c>
      <c r="D35" s="24" t="s">
        <v>214</v>
      </c>
      <c r="E35" s="24" t="s">
        <v>2959</v>
      </c>
      <c r="F35" s="24"/>
      <c r="G35" s="85" t="s">
        <v>166</v>
      </c>
      <c r="H35" s="24"/>
      <c r="I35" s="101" t="s">
        <v>2960</v>
      </c>
      <c r="J35" s="106" t="s">
        <v>2940</v>
      </c>
      <c r="K35" s="106" t="s">
        <v>2938</v>
      </c>
      <c r="L35" s="21" t="s">
        <v>1458</v>
      </c>
      <c r="M35" s="21" t="s">
        <v>1459</v>
      </c>
      <c r="N35" s="21" t="s">
        <v>1471</v>
      </c>
      <c r="O35" s="24">
        <v>0</v>
      </c>
      <c r="P35" s="24">
        <v>0</v>
      </c>
      <c r="Q35" s="24" t="s">
        <v>2939</v>
      </c>
      <c r="R35" s="24" t="s">
        <v>2939</v>
      </c>
      <c r="S35" s="147"/>
    </row>
    <row r="36" spans="1:19" ht="27" customHeight="1" x14ac:dyDescent="0.25">
      <c r="A36" s="75"/>
      <c r="B36" s="75">
        <v>23</v>
      </c>
      <c r="C36" s="24" t="s">
        <v>51</v>
      </c>
      <c r="D36" s="24" t="s">
        <v>214</v>
      </c>
      <c r="E36" s="24" t="s">
        <v>2959</v>
      </c>
      <c r="F36" s="24"/>
      <c r="G36" s="85" t="s">
        <v>218</v>
      </c>
      <c r="H36" s="24"/>
      <c r="I36" s="101" t="s">
        <v>2960</v>
      </c>
      <c r="J36" s="106" t="s">
        <v>2940</v>
      </c>
      <c r="K36" s="106" t="s">
        <v>2938</v>
      </c>
      <c r="L36" s="21" t="s">
        <v>1458</v>
      </c>
      <c r="M36" s="21" t="s">
        <v>1459</v>
      </c>
      <c r="N36" s="21" t="s">
        <v>1471</v>
      </c>
      <c r="O36" s="24">
        <v>0</v>
      </c>
      <c r="P36" s="24">
        <v>0</v>
      </c>
      <c r="Q36" s="24" t="s">
        <v>2939</v>
      </c>
      <c r="R36" s="24" t="s">
        <v>2939</v>
      </c>
      <c r="S36" s="147"/>
    </row>
    <row r="37" spans="1:19" ht="27" customHeight="1" x14ac:dyDescent="0.25">
      <c r="A37" s="75"/>
      <c r="B37" s="75">
        <v>24</v>
      </c>
      <c r="C37" s="24" t="s">
        <v>51</v>
      </c>
      <c r="D37" s="24" t="s">
        <v>214</v>
      </c>
      <c r="E37" s="24" t="s">
        <v>2961</v>
      </c>
      <c r="F37" s="24"/>
      <c r="G37" s="85" t="s">
        <v>218</v>
      </c>
      <c r="H37" s="24" t="s">
        <v>2961</v>
      </c>
      <c r="I37" s="105"/>
      <c r="J37" s="106" t="s">
        <v>2940</v>
      </c>
      <c r="K37" s="106" t="s">
        <v>2938</v>
      </c>
      <c r="L37" s="21" t="s">
        <v>1458</v>
      </c>
      <c r="M37" s="21" t="s">
        <v>1459</v>
      </c>
      <c r="N37" s="21" t="s">
        <v>1471</v>
      </c>
      <c r="O37" s="24">
        <v>0</v>
      </c>
      <c r="P37" s="24">
        <v>0</v>
      </c>
      <c r="Q37" s="24" t="s">
        <v>2939</v>
      </c>
      <c r="R37" s="24" t="s">
        <v>2939</v>
      </c>
      <c r="S37" s="147"/>
    </row>
    <row r="38" spans="1:19" ht="27" customHeight="1" x14ac:dyDescent="0.25">
      <c r="A38" s="75"/>
      <c r="B38" s="75">
        <v>25</v>
      </c>
      <c r="C38" s="24" t="s">
        <v>51</v>
      </c>
      <c r="D38" s="24" t="s">
        <v>214</v>
      </c>
      <c r="E38" s="24" t="s">
        <v>2962</v>
      </c>
      <c r="F38" s="24"/>
      <c r="G38" s="85" t="s">
        <v>218</v>
      </c>
      <c r="H38" s="24" t="s">
        <v>2962</v>
      </c>
      <c r="I38" s="105"/>
      <c r="J38" s="106" t="s">
        <v>2940</v>
      </c>
      <c r="K38" s="106" t="s">
        <v>2938</v>
      </c>
      <c r="L38" s="21" t="s">
        <v>1487</v>
      </c>
      <c r="M38" s="21" t="s">
        <v>1497</v>
      </c>
      <c r="N38" s="21" t="s">
        <v>1471</v>
      </c>
      <c r="O38" s="24">
        <v>0</v>
      </c>
      <c r="P38" s="24">
        <v>0</v>
      </c>
      <c r="Q38" s="24" t="s">
        <v>2939</v>
      </c>
      <c r="R38" s="24" t="s">
        <v>2939</v>
      </c>
      <c r="S38" s="147"/>
    </row>
    <row r="39" spans="1:19" ht="27" customHeight="1" x14ac:dyDescent="0.25">
      <c r="A39" s="75"/>
      <c r="B39" s="75">
        <v>26</v>
      </c>
      <c r="C39" s="24" t="s">
        <v>51</v>
      </c>
      <c r="D39" s="24" t="s">
        <v>214</v>
      </c>
      <c r="E39" s="24" t="s">
        <v>2963</v>
      </c>
      <c r="F39" s="24"/>
      <c r="G39" s="85" t="s">
        <v>218</v>
      </c>
      <c r="H39" s="24" t="s">
        <v>2963</v>
      </c>
      <c r="I39" s="105"/>
      <c r="J39" s="106" t="s">
        <v>2940</v>
      </c>
      <c r="K39" s="106" t="s">
        <v>2938</v>
      </c>
      <c r="L39" s="21" t="s">
        <v>1487</v>
      </c>
      <c r="M39" s="21" t="s">
        <v>1497</v>
      </c>
      <c r="N39" s="21" t="s">
        <v>1471</v>
      </c>
      <c r="O39" s="24">
        <v>0</v>
      </c>
      <c r="P39" s="24">
        <v>0</v>
      </c>
      <c r="Q39" s="24" t="s">
        <v>2939</v>
      </c>
      <c r="R39" s="24" t="s">
        <v>2939</v>
      </c>
      <c r="S39" s="147"/>
    </row>
    <row r="40" spans="1:19" ht="27" customHeight="1" x14ac:dyDescent="0.25">
      <c r="A40" s="75"/>
      <c r="B40" s="75">
        <v>27</v>
      </c>
      <c r="C40" s="24" t="s">
        <v>51</v>
      </c>
      <c r="D40" s="24" t="s">
        <v>214</v>
      </c>
      <c r="E40" s="24" t="s">
        <v>2964</v>
      </c>
      <c r="F40" s="24"/>
      <c r="G40" s="85" t="s">
        <v>218</v>
      </c>
      <c r="H40" s="24" t="s">
        <v>2964</v>
      </c>
      <c r="I40" s="105"/>
      <c r="J40" s="106" t="s">
        <v>2940</v>
      </c>
      <c r="K40" s="106" t="s">
        <v>2938</v>
      </c>
      <c r="L40" s="21" t="s">
        <v>1487</v>
      </c>
      <c r="M40" s="21" t="s">
        <v>1497</v>
      </c>
      <c r="N40" s="21" t="s">
        <v>1471</v>
      </c>
      <c r="O40" s="24">
        <v>0</v>
      </c>
      <c r="P40" s="24">
        <v>0</v>
      </c>
      <c r="Q40" s="24" t="s">
        <v>2939</v>
      </c>
      <c r="R40" s="24" t="s">
        <v>2939</v>
      </c>
      <c r="S40" s="147"/>
    </row>
    <row r="41" spans="1:19" ht="27" customHeight="1" x14ac:dyDescent="0.25">
      <c r="A41" s="75"/>
      <c r="B41" s="75">
        <v>28</v>
      </c>
      <c r="C41" s="24" t="s">
        <v>51</v>
      </c>
      <c r="D41" s="24" t="s">
        <v>214</v>
      </c>
      <c r="E41" s="24" t="s">
        <v>2965</v>
      </c>
      <c r="F41" s="24"/>
      <c r="G41" s="85" t="s">
        <v>218</v>
      </c>
      <c r="H41" s="24"/>
      <c r="I41" s="21" t="s">
        <v>2966</v>
      </c>
      <c r="J41" s="106" t="s">
        <v>2940</v>
      </c>
      <c r="K41" s="106" t="s">
        <v>2938</v>
      </c>
      <c r="L41" s="21" t="s">
        <v>1487</v>
      </c>
      <c r="M41" s="21" t="s">
        <v>1497</v>
      </c>
      <c r="N41" s="21" t="s">
        <v>1471</v>
      </c>
      <c r="O41" s="24">
        <v>0</v>
      </c>
      <c r="P41" s="24">
        <v>0</v>
      </c>
      <c r="Q41" s="24" t="s">
        <v>2939</v>
      </c>
      <c r="R41" s="24" t="s">
        <v>2939</v>
      </c>
      <c r="S41" s="147"/>
    </row>
    <row r="42" spans="1:19" ht="27" customHeight="1" x14ac:dyDescent="0.25">
      <c r="A42" s="75"/>
      <c r="B42" s="75">
        <v>29</v>
      </c>
      <c r="C42" s="24" t="s">
        <v>51</v>
      </c>
      <c r="D42" s="24" t="s">
        <v>214</v>
      </c>
      <c r="E42" s="24" t="s">
        <v>2965</v>
      </c>
      <c r="F42" s="24"/>
      <c r="G42" s="85" t="s">
        <v>166</v>
      </c>
      <c r="H42" s="24"/>
      <c r="I42" s="21" t="s">
        <v>2966</v>
      </c>
      <c r="J42" s="106" t="s">
        <v>2940</v>
      </c>
      <c r="K42" s="106" t="s">
        <v>2938</v>
      </c>
      <c r="L42" s="21" t="s">
        <v>1487</v>
      </c>
      <c r="M42" s="21" t="s">
        <v>1497</v>
      </c>
      <c r="N42" s="21" t="s">
        <v>1471</v>
      </c>
      <c r="O42" s="24">
        <v>0</v>
      </c>
      <c r="P42" s="24">
        <v>0</v>
      </c>
      <c r="Q42" s="24" t="s">
        <v>2939</v>
      </c>
      <c r="R42" s="24" t="s">
        <v>2939</v>
      </c>
      <c r="S42" s="147"/>
    </row>
    <row r="43" spans="1:19" ht="27" customHeight="1" x14ac:dyDescent="0.25">
      <c r="A43" s="75"/>
      <c r="B43" s="75">
        <v>30</v>
      </c>
      <c r="C43" s="24" t="s">
        <v>51</v>
      </c>
      <c r="D43" s="24" t="s">
        <v>214</v>
      </c>
      <c r="E43" s="24" t="s">
        <v>2967</v>
      </c>
      <c r="F43" s="24"/>
      <c r="G43" s="85" t="s">
        <v>218</v>
      </c>
      <c r="H43" s="24"/>
      <c r="I43" s="101" t="s">
        <v>2968</v>
      </c>
      <c r="J43" s="106" t="s">
        <v>2940</v>
      </c>
      <c r="K43" s="106" t="s">
        <v>2938</v>
      </c>
      <c r="L43" s="21" t="s">
        <v>1487</v>
      </c>
      <c r="M43" s="21" t="s">
        <v>1497</v>
      </c>
      <c r="N43" s="21" t="s">
        <v>1471</v>
      </c>
      <c r="O43" s="24">
        <v>0</v>
      </c>
      <c r="P43" s="24">
        <v>0</v>
      </c>
      <c r="Q43" s="24" t="s">
        <v>2939</v>
      </c>
      <c r="R43" s="24" t="s">
        <v>2939</v>
      </c>
      <c r="S43" s="147"/>
    </row>
    <row r="44" spans="1:19" ht="27" customHeight="1" x14ac:dyDescent="0.25">
      <c r="A44" s="75"/>
      <c r="B44" s="75">
        <v>31</v>
      </c>
      <c r="C44" s="24" t="s">
        <v>51</v>
      </c>
      <c r="D44" s="24" t="s">
        <v>214</v>
      </c>
      <c r="E44" s="24" t="s">
        <v>2967</v>
      </c>
      <c r="F44" s="24"/>
      <c r="G44" s="85" t="s">
        <v>166</v>
      </c>
      <c r="H44" s="24"/>
      <c r="I44" s="101" t="s">
        <v>2968</v>
      </c>
      <c r="J44" s="106" t="s">
        <v>2940</v>
      </c>
      <c r="K44" s="106" t="s">
        <v>2938</v>
      </c>
      <c r="L44" s="21" t="s">
        <v>1487</v>
      </c>
      <c r="M44" s="21" t="s">
        <v>1497</v>
      </c>
      <c r="N44" s="21" t="s">
        <v>1471</v>
      </c>
      <c r="O44" s="24">
        <v>0</v>
      </c>
      <c r="P44" s="24">
        <v>0</v>
      </c>
      <c r="Q44" s="24" t="s">
        <v>2939</v>
      </c>
      <c r="R44" s="24" t="s">
        <v>2939</v>
      </c>
      <c r="S44" s="147"/>
    </row>
    <row r="45" spans="1:19" ht="27" customHeight="1" x14ac:dyDescent="0.25">
      <c r="A45" s="75"/>
      <c r="B45" s="75">
        <v>32</v>
      </c>
      <c r="C45" s="24" t="s">
        <v>51</v>
      </c>
      <c r="D45" s="24" t="s">
        <v>214</v>
      </c>
      <c r="E45" s="24" t="s">
        <v>887</v>
      </c>
      <c r="F45" s="24"/>
      <c r="G45" s="85" t="s">
        <v>218</v>
      </c>
      <c r="H45" s="24"/>
      <c r="I45" s="101" t="s">
        <v>2969</v>
      </c>
      <c r="J45" s="106" t="s">
        <v>2940</v>
      </c>
      <c r="K45" s="106" t="s">
        <v>2938</v>
      </c>
      <c r="L45" s="21" t="s">
        <v>1487</v>
      </c>
      <c r="M45" s="21" t="s">
        <v>1488</v>
      </c>
      <c r="N45" s="21" t="s">
        <v>1471</v>
      </c>
      <c r="O45" s="24">
        <v>0</v>
      </c>
      <c r="P45" s="24">
        <v>0</v>
      </c>
      <c r="Q45" s="24" t="s">
        <v>2939</v>
      </c>
      <c r="R45" s="24" t="s">
        <v>2939</v>
      </c>
      <c r="S45" s="147"/>
    </row>
    <row r="46" spans="1:19" ht="27" customHeight="1" x14ac:dyDescent="0.25">
      <c r="A46" s="75"/>
      <c r="B46" s="75">
        <v>33</v>
      </c>
      <c r="C46" s="24" t="s">
        <v>51</v>
      </c>
      <c r="D46" s="24" t="s">
        <v>214</v>
      </c>
      <c r="E46" s="24" t="s">
        <v>887</v>
      </c>
      <c r="F46" s="24"/>
      <c r="G46" s="85" t="s">
        <v>166</v>
      </c>
      <c r="H46" s="24"/>
      <c r="I46" s="101" t="s">
        <v>2969</v>
      </c>
      <c r="J46" s="106" t="s">
        <v>2940</v>
      </c>
      <c r="K46" s="106" t="s">
        <v>2938</v>
      </c>
      <c r="L46" s="21" t="s">
        <v>1487</v>
      </c>
      <c r="M46" s="21" t="s">
        <v>1488</v>
      </c>
      <c r="N46" s="21" t="s">
        <v>1471</v>
      </c>
      <c r="O46" s="24">
        <v>0</v>
      </c>
      <c r="P46" s="24">
        <v>0</v>
      </c>
      <c r="Q46" s="24" t="s">
        <v>2939</v>
      </c>
      <c r="R46" s="24" t="s">
        <v>2939</v>
      </c>
      <c r="S46" s="147"/>
    </row>
    <row r="47" spans="1:19" ht="27" customHeight="1" x14ac:dyDescent="0.25">
      <c r="A47" s="75"/>
      <c r="B47" s="75">
        <v>34</v>
      </c>
      <c r="C47" s="24" t="s">
        <v>51</v>
      </c>
      <c r="D47" s="24" t="s">
        <v>214</v>
      </c>
      <c r="E47" s="24" t="s">
        <v>2970</v>
      </c>
      <c r="F47" s="24"/>
      <c r="G47" s="85" t="s">
        <v>218</v>
      </c>
      <c r="H47" s="24"/>
      <c r="I47" s="101" t="s">
        <v>2971</v>
      </c>
      <c r="J47" s="106" t="s">
        <v>2940</v>
      </c>
      <c r="K47" s="106" t="s">
        <v>2938</v>
      </c>
      <c r="L47" s="21" t="s">
        <v>1487</v>
      </c>
      <c r="M47" s="21" t="s">
        <v>1497</v>
      </c>
      <c r="N47" s="21" t="s">
        <v>1471</v>
      </c>
      <c r="O47" s="24">
        <v>0</v>
      </c>
      <c r="P47" s="24">
        <v>0</v>
      </c>
      <c r="Q47" s="24" t="s">
        <v>2939</v>
      </c>
      <c r="R47" s="24" t="s">
        <v>2939</v>
      </c>
      <c r="S47" s="147"/>
    </row>
    <row r="48" spans="1:19" ht="27" customHeight="1" x14ac:dyDescent="0.25">
      <c r="A48" s="75"/>
      <c r="B48" s="75">
        <v>35</v>
      </c>
      <c r="C48" s="24" t="s">
        <v>51</v>
      </c>
      <c r="D48" s="24" t="s">
        <v>214</v>
      </c>
      <c r="E48" s="24" t="s">
        <v>2970</v>
      </c>
      <c r="F48" s="24"/>
      <c r="G48" s="85" t="s">
        <v>166</v>
      </c>
      <c r="H48" s="24"/>
      <c r="I48" s="101" t="s">
        <v>2971</v>
      </c>
      <c r="J48" s="106" t="s">
        <v>2940</v>
      </c>
      <c r="K48" s="106" t="s">
        <v>2938</v>
      </c>
      <c r="L48" s="21" t="s">
        <v>1487</v>
      </c>
      <c r="M48" s="21" t="s">
        <v>1497</v>
      </c>
      <c r="N48" s="21" t="s">
        <v>1471</v>
      </c>
      <c r="O48" s="24">
        <v>0</v>
      </c>
      <c r="P48" s="24">
        <v>0</v>
      </c>
      <c r="Q48" s="24" t="s">
        <v>2939</v>
      </c>
      <c r="R48" s="24" t="s">
        <v>2939</v>
      </c>
      <c r="S48" s="147"/>
    </row>
    <row r="49" spans="1:19" ht="27" customHeight="1" x14ac:dyDescent="0.25">
      <c r="A49" s="75"/>
      <c r="B49" s="75">
        <v>36</v>
      </c>
      <c r="C49" s="24" t="s">
        <v>51</v>
      </c>
      <c r="D49" s="24" t="s">
        <v>214</v>
      </c>
      <c r="E49" s="24" t="s">
        <v>2972</v>
      </c>
      <c r="F49" s="24"/>
      <c r="G49" s="85" t="s">
        <v>218</v>
      </c>
      <c r="H49" s="24"/>
      <c r="I49" s="21" t="s">
        <v>2973</v>
      </c>
      <c r="J49" s="106" t="s">
        <v>2940</v>
      </c>
      <c r="K49" s="106" t="s">
        <v>2938</v>
      </c>
      <c r="L49" s="21" t="s">
        <v>1487</v>
      </c>
      <c r="M49" s="21" t="s">
        <v>1497</v>
      </c>
      <c r="N49" s="21" t="s">
        <v>1471</v>
      </c>
      <c r="O49" s="24">
        <v>0</v>
      </c>
      <c r="P49" s="24">
        <v>0</v>
      </c>
      <c r="Q49" s="24" t="s">
        <v>2939</v>
      </c>
      <c r="R49" s="24" t="s">
        <v>2939</v>
      </c>
      <c r="S49" s="147"/>
    </row>
    <row r="50" spans="1:19" ht="27" customHeight="1" x14ac:dyDescent="0.25">
      <c r="A50" s="75"/>
      <c r="B50" s="75">
        <v>37</v>
      </c>
      <c r="C50" s="24" t="s">
        <v>51</v>
      </c>
      <c r="D50" s="24" t="s">
        <v>214</v>
      </c>
      <c r="E50" s="24" t="s">
        <v>2972</v>
      </c>
      <c r="F50" s="24"/>
      <c r="G50" s="85" t="s">
        <v>166</v>
      </c>
      <c r="H50" s="24"/>
      <c r="I50" s="21" t="s">
        <v>2973</v>
      </c>
      <c r="J50" s="106" t="s">
        <v>2940</v>
      </c>
      <c r="K50" s="106" t="s">
        <v>2938</v>
      </c>
      <c r="L50" s="21" t="s">
        <v>1487</v>
      </c>
      <c r="M50" s="21" t="s">
        <v>1497</v>
      </c>
      <c r="N50" s="21" t="s">
        <v>1471</v>
      </c>
      <c r="O50" s="24">
        <v>0</v>
      </c>
      <c r="P50" s="24">
        <v>0</v>
      </c>
      <c r="Q50" s="24" t="s">
        <v>2939</v>
      </c>
      <c r="R50" s="24" t="s">
        <v>2939</v>
      </c>
      <c r="S50" s="147"/>
    </row>
    <row r="51" spans="1:19" ht="27" customHeight="1" x14ac:dyDescent="0.25">
      <c r="A51" s="75"/>
      <c r="B51" s="75">
        <v>38</v>
      </c>
      <c r="C51" s="24" t="s">
        <v>51</v>
      </c>
      <c r="D51" s="24" t="s">
        <v>214</v>
      </c>
      <c r="E51" s="24" t="s">
        <v>2974</v>
      </c>
      <c r="F51" s="24"/>
      <c r="G51" s="85" t="s">
        <v>218</v>
      </c>
      <c r="H51" s="24"/>
      <c r="I51" s="21" t="s">
        <v>2975</v>
      </c>
      <c r="J51" s="106" t="s">
        <v>2940</v>
      </c>
      <c r="K51" s="106" t="s">
        <v>2938</v>
      </c>
      <c r="L51" s="21" t="s">
        <v>1487</v>
      </c>
      <c r="M51" s="21" t="s">
        <v>1497</v>
      </c>
      <c r="N51" s="21" t="s">
        <v>1471</v>
      </c>
      <c r="O51" s="24">
        <v>0</v>
      </c>
      <c r="P51" s="24">
        <v>0</v>
      </c>
      <c r="Q51" s="24" t="s">
        <v>2939</v>
      </c>
      <c r="R51" s="24" t="s">
        <v>2939</v>
      </c>
      <c r="S51" s="147"/>
    </row>
    <row r="52" spans="1:19" ht="27" customHeight="1" x14ac:dyDescent="0.25">
      <c r="A52" s="75"/>
      <c r="B52" s="75">
        <v>39</v>
      </c>
      <c r="C52" s="24" t="s">
        <v>51</v>
      </c>
      <c r="D52" s="24" t="s">
        <v>214</v>
      </c>
      <c r="E52" s="24" t="s">
        <v>2974</v>
      </c>
      <c r="F52" s="24"/>
      <c r="G52" s="85" t="s">
        <v>166</v>
      </c>
      <c r="H52" s="24"/>
      <c r="I52" s="21" t="s">
        <v>2975</v>
      </c>
      <c r="J52" s="106" t="s">
        <v>2940</v>
      </c>
      <c r="K52" s="106" t="s">
        <v>2938</v>
      </c>
      <c r="L52" s="21" t="s">
        <v>1487</v>
      </c>
      <c r="M52" s="21" t="s">
        <v>1497</v>
      </c>
      <c r="N52" s="21" t="s">
        <v>1471</v>
      </c>
      <c r="O52" s="24">
        <v>0</v>
      </c>
      <c r="P52" s="24">
        <v>0</v>
      </c>
      <c r="Q52" s="24" t="s">
        <v>2939</v>
      </c>
      <c r="R52" s="24" t="s">
        <v>2939</v>
      </c>
      <c r="S52" s="147"/>
    </row>
    <row r="53" spans="1:19" ht="27" customHeight="1" x14ac:dyDescent="0.25">
      <c r="A53" s="75"/>
      <c r="B53" s="75">
        <v>40</v>
      </c>
      <c r="C53" s="24" t="s">
        <v>51</v>
      </c>
      <c r="D53" s="24" t="s">
        <v>214</v>
      </c>
      <c r="E53" s="24" t="s">
        <v>2976</v>
      </c>
      <c r="F53" s="24"/>
      <c r="G53" s="85" t="s">
        <v>218</v>
      </c>
      <c r="H53" s="24" t="s">
        <v>2976</v>
      </c>
      <c r="I53" s="105"/>
      <c r="J53" s="106" t="s">
        <v>2940</v>
      </c>
      <c r="K53" s="106" t="s">
        <v>2938</v>
      </c>
      <c r="L53" s="21" t="s">
        <v>1482</v>
      </c>
      <c r="M53" s="21" t="s">
        <v>1575</v>
      </c>
      <c r="N53" s="21" t="s">
        <v>1471</v>
      </c>
      <c r="O53" s="24">
        <v>0</v>
      </c>
      <c r="P53" s="24">
        <v>0</v>
      </c>
      <c r="Q53" s="24" t="s">
        <v>2939</v>
      </c>
      <c r="R53" s="24" t="s">
        <v>2939</v>
      </c>
      <c r="S53" s="147"/>
    </row>
    <row r="54" spans="1:19" ht="63" customHeight="1" x14ac:dyDescent="0.25">
      <c r="A54" s="75"/>
      <c r="B54" s="75">
        <v>41</v>
      </c>
      <c r="C54" s="24" t="s">
        <v>51</v>
      </c>
      <c r="D54" s="24" t="s">
        <v>214</v>
      </c>
      <c r="E54" s="24" t="s">
        <v>2977</v>
      </c>
      <c r="F54" s="24"/>
      <c r="G54" s="85" t="s">
        <v>218</v>
      </c>
      <c r="H54" s="24" t="s">
        <v>2977</v>
      </c>
      <c r="I54" s="105"/>
      <c r="J54" s="106" t="s">
        <v>2940</v>
      </c>
      <c r="K54" s="106" t="s">
        <v>2938</v>
      </c>
      <c r="L54" s="21" t="s">
        <v>1487</v>
      </c>
      <c r="M54" s="21" t="s">
        <v>1497</v>
      </c>
      <c r="N54" s="21" t="s">
        <v>1471</v>
      </c>
      <c r="O54" s="24">
        <v>0</v>
      </c>
      <c r="P54" s="24">
        <v>0</v>
      </c>
      <c r="Q54" s="24" t="s">
        <v>2939</v>
      </c>
      <c r="R54" s="24" t="s">
        <v>2939</v>
      </c>
      <c r="S54" s="147"/>
    </row>
    <row r="55" spans="1:19" ht="63" customHeight="1" x14ac:dyDescent="0.25">
      <c r="A55" s="75"/>
      <c r="B55" s="75">
        <v>42</v>
      </c>
      <c r="C55" s="24" t="s">
        <v>51</v>
      </c>
      <c r="D55" s="24" t="s">
        <v>214</v>
      </c>
      <c r="E55" s="24" t="s">
        <v>2978</v>
      </c>
      <c r="F55" s="24"/>
      <c r="G55" s="85" t="s">
        <v>218</v>
      </c>
      <c r="H55" s="24" t="s">
        <v>2978</v>
      </c>
      <c r="I55" s="105"/>
      <c r="J55" s="106" t="s">
        <v>2940</v>
      </c>
      <c r="K55" s="106" t="s">
        <v>2938</v>
      </c>
      <c r="L55" s="21" t="s">
        <v>1482</v>
      </c>
      <c r="M55" s="21" t="s">
        <v>1575</v>
      </c>
      <c r="N55" s="21" t="s">
        <v>1471</v>
      </c>
      <c r="O55" s="24">
        <v>0</v>
      </c>
      <c r="P55" s="24">
        <v>0</v>
      </c>
      <c r="Q55" s="24" t="s">
        <v>2939</v>
      </c>
      <c r="R55" s="24" t="s">
        <v>2939</v>
      </c>
      <c r="S55" s="147"/>
    </row>
    <row r="56" spans="1:19" ht="63" customHeight="1" x14ac:dyDescent="0.25">
      <c r="A56" s="75"/>
      <c r="B56" s="75">
        <v>43</v>
      </c>
      <c r="C56" s="24" t="s">
        <v>51</v>
      </c>
      <c r="D56" s="24" t="s">
        <v>214</v>
      </c>
      <c r="E56" s="24" t="s">
        <v>1561</v>
      </c>
      <c r="F56" s="24"/>
      <c r="G56" s="85" t="s">
        <v>218</v>
      </c>
      <c r="H56" s="24" t="s">
        <v>1561</v>
      </c>
      <c r="I56" s="105"/>
      <c r="J56" s="106" t="s">
        <v>2940</v>
      </c>
      <c r="K56" s="106" t="s">
        <v>2938</v>
      </c>
      <c r="L56" s="21" t="s">
        <v>1563</v>
      </c>
      <c r="M56" s="21" t="s">
        <v>1564</v>
      </c>
      <c r="N56" s="21" t="s">
        <v>1471</v>
      </c>
      <c r="O56" s="24">
        <v>0</v>
      </c>
      <c r="P56" s="24">
        <v>0</v>
      </c>
      <c r="Q56" s="24" t="s">
        <v>2939</v>
      </c>
      <c r="R56" s="24" t="s">
        <v>2939</v>
      </c>
      <c r="S56" s="147"/>
    </row>
  </sheetData>
  <autoFilter ref="B10:S56" xr:uid="{00000000-0001-0000-B400-000000000000}"/>
  <mergeCells count="1">
    <mergeCell ref="C9:M9"/>
  </mergeCells>
  <conditionalFormatting sqref="H50">
    <cfRule type="duplicateValues" dxfId="1325" priority="21"/>
  </conditionalFormatting>
  <conditionalFormatting sqref="E43 E11:E14 E16 E51 E27 E29 E31 E33 E35 E37:E41 E45 E47 E49 E53:E56 E18">
    <cfRule type="duplicateValues" dxfId="1324" priority="32"/>
  </conditionalFormatting>
  <conditionalFormatting sqref="H18 H11:H14 H43 H51 H31 H33 H35 H37:H41 H45 H47 H49 H53:H56">
    <cfRule type="duplicateValues" dxfId="1323" priority="31"/>
  </conditionalFormatting>
  <conditionalFormatting sqref="G11">
    <cfRule type="duplicateValues" dxfId="1322" priority="30"/>
  </conditionalFormatting>
  <conditionalFormatting sqref="G13">
    <cfRule type="duplicateValues" dxfId="1321" priority="29"/>
  </conditionalFormatting>
  <conditionalFormatting sqref="G12">
    <cfRule type="duplicateValues" dxfId="1320" priority="28"/>
  </conditionalFormatting>
  <conditionalFormatting sqref="E15">
    <cfRule type="duplicateValues" dxfId="1319" priority="27"/>
  </conditionalFormatting>
  <conditionalFormatting sqref="H15">
    <cfRule type="duplicateValues" dxfId="1318" priority="26"/>
  </conditionalFormatting>
  <conditionalFormatting sqref="G14">
    <cfRule type="duplicateValues" dxfId="1317" priority="25"/>
  </conditionalFormatting>
  <conditionalFormatting sqref="E42">
    <cfRule type="duplicateValues" dxfId="1316" priority="24"/>
  </conditionalFormatting>
  <conditionalFormatting sqref="H42">
    <cfRule type="duplicateValues" dxfId="1315" priority="23"/>
  </conditionalFormatting>
  <conditionalFormatting sqref="E50">
    <cfRule type="duplicateValues" dxfId="1314" priority="22"/>
  </conditionalFormatting>
  <conditionalFormatting sqref="E28">
    <cfRule type="duplicateValues" dxfId="1313" priority="20"/>
  </conditionalFormatting>
  <conditionalFormatting sqref="E30">
    <cfRule type="duplicateValues" dxfId="1312" priority="19"/>
  </conditionalFormatting>
  <conditionalFormatting sqref="E32">
    <cfRule type="duplicateValues" dxfId="1311" priority="18"/>
  </conditionalFormatting>
  <conditionalFormatting sqref="H32">
    <cfRule type="duplicateValues" dxfId="1310" priority="17"/>
  </conditionalFormatting>
  <conditionalFormatting sqref="E34">
    <cfRule type="duplicateValues" dxfId="1309" priority="16"/>
  </conditionalFormatting>
  <conditionalFormatting sqref="H34">
    <cfRule type="duplicateValues" dxfId="1308" priority="15"/>
  </conditionalFormatting>
  <conditionalFormatting sqref="E36">
    <cfRule type="duplicateValues" dxfId="1307" priority="14"/>
  </conditionalFormatting>
  <conditionalFormatting sqref="H36">
    <cfRule type="duplicateValues" dxfId="1306" priority="13"/>
  </conditionalFormatting>
  <conditionalFormatting sqref="E44">
    <cfRule type="duplicateValues" dxfId="1305" priority="12"/>
  </conditionalFormatting>
  <conditionalFormatting sqref="H44">
    <cfRule type="duplicateValues" dxfId="1304" priority="11"/>
  </conditionalFormatting>
  <conditionalFormatting sqref="E46">
    <cfRule type="duplicateValues" dxfId="1303" priority="10"/>
  </conditionalFormatting>
  <conditionalFormatting sqref="H46">
    <cfRule type="duplicateValues" dxfId="1302" priority="9"/>
  </conditionalFormatting>
  <conditionalFormatting sqref="E48">
    <cfRule type="duplicateValues" dxfId="1301" priority="8"/>
  </conditionalFormatting>
  <conditionalFormatting sqref="H48">
    <cfRule type="duplicateValues" dxfId="1300" priority="7"/>
  </conditionalFormatting>
  <conditionalFormatting sqref="E52">
    <cfRule type="duplicateValues" dxfId="1299" priority="6"/>
  </conditionalFormatting>
  <conditionalFormatting sqref="H52">
    <cfRule type="duplicateValues" dxfId="1298" priority="5"/>
  </conditionalFormatting>
  <conditionalFormatting sqref="G16">
    <cfRule type="duplicateValues" dxfId="1297" priority="4"/>
  </conditionalFormatting>
  <conditionalFormatting sqref="E17">
    <cfRule type="duplicateValues" dxfId="1296" priority="3"/>
  </conditionalFormatting>
  <conditionalFormatting sqref="H17">
    <cfRule type="duplicateValues" dxfId="1295" priority="2"/>
  </conditionalFormatting>
  <conditionalFormatting sqref="H16">
    <cfRule type="duplicateValues" dxfId="1294" priority="33"/>
  </conditionalFormatting>
  <conditionalFormatting sqref="H19:H20">
    <cfRule type="duplicateValues" dxfId="1293" priority="1"/>
  </conditionalFormatting>
  <hyperlinks>
    <hyperlink ref="G11" location="RCT208_INFOFINAM_WRK!A1" display="RCT208_INFOFINAM_WRK" xr:uid="{00000000-0004-0000-B400-000000000000}"/>
    <hyperlink ref="G12" location="RCT208_INFOFINAM_WRK!A1" display="RCT208_INFOFINAM_WRK" xr:uid="{00000000-0004-0000-B400-000001000000}"/>
    <hyperlink ref="G13" location="RCT208_INFOFINAM_WRK!A1" display="RCT208_INFOFINAM_WRK" xr:uid="{00000000-0004-0000-B400-000002000000}"/>
    <hyperlink ref="G14" location="RCT208_INFOFINAM_WRK!A1" display="RCT208_INFOFINAM_WRK" xr:uid="{00000000-0004-0000-B400-000003000000}"/>
    <hyperlink ref="G15" location="RCT060_DESAGREGA_DESC!A1" display="RCT060_DESAGREGA_DESC" xr:uid="{00000000-0004-0000-B400-000004000000}"/>
    <hyperlink ref="G21" location="RCT208_INFOFINAM_WRK!A1" display="RCT208_INFOFINAM_WRK" xr:uid="{00000000-0004-0000-B400-000005000000}"/>
    <hyperlink ref="G22" location="RCT060_DESAGREGA_DESC!A1" display="RCT060_DESAGREGA_DESC" xr:uid="{00000000-0004-0000-B400-000006000000}"/>
    <hyperlink ref="G23" location="RCT208_INFOFINAM_WRK!A1" display="RCT208_INFOFINAM_WRK" xr:uid="{00000000-0004-0000-B400-000007000000}"/>
    <hyperlink ref="G24" location="RCT051_INST_VALID!A1" display="RCT051_INST_VALID" xr:uid="{00000000-0004-0000-B400-000008000000}"/>
    <hyperlink ref="G26" location="RCT208_INFOFINAM_WRK!A1" display="RCT208_INFOFINAM_WRK" xr:uid="{00000000-0004-0000-B400-000009000000}"/>
    <hyperlink ref="G28" location="RCT208_INFOFINAM_WRK!A1" display="RCT208_INFOFINAM_WRK" xr:uid="{00000000-0004-0000-B400-00000A000000}"/>
    <hyperlink ref="G30" location="RCT208_INFOFINAM_WRK!A1" display="RCT208_INFOFINAM_WRK" xr:uid="{00000000-0004-0000-B400-00000B000000}"/>
    <hyperlink ref="G32" location="RCT208_INFOFINAM_WRK!A1" display="RCT208_INFOFINAM_WRK" xr:uid="{00000000-0004-0000-B400-00000C000000}"/>
    <hyperlink ref="G34" location="RCT208_INFOFINAM_WRK!A1" display="RCT208_INFOFINAM_WRK" xr:uid="{00000000-0004-0000-B400-00000D000000}"/>
    <hyperlink ref="G36" location="RCT208_INFOFINAM_WRK!A1" display="RCT208_INFOFINAM_WRK" xr:uid="{00000000-0004-0000-B400-00000E000000}"/>
    <hyperlink ref="G37" location="RCT208_INFOFINAM_WRK!A1" display="RCT208_INFOFINAM_WRK" xr:uid="{00000000-0004-0000-B400-00000F000000}"/>
    <hyperlink ref="G38" location="RCT208_INFOFINAM_WRK!A1" display="RCT208_INFOFINAM_WRK" xr:uid="{00000000-0004-0000-B400-000010000000}"/>
    <hyperlink ref="G39" location="RCT208_INFOFINAM_WRK!A1" display="RCT208_INFOFINAM_WRK" xr:uid="{00000000-0004-0000-B400-000011000000}"/>
    <hyperlink ref="G40" location="RCT208_INFOFINAM_WRK!A1" display="RCT208_INFOFINAM_WRK" xr:uid="{00000000-0004-0000-B400-000012000000}"/>
    <hyperlink ref="G41" location="RCT208_INFOFINAM_WRK!A1" display="RCT208_INFOFINAM_WRK" xr:uid="{00000000-0004-0000-B400-000013000000}"/>
    <hyperlink ref="G42" location="RCT060_DESAGREGA_DESC!A1" display="RCT060_DESAGREGA_DESC" xr:uid="{00000000-0004-0000-B400-000014000000}"/>
    <hyperlink ref="G43" location="RCT208_INFOFINAM_WRK!A1" display="RCT208_INFOFINAM_WRK" xr:uid="{00000000-0004-0000-B400-000015000000}"/>
    <hyperlink ref="G44" location="RCT060_DESAGREGA_DESC!A1" display="RCT060_DESAGREGA_DESC" xr:uid="{00000000-0004-0000-B400-000016000000}"/>
    <hyperlink ref="G45" location="RCT208_INFOFINAM_WRK!A1" display="RCT208_INFOFINAM_WRK" xr:uid="{00000000-0004-0000-B400-000017000000}"/>
    <hyperlink ref="G46" location="RCT060_DESAGREGA_DESC!A1" display="RCT060_DESAGREGA_DESC" xr:uid="{00000000-0004-0000-B400-000018000000}"/>
    <hyperlink ref="G47" location="RCT208_INFOFINAM_WRK!A1" display="RCT208_INFOFINAM_WRK" xr:uid="{00000000-0004-0000-B400-000019000000}"/>
    <hyperlink ref="G48" location="RCT060_DESAGREGA_DESC!A1" display="RCT060_DESAGREGA_DESC" xr:uid="{00000000-0004-0000-B400-00001A000000}"/>
    <hyperlink ref="G49" location="RCT208_INFOFINAM_WRK!A1" display="RCT208_INFOFINAM_WRK" xr:uid="{00000000-0004-0000-B400-00001B000000}"/>
    <hyperlink ref="G50" location="RCT060_DESAGREGA_DESC!A1" display="RCT060_DESAGREGA_DESC" xr:uid="{00000000-0004-0000-B400-00001C000000}"/>
    <hyperlink ref="G51" location="RCT208_INFOFINAM_WRK!A1" display="RCT208_INFOFINAM_WRK" xr:uid="{00000000-0004-0000-B400-00001D000000}"/>
    <hyperlink ref="G52" location="RCT060_DESAGREGA_DESC!A1" display="RCT060_DESAGREGA_DESC" xr:uid="{00000000-0004-0000-B400-00001E000000}"/>
    <hyperlink ref="G53" location="RCT208_INFOFINAM_WRK!A1" display="RCT208_INFOFINAM_WRK" xr:uid="{00000000-0004-0000-B400-00001F000000}"/>
    <hyperlink ref="G54" location="RCT208_INFOFINAM_WRK!A1" display="RCT208_INFOFINAM_WRK" xr:uid="{00000000-0004-0000-B400-000020000000}"/>
    <hyperlink ref="G55" location="RCT208_INFOFINAM_WRK!A1" display="RCT208_INFOFINAM_WRK" xr:uid="{00000000-0004-0000-B400-000021000000}"/>
    <hyperlink ref="G56" location="RCT208_INFOFINAM_WRK!A1" display="RCT208_INFOFINAM_WRK" xr:uid="{00000000-0004-0000-B400-000022000000}"/>
    <hyperlink ref="G25" location="RCT060_DESAGREGA_DESC!A1" display="RCT060_DESAGREGA_DESC" xr:uid="{00000000-0004-0000-B400-000023000000}"/>
    <hyperlink ref="G27" location="RCT060_DESAGREGA_DESC!A1" display="RCT060_DESAGREGA_DESC" xr:uid="{00000000-0004-0000-B400-000024000000}"/>
    <hyperlink ref="G29" location="RCT060_DESAGREGA_DESC!A1" display="RCT060_DESAGREGA_DESC" xr:uid="{00000000-0004-0000-B400-000025000000}"/>
    <hyperlink ref="G31" location="RCT060_DESAGREGA_DESC!A1" display="RCT060_DESAGREGA_DESC" xr:uid="{00000000-0004-0000-B400-000026000000}"/>
    <hyperlink ref="G33" location="RCT060_DESAGREGA_DESC!A1" display="RCT060_DESAGREGA_DESC" xr:uid="{00000000-0004-0000-B400-000027000000}"/>
    <hyperlink ref="G35" location="RCT060_DESAGREGA_DESC!A1" display="RCT060_DESAGREGA_DESC" xr:uid="{00000000-0004-0000-B400-000028000000}"/>
    <hyperlink ref="G16" location="RCT208_INFOFINAM_WRK!A1" display="RCT208_INFOFINAM_WRK" xr:uid="{00000000-0004-0000-B400-000029000000}"/>
    <hyperlink ref="G17" location="RCT060_DESAGREGA_DESC!A1" display="RCT060_DESAGREGA_DESC" xr:uid="{00000000-0004-0000-B400-00002A000000}"/>
    <hyperlink ref="G18" location="RCT208_INFOFINAM_WRK!A1" display="RCT208_INFOFINAM_WRK" xr:uid="{00000000-0004-0000-B400-00002B000000}"/>
    <hyperlink ref="G19" location="RCT060_DESAGREGA_DESC!A1" display="RCT060_DESAGREGA_DESC" xr:uid="{00000000-0004-0000-B400-00002C000000}"/>
    <hyperlink ref="G20" location="RCTX01_CARTEIRAS_CNTR!A1" display="RCTX01_CARTEIRAS_CNTR" xr:uid="{00000000-0004-0000-B400-00002D000000}"/>
    <hyperlink ref="B6" location="Variáveis!A1" display="Variáveis" xr:uid="{00000000-0004-0000-B400-00002E000000}"/>
    <hyperlink ref="C6" location="'Índice de Tabelas'!A1" display="Índice de Tabelas" xr:uid="{00000000-0004-0000-B400-00002F000000}"/>
    <hyperlink ref="D6" location="'Manual de Instrução'!A1" display="Manual de Instrução" xr:uid="{00000000-0004-0000-B400-00003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ReturnToPrevSheet">
                <anchor moveWithCells="1" sizeWithCells="1">
                  <from>
                    <xdr:col>4</xdr:col>
                    <xdr:colOff>0</xdr:colOff>
                    <xdr:row>3</xdr:row>
                    <xdr:rowOff>0</xdr:rowOff>
                  </from>
                  <to>
                    <xdr:col>5</xdr:col>
                    <xdr:colOff>1028700</xdr:colOff>
                    <xdr:row>4</xdr:row>
                    <xdr:rowOff>106680</xdr:rowOff>
                  </to>
                </anchor>
              </controlPr>
            </control>
          </mc:Choice>
        </mc:AlternateContent>
        <mc:AlternateContent xmlns:mc="http://schemas.openxmlformats.org/markup-compatibility/2006">
          <mc:Choice Requires="x14">
            <control shapeId="31846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0-000000000000}">
  <sheetPr codeName="Sheet262"/>
  <dimension ref="A1:R65"/>
  <sheetViews>
    <sheetView zoomScale="80" workbookViewId="0">
      <pane xSplit="5" ySplit="10" topLeftCell="F11" activePane="bottomRight" state="frozen"/>
      <selection pane="topRight" activeCell="F1" sqref="F1"/>
      <selection pane="bottomLeft" activeCell="A18" sqref="A18"/>
      <selection pane="bottomRight" activeCell="B10" sqref="B10:R6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627</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215</v>
      </c>
      <c r="E11" s="24" t="s">
        <v>1456</v>
      </c>
      <c r="F11" s="24"/>
      <c r="G11" s="85" t="s">
        <v>216</v>
      </c>
      <c r="H11" s="24" t="s">
        <v>1456</v>
      </c>
      <c r="I11" s="21"/>
      <c r="J11" s="24" t="s">
        <v>2979</v>
      </c>
      <c r="K11" s="21" t="s">
        <v>1458</v>
      </c>
      <c r="L11" s="21" t="s">
        <v>1459</v>
      </c>
      <c r="M11" s="21" t="s">
        <v>1471</v>
      </c>
      <c r="N11" s="24">
        <v>0</v>
      </c>
      <c r="O11" s="73">
        <v>0</v>
      </c>
      <c r="P11" s="73" t="s">
        <v>2980</v>
      </c>
      <c r="Q11" s="24" t="s">
        <v>2980</v>
      </c>
      <c r="R11" s="147"/>
    </row>
    <row r="12" spans="1:18" ht="27" customHeight="1" x14ac:dyDescent="0.25">
      <c r="A12" s="75"/>
      <c r="B12" s="75">
        <v>2</v>
      </c>
      <c r="C12" s="24" t="s">
        <v>51</v>
      </c>
      <c r="D12" s="24" t="s">
        <v>215</v>
      </c>
      <c r="E12" s="24" t="s">
        <v>1456</v>
      </c>
      <c r="F12" s="24"/>
      <c r="G12" s="85" t="s">
        <v>216</v>
      </c>
      <c r="H12" s="24" t="s">
        <v>1456</v>
      </c>
      <c r="I12" s="21"/>
      <c r="J12" s="24" t="s">
        <v>2981</v>
      </c>
      <c r="K12" s="21" t="s">
        <v>1458</v>
      </c>
      <c r="L12" s="21" t="s">
        <v>1459</v>
      </c>
      <c r="M12" s="21" t="s">
        <v>1471</v>
      </c>
      <c r="N12" s="24">
        <v>0</v>
      </c>
      <c r="O12" s="73">
        <v>0</v>
      </c>
      <c r="P12" s="73" t="s">
        <v>2980</v>
      </c>
      <c r="Q12" s="24" t="s">
        <v>2980</v>
      </c>
      <c r="R12" s="147"/>
    </row>
    <row r="13" spans="1:18" ht="27" customHeight="1" x14ac:dyDescent="0.25">
      <c r="A13" s="75"/>
      <c r="B13" s="75">
        <v>3</v>
      </c>
      <c r="C13" s="24" t="s">
        <v>51</v>
      </c>
      <c r="D13" s="24" t="s">
        <v>215</v>
      </c>
      <c r="E13" s="24" t="s">
        <v>2519</v>
      </c>
      <c r="F13" s="24"/>
      <c r="G13" s="85" t="s">
        <v>216</v>
      </c>
      <c r="H13" s="24" t="s">
        <v>2519</v>
      </c>
      <c r="I13" s="21"/>
      <c r="J13" s="24" t="s">
        <v>2979</v>
      </c>
      <c r="K13" s="21" t="s">
        <v>1482</v>
      </c>
      <c r="L13" s="21" t="s">
        <v>1704</v>
      </c>
      <c r="M13" s="21" t="s">
        <v>1471</v>
      </c>
      <c r="N13" s="24">
        <v>0</v>
      </c>
      <c r="O13" s="24">
        <v>0</v>
      </c>
      <c r="P13" s="24" t="s">
        <v>2980</v>
      </c>
      <c r="Q13" s="24" t="s">
        <v>2980</v>
      </c>
      <c r="R13" s="147"/>
    </row>
    <row r="14" spans="1:18" ht="27" customHeight="1" x14ac:dyDescent="0.25">
      <c r="A14" s="75"/>
      <c r="B14" s="75">
        <v>4</v>
      </c>
      <c r="C14" s="24" t="s">
        <v>51</v>
      </c>
      <c r="D14" s="24" t="s">
        <v>215</v>
      </c>
      <c r="E14" s="24" t="s">
        <v>2519</v>
      </c>
      <c r="F14" s="24"/>
      <c r="G14" s="85" t="s">
        <v>216</v>
      </c>
      <c r="H14" s="24" t="s">
        <v>2519</v>
      </c>
      <c r="I14" s="21"/>
      <c r="J14" s="24" t="s">
        <v>2981</v>
      </c>
      <c r="K14" s="21" t="s">
        <v>1482</v>
      </c>
      <c r="L14" s="21" t="s">
        <v>1704</v>
      </c>
      <c r="M14" s="21" t="s">
        <v>1471</v>
      </c>
      <c r="N14" s="24">
        <v>0</v>
      </c>
      <c r="O14" s="24">
        <v>0</v>
      </c>
      <c r="P14" s="24" t="s">
        <v>2980</v>
      </c>
      <c r="Q14" s="24" t="s">
        <v>2980</v>
      </c>
      <c r="R14" s="147"/>
    </row>
    <row r="15" spans="1:18" ht="27" customHeight="1" x14ac:dyDescent="0.25">
      <c r="A15" s="75"/>
      <c r="B15" s="75">
        <v>5</v>
      </c>
      <c r="C15" s="24" t="s">
        <v>51</v>
      </c>
      <c r="D15" s="24" t="s">
        <v>215</v>
      </c>
      <c r="E15" s="24" t="s">
        <v>2456</v>
      </c>
      <c r="F15" s="24"/>
      <c r="G15" s="85" t="s">
        <v>216</v>
      </c>
      <c r="H15" s="24" t="s">
        <v>2456</v>
      </c>
      <c r="I15" s="21"/>
      <c r="J15" s="24" t="s">
        <v>2979</v>
      </c>
      <c r="K15" s="21" t="s">
        <v>1482</v>
      </c>
      <c r="L15" s="21" t="s">
        <v>2179</v>
      </c>
      <c r="M15" s="21" t="s">
        <v>1471</v>
      </c>
      <c r="N15" s="24">
        <v>0</v>
      </c>
      <c r="O15" s="24">
        <v>0</v>
      </c>
      <c r="P15" s="24" t="s">
        <v>2980</v>
      </c>
      <c r="Q15" s="24" t="s">
        <v>2980</v>
      </c>
      <c r="R15" s="147"/>
    </row>
    <row r="16" spans="1:18" ht="27" customHeight="1" x14ac:dyDescent="0.25">
      <c r="A16" s="75"/>
      <c r="B16" s="75">
        <v>6</v>
      </c>
      <c r="C16" s="24" t="s">
        <v>51</v>
      </c>
      <c r="D16" s="24" t="s">
        <v>215</v>
      </c>
      <c r="E16" s="24" t="s">
        <v>2456</v>
      </c>
      <c r="F16" s="24"/>
      <c r="G16" s="85" t="s">
        <v>216</v>
      </c>
      <c r="H16" s="24" t="s">
        <v>2456</v>
      </c>
      <c r="I16" s="21"/>
      <c r="J16" s="24" t="s">
        <v>2981</v>
      </c>
      <c r="K16" s="21" t="s">
        <v>1482</v>
      </c>
      <c r="L16" s="21" t="s">
        <v>2179</v>
      </c>
      <c r="M16" s="21" t="s">
        <v>1471</v>
      </c>
      <c r="N16" s="24">
        <v>0</v>
      </c>
      <c r="O16" s="24">
        <v>0</v>
      </c>
      <c r="P16" s="24" t="s">
        <v>2980</v>
      </c>
      <c r="Q16" s="24" t="s">
        <v>2980</v>
      </c>
      <c r="R16" s="147"/>
    </row>
    <row r="17" spans="1:18" ht="27" customHeight="1" x14ac:dyDescent="0.25">
      <c r="A17" s="75"/>
      <c r="B17" s="75">
        <v>7</v>
      </c>
      <c r="C17" s="24" t="s">
        <v>51</v>
      </c>
      <c r="D17" s="24" t="s">
        <v>215</v>
      </c>
      <c r="E17" s="24" t="s">
        <v>2458</v>
      </c>
      <c r="F17" s="24"/>
      <c r="G17" s="85" t="s">
        <v>216</v>
      </c>
      <c r="H17" s="24" t="s">
        <v>2458</v>
      </c>
      <c r="I17" s="21"/>
      <c r="J17" s="24" t="s">
        <v>2979</v>
      </c>
      <c r="K17" s="21" t="s">
        <v>1482</v>
      </c>
      <c r="L17" s="21" t="s">
        <v>2179</v>
      </c>
      <c r="M17" s="21" t="s">
        <v>1471</v>
      </c>
      <c r="N17" s="24">
        <v>0</v>
      </c>
      <c r="O17" s="24">
        <v>0</v>
      </c>
      <c r="P17" s="24" t="s">
        <v>2980</v>
      </c>
      <c r="Q17" s="24" t="s">
        <v>2980</v>
      </c>
      <c r="R17" s="147"/>
    </row>
    <row r="18" spans="1:18" ht="27" customHeight="1" x14ac:dyDescent="0.25">
      <c r="A18" s="75"/>
      <c r="B18" s="75">
        <v>8</v>
      </c>
      <c r="C18" s="24" t="s">
        <v>51</v>
      </c>
      <c r="D18" s="24" t="s">
        <v>215</v>
      </c>
      <c r="E18" s="24" t="s">
        <v>2458</v>
      </c>
      <c r="F18" s="24"/>
      <c r="G18" s="85" t="s">
        <v>216</v>
      </c>
      <c r="H18" s="24" t="s">
        <v>2458</v>
      </c>
      <c r="I18" s="21"/>
      <c r="J18" s="24" t="s">
        <v>2981</v>
      </c>
      <c r="K18" s="21" t="s">
        <v>1482</v>
      </c>
      <c r="L18" s="21" t="s">
        <v>2179</v>
      </c>
      <c r="M18" s="21" t="s">
        <v>1471</v>
      </c>
      <c r="N18" s="24">
        <v>0</v>
      </c>
      <c r="O18" s="24">
        <v>0</v>
      </c>
      <c r="P18" s="24" t="s">
        <v>2980</v>
      </c>
      <c r="Q18" s="24" t="s">
        <v>2980</v>
      </c>
      <c r="R18" s="147"/>
    </row>
    <row r="19" spans="1:18" ht="27" customHeight="1" x14ac:dyDescent="0.25">
      <c r="A19" s="75"/>
      <c r="B19" s="75">
        <v>9</v>
      </c>
      <c r="C19" s="24" t="s">
        <v>51</v>
      </c>
      <c r="D19" s="24" t="s">
        <v>215</v>
      </c>
      <c r="E19" s="24" t="s">
        <v>2942</v>
      </c>
      <c r="F19" s="24"/>
      <c r="G19" s="85" t="s">
        <v>216</v>
      </c>
      <c r="H19" s="24" t="s">
        <v>2942</v>
      </c>
      <c r="I19" s="21"/>
      <c r="J19" s="24" t="s">
        <v>2979</v>
      </c>
      <c r="K19" s="21" t="s">
        <v>1487</v>
      </c>
      <c r="L19" s="21" t="s">
        <v>1497</v>
      </c>
      <c r="M19" s="21" t="s">
        <v>1471</v>
      </c>
      <c r="N19" s="24">
        <v>0</v>
      </c>
      <c r="O19" s="24">
        <v>0</v>
      </c>
      <c r="P19" s="24" t="s">
        <v>2980</v>
      </c>
      <c r="Q19" s="24" t="s">
        <v>2980</v>
      </c>
      <c r="R19" s="147"/>
    </row>
    <row r="20" spans="1:18" ht="27" customHeight="1" x14ac:dyDescent="0.25">
      <c r="A20" s="75"/>
      <c r="B20" s="75">
        <v>10</v>
      </c>
      <c r="C20" s="24" t="s">
        <v>51</v>
      </c>
      <c r="D20" s="24" t="s">
        <v>215</v>
      </c>
      <c r="E20" s="24" t="s">
        <v>2942</v>
      </c>
      <c r="F20" s="24"/>
      <c r="G20" s="85" t="s">
        <v>216</v>
      </c>
      <c r="H20" s="24" t="s">
        <v>2942</v>
      </c>
      <c r="I20" s="21"/>
      <c r="J20" s="24" t="s">
        <v>2981</v>
      </c>
      <c r="K20" s="21" t="s">
        <v>1487</v>
      </c>
      <c r="L20" s="21" t="s">
        <v>1497</v>
      </c>
      <c r="M20" s="21" t="s">
        <v>1471</v>
      </c>
      <c r="N20" s="24">
        <v>0</v>
      </c>
      <c r="O20" s="24">
        <v>0</v>
      </c>
      <c r="P20" s="24" t="s">
        <v>2980</v>
      </c>
      <c r="Q20" s="24" t="s">
        <v>2980</v>
      </c>
      <c r="R20" s="147"/>
    </row>
    <row r="21" spans="1:18" ht="27" customHeight="1" x14ac:dyDescent="0.25">
      <c r="A21" s="75"/>
      <c r="B21" s="75">
        <v>11</v>
      </c>
      <c r="C21" s="24" t="s">
        <v>51</v>
      </c>
      <c r="D21" s="24" t="s">
        <v>215</v>
      </c>
      <c r="E21" s="24" t="s">
        <v>883</v>
      </c>
      <c r="F21" s="24"/>
      <c r="G21" s="85" t="s">
        <v>216</v>
      </c>
      <c r="H21" s="24" t="s">
        <v>883</v>
      </c>
      <c r="I21" s="21"/>
      <c r="J21" s="24" t="s">
        <v>2979</v>
      </c>
      <c r="K21" s="21" t="s">
        <v>1487</v>
      </c>
      <c r="L21" s="21" t="s">
        <v>1488</v>
      </c>
      <c r="M21" s="21" t="s">
        <v>1471</v>
      </c>
      <c r="N21" s="24">
        <v>0</v>
      </c>
      <c r="O21" s="24">
        <v>0</v>
      </c>
      <c r="P21" s="24" t="s">
        <v>2980</v>
      </c>
      <c r="Q21" s="24" t="s">
        <v>2980</v>
      </c>
      <c r="R21" s="147"/>
    </row>
    <row r="22" spans="1:18" ht="27" customHeight="1" x14ac:dyDescent="0.25">
      <c r="A22" s="75"/>
      <c r="B22" s="75">
        <v>12</v>
      </c>
      <c r="C22" s="24" t="s">
        <v>51</v>
      </c>
      <c r="D22" s="24" t="s">
        <v>215</v>
      </c>
      <c r="E22" s="24" t="s">
        <v>883</v>
      </c>
      <c r="F22" s="24"/>
      <c r="G22" s="85" t="s">
        <v>216</v>
      </c>
      <c r="H22" s="24" t="s">
        <v>883</v>
      </c>
      <c r="I22" s="21"/>
      <c r="J22" s="24" t="s">
        <v>2981</v>
      </c>
      <c r="K22" s="21" t="s">
        <v>1487</v>
      </c>
      <c r="L22" s="21" t="s">
        <v>1488</v>
      </c>
      <c r="M22" s="21" t="s">
        <v>1471</v>
      </c>
      <c r="N22" s="24">
        <v>0</v>
      </c>
      <c r="O22" s="24">
        <v>0</v>
      </c>
      <c r="P22" s="24" t="s">
        <v>2980</v>
      </c>
      <c r="Q22" s="24" t="s">
        <v>2980</v>
      </c>
      <c r="R22" s="147"/>
    </row>
    <row r="23" spans="1:18" ht="27" customHeight="1" x14ac:dyDescent="0.25">
      <c r="A23" s="75"/>
      <c r="B23" s="75">
        <v>13</v>
      </c>
      <c r="C23" s="24" t="s">
        <v>51</v>
      </c>
      <c r="D23" s="24" t="s">
        <v>215</v>
      </c>
      <c r="E23" s="24" t="s">
        <v>2945</v>
      </c>
      <c r="F23" s="24"/>
      <c r="G23" s="85" t="s">
        <v>216</v>
      </c>
      <c r="H23" s="24" t="s">
        <v>2945</v>
      </c>
      <c r="I23" s="21"/>
      <c r="J23" s="24" t="s">
        <v>2979</v>
      </c>
      <c r="K23" s="21" t="s">
        <v>1482</v>
      </c>
      <c r="L23" s="21" t="s">
        <v>1575</v>
      </c>
      <c r="M23" s="21" t="s">
        <v>1471</v>
      </c>
      <c r="N23" s="24">
        <v>0</v>
      </c>
      <c r="O23" s="24">
        <v>0</v>
      </c>
      <c r="P23" s="24" t="s">
        <v>2980</v>
      </c>
      <c r="Q23" s="24" t="s">
        <v>2980</v>
      </c>
      <c r="R23" s="147"/>
    </row>
    <row r="24" spans="1:18" ht="27" customHeight="1" x14ac:dyDescent="0.25">
      <c r="A24" s="75"/>
      <c r="B24" s="75">
        <v>14</v>
      </c>
      <c r="C24" s="24" t="s">
        <v>51</v>
      </c>
      <c r="D24" s="24" t="s">
        <v>215</v>
      </c>
      <c r="E24" s="24" t="s">
        <v>2945</v>
      </c>
      <c r="F24" s="24"/>
      <c r="G24" s="85" t="s">
        <v>216</v>
      </c>
      <c r="H24" s="24" t="s">
        <v>2945</v>
      </c>
      <c r="I24" s="21"/>
      <c r="J24" s="24" t="s">
        <v>2981</v>
      </c>
      <c r="K24" s="21" t="s">
        <v>1482</v>
      </c>
      <c r="L24" s="21" t="s">
        <v>1575</v>
      </c>
      <c r="M24" s="21" t="s">
        <v>1471</v>
      </c>
      <c r="N24" s="24">
        <v>0</v>
      </c>
      <c r="O24" s="24">
        <v>0</v>
      </c>
      <c r="P24" s="24" t="s">
        <v>2980</v>
      </c>
      <c r="Q24" s="24" t="s">
        <v>2980</v>
      </c>
      <c r="R24" s="147"/>
    </row>
    <row r="25" spans="1:18" ht="27" customHeight="1" x14ac:dyDescent="0.25">
      <c r="A25" s="75"/>
      <c r="B25" s="75">
        <v>15</v>
      </c>
      <c r="C25" s="24" t="s">
        <v>51</v>
      </c>
      <c r="D25" s="24" t="s">
        <v>215</v>
      </c>
      <c r="E25" s="24" t="s">
        <v>2946</v>
      </c>
      <c r="F25" s="24"/>
      <c r="G25" s="85" t="s">
        <v>216</v>
      </c>
      <c r="H25" s="24" t="s">
        <v>2946</v>
      </c>
      <c r="I25" s="21"/>
      <c r="J25" s="24" t="s">
        <v>2979</v>
      </c>
      <c r="K25" s="21" t="s">
        <v>1458</v>
      </c>
      <c r="L25" s="21" t="s">
        <v>1459</v>
      </c>
      <c r="M25" s="21" t="s">
        <v>1471</v>
      </c>
      <c r="N25" s="24">
        <v>0</v>
      </c>
      <c r="O25" s="24">
        <v>0</v>
      </c>
      <c r="P25" s="24" t="s">
        <v>2980</v>
      </c>
      <c r="Q25" s="24" t="s">
        <v>2980</v>
      </c>
      <c r="R25" s="147"/>
    </row>
    <row r="26" spans="1:18" ht="27" customHeight="1" x14ac:dyDescent="0.25">
      <c r="A26" s="75"/>
      <c r="B26" s="75">
        <v>16</v>
      </c>
      <c r="C26" s="24" t="s">
        <v>51</v>
      </c>
      <c r="D26" s="24" t="s">
        <v>215</v>
      </c>
      <c r="E26" s="24" t="s">
        <v>2946</v>
      </c>
      <c r="F26" s="24"/>
      <c r="G26" s="85" t="s">
        <v>216</v>
      </c>
      <c r="H26" s="24" t="s">
        <v>2946</v>
      </c>
      <c r="I26" s="21"/>
      <c r="J26" s="24" t="s">
        <v>2981</v>
      </c>
      <c r="K26" s="21" t="s">
        <v>1458</v>
      </c>
      <c r="L26" s="21" t="s">
        <v>1459</v>
      </c>
      <c r="M26" s="21" t="s">
        <v>1471</v>
      </c>
      <c r="N26" s="24">
        <v>0</v>
      </c>
      <c r="O26" s="24">
        <v>0</v>
      </c>
      <c r="P26" s="24" t="s">
        <v>2980</v>
      </c>
      <c r="Q26" s="24" t="s">
        <v>2980</v>
      </c>
      <c r="R26" s="147"/>
    </row>
    <row r="27" spans="1:18" ht="27" customHeight="1" x14ac:dyDescent="0.25">
      <c r="A27" s="75"/>
      <c r="B27" s="75">
        <v>17</v>
      </c>
      <c r="C27" s="24" t="s">
        <v>51</v>
      </c>
      <c r="D27" s="24" t="s">
        <v>215</v>
      </c>
      <c r="E27" s="24" t="s">
        <v>2948</v>
      </c>
      <c r="F27" s="24"/>
      <c r="G27" s="85" t="s">
        <v>216</v>
      </c>
      <c r="H27" s="24" t="s">
        <v>2948</v>
      </c>
      <c r="I27" s="21"/>
      <c r="J27" s="24" t="s">
        <v>2979</v>
      </c>
      <c r="K27" s="21" t="s">
        <v>1487</v>
      </c>
      <c r="L27" s="21" t="s">
        <v>1497</v>
      </c>
      <c r="M27" s="21" t="s">
        <v>1471</v>
      </c>
      <c r="N27" s="24">
        <v>0</v>
      </c>
      <c r="O27" s="24">
        <v>0</v>
      </c>
      <c r="P27" s="24" t="s">
        <v>2980</v>
      </c>
      <c r="Q27" s="24" t="s">
        <v>2980</v>
      </c>
      <c r="R27" s="147"/>
    </row>
    <row r="28" spans="1:18" ht="27" customHeight="1" x14ac:dyDescent="0.25">
      <c r="A28" s="75"/>
      <c r="B28" s="75">
        <v>18</v>
      </c>
      <c r="C28" s="24" t="s">
        <v>51</v>
      </c>
      <c r="D28" s="24" t="s">
        <v>215</v>
      </c>
      <c r="E28" s="24" t="s">
        <v>2948</v>
      </c>
      <c r="F28" s="24"/>
      <c r="G28" s="85" t="s">
        <v>216</v>
      </c>
      <c r="H28" s="24" t="s">
        <v>2948</v>
      </c>
      <c r="I28" s="21"/>
      <c r="J28" s="24" t="s">
        <v>2981</v>
      </c>
      <c r="K28" s="21" t="s">
        <v>1487</v>
      </c>
      <c r="L28" s="21" t="s">
        <v>1497</v>
      </c>
      <c r="M28" s="21" t="s">
        <v>1471</v>
      </c>
      <c r="N28" s="24">
        <v>0</v>
      </c>
      <c r="O28" s="24">
        <v>0</v>
      </c>
      <c r="P28" s="24" t="s">
        <v>2980</v>
      </c>
      <c r="Q28" s="24" t="s">
        <v>2980</v>
      </c>
      <c r="R28" s="147"/>
    </row>
    <row r="29" spans="1:18" ht="27" customHeight="1" x14ac:dyDescent="0.25">
      <c r="A29" s="75"/>
      <c r="B29" s="75">
        <v>19</v>
      </c>
      <c r="C29" s="24" t="s">
        <v>51</v>
      </c>
      <c r="D29" s="24" t="s">
        <v>215</v>
      </c>
      <c r="E29" s="24" t="s">
        <v>2950</v>
      </c>
      <c r="F29" s="24"/>
      <c r="G29" s="85" t="s">
        <v>216</v>
      </c>
      <c r="H29" s="24" t="s">
        <v>2950</v>
      </c>
      <c r="I29" s="21"/>
      <c r="J29" s="24" t="s">
        <v>2979</v>
      </c>
      <c r="K29" s="21" t="s">
        <v>1487</v>
      </c>
      <c r="L29" s="21" t="s">
        <v>1497</v>
      </c>
      <c r="M29" s="21" t="s">
        <v>1471</v>
      </c>
      <c r="N29" s="24">
        <v>0</v>
      </c>
      <c r="O29" s="24">
        <v>0</v>
      </c>
      <c r="P29" s="24" t="s">
        <v>2980</v>
      </c>
      <c r="Q29" s="24" t="s">
        <v>2980</v>
      </c>
      <c r="R29" s="147"/>
    </row>
    <row r="30" spans="1:18" ht="27" customHeight="1" x14ac:dyDescent="0.25">
      <c r="A30" s="75"/>
      <c r="B30" s="75">
        <v>20</v>
      </c>
      <c r="C30" s="24" t="s">
        <v>51</v>
      </c>
      <c r="D30" s="24" t="s">
        <v>215</v>
      </c>
      <c r="E30" s="24" t="s">
        <v>2950</v>
      </c>
      <c r="F30" s="24"/>
      <c r="G30" s="85" t="s">
        <v>216</v>
      </c>
      <c r="H30" s="24" t="s">
        <v>2950</v>
      </c>
      <c r="I30" s="21"/>
      <c r="J30" s="24" t="s">
        <v>2981</v>
      </c>
      <c r="K30" s="21" t="s">
        <v>1487</v>
      </c>
      <c r="L30" s="21" t="s">
        <v>1497</v>
      </c>
      <c r="M30" s="21" t="s">
        <v>1471</v>
      </c>
      <c r="N30" s="24">
        <v>0</v>
      </c>
      <c r="O30" s="24">
        <v>0</v>
      </c>
      <c r="P30" s="24" t="s">
        <v>2980</v>
      </c>
      <c r="Q30" s="24" t="s">
        <v>2980</v>
      </c>
      <c r="R30" s="147"/>
    </row>
    <row r="31" spans="1:18" ht="27" customHeight="1" x14ac:dyDescent="0.25">
      <c r="A31" s="75"/>
      <c r="B31" s="75">
        <v>21</v>
      </c>
      <c r="C31" s="24" t="s">
        <v>51</v>
      </c>
      <c r="D31" s="24" t="s">
        <v>215</v>
      </c>
      <c r="E31" s="24" t="s">
        <v>2952</v>
      </c>
      <c r="F31" s="24"/>
      <c r="G31" s="85" t="s">
        <v>216</v>
      </c>
      <c r="H31" s="24" t="s">
        <v>2952</v>
      </c>
      <c r="I31" s="21"/>
      <c r="J31" s="24" t="s">
        <v>2979</v>
      </c>
      <c r="K31" s="21" t="s">
        <v>1487</v>
      </c>
      <c r="L31" s="21" t="s">
        <v>1497</v>
      </c>
      <c r="M31" s="21" t="s">
        <v>1471</v>
      </c>
      <c r="N31" s="24">
        <v>0</v>
      </c>
      <c r="O31" s="24">
        <v>0</v>
      </c>
      <c r="P31" s="24" t="s">
        <v>2980</v>
      </c>
      <c r="Q31" s="24" t="s">
        <v>2980</v>
      </c>
      <c r="R31" s="147"/>
    </row>
    <row r="32" spans="1:18" ht="27" customHeight="1" x14ac:dyDescent="0.25">
      <c r="A32" s="75"/>
      <c r="B32" s="75">
        <v>22</v>
      </c>
      <c r="C32" s="24" t="s">
        <v>51</v>
      </c>
      <c r="D32" s="24" t="s">
        <v>215</v>
      </c>
      <c r="E32" s="24" t="s">
        <v>2952</v>
      </c>
      <c r="F32" s="24"/>
      <c r="G32" s="85" t="s">
        <v>216</v>
      </c>
      <c r="H32" s="24" t="s">
        <v>2952</v>
      </c>
      <c r="I32" s="21"/>
      <c r="J32" s="24" t="s">
        <v>2981</v>
      </c>
      <c r="K32" s="21" t="s">
        <v>1487</v>
      </c>
      <c r="L32" s="21" t="s">
        <v>1497</v>
      </c>
      <c r="M32" s="21" t="s">
        <v>1471</v>
      </c>
      <c r="N32" s="24">
        <v>0</v>
      </c>
      <c r="O32" s="24">
        <v>0</v>
      </c>
      <c r="P32" s="24" t="s">
        <v>2980</v>
      </c>
      <c r="Q32" s="24" t="s">
        <v>2980</v>
      </c>
      <c r="R32" s="147"/>
    </row>
    <row r="33" spans="1:18" ht="27" customHeight="1" x14ac:dyDescent="0.25">
      <c r="A33" s="75"/>
      <c r="B33" s="75">
        <v>23</v>
      </c>
      <c r="C33" s="24" t="s">
        <v>51</v>
      </c>
      <c r="D33" s="24" t="s">
        <v>215</v>
      </c>
      <c r="E33" s="24" t="s">
        <v>2955</v>
      </c>
      <c r="F33" s="24"/>
      <c r="G33" s="85" t="s">
        <v>216</v>
      </c>
      <c r="H33" s="24" t="s">
        <v>2955</v>
      </c>
      <c r="I33" s="21"/>
      <c r="J33" s="24" t="s">
        <v>2979</v>
      </c>
      <c r="K33" s="21" t="s">
        <v>1487</v>
      </c>
      <c r="L33" s="21" t="s">
        <v>1497</v>
      </c>
      <c r="M33" s="21" t="s">
        <v>1471</v>
      </c>
      <c r="N33" s="24">
        <v>0</v>
      </c>
      <c r="O33" s="24">
        <v>0</v>
      </c>
      <c r="P33" s="24" t="s">
        <v>2980</v>
      </c>
      <c r="Q33" s="24" t="s">
        <v>2980</v>
      </c>
      <c r="R33" s="147"/>
    </row>
    <row r="34" spans="1:18" ht="27" customHeight="1" x14ac:dyDescent="0.25">
      <c r="A34" s="75"/>
      <c r="B34" s="75">
        <v>24</v>
      </c>
      <c r="C34" s="24" t="s">
        <v>51</v>
      </c>
      <c r="D34" s="24" t="s">
        <v>215</v>
      </c>
      <c r="E34" s="24" t="s">
        <v>2955</v>
      </c>
      <c r="F34" s="24"/>
      <c r="G34" s="85" t="s">
        <v>216</v>
      </c>
      <c r="H34" s="24" t="s">
        <v>2955</v>
      </c>
      <c r="I34" s="21"/>
      <c r="J34" s="24" t="s">
        <v>2981</v>
      </c>
      <c r="K34" s="21" t="s">
        <v>1487</v>
      </c>
      <c r="L34" s="21" t="s">
        <v>1497</v>
      </c>
      <c r="M34" s="21" t="s">
        <v>1471</v>
      </c>
      <c r="N34" s="24">
        <v>0</v>
      </c>
      <c r="O34" s="24">
        <v>0</v>
      </c>
      <c r="P34" s="24" t="s">
        <v>2980</v>
      </c>
      <c r="Q34" s="24" t="s">
        <v>2980</v>
      </c>
      <c r="R34" s="147"/>
    </row>
    <row r="35" spans="1:18" ht="27" customHeight="1" x14ac:dyDescent="0.25">
      <c r="A35" s="75"/>
      <c r="B35" s="75">
        <v>25</v>
      </c>
      <c r="C35" s="24" t="s">
        <v>51</v>
      </c>
      <c r="D35" s="24" t="s">
        <v>215</v>
      </c>
      <c r="E35" s="24" t="s">
        <v>2957</v>
      </c>
      <c r="F35" s="24"/>
      <c r="G35" s="85" t="s">
        <v>216</v>
      </c>
      <c r="H35" s="24" t="s">
        <v>2957</v>
      </c>
      <c r="I35" s="21"/>
      <c r="J35" s="24" t="s">
        <v>2979</v>
      </c>
      <c r="K35" s="21" t="s">
        <v>1487</v>
      </c>
      <c r="L35" s="21" t="s">
        <v>1497</v>
      </c>
      <c r="M35" s="21" t="s">
        <v>1471</v>
      </c>
      <c r="N35" s="24">
        <v>0</v>
      </c>
      <c r="O35" s="24">
        <v>0</v>
      </c>
      <c r="P35" s="24" t="s">
        <v>2980</v>
      </c>
      <c r="Q35" s="24" t="s">
        <v>2980</v>
      </c>
      <c r="R35" s="147"/>
    </row>
    <row r="36" spans="1:18" ht="27" customHeight="1" x14ac:dyDescent="0.25">
      <c r="A36" s="75"/>
      <c r="B36" s="75">
        <v>26</v>
      </c>
      <c r="C36" s="24" t="s">
        <v>51</v>
      </c>
      <c r="D36" s="24" t="s">
        <v>215</v>
      </c>
      <c r="E36" s="24" t="s">
        <v>2957</v>
      </c>
      <c r="F36" s="24"/>
      <c r="G36" s="85" t="s">
        <v>216</v>
      </c>
      <c r="H36" s="24" t="s">
        <v>2957</v>
      </c>
      <c r="I36" s="21"/>
      <c r="J36" s="24" t="s">
        <v>2981</v>
      </c>
      <c r="K36" s="21" t="s">
        <v>1487</v>
      </c>
      <c r="L36" s="21" t="s">
        <v>1497</v>
      </c>
      <c r="M36" s="21" t="s">
        <v>1471</v>
      </c>
      <c r="N36" s="24">
        <v>0</v>
      </c>
      <c r="O36" s="24">
        <v>0</v>
      </c>
      <c r="P36" s="24" t="s">
        <v>2980</v>
      </c>
      <c r="Q36" s="24" t="s">
        <v>2980</v>
      </c>
      <c r="R36" s="147"/>
    </row>
    <row r="37" spans="1:18" ht="27" customHeight="1" x14ac:dyDescent="0.25">
      <c r="A37" s="75"/>
      <c r="B37" s="75">
        <v>27</v>
      </c>
      <c r="C37" s="24" t="s">
        <v>51</v>
      </c>
      <c r="D37" s="24" t="s">
        <v>215</v>
      </c>
      <c r="E37" s="24" t="s">
        <v>2959</v>
      </c>
      <c r="F37" s="24"/>
      <c r="G37" s="85" t="s">
        <v>216</v>
      </c>
      <c r="H37" s="24" t="s">
        <v>2959</v>
      </c>
      <c r="I37" s="21"/>
      <c r="J37" s="24" t="s">
        <v>2979</v>
      </c>
      <c r="K37" s="21" t="s">
        <v>1458</v>
      </c>
      <c r="L37" s="21" t="s">
        <v>1459</v>
      </c>
      <c r="M37" s="21" t="s">
        <v>1471</v>
      </c>
      <c r="N37" s="24">
        <v>0</v>
      </c>
      <c r="O37" s="24">
        <v>0</v>
      </c>
      <c r="P37" s="24" t="s">
        <v>2980</v>
      </c>
      <c r="Q37" s="24" t="s">
        <v>2980</v>
      </c>
      <c r="R37" s="147"/>
    </row>
    <row r="38" spans="1:18" ht="27" customHeight="1" x14ac:dyDescent="0.25">
      <c r="A38" s="75"/>
      <c r="B38" s="75">
        <v>28</v>
      </c>
      <c r="C38" s="24" t="s">
        <v>51</v>
      </c>
      <c r="D38" s="24" t="s">
        <v>215</v>
      </c>
      <c r="E38" s="24" t="s">
        <v>2959</v>
      </c>
      <c r="F38" s="24"/>
      <c r="G38" s="85" t="s">
        <v>216</v>
      </c>
      <c r="H38" s="24" t="s">
        <v>2959</v>
      </c>
      <c r="I38" s="21"/>
      <c r="J38" s="24" t="s">
        <v>2981</v>
      </c>
      <c r="K38" s="21" t="s">
        <v>1458</v>
      </c>
      <c r="L38" s="21" t="s">
        <v>1459</v>
      </c>
      <c r="M38" s="21" t="s">
        <v>1471</v>
      </c>
      <c r="N38" s="24">
        <v>0</v>
      </c>
      <c r="O38" s="24">
        <v>0</v>
      </c>
      <c r="P38" s="24" t="s">
        <v>2980</v>
      </c>
      <c r="Q38" s="24" t="s">
        <v>2980</v>
      </c>
      <c r="R38" s="147"/>
    </row>
    <row r="39" spans="1:18" ht="27" customHeight="1" x14ac:dyDescent="0.25">
      <c r="A39" s="75"/>
      <c r="B39" s="75">
        <v>29</v>
      </c>
      <c r="C39" s="24" t="s">
        <v>51</v>
      </c>
      <c r="D39" s="24" t="s">
        <v>215</v>
      </c>
      <c r="E39" s="24" t="s">
        <v>2961</v>
      </c>
      <c r="F39" s="24"/>
      <c r="G39" s="85" t="s">
        <v>216</v>
      </c>
      <c r="H39" s="24" t="s">
        <v>2961</v>
      </c>
      <c r="I39" s="21"/>
      <c r="J39" s="24" t="s">
        <v>2979</v>
      </c>
      <c r="K39" s="21" t="s">
        <v>1458</v>
      </c>
      <c r="L39" s="21" t="s">
        <v>1459</v>
      </c>
      <c r="M39" s="21" t="s">
        <v>1471</v>
      </c>
      <c r="N39" s="24">
        <v>0</v>
      </c>
      <c r="O39" s="24">
        <v>0</v>
      </c>
      <c r="P39" s="24" t="s">
        <v>2980</v>
      </c>
      <c r="Q39" s="24" t="s">
        <v>2980</v>
      </c>
      <c r="R39" s="147"/>
    </row>
    <row r="40" spans="1:18" ht="27" customHeight="1" x14ac:dyDescent="0.25">
      <c r="A40" s="75"/>
      <c r="B40" s="75">
        <v>30</v>
      </c>
      <c r="C40" s="24" t="s">
        <v>51</v>
      </c>
      <c r="D40" s="24" t="s">
        <v>215</v>
      </c>
      <c r="E40" s="24" t="s">
        <v>2961</v>
      </c>
      <c r="F40" s="24"/>
      <c r="G40" s="85" t="s">
        <v>216</v>
      </c>
      <c r="H40" s="24" t="s">
        <v>2961</v>
      </c>
      <c r="I40" s="21"/>
      <c r="J40" s="24" t="s">
        <v>2981</v>
      </c>
      <c r="K40" s="21" t="s">
        <v>1458</v>
      </c>
      <c r="L40" s="21" t="s">
        <v>1459</v>
      </c>
      <c r="M40" s="21" t="s">
        <v>1471</v>
      </c>
      <c r="N40" s="24">
        <v>0</v>
      </c>
      <c r="O40" s="24">
        <v>0</v>
      </c>
      <c r="P40" s="24" t="s">
        <v>2980</v>
      </c>
      <c r="Q40" s="24" t="s">
        <v>2980</v>
      </c>
      <c r="R40" s="147"/>
    </row>
    <row r="41" spans="1:18" ht="27" customHeight="1" x14ac:dyDescent="0.25">
      <c r="A41" s="75"/>
      <c r="B41" s="75">
        <v>31</v>
      </c>
      <c r="C41" s="24" t="s">
        <v>51</v>
      </c>
      <c r="D41" s="24" t="s">
        <v>215</v>
      </c>
      <c r="E41" s="24" t="s">
        <v>2962</v>
      </c>
      <c r="F41" s="24"/>
      <c r="G41" s="85" t="s">
        <v>216</v>
      </c>
      <c r="H41" s="24" t="s">
        <v>2962</v>
      </c>
      <c r="I41" s="21"/>
      <c r="J41" s="24" t="s">
        <v>2979</v>
      </c>
      <c r="K41" s="21" t="s">
        <v>1487</v>
      </c>
      <c r="L41" s="21" t="s">
        <v>1497</v>
      </c>
      <c r="M41" s="21" t="s">
        <v>1471</v>
      </c>
      <c r="N41" s="24">
        <v>0</v>
      </c>
      <c r="O41" s="24">
        <v>0</v>
      </c>
      <c r="P41" s="24" t="s">
        <v>2980</v>
      </c>
      <c r="Q41" s="24" t="s">
        <v>2980</v>
      </c>
      <c r="R41" s="147"/>
    </row>
    <row r="42" spans="1:18" ht="27" customHeight="1" x14ac:dyDescent="0.25">
      <c r="A42" s="75"/>
      <c r="B42" s="75">
        <v>32</v>
      </c>
      <c r="C42" s="24" t="s">
        <v>51</v>
      </c>
      <c r="D42" s="24" t="s">
        <v>215</v>
      </c>
      <c r="E42" s="24" t="s">
        <v>2962</v>
      </c>
      <c r="F42" s="24"/>
      <c r="G42" s="85" t="s">
        <v>216</v>
      </c>
      <c r="H42" s="24" t="s">
        <v>2962</v>
      </c>
      <c r="I42" s="21"/>
      <c r="J42" s="24" t="s">
        <v>2981</v>
      </c>
      <c r="K42" s="21" t="s">
        <v>1487</v>
      </c>
      <c r="L42" s="21" t="s">
        <v>1497</v>
      </c>
      <c r="M42" s="21" t="s">
        <v>1471</v>
      </c>
      <c r="N42" s="24">
        <v>0</v>
      </c>
      <c r="O42" s="24">
        <v>0</v>
      </c>
      <c r="P42" s="24" t="s">
        <v>2980</v>
      </c>
      <c r="Q42" s="24" t="s">
        <v>2980</v>
      </c>
      <c r="R42" s="147"/>
    </row>
    <row r="43" spans="1:18" ht="27" customHeight="1" x14ac:dyDescent="0.25">
      <c r="A43" s="75"/>
      <c r="B43" s="75">
        <v>33</v>
      </c>
      <c r="C43" s="24" t="s">
        <v>51</v>
      </c>
      <c r="D43" s="24" t="s">
        <v>215</v>
      </c>
      <c r="E43" s="24" t="s">
        <v>2963</v>
      </c>
      <c r="F43" s="24"/>
      <c r="G43" s="85" t="s">
        <v>216</v>
      </c>
      <c r="H43" s="24" t="s">
        <v>2963</v>
      </c>
      <c r="I43" s="21"/>
      <c r="J43" s="24" t="s">
        <v>2979</v>
      </c>
      <c r="K43" s="21" t="s">
        <v>1487</v>
      </c>
      <c r="L43" s="21" t="s">
        <v>1497</v>
      </c>
      <c r="M43" s="21" t="s">
        <v>1471</v>
      </c>
      <c r="N43" s="24">
        <v>0</v>
      </c>
      <c r="O43" s="24">
        <v>0</v>
      </c>
      <c r="P43" s="24" t="s">
        <v>2980</v>
      </c>
      <c r="Q43" s="24" t="s">
        <v>2980</v>
      </c>
      <c r="R43" s="147"/>
    </row>
    <row r="44" spans="1:18" ht="27" customHeight="1" x14ac:dyDescent="0.25">
      <c r="A44" s="75"/>
      <c r="B44" s="75">
        <v>34</v>
      </c>
      <c r="C44" s="24" t="s">
        <v>51</v>
      </c>
      <c r="D44" s="24" t="s">
        <v>215</v>
      </c>
      <c r="E44" s="24" t="s">
        <v>2963</v>
      </c>
      <c r="F44" s="24"/>
      <c r="G44" s="85" t="s">
        <v>216</v>
      </c>
      <c r="H44" s="24" t="s">
        <v>2963</v>
      </c>
      <c r="I44" s="21"/>
      <c r="J44" s="24" t="s">
        <v>2981</v>
      </c>
      <c r="K44" s="21" t="s">
        <v>1487</v>
      </c>
      <c r="L44" s="21" t="s">
        <v>1497</v>
      </c>
      <c r="M44" s="21" t="s">
        <v>1471</v>
      </c>
      <c r="N44" s="24">
        <v>0</v>
      </c>
      <c r="O44" s="24">
        <v>0</v>
      </c>
      <c r="P44" s="24" t="s">
        <v>2980</v>
      </c>
      <c r="Q44" s="24" t="s">
        <v>2980</v>
      </c>
      <c r="R44" s="147"/>
    </row>
    <row r="45" spans="1:18" ht="27" customHeight="1" x14ac:dyDescent="0.25">
      <c r="A45" s="75"/>
      <c r="B45" s="75">
        <v>35</v>
      </c>
      <c r="C45" s="24" t="s">
        <v>51</v>
      </c>
      <c r="D45" s="24" t="s">
        <v>215</v>
      </c>
      <c r="E45" s="24" t="s">
        <v>2964</v>
      </c>
      <c r="F45" s="24"/>
      <c r="G45" s="85" t="s">
        <v>216</v>
      </c>
      <c r="H45" s="24" t="s">
        <v>2964</v>
      </c>
      <c r="I45" s="21"/>
      <c r="J45" s="24" t="s">
        <v>2979</v>
      </c>
      <c r="K45" s="21" t="s">
        <v>1487</v>
      </c>
      <c r="L45" s="21" t="s">
        <v>1497</v>
      </c>
      <c r="M45" s="21" t="s">
        <v>1471</v>
      </c>
      <c r="N45" s="24">
        <v>0</v>
      </c>
      <c r="O45" s="24">
        <v>0</v>
      </c>
      <c r="P45" s="24" t="s">
        <v>2980</v>
      </c>
      <c r="Q45" s="24" t="s">
        <v>2980</v>
      </c>
      <c r="R45" s="147"/>
    </row>
    <row r="46" spans="1:18" ht="27" customHeight="1" x14ac:dyDescent="0.25">
      <c r="A46" s="75"/>
      <c r="B46" s="75">
        <v>36</v>
      </c>
      <c r="C46" s="24" t="s">
        <v>51</v>
      </c>
      <c r="D46" s="24" t="s">
        <v>215</v>
      </c>
      <c r="E46" s="24" t="s">
        <v>2964</v>
      </c>
      <c r="F46" s="24"/>
      <c r="G46" s="85" t="s">
        <v>216</v>
      </c>
      <c r="H46" s="24" t="s">
        <v>2964</v>
      </c>
      <c r="I46" s="21"/>
      <c r="J46" s="24" t="s">
        <v>2981</v>
      </c>
      <c r="K46" s="21" t="s">
        <v>1487</v>
      </c>
      <c r="L46" s="21" t="s">
        <v>1497</v>
      </c>
      <c r="M46" s="21" t="s">
        <v>1471</v>
      </c>
      <c r="N46" s="24">
        <v>0</v>
      </c>
      <c r="O46" s="24">
        <v>0</v>
      </c>
      <c r="P46" s="24" t="s">
        <v>2980</v>
      </c>
      <c r="Q46" s="24" t="s">
        <v>2980</v>
      </c>
      <c r="R46" s="147"/>
    </row>
    <row r="47" spans="1:18" ht="27" customHeight="1" x14ac:dyDescent="0.25">
      <c r="A47" s="75"/>
      <c r="B47" s="75">
        <v>37</v>
      </c>
      <c r="C47" s="24" t="s">
        <v>51</v>
      </c>
      <c r="D47" s="24" t="s">
        <v>215</v>
      </c>
      <c r="E47" s="24" t="s">
        <v>2965</v>
      </c>
      <c r="F47" s="24"/>
      <c r="G47" s="85" t="s">
        <v>216</v>
      </c>
      <c r="H47" s="24" t="s">
        <v>2965</v>
      </c>
      <c r="I47" s="21"/>
      <c r="J47" s="24" t="s">
        <v>2979</v>
      </c>
      <c r="K47" s="21" t="s">
        <v>1487</v>
      </c>
      <c r="L47" s="21" t="s">
        <v>1497</v>
      </c>
      <c r="M47" s="21" t="s">
        <v>1471</v>
      </c>
      <c r="N47" s="24">
        <v>0</v>
      </c>
      <c r="O47" s="24">
        <v>0</v>
      </c>
      <c r="P47" s="24" t="s">
        <v>2980</v>
      </c>
      <c r="Q47" s="24" t="s">
        <v>2980</v>
      </c>
      <c r="R47" s="147"/>
    </row>
    <row r="48" spans="1:18" ht="27" customHeight="1" x14ac:dyDescent="0.25">
      <c r="A48" s="75"/>
      <c r="B48" s="75">
        <v>38</v>
      </c>
      <c r="C48" s="24" t="s">
        <v>51</v>
      </c>
      <c r="D48" s="24" t="s">
        <v>215</v>
      </c>
      <c r="E48" s="24" t="s">
        <v>2965</v>
      </c>
      <c r="F48" s="24"/>
      <c r="G48" s="85" t="s">
        <v>216</v>
      </c>
      <c r="H48" s="24" t="s">
        <v>2965</v>
      </c>
      <c r="I48" s="21"/>
      <c r="J48" s="24" t="s">
        <v>2981</v>
      </c>
      <c r="K48" s="21" t="s">
        <v>1487</v>
      </c>
      <c r="L48" s="21" t="s">
        <v>1497</v>
      </c>
      <c r="M48" s="21" t="s">
        <v>1471</v>
      </c>
      <c r="N48" s="24">
        <v>0</v>
      </c>
      <c r="O48" s="24">
        <v>0</v>
      </c>
      <c r="P48" s="24" t="s">
        <v>2980</v>
      </c>
      <c r="Q48" s="24" t="s">
        <v>2980</v>
      </c>
      <c r="R48" s="147"/>
    </row>
    <row r="49" spans="1:18" ht="27" customHeight="1" x14ac:dyDescent="0.25">
      <c r="A49" s="75"/>
      <c r="B49" s="75">
        <v>39</v>
      </c>
      <c r="C49" s="24" t="s">
        <v>51</v>
      </c>
      <c r="D49" s="24" t="s">
        <v>215</v>
      </c>
      <c r="E49" s="24" t="s">
        <v>2967</v>
      </c>
      <c r="F49" s="24"/>
      <c r="G49" s="85" t="s">
        <v>216</v>
      </c>
      <c r="H49" s="24" t="s">
        <v>2967</v>
      </c>
      <c r="I49" s="21"/>
      <c r="J49" s="24" t="s">
        <v>2979</v>
      </c>
      <c r="K49" s="21" t="s">
        <v>1487</v>
      </c>
      <c r="L49" s="21" t="s">
        <v>1497</v>
      </c>
      <c r="M49" s="21" t="s">
        <v>1471</v>
      </c>
      <c r="N49" s="24">
        <v>0</v>
      </c>
      <c r="O49" s="24">
        <v>0</v>
      </c>
      <c r="P49" s="24" t="s">
        <v>2980</v>
      </c>
      <c r="Q49" s="24" t="s">
        <v>2980</v>
      </c>
      <c r="R49" s="147"/>
    </row>
    <row r="50" spans="1:18" ht="27" customHeight="1" x14ac:dyDescent="0.25">
      <c r="A50" s="75"/>
      <c r="B50" s="75">
        <v>40</v>
      </c>
      <c r="C50" s="24" t="s">
        <v>51</v>
      </c>
      <c r="D50" s="24" t="s">
        <v>215</v>
      </c>
      <c r="E50" s="24" t="s">
        <v>2967</v>
      </c>
      <c r="F50" s="24"/>
      <c r="G50" s="85" t="s">
        <v>216</v>
      </c>
      <c r="H50" s="24" t="s">
        <v>2967</v>
      </c>
      <c r="I50" s="21"/>
      <c r="J50" s="24" t="s">
        <v>2981</v>
      </c>
      <c r="K50" s="21" t="s">
        <v>1487</v>
      </c>
      <c r="L50" s="21" t="s">
        <v>1497</v>
      </c>
      <c r="M50" s="21" t="s">
        <v>1471</v>
      </c>
      <c r="N50" s="24">
        <v>0</v>
      </c>
      <c r="O50" s="24">
        <v>0</v>
      </c>
      <c r="P50" s="24" t="s">
        <v>2980</v>
      </c>
      <c r="Q50" s="24" t="s">
        <v>2980</v>
      </c>
      <c r="R50" s="147"/>
    </row>
    <row r="51" spans="1:18" ht="27" customHeight="1" x14ac:dyDescent="0.25">
      <c r="A51" s="75"/>
      <c r="B51" s="75">
        <v>41</v>
      </c>
      <c r="C51" s="24" t="s">
        <v>51</v>
      </c>
      <c r="D51" s="24" t="s">
        <v>215</v>
      </c>
      <c r="E51" s="24" t="s">
        <v>887</v>
      </c>
      <c r="F51" s="24"/>
      <c r="G51" s="85" t="s">
        <v>216</v>
      </c>
      <c r="H51" s="24" t="s">
        <v>887</v>
      </c>
      <c r="I51" s="21"/>
      <c r="J51" s="24" t="s">
        <v>2979</v>
      </c>
      <c r="K51" s="21" t="s">
        <v>1487</v>
      </c>
      <c r="L51" s="21" t="s">
        <v>1488</v>
      </c>
      <c r="M51" s="21" t="s">
        <v>1471</v>
      </c>
      <c r="N51" s="24">
        <v>0</v>
      </c>
      <c r="O51" s="24">
        <v>0</v>
      </c>
      <c r="P51" s="24" t="s">
        <v>2980</v>
      </c>
      <c r="Q51" s="24" t="s">
        <v>2980</v>
      </c>
      <c r="R51" s="147"/>
    </row>
    <row r="52" spans="1:18" ht="27" customHeight="1" x14ac:dyDescent="0.25">
      <c r="A52" s="75"/>
      <c r="B52" s="75">
        <v>42</v>
      </c>
      <c r="C52" s="24" t="s">
        <v>51</v>
      </c>
      <c r="D52" s="24" t="s">
        <v>215</v>
      </c>
      <c r="E52" s="24" t="s">
        <v>887</v>
      </c>
      <c r="F52" s="24"/>
      <c r="G52" s="85" t="s">
        <v>216</v>
      </c>
      <c r="H52" s="24" t="s">
        <v>887</v>
      </c>
      <c r="I52" s="21"/>
      <c r="J52" s="24" t="s">
        <v>2981</v>
      </c>
      <c r="K52" s="21" t="s">
        <v>1487</v>
      </c>
      <c r="L52" s="21" t="s">
        <v>1488</v>
      </c>
      <c r="M52" s="21" t="s">
        <v>1471</v>
      </c>
      <c r="N52" s="24">
        <v>0</v>
      </c>
      <c r="O52" s="24">
        <v>0</v>
      </c>
      <c r="P52" s="24" t="s">
        <v>2980</v>
      </c>
      <c r="Q52" s="24" t="s">
        <v>2980</v>
      </c>
      <c r="R52" s="147"/>
    </row>
    <row r="53" spans="1:18" ht="27" customHeight="1" x14ac:dyDescent="0.25">
      <c r="A53" s="75"/>
      <c r="B53" s="75">
        <v>43</v>
      </c>
      <c r="C53" s="24" t="s">
        <v>51</v>
      </c>
      <c r="D53" s="24" t="s">
        <v>215</v>
      </c>
      <c r="E53" s="24" t="s">
        <v>2972</v>
      </c>
      <c r="F53" s="24"/>
      <c r="G53" s="85" t="s">
        <v>216</v>
      </c>
      <c r="H53" s="24" t="s">
        <v>2972</v>
      </c>
      <c r="I53" s="21"/>
      <c r="J53" s="24" t="s">
        <v>2979</v>
      </c>
      <c r="K53" s="21" t="s">
        <v>1487</v>
      </c>
      <c r="L53" s="21" t="s">
        <v>1497</v>
      </c>
      <c r="M53" s="21" t="s">
        <v>1471</v>
      </c>
      <c r="N53" s="24">
        <v>0</v>
      </c>
      <c r="O53" s="24">
        <v>0</v>
      </c>
      <c r="P53" s="24" t="s">
        <v>2980</v>
      </c>
      <c r="Q53" s="24" t="s">
        <v>2980</v>
      </c>
      <c r="R53" s="147"/>
    </row>
    <row r="54" spans="1:18" ht="27" customHeight="1" x14ac:dyDescent="0.25">
      <c r="A54" s="75"/>
      <c r="B54" s="75">
        <v>44</v>
      </c>
      <c r="C54" s="24" t="s">
        <v>51</v>
      </c>
      <c r="D54" s="24" t="s">
        <v>215</v>
      </c>
      <c r="E54" s="24" t="s">
        <v>2972</v>
      </c>
      <c r="F54" s="24"/>
      <c r="G54" s="85" t="s">
        <v>216</v>
      </c>
      <c r="H54" s="24" t="s">
        <v>2972</v>
      </c>
      <c r="I54" s="21"/>
      <c r="J54" s="24" t="s">
        <v>2981</v>
      </c>
      <c r="K54" s="21" t="s">
        <v>1487</v>
      </c>
      <c r="L54" s="21" t="s">
        <v>1497</v>
      </c>
      <c r="M54" s="21" t="s">
        <v>1471</v>
      </c>
      <c r="N54" s="24">
        <v>0</v>
      </c>
      <c r="O54" s="24">
        <v>0</v>
      </c>
      <c r="P54" s="24" t="s">
        <v>2980</v>
      </c>
      <c r="Q54" s="24" t="s">
        <v>2980</v>
      </c>
      <c r="R54" s="147"/>
    </row>
    <row r="55" spans="1:18" ht="27" customHeight="1" x14ac:dyDescent="0.25">
      <c r="A55" s="75"/>
      <c r="B55" s="75">
        <v>45</v>
      </c>
      <c r="C55" s="24" t="s">
        <v>51</v>
      </c>
      <c r="D55" s="24" t="s">
        <v>215</v>
      </c>
      <c r="E55" s="24" t="s">
        <v>2970</v>
      </c>
      <c r="F55" s="24"/>
      <c r="G55" s="85" t="s">
        <v>216</v>
      </c>
      <c r="H55" s="24" t="s">
        <v>2970</v>
      </c>
      <c r="I55" s="21"/>
      <c r="J55" s="24" t="s">
        <v>2979</v>
      </c>
      <c r="K55" s="21" t="s">
        <v>1487</v>
      </c>
      <c r="L55" s="21" t="s">
        <v>1497</v>
      </c>
      <c r="M55" s="21" t="s">
        <v>1471</v>
      </c>
      <c r="N55" s="24">
        <v>0</v>
      </c>
      <c r="O55" s="24">
        <v>0</v>
      </c>
      <c r="P55" s="24" t="s">
        <v>2980</v>
      </c>
      <c r="Q55" s="24" t="s">
        <v>2980</v>
      </c>
      <c r="R55" s="147"/>
    </row>
    <row r="56" spans="1:18" ht="27" customHeight="1" x14ac:dyDescent="0.25">
      <c r="A56" s="75"/>
      <c r="B56" s="75">
        <v>46</v>
      </c>
      <c r="C56" s="24" t="s">
        <v>51</v>
      </c>
      <c r="D56" s="24" t="s">
        <v>215</v>
      </c>
      <c r="E56" s="24" t="s">
        <v>2970</v>
      </c>
      <c r="F56" s="24"/>
      <c r="G56" s="85" t="s">
        <v>216</v>
      </c>
      <c r="H56" s="24" t="s">
        <v>2970</v>
      </c>
      <c r="I56" s="21"/>
      <c r="J56" s="24" t="s">
        <v>2981</v>
      </c>
      <c r="K56" s="21" t="s">
        <v>1487</v>
      </c>
      <c r="L56" s="21" t="s">
        <v>1497</v>
      </c>
      <c r="M56" s="21" t="s">
        <v>1471</v>
      </c>
      <c r="N56" s="24">
        <v>0</v>
      </c>
      <c r="O56" s="24">
        <v>0</v>
      </c>
      <c r="P56" s="24" t="s">
        <v>2980</v>
      </c>
      <c r="Q56" s="24" t="s">
        <v>2980</v>
      </c>
      <c r="R56" s="147"/>
    </row>
    <row r="57" spans="1:18" ht="27" customHeight="1" x14ac:dyDescent="0.25">
      <c r="A57" s="75"/>
      <c r="B57" s="75">
        <v>47</v>
      </c>
      <c r="C57" s="24" t="s">
        <v>51</v>
      </c>
      <c r="D57" s="24" t="s">
        <v>215</v>
      </c>
      <c r="E57" s="24" t="s">
        <v>2974</v>
      </c>
      <c r="F57" s="24"/>
      <c r="G57" s="85" t="s">
        <v>216</v>
      </c>
      <c r="H57" s="24" t="s">
        <v>2974</v>
      </c>
      <c r="I57" s="21"/>
      <c r="J57" s="24" t="s">
        <v>2979</v>
      </c>
      <c r="K57" s="21" t="s">
        <v>1487</v>
      </c>
      <c r="L57" s="21" t="s">
        <v>1497</v>
      </c>
      <c r="M57" s="21" t="s">
        <v>1471</v>
      </c>
      <c r="N57" s="24">
        <v>0</v>
      </c>
      <c r="O57" s="24">
        <v>0</v>
      </c>
      <c r="P57" s="24" t="s">
        <v>2980</v>
      </c>
      <c r="Q57" s="24" t="s">
        <v>2980</v>
      </c>
      <c r="R57" s="147"/>
    </row>
    <row r="58" spans="1:18" ht="27" customHeight="1" x14ac:dyDescent="0.25">
      <c r="A58" s="75"/>
      <c r="B58" s="75">
        <v>48</v>
      </c>
      <c r="C58" s="24" t="s">
        <v>51</v>
      </c>
      <c r="D58" s="24" t="s">
        <v>215</v>
      </c>
      <c r="E58" s="24" t="s">
        <v>2974</v>
      </c>
      <c r="F58" s="24"/>
      <c r="G58" s="85" t="s">
        <v>216</v>
      </c>
      <c r="H58" s="24" t="s">
        <v>2974</v>
      </c>
      <c r="I58" s="21"/>
      <c r="J58" s="24" t="s">
        <v>2981</v>
      </c>
      <c r="K58" s="21" t="s">
        <v>1487</v>
      </c>
      <c r="L58" s="21" t="s">
        <v>1497</v>
      </c>
      <c r="M58" s="21" t="s">
        <v>1471</v>
      </c>
      <c r="N58" s="24">
        <v>0</v>
      </c>
      <c r="O58" s="24">
        <v>0</v>
      </c>
      <c r="P58" s="24" t="s">
        <v>2980</v>
      </c>
      <c r="Q58" s="24" t="s">
        <v>2980</v>
      </c>
      <c r="R58" s="147"/>
    </row>
    <row r="59" spans="1:18" ht="27" customHeight="1" x14ac:dyDescent="0.25">
      <c r="A59" s="75"/>
      <c r="B59" s="75">
        <v>49</v>
      </c>
      <c r="C59" s="24" t="s">
        <v>51</v>
      </c>
      <c r="D59" s="24" t="s">
        <v>215</v>
      </c>
      <c r="E59" s="24" t="s">
        <v>2976</v>
      </c>
      <c r="F59" s="24"/>
      <c r="G59" s="85" t="s">
        <v>216</v>
      </c>
      <c r="H59" s="24" t="s">
        <v>2976</v>
      </c>
      <c r="I59" s="21"/>
      <c r="J59" s="24" t="s">
        <v>2979</v>
      </c>
      <c r="K59" s="21" t="s">
        <v>1482</v>
      </c>
      <c r="L59" s="21" t="s">
        <v>1575</v>
      </c>
      <c r="M59" s="21" t="s">
        <v>1471</v>
      </c>
      <c r="N59" s="24">
        <v>0</v>
      </c>
      <c r="O59" s="24">
        <v>0</v>
      </c>
      <c r="P59" s="24" t="s">
        <v>2980</v>
      </c>
      <c r="Q59" s="24" t="s">
        <v>2980</v>
      </c>
      <c r="R59" s="147"/>
    </row>
    <row r="60" spans="1:18" ht="27" customHeight="1" x14ac:dyDescent="0.25">
      <c r="A60" s="75"/>
      <c r="B60" s="75">
        <v>50</v>
      </c>
      <c r="C60" s="24" t="s">
        <v>51</v>
      </c>
      <c r="D60" s="24" t="s">
        <v>215</v>
      </c>
      <c r="E60" s="24" t="s">
        <v>2976</v>
      </c>
      <c r="F60" s="24"/>
      <c r="G60" s="85" t="s">
        <v>216</v>
      </c>
      <c r="H60" s="24" t="s">
        <v>2976</v>
      </c>
      <c r="I60" s="21"/>
      <c r="J60" s="24" t="s">
        <v>2981</v>
      </c>
      <c r="K60" s="21" t="s">
        <v>1482</v>
      </c>
      <c r="L60" s="21" t="s">
        <v>1575</v>
      </c>
      <c r="M60" s="21" t="s">
        <v>1471</v>
      </c>
      <c r="N60" s="24">
        <v>0</v>
      </c>
      <c r="O60" s="24">
        <v>0</v>
      </c>
      <c r="P60" s="24" t="s">
        <v>2980</v>
      </c>
      <c r="Q60" s="24" t="s">
        <v>2980</v>
      </c>
      <c r="R60" s="147"/>
    </row>
    <row r="61" spans="1:18" ht="27" customHeight="1" x14ac:dyDescent="0.25">
      <c r="A61" s="75"/>
      <c r="B61" s="75">
        <v>51</v>
      </c>
      <c r="C61" s="24" t="s">
        <v>51</v>
      </c>
      <c r="D61" s="24" t="s">
        <v>215</v>
      </c>
      <c r="E61" s="24" t="s">
        <v>2977</v>
      </c>
      <c r="F61" s="24"/>
      <c r="G61" s="85" t="s">
        <v>216</v>
      </c>
      <c r="H61" s="24" t="s">
        <v>2977</v>
      </c>
      <c r="I61" s="21"/>
      <c r="J61" s="24" t="s">
        <v>2979</v>
      </c>
      <c r="K61" s="21" t="s">
        <v>1487</v>
      </c>
      <c r="L61" s="21" t="s">
        <v>1497</v>
      </c>
      <c r="M61" s="21" t="s">
        <v>1471</v>
      </c>
      <c r="N61" s="24">
        <v>0</v>
      </c>
      <c r="O61" s="24">
        <v>0</v>
      </c>
      <c r="P61" s="24" t="s">
        <v>2980</v>
      </c>
      <c r="Q61" s="24" t="s">
        <v>2980</v>
      </c>
      <c r="R61" s="147"/>
    </row>
    <row r="62" spans="1:18" ht="27" customHeight="1" x14ac:dyDescent="0.25">
      <c r="A62" s="75"/>
      <c r="B62" s="75">
        <v>52</v>
      </c>
      <c r="C62" s="24" t="s">
        <v>51</v>
      </c>
      <c r="D62" s="24" t="s">
        <v>215</v>
      </c>
      <c r="E62" s="24" t="s">
        <v>2977</v>
      </c>
      <c r="F62" s="24"/>
      <c r="G62" s="85" t="s">
        <v>216</v>
      </c>
      <c r="H62" s="24" t="s">
        <v>2977</v>
      </c>
      <c r="I62" s="21"/>
      <c r="J62" s="24" t="s">
        <v>2981</v>
      </c>
      <c r="K62" s="21" t="s">
        <v>1487</v>
      </c>
      <c r="L62" s="21" t="s">
        <v>1497</v>
      </c>
      <c r="M62" s="21" t="s">
        <v>1471</v>
      </c>
      <c r="N62" s="24">
        <v>0</v>
      </c>
      <c r="O62" s="24">
        <v>0</v>
      </c>
      <c r="P62" s="24" t="s">
        <v>2980</v>
      </c>
      <c r="Q62" s="24" t="s">
        <v>2980</v>
      </c>
      <c r="R62" s="147"/>
    </row>
    <row r="63" spans="1:18" ht="27" customHeight="1" x14ac:dyDescent="0.25">
      <c r="A63" s="75"/>
      <c r="B63" s="75">
        <v>53</v>
      </c>
      <c r="C63" s="24" t="s">
        <v>51</v>
      </c>
      <c r="D63" s="24" t="s">
        <v>215</v>
      </c>
      <c r="E63" s="24" t="s">
        <v>2978</v>
      </c>
      <c r="F63" s="24"/>
      <c r="G63" s="85" t="s">
        <v>216</v>
      </c>
      <c r="H63" s="24" t="s">
        <v>2978</v>
      </c>
      <c r="I63" s="21"/>
      <c r="J63" s="24" t="s">
        <v>2979</v>
      </c>
      <c r="K63" s="21" t="s">
        <v>1482</v>
      </c>
      <c r="L63" s="21" t="s">
        <v>1575</v>
      </c>
      <c r="M63" s="21" t="s">
        <v>1471</v>
      </c>
      <c r="N63" s="24">
        <v>0</v>
      </c>
      <c r="O63" s="24">
        <v>0</v>
      </c>
      <c r="P63" s="24" t="s">
        <v>2980</v>
      </c>
      <c r="Q63" s="24" t="s">
        <v>2980</v>
      </c>
      <c r="R63" s="147"/>
    </row>
    <row r="64" spans="1:18" ht="27" customHeight="1" x14ac:dyDescent="0.25">
      <c r="A64" s="75"/>
      <c r="B64" s="75">
        <v>54</v>
      </c>
      <c r="C64" s="24" t="s">
        <v>51</v>
      </c>
      <c r="D64" s="24" t="s">
        <v>215</v>
      </c>
      <c r="E64" s="24" t="s">
        <v>2978</v>
      </c>
      <c r="F64" s="24"/>
      <c r="G64" s="85" t="s">
        <v>216</v>
      </c>
      <c r="H64" s="24" t="s">
        <v>2978</v>
      </c>
      <c r="I64" s="21"/>
      <c r="J64" s="24" t="s">
        <v>2981</v>
      </c>
      <c r="K64" s="21" t="s">
        <v>1482</v>
      </c>
      <c r="L64" s="21" t="s">
        <v>1575</v>
      </c>
      <c r="M64" s="21" t="s">
        <v>1471</v>
      </c>
      <c r="N64" s="24">
        <v>0</v>
      </c>
      <c r="O64" s="24">
        <v>0</v>
      </c>
      <c r="P64" s="24" t="s">
        <v>2980</v>
      </c>
      <c r="Q64" s="24" t="s">
        <v>2980</v>
      </c>
      <c r="R64" s="147"/>
    </row>
    <row r="65" spans="1:18" ht="27" customHeight="1" x14ac:dyDescent="0.25">
      <c r="A65" s="75"/>
      <c r="B65" s="75">
        <v>55</v>
      </c>
      <c r="C65" s="24" t="s">
        <v>51</v>
      </c>
      <c r="D65" s="24" t="s">
        <v>215</v>
      </c>
      <c r="E65" s="24" t="s">
        <v>1561</v>
      </c>
      <c r="F65" s="24"/>
      <c r="G65" s="24"/>
      <c r="H65" s="21"/>
      <c r="I65" s="21" t="s">
        <v>1562</v>
      </c>
      <c r="J65" s="21"/>
      <c r="K65" s="21" t="s">
        <v>1563</v>
      </c>
      <c r="L65" s="21" t="s">
        <v>1564</v>
      </c>
      <c r="M65" s="21" t="s">
        <v>1471</v>
      </c>
      <c r="N65" s="24">
        <v>0</v>
      </c>
      <c r="O65" s="24">
        <v>0</v>
      </c>
      <c r="P65" s="24" t="s">
        <v>2980</v>
      </c>
      <c r="Q65" s="24" t="s">
        <v>2980</v>
      </c>
      <c r="R65" s="147"/>
    </row>
  </sheetData>
  <autoFilter ref="B10:R65" xr:uid="{00000000-0001-0000-B500-000000000000}"/>
  <mergeCells count="1">
    <mergeCell ref="C9:M9"/>
  </mergeCells>
  <conditionalFormatting sqref="E11 E13 E15 E17 E19 E21 E23 E25 E27 E29 E31 E33 E35 E37 E39 E41 E43 E45 E47 E49 E51 E53 E55 E57 E59 E61 E63 E65">
    <cfRule type="duplicateValues" dxfId="1292" priority="56"/>
  </conditionalFormatting>
  <conditionalFormatting sqref="H11 H13 H15 H17 H19 H21 H23 H25 H27 H29 H31 H33 H35 H37 H39 H41 H43 H45 H47 H49 H51 H53 H55 H57 H59 H61 H63">
    <cfRule type="duplicateValues" dxfId="1291" priority="55"/>
  </conditionalFormatting>
  <conditionalFormatting sqref="E12">
    <cfRule type="duplicateValues" dxfId="1290" priority="54"/>
  </conditionalFormatting>
  <conditionalFormatting sqref="H12">
    <cfRule type="duplicateValues" dxfId="1289" priority="53"/>
  </conditionalFormatting>
  <conditionalFormatting sqref="E14">
    <cfRule type="duplicateValues" dxfId="1288" priority="52"/>
  </conditionalFormatting>
  <conditionalFormatting sqref="H14">
    <cfRule type="duplicateValues" dxfId="1287" priority="51"/>
  </conditionalFormatting>
  <conditionalFormatting sqref="E16">
    <cfRule type="duplicateValues" dxfId="1286" priority="50"/>
  </conditionalFormatting>
  <conditionalFormatting sqref="H16">
    <cfRule type="duplicateValues" dxfId="1285" priority="49"/>
  </conditionalFormatting>
  <conditionalFormatting sqref="E18">
    <cfRule type="duplicateValues" dxfId="1284" priority="48"/>
  </conditionalFormatting>
  <conditionalFormatting sqref="H18">
    <cfRule type="duplicateValues" dxfId="1283" priority="47"/>
  </conditionalFormatting>
  <conditionalFormatting sqref="E20">
    <cfRule type="duplicateValues" dxfId="1282" priority="46"/>
  </conditionalFormatting>
  <conditionalFormatting sqref="H20">
    <cfRule type="duplicateValues" dxfId="1281" priority="45"/>
  </conditionalFormatting>
  <conditionalFormatting sqref="E22">
    <cfRule type="duplicateValues" dxfId="1280" priority="44"/>
  </conditionalFormatting>
  <conditionalFormatting sqref="H22">
    <cfRule type="duplicateValues" dxfId="1279" priority="43"/>
  </conditionalFormatting>
  <conditionalFormatting sqref="E24">
    <cfRule type="duplicateValues" dxfId="1278" priority="42"/>
  </conditionalFormatting>
  <conditionalFormatting sqref="H24">
    <cfRule type="duplicateValues" dxfId="1277" priority="41"/>
  </conditionalFormatting>
  <conditionalFormatting sqref="E26">
    <cfRule type="duplicateValues" dxfId="1276" priority="40"/>
  </conditionalFormatting>
  <conditionalFormatting sqref="H26">
    <cfRule type="duplicateValues" dxfId="1275" priority="39"/>
  </conditionalFormatting>
  <conditionalFormatting sqref="E28">
    <cfRule type="duplicateValues" dxfId="1274" priority="38"/>
  </conditionalFormatting>
  <conditionalFormatting sqref="H28">
    <cfRule type="duplicateValues" dxfId="1273" priority="37"/>
  </conditionalFormatting>
  <conditionalFormatting sqref="E30">
    <cfRule type="duplicateValues" dxfId="1272" priority="36"/>
  </conditionalFormatting>
  <conditionalFormatting sqref="H30">
    <cfRule type="duplicateValues" dxfId="1271" priority="35"/>
  </conditionalFormatting>
  <conditionalFormatting sqref="E32">
    <cfRule type="duplicateValues" dxfId="1270" priority="34"/>
  </conditionalFormatting>
  <conditionalFormatting sqref="H32">
    <cfRule type="duplicateValues" dxfId="1269" priority="33"/>
  </conditionalFormatting>
  <conditionalFormatting sqref="E34">
    <cfRule type="duplicateValues" dxfId="1268" priority="32"/>
  </conditionalFormatting>
  <conditionalFormatting sqref="H34">
    <cfRule type="duplicateValues" dxfId="1267" priority="31"/>
  </conditionalFormatting>
  <conditionalFormatting sqref="E36">
    <cfRule type="duplicateValues" dxfId="1266" priority="30"/>
  </conditionalFormatting>
  <conditionalFormatting sqref="H36">
    <cfRule type="duplicateValues" dxfId="1265" priority="29"/>
  </conditionalFormatting>
  <conditionalFormatting sqref="E38">
    <cfRule type="duplicateValues" dxfId="1264" priority="28"/>
  </conditionalFormatting>
  <conditionalFormatting sqref="H38">
    <cfRule type="duplicateValues" dxfId="1263" priority="27"/>
  </conditionalFormatting>
  <conditionalFormatting sqref="E40">
    <cfRule type="duplicateValues" dxfId="1262" priority="26"/>
  </conditionalFormatting>
  <conditionalFormatting sqref="H40">
    <cfRule type="duplicateValues" dxfId="1261" priority="25"/>
  </conditionalFormatting>
  <conditionalFormatting sqref="E42">
    <cfRule type="duplicateValues" dxfId="1260" priority="24"/>
  </conditionalFormatting>
  <conditionalFormatting sqref="H42">
    <cfRule type="duplicateValues" dxfId="1259" priority="23"/>
  </conditionalFormatting>
  <conditionalFormatting sqref="E44">
    <cfRule type="duplicateValues" dxfId="1258" priority="22"/>
  </conditionalFormatting>
  <conditionalFormatting sqref="H44">
    <cfRule type="duplicateValues" dxfId="1257" priority="21"/>
  </conditionalFormatting>
  <conditionalFormatting sqref="E46">
    <cfRule type="duplicateValues" dxfId="1256" priority="20"/>
  </conditionalFormatting>
  <conditionalFormatting sqref="H46">
    <cfRule type="duplicateValues" dxfId="1255" priority="19"/>
  </conditionalFormatting>
  <conditionalFormatting sqref="E48">
    <cfRule type="duplicateValues" dxfId="1254" priority="18"/>
  </conditionalFormatting>
  <conditionalFormatting sqref="H48">
    <cfRule type="duplicateValues" dxfId="1253" priority="17"/>
  </conditionalFormatting>
  <conditionalFormatting sqref="E50">
    <cfRule type="duplicateValues" dxfId="1252" priority="16"/>
  </conditionalFormatting>
  <conditionalFormatting sqref="H50">
    <cfRule type="duplicateValues" dxfId="1251" priority="15"/>
  </conditionalFormatting>
  <conditionalFormatting sqref="E52">
    <cfRule type="duplicateValues" dxfId="1250" priority="14"/>
  </conditionalFormatting>
  <conditionalFormatting sqref="H52">
    <cfRule type="duplicateValues" dxfId="1249" priority="13"/>
  </conditionalFormatting>
  <conditionalFormatting sqref="H54">
    <cfRule type="duplicateValues" dxfId="1248" priority="12"/>
  </conditionalFormatting>
  <conditionalFormatting sqref="H56">
    <cfRule type="duplicateValues" dxfId="1247" priority="11"/>
  </conditionalFormatting>
  <conditionalFormatting sqref="H58">
    <cfRule type="duplicateValues" dxfId="1246" priority="10"/>
  </conditionalFormatting>
  <conditionalFormatting sqref="H60">
    <cfRule type="duplicateValues" dxfId="1245" priority="9"/>
  </conditionalFormatting>
  <conditionalFormatting sqref="H62">
    <cfRule type="duplicateValues" dxfId="1244" priority="8"/>
  </conditionalFormatting>
  <conditionalFormatting sqref="H64">
    <cfRule type="duplicateValues" dxfId="1243" priority="7"/>
  </conditionalFormatting>
  <conditionalFormatting sqref="E54">
    <cfRule type="duplicateValues" dxfId="1242" priority="6"/>
  </conditionalFormatting>
  <conditionalFormatting sqref="E56">
    <cfRule type="duplicateValues" dxfId="1241" priority="5"/>
  </conditionalFormatting>
  <conditionalFormatting sqref="E58">
    <cfRule type="duplicateValues" dxfId="1240" priority="4"/>
  </conditionalFormatting>
  <conditionalFormatting sqref="E60">
    <cfRule type="duplicateValues" dxfId="1239" priority="3"/>
  </conditionalFormatting>
  <conditionalFormatting sqref="E62">
    <cfRule type="duplicateValues" dxfId="1238" priority="2"/>
  </conditionalFormatting>
  <conditionalFormatting sqref="E64">
    <cfRule type="duplicateValues" dxfId="1237" priority="1"/>
  </conditionalFormatting>
  <hyperlinks>
    <hyperlink ref="G11" location="RCT208_INFOFINAM!A1" display="RCT208_INFOFINAM" xr:uid="{00000000-0004-0000-B500-000000000000}"/>
    <hyperlink ref="G12" location="RCT208_INFOFINAM!A1" display="RCT208_INFOFINAM" xr:uid="{00000000-0004-0000-B500-000001000000}"/>
    <hyperlink ref="G13" location="RCT208_INFOFINAM!A1" display="RCT208_INFOFINAM" xr:uid="{00000000-0004-0000-B500-000002000000}"/>
    <hyperlink ref="G14" location="RCT208_INFOFINAM!A1" display="RCT208_INFOFINAM" xr:uid="{00000000-0004-0000-B500-000003000000}"/>
    <hyperlink ref="G15" location="RCT208_INFOFINAM!A1" display="RCT208_INFOFINAM" xr:uid="{00000000-0004-0000-B500-000004000000}"/>
    <hyperlink ref="G16" location="RCT208_INFOFINAM!A1" display="RCT208_INFOFINAM" xr:uid="{00000000-0004-0000-B500-000005000000}"/>
    <hyperlink ref="G17" location="RCT208_INFOFINAM!A1" display="RCT208_INFOFINAM" xr:uid="{00000000-0004-0000-B500-000006000000}"/>
    <hyperlink ref="G18" location="RCT208_INFOFINAM!A1" display="RCT208_INFOFINAM" xr:uid="{00000000-0004-0000-B500-000007000000}"/>
    <hyperlink ref="G19" location="RCT208_INFOFINAM!A1" display="RCT208_INFOFINAM" xr:uid="{00000000-0004-0000-B500-000008000000}"/>
    <hyperlink ref="G20" location="RCT208_INFOFINAM!A1" display="RCT208_INFOFINAM" xr:uid="{00000000-0004-0000-B500-000009000000}"/>
    <hyperlink ref="G21" location="RCT208_INFOFINAM!A1" display="RCT208_INFOFINAM" xr:uid="{00000000-0004-0000-B500-00000A000000}"/>
    <hyperlink ref="G22" location="RCT208_INFOFINAM!A1" display="RCT208_INFOFINAM" xr:uid="{00000000-0004-0000-B500-00000B000000}"/>
    <hyperlink ref="G23" location="RCT208_INFOFINAM!A1" display="RCT208_INFOFINAM" xr:uid="{00000000-0004-0000-B500-00000C000000}"/>
    <hyperlink ref="G24" location="RCT208_INFOFINAM!A1" display="RCT208_INFOFINAM" xr:uid="{00000000-0004-0000-B500-00000D000000}"/>
    <hyperlink ref="G25" location="RCT208_INFOFINAM!A1" display="RCT208_INFOFINAM" xr:uid="{00000000-0004-0000-B500-00000E000000}"/>
    <hyperlink ref="G26" location="RCT208_INFOFINAM!A1" display="RCT208_INFOFINAM" xr:uid="{00000000-0004-0000-B500-00000F000000}"/>
    <hyperlink ref="G27" location="RCT208_INFOFINAM!A1" display="RCT208_INFOFINAM" xr:uid="{00000000-0004-0000-B500-000010000000}"/>
    <hyperlink ref="G28" location="RCT208_INFOFINAM!A1" display="RCT208_INFOFINAM" xr:uid="{00000000-0004-0000-B500-000011000000}"/>
    <hyperlink ref="G29" location="RCT208_INFOFINAM!A1" display="RCT208_INFOFINAM" xr:uid="{00000000-0004-0000-B500-000012000000}"/>
    <hyperlink ref="G30" location="RCT208_INFOFINAM!A1" display="RCT208_INFOFINAM" xr:uid="{00000000-0004-0000-B500-000013000000}"/>
    <hyperlink ref="G31" location="RCT208_INFOFINAM!A1" display="RCT208_INFOFINAM" xr:uid="{00000000-0004-0000-B500-000014000000}"/>
    <hyperlink ref="G32" location="RCT208_INFOFINAM!A1" display="RCT208_INFOFINAM" xr:uid="{00000000-0004-0000-B500-000015000000}"/>
    <hyperlink ref="G33" location="RCT208_INFOFINAM!A1" display="RCT208_INFOFINAM" xr:uid="{00000000-0004-0000-B500-000016000000}"/>
    <hyperlink ref="G34" location="RCT208_INFOFINAM!A1" display="RCT208_INFOFINAM" xr:uid="{00000000-0004-0000-B500-000017000000}"/>
    <hyperlink ref="G35" location="RCT208_INFOFINAM!A1" display="RCT208_INFOFINAM" xr:uid="{00000000-0004-0000-B500-000018000000}"/>
    <hyperlink ref="G36" location="RCT208_INFOFINAM!A1" display="RCT208_INFOFINAM" xr:uid="{00000000-0004-0000-B500-000019000000}"/>
    <hyperlink ref="G37" location="RCT208_INFOFINAM!A1" display="RCT208_INFOFINAM" xr:uid="{00000000-0004-0000-B500-00001A000000}"/>
    <hyperlink ref="G38" location="RCT208_INFOFINAM!A1" display="RCT208_INFOFINAM" xr:uid="{00000000-0004-0000-B500-00001B000000}"/>
    <hyperlink ref="G39" location="RCT208_INFOFINAM!A1" display="RCT208_INFOFINAM" xr:uid="{00000000-0004-0000-B500-00001C000000}"/>
    <hyperlink ref="G40" location="RCT208_INFOFINAM!A1" display="RCT208_INFOFINAM" xr:uid="{00000000-0004-0000-B500-00001D000000}"/>
    <hyperlink ref="G41" location="RCT208_INFOFINAM!A1" display="RCT208_INFOFINAM" xr:uid="{00000000-0004-0000-B500-00001E000000}"/>
    <hyperlink ref="G42" location="RCT208_INFOFINAM!A1" display="RCT208_INFOFINAM" xr:uid="{00000000-0004-0000-B500-00001F000000}"/>
    <hyperlink ref="G43" location="RCT208_INFOFINAM!A1" display="RCT208_INFOFINAM" xr:uid="{00000000-0004-0000-B500-000020000000}"/>
    <hyperlink ref="G44" location="RCT208_INFOFINAM!A1" display="RCT208_INFOFINAM" xr:uid="{00000000-0004-0000-B500-000021000000}"/>
    <hyperlink ref="G45" location="RCT208_INFOFINAM!A1" display="RCT208_INFOFINAM" xr:uid="{00000000-0004-0000-B500-000022000000}"/>
    <hyperlink ref="G46" location="RCT208_INFOFINAM!A1" display="RCT208_INFOFINAM" xr:uid="{00000000-0004-0000-B500-000023000000}"/>
    <hyperlink ref="G47" location="RCT208_INFOFINAM!A1" display="RCT208_INFOFINAM" xr:uid="{00000000-0004-0000-B500-000024000000}"/>
    <hyperlink ref="G48" location="RCT208_INFOFINAM!A1" display="RCT208_INFOFINAM" xr:uid="{00000000-0004-0000-B500-000025000000}"/>
    <hyperlink ref="G49" location="RCT208_INFOFINAM!A1" display="RCT208_INFOFINAM" xr:uid="{00000000-0004-0000-B500-000026000000}"/>
    <hyperlink ref="G50" location="RCT208_INFOFINAM!A1" display="RCT208_INFOFINAM" xr:uid="{00000000-0004-0000-B500-000027000000}"/>
    <hyperlink ref="G51" location="RCT208_INFOFINAM!A1" display="RCT208_INFOFINAM" xr:uid="{00000000-0004-0000-B500-000028000000}"/>
    <hyperlink ref="G52" location="RCT208_INFOFINAM!A1" display="RCT208_INFOFINAM" xr:uid="{00000000-0004-0000-B500-000029000000}"/>
    <hyperlink ref="G53" location="RCT208_INFOFINAM!A1" display="RCT208_INFOFINAM" xr:uid="{00000000-0004-0000-B500-00002A000000}"/>
    <hyperlink ref="G54" location="RCT208_INFOFINAM!A1" display="RCT208_INFOFINAM" xr:uid="{00000000-0004-0000-B500-00002B000000}"/>
    <hyperlink ref="G55" location="RCT208_INFOFINAM!A1" display="RCT208_INFOFINAM" xr:uid="{00000000-0004-0000-B500-00002C000000}"/>
    <hyperlink ref="G56" location="RCT208_INFOFINAM!A1" display="RCT208_INFOFINAM" xr:uid="{00000000-0004-0000-B500-00002D000000}"/>
    <hyperlink ref="G57" location="RCT208_INFOFINAM!A1" display="RCT208_INFOFINAM" xr:uid="{00000000-0004-0000-B500-00002E000000}"/>
    <hyperlink ref="G58" location="RCT208_INFOFINAM!A1" display="RCT208_INFOFINAM" xr:uid="{00000000-0004-0000-B500-00002F000000}"/>
    <hyperlink ref="G59" location="RCT208_INFOFINAM!A1" display="RCT208_INFOFINAM" xr:uid="{00000000-0004-0000-B500-000030000000}"/>
    <hyperlink ref="G60" location="RCT208_INFOFINAM!A1" display="RCT208_INFOFINAM" xr:uid="{00000000-0004-0000-B500-000031000000}"/>
    <hyperlink ref="G61" location="RCT208_INFOFINAM!A1" display="RCT208_INFOFINAM" xr:uid="{00000000-0004-0000-B500-000032000000}"/>
    <hyperlink ref="G62" location="RCT208_INFOFINAM!A1" display="RCT208_INFOFINAM" xr:uid="{00000000-0004-0000-B500-000033000000}"/>
    <hyperlink ref="G63" location="RCT208_INFOFINAM!A1" display="RCT208_INFOFINAM" xr:uid="{00000000-0004-0000-B500-000034000000}"/>
    <hyperlink ref="G64" location="RCT208_INFOFINAM!A1" display="RCT208_INFOFINAM" xr:uid="{00000000-0004-0000-B500-000035000000}"/>
    <hyperlink ref="B6" location="Variáveis!A1" display="Variáveis" xr:uid="{00000000-0004-0000-B500-000036000000}"/>
    <hyperlink ref="C6" location="'Índice de Tabelas'!A1" display="Índice de Tabelas" xr:uid="{00000000-0004-0000-B500-000037000000}"/>
    <hyperlink ref="D6" location="'Manual de Instrução'!A1" display="Manual de Instrução" xr:uid="{00000000-0004-0000-B500-00003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1949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842"/>
  <dimension ref="A1:S115"/>
  <sheetViews>
    <sheetView zoomScale="84" workbookViewId="0">
      <pane xSplit="5" ySplit="10" topLeftCell="F11" activePane="bottomRight" state="frozen"/>
      <selection pane="topRight" activeCell="F1" sqref="F1"/>
      <selection pane="bottomLeft" activeCell="A18" sqref="A18"/>
      <selection pane="bottomRight" activeCell="B10" sqref="B10:S1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5.3984375" style="27" customWidth="1"/>
    <col min="7" max="7" width="32.8984375" style="27" bestFit="1" customWidth="1"/>
    <col min="8" max="8" width="19.3984375" style="27" bestFit="1" customWidth="1"/>
    <col min="9" max="9" width="30.09765625" style="27" customWidth="1"/>
    <col min="10" max="10" width="29.59765625" style="27" customWidth="1"/>
    <col min="11" max="11" width="31.59765625" style="27" customWidth="1"/>
    <col min="12" max="12" width="25.5" style="27" customWidth="1"/>
    <col min="13" max="13" width="21.8984375" style="27" customWidth="1"/>
    <col min="14" max="14" width="18.59765625" style="27" customWidth="1"/>
    <col min="15" max="15" width="21.59765625" style="27" customWidth="1"/>
    <col min="16" max="16" width="21.3984375" style="27" customWidth="1"/>
    <col min="17" max="18" width="29.59765625" style="27" customWidth="1"/>
    <col min="19" max="19" width="19.09765625" style="27" customWidth="1"/>
    <col min="20" max="16384" width="9" style="27"/>
  </cols>
  <sheetData>
    <row r="1" spans="1:19" s="25" customFormat="1" ht="5.0999999999999996" customHeight="1" x14ac:dyDescent="0.25">
      <c r="A1" s="9"/>
      <c r="B1" s="10"/>
      <c r="C1" s="9" t="s">
        <v>0</v>
      </c>
      <c r="D1" s="9"/>
      <c r="E1" s="140"/>
      <c r="F1" s="11"/>
      <c r="G1" s="11"/>
      <c r="H1" s="11"/>
      <c r="I1" s="11"/>
      <c r="L1" s="9"/>
    </row>
    <row r="2" spans="1:19" s="25" customFormat="1" ht="13.8" x14ac:dyDescent="0.25">
      <c r="A2" s="9"/>
      <c r="B2" s="12"/>
      <c r="C2" s="198" t="s">
        <v>628</v>
      </c>
      <c r="D2" s="9"/>
      <c r="E2" s="140"/>
      <c r="F2" s="11"/>
      <c r="G2" s="11"/>
      <c r="H2" s="11"/>
      <c r="I2" s="11"/>
      <c r="L2" s="9"/>
    </row>
    <row r="3" spans="1:19" s="25" customFormat="1" ht="13.8" x14ac:dyDescent="0.25">
      <c r="A3" s="9"/>
      <c r="B3" s="12"/>
      <c r="C3" s="9"/>
      <c r="D3" s="9"/>
      <c r="E3" s="140"/>
      <c r="F3" s="11"/>
      <c r="G3" s="11"/>
      <c r="H3" s="11"/>
      <c r="I3" s="11"/>
      <c r="L3" s="9"/>
    </row>
    <row r="4" spans="1:19" s="25" customFormat="1" ht="13.8" x14ac:dyDescent="0.25">
      <c r="A4" s="9"/>
      <c r="B4" s="12"/>
      <c r="C4" s="9"/>
      <c r="D4" s="9"/>
      <c r="E4" s="140"/>
      <c r="F4" s="11"/>
      <c r="G4" s="11"/>
      <c r="H4" s="11"/>
      <c r="I4" s="11"/>
      <c r="L4" s="9"/>
    </row>
    <row r="5" spans="1:19" s="25" customFormat="1" ht="13.8" x14ac:dyDescent="0.25">
      <c r="A5" s="9"/>
      <c r="B5" s="26" t="s">
        <v>1440</v>
      </c>
      <c r="C5" s="9"/>
      <c r="D5" s="9"/>
      <c r="E5" s="140"/>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1"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ht="20.25" customHeight="1" x14ac:dyDescent="0.25">
      <c r="B11" s="75">
        <v>1</v>
      </c>
      <c r="C11" s="24" t="s">
        <v>51</v>
      </c>
      <c r="D11" s="24" t="s">
        <v>216</v>
      </c>
      <c r="E11" s="24" t="s">
        <v>1456</v>
      </c>
      <c r="F11" s="24" t="s">
        <v>2982</v>
      </c>
      <c r="G11" s="85" t="s">
        <v>218</v>
      </c>
      <c r="H11" s="24" t="s">
        <v>1456</v>
      </c>
      <c r="I11" s="24"/>
      <c r="J11" s="24" t="s">
        <v>2983</v>
      </c>
      <c r="K11" s="24" t="s">
        <v>2984</v>
      </c>
      <c r="L11" s="24" t="s">
        <v>1458</v>
      </c>
      <c r="M11" s="24" t="s">
        <v>1459</v>
      </c>
      <c r="N11" s="24" t="s">
        <v>1471</v>
      </c>
      <c r="O11" s="24">
        <v>0</v>
      </c>
      <c r="P11" s="24">
        <v>0</v>
      </c>
      <c r="Q11" s="24" t="s">
        <v>2985</v>
      </c>
      <c r="R11" s="24" t="s">
        <v>2986</v>
      </c>
      <c r="S11" s="24"/>
    </row>
    <row r="12" spans="1:19" ht="20.25" customHeight="1" x14ac:dyDescent="0.25">
      <c r="B12" s="75">
        <v>2</v>
      </c>
      <c r="C12" s="24" t="s">
        <v>51</v>
      </c>
      <c r="D12" s="24" t="s">
        <v>216</v>
      </c>
      <c r="E12" s="24" t="s">
        <v>2519</v>
      </c>
      <c r="F12" s="24" t="s">
        <v>2982</v>
      </c>
      <c r="G12" s="85" t="s">
        <v>218</v>
      </c>
      <c r="H12" s="24" t="s">
        <v>2519</v>
      </c>
      <c r="I12" s="24"/>
      <c r="J12" s="24" t="s">
        <v>2983</v>
      </c>
      <c r="K12" s="24" t="s">
        <v>2984</v>
      </c>
      <c r="L12" s="24" t="s">
        <v>1482</v>
      </c>
      <c r="M12" s="24" t="s">
        <v>1704</v>
      </c>
      <c r="N12" s="24" t="s">
        <v>1471</v>
      </c>
      <c r="O12" s="24">
        <v>0</v>
      </c>
      <c r="P12" s="24">
        <v>0</v>
      </c>
      <c r="Q12" s="24" t="s">
        <v>2985</v>
      </c>
      <c r="R12" s="24" t="s">
        <v>2987</v>
      </c>
      <c r="S12" s="24"/>
    </row>
    <row r="13" spans="1:19" ht="20.25" customHeight="1" x14ac:dyDescent="0.25">
      <c r="B13" s="75">
        <v>3</v>
      </c>
      <c r="C13" s="24" t="s">
        <v>51</v>
      </c>
      <c r="D13" s="24" t="s">
        <v>216</v>
      </c>
      <c r="E13" s="24" t="s">
        <v>2456</v>
      </c>
      <c r="F13" s="24" t="s">
        <v>2982</v>
      </c>
      <c r="G13" s="85" t="s">
        <v>218</v>
      </c>
      <c r="H13" s="24" t="s">
        <v>2456</v>
      </c>
      <c r="I13" s="24"/>
      <c r="J13" s="24" t="s">
        <v>2983</v>
      </c>
      <c r="K13" s="24" t="s">
        <v>2984</v>
      </c>
      <c r="L13" s="24" t="s">
        <v>1482</v>
      </c>
      <c r="M13" s="24" t="s">
        <v>2179</v>
      </c>
      <c r="N13" s="24" t="s">
        <v>1471</v>
      </c>
      <c r="O13" s="24">
        <v>0</v>
      </c>
      <c r="P13" s="24">
        <v>0</v>
      </c>
      <c r="Q13" s="24" t="s">
        <v>2985</v>
      </c>
      <c r="R13" s="24" t="s">
        <v>2988</v>
      </c>
      <c r="S13" s="24"/>
    </row>
    <row r="14" spans="1:19" ht="20.25" customHeight="1" x14ac:dyDescent="0.25">
      <c r="B14" s="75">
        <v>4</v>
      </c>
      <c r="C14" s="24" t="s">
        <v>51</v>
      </c>
      <c r="D14" s="24" t="s">
        <v>216</v>
      </c>
      <c r="E14" s="24" t="s">
        <v>2458</v>
      </c>
      <c r="F14" s="24" t="s">
        <v>2982</v>
      </c>
      <c r="G14" s="85" t="s">
        <v>218</v>
      </c>
      <c r="H14" s="24"/>
      <c r="I14" s="24" t="s">
        <v>2989</v>
      </c>
      <c r="J14" s="24" t="s">
        <v>2983</v>
      </c>
      <c r="K14" s="24" t="s">
        <v>2984</v>
      </c>
      <c r="L14" s="24" t="s">
        <v>1482</v>
      </c>
      <c r="M14" s="24" t="s">
        <v>2179</v>
      </c>
      <c r="N14" s="24" t="s">
        <v>1471</v>
      </c>
      <c r="O14" s="24">
        <v>0</v>
      </c>
      <c r="P14" s="24">
        <v>0</v>
      </c>
      <c r="Q14" s="24" t="s">
        <v>2985</v>
      </c>
      <c r="R14" s="24" t="s">
        <v>2990</v>
      </c>
      <c r="S14" s="24"/>
    </row>
    <row r="15" spans="1:19" ht="20.25" customHeight="1" x14ac:dyDescent="0.25">
      <c r="B15" s="75">
        <v>5</v>
      </c>
      <c r="C15" s="24" t="s">
        <v>51</v>
      </c>
      <c r="D15" s="24" t="s">
        <v>216</v>
      </c>
      <c r="E15" s="24" t="s">
        <v>2458</v>
      </c>
      <c r="F15" s="24" t="s">
        <v>2982</v>
      </c>
      <c r="G15" s="85" t="s">
        <v>166</v>
      </c>
      <c r="H15" s="24"/>
      <c r="I15" s="24" t="s">
        <v>2989</v>
      </c>
      <c r="J15" s="24" t="s">
        <v>2983</v>
      </c>
      <c r="K15" s="24" t="s">
        <v>2984</v>
      </c>
      <c r="L15" s="24" t="s">
        <v>1482</v>
      </c>
      <c r="M15" s="24" t="s">
        <v>2179</v>
      </c>
      <c r="N15" s="24" t="s">
        <v>1471</v>
      </c>
      <c r="O15" s="24">
        <v>0</v>
      </c>
      <c r="P15" s="24">
        <v>0</v>
      </c>
      <c r="Q15" s="24" t="s">
        <v>2985</v>
      </c>
      <c r="R15" s="24" t="s">
        <v>2990</v>
      </c>
      <c r="S15" s="24"/>
    </row>
    <row r="16" spans="1:19" ht="20.25" customHeight="1" x14ac:dyDescent="0.25">
      <c r="B16" s="75">
        <v>6</v>
      </c>
      <c r="C16" s="24" t="s">
        <v>51</v>
      </c>
      <c r="D16" s="24" t="s">
        <v>216</v>
      </c>
      <c r="E16" s="24" t="s">
        <v>2942</v>
      </c>
      <c r="F16" s="24" t="s">
        <v>2982</v>
      </c>
      <c r="G16" s="85" t="s">
        <v>218</v>
      </c>
      <c r="H16" s="24"/>
      <c r="I16" s="24" t="s">
        <v>2991</v>
      </c>
      <c r="J16" s="24" t="s">
        <v>2983</v>
      </c>
      <c r="K16" s="24" t="s">
        <v>2984</v>
      </c>
      <c r="L16" s="24" t="s">
        <v>1487</v>
      </c>
      <c r="M16" s="24" t="s">
        <v>1497</v>
      </c>
      <c r="N16" s="24" t="s">
        <v>1471</v>
      </c>
      <c r="O16" s="24">
        <v>0</v>
      </c>
      <c r="P16" s="24">
        <v>0</v>
      </c>
      <c r="Q16" s="24" t="s">
        <v>2985</v>
      </c>
      <c r="R16" s="24" t="s">
        <v>2992</v>
      </c>
      <c r="S16" s="24"/>
    </row>
    <row r="17" spans="2:19" ht="20.25" customHeight="1" x14ac:dyDescent="0.25">
      <c r="B17" s="75">
        <v>7</v>
      </c>
      <c r="C17" s="24" t="s">
        <v>51</v>
      </c>
      <c r="D17" s="24" t="s">
        <v>216</v>
      </c>
      <c r="E17" s="24" t="s">
        <v>2942</v>
      </c>
      <c r="F17" s="24" t="s">
        <v>2982</v>
      </c>
      <c r="G17" s="85" t="s">
        <v>166</v>
      </c>
      <c r="H17" s="24"/>
      <c r="I17" s="24" t="s">
        <v>2991</v>
      </c>
      <c r="J17" s="24" t="s">
        <v>2983</v>
      </c>
      <c r="K17" s="24" t="s">
        <v>2984</v>
      </c>
      <c r="L17" s="24" t="s">
        <v>1487</v>
      </c>
      <c r="M17" s="24" t="s">
        <v>1497</v>
      </c>
      <c r="N17" s="24" t="s">
        <v>1471</v>
      </c>
      <c r="O17" s="24">
        <v>0</v>
      </c>
      <c r="P17" s="24">
        <v>0</v>
      </c>
      <c r="Q17" s="24" t="s">
        <v>2985</v>
      </c>
      <c r="R17" s="24" t="s">
        <v>2992</v>
      </c>
      <c r="S17" s="24"/>
    </row>
    <row r="18" spans="2:19" ht="20.25" customHeight="1" x14ac:dyDescent="0.25">
      <c r="B18" s="75">
        <v>8</v>
      </c>
      <c r="C18" s="24" t="s">
        <v>51</v>
      </c>
      <c r="D18" s="24" t="s">
        <v>216</v>
      </c>
      <c r="E18" s="24" t="s">
        <v>883</v>
      </c>
      <c r="F18" s="24" t="s">
        <v>2982</v>
      </c>
      <c r="G18" s="85" t="s">
        <v>256</v>
      </c>
      <c r="H18" s="24"/>
      <c r="I18" s="24" t="s">
        <v>2993</v>
      </c>
      <c r="J18" s="24" t="s">
        <v>2983</v>
      </c>
      <c r="K18" s="24" t="s">
        <v>2984</v>
      </c>
      <c r="L18" s="24" t="s">
        <v>1487</v>
      </c>
      <c r="M18" s="24" t="s">
        <v>1488</v>
      </c>
      <c r="N18" s="24" t="s">
        <v>1471</v>
      </c>
      <c r="O18" s="24">
        <v>0</v>
      </c>
      <c r="P18" s="24">
        <v>0</v>
      </c>
      <c r="Q18" s="24" t="s">
        <v>2985</v>
      </c>
      <c r="R18" s="24" t="s">
        <v>2994</v>
      </c>
      <c r="S18" s="24"/>
    </row>
    <row r="19" spans="2:19" ht="20.25" customHeight="1" x14ac:dyDescent="0.25">
      <c r="B19" s="75">
        <v>9</v>
      </c>
      <c r="C19" s="24" t="s">
        <v>51</v>
      </c>
      <c r="D19" s="24" t="s">
        <v>216</v>
      </c>
      <c r="E19" s="24" t="s">
        <v>883</v>
      </c>
      <c r="F19" s="24" t="s">
        <v>2982</v>
      </c>
      <c r="G19" s="85" t="s">
        <v>218</v>
      </c>
      <c r="H19" s="24"/>
      <c r="I19" s="24" t="s">
        <v>2993</v>
      </c>
      <c r="J19" s="24" t="s">
        <v>2983</v>
      </c>
      <c r="K19" s="24" t="s">
        <v>2984</v>
      </c>
      <c r="L19" s="24" t="s">
        <v>1487</v>
      </c>
      <c r="M19" s="24" t="s">
        <v>1488</v>
      </c>
      <c r="N19" s="24" t="s">
        <v>1471</v>
      </c>
      <c r="O19" s="24">
        <v>0</v>
      </c>
      <c r="P19" s="24">
        <v>0</v>
      </c>
      <c r="Q19" s="24" t="s">
        <v>2985</v>
      </c>
      <c r="R19" s="24" t="s">
        <v>2994</v>
      </c>
      <c r="S19" s="24"/>
    </row>
    <row r="20" spans="2:19" ht="20.25" customHeight="1" x14ac:dyDescent="0.25">
      <c r="B20" s="75">
        <v>10</v>
      </c>
      <c r="C20" s="24" t="s">
        <v>51</v>
      </c>
      <c r="D20" s="24" t="s">
        <v>216</v>
      </c>
      <c r="E20" s="24" t="s">
        <v>883</v>
      </c>
      <c r="F20" s="24" t="s">
        <v>2982</v>
      </c>
      <c r="G20" s="85" t="s">
        <v>166</v>
      </c>
      <c r="H20" s="24"/>
      <c r="I20" s="24" t="s">
        <v>2993</v>
      </c>
      <c r="J20" s="24" t="s">
        <v>2983</v>
      </c>
      <c r="K20" s="24" t="s">
        <v>2984</v>
      </c>
      <c r="L20" s="24" t="s">
        <v>1487</v>
      </c>
      <c r="M20" s="24" t="s">
        <v>1488</v>
      </c>
      <c r="N20" s="24" t="s">
        <v>1471</v>
      </c>
      <c r="O20" s="24">
        <v>0</v>
      </c>
      <c r="P20" s="24">
        <v>0</v>
      </c>
      <c r="Q20" s="24" t="s">
        <v>2985</v>
      </c>
      <c r="R20" s="24" t="s">
        <v>2994</v>
      </c>
      <c r="S20" s="24"/>
    </row>
    <row r="21" spans="2:19" ht="20.25" customHeight="1" x14ac:dyDescent="0.25">
      <c r="B21" s="75">
        <v>11</v>
      </c>
      <c r="C21" s="24" t="s">
        <v>51</v>
      </c>
      <c r="D21" s="24" t="s">
        <v>216</v>
      </c>
      <c r="E21" s="24" t="s">
        <v>2945</v>
      </c>
      <c r="F21" s="24" t="s">
        <v>2995</v>
      </c>
      <c r="G21" s="85" t="s">
        <v>218</v>
      </c>
      <c r="H21" s="24" t="s">
        <v>2945</v>
      </c>
      <c r="I21" s="24"/>
      <c r="J21" s="24" t="s">
        <v>2983</v>
      </c>
      <c r="K21" s="24" t="s">
        <v>2984</v>
      </c>
      <c r="L21" s="24" t="s">
        <v>1482</v>
      </c>
      <c r="M21" s="24" t="s">
        <v>1575</v>
      </c>
      <c r="N21" s="24" t="s">
        <v>1471</v>
      </c>
      <c r="O21" s="24">
        <v>0</v>
      </c>
      <c r="P21" s="24">
        <v>0</v>
      </c>
      <c r="Q21" s="24" t="s">
        <v>2985</v>
      </c>
      <c r="R21" s="24" t="s">
        <v>2996</v>
      </c>
      <c r="S21" s="24"/>
    </row>
    <row r="22" spans="2:19" ht="27" customHeight="1" x14ac:dyDescent="0.25">
      <c r="B22" s="75">
        <v>12</v>
      </c>
      <c r="C22" s="24" t="s">
        <v>51</v>
      </c>
      <c r="D22" s="24" t="s">
        <v>216</v>
      </c>
      <c r="E22" s="24" t="s">
        <v>2946</v>
      </c>
      <c r="F22" s="24" t="s">
        <v>2982</v>
      </c>
      <c r="G22" s="85" t="s">
        <v>218</v>
      </c>
      <c r="H22" s="24"/>
      <c r="I22" s="24" t="s">
        <v>2997</v>
      </c>
      <c r="J22" s="24" t="s">
        <v>2983</v>
      </c>
      <c r="K22" s="24" t="s">
        <v>2984</v>
      </c>
      <c r="L22" s="24" t="s">
        <v>1458</v>
      </c>
      <c r="M22" s="24" t="s">
        <v>1459</v>
      </c>
      <c r="N22" s="24" t="s">
        <v>1471</v>
      </c>
      <c r="O22" s="24">
        <v>0</v>
      </c>
      <c r="P22" s="24">
        <v>0</v>
      </c>
      <c r="Q22" s="24" t="s">
        <v>2985</v>
      </c>
      <c r="R22" s="24" t="s">
        <v>2998</v>
      </c>
      <c r="S22" s="24"/>
    </row>
    <row r="23" spans="2:19" ht="27" customHeight="1" x14ac:dyDescent="0.25">
      <c r="B23" s="75">
        <v>13</v>
      </c>
      <c r="C23" s="24" t="s">
        <v>51</v>
      </c>
      <c r="D23" s="24" t="s">
        <v>216</v>
      </c>
      <c r="E23" s="24" t="s">
        <v>2946</v>
      </c>
      <c r="F23" s="24" t="s">
        <v>2982</v>
      </c>
      <c r="G23" s="85" t="s">
        <v>166</v>
      </c>
      <c r="H23" s="24"/>
      <c r="I23" s="24" t="s">
        <v>2997</v>
      </c>
      <c r="J23" s="24" t="s">
        <v>2983</v>
      </c>
      <c r="K23" s="24" t="s">
        <v>2984</v>
      </c>
      <c r="L23" s="24" t="s">
        <v>1458</v>
      </c>
      <c r="M23" s="24" t="s">
        <v>1459</v>
      </c>
      <c r="N23" s="24" t="s">
        <v>1471</v>
      </c>
      <c r="O23" s="24">
        <v>0</v>
      </c>
      <c r="P23" s="24">
        <v>0</v>
      </c>
      <c r="Q23" s="24" t="s">
        <v>2985</v>
      </c>
      <c r="R23" s="24" t="s">
        <v>2998</v>
      </c>
      <c r="S23" s="24"/>
    </row>
    <row r="24" spans="2:19" ht="27" customHeight="1" x14ac:dyDescent="0.25">
      <c r="B24" s="75">
        <v>14</v>
      </c>
      <c r="C24" s="24" t="s">
        <v>51</v>
      </c>
      <c r="D24" s="24" t="s">
        <v>216</v>
      </c>
      <c r="E24" s="24" t="s">
        <v>2946</v>
      </c>
      <c r="F24" s="24" t="s">
        <v>2982</v>
      </c>
      <c r="G24" s="85" t="s">
        <v>151</v>
      </c>
      <c r="H24" s="24"/>
      <c r="I24" s="24" t="s">
        <v>2997</v>
      </c>
      <c r="J24" s="24" t="s">
        <v>2983</v>
      </c>
      <c r="K24" s="24" t="s">
        <v>2984</v>
      </c>
      <c r="L24" s="24" t="s">
        <v>1458</v>
      </c>
      <c r="M24" s="24" t="s">
        <v>1459</v>
      </c>
      <c r="N24" s="24" t="s">
        <v>1471</v>
      </c>
      <c r="O24" s="24">
        <v>0</v>
      </c>
      <c r="P24" s="24">
        <v>0</v>
      </c>
      <c r="Q24" s="24" t="s">
        <v>2985</v>
      </c>
      <c r="R24" s="24" t="s">
        <v>2998</v>
      </c>
      <c r="S24" s="24"/>
    </row>
    <row r="25" spans="2:19" ht="20.25" customHeight="1" x14ac:dyDescent="0.25">
      <c r="B25" s="75">
        <v>15</v>
      </c>
      <c r="C25" s="24" t="s">
        <v>51</v>
      </c>
      <c r="D25" s="24" t="s">
        <v>216</v>
      </c>
      <c r="E25" s="24" t="s">
        <v>2948</v>
      </c>
      <c r="F25" s="24" t="s">
        <v>2982</v>
      </c>
      <c r="G25" s="85" t="s">
        <v>218</v>
      </c>
      <c r="H25" s="24"/>
      <c r="I25" s="24" t="s">
        <v>2999</v>
      </c>
      <c r="J25" s="24" t="s">
        <v>2983</v>
      </c>
      <c r="K25" s="24" t="s">
        <v>2984</v>
      </c>
      <c r="L25" s="24" t="s">
        <v>1487</v>
      </c>
      <c r="M25" s="24" t="s">
        <v>1497</v>
      </c>
      <c r="N25" s="24" t="s">
        <v>1471</v>
      </c>
      <c r="O25" s="24">
        <v>0</v>
      </c>
      <c r="P25" s="24">
        <v>0</v>
      </c>
      <c r="Q25" s="24" t="s">
        <v>2985</v>
      </c>
      <c r="R25" s="24" t="s">
        <v>2992</v>
      </c>
      <c r="S25" s="24"/>
    </row>
    <row r="26" spans="2:19" ht="20.25" customHeight="1" x14ac:dyDescent="0.25">
      <c r="B26" s="75">
        <v>16</v>
      </c>
      <c r="C26" s="24" t="s">
        <v>51</v>
      </c>
      <c r="D26" s="24" t="s">
        <v>216</v>
      </c>
      <c r="E26" s="24" t="s">
        <v>2948</v>
      </c>
      <c r="F26" s="24" t="s">
        <v>2982</v>
      </c>
      <c r="G26" s="85" t="s">
        <v>166</v>
      </c>
      <c r="H26" s="24"/>
      <c r="I26" s="24" t="s">
        <v>2999</v>
      </c>
      <c r="J26" s="24" t="s">
        <v>2983</v>
      </c>
      <c r="K26" s="24" t="s">
        <v>2984</v>
      </c>
      <c r="L26" s="24" t="s">
        <v>1487</v>
      </c>
      <c r="M26" s="24" t="s">
        <v>1497</v>
      </c>
      <c r="N26" s="24" t="s">
        <v>1471</v>
      </c>
      <c r="O26" s="24">
        <v>0</v>
      </c>
      <c r="P26" s="24">
        <v>0</v>
      </c>
      <c r="Q26" s="24" t="s">
        <v>2985</v>
      </c>
      <c r="R26" s="24" t="s">
        <v>2992</v>
      </c>
      <c r="S26" s="24"/>
    </row>
    <row r="27" spans="2:19" ht="20.25" customHeight="1" x14ac:dyDescent="0.25">
      <c r="B27" s="75">
        <v>17</v>
      </c>
      <c r="C27" s="24" t="s">
        <v>51</v>
      </c>
      <c r="D27" s="24" t="s">
        <v>216</v>
      </c>
      <c r="E27" s="24" t="s">
        <v>2950</v>
      </c>
      <c r="F27" s="24" t="s">
        <v>2982</v>
      </c>
      <c r="G27" s="85" t="s">
        <v>218</v>
      </c>
      <c r="H27" s="24"/>
      <c r="I27" s="24" t="s">
        <v>3000</v>
      </c>
      <c r="J27" s="24" t="s">
        <v>2983</v>
      </c>
      <c r="K27" s="24" t="s">
        <v>2984</v>
      </c>
      <c r="L27" s="24" t="s">
        <v>1487</v>
      </c>
      <c r="M27" s="24" t="s">
        <v>1497</v>
      </c>
      <c r="N27" s="24" t="s">
        <v>1471</v>
      </c>
      <c r="O27" s="24">
        <v>0</v>
      </c>
      <c r="P27" s="24">
        <v>0</v>
      </c>
      <c r="Q27" s="24" t="s">
        <v>2985</v>
      </c>
      <c r="R27" s="24" t="s">
        <v>3001</v>
      </c>
      <c r="S27" s="24"/>
    </row>
    <row r="28" spans="2:19" ht="20.25" customHeight="1" x14ac:dyDescent="0.25">
      <c r="B28" s="75">
        <v>18</v>
      </c>
      <c r="C28" s="24" t="s">
        <v>51</v>
      </c>
      <c r="D28" s="24" t="s">
        <v>216</v>
      </c>
      <c r="E28" s="24" t="s">
        <v>2950</v>
      </c>
      <c r="F28" s="24" t="s">
        <v>2982</v>
      </c>
      <c r="G28" s="85" t="s">
        <v>166</v>
      </c>
      <c r="H28" s="24"/>
      <c r="I28" s="24" t="s">
        <v>3000</v>
      </c>
      <c r="J28" s="24" t="s">
        <v>2983</v>
      </c>
      <c r="K28" s="24" t="s">
        <v>2984</v>
      </c>
      <c r="L28" s="24" t="s">
        <v>1487</v>
      </c>
      <c r="M28" s="24" t="s">
        <v>1497</v>
      </c>
      <c r="N28" s="24" t="s">
        <v>1471</v>
      </c>
      <c r="O28" s="24">
        <v>0</v>
      </c>
      <c r="P28" s="24">
        <v>0</v>
      </c>
      <c r="Q28" s="24" t="s">
        <v>2985</v>
      </c>
      <c r="R28" s="24" t="s">
        <v>3001</v>
      </c>
      <c r="S28" s="24"/>
    </row>
    <row r="29" spans="2:19" ht="20.25" customHeight="1" x14ac:dyDescent="0.25">
      <c r="B29" s="75">
        <v>19</v>
      </c>
      <c r="C29" s="24" t="s">
        <v>51</v>
      </c>
      <c r="D29" s="24" t="s">
        <v>216</v>
      </c>
      <c r="E29" s="24" t="s">
        <v>2957</v>
      </c>
      <c r="F29" s="24" t="s">
        <v>2982</v>
      </c>
      <c r="G29" s="85" t="s">
        <v>218</v>
      </c>
      <c r="H29" s="24"/>
      <c r="I29" s="24" t="s">
        <v>3002</v>
      </c>
      <c r="J29" s="24" t="s">
        <v>2983</v>
      </c>
      <c r="K29" s="24" t="s">
        <v>2984</v>
      </c>
      <c r="L29" s="24" t="s">
        <v>1487</v>
      </c>
      <c r="M29" s="24" t="s">
        <v>1497</v>
      </c>
      <c r="N29" s="24" t="s">
        <v>1471</v>
      </c>
      <c r="O29" s="24">
        <v>0</v>
      </c>
      <c r="P29" s="24">
        <v>0</v>
      </c>
      <c r="Q29" s="24" t="s">
        <v>2985</v>
      </c>
      <c r="R29" s="24" t="s">
        <v>3003</v>
      </c>
      <c r="S29" s="24"/>
    </row>
    <row r="30" spans="2:19" ht="20.25" customHeight="1" x14ac:dyDescent="0.25">
      <c r="B30" s="75">
        <v>20</v>
      </c>
      <c r="C30" s="24" t="s">
        <v>51</v>
      </c>
      <c r="D30" s="24" t="s">
        <v>216</v>
      </c>
      <c r="E30" s="24" t="s">
        <v>2957</v>
      </c>
      <c r="F30" s="24" t="s">
        <v>2982</v>
      </c>
      <c r="G30" s="85" t="s">
        <v>166</v>
      </c>
      <c r="H30" s="24"/>
      <c r="I30" s="24" t="s">
        <v>3002</v>
      </c>
      <c r="J30" s="24" t="s">
        <v>2983</v>
      </c>
      <c r="K30" s="24" t="s">
        <v>2984</v>
      </c>
      <c r="L30" s="24" t="s">
        <v>1487</v>
      </c>
      <c r="M30" s="24" t="s">
        <v>1497</v>
      </c>
      <c r="N30" s="24" t="s">
        <v>1471</v>
      </c>
      <c r="O30" s="24">
        <v>0</v>
      </c>
      <c r="P30" s="24">
        <v>0</v>
      </c>
      <c r="Q30" s="24" t="s">
        <v>2985</v>
      </c>
      <c r="R30" s="24" t="s">
        <v>3003</v>
      </c>
      <c r="S30" s="24"/>
    </row>
    <row r="31" spans="2:19" ht="20.25" customHeight="1" x14ac:dyDescent="0.25">
      <c r="B31" s="75">
        <v>21</v>
      </c>
      <c r="C31" s="24" t="s">
        <v>51</v>
      </c>
      <c r="D31" s="24" t="s">
        <v>216</v>
      </c>
      <c r="E31" s="24" t="s">
        <v>2959</v>
      </c>
      <c r="F31" s="24" t="s">
        <v>2982</v>
      </c>
      <c r="G31" s="85" t="s">
        <v>218</v>
      </c>
      <c r="H31" s="24"/>
      <c r="I31" s="24" t="s">
        <v>3004</v>
      </c>
      <c r="J31" s="24" t="s">
        <v>2983</v>
      </c>
      <c r="K31" s="24" t="s">
        <v>2984</v>
      </c>
      <c r="L31" s="24" t="s">
        <v>1458</v>
      </c>
      <c r="M31" s="24" t="s">
        <v>1459</v>
      </c>
      <c r="N31" s="24" t="s">
        <v>1471</v>
      </c>
      <c r="O31" s="24">
        <v>0</v>
      </c>
      <c r="P31" s="24">
        <v>0</v>
      </c>
      <c r="Q31" s="24" t="s">
        <v>2985</v>
      </c>
      <c r="R31" s="24" t="s">
        <v>3005</v>
      </c>
      <c r="S31" s="24"/>
    </row>
    <row r="32" spans="2:19" ht="20.25" customHeight="1" x14ac:dyDescent="0.25">
      <c r="B32" s="75">
        <v>22</v>
      </c>
      <c r="C32" s="24" t="s">
        <v>51</v>
      </c>
      <c r="D32" s="24" t="s">
        <v>216</v>
      </c>
      <c r="E32" s="24" t="s">
        <v>2959</v>
      </c>
      <c r="F32" s="24" t="s">
        <v>2982</v>
      </c>
      <c r="G32" s="85" t="s">
        <v>166</v>
      </c>
      <c r="H32" s="24"/>
      <c r="I32" s="24" t="s">
        <v>3004</v>
      </c>
      <c r="J32" s="24" t="s">
        <v>2983</v>
      </c>
      <c r="K32" s="24" t="s">
        <v>2984</v>
      </c>
      <c r="L32" s="24" t="s">
        <v>1458</v>
      </c>
      <c r="M32" s="24" t="s">
        <v>1459</v>
      </c>
      <c r="N32" s="24" t="s">
        <v>1471</v>
      </c>
      <c r="O32" s="24">
        <v>0</v>
      </c>
      <c r="P32" s="24">
        <v>0</v>
      </c>
      <c r="Q32" s="24" t="s">
        <v>2985</v>
      </c>
      <c r="R32" s="24" t="s">
        <v>3005</v>
      </c>
      <c r="S32" s="24"/>
    </row>
    <row r="33" spans="2:19" ht="20.25" customHeight="1" x14ac:dyDescent="0.25">
      <c r="B33" s="75">
        <v>23</v>
      </c>
      <c r="C33" s="24" t="s">
        <v>51</v>
      </c>
      <c r="D33" s="24" t="s">
        <v>216</v>
      </c>
      <c r="E33" s="24" t="s">
        <v>2961</v>
      </c>
      <c r="F33" s="24" t="s">
        <v>2982</v>
      </c>
      <c r="G33" s="85" t="s">
        <v>218</v>
      </c>
      <c r="H33" s="24" t="s">
        <v>2961</v>
      </c>
      <c r="I33" s="24"/>
      <c r="J33" s="24" t="s">
        <v>2983</v>
      </c>
      <c r="K33" s="24" t="s">
        <v>2984</v>
      </c>
      <c r="L33" s="24" t="s">
        <v>1458</v>
      </c>
      <c r="M33" s="24" t="s">
        <v>1459</v>
      </c>
      <c r="N33" s="24" t="s">
        <v>1471</v>
      </c>
      <c r="O33" s="24">
        <v>0</v>
      </c>
      <c r="P33" s="24">
        <v>0</v>
      </c>
      <c r="Q33" s="24" t="s">
        <v>2985</v>
      </c>
      <c r="R33" s="24" t="s">
        <v>3006</v>
      </c>
      <c r="S33" s="24"/>
    </row>
    <row r="34" spans="2:19" ht="20.25" customHeight="1" x14ac:dyDescent="0.25">
      <c r="B34" s="75">
        <v>24</v>
      </c>
      <c r="C34" s="24" t="s">
        <v>51</v>
      </c>
      <c r="D34" s="24" t="s">
        <v>216</v>
      </c>
      <c r="E34" s="24" t="s">
        <v>2962</v>
      </c>
      <c r="F34" s="24" t="s">
        <v>2982</v>
      </c>
      <c r="G34" s="85" t="s">
        <v>218</v>
      </c>
      <c r="H34" s="24" t="s">
        <v>2962</v>
      </c>
      <c r="I34" s="24"/>
      <c r="J34" s="24" t="s">
        <v>2983</v>
      </c>
      <c r="K34" s="24" t="s">
        <v>2984</v>
      </c>
      <c r="L34" s="24" t="s">
        <v>1487</v>
      </c>
      <c r="M34" s="24" t="s">
        <v>1497</v>
      </c>
      <c r="N34" s="24" t="s">
        <v>1471</v>
      </c>
      <c r="O34" s="24">
        <v>0</v>
      </c>
      <c r="P34" s="24">
        <v>0</v>
      </c>
      <c r="Q34" s="24" t="s">
        <v>2985</v>
      </c>
      <c r="R34" s="24" t="s">
        <v>2992</v>
      </c>
      <c r="S34" s="24"/>
    </row>
    <row r="35" spans="2:19" ht="36.75" customHeight="1" x14ac:dyDescent="0.25">
      <c r="B35" s="75">
        <v>25</v>
      </c>
      <c r="C35" s="24" t="s">
        <v>51</v>
      </c>
      <c r="D35" s="24" t="s">
        <v>216</v>
      </c>
      <c r="E35" s="24" t="s">
        <v>2963</v>
      </c>
      <c r="F35" s="24" t="s">
        <v>3007</v>
      </c>
      <c r="G35" s="85" t="s">
        <v>218</v>
      </c>
      <c r="H35" s="24" t="s">
        <v>2963</v>
      </c>
      <c r="I35" s="24"/>
      <c r="J35" s="24" t="s">
        <v>2983</v>
      </c>
      <c r="K35" s="24" t="s">
        <v>2984</v>
      </c>
      <c r="L35" s="24" t="s">
        <v>1487</v>
      </c>
      <c r="M35" s="24" t="s">
        <v>1497</v>
      </c>
      <c r="N35" s="24" t="s">
        <v>1471</v>
      </c>
      <c r="O35" s="24">
        <v>0</v>
      </c>
      <c r="P35" s="24">
        <v>0</v>
      </c>
      <c r="Q35" s="24" t="s">
        <v>2985</v>
      </c>
      <c r="R35" s="24" t="s">
        <v>3008</v>
      </c>
      <c r="S35" s="24"/>
    </row>
    <row r="36" spans="2:19" ht="20.25" customHeight="1" x14ac:dyDescent="0.25">
      <c r="B36" s="75">
        <v>26</v>
      </c>
      <c r="C36" s="24" t="s">
        <v>51</v>
      </c>
      <c r="D36" s="24" t="s">
        <v>216</v>
      </c>
      <c r="E36" s="24" t="s">
        <v>2964</v>
      </c>
      <c r="F36" s="24" t="s">
        <v>1468</v>
      </c>
      <c r="G36" s="85" t="s">
        <v>218</v>
      </c>
      <c r="H36" s="24" t="s">
        <v>2964</v>
      </c>
      <c r="I36" s="24"/>
      <c r="J36" s="24" t="s">
        <v>2983</v>
      </c>
      <c r="K36" s="24" t="s">
        <v>2984</v>
      </c>
      <c r="L36" s="24" t="s">
        <v>1487</v>
      </c>
      <c r="M36" s="24" t="s">
        <v>1497</v>
      </c>
      <c r="N36" s="24" t="s">
        <v>1471</v>
      </c>
      <c r="O36" s="24">
        <v>0</v>
      </c>
      <c r="P36" s="24">
        <v>0</v>
      </c>
      <c r="Q36" s="24" t="s">
        <v>2939</v>
      </c>
      <c r="R36" s="24" t="s">
        <v>3009</v>
      </c>
      <c r="S36" s="24"/>
    </row>
    <row r="37" spans="2:19" ht="20.25" customHeight="1" x14ac:dyDescent="0.25">
      <c r="B37" s="75">
        <v>27</v>
      </c>
      <c r="C37" s="24" t="s">
        <v>51</v>
      </c>
      <c r="D37" s="24" t="s">
        <v>216</v>
      </c>
      <c r="E37" s="24" t="s">
        <v>2965</v>
      </c>
      <c r="F37" s="24" t="s">
        <v>2982</v>
      </c>
      <c r="G37" s="85" t="s">
        <v>166</v>
      </c>
      <c r="H37" s="24"/>
      <c r="I37" s="24" t="s">
        <v>3010</v>
      </c>
      <c r="J37" s="24" t="s">
        <v>2983</v>
      </c>
      <c r="K37" s="24" t="s">
        <v>2984</v>
      </c>
      <c r="L37" s="24" t="s">
        <v>1487</v>
      </c>
      <c r="M37" s="24" t="s">
        <v>1497</v>
      </c>
      <c r="N37" s="24" t="s">
        <v>1471</v>
      </c>
      <c r="O37" s="24">
        <v>0</v>
      </c>
      <c r="P37" s="24">
        <v>0</v>
      </c>
      <c r="Q37" s="24" t="s">
        <v>2985</v>
      </c>
      <c r="R37" s="24" t="s">
        <v>3011</v>
      </c>
      <c r="S37" s="24"/>
    </row>
    <row r="38" spans="2:19" ht="20.25" customHeight="1" x14ac:dyDescent="0.25">
      <c r="B38" s="75">
        <v>28</v>
      </c>
      <c r="C38" s="24" t="s">
        <v>51</v>
      </c>
      <c r="D38" s="24" t="s">
        <v>216</v>
      </c>
      <c r="E38" s="24" t="s">
        <v>2965</v>
      </c>
      <c r="F38" s="24" t="s">
        <v>2982</v>
      </c>
      <c r="G38" s="85" t="s">
        <v>218</v>
      </c>
      <c r="H38" s="24"/>
      <c r="I38" s="24" t="s">
        <v>3010</v>
      </c>
      <c r="J38" s="24" t="s">
        <v>2983</v>
      </c>
      <c r="K38" s="24" t="s">
        <v>2984</v>
      </c>
      <c r="L38" s="24" t="s">
        <v>1487</v>
      </c>
      <c r="M38" s="24" t="s">
        <v>1497</v>
      </c>
      <c r="N38" s="24" t="s">
        <v>1471</v>
      </c>
      <c r="O38" s="24">
        <v>0</v>
      </c>
      <c r="P38" s="24">
        <v>0</v>
      </c>
      <c r="Q38" s="24" t="s">
        <v>2985</v>
      </c>
      <c r="R38" s="24" t="s">
        <v>3011</v>
      </c>
      <c r="S38" s="24"/>
    </row>
    <row r="39" spans="2:19" ht="20.25" customHeight="1" x14ac:dyDescent="0.25">
      <c r="B39" s="75">
        <v>29</v>
      </c>
      <c r="C39" s="24" t="s">
        <v>51</v>
      </c>
      <c r="D39" s="24" t="s">
        <v>216</v>
      </c>
      <c r="E39" s="24" t="s">
        <v>2967</v>
      </c>
      <c r="F39" s="24" t="s">
        <v>2982</v>
      </c>
      <c r="G39" s="85" t="s">
        <v>166</v>
      </c>
      <c r="H39" s="24"/>
      <c r="I39" s="24" t="s">
        <v>3012</v>
      </c>
      <c r="J39" s="24" t="s">
        <v>2983</v>
      </c>
      <c r="K39" s="24" t="s">
        <v>2984</v>
      </c>
      <c r="L39" s="24" t="s">
        <v>1487</v>
      </c>
      <c r="M39" s="24" t="s">
        <v>1497</v>
      </c>
      <c r="N39" s="24" t="s">
        <v>1471</v>
      </c>
      <c r="O39" s="24">
        <v>0</v>
      </c>
      <c r="P39" s="24">
        <v>0</v>
      </c>
      <c r="Q39" s="24" t="s">
        <v>2985</v>
      </c>
      <c r="R39" s="24" t="s">
        <v>3013</v>
      </c>
      <c r="S39" s="24"/>
    </row>
    <row r="40" spans="2:19" ht="20.25" customHeight="1" x14ac:dyDescent="0.25">
      <c r="B40" s="75">
        <v>30</v>
      </c>
      <c r="C40" s="24" t="s">
        <v>51</v>
      </c>
      <c r="D40" s="24" t="s">
        <v>216</v>
      </c>
      <c r="E40" s="24" t="s">
        <v>2967</v>
      </c>
      <c r="F40" s="24" t="s">
        <v>2982</v>
      </c>
      <c r="G40" s="85" t="s">
        <v>218</v>
      </c>
      <c r="H40" s="24"/>
      <c r="I40" s="24" t="s">
        <v>3012</v>
      </c>
      <c r="J40" s="24" t="s">
        <v>2983</v>
      </c>
      <c r="K40" s="24" t="s">
        <v>2984</v>
      </c>
      <c r="L40" s="24" t="s">
        <v>1487</v>
      </c>
      <c r="M40" s="24" t="s">
        <v>1497</v>
      </c>
      <c r="N40" s="24" t="s">
        <v>1471</v>
      </c>
      <c r="O40" s="24">
        <v>0</v>
      </c>
      <c r="P40" s="24">
        <v>0</v>
      </c>
      <c r="Q40" s="24" t="s">
        <v>2985</v>
      </c>
      <c r="R40" s="24" t="s">
        <v>3013</v>
      </c>
      <c r="S40" s="24"/>
    </row>
    <row r="41" spans="2:19" ht="20.25" customHeight="1" x14ac:dyDescent="0.25">
      <c r="B41" s="75">
        <v>31</v>
      </c>
      <c r="C41" s="24" t="s">
        <v>51</v>
      </c>
      <c r="D41" s="24" t="s">
        <v>216</v>
      </c>
      <c r="E41" s="24" t="s">
        <v>887</v>
      </c>
      <c r="F41" s="24" t="s">
        <v>2982</v>
      </c>
      <c r="G41" s="85" t="s">
        <v>166</v>
      </c>
      <c r="H41" s="24"/>
      <c r="I41" s="24" t="s">
        <v>3014</v>
      </c>
      <c r="J41" s="24" t="s">
        <v>2983</v>
      </c>
      <c r="K41" s="24" t="s">
        <v>2984</v>
      </c>
      <c r="L41" s="24" t="s">
        <v>1487</v>
      </c>
      <c r="M41" s="24" t="s">
        <v>1488</v>
      </c>
      <c r="N41" s="24" t="s">
        <v>1471</v>
      </c>
      <c r="O41" s="24">
        <v>0</v>
      </c>
      <c r="P41" s="24">
        <v>0</v>
      </c>
      <c r="Q41" s="24" t="s">
        <v>2985</v>
      </c>
      <c r="R41" s="24" t="s">
        <v>3015</v>
      </c>
      <c r="S41" s="24"/>
    </row>
    <row r="42" spans="2:19" ht="20.25" customHeight="1" x14ac:dyDescent="0.25">
      <c r="B42" s="75">
        <v>32</v>
      </c>
      <c r="C42" s="24" t="s">
        <v>51</v>
      </c>
      <c r="D42" s="24" t="s">
        <v>216</v>
      </c>
      <c r="E42" s="24" t="s">
        <v>887</v>
      </c>
      <c r="F42" s="24" t="s">
        <v>2982</v>
      </c>
      <c r="G42" s="85" t="s">
        <v>218</v>
      </c>
      <c r="H42" s="24"/>
      <c r="I42" s="24" t="s">
        <v>3014</v>
      </c>
      <c r="J42" s="24" t="s">
        <v>2983</v>
      </c>
      <c r="K42" s="24" t="s">
        <v>2984</v>
      </c>
      <c r="L42" s="24" t="s">
        <v>1487</v>
      </c>
      <c r="M42" s="24" t="s">
        <v>1488</v>
      </c>
      <c r="N42" s="24" t="s">
        <v>1471</v>
      </c>
      <c r="O42" s="24">
        <v>0</v>
      </c>
      <c r="P42" s="24">
        <v>0</v>
      </c>
      <c r="Q42" s="24" t="s">
        <v>2985</v>
      </c>
      <c r="R42" s="24" t="s">
        <v>3015</v>
      </c>
      <c r="S42" s="24"/>
    </row>
    <row r="43" spans="2:19" ht="20.25" customHeight="1" x14ac:dyDescent="0.25">
      <c r="B43" s="75">
        <v>33</v>
      </c>
      <c r="C43" s="24" t="s">
        <v>51</v>
      </c>
      <c r="D43" s="24" t="s">
        <v>216</v>
      </c>
      <c r="E43" s="24" t="s">
        <v>2970</v>
      </c>
      <c r="F43" s="24" t="s">
        <v>2982</v>
      </c>
      <c r="G43" s="85" t="s">
        <v>218</v>
      </c>
      <c r="H43" s="24"/>
      <c r="I43" s="24" t="s">
        <v>3016</v>
      </c>
      <c r="J43" s="24" t="s">
        <v>2983</v>
      </c>
      <c r="K43" s="24" t="s">
        <v>2984</v>
      </c>
      <c r="L43" s="24" t="s">
        <v>1487</v>
      </c>
      <c r="M43" s="24" t="s">
        <v>1497</v>
      </c>
      <c r="N43" s="24" t="s">
        <v>1471</v>
      </c>
      <c r="O43" s="24">
        <v>0</v>
      </c>
      <c r="P43" s="24">
        <v>0</v>
      </c>
      <c r="Q43" s="24" t="s">
        <v>2985</v>
      </c>
      <c r="R43" s="24" t="s">
        <v>2992</v>
      </c>
      <c r="S43" s="24"/>
    </row>
    <row r="44" spans="2:19" ht="20.25" customHeight="1" x14ac:dyDescent="0.25">
      <c r="B44" s="75">
        <v>34</v>
      </c>
      <c r="C44" s="24" t="s">
        <v>51</v>
      </c>
      <c r="D44" s="24" t="s">
        <v>216</v>
      </c>
      <c r="E44" s="24" t="s">
        <v>2970</v>
      </c>
      <c r="F44" s="24" t="s">
        <v>2982</v>
      </c>
      <c r="G44" s="85" t="s">
        <v>166</v>
      </c>
      <c r="H44" s="24"/>
      <c r="I44" s="24" t="s">
        <v>3016</v>
      </c>
      <c r="J44" s="24" t="s">
        <v>2983</v>
      </c>
      <c r="K44" s="24" t="s">
        <v>2984</v>
      </c>
      <c r="L44" s="24" t="s">
        <v>1487</v>
      </c>
      <c r="M44" s="24" t="s">
        <v>1497</v>
      </c>
      <c r="N44" s="24" t="s">
        <v>1471</v>
      </c>
      <c r="O44" s="24">
        <v>0</v>
      </c>
      <c r="P44" s="24">
        <v>0</v>
      </c>
      <c r="Q44" s="24" t="s">
        <v>2985</v>
      </c>
      <c r="R44" s="24" t="s">
        <v>2992</v>
      </c>
      <c r="S44" s="24"/>
    </row>
    <row r="45" spans="2:19" ht="20.25" customHeight="1" x14ac:dyDescent="0.25">
      <c r="B45" s="75">
        <v>35</v>
      </c>
      <c r="C45" s="24" t="s">
        <v>51</v>
      </c>
      <c r="D45" s="24" t="s">
        <v>216</v>
      </c>
      <c r="E45" s="24" t="s">
        <v>2972</v>
      </c>
      <c r="F45" s="24" t="s">
        <v>2982</v>
      </c>
      <c r="G45" s="85" t="s">
        <v>166</v>
      </c>
      <c r="H45" s="24"/>
      <c r="I45" s="24" t="s">
        <v>3017</v>
      </c>
      <c r="J45" s="24" t="s">
        <v>2983</v>
      </c>
      <c r="K45" s="24" t="s">
        <v>2984</v>
      </c>
      <c r="L45" s="24" t="s">
        <v>1487</v>
      </c>
      <c r="M45" s="24" t="s">
        <v>1497</v>
      </c>
      <c r="N45" s="24" t="s">
        <v>1471</v>
      </c>
      <c r="O45" s="24">
        <v>0</v>
      </c>
      <c r="P45" s="24">
        <v>0</v>
      </c>
      <c r="Q45" s="24" t="s">
        <v>2985</v>
      </c>
      <c r="R45" s="24" t="s">
        <v>3018</v>
      </c>
      <c r="S45" s="24"/>
    </row>
    <row r="46" spans="2:19" ht="20.25" customHeight="1" x14ac:dyDescent="0.25">
      <c r="B46" s="75">
        <v>36</v>
      </c>
      <c r="C46" s="24" t="s">
        <v>51</v>
      </c>
      <c r="D46" s="24" t="s">
        <v>216</v>
      </c>
      <c r="E46" s="24" t="s">
        <v>2972</v>
      </c>
      <c r="F46" s="24" t="s">
        <v>2982</v>
      </c>
      <c r="G46" s="85" t="s">
        <v>218</v>
      </c>
      <c r="H46" s="24"/>
      <c r="I46" s="24" t="s">
        <v>3017</v>
      </c>
      <c r="J46" s="24" t="s">
        <v>2983</v>
      </c>
      <c r="K46" s="24" t="s">
        <v>2984</v>
      </c>
      <c r="L46" s="24" t="s">
        <v>1487</v>
      </c>
      <c r="M46" s="24" t="s">
        <v>1497</v>
      </c>
      <c r="N46" s="24" t="s">
        <v>1471</v>
      </c>
      <c r="O46" s="24">
        <v>0</v>
      </c>
      <c r="P46" s="24">
        <v>0</v>
      </c>
      <c r="Q46" s="24" t="s">
        <v>2985</v>
      </c>
      <c r="R46" s="24" t="s">
        <v>3018</v>
      </c>
      <c r="S46" s="24"/>
    </row>
    <row r="47" spans="2:19" ht="27" customHeight="1" x14ac:dyDescent="0.25">
      <c r="B47" s="75">
        <v>37</v>
      </c>
      <c r="C47" s="24" t="s">
        <v>51</v>
      </c>
      <c r="D47" s="24" t="s">
        <v>216</v>
      </c>
      <c r="E47" s="24" t="s">
        <v>2974</v>
      </c>
      <c r="F47" s="24" t="s">
        <v>2995</v>
      </c>
      <c r="G47" s="85" t="s">
        <v>218</v>
      </c>
      <c r="H47" s="24"/>
      <c r="I47" s="24" t="s">
        <v>3019</v>
      </c>
      <c r="J47" s="24" t="s">
        <v>2983</v>
      </c>
      <c r="K47" s="24" t="s">
        <v>2984</v>
      </c>
      <c r="L47" s="24" t="s">
        <v>1487</v>
      </c>
      <c r="M47" s="24" t="s">
        <v>1497</v>
      </c>
      <c r="N47" s="24" t="s">
        <v>1471</v>
      </c>
      <c r="O47" s="24">
        <v>0</v>
      </c>
      <c r="P47" s="24">
        <v>0</v>
      </c>
      <c r="Q47" s="24" t="s">
        <v>2985</v>
      </c>
      <c r="R47" s="24" t="s">
        <v>3020</v>
      </c>
      <c r="S47" s="24"/>
    </row>
    <row r="48" spans="2:19" ht="27" customHeight="1" x14ac:dyDescent="0.25">
      <c r="B48" s="75">
        <v>38</v>
      </c>
      <c r="C48" s="24" t="s">
        <v>51</v>
      </c>
      <c r="D48" s="24" t="s">
        <v>216</v>
      </c>
      <c r="E48" s="24" t="s">
        <v>2974</v>
      </c>
      <c r="F48" s="24" t="s">
        <v>2995</v>
      </c>
      <c r="G48" s="85" t="s">
        <v>166</v>
      </c>
      <c r="H48" s="24"/>
      <c r="I48" s="24" t="s">
        <v>3021</v>
      </c>
      <c r="J48" s="24" t="s">
        <v>2983</v>
      </c>
      <c r="K48" s="24" t="s">
        <v>2984</v>
      </c>
      <c r="L48" s="24" t="s">
        <v>1487</v>
      </c>
      <c r="M48" s="24" t="s">
        <v>1497</v>
      </c>
      <c r="N48" s="24" t="s">
        <v>1471</v>
      </c>
      <c r="O48" s="24">
        <v>0</v>
      </c>
      <c r="P48" s="24">
        <v>0</v>
      </c>
      <c r="Q48" s="24" t="s">
        <v>2985</v>
      </c>
      <c r="R48" s="24" t="s">
        <v>3020</v>
      </c>
      <c r="S48" s="24"/>
    </row>
    <row r="49" spans="2:19" ht="20.25" customHeight="1" x14ac:dyDescent="0.25">
      <c r="B49" s="75">
        <v>39</v>
      </c>
      <c r="C49" s="24" t="s">
        <v>51</v>
      </c>
      <c r="D49" s="24" t="s">
        <v>216</v>
      </c>
      <c r="E49" s="24" t="s">
        <v>2976</v>
      </c>
      <c r="F49" s="24" t="s">
        <v>2982</v>
      </c>
      <c r="G49" s="85" t="s">
        <v>218</v>
      </c>
      <c r="H49" s="24" t="s">
        <v>2976</v>
      </c>
      <c r="I49" s="24"/>
      <c r="J49" s="24" t="s">
        <v>2983</v>
      </c>
      <c r="K49" s="24" t="s">
        <v>2984</v>
      </c>
      <c r="L49" s="24" t="s">
        <v>1482</v>
      </c>
      <c r="M49" s="24" t="s">
        <v>1575</v>
      </c>
      <c r="N49" s="24" t="s">
        <v>1471</v>
      </c>
      <c r="O49" s="24">
        <v>0</v>
      </c>
      <c r="P49" s="24">
        <v>0</v>
      </c>
      <c r="Q49" s="24" t="s">
        <v>2985</v>
      </c>
      <c r="R49" s="24" t="s">
        <v>3022</v>
      </c>
      <c r="S49" s="24"/>
    </row>
    <row r="50" spans="2:19" ht="20.25" customHeight="1" x14ac:dyDescent="0.25">
      <c r="B50" s="75">
        <v>40</v>
      </c>
      <c r="C50" s="24" t="s">
        <v>51</v>
      </c>
      <c r="D50" s="24" t="s">
        <v>216</v>
      </c>
      <c r="E50" s="24" t="s">
        <v>2977</v>
      </c>
      <c r="F50" s="24" t="s">
        <v>2982</v>
      </c>
      <c r="G50" s="85" t="s">
        <v>218</v>
      </c>
      <c r="H50" s="24" t="s">
        <v>2977</v>
      </c>
      <c r="I50" s="24"/>
      <c r="J50" s="24" t="s">
        <v>2983</v>
      </c>
      <c r="K50" s="24" t="s">
        <v>2984</v>
      </c>
      <c r="L50" s="24" t="s">
        <v>1487</v>
      </c>
      <c r="M50" s="24" t="s">
        <v>1497</v>
      </c>
      <c r="N50" s="24" t="s">
        <v>1471</v>
      </c>
      <c r="O50" s="24">
        <v>0</v>
      </c>
      <c r="P50" s="24">
        <v>0</v>
      </c>
      <c r="Q50" s="24" t="s">
        <v>2985</v>
      </c>
      <c r="R50" s="24" t="s">
        <v>2992</v>
      </c>
      <c r="S50" s="24"/>
    </row>
    <row r="51" spans="2:19" ht="20.25" customHeight="1" x14ac:dyDescent="0.25">
      <c r="B51" s="75">
        <v>41</v>
      </c>
      <c r="C51" s="24" t="s">
        <v>51</v>
      </c>
      <c r="D51" s="24" t="s">
        <v>216</v>
      </c>
      <c r="E51" s="24" t="s">
        <v>2978</v>
      </c>
      <c r="F51" s="24" t="s">
        <v>2982</v>
      </c>
      <c r="G51" s="85" t="s">
        <v>218</v>
      </c>
      <c r="H51" s="24" t="s">
        <v>2978</v>
      </c>
      <c r="I51" s="24"/>
      <c r="J51" s="24" t="s">
        <v>2983</v>
      </c>
      <c r="K51" s="24" t="s">
        <v>2984</v>
      </c>
      <c r="L51" s="24" t="s">
        <v>1482</v>
      </c>
      <c r="M51" s="24" t="s">
        <v>1575</v>
      </c>
      <c r="N51" s="24" t="s">
        <v>1471</v>
      </c>
      <c r="O51" s="24">
        <v>0</v>
      </c>
      <c r="P51" s="24">
        <v>0</v>
      </c>
      <c r="Q51" s="24" t="s">
        <v>2985</v>
      </c>
      <c r="R51" s="24" t="s">
        <v>3023</v>
      </c>
      <c r="S51" s="24"/>
    </row>
    <row r="52" spans="2:19" ht="20.25" customHeight="1" x14ac:dyDescent="0.25">
      <c r="B52" s="75">
        <v>42</v>
      </c>
      <c r="C52" s="24" t="s">
        <v>51</v>
      </c>
      <c r="D52" s="24" t="s">
        <v>216</v>
      </c>
      <c r="E52" s="24" t="s">
        <v>1561</v>
      </c>
      <c r="F52" s="24" t="s">
        <v>2982</v>
      </c>
      <c r="G52" s="85" t="s">
        <v>218</v>
      </c>
      <c r="H52" s="24" t="s">
        <v>1561</v>
      </c>
      <c r="I52" s="24"/>
      <c r="J52" s="24" t="s">
        <v>2983</v>
      </c>
      <c r="K52" s="24" t="s">
        <v>2984</v>
      </c>
      <c r="L52" s="24" t="s">
        <v>1563</v>
      </c>
      <c r="M52" s="24" t="s">
        <v>1564</v>
      </c>
      <c r="N52" s="24" t="s">
        <v>1471</v>
      </c>
      <c r="O52" s="24">
        <v>0</v>
      </c>
      <c r="P52" s="24">
        <v>0</v>
      </c>
      <c r="Q52" s="24" t="s">
        <v>2985</v>
      </c>
      <c r="R52" s="24" t="s">
        <v>3024</v>
      </c>
      <c r="S52" s="24"/>
    </row>
    <row r="53" spans="2:19" ht="20.25" customHeight="1" x14ac:dyDescent="0.25">
      <c r="B53" s="75">
        <v>43</v>
      </c>
      <c r="C53" s="24" t="s">
        <v>51</v>
      </c>
      <c r="D53" s="24" t="s">
        <v>216</v>
      </c>
      <c r="E53" s="24" t="s">
        <v>2952</v>
      </c>
      <c r="F53" s="24" t="s">
        <v>2982</v>
      </c>
      <c r="G53" s="85" t="s">
        <v>218</v>
      </c>
      <c r="H53" s="24"/>
      <c r="I53" s="24" t="s">
        <v>3025</v>
      </c>
      <c r="J53" s="24" t="s">
        <v>2983</v>
      </c>
      <c r="K53" s="24" t="s">
        <v>2984</v>
      </c>
      <c r="L53" s="24" t="s">
        <v>1487</v>
      </c>
      <c r="M53" s="24">
        <v>20.2</v>
      </c>
      <c r="N53" s="24" t="s">
        <v>1901</v>
      </c>
      <c r="O53" s="24">
        <v>0</v>
      </c>
      <c r="P53" s="24">
        <v>0</v>
      </c>
      <c r="Q53" s="24" t="s">
        <v>2985</v>
      </c>
      <c r="R53" s="24" t="s">
        <v>3026</v>
      </c>
      <c r="S53" s="24"/>
    </row>
    <row r="54" spans="2:19" ht="20.25" customHeight="1" x14ac:dyDescent="0.25">
      <c r="B54" s="75">
        <v>44</v>
      </c>
      <c r="C54" s="24" t="s">
        <v>51</v>
      </c>
      <c r="D54" s="24" t="s">
        <v>216</v>
      </c>
      <c r="E54" s="24" t="s">
        <v>2952</v>
      </c>
      <c r="F54" s="24" t="s">
        <v>2982</v>
      </c>
      <c r="G54" s="85" t="s">
        <v>166</v>
      </c>
      <c r="H54" s="24"/>
      <c r="I54" s="24" t="s">
        <v>3025</v>
      </c>
      <c r="J54" s="24" t="s">
        <v>2983</v>
      </c>
      <c r="K54" s="24" t="s">
        <v>2984</v>
      </c>
      <c r="L54" s="24" t="s">
        <v>1487</v>
      </c>
      <c r="M54" s="24">
        <v>20.2</v>
      </c>
      <c r="N54" s="24" t="s">
        <v>1901</v>
      </c>
      <c r="O54" s="24">
        <v>0</v>
      </c>
      <c r="P54" s="24">
        <v>0</v>
      </c>
      <c r="Q54" s="24" t="s">
        <v>2985</v>
      </c>
      <c r="R54" s="24" t="s">
        <v>3026</v>
      </c>
      <c r="S54" s="24"/>
    </row>
    <row r="55" spans="2:19" ht="20.25" customHeight="1" x14ac:dyDescent="0.25">
      <c r="B55" s="75">
        <v>45</v>
      </c>
      <c r="C55" s="24" t="s">
        <v>51</v>
      </c>
      <c r="D55" s="24" t="s">
        <v>216</v>
      </c>
      <c r="E55" s="24" t="s">
        <v>2955</v>
      </c>
      <c r="F55" s="24" t="s">
        <v>2982</v>
      </c>
      <c r="G55" s="85" t="s">
        <v>218</v>
      </c>
      <c r="H55" s="24"/>
      <c r="I55" s="24" t="s">
        <v>3027</v>
      </c>
      <c r="J55" s="24" t="s">
        <v>2983</v>
      </c>
      <c r="K55" s="24" t="s">
        <v>2984</v>
      </c>
      <c r="L55" s="24" t="s">
        <v>1487</v>
      </c>
      <c r="M55" s="24" t="s">
        <v>1497</v>
      </c>
      <c r="N55" s="24" t="s">
        <v>1471</v>
      </c>
      <c r="O55" s="24">
        <v>0</v>
      </c>
      <c r="P55" s="24">
        <v>0</v>
      </c>
      <c r="Q55" s="24" t="s">
        <v>2985</v>
      </c>
      <c r="R55" s="24" t="s">
        <v>3028</v>
      </c>
      <c r="S55" s="24"/>
    </row>
    <row r="56" spans="2:19" ht="20.25" customHeight="1" x14ac:dyDescent="0.25">
      <c r="B56" s="75">
        <v>46</v>
      </c>
      <c r="C56" s="24" t="s">
        <v>51</v>
      </c>
      <c r="D56" s="24" t="s">
        <v>216</v>
      </c>
      <c r="E56" s="24" t="s">
        <v>2955</v>
      </c>
      <c r="F56" s="24" t="s">
        <v>2982</v>
      </c>
      <c r="G56" s="85" t="s">
        <v>166</v>
      </c>
      <c r="H56" s="24"/>
      <c r="I56" s="24" t="s">
        <v>3027</v>
      </c>
      <c r="J56" s="24" t="s">
        <v>2983</v>
      </c>
      <c r="K56" s="24" t="s">
        <v>2984</v>
      </c>
      <c r="L56" s="24" t="s">
        <v>1487</v>
      </c>
      <c r="M56" s="24" t="s">
        <v>1497</v>
      </c>
      <c r="N56" s="24" t="s">
        <v>1471</v>
      </c>
      <c r="O56" s="24">
        <v>0</v>
      </c>
      <c r="P56" s="24">
        <v>0</v>
      </c>
      <c r="Q56" s="24" t="s">
        <v>2985</v>
      </c>
      <c r="R56" s="24" t="s">
        <v>3028</v>
      </c>
      <c r="S56" s="24"/>
    </row>
    <row r="57" spans="2:19" ht="18.75" customHeight="1" x14ac:dyDescent="0.25">
      <c r="B57" s="75">
        <v>47</v>
      </c>
      <c r="C57" s="24" t="s">
        <v>51</v>
      </c>
      <c r="D57" s="24" t="s">
        <v>216</v>
      </c>
      <c r="E57" s="24" t="s">
        <v>1456</v>
      </c>
      <c r="F57" s="24" t="s">
        <v>2695</v>
      </c>
      <c r="G57" s="85" t="s">
        <v>248</v>
      </c>
      <c r="H57" s="24" t="s">
        <v>1456</v>
      </c>
      <c r="I57" s="24"/>
      <c r="J57" s="24"/>
      <c r="K57" s="24" t="s">
        <v>3029</v>
      </c>
      <c r="L57" s="24" t="s">
        <v>1458</v>
      </c>
      <c r="M57" s="24" t="s">
        <v>1459</v>
      </c>
      <c r="N57" s="24" t="s">
        <v>1471</v>
      </c>
      <c r="O57" s="24">
        <v>0</v>
      </c>
      <c r="P57" s="24">
        <v>0</v>
      </c>
      <c r="Q57" s="24" t="s">
        <v>2985</v>
      </c>
      <c r="R57" s="24" t="s">
        <v>3030</v>
      </c>
      <c r="S57" s="24"/>
    </row>
    <row r="58" spans="2:19" ht="18.75" customHeight="1" x14ac:dyDescent="0.25">
      <c r="B58" s="75">
        <v>48</v>
      </c>
      <c r="C58" s="24" t="s">
        <v>51</v>
      </c>
      <c r="D58" s="24" t="s">
        <v>216</v>
      </c>
      <c r="E58" s="24" t="s">
        <v>2519</v>
      </c>
      <c r="F58" s="24" t="s">
        <v>2695</v>
      </c>
      <c r="G58" s="85" t="s">
        <v>248</v>
      </c>
      <c r="H58" s="24" t="s">
        <v>2519</v>
      </c>
      <c r="I58" s="24"/>
      <c r="J58" s="24"/>
      <c r="K58" s="24" t="s">
        <v>3029</v>
      </c>
      <c r="L58" s="24" t="s">
        <v>1482</v>
      </c>
      <c r="M58" s="24" t="s">
        <v>1704</v>
      </c>
      <c r="N58" s="24" t="s">
        <v>1471</v>
      </c>
      <c r="O58" s="24">
        <v>0</v>
      </c>
      <c r="P58" s="24">
        <v>0</v>
      </c>
      <c r="Q58" s="24" t="s">
        <v>2985</v>
      </c>
      <c r="R58" s="24" t="s">
        <v>3031</v>
      </c>
      <c r="S58" s="24"/>
    </row>
    <row r="59" spans="2:19" ht="18.75" customHeight="1" x14ac:dyDescent="0.25">
      <c r="B59" s="75">
        <v>49</v>
      </c>
      <c r="C59" s="24" t="s">
        <v>51</v>
      </c>
      <c r="D59" s="24" t="s">
        <v>216</v>
      </c>
      <c r="E59" s="24" t="s">
        <v>2456</v>
      </c>
      <c r="F59" s="24" t="s">
        <v>2695</v>
      </c>
      <c r="G59" s="85" t="s">
        <v>248</v>
      </c>
      <c r="H59" s="24" t="s">
        <v>2456</v>
      </c>
      <c r="I59" s="24"/>
      <c r="J59" s="24"/>
      <c r="K59" s="24" t="s">
        <v>3029</v>
      </c>
      <c r="L59" s="24" t="s">
        <v>1482</v>
      </c>
      <c r="M59" s="24" t="s">
        <v>2179</v>
      </c>
      <c r="N59" s="24" t="s">
        <v>1471</v>
      </c>
      <c r="O59" s="24">
        <v>0</v>
      </c>
      <c r="P59" s="24">
        <v>0</v>
      </c>
      <c r="Q59" s="24" t="s">
        <v>2985</v>
      </c>
      <c r="R59" s="24" t="s">
        <v>3032</v>
      </c>
      <c r="S59" s="24"/>
    </row>
    <row r="60" spans="2:19" ht="18.75" customHeight="1" x14ac:dyDescent="0.25">
      <c r="B60" s="75">
        <v>50</v>
      </c>
      <c r="C60" s="24" t="s">
        <v>51</v>
      </c>
      <c r="D60" s="24" t="s">
        <v>216</v>
      </c>
      <c r="E60" s="24" t="s">
        <v>2458</v>
      </c>
      <c r="F60" s="24" t="s">
        <v>2695</v>
      </c>
      <c r="G60" s="85" t="s">
        <v>248</v>
      </c>
      <c r="H60" s="24" t="s">
        <v>2458</v>
      </c>
      <c r="I60" s="24"/>
      <c r="J60" s="24"/>
      <c r="K60" s="24" t="s">
        <v>3029</v>
      </c>
      <c r="L60" s="24" t="s">
        <v>1482</v>
      </c>
      <c r="M60" s="24" t="s">
        <v>2179</v>
      </c>
      <c r="N60" s="24" t="s">
        <v>1471</v>
      </c>
      <c r="O60" s="24">
        <v>0</v>
      </c>
      <c r="P60" s="24">
        <v>0</v>
      </c>
      <c r="Q60" s="24" t="s">
        <v>2985</v>
      </c>
      <c r="R60" s="24" t="s">
        <v>3033</v>
      </c>
      <c r="S60" s="24"/>
    </row>
    <row r="61" spans="2:19" ht="18.75" customHeight="1" x14ac:dyDescent="0.25">
      <c r="B61" s="75">
        <v>51</v>
      </c>
      <c r="C61" s="24" t="s">
        <v>51</v>
      </c>
      <c r="D61" s="24" t="s">
        <v>216</v>
      </c>
      <c r="E61" s="24" t="s">
        <v>2942</v>
      </c>
      <c r="F61" s="24" t="s">
        <v>2695</v>
      </c>
      <c r="G61" s="85" t="s">
        <v>248</v>
      </c>
      <c r="H61" s="24" t="s">
        <v>2942</v>
      </c>
      <c r="I61" s="24"/>
      <c r="J61" s="24"/>
      <c r="K61" s="24" t="s">
        <v>3029</v>
      </c>
      <c r="L61" s="24" t="s">
        <v>1487</v>
      </c>
      <c r="M61" s="24" t="s">
        <v>1497</v>
      </c>
      <c r="N61" s="24" t="s">
        <v>1471</v>
      </c>
      <c r="O61" s="24">
        <v>0</v>
      </c>
      <c r="P61" s="24">
        <v>0</v>
      </c>
      <c r="Q61" s="24" t="s">
        <v>2985</v>
      </c>
      <c r="R61" s="24" t="s">
        <v>2992</v>
      </c>
      <c r="S61" s="24"/>
    </row>
    <row r="62" spans="2:19" ht="18.75" customHeight="1" x14ac:dyDescent="0.25">
      <c r="B62" s="75">
        <v>52</v>
      </c>
      <c r="C62" s="24" t="s">
        <v>51</v>
      </c>
      <c r="D62" s="24" t="s">
        <v>216</v>
      </c>
      <c r="E62" s="24" t="s">
        <v>883</v>
      </c>
      <c r="F62" s="24" t="s">
        <v>2695</v>
      </c>
      <c r="G62" s="85" t="s">
        <v>248</v>
      </c>
      <c r="H62" s="24" t="s">
        <v>883</v>
      </c>
      <c r="I62" s="24"/>
      <c r="J62" s="24"/>
      <c r="K62" s="24" t="s">
        <v>3029</v>
      </c>
      <c r="L62" s="24" t="s">
        <v>1487</v>
      </c>
      <c r="M62" s="24" t="s">
        <v>1488</v>
      </c>
      <c r="N62" s="24" t="s">
        <v>1471</v>
      </c>
      <c r="O62" s="24">
        <v>0</v>
      </c>
      <c r="P62" s="24">
        <v>0</v>
      </c>
      <c r="Q62" s="24" t="s">
        <v>2985</v>
      </c>
      <c r="R62" s="24" t="s">
        <v>3034</v>
      </c>
      <c r="S62" s="24"/>
    </row>
    <row r="63" spans="2:19" ht="18.75" customHeight="1" x14ac:dyDescent="0.25">
      <c r="B63" s="75">
        <v>53</v>
      </c>
      <c r="C63" s="24" t="s">
        <v>51</v>
      </c>
      <c r="D63" s="24" t="s">
        <v>216</v>
      </c>
      <c r="E63" s="24" t="s">
        <v>2945</v>
      </c>
      <c r="F63" s="24" t="s">
        <v>2695</v>
      </c>
      <c r="G63" s="85" t="s">
        <v>248</v>
      </c>
      <c r="H63" s="24" t="s">
        <v>2945</v>
      </c>
      <c r="I63" s="24"/>
      <c r="J63" s="24"/>
      <c r="K63" s="24" t="s">
        <v>3029</v>
      </c>
      <c r="L63" s="24" t="s">
        <v>1482</v>
      </c>
      <c r="M63" s="24" t="s">
        <v>1575</v>
      </c>
      <c r="N63" s="24" t="s">
        <v>1471</v>
      </c>
      <c r="O63" s="24">
        <v>0</v>
      </c>
      <c r="P63" s="24">
        <v>0</v>
      </c>
      <c r="Q63" s="24" t="s">
        <v>2985</v>
      </c>
      <c r="R63" s="24" t="s">
        <v>3035</v>
      </c>
      <c r="S63" s="24"/>
    </row>
    <row r="64" spans="2:19" ht="27" customHeight="1" x14ac:dyDescent="0.25">
      <c r="B64" s="75">
        <v>54</v>
      </c>
      <c r="C64" s="24" t="s">
        <v>51</v>
      </c>
      <c r="D64" s="24" t="s">
        <v>216</v>
      </c>
      <c r="E64" s="24" t="s">
        <v>2946</v>
      </c>
      <c r="F64" s="24" t="s">
        <v>2695</v>
      </c>
      <c r="G64" s="85" t="s">
        <v>248</v>
      </c>
      <c r="H64" s="24" t="s">
        <v>2946</v>
      </c>
      <c r="I64" s="24"/>
      <c r="J64" s="24"/>
      <c r="K64" s="24" t="s">
        <v>3029</v>
      </c>
      <c r="L64" s="24" t="s">
        <v>1458</v>
      </c>
      <c r="M64" s="24" t="s">
        <v>1459</v>
      </c>
      <c r="N64" s="24" t="s">
        <v>1471</v>
      </c>
      <c r="O64" s="24">
        <v>0</v>
      </c>
      <c r="P64" s="24">
        <v>0</v>
      </c>
      <c r="Q64" s="24" t="s">
        <v>2985</v>
      </c>
      <c r="R64" s="24" t="s">
        <v>3036</v>
      </c>
      <c r="S64" s="24"/>
    </row>
    <row r="65" spans="2:19" ht="18.75" customHeight="1" x14ac:dyDescent="0.25">
      <c r="B65" s="75">
        <v>55</v>
      </c>
      <c r="C65" s="24" t="s">
        <v>51</v>
      </c>
      <c r="D65" s="24" t="s">
        <v>216</v>
      </c>
      <c r="E65" s="24" t="s">
        <v>2948</v>
      </c>
      <c r="F65" s="24" t="s">
        <v>2695</v>
      </c>
      <c r="G65" s="85" t="s">
        <v>248</v>
      </c>
      <c r="H65" s="24" t="s">
        <v>2948</v>
      </c>
      <c r="I65" s="24"/>
      <c r="J65" s="24"/>
      <c r="K65" s="24" t="s">
        <v>3029</v>
      </c>
      <c r="L65" s="24" t="s">
        <v>1487</v>
      </c>
      <c r="M65" s="24" t="s">
        <v>1497</v>
      </c>
      <c r="N65" s="24" t="s">
        <v>1471</v>
      </c>
      <c r="O65" s="24">
        <v>0</v>
      </c>
      <c r="P65" s="24">
        <v>0</v>
      </c>
      <c r="Q65" s="24" t="s">
        <v>2985</v>
      </c>
      <c r="R65" s="24" t="s">
        <v>2992</v>
      </c>
      <c r="S65" s="24"/>
    </row>
    <row r="66" spans="2:19" ht="18.75" customHeight="1" x14ac:dyDescent="0.25">
      <c r="B66" s="75">
        <v>56</v>
      </c>
      <c r="C66" s="24" t="s">
        <v>51</v>
      </c>
      <c r="D66" s="24" t="s">
        <v>216</v>
      </c>
      <c r="E66" s="24" t="s">
        <v>2950</v>
      </c>
      <c r="F66" s="24" t="s">
        <v>2695</v>
      </c>
      <c r="G66" s="85" t="s">
        <v>248</v>
      </c>
      <c r="H66" s="24" t="s">
        <v>2950</v>
      </c>
      <c r="I66" s="24"/>
      <c r="J66" s="24"/>
      <c r="K66" s="24" t="s">
        <v>3029</v>
      </c>
      <c r="L66" s="24" t="s">
        <v>1487</v>
      </c>
      <c r="M66" s="24" t="s">
        <v>1497</v>
      </c>
      <c r="N66" s="24" t="s">
        <v>1471</v>
      </c>
      <c r="O66" s="24">
        <v>0</v>
      </c>
      <c r="P66" s="24">
        <v>0</v>
      </c>
      <c r="Q66" s="24" t="s">
        <v>2985</v>
      </c>
      <c r="R66" s="24" t="s">
        <v>3037</v>
      </c>
      <c r="S66" s="24"/>
    </row>
    <row r="67" spans="2:19" ht="18.75" customHeight="1" x14ac:dyDescent="0.25">
      <c r="B67" s="75">
        <v>57</v>
      </c>
      <c r="C67" s="24" t="s">
        <v>51</v>
      </c>
      <c r="D67" s="24" t="s">
        <v>216</v>
      </c>
      <c r="E67" s="24" t="s">
        <v>2957</v>
      </c>
      <c r="F67" s="24" t="s">
        <v>2695</v>
      </c>
      <c r="G67" s="85" t="s">
        <v>248</v>
      </c>
      <c r="H67" s="24" t="s">
        <v>2957</v>
      </c>
      <c r="I67" s="24"/>
      <c r="J67" s="24"/>
      <c r="K67" s="24" t="s">
        <v>3029</v>
      </c>
      <c r="L67" s="24" t="s">
        <v>1487</v>
      </c>
      <c r="M67" s="24" t="s">
        <v>1497</v>
      </c>
      <c r="N67" s="24" t="s">
        <v>1471</v>
      </c>
      <c r="O67" s="24">
        <v>0</v>
      </c>
      <c r="P67" s="24">
        <v>0</v>
      </c>
      <c r="Q67" s="24" t="s">
        <v>2985</v>
      </c>
      <c r="R67" s="24" t="s">
        <v>3038</v>
      </c>
      <c r="S67" s="24"/>
    </row>
    <row r="68" spans="2:19" ht="18.75" customHeight="1" x14ac:dyDescent="0.25">
      <c r="B68" s="75">
        <v>58</v>
      </c>
      <c r="C68" s="24" t="s">
        <v>51</v>
      </c>
      <c r="D68" s="24" t="s">
        <v>216</v>
      </c>
      <c r="E68" s="24" t="s">
        <v>2959</v>
      </c>
      <c r="F68" s="24" t="s">
        <v>2695</v>
      </c>
      <c r="G68" s="85" t="s">
        <v>248</v>
      </c>
      <c r="H68" s="24" t="s">
        <v>2959</v>
      </c>
      <c r="I68" s="24"/>
      <c r="J68" s="24"/>
      <c r="K68" s="24" t="s">
        <v>3029</v>
      </c>
      <c r="L68" s="24" t="s">
        <v>1458</v>
      </c>
      <c r="M68" s="24" t="s">
        <v>1459</v>
      </c>
      <c r="N68" s="24" t="s">
        <v>1471</v>
      </c>
      <c r="O68" s="24">
        <v>0</v>
      </c>
      <c r="P68" s="24">
        <v>0</v>
      </c>
      <c r="Q68" s="24" t="s">
        <v>2985</v>
      </c>
      <c r="R68" s="24" t="s">
        <v>3039</v>
      </c>
      <c r="S68" s="24"/>
    </row>
    <row r="69" spans="2:19" ht="18.75" customHeight="1" x14ac:dyDescent="0.25">
      <c r="B69" s="75">
        <v>59</v>
      </c>
      <c r="C69" s="24" t="s">
        <v>51</v>
      </c>
      <c r="D69" s="24" t="s">
        <v>216</v>
      </c>
      <c r="E69" s="24" t="s">
        <v>2961</v>
      </c>
      <c r="F69" s="24" t="s">
        <v>2695</v>
      </c>
      <c r="G69" s="85" t="s">
        <v>248</v>
      </c>
      <c r="H69" s="24" t="s">
        <v>2961</v>
      </c>
      <c r="I69" s="24"/>
      <c r="J69" s="24"/>
      <c r="K69" s="24" t="s">
        <v>3029</v>
      </c>
      <c r="L69" s="24" t="s">
        <v>1458</v>
      </c>
      <c r="M69" s="24" t="s">
        <v>1459</v>
      </c>
      <c r="N69" s="24" t="s">
        <v>1471</v>
      </c>
      <c r="O69" s="24">
        <v>0</v>
      </c>
      <c r="P69" s="24">
        <v>0</v>
      </c>
      <c r="Q69" s="24" t="s">
        <v>2985</v>
      </c>
      <c r="R69" s="24" t="s">
        <v>3040</v>
      </c>
      <c r="S69" s="24"/>
    </row>
    <row r="70" spans="2:19" ht="18.75" customHeight="1" x14ac:dyDescent="0.25">
      <c r="B70" s="75">
        <v>60</v>
      </c>
      <c r="C70" s="24" t="s">
        <v>51</v>
      </c>
      <c r="D70" s="24" t="s">
        <v>216</v>
      </c>
      <c r="E70" s="24" t="s">
        <v>2962</v>
      </c>
      <c r="F70" s="24" t="s">
        <v>2695</v>
      </c>
      <c r="G70" s="85" t="s">
        <v>248</v>
      </c>
      <c r="H70" s="24" t="s">
        <v>2962</v>
      </c>
      <c r="I70" s="24"/>
      <c r="J70" s="24"/>
      <c r="K70" s="24" t="s">
        <v>3029</v>
      </c>
      <c r="L70" s="24" t="s">
        <v>1487</v>
      </c>
      <c r="M70" s="24" t="s">
        <v>1497</v>
      </c>
      <c r="N70" s="24" t="s">
        <v>1471</v>
      </c>
      <c r="O70" s="24">
        <v>0</v>
      </c>
      <c r="P70" s="24">
        <v>0</v>
      </c>
      <c r="Q70" s="24" t="s">
        <v>2985</v>
      </c>
      <c r="R70" s="24" t="s">
        <v>2992</v>
      </c>
      <c r="S70" s="24"/>
    </row>
    <row r="71" spans="2:19" ht="18.75" customHeight="1" x14ac:dyDescent="0.25">
      <c r="B71" s="75">
        <v>61</v>
      </c>
      <c r="C71" s="24" t="s">
        <v>51</v>
      </c>
      <c r="D71" s="24" t="s">
        <v>216</v>
      </c>
      <c r="E71" s="24" t="s">
        <v>2963</v>
      </c>
      <c r="F71" s="107" t="s">
        <v>2695</v>
      </c>
      <c r="G71" s="85" t="s">
        <v>248</v>
      </c>
      <c r="H71" s="24" t="s">
        <v>2963</v>
      </c>
      <c r="I71" s="24"/>
      <c r="J71" s="24"/>
      <c r="K71" s="24" t="s">
        <v>3029</v>
      </c>
      <c r="L71" s="24" t="s">
        <v>1487</v>
      </c>
      <c r="M71" s="24" t="s">
        <v>1497</v>
      </c>
      <c r="N71" s="24" t="s">
        <v>1471</v>
      </c>
      <c r="O71" s="24">
        <v>0</v>
      </c>
      <c r="P71" s="24">
        <v>0</v>
      </c>
      <c r="Q71" s="24" t="s">
        <v>2985</v>
      </c>
      <c r="R71" s="24" t="s">
        <v>3041</v>
      </c>
      <c r="S71" s="24"/>
    </row>
    <row r="72" spans="2:19" ht="18.75" customHeight="1" x14ac:dyDescent="0.25">
      <c r="B72" s="75">
        <v>62</v>
      </c>
      <c r="C72" s="24" t="s">
        <v>51</v>
      </c>
      <c r="D72" s="24" t="s">
        <v>216</v>
      </c>
      <c r="E72" s="24" t="s">
        <v>2964</v>
      </c>
      <c r="F72" s="24" t="s">
        <v>2695</v>
      </c>
      <c r="G72" s="85" t="s">
        <v>248</v>
      </c>
      <c r="H72" s="24" t="s">
        <v>2964</v>
      </c>
      <c r="I72" s="24"/>
      <c r="J72" s="24"/>
      <c r="K72" s="24" t="s">
        <v>3029</v>
      </c>
      <c r="L72" s="24" t="s">
        <v>1487</v>
      </c>
      <c r="M72" s="24" t="s">
        <v>1497</v>
      </c>
      <c r="N72" s="24" t="s">
        <v>1471</v>
      </c>
      <c r="O72" s="24">
        <v>0</v>
      </c>
      <c r="P72" s="24">
        <v>0</v>
      </c>
      <c r="Q72" s="24" t="s">
        <v>3042</v>
      </c>
      <c r="R72" s="24" t="s">
        <v>3043</v>
      </c>
      <c r="S72" s="24"/>
    </row>
    <row r="73" spans="2:19" ht="18.75" customHeight="1" x14ac:dyDescent="0.25">
      <c r="B73" s="75">
        <v>63</v>
      </c>
      <c r="C73" s="24" t="s">
        <v>51</v>
      </c>
      <c r="D73" s="24" t="s">
        <v>216</v>
      </c>
      <c r="E73" s="24" t="s">
        <v>2965</v>
      </c>
      <c r="F73" s="24" t="s">
        <v>2695</v>
      </c>
      <c r="G73" s="85" t="s">
        <v>248</v>
      </c>
      <c r="H73" s="24" t="s">
        <v>2965</v>
      </c>
      <c r="I73" s="24"/>
      <c r="J73" s="24"/>
      <c r="K73" s="24" t="s">
        <v>3029</v>
      </c>
      <c r="L73" s="24" t="s">
        <v>1487</v>
      </c>
      <c r="M73" s="24" t="s">
        <v>1497</v>
      </c>
      <c r="N73" s="24" t="s">
        <v>1471</v>
      </c>
      <c r="O73" s="24">
        <v>0</v>
      </c>
      <c r="P73" s="24">
        <v>0</v>
      </c>
      <c r="Q73" s="24" t="s">
        <v>2985</v>
      </c>
      <c r="R73" s="24" t="s">
        <v>3044</v>
      </c>
      <c r="S73" s="24"/>
    </row>
    <row r="74" spans="2:19" ht="18.75" customHeight="1" x14ac:dyDescent="0.25">
      <c r="B74" s="75">
        <v>64</v>
      </c>
      <c r="C74" s="24" t="s">
        <v>51</v>
      </c>
      <c r="D74" s="24" t="s">
        <v>216</v>
      </c>
      <c r="E74" s="24" t="s">
        <v>2967</v>
      </c>
      <c r="F74" s="24" t="s">
        <v>2695</v>
      </c>
      <c r="G74" s="85" t="s">
        <v>248</v>
      </c>
      <c r="H74" s="24" t="s">
        <v>2967</v>
      </c>
      <c r="I74" s="24"/>
      <c r="J74" s="24"/>
      <c r="K74" s="24" t="s">
        <v>3029</v>
      </c>
      <c r="L74" s="24" t="s">
        <v>1487</v>
      </c>
      <c r="M74" s="24" t="s">
        <v>1497</v>
      </c>
      <c r="N74" s="24" t="s">
        <v>1471</v>
      </c>
      <c r="O74" s="24">
        <v>0</v>
      </c>
      <c r="P74" s="24">
        <v>0</v>
      </c>
      <c r="Q74" s="24" t="s">
        <v>2985</v>
      </c>
      <c r="R74" s="24" t="s">
        <v>3045</v>
      </c>
      <c r="S74" s="24"/>
    </row>
    <row r="75" spans="2:19" ht="18.75" customHeight="1" x14ac:dyDescent="0.25">
      <c r="B75" s="75">
        <v>65</v>
      </c>
      <c r="C75" s="24" t="s">
        <v>51</v>
      </c>
      <c r="D75" s="24" t="s">
        <v>216</v>
      </c>
      <c r="E75" s="24" t="s">
        <v>887</v>
      </c>
      <c r="F75" s="24" t="s">
        <v>2695</v>
      </c>
      <c r="G75" s="85" t="s">
        <v>248</v>
      </c>
      <c r="H75" s="24" t="s">
        <v>887</v>
      </c>
      <c r="I75" s="24"/>
      <c r="J75" s="24"/>
      <c r="K75" s="24" t="s">
        <v>3029</v>
      </c>
      <c r="L75" s="24" t="s">
        <v>1487</v>
      </c>
      <c r="M75" s="24" t="s">
        <v>1488</v>
      </c>
      <c r="N75" s="24" t="s">
        <v>1471</v>
      </c>
      <c r="O75" s="24">
        <v>0</v>
      </c>
      <c r="P75" s="24">
        <v>0</v>
      </c>
      <c r="Q75" s="24" t="s">
        <v>2985</v>
      </c>
      <c r="R75" s="24" t="s">
        <v>3046</v>
      </c>
      <c r="S75" s="24"/>
    </row>
    <row r="76" spans="2:19" ht="18.75" customHeight="1" x14ac:dyDescent="0.25">
      <c r="B76" s="75">
        <v>66</v>
      </c>
      <c r="C76" s="24" t="s">
        <v>51</v>
      </c>
      <c r="D76" s="24" t="s">
        <v>216</v>
      </c>
      <c r="E76" s="24" t="s">
        <v>2970</v>
      </c>
      <c r="F76" s="24" t="s">
        <v>2695</v>
      </c>
      <c r="G76" s="85" t="s">
        <v>248</v>
      </c>
      <c r="H76" s="24" t="s">
        <v>2970</v>
      </c>
      <c r="I76" s="24"/>
      <c r="J76" s="24"/>
      <c r="K76" s="24" t="s">
        <v>3029</v>
      </c>
      <c r="L76" s="24" t="s">
        <v>1487</v>
      </c>
      <c r="M76" s="24" t="s">
        <v>1497</v>
      </c>
      <c r="N76" s="24" t="s">
        <v>1471</v>
      </c>
      <c r="O76" s="24">
        <v>0</v>
      </c>
      <c r="P76" s="24">
        <v>0</v>
      </c>
      <c r="Q76" s="24" t="s">
        <v>2985</v>
      </c>
      <c r="R76" s="24" t="s">
        <v>2992</v>
      </c>
      <c r="S76" s="24"/>
    </row>
    <row r="77" spans="2:19" ht="18.75" customHeight="1" x14ac:dyDescent="0.25">
      <c r="B77" s="75">
        <v>67</v>
      </c>
      <c r="C77" s="24" t="s">
        <v>51</v>
      </c>
      <c r="D77" s="24" t="s">
        <v>216</v>
      </c>
      <c r="E77" s="24" t="s">
        <v>2972</v>
      </c>
      <c r="F77" s="24" t="s">
        <v>2695</v>
      </c>
      <c r="G77" s="85" t="s">
        <v>248</v>
      </c>
      <c r="H77" s="24" t="s">
        <v>2972</v>
      </c>
      <c r="I77" s="24"/>
      <c r="J77" s="24"/>
      <c r="K77" s="24" t="s">
        <v>3029</v>
      </c>
      <c r="L77" s="24" t="s">
        <v>1487</v>
      </c>
      <c r="M77" s="24" t="s">
        <v>1497</v>
      </c>
      <c r="N77" s="24" t="s">
        <v>1471</v>
      </c>
      <c r="O77" s="24">
        <v>0</v>
      </c>
      <c r="P77" s="24">
        <v>0</v>
      </c>
      <c r="Q77" s="24" t="s">
        <v>2985</v>
      </c>
      <c r="R77" s="24" t="s">
        <v>2992</v>
      </c>
      <c r="S77" s="24"/>
    </row>
    <row r="78" spans="2:19" ht="27" customHeight="1" x14ac:dyDescent="0.25">
      <c r="B78" s="75">
        <v>68</v>
      </c>
      <c r="C78" s="24" t="s">
        <v>51</v>
      </c>
      <c r="D78" s="24" t="s">
        <v>216</v>
      </c>
      <c r="E78" s="24" t="s">
        <v>2974</v>
      </c>
      <c r="F78" s="24" t="s">
        <v>2695</v>
      </c>
      <c r="G78" s="85" t="s">
        <v>248</v>
      </c>
      <c r="H78" s="24" t="s">
        <v>2974</v>
      </c>
      <c r="I78" s="24"/>
      <c r="J78" s="24"/>
      <c r="K78" s="24" t="s">
        <v>3029</v>
      </c>
      <c r="L78" s="24" t="s">
        <v>1487</v>
      </c>
      <c r="M78" s="24" t="s">
        <v>1497</v>
      </c>
      <c r="N78" s="24" t="s">
        <v>1471</v>
      </c>
      <c r="O78" s="24">
        <v>0</v>
      </c>
      <c r="P78" s="24">
        <v>0</v>
      </c>
      <c r="Q78" s="24" t="s">
        <v>2985</v>
      </c>
      <c r="R78" s="24" t="s">
        <v>2992</v>
      </c>
      <c r="S78" s="24"/>
    </row>
    <row r="79" spans="2:19" ht="18.75" customHeight="1" x14ac:dyDescent="0.25">
      <c r="B79" s="75">
        <v>69</v>
      </c>
      <c r="C79" s="24" t="s">
        <v>51</v>
      </c>
      <c r="D79" s="24" t="s">
        <v>216</v>
      </c>
      <c r="E79" s="24" t="s">
        <v>2976</v>
      </c>
      <c r="F79" s="24" t="s">
        <v>2695</v>
      </c>
      <c r="G79" s="85" t="s">
        <v>248</v>
      </c>
      <c r="H79" s="24" t="s">
        <v>2976</v>
      </c>
      <c r="I79" s="24"/>
      <c r="J79" s="24"/>
      <c r="K79" s="24" t="s">
        <v>3029</v>
      </c>
      <c r="L79" s="24" t="s">
        <v>1482</v>
      </c>
      <c r="M79" s="24" t="s">
        <v>1575</v>
      </c>
      <c r="N79" s="24" t="s">
        <v>1471</v>
      </c>
      <c r="O79" s="24">
        <v>0</v>
      </c>
      <c r="P79" s="24">
        <v>0</v>
      </c>
      <c r="Q79" s="24" t="s">
        <v>2985</v>
      </c>
      <c r="R79" s="24" t="s">
        <v>3047</v>
      </c>
      <c r="S79" s="24"/>
    </row>
    <row r="80" spans="2:19" ht="18.75" customHeight="1" x14ac:dyDescent="0.25">
      <c r="B80" s="75">
        <v>70</v>
      </c>
      <c r="C80" s="24" t="s">
        <v>51</v>
      </c>
      <c r="D80" s="24" t="s">
        <v>216</v>
      </c>
      <c r="E80" s="24" t="s">
        <v>2977</v>
      </c>
      <c r="F80" s="24" t="s">
        <v>2695</v>
      </c>
      <c r="G80" s="85" t="s">
        <v>248</v>
      </c>
      <c r="H80" s="24" t="s">
        <v>2977</v>
      </c>
      <c r="I80" s="24"/>
      <c r="J80" s="24"/>
      <c r="K80" s="24" t="s">
        <v>3029</v>
      </c>
      <c r="L80" s="24" t="s">
        <v>1487</v>
      </c>
      <c r="M80" s="24" t="s">
        <v>1497</v>
      </c>
      <c r="N80" s="24" t="s">
        <v>1471</v>
      </c>
      <c r="O80" s="24">
        <v>0</v>
      </c>
      <c r="P80" s="24">
        <v>0</v>
      </c>
      <c r="Q80" s="24" t="s">
        <v>2985</v>
      </c>
      <c r="R80" s="24" t="s">
        <v>2992</v>
      </c>
      <c r="S80" s="24"/>
    </row>
    <row r="81" spans="2:19" ht="18.75" customHeight="1" x14ac:dyDescent="0.25">
      <c r="B81" s="75">
        <v>71</v>
      </c>
      <c r="C81" s="24" t="s">
        <v>51</v>
      </c>
      <c r="D81" s="24" t="s">
        <v>216</v>
      </c>
      <c r="E81" s="24" t="s">
        <v>2978</v>
      </c>
      <c r="F81" s="24" t="s">
        <v>2695</v>
      </c>
      <c r="G81" s="85" t="s">
        <v>248</v>
      </c>
      <c r="H81" s="24" t="s">
        <v>2978</v>
      </c>
      <c r="I81" s="24"/>
      <c r="J81" s="24"/>
      <c r="K81" s="24" t="s">
        <v>3029</v>
      </c>
      <c r="L81" s="24" t="s">
        <v>1482</v>
      </c>
      <c r="M81" s="24" t="s">
        <v>1575</v>
      </c>
      <c r="N81" s="24" t="s">
        <v>1471</v>
      </c>
      <c r="O81" s="24">
        <v>0</v>
      </c>
      <c r="P81" s="24">
        <v>0</v>
      </c>
      <c r="Q81" s="24" t="s">
        <v>2985</v>
      </c>
      <c r="R81" s="24" t="s">
        <v>3048</v>
      </c>
      <c r="S81" s="24"/>
    </row>
    <row r="82" spans="2:19" ht="18.75" customHeight="1" x14ac:dyDescent="0.25">
      <c r="B82" s="75">
        <v>72</v>
      </c>
      <c r="C82" s="24" t="s">
        <v>51</v>
      </c>
      <c r="D82" s="24" t="s">
        <v>216</v>
      </c>
      <c r="E82" s="24" t="s">
        <v>1561</v>
      </c>
      <c r="F82" s="24" t="s">
        <v>2695</v>
      </c>
      <c r="G82" s="85" t="s">
        <v>248</v>
      </c>
      <c r="H82" s="24" t="s">
        <v>1561</v>
      </c>
      <c r="I82" s="24"/>
      <c r="J82" s="24"/>
      <c r="K82" s="24" t="s">
        <v>3029</v>
      </c>
      <c r="L82" s="24" t="s">
        <v>1563</v>
      </c>
      <c r="M82" s="24" t="s">
        <v>1564</v>
      </c>
      <c r="N82" s="24" t="s">
        <v>1471</v>
      </c>
      <c r="O82" s="24">
        <v>0</v>
      </c>
      <c r="P82" s="24">
        <v>0</v>
      </c>
      <c r="Q82" s="24" t="s">
        <v>2985</v>
      </c>
      <c r="R82" s="24" t="s">
        <v>3049</v>
      </c>
      <c r="S82" s="24"/>
    </row>
    <row r="83" spans="2:19" ht="18.75" customHeight="1" x14ac:dyDescent="0.25">
      <c r="B83" s="75">
        <v>73</v>
      </c>
      <c r="C83" s="24" t="s">
        <v>51</v>
      </c>
      <c r="D83" s="24" t="s">
        <v>216</v>
      </c>
      <c r="E83" s="24" t="s">
        <v>2952</v>
      </c>
      <c r="F83" s="24" t="s">
        <v>2695</v>
      </c>
      <c r="G83" s="85" t="s">
        <v>248</v>
      </c>
      <c r="H83" s="24" t="s">
        <v>2952</v>
      </c>
      <c r="I83" s="24"/>
      <c r="J83" s="24"/>
      <c r="K83" s="24" t="s">
        <v>3029</v>
      </c>
      <c r="L83" s="24" t="s">
        <v>1487</v>
      </c>
      <c r="M83" s="24">
        <v>20.2</v>
      </c>
      <c r="N83" s="24" t="s">
        <v>1901</v>
      </c>
      <c r="O83" s="24">
        <v>0</v>
      </c>
      <c r="P83" s="24">
        <v>0</v>
      </c>
      <c r="Q83" s="24" t="s">
        <v>2985</v>
      </c>
      <c r="R83" s="24" t="s">
        <v>3050</v>
      </c>
      <c r="S83" s="24"/>
    </row>
    <row r="84" spans="2:19" ht="18.75" customHeight="1" x14ac:dyDescent="0.25">
      <c r="B84" s="75">
        <v>74</v>
      </c>
      <c r="C84" s="24" t="s">
        <v>51</v>
      </c>
      <c r="D84" s="24" t="s">
        <v>216</v>
      </c>
      <c r="E84" s="24" t="s">
        <v>2955</v>
      </c>
      <c r="F84" s="24" t="s">
        <v>2695</v>
      </c>
      <c r="G84" s="85" t="s">
        <v>248</v>
      </c>
      <c r="H84" s="24" t="s">
        <v>2955</v>
      </c>
      <c r="I84" s="24"/>
      <c r="J84" s="24"/>
      <c r="K84" s="24" t="s">
        <v>3029</v>
      </c>
      <c r="L84" s="24" t="s">
        <v>1487</v>
      </c>
      <c r="M84" s="24" t="s">
        <v>1497</v>
      </c>
      <c r="N84" s="24" t="s">
        <v>1471</v>
      </c>
      <c r="O84" s="24">
        <v>0</v>
      </c>
      <c r="P84" s="24">
        <v>0</v>
      </c>
      <c r="Q84" s="24" t="s">
        <v>2985</v>
      </c>
      <c r="R84" s="24" t="s">
        <v>3051</v>
      </c>
      <c r="S84" s="24"/>
    </row>
    <row r="85" spans="2:19" ht="18.75" customHeight="1" x14ac:dyDescent="0.25">
      <c r="B85" s="75">
        <v>75</v>
      </c>
      <c r="C85" s="24" t="s">
        <v>51</v>
      </c>
      <c r="D85" s="24" t="s">
        <v>216</v>
      </c>
      <c r="E85" s="24" t="s">
        <v>2967</v>
      </c>
      <c r="F85" s="24" t="s">
        <v>2695</v>
      </c>
      <c r="G85" s="85" t="s">
        <v>248</v>
      </c>
      <c r="H85" s="24" t="s">
        <v>2967</v>
      </c>
      <c r="I85" s="24"/>
      <c r="J85" s="24"/>
      <c r="K85" s="24" t="s">
        <v>3029</v>
      </c>
      <c r="L85" s="24" t="s">
        <v>1487</v>
      </c>
      <c r="M85" s="24" t="s">
        <v>1497</v>
      </c>
      <c r="N85" s="24" t="s">
        <v>1471</v>
      </c>
      <c r="O85" s="24">
        <v>0</v>
      </c>
      <c r="P85" s="24">
        <v>0</v>
      </c>
      <c r="Q85" s="24" t="s">
        <v>2985</v>
      </c>
      <c r="R85" s="24" t="s">
        <v>3052</v>
      </c>
      <c r="S85" s="24"/>
    </row>
    <row r="86" spans="2:19" ht="18.75" customHeight="1" x14ac:dyDescent="0.25">
      <c r="B86" s="75">
        <v>76</v>
      </c>
      <c r="C86" s="24" t="s">
        <v>51</v>
      </c>
      <c r="D86" s="24" t="s">
        <v>216</v>
      </c>
      <c r="E86" s="24" t="s">
        <v>2978</v>
      </c>
      <c r="F86" s="24" t="s">
        <v>2695</v>
      </c>
      <c r="G86" s="85" t="s">
        <v>248</v>
      </c>
      <c r="H86" s="24" t="s">
        <v>2978</v>
      </c>
      <c r="I86" s="24"/>
      <c r="J86" s="24"/>
      <c r="K86" s="24" t="s">
        <v>3029</v>
      </c>
      <c r="L86" s="24" t="s">
        <v>1482</v>
      </c>
      <c r="M86" s="24" t="s">
        <v>1575</v>
      </c>
      <c r="N86" s="24" t="s">
        <v>1471</v>
      </c>
      <c r="O86" s="24">
        <v>0</v>
      </c>
      <c r="P86" s="24">
        <v>0</v>
      </c>
      <c r="Q86" s="24" t="s">
        <v>2985</v>
      </c>
      <c r="R86" s="24" t="s">
        <v>3053</v>
      </c>
      <c r="S86" s="24"/>
    </row>
    <row r="87" spans="2:19" ht="27" customHeight="1" x14ac:dyDescent="0.25">
      <c r="B87" s="75">
        <v>77</v>
      </c>
      <c r="C87" s="24" t="s">
        <v>51</v>
      </c>
      <c r="D87" s="24" t="s">
        <v>216</v>
      </c>
      <c r="E87" s="24" t="s">
        <v>1456</v>
      </c>
      <c r="F87" s="24" t="s">
        <v>3054</v>
      </c>
      <c r="G87" s="24"/>
      <c r="H87" s="24"/>
      <c r="I87" s="24" t="s">
        <v>1797</v>
      </c>
      <c r="J87" s="24" t="s">
        <v>3055</v>
      </c>
      <c r="K87" s="24" t="s">
        <v>3056</v>
      </c>
      <c r="L87" s="24" t="s">
        <v>1458</v>
      </c>
      <c r="M87" s="24" t="s">
        <v>1459</v>
      </c>
      <c r="N87" s="24" t="s">
        <v>1471</v>
      </c>
      <c r="O87" s="24">
        <v>0</v>
      </c>
      <c r="P87" s="24">
        <v>0</v>
      </c>
      <c r="Q87" s="24" t="s">
        <v>2985</v>
      </c>
      <c r="R87" s="24" t="s">
        <v>3030</v>
      </c>
      <c r="S87" s="24"/>
    </row>
    <row r="88" spans="2:19" ht="27" customHeight="1" x14ac:dyDescent="0.25">
      <c r="B88" s="75">
        <v>78</v>
      </c>
      <c r="C88" s="24" t="s">
        <v>51</v>
      </c>
      <c r="D88" s="24" t="s">
        <v>216</v>
      </c>
      <c r="E88" s="24" t="s">
        <v>2519</v>
      </c>
      <c r="F88" s="24" t="s">
        <v>3054</v>
      </c>
      <c r="G88" s="24"/>
      <c r="I88" s="24" t="s">
        <v>2659</v>
      </c>
      <c r="J88" s="24" t="s">
        <v>3055</v>
      </c>
      <c r="K88" s="24" t="s">
        <v>3057</v>
      </c>
      <c r="L88" s="24" t="s">
        <v>1482</v>
      </c>
      <c r="M88" s="24" t="s">
        <v>1704</v>
      </c>
      <c r="N88" s="24" t="s">
        <v>1471</v>
      </c>
      <c r="O88" s="24">
        <v>0</v>
      </c>
      <c r="P88" s="24">
        <v>0</v>
      </c>
      <c r="Q88" s="24" t="s">
        <v>2985</v>
      </c>
      <c r="R88" s="24" t="s">
        <v>3031</v>
      </c>
      <c r="S88" s="24"/>
    </row>
    <row r="89" spans="2:19" ht="27" customHeight="1" x14ac:dyDescent="0.25">
      <c r="B89" s="75">
        <v>79</v>
      </c>
      <c r="C89" s="24" t="s">
        <v>51</v>
      </c>
      <c r="D89" s="24" t="s">
        <v>216</v>
      </c>
      <c r="E89" s="24" t="s">
        <v>2456</v>
      </c>
      <c r="F89" s="24" t="s">
        <v>3054</v>
      </c>
      <c r="G89" s="85" t="s">
        <v>159</v>
      </c>
      <c r="H89" s="24" t="s">
        <v>1463</v>
      </c>
      <c r="I89" s="24"/>
      <c r="J89" s="24" t="s">
        <v>3055</v>
      </c>
      <c r="K89" s="24" t="s">
        <v>3057</v>
      </c>
      <c r="L89" s="24" t="s">
        <v>1482</v>
      </c>
      <c r="M89" s="24" t="s">
        <v>2179</v>
      </c>
      <c r="N89" s="24" t="s">
        <v>1471</v>
      </c>
      <c r="O89" s="24">
        <v>0</v>
      </c>
      <c r="P89" s="24">
        <v>0</v>
      </c>
      <c r="Q89" s="24" t="s">
        <v>2985</v>
      </c>
      <c r="R89" s="24" t="s">
        <v>3032</v>
      </c>
      <c r="S89" s="24"/>
    </row>
    <row r="90" spans="2:19" ht="27" customHeight="1" x14ac:dyDescent="0.25">
      <c r="B90" s="75">
        <v>80</v>
      </c>
      <c r="C90" s="24" t="s">
        <v>51</v>
      </c>
      <c r="D90" s="24" t="s">
        <v>216</v>
      </c>
      <c r="E90" s="24" t="s">
        <v>2458</v>
      </c>
      <c r="F90" s="24" t="s">
        <v>3054</v>
      </c>
      <c r="G90" s="85" t="s">
        <v>159</v>
      </c>
      <c r="H90" s="24" t="s">
        <v>1467</v>
      </c>
      <c r="I90" s="24"/>
      <c r="J90" s="24" t="s">
        <v>3055</v>
      </c>
      <c r="K90" s="24" t="s">
        <v>3057</v>
      </c>
      <c r="L90" s="24" t="s">
        <v>1482</v>
      </c>
      <c r="M90" s="24" t="s">
        <v>2179</v>
      </c>
      <c r="N90" s="24" t="s">
        <v>1471</v>
      </c>
      <c r="O90" s="24">
        <v>0</v>
      </c>
      <c r="P90" s="24">
        <v>0</v>
      </c>
      <c r="Q90" s="24" t="s">
        <v>2985</v>
      </c>
      <c r="R90" s="24" t="s">
        <v>3033</v>
      </c>
      <c r="S90" s="24"/>
    </row>
    <row r="91" spans="2:19" ht="27" customHeight="1" x14ac:dyDescent="0.25">
      <c r="B91" s="75">
        <v>81</v>
      </c>
      <c r="C91" s="24" t="s">
        <v>51</v>
      </c>
      <c r="D91" s="24" t="s">
        <v>216</v>
      </c>
      <c r="E91" s="24" t="s">
        <v>2942</v>
      </c>
      <c r="F91" s="24" t="s">
        <v>3054</v>
      </c>
      <c r="G91" s="24"/>
      <c r="H91" s="24"/>
      <c r="I91" s="24" t="s">
        <v>2429</v>
      </c>
      <c r="J91" s="24" t="s">
        <v>3055</v>
      </c>
      <c r="K91" s="24" t="s">
        <v>3057</v>
      </c>
      <c r="L91" s="24" t="s">
        <v>1487</v>
      </c>
      <c r="M91" s="24" t="s">
        <v>1497</v>
      </c>
      <c r="N91" s="24" t="s">
        <v>1471</v>
      </c>
      <c r="O91" s="24">
        <v>0</v>
      </c>
      <c r="P91" s="24">
        <v>0</v>
      </c>
      <c r="Q91" s="24" t="s">
        <v>2985</v>
      </c>
      <c r="R91" s="24" t="s">
        <v>2992</v>
      </c>
      <c r="S91" s="24"/>
    </row>
    <row r="92" spans="2:19" ht="27" customHeight="1" x14ac:dyDescent="0.25">
      <c r="B92" s="75">
        <v>82</v>
      </c>
      <c r="C92" s="24" t="s">
        <v>51</v>
      </c>
      <c r="D92" s="24" t="s">
        <v>216</v>
      </c>
      <c r="E92" s="24" t="s">
        <v>883</v>
      </c>
      <c r="F92" s="24" t="s">
        <v>3054</v>
      </c>
      <c r="G92" s="85" t="s">
        <v>115</v>
      </c>
      <c r="H92" s="24" t="s">
        <v>2137</v>
      </c>
      <c r="I92" s="24"/>
      <c r="J92" s="24" t="s">
        <v>3055</v>
      </c>
      <c r="K92" s="24" t="s">
        <v>3057</v>
      </c>
      <c r="L92" s="24" t="s">
        <v>1487</v>
      </c>
      <c r="M92" s="24" t="s">
        <v>1488</v>
      </c>
      <c r="N92" s="24" t="s">
        <v>1471</v>
      </c>
      <c r="O92" s="24">
        <v>0</v>
      </c>
      <c r="P92" s="24">
        <v>0</v>
      </c>
      <c r="Q92" s="24" t="s">
        <v>2985</v>
      </c>
      <c r="R92" s="24" t="s">
        <v>3034</v>
      </c>
      <c r="S92" s="24"/>
    </row>
    <row r="93" spans="2:19" ht="27" customHeight="1" x14ac:dyDescent="0.25">
      <c r="B93" s="75">
        <v>83</v>
      </c>
      <c r="C93" s="24" t="s">
        <v>51</v>
      </c>
      <c r="D93" s="24" t="s">
        <v>216</v>
      </c>
      <c r="E93" s="24" t="s">
        <v>2945</v>
      </c>
      <c r="F93" s="24" t="s">
        <v>3054</v>
      </c>
      <c r="G93" s="24"/>
      <c r="H93" s="24"/>
      <c r="I93" s="24" t="s">
        <v>2808</v>
      </c>
      <c r="J93" s="24" t="s">
        <v>3055</v>
      </c>
      <c r="K93" s="24" t="s">
        <v>3057</v>
      </c>
      <c r="L93" s="24" t="s">
        <v>1482</v>
      </c>
      <c r="M93" s="24" t="s">
        <v>1575</v>
      </c>
      <c r="N93" s="24" t="s">
        <v>1471</v>
      </c>
      <c r="O93" s="24">
        <v>0</v>
      </c>
      <c r="P93" s="24">
        <v>0</v>
      </c>
      <c r="Q93" s="24" t="s">
        <v>2985</v>
      </c>
      <c r="R93" s="24" t="s">
        <v>3035</v>
      </c>
      <c r="S93" s="24"/>
    </row>
    <row r="94" spans="2:19" ht="27" customHeight="1" x14ac:dyDescent="0.25">
      <c r="B94" s="75">
        <v>84</v>
      </c>
      <c r="C94" s="24" t="s">
        <v>51</v>
      </c>
      <c r="D94" s="24" t="s">
        <v>216</v>
      </c>
      <c r="E94" s="24" t="s">
        <v>2946</v>
      </c>
      <c r="F94" s="24" t="s">
        <v>3054</v>
      </c>
      <c r="G94" s="85" t="s">
        <v>115</v>
      </c>
      <c r="H94" s="24"/>
      <c r="I94" s="24" t="s">
        <v>3058</v>
      </c>
      <c r="J94" s="24" t="s">
        <v>3055</v>
      </c>
      <c r="K94" s="24" t="s">
        <v>3057</v>
      </c>
      <c r="L94" s="24" t="s">
        <v>1458</v>
      </c>
      <c r="M94" s="24" t="s">
        <v>1459</v>
      </c>
      <c r="N94" s="24" t="s">
        <v>1471</v>
      </c>
      <c r="O94" s="24">
        <v>0</v>
      </c>
      <c r="P94" s="24">
        <v>0</v>
      </c>
      <c r="Q94" s="24" t="s">
        <v>2985</v>
      </c>
      <c r="R94" s="24" t="s">
        <v>3036</v>
      </c>
      <c r="S94" s="24"/>
    </row>
    <row r="95" spans="2:19" ht="27" customHeight="1" x14ac:dyDescent="0.25">
      <c r="B95" s="75">
        <v>85</v>
      </c>
      <c r="C95" s="24" t="s">
        <v>51</v>
      </c>
      <c r="D95" s="24" t="s">
        <v>216</v>
      </c>
      <c r="E95" s="24" t="s">
        <v>2948</v>
      </c>
      <c r="F95" s="24" t="s">
        <v>3054</v>
      </c>
      <c r="G95" s="24"/>
      <c r="H95" s="24"/>
      <c r="I95" s="24" t="s">
        <v>2429</v>
      </c>
      <c r="J95" s="24" t="s">
        <v>3055</v>
      </c>
      <c r="K95" s="24" t="s">
        <v>3057</v>
      </c>
      <c r="L95" s="24" t="s">
        <v>1487</v>
      </c>
      <c r="M95" s="24" t="s">
        <v>1497</v>
      </c>
      <c r="N95" s="24" t="s">
        <v>1471</v>
      </c>
      <c r="O95" s="24">
        <v>0</v>
      </c>
      <c r="P95" s="24">
        <v>0</v>
      </c>
      <c r="Q95" s="24" t="s">
        <v>2985</v>
      </c>
      <c r="R95" s="24" t="s">
        <v>2992</v>
      </c>
      <c r="S95" s="24"/>
    </row>
    <row r="96" spans="2:19" ht="27" customHeight="1" x14ac:dyDescent="0.25">
      <c r="B96" s="75">
        <v>86</v>
      </c>
      <c r="C96" s="24" t="s">
        <v>51</v>
      </c>
      <c r="D96" s="24" t="s">
        <v>216</v>
      </c>
      <c r="E96" s="24" t="s">
        <v>2950</v>
      </c>
      <c r="F96" s="24" t="s">
        <v>3054</v>
      </c>
      <c r="G96" s="24"/>
      <c r="H96" s="24"/>
      <c r="I96" s="24" t="s">
        <v>2429</v>
      </c>
      <c r="J96" s="24" t="s">
        <v>3055</v>
      </c>
      <c r="K96" s="24" t="s">
        <v>3057</v>
      </c>
      <c r="L96" s="24" t="s">
        <v>1487</v>
      </c>
      <c r="M96" s="24" t="s">
        <v>1497</v>
      </c>
      <c r="N96" s="24" t="s">
        <v>1471</v>
      </c>
      <c r="O96" s="24">
        <v>0</v>
      </c>
      <c r="P96" s="24">
        <v>0</v>
      </c>
      <c r="Q96" s="24" t="s">
        <v>2985</v>
      </c>
      <c r="R96" s="24" t="s">
        <v>3037</v>
      </c>
      <c r="S96" s="24"/>
    </row>
    <row r="97" spans="2:19" ht="27" customHeight="1" x14ac:dyDescent="0.25">
      <c r="B97" s="75">
        <v>87</v>
      </c>
      <c r="C97" s="24" t="s">
        <v>51</v>
      </c>
      <c r="D97" s="24" t="s">
        <v>216</v>
      </c>
      <c r="E97" s="24" t="s">
        <v>2957</v>
      </c>
      <c r="F97" s="24" t="s">
        <v>3054</v>
      </c>
      <c r="G97" s="24"/>
      <c r="H97" s="24"/>
      <c r="I97" s="24" t="s">
        <v>2429</v>
      </c>
      <c r="J97" s="24" t="s">
        <v>3055</v>
      </c>
      <c r="K97" s="24" t="s">
        <v>3057</v>
      </c>
      <c r="L97" s="24" t="s">
        <v>1487</v>
      </c>
      <c r="M97" s="24" t="s">
        <v>1497</v>
      </c>
      <c r="N97" s="24" t="s">
        <v>1471</v>
      </c>
      <c r="O97" s="24">
        <v>0</v>
      </c>
      <c r="P97" s="24">
        <v>0</v>
      </c>
      <c r="Q97" s="24" t="s">
        <v>2985</v>
      </c>
      <c r="R97" s="24" t="s">
        <v>3038</v>
      </c>
      <c r="S97" s="24"/>
    </row>
    <row r="98" spans="2:19" ht="27" customHeight="1" x14ac:dyDescent="0.25">
      <c r="B98" s="75">
        <v>88</v>
      </c>
      <c r="C98" s="24" t="s">
        <v>51</v>
      </c>
      <c r="D98" s="24" t="s">
        <v>216</v>
      </c>
      <c r="E98" s="24" t="s">
        <v>2959</v>
      </c>
      <c r="F98" s="24" t="s">
        <v>3054</v>
      </c>
      <c r="G98" s="24"/>
      <c r="H98" s="24"/>
      <c r="I98" s="24" t="s">
        <v>2429</v>
      </c>
      <c r="J98" s="24" t="s">
        <v>3055</v>
      </c>
      <c r="K98" s="24" t="s">
        <v>3057</v>
      </c>
      <c r="L98" s="24" t="s">
        <v>1458</v>
      </c>
      <c r="M98" s="24" t="s">
        <v>1459</v>
      </c>
      <c r="N98" s="24" t="s">
        <v>1471</v>
      </c>
      <c r="O98" s="24">
        <v>0</v>
      </c>
      <c r="P98" s="24">
        <v>0</v>
      </c>
      <c r="Q98" s="24" t="s">
        <v>2985</v>
      </c>
      <c r="R98" s="24" t="s">
        <v>3039</v>
      </c>
      <c r="S98" s="24"/>
    </row>
    <row r="99" spans="2:19" ht="27" customHeight="1" x14ac:dyDescent="0.25">
      <c r="B99" s="75">
        <v>89</v>
      </c>
      <c r="C99" s="24" t="s">
        <v>51</v>
      </c>
      <c r="D99" s="24" t="s">
        <v>216</v>
      </c>
      <c r="E99" s="24" t="s">
        <v>2961</v>
      </c>
      <c r="F99" s="24" t="s">
        <v>3054</v>
      </c>
      <c r="G99" s="24"/>
      <c r="H99" s="24"/>
      <c r="I99" s="24" t="s">
        <v>3059</v>
      </c>
      <c r="J99" s="24" t="s">
        <v>3055</v>
      </c>
      <c r="K99" s="24" t="s">
        <v>3057</v>
      </c>
      <c r="L99" s="24" t="s">
        <v>1458</v>
      </c>
      <c r="M99" s="24" t="s">
        <v>1459</v>
      </c>
      <c r="N99" s="24" t="s">
        <v>1471</v>
      </c>
      <c r="O99" s="24">
        <v>0</v>
      </c>
      <c r="P99" s="24">
        <v>0</v>
      </c>
      <c r="Q99" s="24" t="s">
        <v>2985</v>
      </c>
      <c r="R99" s="24" t="s">
        <v>3040</v>
      </c>
      <c r="S99" s="24"/>
    </row>
    <row r="100" spans="2:19" ht="27" customHeight="1" x14ac:dyDescent="0.25">
      <c r="B100" s="75">
        <v>90</v>
      </c>
      <c r="C100" s="24" t="s">
        <v>51</v>
      </c>
      <c r="D100" s="24" t="s">
        <v>216</v>
      </c>
      <c r="E100" s="24" t="s">
        <v>2962</v>
      </c>
      <c r="F100" s="24" t="s">
        <v>3054</v>
      </c>
      <c r="G100" s="24"/>
      <c r="H100" s="24"/>
      <c r="I100" s="24" t="s">
        <v>2429</v>
      </c>
      <c r="J100" s="24" t="s">
        <v>3055</v>
      </c>
      <c r="K100" s="24" t="s">
        <v>3057</v>
      </c>
      <c r="L100" s="24" t="s">
        <v>1487</v>
      </c>
      <c r="M100" s="24" t="s">
        <v>1497</v>
      </c>
      <c r="N100" s="24" t="s">
        <v>1471</v>
      </c>
      <c r="O100" s="24">
        <v>0</v>
      </c>
      <c r="P100" s="24">
        <v>0</v>
      </c>
      <c r="Q100" s="24" t="s">
        <v>2985</v>
      </c>
      <c r="R100" s="24" t="s">
        <v>2992</v>
      </c>
      <c r="S100" s="24"/>
    </row>
    <row r="101" spans="2:19" ht="27" customHeight="1" x14ac:dyDescent="0.25">
      <c r="B101" s="75">
        <v>91</v>
      </c>
      <c r="C101" s="24" t="s">
        <v>51</v>
      </c>
      <c r="D101" s="24" t="s">
        <v>216</v>
      </c>
      <c r="E101" s="24" t="s">
        <v>2963</v>
      </c>
      <c r="F101" s="24" t="s">
        <v>3060</v>
      </c>
      <c r="G101" s="85" t="s">
        <v>115</v>
      </c>
      <c r="H101" s="24"/>
      <c r="I101" s="24" t="s">
        <v>3061</v>
      </c>
      <c r="J101" s="24" t="s">
        <v>3055</v>
      </c>
      <c r="K101" s="24" t="s">
        <v>3057</v>
      </c>
      <c r="L101" s="24" t="s">
        <v>1487</v>
      </c>
      <c r="M101" s="24" t="s">
        <v>1497</v>
      </c>
      <c r="N101" s="24" t="s">
        <v>1471</v>
      </c>
      <c r="O101" s="24">
        <v>0</v>
      </c>
      <c r="P101" s="24">
        <v>0</v>
      </c>
      <c r="Q101" s="24" t="s">
        <v>2985</v>
      </c>
      <c r="R101" s="24" t="s">
        <v>3041</v>
      </c>
      <c r="S101" s="24"/>
    </row>
    <row r="102" spans="2:19" ht="27" customHeight="1" x14ac:dyDescent="0.25">
      <c r="B102" s="75">
        <v>92</v>
      </c>
      <c r="C102" s="24" t="s">
        <v>51</v>
      </c>
      <c r="D102" s="24" t="s">
        <v>216</v>
      </c>
      <c r="E102" s="24" t="s">
        <v>2964</v>
      </c>
      <c r="F102" s="24" t="s">
        <v>3062</v>
      </c>
      <c r="G102" s="85" t="s">
        <v>115</v>
      </c>
      <c r="H102" s="24"/>
      <c r="I102" s="24" t="s">
        <v>3063</v>
      </c>
      <c r="J102" s="24" t="s">
        <v>3064</v>
      </c>
      <c r="K102" s="24" t="s">
        <v>3057</v>
      </c>
      <c r="L102" s="24" t="s">
        <v>1487</v>
      </c>
      <c r="M102" s="24" t="s">
        <v>1497</v>
      </c>
      <c r="N102" s="24" t="s">
        <v>1471</v>
      </c>
      <c r="O102" s="24">
        <v>0</v>
      </c>
      <c r="P102" s="24">
        <v>0</v>
      </c>
      <c r="Q102" s="24" t="s">
        <v>2694</v>
      </c>
      <c r="R102" s="24" t="s">
        <v>3043</v>
      </c>
      <c r="S102" s="24"/>
    </row>
    <row r="103" spans="2:19" ht="27" customHeight="1" x14ac:dyDescent="0.25">
      <c r="B103" s="75">
        <v>93</v>
      </c>
      <c r="C103" s="24" t="s">
        <v>51</v>
      </c>
      <c r="D103" s="24" t="s">
        <v>216</v>
      </c>
      <c r="E103" s="24" t="s">
        <v>2965</v>
      </c>
      <c r="F103" s="24" t="s">
        <v>3054</v>
      </c>
      <c r="G103" s="24"/>
      <c r="H103" s="24"/>
      <c r="I103" s="24" t="s">
        <v>2429</v>
      </c>
      <c r="J103" s="24" t="s">
        <v>3055</v>
      </c>
      <c r="K103" s="24" t="s">
        <v>3057</v>
      </c>
      <c r="L103" s="24" t="s">
        <v>1487</v>
      </c>
      <c r="M103" s="24" t="s">
        <v>1497</v>
      </c>
      <c r="N103" s="24" t="s">
        <v>1471</v>
      </c>
      <c r="O103" s="24">
        <v>0</v>
      </c>
      <c r="P103" s="24">
        <v>0</v>
      </c>
      <c r="Q103" s="24" t="s">
        <v>2985</v>
      </c>
      <c r="R103" s="24" t="s">
        <v>3044</v>
      </c>
      <c r="S103" s="24"/>
    </row>
    <row r="104" spans="2:19" ht="27" customHeight="1" x14ac:dyDescent="0.25">
      <c r="B104" s="75">
        <v>94</v>
      </c>
      <c r="C104" s="24" t="s">
        <v>51</v>
      </c>
      <c r="D104" s="24" t="s">
        <v>216</v>
      </c>
      <c r="E104" s="24" t="s">
        <v>2967</v>
      </c>
      <c r="F104" s="24" t="s">
        <v>3054</v>
      </c>
      <c r="G104" s="24"/>
      <c r="H104" s="24"/>
      <c r="I104" s="24" t="s">
        <v>2429</v>
      </c>
      <c r="J104" s="24" t="s">
        <v>3055</v>
      </c>
      <c r="K104" s="24" t="s">
        <v>3057</v>
      </c>
      <c r="L104" s="24" t="s">
        <v>1487</v>
      </c>
      <c r="M104" s="24" t="s">
        <v>1497</v>
      </c>
      <c r="N104" s="24" t="s">
        <v>1471</v>
      </c>
      <c r="O104" s="24">
        <v>0</v>
      </c>
      <c r="P104" s="24">
        <v>0</v>
      </c>
      <c r="Q104" s="24" t="s">
        <v>2985</v>
      </c>
      <c r="R104" s="24" t="s">
        <v>3052</v>
      </c>
      <c r="S104" s="24"/>
    </row>
    <row r="105" spans="2:19" ht="27" customHeight="1" x14ac:dyDescent="0.25">
      <c r="B105" s="75">
        <v>95</v>
      </c>
      <c r="C105" s="24" t="s">
        <v>51</v>
      </c>
      <c r="D105" s="24" t="s">
        <v>216</v>
      </c>
      <c r="E105" s="24" t="s">
        <v>887</v>
      </c>
      <c r="F105" s="24" t="s">
        <v>3054</v>
      </c>
      <c r="G105" s="85" t="s">
        <v>115</v>
      </c>
      <c r="H105" s="24" t="s">
        <v>2138</v>
      </c>
      <c r="I105" s="24"/>
      <c r="J105" s="24" t="s">
        <v>3055</v>
      </c>
      <c r="K105" s="24" t="s">
        <v>3057</v>
      </c>
      <c r="L105" s="24" t="s">
        <v>1487</v>
      </c>
      <c r="M105" s="24" t="s">
        <v>1488</v>
      </c>
      <c r="N105" s="24" t="s">
        <v>1471</v>
      </c>
      <c r="O105" s="24">
        <v>0</v>
      </c>
      <c r="P105" s="24">
        <v>0</v>
      </c>
      <c r="Q105" s="24" t="s">
        <v>2985</v>
      </c>
      <c r="R105" s="24" t="s">
        <v>3046</v>
      </c>
      <c r="S105" s="24"/>
    </row>
    <row r="106" spans="2:19" ht="27" customHeight="1" x14ac:dyDescent="0.25">
      <c r="B106" s="75">
        <v>96</v>
      </c>
      <c r="C106" s="24" t="s">
        <v>51</v>
      </c>
      <c r="D106" s="24" t="s">
        <v>216</v>
      </c>
      <c r="E106" s="24" t="s">
        <v>2970</v>
      </c>
      <c r="F106" s="24" t="s">
        <v>3054</v>
      </c>
      <c r="G106" s="24"/>
      <c r="H106" s="24"/>
      <c r="I106" s="24" t="s">
        <v>2429</v>
      </c>
      <c r="J106" s="24" t="s">
        <v>3055</v>
      </c>
      <c r="K106" s="24" t="s">
        <v>3057</v>
      </c>
      <c r="L106" s="24" t="s">
        <v>1487</v>
      </c>
      <c r="M106" s="24" t="s">
        <v>1497</v>
      </c>
      <c r="N106" s="24" t="s">
        <v>1471</v>
      </c>
      <c r="O106" s="24">
        <v>0</v>
      </c>
      <c r="P106" s="24">
        <v>0</v>
      </c>
      <c r="Q106" s="24" t="s">
        <v>2985</v>
      </c>
      <c r="R106" s="24" t="s">
        <v>2992</v>
      </c>
      <c r="S106" s="24"/>
    </row>
    <row r="107" spans="2:19" ht="27" customHeight="1" x14ac:dyDescent="0.25">
      <c r="B107" s="75">
        <v>97</v>
      </c>
      <c r="C107" s="24" t="s">
        <v>51</v>
      </c>
      <c r="D107" s="24" t="s">
        <v>216</v>
      </c>
      <c r="E107" s="24" t="s">
        <v>2972</v>
      </c>
      <c r="F107" s="24" t="s">
        <v>3054</v>
      </c>
      <c r="G107" s="24"/>
      <c r="H107" s="24"/>
      <c r="I107" s="24" t="s">
        <v>2429</v>
      </c>
      <c r="J107" s="24" t="s">
        <v>3055</v>
      </c>
      <c r="K107" s="24" t="s">
        <v>3057</v>
      </c>
      <c r="L107" s="24" t="s">
        <v>1487</v>
      </c>
      <c r="M107" s="24" t="s">
        <v>1497</v>
      </c>
      <c r="N107" s="24" t="s">
        <v>1471</v>
      </c>
      <c r="O107" s="24">
        <v>0</v>
      </c>
      <c r="P107" s="24">
        <v>0</v>
      </c>
      <c r="Q107" s="24" t="s">
        <v>2985</v>
      </c>
      <c r="R107" s="24" t="s">
        <v>2992</v>
      </c>
      <c r="S107" s="24"/>
    </row>
    <row r="108" spans="2:19" ht="27" customHeight="1" x14ac:dyDescent="0.25">
      <c r="B108" s="75">
        <v>98</v>
      </c>
      <c r="C108" s="24" t="s">
        <v>51</v>
      </c>
      <c r="D108" s="24" t="s">
        <v>216</v>
      </c>
      <c r="E108" s="24" t="s">
        <v>2974</v>
      </c>
      <c r="F108" s="24" t="s">
        <v>3054</v>
      </c>
      <c r="G108" s="24"/>
      <c r="H108" s="24"/>
      <c r="I108" s="24" t="s">
        <v>2429</v>
      </c>
      <c r="J108" s="24" t="s">
        <v>3055</v>
      </c>
      <c r="K108" s="24" t="s">
        <v>3057</v>
      </c>
      <c r="L108" s="24" t="s">
        <v>1487</v>
      </c>
      <c r="M108" s="24" t="s">
        <v>1497</v>
      </c>
      <c r="N108" s="24" t="s">
        <v>1471</v>
      </c>
      <c r="O108" s="24">
        <v>0</v>
      </c>
      <c r="P108" s="24">
        <v>0</v>
      </c>
      <c r="Q108" s="24" t="s">
        <v>2985</v>
      </c>
      <c r="R108" s="24" t="s">
        <v>2992</v>
      </c>
      <c r="S108" s="24"/>
    </row>
    <row r="109" spans="2:19" ht="27" customHeight="1" x14ac:dyDescent="0.25">
      <c r="B109" s="75">
        <v>99</v>
      </c>
      <c r="C109" s="24" t="s">
        <v>51</v>
      </c>
      <c r="D109" s="24" t="s">
        <v>216</v>
      </c>
      <c r="E109" s="24" t="s">
        <v>2976</v>
      </c>
      <c r="F109" s="24" t="s">
        <v>3054</v>
      </c>
      <c r="G109" s="194" t="s">
        <v>115</v>
      </c>
      <c r="H109" s="24" t="s">
        <v>2109</v>
      </c>
      <c r="I109" s="24"/>
      <c r="J109" s="24" t="s">
        <v>3055</v>
      </c>
      <c r="K109" s="24" t="s">
        <v>3057</v>
      </c>
      <c r="L109" s="24" t="s">
        <v>1482</v>
      </c>
      <c r="M109" s="24" t="s">
        <v>1575</v>
      </c>
      <c r="N109" s="24" t="s">
        <v>1471</v>
      </c>
      <c r="O109" s="24">
        <v>0</v>
      </c>
      <c r="P109" s="24">
        <v>0</v>
      </c>
      <c r="Q109" s="24" t="s">
        <v>2985</v>
      </c>
      <c r="R109" s="24" t="s">
        <v>3047</v>
      </c>
      <c r="S109" s="24"/>
    </row>
    <row r="110" spans="2:19" ht="27" customHeight="1" x14ac:dyDescent="0.25">
      <c r="B110" s="75">
        <v>100</v>
      </c>
      <c r="C110" s="24" t="s">
        <v>51</v>
      </c>
      <c r="D110" s="24" t="s">
        <v>216</v>
      </c>
      <c r="E110" s="24" t="s">
        <v>2977</v>
      </c>
      <c r="F110" s="24" t="s">
        <v>3054</v>
      </c>
      <c r="G110" s="85" t="s">
        <v>115</v>
      </c>
      <c r="H110" s="24" t="s">
        <v>2135</v>
      </c>
      <c r="I110" s="24"/>
      <c r="J110" s="24" t="s">
        <v>3055</v>
      </c>
      <c r="K110" s="24" t="s">
        <v>3057</v>
      </c>
      <c r="L110" s="24" t="s">
        <v>1487</v>
      </c>
      <c r="M110" s="24" t="s">
        <v>1497</v>
      </c>
      <c r="N110" s="24" t="s">
        <v>1471</v>
      </c>
      <c r="O110" s="24">
        <v>0</v>
      </c>
      <c r="P110" s="24">
        <v>0</v>
      </c>
      <c r="Q110" s="24" t="s">
        <v>2985</v>
      </c>
      <c r="R110" s="24" t="s">
        <v>2992</v>
      </c>
      <c r="S110" s="24"/>
    </row>
    <row r="111" spans="2:19" ht="27" customHeight="1" x14ac:dyDescent="0.25">
      <c r="B111" s="75">
        <v>101</v>
      </c>
      <c r="C111" s="24" t="s">
        <v>51</v>
      </c>
      <c r="D111" s="24" t="s">
        <v>216</v>
      </c>
      <c r="E111" s="24" t="s">
        <v>2978</v>
      </c>
      <c r="F111" s="24" t="s">
        <v>3054</v>
      </c>
      <c r="G111" s="24"/>
      <c r="H111" s="24"/>
      <c r="I111" s="73" t="s">
        <v>1847</v>
      </c>
      <c r="J111" s="24" t="s">
        <v>3055</v>
      </c>
      <c r="K111" s="24" t="s">
        <v>3057</v>
      </c>
      <c r="L111" s="24" t="s">
        <v>1482</v>
      </c>
      <c r="M111" s="24" t="s">
        <v>1575</v>
      </c>
      <c r="N111" s="24" t="s">
        <v>1471</v>
      </c>
      <c r="O111" s="24">
        <v>0</v>
      </c>
      <c r="P111" s="24">
        <v>0</v>
      </c>
      <c r="Q111" s="24" t="s">
        <v>2985</v>
      </c>
      <c r="R111" s="24" t="s">
        <v>3053</v>
      </c>
      <c r="S111" s="24"/>
    </row>
    <row r="112" spans="2:19" ht="27" customHeight="1" x14ac:dyDescent="0.25">
      <c r="B112" s="75">
        <v>102</v>
      </c>
      <c r="C112" s="24" t="s">
        <v>51</v>
      </c>
      <c r="D112" s="24" t="s">
        <v>216</v>
      </c>
      <c r="E112" s="24" t="s">
        <v>1561</v>
      </c>
      <c r="F112" s="24" t="s">
        <v>3054</v>
      </c>
      <c r="G112" s="24"/>
      <c r="H112" s="24"/>
      <c r="I112" s="24" t="s">
        <v>1562</v>
      </c>
      <c r="J112" s="24" t="s">
        <v>3055</v>
      </c>
      <c r="K112" s="24" t="s">
        <v>3057</v>
      </c>
      <c r="L112" s="24" t="s">
        <v>1563</v>
      </c>
      <c r="M112" s="24" t="s">
        <v>1564</v>
      </c>
      <c r="N112" s="24" t="s">
        <v>1471</v>
      </c>
      <c r="O112" s="24">
        <v>0</v>
      </c>
      <c r="P112" s="24">
        <v>0</v>
      </c>
      <c r="Q112" s="24" t="s">
        <v>2985</v>
      </c>
      <c r="R112" s="24" t="s">
        <v>3049</v>
      </c>
      <c r="S112" s="24"/>
    </row>
    <row r="113" spans="2:19" ht="27" customHeight="1" x14ac:dyDescent="0.25">
      <c r="B113" s="75">
        <v>103</v>
      </c>
      <c r="C113" s="24" t="s">
        <v>51</v>
      </c>
      <c r="D113" s="24" t="s">
        <v>216</v>
      </c>
      <c r="E113" s="24" t="s">
        <v>2952</v>
      </c>
      <c r="F113" s="24" t="s">
        <v>3054</v>
      </c>
      <c r="G113" s="24"/>
      <c r="H113" s="24"/>
      <c r="I113" s="24" t="s">
        <v>2429</v>
      </c>
      <c r="J113" s="24" t="s">
        <v>3055</v>
      </c>
      <c r="K113" s="24" t="s">
        <v>3057</v>
      </c>
      <c r="L113" s="24" t="s">
        <v>1487</v>
      </c>
      <c r="M113" s="24">
        <v>20.2</v>
      </c>
      <c r="N113" s="24" t="s">
        <v>1901</v>
      </c>
      <c r="O113" s="24">
        <v>0</v>
      </c>
      <c r="P113" s="24">
        <v>0</v>
      </c>
      <c r="Q113" s="24" t="s">
        <v>2985</v>
      </c>
      <c r="R113" s="24" t="s">
        <v>3050</v>
      </c>
      <c r="S113" s="24"/>
    </row>
    <row r="114" spans="2:19" ht="27" customHeight="1" x14ac:dyDescent="0.25">
      <c r="B114" s="75">
        <v>104</v>
      </c>
      <c r="C114" s="24" t="s">
        <v>51</v>
      </c>
      <c r="D114" s="24" t="s">
        <v>216</v>
      </c>
      <c r="E114" s="24" t="s">
        <v>2955</v>
      </c>
      <c r="F114" s="24" t="s">
        <v>3054</v>
      </c>
      <c r="G114" s="24"/>
      <c r="H114" s="24"/>
      <c r="I114" s="24" t="s">
        <v>2429</v>
      </c>
      <c r="J114" s="24" t="s">
        <v>3055</v>
      </c>
      <c r="K114" s="24" t="s">
        <v>3057</v>
      </c>
      <c r="L114" s="24" t="s">
        <v>1487</v>
      </c>
      <c r="M114" s="24" t="s">
        <v>1497</v>
      </c>
      <c r="N114" s="24" t="s">
        <v>1471</v>
      </c>
      <c r="O114" s="24">
        <v>0</v>
      </c>
      <c r="P114" s="24">
        <v>0</v>
      </c>
      <c r="Q114" s="24" t="s">
        <v>2985</v>
      </c>
      <c r="R114" s="24" t="s">
        <v>3051</v>
      </c>
      <c r="S114" s="24"/>
    </row>
    <row r="115" spans="2:19" ht="27" customHeight="1" x14ac:dyDescent="0.25">
      <c r="B115" s="75">
        <v>105</v>
      </c>
      <c r="C115" s="24" t="s">
        <v>51</v>
      </c>
      <c r="D115" s="24" t="s">
        <v>216</v>
      </c>
      <c r="E115" s="24" t="s">
        <v>2967</v>
      </c>
      <c r="F115" s="24" t="s">
        <v>3054</v>
      </c>
      <c r="G115" s="24"/>
      <c r="H115" s="24"/>
      <c r="I115" s="24" t="s">
        <v>2429</v>
      </c>
      <c r="J115" s="24" t="s">
        <v>3055</v>
      </c>
      <c r="K115" s="24" t="s">
        <v>3057</v>
      </c>
      <c r="L115" s="24" t="s">
        <v>1487</v>
      </c>
      <c r="M115" s="24" t="s">
        <v>1497</v>
      </c>
      <c r="N115" s="24" t="s">
        <v>1471</v>
      </c>
      <c r="O115" s="24">
        <v>0</v>
      </c>
      <c r="P115" s="24">
        <v>0</v>
      </c>
      <c r="Q115" s="24" t="s">
        <v>2985</v>
      </c>
      <c r="R115" s="24" t="s">
        <v>3052</v>
      </c>
      <c r="S115" s="24"/>
    </row>
  </sheetData>
  <autoFilter ref="B10:S115" xr:uid="{00000000-0001-0000-B600-000000000000}"/>
  <mergeCells count="1">
    <mergeCell ref="C9:N9"/>
  </mergeCells>
  <hyperlinks>
    <hyperlink ref="G11" location="RCT208_INFOFINAM_WRK!A1" display="RCT208_INFOFINAM_WRK" xr:uid="{00000000-0004-0000-B600-000000000000}"/>
    <hyperlink ref="G12" location="RCT208_INFOFINAM_WRK!A1" display="RCT208_INFOFINAM_WRK" xr:uid="{00000000-0004-0000-B600-000001000000}"/>
    <hyperlink ref="G13" location="RCT208_INFOFINAM_WRK!A1" display="RCT208_INFOFINAM_WRK" xr:uid="{00000000-0004-0000-B600-000002000000}"/>
    <hyperlink ref="G14" location="RCT208_INFOFINAM_WRK!A1" display="RCT208_INFOFINAM_WRK" xr:uid="{00000000-0004-0000-B600-000003000000}"/>
    <hyperlink ref="G15" location="RCT060_DESAGREGA_DESC!A1" display="RCT060_DESAGREGA_DESC" xr:uid="{00000000-0004-0000-B600-000004000000}"/>
    <hyperlink ref="G16" location="RCT208_INFOFINAM_WRK!A1" display="RCT208_INFOFINAM_WRK" xr:uid="{00000000-0004-0000-B600-000005000000}"/>
    <hyperlink ref="G17" location="RCT060_DESAGREGA_DESC!A1" display="RCT060_DESAGREGA_DESC" xr:uid="{00000000-0004-0000-B600-000006000000}"/>
    <hyperlink ref="G18" location="RCTX01_CARTEIRAS_CNTR!A1" display="RCTX01_CARTEIRAS_CNTR" xr:uid="{00000000-0004-0000-B600-000007000000}"/>
    <hyperlink ref="G19" location="RCT208_INFOFINAM_WRK!A1" display="RCT208_INFOFINAM_WRK" xr:uid="{00000000-0004-0000-B600-000008000000}"/>
    <hyperlink ref="G20" location="RCT060_DESAGREGA_DESC!A1" display="RCT060_DESAGREGA_DESC" xr:uid="{00000000-0004-0000-B600-000009000000}"/>
    <hyperlink ref="G21" location="RCT208_INFOFINAM_WRK!A1" display="RCT208_INFOFINAM_WRK" xr:uid="{00000000-0004-0000-B600-00000A000000}"/>
    <hyperlink ref="G22" location="RCT208_INFOFINAM_WRK!A1" display="RCT208_INFOFINAM_WRK" xr:uid="{00000000-0004-0000-B600-00000B000000}"/>
    <hyperlink ref="G23" location="RCT060_DESAGREGA_DESC!A1" display="RCT060_DESAGREGA_DESC" xr:uid="{00000000-0004-0000-B600-00000C000000}"/>
    <hyperlink ref="G24" location="RCT051_INST_VALID!A1" display="RCT051_INST_VALID" xr:uid="{00000000-0004-0000-B600-00000D000000}"/>
    <hyperlink ref="G25" location="RCT208_INFOFINAM_WRK!A1" display="RCT208_INFOFINAM_WRK" xr:uid="{00000000-0004-0000-B600-00000E000000}"/>
    <hyperlink ref="G26" location="RCT060_DESAGREGA_DESC!A1" display="RCT060_DESAGREGA_DESC" xr:uid="{00000000-0004-0000-B600-00000F000000}"/>
    <hyperlink ref="G27" location="RCT208_INFOFINAM_WRK!A1" display="RCT208_INFOFINAM_WRK" xr:uid="{00000000-0004-0000-B600-000010000000}"/>
    <hyperlink ref="G28" location="RCT060_DESAGREGA_DESC!A1" display="RCT060_DESAGREGA_DESC" xr:uid="{00000000-0004-0000-B600-000011000000}"/>
    <hyperlink ref="G29" location="RCT208_INFOFINAM_WRK!A1" display="RCT208_INFOFINAM_WRK" xr:uid="{00000000-0004-0000-B600-000012000000}"/>
    <hyperlink ref="G30" location="RCT060_DESAGREGA_DESC!A1" display="RCT060_DESAGREGA_DESC" xr:uid="{00000000-0004-0000-B600-000013000000}"/>
    <hyperlink ref="G31" location="RCT208_INFOFINAM_WRK!A1" display="RCT208_INFOFINAM_WRK" xr:uid="{00000000-0004-0000-B600-000014000000}"/>
    <hyperlink ref="G32" location="RCT060_DESAGREGA_DESC!A1" display="RCT060_DESAGREGA_DESC" xr:uid="{00000000-0004-0000-B600-000015000000}"/>
    <hyperlink ref="G33" location="RCT208_INFOFINAM_WRK!A1" display="RCT208_INFOFINAM_WRK" xr:uid="{00000000-0004-0000-B600-000016000000}"/>
    <hyperlink ref="G34" location="RCT208_INFOFINAM_WRK!A1" display="RCT208_INFOFINAM_WRK" xr:uid="{00000000-0004-0000-B600-000017000000}"/>
    <hyperlink ref="G35" location="RCT208_INFOFINAM_WRK!A1" display="RCT208_INFOFINAM_WRK" xr:uid="{00000000-0004-0000-B600-000018000000}"/>
    <hyperlink ref="G36" location="RCT208_INFOFINAM_WRK!A1" display="RCT208_INFOFINAM_WRK" xr:uid="{00000000-0004-0000-B600-000019000000}"/>
    <hyperlink ref="G37" location="RCT060_DESAGREGA_DESC!A1" display="RCT060_DESAGREGA_DESC" xr:uid="{00000000-0004-0000-B600-00001A000000}"/>
    <hyperlink ref="G38" location="RCT208_INFOFINAM_WRK!A1" display="RCT208_INFOFINAM_WRK" xr:uid="{00000000-0004-0000-B600-00001B000000}"/>
    <hyperlink ref="G39" location="RCT060_DESAGREGA_DESC!A1" display="RCT060_DESAGREGA_DESC" xr:uid="{00000000-0004-0000-B600-00001C000000}"/>
    <hyperlink ref="G40" location="RCT208_INFOFINAM_WRK!A1" display="RCT208_INFOFINAM_WRK" xr:uid="{00000000-0004-0000-B600-00001D000000}"/>
    <hyperlink ref="G49" location="RCT208_INFOFINAM_WRK!A1" display="RCT208_INFOFINAM_WRK" xr:uid="{00000000-0004-0000-B600-00001E000000}"/>
    <hyperlink ref="G50" location="RCT208_INFOFINAM_WRK!A1" display="RCT208_INFOFINAM_WRK" xr:uid="{00000000-0004-0000-B600-00001F000000}"/>
    <hyperlink ref="G51" location="RCT208_INFOFINAM_WRK!A1" display="RCT208_INFOFINAM_WRK" xr:uid="{00000000-0004-0000-B600-000020000000}"/>
    <hyperlink ref="G52" location="RCT208_INFOFINAM_WRK!A1" display="RCT208_INFOFINAM_WRK" xr:uid="{00000000-0004-0000-B600-000021000000}"/>
    <hyperlink ref="G57" location="RCT308_INFOFINAM!A1" display="RCT308_INFOFINAM" xr:uid="{00000000-0004-0000-B600-000022000000}"/>
    <hyperlink ref="G58" location="RCT308_INFOFINAM!A1" display="RCT308_INFOFINAM" xr:uid="{00000000-0004-0000-B600-000023000000}"/>
    <hyperlink ref="G59" location="RCT308_INFOFINAM!A1" display="RCT308_INFOFINAM" xr:uid="{00000000-0004-0000-B600-000024000000}"/>
    <hyperlink ref="G60" location="RCT308_INFOFINAM!A1" display="RCT308_INFOFINAM" xr:uid="{00000000-0004-0000-B600-000025000000}"/>
    <hyperlink ref="G61" location="RCT308_INFOFINAM!A1" display="RCT308_INFOFINAM" xr:uid="{00000000-0004-0000-B600-000026000000}"/>
    <hyperlink ref="G62" location="RCT308_INFOFINAM!A1" display="RCT308_INFOFINAM" xr:uid="{00000000-0004-0000-B600-000027000000}"/>
    <hyperlink ref="G63" location="RCT308_INFOFINAM!A1" display="RCT308_INFOFINAM" xr:uid="{00000000-0004-0000-B600-000028000000}"/>
    <hyperlink ref="G64" location="RCT308_INFOFINAM!A1" display="RCT308_INFOFINAM" xr:uid="{00000000-0004-0000-B600-000029000000}"/>
    <hyperlink ref="G65" location="RCT308_INFOFINAM!A1" display="RCT308_INFOFINAM" xr:uid="{00000000-0004-0000-B600-00002A000000}"/>
    <hyperlink ref="G66" location="RCT308_INFOFINAM!A1" display="RCT308_INFOFINAM" xr:uid="{00000000-0004-0000-B600-00002B000000}"/>
    <hyperlink ref="G67" location="RCT308_INFOFINAM!A1" display="RCT308_INFOFINAM" xr:uid="{00000000-0004-0000-B600-00002C000000}"/>
    <hyperlink ref="G68" location="RCT308_INFOFINAM!A1" display="RCT308_INFOFINAM" xr:uid="{00000000-0004-0000-B600-00002D000000}"/>
    <hyperlink ref="G69" location="RCT308_INFOFINAM!A1" display="RCT308_INFOFINAM" xr:uid="{00000000-0004-0000-B600-00002E000000}"/>
    <hyperlink ref="G70" location="RCT308_INFOFINAM!A1" display="RCT308_INFOFINAM" xr:uid="{00000000-0004-0000-B600-00002F000000}"/>
    <hyperlink ref="G71" location="RCT308_INFOFINAM!A1" display="RCT308_INFOFINAM" xr:uid="{00000000-0004-0000-B600-000030000000}"/>
    <hyperlink ref="G72" location="RCT308_INFOFINAM!A1" display="RCT308_INFOFINAM" xr:uid="{00000000-0004-0000-B600-000031000000}"/>
    <hyperlink ref="G73" location="RCT308_INFOFINAM!A1" display="RCT308_INFOFINAM" xr:uid="{00000000-0004-0000-B600-000032000000}"/>
    <hyperlink ref="G74" location="RCT308_INFOFINAM!A1" display="RCT308_INFOFINAM" xr:uid="{00000000-0004-0000-B600-000033000000}"/>
    <hyperlink ref="G75" location="RCT308_INFOFINAM!A1" display="RCT308_INFOFINAM" xr:uid="{00000000-0004-0000-B600-000034000000}"/>
    <hyperlink ref="G76" location="RCT308_INFOFINAM!A1" display="RCT308_INFOFINAM" xr:uid="{00000000-0004-0000-B600-000035000000}"/>
    <hyperlink ref="G77" location="RCT308_INFOFINAM!A1" display="RCT308_INFOFINAM" xr:uid="{00000000-0004-0000-B600-000036000000}"/>
    <hyperlink ref="G78" location="RCT308_INFOFINAM!A1" display="RCT308_INFOFINAM" xr:uid="{00000000-0004-0000-B600-000037000000}"/>
    <hyperlink ref="G79" location="RCT308_INFOFINAM!A1" display="RCT308_INFOFINAM" xr:uid="{00000000-0004-0000-B600-000038000000}"/>
    <hyperlink ref="G80" location="RCT308_INFOFINAM!A1" display="RCT308_INFOFINAM" xr:uid="{00000000-0004-0000-B600-000039000000}"/>
    <hyperlink ref="G81" location="RCT308_INFOFINAM!A1" display="RCT308_INFOFINAM" xr:uid="{00000000-0004-0000-B600-00003A000000}"/>
    <hyperlink ref="G82" location="RCT308_INFOFINAM!A1" display="RCT308_INFOFINAM" xr:uid="{00000000-0004-0000-B600-00003B000000}"/>
    <hyperlink ref="G83" location="RCT308_INFOFINAM!A1" display="RCT308_INFOFINAM" xr:uid="{00000000-0004-0000-B600-00003C000000}"/>
    <hyperlink ref="G84" location="RCT308_INFOFINAM!A1" display="RCT308_INFOFINAM" xr:uid="{00000000-0004-0000-B600-00003D000000}"/>
    <hyperlink ref="G85" location="RCT308_INFOFINAM!A1" display="RCT308_INFOFINAM" xr:uid="{00000000-0004-0000-B600-00003E000000}"/>
    <hyperlink ref="G86" location="RCT308_INFOFINAM!A1" display="RCT308_INFOFINAM" xr:uid="{00000000-0004-0000-B600-00003F000000}"/>
    <hyperlink ref="G89" location="RCT055_CONTRATOS_A_FINALIZAR!A1" display="RCT055_CONTRATOS_A_FINALIZAR" xr:uid="{00000000-0004-0000-B600-000040000000}"/>
    <hyperlink ref="G90" location="RCT055_CONTRATOS_A_FINALIZAR!A1" display="RCT055_CONTRATOS_A_FINALIZAR" xr:uid="{00000000-0004-0000-B600-000041000000}"/>
    <hyperlink ref="G92" location="RCT030_INSTRUMENTOS_POS!A1" display="RCT030_INSTRUMENTOS_POS" xr:uid="{00000000-0004-0000-B600-000042000000}"/>
    <hyperlink ref="G94" location="RCT030_INSTRUMENTOS_POS!A1" display="RCT030_INSTRUMENTOS_POS" xr:uid="{00000000-0004-0000-B600-000043000000}"/>
    <hyperlink ref="G101" location="RCT030_INSTRUMENTOS_POS!A1" display="RCT030_INSTRUMENTOS_POS" xr:uid="{00000000-0004-0000-B600-000044000000}"/>
    <hyperlink ref="G102" location="RCT030_INSTRUMENTOS_POS!A1" display="RCT030_INSTRUMENTOS_POS" xr:uid="{00000000-0004-0000-B600-000045000000}"/>
    <hyperlink ref="G105" location="RCT030_INSTRUMENTOS_POS!A1" display="RCT030_INSTRUMENTOS_POS" xr:uid="{00000000-0004-0000-B600-000046000000}"/>
    <hyperlink ref="G109" location="RCT030_INSTRUMENTOS_POS!A1" display="RCT030_INSTRUMENTOS_POS" xr:uid="{00000000-0004-0000-B600-000047000000}"/>
    <hyperlink ref="G110" location="RCT030_INSTRUMENTOS_POS!A1" display="RCT030_INSTRUMENTOS_POS" xr:uid="{00000000-0004-0000-B600-000048000000}"/>
    <hyperlink ref="G55" location="RCT208_INFOFINAM_WRK!A1" display="RCT208_INFOFINAM_WRK" xr:uid="{00000000-0004-0000-B600-000049000000}"/>
    <hyperlink ref="G56" location="RCT060_DESAGREGA_DESC!A1" display="RCT060_DESAGREGA_DESC" xr:uid="{00000000-0004-0000-B600-00004A000000}"/>
    <hyperlink ref="G47" location="RCT208_INFOFINAM_WRK!A1" display="RCT208_INFOFINAM_WRK" xr:uid="{00000000-0004-0000-B600-00004B000000}"/>
    <hyperlink ref="G48" location="RCT060_DESAGREGA_DESC!A1" display="RCT060_DESAGREGA_DESC" xr:uid="{00000000-0004-0000-B600-00004C000000}"/>
    <hyperlink ref="G54" location="RCT060_DESAGREGA_DESC!A1" display="RCT060_DESAGREGA_DESC" xr:uid="{00000000-0004-0000-B600-00004D000000}"/>
    <hyperlink ref="G53" location="RCT208_INFOFINAM_WRK!A1" display="RCT208_INFOFINAM_WRK" xr:uid="{00000000-0004-0000-B600-00004E000000}"/>
    <hyperlink ref="G43" location="RCT208_INFOFINAM_WRK!A1" display="RCT208_INFOFINAM_WRK" xr:uid="{00000000-0004-0000-B600-00004F000000}"/>
    <hyperlink ref="G44" location="RCT060_DESAGREGA_DESC!A1" display="RCT060_DESAGREGA_DESC" xr:uid="{00000000-0004-0000-B600-000050000000}"/>
    <hyperlink ref="G46" location="RCT208_INFOFINAM_WRK!A1" display="RCT208_INFOFINAM_WRK" xr:uid="{00000000-0004-0000-B600-000051000000}"/>
    <hyperlink ref="G45" location="RCT060_DESAGREGA_DESC!A1" display="RCT060_DESAGREGA_DESC" xr:uid="{00000000-0004-0000-B600-000052000000}"/>
    <hyperlink ref="G41" location="RCT060_DESAGREGA_DESC!A1" display="RCT060_DESAGREGA_DESC" xr:uid="{00000000-0004-0000-B600-000053000000}"/>
    <hyperlink ref="G42" location="RCT208_INFOFINAM_WRK!A1" display="RCT208_INFOFINAM_WRK" xr:uid="{00000000-0004-0000-B600-000054000000}"/>
    <hyperlink ref="B6" location="Variáveis!A1" display="Variáveis" xr:uid="{00000000-0004-0000-B600-000055000000}"/>
    <hyperlink ref="C6" location="'Índice de Tabelas'!A1" display="Índice de Tabelas" xr:uid="{00000000-0004-0000-B600-000056000000}"/>
    <hyperlink ref="D6" location="'Manual de Instrução'!A1" display="Manual de Instrução" xr:uid="{00000000-0004-0000-B600-000057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2353" r:id="rId4" name="Button 1">
              <controlPr defaultSize="0" print="0" autoFill="0" autoPict="0" macro="[0]!ReturnToPrevSheet">
                <anchor moveWithCells="1" sizeWithCells="1">
                  <from>
                    <xdr:col>4</xdr:col>
                    <xdr:colOff>0</xdr:colOff>
                    <xdr:row>3</xdr:row>
                    <xdr:rowOff>0</xdr:rowOff>
                  </from>
                  <to>
                    <xdr:col>5</xdr:col>
                    <xdr:colOff>342900</xdr:colOff>
                    <xdr:row>4</xdr:row>
                    <xdr:rowOff>182880</xdr:rowOff>
                  </to>
                </anchor>
              </controlPr>
            </control>
          </mc:Choice>
        </mc:AlternateContent>
        <mc:AlternateContent xmlns:mc="http://schemas.openxmlformats.org/markup-compatibility/2006">
          <mc:Choice Requires="x14">
            <control shapeId="1252354" r:id="rId5" name="Remover Filtros">
              <controlPr defaultSize="0" print="0" autoFill="0" autoPict="0" macro="[0]!RemoveFilters">
                <anchor moveWithCells="1" sizeWithCells="1">
                  <from>
                    <xdr:col>6</xdr:col>
                    <xdr:colOff>114300</xdr:colOff>
                    <xdr:row>2</xdr:row>
                    <xdr:rowOff>182880</xdr:rowOff>
                  </from>
                  <to>
                    <xdr:col>6</xdr:col>
                    <xdr:colOff>2133600</xdr:colOff>
                    <xdr:row>4</xdr:row>
                    <xdr:rowOff>182880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0-000000000000}">
  <sheetPr codeName="Sheet265"/>
  <dimension ref="A1:S38"/>
  <sheetViews>
    <sheetView zoomScale="80" workbookViewId="0">
      <pane xSplit="5" ySplit="10" topLeftCell="F11" activePane="bottomRight" state="frozen"/>
      <selection pane="topRight" activeCell="F1" sqref="F1"/>
      <selection pane="bottomLeft" activeCell="A18" sqref="A18"/>
      <selection pane="bottomRight" activeCell="B10" sqref="B10:S3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217</v>
      </c>
      <c r="E11" s="24" t="s">
        <v>1456</v>
      </c>
      <c r="F11" s="24"/>
      <c r="G11" s="85" t="s">
        <v>216</v>
      </c>
      <c r="H11" s="24" t="s">
        <v>1456</v>
      </c>
      <c r="I11" s="21"/>
      <c r="J11" s="24"/>
      <c r="K11" s="24" t="s">
        <v>3065</v>
      </c>
      <c r="L11" s="21" t="s">
        <v>1458</v>
      </c>
      <c r="M11" s="21" t="s">
        <v>1459</v>
      </c>
      <c r="N11" s="21" t="s">
        <v>1471</v>
      </c>
      <c r="O11" s="24">
        <v>0</v>
      </c>
      <c r="P11" s="73">
        <v>0</v>
      </c>
      <c r="Q11" s="73" t="s">
        <v>3066</v>
      </c>
      <c r="R11" s="24" t="s">
        <v>3066</v>
      </c>
      <c r="S11" s="147"/>
    </row>
    <row r="12" spans="1:19" ht="63" customHeight="1" x14ac:dyDescent="0.25">
      <c r="A12" s="75"/>
      <c r="B12" s="75">
        <v>2</v>
      </c>
      <c r="C12" s="24" t="s">
        <v>51</v>
      </c>
      <c r="D12" s="24" t="s">
        <v>217</v>
      </c>
      <c r="E12" s="24" t="s">
        <v>2519</v>
      </c>
      <c r="F12" s="24"/>
      <c r="G12" s="85" t="s">
        <v>216</v>
      </c>
      <c r="H12" s="24" t="s">
        <v>2519</v>
      </c>
      <c r="I12" s="21"/>
      <c r="J12" s="21"/>
      <c r="K12" s="24" t="s">
        <v>3065</v>
      </c>
      <c r="L12" s="21" t="s">
        <v>1482</v>
      </c>
      <c r="M12" s="21" t="s">
        <v>1704</v>
      </c>
      <c r="N12" s="21" t="s">
        <v>1471</v>
      </c>
      <c r="O12" s="24">
        <v>0</v>
      </c>
      <c r="P12" s="24">
        <v>0</v>
      </c>
      <c r="Q12" s="24" t="s">
        <v>3066</v>
      </c>
      <c r="R12" s="24" t="s">
        <v>3066</v>
      </c>
      <c r="S12" s="147"/>
    </row>
    <row r="13" spans="1:19" ht="63" customHeight="1" x14ac:dyDescent="0.25">
      <c r="A13" s="75"/>
      <c r="B13" s="75">
        <v>3</v>
      </c>
      <c r="C13" s="24" t="s">
        <v>51</v>
      </c>
      <c r="D13" s="24" t="s">
        <v>217</v>
      </c>
      <c r="E13" s="24" t="s">
        <v>2456</v>
      </c>
      <c r="F13" s="24"/>
      <c r="G13" s="85" t="s">
        <v>216</v>
      </c>
      <c r="H13" s="24" t="s">
        <v>2456</v>
      </c>
      <c r="I13" s="21"/>
      <c r="J13" s="21"/>
      <c r="K13" s="24" t="s">
        <v>3065</v>
      </c>
      <c r="L13" s="21" t="s">
        <v>1482</v>
      </c>
      <c r="M13" s="21" t="s">
        <v>2179</v>
      </c>
      <c r="N13" s="21" t="s">
        <v>1471</v>
      </c>
      <c r="O13" s="24">
        <v>0</v>
      </c>
      <c r="P13" s="24">
        <v>0</v>
      </c>
      <c r="Q13" s="24" t="s">
        <v>3066</v>
      </c>
      <c r="R13" s="24" t="s">
        <v>3066</v>
      </c>
      <c r="S13" s="147"/>
    </row>
    <row r="14" spans="1:19" ht="63" customHeight="1" x14ac:dyDescent="0.25">
      <c r="A14" s="75"/>
      <c r="B14" s="75">
        <v>4</v>
      </c>
      <c r="C14" s="24" t="s">
        <v>51</v>
      </c>
      <c r="D14" s="24" t="s">
        <v>217</v>
      </c>
      <c r="E14" s="24" t="s">
        <v>2458</v>
      </c>
      <c r="F14" s="24"/>
      <c r="G14" s="85" t="s">
        <v>216</v>
      </c>
      <c r="H14" s="24" t="s">
        <v>2458</v>
      </c>
      <c r="I14" s="21"/>
      <c r="J14" s="21"/>
      <c r="K14" s="24" t="s">
        <v>3065</v>
      </c>
      <c r="L14" s="21" t="s">
        <v>1482</v>
      </c>
      <c r="M14" s="21" t="s">
        <v>2179</v>
      </c>
      <c r="N14" s="21" t="s">
        <v>1471</v>
      </c>
      <c r="O14" s="24">
        <v>0</v>
      </c>
      <c r="P14" s="24">
        <v>0</v>
      </c>
      <c r="Q14" s="24" t="s">
        <v>3066</v>
      </c>
      <c r="R14" s="24" t="s">
        <v>3066</v>
      </c>
      <c r="S14" s="147"/>
    </row>
    <row r="15" spans="1:19" ht="63" customHeight="1" x14ac:dyDescent="0.25">
      <c r="A15" s="75"/>
      <c r="B15" s="75">
        <v>5</v>
      </c>
      <c r="C15" s="24" t="s">
        <v>51</v>
      </c>
      <c r="D15" s="24" t="s">
        <v>217</v>
      </c>
      <c r="E15" s="24" t="s">
        <v>2942</v>
      </c>
      <c r="F15" s="24"/>
      <c r="G15" s="85" t="s">
        <v>216</v>
      </c>
      <c r="H15" s="24" t="s">
        <v>2942</v>
      </c>
      <c r="I15" s="21"/>
      <c r="J15" s="21"/>
      <c r="K15" s="24" t="s">
        <v>3065</v>
      </c>
      <c r="L15" s="21" t="s">
        <v>1487</v>
      </c>
      <c r="M15" s="21" t="s">
        <v>1497</v>
      </c>
      <c r="N15" s="21" t="s">
        <v>1471</v>
      </c>
      <c r="O15" s="24">
        <v>0</v>
      </c>
      <c r="P15" s="24">
        <v>0</v>
      </c>
      <c r="Q15" s="24" t="s">
        <v>3066</v>
      </c>
      <c r="R15" s="24" t="s">
        <v>3066</v>
      </c>
      <c r="S15" s="147"/>
    </row>
    <row r="16" spans="1:19" ht="63" customHeight="1" x14ac:dyDescent="0.25">
      <c r="A16" s="75"/>
      <c r="B16" s="75">
        <v>6</v>
      </c>
      <c r="C16" s="24" t="s">
        <v>51</v>
      </c>
      <c r="D16" s="24" t="s">
        <v>217</v>
      </c>
      <c r="E16" s="24" t="s">
        <v>883</v>
      </c>
      <c r="F16" s="24"/>
      <c r="G16" s="85" t="s">
        <v>216</v>
      </c>
      <c r="H16" s="24" t="s">
        <v>883</v>
      </c>
      <c r="I16" s="21"/>
      <c r="J16" s="21"/>
      <c r="K16" s="24" t="s">
        <v>3065</v>
      </c>
      <c r="L16" s="21" t="s">
        <v>1487</v>
      </c>
      <c r="M16" s="21" t="s">
        <v>1488</v>
      </c>
      <c r="N16" s="21" t="s">
        <v>1471</v>
      </c>
      <c r="O16" s="24">
        <v>0</v>
      </c>
      <c r="P16" s="24">
        <v>0</v>
      </c>
      <c r="Q16" s="24" t="s">
        <v>3066</v>
      </c>
      <c r="R16" s="24" t="s">
        <v>3066</v>
      </c>
      <c r="S16" s="147"/>
    </row>
    <row r="17" spans="1:19" ht="63" customHeight="1" x14ac:dyDescent="0.25">
      <c r="A17" s="75"/>
      <c r="B17" s="75">
        <v>7</v>
      </c>
      <c r="C17" s="24" t="s">
        <v>51</v>
      </c>
      <c r="D17" s="24" t="s">
        <v>217</v>
      </c>
      <c r="E17" s="24" t="s">
        <v>2945</v>
      </c>
      <c r="F17" s="24"/>
      <c r="G17" s="85" t="s">
        <v>216</v>
      </c>
      <c r="H17" s="24" t="s">
        <v>2945</v>
      </c>
      <c r="I17" s="21"/>
      <c r="J17" s="21"/>
      <c r="K17" s="24" t="s">
        <v>3065</v>
      </c>
      <c r="L17" s="21" t="s">
        <v>1482</v>
      </c>
      <c r="M17" s="21" t="s">
        <v>1575</v>
      </c>
      <c r="N17" s="21" t="s">
        <v>1471</v>
      </c>
      <c r="O17" s="24">
        <v>0</v>
      </c>
      <c r="P17" s="24">
        <v>0</v>
      </c>
      <c r="Q17" s="24" t="s">
        <v>3066</v>
      </c>
      <c r="R17" s="24" t="s">
        <v>3066</v>
      </c>
      <c r="S17" s="147"/>
    </row>
    <row r="18" spans="1:19" ht="63" customHeight="1" x14ac:dyDescent="0.25">
      <c r="A18" s="75"/>
      <c r="B18" s="75">
        <v>8</v>
      </c>
      <c r="C18" s="24" t="s">
        <v>51</v>
      </c>
      <c r="D18" s="24" t="s">
        <v>217</v>
      </c>
      <c r="E18" s="24" t="s">
        <v>2946</v>
      </c>
      <c r="F18" s="24"/>
      <c r="G18" s="85" t="s">
        <v>216</v>
      </c>
      <c r="H18" s="24" t="s">
        <v>2946</v>
      </c>
      <c r="I18" s="21"/>
      <c r="J18" s="21"/>
      <c r="K18" s="24" t="s">
        <v>3065</v>
      </c>
      <c r="L18" s="21" t="s">
        <v>1458</v>
      </c>
      <c r="M18" s="21" t="s">
        <v>1459</v>
      </c>
      <c r="N18" s="21" t="s">
        <v>1471</v>
      </c>
      <c r="O18" s="24">
        <v>0</v>
      </c>
      <c r="P18" s="24">
        <v>0</v>
      </c>
      <c r="Q18" s="24" t="s">
        <v>3066</v>
      </c>
      <c r="R18" s="24" t="s">
        <v>3066</v>
      </c>
      <c r="S18" s="147"/>
    </row>
    <row r="19" spans="1:19" ht="63" customHeight="1" x14ac:dyDescent="0.25">
      <c r="A19" s="75"/>
      <c r="B19" s="75">
        <v>9</v>
      </c>
      <c r="C19" s="24" t="s">
        <v>51</v>
      </c>
      <c r="D19" s="24" t="s">
        <v>217</v>
      </c>
      <c r="E19" s="24" t="s">
        <v>2948</v>
      </c>
      <c r="F19" s="24"/>
      <c r="G19" s="85" t="s">
        <v>216</v>
      </c>
      <c r="H19" s="24" t="s">
        <v>2948</v>
      </c>
      <c r="I19" s="21"/>
      <c r="J19" s="21"/>
      <c r="K19" s="24" t="s">
        <v>3065</v>
      </c>
      <c r="L19" s="21" t="s">
        <v>1487</v>
      </c>
      <c r="M19" s="21" t="s">
        <v>1497</v>
      </c>
      <c r="N19" s="21" t="s">
        <v>1471</v>
      </c>
      <c r="O19" s="24">
        <v>0</v>
      </c>
      <c r="P19" s="24">
        <v>0</v>
      </c>
      <c r="Q19" s="24" t="s">
        <v>3066</v>
      </c>
      <c r="R19" s="24" t="s">
        <v>3066</v>
      </c>
      <c r="S19" s="147"/>
    </row>
    <row r="20" spans="1:19" ht="63" customHeight="1" x14ac:dyDescent="0.25">
      <c r="A20" s="75"/>
      <c r="B20" s="75">
        <v>10</v>
      </c>
      <c r="C20" s="24" t="s">
        <v>51</v>
      </c>
      <c r="D20" s="24" t="s">
        <v>217</v>
      </c>
      <c r="E20" s="24" t="s">
        <v>2950</v>
      </c>
      <c r="F20" s="24"/>
      <c r="G20" s="85" t="s">
        <v>216</v>
      </c>
      <c r="H20" s="24" t="s">
        <v>2950</v>
      </c>
      <c r="I20" s="21"/>
      <c r="J20" s="21"/>
      <c r="K20" s="24" t="s">
        <v>3065</v>
      </c>
      <c r="L20" s="21" t="s">
        <v>1487</v>
      </c>
      <c r="M20" s="21" t="s">
        <v>1497</v>
      </c>
      <c r="N20" s="21" t="s">
        <v>1471</v>
      </c>
      <c r="O20" s="24">
        <v>0</v>
      </c>
      <c r="P20" s="24">
        <v>0</v>
      </c>
      <c r="Q20" s="24" t="s">
        <v>3066</v>
      </c>
      <c r="R20" s="24" t="s">
        <v>3066</v>
      </c>
      <c r="S20" s="147"/>
    </row>
    <row r="21" spans="1:19" ht="63" customHeight="1" x14ac:dyDescent="0.25">
      <c r="A21" s="75"/>
      <c r="B21" s="75">
        <v>11</v>
      </c>
      <c r="C21" s="24" t="s">
        <v>51</v>
      </c>
      <c r="D21" s="24" t="s">
        <v>217</v>
      </c>
      <c r="E21" s="24" t="s">
        <v>2952</v>
      </c>
      <c r="F21" s="24"/>
      <c r="G21" s="85" t="s">
        <v>216</v>
      </c>
      <c r="H21" s="24" t="s">
        <v>2952</v>
      </c>
      <c r="I21" s="21"/>
      <c r="J21" s="21"/>
      <c r="K21" s="24" t="s">
        <v>3065</v>
      </c>
      <c r="L21" s="21" t="s">
        <v>1487</v>
      </c>
      <c r="M21" s="21" t="s">
        <v>1497</v>
      </c>
      <c r="N21" s="21" t="s">
        <v>1471</v>
      </c>
      <c r="O21" s="24">
        <v>0</v>
      </c>
      <c r="P21" s="24">
        <v>0</v>
      </c>
      <c r="Q21" s="24" t="s">
        <v>3066</v>
      </c>
      <c r="R21" s="24" t="s">
        <v>3066</v>
      </c>
      <c r="S21" s="147"/>
    </row>
    <row r="22" spans="1:19" ht="63" customHeight="1" x14ac:dyDescent="0.25">
      <c r="A22" s="75"/>
      <c r="B22" s="75">
        <v>12</v>
      </c>
      <c r="C22" s="24" t="s">
        <v>51</v>
      </c>
      <c r="D22" s="24" t="s">
        <v>217</v>
      </c>
      <c r="E22" s="24" t="s">
        <v>2955</v>
      </c>
      <c r="F22" s="24"/>
      <c r="G22" s="85" t="s">
        <v>216</v>
      </c>
      <c r="H22" s="24" t="s">
        <v>2955</v>
      </c>
      <c r="I22" s="21"/>
      <c r="J22" s="21"/>
      <c r="K22" s="24" t="s">
        <v>3065</v>
      </c>
      <c r="L22" s="21" t="s">
        <v>1487</v>
      </c>
      <c r="M22" s="21" t="s">
        <v>1497</v>
      </c>
      <c r="N22" s="21" t="s">
        <v>1471</v>
      </c>
      <c r="O22" s="24">
        <v>0</v>
      </c>
      <c r="P22" s="24">
        <v>0</v>
      </c>
      <c r="Q22" s="24" t="s">
        <v>3066</v>
      </c>
      <c r="R22" s="24" t="s">
        <v>3066</v>
      </c>
      <c r="S22" s="147"/>
    </row>
    <row r="23" spans="1:19" ht="63" customHeight="1" x14ac:dyDescent="0.25">
      <c r="A23" s="75"/>
      <c r="B23" s="75">
        <v>13</v>
      </c>
      <c r="C23" s="24" t="s">
        <v>51</v>
      </c>
      <c r="D23" s="24" t="s">
        <v>217</v>
      </c>
      <c r="E23" s="24" t="s">
        <v>2957</v>
      </c>
      <c r="F23" s="24"/>
      <c r="G23" s="85" t="s">
        <v>216</v>
      </c>
      <c r="H23" s="24" t="s">
        <v>2957</v>
      </c>
      <c r="I23" s="21"/>
      <c r="J23" s="21"/>
      <c r="K23" s="24" t="s">
        <v>3065</v>
      </c>
      <c r="L23" s="21" t="s">
        <v>1487</v>
      </c>
      <c r="M23" s="21" t="s">
        <v>1497</v>
      </c>
      <c r="N23" s="21" t="s">
        <v>1471</v>
      </c>
      <c r="O23" s="24">
        <v>0</v>
      </c>
      <c r="P23" s="24">
        <v>0</v>
      </c>
      <c r="Q23" s="24" t="s">
        <v>3066</v>
      </c>
      <c r="R23" s="24" t="s">
        <v>3066</v>
      </c>
      <c r="S23" s="147"/>
    </row>
    <row r="24" spans="1:19" ht="63" customHeight="1" x14ac:dyDescent="0.25">
      <c r="A24" s="75"/>
      <c r="B24" s="75">
        <v>14</v>
      </c>
      <c r="C24" s="24" t="s">
        <v>51</v>
      </c>
      <c r="D24" s="24" t="s">
        <v>217</v>
      </c>
      <c r="E24" s="24" t="s">
        <v>2959</v>
      </c>
      <c r="F24" s="24"/>
      <c r="G24" s="85" t="s">
        <v>216</v>
      </c>
      <c r="H24" s="24" t="s">
        <v>2959</v>
      </c>
      <c r="I24" s="21"/>
      <c r="J24" s="21"/>
      <c r="K24" s="24" t="s">
        <v>3065</v>
      </c>
      <c r="L24" s="21" t="s">
        <v>1458</v>
      </c>
      <c r="M24" s="21" t="s">
        <v>1459</v>
      </c>
      <c r="N24" s="21" t="s">
        <v>1471</v>
      </c>
      <c r="O24" s="24">
        <v>0</v>
      </c>
      <c r="P24" s="24">
        <v>0</v>
      </c>
      <c r="Q24" s="24" t="s">
        <v>3066</v>
      </c>
      <c r="R24" s="24" t="s">
        <v>3066</v>
      </c>
      <c r="S24" s="147"/>
    </row>
    <row r="25" spans="1:19" ht="63" customHeight="1" x14ac:dyDescent="0.25">
      <c r="A25" s="75"/>
      <c r="B25" s="75">
        <v>15</v>
      </c>
      <c r="C25" s="24" t="s">
        <v>51</v>
      </c>
      <c r="D25" s="24" t="s">
        <v>217</v>
      </c>
      <c r="E25" s="24" t="s">
        <v>2961</v>
      </c>
      <c r="F25" s="24"/>
      <c r="G25" s="85" t="s">
        <v>216</v>
      </c>
      <c r="H25" s="24" t="s">
        <v>2961</v>
      </c>
      <c r="I25" s="21"/>
      <c r="J25" s="21"/>
      <c r="K25" s="24" t="s">
        <v>3065</v>
      </c>
      <c r="L25" s="21" t="s">
        <v>1458</v>
      </c>
      <c r="M25" s="21" t="s">
        <v>1459</v>
      </c>
      <c r="N25" s="21" t="s">
        <v>1471</v>
      </c>
      <c r="O25" s="24">
        <v>0</v>
      </c>
      <c r="P25" s="24">
        <v>0</v>
      </c>
      <c r="Q25" s="24" t="s">
        <v>3066</v>
      </c>
      <c r="R25" s="24" t="s">
        <v>3066</v>
      </c>
      <c r="S25" s="147"/>
    </row>
    <row r="26" spans="1:19" ht="63" customHeight="1" x14ac:dyDescent="0.25">
      <c r="A26" s="75"/>
      <c r="B26" s="75">
        <v>16</v>
      </c>
      <c r="C26" s="24" t="s">
        <v>51</v>
      </c>
      <c r="D26" s="24" t="s">
        <v>217</v>
      </c>
      <c r="E26" s="24" t="s">
        <v>2962</v>
      </c>
      <c r="F26" s="24"/>
      <c r="G26" s="85" t="s">
        <v>216</v>
      </c>
      <c r="H26" s="24" t="s">
        <v>2962</v>
      </c>
      <c r="I26" s="21"/>
      <c r="J26" s="21"/>
      <c r="K26" s="24" t="s">
        <v>3065</v>
      </c>
      <c r="L26" s="21" t="s">
        <v>1487</v>
      </c>
      <c r="M26" s="21" t="s">
        <v>1497</v>
      </c>
      <c r="N26" s="21" t="s">
        <v>1471</v>
      </c>
      <c r="O26" s="24">
        <v>0</v>
      </c>
      <c r="P26" s="24">
        <v>0</v>
      </c>
      <c r="Q26" s="24" t="s">
        <v>3066</v>
      </c>
      <c r="R26" s="24" t="s">
        <v>3066</v>
      </c>
      <c r="S26" s="147"/>
    </row>
    <row r="27" spans="1:19" ht="63" customHeight="1" x14ac:dyDescent="0.25">
      <c r="A27" s="75"/>
      <c r="B27" s="75">
        <v>17</v>
      </c>
      <c r="C27" s="24" t="s">
        <v>51</v>
      </c>
      <c r="D27" s="24" t="s">
        <v>217</v>
      </c>
      <c r="E27" s="24" t="s">
        <v>2963</v>
      </c>
      <c r="F27" s="24"/>
      <c r="G27" s="85" t="s">
        <v>216</v>
      </c>
      <c r="H27" s="24" t="s">
        <v>2963</v>
      </c>
      <c r="I27" s="21"/>
      <c r="J27" s="21"/>
      <c r="K27" s="24" t="s">
        <v>3065</v>
      </c>
      <c r="L27" s="21" t="s">
        <v>1487</v>
      </c>
      <c r="M27" s="21" t="s">
        <v>1497</v>
      </c>
      <c r="N27" s="21" t="s">
        <v>1471</v>
      </c>
      <c r="O27" s="24">
        <v>0</v>
      </c>
      <c r="P27" s="24">
        <v>0</v>
      </c>
      <c r="Q27" s="24" t="s">
        <v>3066</v>
      </c>
      <c r="R27" s="24" t="s">
        <v>3066</v>
      </c>
      <c r="S27" s="147"/>
    </row>
    <row r="28" spans="1:19" ht="63" customHeight="1" x14ac:dyDescent="0.25">
      <c r="A28" s="75"/>
      <c r="B28" s="75">
        <v>18</v>
      </c>
      <c r="C28" s="24" t="s">
        <v>51</v>
      </c>
      <c r="D28" s="24" t="s">
        <v>217</v>
      </c>
      <c r="E28" s="24" t="s">
        <v>2964</v>
      </c>
      <c r="F28" s="24"/>
      <c r="G28" s="85" t="s">
        <v>216</v>
      </c>
      <c r="H28" s="24" t="s">
        <v>2964</v>
      </c>
      <c r="I28" s="21"/>
      <c r="J28" s="21"/>
      <c r="K28" s="24" t="s">
        <v>3065</v>
      </c>
      <c r="L28" s="21" t="s">
        <v>1487</v>
      </c>
      <c r="M28" s="21" t="s">
        <v>1497</v>
      </c>
      <c r="N28" s="21" t="s">
        <v>1471</v>
      </c>
      <c r="O28" s="24">
        <v>0</v>
      </c>
      <c r="P28" s="24">
        <v>0</v>
      </c>
      <c r="Q28" s="24" t="s">
        <v>3066</v>
      </c>
      <c r="R28" s="24" t="s">
        <v>3066</v>
      </c>
      <c r="S28" s="147"/>
    </row>
    <row r="29" spans="1:19" ht="63" customHeight="1" x14ac:dyDescent="0.25">
      <c r="A29" s="75"/>
      <c r="B29" s="75">
        <v>19</v>
      </c>
      <c r="C29" s="24" t="s">
        <v>51</v>
      </c>
      <c r="D29" s="24" t="s">
        <v>217</v>
      </c>
      <c r="E29" s="24" t="s">
        <v>2965</v>
      </c>
      <c r="F29" s="24"/>
      <c r="G29" s="85" t="s">
        <v>216</v>
      </c>
      <c r="H29" s="24" t="s">
        <v>2965</v>
      </c>
      <c r="I29" s="21"/>
      <c r="J29" s="21"/>
      <c r="K29" s="24" t="s">
        <v>3065</v>
      </c>
      <c r="L29" s="21" t="s">
        <v>1487</v>
      </c>
      <c r="M29" s="21" t="s">
        <v>1497</v>
      </c>
      <c r="N29" s="21" t="s">
        <v>1471</v>
      </c>
      <c r="O29" s="24">
        <v>0</v>
      </c>
      <c r="P29" s="24">
        <v>0</v>
      </c>
      <c r="Q29" s="24" t="s">
        <v>3066</v>
      </c>
      <c r="R29" s="24" t="s">
        <v>3066</v>
      </c>
      <c r="S29" s="147"/>
    </row>
    <row r="30" spans="1:19" ht="63" customHeight="1" x14ac:dyDescent="0.25">
      <c r="A30" s="75"/>
      <c r="B30" s="75">
        <v>20</v>
      </c>
      <c r="C30" s="24" t="s">
        <v>51</v>
      </c>
      <c r="D30" s="24" t="s">
        <v>217</v>
      </c>
      <c r="E30" s="24" t="s">
        <v>2967</v>
      </c>
      <c r="F30" s="24"/>
      <c r="G30" s="85" t="s">
        <v>216</v>
      </c>
      <c r="H30" s="24" t="s">
        <v>2967</v>
      </c>
      <c r="I30" s="21"/>
      <c r="J30" s="21"/>
      <c r="K30" s="24" t="s">
        <v>3065</v>
      </c>
      <c r="L30" s="21" t="s">
        <v>1487</v>
      </c>
      <c r="M30" s="21" t="s">
        <v>1497</v>
      </c>
      <c r="N30" s="21" t="s">
        <v>1471</v>
      </c>
      <c r="O30" s="24">
        <v>0</v>
      </c>
      <c r="P30" s="24">
        <v>0</v>
      </c>
      <c r="Q30" s="24" t="s">
        <v>3066</v>
      </c>
      <c r="R30" s="24" t="s">
        <v>3066</v>
      </c>
      <c r="S30" s="147"/>
    </row>
    <row r="31" spans="1:19" ht="63" customHeight="1" x14ac:dyDescent="0.25">
      <c r="A31" s="75"/>
      <c r="B31" s="75">
        <v>21</v>
      </c>
      <c r="C31" s="24" t="s">
        <v>51</v>
      </c>
      <c r="D31" s="24" t="s">
        <v>217</v>
      </c>
      <c r="E31" s="24" t="s">
        <v>887</v>
      </c>
      <c r="F31" s="24"/>
      <c r="G31" s="85" t="s">
        <v>216</v>
      </c>
      <c r="H31" s="24" t="s">
        <v>887</v>
      </c>
      <c r="I31" s="21"/>
      <c r="J31" s="21"/>
      <c r="K31" s="24" t="s">
        <v>3065</v>
      </c>
      <c r="L31" s="21" t="s">
        <v>1487</v>
      </c>
      <c r="M31" s="21" t="s">
        <v>1488</v>
      </c>
      <c r="N31" s="21" t="s">
        <v>1471</v>
      </c>
      <c r="O31" s="24">
        <v>0</v>
      </c>
      <c r="P31" s="24">
        <v>0</v>
      </c>
      <c r="Q31" s="24" t="s">
        <v>3066</v>
      </c>
      <c r="R31" s="24" t="s">
        <v>3066</v>
      </c>
      <c r="S31" s="147"/>
    </row>
    <row r="32" spans="1:19" ht="27" customHeight="1" x14ac:dyDescent="0.25">
      <c r="A32" s="75"/>
      <c r="B32" s="75">
        <v>22</v>
      </c>
      <c r="C32" s="24" t="s">
        <v>51</v>
      </c>
      <c r="D32" s="24" t="s">
        <v>217</v>
      </c>
      <c r="E32" s="24" t="s">
        <v>2970</v>
      </c>
      <c r="F32" s="24"/>
      <c r="G32" s="85" t="s">
        <v>216</v>
      </c>
      <c r="H32" s="24" t="s">
        <v>2970</v>
      </c>
      <c r="I32" s="21"/>
      <c r="J32" s="21"/>
      <c r="K32" s="24" t="s">
        <v>3065</v>
      </c>
      <c r="L32" s="21" t="s">
        <v>1487</v>
      </c>
      <c r="M32" s="21" t="s">
        <v>1497</v>
      </c>
      <c r="N32" s="21" t="s">
        <v>1471</v>
      </c>
      <c r="O32" s="24">
        <v>0</v>
      </c>
      <c r="P32" s="24">
        <v>0</v>
      </c>
      <c r="Q32" s="24" t="s">
        <v>3066</v>
      </c>
      <c r="R32" s="24" t="s">
        <v>3066</v>
      </c>
      <c r="S32" s="147"/>
    </row>
    <row r="33" spans="1:19" ht="63" customHeight="1" x14ac:dyDescent="0.25">
      <c r="A33" s="75"/>
      <c r="B33" s="75">
        <v>23</v>
      </c>
      <c r="C33" s="24" t="s">
        <v>51</v>
      </c>
      <c r="D33" s="24" t="s">
        <v>217</v>
      </c>
      <c r="E33" s="24" t="s">
        <v>2972</v>
      </c>
      <c r="F33" s="24"/>
      <c r="G33" s="85" t="s">
        <v>216</v>
      </c>
      <c r="H33" s="24" t="s">
        <v>2972</v>
      </c>
      <c r="I33" s="21"/>
      <c r="J33" s="21"/>
      <c r="K33" s="24" t="s">
        <v>3065</v>
      </c>
      <c r="L33" s="21" t="s">
        <v>1487</v>
      </c>
      <c r="M33" s="21" t="s">
        <v>1497</v>
      </c>
      <c r="N33" s="21" t="s">
        <v>1471</v>
      </c>
      <c r="O33" s="24">
        <v>0</v>
      </c>
      <c r="P33" s="24">
        <v>0</v>
      </c>
      <c r="Q33" s="24" t="s">
        <v>3066</v>
      </c>
      <c r="R33" s="24" t="s">
        <v>3066</v>
      </c>
      <c r="S33" s="147"/>
    </row>
    <row r="34" spans="1:19" ht="63" customHeight="1" x14ac:dyDescent="0.25">
      <c r="A34" s="75"/>
      <c r="B34" s="75">
        <v>24</v>
      </c>
      <c r="C34" s="24" t="s">
        <v>51</v>
      </c>
      <c r="D34" s="24" t="s">
        <v>217</v>
      </c>
      <c r="E34" s="24" t="s">
        <v>2974</v>
      </c>
      <c r="F34" s="24"/>
      <c r="G34" s="85" t="s">
        <v>216</v>
      </c>
      <c r="H34" s="24" t="s">
        <v>2974</v>
      </c>
      <c r="I34" s="21"/>
      <c r="J34" s="21"/>
      <c r="K34" s="24" t="s">
        <v>3065</v>
      </c>
      <c r="L34" s="21" t="s">
        <v>1487</v>
      </c>
      <c r="M34" s="21" t="s">
        <v>1497</v>
      </c>
      <c r="N34" s="21" t="s">
        <v>1471</v>
      </c>
      <c r="O34" s="24">
        <v>0</v>
      </c>
      <c r="P34" s="24">
        <v>0</v>
      </c>
      <c r="Q34" s="24" t="s">
        <v>3066</v>
      </c>
      <c r="R34" s="24" t="s">
        <v>3066</v>
      </c>
      <c r="S34" s="147"/>
    </row>
    <row r="35" spans="1:19" ht="63" customHeight="1" x14ac:dyDescent="0.25">
      <c r="A35" s="75"/>
      <c r="B35" s="75">
        <v>25</v>
      </c>
      <c r="C35" s="24" t="s">
        <v>51</v>
      </c>
      <c r="D35" s="24" t="s">
        <v>217</v>
      </c>
      <c r="E35" s="24" t="s">
        <v>2976</v>
      </c>
      <c r="F35" s="24"/>
      <c r="G35" s="85" t="s">
        <v>216</v>
      </c>
      <c r="H35" s="24" t="s">
        <v>2976</v>
      </c>
      <c r="I35" s="21"/>
      <c r="J35" s="21"/>
      <c r="K35" s="24" t="s">
        <v>3065</v>
      </c>
      <c r="L35" s="21" t="s">
        <v>1482</v>
      </c>
      <c r="M35" s="21" t="s">
        <v>1575</v>
      </c>
      <c r="N35" s="21" t="s">
        <v>1471</v>
      </c>
      <c r="O35" s="24">
        <v>0</v>
      </c>
      <c r="P35" s="24">
        <v>0</v>
      </c>
      <c r="Q35" s="24" t="s">
        <v>3066</v>
      </c>
      <c r="R35" s="24" t="s">
        <v>3066</v>
      </c>
      <c r="S35" s="147"/>
    </row>
    <row r="36" spans="1:19" ht="63" customHeight="1" x14ac:dyDescent="0.25">
      <c r="A36" s="75"/>
      <c r="B36" s="75">
        <v>26</v>
      </c>
      <c r="C36" s="24" t="s">
        <v>51</v>
      </c>
      <c r="D36" s="24" t="s">
        <v>217</v>
      </c>
      <c r="E36" s="24" t="s">
        <v>2977</v>
      </c>
      <c r="F36" s="24"/>
      <c r="G36" s="85" t="s">
        <v>216</v>
      </c>
      <c r="H36" s="24" t="s">
        <v>2977</v>
      </c>
      <c r="I36" s="21"/>
      <c r="J36" s="21"/>
      <c r="K36" s="24" t="s">
        <v>3065</v>
      </c>
      <c r="L36" s="21" t="s">
        <v>1487</v>
      </c>
      <c r="M36" s="21" t="s">
        <v>1497</v>
      </c>
      <c r="N36" s="21" t="s">
        <v>1471</v>
      </c>
      <c r="O36" s="24">
        <v>0</v>
      </c>
      <c r="P36" s="24">
        <v>0</v>
      </c>
      <c r="Q36" s="24" t="s">
        <v>3066</v>
      </c>
      <c r="R36" s="24" t="s">
        <v>3066</v>
      </c>
      <c r="S36" s="147"/>
    </row>
    <row r="37" spans="1:19" ht="63" customHeight="1" x14ac:dyDescent="0.25">
      <c r="A37" s="75"/>
      <c r="B37" s="75">
        <v>27</v>
      </c>
      <c r="C37" s="24" t="s">
        <v>51</v>
      </c>
      <c r="D37" s="24" t="s">
        <v>217</v>
      </c>
      <c r="E37" s="24" t="s">
        <v>2978</v>
      </c>
      <c r="F37" s="24"/>
      <c r="G37" s="85" t="s">
        <v>216</v>
      </c>
      <c r="H37" s="24" t="s">
        <v>2978</v>
      </c>
      <c r="I37" s="21"/>
      <c r="J37" s="21"/>
      <c r="K37" s="24" t="s">
        <v>3065</v>
      </c>
      <c r="L37" s="21" t="s">
        <v>1482</v>
      </c>
      <c r="M37" s="21" t="s">
        <v>1575</v>
      </c>
      <c r="N37" s="21" t="s">
        <v>1471</v>
      </c>
      <c r="O37" s="24">
        <v>0</v>
      </c>
      <c r="P37" s="24">
        <v>0</v>
      </c>
      <c r="Q37" s="24" t="s">
        <v>3066</v>
      </c>
      <c r="R37" s="24" t="s">
        <v>3066</v>
      </c>
      <c r="S37" s="147"/>
    </row>
    <row r="38" spans="1:19" ht="63" customHeight="1" x14ac:dyDescent="0.25">
      <c r="A38" s="75"/>
      <c r="B38" s="75">
        <v>28</v>
      </c>
      <c r="C38" s="24" t="s">
        <v>51</v>
      </c>
      <c r="D38" s="24" t="s">
        <v>217</v>
      </c>
      <c r="E38" s="24" t="s">
        <v>1561</v>
      </c>
      <c r="F38" s="24"/>
      <c r="G38" s="21"/>
      <c r="H38" s="21"/>
      <c r="I38" s="21" t="s">
        <v>2187</v>
      </c>
      <c r="J38" s="21"/>
      <c r="K38" s="21"/>
      <c r="L38" s="21" t="s">
        <v>1563</v>
      </c>
      <c r="M38" s="21" t="s">
        <v>1564</v>
      </c>
      <c r="N38" s="21" t="s">
        <v>1471</v>
      </c>
      <c r="O38" s="24">
        <v>0</v>
      </c>
      <c r="P38" s="24">
        <v>0</v>
      </c>
      <c r="Q38" s="24" t="s">
        <v>3066</v>
      </c>
      <c r="R38" s="24" t="s">
        <v>3066</v>
      </c>
      <c r="S38" s="147"/>
    </row>
  </sheetData>
  <autoFilter ref="B10:S38" xr:uid="{00000000-0001-0000-B700-000000000000}"/>
  <mergeCells count="1">
    <mergeCell ref="C9:M9"/>
  </mergeCells>
  <conditionalFormatting sqref="E11:E38">
    <cfRule type="duplicateValues" dxfId="1236" priority="2"/>
  </conditionalFormatting>
  <conditionalFormatting sqref="H11:H37">
    <cfRule type="duplicateValues" dxfId="1235" priority="1"/>
  </conditionalFormatting>
  <hyperlinks>
    <hyperlink ref="G11" location="RCT208_INFOFINAM!A1" display="RCT208_INFOFINAM" xr:uid="{00000000-0004-0000-B700-000000000000}"/>
    <hyperlink ref="G12" location="RCT208_INFOFINAM!A1" display="RCT208_INFOFINAM" xr:uid="{00000000-0004-0000-B700-000001000000}"/>
    <hyperlink ref="G13" location="RCT208_INFOFINAM!A1" display="RCT208_INFOFINAM" xr:uid="{00000000-0004-0000-B700-000002000000}"/>
    <hyperlink ref="G14" location="RCT208_INFOFINAM!A1" display="RCT208_INFOFINAM" xr:uid="{00000000-0004-0000-B700-000003000000}"/>
    <hyperlink ref="G15" location="RCT208_INFOFINAM!A1" display="RCT208_INFOFINAM" xr:uid="{00000000-0004-0000-B700-000004000000}"/>
    <hyperlink ref="G16" location="RCT208_INFOFINAM!A1" display="RCT208_INFOFINAM" xr:uid="{00000000-0004-0000-B700-000005000000}"/>
    <hyperlink ref="G17" location="RCT208_INFOFINAM!A1" display="RCT208_INFOFINAM" xr:uid="{00000000-0004-0000-B700-000006000000}"/>
    <hyperlink ref="G18" location="RCT208_INFOFINAM!A1" display="RCT208_INFOFINAM" xr:uid="{00000000-0004-0000-B700-000007000000}"/>
    <hyperlink ref="G19" location="RCT208_INFOFINAM!A1" display="RCT208_INFOFINAM" xr:uid="{00000000-0004-0000-B700-000008000000}"/>
    <hyperlink ref="G20" location="RCT208_INFOFINAM!A1" display="RCT208_INFOFINAM" xr:uid="{00000000-0004-0000-B700-000009000000}"/>
    <hyperlink ref="G21" location="RCT208_INFOFINAM!A1" display="RCT208_INFOFINAM" xr:uid="{00000000-0004-0000-B700-00000A000000}"/>
    <hyperlink ref="G22" location="RCT208_INFOFINAM!A1" display="RCT208_INFOFINAM" xr:uid="{00000000-0004-0000-B700-00000B000000}"/>
    <hyperlink ref="G23" location="RCT208_INFOFINAM!A1" display="RCT208_INFOFINAM" xr:uid="{00000000-0004-0000-B700-00000C000000}"/>
    <hyperlink ref="G24" location="RCT208_INFOFINAM!A1" display="RCT208_INFOFINAM" xr:uid="{00000000-0004-0000-B700-00000D000000}"/>
    <hyperlink ref="G25" location="RCT208_INFOFINAM!A1" display="RCT208_INFOFINAM" xr:uid="{00000000-0004-0000-B700-00000E000000}"/>
    <hyperlink ref="G26" location="RCT208_INFOFINAM!A1" display="RCT208_INFOFINAM" xr:uid="{00000000-0004-0000-B700-00000F000000}"/>
    <hyperlink ref="G27" location="RCT208_INFOFINAM!A1" display="RCT208_INFOFINAM" xr:uid="{00000000-0004-0000-B700-000010000000}"/>
    <hyperlink ref="G28" location="RCT208_INFOFINAM!A1" display="RCT208_INFOFINAM" xr:uid="{00000000-0004-0000-B700-000011000000}"/>
    <hyperlink ref="G29" location="RCT208_INFOFINAM!A1" display="RCT208_INFOFINAM" xr:uid="{00000000-0004-0000-B700-000012000000}"/>
    <hyperlink ref="G30" location="RCT208_INFOFINAM!A1" display="RCT208_INFOFINAM" xr:uid="{00000000-0004-0000-B700-000013000000}"/>
    <hyperlink ref="G31" location="RCT208_INFOFINAM!A1" display="RCT208_INFOFINAM" xr:uid="{00000000-0004-0000-B700-000014000000}"/>
    <hyperlink ref="G32" location="RCT208_INFOFINAM!A1" display="RCT208_INFOFINAM" xr:uid="{00000000-0004-0000-B700-000015000000}"/>
    <hyperlink ref="G33" location="RCT208_INFOFINAM!A1" display="RCT208_INFOFINAM" xr:uid="{00000000-0004-0000-B700-000016000000}"/>
    <hyperlink ref="G34" location="RCT208_INFOFINAM!A1" display="RCT208_INFOFINAM" xr:uid="{00000000-0004-0000-B700-000017000000}"/>
    <hyperlink ref="G35" location="RCT208_INFOFINAM!A1" display="RCT208_INFOFINAM" xr:uid="{00000000-0004-0000-B700-000018000000}"/>
    <hyperlink ref="G36" location="RCT208_INFOFINAM!A1" display="RCT208_INFOFINAM" xr:uid="{00000000-0004-0000-B700-000019000000}"/>
    <hyperlink ref="G37" location="RCT208_INFOFINAM!A1" display="RCT208_INFOFINAM" xr:uid="{00000000-0004-0000-B700-00001A000000}"/>
    <hyperlink ref="B6" location="Variáveis!A1" display="Variáveis" xr:uid="{00000000-0004-0000-B700-00001B000000}"/>
    <hyperlink ref="C6" location="'Índice de Tabelas'!A1" display="Índice de Tabelas" xr:uid="{00000000-0004-0000-B700-00001C000000}"/>
    <hyperlink ref="D6" location="'Manual de Instrução'!A1" display="Manual de Instrução" xr:uid="{00000000-0004-0000-B700-00001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256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2256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0-000000000000}">
  <sheetPr codeName="Sheet266"/>
  <dimension ref="A1:S40"/>
  <sheetViews>
    <sheetView zoomScale="83" workbookViewId="0">
      <pane xSplit="5" ySplit="10" topLeftCell="F11" activePane="bottomRight" state="frozen"/>
      <selection pane="topRight" activeCell="F1" sqref="F1"/>
      <selection pane="bottomLeft" activeCell="A18" sqref="A18"/>
      <selection pane="bottomRight" activeCell="B10" sqref="B10:S4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09765625" style="27" customWidth="1"/>
    <col min="5" max="5" width="23.59765625" style="27" customWidth="1"/>
    <col min="6" max="6" width="16.5" style="27" customWidth="1"/>
    <col min="7" max="7" width="27.09765625" style="27" bestFit="1" customWidth="1"/>
    <col min="8" max="8" width="18.5" style="27" bestFit="1"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9" width="12.09765625" style="27" bestFit="1" customWidth="1"/>
    <col min="20"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216</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218</v>
      </c>
      <c r="E11" s="24" t="s">
        <v>1456</v>
      </c>
      <c r="F11" s="24"/>
      <c r="G11" s="21"/>
      <c r="I11" s="21" t="s">
        <v>3067</v>
      </c>
      <c r="J11" s="105" t="s">
        <v>3068</v>
      </c>
      <c r="K11" s="105" t="s">
        <v>2803</v>
      </c>
      <c r="L11" s="21" t="s">
        <v>1458</v>
      </c>
      <c r="M11" s="21" t="s">
        <v>1459</v>
      </c>
      <c r="N11" s="21" t="s">
        <v>1471</v>
      </c>
      <c r="O11" s="24">
        <v>0</v>
      </c>
      <c r="P11" s="73">
        <v>0</v>
      </c>
      <c r="Q11" s="73" t="s">
        <v>3069</v>
      </c>
      <c r="R11" s="24"/>
      <c r="S11" s="147"/>
    </row>
    <row r="12" spans="1:19" ht="27" customHeight="1" x14ac:dyDescent="0.25">
      <c r="A12" s="75"/>
      <c r="B12" s="75">
        <v>2</v>
      </c>
      <c r="C12" s="24" t="s">
        <v>51</v>
      </c>
      <c r="D12" s="24" t="s">
        <v>218</v>
      </c>
      <c r="E12" s="24" t="s">
        <v>2519</v>
      </c>
      <c r="F12" s="24"/>
      <c r="G12" s="21"/>
      <c r="H12" s="21"/>
      <c r="I12" s="22" t="s">
        <v>2686</v>
      </c>
      <c r="J12" s="105"/>
      <c r="K12" s="105"/>
      <c r="L12" s="21" t="s">
        <v>1465</v>
      </c>
      <c r="M12" s="21" t="s">
        <v>1470</v>
      </c>
      <c r="N12" s="21" t="s">
        <v>1471</v>
      </c>
      <c r="O12" s="24">
        <v>0</v>
      </c>
      <c r="P12" s="24">
        <v>0</v>
      </c>
      <c r="Q12" s="73" t="s">
        <v>3069</v>
      </c>
      <c r="R12" s="24"/>
      <c r="S12" s="147"/>
    </row>
    <row r="13" spans="1:19" ht="27" customHeight="1" x14ac:dyDescent="0.25">
      <c r="A13" s="75"/>
      <c r="B13" s="75">
        <v>3</v>
      </c>
      <c r="C13" s="24" t="s">
        <v>51</v>
      </c>
      <c r="D13" s="24" t="s">
        <v>218</v>
      </c>
      <c r="E13" s="24" t="s">
        <v>2456</v>
      </c>
      <c r="F13" s="24"/>
      <c r="G13" s="85" t="s">
        <v>151</v>
      </c>
      <c r="H13" s="21" t="s">
        <v>1463</v>
      </c>
      <c r="I13" s="21"/>
      <c r="J13" s="105" t="s">
        <v>3068</v>
      </c>
      <c r="K13" s="105" t="s">
        <v>2803</v>
      </c>
      <c r="L13" s="21" t="s">
        <v>1465</v>
      </c>
      <c r="M13" s="21" t="s">
        <v>1466</v>
      </c>
      <c r="N13" s="21" t="s">
        <v>1471</v>
      </c>
      <c r="O13" s="24">
        <v>0</v>
      </c>
      <c r="P13" s="24">
        <v>0</v>
      </c>
      <c r="Q13" s="73" t="s">
        <v>3069</v>
      </c>
      <c r="R13" s="24"/>
      <c r="S13" s="147"/>
    </row>
    <row r="14" spans="1:19" ht="27" customHeight="1" x14ac:dyDescent="0.25">
      <c r="A14" s="75"/>
      <c r="B14" s="75">
        <v>4</v>
      </c>
      <c r="C14" s="24" t="s">
        <v>51</v>
      </c>
      <c r="D14" s="24" t="s">
        <v>218</v>
      </c>
      <c r="E14" s="24" t="s">
        <v>2458</v>
      </c>
      <c r="F14" s="24"/>
      <c r="G14" s="85" t="s">
        <v>151</v>
      </c>
      <c r="H14" s="21" t="s">
        <v>1467</v>
      </c>
      <c r="I14" s="21"/>
      <c r="J14" s="105" t="s">
        <v>3068</v>
      </c>
      <c r="K14" s="105" t="s">
        <v>2803</v>
      </c>
      <c r="L14" s="21" t="s">
        <v>1482</v>
      </c>
      <c r="M14" s="21" t="s">
        <v>1466</v>
      </c>
      <c r="N14" s="21" t="s">
        <v>1471</v>
      </c>
      <c r="O14" s="24">
        <v>0</v>
      </c>
      <c r="P14" s="24">
        <v>0</v>
      </c>
      <c r="Q14" s="73" t="s">
        <v>3069</v>
      </c>
      <c r="R14" s="24"/>
      <c r="S14" s="147"/>
    </row>
    <row r="15" spans="1:19" ht="27" customHeight="1" x14ac:dyDescent="0.25">
      <c r="A15" s="75"/>
      <c r="B15" s="75">
        <v>5</v>
      </c>
      <c r="C15" s="24" t="s">
        <v>51</v>
      </c>
      <c r="D15" s="24" t="s">
        <v>218</v>
      </c>
      <c r="E15" s="24" t="s">
        <v>2942</v>
      </c>
      <c r="F15" s="24"/>
      <c r="G15" s="85" t="s">
        <v>151</v>
      </c>
      <c r="H15" s="21"/>
      <c r="I15" s="21" t="s">
        <v>3070</v>
      </c>
      <c r="J15" s="105" t="s">
        <v>3068</v>
      </c>
      <c r="K15" s="105" t="s">
        <v>2803</v>
      </c>
      <c r="L15" s="21" t="s">
        <v>1487</v>
      </c>
      <c r="M15" s="21" t="s">
        <v>1500</v>
      </c>
      <c r="N15" s="21" t="s">
        <v>1471</v>
      </c>
      <c r="O15" s="24">
        <v>0</v>
      </c>
      <c r="P15" s="24">
        <v>0</v>
      </c>
      <c r="Q15" s="73" t="s">
        <v>3069</v>
      </c>
      <c r="R15" s="24"/>
      <c r="S15" s="147"/>
    </row>
    <row r="16" spans="1:19" ht="27" customHeight="1" x14ac:dyDescent="0.25">
      <c r="A16" s="75"/>
      <c r="B16" s="75">
        <v>6</v>
      </c>
      <c r="C16" s="24" t="s">
        <v>51</v>
      </c>
      <c r="D16" s="24" t="s">
        <v>218</v>
      </c>
      <c r="E16" s="24" t="s">
        <v>883</v>
      </c>
      <c r="F16" s="24"/>
      <c r="G16" s="85" t="s">
        <v>151</v>
      </c>
      <c r="H16" s="21" t="s">
        <v>2137</v>
      </c>
      <c r="I16" s="21"/>
      <c r="J16" s="105" t="s">
        <v>3068</v>
      </c>
      <c r="K16" s="105" t="s">
        <v>2803</v>
      </c>
      <c r="L16" s="21" t="s">
        <v>1487</v>
      </c>
      <c r="M16" s="21" t="s">
        <v>1500</v>
      </c>
      <c r="N16" s="21" t="s">
        <v>1471</v>
      </c>
      <c r="O16" s="24">
        <v>0</v>
      </c>
      <c r="P16" s="24">
        <v>0</v>
      </c>
      <c r="Q16" s="73" t="s">
        <v>3069</v>
      </c>
      <c r="R16" s="24"/>
      <c r="S16" s="147"/>
    </row>
    <row r="17" spans="1:19" ht="27" customHeight="1" x14ac:dyDescent="0.25">
      <c r="A17" s="75"/>
      <c r="B17" s="75">
        <v>7</v>
      </c>
      <c r="C17" s="24" t="s">
        <v>51</v>
      </c>
      <c r="D17" s="24" t="s">
        <v>218</v>
      </c>
      <c r="E17" s="24" t="s">
        <v>2945</v>
      </c>
      <c r="F17" s="24"/>
      <c r="G17" s="85" t="s">
        <v>151</v>
      </c>
      <c r="H17" s="21" t="s">
        <v>1760</v>
      </c>
      <c r="I17" s="21"/>
      <c r="J17" s="105" t="s">
        <v>3068</v>
      </c>
      <c r="K17" s="105" t="s">
        <v>2803</v>
      </c>
      <c r="L17" s="21" t="s">
        <v>1465</v>
      </c>
      <c r="M17" s="21" t="s">
        <v>1473</v>
      </c>
      <c r="N17" s="21" t="s">
        <v>1471</v>
      </c>
      <c r="O17" s="24">
        <v>0</v>
      </c>
      <c r="P17" s="24">
        <v>0</v>
      </c>
      <c r="Q17" s="73" t="s">
        <v>3069</v>
      </c>
      <c r="R17" s="24"/>
      <c r="S17" s="147"/>
    </row>
    <row r="18" spans="1:19" ht="27" customHeight="1" x14ac:dyDescent="0.25">
      <c r="A18" s="75"/>
      <c r="B18" s="75">
        <v>8</v>
      </c>
      <c r="C18" s="24" t="s">
        <v>51</v>
      </c>
      <c r="D18" s="24" t="s">
        <v>218</v>
      </c>
      <c r="E18" s="24" t="s">
        <v>2946</v>
      </c>
      <c r="F18" s="24"/>
      <c r="G18" s="85" t="s">
        <v>151</v>
      </c>
      <c r="H18" s="21"/>
      <c r="I18" s="105" t="s">
        <v>3071</v>
      </c>
      <c r="J18" s="105" t="s">
        <v>3068</v>
      </c>
      <c r="K18" s="105" t="s">
        <v>2803</v>
      </c>
      <c r="L18" s="21" t="s">
        <v>1458</v>
      </c>
      <c r="M18" s="21" t="s">
        <v>1459</v>
      </c>
      <c r="N18" s="21" t="s">
        <v>1471</v>
      </c>
      <c r="O18" s="24">
        <v>0</v>
      </c>
      <c r="P18" s="24">
        <v>0</v>
      </c>
      <c r="Q18" s="73" t="s">
        <v>3069</v>
      </c>
      <c r="R18" s="24"/>
      <c r="S18" s="147"/>
    </row>
    <row r="19" spans="1:19" ht="27" customHeight="1" x14ac:dyDescent="0.25">
      <c r="A19" s="75"/>
      <c r="B19" s="75">
        <v>9</v>
      </c>
      <c r="C19" s="24" t="s">
        <v>51</v>
      </c>
      <c r="D19" s="24" t="s">
        <v>218</v>
      </c>
      <c r="E19" s="24" t="s">
        <v>2946</v>
      </c>
      <c r="F19" s="24"/>
      <c r="G19" s="85" t="s">
        <v>216</v>
      </c>
      <c r="H19" s="21"/>
      <c r="I19" s="105" t="s">
        <v>3071</v>
      </c>
      <c r="J19" s="105" t="s">
        <v>3068</v>
      </c>
      <c r="K19" s="105" t="s">
        <v>2803</v>
      </c>
      <c r="L19" s="21" t="s">
        <v>1458</v>
      </c>
      <c r="M19" s="21" t="s">
        <v>1459</v>
      </c>
      <c r="N19" s="21" t="s">
        <v>1471</v>
      </c>
      <c r="O19" s="24">
        <v>0</v>
      </c>
      <c r="P19" s="24">
        <v>0</v>
      </c>
      <c r="Q19" s="73" t="s">
        <v>3069</v>
      </c>
      <c r="R19" s="24"/>
      <c r="S19" s="147"/>
    </row>
    <row r="20" spans="1:19" ht="27" customHeight="1" x14ac:dyDescent="0.25">
      <c r="A20" s="75"/>
      <c r="B20" s="75">
        <v>10</v>
      </c>
      <c r="C20" s="24" t="s">
        <v>51</v>
      </c>
      <c r="D20" s="24" t="s">
        <v>218</v>
      </c>
      <c r="E20" s="24" t="s">
        <v>2948</v>
      </c>
      <c r="F20" s="24"/>
      <c r="G20" s="85" t="s">
        <v>151</v>
      </c>
      <c r="H20" s="21"/>
      <c r="I20" s="21" t="s">
        <v>3072</v>
      </c>
      <c r="J20" s="105" t="s">
        <v>3068</v>
      </c>
      <c r="K20" s="105" t="s">
        <v>2803</v>
      </c>
      <c r="L20" s="21" t="s">
        <v>1487</v>
      </c>
      <c r="M20" s="21" t="s">
        <v>1500</v>
      </c>
      <c r="N20" s="21" t="s">
        <v>1471</v>
      </c>
      <c r="O20" s="24">
        <v>0</v>
      </c>
      <c r="P20" s="24">
        <v>0</v>
      </c>
      <c r="Q20" s="73" t="s">
        <v>3069</v>
      </c>
      <c r="R20" s="24"/>
      <c r="S20" s="147"/>
    </row>
    <row r="21" spans="1:19" ht="27" customHeight="1" x14ac:dyDescent="0.25">
      <c r="A21" s="75"/>
      <c r="B21" s="75">
        <v>11</v>
      </c>
      <c r="C21" s="24" t="s">
        <v>51</v>
      </c>
      <c r="D21" s="24" t="s">
        <v>218</v>
      </c>
      <c r="E21" s="24" t="s">
        <v>2950</v>
      </c>
      <c r="F21" s="24"/>
      <c r="G21" s="85" t="s">
        <v>151</v>
      </c>
      <c r="H21" s="21"/>
      <c r="I21" s="21" t="s">
        <v>3073</v>
      </c>
      <c r="J21" s="105" t="s">
        <v>3068</v>
      </c>
      <c r="K21" s="105" t="s">
        <v>2803</v>
      </c>
      <c r="L21" s="21" t="s">
        <v>1487</v>
      </c>
      <c r="M21" s="21" t="s">
        <v>1500</v>
      </c>
      <c r="N21" s="21" t="s">
        <v>1471</v>
      </c>
      <c r="O21" s="24">
        <v>0</v>
      </c>
      <c r="P21" s="24">
        <v>0</v>
      </c>
      <c r="Q21" s="73" t="s">
        <v>3069</v>
      </c>
      <c r="R21" s="24"/>
      <c r="S21" s="147"/>
    </row>
    <row r="22" spans="1:19" ht="27" customHeight="1" x14ac:dyDescent="0.25">
      <c r="A22" s="75"/>
      <c r="B22" s="75">
        <v>12</v>
      </c>
      <c r="C22" s="24" t="s">
        <v>51</v>
      </c>
      <c r="D22" s="24" t="s">
        <v>218</v>
      </c>
      <c r="E22" s="24" t="s">
        <v>2952</v>
      </c>
      <c r="F22" s="24"/>
      <c r="G22" s="85" t="s">
        <v>151</v>
      </c>
      <c r="H22" s="21"/>
      <c r="I22" s="21" t="s">
        <v>3074</v>
      </c>
      <c r="J22" s="105" t="s">
        <v>3068</v>
      </c>
      <c r="K22" s="105" t="s">
        <v>2803</v>
      </c>
      <c r="L22" s="21" t="s">
        <v>1487</v>
      </c>
      <c r="M22" s="21" t="s">
        <v>1500</v>
      </c>
      <c r="N22" s="21" t="s">
        <v>1471</v>
      </c>
      <c r="O22" s="24">
        <v>0</v>
      </c>
      <c r="P22" s="24">
        <v>0</v>
      </c>
      <c r="Q22" s="73" t="s">
        <v>3069</v>
      </c>
      <c r="R22" s="24"/>
      <c r="S22" s="147"/>
    </row>
    <row r="23" spans="1:19" ht="27" customHeight="1" x14ac:dyDescent="0.25">
      <c r="A23" s="75"/>
      <c r="B23" s="75">
        <v>13</v>
      </c>
      <c r="C23" s="24" t="s">
        <v>51</v>
      </c>
      <c r="D23" s="24" t="s">
        <v>218</v>
      </c>
      <c r="E23" s="24" t="s">
        <v>2955</v>
      </c>
      <c r="F23" s="24"/>
      <c r="G23" s="85" t="s">
        <v>151</v>
      </c>
      <c r="H23" s="21"/>
      <c r="I23" s="82" t="s">
        <v>3075</v>
      </c>
      <c r="J23" s="105" t="s">
        <v>3068</v>
      </c>
      <c r="K23" s="105" t="s">
        <v>2803</v>
      </c>
      <c r="L23" s="21" t="s">
        <v>1487</v>
      </c>
      <c r="M23" s="21" t="s">
        <v>1500</v>
      </c>
      <c r="N23" s="21" t="s">
        <v>1471</v>
      </c>
      <c r="O23" s="24">
        <v>0</v>
      </c>
      <c r="P23" s="24">
        <v>0</v>
      </c>
      <c r="Q23" s="73" t="s">
        <v>3069</v>
      </c>
      <c r="R23" s="24"/>
      <c r="S23" s="147"/>
    </row>
    <row r="24" spans="1:19" ht="27" customHeight="1" x14ac:dyDescent="0.25">
      <c r="A24" s="75"/>
      <c r="B24" s="75">
        <v>14</v>
      </c>
      <c r="C24" s="24" t="s">
        <v>51</v>
      </c>
      <c r="D24" s="24" t="s">
        <v>218</v>
      </c>
      <c r="E24" s="24" t="s">
        <v>2957</v>
      </c>
      <c r="F24" s="24"/>
      <c r="G24" s="85" t="s">
        <v>151</v>
      </c>
      <c r="H24" s="21"/>
      <c r="I24" s="82" t="s">
        <v>3076</v>
      </c>
      <c r="J24" s="105" t="s">
        <v>3068</v>
      </c>
      <c r="K24" s="105" t="s">
        <v>2803</v>
      </c>
      <c r="L24" s="21" t="s">
        <v>1487</v>
      </c>
      <c r="M24" s="21" t="s">
        <v>1500</v>
      </c>
      <c r="N24" s="21" t="s">
        <v>1471</v>
      </c>
      <c r="O24" s="24">
        <v>0</v>
      </c>
      <c r="P24" s="24">
        <v>0</v>
      </c>
      <c r="Q24" s="73" t="s">
        <v>3069</v>
      </c>
      <c r="R24" s="24"/>
      <c r="S24" s="147"/>
    </row>
    <row r="25" spans="1:19" ht="27" customHeight="1" x14ac:dyDescent="0.25">
      <c r="A25" s="75"/>
      <c r="B25" s="75">
        <v>15</v>
      </c>
      <c r="C25" s="24" t="s">
        <v>51</v>
      </c>
      <c r="D25" s="24" t="s">
        <v>218</v>
      </c>
      <c r="E25" s="24" t="s">
        <v>2959</v>
      </c>
      <c r="F25" s="24"/>
      <c r="G25" s="85" t="s">
        <v>151</v>
      </c>
      <c r="H25" s="21"/>
      <c r="I25" s="82" t="s">
        <v>3077</v>
      </c>
      <c r="J25" s="105" t="s">
        <v>3068</v>
      </c>
      <c r="K25" s="105" t="s">
        <v>2803</v>
      </c>
      <c r="L25" s="21" t="s">
        <v>1458</v>
      </c>
      <c r="M25" s="21" t="s">
        <v>1459</v>
      </c>
      <c r="N25" s="21" t="s">
        <v>1471</v>
      </c>
      <c r="O25" s="24">
        <v>0</v>
      </c>
      <c r="P25" s="24">
        <v>0</v>
      </c>
      <c r="Q25" s="73" t="s">
        <v>3069</v>
      </c>
      <c r="R25" s="24"/>
      <c r="S25" s="147"/>
    </row>
    <row r="26" spans="1:19" ht="27" customHeight="1" x14ac:dyDescent="0.25">
      <c r="A26" s="75"/>
      <c r="B26" s="75">
        <v>16</v>
      </c>
      <c r="C26" s="24" t="s">
        <v>51</v>
      </c>
      <c r="D26" s="24" t="s">
        <v>218</v>
      </c>
      <c r="E26" s="24" t="s">
        <v>2961</v>
      </c>
      <c r="F26" s="24"/>
      <c r="G26" s="85" t="s">
        <v>151</v>
      </c>
      <c r="H26" s="21"/>
      <c r="I26" s="82" t="s">
        <v>3078</v>
      </c>
      <c r="J26" s="105" t="s">
        <v>3068</v>
      </c>
      <c r="K26" s="105" t="s">
        <v>2803</v>
      </c>
      <c r="L26" s="21" t="s">
        <v>1458</v>
      </c>
      <c r="M26" s="21" t="s">
        <v>1459</v>
      </c>
      <c r="N26" s="21" t="s">
        <v>1471</v>
      </c>
      <c r="O26" s="24">
        <v>0</v>
      </c>
      <c r="P26" s="24">
        <v>0</v>
      </c>
      <c r="Q26" s="73" t="s">
        <v>3069</v>
      </c>
      <c r="R26" s="24"/>
      <c r="S26" s="147"/>
    </row>
    <row r="27" spans="1:19" ht="27" customHeight="1" x14ac:dyDescent="0.25">
      <c r="A27" s="75"/>
      <c r="B27" s="75">
        <v>17</v>
      </c>
      <c r="C27" s="24" t="s">
        <v>51</v>
      </c>
      <c r="D27" s="24" t="s">
        <v>218</v>
      </c>
      <c r="E27" s="24" t="s">
        <v>2962</v>
      </c>
      <c r="F27" s="24"/>
      <c r="G27" s="85" t="s">
        <v>151</v>
      </c>
      <c r="H27" s="21"/>
      <c r="I27" s="21" t="s">
        <v>3079</v>
      </c>
      <c r="J27" s="105" t="s">
        <v>3068</v>
      </c>
      <c r="K27" s="105" t="s">
        <v>2803</v>
      </c>
      <c r="L27" s="21" t="s">
        <v>1487</v>
      </c>
      <c r="M27" s="21" t="s">
        <v>1500</v>
      </c>
      <c r="N27" s="21" t="s">
        <v>1471</v>
      </c>
      <c r="O27" s="24">
        <v>0</v>
      </c>
      <c r="P27" s="24">
        <v>0</v>
      </c>
      <c r="Q27" s="73" t="s">
        <v>3069</v>
      </c>
      <c r="R27" s="24"/>
      <c r="S27" s="147"/>
    </row>
    <row r="28" spans="1:19" ht="27" customHeight="1" x14ac:dyDescent="0.25">
      <c r="A28" s="75"/>
      <c r="B28" s="75">
        <v>18</v>
      </c>
      <c r="C28" s="24" t="s">
        <v>51</v>
      </c>
      <c r="D28" s="24" t="s">
        <v>218</v>
      </c>
      <c r="E28" s="24" t="s">
        <v>2963</v>
      </c>
      <c r="F28" s="24"/>
      <c r="G28" s="85" t="s">
        <v>151</v>
      </c>
      <c r="H28" s="21"/>
      <c r="I28" s="21" t="s">
        <v>3080</v>
      </c>
      <c r="J28" s="105" t="s">
        <v>3068</v>
      </c>
      <c r="K28" s="105" t="s">
        <v>2803</v>
      </c>
      <c r="L28" s="21" t="s">
        <v>1487</v>
      </c>
      <c r="M28" s="21" t="s">
        <v>1500</v>
      </c>
      <c r="N28" s="21" t="s">
        <v>1471</v>
      </c>
      <c r="O28" s="24">
        <v>0</v>
      </c>
      <c r="P28" s="24">
        <v>0</v>
      </c>
      <c r="Q28" s="73" t="s">
        <v>3069</v>
      </c>
      <c r="R28" s="24"/>
      <c r="S28" s="147"/>
    </row>
    <row r="29" spans="1:19" ht="27" customHeight="1" x14ac:dyDescent="0.25">
      <c r="A29" s="75"/>
      <c r="B29" s="75">
        <v>19</v>
      </c>
      <c r="C29" s="24" t="s">
        <v>51</v>
      </c>
      <c r="D29" s="24" t="s">
        <v>218</v>
      </c>
      <c r="E29" s="24" t="s">
        <v>2964</v>
      </c>
      <c r="F29" s="24"/>
      <c r="G29" s="85" t="s">
        <v>151</v>
      </c>
      <c r="H29" s="21"/>
      <c r="I29" s="21" t="s">
        <v>3081</v>
      </c>
      <c r="J29" s="105" t="s">
        <v>3068</v>
      </c>
      <c r="K29" s="105" t="s">
        <v>2803</v>
      </c>
      <c r="L29" s="21" t="s">
        <v>1487</v>
      </c>
      <c r="M29" s="21" t="s">
        <v>1500</v>
      </c>
      <c r="N29" s="21" t="s">
        <v>1471</v>
      </c>
      <c r="O29" s="24">
        <v>0</v>
      </c>
      <c r="P29" s="24">
        <v>0</v>
      </c>
      <c r="Q29" s="73" t="s">
        <v>3069</v>
      </c>
      <c r="R29" s="24"/>
      <c r="S29" s="147"/>
    </row>
    <row r="30" spans="1:19" ht="27" customHeight="1" x14ac:dyDescent="0.25">
      <c r="A30" s="75"/>
      <c r="B30" s="75">
        <v>20</v>
      </c>
      <c r="C30" s="24" t="s">
        <v>51</v>
      </c>
      <c r="D30" s="24" t="s">
        <v>218</v>
      </c>
      <c r="E30" s="24" t="s">
        <v>2965</v>
      </c>
      <c r="F30" s="24"/>
      <c r="G30" s="85" t="s">
        <v>151</v>
      </c>
      <c r="H30" s="21"/>
      <c r="I30" s="21" t="s">
        <v>3082</v>
      </c>
      <c r="J30" s="105" t="s">
        <v>3068</v>
      </c>
      <c r="K30" s="105" t="s">
        <v>2803</v>
      </c>
      <c r="L30" s="21" t="s">
        <v>1487</v>
      </c>
      <c r="M30" s="21" t="s">
        <v>1500</v>
      </c>
      <c r="N30" s="21" t="s">
        <v>1471</v>
      </c>
      <c r="O30" s="24">
        <v>0</v>
      </c>
      <c r="P30" s="24">
        <v>0</v>
      </c>
      <c r="Q30" s="73" t="s">
        <v>3069</v>
      </c>
      <c r="R30" s="24"/>
      <c r="S30" s="147"/>
    </row>
    <row r="31" spans="1:19" ht="27" customHeight="1" x14ac:dyDescent="0.25">
      <c r="A31" s="75"/>
      <c r="B31" s="75">
        <v>21</v>
      </c>
      <c r="C31" s="24" t="s">
        <v>51</v>
      </c>
      <c r="D31" s="24" t="s">
        <v>218</v>
      </c>
      <c r="E31" s="24" t="s">
        <v>2967</v>
      </c>
      <c r="F31" s="24"/>
      <c r="G31" s="85" t="s">
        <v>62</v>
      </c>
      <c r="H31" s="21"/>
      <c r="I31" s="21" t="s">
        <v>3083</v>
      </c>
      <c r="J31" s="105" t="s">
        <v>3068</v>
      </c>
      <c r="K31" s="105" t="s">
        <v>2803</v>
      </c>
      <c r="L31" s="21" t="s">
        <v>1487</v>
      </c>
      <c r="M31" s="21" t="s">
        <v>1500</v>
      </c>
      <c r="N31" s="21" t="s">
        <v>1471</v>
      </c>
      <c r="O31" s="24">
        <v>0</v>
      </c>
      <c r="P31" s="24">
        <v>0</v>
      </c>
      <c r="Q31" s="73" t="s">
        <v>3069</v>
      </c>
      <c r="R31" s="24"/>
      <c r="S31" s="147"/>
    </row>
    <row r="32" spans="1:19" ht="27" customHeight="1" x14ac:dyDescent="0.25">
      <c r="A32" s="75"/>
      <c r="B32" s="75">
        <v>22</v>
      </c>
      <c r="C32" s="24" t="s">
        <v>51</v>
      </c>
      <c r="D32" s="24" t="s">
        <v>218</v>
      </c>
      <c r="E32" s="24" t="s">
        <v>2967</v>
      </c>
      <c r="F32" s="24"/>
      <c r="G32" s="85" t="s">
        <v>151</v>
      </c>
      <c r="H32" s="21"/>
      <c r="I32" s="21" t="s">
        <v>3083</v>
      </c>
      <c r="J32" s="105" t="s">
        <v>3068</v>
      </c>
      <c r="K32" s="105" t="s">
        <v>2803</v>
      </c>
      <c r="L32" s="21" t="s">
        <v>1487</v>
      </c>
      <c r="M32" s="21" t="s">
        <v>1500</v>
      </c>
      <c r="N32" s="21" t="s">
        <v>1471</v>
      </c>
      <c r="O32" s="24">
        <v>0</v>
      </c>
      <c r="P32" s="24">
        <v>0</v>
      </c>
      <c r="Q32" s="73" t="s">
        <v>3069</v>
      </c>
      <c r="R32" s="24"/>
      <c r="S32" s="147"/>
    </row>
    <row r="33" spans="1:19" ht="27" customHeight="1" x14ac:dyDescent="0.25">
      <c r="A33" s="75"/>
      <c r="B33" s="75">
        <v>23</v>
      </c>
      <c r="C33" s="24" t="s">
        <v>51</v>
      </c>
      <c r="D33" s="24" t="s">
        <v>218</v>
      </c>
      <c r="E33" s="24" t="s">
        <v>887</v>
      </c>
      <c r="F33" s="24"/>
      <c r="G33" s="85" t="s">
        <v>151</v>
      </c>
      <c r="H33" s="21" t="s">
        <v>2138</v>
      </c>
      <c r="I33" s="21"/>
      <c r="J33" s="105" t="s">
        <v>3068</v>
      </c>
      <c r="K33" s="105" t="s">
        <v>2803</v>
      </c>
      <c r="L33" s="21" t="s">
        <v>1487</v>
      </c>
      <c r="M33" s="21" t="s">
        <v>1500</v>
      </c>
      <c r="N33" s="21" t="s">
        <v>1471</v>
      </c>
      <c r="O33" s="24">
        <v>0</v>
      </c>
      <c r="P33" s="24">
        <v>0</v>
      </c>
      <c r="Q33" s="73" t="s">
        <v>3069</v>
      </c>
      <c r="R33" s="24"/>
      <c r="S33" s="147"/>
    </row>
    <row r="34" spans="1:19" ht="27" customHeight="1" x14ac:dyDescent="0.25">
      <c r="A34" s="75"/>
      <c r="B34" s="75">
        <v>24</v>
      </c>
      <c r="C34" s="24" t="s">
        <v>51</v>
      </c>
      <c r="D34" s="24" t="s">
        <v>218</v>
      </c>
      <c r="E34" s="24" t="s">
        <v>2972</v>
      </c>
      <c r="F34" s="24"/>
      <c r="G34" s="85" t="s">
        <v>151</v>
      </c>
      <c r="H34" s="21"/>
      <c r="I34" s="21" t="s">
        <v>3084</v>
      </c>
      <c r="J34" s="105" t="s">
        <v>3068</v>
      </c>
      <c r="K34" s="105" t="s">
        <v>2803</v>
      </c>
      <c r="L34" s="21" t="s">
        <v>1487</v>
      </c>
      <c r="M34" s="21" t="s">
        <v>1500</v>
      </c>
      <c r="N34" s="21" t="s">
        <v>1471</v>
      </c>
      <c r="O34" s="24">
        <v>0</v>
      </c>
      <c r="P34" s="24">
        <v>0</v>
      </c>
      <c r="Q34" s="73" t="s">
        <v>3069</v>
      </c>
      <c r="R34" s="24"/>
      <c r="S34" s="147"/>
    </row>
    <row r="35" spans="1:19" ht="27" customHeight="1" x14ac:dyDescent="0.25">
      <c r="A35" s="75"/>
      <c r="B35" s="75">
        <v>25</v>
      </c>
      <c r="C35" s="24" t="s">
        <v>51</v>
      </c>
      <c r="D35" s="24" t="s">
        <v>218</v>
      </c>
      <c r="E35" s="24" t="s">
        <v>2970</v>
      </c>
      <c r="F35" s="24"/>
      <c r="G35" s="85" t="s">
        <v>151</v>
      </c>
      <c r="H35" s="21"/>
      <c r="I35" s="21" t="s">
        <v>3085</v>
      </c>
      <c r="J35" s="105" t="s">
        <v>3068</v>
      </c>
      <c r="K35" s="105" t="s">
        <v>2803</v>
      </c>
      <c r="L35" s="21" t="s">
        <v>1487</v>
      </c>
      <c r="M35" s="21" t="s">
        <v>1500</v>
      </c>
      <c r="N35" s="21" t="s">
        <v>1471</v>
      </c>
      <c r="O35" s="24">
        <v>0</v>
      </c>
      <c r="P35" s="24">
        <v>0</v>
      </c>
      <c r="Q35" s="73" t="s">
        <v>3069</v>
      </c>
      <c r="R35" s="24"/>
      <c r="S35" s="147"/>
    </row>
    <row r="36" spans="1:19" ht="27" customHeight="1" x14ac:dyDescent="0.25">
      <c r="A36" s="75"/>
      <c r="B36" s="75">
        <v>26</v>
      </c>
      <c r="C36" s="24" t="s">
        <v>51</v>
      </c>
      <c r="D36" s="24" t="s">
        <v>218</v>
      </c>
      <c r="E36" s="24" t="s">
        <v>2974</v>
      </c>
      <c r="F36" s="24"/>
      <c r="G36" s="85" t="s">
        <v>151</v>
      </c>
      <c r="H36" s="21"/>
      <c r="I36" s="21" t="s">
        <v>3086</v>
      </c>
      <c r="J36" s="105" t="s">
        <v>3068</v>
      </c>
      <c r="K36" s="105" t="s">
        <v>2803</v>
      </c>
      <c r="L36" s="21" t="s">
        <v>1487</v>
      </c>
      <c r="M36" s="21" t="s">
        <v>1500</v>
      </c>
      <c r="N36" s="21" t="s">
        <v>1471</v>
      </c>
      <c r="O36" s="24">
        <v>0</v>
      </c>
      <c r="P36" s="24">
        <v>0</v>
      </c>
      <c r="Q36" s="73" t="s">
        <v>3069</v>
      </c>
      <c r="R36" s="24"/>
      <c r="S36" s="147"/>
    </row>
    <row r="37" spans="1:19" ht="27" customHeight="1" x14ac:dyDescent="0.25">
      <c r="A37" s="75"/>
      <c r="B37" s="75">
        <v>27</v>
      </c>
      <c r="C37" s="24" t="s">
        <v>51</v>
      </c>
      <c r="D37" s="24" t="s">
        <v>218</v>
      </c>
      <c r="E37" s="24" t="s">
        <v>2976</v>
      </c>
      <c r="F37" s="24"/>
      <c r="G37" s="85" t="s">
        <v>151</v>
      </c>
      <c r="H37" s="21" t="s">
        <v>2109</v>
      </c>
      <c r="I37" s="21"/>
      <c r="J37" s="105" t="s">
        <v>3068</v>
      </c>
      <c r="K37" s="105" t="s">
        <v>2803</v>
      </c>
      <c r="L37" s="21" t="s">
        <v>1465</v>
      </c>
      <c r="M37" s="21" t="s">
        <v>1473</v>
      </c>
      <c r="N37" s="21" t="s">
        <v>1471</v>
      </c>
      <c r="O37" s="24">
        <v>0</v>
      </c>
      <c r="P37" s="24">
        <v>0</v>
      </c>
      <c r="Q37" s="73" t="s">
        <v>3069</v>
      </c>
      <c r="R37" s="24"/>
      <c r="S37" s="147"/>
    </row>
    <row r="38" spans="1:19" ht="27" customHeight="1" x14ac:dyDescent="0.25">
      <c r="A38" s="75"/>
      <c r="B38" s="75">
        <v>28</v>
      </c>
      <c r="C38" s="24" t="s">
        <v>51</v>
      </c>
      <c r="D38" s="24" t="s">
        <v>218</v>
      </c>
      <c r="E38" s="24" t="s">
        <v>2977</v>
      </c>
      <c r="F38" s="24"/>
      <c r="G38" s="85" t="s">
        <v>151</v>
      </c>
      <c r="H38" s="21"/>
      <c r="I38" s="21" t="s">
        <v>3087</v>
      </c>
      <c r="J38" s="105" t="s">
        <v>3068</v>
      </c>
      <c r="K38" s="105" t="s">
        <v>2803</v>
      </c>
      <c r="L38" s="21" t="s">
        <v>1487</v>
      </c>
      <c r="M38" s="21" t="s">
        <v>1500</v>
      </c>
      <c r="N38" s="21" t="s">
        <v>1471</v>
      </c>
      <c r="O38" s="24">
        <v>0</v>
      </c>
      <c r="P38" s="24">
        <v>0</v>
      </c>
      <c r="Q38" s="73" t="s">
        <v>3069</v>
      </c>
      <c r="R38" s="24"/>
      <c r="S38" s="147"/>
    </row>
    <row r="39" spans="1:19" ht="27" customHeight="1" x14ac:dyDescent="0.25">
      <c r="A39" s="75"/>
      <c r="B39" s="75">
        <v>29</v>
      </c>
      <c r="C39" s="24" t="s">
        <v>51</v>
      </c>
      <c r="D39" s="24" t="s">
        <v>218</v>
      </c>
      <c r="E39" s="24" t="s">
        <v>2978</v>
      </c>
      <c r="F39" s="24"/>
      <c r="G39" s="85" t="s">
        <v>151</v>
      </c>
      <c r="H39" s="21" t="s">
        <v>2140</v>
      </c>
      <c r="I39" s="21"/>
      <c r="J39" s="105" t="s">
        <v>3068</v>
      </c>
      <c r="K39" s="105" t="s">
        <v>2803</v>
      </c>
      <c r="L39" s="21" t="s">
        <v>1465</v>
      </c>
      <c r="M39" s="21" t="s">
        <v>1473</v>
      </c>
      <c r="N39" s="21" t="s">
        <v>1471</v>
      </c>
      <c r="O39" s="24">
        <v>0</v>
      </c>
      <c r="P39" s="24">
        <v>0</v>
      </c>
      <c r="Q39" s="73" t="s">
        <v>3069</v>
      </c>
      <c r="R39" s="24"/>
      <c r="S39" s="147"/>
    </row>
    <row r="40" spans="1:19" ht="27" customHeight="1" x14ac:dyDescent="0.25">
      <c r="A40" s="75"/>
      <c r="B40" s="75">
        <v>30</v>
      </c>
      <c r="C40" s="24" t="s">
        <v>51</v>
      </c>
      <c r="D40" s="24" t="s">
        <v>218</v>
      </c>
      <c r="E40" s="24" t="s">
        <v>1561</v>
      </c>
      <c r="F40" s="24"/>
      <c r="G40" s="21"/>
      <c r="H40" s="21"/>
      <c r="I40" s="21" t="s">
        <v>1562</v>
      </c>
      <c r="J40" s="21"/>
      <c r="K40" s="21"/>
      <c r="L40" s="21" t="s">
        <v>1563</v>
      </c>
      <c r="M40" s="21" t="s">
        <v>1564</v>
      </c>
      <c r="N40" s="21" t="s">
        <v>1471</v>
      </c>
      <c r="O40" s="24">
        <v>0</v>
      </c>
      <c r="P40" s="24">
        <v>0</v>
      </c>
      <c r="Q40" s="73" t="s">
        <v>3069</v>
      </c>
      <c r="R40" s="24"/>
      <c r="S40" s="147"/>
    </row>
  </sheetData>
  <autoFilter ref="B10:S40" xr:uid="{00000000-0001-0000-B800-000000000000}"/>
  <mergeCells count="1">
    <mergeCell ref="C9:M9"/>
  </mergeCells>
  <conditionalFormatting sqref="E11:E18 E33:E40 E20:E31">
    <cfRule type="duplicateValues" dxfId="1234" priority="3"/>
  </conditionalFormatting>
  <conditionalFormatting sqref="E32">
    <cfRule type="duplicateValues" dxfId="1233" priority="2"/>
  </conditionalFormatting>
  <conditionalFormatting sqref="E19">
    <cfRule type="duplicateValues" dxfId="1232" priority="1"/>
  </conditionalFormatting>
  <hyperlinks>
    <hyperlink ref="G13" location="RCT051_INST_VALID!A1" display="RCT051_INST_VALID" xr:uid="{00000000-0004-0000-B800-000000000000}"/>
    <hyperlink ref="G14" location="RCT051_INST_VALID!A1" display="RCT051_INST_VALID" xr:uid="{00000000-0004-0000-B800-000001000000}"/>
    <hyperlink ref="G15" location="RCT051_INST_VALID!A1" display="RCT051_INST_VALID" xr:uid="{00000000-0004-0000-B800-000002000000}"/>
    <hyperlink ref="G16" location="RCT051_INST_VALID!A1" display="RCT051_INST_VALID" xr:uid="{00000000-0004-0000-B800-000003000000}"/>
    <hyperlink ref="G17" location="RCT051_INST_VALID!A1" display="RCT051_INST_VALID" xr:uid="{00000000-0004-0000-B800-000004000000}"/>
    <hyperlink ref="G18" location="RCT051_INST_VALID!A1" display="RCT051_INST_VALID" xr:uid="{00000000-0004-0000-B800-000005000000}"/>
    <hyperlink ref="G19" location="RCT208_INFOFINAM!A1" display="RCT208_INFOFINAM" xr:uid="{00000000-0004-0000-B800-000006000000}"/>
    <hyperlink ref="G20" location="RCT051_INST_VALID!A1" display="RCT051_INST_VALID" xr:uid="{00000000-0004-0000-B800-000007000000}"/>
    <hyperlink ref="G21" location="RCT051_INST_VALID!A1" display="RCT051_INST_VALID" xr:uid="{00000000-0004-0000-B800-000008000000}"/>
    <hyperlink ref="G22" location="RCT051_INST_VALID!A1" display="RCT051_INST_VALID" xr:uid="{00000000-0004-0000-B800-000009000000}"/>
    <hyperlink ref="G23" location="RCT051_INST_VALID!A1" display="RCT051_INST_VALID" xr:uid="{00000000-0004-0000-B800-00000A000000}"/>
    <hyperlink ref="G24" location="RCT051_INST_VALID!A1" display="RCT051_INST_VALID" xr:uid="{00000000-0004-0000-B800-00000B000000}"/>
    <hyperlink ref="G25" location="RCT051_INST_VALID!A1" display="RCT051_INST_VALID" xr:uid="{00000000-0004-0000-B800-00000C000000}"/>
    <hyperlink ref="G26" location="RCT051_INST_VALID!A1" display="RCT051_INST_VALID" xr:uid="{00000000-0004-0000-B800-00000D000000}"/>
    <hyperlink ref="G27" location="RCT051_INST_VALID!A1" display="RCT051_INST_VALID" xr:uid="{00000000-0004-0000-B800-00000E000000}"/>
    <hyperlink ref="G28" location="RCT051_INST_VALID!A1" display="RCT051_INST_VALID" xr:uid="{00000000-0004-0000-B800-00000F000000}"/>
    <hyperlink ref="G29" location="RCT051_INST_VALID!A1" display="RCT051_INST_VALID" xr:uid="{00000000-0004-0000-B800-000010000000}"/>
    <hyperlink ref="G30" location="RCT051_INST_VALID!A1" display="RCT051_INST_VALID" xr:uid="{00000000-0004-0000-B800-000011000000}"/>
    <hyperlink ref="G31" location="RCT006_SUBPRODUTO_REF!A1" display="RCT006_SUBPRODUTO_REF" xr:uid="{00000000-0004-0000-B800-000012000000}"/>
    <hyperlink ref="G32" location="RCT051_INST_VALID!A1" display="RCT051_INST_VALID" xr:uid="{00000000-0004-0000-B800-000013000000}"/>
    <hyperlink ref="G33" location="RCT051_INST_VALID!A1" display="RCT051_INST_VALID" xr:uid="{00000000-0004-0000-B800-000014000000}"/>
    <hyperlink ref="G34" location="RCT051_INST_VALID!A1" display="RCT051_INST_VALID" xr:uid="{00000000-0004-0000-B800-000015000000}"/>
    <hyperlink ref="G35" location="RCT051_INST_VALID!A1" display="RCT051_INST_VALID" xr:uid="{00000000-0004-0000-B800-000016000000}"/>
    <hyperlink ref="G36" location="RCT051_INST_VALID!A1" display="RCT051_INST_VALID" xr:uid="{00000000-0004-0000-B800-000017000000}"/>
    <hyperlink ref="G37" location="RCT051_INST_VALID!A1" display="RCT051_INST_VALID" xr:uid="{00000000-0004-0000-B800-000018000000}"/>
    <hyperlink ref="G38" location="RCT051_INST_VALID!A1" display="RCT051_INST_VALID" xr:uid="{00000000-0004-0000-B800-000019000000}"/>
    <hyperlink ref="G39" location="RCT051_INST_VALID!A1" display="RCT051_INST_VALID" xr:uid="{00000000-0004-0000-B800-00001A000000}"/>
    <hyperlink ref="B6" location="Variáveis!A1" display="Variáveis" xr:uid="{00000000-0004-0000-B800-00001B000000}"/>
    <hyperlink ref="C6" location="'Índice de Tabelas'!A1" display="Índice de Tabelas" xr:uid="{00000000-0004-0000-B800-00001C000000}"/>
    <hyperlink ref="D6" location="'Manual de Instrução'!A1" display="Manual de Instrução" xr:uid="{00000000-0004-0000-B800-00001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3585" r:id="rId4" name="Button 1">
              <controlPr defaultSize="0" print="0" autoFill="0" autoPict="0" macro="[0]!ReturnToPrevSheet">
                <anchor moveWithCells="1" sizeWithCells="1">
                  <from>
                    <xdr:col>4</xdr:col>
                    <xdr:colOff>0</xdr:colOff>
                    <xdr:row>3</xdr:row>
                    <xdr:rowOff>0</xdr:rowOff>
                  </from>
                  <to>
                    <xdr:col>6</xdr:col>
                    <xdr:colOff>144780</xdr:colOff>
                    <xdr:row>4</xdr:row>
                    <xdr:rowOff>182880</xdr:rowOff>
                  </to>
                </anchor>
              </controlPr>
            </control>
          </mc:Choice>
        </mc:AlternateContent>
        <mc:AlternateContent xmlns:mc="http://schemas.openxmlformats.org/markup-compatibility/2006">
          <mc:Choice Requires="x14">
            <control shapeId="323586" r:id="rId5" name="Remover Filtros">
              <controlPr defaultSize="0" print="0" autoFill="0" autoPict="0" macro="[0]!RemoveFilters">
                <anchor moveWithCells="1" sizeWithCells="1">
                  <from>
                    <xdr:col>5</xdr:col>
                    <xdr:colOff>1249680</xdr:colOff>
                    <xdr:row>2</xdr:row>
                    <xdr:rowOff>182880</xdr:rowOff>
                  </from>
                  <to>
                    <xdr:col>6</xdr:col>
                    <xdr:colOff>2011680</xdr:colOff>
                    <xdr:row>4</xdr:row>
                    <xdr:rowOff>152400</xdr:rowOff>
                  </to>
                </anchor>
              </controlPr>
            </control>
          </mc:Choice>
        </mc:AlternateContent>
      </controls>
    </mc:Choice>
  </mc:AlternateContent>
</worksheet>
</file>

<file path=xl/worksheets/sheet1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268"/>
  <dimension ref="A1:S38"/>
  <sheetViews>
    <sheetView zoomScale="80" workbookViewId="0">
      <pane xSplit="5" ySplit="10" topLeftCell="F11" activePane="bottomRight" state="frozen"/>
      <selection pane="topRight" activeCell="F1" sqref="F1"/>
      <selection pane="bottomLeft" activeCell="A18" sqref="A18"/>
      <selection pane="bottomRight" activeCell="B10" sqref="B10:S3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637</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219</v>
      </c>
      <c r="E11" s="24" t="s">
        <v>1456</v>
      </c>
      <c r="F11" s="24" t="s">
        <v>3088</v>
      </c>
      <c r="G11" s="85" t="s">
        <v>220</v>
      </c>
      <c r="H11" s="24" t="s">
        <v>1456</v>
      </c>
      <c r="I11" s="21"/>
      <c r="J11" s="21" t="s">
        <v>3089</v>
      </c>
      <c r="K11" s="21" t="s">
        <v>3090</v>
      </c>
      <c r="L11" s="21" t="s">
        <v>1458</v>
      </c>
      <c r="M11" s="21" t="s">
        <v>1459</v>
      </c>
      <c r="N11" s="21" t="s">
        <v>1471</v>
      </c>
      <c r="O11" s="24">
        <v>0</v>
      </c>
      <c r="P11" s="73">
        <v>0</v>
      </c>
      <c r="Q11" s="73" t="s">
        <v>2980</v>
      </c>
      <c r="R11" s="24" t="s">
        <v>2980</v>
      </c>
      <c r="S11" s="147"/>
    </row>
    <row r="12" spans="1:19" ht="27" customHeight="1" x14ac:dyDescent="0.25">
      <c r="A12" s="75"/>
      <c r="B12" s="75">
        <v>2</v>
      </c>
      <c r="C12" s="24" t="s">
        <v>51</v>
      </c>
      <c r="D12" s="24" t="s">
        <v>219</v>
      </c>
      <c r="E12" s="24" t="s">
        <v>2519</v>
      </c>
      <c r="F12" s="24" t="s">
        <v>3088</v>
      </c>
      <c r="G12" s="85" t="s">
        <v>220</v>
      </c>
      <c r="H12" s="24" t="s">
        <v>2519</v>
      </c>
      <c r="I12" s="21"/>
      <c r="J12" s="21" t="s">
        <v>3089</v>
      </c>
      <c r="K12" s="21" t="s">
        <v>3090</v>
      </c>
      <c r="L12" s="21" t="s">
        <v>1482</v>
      </c>
      <c r="M12" s="21" t="s">
        <v>1704</v>
      </c>
      <c r="N12" s="21" t="s">
        <v>1471</v>
      </c>
      <c r="O12" s="24">
        <v>0</v>
      </c>
      <c r="P12" s="24">
        <v>0</v>
      </c>
      <c r="Q12" s="24" t="s">
        <v>2980</v>
      </c>
      <c r="R12" s="24" t="s">
        <v>2980</v>
      </c>
      <c r="S12" s="147"/>
    </row>
    <row r="13" spans="1:19" ht="27" customHeight="1" x14ac:dyDescent="0.25">
      <c r="A13" s="75"/>
      <c r="B13" s="75">
        <v>3</v>
      </c>
      <c r="C13" s="24" t="s">
        <v>51</v>
      </c>
      <c r="D13" s="24" t="s">
        <v>219</v>
      </c>
      <c r="E13" s="24" t="s">
        <v>2456</v>
      </c>
      <c r="F13" s="24" t="s">
        <v>3088</v>
      </c>
      <c r="G13" s="85" t="s">
        <v>220</v>
      </c>
      <c r="H13" s="24" t="s">
        <v>2456</v>
      </c>
      <c r="I13" s="21"/>
      <c r="J13" s="21" t="s">
        <v>3089</v>
      </c>
      <c r="K13" s="21" t="s">
        <v>3090</v>
      </c>
      <c r="L13" s="21" t="s">
        <v>1482</v>
      </c>
      <c r="M13" s="21" t="s">
        <v>2179</v>
      </c>
      <c r="N13" s="21" t="s">
        <v>1471</v>
      </c>
      <c r="O13" s="24">
        <v>0</v>
      </c>
      <c r="P13" s="24">
        <v>0</v>
      </c>
      <c r="Q13" s="24" t="s">
        <v>2980</v>
      </c>
      <c r="R13" s="24" t="s">
        <v>2980</v>
      </c>
      <c r="S13" s="147"/>
    </row>
    <row r="14" spans="1:19" ht="27" customHeight="1" x14ac:dyDescent="0.25">
      <c r="A14" s="75"/>
      <c r="B14" s="75">
        <v>4</v>
      </c>
      <c r="C14" s="24" t="s">
        <v>51</v>
      </c>
      <c r="D14" s="24" t="s">
        <v>219</v>
      </c>
      <c r="E14" s="24" t="s">
        <v>2458</v>
      </c>
      <c r="F14" s="24" t="s">
        <v>3088</v>
      </c>
      <c r="G14" s="85" t="s">
        <v>220</v>
      </c>
      <c r="H14" s="24" t="s">
        <v>2458</v>
      </c>
      <c r="I14" s="21"/>
      <c r="J14" s="21" t="s">
        <v>3089</v>
      </c>
      <c r="K14" s="21" t="s">
        <v>3090</v>
      </c>
      <c r="L14" s="21" t="s">
        <v>1482</v>
      </c>
      <c r="M14" s="21" t="s">
        <v>2179</v>
      </c>
      <c r="N14" s="21" t="s">
        <v>1471</v>
      </c>
      <c r="O14" s="24">
        <v>0</v>
      </c>
      <c r="P14" s="24">
        <v>0</v>
      </c>
      <c r="Q14" s="24" t="s">
        <v>2980</v>
      </c>
      <c r="R14" s="24" t="s">
        <v>2980</v>
      </c>
      <c r="S14" s="147"/>
    </row>
    <row r="15" spans="1:19" ht="27" customHeight="1" x14ac:dyDescent="0.25">
      <c r="A15" s="75"/>
      <c r="B15" s="75">
        <v>5</v>
      </c>
      <c r="C15" s="24" t="s">
        <v>51</v>
      </c>
      <c r="D15" s="24" t="s">
        <v>219</v>
      </c>
      <c r="E15" s="24" t="s">
        <v>2180</v>
      </c>
      <c r="F15" s="24" t="s">
        <v>3088</v>
      </c>
      <c r="G15" s="85" t="s">
        <v>220</v>
      </c>
      <c r="H15" s="24" t="s">
        <v>2180</v>
      </c>
      <c r="I15" s="21"/>
      <c r="J15" s="21" t="s">
        <v>3089</v>
      </c>
      <c r="K15" s="21" t="s">
        <v>3090</v>
      </c>
      <c r="L15" s="21" t="s">
        <v>1482</v>
      </c>
      <c r="M15" s="21" t="s">
        <v>1555</v>
      </c>
      <c r="N15" s="21" t="s">
        <v>1471</v>
      </c>
      <c r="O15" s="24">
        <v>0</v>
      </c>
      <c r="P15" s="24">
        <v>0</v>
      </c>
      <c r="Q15" s="24" t="s">
        <v>2980</v>
      </c>
      <c r="R15" s="24" t="s">
        <v>2980</v>
      </c>
      <c r="S15" s="147"/>
    </row>
    <row r="16" spans="1:19" ht="27" customHeight="1" x14ac:dyDescent="0.25">
      <c r="A16" s="75"/>
      <c r="B16" s="75">
        <v>6</v>
      </c>
      <c r="C16" s="24" t="s">
        <v>51</v>
      </c>
      <c r="D16" s="24" t="s">
        <v>219</v>
      </c>
      <c r="E16" s="24" t="s">
        <v>2182</v>
      </c>
      <c r="F16" s="24" t="s">
        <v>3088</v>
      </c>
      <c r="G16" s="85" t="s">
        <v>220</v>
      </c>
      <c r="H16" s="24" t="s">
        <v>2182</v>
      </c>
      <c r="I16" s="21"/>
      <c r="J16" s="21" t="s">
        <v>3089</v>
      </c>
      <c r="K16" s="21" t="s">
        <v>3090</v>
      </c>
      <c r="L16" s="21" t="s">
        <v>1482</v>
      </c>
      <c r="M16" s="21" t="s">
        <v>2480</v>
      </c>
      <c r="N16" s="21" t="s">
        <v>1471</v>
      </c>
      <c r="O16" s="24">
        <v>0</v>
      </c>
      <c r="P16" s="24">
        <v>0</v>
      </c>
      <c r="Q16" s="24" t="s">
        <v>2980</v>
      </c>
      <c r="R16" s="24" t="s">
        <v>2980</v>
      </c>
      <c r="S16" s="147"/>
    </row>
    <row r="17" spans="1:19" ht="27" customHeight="1" x14ac:dyDescent="0.25">
      <c r="A17" s="75"/>
      <c r="B17" s="75">
        <v>7</v>
      </c>
      <c r="C17" s="24" t="s">
        <v>51</v>
      </c>
      <c r="D17" s="24" t="s">
        <v>219</v>
      </c>
      <c r="E17" s="24" t="s">
        <v>3091</v>
      </c>
      <c r="F17" s="24" t="s">
        <v>3088</v>
      </c>
      <c r="G17" s="85" t="s">
        <v>220</v>
      </c>
      <c r="H17" s="24" t="s">
        <v>3091</v>
      </c>
      <c r="I17" s="21"/>
      <c r="J17" s="21" t="s">
        <v>3089</v>
      </c>
      <c r="K17" s="21" t="s">
        <v>3090</v>
      </c>
      <c r="L17" s="21" t="s">
        <v>1482</v>
      </c>
      <c r="M17" s="21" t="s">
        <v>1575</v>
      </c>
      <c r="N17" s="21" t="s">
        <v>1471</v>
      </c>
      <c r="O17" s="24">
        <v>0</v>
      </c>
      <c r="P17" s="24">
        <v>0</v>
      </c>
      <c r="Q17" s="24" t="s">
        <v>2980</v>
      </c>
      <c r="R17" s="24" t="s">
        <v>2980</v>
      </c>
      <c r="S17" s="147"/>
    </row>
    <row r="18" spans="1:19" ht="27" customHeight="1" x14ac:dyDescent="0.25">
      <c r="A18" s="75"/>
      <c r="B18" s="75">
        <v>8</v>
      </c>
      <c r="C18" s="24" t="s">
        <v>51</v>
      </c>
      <c r="D18" s="24" t="s">
        <v>219</v>
      </c>
      <c r="E18" s="24" t="s">
        <v>3092</v>
      </c>
      <c r="F18" s="24" t="s">
        <v>3088</v>
      </c>
      <c r="G18" s="85" t="s">
        <v>220</v>
      </c>
      <c r="H18" s="24" t="s">
        <v>3092</v>
      </c>
      <c r="I18" s="21"/>
      <c r="J18" s="21" t="s">
        <v>3089</v>
      </c>
      <c r="K18" s="21" t="s">
        <v>3090</v>
      </c>
      <c r="L18" s="21" t="s">
        <v>1487</v>
      </c>
      <c r="M18" s="21" t="s">
        <v>1497</v>
      </c>
      <c r="N18" s="21" t="s">
        <v>1471</v>
      </c>
      <c r="O18" s="24">
        <v>0</v>
      </c>
      <c r="P18" s="24">
        <v>0</v>
      </c>
      <c r="Q18" s="24" t="s">
        <v>2980</v>
      </c>
      <c r="R18" s="24" t="s">
        <v>2980</v>
      </c>
      <c r="S18" s="147"/>
    </row>
    <row r="19" spans="1:19" ht="27" customHeight="1" x14ac:dyDescent="0.25">
      <c r="A19" s="75"/>
      <c r="B19" s="75">
        <v>9</v>
      </c>
      <c r="C19" s="24" t="s">
        <v>51</v>
      </c>
      <c r="D19" s="24" t="s">
        <v>219</v>
      </c>
      <c r="E19" s="24" t="s">
        <v>3093</v>
      </c>
      <c r="F19" s="24" t="s">
        <v>3088</v>
      </c>
      <c r="G19" s="85" t="s">
        <v>220</v>
      </c>
      <c r="H19" s="24" t="s">
        <v>3093</v>
      </c>
      <c r="I19" s="21"/>
      <c r="J19" s="21" t="s">
        <v>3089</v>
      </c>
      <c r="K19" s="21" t="s">
        <v>3090</v>
      </c>
      <c r="L19" s="21" t="s">
        <v>1487</v>
      </c>
      <c r="M19" s="21" t="s">
        <v>1497</v>
      </c>
      <c r="N19" s="21" t="s">
        <v>1471</v>
      </c>
      <c r="O19" s="24">
        <v>0</v>
      </c>
      <c r="P19" s="24">
        <v>0</v>
      </c>
      <c r="Q19" s="24" t="s">
        <v>2980</v>
      </c>
      <c r="R19" s="24" t="s">
        <v>2980</v>
      </c>
      <c r="S19" s="147"/>
    </row>
    <row r="20" spans="1:19" ht="27" customHeight="1" x14ac:dyDescent="0.25">
      <c r="A20" s="75"/>
      <c r="B20" s="75">
        <v>10</v>
      </c>
      <c r="C20" s="24" t="s">
        <v>51</v>
      </c>
      <c r="D20" s="24" t="s">
        <v>219</v>
      </c>
      <c r="E20" s="24" t="s">
        <v>3094</v>
      </c>
      <c r="F20" s="24" t="s">
        <v>3088</v>
      </c>
      <c r="G20" s="85" t="s">
        <v>220</v>
      </c>
      <c r="H20" s="24" t="s">
        <v>3094</v>
      </c>
      <c r="I20" s="21"/>
      <c r="J20" s="21" t="s">
        <v>3089</v>
      </c>
      <c r="K20" s="21" t="s">
        <v>3090</v>
      </c>
      <c r="L20" s="21" t="s">
        <v>1487</v>
      </c>
      <c r="M20" s="21" t="s">
        <v>1497</v>
      </c>
      <c r="N20" s="21" t="s">
        <v>1471</v>
      </c>
      <c r="O20" s="24">
        <v>0</v>
      </c>
      <c r="P20" s="24">
        <v>0</v>
      </c>
      <c r="Q20" s="24" t="s">
        <v>2980</v>
      </c>
      <c r="R20" s="24" t="s">
        <v>2980</v>
      </c>
      <c r="S20" s="147"/>
    </row>
    <row r="21" spans="1:19" ht="27" customHeight="1" x14ac:dyDescent="0.25">
      <c r="A21" s="75"/>
      <c r="B21" s="75">
        <v>11</v>
      </c>
      <c r="C21" s="24" t="s">
        <v>51</v>
      </c>
      <c r="D21" s="24" t="s">
        <v>219</v>
      </c>
      <c r="E21" s="24" t="s">
        <v>3095</v>
      </c>
      <c r="F21" s="24" t="s">
        <v>3088</v>
      </c>
      <c r="G21" s="85" t="s">
        <v>220</v>
      </c>
      <c r="H21" s="24" t="s">
        <v>3095</v>
      </c>
      <c r="I21" s="21"/>
      <c r="J21" s="21" t="s">
        <v>3089</v>
      </c>
      <c r="K21" s="21" t="s">
        <v>3090</v>
      </c>
      <c r="L21" s="21" t="s">
        <v>1487</v>
      </c>
      <c r="M21" s="21" t="s">
        <v>1497</v>
      </c>
      <c r="N21" s="21" t="s">
        <v>1471</v>
      </c>
      <c r="O21" s="24">
        <v>0</v>
      </c>
      <c r="P21" s="24">
        <v>0</v>
      </c>
      <c r="Q21" s="24" t="s">
        <v>2980</v>
      </c>
      <c r="R21" s="24" t="s">
        <v>2980</v>
      </c>
      <c r="S21" s="147"/>
    </row>
    <row r="22" spans="1:19" ht="27" customHeight="1" x14ac:dyDescent="0.25">
      <c r="A22" s="75"/>
      <c r="B22" s="75">
        <v>12</v>
      </c>
      <c r="C22" s="24" t="s">
        <v>51</v>
      </c>
      <c r="D22" s="24" t="s">
        <v>219</v>
      </c>
      <c r="E22" s="24" t="s">
        <v>3096</v>
      </c>
      <c r="F22" s="24" t="s">
        <v>3088</v>
      </c>
      <c r="G22" s="85" t="s">
        <v>220</v>
      </c>
      <c r="H22" s="24" t="s">
        <v>3096</v>
      </c>
      <c r="I22" s="21"/>
      <c r="J22" s="21" t="s">
        <v>3089</v>
      </c>
      <c r="K22" s="21" t="s">
        <v>3090</v>
      </c>
      <c r="L22" s="21" t="s">
        <v>1487</v>
      </c>
      <c r="M22" s="21" t="s">
        <v>1497</v>
      </c>
      <c r="N22" s="21" t="s">
        <v>1471</v>
      </c>
      <c r="O22" s="24">
        <v>0</v>
      </c>
      <c r="P22" s="24">
        <v>0</v>
      </c>
      <c r="Q22" s="24" t="s">
        <v>2980</v>
      </c>
      <c r="R22" s="24" t="s">
        <v>2980</v>
      </c>
      <c r="S22" s="147"/>
    </row>
    <row r="23" spans="1:19" ht="27" customHeight="1" x14ac:dyDescent="0.25">
      <c r="A23" s="75"/>
      <c r="B23" s="75">
        <v>13</v>
      </c>
      <c r="C23" s="24" t="s">
        <v>51</v>
      </c>
      <c r="D23" s="24" t="s">
        <v>219</v>
      </c>
      <c r="E23" s="24" t="s">
        <v>3097</v>
      </c>
      <c r="F23" s="24" t="s">
        <v>3088</v>
      </c>
      <c r="G23" s="85" t="s">
        <v>220</v>
      </c>
      <c r="H23" s="24" t="s">
        <v>3097</v>
      </c>
      <c r="I23" s="21"/>
      <c r="J23" s="21" t="s">
        <v>3089</v>
      </c>
      <c r="K23" s="21" t="s">
        <v>3090</v>
      </c>
      <c r="L23" s="21" t="s">
        <v>1487</v>
      </c>
      <c r="M23" s="21" t="s">
        <v>1497</v>
      </c>
      <c r="N23" s="21" t="s">
        <v>1471</v>
      </c>
      <c r="O23" s="24">
        <v>0</v>
      </c>
      <c r="P23" s="24">
        <v>0</v>
      </c>
      <c r="Q23" s="24" t="s">
        <v>2980</v>
      </c>
      <c r="R23" s="24" t="s">
        <v>2980</v>
      </c>
      <c r="S23" s="147"/>
    </row>
    <row r="24" spans="1:19" ht="27" customHeight="1" x14ac:dyDescent="0.2">
      <c r="A24" s="28"/>
      <c r="B24" s="75">
        <v>1</v>
      </c>
      <c r="C24" s="24" t="s">
        <v>51</v>
      </c>
      <c r="D24" s="24" t="s">
        <v>219</v>
      </c>
      <c r="E24" s="24" t="s">
        <v>1456</v>
      </c>
      <c r="F24" s="24" t="s">
        <v>3098</v>
      </c>
      <c r="G24" s="85" t="s">
        <v>220</v>
      </c>
      <c r="H24" s="24" t="s">
        <v>1456</v>
      </c>
      <c r="I24" s="21"/>
      <c r="J24" s="24" t="s">
        <v>3099</v>
      </c>
      <c r="K24" s="21" t="s">
        <v>3090</v>
      </c>
      <c r="L24" s="21" t="s">
        <v>1458</v>
      </c>
      <c r="M24" s="21" t="s">
        <v>1459</v>
      </c>
      <c r="N24" s="21" t="s">
        <v>1471</v>
      </c>
      <c r="O24" s="24">
        <v>0</v>
      </c>
      <c r="P24" s="73">
        <v>0</v>
      </c>
      <c r="Q24" s="73" t="s">
        <v>2980</v>
      </c>
      <c r="R24" s="24" t="s">
        <v>2980</v>
      </c>
      <c r="S24" s="147"/>
    </row>
    <row r="25" spans="1:19" ht="27" customHeight="1" x14ac:dyDescent="0.25">
      <c r="A25" s="75"/>
      <c r="B25" s="75">
        <v>2</v>
      </c>
      <c r="C25" s="24" t="s">
        <v>51</v>
      </c>
      <c r="D25" s="24" t="s">
        <v>219</v>
      </c>
      <c r="E25" s="24" t="s">
        <v>2519</v>
      </c>
      <c r="F25" s="24" t="s">
        <v>3098</v>
      </c>
      <c r="G25" s="85" t="s">
        <v>220</v>
      </c>
      <c r="H25" s="24" t="s">
        <v>2519</v>
      </c>
      <c r="I25" s="21"/>
      <c r="J25" s="24" t="s">
        <v>3099</v>
      </c>
      <c r="K25" s="21" t="s">
        <v>3090</v>
      </c>
      <c r="L25" s="21" t="s">
        <v>1482</v>
      </c>
      <c r="M25" s="21" t="s">
        <v>1704</v>
      </c>
      <c r="N25" s="21" t="s">
        <v>1471</v>
      </c>
      <c r="O25" s="24">
        <v>0</v>
      </c>
      <c r="P25" s="24">
        <v>0</v>
      </c>
      <c r="Q25" s="24" t="s">
        <v>2980</v>
      </c>
      <c r="R25" s="24" t="s">
        <v>2980</v>
      </c>
      <c r="S25" s="147"/>
    </row>
    <row r="26" spans="1:19" ht="27" customHeight="1" x14ac:dyDescent="0.25">
      <c r="A26" s="75"/>
      <c r="B26" s="75">
        <v>3</v>
      </c>
      <c r="C26" s="24" t="s">
        <v>51</v>
      </c>
      <c r="D26" s="24" t="s">
        <v>219</v>
      </c>
      <c r="E26" s="24" t="s">
        <v>2456</v>
      </c>
      <c r="F26" s="24" t="s">
        <v>3098</v>
      </c>
      <c r="G26" s="85" t="s">
        <v>220</v>
      </c>
      <c r="H26" s="24" t="s">
        <v>2456</v>
      </c>
      <c r="I26" s="21"/>
      <c r="J26" s="24" t="s">
        <v>3099</v>
      </c>
      <c r="K26" s="21" t="s">
        <v>3090</v>
      </c>
      <c r="L26" s="21" t="s">
        <v>1482</v>
      </c>
      <c r="M26" s="21" t="s">
        <v>2179</v>
      </c>
      <c r="N26" s="21" t="s">
        <v>1471</v>
      </c>
      <c r="O26" s="24">
        <v>0</v>
      </c>
      <c r="P26" s="24">
        <v>0</v>
      </c>
      <c r="Q26" s="24" t="s">
        <v>2980</v>
      </c>
      <c r="R26" s="24" t="s">
        <v>2980</v>
      </c>
      <c r="S26" s="147"/>
    </row>
    <row r="27" spans="1:19" ht="27" customHeight="1" x14ac:dyDescent="0.25">
      <c r="A27" s="75"/>
      <c r="B27" s="75">
        <v>4</v>
      </c>
      <c r="C27" s="24" t="s">
        <v>51</v>
      </c>
      <c r="D27" s="24" t="s">
        <v>219</v>
      </c>
      <c r="E27" s="24" t="s">
        <v>2458</v>
      </c>
      <c r="F27" s="24" t="s">
        <v>3098</v>
      </c>
      <c r="G27" s="85" t="s">
        <v>220</v>
      </c>
      <c r="H27" s="24" t="s">
        <v>2458</v>
      </c>
      <c r="I27" s="21"/>
      <c r="J27" s="24" t="s">
        <v>3099</v>
      </c>
      <c r="K27" s="21" t="s">
        <v>3090</v>
      </c>
      <c r="L27" s="21" t="s">
        <v>1482</v>
      </c>
      <c r="M27" s="21" t="s">
        <v>2179</v>
      </c>
      <c r="N27" s="21" t="s">
        <v>1471</v>
      </c>
      <c r="O27" s="24">
        <v>0</v>
      </c>
      <c r="P27" s="24">
        <v>0</v>
      </c>
      <c r="Q27" s="24" t="s">
        <v>2980</v>
      </c>
      <c r="R27" s="24" t="s">
        <v>2980</v>
      </c>
      <c r="S27" s="147"/>
    </row>
    <row r="28" spans="1:19" ht="27" customHeight="1" x14ac:dyDescent="0.25">
      <c r="A28" s="75"/>
      <c r="B28" s="75">
        <v>5</v>
      </c>
      <c r="C28" s="24" t="s">
        <v>51</v>
      </c>
      <c r="D28" s="24" t="s">
        <v>219</v>
      </c>
      <c r="E28" s="24" t="s">
        <v>2180</v>
      </c>
      <c r="F28" s="24" t="s">
        <v>3098</v>
      </c>
      <c r="G28" s="85" t="s">
        <v>220</v>
      </c>
      <c r="H28" s="24" t="s">
        <v>2180</v>
      </c>
      <c r="I28" s="21"/>
      <c r="J28" s="24" t="s">
        <v>3099</v>
      </c>
      <c r="K28" s="21" t="s">
        <v>3090</v>
      </c>
      <c r="L28" s="21" t="s">
        <v>1482</v>
      </c>
      <c r="M28" s="21" t="s">
        <v>1555</v>
      </c>
      <c r="N28" s="21" t="s">
        <v>1471</v>
      </c>
      <c r="O28" s="24">
        <v>0</v>
      </c>
      <c r="P28" s="24">
        <v>0</v>
      </c>
      <c r="Q28" s="24" t="s">
        <v>2980</v>
      </c>
      <c r="R28" s="24" t="s">
        <v>2980</v>
      </c>
      <c r="S28" s="147"/>
    </row>
    <row r="29" spans="1:19" ht="27" customHeight="1" x14ac:dyDescent="0.25">
      <c r="A29" s="75"/>
      <c r="B29" s="75">
        <v>6</v>
      </c>
      <c r="C29" s="24" t="s">
        <v>51</v>
      </c>
      <c r="D29" s="24" t="s">
        <v>219</v>
      </c>
      <c r="E29" s="24" t="s">
        <v>2182</v>
      </c>
      <c r="F29" s="24" t="s">
        <v>3098</v>
      </c>
      <c r="G29" s="85" t="s">
        <v>220</v>
      </c>
      <c r="H29" s="24" t="s">
        <v>2182</v>
      </c>
      <c r="I29" s="21"/>
      <c r="J29" s="24" t="s">
        <v>3099</v>
      </c>
      <c r="K29" s="21" t="s">
        <v>3090</v>
      </c>
      <c r="L29" s="21" t="s">
        <v>1482</v>
      </c>
      <c r="M29" s="21" t="s">
        <v>2480</v>
      </c>
      <c r="N29" s="21" t="s">
        <v>1471</v>
      </c>
      <c r="O29" s="24">
        <v>0</v>
      </c>
      <c r="P29" s="24">
        <v>0</v>
      </c>
      <c r="Q29" s="24" t="s">
        <v>2980</v>
      </c>
      <c r="R29" s="24" t="s">
        <v>2980</v>
      </c>
      <c r="S29" s="147"/>
    </row>
    <row r="30" spans="1:19" ht="27" customHeight="1" x14ac:dyDescent="0.25">
      <c r="A30" s="75"/>
      <c r="B30" s="75">
        <v>7</v>
      </c>
      <c r="C30" s="24" t="s">
        <v>51</v>
      </c>
      <c r="D30" s="24" t="s">
        <v>219</v>
      </c>
      <c r="E30" s="24" t="s">
        <v>3091</v>
      </c>
      <c r="F30" s="24" t="s">
        <v>3098</v>
      </c>
      <c r="G30" s="85" t="s">
        <v>220</v>
      </c>
      <c r="H30" s="24" t="s">
        <v>3091</v>
      </c>
      <c r="I30" s="21"/>
      <c r="J30" s="24" t="s">
        <v>3099</v>
      </c>
      <c r="K30" s="21" t="s">
        <v>3090</v>
      </c>
      <c r="L30" s="21" t="s">
        <v>1482</v>
      </c>
      <c r="M30" s="21" t="s">
        <v>1575</v>
      </c>
      <c r="N30" s="21" t="s">
        <v>1471</v>
      </c>
      <c r="O30" s="24">
        <v>0</v>
      </c>
      <c r="P30" s="24">
        <v>0</v>
      </c>
      <c r="Q30" s="24" t="s">
        <v>2980</v>
      </c>
      <c r="R30" s="24" t="s">
        <v>2980</v>
      </c>
      <c r="S30" s="147"/>
    </row>
    <row r="31" spans="1:19" ht="27" customHeight="1" x14ac:dyDescent="0.25">
      <c r="A31" s="75"/>
      <c r="B31" s="75">
        <v>8</v>
      </c>
      <c r="C31" s="24" t="s">
        <v>51</v>
      </c>
      <c r="D31" s="24" t="s">
        <v>219</v>
      </c>
      <c r="E31" s="24" t="s">
        <v>3092</v>
      </c>
      <c r="F31" s="24" t="s">
        <v>3098</v>
      </c>
      <c r="G31" s="85" t="s">
        <v>220</v>
      </c>
      <c r="H31" s="24" t="s">
        <v>3092</v>
      </c>
      <c r="I31" s="21"/>
      <c r="J31" s="24" t="s">
        <v>3099</v>
      </c>
      <c r="K31" s="21" t="s">
        <v>3090</v>
      </c>
      <c r="L31" s="21" t="s">
        <v>1487</v>
      </c>
      <c r="M31" s="21" t="s">
        <v>1497</v>
      </c>
      <c r="N31" s="21" t="s">
        <v>1471</v>
      </c>
      <c r="O31" s="24">
        <v>0</v>
      </c>
      <c r="P31" s="24">
        <v>0</v>
      </c>
      <c r="Q31" s="24" t="s">
        <v>2980</v>
      </c>
      <c r="R31" s="24" t="s">
        <v>2980</v>
      </c>
      <c r="S31" s="147"/>
    </row>
    <row r="32" spans="1:19" ht="27" customHeight="1" x14ac:dyDescent="0.25">
      <c r="A32" s="75"/>
      <c r="B32" s="75">
        <v>9</v>
      </c>
      <c r="C32" s="24" t="s">
        <v>51</v>
      </c>
      <c r="D32" s="24" t="s">
        <v>219</v>
      </c>
      <c r="E32" s="24" t="s">
        <v>3093</v>
      </c>
      <c r="F32" s="24" t="s">
        <v>3098</v>
      </c>
      <c r="G32" s="85" t="s">
        <v>220</v>
      </c>
      <c r="H32" s="24" t="s">
        <v>3093</v>
      </c>
      <c r="I32" s="21"/>
      <c r="J32" s="24" t="s">
        <v>3099</v>
      </c>
      <c r="K32" s="21" t="s">
        <v>3090</v>
      </c>
      <c r="L32" s="21" t="s">
        <v>1487</v>
      </c>
      <c r="M32" s="21" t="s">
        <v>1497</v>
      </c>
      <c r="N32" s="21" t="s">
        <v>1471</v>
      </c>
      <c r="O32" s="24">
        <v>0</v>
      </c>
      <c r="P32" s="24">
        <v>0</v>
      </c>
      <c r="Q32" s="24" t="s">
        <v>2980</v>
      </c>
      <c r="R32" s="24" t="s">
        <v>2980</v>
      </c>
      <c r="S32" s="147"/>
    </row>
    <row r="33" spans="1:19" ht="27" customHeight="1" x14ac:dyDescent="0.25">
      <c r="A33" s="75"/>
      <c r="B33" s="75">
        <v>10</v>
      </c>
      <c r="C33" s="24" t="s">
        <v>51</v>
      </c>
      <c r="D33" s="24" t="s">
        <v>219</v>
      </c>
      <c r="E33" s="24" t="s">
        <v>3094</v>
      </c>
      <c r="F33" s="24" t="s">
        <v>3098</v>
      </c>
      <c r="G33" s="85" t="s">
        <v>220</v>
      </c>
      <c r="H33" s="24" t="s">
        <v>3094</v>
      </c>
      <c r="I33" s="21"/>
      <c r="J33" s="24" t="s">
        <v>3099</v>
      </c>
      <c r="K33" s="21" t="s">
        <v>3090</v>
      </c>
      <c r="L33" s="21" t="s">
        <v>1487</v>
      </c>
      <c r="M33" s="21" t="s">
        <v>1497</v>
      </c>
      <c r="N33" s="21" t="s">
        <v>1471</v>
      </c>
      <c r="O33" s="24">
        <v>0</v>
      </c>
      <c r="P33" s="24">
        <v>0</v>
      </c>
      <c r="Q33" s="24" t="s">
        <v>2980</v>
      </c>
      <c r="R33" s="24" t="s">
        <v>2980</v>
      </c>
      <c r="S33" s="147"/>
    </row>
    <row r="34" spans="1:19" ht="27" customHeight="1" x14ac:dyDescent="0.25">
      <c r="A34" s="75"/>
      <c r="B34" s="75">
        <v>11</v>
      </c>
      <c r="C34" s="24" t="s">
        <v>51</v>
      </c>
      <c r="D34" s="24" t="s">
        <v>219</v>
      </c>
      <c r="E34" s="24" t="s">
        <v>3095</v>
      </c>
      <c r="F34" s="24" t="s">
        <v>3098</v>
      </c>
      <c r="G34" s="85" t="s">
        <v>220</v>
      </c>
      <c r="H34" s="24" t="s">
        <v>3095</v>
      </c>
      <c r="I34" s="21"/>
      <c r="J34" s="24" t="s">
        <v>3099</v>
      </c>
      <c r="K34" s="21" t="s">
        <v>3090</v>
      </c>
      <c r="L34" s="21" t="s">
        <v>1487</v>
      </c>
      <c r="M34" s="21" t="s">
        <v>1497</v>
      </c>
      <c r="N34" s="21" t="s">
        <v>1471</v>
      </c>
      <c r="O34" s="24">
        <v>0</v>
      </c>
      <c r="P34" s="24">
        <v>0</v>
      </c>
      <c r="Q34" s="24" t="s">
        <v>2980</v>
      </c>
      <c r="R34" s="24" t="s">
        <v>2980</v>
      </c>
      <c r="S34" s="147"/>
    </row>
    <row r="35" spans="1:19" ht="27" customHeight="1" x14ac:dyDescent="0.25">
      <c r="A35" s="75"/>
      <c r="B35" s="75">
        <v>12</v>
      </c>
      <c r="C35" s="24" t="s">
        <v>51</v>
      </c>
      <c r="D35" s="24" t="s">
        <v>219</v>
      </c>
      <c r="E35" s="24" t="s">
        <v>3096</v>
      </c>
      <c r="F35" s="24" t="s">
        <v>3098</v>
      </c>
      <c r="G35" s="85" t="s">
        <v>220</v>
      </c>
      <c r="H35" s="24" t="s">
        <v>3096</v>
      </c>
      <c r="I35" s="21"/>
      <c r="J35" s="24" t="s">
        <v>3099</v>
      </c>
      <c r="K35" s="21" t="s">
        <v>3090</v>
      </c>
      <c r="L35" s="21" t="s">
        <v>1487</v>
      </c>
      <c r="M35" s="21" t="s">
        <v>1497</v>
      </c>
      <c r="N35" s="21" t="s">
        <v>1471</v>
      </c>
      <c r="O35" s="24">
        <v>0</v>
      </c>
      <c r="P35" s="24">
        <v>0</v>
      </c>
      <c r="Q35" s="24" t="s">
        <v>2980</v>
      </c>
      <c r="R35" s="24" t="s">
        <v>2980</v>
      </c>
      <c r="S35" s="147"/>
    </row>
    <row r="36" spans="1:19" ht="27" customHeight="1" x14ac:dyDescent="0.25">
      <c r="A36" s="75"/>
      <c r="B36" s="75">
        <v>13</v>
      </c>
      <c r="C36" s="24" t="s">
        <v>51</v>
      </c>
      <c r="D36" s="24" t="s">
        <v>219</v>
      </c>
      <c r="E36" s="24" t="s">
        <v>3097</v>
      </c>
      <c r="F36" s="24" t="s">
        <v>3098</v>
      </c>
      <c r="G36" s="85" t="s">
        <v>220</v>
      </c>
      <c r="H36" s="24" t="s">
        <v>3097</v>
      </c>
      <c r="I36" s="21"/>
      <c r="J36" s="24" t="s">
        <v>3099</v>
      </c>
      <c r="K36" s="21" t="s">
        <v>3090</v>
      </c>
      <c r="L36" s="21" t="s">
        <v>1487</v>
      </c>
      <c r="M36" s="21" t="s">
        <v>1497</v>
      </c>
      <c r="N36" s="21" t="s">
        <v>1471</v>
      </c>
      <c r="O36" s="24">
        <v>0</v>
      </c>
      <c r="P36" s="24">
        <v>0</v>
      </c>
      <c r="Q36" s="24" t="s">
        <v>2980</v>
      </c>
      <c r="R36" s="24" t="s">
        <v>2980</v>
      </c>
      <c r="S36" s="147"/>
    </row>
    <row r="37" spans="1:19" ht="27" customHeight="1" x14ac:dyDescent="0.25">
      <c r="A37" s="75"/>
      <c r="B37" s="75">
        <v>14</v>
      </c>
      <c r="C37" s="24" t="s">
        <v>51</v>
      </c>
      <c r="D37" s="24" t="s">
        <v>219</v>
      </c>
      <c r="E37" s="24" t="s">
        <v>3100</v>
      </c>
      <c r="F37" s="24"/>
      <c r="G37" s="21"/>
      <c r="H37" s="21"/>
      <c r="I37" s="22" t="s">
        <v>3101</v>
      </c>
      <c r="J37" s="21"/>
      <c r="K37" s="21"/>
      <c r="L37" s="21" t="s">
        <v>1482</v>
      </c>
      <c r="M37" s="21" t="s">
        <v>1575</v>
      </c>
      <c r="N37" s="21" t="s">
        <v>1471</v>
      </c>
      <c r="O37" s="24">
        <v>0</v>
      </c>
      <c r="P37" s="24">
        <v>0</v>
      </c>
      <c r="Q37" s="24" t="s">
        <v>2980</v>
      </c>
      <c r="R37" s="24" t="s">
        <v>2980</v>
      </c>
      <c r="S37" s="147"/>
    </row>
    <row r="38" spans="1:19" ht="27" customHeight="1" x14ac:dyDescent="0.25">
      <c r="A38" s="75"/>
      <c r="B38" s="75">
        <v>15</v>
      </c>
      <c r="C38" s="24" t="s">
        <v>51</v>
      </c>
      <c r="D38" s="24" t="s">
        <v>219</v>
      </c>
      <c r="E38" s="24" t="s">
        <v>1561</v>
      </c>
      <c r="F38" s="24"/>
      <c r="G38" s="21"/>
      <c r="H38" s="21"/>
      <c r="I38" s="21" t="s">
        <v>1599</v>
      </c>
      <c r="J38" s="21"/>
      <c r="K38" s="21"/>
      <c r="L38" s="21" t="s">
        <v>1563</v>
      </c>
      <c r="M38" s="21" t="s">
        <v>1564</v>
      </c>
      <c r="N38" s="21" t="s">
        <v>1471</v>
      </c>
      <c r="O38" s="24">
        <v>0</v>
      </c>
      <c r="P38" s="24">
        <v>0</v>
      </c>
      <c r="Q38" s="24" t="s">
        <v>2980</v>
      </c>
      <c r="R38" s="24" t="s">
        <v>2980</v>
      </c>
      <c r="S38" s="147"/>
    </row>
  </sheetData>
  <autoFilter ref="B10:S38" xr:uid="{00000000-0001-0000-B900-000000000000}"/>
  <mergeCells count="1">
    <mergeCell ref="C9:M9"/>
  </mergeCells>
  <conditionalFormatting sqref="E11:E23 E37:E38">
    <cfRule type="duplicateValues" dxfId="1231" priority="4"/>
  </conditionalFormatting>
  <conditionalFormatting sqref="E24:E36">
    <cfRule type="duplicateValues" dxfId="1230" priority="3"/>
  </conditionalFormatting>
  <conditionalFormatting sqref="H11:H23">
    <cfRule type="duplicateValues" dxfId="1229" priority="2"/>
  </conditionalFormatting>
  <conditionalFormatting sqref="H24:H36">
    <cfRule type="duplicateValues" dxfId="1228" priority="1"/>
  </conditionalFormatting>
  <hyperlinks>
    <hyperlink ref="G11" location="RCT209_RESPENTIM!A1" display="RCT209_RESPENTIM" xr:uid="{00000000-0004-0000-B900-000000000000}"/>
    <hyperlink ref="G12" location="RCT209_RESPENTIM!A1" display="RCT209_RESPENTIM" xr:uid="{00000000-0004-0000-B900-000001000000}"/>
    <hyperlink ref="G13" location="RCT209_RESPENTIM!A1" display="RCT209_RESPENTIM" xr:uid="{00000000-0004-0000-B900-000002000000}"/>
    <hyperlink ref="G14" location="RCT209_RESPENTIM!A1" display="RCT209_RESPENTIM" xr:uid="{00000000-0004-0000-B900-000003000000}"/>
    <hyperlink ref="G15" location="RCT209_RESPENTIM!A1" display="RCT209_RESPENTIM" xr:uid="{00000000-0004-0000-B900-000004000000}"/>
    <hyperlink ref="G16" location="RCT209_RESPENTIM!A1" display="RCT209_RESPENTIM" xr:uid="{00000000-0004-0000-B900-000005000000}"/>
    <hyperlink ref="G17" location="RCT209_RESPENTIM!A1" display="RCT209_RESPENTIM" xr:uid="{00000000-0004-0000-B900-000006000000}"/>
    <hyperlink ref="G18" location="RCT209_RESPENTIM!A1" display="RCT209_RESPENTIM" xr:uid="{00000000-0004-0000-B900-000007000000}"/>
    <hyperlink ref="G19" location="RCT209_RESPENTIM!A1" display="RCT209_RESPENTIM" xr:uid="{00000000-0004-0000-B900-000008000000}"/>
    <hyperlink ref="G20" location="RCT209_RESPENTIM!A1" display="RCT209_RESPENTIM" xr:uid="{00000000-0004-0000-B900-000009000000}"/>
    <hyperlink ref="G21" location="RCT209_RESPENTIM!A1" display="RCT209_RESPENTIM" xr:uid="{00000000-0004-0000-B900-00000A000000}"/>
    <hyperlink ref="G22" location="RCT209_RESPENTIM!A1" display="RCT209_RESPENTIM" xr:uid="{00000000-0004-0000-B900-00000B000000}"/>
    <hyperlink ref="G23" location="RCT209_RESPENTIM!A1" display="RCT209_RESPENTIM" xr:uid="{00000000-0004-0000-B900-00000C000000}"/>
    <hyperlink ref="G24" location="RCT209_RESPENTIM!A1" display="RCT209_RESPENTIM" xr:uid="{00000000-0004-0000-B900-00000D000000}"/>
    <hyperlink ref="G25" location="RCT209_RESPENTIM!A1" display="RCT209_RESPENTIM" xr:uid="{00000000-0004-0000-B900-00000E000000}"/>
    <hyperlink ref="G26" location="RCT209_RESPENTIM!A1" display="RCT209_RESPENTIM" xr:uid="{00000000-0004-0000-B900-00000F000000}"/>
    <hyperlink ref="G27" location="RCT209_RESPENTIM!A1" display="RCT209_RESPENTIM" xr:uid="{00000000-0004-0000-B900-000010000000}"/>
    <hyperlink ref="G28" location="RCT209_RESPENTIM!A1" display="RCT209_RESPENTIM" xr:uid="{00000000-0004-0000-B900-000011000000}"/>
    <hyperlink ref="G29" location="RCT209_RESPENTIM!A1" display="RCT209_RESPENTIM" xr:uid="{00000000-0004-0000-B900-000012000000}"/>
    <hyperlink ref="G30" location="RCT209_RESPENTIM!A1" display="RCT209_RESPENTIM" xr:uid="{00000000-0004-0000-B900-000013000000}"/>
    <hyperlink ref="G31" location="RCT209_RESPENTIM!A1" display="RCT209_RESPENTIM" xr:uid="{00000000-0004-0000-B900-000014000000}"/>
    <hyperlink ref="G32" location="RCT209_RESPENTIM!A1" display="RCT209_RESPENTIM" xr:uid="{00000000-0004-0000-B900-000015000000}"/>
    <hyperlink ref="G33" location="RCT209_RESPENTIM!A1" display="RCT209_RESPENTIM" xr:uid="{00000000-0004-0000-B900-000016000000}"/>
    <hyperlink ref="G34" location="RCT209_RESPENTIM!A1" display="RCT209_RESPENTIM" xr:uid="{00000000-0004-0000-B900-000017000000}"/>
    <hyperlink ref="G35" location="RCT209_RESPENTIM!A1" display="RCT209_RESPENTIM" xr:uid="{00000000-0004-0000-B900-000018000000}"/>
    <hyperlink ref="G36" location="RCT209_RESPENTIM!A1" display="RCT209_RESPENTIM" xr:uid="{00000000-0004-0000-B900-000019000000}"/>
    <hyperlink ref="B6" location="Variáveis!A1" display="Variáveis" xr:uid="{00000000-0004-0000-B900-00001A000000}"/>
    <hyperlink ref="C6" location="'Índice de Tabelas'!A1" display="Índice de Tabelas" xr:uid="{00000000-0004-0000-B900-00001B000000}"/>
    <hyperlink ref="D6" location="'Manual de Instrução'!A1" display="Manual de Instrução" xr:uid="{00000000-0004-0000-B900-00001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563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2563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0-000000000000}">
  <sheetPr codeName="Sheet269"/>
  <dimension ref="A1:S70"/>
  <sheetViews>
    <sheetView zoomScale="80" workbookViewId="0">
      <pane xSplit="5" ySplit="10" topLeftCell="F11" activePane="bottomRight" state="frozen"/>
      <selection pane="topRight" activeCell="F1" sqref="F1"/>
      <selection pane="bottomLeft" activeCell="A18" sqref="A18"/>
      <selection pane="bottomRight" activeCell="B10" sqref="B10:S7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4.0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219</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220</v>
      </c>
      <c r="E11" s="24" t="s">
        <v>1456</v>
      </c>
      <c r="F11" s="24" t="s">
        <v>2695</v>
      </c>
      <c r="G11" s="85" t="s">
        <v>249</v>
      </c>
      <c r="H11" s="24" t="s">
        <v>1456</v>
      </c>
      <c r="I11" s="21"/>
      <c r="J11" s="24"/>
      <c r="K11" s="24" t="s">
        <v>3102</v>
      </c>
      <c r="L11" s="21" t="s">
        <v>1458</v>
      </c>
      <c r="M11" s="21" t="s">
        <v>1459</v>
      </c>
      <c r="N11" s="21" t="s">
        <v>1471</v>
      </c>
      <c r="O11" s="24">
        <v>0</v>
      </c>
      <c r="P11" s="73">
        <v>0</v>
      </c>
      <c r="Q11" s="73" t="s">
        <v>3103</v>
      </c>
      <c r="R11" s="24" t="s">
        <v>3104</v>
      </c>
      <c r="S11" s="147"/>
    </row>
    <row r="12" spans="1:19" ht="27" customHeight="1" x14ac:dyDescent="0.25">
      <c r="A12" s="75"/>
      <c r="B12" s="75">
        <v>2</v>
      </c>
      <c r="C12" s="24" t="s">
        <v>51</v>
      </c>
      <c r="D12" s="24" t="s">
        <v>220</v>
      </c>
      <c r="E12" s="24" t="s">
        <v>2519</v>
      </c>
      <c r="F12" s="24" t="s">
        <v>2695</v>
      </c>
      <c r="G12" s="85" t="s">
        <v>249</v>
      </c>
      <c r="H12" s="24" t="s">
        <v>2519</v>
      </c>
      <c r="I12" s="21"/>
      <c r="J12" s="21"/>
      <c r="K12" s="24" t="s">
        <v>3102</v>
      </c>
      <c r="L12" s="21" t="s">
        <v>1482</v>
      </c>
      <c r="M12" s="21" t="s">
        <v>1704</v>
      </c>
      <c r="N12" s="21" t="s">
        <v>1471</v>
      </c>
      <c r="O12" s="24">
        <v>0</v>
      </c>
      <c r="P12" s="24">
        <v>0</v>
      </c>
      <c r="Q12" s="24" t="s">
        <v>3103</v>
      </c>
      <c r="R12" s="24" t="s">
        <v>3104</v>
      </c>
      <c r="S12" s="147"/>
    </row>
    <row r="13" spans="1:19" ht="27" customHeight="1" x14ac:dyDescent="0.25">
      <c r="A13" s="75"/>
      <c r="B13" s="75">
        <v>3</v>
      </c>
      <c r="C13" s="24" t="s">
        <v>51</v>
      </c>
      <c r="D13" s="24" t="s">
        <v>220</v>
      </c>
      <c r="E13" s="24" t="s">
        <v>2456</v>
      </c>
      <c r="F13" s="24" t="s">
        <v>2695</v>
      </c>
      <c r="G13" s="85" t="s">
        <v>249</v>
      </c>
      <c r="H13" s="24" t="s">
        <v>2456</v>
      </c>
      <c r="I13" s="21"/>
      <c r="J13" s="21"/>
      <c r="K13" s="24" t="s">
        <v>3102</v>
      </c>
      <c r="L13" s="21" t="s">
        <v>1482</v>
      </c>
      <c r="M13" s="21" t="s">
        <v>2179</v>
      </c>
      <c r="N13" s="21" t="s">
        <v>1471</v>
      </c>
      <c r="O13" s="24">
        <v>0</v>
      </c>
      <c r="P13" s="24">
        <v>0</v>
      </c>
      <c r="Q13" s="24" t="s">
        <v>3103</v>
      </c>
      <c r="R13" s="24" t="s">
        <v>3104</v>
      </c>
      <c r="S13" s="147"/>
    </row>
    <row r="14" spans="1:19" ht="27" customHeight="1" x14ac:dyDescent="0.25">
      <c r="A14" s="75"/>
      <c r="B14" s="75">
        <v>4</v>
      </c>
      <c r="C14" s="24" t="s">
        <v>51</v>
      </c>
      <c r="D14" s="24" t="s">
        <v>220</v>
      </c>
      <c r="E14" s="24" t="s">
        <v>2458</v>
      </c>
      <c r="F14" s="24" t="s">
        <v>2695</v>
      </c>
      <c r="G14" s="85" t="s">
        <v>249</v>
      </c>
      <c r="H14" s="24" t="s">
        <v>2458</v>
      </c>
      <c r="I14" s="21"/>
      <c r="J14" s="21"/>
      <c r="K14" s="24" t="s">
        <v>3102</v>
      </c>
      <c r="L14" s="21" t="s">
        <v>1482</v>
      </c>
      <c r="M14" s="21" t="s">
        <v>2179</v>
      </c>
      <c r="N14" s="21" t="s">
        <v>1471</v>
      </c>
      <c r="O14" s="24">
        <v>0</v>
      </c>
      <c r="P14" s="24">
        <v>0</v>
      </c>
      <c r="Q14" s="24" t="s">
        <v>3103</v>
      </c>
      <c r="R14" s="24" t="s">
        <v>3104</v>
      </c>
      <c r="S14" s="147"/>
    </row>
    <row r="15" spans="1:19" ht="27" customHeight="1" x14ac:dyDescent="0.25">
      <c r="A15" s="75"/>
      <c r="B15" s="75">
        <v>5</v>
      </c>
      <c r="C15" s="24" t="s">
        <v>51</v>
      </c>
      <c r="D15" s="24" t="s">
        <v>220</v>
      </c>
      <c r="E15" s="24" t="s">
        <v>2180</v>
      </c>
      <c r="F15" s="24" t="s">
        <v>2695</v>
      </c>
      <c r="G15" s="85" t="s">
        <v>249</v>
      </c>
      <c r="H15" s="24" t="s">
        <v>2180</v>
      </c>
      <c r="I15" s="21"/>
      <c r="J15" s="21"/>
      <c r="K15" s="24" t="s">
        <v>3102</v>
      </c>
      <c r="L15" s="21" t="s">
        <v>1482</v>
      </c>
      <c r="M15" s="21" t="s">
        <v>1555</v>
      </c>
      <c r="N15" s="21" t="s">
        <v>1471</v>
      </c>
      <c r="O15" s="24">
        <v>0</v>
      </c>
      <c r="P15" s="24">
        <v>0</v>
      </c>
      <c r="Q15" s="24" t="s">
        <v>3103</v>
      </c>
      <c r="R15" s="24" t="s">
        <v>3104</v>
      </c>
      <c r="S15" s="147"/>
    </row>
    <row r="16" spans="1:19" ht="27" customHeight="1" x14ac:dyDescent="0.25">
      <c r="A16" s="75"/>
      <c r="B16" s="75">
        <v>6</v>
      </c>
      <c r="C16" s="24" t="s">
        <v>51</v>
      </c>
      <c r="D16" s="24" t="s">
        <v>220</v>
      </c>
      <c r="E16" s="24" t="s">
        <v>2182</v>
      </c>
      <c r="F16" s="24" t="s">
        <v>2695</v>
      </c>
      <c r="G16" s="85" t="s">
        <v>249</v>
      </c>
      <c r="H16" s="24" t="s">
        <v>2182</v>
      </c>
      <c r="I16" s="21"/>
      <c r="J16" s="21"/>
      <c r="K16" s="24" t="s">
        <v>3102</v>
      </c>
      <c r="L16" s="21" t="s">
        <v>1482</v>
      </c>
      <c r="M16" s="21" t="s">
        <v>2480</v>
      </c>
      <c r="N16" s="21" t="s">
        <v>1471</v>
      </c>
      <c r="O16" s="24">
        <v>0</v>
      </c>
      <c r="P16" s="24">
        <v>0</v>
      </c>
      <c r="Q16" s="24" t="s">
        <v>3103</v>
      </c>
      <c r="R16" s="24" t="s">
        <v>3104</v>
      </c>
      <c r="S16" s="147"/>
    </row>
    <row r="17" spans="1:19" ht="27" customHeight="1" x14ac:dyDescent="0.25">
      <c r="A17" s="75"/>
      <c r="B17" s="75">
        <v>7</v>
      </c>
      <c r="C17" s="24" t="s">
        <v>51</v>
      </c>
      <c r="D17" s="24" t="s">
        <v>220</v>
      </c>
      <c r="E17" s="24" t="s">
        <v>3091</v>
      </c>
      <c r="F17" s="24" t="s">
        <v>2695</v>
      </c>
      <c r="G17" s="85" t="s">
        <v>249</v>
      </c>
      <c r="H17" s="24" t="s">
        <v>3091</v>
      </c>
      <c r="I17" s="21"/>
      <c r="J17" s="21"/>
      <c r="K17" s="24" t="s">
        <v>3102</v>
      </c>
      <c r="L17" s="21" t="s">
        <v>1482</v>
      </c>
      <c r="M17" s="21" t="s">
        <v>1575</v>
      </c>
      <c r="N17" s="21" t="s">
        <v>1471</v>
      </c>
      <c r="O17" s="24">
        <v>0</v>
      </c>
      <c r="P17" s="24">
        <v>0</v>
      </c>
      <c r="Q17" s="24" t="s">
        <v>3103</v>
      </c>
      <c r="R17" s="24" t="s">
        <v>3104</v>
      </c>
      <c r="S17" s="147"/>
    </row>
    <row r="18" spans="1:19" ht="27" customHeight="1" x14ac:dyDescent="0.25">
      <c r="A18" s="75"/>
      <c r="B18" s="75">
        <v>8</v>
      </c>
      <c r="C18" s="24" t="s">
        <v>51</v>
      </c>
      <c r="D18" s="24" t="s">
        <v>220</v>
      </c>
      <c r="E18" s="24" t="s">
        <v>3092</v>
      </c>
      <c r="F18" s="24" t="s">
        <v>2695</v>
      </c>
      <c r="G18" s="85" t="s">
        <v>249</v>
      </c>
      <c r="H18" s="24" t="s">
        <v>3092</v>
      </c>
      <c r="I18" s="21"/>
      <c r="J18" s="21"/>
      <c r="K18" s="24" t="s">
        <v>3102</v>
      </c>
      <c r="L18" s="21" t="s">
        <v>1487</v>
      </c>
      <c r="M18" s="21" t="s">
        <v>1497</v>
      </c>
      <c r="N18" s="21" t="s">
        <v>1471</v>
      </c>
      <c r="O18" s="24">
        <v>0</v>
      </c>
      <c r="P18" s="24">
        <v>0</v>
      </c>
      <c r="Q18" s="24" t="s">
        <v>3103</v>
      </c>
      <c r="R18" s="24" t="s">
        <v>3104</v>
      </c>
      <c r="S18" s="147"/>
    </row>
    <row r="19" spans="1:19" ht="27" customHeight="1" x14ac:dyDescent="0.25">
      <c r="A19" s="75"/>
      <c r="B19" s="75">
        <v>9</v>
      </c>
      <c r="C19" s="24" t="s">
        <v>51</v>
      </c>
      <c r="D19" s="24" t="s">
        <v>220</v>
      </c>
      <c r="E19" s="24" t="s">
        <v>3093</v>
      </c>
      <c r="F19" s="24" t="s">
        <v>2695</v>
      </c>
      <c r="G19" s="85" t="s">
        <v>249</v>
      </c>
      <c r="H19" s="24" t="s">
        <v>3093</v>
      </c>
      <c r="I19" s="21"/>
      <c r="J19" s="21"/>
      <c r="K19" s="24" t="s">
        <v>3102</v>
      </c>
      <c r="L19" s="21" t="s">
        <v>1487</v>
      </c>
      <c r="M19" s="21" t="s">
        <v>1497</v>
      </c>
      <c r="N19" s="21" t="s">
        <v>1471</v>
      </c>
      <c r="O19" s="24">
        <v>0</v>
      </c>
      <c r="P19" s="24">
        <v>0</v>
      </c>
      <c r="Q19" s="24" t="s">
        <v>3103</v>
      </c>
      <c r="R19" s="24" t="s">
        <v>3104</v>
      </c>
      <c r="S19" s="147"/>
    </row>
    <row r="20" spans="1:19" ht="27" customHeight="1" x14ac:dyDescent="0.25">
      <c r="A20" s="75"/>
      <c r="B20" s="75">
        <v>10</v>
      </c>
      <c r="C20" s="24" t="s">
        <v>51</v>
      </c>
      <c r="D20" s="24" t="s">
        <v>220</v>
      </c>
      <c r="E20" s="24" t="s">
        <v>3094</v>
      </c>
      <c r="F20" s="24" t="s">
        <v>2695</v>
      </c>
      <c r="G20" s="85" t="s">
        <v>249</v>
      </c>
      <c r="H20" s="24" t="s">
        <v>3094</v>
      </c>
      <c r="I20" s="21"/>
      <c r="J20" s="21"/>
      <c r="K20" s="24" t="s">
        <v>3102</v>
      </c>
      <c r="L20" s="21" t="s">
        <v>1487</v>
      </c>
      <c r="M20" s="21" t="s">
        <v>1497</v>
      </c>
      <c r="N20" s="21" t="s">
        <v>1471</v>
      </c>
      <c r="O20" s="24">
        <v>0</v>
      </c>
      <c r="P20" s="24">
        <v>0</v>
      </c>
      <c r="Q20" s="24" t="s">
        <v>3103</v>
      </c>
      <c r="R20" s="24" t="s">
        <v>3104</v>
      </c>
      <c r="S20" s="147"/>
    </row>
    <row r="21" spans="1:19" ht="27" customHeight="1" x14ac:dyDescent="0.25">
      <c r="A21" s="75"/>
      <c r="B21" s="75">
        <v>11</v>
      </c>
      <c r="C21" s="24" t="s">
        <v>51</v>
      </c>
      <c r="D21" s="24" t="s">
        <v>220</v>
      </c>
      <c r="E21" s="24" t="s">
        <v>3095</v>
      </c>
      <c r="F21" s="24" t="s">
        <v>2695</v>
      </c>
      <c r="G21" s="85" t="s">
        <v>249</v>
      </c>
      <c r="H21" s="24" t="s">
        <v>3095</v>
      </c>
      <c r="I21" s="21"/>
      <c r="J21" s="21"/>
      <c r="K21" s="24" t="s">
        <v>3102</v>
      </c>
      <c r="L21" s="21" t="s">
        <v>1487</v>
      </c>
      <c r="M21" s="21" t="s">
        <v>1497</v>
      </c>
      <c r="N21" s="21" t="s">
        <v>1471</v>
      </c>
      <c r="O21" s="24">
        <v>0</v>
      </c>
      <c r="P21" s="24">
        <v>0</v>
      </c>
      <c r="Q21" s="24" t="s">
        <v>3103</v>
      </c>
      <c r="R21" s="24" t="s">
        <v>3104</v>
      </c>
      <c r="S21" s="147"/>
    </row>
    <row r="22" spans="1:19" ht="27" customHeight="1" x14ac:dyDescent="0.25">
      <c r="A22" s="75"/>
      <c r="B22" s="75">
        <v>12</v>
      </c>
      <c r="C22" s="24" t="s">
        <v>51</v>
      </c>
      <c r="D22" s="24" t="s">
        <v>220</v>
      </c>
      <c r="E22" s="24" t="s">
        <v>3096</v>
      </c>
      <c r="F22" s="24" t="s">
        <v>2695</v>
      </c>
      <c r="G22" s="85" t="s">
        <v>249</v>
      </c>
      <c r="H22" s="24" t="s">
        <v>3096</v>
      </c>
      <c r="I22" s="21"/>
      <c r="J22" s="21"/>
      <c r="K22" s="24" t="s">
        <v>3102</v>
      </c>
      <c r="L22" s="21" t="s">
        <v>1487</v>
      </c>
      <c r="M22" s="21" t="s">
        <v>1497</v>
      </c>
      <c r="N22" s="21" t="s">
        <v>1471</v>
      </c>
      <c r="O22" s="24">
        <v>0</v>
      </c>
      <c r="P22" s="24">
        <v>0</v>
      </c>
      <c r="Q22" s="24" t="s">
        <v>3103</v>
      </c>
      <c r="R22" s="24" t="s">
        <v>3104</v>
      </c>
      <c r="S22" s="147"/>
    </row>
    <row r="23" spans="1:19" ht="27" customHeight="1" x14ac:dyDescent="0.25">
      <c r="A23" s="75"/>
      <c r="B23" s="75">
        <v>13</v>
      </c>
      <c r="C23" s="24" t="s">
        <v>51</v>
      </c>
      <c r="D23" s="24" t="s">
        <v>220</v>
      </c>
      <c r="E23" s="24" t="s">
        <v>3097</v>
      </c>
      <c r="F23" s="24" t="s">
        <v>2695</v>
      </c>
      <c r="G23" s="85" t="s">
        <v>249</v>
      </c>
      <c r="H23" s="24" t="s">
        <v>3097</v>
      </c>
      <c r="I23" s="21"/>
      <c r="J23" s="21"/>
      <c r="K23" s="24" t="s">
        <v>3102</v>
      </c>
      <c r="L23" s="21" t="s">
        <v>1487</v>
      </c>
      <c r="M23" s="21" t="s">
        <v>1497</v>
      </c>
      <c r="N23" s="21" t="s">
        <v>1471</v>
      </c>
      <c r="O23" s="24">
        <v>0</v>
      </c>
      <c r="P23" s="24">
        <v>0</v>
      </c>
      <c r="Q23" s="24" t="s">
        <v>3103</v>
      </c>
      <c r="R23" s="24" t="s">
        <v>3104</v>
      </c>
      <c r="S23" s="147"/>
    </row>
    <row r="24" spans="1:19" ht="27" customHeight="1" x14ac:dyDescent="0.25">
      <c r="A24" s="75"/>
      <c r="B24" s="75">
        <v>14</v>
      </c>
      <c r="C24" s="24" t="s">
        <v>51</v>
      </c>
      <c r="D24" s="24" t="s">
        <v>220</v>
      </c>
      <c r="E24" s="24" t="s">
        <v>3100</v>
      </c>
      <c r="F24" s="24" t="s">
        <v>2695</v>
      </c>
      <c r="G24" s="85" t="s">
        <v>249</v>
      </c>
      <c r="H24" s="24" t="s">
        <v>3100</v>
      </c>
      <c r="I24" s="21"/>
      <c r="J24" s="21"/>
      <c r="K24" s="24" t="s">
        <v>3102</v>
      </c>
      <c r="L24" s="21" t="s">
        <v>1482</v>
      </c>
      <c r="M24" s="21" t="s">
        <v>1575</v>
      </c>
      <c r="N24" s="21" t="s">
        <v>1471</v>
      </c>
      <c r="O24" s="24">
        <v>0</v>
      </c>
      <c r="P24" s="24">
        <v>0</v>
      </c>
      <c r="Q24" s="24" t="s">
        <v>3103</v>
      </c>
      <c r="R24" s="24" t="s">
        <v>3104</v>
      </c>
      <c r="S24" s="147"/>
    </row>
    <row r="25" spans="1:19" ht="27" customHeight="1" x14ac:dyDescent="0.25">
      <c r="A25" s="75"/>
      <c r="B25" s="75">
        <v>15</v>
      </c>
      <c r="C25" s="24" t="s">
        <v>51</v>
      </c>
      <c r="D25" s="24" t="s">
        <v>220</v>
      </c>
      <c r="E25" s="24" t="s">
        <v>1561</v>
      </c>
      <c r="F25" s="24" t="s">
        <v>2695</v>
      </c>
      <c r="G25" s="85" t="s">
        <v>249</v>
      </c>
      <c r="H25" s="24" t="s">
        <v>1561</v>
      </c>
      <c r="I25" s="21"/>
      <c r="J25" s="21"/>
      <c r="K25" s="24" t="s">
        <v>3102</v>
      </c>
      <c r="L25" s="21" t="s">
        <v>1563</v>
      </c>
      <c r="M25" s="21" t="s">
        <v>1564</v>
      </c>
      <c r="N25" s="21" t="s">
        <v>1471</v>
      </c>
      <c r="O25" s="24">
        <v>0</v>
      </c>
      <c r="P25" s="24">
        <v>0</v>
      </c>
      <c r="Q25" s="24" t="s">
        <v>3103</v>
      </c>
      <c r="R25" s="24" t="s">
        <v>3104</v>
      </c>
      <c r="S25" s="147"/>
    </row>
    <row r="26" spans="1:19" ht="27" customHeight="1" x14ac:dyDescent="0.25">
      <c r="A26" s="75"/>
      <c r="B26" s="75">
        <v>1</v>
      </c>
      <c r="C26" s="24" t="s">
        <v>51</v>
      </c>
      <c r="D26" s="24" t="s">
        <v>220</v>
      </c>
      <c r="E26" s="24" t="s">
        <v>1456</v>
      </c>
      <c r="F26" s="24" t="s">
        <v>3105</v>
      </c>
      <c r="G26" s="85" t="s">
        <v>159</v>
      </c>
      <c r="H26" s="24" t="s">
        <v>1456</v>
      </c>
      <c r="I26" s="21"/>
      <c r="J26" s="21"/>
      <c r="K26" s="21" t="s">
        <v>3106</v>
      </c>
      <c r="L26" s="21" t="s">
        <v>1458</v>
      </c>
      <c r="M26" s="21" t="s">
        <v>1459</v>
      </c>
      <c r="N26" s="21" t="s">
        <v>1471</v>
      </c>
      <c r="O26" s="24">
        <v>0</v>
      </c>
      <c r="P26" s="73">
        <v>0</v>
      </c>
      <c r="Q26" s="73" t="s">
        <v>3103</v>
      </c>
      <c r="R26" s="24" t="s">
        <v>3104</v>
      </c>
      <c r="S26" s="147"/>
    </row>
    <row r="27" spans="1:19" ht="27" customHeight="1" x14ac:dyDescent="0.25">
      <c r="A27" s="75"/>
      <c r="B27" s="75">
        <v>2</v>
      </c>
      <c r="C27" s="24" t="s">
        <v>51</v>
      </c>
      <c r="D27" s="24" t="s">
        <v>220</v>
      </c>
      <c r="E27" s="24" t="s">
        <v>2519</v>
      </c>
      <c r="F27" s="24" t="s">
        <v>3105</v>
      </c>
      <c r="G27" s="24"/>
      <c r="H27" s="24"/>
      <c r="I27" s="22" t="s">
        <v>2686</v>
      </c>
      <c r="J27" s="21"/>
      <c r="K27" s="21"/>
      <c r="L27" s="21" t="s">
        <v>1482</v>
      </c>
      <c r="M27" s="21" t="s">
        <v>1704</v>
      </c>
      <c r="N27" s="21" t="s">
        <v>1471</v>
      </c>
      <c r="O27" s="24">
        <v>0</v>
      </c>
      <c r="P27" s="24">
        <v>0</v>
      </c>
      <c r="Q27" s="24" t="s">
        <v>3103</v>
      </c>
      <c r="R27" s="24" t="s">
        <v>3104</v>
      </c>
      <c r="S27" s="147"/>
    </row>
    <row r="28" spans="1:19" ht="27" customHeight="1" x14ac:dyDescent="0.25">
      <c r="A28" s="75"/>
      <c r="B28" s="75">
        <v>3</v>
      </c>
      <c r="C28" s="24" t="s">
        <v>51</v>
      </c>
      <c r="D28" s="24" t="s">
        <v>220</v>
      </c>
      <c r="E28" s="24" t="s">
        <v>2456</v>
      </c>
      <c r="F28" s="24" t="s">
        <v>3105</v>
      </c>
      <c r="G28" s="85" t="s">
        <v>220</v>
      </c>
      <c r="H28" s="24" t="s">
        <v>2456</v>
      </c>
      <c r="I28" s="21"/>
      <c r="J28" s="21" t="s">
        <v>3107</v>
      </c>
      <c r="K28" s="21" t="s">
        <v>3106</v>
      </c>
      <c r="L28" s="21" t="s">
        <v>1482</v>
      </c>
      <c r="M28" s="21" t="s">
        <v>2179</v>
      </c>
      <c r="N28" s="21" t="s">
        <v>1471</v>
      </c>
      <c r="O28" s="24">
        <v>0</v>
      </c>
      <c r="P28" s="24">
        <v>0</v>
      </c>
      <c r="Q28" s="24" t="s">
        <v>3103</v>
      </c>
      <c r="R28" s="24" t="s">
        <v>3104</v>
      </c>
      <c r="S28" s="147"/>
    </row>
    <row r="29" spans="1:19" ht="27" customHeight="1" x14ac:dyDescent="0.25">
      <c r="A29" s="75"/>
      <c r="B29" s="75">
        <v>4</v>
      </c>
      <c r="C29" s="24" t="s">
        <v>51</v>
      </c>
      <c r="D29" s="24" t="s">
        <v>220</v>
      </c>
      <c r="E29" s="24" t="s">
        <v>2458</v>
      </c>
      <c r="F29" s="24" t="s">
        <v>3105</v>
      </c>
      <c r="G29" s="85" t="s">
        <v>220</v>
      </c>
      <c r="H29" s="24" t="s">
        <v>2458</v>
      </c>
      <c r="I29" s="21"/>
      <c r="J29" s="21" t="s">
        <v>3107</v>
      </c>
      <c r="K29" s="21" t="s">
        <v>3106</v>
      </c>
      <c r="L29" s="21" t="s">
        <v>1482</v>
      </c>
      <c r="M29" s="21" t="s">
        <v>2179</v>
      </c>
      <c r="N29" s="21" t="s">
        <v>1471</v>
      </c>
      <c r="O29" s="24">
        <v>0</v>
      </c>
      <c r="P29" s="24">
        <v>0</v>
      </c>
      <c r="Q29" s="24" t="s">
        <v>3103</v>
      </c>
      <c r="R29" s="24" t="s">
        <v>3104</v>
      </c>
      <c r="S29" s="147"/>
    </row>
    <row r="30" spans="1:19" ht="27" customHeight="1" x14ac:dyDescent="0.25">
      <c r="A30" s="75"/>
      <c r="B30" s="75">
        <v>5</v>
      </c>
      <c r="C30" s="24" t="s">
        <v>51</v>
      </c>
      <c r="D30" s="24" t="s">
        <v>220</v>
      </c>
      <c r="E30" s="24" t="s">
        <v>2180</v>
      </c>
      <c r="F30" s="24" t="s">
        <v>3105</v>
      </c>
      <c r="G30" s="85" t="s">
        <v>220</v>
      </c>
      <c r="H30" s="24" t="s">
        <v>2180</v>
      </c>
      <c r="I30" s="21"/>
      <c r="J30" s="21" t="s">
        <v>3107</v>
      </c>
      <c r="K30" s="21" t="s">
        <v>3106</v>
      </c>
      <c r="L30" s="21" t="s">
        <v>1482</v>
      </c>
      <c r="M30" s="21" t="s">
        <v>1555</v>
      </c>
      <c r="N30" s="21" t="s">
        <v>1471</v>
      </c>
      <c r="O30" s="24">
        <v>0</v>
      </c>
      <c r="P30" s="24">
        <v>0</v>
      </c>
      <c r="Q30" s="24" t="s">
        <v>3103</v>
      </c>
      <c r="R30" s="24" t="s">
        <v>3104</v>
      </c>
      <c r="S30" s="147"/>
    </row>
    <row r="31" spans="1:19" ht="27" customHeight="1" x14ac:dyDescent="0.25">
      <c r="A31" s="75"/>
      <c r="B31" s="75">
        <v>6</v>
      </c>
      <c r="C31" s="24" t="s">
        <v>51</v>
      </c>
      <c r="D31" s="24" t="s">
        <v>220</v>
      </c>
      <c r="E31" s="24" t="s">
        <v>2182</v>
      </c>
      <c r="F31" s="24" t="s">
        <v>3105</v>
      </c>
      <c r="G31" s="85" t="s">
        <v>220</v>
      </c>
      <c r="H31" s="24" t="s">
        <v>2182</v>
      </c>
      <c r="I31" s="21"/>
      <c r="J31" s="21" t="s">
        <v>3107</v>
      </c>
      <c r="K31" s="21" t="s">
        <v>3106</v>
      </c>
      <c r="L31" s="21" t="s">
        <v>1482</v>
      </c>
      <c r="M31" s="21" t="s">
        <v>2480</v>
      </c>
      <c r="N31" s="21" t="s">
        <v>1471</v>
      </c>
      <c r="O31" s="24">
        <v>0</v>
      </c>
      <c r="P31" s="24">
        <v>0</v>
      </c>
      <c r="Q31" s="24" t="s">
        <v>3103</v>
      </c>
      <c r="R31" s="24" t="s">
        <v>3104</v>
      </c>
      <c r="S31" s="147"/>
    </row>
    <row r="32" spans="1:19" ht="27" customHeight="1" x14ac:dyDescent="0.25">
      <c r="A32" s="75"/>
      <c r="B32" s="75">
        <v>7</v>
      </c>
      <c r="C32" s="24" t="s">
        <v>51</v>
      </c>
      <c r="D32" s="24" t="s">
        <v>220</v>
      </c>
      <c r="E32" s="24" t="s">
        <v>3091</v>
      </c>
      <c r="F32" s="24" t="s">
        <v>3105</v>
      </c>
      <c r="G32" s="85" t="s">
        <v>220</v>
      </c>
      <c r="H32" s="24" t="s">
        <v>3091</v>
      </c>
      <c r="I32" s="21"/>
      <c r="J32" s="21" t="s">
        <v>3107</v>
      </c>
      <c r="K32" s="21" t="s">
        <v>3106</v>
      </c>
      <c r="L32" s="21" t="s">
        <v>1482</v>
      </c>
      <c r="M32" s="21" t="s">
        <v>1575</v>
      </c>
      <c r="N32" s="21" t="s">
        <v>1471</v>
      </c>
      <c r="O32" s="24">
        <v>0</v>
      </c>
      <c r="P32" s="24">
        <v>0</v>
      </c>
      <c r="Q32" s="24" t="s">
        <v>3103</v>
      </c>
      <c r="R32" s="24" t="s">
        <v>3104</v>
      </c>
      <c r="S32" s="147"/>
    </row>
    <row r="33" spans="1:19" ht="27" customHeight="1" x14ac:dyDescent="0.25">
      <c r="A33" s="75"/>
      <c r="B33" s="75">
        <v>8</v>
      </c>
      <c r="C33" s="24" t="s">
        <v>51</v>
      </c>
      <c r="D33" s="24" t="s">
        <v>220</v>
      </c>
      <c r="E33" s="24" t="s">
        <v>3092</v>
      </c>
      <c r="F33" s="24" t="s">
        <v>3105</v>
      </c>
      <c r="G33" s="24"/>
      <c r="H33" s="24"/>
      <c r="I33" s="21">
        <v>0</v>
      </c>
      <c r="J33" s="21"/>
      <c r="K33" s="21"/>
      <c r="L33" s="21" t="s">
        <v>1487</v>
      </c>
      <c r="M33" s="21" t="s">
        <v>1497</v>
      </c>
      <c r="N33" s="21" t="s">
        <v>1471</v>
      </c>
      <c r="O33" s="24">
        <v>0</v>
      </c>
      <c r="P33" s="24">
        <v>0</v>
      </c>
      <c r="Q33" s="24" t="s">
        <v>3103</v>
      </c>
      <c r="R33" s="24" t="s">
        <v>3104</v>
      </c>
      <c r="S33" s="147"/>
    </row>
    <row r="34" spans="1:19" ht="27" customHeight="1" x14ac:dyDescent="0.25">
      <c r="A34" s="75"/>
      <c r="B34" s="75">
        <v>9</v>
      </c>
      <c r="C34" s="24" t="s">
        <v>51</v>
      </c>
      <c r="D34" s="24" t="s">
        <v>220</v>
      </c>
      <c r="E34" s="24" t="s">
        <v>3093</v>
      </c>
      <c r="F34" s="24" t="s">
        <v>3105</v>
      </c>
      <c r="G34" s="24"/>
      <c r="H34" s="24"/>
      <c r="I34" s="21">
        <v>0</v>
      </c>
      <c r="J34" s="21"/>
      <c r="K34" s="21"/>
      <c r="L34" s="21" t="s">
        <v>1487</v>
      </c>
      <c r="M34" s="21" t="s">
        <v>1497</v>
      </c>
      <c r="N34" s="21" t="s">
        <v>1471</v>
      </c>
      <c r="O34" s="24">
        <v>0</v>
      </c>
      <c r="P34" s="24">
        <v>0</v>
      </c>
      <c r="Q34" s="24" t="s">
        <v>3103</v>
      </c>
      <c r="R34" s="24" t="s">
        <v>3104</v>
      </c>
      <c r="S34" s="147"/>
    </row>
    <row r="35" spans="1:19" ht="27" customHeight="1" x14ac:dyDescent="0.25">
      <c r="A35" s="75"/>
      <c r="B35" s="75">
        <v>10</v>
      </c>
      <c r="C35" s="24" t="s">
        <v>51</v>
      </c>
      <c r="D35" s="24" t="s">
        <v>220</v>
      </c>
      <c r="E35" s="24" t="s">
        <v>3094</v>
      </c>
      <c r="F35" s="24" t="s">
        <v>3105</v>
      </c>
      <c r="G35" s="24"/>
      <c r="H35" s="24"/>
      <c r="I35" s="21">
        <v>0</v>
      </c>
      <c r="J35" s="21"/>
      <c r="K35" s="21"/>
      <c r="L35" s="21" t="s">
        <v>1487</v>
      </c>
      <c r="M35" s="21" t="s">
        <v>1497</v>
      </c>
      <c r="N35" s="21" t="s">
        <v>1471</v>
      </c>
      <c r="O35" s="24">
        <v>0</v>
      </c>
      <c r="P35" s="24">
        <v>0</v>
      </c>
      <c r="Q35" s="24" t="s">
        <v>3103</v>
      </c>
      <c r="R35" s="24" t="s">
        <v>3104</v>
      </c>
      <c r="S35" s="147"/>
    </row>
    <row r="36" spans="1:19" ht="27" customHeight="1" x14ac:dyDescent="0.25">
      <c r="A36" s="75"/>
      <c r="B36" s="75">
        <v>11</v>
      </c>
      <c r="C36" s="24" t="s">
        <v>51</v>
      </c>
      <c r="D36" s="24" t="s">
        <v>220</v>
      </c>
      <c r="E36" s="24" t="s">
        <v>3095</v>
      </c>
      <c r="F36" s="24" t="s">
        <v>3105</v>
      </c>
      <c r="G36" s="24"/>
      <c r="H36" s="24"/>
      <c r="I36" s="21">
        <v>0</v>
      </c>
      <c r="J36" s="21"/>
      <c r="K36" s="21"/>
      <c r="L36" s="21" t="s">
        <v>1487</v>
      </c>
      <c r="M36" s="21" t="s">
        <v>1497</v>
      </c>
      <c r="N36" s="21" t="s">
        <v>1471</v>
      </c>
      <c r="O36" s="24">
        <v>0</v>
      </c>
      <c r="P36" s="24">
        <v>0</v>
      </c>
      <c r="Q36" s="24" t="s">
        <v>3103</v>
      </c>
      <c r="R36" s="24" t="s">
        <v>3104</v>
      </c>
      <c r="S36" s="147"/>
    </row>
    <row r="37" spans="1:19" ht="27" customHeight="1" x14ac:dyDescent="0.25">
      <c r="A37" s="75"/>
      <c r="B37" s="75">
        <v>12</v>
      </c>
      <c r="C37" s="24" t="s">
        <v>51</v>
      </c>
      <c r="D37" s="24" t="s">
        <v>220</v>
      </c>
      <c r="E37" s="24" t="s">
        <v>3096</v>
      </c>
      <c r="F37" s="24" t="s">
        <v>3105</v>
      </c>
      <c r="G37" s="24"/>
      <c r="H37" s="24"/>
      <c r="I37" s="21">
        <v>0</v>
      </c>
      <c r="J37" s="21"/>
      <c r="K37" s="21"/>
      <c r="L37" s="21" t="s">
        <v>1487</v>
      </c>
      <c r="M37" s="21" t="s">
        <v>1497</v>
      </c>
      <c r="N37" s="21" t="s">
        <v>1471</v>
      </c>
      <c r="O37" s="24">
        <v>0</v>
      </c>
      <c r="P37" s="24">
        <v>0</v>
      </c>
      <c r="Q37" s="24" t="s">
        <v>3103</v>
      </c>
      <c r="R37" s="24" t="s">
        <v>3104</v>
      </c>
      <c r="S37" s="147"/>
    </row>
    <row r="38" spans="1:19" ht="27" customHeight="1" x14ac:dyDescent="0.25">
      <c r="A38" s="75"/>
      <c r="B38" s="75">
        <v>13</v>
      </c>
      <c r="C38" s="24" t="s">
        <v>51</v>
      </c>
      <c r="D38" s="24" t="s">
        <v>220</v>
      </c>
      <c r="E38" s="24" t="s">
        <v>3097</v>
      </c>
      <c r="F38" s="24" t="s">
        <v>3105</v>
      </c>
      <c r="G38" s="24"/>
      <c r="H38" s="24"/>
      <c r="I38" s="21">
        <v>0</v>
      </c>
      <c r="J38" s="21"/>
      <c r="K38" s="21"/>
      <c r="L38" s="21" t="s">
        <v>1487</v>
      </c>
      <c r="M38" s="21" t="s">
        <v>1497</v>
      </c>
      <c r="N38" s="21" t="s">
        <v>1471</v>
      </c>
      <c r="O38" s="24">
        <v>0</v>
      </c>
      <c r="P38" s="24">
        <v>0</v>
      </c>
      <c r="Q38" s="24" t="s">
        <v>3103</v>
      </c>
      <c r="R38" s="24" t="s">
        <v>3104</v>
      </c>
      <c r="S38" s="147"/>
    </row>
    <row r="39" spans="1:19" ht="27" customHeight="1" x14ac:dyDescent="0.25">
      <c r="A39" s="75"/>
      <c r="B39" s="75">
        <v>14</v>
      </c>
      <c r="C39" s="24" t="s">
        <v>51</v>
      </c>
      <c r="D39" s="24" t="s">
        <v>220</v>
      </c>
      <c r="E39" s="24" t="s">
        <v>3100</v>
      </c>
      <c r="F39" s="24" t="s">
        <v>3105</v>
      </c>
      <c r="G39" s="24"/>
      <c r="H39" s="24"/>
      <c r="I39" s="21" t="s">
        <v>1471</v>
      </c>
      <c r="J39" s="21"/>
      <c r="K39" s="21"/>
      <c r="L39" s="21" t="s">
        <v>1482</v>
      </c>
      <c r="M39" s="21" t="s">
        <v>1575</v>
      </c>
      <c r="N39" s="21" t="s">
        <v>1471</v>
      </c>
      <c r="O39" s="24">
        <v>0</v>
      </c>
      <c r="P39" s="24">
        <v>0</v>
      </c>
      <c r="Q39" s="24" t="s">
        <v>3103</v>
      </c>
      <c r="R39" s="24" t="s">
        <v>3104</v>
      </c>
      <c r="S39" s="147"/>
    </row>
    <row r="40" spans="1:19" ht="27" customHeight="1" x14ac:dyDescent="0.25">
      <c r="A40" s="103"/>
      <c r="B40" s="103">
        <v>15</v>
      </c>
      <c r="C40" s="104" t="s">
        <v>51</v>
      </c>
      <c r="D40" s="104" t="s">
        <v>220</v>
      </c>
      <c r="E40" s="24" t="s">
        <v>1561</v>
      </c>
      <c r="F40" s="24" t="s">
        <v>3105</v>
      </c>
      <c r="G40" s="24"/>
      <c r="H40" s="24"/>
      <c r="I40" s="84" t="s">
        <v>2187</v>
      </c>
      <c r="J40" s="84"/>
      <c r="K40" s="84"/>
      <c r="L40" s="84" t="s">
        <v>1563</v>
      </c>
      <c r="M40" s="84" t="s">
        <v>1564</v>
      </c>
      <c r="N40" s="84" t="s">
        <v>1471</v>
      </c>
      <c r="O40" s="104">
        <v>0</v>
      </c>
      <c r="P40" s="104">
        <v>0</v>
      </c>
      <c r="Q40" s="104" t="s">
        <v>3103</v>
      </c>
      <c r="R40" s="104" t="s">
        <v>3104</v>
      </c>
      <c r="S40" s="149"/>
    </row>
    <row r="41" spans="1:19" ht="27" customHeight="1" x14ac:dyDescent="0.25">
      <c r="A41" s="75"/>
      <c r="B41" s="75">
        <v>1</v>
      </c>
      <c r="C41" s="24" t="s">
        <v>51</v>
      </c>
      <c r="D41" s="24" t="s">
        <v>220</v>
      </c>
      <c r="E41" s="24" t="s">
        <v>1456</v>
      </c>
      <c r="F41" s="24" t="s">
        <v>3108</v>
      </c>
      <c r="G41" s="85" t="s">
        <v>221</v>
      </c>
      <c r="H41" s="24" t="s">
        <v>1456</v>
      </c>
      <c r="I41" s="21"/>
      <c r="J41" s="21" t="s">
        <v>3109</v>
      </c>
      <c r="K41" s="21"/>
      <c r="L41" s="21" t="s">
        <v>1458</v>
      </c>
      <c r="M41" s="21" t="s">
        <v>1459</v>
      </c>
      <c r="N41" s="21" t="s">
        <v>1471</v>
      </c>
      <c r="O41" s="24">
        <v>0</v>
      </c>
      <c r="P41" s="73">
        <v>0</v>
      </c>
      <c r="Q41" s="73" t="s">
        <v>3103</v>
      </c>
      <c r="R41" s="24" t="s">
        <v>3104</v>
      </c>
      <c r="S41" s="147"/>
    </row>
    <row r="42" spans="1:19" ht="27" customHeight="1" x14ac:dyDescent="0.25">
      <c r="A42" s="75"/>
      <c r="B42" s="75">
        <v>2</v>
      </c>
      <c r="C42" s="24" t="s">
        <v>51</v>
      </c>
      <c r="D42" s="24" t="s">
        <v>220</v>
      </c>
      <c r="E42" s="24" t="s">
        <v>2519</v>
      </c>
      <c r="F42" s="24" t="s">
        <v>3108</v>
      </c>
      <c r="G42" s="85" t="s">
        <v>221</v>
      </c>
      <c r="H42" s="24" t="s">
        <v>2519</v>
      </c>
      <c r="I42" s="21"/>
      <c r="J42" s="21" t="s">
        <v>3109</v>
      </c>
      <c r="K42" s="21"/>
      <c r="L42" s="21" t="s">
        <v>1482</v>
      </c>
      <c r="M42" s="21" t="s">
        <v>1704</v>
      </c>
      <c r="N42" s="21" t="s">
        <v>1471</v>
      </c>
      <c r="O42" s="24">
        <v>0</v>
      </c>
      <c r="P42" s="24">
        <v>0</v>
      </c>
      <c r="Q42" s="24" t="s">
        <v>3103</v>
      </c>
      <c r="R42" s="24" t="s">
        <v>3104</v>
      </c>
      <c r="S42" s="147"/>
    </row>
    <row r="43" spans="1:19" ht="27" customHeight="1" x14ac:dyDescent="0.25">
      <c r="A43" s="75"/>
      <c r="B43" s="75">
        <v>3</v>
      </c>
      <c r="C43" s="24" t="s">
        <v>51</v>
      </c>
      <c r="D43" s="24" t="s">
        <v>220</v>
      </c>
      <c r="E43" s="24" t="s">
        <v>2456</v>
      </c>
      <c r="F43" s="24" t="s">
        <v>3108</v>
      </c>
      <c r="G43" s="85" t="s">
        <v>221</v>
      </c>
      <c r="H43" s="24" t="s">
        <v>2456</v>
      </c>
      <c r="I43" s="21"/>
      <c r="J43" s="21" t="s">
        <v>3109</v>
      </c>
      <c r="K43" s="21"/>
      <c r="L43" s="21" t="s">
        <v>1482</v>
      </c>
      <c r="M43" s="21" t="s">
        <v>2179</v>
      </c>
      <c r="N43" s="21" t="s">
        <v>1471</v>
      </c>
      <c r="O43" s="24">
        <v>0</v>
      </c>
      <c r="P43" s="24">
        <v>0</v>
      </c>
      <c r="Q43" s="24" t="s">
        <v>3103</v>
      </c>
      <c r="R43" s="24" t="s">
        <v>3104</v>
      </c>
      <c r="S43" s="147"/>
    </row>
    <row r="44" spans="1:19" ht="27" customHeight="1" x14ac:dyDescent="0.25">
      <c r="A44" s="75"/>
      <c r="B44" s="75">
        <v>4</v>
      </c>
      <c r="C44" s="24" t="s">
        <v>51</v>
      </c>
      <c r="D44" s="24" t="s">
        <v>220</v>
      </c>
      <c r="E44" s="24" t="s">
        <v>2458</v>
      </c>
      <c r="F44" s="24" t="s">
        <v>3108</v>
      </c>
      <c r="G44" s="85" t="s">
        <v>221</v>
      </c>
      <c r="H44" s="24" t="s">
        <v>2458</v>
      </c>
      <c r="I44" s="21"/>
      <c r="J44" s="21" t="s">
        <v>3109</v>
      </c>
      <c r="K44" s="21"/>
      <c r="L44" s="21" t="s">
        <v>1482</v>
      </c>
      <c r="M44" s="21" t="s">
        <v>2179</v>
      </c>
      <c r="N44" s="21" t="s">
        <v>1471</v>
      </c>
      <c r="O44" s="24">
        <v>0</v>
      </c>
      <c r="P44" s="24">
        <v>0</v>
      </c>
      <c r="Q44" s="24" t="s">
        <v>3103</v>
      </c>
      <c r="R44" s="24" t="s">
        <v>3104</v>
      </c>
      <c r="S44" s="147"/>
    </row>
    <row r="45" spans="1:19" ht="27" customHeight="1" x14ac:dyDescent="0.25">
      <c r="A45" s="75"/>
      <c r="B45" s="75">
        <v>5</v>
      </c>
      <c r="C45" s="24" t="s">
        <v>51</v>
      </c>
      <c r="D45" s="24" t="s">
        <v>220</v>
      </c>
      <c r="E45" s="24" t="s">
        <v>2180</v>
      </c>
      <c r="F45" s="24" t="s">
        <v>3108</v>
      </c>
      <c r="G45" s="85" t="s">
        <v>221</v>
      </c>
      <c r="H45" s="24" t="s">
        <v>2180</v>
      </c>
      <c r="I45" s="21"/>
      <c r="J45" s="21" t="s">
        <v>3109</v>
      </c>
      <c r="K45" s="21"/>
      <c r="L45" s="21" t="s">
        <v>1482</v>
      </c>
      <c r="M45" s="21" t="s">
        <v>1555</v>
      </c>
      <c r="N45" s="21" t="s">
        <v>1471</v>
      </c>
      <c r="O45" s="24">
        <v>0</v>
      </c>
      <c r="P45" s="24">
        <v>0</v>
      </c>
      <c r="Q45" s="24" t="s">
        <v>3103</v>
      </c>
      <c r="R45" s="24" t="s">
        <v>3104</v>
      </c>
      <c r="S45" s="147"/>
    </row>
    <row r="46" spans="1:19" ht="27" customHeight="1" x14ac:dyDescent="0.25">
      <c r="A46" s="75"/>
      <c r="B46" s="75">
        <v>6</v>
      </c>
      <c r="C46" s="24" t="s">
        <v>51</v>
      </c>
      <c r="D46" s="24" t="s">
        <v>220</v>
      </c>
      <c r="E46" s="24" t="s">
        <v>2182</v>
      </c>
      <c r="F46" s="24" t="s">
        <v>3108</v>
      </c>
      <c r="G46" s="85" t="s">
        <v>221</v>
      </c>
      <c r="H46" s="24" t="s">
        <v>2182</v>
      </c>
      <c r="I46" s="21"/>
      <c r="J46" s="21" t="s">
        <v>3109</v>
      </c>
      <c r="K46" s="21"/>
      <c r="L46" s="21" t="s">
        <v>1482</v>
      </c>
      <c r="M46" s="21" t="s">
        <v>2480</v>
      </c>
      <c r="N46" s="21" t="s">
        <v>1471</v>
      </c>
      <c r="O46" s="24">
        <v>0</v>
      </c>
      <c r="P46" s="24">
        <v>0</v>
      </c>
      <c r="Q46" s="24" t="s">
        <v>3103</v>
      </c>
      <c r="R46" s="24" t="s">
        <v>3104</v>
      </c>
      <c r="S46" s="147"/>
    </row>
    <row r="47" spans="1:19" ht="27" customHeight="1" x14ac:dyDescent="0.25">
      <c r="A47" s="75"/>
      <c r="B47" s="75">
        <v>7</v>
      </c>
      <c r="C47" s="24" t="s">
        <v>51</v>
      </c>
      <c r="D47" s="24" t="s">
        <v>220</v>
      </c>
      <c r="E47" s="24" t="s">
        <v>3091</v>
      </c>
      <c r="F47" s="24" t="s">
        <v>3108</v>
      </c>
      <c r="G47" s="85" t="s">
        <v>221</v>
      </c>
      <c r="H47" s="24" t="s">
        <v>3091</v>
      </c>
      <c r="I47" s="21"/>
      <c r="J47" s="21" t="s">
        <v>3109</v>
      </c>
      <c r="K47" s="21"/>
      <c r="L47" s="21" t="s">
        <v>1482</v>
      </c>
      <c r="M47" s="21" t="s">
        <v>1575</v>
      </c>
      <c r="N47" s="21" t="s">
        <v>1471</v>
      </c>
      <c r="O47" s="24">
        <v>0</v>
      </c>
      <c r="P47" s="24">
        <v>0</v>
      </c>
      <c r="Q47" s="24" t="s">
        <v>3103</v>
      </c>
      <c r="R47" s="24" t="s">
        <v>3104</v>
      </c>
      <c r="S47" s="147"/>
    </row>
    <row r="48" spans="1:19" ht="27" customHeight="1" x14ac:dyDescent="0.25">
      <c r="A48" s="75"/>
      <c r="B48" s="75">
        <v>8</v>
      </c>
      <c r="C48" s="24" t="s">
        <v>51</v>
      </c>
      <c r="D48" s="24" t="s">
        <v>220</v>
      </c>
      <c r="E48" s="24" t="s">
        <v>3092</v>
      </c>
      <c r="F48" s="24" t="s">
        <v>3108</v>
      </c>
      <c r="G48" s="85" t="s">
        <v>221</v>
      </c>
      <c r="H48" s="24" t="s">
        <v>3092</v>
      </c>
      <c r="I48" s="21"/>
      <c r="J48" s="21" t="s">
        <v>3109</v>
      </c>
      <c r="K48" s="21"/>
      <c r="L48" s="21" t="s">
        <v>1487</v>
      </c>
      <c r="M48" s="21" t="s">
        <v>1497</v>
      </c>
      <c r="N48" s="21" t="s">
        <v>1471</v>
      </c>
      <c r="O48" s="24">
        <v>0</v>
      </c>
      <c r="P48" s="24">
        <v>0</v>
      </c>
      <c r="Q48" s="24" t="s">
        <v>3103</v>
      </c>
      <c r="R48" s="24" t="s">
        <v>3104</v>
      </c>
      <c r="S48" s="147"/>
    </row>
    <row r="49" spans="1:19" ht="27" customHeight="1" x14ac:dyDescent="0.25">
      <c r="A49" s="75"/>
      <c r="B49" s="75">
        <v>9</v>
      </c>
      <c r="C49" s="24" t="s">
        <v>51</v>
      </c>
      <c r="D49" s="24" t="s">
        <v>220</v>
      </c>
      <c r="E49" s="24" t="s">
        <v>3093</v>
      </c>
      <c r="F49" s="24" t="s">
        <v>3108</v>
      </c>
      <c r="G49" s="85" t="s">
        <v>221</v>
      </c>
      <c r="H49" s="24" t="s">
        <v>3093</v>
      </c>
      <c r="I49" s="21"/>
      <c r="J49" s="21" t="s">
        <v>3109</v>
      </c>
      <c r="K49" s="21"/>
      <c r="L49" s="21" t="s">
        <v>1487</v>
      </c>
      <c r="M49" s="21" t="s">
        <v>1497</v>
      </c>
      <c r="N49" s="21" t="s">
        <v>1471</v>
      </c>
      <c r="O49" s="24">
        <v>0</v>
      </c>
      <c r="P49" s="24">
        <v>0</v>
      </c>
      <c r="Q49" s="24" t="s">
        <v>3103</v>
      </c>
      <c r="R49" s="24" t="s">
        <v>3104</v>
      </c>
      <c r="S49" s="147"/>
    </row>
    <row r="50" spans="1:19" ht="27" customHeight="1" x14ac:dyDescent="0.25">
      <c r="A50" s="75"/>
      <c r="B50" s="75">
        <v>10</v>
      </c>
      <c r="C50" s="24" t="s">
        <v>51</v>
      </c>
      <c r="D50" s="24" t="s">
        <v>220</v>
      </c>
      <c r="E50" s="24" t="s">
        <v>3094</v>
      </c>
      <c r="F50" s="24" t="s">
        <v>3108</v>
      </c>
      <c r="G50" s="85" t="s">
        <v>221</v>
      </c>
      <c r="H50" s="24" t="s">
        <v>3094</v>
      </c>
      <c r="I50" s="21"/>
      <c r="J50" s="21" t="s">
        <v>3109</v>
      </c>
      <c r="K50" s="21"/>
      <c r="L50" s="21" t="s">
        <v>1487</v>
      </c>
      <c r="M50" s="21" t="s">
        <v>1497</v>
      </c>
      <c r="N50" s="21" t="s">
        <v>1471</v>
      </c>
      <c r="O50" s="24">
        <v>0</v>
      </c>
      <c r="P50" s="24">
        <v>0</v>
      </c>
      <c r="Q50" s="24" t="s">
        <v>3103</v>
      </c>
      <c r="R50" s="24" t="s">
        <v>3104</v>
      </c>
      <c r="S50" s="147"/>
    </row>
    <row r="51" spans="1:19" ht="27" customHeight="1" x14ac:dyDescent="0.25">
      <c r="A51" s="75"/>
      <c r="B51" s="75">
        <v>11</v>
      </c>
      <c r="C51" s="24" t="s">
        <v>51</v>
      </c>
      <c r="D51" s="24" t="s">
        <v>220</v>
      </c>
      <c r="E51" s="24" t="s">
        <v>3095</v>
      </c>
      <c r="F51" s="24" t="s">
        <v>3108</v>
      </c>
      <c r="G51" s="85" t="s">
        <v>221</v>
      </c>
      <c r="H51" s="24" t="s">
        <v>3095</v>
      </c>
      <c r="I51" s="21"/>
      <c r="J51" s="21" t="s">
        <v>3109</v>
      </c>
      <c r="K51" s="21"/>
      <c r="L51" s="21" t="s">
        <v>1487</v>
      </c>
      <c r="M51" s="21" t="s">
        <v>1497</v>
      </c>
      <c r="N51" s="21" t="s">
        <v>1471</v>
      </c>
      <c r="O51" s="24">
        <v>0</v>
      </c>
      <c r="P51" s="24">
        <v>0</v>
      </c>
      <c r="Q51" s="24" t="s">
        <v>3103</v>
      </c>
      <c r="R51" s="24" t="s">
        <v>3104</v>
      </c>
      <c r="S51" s="147"/>
    </row>
    <row r="52" spans="1:19" ht="27" customHeight="1" x14ac:dyDescent="0.25">
      <c r="A52" s="75"/>
      <c r="B52" s="75">
        <v>12</v>
      </c>
      <c r="C52" s="24" t="s">
        <v>51</v>
      </c>
      <c r="D52" s="24" t="s">
        <v>220</v>
      </c>
      <c r="E52" s="24" t="s">
        <v>3096</v>
      </c>
      <c r="F52" s="24" t="s">
        <v>3108</v>
      </c>
      <c r="G52" s="85" t="s">
        <v>221</v>
      </c>
      <c r="H52" s="24" t="s">
        <v>3096</v>
      </c>
      <c r="I52" s="21"/>
      <c r="J52" s="21" t="s">
        <v>3109</v>
      </c>
      <c r="K52" s="21"/>
      <c r="L52" s="21" t="s">
        <v>1487</v>
      </c>
      <c r="M52" s="21" t="s">
        <v>1497</v>
      </c>
      <c r="N52" s="21" t="s">
        <v>1471</v>
      </c>
      <c r="O52" s="24">
        <v>0</v>
      </c>
      <c r="P52" s="24">
        <v>0</v>
      </c>
      <c r="Q52" s="24" t="s">
        <v>3103</v>
      </c>
      <c r="R52" s="24" t="s">
        <v>3104</v>
      </c>
      <c r="S52" s="147"/>
    </row>
    <row r="53" spans="1:19" ht="27" customHeight="1" x14ac:dyDescent="0.25">
      <c r="A53" s="75"/>
      <c r="B53" s="75">
        <v>13</v>
      </c>
      <c r="C53" s="24" t="s">
        <v>51</v>
      </c>
      <c r="D53" s="24" t="s">
        <v>220</v>
      </c>
      <c r="E53" s="24" t="s">
        <v>3097</v>
      </c>
      <c r="F53" s="24" t="s">
        <v>3108</v>
      </c>
      <c r="G53" s="85" t="s">
        <v>221</v>
      </c>
      <c r="H53" s="24" t="s">
        <v>3097</v>
      </c>
      <c r="I53" s="21"/>
      <c r="J53" s="21" t="s">
        <v>3109</v>
      </c>
      <c r="K53" s="21"/>
      <c r="L53" s="21" t="s">
        <v>1487</v>
      </c>
      <c r="M53" s="21" t="s">
        <v>1497</v>
      </c>
      <c r="N53" s="21" t="s">
        <v>1471</v>
      </c>
      <c r="O53" s="24">
        <v>0</v>
      </c>
      <c r="P53" s="24">
        <v>0</v>
      </c>
      <c r="Q53" s="24" t="s">
        <v>3103</v>
      </c>
      <c r="R53" s="24" t="s">
        <v>3104</v>
      </c>
      <c r="S53" s="147"/>
    </row>
    <row r="54" spans="1:19" ht="27" customHeight="1" x14ac:dyDescent="0.25">
      <c r="A54" s="75"/>
      <c r="B54" s="75">
        <v>14</v>
      </c>
      <c r="C54" s="24" t="s">
        <v>51</v>
      </c>
      <c r="D54" s="24" t="s">
        <v>220</v>
      </c>
      <c r="E54" s="24" t="s">
        <v>3100</v>
      </c>
      <c r="F54" s="24" t="s">
        <v>3108</v>
      </c>
      <c r="G54" s="85" t="s">
        <v>221</v>
      </c>
      <c r="H54" s="24" t="s">
        <v>3100</v>
      </c>
      <c r="I54" s="21"/>
      <c r="J54" s="21" t="s">
        <v>3109</v>
      </c>
      <c r="K54" s="21"/>
      <c r="L54" s="21" t="s">
        <v>1482</v>
      </c>
      <c r="M54" s="21" t="s">
        <v>1575</v>
      </c>
      <c r="N54" s="21" t="s">
        <v>1471</v>
      </c>
      <c r="O54" s="24">
        <v>0</v>
      </c>
      <c r="P54" s="24">
        <v>0</v>
      </c>
      <c r="Q54" s="24" t="s">
        <v>3103</v>
      </c>
      <c r="R54" s="24" t="s">
        <v>3104</v>
      </c>
      <c r="S54" s="147"/>
    </row>
    <row r="55" spans="1:19" ht="27" customHeight="1" x14ac:dyDescent="0.25">
      <c r="A55" s="103"/>
      <c r="B55" s="103">
        <v>15</v>
      </c>
      <c r="C55" s="104" t="s">
        <v>51</v>
      </c>
      <c r="D55" s="104" t="s">
        <v>220</v>
      </c>
      <c r="E55" s="24" t="s">
        <v>1561</v>
      </c>
      <c r="F55" s="24" t="s">
        <v>3108</v>
      </c>
      <c r="G55" s="24"/>
      <c r="H55" s="24"/>
      <c r="I55" s="84" t="s">
        <v>2187</v>
      </c>
      <c r="J55" s="84"/>
      <c r="K55" s="84"/>
      <c r="L55" s="84" t="s">
        <v>1563</v>
      </c>
      <c r="M55" s="84" t="s">
        <v>1564</v>
      </c>
      <c r="N55" s="84" t="s">
        <v>1471</v>
      </c>
      <c r="O55" s="104">
        <v>0</v>
      </c>
      <c r="P55" s="104">
        <v>0</v>
      </c>
      <c r="Q55" s="104" t="s">
        <v>3103</v>
      </c>
      <c r="R55" s="104" t="s">
        <v>3104</v>
      </c>
      <c r="S55" s="149"/>
    </row>
    <row r="56" spans="1:19" ht="27" customHeight="1" x14ac:dyDescent="0.25">
      <c r="A56" s="75"/>
      <c r="B56" s="75">
        <v>1</v>
      </c>
      <c r="C56" s="24" t="s">
        <v>51</v>
      </c>
      <c r="D56" s="24" t="s">
        <v>220</v>
      </c>
      <c r="E56" s="24" t="s">
        <v>1456</v>
      </c>
      <c r="F56" s="24" t="s">
        <v>3110</v>
      </c>
      <c r="G56" s="24"/>
      <c r="H56" s="24" t="s">
        <v>3111</v>
      </c>
      <c r="I56" s="21"/>
      <c r="J56" s="21"/>
      <c r="K56" s="21"/>
      <c r="L56" s="21" t="s">
        <v>1458</v>
      </c>
      <c r="M56" s="21" t="s">
        <v>1459</v>
      </c>
      <c r="N56" s="21" t="s">
        <v>1471</v>
      </c>
      <c r="O56" s="24">
        <v>0</v>
      </c>
      <c r="P56" s="73">
        <v>0</v>
      </c>
      <c r="Q56" s="73" t="s">
        <v>3103</v>
      </c>
      <c r="R56" s="24" t="s">
        <v>3104</v>
      </c>
      <c r="S56" s="147"/>
    </row>
    <row r="57" spans="1:19" ht="27" customHeight="1" x14ac:dyDescent="0.25">
      <c r="A57" s="75"/>
      <c r="B57" s="75">
        <v>2</v>
      </c>
      <c r="C57" s="24" t="s">
        <v>51</v>
      </c>
      <c r="D57" s="24" t="s">
        <v>220</v>
      </c>
      <c r="E57" s="24" t="s">
        <v>2519</v>
      </c>
      <c r="F57" s="24" t="s">
        <v>3110</v>
      </c>
      <c r="G57" s="24"/>
      <c r="H57" s="24"/>
      <c r="I57" s="22" t="s">
        <v>2686</v>
      </c>
      <c r="J57" s="21"/>
      <c r="K57" s="21"/>
      <c r="L57" s="21" t="s">
        <v>1482</v>
      </c>
      <c r="M57" s="21" t="s">
        <v>1704</v>
      </c>
      <c r="N57" s="21" t="s">
        <v>1471</v>
      </c>
      <c r="O57" s="24">
        <v>0</v>
      </c>
      <c r="P57" s="24">
        <v>0</v>
      </c>
      <c r="Q57" s="24" t="s">
        <v>3103</v>
      </c>
      <c r="R57" s="24" t="s">
        <v>3104</v>
      </c>
      <c r="S57" s="147"/>
    </row>
    <row r="58" spans="1:19" ht="27" customHeight="1" x14ac:dyDescent="0.25">
      <c r="A58" s="75"/>
      <c r="B58" s="75">
        <v>3</v>
      </c>
      <c r="C58" s="24" t="s">
        <v>51</v>
      </c>
      <c r="D58" s="24" t="s">
        <v>220</v>
      </c>
      <c r="E58" s="24" t="s">
        <v>2456</v>
      </c>
      <c r="F58" s="24" t="s">
        <v>3110</v>
      </c>
      <c r="G58" s="85" t="s">
        <v>220</v>
      </c>
      <c r="H58" s="24" t="s">
        <v>2456</v>
      </c>
      <c r="I58" s="21"/>
      <c r="J58" s="21" t="s">
        <v>3112</v>
      </c>
      <c r="K58" s="21"/>
      <c r="L58" s="21" t="s">
        <v>1482</v>
      </c>
      <c r="M58" s="21" t="s">
        <v>2179</v>
      </c>
      <c r="N58" s="21" t="s">
        <v>1471</v>
      </c>
      <c r="O58" s="24">
        <v>0</v>
      </c>
      <c r="P58" s="24">
        <v>0</v>
      </c>
      <c r="Q58" s="24" t="s">
        <v>3103</v>
      </c>
      <c r="R58" s="24" t="s">
        <v>3104</v>
      </c>
      <c r="S58" s="147"/>
    </row>
    <row r="59" spans="1:19" ht="27" customHeight="1" x14ac:dyDescent="0.25">
      <c r="A59" s="75"/>
      <c r="B59" s="75">
        <v>4</v>
      </c>
      <c r="C59" s="24" t="s">
        <v>51</v>
      </c>
      <c r="D59" s="24" t="s">
        <v>220</v>
      </c>
      <c r="E59" s="24" t="s">
        <v>2458</v>
      </c>
      <c r="F59" s="24" t="s">
        <v>3110</v>
      </c>
      <c r="G59" s="85" t="s">
        <v>220</v>
      </c>
      <c r="H59" s="24" t="s">
        <v>2458</v>
      </c>
      <c r="I59" s="21"/>
      <c r="J59" s="21" t="s">
        <v>3112</v>
      </c>
      <c r="K59" s="21"/>
      <c r="L59" s="21" t="s">
        <v>1482</v>
      </c>
      <c r="M59" s="21" t="s">
        <v>2179</v>
      </c>
      <c r="N59" s="21" t="s">
        <v>1471</v>
      </c>
      <c r="O59" s="24">
        <v>0</v>
      </c>
      <c r="P59" s="24">
        <v>0</v>
      </c>
      <c r="Q59" s="24" t="s">
        <v>3103</v>
      </c>
      <c r="R59" s="24" t="s">
        <v>3104</v>
      </c>
      <c r="S59" s="147"/>
    </row>
    <row r="60" spans="1:19" ht="27" customHeight="1" x14ac:dyDescent="0.25">
      <c r="A60" s="75"/>
      <c r="B60" s="75">
        <v>5</v>
      </c>
      <c r="C60" s="24" t="s">
        <v>51</v>
      </c>
      <c r="D60" s="24" t="s">
        <v>220</v>
      </c>
      <c r="E60" s="24" t="s">
        <v>2180</v>
      </c>
      <c r="F60" s="24" t="s">
        <v>3110</v>
      </c>
      <c r="G60" s="85" t="s">
        <v>220</v>
      </c>
      <c r="H60" s="24" t="s">
        <v>2180</v>
      </c>
      <c r="I60" s="21"/>
      <c r="J60" s="21" t="s">
        <v>3112</v>
      </c>
      <c r="K60" s="21"/>
      <c r="L60" s="21" t="s">
        <v>1482</v>
      </c>
      <c r="M60" s="21" t="s">
        <v>1555</v>
      </c>
      <c r="N60" s="21" t="s">
        <v>1471</v>
      </c>
      <c r="O60" s="24">
        <v>0</v>
      </c>
      <c r="P60" s="24">
        <v>0</v>
      </c>
      <c r="Q60" s="24" t="s">
        <v>3103</v>
      </c>
      <c r="R60" s="24" t="s">
        <v>3104</v>
      </c>
      <c r="S60" s="147"/>
    </row>
    <row r="61" spans="1:19" ht="27" customHeight="1" x14ac:dyDescent="0.25">
      <c r="A61" s="75"/>
      <c r="B61" s="75">
        <v>6</v>
      </c>
      <c r="C61" s="24" t="s">
        <v>51</v>
      </c>
      <c r="D61" s="24" t="s">
        <v>220</v>
      </c>
      <c r="E61" s="24" t="s">
        <v>2182</v>
      </c>
      <c r="F61" s="24" t="s">
        <v>3110</v>
      </c>
      <c r="G61" s="85" t="s">
        <v>220</v>
      </c>
      <c r="H61" s="24" t="s">
        <v>2182</v>
      </c>
      <c r="I61" s="21"/>
      <c r="J61" s="21" t="s">
        <v>3112</v>
      </c>
      <c r="K61" s="21"/>
      <c r="L61" s="21" t="s">
        <v>1482</v>
      </c>
      <c r="M61" s="21" t="s">
        <v>2480</v>
      </c>
      <c r="N61" s="21" t="s">
        <v>1471</v>
      </c>
      <c r="O61" s="24">
        <v>0</v>
      </c>
      <c r="P61" s="24">
        <v>0</v>
      </c>
      <c r="Q61" s="24" t="s">
        <v>3103</v>
      </c>
      <c r="R61" s="24" t="s">
        <v>3104</v>
      </c>
      <c r="S61" s="147"/>
    </row>
    <row r="62" spans="1:19" ht="27" customHeight="1" x14ac:dyDescent="0.25">
      <c r="A62" s="75"/>
      <c r="B62" s="75">
        <v>7</v>
      </c>
      <c r="C62" s="24" t="s">
        <v>51</v>
      </c>
      <c r="D62" s="24" t="s">
        <v>220</v>
      </c>
      <c r="E62" s="24" t="s">
        <v>3091</v>
      </c>
      <c r="F62" s="24" t="s">
        <v>3110</v>
      </c>
      <c r="G62" s="85" t="s">
        <v>220</v>
      </c>
      <c r="H62" s="24" t="s">
        <v>3091</v>
      </c>
      <c r="I62" s="21"/>
      <c r="J62" s="21" t="s">
        <v>3112</v>
      </c>
      <c r="K62" s="21"/>
      <c r="L62" s="21" t="s">
        <v>1482</v>
      </c>
      <c r="M62" s="21" t="s">
        <v>1575</v>
      </c>
      <c r="N62" s="21" t="s">
        <v>1471</v>
      </c>
      <c r="O62" s="24">
        <v>0</v>
      </c>
      <c r="P62" s="24">
        <v>0</v>
      </c>
      <c r="Q62" s="24" t="s">
        <v>3103</v>
      </c>
      <c r="R62" s="24" t="s">
        <v>3104</v>
      </c>
      <c r="S62" s="147"/>
    </row>
    <row r="63" spans="1:19" ht="27" customHeight="1" x14ac:dyDescent="0.25">
      <c r="A63" s="75"/>
      <c r="B63" s="75">
        <v>8</v>
      </c>
      <c r="C63" s="24" t="s">
        <v>51</v>
      </c>
      <c r="D63" s="24" t="s">
        <v>220</v>
      </c>
      <c r="E63" s="24" t="s">
        <v>3092</v>
      </c>
      <c r="F63" s="24" t="s">
        <v>3110</v>
      </c>
      <c r="G63" s="24"/>
      <c r="H63" s="24"/>
      <c r="I63" s="21">
        <v>0</v>
      </c>
      <c r="J63" s="21"/>
      <c r="K63" s="21"/>
      <c r="L63" s="21" t="s">
        <v>1487</v>
      </c>
      <c r="M63" s="21" t="s">
        <v>1497</v>
      </c>
      <c r="N63" s="21" t="s">
        <v>1471</v>
      </c>
      <c r="O63" s="24">
        <v>0</v>
      </c>
      <c r="P63" s="24">
        <v>0</v>
      </c>
      <c r="Q63" s="24" t="s">
        <v>3103</v>
      </c>
      <c r="R63" s="24" t="s">
        <v>3104</v>
      </c>
      <c r="S63" s="147"/>
    </row>
    <row r="64" spans="1:19" ht="27" customHeight="1" x14ac:dyDescent="0.25">
      <c r="A64" s="75"/>
      <c r="B64" s="75">
        <v>9</v>
      </c>
      <c r="C64" s="24" t="s">
        <v>51</v>
      </c>
      <c r="D64" s="24" t="s">
        <v>220</v>
      </c>
      <c r="E64" s="24" t="s">
        <v>3093</v>
      </c>
      <c r="F64" s="24" t="s">
        <v>3110</v>
      </c>
      <c r="G64" s="24"/>
      <c r="H64" s="24"/>
      <c r="I64" s="21">
        <v>0</v>
      </c>
      <c r="J64" s="21"/>
      <c r="K64" s="21"/>
      <c r="L64" s="21" t="s">
        <v>1487</v>
      </c>
      <c r="M64" s="21" t="s">
        <v>1497</v>
      </c>
      <c r="N64" s="21" t="s">
        <v>1471</v>
      </c>
      <c r="O64" s="24">
        <v>0</v>
      </c>
      <c r="P64" s="24">
        <v>0</v>
      </c>
      <c r="Q64" s="24" t="s">
        <v>3103</v>
      </c>
      <c r="R64" s="24" t="s">
        <v>3104</v>
      </c>
      <c r="S64" s="147"/>
    </row>
    <row r="65" spans="1:19" ht="27" customHeight="1" x14ac:dyDescent="0.25">
      <c r="A65" s="75"/>
      <c r="B65" s="75">
        <v>10</v>
      </c>
      <c r="C65" s="24" t="s">
        <v>51</v>
      </c>
      <c r="D65" s="24" t="s">
        <v>220</v>
      </c>
      <c r="E65" s="24" t="s">
        <v>3094</v>
      </c>
      <c r="F65" s="24" t="s">
        <v>3110</v>
      </c>
      <c r="G65" s="24"/>
      <c r="H65" s="24"/>
      <c r="I65" s="21">
        <v>0</v>
      </c>
      <c r="J65" s="21"/>
      <c r="K65" s="21"/>
      <c r="L65" s="21" t="s">
        <v>1487</v>
      </c>
      <c r="M65" s="21" t="s">
        <v>1497</v>
      </c>
      <c r="N65" s="21" t="s">
        <v>1471</v>
      </c>
      <c r="O65" s="24">
        <v>0</v>
      </c>
      <c r="P65" s="24">
        <v>0</v>
      </c>
      <c r="Q65" s="24" t="s">
        <v>3103</v>
      </c>
      <c r="R65" s="24" t="s">
        <v>3104</v>
      </c>
      <c r="S65" s="147"/>
    </row>
    <row r="66" spans="1:19" ht="27" customHeight="1" x14ac:dyDescent="0.25">
      <c r="A66" s="75"/>
      <c r="B66" s="75">
        <v>11</v>
      </c>
      <c r="C66" s="24" t="s">
        <v>51</v>
      </c>
      <c r="D66" s="24" t="s">
        <v>220</v>
      </c>
      <c r="E66" s="24" t="s">
        <v>3095</v>
      </c>
      <c r="F66" s="24" t="s">
        <v>3110</v>
      </c>
      <c r="G66" s="24"/>
      <c r="H66" s="24"/>
      <c r="I66" s="21">
        <v>0</v>
      </c>
      <c r="J66" s="21"/>
      <c r="K66" s="21"/>
      <c r="L66" s="21" t="s">
        <v>1487</v>
      </c>
      <c r="M66" s="21" t="s">
        <v>1497</v>
      </c>
      <c r="N66" s="21" t="s">
        <v>1471</v>
      </c>
      <c r="O66" s="24">
        <v>0</v>
      </c>
      <c r="P66" s="24">
        <v>0</v>
      </c>
      <c r="Q66" s="24" t="s">
        <v>3103</v>
      </c>
      <c r="R66" s="24" t="s">
        <v>3104</v>
      </c>
      <c r="S66" s="147"/>
    </row>
    <row r="67" spans="1:19" ht="27" customHeight="1" x14ac:dyDescent="0.25">
      <c r="A67" s="75"/>
      <c r="B67" s="75">
        <v>12</v>
      </c>
      <c r="C67" s="24" t="s">
        <v>51</v>
      </c>
      <c r="D67" s="24" t="s">
        <v>220</v>
      </c>
      <c r="E67" s="24" t="s">
        <v>3096</v>
      </c>
      <c r="F67" s="24" t="s">
        <v>3110</v>
      </c>
      <c r="G67" s="24"/>
      <c r="H67" s="24"/>
      <c r="I67" s="21">
        <v>0</v>
      </c>
      <c r="J67" s="21"/>
      <c r="K67" s="21"/>
      <c r="L67" s="21" t="s">
        <v>1487</v>
      </c>
      <c r="M67" s="21" t="s">
        <v>1497</v>
      </c>
      <c r="N67" s="21" t="s">
        <v>1471</v>
      </c>
      <c r="O67" s="24">
        <v>0</v>
      </c>
      <c r="P67" s="24">
        <v>0</v>
      </c>
      <c r="Q67" s="24" t="s">
        <v>3103</v>
      </c>
      <c r="R67" s="24" t="s">
        <v>3104</v>
      </c>
      <c r="S67" s="147"/>
    </row>
    <row r="68" spans="1:19" ht="27" customHeight="1" x14ac:dyDescent="0.25">
      <c r="A68" s="75"/>
      <c r="B68" s="75">
        <v>13</v>
      </c>
      <c r="C68" s="24" t="s">
        <v>51</v>
      </c>
      <c r="D68" s="24" t="s">
        <v>220</v>
      </c>
      <c r="E68" s="24" t="s">
        <v>3097</v>
      </c>
      <c r="F68" s="24" t="s">
        <v>3110</v>
      </c>
      <c r="G68" s="24"/>
      <c r="H68" s="24"/>
      <c r="I68" s="21">
        <v>0</v>
      </c>
      <c r="J68" s="21"/>
      <c r="K68" s="21"/>
      <c r="L68" s="21" t="s">
        <v>1487</v>
      </c>
      <c r="M68" s="21" t="s">
        <v>1497</v>
      </c>
      <c r="N68" s="21" t="s">
        <v>1471</v>
      </c>
      <c r="O68" s="24">
        <v>0</v>
      </c>
      <c r="P68" s="24">
        <v>0</v>
      </c>
      <c r="Q68" s="24" t="s">
        <v>3103</v>
      </c>
      <c r="R68" s="24" t="s">
        <v>3104</v>
      </c>
      <c r="S68" s="147"/>
    </row>
    <row r="69" spans="1:19" ht="27" customHeight="1" x14ac:dyDescent="0.25">
      <c r="A69" s="75"/>
      <c r="B69" s="75">
        <v>14</v>
      </c>
      <c r="C69" s="24" t="s">
        <v>51</v>
      </c>
      <c r="D69" s="24" t="s">
        <v>220</v>
      </c>
      <c r="E69" s="24" t="s">
        <v>3100</v>
      </c>
      <c r="F69" s="24" t="s">
        <v>3110</v>
      </c>
      <c r="G69" s="24"/>
      <c r="H69" s="24"/>
      <c r="I69" s="21" t="s">
        <v>1471</v>
      </c>
      <c r="J69" s="21"/>
      <c r="K69" s="21"/>
      <c r="L69" s="21" t="s">
        <v>1482</v>
      </c>
      <c r="M69" s="21" t="s">
        <v>1575</v>
      </c>
      <c r="N69" s="21" t="s">
        <v>1471</v>
      </c>
      <c r="O69" s="24">
        <v>0</v>
      </c>
      <c r="P69" s="24">
        <v>0</v>
      </c>
      <c r="Q69" s="24" t="s">
        <v>3103</v>
      </c>
      <c r="R69" s="24" t="s">
        <v>3104</v>
      </c>
      <c r="S69" s="147"/>
    </row>
    <row r="70" spans="1:19" ht="27" customHeight="1" x14ac:dyDescent="0.25">
      <c r="A70" s="75"/>
      <c r="B70" s="75">
        <v>15</v>
      </c>
      <c r="C70" s="24" t="s">
        <v>51</v>
      </c>
      <c r="D70" s="24" t="s">
        <v>220</v>
      </c>
      <c r="E70" s="24" t="s">
        <v>1561</v>
      </c>
      <c r="F70" s="24" t="s">
        <v>3110</v>
      </c>
      <c r="G70" s="24"/>
      <c r="H70" s="24"/>
      <c r="I70" s="21" t="s">
        <v>2187</v>
      </c>
      <c r="J70" s="21"/>
      <c r="K70" s="21"/>
      <c r="L70" s="21" t="s">
        <v>1563</v>
      </c>
      <c r="M70" s="21" t="s">
        <v>1564</v>
      </c>
      <c r="N70" s="21" t="s">
        <v>1471</v>
      </c>
      <c r="O70" s="24">
        <v>0</v>
      </c>
      <c r="P70" s="24">
        <v>0</v>
      </c>
      <c r="Q70" s="24" t="s">
        <v>3103</v>
      </c>
      <c r="R70" s="24" t="s">
        <v>3104</v>
      </c>
      <c r="S70" s="147"/>
    </row>
  </sheetData>
  <autoFilter ref="B10:S70" xr:uid="{00000000-0001-0000-BA00-000000000000}"/>
  <mergeCells count="1">
    <mergeCell ref="C9:M9"/>
  </mergeCells>
  <hyperlinks>
    <hyperlink ref="G11" location="RCT309_RESPENTIM!A1" display="RCT309_RESPENTIM" xr:uid="{00000000-0004-0000-BA00-000000000000}"/>
    <hyperlink ref="G12" location="RCT309_RESPENTIM!A1" display="RCT309_RESPENTIM" xr:uid="{00000000-0004-0000-BA00-000001000000}"/>
    <hyperlink ref="G13" location="RCT309_RESPENTIM!A1" display="RCT309_RESPENTIM" xr:uid="{00000000-0004-0000-BA00-000002000000}"/>
    <hyperlink ref="G14" location="RCT309_RESPENTIM!A1" display="RCT309_RESPENTIM" xr:uid="{00000000-0004-0000-BA00-000003000000}"/>
    <hyperlink ref="G15" location="RCT309_RESPENTIM!A1" display="RCT309_RESPENTIM" xr:uid="{00000000-0004-0000-BA00-000004000000}"/>
    <hyperlink ref="G16" location="RCT309_RESPENTIM!A1" display="RCT309_RESPENTIM" xr:uid="{00000000-0004-0000-BA00-000005000000}"/>
    <hyperlink ref="G17" location="RCT309_RESPENTIM!A1" display="RCT309_RESPENTIM" xr:uid="{00000000-0004-0000-BA00-000006000000}"/>
    <hyperlink ref="G18" location="RCT309_RESPENTIM!A1" display="RCT309_RESPENTIM" xr:uid="{00000000-0004-0000-BA00-000007000000}"/>
    <hyperlink ref="G19" location="RCT309_RESPENTIM!A1" display="RCT309_RESPENTIM" xr:uid="{00000000-0004-0000-BA00-000008000000}"/>
    <hyperlink ref="G20" location="RCT309_RESPENTIM!A1" display="RCT309_RESPENTIM" xr:uid="{00000000-0004-0000-BA00-000009000000}"/>
    <hyperlink ref="G21" location="RCT309_RESPENTIM!A1" display="RCT309_RESPENTIM" xr:uid="{00000000-0004-0000-BA00-00000A000000}"/>
    <hyperlink ref="G22" location="RCT309_RESPENTIM!A1" display="RCT309_RESPENTIM" xr:uid="{00000000-0004-0000-BA00-00000B000000}"/>
    <hyperlink ref="G23" location="RCT309_RESPENTIM!A1" display="RCT309_RESPENTIM" xr:uid="{00000000-0004-0000-BA00-00000C000000}"/>
    <hyperlink ref="G24" location="RCT309_RESPENTIM!A1" display="RCT309_RESPENTIM" xr:uid="{00000000-0004-0000-BA00-00000D000000}"/>
    <hyperlink ref="G25" location="RCT309_RESPENTIM!A1" display="RCT309_RESPENTIM" xr:uid="{00000000-0004-0000-BA00-00000E000000}"/>
    <hyperlink ref="G26" location="RCT055_CONTRATOS_A_FINALIZAR!A1" display="RCT055_CONTRATOS_A_FINALIZAR" xr:uid="{00000000-0004-0000-BA00-00000F000000}"/>
    <hyperlink ref="G28" location="RCT209_RESPENTIM!A1" display="RCT209_RESPENTIM" xr:uid="{00000000-0004-0000-BA00-000010000000}"/>
    <hyperlink ref="G29" location="RCT209_RESPENTIM!A1" display="RCT209_RESPENTIM" xr:uid="{00000000-0004-0000-BA00-000011000000}"/>
    <hyperlink ref="G30" location="RCT209_RESPENTIM!A1" display="RCT209_RESPENTIM" xr:uid="{00000000-0004-0000-BA00-000012000000}"/>
    <hyperlink ref="G31" location="RCT209_RESPENTIM!A1" display="RCT209_RESPENTIM" xr:uid="{00000000-0004-0000-BA00-000013000000}"/>
    <hyperlink ref="G32" location="RCT209_RESPENTIM!A1" display="RCT209_RESPENTIM" xr:uid="{00000000-0004-0000-BA00-000014000000}"/>
    <hyperlink ref="G41" location="RCT209_RESPENTIM_WRK!A1" display="RCT209_RESPENTIM_WRK" xr:uid="{00000000-0004-0000-BA00-000015000000}"/>
    <hyperlink ref="G42" location="RCT209_RESPENTIM_WRK!A1" display="RCT209_RESPENTIM_WRK" xr:uid="{00000000-0004-0000-BA00-000016000000}"/>
    <hyperlink ref="G43" location="RCT209_RESPENTIM_WRK!A1" display="RCT209_RESPENTIM_WRK" xr:uid="{00000000-0004-0000-BA00-000017000000}"/>
    <hyperlink ref="G44" location="RCT209_RESPENTIM_WRK!A1" display="RCT209_RESPENTIM_WRK" xr:uid="{00000000-0004-0000-BA00-000018000000}"/>
    <hyperlink ref="G45" location="RCT209_RESPENTIM_WRK!A1" display="RCT209_RESPENTIM_WRK" xr:uid="{00000000-0004-0000-BA00-000019000000}"/>
    <hyperlink ref="G46" location="RCT209_RESPENTIM_WRK!A1" display="RCT209_RESPENTIM_WRK" xr:uid="{00000000-0004-0000-BA00-00001A000000}"/>
    <hyperlink ref="G47" location="RCT209_RESPENTIM_WRK!A1" display="RCT209_RESPENTIM_WRK" xr:uid="{00000000-0004-0000-BA00-00001B000000}"/>
    <hyperlink ref="G48" location="RCT209_RESPENTIM_WRK!A1" display="RCT209_RESPENTIM_WRK" xr:uid="{00000000-0004-0000-BA00-00001C000000}"/>
    <hyperlink ref="G49" location="RCT209_RESPENTIM_WRK!A1" display="RCT209_RESPENTIM_WRK" xr:uid="{00000000-0004-0000-BA00-00001D000000}"/>
    <hyperlink ref="G50" location="RCT209_RESPENTIM_WRK!A1" display="RCT209_RESPENTIM_WRK" xr:uid="{00000000-0004-0000-BA00-00001E000000}"/>
    <hyperlink ref="G51" location="RCT209_RESPENTIM_WRK!A1" display="RCT209_RESPENTIM_WRK" xr:uid="{00000000-0004-0000-BA00-00001F000000}"/>
    <hyperlink ref="G52" location="RCT209_RESPENTIM_WRK!A1" display="RCT209_RESPENTIM_WRK" xr:uid="{00000000-0004-0000-BA00-000020000000}"/>
    <hyperlink ref="G53" location="RCT209_RESPENTIM_WRK!A1" display="RCT209_RESPENTIM_WRK" xr:uid="{00000000-0004-0000-BA00-000021000000}"/>
    <hyperlink ref="G54" location="RCT209_RESPENTIM_WRK!A1" display="RCT209_RESPENTIM_WRK" xr:uid="{00000000-0004-0000-BA00-000022000000}"/>
    <hyperlink ref="G58" location="RCT209_RESPENTIM!A1" display="RCT209_RESPENTIM" xr:uid="{00000000-0004-0000-BA00-000023000000}"/>
    <hyperlink ref="G59" location="RCT209_RESPENTIM!A1" display="RCT209_RESPENTIM" xr:uid="{00000000-0004-0000-BA00-000024000000}"/>
    <hyperlink ref="G60" location="RCT209_RESPENTIM!A1" display="RCT209_RESPENTIM" xr:uid="{00000000-0004-0000-BA00-000025000000}"/>
    <hyperlink ref="G61" location="RCT209_RESPENTIM!A1" display="RCT209_RESPENTIM" xr:uid="{00000000-0004-0000-BA00-000026000000}"/>
    <hyperlink ref="G62" location="RCT209_RESPENTIM!A1" display="RCT209_RESPENTIM" xr:uid="{00000000-0004-0000-BA00-000027000000}"/>
    <hyperlink ref="B6" location="Variáveis!A1" display="Variáveis" xr:uid="{00000000-0004-0000-BA00-000028000000}"/>
    <hyperlink ref="C6" location="'Índice de Tabelas'!A1" display="Índice de Tabelas" xr:uid="{00000000-0004-0000-BA00-000029000000}"/>
    <hyperlink ref="D6" location="'Manual de Instrução'!A1" display="Manual de Instrução" xr:uid="{00000000-0004-0000-BA00-00002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665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2665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0-000000000000}">
  <sheetPr codeName="Sheet272"/>
  <dimension ref="A1:S38"/>
  <sheetViews>
    <sheetView zoomScale="71" workbookViewId="0">
      <pane xSplit="5" ySplit="10" topLeftCell="F11" activePane="bottomRight" state="frozen"/>
      <selection pane="topRight" activeCell="F1" sqref="F1"/>
      <selection pane="bottomLeft" activeCell="A18" sqref="A18"/>
      <selection pane="bottomRight" activeCell="B10" sqref="B10:S38"/>
    </sheetView>
  </sheetViews>
  <sheetFormatPr defaultColWidth="9" defaultRowHeight="63" customHeight="1" x14ac:dyDescent="0.25"/>
  <cols>
    <col min="1" max="1" width="1.59765625" style="25" customWidth="1"/>
    <col min="2" max="2" width="17.59765625" style="31" customWidth="1"/>
    <col min="3" max="3" width="17.59765625" style="27" customWidth="1"/>
    <col min="4" max="4" width="24.3984375" style="27" customWidth="1"/>
    <col min="5" max="5" width="23.59765625" style="27" customWidth="1"/>
    <col min="6" max="6" width="18.09765625" style="27" customWidth="1"/>
    <col min="7" max="7" width="26" style="27" customWidth="1"/>
    <col min="8" max="8" width="21.0976562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9"/>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221</v>
      </c>
      <c r="E11" s="24" t="s">
        <v>1456</v>
      </c>
      <c r="F11" s="24"/>
      <c r="G11" s="21"/>
      <c r="H11" s="21"/>
      <c r="I11" s="21" t="s">
        <v>3113</v>
      </c>
      <c r="J11" s="24"/>
      <c r="K11" s="24"/>
      <c r="L11" s="21" t="s">
        <v>1458</v>
      </c>
      <c r="M11" s="21" t="s">
        <v>1459</v>
      </c>
      <c r="N11" s="21" t="s">
        <v>1471</v>
      </c>
      <c r="O11" s="24">
        <v>0</v>
      </c>
      <c r="P11" s="73">
        <v>0</v>
      </c>
      <c r="Q11" s="73"/>
      <c r="R11" s="24" t="s">
        <v>3114</v>
      </c>
      <c r="S11" s="147"/>
    </row>
    <row r="12" spans="1:19" ht="27" customHeight="1" x14ac:dyDescent="0.25">
      <c r="A12" s="75"/>
      <c r="B12" s="75">
        <v>2</v>
      </c>
      <c r="C12" s="24" t="s">
        <v>51</v>
      </c>
      <c r="D12" s="24" t="s">
        <v>221</v>
      </c>
      <c r="E12" s="24" t="s">
        <v>2519</v>
      </c>
      <c r="F12" s="24"/>
      <c r="G12" s="21"/>
      <c r="H12" s="21"/>
      <c r="I12" s="22" t="s">
        <v>2659</v>
      </c>
      <c r="J12" s="21"/>
      <c r="K12" s="21"/>
      <c r="L12" s="21" t="s">
        <v>1482</v>
      </c>
      <c r="M12" s="21" t="s">
        <v>1704</v>
      </c>
      <c r="N12" s="21" t="s">
        <v>1471</v>
      </c>
      <c r="O12" s="24">
        <v>0</v>
      </c>
      <c r="P12" s="24">
        <v>0</v>
      </c>
      <c r="Q12" s="24"/>
      <c r="R12" s="24" t="s">
        <v>3114</v>
      </c>
      <c r="S12" s="147"/>
    </row>
    <row r="13" spans="1:19" ht="27" customHeight="1" x14ac:dyDescent="0.25">
      <c r="A13" s="75"/>
      <c r="B13" s="75">
        <v>3</v>
      </c>
      <c r="C13" s="24" t="s">
        <v>51</v>
      </c>
      <c r="D13" s="24" t="s">
        <v>221</v>
      </c>
      <c r="E13" s="24" t="s">
        <v>2456</v>
      </c>
      <c r="F13" s="24"/>
      <c r="G13" s="85" t="s">
        <v>151</v>
      </c>
      <c r="H13" s="21" t="s">
        <v>1463</v>
      </c>
      <c r="I13" s="21"/>
      <c r="J13" s="105" t="s">
        <v>3115</v>
      </c>
      <c r="K13" s="24" t="s">
        <v>3116</v>
      </c>
      <c r="L13" s="21" t="s">
        <v>1482</v>
      </c>
      <c r="M13" s="21" t="s">
        <v>2179</v>
      </c>
      <c r="N13" s="21" t="s">
        <v>1471</v>
      </c>
      <c r="O13" s="24">
        <v>0</v>
      </c>
      <c r="P13" s="24">
        <v>0</v>
      </c>
      <c r="Q13" s="24"/>
      <c r="R13" s="24" t="s">
        <v>3114</v>
      </c>
      <c r="S13" s="147"/>
    </row>
    <row r="14" spans="1:19" ht="27" customHeight="1" x14ac:dyDescent="0.25">
      <c r="A14" s="75"/>
      <c r="B14" s="75">
        <v>4</v>
      </c>
      <c r="C14" s="24" t="s">
        <v>51</v>
      </c>
      <c r="D14" s="24" t="s">
        <v>221</v>
      </c>
      <c r="E14" s="24" t="s">
        <v>2458</v>
      </c>
      <c r="F14" s="24"/>
      <c r="G14" s="85" t="s">
        <v>151</v>
      </c>
      <c r="H14" s="21"/>
      <c r="I14" s="21" t="s">
        <v>3117</v>
      </c>
      <c r="J14" s="105" t="s">
        <v>3115</v>
      </c>
      <c r="K14" s="24" t="s">
        <v>3116</v>
      </c>
      <c r="L14" s="21" t="s">
        <v>1482</v>
      </c>
      <c r="M14" s="21" t="s">
        <v>2179</v>
      </c>
      <c r="N14" s="21" t="s">
        <v>1471</v>
      </c>
      <c r="O14" s="24">
        <v>0</v>
      </c>
      <c r="P14" s="24">
        <v>0</v>
      </c>
      <c r="Q14" s="24"/>
      <c r="R14" s="24" t="s">
        <v>3114</v>
      </c>
      <c r="S14" s="147"/>
    </row>
    <row r="15" spans="1:19" ht="27" customHeight="1" x14ac:dyDescent="0.25">
      <c r="A15" s="75"/>
      <c r="B15" s="75">
        <v>5</v>
      </c>
      <c r="C15" s="24" t="s">
        <v>51</v>
      </c>
      <c r="D15" s="24" t="s">
        <v>221</v>
      </c>
      <c r="E15" s="24" t="s">
        <v>2458</v>
      </c>
      <c r="F15" s="24"/>
      <c r="G15" s="85" t="s">
        <v>166</v>
      </c>
      <c r="H15" s="21"/>
      <c r="I15" s="21" t="s">
        <v>3117</v>
      </c>
      <c r="J15" s="105" t="s">
        <v>3115</v>
      </c>
      <c r="K15" s="24" t="s">
        <v>3116</v>
      </c>
      <c r="L15" s="21" t="s">
        <v>1482</v>
      </c>
      <c r="M15" s="21" t="s">
        <v>2179</v>
      </c>
      <c r="N15" s="21" t="s">
        <v>1471</v>
      </c>
      <c r="O15" s="24">
        <v>0</v>
      </c>
      <c r="P15" s="24">
        <v>0</v>
      </c>
      <c r="Q15" s="24"/>
      <c r="R15" s="24" t="s">
        <v>3114</v>
      </c>
      <c r="S15" s="147"/>
    </row>
    <row r="16" spans="1:19" ht="27" customHeight="1" x14ac:dyDescent="0.25">
      <c r="A16" s="75"/>
      <c r="B16" s="75">
        <v>6</v>
      </c>
      <c r="C16" s="24" t="s">
        <v>51</v>
      </c>
      <c r="D16" s="24" t="s">
        <v>221</v>
      </c>
      <c r="E16" s="24" t="s">
        <v>2180</v>
      </c>
      <c r="F16" s="24"/>
      <c r="G16" s="85" t="s">
        <v>165</v>
      </c>
      <c r="H16" s="24" t="s">
        <v>2180</v>
      </c>
      <c r="I16" s="21"/>
      <c r="J16" s="105" t="s">
        <v>3115</v>
      </c>
      <c r="K16" s="24" t="s">
        <v>3116</v>
      </c>
      <c r="L16" s="21" t="s">
        <v>1482</v>
      </c>
      <c r="M16" s="21" t="s">
        <v>1555</v>
      </c>
      <c r="N16" s="21" t="s">
        <v>1471</v>
      </c>
      <c r="O16" s="24">
        <v>0</v>
      </c>
      <c r="P16" s="24">
        <v>0</v>
      </c>
      <c r="Q16" s="24"/>
      <c r="R16" s="24" t="s">
        <v>3114</v>
      </c>
      <c r="S16" s="147"/>
    </row>
    <row r="17" spans="1:19" ht="27" customHeight="1" x14ac:dyDescent="0.25">
      <c r="A17" s="75"/>
      <c r="B17" s="75">
        <v>7</v>
      </c>
      <c r="C17" s="24" t="s">
        <v>51</v>
      </c>
      <c r="D17" s="24" t="s">
        <v>221</v>
      </c>
      <c r="E17" s="24" t="s">
        <v>2182</v>
      </c>
      <c r="F17" s="24"/>
      <c r="G17" s="85" t="s">
        <v>165</v>
      </c>
      <c r="H17" s="24" t="s">
        <v>2182</v>
      </c>
      <c r="I17" s="21"/>
      <c r="J17" s="105" t="s">
        <v>3115</v>
      </c>
      <c r="K17" s="24" t="s">
        <v>3116</v>
      </c>
      <c r="L17" s="21" t="s">
        <v>1482</v>
      </c>
      <c r="M17" s="21" t="s">
        <v>2480</v>
      </c>
      <c r="N17" s="21" t="s">
        <v>1471</v>
      </c>
      <c r="O17" s="24">
        <v>0</v>
      </c>
      <c r="P17" s="24">
        <v>0</v>
      </c>
      <c r="Q17" s="24"/>
      <c r="R17" s="24" t="s">
        <v>3114</v>
      </c>
      <c r="S17" s="147"/>
    </row>
    <row r="18" spans="1:19" ht="27" customHeight="1" x14ac:dyDescent="0.25">
      <c r="A18" s="75"/>
      <c r="B18" s="75">
        <v>8</v>
      </c>
      <c r="C18" s="24" t="s">
        <v>51</v>
      </c>
      <c r="D18" s="24" t="s">
        <v>221</v>
      </c>
      <c r="E18" s="24" t="s">
        <v>3091</v>
      </c>
      <c r="F18" s="24"/>
      <c r="G18" s="85" t="s">
        <v>165</v>
      </c>
      <c r="H18" s="21" t="s">
        <v>2231</v>
      </c>
      <c r="I18" s="21"/>
      <c r="J18" s="105" t="s">
        <v>3115</v>
      </c>
      <c r="K18" s="24" t="s">
        <v>3116</v>
      </c>
      <c r="L18" s="21" t="s">
        <v>1482</v>
      </c>
      <c r="M18" s="21" t="s">
        <v>1575</v>
      </c>
      <c r="N18" s="21" t="s">
        <v>1471</v>
      </c>
      <c r="O18" s="24">
        <v>0</v>
      </c>
      <c r="P18" s="24">
        <v>0</v>
      </c>
      <c r="Q18" s="24"/>
      <c r="R18" s="24" t="s">
        <v>3114</v>
      </c>
      <c r="S18" s="147"/>
    </row>
    <row r="19" spans="1:19" ht="27" customHeight="1" x14ac:dyDescent="0.25">
      <c r="A19" s="75"/>
      <c r="B19" s="75">
        <v>9</v>
      </c>
      <c r="C19" s="24" t="s">
        <v>51</v>
      </c>
      <c r="D19" s="24" t="s">
        <v>221</v>
      </c>
      <c r="E19" s="24" t="s">
        <v>3092</v>
      </c>
      <c r="F19" s="24"/>
      <c r="G19" s="85" t="s">
        <v>166</v>
      </c>
      <c r="H19" s="21"/>
      <c r="I19" s="21" t="s">
        <v>3118</v>
      </c>
      <c r="J19" s="105" t="s">
        <v>3115</v>
      </c>
      <c r="K19" s="24" t="s">
        <v>3116</v>
      </c>
      <c r="L19" s="21" t="s">
        <v>1487</v>
      </c>
      <c r="M19" s="21" t="s">
        <v>1497</v>
      </c>
      <c r="N19" s="21" t="s">
        <v>1471</v>
      </c>
      <c r="O19" s="24">
        <v>0</v>
      </c>
      <c r="P19" s="24">
        <v>0</v>
      </c>
      <c r="Q19" s="24"/>
      <c r="R19" s="24" t="s">
        <v>3114</v>
      </c>
      <c r="S19" s="147"/>
    </row>
    <row r="20" spans="1:19" ht="27" customHeight="1" x14ac:dyDescent="0.25">
      <c r="A20" s="75"/>
      <c r="B20" s="75">
        <v>10</v>
      </c>
      <c r="C20" s="24" t="s">
        <v>51</v>
      </c>
      <c r="D20" s="24" t="s">
        <v>221</v>
      </c>
      <c r="E20" s="24" t="s">
        <v>3092</v>
      </c>
      <c r="F20" s="24"/>
      <c r="G20" s="85" t="s">
        <v>165</v>
      </c>
      <c r="H20" s="21"/>
      <c r="I20" s="21" t="s">
        <v>3118</v>
      </c>
      <c r="J20" s="105" t="s">
        <v>3115</v>
      </c>
      <c r="K20" s="24" t="s">
        <v>3116</v>
      </c>
      <c r="L20" s="21" t="s">
        <v>1487</v>
      </c>
      <c r="M20" s="21" t="s">
        <v>1497</v>
      </c>
      <c r="N20" s="21" t="s">
        <v>1471</v>
      </c>
      <c r="O20" s="24">
        <v>0</v>
      </c>
      <c r="P20" s="24">
        <v>0</v>
      </c>
      <c r="Q20" s="24"/>
      <c r="R20" s="24" t="s">
        <v>3114</v>
      </c>
      <c r="S20" s="147"/>
    </row>
    <row r="21" spans="1:19" ht="27" customHeight="1" x14ac:dyDescent="0.25">
      <c r="A21" s="75"/>
      <c r="B21" s="75">
        <v>11</v>
      </c>
      <c r="C21" s="24" t="s">
        <v>51</v>
      </c>
      <c r="D21" s="24" t="s">
        <v>221</v>
      </c>
      <c r="E21" s="24" t="s">
        <v>3092</v>
      </c>
      <c r="F21" s="24"/>
      <c r="G21" s="85" t="s">
        <v>151</v>
      </c>
      <c r="H21" s="21"/>
      <c r="I21" s="21" t="s">
        <v>3118</v>
      </c>
      <c r="J21" s="105" t="s">
        <v>3115</v>
      </c>
      <c r="K21" s="24" t="s">
        <v>3116</v>
      </c>
      <c r="L21" s="21" t="s">
        <v>1487</v>
      </c>
      <c r="M21" s="21" t="s">
        <v>1497</v>
      </c>
      <c r="N21" s="21" t="s">
        <v>1471</v>
      </c>
      <c r="O21" s="24">
        <v>0</v>
      </c>
      <c r="P21" s="24">
        <v>0</v>
      </c>
      <c r="Q21" s="24"/>
      <c r="R21" s="24" t="s">
        <v>3114</v>
      </c>
      <c r="S21" s="147"/>
    </row>
    <row r="22" spans="1:19" ht="27" customHeight="1" x14ac:dyDescent="0.25">
      <c r="A22" s="75"/>
      <c r="B22" s="75">
        <v>12</v>
      </c>
      <c r="C22" s="24" t="s">
        <v>51</v>
      </c>
      <c r="D22" s="24" t="s">
        <v>221</v>
      </c>
      <c r="E22" s="24" t="s">
        <v>3093</v>
      </c>
      <c r="F22" s="24"/>
      <c r="G22" s="85" t="s">
        <v>166</v>
      </c>
      <c r="H22" s="21"/>
      <c r="I22" s="21" t="s">
        <v>3119</v>
      </c>
      <c r="J22" s="105" t="s">
        <v>3115</v>
      </c>
      <c r="K22" s="24" t="s">
        <v>3116</v>
      </c>
      <c r="L22" s="21" t="s">
        <v>1487</v>
      </c>
      <c r="M22" s="21" t="s">
        <v>1497</v>
      </c>
      <c r="N22" s="21" t="s">
        <v>1471</v>
      </c>
      <c r="O22" s="24">
        <v>0</v>
      </c>
      <c r="P22" s="24">
        <v>0</v>
      </c>
      <c r="Q22" s="24"/>
      <c r="R22" s="24" t="s">
        <v>3114</v>
      </c>
      <c r="S22" s="147"/>
    </row>
    <row r="23" spans="1:19" ht="27" customHeight="1" x14ac:dyDescent="0.25">
      <c r="A23" s="75"/>
      <c r="B23" s="75">
        <v>13</v>
      </c>
      <c r="C23" s="24" t="s">
        <v>51</v>
      </c>
      <c r="D23" s="24" t="s">
        <v>221</v>
      </c>
      <c r="E23" s="24" t="s">
        <v>3093</v>
      </c>
      <c r="F23" s="24"/>
      <c r="G23" s="85" t="s">
        <v>165</v>
      </c>
      <c r="H23" s="21"/>
      <c r="I23" s="21" t="s">
        <v>3119</v>
      </c>
      <c r="J23" s="105" t="s">
        <v>3115</v>
      </c>
      <c r="K23" s="24" t="s">
        <v>3116</v>
      </c>
      <c r="L23" s="21" t="s">
        <v>1487</v>
      </c>
      <c r="M23" s="21" t="s">
        <v>1497</v>
      </c>
      <c r="N23" s="21" t="s">
        <v>1471</v>
      </c>
      <c r="O23" s="24">
        <v>0</v>
      </c>
      <c r="P23" s="24">
        <v>0</v>
      </c>
      <c r="Q23" s="24"/>
      <c r="R23" s="24" t="s">
        <v>3114</v>
      </c>
      <c r="S23" s="147"/>
    </row>
    <row r="24" spans="1:19" ht="27" customHeight="1" x14ac:dyDescent="0.25">
      <c r="A24" s="75"/>
      <c r="B24" s="75">
        <v>14</v>
      </c>
      <c r="C24" s="24" t="s">
        <v>51</v>
      </c>
      <c r="D24" s="24" t="s">
        <v>221</v>
      </c>
      <c r="E24" s="24" t="s">
        <v>3093</v>
      </c>
      <c r="F24" s="24"/>
      <c r="G24" s="85" t="s">
        <v>151</v>
      </c>
      <c r="H24" s="21"/>
      <c r="I24" s="21" t="s">
        <v>3119</v>
      </c>
      <c r="J24" s="105" t="s">
        <v>3115</v>
      </c>
      <c r="K24" s="24" t="s">
        <v>3116</v>
      </c>
      <c r="L24" s="21" t="s">
        <v>1487</v>
      </c>
      <c r="M24" s="21" t="s">
        <v>1497</v>
      </c>
      <c r="N24" s="21" t="s">
        <v>1471</v>
      </c>
      <c r="O24" s="24">
        <v>0</v>
      </c>
      <c r="P24" s="24">
        <v>0</v>
      </c>
      <c r="Q24" s="24"/>
      <c r="R24" s="24" t="s">
        <v>3114</v>
      </c>
      <c r="S24" s="147"/>
    </row>
    <row r="25" spans="1:19" ht="27" customHeight="1" x14ac:dyDescent="0.25">
      <c r="A25" s="75"/>
      <c r="B25" s="75">
        <v>15</v>
      </c>
      <c r="C25" s="24" t="s">
        <v>51</v>
      </c>
      <c r="D25" s="24" t="s">
        <v>221</v>
      </c>
      <c r="E25" s="24" t="s">
        <v>3094</v>
      </c>
      <c r="F25" s="24"/>
      <c r="G25" s="85" t="s">
        <v>166</v>
      </c>
      <c r="H25" s="21"/>
      <c r="I25" s="21" t="s">
        <v>3120</v>
      </c>
      <c r="J25" s="105" t="s">
        <v>3115</v>
      </c>
      <c r="K25" s="24" t="s">
        <v>3121</v>
      </c>
      <c r="L25" s="21" t="s">
        <v>1487</v>
      </c>
      <c r="M25" s="21" t="s">
        <v>1497</v>
      </c>
      <c r="N25" s="21" t="s">
        <v>1471</v>
      </c>
      <c r="O25" s="24">
        <v>0</v>
      </c>
      <c r="P25" s="24">
        <v>0</v>
      </c>
      <c r="Q25" s="24"/>
      <c r="R25" s="24" t="s">
        <v>3114</v>
      </c>
      <c r="S25" s="147"/>
    </row>
    <row r="26" spans="1:19" ht="27" customHeight="1" x14ac:dyDescent="0.25">
      <c r="A26" s="75"/>
      <c r="B26" s="75">
        <v>16</v>
      </c>
      <c r="C26" s="24" t="s">
        <v>51</v>
      </c>
      <c r="D26" s="24" t="s">
        <v>221</v>
      </c>
      <c r="E26" s="24" t="s">
        <v>3094</v>
      </c>
      <c r="F26" s="24"/>
      <c r="G26" s="85" t="s">
        <v>165</v>
      </c>
      <c r="H26" s="21"/>
      <c r="I26" s="21" t="s">
        <v>3122</v>
      </c>
      <c r="J26" s="105" t="s">
        <v>3115</v>
      </c>
      <c r="K26" s="24" t="s">
        <v>3116</v>
      </c>
      <c r="L26" s="21" t="s">
        <v>1487</v>
      </c>
      <c r="M26" s="21" t="s">
        <v>1497</v>
      </c>
      <c r="N26" s="21" t="s">
        <v>1471</v>
      </c>
      <c r="O26" s="24">
        <v>0</v>
      </c>
      <c r="P26" s="24">
        <v>0</v>
      </c>
      <c r="Q26" s="24"/>
      <c r="R26" s="24" t="s">
        <v>3114</v>
      </c>
      <c r="S26" s="147"/>
    </row>
    <row r="27" spans="1:19" ht="27" customHeight="1" x14ac:dyDescent="0.25">
      <c r="A27" s="75"/>
      <c r="B27" s="75">
        <v>17</v>
      </c>
      <c r="C27" s="24" t="s">
        <v>51</v>
      </c>
      <c r="D27" s="24" t="s">
        <v>221</v>
      </c>
      <c r="E27" s="24" t="s">
        <v>3094</v>
      </c>
      <c r="F27" s="24"/>
      <c r="G27" s="85" t="s">
        <v>151</v>
      </c>
      <c r="H27" s="21"/>
      <c r="I27" s="21" t="s">
        <v>3122</v>
      </c>
      <c r="J27" s="105" t="s">
        <v>3115</v>
      </c>
      <c r="K27" s="24" t="s">
        <v>3116</v>
      </c>
      <c r="L27" s="21" t="s">
        <v>1487</v>
      </c>
      <c r="M27" s="21" t="s">
        <v>1497</v>
      </c>
      <c r="N27" s="21" t="s">
        <v>1471</v>
      </c>
      <c r="O27" s="24">
        <v>0</v>
      </c>
      <c r="P27" s="24">
        <v>0</v>
      </c>
      <c r="Q27" s="24"/>
      <c r="R27" s="24" t="s">
        <v>3114</v>
      </c>
      <c r="S27" s="147"/>
    </row>
    <row r="28" spans="1:19" ht="27" customHeight="1" x14ac:dyDescent="0.25">
      <c r="A28" s="75"/>
      <c r="B28" s="75">
        <v>18</v>
      </c>
      <c r="C28" s="24" t="s">
        <v>51</v>
      </c>
      <c r="D28" s="24" t="s">
        <v>221</v>
      </c>
      <c r="E28" s="24" t="s">
        <v>3095</v>
      </c>
      <c r="F28" s="24"/>
      <c r="G28" s="85" t="s">
        <v>165</v>
      </c>
      <c r="H28" s="21"/>
      <c r="I28" s="21" t="s">
        <v>3123</v>
      </c>
      <c r="J28" s="105" t="s">
        <v>3115</v>
      </c>
      <c r="K28" s="24" t="s">
        <v>3116</v>
      </c>
      <c r="L28" s="21" t="s">
        <v>1487</v>
      </c>
      <c r="M28" s="21" t="s">
        <v>1497</v>
      </c>
      <c r="N28" s="21" t="s">
        <v>1471</v>
      </c>
      <c r="O28" s="24">
        <v>0</v>
      </c>
      <c r="P28" s="24">
        <v>0</v>
      </c>
      <c r="Q28" s="24"/>
      <c r="R28" s="24" t="s">
        <v>3114</v>
      </c>
      <c r="S28" s="147"/>
    </row>
    <row r="29" spans="1:19" ht="27" customHeight="1" x14ac:dyDescent="0.25">
      <c r="A29" s="75"/>
      <c r="B29" s="75">
        <v>19</v>
      </c>
      <c r="C29" s="24" t="s">
        <v>51</v>
      </c>
      <c r="D29" s="24" t="s">
        <v>221</v>
      </c>
      <c r="E29" s="24" t="s">
        <v>3095</v>
      </c>
      <c r="F29" s="24"/>
      <c r="G29" s="85" t="s">
        <v>151</v>
      </c>
      <c r="H29" s="21"/>
      <c r="I29" s="21" t="s">
        <v>3123</v>
      </c>
      <c r="J29" s="105" t="s">
        <v>3115</v>
      </c>
      <c r="K29" s="24" t="s">
        <v>3116</v>
      </c>
      <c r="L29" s="21" t="s">
        <v>1487</v>
      </c>
      <c r="M29" s="21" t="s">
        <v>1497</v>
      </c>
      <c r="N29" s="21" t="s">
        <v>1471</v>
      </c>
      <c r="O29" s="24">
        <v>0</v>
      </c>
      <c r="P29" s="24">
        <v>0</v>
      </c>
      <c r="Q29" s="24"/>
      <c r="R29" s="24" t="s">
        <v>3114</v>
      </c>
      <c r="S29" s="147"/>
    </row>
    <row r="30" spans="1:19" ht="27" customHeight="1" x14ac:dyDescent="0.25">
      <c r="A30" s="75"/>
      <c r="B30" s="75">
        <v>20</v>
      </c>
      <c r="C30" s="24" t="s">
        <v>51</v>
      </c>
      <c r="D30" s="24" t="s">
        <v>221</v>
      </c>
      <c r="E30" s="24" t="s">
        <v>3096</v>
      </c>
      <c r="F30" s="24"/>
      <c r="G30" s="85" t="s">
        <v>151</v>
      </c>
      <c r="H30" s="21"/>
      <c r="I30" s="21" t="s">
        <v>3124</v>
      </c>
      <c r="J30" s="105" t="s">
        <v>3115</v>
      </c>
      <c r="K30" s="24" t="s">
        <v>3116</v>
      </c>
      <c r="L30" s="21" t="s">
        <v>1487</v>
      </c>
      <c r="M30" s="21" t="s">
        <v>1497</v>
      </c>
      <c r="N30" s="21" t="s">
        <v>1471</v>
      </c>
      <c r="O30" s="24">
        <v>0</v>
      </c>
      <c r="P30" s="24">
        <v>0</v>
      </c>
      <c r="Q30" s="24"/>
      <c r="R30" s="24" t="s">
        <v>3114</v>
      </c>
      <c r="S30" s="147"/>
    </row>
    <row r="31" spans="1:19" ht="27" customHeight="1" x14ac:dyDescent="0.25">
      <c r="A31" s="75"/>
      <c r="B31" s="75">
        <v>21</v>
      </c>
      <c r="C31" s="24" t="s">
        <v>51</v>
      </c>
      <c r="D31" s="24" t="s">
        <v>221</v>
      </c>
      <c r="E31" s="24" t="s">
        <v>3096</v>
      </c>
      <c r="F31" s="24"/>
      <c r="G31" s="85" t="s">
        <v>166</v>
      </c>
      <c r="H31" s="21"/>
      <c r="I31" s="21" t="s">
        <v>3124</v>
      </c>
      <c r="J31" s="105" t="s">
        <v>3115</v>
      </c>
      <c r="K31" s="24" t="s">
        <v>3116</v>
      </c>
      <c r="L31" s="21" t="s">
        <v>1487</v>
      </c>
      <c r="M31" s="21" t="s">
        <v>1497</v>
      </c>
      <c r="N31" s="21" t="s">
        <v>1471</v>
      </c>
      <c r="O31" s="24">
        <v>0</v>
      </c>
      <c r="P31" s="24">
        <v>0</v>
      </c>
      <c r="Q31" s="24"/>
      <c r="R31" s="24" t="s">
        <v>3114</v>
      </c>
      <c r="S31" s="147"/>
    </row>
    <row r="32" spans="1:19" ht="27" customHeight="1" x14ac:dyDescent="0.25">
      <c r="A32" s="75"/>
      <c r="B32" s="75">
        <v>22</v>
      </c>
      <c r="C32" s="24" t="s">
        <v>51</v>
      </c>
      <c r="D32" s="24" t="s">
        <v>221</v>
      </c>
      <c r="E32" s="24" t="s">
        <v>3096</v>
      </c>
      <c r="F32" s="24"/>
      <c r="G32" s="85" t="s">
        <v>165</v>
      </c>
      <c r="H32" s="21"/>
      <c r="I32" s="21" t="s">
        <v>3124</v>
      </c>
      <c r="J32" s="105" t="s">
        <v>3115</v>
      </c>
      <c r="K32" s="24" t="s">
        <v>3116</v>
      </c>
      <c r="L32" s="21" t="s">
        <v>1487</v>
      </c>
      <c r="M32" s="21" t="s">
        <v>1497</v>
      </c>
      <c r="N32" s="21" t="s">
        <v>1471</v>
      </c>
      <c r="O32" s="24">
        <v>0</v>
      </c>
      <c r="P32" s="24">
        <v>0</v>
      </c>
      <c r="Q32" s="24"/>
      <c r="R32" s="24" t="s">
        <v>3114</v>
      </c>
      <c r="S32" s="147"/>
    </row>
    <row r="33" spans="1:19" ht="27" customHeight="1" x14ac:dyDescent="0.25">
      <c r="A33" s="75"/>
      <c r="B33" s="75">
        <v>23</v>
      </c>
      <c r="C33" s="24" t="s">
        <v>51</v>
      </c>
      <c r="D33" s="24" t="s">
        <v>221</v>
      </c>
      <c r="E33" s="24" t="s">
        <v>3097</v>
      </c>
      <c r="F33" s="24"/>
      <c r="G33" s="85" t="s">
        <v>166</v>
      </c>
      <c r="H33" s="21"/>
      <c r="I33" s="21" t="s">
        <v>3125</v>
      </c>
      <c r="J33" s="105" t="s">
        <v>3115</v>
      </c>
      <c r="K33" s="24" t="s">
        <v>3116</v>
      </c>
      <c r="L33" s="21" t="s">
        <v>1487</v>
      </c>
      <c r="M33" s="21" t="s">
        <v>1497</v>
      </c>
      <c r="N33" s="21" t="s">
        <v>1471</v>
      </c>
      <c r="O33" s="24">
        <v>0</v>
      </c>
      <c r="P33" s="24">
        <v>0</v>
      </c>
      <c r="Q33" s="24"/>
      <c r="R33" s="24" t="s">
        <v>3114</v>
      </c>
      <c r="S33" s="147"/>
    </row>
    <row r="34" spans="1:19" ht="27" customHeight="1" x14ac:dyDescent="0.25">
      <c r="A34" s="75"/>
      <c r="B34" s="75">
        <v>24</v>
      </c>
      <c r="C34" s="24" t="s">
        <v>51</v>
      </c>
      <c r="D34" s="24" t="s">
        <v>221</v>
      </c>
      <c r="E34" s="24" t="s">
        <v>3097</v>
      </c>
      <c r="F34" s="24"/>
      <c r="G34" s="85" t="s">
        <v>165</v>
      </c>
      <c r="H34" s="21"/>
      <c r="I34" s="21" t="s">
        <v>3125</v>
      </c>
      <c r="J34" s="105" t="s">
        <v>3115</v>
      </c>
      <c r="K34" s="24" t="s">
        <v>3116</v>
      </c>
      <c r="L34" s="21" t="s">
        <v>1487</v>
      </c>
      <c r="M34" s="21" t="s">
        <v>1497</v>
      </c>
      <c r="N34" s="21" t="s">
        <v>1471</v>
      </c>
      <c r="O34" s="24">
        <v>0</v>
      </c>
      <c r="P34" s="24">
        <v>0</v>
      </c>
      <c r="Q34" s="24"/>
      <c r="R34" s="24" t="s">
        <v>3114</v>
      </c>
      <c r="S34" s="147"/>
    </row>
    <row r="35" spans="1:19" ht="27" customHeight="1" x14ac:dyDescent="0.25">
      <c r="A35" s="75"/>
      <c r="B35" s="75">
        <v>25</v>
      </c>
      <c r="C35" s="24" t="s">
        <v>51</v>
      </c>
      <c r="D35" s="24" t="s">
        <v>221</v>
      </c>
      <c r="E35" s="24" t="s">
        <v>3097</v>
      </c>
      <c r="F35" s="24"/>
      <c r="G35" s="85" t="s">
        <v>151</v>
      </c>
      <c r="H35" s="21"/>
      <c r="I35" s="21" t="s">
        <v>3125</v>
      </c>
      <c r="J35" s="105" t="s">
        <v>3115</v>
      </c>
      <c r="K35" s="24" t="s">
        <v>3116</v>
      </c>
      <c r="L35" s="21" t="s">
        <v>1487</v>
      </c>
      <c r="M35" s="21" t="s">
        <v>1497</v>
      </c>
      <c r="N35" s="21" t="s">
        <v>1471</v>
      </c>
      <c r="O35" s="24">
        <v>0</v>
      </c>
      <c r="P35" s="24">
        <v>0</v>
      </c>
      <c r="Q35" s="24"/>
      <c r="R35" s="24" t="s">
        <v>3114</v>
      </c>
      <c r="S35" s="147"/>
    </row>
    <row r="36" spans="1:19" ht="27" customHeight="1" x14ac:dyDescent="0.25">
      <c r="A36" s="75"/>
      <c r="B36" s="75">
        <v>26</v>
      </c>
      <c r="C36" s="24" t="s">
        <v>51</v>
      </c>
      <c r="D36" s="24" t="s">
        <v>221</v>
      </c>
      <c r="E36" s="24" t="s">
        <v>3097</v>
      </c>
      <c r="F36" s="24"/>
      <c r="G36" s="85" t="s">
        <v>62</v>
      </c>
      <c r="H36" s="21"/>
      <c r="I36" s="21" t="s">
        <v>3125</v>
      </c>
      <c r="J36" s="105" t="s">
        <v>3115</v>
      </c>
      <c r="K36" s="24" t="s">
        <v>3116</v>
      </c>
      <c r="L36" s="21" t="s">
        <v>1487</v>
      </c>
      <c r="M36" s="21" t="s">
        <v>1497</v>
      </c>
      <c r="N36" s="21" t="s">
        <v>1471</v>
      </c>
      <c r="O36" s="24">
        <v>0</v>
      </c>
      <c r="P36" s="24">
        <v>0</v>
      </c>
      <c r="Q36" s="24"/>
      <c r="R36" s="24" t="s">
        <v>3114</v>
      </c>
      <c r="S36" s="147"/>
    </row>
    <row r="37" spans="1:19" ht="27" customHeight="1" x14ac:dyDescent="0.25">
      <c r="A37" s="75"/>
      <c r="B37" s="75">
        <v>27</v>
      </c>
      <c r="C37" s="24" t="s">
        <v>51</v>
      </c>
      <c r="D37" s="24" t="s">
        <v>221</v>
      </c>
      <c r="E37" s="24" t="s">
        <v>3100</v>
      </c>
      <c r="F37" s="24"/>
      <c r="G37" s="21"/>
      <c r="H37" s="21"/>
      <c r="I37" s="21" t="s">
        <v>1471</v>
      </c>
      <c r="J37" s="21"/>
      <c r="K37" s="21"/>
      <c r="L37" s="21" t="s">
        <v>1482</v>
      </c>
      <c r="M37" s="21" t="s">
        <v>1575</v>
      </c>
      <c r="N37" s="21" t="s">
        <v>1471</v>
      </c>
      <c r="O37" s="24">
        <v>0</v>
      </c>
      <c r="P37" s="24">
        <v>0</v>
      </c>
      <c r="Q37" s="24"/>
      <c r="R37" s="24" t="s">
        <v>3114</v>
      </c>
      <c r="S37" s="147"/>
    </row>
    <row r="38" spans="1:19" ht="27" customHeight="1" x14ac:dyDescent="0.25">
      <c r="A38" s="75"/>
      <c r="B38" s="75">
        <v>28</v>
      </c>
      <c r="C38" s="24" t="s">
        <v>51</v>
      </c>
      <c r="D38" s="24" t="s">
        <v>221</v>
      </c>
      <c r="E38" s="24" t="s">
        <v>1561</v>
      </c>
      <c r="F38" s="24"/>
      <c r="G38" s="21"/>
      <c r="H38" s="21"/>
      <c r="I38" s="21" t="s">
        <v>1562</v>
      </c>
      <c r="J38" s="21"/>
      <c r="K38" s="21"/>
      <c r="L38" s="21" t="s">
        <v>1563</v>
      </c>
      <c r="M38" s="21" t="s">
        <v>1564</v>
      </c>
      <c r="N38" s="21" t="s">
        <v>1471</v>
      </c>
      <c r="O38" s="24">
        <v>0</v>
      </c>
      <c r="P38" s="24">
        <v>0</v>
      </c>
      <c r="Q38" s="24"/>
      <c r="R38" s="24" t="s">
        <v>3114</v>
      </c>
      <c r="S38" s="147"/>
    </row>
  </sheetData>
  <autoFilter ref="B10:S38" xr:uid="{00000000-0001-0000-BB00-000000000000}"/>
  <mergeCells count="1">
    <mergeCell ref="C9:N9"/>
  </mergeCells>
  <conditionalFormatting sqref="H16:H17">
    <cfRule type="duplicateValues" dxfId="1227" priority="6"/>
  </conditionalFormatting>
  <conditionalFormatting sqref="E15">
    <cfRule type="duplicateValues" dxfId="1226" priority="5"/>
  </conditionalFormatting>
  <conditionalFormatting sqref="E11:E14 E16:E19 E38">
    <cfRule type="duplicateValues" dxfId="1225" priority="154"/>
  </conditionalFormatting>
  <hyperlinks>
    <hyperlink ref="G13" location="RCT051_INST_VALID!A1" display="RCT051_INST_VALID" xr:uid="{00000000-0004-0000-BB00-000000000000}"/>
    <hyperlink ref="G14" location="RCT051_INST_VALID!A1" display="RCT051_INST_VALID" xr:uid="{00000000-0004-0000-BB00-000001000000}"/>
    <hyperlink ref="G15" location="RCT060_DESAGREGA_DESC!A1" display="RCT060_DESAGREGA_DESC" xr:uid="{00000000-0004-0000-BB00-000002000000}"/>
    <hyperlink ref="G16" location="RCT059_RL_CNTR_ENTID!A1" display="RCT059_RL_CNTR_ENTID" xr:uid="{00000000-0004-0000-BB00-000003000000}"/>
    <hyperlink ref="G17" location="RCT059_RL_CNTR_ENTID!A1" display="RCT059_RL_CNTR_ENTID" xr:uid="{00000000-0004-0000-BB00-000004000000}"/>
    <hyperlink ref="G18" location="RCT059_RL_CNTR_ENTID!A1" display="RCT059_RL_CNTR_ENTID" xr:uid="{00000000-0004-0000-BB00-000005000000}"/>
    <hyperlink ref="G19" location="RCT060_DESAGREGA_DESC!A1" display="RCT060_DESAGREGA_DESC" xr:uid="{00000000-0004-0000-BB00-000006000000}"/>
    <hyperlink ref="G20" location="RCT059_RL_CNTR_ENTID!A1" display="RCT059_RL_CNTR_ENTID" xr:uid="{00000000-0004-0000-BB00-000007000000}"/>
    <hyperlink ref="G21" location="RCT051_INST_VALID!A1" display="RCT051_INST_VALID" xr:uid="{00000000-0004-0000-BB00-000008000000}"/>
    <hyperlink ref="G22" location="RCT060_DESAGREGA_DESC!A1" display="RCT060_DESAGREGA_DESC" xr:uid="{00000000-0004-0000-BB00-000009000000}"/>
    <hyperlink ref="G23" location="RCT059_RL_CNTR_ENTID!A1" display="RCT059_RL_CNTR_ENTID" xr:uid="{00000000-0004-0000-BB00-00000A000000}"/>
    <hyperlink ref="G24" location="RCT051_INST_VALID!A1" display="RCT051_INST_VALID" xr:uid="{00000000-0004-0000-BB00-00000B000000}"/>
    <hyperlink ref="G25" location="RCT060_DESAGREGA_DESC!A1" display="RCT060_DESAGREGA_DESC" xr:uid="{00000000-0004-0000-BB00-00000C000000}"/>
    <hyperlink ref="G26" location="RCT059_RL_CNTR_ENTID!A1" display="RCT059_RL_CNTR_ENTID" xr:uid="{00000000-0004-0000-BB00-00000D000000}"/>
    <hyperlink ref="G27" location="RCT051_INST_VALID!A1" display="RCT051_INST_VALID" xr:uid="{00000000-0004-0000-BB00-00000E000000}"/>
    <hyperlink ref="G28" location="RCT059_RL_CNTR_ENTID!A1" display="RCT059_RL_CNTR_ENTID" xr:uid="{00000000-0004-0000-BB00-00000F000000}"/>
    <hyperlink ref="G29" location="RCT051_INST_VALID!A1" display="RCT051_INST_VALID" xr:uid="{00000000-0004-0000-BB00-000010000000}"/>
    <hyperlink ref="G30" location="RCT051_INST_VALID!A1" display="RCT051_INST_VALID" xr:uid="{00000000-0004-0000-BB00-000011000000}"/>
    <hyperlink ref="G31" location="RCT060_DESAGREGA_DESC!A1" display="RCT060_DESAGREGA_DESC" xr:uid="{00000000-0004-0000-BB00-000012000000}"/>
    <hyperlink ref="G32" location="RCT059_RL_CNTR_ENTID!A1" display="RCT059_RL_CNTR_ENTID" xr:uid="{00000000-0004-0000-BB00-000013000000}"/>
    <hyperlink ref="G33" location="RCT060_DESAGREGA_DESC!A1" display="RCT060_DESAGREGA_DESC" xr:uid="{00000000-0004-0000-BB00-000014000000}"/>
    <hyperlink ref="G34" location="RCT059_RL_CNTR_ENTID!A1" display="RCT059_RL_CNTR_ENTID" xr:uid="{00000000-0004-0000-BB00-000015000000}"/>
    <hyperlink ref="G35" location="RCT051_INST_VALID!A1" display="RCT051_INST_VALID" xr:uid="{00000000-0004-0000-BB00-000016000000}"/>
    <hyperlink ref="G36" location="RCT006_SUBPRODUTO_REF!A1" display="RCT006_SUBPRODUTO_REF" xr:uid="{00000000-0004-0000-BB00-000017000000}"/>
    <hyperlink ref="B6" location="Variáveis!A1" display="Variáveis" xr:uid="{00000000-0004-0000-BB00-000018000000}"/>
    <hyperlink ref="C6" location="'Índice de Tabelas'!A1" display="Índice de Tabelas" xr:uid="{00000000-0004-0000-BB00-000019000000}"/>
    <hyperlink ref="D6" location="'Manual de Instrução'!A1" display="Manual de Instrução" xr:uid="{00000000-0004-0000-BB00-00001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9729" r:id="rId4" name="Button 1">
              <controlPr defaultSize="0" print="0" autoFill="0" autoPict="0" macro="[0]!ReturnToPrevSheet">
                <anchor moveWithCells="1" sizeWithCells="1">
                  <from>
                    <xdr:col>4</xdr:col>
                    <xdr:colOff>0</xdr:colOff>
                    <xdr:row>3</xdr:row>
                    <xdr:rowOff>0</xdr:rowOff>
                  </from>
                  <to>
                    <xdr:col>5</xdr:col>
                    <xdr:colOff>274320</xdr:colOff>
                    <xdr:row>4</xdr:row>
                    <xdr:rowOff>182880</xdr:rowOff>
                  </to>
                </anchor>
              </controlPr>
            </control>
          </mc:Choice>
        </mc:AlternateContent>
        <mc:AlternateContent xmlns:mc="http://schemas.openxmlformats.org/markup-compatibility/2006">
          <mc:Choice Requires="x14">
            <control shapeId="329730" r:id="rId5" name="Remover Filtros">
              <controlPr defaultSize="0" print="0" autoFill="0" autoPict="0" macro="[0]!RemoveFilters">
                <anchor moveWithCells="1" sizeWithCells="1">
                  <from>
                    <xdr:col>6</xdr:col>
                    <xdr:colOff>114300</xdr:colOff>
                    <xdr:row>3</xdr:row>
                    <xdr:rowOff>30480</xdr:rowOff>
                  </from>
                  <to>
                    <xdr:col>7</xdr:col>
                    <xdr:colOff>152400</xdr:colOff>
                    <xdr:row>5</xdr:row>
                    <xdr:rowOff>30480</xdr:rowOff>
                  </to>
                </anchor>
              </controlPr>
            </control>
          </mc:Choice>
        </mc:AlternateContent>
      </controls>
    </mc:Choice>
  </mc:AlternateContent>
</worksheet>
</file>

<file path=xl/worksheets/sheet1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Sheet274"/>
  <dimension ref="A1:S23"/>
  <sheetViews>
    <sheetView zoomScale="80" workbookViewId="0">
      <pane xSplit="5" ySplit="10" topLeftCell="F11" activePane="bottomRight" state="frozen"/>
      <selection pane="topRight" activeCell="F1" sqref="F1"/>
      <selection pane="bottomLeft" activeCell="A18" sqref="A18"/>
      <selection pane="bottomRight" activeCell="G11" sqref="G1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3.09765625" style="27" customWidth="1"/>
    <col min="7" max="7" width="30"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636</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222</v>
      </c>
      <c r="E11" s="24" t="s">
        <v>1456</v>
      </c>
      <c r="F11" s="24"/>
      <c r="G11" s="85" t="s">
        <v>224</v>
      </c>
      <c r="H11" s="24" t="s">
        <v>1456</v>
      </c>
      <c r="I11" s="105"/>
      <c r="J11" s="106" t="s">
        <v>3126</v>
      </c>
      <c r="K11" s="24" t="s">
        <v>0</v>
      </c>
      <c r="L11" s="21" t="s">
        <v>1458</v>
      </c>
      <c r="M11" s="21" t="s">
        <v>0</v>
      </c>
      <c r="N11" s="21" t="s">
        <v>1471</v>
      </c>
      <c r="O11" s="24">
        <v>0</v>
      </c>
      <c r="P11" s="73">
        <v>0</v>
      </c>
      <c r="Q11" s="73" t="s">
        <v>3127</v>
      </c>
      <c r="R11" s="24" t="s">
        <v>3128</v>
      </c>
      <c r="S11" s="147"/>
    </row>
    <row r="12" spans="1:19" ht="27" customHeight="1" x14ac:dyDescent="0.25">
      <c r="A12" s="75"/>
      <c r="B12" s="75">
        <v>2</v>
      </c>
      <c r="C12" s="24" t="s">
        <v>51</v>
      </c>
      <c r="D12" s="24" t="s">
        <v>222</v>
      </c>
      <c r="E12" s="24" t="s">
        <v>2519</v>
      </c>
      <c r="F12" s="24"/>
      <c r="G12" s="85" t="s">
        <v>224</v>
      </c>
      <c r="H12" s="24" t="s">
        <v>2519</v>
      </c>
      <c r="I12" s="105"/>
      <c r="J12" s="106" t="s">
        <v>3126</v>
      </c>
      <c r="K12" s="24" t="s">
        <v>0</v>
      </c>
      <c r="L12" s="21" t="s">
        <v>1482</v>
      </c>
      <c r="M12" s="21" t="s">
        <v>1704</v>
      </c>
      <c r="N12" s="21" t="s">
        <v>1471</v>
      </c>
      <c r="O12" s="24">
        <v>0</v>
      </c>
      <c r="P12" s="24">
        <v>0</v>
      </c>
      <c r="Q12" s="73" t="s">
        <v>3127</v>
      </c>
      <c r="R12" s="24" t="s">
        <v>3128</v>
      </c>
      <c r="S12" s="147"/>
    </row>
    <row r="13" spans="1:19" ht="27" customHeight="1" x14ac:dyDescent="0.25">
      <c r="A13" s="75"/>
      <c r="B13" s="75">
        <v>3</v>
      </c>
      <c r="C13" s="24" t="s">
        <v>51</v>
      </c>
      <c r="D13" s="24" t="s">
        <v>222</v>
      </c>
      <c r="E13" s="24" t="s">
        <v>2456</v>
      </c>
      <c r="F13" s="24"/>
      <c r="G13" s="85" t="s">
        <v>224</v>
      </c>
      <c r="H13" s="21" t="s">
        <v>2456</v>
      </c>
      <c r="I13" s="105"/>
      <c r="J13" s="106" t="s">
        <v>3126</v>
      </c>
      <c r="K13" s="24" t="s">
        <v>0</v>
      </c>
      <c r="L13" s="21" t="s">
        <v>1482</v>
      </c>
      <c r="M13" s="21" t="s">
        <v>2179</v>
      </c>
      <c r="N13" s="21" t="s">
        <v>1471</v>
      </c>
      <c r="O13" s="24">
        <v>0</v>
      </c>
      <c r="P13" s="24">
        <v>0</v>
      </c>
      <c r="Q13" s="73" t="s">
        <v>3127</v>
      </c>
      <c r="R13" s="24" t="s">
        <v>3128</v>
      </c>
      <c r="S13" s="147"/>
    </row>
    <row r="14" spans="1:19" ht="27" customHeight="1" x14ac:dyDescent="0.25">
      <c r="A14" s="75"/>
      <c r="B14" s="75">
        <v>4</v>
      </c>
      <c r="C14" s="24" t="s">
        <v>51</v>
      </c>
      <c r="D14" s="24" t="s">
        <v>222</v>
      </c>
      <c r="E14" s="24" t="s">
        <v>2458</v>
      </c>
      <c r="F14" s="24"/>
      <c r="G14" s="85" t="s">
        <v>224</v>
      </c>
      <c r="H14" s="21"/>
      <c r="I14" s="105" t="s">
        <v>3129</v>
      </c>
      <c r="J14" s="106" t="s">
        <v>3126</v>
      </c>
      <c r="K14" s="24" t="s">
        <v>0</v>
      </c>
      <c r="L14" s="21" t="s">
        <v>1482</v>
      </c>
      <c r="M14" s="21" t="s">
        <v>2179</v>
      </c>
      <c r="N14" s="21" t="s">
        <v>1471</v>
      </c>
      <c r="O14" s="24">
        <v>0</v>
      </c>
      <c r="P14" s="24">
        <v>0</v>
      </c>
      <c r="Q14" s="73" t="s">
        <v>3127</v>
      </c>
      <c r="R14" s="24" t="s">
        <v>3128</v>
      </c>
      <c r="S14" s="147"/>
    </row>
    <row r="15" spans="1:19" ht="27" customHeight="1" x14ac:dyDescent="0.25">
      <c r="A15" s="75"/>
      <c r="B15" s="75">
        <v>5</v>
      </c>
      <c r="C15" s="24" t="s">
        <v>51</v>
      </c>
      <c r="D15" s="24" t="s">
        <v>222</v>
      </c>
      <c r="E15" s="24" t="s">
        <v>2458</v>
      </c>
      <c r="F15" s="24"/>
      <c r="G15" s="85" t="s">
        <v>166</v>
      </c>
      <c r="H15" s="21"/>
      <c r="I15" s="105" t="s">
        <v>3130</v>
      </c>
      <c r="J15" s="106" t="s">
        <v>3126</v>
      </c>
      <c r="K15" s="24" t="s">
        <v>0</v>
      </c>
      <c r="L15" s="21" t="s">
        <v>1482</v>
      </c>
      <c r="M15" s="21" t="s">
        <v>2179</v>
      </c>
      <c r="N15" s="21" t="s">
        <v>1471</v>
      </c>
      <c r="O15" s="24">
        <v>0</v>
      </c>
      <c r="P15" s="24">
        <v>0</v>
      </c>
      <c r="Q15" s="73" t="s">
        <v>3127</v>
      </c>
      <c r="R15" s="24" t="s">
        <v>3128</v>
      </c>
      <c r="S15" s="147"/>
    </row>
    <row r="16" spans="1:19" ht="27" customHeight="1" x14ac:dyDescent="0.25">
      <c r="A16" s="75"/>
      <c r="B16" s="75">
        <v>6</v>
      </c>
      <c r="C16" s="24" t="s">
        <v>51</v>
      </c>
      <c r="D16" s="24" t="s">
        <v>222</v>
      </c>
      <c r="E16" s="24" t="s">
        <v>1201</v>
      </c>
      <c r="F16" s="24"/>
      <c r="G16" s="85" t="s">
        <v>224</v>
      </c>
      <c r="H16" s="21" t="s">
        <v>1201</v>
      </c>
      <c r="I16" s="105"/>
      <c r="J16" s="106" t="s">
        <v>3126</v>
      </c>
      <c r="K16" s="24" t="s">
        <v>0</v>
      </c>
      <c r="L16" s="21" t="s">
        <v>1482</v>
      </c>
      <c r="M16" s="21" t="s">
        <v>2179</v>
      </c>
      <c r="N16" s="21" t="s">
        <v>1471</v>
      </c>
      <c r="O16" s="24">
        <v>0</v>
      </c>
      <c r="P16" s="24">
        <v>0</v>
      </c>
      <c r="Q16" s="73" t="s">
        <v>3127</v>
      </c>
      <c r="R16" s="24" t="s">
        <v>3128</v>
      </c>
      <c r="S16" s="147"/>
    </row>
    <row r="17" spans="1:19" ht="27" customHeight="1" x14ac:dyDescent="0.25">
      <c r="A17" s="75"/>
      <c r="B17" s="75">
        <v>7</v>
      </c>
      <c r="C17" s="24" t="s">
        <v>51</v>
      </c>
      <c r="D17" s="24" t="s">
        <v>222</v>
      </c>
      <c r="E17" s="24" t="s">
        <v>2520</v>
      </c>
      <c r="F17" s="24"/>
      <c r="G17" s="85" t="s">
        <v>166</v>
      </c>
      <c r="H17" s="21"/>
      <c r="I17" s="105" t="s">
        <v>3131</v>
      </c>
      <c r="J17" s="106" t="s">
        <v>3126</v>
      </c>
      <c r="K17" s="24"/>
      <c r="L17" s="21" t="s">
        <v>1487</v>
      </c>
      <c r="M17" s="21">
        <v>20.2</v>
      </c>
      <c r="N17" s="21" t="s">
        <v>1471</v>
      </c>
      <c r="O17" s="24">
        <v>0</v>
      </c>
      <c r="P17" s="24">
        <v>0</v>
      </c>
      <c r="Q17" s="73" t="s">
        <v>3127</v>
      </c>
      <c r="R17" s="24" t="s">
        <v>3128</v>
      </c>
      <c r="S17" s="147"/>
    </row>
    <row r="18" spans="1:19" ht="27" customHeight="1" x14ac:dyDescent="0.25">
      <c r="A18" s="75"/>
      <c r="B18" s="75">
        <v>8</v>
      </c>
      <c r="C18" s="24" t="s">
        <v>51</v>
      </c>
      <c r="D18" s="24" t="s">
        <v>222</v>
      </c>
      <c r="E18" s="24" t="s">
        <v>2520</v>
      </c>
      <c r="F18" s="24"/>
      <c r="G18" s="85" t="s">
        <v>224</v>
      </c>
      <c r="H18" s="21"/>
      <c r="I18" s="105" t="s">
        <v>3131</v>
      </c>
      <c r="J18" s="106" t="s">
        <v>3126</v>
      </c>
      <c r="K18" s="24"/>
      <c r="L18" s="21" t="s">
        <v>1487</v>
      </c>
      <c r="M18" s="21">
        <v>20.2</v>
      </c>
      <c r="N18" s="21" t="s">
        <v>1471</v>
      </c>
      <c r="O18" s="24">
        <v>0</v>
      </c>
      <c r="P18" s="24">
        <v>0</v>
      </c>
      <c r="Q18" s="73" t="s">
        <v>3127</v>
      </c>
      <c r="R18" s="24" t="s">
        <v>3128</v>
      </c>
      <c r="S18" s="147"/>
    </row>
    <row r="19" spans="1:19" ht="27" customHeight="1" x14ac:dyDescent="0.25">
      <c r="A19" s="75"/>
      <c r="B19" s="75">
        <v>9</v>
      </c>
      <c r="C19" s="24" t="s">
        <v>51</v>
      </c>
      <c r="D19" s="24" t="s">
        <v>222</v>
      </c>
      <c r="E19" s="24" t="s">
        <v>2521</v>
      </c>
      <c r="F19" s="24"/>
      <c r="G19" s="85" t="s">
        <v>224</v>
      </c>
      <c r="H19" s="24" t="s">
        <v>2521</v>
      </c>
      <c r="I19" s="105"/>
      <c r="J19" s="106" t="s">
        <v>3126</v>
      </c>
      <c r="K19" s="24"/>
      <c r="L19" s="21" t="s">
        <v>1487</v>
      </c>
      <c r="M19" s="21">
        <v>20.2</v>
      </c>
      <c r="N19" s="21" t="s">
        <v>1471</v>
      </c>
      <c r="O19" s="24">
        <v>0</v>
      </c>
      <c r="P19" s="24">
        <v>0</v>
      </c>
      <c r="Q19" s="73" t="s">
        <v>3127</v>
      </c>
      <c r="R19" s="24" t="s">
        <v>3128</v>
      </c>
      <c r="S19" s="147"/>
    </row>
    <row r="20" spans="1:19" ht="27" customHeight="1" x14ac:dyDescent="0.25">
      <c r="A20" s="75"/>
      <c r="B20" s="75">
        <v>10</v>
      </c>
      <c r="C20" s="24" t="s">
        <v>51</v>
      </c>
      <c r="D20" s="24" t="s">
        <v>222</v>
      </c>
      <c r="E20" s="24" t="s">
        <v>2522</v>
      </c>
      <c r="F20" s="24"/>
      <c r="G20" s="85" t="s">
        <v>224</v>
      </c>
      <c r="H20" s="24" t="s">
        <v>2522</v>
      </c>
      <c r="I20" s="105"/>
      <c r="J20" s="106" t="s">
        <v>3126</v>
      </c>
      <c r="K20" s="24"/>
      <c r="L20" s="21" t="s">
        <v>1482</v>
      </c>
      <c r="M20" s="21" t="s">
        <v>1575</v>
      </c>
      <c r="N20" s="21" t="s">
        <v>1471</v>
      </c>
      <c r="O20" s="24">
        <v>0</v>
      </c>
      <c r="P20" s="24">
        <v>0</v>
      </c>
      <c r="Q20" s="73" t="s">
        <v>3127</v>
      </c>
      <c r="R20" s="24" t="s">
        <v>3128</v>
      </c>
      <c r="S20" s="147"/>
    </row>
    <row r="21" spans="1:19" ht="27" customHeight="1" x14ac:dyDescent="0.25">
      <c r="A21" s="75"/>
      <c r="B21" s="75">
        <v>11</v>
      </c>
      <c r="C21" s="24" t="s">
        <v>51</v>
      </c>
      <c r="D21" s="24" t="s">
        <v>222</v>
      </c>
      <c r="E21" s="24" t="s">
        <v>2523</v>
      </c>
      <c r="F21" s="24"/>
      <c r="G21" s="85" t="s">
        <v>166</v>
      </c>
      <c r="H21" s="21"/>
      <c r="I21" s="105" t="s">
        <v>3132</v>
      </c>
      <c r="J21" s="106" t="s">
        <v>3126</v>
      </c>
      <c r="K21" s="24"/>
      <c r="L21" s="21" t="s">
        <v>1487</v>
      </c>
      <c r="M21" s="21">
        <v>20.2</v>
      </c>
      <c r="N21" s="21" t="s">
        <v>1471</v>
      </c>
      <c r="O21" s="24">
        <v>0</v>
      </c>
      <c r="P21" s="24">
        <v>0</v>
      </c>
      <c r="Q21" s="73" t="s">
        <v>3127</v>
      </c>
      <c r="R21" s="24" t="s">
        <v>3128</v>
      </c>
      <c r="S21" s="147"/>
    </row>
    <row r="22" spans="1:19" ht="27" customHeight="1" x14ac:dyDescent="0.25">
      <c r="A22" s="75"/>
      <c r="B22" s="75">
        <v>12</v>
      </c>
      <c r="C22" s="24" t="s">
        <v>51</v>
      </c>
      <c r="D22" s="24" t="s">
        <v>222</v>
      </c>
      <c r="E22" s="24" t="s">
        <v>2523</v>
      </c>
      <c r="F22" s="24"/>
      <c r="G22" s="85" t="s">
        <v>224</v>
      </c>
      <c r="H22" s="21"/>
      <c r="I22" s="105" t="s">
        <v>3132</v>
      </c>
      <c r="J22" s="106" t="s">
        <v>3126</v>
      </c>
      <c r="K22" s="24"/>
      <c r="L22" s="21" t="s">
        <v>1487</v>
      </c>
      <c r="M22" s="21">
        <v>20.2</v>
      </c>
      <c r="N22" s="21" t="s">
        <v>1471</v>
      </c>
      <c r="O22" s="24">
        <v>0</v>
      </c>
      <c r="P22" s="24">
        <v>0</v>
      </c>
      <c r="Q22" s="73" t="s">
        <v>3127</v>
      </c>
      <c r="R22" s="24" t="s">
        <v>3128</v>
      </c>
      <c r="S22" s="147"/>
    </row>
    <row r="23" spans="1:19" ht="27" customHeight="1" x14ac:dyDescent="0.25">
      <c r="A23" s="75"/>
      <c r="B23" s="75">
        <v>13</v>
      </c>
      <c r="C23" s="24" t="s">
        <v>51</v>
      </c>
      <c r="D23" s="24" t="s">
        <v>222</v>
      </c>
      <c r="E23" s="24" t="s">
        <v>1561</v>
      </c>
      <c r="F23" s="24"/>
      <c r="G23" s="85" t="s">
        <v>224</v>
      </c>
      <c r="H23" s="21" t="s">
        <v>1561</v>
      </c>
      <c r="I23" s="105"/>
      <c r="J23" s="106" t="s">
        <v>3126</v>
      </c>
      <c r="K23" s="24"/>
      <c r="L23" s="21" t="s">
        <v>1563</v>
      </c>
      <c r="M23" s="21" t="s">
        <v>1564</v>
      </c>
      <c r="N23" s="21" t="s">
        <v>1471</v>
      </c>
      <c r="O23" s="24">
        <v>0</v>
      </c>
      <c r="P23" s="24">
        <v>0</v>
      </c>
      <c r="Q23" s="73" t="s">
        <v>3127</v>
      </c>
      <c r="R23" s="24" t="s">
        <v>3128</v>
      </c>
      <c r="S23" s="147"/>
    </row>
  </sheetData>
  <autoFilter ref="B10:S23" xr:uid="{00000000-0001-0000-BC00-000000000000}"/>
  <mergeCells count="1">
    <mergeCell ref="C9:N9"/>
  </mergeCells>
  <conditionalFormatting sqref="E11:E14 E16:E17 E19:E21 E23">
    <cfRule type="duplicateValues" dxfId="1224" priority="8"/>
  </conditionalFormatting>
  <conditionalFormatting sqref="H20">
    <cfRule type="duplicateValues" dxfId="1223" priority="7"/>
  </conditionalFormatting>
  <conditionalFormatting sqref="H19">
    <cfRule type="duplicateValues" dxfId="1222" priority="6"/>
  </conditionalFormatting>
  <conditionalFormatting sqref="E15">
    <cfRule type="duplicateValues" dxfId="1221" priority="5"/>
  </conditionalFormatting>
  <conditionalFormatting sqref="H12">
    <cfRule type="duplicateValues" dxfId="1220" priority="4"/>
  </conditionalFormatting>
  <conditionalFormatting sqref="H11">
    <cfRule type="duplicateValues" dxfId="1219" priority="3"/>
  </conditionalFormatting>
  <conditionalFormatting sqref="E18">
    <cfRule type="duplicateValues" dxfId="1218" priority="2"/>
  </conditionalFormatting>
  <conditionalFormatting sqref="E22">
    <cfRule type="duplicateValues" dxfId="1217" priority="1"/>
  </conditionalFormatting>
  <hyperlinks>
    <hyperlink ref="G15" location="RCT060_DESAGREGA_DESC!A1" display="RCT060_DESAGREGA_DESC" xr:uid="{00000000-0004-0000-BC00-000004000000}"/>
    <hyperlink ref="G16" location="RCT210_PROTINSTR_WRK!A1" display="RCT210_PROTINSTR_WRK" xr:uid="{00000000-0004-0000-BC00-000005000000}"/>
    <hyperlink ref="G17" location="RCT060_DESAGREGA_DESC!A1" display="RCT060_DESAGREGA_DESC" xr:uid="{00000000-0004-0000-BC00-000006000000}"/>
    <hyperlink ref="G18" location="RCT210_PROTINSTR_WRK!A1" display="RCT210_PROTINSTR_WRK" xr:uid="{00000000-0004-0000-BC00-000007000000}"/>
    <hyperlink ref="G19" location="RCT210_PROTINSTR_WRK!A1" display="RCT210_PROTINSTR_WRK" xr:uid="{00000000-0004-0000-BC00-000008000000}"/>
    <hyperlink ref="G20" location="RCT210_PROTINSTR_WRK!A1" display="RCT210_PROTINSTR_WRK" xr:uid="{00000000-0004-0000-BC00-000009000000}"/>
    <hyperlink ref="G21" location="RCT060_DESAGREGA_DESC!A1" display="RCT060_DESAGREGA_DESC" xr:uid="{00000000-0004-0000-BC00-00000A000000}"/>
    <hyperlink ref="G22" location="RCT210_PROTINSTR_WRK!A1" display="RCT210_PROTINSTR_WRK" xr:uid="{00000000-0004-0000-BC00-00000B000000}"/>
    <hyperlink ref="G23" location="RCT210_PROTINSTR_WRK!A1" display="RCT210_PROTINSTR_WRK" xr:uid="{00000000-0004-0000-BC00-00000C000000}"/>
    <hyperlink ref="B6" location="Variáveis!A1" display="Variáveis" xr:uid="{00000000-0004-0000-BC00-00000D000000}"/>
    <hyperlink ref="C6" location="'Índice de Tabelas'!A1" display="Índice de Tabelas" xr:uid="{00000000-0004-0000-BC00-00000E000000}"/>
    <hyperlink ref="D6" location="'Manual de Instrução'!A1" display="Manual de Instrução" xr:uid="{00000000-0004-0000-BC00-00000F000000}"/>
    <hyperlink ref="G14" location="RCT210_PROTINSTR_WRK!A1" display="RCT210_PROTINSTR_WRK" xr:uid="{00000000-0004-0000-BC00-000003000000}"/>
    <hyperlink ref="G13" location="RCT210_PROTINSTR_WRK!A1" display="RCT210_PROTINSTR_WRK" xr:uid="{00000000-0004-0000-BC00-000002000000}"/>
    <hyperlink ref="G12" location="RCT210_PROTINSTR_WRK!A1" display="RCT210_PROTINSTR_WRK" xr:uid="{00000000-0004-0000-BC00-000001000000}"/>
    <hyperlink ref="G11" location="RCT210_PROTINSTR_WRK!A1" display="RCT210_PROTINSTR_WRK" xr:uid="{00000000-0004-0000-BC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1777" r:id="rId4" name="Button 1">
              <controlPr defaultSize="0" print="0" autoFill="0" autoPict="0" macro="[0]!ReturnToPrevSheet">
                <anchor moveWithCells="1" sizeWithCells="1">
                  <from>
                    <xdr:col>4</xdr:col>
                    <xdr:colOff>0</xdr:colOff>
                    <xdr:row>3</xdr:row>
                    <xdr:rowOff>0</xdr:rowOff>
                  </from>
                  <to>
                    <xdr:col>5</xdr:col>
                    <xdr:colOff>1188720</xdr:colOff>
                    <xdr:row>4</xdr:row>
                    <xdr:rowOff>182880</xdr:rowOff>
                  </to>
                </anchor>
              </controlPr>
            </control>
          </mc:Choice>
        </mc:AlternateContent>
        <mc:AlternateContent xmlns:mc="http://schemas.openxmlformats.org/markup-compatibility/2006">
          <mc:Choice Requires="x14">
            <control shapeId="33177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0-000000000000}">
  <sheetPr codeName="Sheet276"/>
  <dimension ref="A1:R47"/>
  <sheetViews>
    <sheetView zoomScale="80" workbookViewId="0">
      <pane xSplit="5" ySplit="10" topLeftCell="F11" activePane="bottomRight" state="frozen"/>
      <selection pane="topRight" activeCell="F1" sqref="F1"/>
      <selection pane="bottomLeft" activeCell="A18" sqref="A18"/>
      <selection pane="bottomRight" activeCell="I11" sqref="I1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223</v>
      </c>
      <c r="E11" s="24" t="s">
        <v>1456</v>
      </c>
      <c r="F11" s="24"/>
      <c r="G11" s="85" t="s">
        <v>222</v>
      </c>
      <c r="H11" s="24" t="s">
        <v>1456</v>
      </c>
      <c r="I11" s="21" t="s">
        <v>3133</v>
      </c>
      <c r="J11" s="24"/>
      <c r="K11" s="21" t="s">
        <v>1458</v>
      </c>
      <c r="L11" s="21" t="s">
        <v>1459</v>
      </c>
      <c r="M11" s="21" t="s">
        <v>1471</v>
      </c>
      <c r="N11" s="24">
        <v>0</v>
      </c>
      <c r="O11" s="73">
        <v>0</v>
      </c>
      <c r="P11" s="73"/>
      <c r="Q11" s="24" t="s">
        <v>3066</v>
      </c>
      <c r="R11" s="147"/>
    </row>
    <row r="12" spans="1:18" ht="27" customHeight="1" x14ac:dyDescent="0.25">
      <c r="A12" s="75"/>
      <c r="B12" s="75">
        <v>2</v>
      </c>
      <c r="C12" s="24" t="s">
        <v>51</v>
      </c>
      <c r="D12" s="24" t="s">
        <v>223</v>
      </c>
      <c r="E12" s="24" t="s">
        <v>2519</v>
      </c>
      <c r="F12" s="24"/>
      <c r="G12" s="85" t="s">
        <v>222</v>
      </c>
      <c r="H12" s="24" t="s">
        <v>2519</v>
      </c>
      <c r="I12" s="21" t="s">
        <v>3133</v>
      </c>
      <c r="J12" s="21"/>
      <c r="K12" s="21" t="s">
        <v>1482</v>
      </c>
      <c r="L12" s="21" t="s">
        <v>1704</v>
      </c>
      <c r="M12" s="21" t="s">
        <v>1471</v>
      </c>
      <c r="N12" s="24">
        <v>0</v>
      </c>
      <c r="O12" s="24">
        <v>0</v>
      </c>
      <c r="P12" s="24"/>
      <c r="Q12" s="24" t="s">
        <v>3066</v>
      </c>
      <c r="R12" s="147"/>
    </row>
    <row r="13" spans="1:18" ht="27" customHeight="1" x14ac:dyDescent="0.25">
      <c r="A13" s="75"/>
      <c r="B13" s="75">
        <v>3</v>
      </c>
      <c r="C13" s="24" t="s">
        <v>51</v>
      </c>
      <c r="D13" s="24" t="s">
        <v>223</v>
      </c>
      <c r="E13" s="24" t="s">
        <v>2456</v>
      </c>
      <c r="F13" s="24"/>
      <c r="G13" s="85" t="s">
        <v>222</v>
      </c>
      <c r="H13" s="24" t="s">
        <v>2456</v>
      </c>
      <c r="I13" s="21" t="s">
        <v>3133</v>
      </c>
      <c r="J13" s="21"/>
      <c r="K13" s="21" t="s">
        <v>1482</v>
      </c>
      <c r="L13" s="21" t="s">
        <v>2179</v>
      </c>
      <c r="M13" s="21" t="s">
        <v>1471</v>
      </c>
      <c r="N13" s="24">
        <v>0</v>
      </c>
      <c r="O13" s="24">
        <v>0</v>
      </c>
      <c r="P13" s="24"/>
      <c r="Q13" s="24" t="s">
        <v>3066</v>
      </c>
      <c r="R13" s="147"/>
    </row>
    <row r="14" spans="1:18" ht="27" customHeight="1" x14ac:dyDescent="0.25">
      <c r="A14" s="75"/>
      <c r="B14" s="75">
        <v>4</v>
      </c>
      <c r="C14" s="24" t="s">
        <v>51</v>
      </c>
      <c r="D14" s="24" t="s">
        <v>223</v>
      </c>
      <c r="E14" s="24" t="s">
        <v>2458</v>
      </c>
      <c r="F14" s="24"/>
      <c r="G14" s="85" t="s">
        <v>222</v>
      </c>
      <c r="H14" s="24" t="s">
        <v>2458</v>
      </c>
      <c r="I14" s="21" t="s">
        <v>3133</v>
      </c>
      <c r="J14" s="21"/>
      <c r="K14" s="21" t="s">
        <v>1482</v>
      </c>
      <c r="L14" s="21" t="s">
        <v>2179</v>
      </c>
      <c r="M14" s="21" t="s">
        <v>1471</v>
      </c>
      <c r="N14" s="24">
        <v>0</v>
      </c>
      <c r="O14" s="24">
        <v>0</v>
      </c>
      <c r="P14" s="24"/>
      <c r="Q14" s="24" t="s">
        <v>3066</v>
      </c>
      <c r="R14" s="147"/>
    </row>
    <row r="15" spans="1:18" ht="27" customHeight="1" x14ac:dyDescent="0.25">
      <c r="A15" s="75"/>
      <c r="B15" s="75">
        <v>5</v>
      </c>
      <c r="C15" s="24" t="s">
        <v>51</v>
      </c>
      <c r="D15" s="24" t="s">
        <v>223</v>
      </c>
      <c r="E15" s="24" t="s">
        <v>1201</v>
      </c>
      <c r="F15" s="24"/>
      <c r="G15" s="85" t="s">
        <v>222</v>
      </c>
      <c r="H15" s="24" t="s">
        <v>1201</v>
      </c>
      <c r="I15" s="21" t="s">
        <v>3133</v>
      </c>
      <c r="J15" s="21"/>
      <c r="K15" s="21" t="s">
        <v>1482</v>
      </c>
      <c r="L15" s="21" t="s">
        <v>2179</v>
      </c>
      <c r="M15" s="21" t="s">
        <v>1471</v>
      </c>
      <c r="N15" s="24">
        <v>0</v>
      </c>
      <c r="O15" s="24">
        <v>0</v>
      </c>
      <c r="P15" s="24"/>
      <c r="Q15" s="24" t="s">
        <v>3066</v>
      </c>
      <c r="R15" s="147"/>
    </row>
    <row r="16" spans="1:18" ht="27" customHeight="1" x14ac:dyDescent="0.25">
      <c r="A16" s="75"/>
      <c r="B16" s="75">
        <v>6</v>
      </c>
      <c r="C16" s="24" t="s">
        <v>51</v>
      </c>
      <c r="D16" s="24" t="s">
        <v>223</v>
      </c>
      <c r="E16" s="24" t="s">
        <v>2520</v>
      </c>
      <c r="F16" s="24"/>
      <c r="G16" s="85" t="s">
        <v>222</v>
      </c>
      <c r="H16" s="24" t="s">
        <v>2520</v>
      </c>
      <c r="I16" s="21" t="s">
        <v>3133</v>
      </c>
      <c r="J16" s="21"/>
      <c r="K16" s="21" t="s">
        <v>1487</v>
      </c>
      <c r="L16" s="21" t="s">
        <v>1497</v>
      </c>
      <c r="M16" s="21" t="s">
        <v>1471</v>
      </c>
      <c r="N16" s="24">
        <v>0</v>
      </c>
      <c r="O16" s="24">
        <v>0</v>
      </c>
      <c r="P16" s="24"/>
      <c r="Q16" s="24" t="s">
        <v>3066</v>
      </c>
      <c r="R16" s="147"/>
    </row>
    <row r="17" spans="1:18" ht="27" customHeight="1" x14ac:dyDescent="0.25">
      <c r="A17" s="75"/>
      <c r="B17" s="75">
        <v>7</v>
      </c>
      <c r="C17" s="24" t="s">
        <v>51</v>
      </c>
      <c r="D17" s="24" t="s">
        <v>223</v>
      </c>
      <c r="E17" s="24" t="s">
        <v>2521</v>
      </c>
      <c r="F17" s="24"/>
      <c r="G17" s="85" t="s">
        <v>222</v>
      </c>
      <c r="H17" s="24" t="s">
        <v>2521</v>
      </c>
      <c r="I17" s="21" t="s">
        <v>3133</v>
      </c>
      <c r="J17" s="21"/>
      <c r="K17" s="21" t="s">
        <v>1487</v>
      </c>
      <c r="L17" s="21" t="s">
        <v>1497</v>
      </c>
      <c r="M17" s="21" t="s">
        <v>1471</v>
      </c>
      <c r="N17" s="24">
        <v>0</v>
      </c>
      <c r="O17" s="24">
        <v>0</v>
      </c>
      <c r="P17" s="24"/>
      <c r="Q17" s="24" t="s">
        <v>3066</v>
      </c>
      <c r="R17" s="147"/>
    </row>
    <row r="18" spans="1:18" ht="27" customHeight="1" x14ac:dyDescent="0.25">
      <c r="A18" s="75"/>
      <c r="B18" s="75">
        <v>8</v>
      </c>
      <c r="C18" s="24" t="s">
        <v>51</v>
      </c>
      <c r="D18" s="24" t="s">
        <v>223</v>
      </c>
      <c r="E18" s="24" t="s">
        <v>2522</v>
      </c>
      <c r="F18" s="24"/>
      <c r="G18" s="85" t="s">
        <v>222</v>
      </c>
      <c r="H18" s="24" t="s">
        <v>2522</v>
      </c>
      <c r="I18" s="21" t="s">
        <v>3133</v>
      </c>
      <c r="J18" s="21"/>
      <c r="K18" s="21" t="s">
        <v>1482</v>
      </c>
      <c r="L18" s="21" t="s">
        <v>1575</v>
      </c>
      <c r="M18" s="21" t="s">
        <v>1471</v>
      </c>
      <c r="N18" s="24">
        <v>0</v>
      </c>
      <c r="O18" s="24">
        <v>0</v>
      </c>
      <c r="P18" s="24"/>
      <c r="Q18" s="24" t="s">
        <v>3066</v>
      </c>
      <c r="R18" s="147"/>
    </row>
    <row r="19" spans="1:18" ht="27" customHeight="1" x14ac:dyDescent="0.25">
      <c r="A19" s="75"/>
      <c r="B19" s="75">
        <v>9</v>
      </c>
      <c r="C19" s="24" t="s">
        <v>51</v>
      </c>
      <c r="D19" s="24" t="s">
        <v>223</v>
      </c>
      <c r="E19" s="24" t="s">
        <v>2523</v>
      </c>
      <c r="F19" s="24"/>
      <c r="G19" s="85" t="s">
        <v>222</v>
      </c>
      <c r="H19" s="24" t="s">
        <v>2523</v>
      </c>
      <c r="I19" s="21" t="s">
        <v>3133</v>
      </c>
      <c r="J19" s="21"/>
      <c r="K19" s="21" t="s">
        <v>1487</v>
      </c>
      <c r="L19" s="21" t="s">
        <v>1497</v>
      </c>
      <c r="M19" s="21" t="s">
        <v>1471</v>
      </c>
      <c r="N19" s="24">
        <v>0</v>
      </c>
      <c r="O19" s="24">
        <v>0</v>
      </c>
      <c r="P19" s="24"/>
      <c r="Q19" s="24" t="s">
        <v>3066</v>
      </c>
      <c r="R19" s="147"/>
    </row>
    <row r="20" spans="1:18" ht="27" customHeight="1" x14ac:dyDescent="0.25">
      <c r="A20" s="75"/>
      <c r="B20" s="75">
        <v>10</v>
      </c>
      <c r="C20" s="24" t="s">
        <v>51</v>
      </c>
      <c r="D20" s="24" t="s">
        <v>223</v>
      </c>
      <c r="E20" s="24" t="s">
        <v>1561</v>
      </c>
      <c r="F20" s="24"/>
      <c r="G20" s="21"/>
      <c r="H20" s="24"/>
      <c r="I20" s="21" t="s">
        <v>1562</v>
      </c>
      <c r="J20" s="21"/>
      <c r="K20" s="21" t="s">
        <v>1563</v>
      </c>
      <c r="L20" s="21" t="s">
        <v>1564</v>
      </c>
      <c r="M20" s="21" t="s">
        <v>1471</v>
      </c>
      <c r="N20" s="24">
        <v>0</v>
      </c>
      <c r="O20" s="24">
        <v>0</v>
      </c>
      <c r="P20" s="24"/>
      <c r="Q20" s="24" t="s">
        <v>3066</v>
      </c>
      <c r="R20" s="147"/>
    </row>
    <row r="21" spans="1:18" ht="27" customHeight="1" x14ac:dyDescent="0.25">
      <c r="A21" s="75"/>
      <c r="B21" s="75">
        <v>11</v>
      </c>
      <c r="C21" s="24" t="s">
        <v>51</v>
      </c>
      <c r="D21" s="24" t="s">
        <v>223</v>
      </c>
      <c r="E21" s="24" t="s">
        <v>1456</v>
      </c>
      <c r="F21" s="24"/>
      <c r="G21" s="85" t="s">
        <v>222</v>
      </c>
      <c r="H21" s="24" t="s">
        <v>1456</v>
      </c>
      <c r="I21" s="21"/>
      <c r="J21" s="21" t="s">
        <v>3134</v>
      </c>
      <c r="K21" s="21" t="s">
        <v>1458</v>
      </c>
      <c r="L21" s="21" t="s">
        <v>1459</v>
      </c>
      <c r="M21" s="21" t="s">
        <v>1471</v>
      </c>
      <c r="N21" s="24">
        <v>0</v>
      </c>
      <c r="O21" s="73">
        <v>0</v>
      </c>
      <c r="P21" s="73"/>
      <c r="Q21" s="24" t="s">
        <v>3066</v>
      </c>
      <c r="R21" s="147"/>
    </row>
    <row r="22" spans="1:18" ht="27" customHeight="1" x14ac:dyDescent="0.25">
      <c r="A22" s="75"/>
      <c r="B22" s="75">
        <v>12</v>
      </c>
      <c r="C22" s="24" t="s">
        <v>51</v>
      </c>
      <c r="D22" s="24" t="s">
        <v>223</v>
      </c>
      <c r="E22" s="24" t="s">
        <v>2519</v>
      </c>
      <c r="F22" s="24"/>
      <c r="G22" s="85" t="s">
        <v>222</v>
      </c>
      <c r="H22" s="24" t="s">
        <v>2519</v>
      </c>
      <c r="I22" s="21"/>
      <c r="J22" s="21" t="s">
        <v>3134</v>
      </c>
      <c r="K22" s="21" t="s">
        <v>1482</v>
      </c>
      <c r="L22" s="21" t="s">
        <v>1704</v>
      </c>
      <c r="M22" s="21" t="s">
        <v>1471</v>
      </c>
      <c r="N22" s="24">
        <v>0</v>
      </c>
      <c r="O22" s="24">
        <v>0</v>
      </c>
      <c r="P22" s="24"/>
      <c r="Q22" s="24" t="s">
        <v>3066</v>
      </c>
      <c r="R22" s="147"/>
    </row>
    <row r="23" spans="1:18" ht="27" customHeight="1" x14ac:dyDescent="0.25">
      <c r="A23" s="75"/>
      <c r="B23" s="75">
        <v>13</v>
      </c>
      <c r="C23" s="24" t="s">
        <v>51</v>
      </c>
      <c r="D23" s="24" t="s">
        <v>223</v>
      </c>
      <c r="E23" s="24" t="s">
        <v>2456</v>
      </c>
      <c r="F23" s="24"/>
      <c r="G23" s="85" t="s">
        <v>222</v>
      </c>
      <c r="H23" s="24" t="s">
        <v>2456</v>
      </c>
      <c r="I23" s="21"/>
      <c r="J23" s="21" t="s">
        <v>3134</v>
      </c>
      <c r="K23" s="21" t="s">
        <v>1482</v>
      </c>
      <c r="L23" s="21" t="s">
        <v>2179</v>
      </c>
      <c r="M23" s="21" t="s">
        <v>1471</v>
      </c>
      <c r="N23" s="24">
        <v>0</v>
      </c>
      <c r="O23" s="24">
        <v>0</v>
      </c>
      <c r="P23" s="24"/>
      <c r="Q23" s="24" t="s">
        <v>3066</v>
      </c>
      <c r="R23" s="147"/>
    </row>
    <row r="24" spans="1:18" ht="27" customHeight="1" x14ac:dyDescent="0.25">
      <c r="A24" s="75"/>
      <c r="B24" s="75">
        <v>14</v>
      </c>
      <c r="C24" s="24" t="s">
        <v>51</v>
      </c>
      <c r="D24" s="24" t="s">
        <v>223</v>
      </c>
      <c r="E24" s="24" t="s">
        <v>2458</v>
      </c>
      <c r="F24" s="24"/>
      <c r="G24" s="85" t="s">
        <v>222</v>
      </c>
      <c r="H24" s="24" t="s">
        <v>2458</v>
      </c>
      <c r="I24" s="21"/>
      <c r="J24" s="21" t="s">
        <v>3134</v>
      </c>
      <c r="K24" s="21" t="s">
        <v>1482</v>
      </c>
      <c r="L24" s="21" t="s">
        <v>2179</v>
      </c>
      <c r="M24" s="21" t="s">
        <v>1471</v>
      </c>
      <c r="N24" s="24">
        <v>0</v>
      </c>
      <c r="O24" s="24">
        <v>0</v>
      </c>
      <c r="P24" s="24"/>
      <c r="Q24" s="24" t="s">
        <v>3066</v>
      </c>
      <c r="R24" s="147"/>
    </row>
    <row r="25" spans="1:18" ht="27" customHeight="1" x14ac:dyDescent="0.25">
      <c r="A25" s="75"/>
      <c r="B25" s="75">
        <v>15</v>
      </c>
      <c r="C25" s="24" t="s">
        <v>51</v>
      </c>
      <c r="D25" s="24" t="s">
        <v>223</v>
      </c>
      <c r="E25" s="24" t="s">
        <v>1201</v>
      </c>
      <c r="F25" s="24"/>
      <c r="G25" s="85" t="s">
        <v>222</v>
      </c>
      <c r="H25" s="24" t="s">
        <v>1201</v>
      </c>
      <c r="I25" s="21"/>
      <c r="J25" s="21" t="s">
        <v>3134</v>
      </c>
      <c r="K25" s="21" t="s">
        <v>1482</v>
      </c>
      <c r="L25" s="21" t="s">
        <v>2179</v>
      </c>
      <c r="M25" s="21" t="s">
        <v>1471</v>
      </c>
      <c r="N25" s="24">
        <v>0</v>
      </c>
      <c r="O25" s="24">
        <v>0</v>
      </c>
      <c r="P25" s="24"/>
      <c r="Q25" s="24" t="s">
        <v>3066</v>
      </c>
      <c r="R25" s="147"/>
    </row>
    <row r="26" spans="1:18" ht="27" customHeight="1" x14ac:dyDescent="0.25">
      <c r="A26" s="75"/>
      <c r="B26" s="75">
        <v>16</v>
      </c>
      <c r="C26" s="24" t="s">
        <v>51</v>
      </c>
      <c r="D26" s="24" t="s">
        <v>223</v>
      </c>
      <c r="E26" s="24" t="s">
        <v>2520</v>
      </c>
      <c r="F26" s="24"/>
      <c r="G26" s="85" t="s">
        <v>222</v>
      </c>
      <c r="H26" s="24" t="s">
        <v>2520</v>
      </c>
      <c r="I26" s="21"/>
      <c r="J26" s="21" t="s">
        <v>3134</v>
      </c>
      <c r="K26" s="21" t="s">
        <v>1487</v>
      </c>
      <c r="L26" s="21" t="s">
        <v>1497</v>
      </c>
      <c r="M26" s="21" t="s">
        <v>1471</v>
      </c>
      <c r="N26" s="24">
        <v>0</v>
      </c>
      <c r="O26" s="24">
        <v>0</v>
      </c>
      <c r="P26" s="24"/>
      <c r="Q26" s="24" t="s">
        <v>3066</v>
      </c>
      <c r="R26" s="147"/>
    </row>
    <row r="27" spans="1:18" ht="27" customHeight="1" x14ac:dyDescent="0.25">
      <c r="A27" s="75"/>
      <c r="B27" s="75">
        <v>17</v>
      </c>
      <c r="C27" s="24" t="s">
        <v>51</v>
      </c>
      <c r="D27" s="24" t="s">
        <v>223</v>
      </c>
      <c r="E27" s="24" t="s">
        <v>2521</v>
      </c>
      <c r="F27" s="24"/>
      <c r="G27" s="85" t="s">
        <v>222</v>
      </c>
      <c r="H27" s="24" t="s">
        <v>2521</v>
      </c>
      <c r="I27" s="21"/>
      <c r="J27" s="21" t="s">
        <v>3134</v>
      </c>
      <c r="K27" s="21" t="s">
        <v>1487</v>
      </c>
      <c r="L27" s="21" t="s">
        <v>1497</v>
      </c>
      <c r="M27" s="21" t="s">
        <v>1471</v>
      </c>
      <c r="N27" s="24">
        <v>0</v>
      </c>
      <c r="O27" s="24">
        <v>0</v>
      </c>
      <c r="P27" s="24"/>
      <c r="Q27" s="24" t="s">
        <v>3066</v>
      </c>
      <c r="R27" s="147"/>
    </row>
    <row r="28" spans="1:18" ht="27" customHeight="1" x14ac:dyDescent="0.25">
      <c r="A28" s="75"/>
      <c r="B28" s="75">
        <v>18</v>
      </c>
      <c r="C28" s="24" t="s">
        <v>51</v>
      </c>
      <c r="D28" s="24" t="s">
        <v>223</v>
      </c>
      <c r="E28" s="24" t="s">
        <v>2522</v>
      </c>
      <c r="F28" s="24"/>
      <c r="G28" s="85" t="s">
        <v>222</v>
      </c>
      <c r="H28" s="24" t="s">
        <v>2522</v>
      </c>
      <c r="I28" s="21"/>
      <c r="J28" s="21" t="s">
        <v>3134</v>
      </c>
      <c r="K28" s="21" t="s">
        <v>1482</v>
      </c>
      <c r="L28" s="21" t="s">
        <v>1575</v>
      </c>
      <c r="M28" s="21" t="s">
        <v>1471</v>
      </c>
      <c r="N28" s="24">
        <v>0</v>
      </c>
      <c r="O28" s="24">
        <v>0</v>
      </c>
      <c r="P28" s="24"/>
      <c r="Q28" s="24" t="s">
        <v>3066</v>
      </c>
      <c r="R28" s="147"/>
    </row>
    <row r="29" spans="1:18" ht="27" customHeight="1" x14ac:dyDescent="0.25">
      <c r="A29" s="103"/>
      <c r="B29" s="75">
        <v>19</v>
      </c>
      <c r="C29" s="24" t="s">
        <v>51</v>
      </c>
      <c r="D29" s="24" t="s">
        <v>223</v>
      </c>
      <c r="E29" s="104" t="s">
        <v>2523</v>
      </c>
      <c r="F29" s="104"/>
      <c r="G29" s="85" t="s">
        <v>222</v>
      </c>
      <c r="H29" s="104" t="s">
        <v>2523</v>
      </c>
      <c r="I29" s="84"/>
      <c r="J29" s="21" t="s">
        <v>3134</v>
      </c>
      <c r="K29" s="21" t="s">
        <v>1487</v>
      </c>
      <c r="L29" s="21" t="s">
        <v>1497</v>
      </c>
      <c r="M29" s="21" t="s">
        <v>1471</v>
      </c>
      <c r="N29" s="24">
        <v>0</v>
      </c>
      <c r="O29" s="24">
        <v>0</v>
      </c>
      <c r="P29" s="24"/>
      <c r="Q29" s="24" t="s">
        <v>3066</v>
      </c>
      <c r="R29" s="147"/>
    </row>
    <row r="30" spans="1:18" ht="27" customHeight="1" x14ac:dyDescent="0.25">
      <c r="A30" s="75"/>
      <c r="B30" s="75">
        <v>20</v>
      </c>
      <c r="C30" s="24" t="s">
        <v>51</v>
      </c>
      <c r="D30" s="24" t="s">
        <v>223</v>
      </c>
      <c r="E30" s="24" t="s">
        <v>1456</v>
      </c>
      <c r="F30" s="24"/>
      <c r="G30" s="85" t="s">
        <v>222</v>
      </c>
      <c r="H30" s="24" t="s">
        <v>1456</v>
      </c>
      <c r="I30" s="21"/>
      <c r="J30" s="21" t="s">
        <v>3135</v>
      </c>
      <c r="K30" s="21" t="s">
        <v>1458</v>
      </c>
      <c r="L30" s="21" t="s">
        <v>1459</v>
      </c>
      <c r="M30" s="21" t="s">
        <v>1471</v>
      </c>
      <c r="N30" s="24">
        <v>0</v>
      </c>
      <c r="O30" s="73">
        <v>0</v>
      </c>
      <c r="P30" s="73"/>
      <c r="Q30" s="24" t="s">
        <v>3066</v>
      </c>
      <c r="R30" s="147"/>
    </row>
    <row r="31" spans="1:18" ht="27" customHeight="1" x14ac:dyDescent="0.25">
      <c r="A31" s="75"/>
      <c r="B31" s="75">
        <v>21</v>
      </c>
      <c r="C31" s="24" t="s">
        <v>51</v>
      </c>
      <c r="D31" s="24" t="s">
        <v>223</v>
      </c>
      <c r="E31" s="24" t="s">
        <v>2519</v>
      </c>
      <c r="F31" s="24"/>
      <c r="G31" s="85" t="s">
        <v>222</v>
      </c>
      <c r="H31" s="24" t="s">
        <v>2519</v>
      </c>
      <c r="I31" s="21"/>
      <c r="J31" s="21" t="s">
        <v>3135</v>
      </c>
      <c r="K31" s="21" t="s">
        <v>1482</v>
      </c>
      <c r="L31" s="21" t="s">
        <v>1704</v>
      </c>
      <c r="M31" s="21" t="s">
        <v>1471</v>
      </c>
      <c r="N31" s="24">
        <v>0</v>
      </c>
      <c r="O31" s="24">
        <v>0</v>
      </c>
      <c r="P31" s="24"/>
      <c r="Q31" s="24" t="s">
        <v>3066</v>
      </c>
      <c r="R31" s="147"/>
    </row>
    <row r="32" spans="1:18" ht="27" customHeight="1" x14ac:dyDescent="0.25">
      <c r="A32" s="75"/>
      <c r="B32" s="75">
        <v>22</v>
      </c>
      <c r="C32" s="24" t="s">
        <v>51</v>
      </c>
      <c r="D32" s="24" t="s">
        <v>223</v>
      </c>
      <c r="E32" s="24" t="s">
        <v>2456</v>
      </c>
      <c r="F32" s="24"/>
      <c r="G32" s="85" t="s">
        <v>222</v>
      </c>
      <c r="H32" s="24" t="s">
        <v>2456</v>
      </c>
      <c r="I32" s="21"/>
      <c r="J32" s="21" t="s">
        <v>3135</v>
      </c>
      <c r="K32" s="21" t="s">
        <v>1482</v>
      </c>
      <c r="L32" s="21" t="s">
        <v>2179</v>
      </c>
      <c r="M32" s="21" t="s">
        <v>1471</v>
      </c>
      <c r="N32" s="24">
        <v>0</v>
      </c>
      <c r="O32" s="24">
        <v>0</v>
      </c>
      <c r="P32" s="24"/>
      <c r="Q32" s="24" t="s">
        <v>3066</v>
      </c>
      <c r="R32" s="147"/>
    </row>
    <row r="33" spans="1:18" ht="27" customHeight="1" x14ac:dyDescent="0.25">
      <c r="A33" s="75"/>
      <c r="B33" s="75">
        <v>23</v>
      </c>
      <c r="C33" s="24" t="s">
        <v>51</v>
      </c>
      <c r="D33" s="24" t="s">
        <v>223</v>
      </c>
      <c r="E33" s="24" t="s">
        <v>2458</v>
      </c>
      <c r="F33" s="24"/>
      <c r="G33" s="85" t="s">
        <v>222</v>
      </c>
      <c r="H33" s="24" t="s">
        <v>2458</v>
      </c>
      <c r="I33" s="21"/>
      <c r="J33" s="21" t="s">
        <v>3135</v>
      </c>
      <c r="K33" s="21" t="s">
        <v>1482</v>
      </c>
      <c r="L33" s="21" t="s">
        <v>2179</v>
      </c>
      <c r="M33" s="21" t="s">
        <v>1471</v>
      </c>
      <c r="N33" s="24">
        <v>0</v>
      </c>
      <c r="O33" s="24">
        <v>0</v>
      </c>
      <c r="P33" s="24"/>
      <c r="Q33" s="24" t="s">
        <v>3066</v>
      </c>
      <c r="R33" s="147"/>
    </row>
    <row r="34" spans="1:18" ht="27" customHeight="1" x14ac:dyDescent="0.25">
      <c r="A34" s="75"/>
      <c r="B34" s="75">
        <v>24</v>
      </c>
      <c r="C34" s="24" t="s">
        <v>51</v>
      </c>
      <c r="D34" s="24" t="s">
        <v>223</v>
      </c>
      <c r="E34" s="24" t="s">
        <v>1201</v>
      </c>
      <c r="F34" s="24"/>
      <c r="G34" s="85" t="s">
        <v>222</v>
      </c>
      <c r="H34" s="24" t="s">
        <v>1201</v>
      </c>
      <c r="I34" s="21"/>
      <c r="J34" s="21" t="s">
        <v>3135</v>
      </c>
      <c r="K34" s="21" t="s">
        <v>1482</v>
      </c>
      <c r="L34" s="21" t="s">
        <v>2179</v>
      </c>
      <c r="M34" s="21" t="s">
        <v>1471</v>
      </c>
      <c r="N34" s="24">
        <v>0</v>
      </c>
      <c r="O34" s="24">
        <v>0</v>
      </c>
      <c r="P34" s="24"/>
      <c r="Q34" s="24" t="s">
        <v>3066</v>
      </c>
      <c r="R34" s="147"/>
    </row>
    <row r="35" spans="1:18" ht="27" customHeight="1" x14ac:dyDescent="0.25">
      <c r="A35" s="75"/>
      <c r="B35" s="75">
        <v>25</v>
      </c>
      <c r="C35" s="24" t="s">
        <v>51</v>
      </c>
      <c r="D35" s="24" t="s">
        <v>223</v>
      </c>
      <c r="E35" s="24" t="s">
        <v>2520</v>
      </c>
      <c r="F35" s="24"/>
      <c r="G35" s="85" t="s">
        <v>222</v>
      </c>
      <c r="H35" s="24" t="s">
        <v>2520</v>
      </c>
      <c r="I35" s="21"/>
      <c r="J35" s="21" t="s">
        <v>3135</v>
      </c>
      <c r="K35" s="21" t="s">
        <v>1487</v>
      </c>
      <c r="L35" s="21" t="s">
        <v>1497</v>
      </c>
      <c r="M35" s="21" t="s">
        <v>1471</v>
      </c>
      <c r="N35" s="24">
        <v>0</v>
      </c>
      <c r="O35" s="24">
        <v>0</v>
      </c>
      <c r="P35" s="24"/>
      <c r="Q35" s="24" t="s">
        <v>3066</v>
      </c>
      <c r="R35" s="147"/>
    </row>
    <row r="36" spans="1:18" ht="27" customHeight="1" x14ac:dyDescent="0.25">
      <c r="A36" s="75"/>
      <c r="B36" s="75">
        <v>26</v>
      </c>
      <c r="C36" s="24" t="s">
        <v>51</v>
      </c>
      <c r="D36" s="24" t="s">
        <v>223</v>
      </c>
      <c r="E36" s="24" t="s">
        <v>2521</v>
      </c>
      <c r="F36" s="24"/>
      <c r="G36" s="85" t="s">
        <v>222</v>
      </c>
      <c r="H36" s="24" t="s">
        <v>2521</v>
      </c>
      <c r="I36" s="21"/>
      <c r="J36" s="21" t="s">
        <v>3135</v>
      </c>
      <c r="K36" s="21" t="s">
        <v>1487</v>
      </c>
      <c r="L36" s="21" t="s">
        <v>1497</v>
      </c>
      <c r="M36" s="21" t="s">
        <v>1471</v>
      </c>
      <c r="N36" s="24">
        <v>0</v>
      </c>
      <c r="O36" s="24">
        <v>0</v>
      </c>
      <c r="P36" s="24"/>
      <c r="Q36" s="24" t="s">
        <v>3066</v>
      </c>
      <c r="R36" s="147"/>
    </row>
    <row r="37" spans="1:18" ht="27" customHeight="1" x14ac:dyDescent="0.25">
      <c r="A37" s="75"/>
      <c r="B37" s="75">
        <v>27</v>
      </c>
      <c r="C37" s="24" t="s">
        <v>51</v>
      </c>
      <c r="D37" s="24" t="s">
        <v>223</v>
      </c>
      <c r="E37" s="24" t="s">
        <v>2522</v>
      </c>
      <c r="F37" s="24"/>
      <c r="G37" s="85" t="s">
        <v>222</v>
      </c>
      <c r="H37" s="24" t="s">
        <v>2522</v>
      </c>
      <c r="I37" s="21"/>
      <c r="J37" s="21" t="s">
        <v>3135</v>
      </c>
      <c r="K37" s="21" t="s">
        <v>1482</v>
      </c>
      <c r="L37" s="21" t="s">
        <v>1575</v>
      </c>
      <c r="M37" s="21" t="s">
        <v>1471</v>
      </c>
      <c r="N37" s="24">
        <v>0</v>
      </c>
      <c r="O37" s="24">
        <v>0</v>
      </c>
      <c r="P37" s="24"/>
      <c r="Q37" s="24" t="s">
        <v>3066</v>
      </c>
      <c r="R37" s="147"/>
    </row>
    <row r="38" spans="1:18" ht="27" customHeight="1" x14ac:dyDescent="0.25">
      <c r="A38" s="103"/>
      <c r="B38" s="75">
        <v>28</v>
      </c>
      <c r="C38" s="24" t="s">
        <v>51</v>
      </c>
      <c r="D38" s="24" t="s">
        <v>223</v>
      </c>
      <c r="E38" s="104" t="s">
        <v>2523</v>
      </c>
      <c r="F38" s="104"/>
      <c r="G38" s="85" t="s">
        <v>222</v>
      </c>
      <c r="H38" s="104" t="s">
        <v>2523</v>
      </c>
      <c r="I38" s="84"/>
      <c r="J38" s="21" t="s">
        <v>3135</v>
      </c>
      <c r="K38" s="84" t="s">
        <v>1487</v>
      </c>
      <c r="L38" s="84" t="s">
        <v>1497</v>
      </c>
      <c r="M38" s="84" t="s">
        <v>1471</v>
      </c>
      <c r="N38" s="104">
        <v>0</v>
      </c>
      <c r="O38" s="104">
        <v>0</v>
      </c>
      <c r="P38" s="104"/>
      <c r="Q38" s="104" t="s">
        <v>3066</v>
      </c>
      <c r="R38" s="149"/>
    </row>
    <row r="39" spans="1:18" ht="27" customHeight="1" x14ac:dyDescent="0.25">
      <c r="A39" s="75"/>
      <c r="B39" s="75">
        <v>29</v>
      </c>
      <c r="C39" s="24" t="s">
        <v>51</v>
      </c>
      <c r="D39" s="24" t="s">
        <v>223</v>
      </c>
      <c r="E39" s="24" t="s">
        <v>1456</v>
      </c>
      <c r="F39" s="24"/>
      <c r="G39" s="85" t="s">
        <v>222</v>
      </c>
      <c r="H39" s="21" t="s">
        <v>1456</v>
      </c>
      <c r="I39" s="21"/>
      <c r="J39" s="21" t="s">
        <v>3136</v>
      </c>
      <c r="K39" s="21" t="s">
        <v>1458</v>
      </c>
      <c r="L39" s="21" t="s">
        <v>1459</v>
      </c>
      <c r="M39" s="21" t="s">
        <v>1471</v>
      </c>
      <c r="N39" s="24">
        <v>0</v>
      </c>
      <c r="O39" s="73">
        <v>0</v>
      </c>
      <c r="P39" s="73"/>
      <c r="Q39" s="24" t="s">
        <v>3066</v>
      </c>
      <c r="R39" s="147"/>
    </row>
    <row r="40" spans="1:18" ht="27" customHeight="1" x14ac:dyDescent="0.25">
      <c r="A40" s="75"/>
      <c r="B40" s="75">
        <v>30</v>
      </c>
      <c r="C40" s="24" t="s">
        <v>51</v>
      </c>
      <c r="D40" s="24" t="s">
        <v>223</v>
      </c>
      <c r="E40" s="24" t="s">
        <v>2519</v>
      </c>
      <c r="F40" s="24"/>
      <c r="G40" s="85" t="s">
        <v>222</v>
      </c>
      <c r="H40" s="21" t="s">
        <v>2519</v>
      </c>
      <c r="I40" s="21"/>
      <c r="J40" s="21" t="s">
        <v>3136</v>
      </c>
      <c r="K40" s="21" t="s">
        <v>1482</v>
      </c>
      <c r="L40" s="21" t="s">
        <v>1704</v>
      </c>
      <c r="M40" s="21" t="s">
        <v>1471</v>
      </c>
      <c r="N40" s="24">
        <v>0</v>
      </c>
      <c r="O40" s="24">
        <v>0</v>
      </c>
      <c r="P40" s="24"/>
      <c r="Q40" s="24" t="s">
        <v>3066</v>
      </c>
      <c r="R40" s="147"/>
    </row>
    <row r="41" spans="1:18" ht="27" customHeight="1" x14ac:dyDescent="0.25">
      <c r="A41" s="75"/>
      <c r="B41" s="75">
        <v>31</v>
      </c>
      <c r="C41" s="24" t="s">
        <v>51</v>
      </c>
      <c r="D41" s="24" t="s">
        <v>223</v>
      </c>
      <c r="E41" s="24" t="s">
        <v>2456</v>
      </c>
      <c r="F41" s="24"/>
      <c r="G41" s="85" t="s">
        <v>222</v>
      </c>
      <c r="H41" s="21" t="s">
        <v>2456</v>
      </c>
      <c r="I41" s="21"/>
      <c r="J41" s="21" t="s">
        <v>3136</v>
      </c>
      <c r="K41" s="21" t="s">
        <v>1482</v>
      </c>
      <c r="L41" s="21" t="s">
        <v>2179</v>
      </c>
      <c r="M41" s="21" t="s">
        <v>1471</v>
      </c>
      <c r="N41" s="24">
        <v>0</v>
      </c>
      <c r="O41" s="24">
        <v>0</v>
      </c>
      <c r="P41" s="24"/>
      <c r="Q41" s="24" t="s">
        <v>3066</v>
      </c>
      <c r="R41" s="147"/>
    </row>
    <row r="42" spans="1:18" ht="27" customHeight="1" x14ac:dyDescent="0.25">
      <c r="A42" s="75"/>
      <c r="B42" s="75">
        <v>32</v>
      </c>
      <c r="C42" s="24" t="s">
        <v>51</v>
      </c>
      <c r="D42" s="24" t="s">
        <v>223</v>
      </c>
      <c r="E42" s="24" t="s">
        <v>2458</v>
      </c>
      <c r="F42" s="24"/>
      <c r="G42" s="85" t="s">
        <v>222</v>
      </c>
      <c r="H42" s="21" t="s">
        <v>2458</v>
      </c>
      <c r="I42" s="21"/>
      <c r="J42" s="21" t="s">
        <v>3136</v>
      </c>
      <c r="K42" s="21" t="s">
        <v>1482</v>
      </c>
      <c r="L42" s="21" t="s">
        <v>2179</v>
      </c>
      <c r="M42" s="21" t="s">
        <v>1471</v>
      </c>
      <c r="N42" s="24">
        <v>0</v>
      </c>
      <c r="O42" s="24">
        <v>0</v>
      </c>
      <c r="P42" s="24"/>
      <c r="Q42" s="24" t="s">
        <v>3066</v>
      </c>
      <c r="R42" s="147"/>
    </row>
    <row r="43" spans="1:18" ht="27" customHeight="1" x14ac:dyDescent="0.25">
      <c r="A43" s="75"/>
      <c r="B43" s="75">
        <v>33</v>
      </c>
      <c r="C43" s="24" t="s">
        <v>51</v>
      </c>
      <c r="D43" s="24" t="s">
        <v>223</v>
      </c>
      <c r="E43" s="24" t="s">
        <v>1201</v>
      </c>
      <c r="F43" s="24"/>
      <c r="G43" s="85" t="s">
        <v>222</v>
      </c>
      <c r="H43" s="21" t="s">
        <v>1201</v>
      </c>
      <c r="I43" s="21"/>
      <c r="J43" s="21" t="s">
        <v>3136</v>
      </c>
      <c r="K43" s="21" t="s">
        <v>1482</v>
      </c>
      <c r="L43" s="21" t="s">
        <v>2179</v>
      </c>
      <c r="M43" s="21" t="s">
        <v>1471</v>
      </c>
      <c r="N43" s="24">
        <v>0</v>
      </c>
      <c r="O43" s="24">
        <v>0</v>
      </c>
      <c r="P43" s="24"/>
      <c r="Q43" s="24" t="s">
        <v>3066</v>
      </c>
      <c r="R43" s="147"/>
    </row>
    <row r="44" spans="1:18" ht="27" customHeight="1" x14ac:dyDescent="0.25">
      <c r="A44" s="75"/>
      <c r="B44" s="75">
        <v>34</v>
      </c>
      <c r="C44" s="24" t="s">
        <v>51</v>
      </c>
      <c r="D44" s="24" t="s">
        <v>223</v>
      </c>
      <c r="E44" s="24" t="s">
        <v>2520</v>
      </c>
      <c r="F44" s="24"/>
      <c r="G44" s="85" t="s">
        <v>222</v>
      </c>
      <c r="H44" s="21" t="s">
        <v>2520</v>
      </c>
      <c r="I44" s="21"/>
      <c r="J44" s="21" t="s">
        <v>3136</v>
      </c>
      <c r="K44" s="21" t="s">
        <v>1487</v>
      </c>
      <c r="L44" s="21" t="s">
        <v>1497</v>
      </c>
      <c r="M44" s="21" t="s">
        <v>1471</v>
      </c>
      <c r="N44" s="24">
        <v>0</v>
      </c>
      <c r="O44" s="24">
        <v>0</v>
      </c>
      <c r="P44" s="24"/>
      <c r="Q44" s="24" t="s">
        <v>3066</v>
      </c>
      <c r="R44" s="147"/>
    </row>
    <row r="45" spans="1:18" ht="27" customHeight="1" x14ac:dyDescent="0.25">
      <c r="A45" s="75"/>
      <c r="B45" s="75">
        <v>35</v>
      </c>
      <c r="C45" s="24" t="s">
        <v>51</v>
      </c>
      <c r="D45" s="24" t="s">
        <v>223</v>
      </c>
      <c r="E45" s="24" t="s">
        <v>2521</v>
      </c>
      <c r="F45" s="24"/>
      <c r="G45" s="85" t="s">
        <v>222</v>
      </c>
      <c r="H45" s="21" t="s">
        <v>2521</v>
      </c>
      <c r="I45" s="21"/>
      <c r="J45" s="21" t="s">
        <v>3136</v>
      </c>
      <c r="K45" s="21" t="s">
        <v>1487</v>
      </c>
      <c r="L45" s="21" t="s">
        <v>1497</v>
      </c>
      <c r="M45" s="21" t="s">
        <v>1471</v>
      </c>
      <c r="N45" s="24">
        <v>0</v>
      </c>
      <c r="O45" s="24">
        <v>0</v>
      </c>
      <c r="P45" s="24"/>
      <c r="Q45" s="24" t="s">
        <v>3066</v>
      </c>
      <c r="R45" s="147"/>
    </row>
    <row r="46" spans="1:18" ht="27" customHeight="1" x14ac:dyDescent="0.25">
      <c r="A46" s="75"/>
      <c r="B46" s="75">
        <v>36</v>
      </c>
      <c r="C46" s="24" t="s">
        <v>51</v>
      </c>
      <c r="D46" s="24" t="s">
        <v>223</v>
      </c>
      <c r="E46" s="24" t="s">
        <v>2522</v>
      </c>
      <c r="F46" s="24"/>
      <c r="G46" s="85" t="s">
        <v>222</v>
      </c>
      <c r="H46" s="21" t="s">
        <v>2522</v>
      </c>
      <c r="I46" s="21"/>
      <c r="J46" s="21" t="s">
        <v>3136</v>
      </c>
      <c r="K46" s="21" t="s">
        <v>1482</v>
      </c>
      <c r="L46" s="21" t="s">
        <v>1575</v>
      </c>
      <c r="M46" s="21" t="s">
        <v>1471</v>
      </c>
      <c r="N46" s="24">
        <v>0</v>
      </c>
      <c r="O46" s="24">
        <v>0</v>
      </c>
      <c r="P46" s="24"/>
      <c r="Q46" s="24" t="s">
        <v>3066</v>
      </c>
      <c r="R46" s="147"/>
    </row>
    <row r="47" spans="1:18" ht="27" customHeight="1" x14ac:dyDescent="0.25">
      <c r="A47" s="75"/>
      <c r="B47" s="75">
        <v>37</v>
      </c>
      <c r="C47" s="24" t="s">
        <v>51</v>
      </c>
      <c r="D47" s="24" t="s">
        <v>223</v>
      </c>
      <c r="E47" s="24" t="s">
        <v>2523</v>
      </c>
      <c r="F47" s="24"/>
      <c r="G47" s="85" t="s">
        <v>222</v>
      </c>
      <c r="H47" s="21" t="s">
        <v>2523</v>
      </c>
      <c r="I47" s="21"/>
      <c r="J47" s="21" t="s">
        <v>3136</v>
      </c>
      <c r="K47" s="21" t="s">
        <v>1487</v>
      </c>
      <c r="L47" s="21" t="s">
        <v>1497</v>
      </c>
      <c r="M47" s="21" t="s">
        <v>1471</v>
      </c>
      <c r="N47" s="24">
        <v>0</v>
      </c>
      <c r="O47" s="24">
        <v>0</v>
      </c>
      <c r="P47" s="24"/>
      <c r="Q47" s="24" t="s">
        <v>3066</v>
      </c>
      <c r="R47" s="147"/>
    </row>
  </sheetData>
  <autoFilter ref="B10:R47" xr:uid="{00000000-0001-0000-BD00-000000000000}"/>
  <mergeCells count="1">
    <mergeCell ref="C9:M9"/>
  </mergeCells>
  <conditionalFormatting sqref="H11:H20">
    <cfRule type="duplicateValues" dxfId="1216" priority="2"/>
  </conditionalFormatting>
  <hyperlinks>
    <hyperlink ref="G11" location="RCT210_PROTINSTR!A1" display="RCT210_PROTINSTR" xr:uid="{00000000-0004-0000-BD00-000000000000}"/>
    <hyperlink ref="G12" location="RCT210_PROTINSTR!A1" display="RCT210_PROTINSTR" xr:uid="{00000000-0004-0000-BD00-000001000000}"/>
    <hyperlink ref="G13" location="RCT210_PROTINSTR!A1" display="RCT210_PROTINSTR" xr:uid="{00000000-0004-0000-BD00-000002000000}"/>
    <hyperlink ref="G14" location="RCT210_PROTINSTR!A1" display="RCT210_PROTINSTR" xr:uid="{00000000-0004-0000-BD00-000003000000}"/>
    <hyperlink ref="G15" location="RCT210_PROTINSTR!A1" display="RCT210_PROTINSTR" xr:uid="{00000000-0004-0000-BD00-000004000000}"/>
    <hyperlink ref="G16" location="RCT210_PROTINSTR!A1" display="RCT210_PROTINSTR" xr:uid="{00000000-0004-0000-BD00-000005000000}"/>
    <hyperlink ref="G17" location="RCT210_PROTINSTR!A1" display="RCT210_PROTINSTR" xr:uid="{00000000-0004-0000-BD00-000006000000}"/>
    <hyperlink ref="G18" location="RCT210_PROTINSTR!A1" display="RCT210_PROTINSTR" xr:uid="{00000000-0004-0000-BD00-000007000000}"/>
    <hyperlink ref="G19" location="RCT210_PROTINSTR!A1" display="RCT210_PROTINSTR" xr:uid="{00000000-0004-0000-BD00-000008000000}"/>
    <hyperlink ref="G21" location="RCT210_PROTINSTR!A1" display="RCT210_PROTINSTR" xr:uid="{00000000-0004-0000-BD00-000009000000}"/>
    <hyperlink ref="G22" location="RCT210_PROTINSTR!A1" display="RCT210_PROTINSTR" xr:uid="{00000000-0004-0000-BD00-00000A000000}"/>
    <hyperlink ref="G23" location="RCT210_PROTINSTR!A1" display="RCT210_PROTINSTR" xr:uid="{00000000-0004-0000-BD00-00000B000000}"/>
    <hyperlink ref="G24" location="RCT210_PROTINSTR!A1" display="RCT210_PROTINSTR" xr:uid="{00000000-0004-0000-BD00-00000C000000}"/>
    <hyperlink ref="G25" location="RCT210_PROTINSTR!A1" display="RCT210_PROTINSTR" xr:uid="{00000000-0004-0000-BD00-00000D000000}"/>
    <hyperlink ref="G26" location="RCT210_PROTINSTR!A1" display="RCT210_PROTINSTR" xr:uid="{00000000-0004-0000-BD00-00000E000000}"/>
    <hyperlink ref="G27" location="RCT210_PROTINSTR!A1" display="RCT210_PROTINSTR" xr:uid="{00000000-0004-0000-BD00-00000F000000}"/>
    <hyperlink ref="G28" location="RCT210_PROTINSTR!A1" display="RCT210_PROTINSTR" xr:uid="{00000000-0004-0000-BD00-000010000000}"/>
    <hyperlink ref="G29" location="RCT210_PROTINSTR!A1" display="RCT210_PROTINSTR" xr:uid="{00000000-0004-0000-BD00-000011000000}"/>
    <hyperlink ref="G30" location="RCT210_PROTINSTR!A1" display="RCT210_PROTINSTR" xr:uid="{00000000-0004-0000-BD00-000012000000}"/>
    <hyperlink ref="G31" location="RCT210_PROTINSTR!A1" display="RCT210_PROTINSTR" xr:uid="{00000000-0004-0000-BD00-000013000000}"/>
    <hyperlink ref="G32" location="RCT210_PROTINSTR!A1" display="RCT210_PROTINSTR" xr:uid="{00000000-0004-0000-BD00-000014000000}"/>
    <hyperlink ref="G33" location="RCT210_PROTINSTR!A1" display="RCT210_PROTINSTR" xr:uid="{00000000-0004-0000-BD00-000015000000}"/>
    <hyperlink ref="G34" location="RCT210_PROTINSTR!A1" display="RCT210_PROTINSTR" xr:uid="{00000000-0004-0000-BD00-000016000000}"/>
    <hyperlink ref="G35" location="RCT210_PROTINSTR!A1" display="RCT210_PROTINSTR" xr:uid="{00000000-0004-0000-BD00-000017000000}"/>
    <hyperlink ref="G36" location="RCT210_PROTINSTR!A1" display="RCT210_PROTINSTR" xr:uid="{00000000-0004-0000-BD00-000018000000}"/>
    <hyperlink ref="G37" location="RCT210_PROTINSTR!A1" display="RCT210_PROTINSTR" xr:uid="{00000000-0004-0000-BD00-000019000000}"/>
    <hyperlink ref="G38" location="RCT210_PROTINSTR!A1" display="RCT210_PROTINSTR" xr:uid="{00000000-0004-0000-BD00-00001A000000}"/>
    <hyperlink ref="G39" location="RCT210_PROTINSTR!A1" display="RCT210_PROTINSTR" xr:uid="{00000000-0004-0000-BD00-00001B000000}"/>
    <hyperlink ref="G40" location="RCT210_PROTINSTR!A1" display="RCT210_PROTINSTR" xr:uid="{00000000-0004-0000-BD00-00001C000000}"/>
    <hyperlink ref="G41" location="RCT210_PROTINSTR!A1" display="RCT210_PROTINSTR" xr:uid="{00000000-0004-0000-BD00-00001D000000}"/>
    <hyperlink ref="G42" location="RCT210_PROTINSTR!A1" display="RCT210_PROTINSTR" xr:uid="{00000000-0004-0000-BD00-00001E000000}"/>
    <hyperlink ref="G43" location="RCT210_PROTINSTR!A1" display="RCT210_PROTINSTR" xr:uid="{00000000-0004-0000-BD00-00001F000000}"/>
    <hyperlink ref="G44" location="RCT210_PROTINSTR!A1" display="RCT210_PROTINSTR" xr:uid="{00000000-0004-0000-BD00-000020000000}"/>
    <hyperlink ref="G45" location="RCT210_PROTINSTR!A1" display="RCT210_PROTINSTR" xr:uid="{00000000-0004-0000-BD00-000021000000}"/>
    <hyperlink ref="G46" location="RCT210_PROTINSTR!A1" display="RCT210_PROTINSTR" xr:uid="{00000000-0004-0000-BD00-000022000000}"/>
    <hyperlink ref="G47" location="RCT210_PROTINSTR!A1" display="RCT210_PROTINSTR" xr:uid="{00000000-0004-0000-BD00-000023000000}"/>
    <hyperlink ref="B6" location="Variáveis!A1" display="Variáveis" xr:uid="{00000000-0004-0000-BD00-000024000000}"/>
    <hyperlink ref="C6" location="'Índice de Tabelas'!A1" display="Índice de Tabelas" xr:uid="{00000000-0004-0000-BD00-000025000000}"/>
    <hyperlink ref="D6" location="'Manual de Instrução'!A1" display="Manual de Instrução" xr:uid="{00000000-0004-0000-BD00-00002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382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3382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0-000000000000}">
  <sheetPr codeName="Sheet277"/>
  <dimension ref="A1:T20"/>
  <sheetViews>
    <sheetView zoomScale="70" workbookViewId="0">
      <pane xSplit="5" ySplit="10" topLeftCell="F11" activePane="bottomRight" state="frozen"/>
      <selection pane="topRight" activeCell="F1" sqref="F1"/>
      <selection pane="bottomLeft" activeCell="A18" sqref="A18"/>
      <selection pane="bottomRight" activeCell="G13" sqref="G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09765625" style="27" customWidth="1"/>
    <col min="5" max="5" width="23.59765625" style="27" customWidth="1"/>
    <col min="6" max="6" width="34.09765625" style="27" customWidth="1"/>
    <col min="7" max="7" width="33.3984375" style="27" bestFit="1" customWidth="1"/>
    <col min="8" max="8" width="21.3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222</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28"/>
      <c r="B11" s="75">
        <v>1</v>
      </c>
      <c r="C11" s="24" t="s">
        <v>51</v>
      </c>
      <c r="D11" s="24" t="s">
        <v>224</v>
      </c>
      <c r="E11" s="24" t="s">
        <v>1456</v>
      </c>
      <c r="F11" s="24" t="s">
        <v>0</v>
      </c>
      <c r="G11" s="85"/>
      <c r="H11" s="21"/>
      <c r="I11" s="21" t="s">
        <v>3137</v>
      </c>
      <c r="J11" s="24"/>
      <c r="K11" s="24"/>
      <c r="L11" s="24"/>
      <c r="M11" s="21" t="s">
        <v>1458</v>
      </c>
      <c r="N11" s="21" t="s">
        <v>0</v>
      </c>
      <c r="O11" s="21" t="s">
        <v>1471</v>
      </c>
      <c r="P11" s="24">
        <v>0</v>
      </c>
      <c r="Q11" s="73">
        <v>0</v>
      </c>
      <c r="R11" s="24" t="s">
        <v>3138</v>
      </c>
      <c r="S11" s="24" t="s">
        <v>3138</v>
      </c>
      <c r="T11" s="147"/>
    </row>
    <row r="12" spans="1:20" ht="27" customHeight="1" x14ac:dyDescent="0.25">
      <c r="A12" s="75"/>
      <c r="B12" s="75">
        <v>2</v>
      </c>
      <c r="C12" s="24" t="s">
        <v>51</v>
      </c>
      <c r="D12" s="24" t="s">
        <v>224</v>
      </c>
      <c r="E12" s="24" t="s">
        <v>2519</v>
      </c>
      <c r="F12" s="24" t="s">
        <v>0</v>
      </c>
      <c r="G12" s="85"/>
      <c r="H12" s="21"/>
      <c r="I12" s="22" t="s">
        <v>2659</v>
      </c>
      <c r="J12" s="21"/>
      <c r="K12" s="21"/>
      <c r="L12" s="21"/>
      <c r="M12" s="21" t="s">
        <v>1482</v>
      </c>
      <c r="N12" s="21" t="s">
        <v>1704</v>
      </c>
      <c r="O12" s="21" t="s">
        <v>1471</v>
      </c>
      <c r="P12" s="24">
        <v>0</v>
      </c>
      <c r="Q12" s="24">
        <v>0</v>
      </c>
      <c r="R12" s="24" t="s">
        <v>3138</v>
      </c>
      <c r="S12" s="24" t="s">
        <v>3138</v>
      </c>
      <c r="T12" s="147"/>
    </row>
    <row r="13" spans="1:20" ht="27" customHeight="1" x14ac:dyDescent="0.25">
      <c r="A13" s="75"/>
      <c r="B13" s="75">
        <v>3</v>
      </c>
      <c r="C13" s="24" t="s">
        <v>51</v>
      </c>
      <c r="D13" s="24" t="s">
        <v>224</v>
      </c>
      <c r="E13" s="24" t="s">
        <v>2456</v>
      </c>
      <c r="F13" s="24" t="s">
        <v>0</v>
      </c>
      <c r="G13" s="85" t="s">
        <v>168</v>
      </c>
      <c r="H13" s="24" t="s">
        <v>2456</v>
      </c>
      <c r="I13" s="21"/>
      <c r="J13" s="105" t="s">
        <v>3139</v>
      </c>
      <c r="K13" s="105" t="s">
        <v>3140</v>
      </c>
      <c r="L13" s="105"/>
      <c r="M13" s="21" t="s">
        <v>1482</v>
      </c>
      <c r="N13" s="21" t="s">
        <v>2179</v>
      </c>
      <c r="O13" s="21" t="s">
        <v>1471</v>
      </c>
      <c r="P13" s="24">
        <v>0</v>
      </c>
      <c r="Q13" s="24">
        <v>0</v>
      </c>
      <c r="R13" s="24" t="s">
        <v>3138</v>
      </c>
      <c r="S13" s="24" t="s">
        <v>3138</v>
      </c>
      <c r="T13" s="147"/>
    </row>
    <row r="14" spans="1:20" ht="27" customHeight="1" x14ac:dyDescent="0.25">
      <c r="A14" s="75"/>
      <c r="B14" s="75">
        <v>4</v>
      </c>
      <c r="C14" s="24" t="s">
        <v>51</v>
      </c>
      <c r="D14" s="24" t="s">
        <v>224</v>
      </c>
      <c r="E14" s="24" t="s">
        <v>2458</v>
      </c>
      <c r="F14" s="24" t="s">
        <v>0</v>
      </c>
      <c r="G14" s="85" t="s">
        <v>168</v>
      </c>
      <c r="H14" s="24" t="s">
        <v>2458</v>
      </c>
      <c r="I14" s="21"/>
      <c r="J14" s="105" t="s">
        <v>3139</v>
      </c>
      <c r="K14" s="105" t="s">
        <v>3140</v>
      </c>
      <c r="L14" s="105"/>
      <c r="M14" s="21" t="s">
        <v>1482</v>
      </c>
      <c r="N14" s="21" t="s">
        <v>2179</v>
      </c>
      <c r="O14" s="21" t="s">
        <v>1471</v>
      </c>
      <c r="P14" s="24">
        <v>0</v>
      </c>
      <c r="Q14" s="24">
        <v>0</v>
      </c>
      <c r="R14" s="24" t="s">
        <v>3138</v>
      </c>
      <c r="S14" s="24" t="s">
        <v>3138</v>
      </c>
      <c r="T14" s="147"/>
    </row>
    <row r="15" spans="1:20" ht="27" customHeight="1" x14ac:dyDescent="0.25">
      <c r="A15" s="75"/>
      <c r="B15" s="75">
        <v>5</v>
      </c>
      <c r="C15" s="24" t="s">
        <v>51</v>
      </c>
      <c r="D15" s="24" t="s">
        <v>224</v>
      </c>
      <c r="E15" s="24" t="s">
        <v>1201</v>
      </c>
      <c r="F15" s="24" t="s">
        <v>0</v>
      </c>
      <c r="G15" s="85" t="s">
        <v>168</v>
      </c>
      <c r="H15" s="24" t="s">
        <v>1201</v>
      </c>
      <c r="I15" s="21"/>
      <c r="J15" s="105" t="s">
        <v>3139</v>
      </c>
      <c r="K15" s="105" t="s">
        <v>3140</v>
      </c>
      <c r="L15" s="105"/>
      <c r="M15" s="21" t="s">
        <v>1482</v>
      </c>
      <c r="N15" s="21" t="s">
        <v>2179</v>
      </c>
      <c r="O15" s="21" t="s">
        <v>1471</v>
      </c>
      <c r="P15" s="24">
        <v>0</v>
      </c>
      <c r="Q15" s="24">
        <v>0</v>
      </c>
      <c r="R15" s="24" t="s">
        <v>3138</v>
      </c>
      <c r="S15" s="24" t="s">
        <v>3138</v>
      </c>
      <c r="T15" s="147"/>
    </row>
    <row r="16" spans="1:20" ht="27" customHeight="1" x14ac:dyDescent="0.25">
      <c r="A16" s="75"/>
      <c r="B16" s="75">
        <v>6</v>
      </c>
      <c r="C16" s="24" t="s">
        <v>51</v>
      </c>
      <c r="D16" s="24" t="s">
        <v>224</v>
      </c>
      <c r="E16" s="24" t="s">
        <v>2520</v>
      </c>
      <c r="F16" s="24" t="s">
        <v>0</v>
      </c>
      <c r="G16" s="85" t="s">
        <v>168</v>
      </c>
      <c r="H16" s="24" t="s">
        <v>2520</v>
      </c>
      <c r="I16" s="21" t="s">
        <v>3141</v>
      </c>
      <c r="J16" s="105" t="s">
        <v>3139</v>
      </c>
      <c r="K16" s="105" t="s">
        <v>3140</v>
      </c>
      <c r="L16" s="105"/>
      <c r="M16" s="21" t="s">
        <v>1487</v>
      </c>
      <c r="N16" s="21">
        <v>20.2</v>
      </c>
      <c r="O16" s="21" t="s">
        <v>1471</v>
      </c>
      <c r="P16" s="24">
        <v>0</v>
      </c>
      <c r="Q16" s="24">
        <v>0</v>
      </c>
      <c r="R16" s="24" t="s">
        <v>3138</v>
      </c>
      <c r="S16" s="24" t="s">
        <v>3138</v>
      </c>
      <c r="T16" s="147"/>
    </row>
    <row r="17" spans="1:20" ht="27" customHeight="1" x14ac:dyDescent="0.25">
      <c r="A17" s="75"/>
      <c r="B17" s="75">
        <v>7</v>
      </c>
      <c r="C17" s="24" t="s">
        <v>51</v>
      </c>
      <c r="D17" s="24" t="s">
        <v>224</v>
      </c>
      <c r="E17" s="24" t="s">
        <v>2521</v>
      </c>
      <c r="F17" s="24" t="s">
        <v>0</v>
      </c>
      <c r="G17" s="85" t="s">
        <v>168</v>
      </c>
      <c r="H17" s="24" t="s">
        <v>2521</v>
      </c>
      <c r="I17" s="22" t="s">
        <v>0</v>
      </c>
      <c r="J17" s="105" t="s">
        <v>3139</v>
      </c>
      <c r="K17" s="105" t="s">
        <v>3140</v>
      </c>
      <c r="L17" s="21"/>
      <c r="M17" s="21" t="s">
        <v>1487</v>
      </c>
      <c r="N17" s="21">
        <v>20.2</v>
      </c>
      <c r="O17" s="21" t="s">
        <v>1471</v>
      </c>
      <c r="P17" s="24">
        <v>0</v>
      </c>
      <c r="Q17" s="24">
        <v>0</v>
      </c>
      <c r="R17" s="24" t="s">
        <v>3138</v>
      </c>
      <c r="S17" s="24" t="s">
        <v>3138</v>
      </c>
      <c r="T17" s="147"/>
    </row>
    <row r="18" spans="1:20" ht="27" customHeight="1" x14ac:dyDescent="0.25">
      <c r="A18" s="75"/>
      <c r="B18" s="75">
        <v>8</v>
      </c>
      <c r="C18" s="24" t="s">
        <v>51</v>
      </c>
      <c r="D18" s="24" t="s">
        <v>224</v>
      </c>
      <c r="E18" s="24" t="s">
        <v>2522</v>
      </c>
      <c r="F18" s="24" t="s">
        <v>0</v>
      </c>
      <c r="G18" s="85" t="s">
        <v>168</v>
      </c>
      <c r="H18" s="24" t="s">
        <v>2522</v>
      </c>
      <c r="I18" s="21" t="s">
        <v>0</v>
      </c>
      <c r="J18" s="105" t="s">
        <v>3139</v>
      </c>
      <c r="K18" s="105" t="s">
        <v>3140</v>
      </c>
      <c r="L18" s="105"/>
      <c r="M18" s="21" t="s">
        <v>1482</v>
      </c>
      <c r="N18" s="21" t="s">
        <v>1575</v>
      </c>
      <c r="O18" s="21" t="s">
        <v>1471</v>
      </c>
      <c r="P18" s="24">
        <v>0</v>
      </c>
      <c r="Q18" s="24">
        <v>0</v>
      </c>
      <c r="R18" s="24" t="s">
        <v>3138</v>
      </c>
      <c r="S18" s="24" t="s">
        <v>3138</v>
      </c>
      <c r="T18" s="147"/>
    </row>
    <row r="19" spans="1:20" ht="27" customHeight="1" x14ac:dyDescent="0.25">
      <c r="A19" s="75"/>
      <c r="B19" s="75">
        <v>9</v>
      </c>
      <c r="C19" s="24" t="s">
        <v>51</v>
      </c>
      <c r="D19" s="24" t="s">
        <v>224</v>
      </c>
      <c r="E19" s="24" t="s">
        <v>2523</v>
      </c>
      <c r="F19" s="24" t="s">
        <v>0</v>
      </c>
      <c r="G19" s="85" t="s">
        <v>168</v>
      </c>
      <c r="H19" s="24" t="s">
        <v>2523</v>
      </c>
      <c r="I19" s="21" t="s">
        <v>0</v>
      </c>
      <c r="J19" s="105" t="s">
        <v>3139</v>
      </c>
      <c r="K19" s="105" t="s">
        <v>3140</v>
      </c>
      <c r="L19" s="105"/>
      <c r="M19" s="21" t="s">
        <v>1487</v>
      </c>
      <c r="N19" s="21">
        <v>20.2</v>
      </c>
      <c r="O19" s="21" t="s">
        <v>1471</v>
      </c>
      <c r="P19" s="24">
        <v>0</v>
      </c>
      <c r="Q19" s="24">
        <v>0</v>
      </c>
      <c r="R19" s="24" t="s">
        <v>3138</v>
      </c>
      <c r="S19" s="24" t="s">
        <v>3138</v>
      </c>
      <c r="T19" s="147"/>
    </row>
    <row r="20" spans="1:20" ht="27" customHeight="1" x14ac:dyDescent="0.25">
      <c r="A20" s="75"/>
      <c r="B20" s="75">
        <v>10</v>
      </c>
      <c r="C20" s="24" t="s">
        <v>51</v>
      </c>
      <c r="D20" s="24" t="s">
        <v>224</v>
      </c>
      <c r="E20" s="24" t="s">
        <v>1561</v>
      </c>
      <c r="F20" s="24" t="s">
        <v>0</v>
      </c>
      <c r="G20" s="21"/>
      <c r="H20" s="21"/>
      <c r="I20" s="21" t="s">
        <v>1562</v>
      </c>
      <c r="J20" s="21"/>
      <c r="K20" s="21"/>
      <c r="L20" s="21"/>
      <c r="M20" s="21" t="s">
        <v>1563</v>
      </c>
      <c r="N20" s="21" t="s">
        <v>1564</v>
      </c>
      <c r="O20" s="21" t="s">
        <v>1471</v>
      </c>
      <c r="P20" s="24">
        <v>0</v>
      </c>
      <c r="Q20" s="24">
        <v>0</v>
      </c>
      <c r="R20" s="24" t="s">
        <v>3138</v>
      </c>
      <c r="S20" s="24" t="s">
        <v>3138</v>
      </c>
      <c r="T20" s="147"/>
    </row>
  </sheetData>
  <autoFilter ref="B10:T20" xr:uid="{00000000-0001-0000-BE00-000000000000}"/>
  <mergeCells count="1">
    <mergeCell ref="C9:O9"/>
  </mergeCells>
  <conditionalFormatting sqref="E11:E20">
    <cfRule type="duplicateValues" dxfId="1215" priority="8"/>
  </conditionalFormatting>
  <conditionalFormatting sqref="H13:H15">
    <cfRule type="duplicateValues" dxfId="1214" priority="4"/>
  </conditionalFormatting>
  <conditionalFormatting sqref="H17">
    <cfRule type="duplicateValues" dxfId="1213" priority="3"/>
  </conditionalFormatting>
  <conditionalFormatting sqref="H16">
    <cfRule type="duplicateValues" dxfId="1212" priority="2"/>
  </conditionalFormatting>
  <conditionalFormatting sqref="H18:H19">
    <cfRule type="duplicateValues" dxfId="1211" priority="1"/>
  </conditionalFormatting>
  <hyperlinks>
    <hyperlink ref="G13" location="RCT062_RL_GARANTIA_CONTRATO!A1" display="RCT062_RL_GARANTIA_CONTRATO" xr:uid="{00000000-0004-0000-BE00-000000000000}"/>
    <hyperlink ref="B6" location="Variáveis!A1" display="Variáveis" xr:uid="{00000000-0004-0000-BE00-000012000000}"/>
    <hyperlink ref="C6" location="'Índice de Tabelas'!A1" display="Índice de Tabelas" xr:uid="{00000000-0004-0000-BE00-000013000000}"/>
    <hyperlink ref="D6" location="'Manual de Instrução'!A1" display="Manual de Instrução" xr:uid="{00000000-0004-0000-BE00-000014000000}"/>
    <hyperlink ref="G14" location="RCT062_RL_GARANTIA_CONTRATO!A1" display="RCT062_RL_GARANTIA_CONTRATO" xr:uid="{37AB4083-3FB3-465D-9730-A68F7D7D7D30}"/>
    <hyperlink ref="G15" location="RCT062_RL_GARANTIA_CONTRATO!A1" display="RCT062_RL_GARANTIA_CONTRATO" xr:uid="{69E840D0-C079-4EB5-896C-552BBBDBC7E1}"/>
    <hyperlink ref="G16" location="RCT062_RL_GARANTIA_CONTRATO!A1" display="RCT062_RL_GARANTIA_CONTRATO" xr:uid="{7F320818-ABBE-4426-AFE2-E5B43B32CE55}"/>
    <hyperlink ref="G17" location="RCT062_RL_GARANTIA_CONTRATO!A1" display="RCT062_RL_GARANTIA_CONTRATO" xr:uid="{7A869E27-DF94-48D1-80D1-1EDBFED4CE42}"/>
    <hyperlink ref="G18" location="RCT062_RL_GARANTIA_CONTRATO!A1" display="RCT062_RL_GARANTIA_CONTRATO" xr:uid="{7A6E93B6-FBDF-4234-80AF-5B3BC961CBA9}"/>
    <hyperlink ref="G19" location="RCT062_RL_GARANTIA_CONTRATO!A1" display="RCT062_RL_GARANTIA_CONTRATO" xr:uid="{FB447632-607D-46A7-88BB-A1C2F2DBE49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484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34850" r:id="rId5" name="Remover Filtros">
              <controlPr defaultSize="0" print="0" autoFill="0" autoPict="0" macro="[0]!RemoveFilters">
                <anchor moveWithCells="1" sizeWithCells="1">
                  <from>
                    <xdr:col>5</xdr:col>
                    <xdr:colOff>2506980</xdr:colOff>
                    <xdr:row>3</xdr:row>
                    <xdr:rowOff>7620</xdr:rowOff>
                  </from>
                  <to>
                    <xdr:col>7</xdr:col>
                    <xdr:colOff>144780</xdr:colOff>
                    <xdr:row>5</xdr:row>
                    <xdr:rowOff>30480</xdr:rowOff>
                  </to>
                </anchor>
              </controlPr>
            </control>
          </mc:Choice>
        </mc:AlternateContent>
      </controls>
    </mc:Choice>
  </mc:AlternateContent>
</worksheet>
</file>

<file path=xl/worksheets/sheet1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Sheet278"/>
  <dimension ref="A1:R22"/>
  <sheetViews>
    <sheetView zoomScale="80" workbookViewId="0">
      <pane xSplit="5" ySplit="10" topLeftCell="F11" activePane="bottomRight" state="frozen"/>
      <selection pane="topRight" activeCell="F1" sqref="F1"/>
      <selection pane="bottomLeft" activeCell="A18" sqref="A18"/>
      <selection pane="bottomRight" activeCell="B10" sqref="B10:R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 style="27" customWidth="1"/>
    <col min="5" max="5" width="23.59765625" style="27" customWidth="1"/>
    <col min="6" max="6" width="24.59765625" style="27" customWidth="1"/>
    <col min="7"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625</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225</v>
      </c>
      <c r="E11" s="24" t="s">
        <v>1456</v>
      </c>
      <c r="F11" s="24" t="s">
        <v>1468</v>
      </c>
      <c r="G11" s="85" t="s">
        <v>226</v>
      </c>
      <c r="H11" s="24" t="s">
        <v>1456</v>
      </c>
      <c r="I11" s="21"/>
      <c r="J11" s="24" t="s">
        <v>3142</v>
      </c>
      <c r="K11" s="21" t="s">
        <v>1458</v>
      </c>
      <c r="L11" s="21" t="s">
        <v>1459</v>
      </c>
      <c r="M11" s="21" t="s">
        <v>1471</v>
      </c>
      <c r="N11" s="24">
        <v>0</v>
      </c>
      <c r="O11" s="73">
        <v>0</v>
      </c>
      <c r="P11" s="73" t="s">
        <v>3143</v>
      </c>
      <c r="Q11" s="24" t="s">
        <v>3144</v>
      </c>
      <c r="R11" s="147"/>
    </row>
    <row r="12" spans="1:18" ht="27" customHeight="1" x14ac:dyDescent="0.25">
      <c r="A12" s="75"/>
      <c r="B12" s="75">
        <v>2</v>
      </c>
      <c r="C12" s="24" t="s">
        <v>51</v>
      </c>
      <c r="D12" s="24" t="s">
        <v>225</v>
      </c>
      <c r="E12" s="24" t="s">
        <v>2519</v>
      </c>
      <c r="F12" s="24" t="s">
        <v>1468</v>
      </c>
      <c r="G12" s="85" t="s">
        <v>226</v>
      </c>
      <c r="H12" s="24" t="s">
        <v>2519</v>
      </c>
      <c r="I12" s="21"/>
      <c r="J12" s="24" t="s">
        <v>3142</v>
      </c>
      <c r="K12" s="21" t="s">
        <v>1482</v>
      </c>
      <c r="L12" s="21" t="s">
        <v>1704</v>
      </c>
      <c r="M12" s="21" t="s">
        <v>1471</v>
      </c>
      <c r="N12" s="24">
        <v>0</v>
      </c>
      <c r="O12" s="24">
        <v>0</v>
      </c>
      <c r="P12" s="24" t="s">
        <v>3143</v>
      </c>
      <c r="Q12" s="24" t="s">
        <v>3144</v>
      </c>
      <c r="R12" s="147"/>
    </row>
    <row r="13" spans="1:18" ht="27" customHeight="1" x14ac:dyDescent="0.25">
      <c r="A13" s="75"/>
      <c r="B13" s="75">
        <v>3</v>
      </c>
      <c r="C13" s="24" t="s">
        <v>51</v>
      </c>
      <c r="D13" s="24" t="s">
        <v>225</v>
      </c>
      <c r="E13" s="24" t="s">
        <v>2180</v>
      </c>
      <c r="F13" s="24" t="s">
        <v>1468</v>
      </c>
      <c r="G13" s="85" t="s">
        <v>226</v>
      </c>
      <c r="H13" s="24" t="s">
        <v>2180</v>
      </c>
      <c r="I13" s="21"/>
      <c r="J13" s="24" t="s">
        <v>3142</v>
      </c>
      <c r="K13" s="21" t="s">
        <v>1482</v>
      </c>
      <c r="L13" s="21" t="s">
        <v>1555</v>
      </c>
      <c r="M13" s="21" t="s">
        <v>1471</v>
      </c>
      <c r="N13" s="24">
        <v>0</v>
      </c>
      <c r="O13" s="24">
        <v>0</v>
      </c>
      <c r="P13" s="24" t="s">
        <v>3143</v>
      </c>
      <c r="Q13" s="24" t="s">
        <v>3144</v>
      </c>
      <c r="R13" s="147"/>
    </row>
    <row r="14" spans="1:18" ht="27" customHeight="1" x14ac:dyDescent="0.25">
      <c r="A14" s="75"/>
      <c r="B14" s="75">
        <v>4</v>
      </c>
      <c r="C14" s="24" t="s">
        <v>51</v>
      </c>
      <c r="D14" s="24" t="s">
        <v>225</v>
      </c>
      <c r="E14" s="24" t="s">
        <v>2182</v>
      </c>
      <c r="F14" s="24" t="s">
        <v>1468</v>
      </c>
      <c r="G14" s="85" t="s">
        <v>226</v>
      </c>
      <c r="H14" s="24" t="s">
        <v>2182</v>
      </c>
      <c r="I14" s="21"/>
      <c r="J14" s="24" t="s">
        <v>3142</v>
      </c>
      <c r="K14" s="21" t="s">
        <v>1482</v>
      </c>
      <c r="L14" s="21" t="s">
        <v>2480</v>
      </c>
      <c r="M14" s="21" t="s">
        <v>1471</v>
      </c>
      <c r="N14" s="24">
        <v>0</v>
      </c>
      <c r="O14" s="24">
        <v>0</v>
      </c>
      <c r="P14" s="24" t="s">
        <v>3143</v>
      </c>
      <c r="Q14" s="24" t="s">
        <v>3144</v>
      </c>
      <c r="R14" s="147"/>
    </row>
    <row r="15" spans="1:18" ht="27" customHeight="1" x14ac:dyDescent="0.25">
      <c r="A15" s="75"/>
      <c r="B15" s="75">
        <v>5</v>
      </c>
      <c r="C15" s="24" t="s">
        <v>51</v>
      </c>
      <c r="D15" s="24" t="s">
        <v>225</v>
      </c>
      <c r="E15" s="24" t="s">
        <v>3145</v>
      </c>
      <c r="F15" s="24" t="s">
        <v>1468</v>
      </c>
      <c r="G15" s="85" t="s">
        <v>226</v>
      </c>
      <c r="H15" s="24" t="s">
        <v>3145</v>
      </c>
      <c r="I15" s="21"/>
      <c r="J15" s="24" t="s">
        <v>3142</v>
      </c>
      <c r="K15" s="21" t="s">
        <v>1482</v>
      </c>
      <c r="L15" s="21" t="s">
        <v>1575</v>
      </c>
      <c r="M15" s="21" t="s">
        <v>1471</v>
      </c>
      <c r="N15" s="24">
        <v>0</v>
      </c>
      <c r="O15" s="24">
        <v>0</v>
      </c>
      <c r="P15" s="24" t="s">
        <v>3143</v>
      </c>
      <c r="Q15" s="24" t="s">
        <v>3144</v>
      </c>
      <c r="R15" s="147"/>
    </row>
    <row r="16" spans="1:18" ht="27" customHeight="1" x14ac:dyDescent="0.25">
      <c r="A16" s="75"/>
      <c r="B16" s="75">
        <v>6</v>
      </c>
      <c r="C16" s="24" t="s">
        <v>51</v>
      </c>
      <c r="D16" s="24" t="s">
        <v>225</v>
      </c>
      <c r="E16" s="24" t="s">
        <v>3146</v>
      </c>
      <c r="F16" s="24" t="s">
        <v>1468</v>
      </c>
      <c r="G16" s="85" t="s">
        <v>226</v>
      </c>
      <c r="H16" s="24" t="s">
        <v>3146</v>
      </c>
      <c r="I16" s="21"/>
      <c r="J16" s="24" t="s">
        <v>3142</v>
      </c>
      <c r="K16" s="21" t="s">
        <v>1458</v>
      </c>
      <c r="L16" s="21" t="s">
        <v>1459</v>
      </c>
      <c r="M16" s="21" t="s">
        <v>1471</v>
      </c>
      <c r="N16" s="24">
        <v>0</v>
      </c>
      <c r="O16" s="24">
        <v>0</v>
      </c>
      <c r="P16" s="24" t="s">
        <v>3143</v>
      </c>
      <c r="Q16" s="24" t="s">
        <v>3144</v>
      </c>
      <c r="R16" s="147"/>
    </row>
    <row r="17" spans="1:18" ht="27" customHeight="1" x14ac:dyDescent="0.25">
      <c r="A17" s="75"/>
      <c r="B17" s="75">
        <v>7</v>
      </c>
      <c r="C17" s="24" t="s">
        <v>51</v>
      </c>
      <c r="D17" s="24" t="s">
        <v>225</v>
      </c>
      <c r="E17" s="24" t="s">
        <v>3147</v>
      </c>
      <c r="F17" s="24" t="s">
        <v>1468</v>
      </c>
      <c r="G17" s="85" t="s">
        <v>226</v>
      </c>
      <c r="H17" s="24" t="s">
        <v>3147</v>
      </c>
      <c r="I17" s="21"/>
      <c r="J17" s="24" t="s">
        <v>3142</v>
      </c>
      <c r="K17" s="21" t="s">
        <v>1482</v>
      </c>
      <c r="L17" s="21" t="s">
        <v>1494</v>
      </c>
      <c r="M17" s="21" t="s">
        <v>1471</v>
      </c>
      <c r="N17" s="24">
        <v>0</v>
      </c>
      <c r="O17" s="24">
        <v>0</v>
      </c>
      <c r="P17" s="24" t="s">
        <v>3143</v>
      </c>
      <c r="Q17" s="24" t="s">
        <v>3144</v>
      </c>
      <c r="R17" s="147"/>
    </row>
    <row r="18" spans="1:18" ht="27" customHeight="1" x14ac:dyDescent="0.25">
      <c r="A18" s="75"/>
      <c r="B18" s="75">
        <v>8</v>
      </c>
      <c r="C18" s="24" t="s">
        <v>51</v>
      </c>
      <c r="D18" s="24" t="s">
        <v>225</v>
      </c>
      <c r="E18" s="24" t="s">
        <v>3148</v>
      </c>
      <c r="F18" s="24" t="s">
        <v>1468</v>
      </c>
      <c r="G18" s="85" t="s">
        <v>226</v>
      </c>
      <c r="H18" s="24" t="s">
        <v>3148</v>
      </c>
      <c r="I18" s="21"/>
      <c r="J18" s="24" t="s">
        <v>3142</v>
      </c>
      <c r="K18" s="21" t="s">
        <v>1482</v>
      </c>
      <c r="L18" s="21" t="s">
        <v>1575</v>
      </c>
      <c r="M18" s="21" t="s">
        <v>1471</v>
      </c>
      <c r="N18" s="24">
        <v>0</v>
      </c>
      <c r="O18" s="24">
        <v>0</v>
      </c>
      <c r="P18" s="24" t="s">
        <v>3143</v>
      </c>
      <c r="Q18" s="24" t="s">
        <v>3144</v>
      </c>
      <c r="R18" s="147"/>
    </row>
    <row r="19" spans="1:18" ht="27" customHeight="1" x14ac:dyDescent="0.25">
      <c r="A19" s="75"/>
      <c r="B19" s="75">
        <v>9</v>
      </c>
      <c r="C19" s="24" t="s">
        <v>51</v>
      </c>
      <c r="D19" s="24" t="s">
        <v>225</v>
      </c>
      <c r="E19" s="24" t="s">
        <v>3149</v>
      </c>
      <c r="F19" s="24" t="s">
        <v>1468</v>
      </c>
      <c r="G19" s="85" t="s">
        <v>226</v>
      </c>
      <c r="H19" s="24" t="s">
        <v>3149</v>
      </c>
      <c r="I19" s="21"/>
      <c r="J19" s="24" t="s">
        <v>3142</v>
      </c>
      <c r="K19" s="21" t="s">
        <v>1487</v>
      </c>
      <c r="L19" s="21" t="s">
        <v>1488</v>
      </c>
      <c r="M19" s="21" t="s">
        <v>1471</v>
      </c>
      <c r="N19" s="24">
        <v>0</v>
      </c>
      <c r="O19" s="24">
        <v>0</v>
      </c>
      <c r="P19" s="24" t="s">
        <v>3143</v>
      </c>
      <c r="Q19" s="24" t="s">
        <v>3144</v>
      </c>
      <c r="R19" s="147"/>
    </row>
    <row r="20" spans="1:18" ht="27" customHeight="1" x14ac:dyDescent="0.25">
      <c r="A20" s="75"/>
      <c r="B20" s="75">
        <v>10</v>
      </c>
      <c r="C20" s="24" t="s">
        <v>51</v>
      </c>
      <c r="D20" s="24" t="s">
        <v>225</v>
      </c>
      <c r="E20" s="24" t="s">
        <v>2515</v>
      </c>
      <c r="F20" s="24" t="s">
        <v>1468</v>
      </c>
      <c r="G20" s="85" t="s">
        <v>226</v>
      </c>
      <c r="H20" s="24" t="s">
        <v>2515</v>
      </c>
      <c r="I20" s="21"/>
      <c r="J20" s="24" t="s">
        <v>3142</v>
      </c>
      <c r="K20" s="21" t="s">
        <v>1458</v>
      </c>
      <c r="L20" s="21" t="s">
        <v>1459</v>
      </c>
      <c r="M20" s="21" t="s">
        <v>1471</v>
      </c>
      <c r="N20" s="24">
        <v>0</v>
      </c>
      <c r="O20" s="24">
        <v>0</v>
      </c>
      <c r="P20" s="24" t="s">
        <v>3143</v>
      </c>
      <c r="Q20" s="24" t="s">
        <v>3144</v>
      </c>
      <c r="R20" s="147"/>
    </row>
    <row r="21" spans="1:18" ht="27" customHeight="1" x14ac:dyDescent="0.25">
      <c r="A21" s="75"/>
      <c r="B21" s="75">
        <v>11</v>
      </c>
      <c r="C21" s="24" t="s">
        <v>51</v>
      </c>
      <c r="D21" s="24" t="s">
        <v>225</v>
      </c>
      <c r="E21" s="24" t="s">
        <v>3150</v>
      </c>
      <c r="F21" s="24" t="s">
        <v>1468</v>
      </c>
      <c r="G21" s="85" t="s">
        <v>226</v>
      </c>
      <c r="H21" s="24" t="s">
        <v>3150</v>
      </c>
      <c r="I21" s="21"/>
      <c r="J21" s="24" t="s">
        <v>3142</v>
      </c>
      <c r="K21" s="21" t="s">
        <v>1482</v>
      </c>
      <c r="L21" s="21" t="s">
        <v>1575</v>
      </c>
      <c r="M21" s="21" t="s">
        <v>1471</v>
      </c>
      <c r="N21" s="24">
        <v>0</v>
      </c>
      <c r="O21" s="24">
        <v>0</v>
      </c>
      <c r="P21" s="24" t="s">
        <v>3143</v>
      </c>
      <c r="Q21" s="24" t="s">
        <v>3144</v>
      </c>
      <c r="R21" s="147"/>
    </row>
    <row r="22" spans="1:18" ht="27" customHeight="1" x14ac:dyDescent="0.25">
      <c r="A22" s="75"/>
      <c r="B22" s="75">
        <v>12</v>
      </c>
      <c r="C22" s="24" t="s">
        <v>51</v>
      </c>
      <c r="D22" s="24" t="s">
        <v>225</v>
      </c>
      <c r="E22" s="24" t="s">
        <v>1561</v>
      </c>
      <c r="F22" s="24" t="s">
        <v>1468</v>
      </c>
      <c r="G22" s="85" t="s">
        <v>226</v>
      </c>
      <c r="H22" s="24" t="s">
        <v>1561</v>
      </c>
      <c r="I22" s="21"/>
      <c r="J22" s="24" t="s">
        <v>3142</v>
      </c>
      <c r="K22" s="21" t="s">
        <v>1563</v>
      </c>
      <c r="L22" s="21" t="s">
        <v>1564</v>
      </c>
      <c r="M22" s="21" t="s">
        <v>1471</v>
      </c>
      <c r="N22" s="24">
        <v>0</v>
      </c>
      <c r="O22" s="24">
        <v>0</v>
      </c>
      <c r="P22" s="24" t="s">
        <v>3143</v>
      </c>
      <c r="Q22" s="24" t="s">
        <v>3144</v>
      </c>
      <c r="R22" s="147"/>
    </row>
  </sheetData>
  <autoFilter ref="B10:R22" xr:uid="{00000000-0001-0000-BF00-000000000000}"/>
  <mergeCells count="1">
    <mergeCell ref="C9:M9"/>
  </mergeCells>
  <conditionalFormatting sqref="E11:E22">
    <cfRule type="duplicateValues" dxfId="1210" priority="2"/>
  </conditionalFormatting>
  <conditionalFormatting sqref="H11:H22">
    <cfRule type="duplicateValues" dxfId="1209" priority="1"/>
  </conditionalFormatting>
  <hyperlinks>
    <hyperlink ref="G11" location="RCT211_ENTRISCOM_WRK!A1" display="RCT211_ENTRISCOM_WRK" xr:uid="{00000000-0004-0000-BF00-000000000000}"/>
    <hyperlink ref="G12" location="RCT211_ENTRISCOM_WRK!A1" display="RCT211_ENTRISCOM_WRK" xr:uid="{00000000-0004-0000-BF00-000001000000}"/>
    <hyperlink ref="G13" location="RCT211_ENTRISCOM_WRK!A1" display="RCT211_ENTRISCOM_WRK" xr:uid="{00000000-0004-0000-BF00-000002000000}"/>
    <hyperlink ref="G14" location="RCT211_ENTRISCOM_WRK!A1" display="RCT211_ENTRISCOM_WRK" xr:uid="{00000000-0004-0000-BF00-000003000000}"/>
    <hyperlink ref="G22" location="RCT211_ENTRISCOM_WRK!A1" display="RCT211_ENTRISCOM_WRK" xr:uid="{00000000-0004-0000-BF00-000004000000}"/>
    <hyperlink ref="G15:G21" location="RCT211_ENTRISCOM_WRK!A1" display="RCT211_ENTRISCOM_WRK" xr:uid="{00000000-0004-0000-BF00-000005000000}"/>
    <hyperlink ref="G15" location="RCT211_ENTRISCOM_WRK!A1" display="RCT211_ENTRISCOM_WRK" xr:uid="{00000000-0004-0000-BF00-000006000000}"/>
    <hyperlink ref="G16" location="RCT211_ENTRISCOM_WRK!A1" display="RCT211_ENTRISCOM_WRK" xr:uid="{00000000-0004-0000-BF00-000007000000}"/>
    <hyperlink ref="G17" location="RCT211_ENTRISCOM_WRK!A1" display="RCT211_ENTRISCOM_WRK" xr:uid="{00000000-0004-0000-BF00-000008000000}"/>
    <hyperlink ref="G18" location="RCT211_ENTRISCOM_WRK!A1" display="RCT211_ENTRISCOM_WRK" xr:uid="{00000000-0004-0000-BF00-000009000000}"/>
    <hyperlink ref="G19" location="RCT211_ENTRISCOM_WRK!A1" display="RCT211_ENTRISCOM_WRK" xr:uid="{00000000-0004-0000-BF00-00000A000000}"/>
    <hyperlink ref="G20" location="RCT211_ENTRISCOM_WRK!A1" display="RCT211_ENTRISCOM_WRK" xr:uid="{00000000-0004-0000-BF00-00000B000000}"/>
    <hyperlink ref="G21" location="RCT211_ENTRISCOM_WRK!A1" display="RCT211_ENTRISCOM_WRK" xr:uid="{00000000-0004-0000-BF00-00000C000000}"/>
    <hyperlink ref="B6" location="Variáveis!A1" display="Variáveis" xr:uid="{00000000-0004-0000-BF00-00000D000000}"/>
    <hyperlink ref="C6" location="'Índice de Tabelas'!A1" display="Índice de Tabelas" xr:uid="{00000000-0004-0000-BF00-00000E000000}"/>
    <hyperlink ref="D6" location="'Manual de Instrução'!A1" display="Manual de Instrução" xr:uid="{00000000-0004-0000-BF00-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587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35874" r:id="rId5" name="Remover Filtros">
              <controlPr defaultSize="0" print="0" autoFill="0" autoPict="0" macro="[0]!RemoveFilters">
                <anchor moveWithCells="1" sizeWithCells="1">
                  <from>
                    <xdr:col>5</xdr:col>
                    <xdr:colOff>1760220</xdr:colOff>
                    <xdr:row>3</xdr:row>
                    <xdr:rowOff>0</xdr:rowOff>
                  </from>
                  <to>
                    <xdr:col>6</xdr:col>
                    <xdr:colOff>1905000</xdr:colOff>
                    <xdr:row>4</xdr:row>
                    <xdr:rowOff>182880</xdr:rowOff>
                  </to>
                </anchor>
              </controlPr>
            </control>
          </mc:Choice>
        </mc:AlternateContent>
      </controls>
    </mc:Choice>
  </mc:AlternateContent>
</worksheet>
</file>

<file path=xl/worksheets/sheet1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0-000000000000}">
  <sheetPr codeName="Sheet279"/>
  <dimension ref="A1:R28"/>
  <sheetViews>
    <sheetView zoomScale="80" workbookViewId="0">
      <pane xSplit="5" ySplit="10" topLeftCell="F11" activePane="bottomRight" state="frozen"/>
      <selection pane="topRight" activeCell="F1" sqref="F1"/>
      <selection pane="bottomLeft" activeCell="A18" sqref="A18"/>
      <selection pane="bottomRight" activeCell="B10" sqref="B10:R2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59765625" style="27" customWidth="1"/>
    <col min="5" max="5" width="23.59765625" style="27" customWidth="1"/>
    <col min="6" max="6" width="21.09765625" style="27" customWidth="1"/>
    <col min="7" max="7" width="28.09765625" style="27" bestFit="1" customWidth="1"/>
    <col min="8" max="8" width="16.0976562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225</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226</v>
      </c>
      <c r="E11" s="24" t="s">
        <v>1456</v>
      </c>
      <c r="F11" s="24"/>
      <c r="G11" s="65"/>
      <c r="H11" s="21"/>
      <c r="I11" s="21" t="s">
        <v>3111</v>
      </c>
      <c r="J11" s="24"/>
      <c r="K11" s="21" t="s">
        <v>1458</v>
      </c>
      <c r="L11" s="21" t="s">
        <v>1459</v>
      </c>
      <c r="M11" s="21" t="s">
        <v>1471</v>
      </c>
      <c r="N11" s="24">
        <v>0</v>
      </c>
      <c r="O11" s="73">
        <v>0</v>
      </c>
      <c r="P11" s="73" t="s">
        <v>3143</v>
      </c>
      <c r="Q11" s="24" t="s">
        <v>3143</v>
      </c>
      <c r="R11" s="147"/>
    </row>
    <row r="12" spans="1:18" ht="33.75" customHeight="1" x14ac:dyDescent="0.25">
      <c r="A12" s="75"/>
      <c r="B12" s="75">
        <v>2</v>
      </c>
      <c r="C12" s="24" t="s">
        <v>51</v>
      </c>
      <c r="D12" s="24" t="s">
        <v>226</v>
      </c>
      <c r="E12" s="24" t="s">
        <v>2519</v>
      </c>
      <c r="F12" s="24"/>
      <c r="G12" s="21"/>
      <c r="H12" s="21"/>
      <c r="I12" s="22" t="s">
        <v>2659</v>
      </c>
      <c r="J12" s="21"/>
      <c r="K12" s="21" t="s">
        <v>1482</v>
      </c>
      <c r="L12" s="21" t="s">
        <v>1704</v>
      </c>
      <c r="M12" s="21" t="s">
        <v>1471</v>
      </c>
      <c r="N12" s="24">
        <v>0</v>
      </c>
      <c r="O12" s="24">
        <v>0</v>
      </c>
      <c r="P12" s="24" t="s">
        <v>3143</v>
      </c>
      <c r="Q12" s="24" t="s">
        <v>3143</v>
      </c>
      <c r="R12" s="147"/>
    </row>
    <row r="13" spans="1:18" ht="33.75" customHeight="1" x14ac:dyDescent="0.25">
      <c r="A13" s="75"/>
      <c r="B13" s="75">
        <v>3</v>
      </c>
      <c r="C13" s="24" t="s">
        <v>51</v>
      </c>
      <c r="D13" s="24" t="s">
        <v>226</v>
      </c>
      <c r="E13" s="24" t="s">
        <v>2180</v>
      </c>
      <c r="F13" s="24" t="s">
        <v>1582</v>
      </c>
      <c r="G13" s="85" t="s">
        <v>157</v>
      </c>
      <c r="H13" s="24" t="s">
        <v>2180</v>
      </c>
      <c r="I13" s="21"/>
      <c r="J13" s="176" t="s">
        <v>3151</v>
      </c>
      <c r="K13" s="21" t="s">
        <v>1482</v>
      </c>
      <c r="L13" s="21" t="s">
        <v>1555</v>
      </c>
      <c r="M13" s="21" t="s">
        <v>1471</v>
      </c>
      <c r="N13" s="24">
        <v>0</v>
      </c>
      <c r="O13" s="24">
        <v>0</v>
      </c>
      <c r="P13" s="24" t="s">
        <v>3143</v>
      </c>
      <c r="Q13" s="24" t="s">
        <v>3143</v>
      </c>
      <c r="R13" s="147"/>
    </row>
    <row r="14" spans="1:18" ht="33.75" customHeight="1" x14ac:dyDescent="0.25">
      <c r="A14" s="75"/>
      <c r="B14" s="75">
        <v>4</v>
      </c>
      <c r="C14" s="24" t="s">
        <v>51</v>
      </c>
      <c r="D14" s="24" t="s">
        <v>226</v>
      </c>
      <c r="E14" s="24" t="s">
        <v>2182</v>
      </c>
      <c r="F14" s="24" t="s">
        <v>1582</v>
      </c>
      <c r="G14" s="85" t="s">
        <v>157</v>
      </c>
      <c r="H14" s="24"/>
      <c r="I14" s="82" t="s">
        <v>3152</v>
      </c>
      <c r="J14" s="176" t="s">
        <v>3151</v>
      </c>
      <c r="K14" s="21" t="s">
        <v>1482</v>
      </c>
      <c r="L14" s="21" t="s">
        <v>2480</v>
      </c>
      <c r="M14" s="21" t="s">
        <v>1471</v>
      </c>
      <c r="N14" s="24">
        <v>0</v>
      </c>
      <c r="O14" s="24">
        <v>0</v>
      </c>
      <c r="P14" s="24" t="s">
        <v>3143</v>
      </c>
      <c r="Q14" s="24" t="s">
        <v>3143</v>
      </c>
      <c r="R14" s="147"/>
    </row>
    <row r="15" spans="1:18" ht="33.75" customHeight="1" x14ac:dyDescent="0.25">
      <c r="A15" s="75"/>
      <c r="B15" s="75">
        <v>5</v>
      </c>
      <c r="C15" s="24" t="s">
        <v>51</v>
      </c>
      <c r="D15" s="24" t="s">
        <v>226</v>
      </c>
      <c r="E15" s="24" t="s">
        <v>3145</v>
      </c>
      <c r="F15" s="24"/>
      <c r="G15" s="85" t="s">
        <v>281</v>
      </c>
      <c r="H15" s="21"/>
      <c r="I15" s="21" t="s">
        <v>3153</v>
      </c>
      <c r="J15" s="176" t="s">
        <v>3154</v>
      </c>
      <c r="K15" s="21" t="s">
        <v>1482</v>
      </c>
      <c r="L15" s="21" t="s">
        <v>1575</v>
      </c>
      <c r="M15" s="21" t="s">
        <v>1471</v>
      </c>
      <c r="N15" s="24">
        <v>0</v>
      </c>
      <c r="O15" s="24">
        <v>0</v>
      </c>
      <c r="P15" s="24" t="s">
        <v>3143</v>
      </c>
      <c r="Q15" s="24" t="s">
        <v>3143</v>
      </c>
      <c r="R15" s="147"/>
    </row>
    <row r="16" spans="1:18" ht="33.75" customHeight="1" x14ac:dyDescent="0.25">
      <c r="A16" s="75"/>
      <c r="B16" s="75">
        <v>6</v>
      </c>
      <c r="C16" s="24" t="s">
        <v>51</v>
      </c>
      <c r="D16" s="24" t="s">
        <v>226</v>
      </c>
      <c r="E16" s="24" t="s">
        <v>3145</v>
      </c>
      <c r="F16" s="24"/>
      <c r="G16" s="85" t="s">
        <v>216</v>
      </c>
      <c r="H16" s="21"/>
      <c r="I16" s="21" t="s">
        <v>3153</v>
      </c>
      <c r="J16" s="176" t="s">
        <v>3151</v>
      </c>
      <c r="K16" s="21" t="s">
        <v>1482</v>
      </c>
      <c r="L16" s="21" t="s">
        <v>1575</v>
      </c>
      <c r="M16" s="21" t="s">
        <v>1471</v>
      </c>
      <c r="N16" s="24">
        <v>0</v>
      </c>
      <c r="O16" s="24">
        <v>0</v>
      </c>
      <c r="P16" s="24" t="s">
        <v>3143</v>
      </c>
      <c r="Q16" s="24" t="s">
        <v>3143</v>
      </c>
      <c r="R16" s="147"/>
    </row>
    <row r="17" spans="1:18" ht="27" customHeight="1" x14ac:dyDescent="0.25">
      <c r="A17" s="75"/>
      <c r="B17" s="75">
        <v>7</v>
      </c>
      <c r="C17" s="24" t="s">
        <v>51</v>
      </c>
      <c r="D17" s="24" t="s">
        <v>226</v>
      </c>
      <c r="E17" s="24" t="s">
        <v>3146</v>
      </c>
      <c r="F17" s="24"/>
      <c r="G17" s="85" t="s">
        <v>225</v>
      </c>
      <c r="H17" s="21"/>
      <c r="I17" s="21" t="s">
        <v>3155</v>
      </c>
      <c r="J17" s="176" t="s">
        <v>3154</v>
      </c>
      <c r="K17" s="21" t="s">
        <v>1458</v>
      </c>
      <c r="L17" s="21" t="s">
        <v>1459</v>
      </c>
      <c r="M17" s="21" t="s">
        <v>1471</v>
      </c>
      <c r="N17" s="24">
        <v>0</v>
      </c>
      <c r="O17" s="24">
        <v>0</v>
      </c>
      <c r="P17" s="24" t="s">
        <v>3143</v>
      </c>
      <c r="Q17" s="24" t="s">
        <v>3143</v>
      </c>
      <c r="R17" s="147"/>
    </row>
    <row r="18" spans="1:18" ht="27" customHeight="1" x14ac:dyDescent="0.25">
      <c r="A18" s="75"/>
      <c r="B18" s="75">
        <v>8</v>
      </c>
      <c r="C18" s="24" t="s">
        <v>51</v>
      </c>
      <c r="D18" s="24" t="s">
        <v>226</v>
      </c>
      <c r="E18" s="24" t="s">
        <v>3146</v>
      </c>
      <c r="F18" s="24"/>
      <c r="G18" s="85" t="s">
        <v>281</v>
      </c>
      <c r="H18" s="21"/>
      <c r="I18" s="21" t="s">
        <v>3155</v>
      </c>
      <c r="J18" s="176" t="s">
        <v>3154</v>
      </c>
      <c r="K18" s="21" t="s">
        <v>1458</v>
      </c>
      <c r="L18" s="21" t="s">
        <v>1459</v>
      </c>
      <c r="M18" s="21" t="s">
        <v>1471</v>
      </c>
      <c r="N18" s="24">
        <v>0</v>
      </c>
      <c r="O18" s="24">
        <v>0</v>
      </c>
      <c r="P18" s="24" t="s">
        <v>3143</v>
      </c>
      <c r="Q18" s="24" t="s">
        <v>3143</v>
      </c>
      <c r="R18" s="147"/>
    </row>
    <row r="19" spans="1:18" ht="27" customHeight="1" x14ac:dyDescent="0.25">
      <c r="A19" s="75"/>
      <c r="B19" s="75">
        <v>9</v>
      </c>
      <c r="C19" s="24" t="s">
        <v>51</v>
      </c>
      <c r="D19" s="24" t="s">
        <v>226</v>
      </c>
      <c r="E19" s="24" t="s">
        <v>3146</v>
      </c>
      <c r="F19" s="24"/>
      <c r="G19" s="85" t="s">
        <v>216</v>
      </c>
      <c r="H19" s="21"/>
      <c r="I19" s="21" t="s">
        <v>3155</v>
      </c>
      <c r="J19" s="176" t="s">
        <v>3154</v>
      </c>
      <c r="K19" s="21" t="s">
        <v>1458</v>
      </c>
      <c r="L19" s="21" t="s">
        <v>1459</v>
      </c>
      <c r="M19" s="21" t="s">
        <v>1471</v>
      </c>
      <c r="N19" s="24">
        <v>0</v>
      </c>
      <c r="O19" s="24">
        <v>0</v>
      </c>
      <c r="P19" s="24" t="s">
        <v>3143</v>
      </c>
      <c r="Q19" s="24" t="s">
        <v>3143</v>
      </c>
      <c r="R19" s="147"/>
    </row>
    <row r="20" spans="1:18" ht="33.75" customHeight="1" x14ac:dyDescent="0.25">
      <c r="A20" s="75"/>
      <c r="B20" s="75">
        <v>10</v>
      </c>
      <c r="C20" s="24" t="s">
        <v>51</v>
      </c>
      <c r="D20" s="24" t="s">
        <v>226</v>
      </c>
      <c r="E20" s="24" t="s">
        <v>3147</v>
      </c>
      <c r="F20" s="24"/>
      <c r="G20" s="85" t="s">
        <v>93</v>
      </c>
      <c r="H20" s="21"/>
      <c r="I20" s="21" t="s">
        <v>3156</v>
      </c>
      <c r="J20" s="176" t="s">
        <v>3151</v>
      </c>
      <c r="K20" s="21" t="s">
        <v>1482</v>
      </c>
      <c r="L20" s="21" t="s">
        <v>1494</v>
      </c>
      <c r="M20" s="21" t="s">
        <v>1471</v>
      </c>
      <c r="N20" s="24">
        <v>0</v>
      </c>
      <c r="O20" s="24">
        <v>0</v>
      </c>
      <c r="P20" s="24" t="s">
        <v>3143</v>
      </c>
      <c r="Q20" s="24" t="s">
        <v>3143</v>
      </c>
      <c r="R20" s="147"/>
    </row>
    <row r="21" spans="1:18" ht="33.75" customHeight="1" x14ac:dyDescent="0.25">
      <c r="A21" s="75"/>
      <c r="B21" s="75">
        <v>11</v>
      </c>
      <c r="C21" s="24" t="s">
        <v>51</v>
      </c>
      <c r="D21" s="24" t="s">
        <v>226</v>
      </c>
      <c r="E21" s="24" t="s">
        <v>3148</v>
      </c>
      <c r="F21" s="24"/>
      <c r="G21" s="85" t="s">
        <v>93</v>
      </c>
      <c r="H21" s="21"/>
      <c r="I21" s="21" t="s">
        <v>3157</v>
      </c>
      <c r="J21" s="176" t="s">
        <v>3151</v>
      </c>
      <c r="K21" s="21" t="s">
        <v>1482</v>
      </c>
      <c r="L21" s="21" t="s">
        <v>1575</v>
      </c>
      <c r="M21" s="21" t="s">
        <v>1471</v>
      </c>
      <c r="N21" s="24">
        <v>0</v>
      </c>
      <c r="O21" s="24">
        <v>0</v>
      </c>
      <c r="P21" s="24" t="s">
        <v>3143</v>
      </c>
      <c r="Q21" s="24" t="s">
        <v>3143</v>
      </c>
      <c r="R21" s="147"/>
    </row>
    <row r="22" spans="1:18" ht="33.75" customHeight="1" x14ac:dyDescent="0.25">
      <c r="A22" s="75"/>
      <c r="B22" s="75">
        <v>12</v>
      </c>
      <c r="C22" s="24" t="s">
        <v>51</v>
      </c>
      <c r="D22" s="24" t="s">
        <v>226</v>
      </c>
      <c r="E22" s="24" t="s">
        <v>3149</v>
      </c>
      <c r="F22" s="24"/>
      <c r="G22" s="85" t="s">
        <v>157</v>
      </c>
      <c r="H22" s="21"/>
      <c r="I22" s="21" t="s">
        <v>3158</v>
      </c>
      <c r="J22" s="176" t="s">
        <v>3151</v>
      </c>
      <c r="K22" s="21" t="s">
        <v>1487</v>
      </c>
      <c r="L22" s="21" t="s">
        <v>1488</v>
      </c>
      <c r="M22" s="21" t="s">
        <v>1471</v>
      </c>
      <c r="N22" s="24">
        <v>0</v>
      </c>
      <c r="O22" s="24">
        <v>0</v>
      </c>
      <c r="P22" s="24" t="s">
        <v>3143</v>
      </c>
      <c r="Q22" s="24" t="s">
        <v>3143</v>
      </c>
      <c r="R22" s="147"/>
    </row>
    <row r="23" spans="1:18" ht="33.75" customHeight="1" x14ac:dyDescent="0.25">
      <c r="A23" s="75"/>
      <c r="B23" s="75">
        <v>13</v>
      </c>
      <c r="C23" s="24" t="s">
        <v>51</v>
      </c>
      <c r="D23" s="24" t="s">
        <v>226</v>
      </c>
      <c r="E23" s="24" t="s">
        <v>3149</v>
      </c>
      <c r="F23" s="24"/>
      <c r="G23" s="85" t="s">
        <v>220</v>
      </c>
      <c r="H23" s="21"/>
      <c r="I23" s="21" t="s">
        <v>3158</v>
      </c>
      <c r="J23" s="176" t="s">
        <v>3151</v>
      </c>
      <c r="K23" s="21" t="s">
        <v>1487</v>
      </c>
      <c r="L23" s="21" t="s">
        <v>1488</v>
      </c>
      <c r="M23" s="21" t="s">
        <v>1471</v>
      </c>
      <c r="N23" s="24">
        <v>0</v>
      </c>
      <c r="O23" s="24">
        <v>0</v>
      </c>
      <c r="P23" s="24" t="s">
        <v>3143</v>
      </c>
      <c r="Q23" s="24" t="s">
        <v>3143</v>
      </c>
      <c r="R23" s="147"/>
    </row>
    <row r="24" spans="1:18" ht="33.75" customHeight="1" x14ac:dyDescent="0.25">
      <c r="A24" s="75"/>
      <c r="B24" s="75">
        <v>14</v>
      </c>
      <c r="C24" s="24" t="s">
        <v>51</v>
      </c>
      <c r="D24" s="24" t="s">
        <v>226</v>
      </c>
      <c r="E24" s="24" t="s">
        <v>3149</v>
      </c>
      <c r="F24" s="24"/>
      <c r="G24" s="85" t="s">
        <v>167</v>
      </c>
      <c r="H24" s="21"/>
      <c r="I24" s="21" t="s">
        <v>3158</v>
      </c>
      <c r="J24" s="176" t="s">
        <v>3151</v>
      </c>
      <c r="K24" s="21" t="s">
        <v>1487</v>
      </c>
      <c r="L24" s="21" t="s">
        <v>1488</v>
      </c>
      <c r="M24" s="21" t="s">
        <v>1471</v>
      </c>
      <c r="N24" s="24">
        <v>0</v>
      </c>
      <c r="O24" s="24">
        <v>0</v>
      </c>
      <c r="P24" s="24" t="s">
        <v>3143</v>
      </c>
      <c r="Q24" s="24" t="s">
        <v>3143</v>
      </c>
      <c r="R24" s="147"/>
    </row>
    <row r="25" spans="1:18" ht="33.75" customHeight="1" x14ac:dyDescent="0.25">
      <c r="A25" s="75"/>
      <c r="B25" s="75">
        <v>15</v>
      </c>
      <c r="C25" s="24" t="s">
        <v>51</v>
      </c>
      <c r="D25" s="24" t="s">
        <v>226</v>
      </c>
      <c r="E25" s="24" t="s">
        <v>2515</v>
      </c>
      <c r="F25" s="24"/>
      <c r="G25" s="85" t="s">
        <v>167</v>
      </c>
      <c r="H25" s="21"/>
      <c r="I25" s="30" t="s">
        <v>3159</v>
      </c>
      <c r="J25" s="176" t="s">
        <v>3151</v>
      </c>
      <c r="K25" s="21" t="s">
        <v>1458</v>
      </c>
      <c r="L25" s="21" t="s">
        <v>1459</v>
      </c>
      <c r="M25" s="21" t="s">
        <v>1471</v>
      </c>
      <c r="N25" s="24">
        <v>0</v>
      </c>
      <c r="O25" s="24">
        <v>0</v>
      </c>
      <c r="P25" s="24" t="s">
        <v>3143</v>
      </c>
      <c r="Q25" s="24" t="s">
        <v>3143</v>
      </c>
      <c r="R25" s="147"/>
    </row>
    <row r="26" spans="1:18" ht="33.75" customHeight="1" x14ac:dyDescent="0.25">
      <c r="A26" s="75"/>
      <c r="B26" s="75">
        <v>16</v>
      </c>
      <c r="C26" s="24" t="s">
        <v>51</v>
      </c>
      <c r="D26" s="24" t="s">
        <v>226</v>
      </c>
      <c r="E26" s="24" t="s">
        <v>2515</v>
      </c>
      <c r="F26" s="24"/>
      <c r="G26" s="85" t="s">
        <v>157</v>
      </c>
      <c r="H26" s="21"/>
      <c r="I26" s="30" t="s">
        <v>3159</v>
      </c>
      <c r="J26" s="176" t="s">
        <v>3151</v>
      </c>
      <c r="K26" s="21" t="s">
        <v>1458</v>
      </c>
      <c r="L26" s="21" t="s">
        <v>1459</v>
      </c>
      <c r="M26" s="21" t="s">
        <v>1471</v>
      </c>
      <c r="N26" s="24">
        <v>0</v>
      </c>
      <c r="O26" s="24">
        <v>0</v>
      </c>
      <c r="P26" s="24" t="s">
        <v>3143</v>
      </c>
      <c r="Q26" s="24" t="s">
        <v>3143</v>
      </c>
      <c r="R26" s="147"/>
    </row>
    <row r="27" spans="1:18" ht="33.75" customHeight="1" x14ac:dyDescent="0.25">
      <c r="A27" s="75"/>
      <c r="B27" s="75">
        <v>17</v>
      </c>
      <c r="C27" s="24" t="s">
        <v>51</v>
      </c>
      <c r="D27" s="24" t="s">
        <v>226</v>
      </c>
      <c r="E27" s="24" t="s">
        <v>3150</v>
      </c>
      <c r="F27" s="24"/>
      <c r="G27" s="85" t="s">
        <v>157</v>
      </c>
      <c r="H27" s="21"/>
      <c r="I27" s="21" t="s">
        <v>3160</v>
      </c>
      <c r="J27" s="176" t="s">
        <v>3151</v>
      </c>
      <c r="K27" s="21" t="s">
        <v>1482</v>
      </c>
      <c r="L27" s="21" t="s">
        <v>1575</v>
      </c>
      <c r="M27" s="21" t="s">
        <v>1471</v>
      </c>
      <c r="N27" s="24">
        <v>0</v>
      </c>
      <c r="O27" s="24">
        <v>0</v>
      </c>
      <c r="P27" s="24" t="s">
        <v>3143</v>
      </c>
      <c r="Q27" s="24" t="s">
        <v>3143</v>
      </c>
      <c r="R27" s="147"/>
    </row>
    <row r="28" spans="1:18" ht="33.75" customHeight="1" x14ac:dyDescent="0.25">
      <c r="A28" s="75"/>
      <c r="B28" s="75">
        <v>18</v>
      </c>
      <c r="C28" s="24" t="s">
        <v>51</v>
      </c>
      <c r="D28" s="24" t="s">
        <v>226</v>
      </c>
      <c r="E28" s="24" t="s">
        <v>1561</v>
      </c>
      <c r="F28" s="24"/>
      <c r="G28" s="21"/>
      <c r="H28" s="21"/>
      <c r="I28" s="21" t="s">
        <v>1562</v>
      </c>
      <c r="J28" s="21"/>
      <c r="K28" s="21" t="s">
        <v>1563</v>
      </c>
      <c r="L28" s="21" t="s">
        <v>1564</v>
      </c>
      <c r="M28" s="21" t="s">
        <v>1471</v>
      </c>
      <c r="N28" s="24">
        <v>0</v>
      </c>
      <c r="O28" s="24">
        <v>0</v>
      </c>
      <c r="P28" s="24" t="s">
        <v>3143</v>
      </c>
      <c r="Q28" s="24" t="s">
        <v>3143</v>
      </c>
      <c r="R28" s="147"/>
    </row>
  </sheetData>
  <autoFilter ref="B10:R28" xr:uid="{00000000-0001-0000-C000-000000000000}"/>
  <mergeCells count="1">
    <mergeCell ref="C9:M9"/>
  </mergeCells>
  <conditionalFormatting sqref="E11:E15 E25 E27:E28">
    <cfRule type="duplicateValues" dxfId="1208" priority="6"/>
  </conditionalFormatting>
  <conditionalFormatting sqref="H13:H14">
    <cfRule type="duplicateValues" dxfId="1207" priority="5"/>
  </conditionalFormatting>
  <conditionalFormatting sqref="E16">
    <cfRule type="duplicateValues" dxfId="1206" priority="4"/>
  </conditionalFormatting>
  <conditionalFormatting sqref="E26">
    <cfRule type="duplicateValues" dxfId="1205" priority="1"/>
  </conditionalFormatting>
  <hyperlinks>
    <hyperlink ref="G13" location="RCT054_PESSOAS_UNIVERS!A1" display="RCT054_PESSOAS_UNIVERS" xr:uid="{00000000-0004-0000-C000-000000000000}"/>
    <hyperlink ref="G14" location="RCT054_PESSOAS_UNIVERS!A1" display="RCT054_PESSOAS_UNIVERS" xr:uid="{00000000-0004-0000-C000-000001000000}"/>
    <hyperlink ref="G15" location="RCTX211_INTERPELACAO!A1" display="RCTX211_INTERPELACAO" xr:uid="{00000000-0004-0000-C000-000002000000}"/>
    <hyperlink ref="G16" location="RCT208_INFOFINAM!A1" display="RCT208_INFOFINAM" xr:uid="{00000000-0004-0000-C000-000003000000}"/>
    <hyperlink ref="G17" location="RCT211_ENTRISCOM!A1" display="RCT211_ENTRISCOM" xr:uid="{00000000-0004-0000-C000-000004000000}"/>
    <hyperlink ref="G18" location="RCTX211_INTERPELACAO!A1" display="RCTX211_INTERPELACAO" xr:uid="{00000000-0004-0000-C000-000005000000}"/>
    <hyperlink ref="G19" location="RCT208_INFOFINAM!A1" display="RCT208_INFOFINAM" xr:uid="{00000000-0004-0000-C000-000006000000}"/>
    <hyperlink ref="G20" location="RCT018_CLIENTE_RSC!A1" display="RCT018_CLIENTE_RSC" xr:uid="{00000000-0004-0000-C000-000007000000}"/>
    <hyperlink ref="G21" location="RCT018_CLIENTE_RSC!A1" display="RCT018_CLIENTE_RSC" xr:uid="{00000000-0004-0000-C000-000008000000}"/>
    <hyperlink ref="G22" location="RCT054_PESSOAS_UNIVERS!A1" display="RCT054_PESSOAS_UNIVERS" xr:uid="{00000000-0004-0000-C000-000009000000}"/>
    <hyperlink ref="G23" location="RCT209_RESPENTIM!A1" display="RCT209_RESPENTIM" xr:uid="{00000000-0004-0000-C000-00000A000000}"/>
    <hyperlink ref="G24" location="RCT061_RENDIMENTO!A1" display="RCT061_RENDIMENTO" xr:uid="{00000000-0004-0000-C000-00000B000000}"/>
    <hyperlink ref="G25" location="RCT061_RENDIMENTO!A1" display="RCT061_RENDIMENTO" xr:uid="{00000000-0004-0000-C000-00000C000000}"/>
    <hyperlink ref="G26" location="RCT054_PESSOAS_UNIVERS!A1" display="RCT054_PESSOAS_UNIVERS" xr:uid="{00000000-0004-0000-C000-00000D000000}"/>
    <hyperlink ref="G27" location="RCT054_PESSOAS_UNIVERS!A1" display="RCT054_PESSOAS_UNIVERS" xr:uid="{00000000-0004-0000-C000-00000E000000}"/>
    <hyperlink ref="B6" location="Variáveis!A1" display="Variáveis" xr:uid="{00000000-0004-0000-C000-00000F000000}"/>
    <hyperlink ref="C6" location="'Índice de Tabelas'!A1" display="Índice de Tabelas" xr:uid="{00000000-0004-0000-C000-000010000000}"/>
    <hyperlink ref="D6" location="'Manual de Instrução'!A1" display="Manual de Instrução" xr:uid="{00000000-0004-0000-C000-00001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6897" r:id="rId4" name="Button 1">
              <controlPr defaultSize="0" print="0" autoFill="0" autoPict="0" macro="[0]!ReturnToPrevSheet">
                <anchor moveWithCells="1" sizeWithCells="1">
                  <from>
                    <xdr:col>4</xdr:col>
                    <xdr:colOff>0</xdr:colOff>
                    <xdr:row>3</xdr:row>
                    <xdr:rowOff>0</xdr:rowOff>
                  </from>
                  <to>
                    <xdr:col>5</xdr:col>
                    <xdr:colOff>1173480</xdr:colOff>
                    <xdr:row>4</xdr:row>
                    <xdr:rowOff>182880</xdr:rowOff>
                  </to>
                </anchor>
              </controlPr>
            </control>
          </mc:Choice>
        </mc:AlternateContent>
        <mc:AlternateContent xmlns:mc="http://schemas.openxmlformats.org/markup-compatibility/2006">
          <mc:Choice Requires="x14">
            <control shapeId="336898" r:id="rId5" name="Remover Filtros">
              <controlPr defaultSize="0" print="0" autoFill="0" autoPict="0" macro="[0]!RemoveFilters">
                <anchor moveWithCells="1" sizeWithCells="1">
                  <from>
                    <xdr:col>5</xdr:col>
                    <xdr:colOff>1493520</xdr:colOff>
                    <xdr:row>3</xdr:row>
                    <xdr:rowOff>0</xdr:rowOff>
                  </from>
                  <to>
                    <xdr:col>6</xdr:col>
                    <xdr:colOff>1905000</xdr:colOff>
                    <xdr:row>4</xdr:row>
                    <xdr:rowOff>182880</xdr:rowOff>
                  </to>
                </anchor>
              </controlPr>
            </control>
          </mc:Choice>
        </mc:AlternateContent>
      </controls>
    </mc:Choice>
  </mc:AlternateContent>
</worksheet>
</file>

<file path=xl/worksheets/sheet1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0-000000000000}">
  <sheetPr codeName="Sheet280"/>
  <dimension ref="A1:R23"/>
  <sheetViews>
    <sheetView zoomScale="80" workbookViewId="0">
      <pane xSplit="5" ySplit="10" topLeftCell="F11" activePane="bottomRight" state="frozen"/>
      <selection pane="topRight" activeCell="F1" sqref="F1"/>
      <selection pane="bottomLeft" activeCell="A18" sqref="A18"/>
      <selection pane="bottomRight" activeCell="B10" sqref="B10:R2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227</v>
      </c>
      <c r="E11" s="24" t="s">
        <v>1456</v>
      </c>
      <c r="F11" s="24"/>
      <c r="G11" s="98" t="s">
        <v>228</v>
      </c>
      <c r="H11" s="24" t="s">
        <v>1456</v>
      </c>
      <c r="I11" s="21"/>
      <c r="J11" s="24" t="s">
        <v>3161</v>
      </c>
      <c r="K11" s="21" t="s">
        <v>1458</v>
      </c>
      <c r="L11" s="21" t="s">
        <v>1459</v>
      </c>
      <c r="M11" s="21" t="s">
        <v>1471</v>
      </c>
      <c r="N11" s="24">
        <v>0</v>
      </c>
      <c r="O11" s="73">
        <v>0</v>
      </c>
      <c r="P11" s="73" t="s">
        <v>2980</v>
      </c>
      <c r="Q11" s="24" t="s">
        <v>2980</v>
      </c>
      <c r="R11" s="147"/>
    </row>
    <row r="12" spans="1:18" ht="27" customHeight="1" x14ac:dyDescent="0.25">
      <c r="A12" s="75"/>
      <c r="B12" s="75">
        <v>2</v>
      </c>
      <c r="C12" s="24" t="s">
        <v>51</v>
      </c>
      <c r="D12" s="24" t="s">
        <v>227</v>
      </c>
      <c r="E12" s="24" t="s">
        <v>2519</v>
      </c>
      <c r="F12" s="24"/>
      <c r="G12" s="85" t="s">
        <v>228</v>
      </c>
      <c r="H12" s="24" t="s">
        <v>2519</v>
      </c>
      <c r="I12" s="21"/>
      <c r="J12" s="24" t="s">
        <v>3161</v>
      </c>
      <c r="K12" s="21" t="s">
        <v>1482</v>
      </c>
      <c r="L12" s="21" t="s">
        <v>1704</v>
      </c>
      <c r="M12" s="21" t="s">
        <v>1471</v>
      </c>
      <c r="N12" s="24">
        <v>0</v>
      </c>
      <c r="O12" s="24">
        <v>0</v>
      </c>
      <c r="P12" s="24" t="s">
        <v>2980</v>
      </c>
      <c r="Q12" s="24" t="s">
        <v>2980</v>
      </c>
      <c r="R12" s="147"/>
    </row>
    <row r="13" spans="1:18" ht="27" customHeight="1" x14ac:dyDescent="0.25">
      <c r="A13" s="75"/>
      <c r="B13" s="75">
        <v>3</v>
      </c>
      <c r="C13" s="24" t="s">
        <v>51</v>
      </c>
      <c r="D13" s="24" t="s">
        <v>227</v>
      </c>
      <c r="E13" s="24" t="s">
        <v>2180</v>
      </c>
      <c r="F13" s="24"/>
      <c r="G13" s="85" t="s">
        <v>228</v>
      </c>
      <c r="H13" s="24" t="s">
        <v>2180</v>
      </c>
      <c r="I13" s="21"/>
      <c r="J13" s="24" t="s">
        <v>3161</v>
      </c>
      <c r="K13" s="21" t="s">
        <v>1482</v>
      </c>
      <c r="L13" s="21" t="s">
        <v>1555</v>
      </c>
      <c r="M13" s="21" t="s">
        <v>1471</v>
      </c>
      <c r="N13" s="24">
        <v>0</v>
      </c>
      <c r="O13" s="24">
        <v>0</v>
      </c>
      <c r="P13" s="24" t="s">
        <v>2980</v>
      </c>
      <c r="Q13" s="24" t="s">
        <v>2980</v>
      </c>
      <c r="R13" s="147"/>
    </row>
    <row r="14" spans="1:18" ht="27" customHeight="1" x14ac:dyDescent="0.25">
      <c r="A14" s="75"/>
      <c r="B14" s="75">
        <v>4</v>
      </c>
      <c r="C14" s="24" t="s">
        <v>51</v>
      </c>
      <c r="D14" s="24" t="s">
        <v>227</v>
      </c>
      <c r="E14" s="24" t="s">
        <v>2182</v>
      </c>
      <c r="F14" s="24"/>
      <c r="G14" s="85" t="s">
        <v>228</v>
      </c>
      <c r="H14" s="24" t="s">
        <v>2182</v>
      </c>
      <c r="I14" s="21"/>
      <c r="J14" s="24" t="s">
        <v>3161</v>
      </c>
      <c r="K14" s="21" t="s">
        <v>1482</v>
      </c>
      <c r="L14" s="21" t="s">
        <v>2480</v>
      </c>
      <c r="M14" s="21" t="s">
        <v>1471</v>
      </c>
      <c r="N14" s="24">
        <v>0</v>
      </c>
      <c r="O14" s="24">
        <v>0</v>
      </c>
      <c r="P14" s="24" t="s">
        <v>2980</v>
      </c>
      <c r="Q14" s="24" t="s">
        <v>2980</v>
      </c>
      <c r="R14" s="147"/>
    </row>
    <row r="15" spans="1:18" ht="27" customHeight="1" x14ac:dyDescent="0.25">
      <c r="A15" s="75"/>
      <c r="B15" s="75">
        <v>5</v>
      </c>
      <c r="C15" s="24" t="s">
        <v>51</v>
      </c>
      <c r="D15" s="24" t="s">
        <v>227</v>
      </c>
      <c r="E15" s="24" t="s">
        <v>846</v>
      </c>
      <c r="F15" s="24"/>
      <c r="G15" s="85" t="s">
        <v>228</v>
      </c>
      <c r="H15" s="24" t="s">
        <v>846</v>
      </c>
      <c r="I15" s="21"/>
      <c r="J15" s="24" t="s">
        <v>3161</v>
      </c>
      <c r="K15" s="21" t="s">
        <v>1487</v>
      </c>
      <c r="L15" s="21" t="s">
        <v>1488</v>
      </c>
      <c r="M15" s="21" t="s">
        <v>1471</v>
      </c>
      <c r="N15" s="24">
        <v>0</v>
      </c>
      <c r="O15" s="24">
        <v>0</v>
      </c>
      <c r="P15" s="24" t="s">
        <v>2980</v>
      </c>
      <c r="Q15" s="24" t="s">
        <v>2980</v>
      </c>
      <c r="R15" s="147"/>
    </row>
    <row r="16" spans="1:18" ht="27" customHeight="1" x14ac:dyDescent="0.25">
      <c r="A16" s="75"/>
      <c r="B16" s="75">
        <v>6</v>
      </c>
      <c r="C16" s="24" t="s">
        <v>51</v>
      </c>
      <c r="D16" s="24" t="s">
        <v>227</v>
      </c>
      <c r="E16" s="24" t="s">
        <v>3162</v>
      </c>
      <c r="F16" s="24"/>
      <c r="G16" s="85" t="s">
        <v>228</v>
      </c>
      <c r="H16" s="24" t="s">
        <v>3162</v>
      </c>
      <c r="I16" s="21"/>
      <c r="J16" s="24" t="s">
        <v>3161</v>
      </c>
      <c r="K16" s="21" t="s">
        <v>1458</v>
      </c>
      <c r="L16" s="21" t="s">
        <v>1459</v>
      </c>
      <c r="M16" s="21" t="s">
        <v>1471</v>
      </c>
      <c r="N16" s="24">
        <v>0</v>
      </c>
      <c r="O16" s="24">
        <v>0</v>
      </c>
      <c r="P16" s="24" t="s">
        <v>2980</v>
      </c>
      <c r="Q16" s="24" t="s">
        <v>2980</v>
      </c>
      <c r="R16" s="147"/>
    </row>
    <row r="17" spans="1:18" ht="27" customHeight="1" x14ac:dyDescent="0.25">
      <c r="A17" s="75"/>
      <c r="B17" s="75">
        <v>7</v>
      </c>
      <c r="C17" s="24" t="s">
        <v>51</v>
      </c>
      <c r="D17" s="24" t="s">
        <v>227</v>
      </c>
      <c r="E17" s="24" t="s">
        <v>3163</v>
      </c>
      <c r="F17" s="24"/>
      <c r="G17" s="85" t="s">
        <v>228</v>
      </c>
      <c r="H17" s="24" t="s">
        <v>3163</v>
      </c>
      <c r="I17" s="21"/>
      <c r="J17" s="24" t="s">
        <v>3161</v>
      </c>
      <c r="K17" s="21" t="s">
        <v>1482</v>
      </c>
      <c r="L17" s="21" t="s">
        <v>1575</v>
      </c>
      <c r="M17" s="21" t="s">
        <v>1471</v>
      </c>
      <c r="N17" s="24">
        <v>0</v>
      </c>
      <c r="O17" s="24">
        <v>0</v>
      </c>
      <c r="P17" s="24" t="s">
        <v>2980</v>
      </c>
      <c r="Q17" s="24" t="s">
        <v>2980</v>
      </c>
      <c r="R17" s="147"/>
    </row>
    <row r="18" spans="1:18" ht="27" customHeight="1" x14ac:dyDescent="0.25">
      <c r="A18" s="75"/>
      <c r="B18" s="75">
        <v>8</v>
      </c>
      <c r="C18" s="24" t="s">
        <v>51</v>
      </c>
      <c r="D18" s="24" t="s">
        <v>227</v>
      </c>
      <c r="E18" s="24" t="s">
        <v>3164</v>
      </c>
      <c r="F18" s="24"/>
      <c r="G18" s="85" t="s">
        <v>228</v>
      </c>
      <c r="H18" s="24" t="s">
        <v>3164</v>
      </c>
      <c r="I18" s="21"/>
      <c r="J18" s="24" t="s">
        <v>3161</v>
      </c>
      <c r="K18" s="21" t="s">
        <v>1482</v>
      </c>
      <c r="L18" s="21" t="s">
        <v>1575</v>
      </c>
      <c r="M18" s="21" t="s">
        <v>1471</v>
      </c>
      <c r="N18" s="24">
        <v>0</v>
      </c>
      <c r="O18" s="24">
        <v>0</v>
      </c>
      <c r="P18" s="24" t="s">
        <v>2980</v>
      </c>
      <c r="Q18" s="24" t="s">
        <v>2980</v>
      </c>
      <c r="R18" s="147"/>
    </row>
    <row r="19" spans="1:18" ht="27" customHeight="1" x14ac:dyDescent="0.25">
      <c r="A19" s="75"/>
      <c r="B19" s="75">
        <v>9</v>
      </c>
      <c r="C19" s="24" t="s">
        <v>51</v>
      </c>
      <c r="D19" s="24" t="s">
        <v>227</v>
      </c>
      <c r="E19" s="24" t="s">
        <v>3165</v>
      </c>
      <c r="F19" s="24"/>
      <c r="G19" s="85" t="s">
        <v>228</v>
      </c>
      <c r="H19" s="24" t="s">
        <v>3165</v>
      </c>
      <c r="I19" s="21"/>
      <c r="J19" s="24" t="s">
        <v>3161</v>
      </c>
      <c r="K19" s="21" t="s">
        <v>1458</v>
      </c>
      <c r="L19" s="21" t="s">
        <v>1459</v>
      </c>
      <c r="M19" s="21" t="s">
        <v>1471</v>
      </c>
      <c r="N19" s="24">
        <v>0</v>
      </c>
      <c r="O19" s="24">
        <v>0</v>
      </c>
      <c r="P19" s="24" t="s">
        <v>2980</v>
      </c>
      <c r="Q19" s="24" t="s">
        <v>2980</v>
      </c>
      <c r="R19" s="147"/>
    </row>
    <row r="20" spans="1:18" ht="27" customHeight="1" x14ac:dyDescent="0.25">
      <c r="A20" s="75"/>
      <c r="B20" s="75">
        <v>10</v>
      </c>
      <c r="C20" s="24" t="s">
        <v>51</v>
      </c>
      <c r="D20" s="24" t="s">
        <v>227</v>
      </c>
      <c r="E20" s="24" t="s">
        <v>3166</v>
      </c>
      <c r="F20" s="24"/>
      <c r="G20" s="85" t="s">
        <v>228</v>
      </c>
      <c r="H20" s="24" t="s">
        <v>3166</v>
      </c>
      <c r="I20" s="21"/>
      <c r="J20" s="24" t="s">
        <v>3161</v>
      </c>
      <c r="K20" s="21" t="s">
        <v>1482</v>
      </c>
      <c r="L20" s="21" t="s">
        <v>1575</v>
      </c>
      <c r="M20" s="21" t="s">
        <v>1471</v>
      </c>
      <c r="N20" s="24">
        <v>0</v>
      </c>
      <c r="O20" s="24">
        <v>0</v>
      </c>
      <c r="P20" s="24" t="s">
        <v>2980</v>
      </c>
      <c r="Q20" s="24" t="s">
        <v>2980</v>
      </c>
      <c r="R20" s="147"/>
    </row>
    <row r="21" spans="1:18" ht="27" customHeight="1" x14ac:dyDescent="0.25">
      <c r="A21" s="75"/>
      <c r="B21" s="75">
        <v>11</v>
      </c>
      <c r="C21" s="24" t="s">
        <v>51</v>
      </c>
      <c r="D21" s="24" t="s">
        <v>227</v>
      </c>
      <c r="E21" s="24" t="s">
        <v>3167</v>
      </c>
      <c r="F21" s="24"/>
      <c r="G21" s="85" t="s">
        <v>228</v>
      </c>
      <c r="H21" s="24" t="s">
        <v>3167</v>
      </c>
      <c r="I21" s="21"/>
      <c r="J21" s="24" t="s">
        <v>3161</v>
      </c>
      <c r="K21" s="21" t="s">
        <v>1482</v>
      </c>
      <c r="L21" s="21" t="s">
        <v>2922</v>
      </c>
      <c r="M21" s="21" t="s">
        <v>1471</v>
      </c>
      <c r="N21" s="24">
        <v>0</v>
      </c>
      <c r="O21" s="24">
        <v>0</v>
      </c>
      <c r="P21" s="24" t="s">
        <v>2980</v>
      </c>
      <c r="Q21" s="24" t="s">
        <v>2980</v>
      </c>
      <c r="R21" s="147"/>
    </row>
    <row r="22" spans="1:18" ht="27" customHeight="1" x14ac:dyDescent="0.25">
      <c r="A22" s="75"/>
      <c r="B22" s="75">
        <v>12</v>
      </c>
      <c r="C22" s="24" t="s">
        <v>51</v>
      </c>
      <c r="D22" s="24" t="s">
        <v>227</v>
      </c>
      <c r="E22" s="24" t="s">
        <v>3168</v>
      </c>
      <c r="F22" s="24"/>
      <c r="G22" s="85" t="s">
        <v>228</v>
      </c>
      <c r="H22" s="24" t="s">
        <v>3168</v>
      </c>
      <c r="I22" s="21"/>
      <c r="J22" s="24" t="s">
        <v>3161</v>
      </c>
      <c r="K22" s="21" t="s">
        <v>1482</v>
      </c>
      <c r="L22" s="21" t="s">
        <v>1734</v>
      </c>
      <c r="M22" s="21" t="s">
        <v>1471</v>
      </c>
      <c r="N22" s="24">
        <v>0</v>
      </c>
      <c r="O22" s="24">
        <v>0</v>
      </c>
      <c r="P22" s="24" t="s">
        <v>2980</v>
      </c>
      <c r="Q22" s="24" t="s">
        <v>2980</v>
      </c>
      <c r="R22" s="147"/>
    </row>
    <row r="23" spans="1:18" ht="27" customHeight="1" x14ac:dyDescent="0.25">
      <c r="A23" s="75"/>
      <c r="B23" s="75">
        <v>13</v>
      </c>
      <c r="C23" s="24" t="s">
        <v>51</v>
      </c>
      <c r="D23" s="24" t="s">
        <v>227</v>
      </c>
      <c r="E23" s="24" t="s">
        <v>1561</v>
      </c>
      <c r="F23" s="24"/>
      <c r="G23" s="21"/>
      <c r="H23" s="21"/>
      <c r="I23" s="21" t="s">
        <v>1562</v>
      </c>
      <c r="J23" s="21"/>
      <c r="K23" s="21" t="s">
        <v>1563</v>
      </c>
      <c r="L23" s="21" t="s">
        <v>1564</v>
      </c>
      <c r="M23" s="21" t="s">
        <v>1471</v>
      </c>
      <c r="N23" s="24">
        <v>0</v>
      </c>
      <c r="O23" s="24">
        <v>0</v>
      </c>
      <c r="P23" s="24" t="s">
        <v>2980</v>
      </c>
      <c r="Q23" s="24" t="s">
        <v>2980</v>
      </c>
      <c r="R23" s="147"/>
    </row>
  </sheetData>
  <autoFilter ref="B10:R23" xr:uid="{00000000-0001-0000-C100-000000000000}"/>
  <mergeCells count="1">
    <mergeCell ref="C9:M9"/>
  </mergeCells>
  <conditionalFormatting sqref="E11:E23">
    <cfRule type="duplicateValues" dxfId="1204" priority="2"/>
  </conditionalFormatting>
  <conditionalFormatting sqref="H11:H22">
    <cfRule type="duplicateValues" dxfId="1203" priority="1"/>
  </conditionalFormatting>
  <hyperlinks>
    <hyperlink ref="G11" location="RCT212_AVRISENTM!A1" display="RCT212_AVRISENTM" xr:uid="{00000000-0004-0000-C100-000000000000}"/>
    <hyperlink ref="G12" location="RCT212_AVRISENTM!A1" display="RCT212_AVRISENTM" xr:uid="{00000000-0004-0000-C100-000001000000}"/>
    <hyperlink ref="G13" location="RCT212_AVRISENTM!A1" display="RCT212_AVRISENTM" xr:uid="{00000000-0004-0000-C100-000002000000}"/>
    <hyperlink ref="G14" location="RCT212_AVRISENTM!A1" display="RCT212_AVRISENTM" xr:uid="{00000000-0004-0000-C100-000003000000}"/>
    <hyperlink ref="G15" location="RCT212_AVRISENTM!A1" display="RCT212_AVRISENTM" xr:uid="{00000000-0004-0000-C100-000004000000}"/>
    <hyperlink ref="G16" location="RCT212_AVRISENTM!A1" display="RCT212_AVRISENTM" xr:uid="{00000000-0004-0000-C100-000005000000}"/>
    <hyperlink ref="G17" location="RCT212_AVRISENTM!A1" display="RCT212_AVRISENTM" xr:uid="{00000000-0004-0000-C100-000006000000}"/>
    <hyperlink ref="G18" location="RCT212_AVRISENTM!A1" display="RCT212_AVRISENTM" xr:uid="{00000000-0004-0000-C100-000007000000}"/>
    <hyperlink ref="G19" location="RCT212_AVRISENTM!A1" display="RCT212_AVRISENTM" xr:uid="{00000000-0004-0000-C100-000008000000}"/>
    <hyperlink ref="G20" location="RCT212_AVRISENTM!A1" display="RCT212_AVRISENTM" xr:uid="{00000000-0004-0000-C100-000009000000}"/>
    <hyperlink ref="G21" location="RCT212_AVRISENTM!A1" display="RCT212_AVRISENTM" xr:uid="{00000000-0004-0000-C100-00000A000000}"/>
    <hyperlink ref="G22" location="RCT212_AVRISENTM!A1" display="RCT212_AVRISENTM" xr:uid="{00000000-0004-0000-C100-00000B000000}"/>
    <hyperlink ref="B6" location="Variáveis!A1" display="Variáveis" xr:uid="{00000000-0004-0000-C100-00000C000000}"/>
    <hyperlink ref="C6" location="'Índice de Tabelas'!A1" display="Índice de Tabelas" xr:uid="{00000000-0004-0000-C100-00000D000000}"/>
    <hyperlink ref="D6" location="'Manual de Instrução'!A1" display="Manual de Instrução" xr:uid="{00000000-0004-0000-C100-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3792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281"/>
  <dimension ref="A1:T33"/>
  <sheetViews>
    <sheetView zoomScale="80" workbookViewId="0">
      <pane xSplit="5" ySplit="10" topLeftCell="F18" activePane="bottomRight" state="frozen"/>
      <selection pane="topRight" activeCell="F1" sqref="F1"/>
      <selection pane="bottomLeft" activeCell="A18" sqref="A18"/>
      <selection pane="bottomRight" activeCell="B10" sqref="B10:T3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16.59765625" style="27" customWidth="1"/>
    <col min="7" max="7" width="30.8984375" style="27" bestFit="1" customWidth="1"/>
    <col min="8" max="8" width="15.59765625" style="27" customWidth="1"/>
    <col min="9" max="9" width="40.5" style="27" customWidth="1"/>
    <col min="10" max="10" width="42.09765625" style="27" customWidth="1"/>
    <col min="11"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20" s="25" customFormat="1" ht="5.0999999999999996" customHeight="1" x14ac:dyDescent="0.25">
      <c r="A1" s="9"/>
      <c r="B1" s="10"/>
      <c r="C1" s="9" t="s">
        <v>0</v>
      </c>
      <c r="D1" s="9"/>
      <c r="E1" s="9"/>
      <c r="F1" s="11"/>
      <c r="G1" s="11"/>
      <c r="H1" s="11"/>
      <c r="I1" s="11"/>
      <c r="K1" s="9"/>
      <c r="L1" s="9"/>
    </row>
    <row r="2" spans="1:20" s="25" customFormat="1" ht="13.8" x14ac:dyDescent="0.25">
      <c r="A2" s="9"/>
      <c r="B2" s="12"/>
      <c r="C2" s="198"/>
      <c r="D2" s="9"/>
      <c r="E2" s="9"/>
      <c r="F2" s="11"/>
      <c r="G2" s="11"/>
      <c r="H2" s="11"/>
      <c r="I2" s="11"/>
      <c r="K2" s="9"/>
      <c r="L2" s="9"/>
    </row>
    <row r="3" spans="1:20" s="25" customFormat="1" ht="13.8" x14ac:dyDescent="0.25">
      <c r="A3" s="9"/>
      <c r="B3" s="12"/>
      <c r="C3" s="9"/>
      <c r="D3" s="9"/>
      <c r="E3" s="9"/>
      <c r="F3" s="11"/>
      <c r="G3" s="11"/>
      <c r="H3" s="11"/>
      <c r="I3" s="11"/>
      <c r="K3" s="9"/>
      <c r="L3" s="9"/>
    </row>
    <row r="4" spans="1:20" s="25" customFormat="1" ht="13.8" x14ac:dyDescent="0.25">
      <c r="A4" s="9"/>
      <c r="B4" s="12"/>
      <c r="C4" s="9"/>
      <c r="D4" s="9"/>
      <c r="E4" s="9"/>
      <c r="F4" s="11"/>
      <c r="G4" s="11"/>
      <c r="H4" s="11"/>
      <c r="I4" s="11"/>
      <c r="K4" s="9"/>
      <c r="L4" s="9"/>
    </row>
    <row r="5" spans="1:20" s="25" customFormat="1" ht="13.8" x14ac:dyDescent="0.25">
      <c r="A5" s="9"/>
      <c r="B5" s="26" t="s">
        <v>1440</v>
      </c>
      <c r="C5" s="9"/>
      <c r="D5" s="9"/>
      <c r="E5" s="9"/>
      <c r="F5" s="11"/>
      <c r="G5" s="11"/>
      <c r="H5" s="11"/>
      <c r="I5" s="11"/>
      <c r="J5" s="9"/>
      <c r="K5" s="9"/>
      <c r="L5" s="9"/>
      <c r="M5" s="9"/>
      <c r="N5" s="9"/>
      <c r="O5" s="9"/>
      <c r="P5" s="9"/>
      <c r="Q5" s="9"/>
      <c r="R5" s="9"/>
      <c r="S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1"/>
      <c r="O9" s="71"/>
      <c r="P9" s="71"/>
      <c r="Q9" s="71"/>
      <c r="R9" s="71"/>
      <c r="S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28"/>
      <c r="B11" s="75">
        <v>1</v>
      </c>
      <c r="C11" s="24" t="s">
        <v>51</v>
      </c>
      <c r="D11" s="24" t="s">
        <v>228</v>
      </c>
      <c r="E11" s="24" t="s">
        <v>1456</v>
      </c>
      <c r="F11" s="24"/>
      <c r="G11" s="21"/>
      <c r="H11" s="21"/>
      <c r="I11" s="21" t="s">
        <v>3169</v>
      </c>
      <c r="J11" s="24"/>
      <c r="K11" s="24"/>
      <c r="L11" s="24"/>
      <c r="M11" s="21" t="s">
        <v>1458</v>
      </c>
      <c r="N11" s="21" t="s">
        <v>1459</v>
      </c>
      <c r="O11" s="21" t="s">
        <v>1471</v>
      </c>
      <c r="P11" s="24">
        <v>0</v>
      </c>
      <c r="Q11" s="73">
        <v>0</v>
      </c>
      <c r="R11" s="73" t="s">
        <v>3170</v>
      </c>
      <c r="S11" s="73" t="s">
        <v>3170</v>
      </c>
      <c r="T11" s="147"/>
    </row>
    <row r="12" spans="1:20" ht="27" customHeight="1" x14ac:dyDescent="0.25">
      <c r="A12" s="75"/>
      <c r="B12" s="75">
        <v>2</v>
      </c>
      <c r="C12" s="24" t="s">
        <v>51</v>
      </c>
      <c r="D12" s="24" t="s">
        <v>228</v>
      </c>
      <c r="E12" s="24" t="s">
        <v>2519</v>
      </c>
      <c r="F12" s="24"/>
      <c r="G12" s="21"/>
      <c r="H12" s="21"/>
      <c r="I12" s="22" t="s">
        <v>2686</v>
      </c>
      <c r="J12" s="21"/>
      <c r="K12" s="21"/>
      <c r="L12" s="21"/>
      <c r="M12" s="21" t="s">
        <v>1482</v>
      </c>
      <c r="N12" s="21" t="s">
        <v>1704</v>
      </c>
      <c r="O12" s="21" t="s">
        <v>1471</v>
      </c>
      <c r="P12" s="24">
        <v>0</v>
      </c>
      <c r="Q12" s="24">
        <v>0</v>
      </c>
      <c r="R12" s="73" t="s">
        <v>3170</v>
      </c>
      <c r="S12" s="73" t="s">
        <v>3170</v>
      </c>
      <c r="T12" s="147"/>
    </row>
    <row r="13" spans="1:20" ht="27" customHeight="1" x14ac:dyDescent="0.25">
      <c r="A13" s="75"/>
      <c r="B13" s="75">
        <v>3</v>
      </c>
      <c r="C13" s="24" t="s">
        <v>51</v>
      </c>
      <c r="D13" s="24" t="s">
        <v>228</v>
      </c>
      <c r="E13" s="24" t="s">
        <v>2180</v>
      </c>
      <c r="F13" s="24"/>
      <c r="G13" s="85" t="s">
        <v>157</v>
      </c>
      <c r="H13" s="21" t="s">
        <v>2180</v>
      </c>
      <c r="I13" s="21"/>
      <c r="J13" s="105" t="s">
        <v>3171</v>
      </c>
      <c r="K13" s="21" t="s">
        <v>3172</v>
      </c>
      <c r="L13" s="21" t="s">
        <v>3173</v>
      </c>
      <c r="M13" s="21" t="s">
        <v>1482</v>
      </c>
      <c r="N13" s="21" t="s">
        <v>1555</v>
      </c>
      <c r="O13" s="21" t="s">
        <v>1471</v>
      </c>
      <c r="P13" s="24">
        <v>0</v>
      </c>
      <c r="Q13" s="24">
        <v>0</v>
      </c>
      <c r="R13" s="73" t="s">
        <v>3170</v>
      </c>
      <c r="S13" s="73" t="s">
        <v>3170</v>
      </c>
      <c r="T13" s="147"/>
    </row>
    <row r="14" spans="1:20" ht="27" customHeight="1" x14ac:dyDescent="0.25">
      <c r="A14" s="75"/>
      <c r="B14" s="75">
        <v>4</v>
      </c>
      <c r="C14" s="24" t="s">
        <v>51</v>
      </c>
      <c r="D14" s="24" t="s">
        <v>228</v>
      </c>
      <c r="E14" s="24" t="s">
        <v>2182</v>
      </c>
      <c r="F14" s="24"/>
      <c r="G14" s="85" t="s">
        <v>157</v>
      </c>
      <c r="H14" s="21"/>
      <c r="I14" s="21" t="s">
        <v>3174</v>
      </c>
      <c r="J14" s="105" t="s">
        <v>3171</v>
      </c>
      <c r="K14" s="21" t="s">
        <v>3172</v>
      </c>
      <c r="L14" s="21" t="s">
        <v>3173</v>
      </c>
      <c r="M14" s="21" t="s">
        <v>1482</v>
      </c>
      <c r="N14" s="21" t="s">
        <v>2480</v>
      </c>
      <c r="O14" s="21" t="s">
        <v>1471</v>
      </c>
      <c r="P14" s="24">
        <v>0</v>
      </c>
      <c r="Q14" s="24">
        <v>0</v>
      </c>
      <c r="R14" s="73" t="s">
        <v>3170</v>
      </c>
      <c r="S14" s="73" t="s">
        <v>3170</v>
      </c>
      <c r="T14" s="147"/>
    </row>
    <row r="15" spans="1:20" ht="27" customHeight="1" x14ac:dyDescent="0.25">
      <c r="A15" s="75"/>
      <c r="B15" s="75">
        <v>5</v>
      </c>
      <c r="C15" s="24" t="s">
        <v>51</v>
      </c>
      <c r="D15" s="24" t="s">
        <v>228</v>
      </c>
      <c r="E15" s="24" t="s">
        <v>846</v>
      </c>
      <c r="F15" s="24"/>
      <c r="G15" s="85" t="s">
        <v>93</v>
      </c>
      <c r="H15" s="21"/>
      <c r="I15" s="21" t="s">
        <v>3175</v>
      </c>
      <c r="J15" s="105" t="s">
        <v>3171</v>
      </c>
      <c r="K15" s="21" t="s">
        <v>3172</v>
      </c>
      <c r="L15" s="21" t="s">
        <v>3173</v>
      </c>
      <c r="M15" s="21" t="s">
        <v>1487</v>
      </c>
      <c r="N15" s="21" t="s">
        <v>1488</v>
      </c>
      <c r="O15" s="21" t="s">
        <v>1471</v>
      </c>
      <c r="P15" s="24">
        <v>0</v>
      </c>
      <c r="Q15" s="24">
        <v>0</v>
      </c>
      <c r="R15" s="73" t="s">
        <v>3170</v>
      </c>
      <c r="S15" s="73" t="s">
        <v>3170</v>
      </c>
      <c r="T15" s="147"/>
    </row>
    <row r="16" spans="1:20" ht="27" customHeight="1" x14ac:dyDescent="0.25">
      <c r="A16" s="75"/>
      <c r="B16" s="75">
        <v>6</v>
      </c>
      <c r="C16" s="24" t="s">
        <v>51</v>
      </c>
      <c r="D16" s="24" t="s">
        <v>228</v>
      </c>
      <c r="E16" s="24" t="s">
        <v>846</v>
      </c>
      <c r="F16" s="24"/>
      <c r="G16" s="85" t="s">
        <v>157</v>
      </c>
      <c r="H16" s="21"/>
      <c r="I16" s="21" t="s">
        <v>3175</v>
      </c>
      <c r="J16" s="105" t="s">
        <v>3171</v>
      </c>
      <c r="K16" s="21" t="s">
        <v>3172</v>
      </c>
      <c r="L16" s="21" t="s">
        <v>3173</v>
      </c>
      <c r="M16" s="21" t="s">
        <v>1487</v>
      </c>
      <c r="N16" s="21" t="s">
        <v>1488</v>
      </c>
      <c r="O16" s="21" t="s">
        <v>1471</v>
      </c>
      <c r="P16" s="24">
        <v>0</v>
      </c>
      <c r="Q16" s="24">
        <v>0</v>
      </c>
      <c r="R16" s="73" t="s">
        <v>3170</v>
      </c>
      <c r="S16" s="73" t="s">
        <v>3170</v>
      </c>
      <c r="T16" s="147"/>
    </row>
    <row r="17" spans="1:20" ht="27" customHeight="1" x14ac:dyDescent="0.25">
      <c r="A17" s="75"/>
      <c r="B17" s="75">
        <v>7</v>
      </c>
      <c r="C17" s="24" t="s">
        <v>51</v>
      </c>
      <c r="D17" s="24" t="s">
        <v>228</v>
      </c>
      <c r="E17" s="24" t="s">
        <v>3162</v>
      </c>
      <c r="F17" s="24"/>
      <c r="G17" s="85" t="s">
        <v>93</v>
      </c>
      <c r="H17" s="21"/>
      <c r="I17" s="21" t="s">
        <v>3176</v>
      </c>
      <c r="J17" s="105" t="s">
        <v>3171</v>
      </c>
      <c r="K17" s="21" t="s">
        <v>3172</v>
      </c>
      <c r="L17" s="21" t="s">
        <v>3173</v>
      </c>
      <c r="M17" s="21" t="s">
        <v>1458</v>
      </c>
      <c r="N17" s="21" t="s">
        <v>1459</v>
      </c>
      <c r="O17" s="21" t="s">
        <v>1471</v>
      </c>
      <c r="P17" s="24">
        <v>0</v>
      </c>
      <c r="Q17" s="24">
        <v>0</v>
      </c>
      <c r="R17" s="73" t="s">
        <v>3170</v>
      </c>
      <c r="S17" s="73" t="s">
        <v>3170</v>
      </c>
      <c r="T17" s="147"/>
    </row>
    <row r="18" spans="1:20" ht="27" customHeight="1" x14ac:dyDescent="0.25">
      <c r="A18" s="75"/>
      <c r="B18" s="75">
        <v>8</v>
      </c>
      <c r="C18" s="24" t="s">
        <v>51</v>
      </c>
      <c r="D18" s="24" t="s">
        <v>228</v>
      </c>
      <c r="E18" s="24" t="s">
        <v>3163</v>
      </c>
      <c r="F18" s="24"/>
      <c r="G18" s="85" t="s">
        <v>157</v>
      </c>
      <c r="H18" s="21"/>
      <c r="I18" s="82" t="s">
        <v>3177</v>
      </c>
      <c r="J18" s="105" t="s">
        <v>3171</v>
      </c>
      <c r="K18" s="21" t="s">
        <v>3172</v>
      </c>
      <c r="L18" s="21" t="s">
        <v>3173</v>
      </c>
      <c r="M18" s="21" t="s">
        <v>1482</v>
      </c>
      <c r="N18" s="21" t="s">
        <v>1575</v>
      </c>
      <c r="O18" s="21" t="s">
        <v>1471</v>
      </c>
      <c r="P18" s="24">
        <v>0</v>
      </c>
      <c r="Q18" s="24">
        <v>0</v>
      </c>
      <c r="R18" s="73" t="s">
        <v>3170</v>
      </c>
      <c r="S18" s="73" t="s">
        <v>3170</v>
      </c>
      <c r="T18" s="147"/>
    </row>
    <row r="19" spans="1:20" ht="27" customHeight="1" x14ac:dyDescent="0.25">
      <c r="A19" s="75"/>
      <c r="B19" s="75">
        <v>9</v>
      </c>
      <c r="C19" s="24" t="s">
        <v>51</v>
      </c>
      <c r="D19" s="24" t="s">
        <v>228</v>
      </c>
      <c r="E19" s="24" t="s">
        <v>3163</v>
      </c>
      <c r="F19" s="24"/>
      <c r="G19" s="85" t="s">
        <v>325</v>
      </c>
      <c r="H19" s="21"/>
      <c r="I19" s="82" t="s">
        <v>3177</v>
      </c>
      <c r="J19" s="105" t="s">
        <v>3171</v>
      </c>
      <c r="K19" s="21" t="s">
        <v>3172</v>
      </c>
      <c r="L19" s="21" t="s">
        <v>3173</v>
      </c>
      <c r="M19" s="21" t="s">
        <v>1482</v>
      </c>
      <c r="N19" s="21" t="s">
        <v>1575</v>
      </c>
      <c r="O19" s="21" t="s">
        <v>1471</v>
      </c>
      <c r="P19" s="24">
        <v>0</v>
      </c>
      <c r="Q19" s="24">
        <v>0</v>
      </c>
      <c r="R19" s="73" t="s">
        <v>3170</v>
      </c>
      <c r="S19" s="73" t="s">
        <v>3170</v>
      </c>
      <c r="T19" s="147"/>
    </row>
    <row r="20" spans="1:20" ht="27" customHeight="1" x14ac:dyDescent="0.25">
      <c r="A20" s="75"/>
      <c r="B20" s="75">
        <v>10</v>
      </c>
      <c r="C20" s="24" t="s">
        <v>51</v>
      </c>
      <c r="D20" s="24" t="s">
        <v>228</v>
      </c>
      <c r="E20" s="24" t="s">
        <v>3163</v>
      </c>
      <c r="F20" s="24"/>
      <c r="G20" s="85" t="s">
        <v>93</v>
      </c>
      <c r="H20" s="21"/>
      <c r="I20" s="82" t="s">
        <v>3177</v>
      </c>
      <c r="J20" s="105" t="s">
        <v>3171</v>
      </c>
      <c r="K20" s="21" t="s">
        <v>3172</v>
      </c>
      <c r="L20" s="21" t="s">
        <v>3173</v>
      </c>
      <c r="M20" s="21" t="s">
        <v>1482</v>
      </c>
      <c r="N20" s="21" t="s">
        <v>1575</v>
      </c>
      <c r="O20" s="21" t="s">
        <v>1471</v>
      </c>
      <c r="P20" s="24">
        <v>0</v>
      </c>
      <c r="Q20" s="24">
        <v>0</v>
      </c>
      <c r="R20" s="73" t="s">
        <v>3170</v>
      </c>
      <c r="S20" s="73" t="s">
        <v>3170</v>
      </c>
      <c r="T20" s="147"/>
    </row>
    <row r="21" spans="1:20" ht="27" customHeight="1" x14ac:dyDescent="0.25">
      <c r="A21" s="75"/>
      <c r="B21" s="75">
        <v>11</v>
      </c>
      <c r="C21" s="24" t="s">
        <v>51</v>
      </c>
      <c r="D21" s="24" t="s">
        <v>228</v>
      </c>
      <c r="E21" s="24" t="s">
        <v>3164</v>
      </c>
      <c r="F21" s="24"/>
      <c r="G21" s="85" t="s">
        <v>93</v>
      </c>
      <c r="H21" s="21"/>
      <c r="I21" s="21" t="s">
        <v>3178</v>
      </c>
      <c r="J21" s="105" t="s">
        <v>3171</v>
      </c>
      <c r="K21" s="21" t="s">
        <v>3172</v>
      </c>
      <c r="L21" s="21" t="s">
        <v>3173</v>
      </c>
      <c r="M21" s="21" t="s">
        <v>1482</v>
      </c>
      <c r="N21" s="21" t="s">
        <v>1575</v>
      </c>
      <c r="O21" s="21" t="s">
        <v>1471</v>
      </c>
      <c r="P21" s="24">
        <v>0</v>
      </c>
      <c r="Q21" s="24">
        <v>0</v>
      </c>
      <c r="R21" s="73" t="s">
        <v>3170</v>
      </c>
      <c r="S21" s="73" t="s">
        <v>3170</v>
      </c>
      <c r="T21" s="147"/>
    </row>
    <row r="22" spans="1:20" ht="27" customHeight="1" x14ac:dyDescent="0.25">
      <c r="A22" s="75"/>
      <c r="B22" s="75">
        <v>12</v>
      </c>
      <c r="C22" s="24" t="s">
        <v>51</v>
      </c>
      <c r="D22" s="24" t="s">
        <v>228</v>
      </c>
      <c r="E22" s="24" t="s">
        <v>3164</v>
      </c>
      <c r="F22" s="24"/>
      <c r="G22" s="85" t="s">
        <v>157</v>
      </c>
      <c r="H22" s="21"/>
      <c r="I22" s="21" t="s">
        <v>3179</v>
      </c>
      <c r="J22" s="105" t="s">
        <v>3171</v>
      </c>
      <c r="K22" s="21" t="s">
        <v>3172</v>
      </c>
      <c r="L22" s="21" t="s">
        <v>3173</v>
      </c>
      <c r="M22" s="21" t="s">
        <v>1482</v>
      </c>
      <c r="N22" s="21" t="s">
        <v>1575</v>
      </c>
      <c r="O22" s="21" t="s">
        <v>1471</v>
      </c>
      <c r="P22" s="24">
        <v>0</v>
      </c>
      <c r="Q22" s="24">
        <v>0</v>
      </c>
      <c r="R22" s="73" t="s">
        <v>3170</v>
      </c>
      <c r="S22" s="73" t="s">
        <v>3170</v>
      </c>
      <c r="T22" s="147"/>
    </row>
    <row r="23" spans="1:20" ht="27" customHeight="1" x14ac:dyDescent="0.25">
      <c r="A23" s="75"/>
      <c r="B23" s="75">
        <v>13</v>
      </c>
      <c r="C23" s="24" t="s">
        <v>51</v>
      </c>
      <c r="D23" s="24" t="s">
        <v>228</v>
      </c>
      <c r="E23" s="24" t="s">
        <v>3164</v>
      </c>
      <c r="F23" s="24"/>
      <c r="G23" s="85" t="s">
        <v>325</v>
      </c>
      <c r="H23" s="21"/>
      <c r="I23" s="21" t="s">
        <v>3179</v>
      </c>
      <c r="J23" s="105" t="s">
        <v>3171</v>
      </c>
      <c r="K23" s="21" t="s">
        <v>3172</v>
      </c>
      <c r="L23" s="21" t="s">
        <v>3173</v>
      </c>
      <c r="M23" s="21" t="s">
        <v>1482</v>
      </c>
      <c r="N23" s="21" t="s">
        <v>1575</v>
      </c>
      <c r="O23" s="21" t="s">
        <v>1471</v>
      </c>
      <c r="P23" s="24">
        <v>0</v>
      </c>
      <c r="Q23" s="24">
        <v>0</v>
      </c>
      <c r="R23" s="73" t="s">
        <v>3170</v>
      </c>
      <c r="S23" s="73" t="s">
        <v>3170</v>
      </c>
      <c r="T23" s="147"/>
    </row>
    <row r="24" spans="1:20" ht="27" customHeight="1" x14ac:dyDescent="0.25">
      <c r="A24" s="75"/>
      <c r="B24" s="75">
        <v>14</v>
      </c>
      <c r="C24" s="24" t="s">
        <v>51</v>
      </c>
      <c r="D24" s="24" t="s">
        <v>228</v>
      </c>
      <c r="E24" s="24" t="s">
        <v>3165</v>
      </c>
      <c r="F24" s="24"/>
      <c r="G24" s="85" t="s">
        <v>152</v>
      </c>
      <c r="H24" s="21"/>
      <c r="I24" s="21" t="s">
        <v>3180</v>
      </c>
      <c r="J24" s="105" t="s">
        <v>3171</v>
      </c>
      <c r="K24" s="21" t="s">
        <v>3172</v>
      </c>
      <c r="L24" s="21" t="s">
        <v>3173</v>
      </c>
      <c r="M24" s="21" t="s">
        <v>1458</v>
      </c>
      <c r="N24" s="21" t="s">
        <v>1459</v>
      </c>
      <c r="O24" s="21" t="s">
        <v>1471</v>
      </c>
      <c r="P24" s="24">
        <v>0</v>
      </c>
      <c r="Q24" s="24">
        <v>0</v>
      </c>
      <c r="R24" s="73" t="s">
        <v>3170</v>
      </c>
      <c r="S24" s="73" t="s">
        <v>3170</v>
      </c>
      <c r="T24" s="147"/>
    </row>
    <row r="25" spans="1:20" ht="27" customHeight="1" x14ac:dyDescent="0.25">
      <c r="A25" s="75"/>
      <c r="B25" s="75">
        <v>15</v>
      </c>
      <c r="C25" s="24" t="s">
        <v>51</v>
      </c>
      <c r="D25" s="24" t="s">
        <v>228</v>
      </c>
      <c r="E25" s="24" t="s">
        <v>3165</v>
      </c>
      <c r="F25" s="24"/>
      <c r="G25" s="85" t="s">
        <v>93</v>
      </c>
      <c r="H25" s="21"/>
      <c r="I25" s="21" t="s">
        <v>3180</v>
      </c>
      <c r="J25" s="105" t="s">
        <v>3171</v>
      </c>
      <c r="K25" s="21" t="s">
        <v>3172</v>
      </c>
      <c r="L25" s="21" t="s">
        <v>3173</v>
      </c>
      <c r="M25" s="21" t="s">
        <v>1458</v>
      </c>
      <c r="N25" s="21" t="s">
        <v>1459</v>
      </c>
      <c r="O25" s="21" t="s">
        <v>1471</v>
      </c>
      <c r="P25" s="24">
        <v>0</v>
      </c>
      <c r="Q25" s="24">
        <v>0</v>
      </c>
      <c r="R25" s="73" t="s">
        <v>3170</v>
      </c>
      <c r="S25" s="73" t="s">
        <v>3170</v>
      </c>
      <c r="T25" s="147"/>
    </row>
    <row r="26" spans="1:20" ht="27" customHeight="1" x14ac:dyDescent="0.25">
      <c r="A26" s="75"/>
      <c r="B26" s="75">
        <v>16</v>
      </c>
      <c r="C26" s="24" t="s">
        <v>51</v>
      </c>
      <c r="D26" s="24" t="s">
        <v>228</v>
      </c>
      <c r="E26" s="24" t="s">
        <v>3165</v>
      </c>
      <c r="F26" s="24"/>
      <c r="G26" s="85" t="s">
        <v>325</v>
      </c>
      <c r="H26" s="21"/>
      <c r="I26" s="21" t="s">
        <v>3180</v>
      </c>
      <c r="J26" s="105" t="s">
        <v>3171</v>
      </c>
      <c r="K26" s="21" t="s">
        <v>3172</v>
      </c>
      <c r="L26" s="21" t="s">
        <v>3173</v>
      </c>
      <c r="M26" s="21" t="s">
        <v>1458</v>
      </c>
      <c r="N26" s="21" t="s">
        <v>1459</v>
      </c>
      <c r="O26" s="21" t="s">
        <v>1471</v>
      </c>
      <c r="P26" s="24">
        <v>0</v>
      </c>
      <c r="Q26" s="24">
        <v>0</v>
      </c>
      <c r="R26" s="73" t="s">
        <v>3170</v>
      </c>
      <c r="S26" s="73" t="s">
        <v>3170</v>
      </c>
      <c r="T26" s="147"/>
    </row>
    <row r="27" spans="1:20" ht="27" customHeight="1" x14ac:dyDescent="0.25">
      <c r="A27" s="75"/>
      <c r="B27" s="75">
        <v>17</v>
      </c>
      <c r="C27" s="24" t="s">
        <v>51</v>
      </c>
      <c r="D27" s="24" t="s">
        <v>228</v>
      </c>
      <c r="E27" s="24" t="s">
        <v>3166</v>
      </c>
      <c r="F27" s="24"/>
      <c r="G27" s="85" t="s">
        <v>152</v>
      </c>
      <c r="H27" s="21"/>
      <c r="I27" s="21" t="s">
        <v>3181</v>
      </c>
      <c r="J27" s="105" t="s">
        <v>3171</v>
      </c>
      <c r="K27" s="21" t="s">
        <v>3172</v>
      </c>
      <c r="L27" s="21" t="s">
        <v>3173</v>
      </c>
      <c r="M27" s="21" t="s">
        <v>1482</v>
      </c>
      <c r="N27" s="21" t="s">
        <v>1575</v>
      </c>
      <c r="O27" s="21" t="s">
        <v>1471</v>
      </c>
      <c r="P27" s="24">
        <v>0</v>
      </c>
      <c r="Q27" s="24">
        <v>0</v>
      </c>
      <c r="R27" s="73" t="s">
        <v>3170</v>
      </c>
      <c r="S27" s="73" t="s">
        <v>3170</v>
      </c>
      <c r="T27" s="147"/>
    </row>
    <row r="28" spans="1:20" ht="27" customHeight="1" x14ac:dyDescent="0.25">
      <c r="A28" s="75"/>
      <c r="B28" s="75">
        <v>18</v>
      </c>
      <c r="C28" s="24" t="s">
        <v>51</v>
      </c>
      <c r="D28" s="24" t="s">
        <v>228</v>
      </c>
      <c r="E28" s="24" t="s">
        <v>3166</v>
      </c>
      <c r="F28" s="24"/>
      <c r="G28" s="85" t="s">
        <v>93</v>
      </c>
      <c r="H28" s="21"/>
      <c r="I28" s="21" t="s">
        <v>3181</v>
      </c>
      <c r="J28" s="105" t="s">
        <v>3171</v>
      </c>
      <c r="K28" s="21" t="s">
        <v>3172</v>
      </c>
      <c r="L28" s="21" t="s">
        <v>3173</v>
      </c>
      <c r="M28" s="21" t="s">
        <v>1482</v>
      </c>
      <c r="N28" s="21" t="s">
        <v>1575</v>
      </c>
      <c r="O28" s="21" t="s">
        <v>1471</v>
      </c>
      <c r="P28" s="24">
        <v>0</v>
      </c>
      <c r="Q28" s="24">
        <v>0</v>
      </c>
      <c r="R28" s="73" t="s">
        <v>3170</v>
      </c>
      <c r="S28" s="73" t="s">
        <v>3170</v>
      </c>
      <c r="T28" s="147"/>
    </row>
    <row r="29" spans="1:20" ht="27" customHeight="1" x14ac:dyDescent="0.25">
      <c r="A29" s="75"/>
      <c r="B29" s="75">
        <v>19</v>
      </c>
      <c r="C29" s="24" t="s">
        <v>51</v>
      </c>
      <c r="D29" s="24" t="s">
        <v>228</v>
      </c>
      <c r="E29" s="24" t="s">
        <v>3167</v>
      </c>
      <c r="F29" s="24"/>
      <c r="G29" s="85" t="s">
        <v>152</v>
      </c>
      <c r="H29" s="21"/>
      <c r="I29" s="21" t="s">
        <v>3182</v>
      </c>
      <c r="J29" s="105" t="s">
        <v>3171</v>
      </c>
      <c r="K29" s="21" t="s">
        <v>3172</v>
      </c>
      <c r="L29" s="21" t="s">
        <v>3173</v>
      </c>
      <c r="M29" s="21" t="s">
        <v>1482</v>
      </c>
      <c r="N29" s="21" t="s">
        <v>2922</v>
      </c>
      <c r="O29" s="21" t="s">
        <v>1471</v>
      </c>
      <c r="P29" s="24">
        <v>0</v>
      </c>
      <c r="Q29" s="24">
        <v>0</v>
      </c>
      <c r="R29" s="73" t="s">
        <v>3170</v>
      </c>
      <c r="S29" s="73" t="s">
        <v>3170</v>
      </c>
      <c r="T29" s="147"/>
    </row>
    <row r="30" spans="1:20" ht="27" customHeight="1" x14ac:dyDescent="0.25">
      <c r="A30" s="75"/>
      <c r="B30" s="75">
        <v>20</v>
      </c>
      <c r="C30" s="24" t="s">
        <v>51</v>
      </c>
      <c r="D30" s="24" t="s">
        <v>228</v>
      </c>
      <c r="E30" s="24" t="s">
        <v>3167</v>
      </c>
      <c r="F30" s="24"/>
      <c r="G30" s="85" t="s">
        <v>93</v>
      </c>
      <c r="H30" s="21"/>
      <c r="I30" s="21" t="s">
        <v>3182</v>
      </c>
      <c r="J30" s="105" t="s">
        <v>3171</v>
      </c>
      <c r="K30" s="21" t="s">
        <v>3172</v>
      </c>
      <c r="L30" s="21" t="s">
        <v>3173</v>
      </c>
      <c r="M30" s="21" t="s">
        <v>1482</v>
      </c>
      <c r="N30" s="21" t="s">
        <v>2922</v>
      </c>
      <c r="O30" s="21" t="s">
        <v>1471</v>
      </c>
      <c r="P30" s="24">
        <v>0</v>
      </c>
      <c r="Q30" s="24">
        <v>0</v>
      </c>
      <c r="R30" s="73" t="s">
        <v>3170</v>
      </c>
      <c r="S30" s="73" t="s">
        <v>3170</v>
      </c>
      <c r="T30" s="147"/>
    </row>
    <row r="31" spans="1:20" ht="27" customHeight="1" x14ac:dyDescent="0.25">
      <c r="A31" s="75"/>
      <c r="B31" s="75">
        <v>21</v>
      </c>
      <c r="C31" s="24" t="s">
        <v>51</v>
      </c>
      <c r="D31" s="24" t="s">
        <v>228</v>
      </c>
      <c r="E31" s="24" t="s">
        <v>3168</v>
      </c>
      <c r="F31" s="24"/>
      <c r="G31" s="85" t="s">
        <v>325</v>
      </c>
      <c r="H31" s="21"/>
      <c r="I31" s="21" t="s">
        <v>3183</v>
      </c>
      <c r="J31" s="105" t="s">
        <v>3171</v>
      </c>
      <c r="K31" s="21" t="s">
        <v>3172</v>
      </c>
      <c r="L31" s="21" t="s">
        <v>3173</v>
      </c>
      <c r="M31" s="21" t="s">
        <v>1482</v>
      </c>
      <c r="N31" s="21" t="s">
        <v>1734</v>
      </c>
      <c r="O31" s="21" t="s">
        <v>1471</v>
      </c>
      <c r="P31" s="24">
        <v>0</v>
      </c>
      <c r="Q31" s="24">
        <v>0</v>
      </c>
      <c r="R31" s="73" t="s">
        <v>3170</v>
      </c>
      <c r="S31" s="73" t="s">
        <v>3170</v>
      </c>
      <c r="T31" s="147"/>
    </row>
    <row r="32" spans="1:20" ht="27" customHeight="1" x14ac:dyDescent="0.25">
      <c r="A32" s="75"/>
      <c r="B32" s="75">
        <v>21</v>
      </c>
      <c r="C32" s="24" t="s">
        <v>51</v>
      </c>
      <c r="D32" s="24" t="s">
        <v>228</v>
      </c>
      <c r="E32" s="24" t="s">
        <v>3168</v>
      </c>
      <c r="F32" s="24"/>
      <c r="G32" s="85" t="s">
        <v>93</v>
      </c>
      <c r="H32" s="21"/>
      <c r="I32" s="21" t="s">
        <v>3183</v>
      </c>
      <c r="J32" s="105" t="s">
        <v>3171</v>
      </c>
      <c r="K32" s="21" t="s">
        <v>3172</v>
      </c>
      <c r="L32" s="21" t="s">
        <v>3173</v>
      </c>
      <c r="M32" s="21" t="s">
        <v>1482</v>
      </c>
      <c r="N32" s="21" t="s">
        <v>1734</v>
      </c>
      <c r="O32" s="21" t="s">
        <v>1471</v>
      </c>
      <c r="P32" s="24">
        <v>0</v>
      </c>
      <c r="Q32" s="24">
        <v>0</v>
      </c>
      <c r="R32" s="73" t="s">
        <v>3170</v>
      </c>
      <c r="S32" s="73" t="s">
        <v>3170</v>
      </c>
      <c r="T32" s="147"/>
    </row>
    <row r="33" spans="1:20" ht="63" customHeight="1" x14ac:dyDescent="0.25">
      <c r="A33" s="75"/>
      <c r="B33" s="75">
        <v>22</v>
      </c>
      <c r="C33" s="24" t="s">
        <v>51</v>
      </c>
      <c r="D33" s="24" t="s">
        <v>228</v>
      </c>
      <c r="E33" s="24" t="s">
        <v>1561</v>
      </c>
      <c r="F33" s="24"/>
      <c r="G33" s="21"/>
      <c r="H33" s="21"/>
      <c r="I33" s="21" t="s">
        <v>1562</v>
      </c>
      <c r="J33" s="21"/>
      <c r="K33" s="21"/>
      <c r="L33" s="21"/>
      <c r="M33" s="21" t="s">
        <v>1563</v>
      </c>
      <c r="N33" s="21" t="s">
        <v>1564</v>
      </c>
      <c r="O33" s="21" t="s">
        <v>1471</v>
      </c>
      <c r="P33" s="24">
        <v>0</v>
      </c>
      <c r="Q33" s="24">
        <v>0</v>
      </c>
      <c r="R33" s="73" t="s">
        <v>3170</v>
      </c>
      <c r="S33" s="73" t="s">
        <v>3170</v>
      </c>
      <c r="T33" s="147"/>
    </row>
  </sheetData>
  <autoFilter ref="B10:T33" xr:uid="{00000000-0001-0000-C200-000000000000}"/>
  <mergeCells count="1">
    <mergeCell ref="C9:N9"/>
  </mergeCells>
  <hyperlinks>
    <hyperlink ref="G13" location="RCT054_PESSOAS_UNIVERS!A1" display="RCT054_PESSOAS_UNIVERS" xr:uid="{00000000-0004-0000-C200-000000000000}"/>
    <hyperlink ref="G14" location="RCT054_PESSOAS_UNIVERS!A1" display="RCT054_PESSOAS_UNIVERS" xr:uid="{00000000-0004-0000-C200-000001000000}"/>
    <hyperlink ref="G15" location="RCT018_CLIENTE_RSC!A1" display="RCT018_CLIENTE_RSC" xr:uid="{00000000-0004-0000-C200-000002000000}"/>
    <hyperlink ref="G16" location="RCT054_PESSOAS_UNIVERS!A1" display="RCT054_PESSOAS_UNIVERS" xr:uid="{00000000-0004-0000-C200-000003000000}"/>
    <hyperlink ref="G17" location="RCT018_CLIENTE_RSC!A1" display="RCT018_CLIENTE_RSC" xr:uid="{00000000-0004-0000-C200-000004000000}"/>
    <hyperlink ref="G18" location="RCT054_PESSOAS_UNIVERS!A1" display="RCT054_PESSOAS_UNIVERS" xr:uid="{00000000-0004-0000-C200-000005000000}"/>
    <hyperlink ref="G19" location="SAT022_CLIENTE_NOTACAO_FS!A1" display="SAT022_CLIENTE_NOTACAO_FS" xr:uid="{00000000-0004-0000-C200-000006000000}"/>
    <hyperlink ref="G20" location="RCT018_CLIENTE_RSC!A1" display="RCT018_CLIENTE_RSC" xr:uid="{00000000-0004-0000-C200-000007000000}"/>
    <hyperlink ref="G21" location="RCT018_CLIENTE_RSC!A1" display="RCT018_CLIENTE_RSC" xr:uid="{00000000-0004-0000-C200-000008000000}"/>
    <hyperlink ref="G22" location="RCT054_PESSOAS_UNIVERS!A1" display="RCT054_PESSOAS_UNIVERS" xr:uid="{00000000-0004-0000-C200-000009000000}"/>
    <hyperlink ref="G23" location="SAT022_CLIENTE_NOTACAO_FS!A1" display="SAT022_CLIENTE_NOTACAO_FS" xr:uid="{00000000-0004-0000-C200-00000A000000}"/>
    <hyperlink ref="G24" location="RCT052_RL_INTERV_UNIVERS!A1" display="RCT052_RL_INTERV_UNIVERS" xr:uid="{00000000-0004-0000-C200-00000B000000}"/>
    <hyperlink ref="G25" location="RCT018_CLIENTE_RSC!A1" display="RCT018_CLIENTE_RSC" xr:uid="{00000000-0004-0000-C200-00000C000000}"/>
    <hyperlink ref="G26" location="SAT022_CLIENTE_NOTACAO_FS!A1" display="SAT022_CLIENTE_NOTACAO_FS" xr:uid="{00000000-0004-0000-C200-00000D000000}"/>
    <hyperlink ref="G27" location="RCT052_RL_INTERV_UNIVERS!A1" display="RCT052_RL_INTERV_UNIVERS" xr:uid="{00000000-0004-0000-C200-00000E000000}"/>
    <hyperlink ref="G28" location="RCT018_CLIENTE_RSC!A1" display="RCT018_CLIENTE_RSC" xr:uid="{00000000-0004-0000-C200-00000F000000}"/>
    <hyperlink ref="G29" location="RCT052_RL_INTERV_UNIVERS!A1" display="RCT052_RL_INTERV_UNIVERS" xr:uid="{00000000-0004-0000-C200-000010000000}"/>
    <hyperlink ref="G30" location="RCT018_CLIENTE_RSC!A1" display="RCT018_CLIENTE_RSC" xr:uid="{00000000-0004-0000-C200-000011000000}"/>
    <hyperlink ref="G32" location="RCT018_CLIENTE_RSC!A1" display="RCT018_CLIENTE_RSC" xr:uid="{00000000-0004-0000-C200-000012000000}"/>
    <hyperlink ref="G31" location="SAT022_CLIENTE_NOTACAO_FS!A1" display="SAT022_CLIENTE_NOTACAO_FS" xr:uid="{00000000-0004-0000-C200-000013000000}"/>
    <hyperlink ref="B6" location="Variáveis!A1" display="Variáveis" xr:uid="{00000000-0004-0000-C200-000014000000}"/>
    <hyperlink ref="C6" location="'Índice de Tabelas'!A1" display="Índice de Tabelas" xr:uid="{00000000-0004-0000-C200-000015000000}"/>
    <hyperlink ref="D6" location="'Manual de Instrução'!A1" display="Manual de Instrução" xr:uid="{00000000-0004-0000-C200-00001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ReturnToPrevSheet">
                <anchor moveWithCells="1" sizeWithCells="1">
                  <from>
                    <xdr:col>4</xdr:col>
                    <xdr:colOff>0</xdr:colOff>
                    <xdr:row>3</xdr:row>
                    <xdr:rowOff>0</xdr:rowOff>
                  </from>
                  <to>
                    <xdr:col>5</xdr:col>
                    <xdr:colOff>182880</xdr:colOff>
                    <xdr:row>4</xdr:row>
                    <xdr:rowOff>182880</xdr:rowOff>
                  </to>
                </anchor>
              </controlPr>
            </control>
          </mc:Choice>
        </mc:AlternateContent>
        <mc:AlternateContent xmlns:mc="http://schemas.openxmlformats.org/markup-compatibility/2006">
          <mc:Choice Requires="x14">
            <control shapeId="33894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0-000000000000}">
  <sheetPr codeName="Sheet282"/>
  <dimension ref="A1:S18"/>
  <sheetViews>
    <sheetView zoomScale="80" workbookViewId="0">
      <pane xSplit="5" ySplit="10" topLeftCell="F11" activePane="bottomRight" state="frozen"/>
      <selection pane="topRight" activeCell="F1" sqref="F1"/>
      <selection pane="bottomLeft" activeCell="A18" sqref="A18"/>
      <selection pane="bottomRight" activeCell="B10" sqref="B10:S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0" style="27" customWidth="1"/>
    <col min="7" max="7" width="27.398437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229</v>
      </c>
      <c r="E11" s="24" t="s">
        <v>1456</v>
      </c>
      <c r="F11" s="24"/>
      <c r="G11" s="65"/>
      <c r="H11" s="21"/>
      <c r="I11" s="21" t="s">
        <v>3184</v>
      </c>
      <c r="J11" s="24"/>
      <c r="K11" s="24"/>
      <c r="L11" s="21" t="s">
        <v>1458</v>
      </c>
      <c r="M11" s="21" t="s">
        <v>1459</v>
      </c>
      <c r="N11" s="21" t="s">
        <v>1471</v>
      </c>
      <c r="O11" s="24">
        <v>0</v>
      </c>
      <c r="P11" s="73">
        <v>0</v>
      </c>
      <c r="Q11" s="73" t="s">
        <v>3185</v>
      </c>
      <c r="R11" s="24" t="s">
        <v>3185</v>
      </c>
      <c r="S11" s="147"/>
    </row>
    <row r="12" spans="1:19" ht="27" customHeight="1" x14ac:dyDescent="0.25">
      <c r="A12" s="75"/>
      <c r="B12" s="75">
        <v>2</v>
      </c>
      <c r="C12" s="24" t="s">
        <v>51</v>
      </c>
      <c r="D12" s="24" t="s">
        <v>229</v>
      </c>
      <c r="E12" s="24" t="s">
        <v>2519</v>
      </c>
      <c r="F12" s="24"/>
      <c r="G12" s="21"/>
      <c r="H12" s="21"/>
      <c r="I12" s="22" t="s">
        <v>2659</v>
      </c>
      <c r="J12" s="21"/>
      <c r="K12" s="21"/>
      <c r="L12" s="21" t="s">
        <v>1482</v>
      </c>
      <c r="M12" s="21" t="s">
        <v>1704</v>
      </c>
      <c r="N12" s="21" t="s">
        <v>1471</v>
      </c>
      <c r="O12" s="24">
        <v>0</v>
      </c>
      <c r="P12" s="24">
        <v>0</v>
      </c>
      <c r="Q12" s="24" t="s">
        <v>3185</v>
      </c>
      <c r="R12" s="24" t="s">
        <v>3185</v>
      </c>
      <c r="S12" s="147"/>
    </row>
    <row r="13" spans="1:19" ht="27" customHeight="1" x14ac:dyDescent="0.25">
      <c r="A13" s="75"/>
      <c r="B13" s="75">
        <v>3</v>
      </c>
      <c r="C13" s="24" t="s">
        <v>51</v>
      </c>
      <c r="D13" s="24" t="s">
        <v>229</v>
      </c>
      <c r="E13" s="24" t="s">
        <v>2180</v>
      </c>
      <c r="F13" s="24"/>
      <c r="G13" s="85" t="s">
        <v>232</v>
      </c>
      <c r="H13" s="24" t="s">
        <v>2180</v>
      </c>
      <c r="I13" s="105"/>
      <c r="J13" s="105" t="s">
        <v>3186</v>
      </c>
      <c r="K13" s="21" t="s">
        <v>3187</v>
      </c>
      <c r="L13" s="21" t="s">
        <v>1482</v>
      </c>
      <c r="M13" s="21" t="s">
        <v>1555</v>
      </c>
      <c r="N13" s="21" t="s">
        <v>1471</v>
      </c>
      <c r="O13" s="24">
        <v>0</v>
      </c>
      <c r="P13" s="24">
        <v>0</v>
      </c>
      <c r="Q13" s="24" t="s">
        <v>3185</v>
      </c>
      <c r="R13" s="24" t="s">
        <v>3185</v>
      </c>
      <c r="S13" s="147"/>
    </row>
    <row r="14" spans="1:19" ht="27" customHeight="1" x14ac:dyDescent="0.25">
      <c r="A14" s="75"/>
      <c r="B14" s="75">
        <v>4</v>
      </c>
      <c r="C14" s="24" t="s">
        <v>51</v>
      </c>
      <c r="D14" s="24" t="s">
        <v>229</v>
      </c>
      <c r="E14" s="24" t="s">
        <v>2182</v>
      </c>
      <c r="F14" s="24"/>
      <c r="G14" s="85" t="s">
        <v>232</v>
      </c>
      <c r="H14" s="24"/>
      <c r="I14" s="105" t="s">
        <v>3188</v>
      </c>
      <c r="J14" s="105" t="s">
        <v>3186</v>
      </c>
      <c r="K14" s="21" t="s">
        <v>3187</v>
      </c>
      <c r="L14" s="21" t="s">
        <v>1482</v>
      </c>
      <c r="M14" s="21" t="s">
        <v>2480</v>
      </c>
      <c r="N14" s="21" t="s">
        <v>1471</v>
      </c>
      <c r="O14" s="24">
        <v>0</v>
      </c>
      <c r="P14" s="24">
        <v>0</v>
      </c>
      <c r="Q14" s="24" t="s">
        <v>3185</v>
      </c>
      <c r="R14" s="24" t="s">
        <v>3185</v>
      </c>
      <c r="S14" s="147"/>
    </row>
    <row r="15" spans="1:19" ht="27" customHeight="1" x14ac:dyDescent="0.25">
      <c r="A15" s="75"/>
      <c r="B15" s="75">
        <v>5</v>
      </c>
      <c r="C15" s="24" t="s">
        <v>51</v>
      </c>
      <c r="D15" s="24" t="s">
        <v>229</v>
      </c>
      <c r="E15" s="24" t="s">
        <v>3189</v>
      </c>
      <c r="F15" s="24"/>
      <c r="G15" s="85" t="s">
        <v>231</v>
      </c>
      <c r="H15" s="21" t="s">
        <v>2180</v>
      </c>
      <c r="I15" s="105"/>
      <c r="J15" s="105" t="s">
        <v>3186</v>
      </c>
      <c r="K15" s="21" t="s">
        <v>3187</v>
      </c>
      <c r="L15" s="21" t="s">
        <v>1482</v>
      </c>
      <c r="M15" s="21" t="s">
        <v>1555</v>
      </c>
      <c r="N15" s="21" t="s">
        <v>1471</v>
      </c>
      <c r="O15" s="24">
        <v>0</v>
      </c>
      <c r="P15" s="24">
        <v>0</v>
      </c>
      <c r="Q15" s="24" t="s">
        <v>3185</v>
      </c>
      <c r="R15" s="24" t="s">
        <v>3185</v>
      </c>
      <c r="S15" s="147"/>
    </row>
    <row r="16" spans="1:19" ht="27" customHeight="1" x14ac:dyDescent="0.25">
      <c r="A16" s="75"/>
      <c r="B16" s="75">
        <v>6</v>
      </c>
      <c r="C16" s="24" t="s">
        <v>51</v>
      </c>
      <c r="D16" s="24" t="s">
        <v>229</v>
      </c>
      <c r="E16" s="24" t="s">
        <v>3190</v>
      </c>
      <c r="F16" s="24"/>
      <c r="G16" s="85" t="s">
        <v>231</v>
      </c>
      <c r="H16" s="21"/>
      <c r="I16" s="105" t="s">
        <v>3191</v>
      </c>
      <c r="J16" s="105" t="s">
        <v>3186</v>
      </c>
      <c r="K16" s="21" t="s">
        <v>3187</v>
      </c>
      <c r="L16" s="21" t="s">
        <v>1482</v>
      </c>
      <c r="M16" s="21" t="s">
        <v>2480</v>
      </c>
      <c r="N16" s="21" t="s">
        <v>1471</v>
      </c>
      <c r="O16" s="24">
        <v>0</v>
      </c>
      <c r="P16" s="24">
        <v>0</v>
      </c>
      <c r="Q16" s="24" t="s">
        <v>3185</v>
      </c>
      <c r="R16" s="24" t="s">
        <v>3185</v>
      </c>
      <c r="S16" s="147"/>
    </row>
    <row r="17" spans="1:19" ht="27" customHeight="1" x14ac:dyDescent="0.25">
      <c r="A17" s="75"/>
      <c r="B17" s="75">
        <v>7</v>
      </c>
      <c r="C17" s="24" t="s">
        <v>51</v>
      </c>
      <c r="D17" s="24" t="s">
        <v>229</v>
      </c>
      <c r="E17" s="24" t="s">
        <v>3192</v>
      </c>
      <c r="F17" s="24"/>
      <c r="G17" s="85" t="s">
        <v>231</v>
      </c>
      <c r="H17" s="21"/>
      <c r="I17" s="105" t="s">
        <v>3193</v>
      </c>
      <c r="J17" s="105" t="s">
        <v>3186</v>
      </c>
      <c r="K17" s="21" t="s">
        <v>3187</v>
      </c>
      <c r="L17" s="21" t="s">
        <v>1482</v>
      </c>
      <c r="M17" s="21" t="s">
        <v>1575</v>
      </c>
      <c r="N17" s="21" t="s">
        <v>1471</v>
      </c>
      <c r="O17" s="24">
        <v>0</v>
      </c>
      <c r="P17" s="24">
        <v>0</v>
      </c>
      <c r="Q17" s="24" t="s">
        <v>3185</v>
      </c>
      <c r="R17" s="24" t="s">
        <v>3185</v>
      </c>
      <c r="S17" s="147"/>
    </row>
    <row r="18" spans="1:19" ht="27" customHeight="1" x14ac:dyDescent="0.25">
      <c r="A18" s="75"/>
      <c r="B18" s="75">
        <v>8</v>
      </c>
      <c r="C18" s="24" t="s">
        <v>51</v>
      </c>
      <c r="D18" s="24" t="s">
        <v>229</v>
      </c>
      <c r="E18" s="24" t="s">
        <v>1561</v>
      </c>
      <c r="F18" s="24"/>
      <c r="G18" s="21"/>
      <c r="H18" s="21"/>
      <c r="I18" s="21" t="s">
        <v>1562</v>
      </c>
      <c r="J18" s="21"/>
      <c r="K18" s="21"/>
      <c r="L18" s="21" t="s">
        <v>1563</v>
      </c>
      <c r="M18" s="21" t="s">
        <v>1564</v>
      </c>
      <c r="N18" s="21" t="s">
        <v>1471</v>
      </c>
      <c r="O18" s="24">
        <v>0</v>
      </c>
      <c r="P18" s="24">
        <v>0</v>
      </c>
      <c r="Q18" s="24" t="s">
        <v>3185</v>
      </c>
      <c r="R18" s="24" t="s">
        <v>3185</v>
      </c>
      <c r="S18" s="147"/>
    </row>
  </sheetData>
  <autoFilter ref="B10:S18" xr:uid="{00000000-0001-0000-C300-000000000000}"/>
  <mergeCells count="1">
    <mergeCell ref="C9:N9"/>
  </mergeCells>
  <conditionalFormatting sqref="E11:E18">
    <cfRule type="duplicateValues" dxfId="1202" priority="3"/>
  </conditionalFormatting>
  <conditionalFormatting sqref="H13">
    <cfRule type="duplicateValues" dxfId="1201" priority="2"/>
  </conditionalFormatting>
  <conditionalFormatting sqref="H14">
    <cfRule type="duplicateValues" dxfId="1200" priority="1"/>
  </conditionalFormatting>
  <hyperlinks>
    <hyperlink ref="G13" location="RCT213_RCV018_WRK!A1" display="RCT213_RCV018_WRK" xr:uid="{00000000-0004-0000-C300-000000000000}"/>
    <hyperlink ref="G14" location="RCT213_RCV018_WRK!A1" display="RCT213_RCV018_WRK" xr:uid="{00000000-0004-0000-C300-000001000000}"/>
    <hyperlink ref="G15" location="RCT213_RCV011_2_WRK!A1" display="RCT213_RCV011_2_WRK" xr:uid="{00000000-0004-0000-C300-000002000000}"/>
    <hyperlink ref="G16" location="RCT213_RCV011_2_WRK!A1" display="RCT213_RCV011_2_WRK" xr:uid="{00000000-0004-0000-C300-000003000000}"/>
    <hyperlink ref="G17" location="RCT213_RCV011_2_WRK!A1" display="RCT213_RCV011_2_WRK" xr:uid="{00000000-0004-0000-C300-000004000000}"/>
    <hyperlink ref="B6" location="Variáveis!A1" display="Variáveis" xr:uid="{00000000-0004-0000-C300-000005000000}"/>
    <hyperlink ref="C6" location="'Índice de Tabelas'!A1" display="Índice de Tabelas" xr:uid="{00000000-0004-0000-C300-000006000000}"/>
    <hyperlink ref="D6" location="'Manual de Instrução'!A1" display="Manual de Instrução" xr:uid="{00000000-0004-0000-C3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9969" r:id="rId4" name="Button 1">
              <controlPr defaultSize="0" print="0" autoFill="0" autoPict="0" macro="[0]!ReturnToPrevSheet">
                <anchor moveWithCells="1" sizeWithCells="1">
                  <from>
                    <xdr:col>4</xdr:col>
                    <xdr:colOff>0</xdr:colOff>
                    <xdr:row>3</xdr:row>
                    <xdr:rowOff>0</xdr:rowOff>
                  </from>
                  <to>
                    <xdr:col>5</xdr:col>
                    <xdr:colOff>419100</xdr:colOff>
                    <xdr:row>4</xdr:row>
                    <xdr:rowOff>182880</xdr:rowOff>
                  </to>
                </anchor>
              </controlPr>
            </control>
          </mc:Choice>
        </mc:AlternateContent>
        <mc:AlternateContent xmlns:mc="http://schemas.openxmlformats.org/markup-compatibility/2006">
          <mc:Choice Requires="x14">
            <control shapeId="339970" r:id="rId5" name="Remover Filtros">
              <controlPr defaultSize="0" print="0" autoFill="0" autoPict="0" macro="[0]!RemoveFilters">
                <anchor moveWithCells="1" sizeWithCells="1">
                  <from>
                    <xdr:col>5</xdr:col>
                    <xdr:colOff>1516380</xdr:colOff>
                    <xdr:row>3</xdr:row>
                    <xdr:rowOff>0</xdr:rowOff>
                  </from>
                  <to>
                    <xdr:col>6</xdr:col>
                    <xdr:colOff>2011680</xdr:colOff>
                    <xdr:row>4</xdr:row>
                    <xdr:rowOff>182880</xdr:rowOff>
                  </to>
                </anchor>
              </controlPr>
            </control>
          </mc:Choice>
        </mc:AlternateContent>
      </controls>
    </mc:Choice>
  </mc:AlternateContent>
</worksheet>
</file>

<file path=xl/worksheets/sheet1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0-000000000000}">
  <sheetPr codeName="Sheet283"/>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230</v>
      </c>
      <c r="E11" s="24" t="s">
        <v>1611</v>
      </c>
      <c r="F11" s="24"/>
      <c r="G11" s="85" t="s">
        <v>83</v>
      </c>
      <c r="H11" s="24" t="s">
        <v>1611</v>
      </c>
      <c r="I11" s="21"/>
      <c r="J11" s="24" t="s">
        <v>3194</v>
      </c>
      <c r="K11" s="21" t="s">
        <v>1465</v>
      </c>
      <c r="L11" s="21" t="s">
        <v>1612</v>
      </c>
      <c r="M11" s="21" t="s">
        <v>1471</v>
      </c>
      <c r="N11" s="24">
        <v>0</v>
      </c>
      <c r="O11" s="73">
        <v>0</v>
      </c>
      <c r="P11" s="73"/>
      <c r="Q11" s="24" t="s">
        <v>3185</v>
      </c>
      <c r="R11" s="147"/>
    </row>
    <row r="12" spans="1:18" ht="27" customHeight="1" x14ac:dyDescent="0.25">
      <c r="A12" s="75"/>
      <c r="B12" s="75">
        <v>2</v>
      </c>
      <c r="C12" s="24" t="s">
        <v>51</v>
      </c>
      <c r="D12" s="24" t="s">
        <v>230</v>
      </c>
      <c r="E12" s="24" t="s">
        <v>2024</v>
      </c>
      <c r="F12" s="24"/>
      <c r="G12" s="85" t="s">
        <v>104</v>
      </c>
      <c r="H12" s="24" t="s">
        <v>2024</v>
      </c>
      <c r="I12" s="21"/>
      <c r="J12" s="21" t="s">
        <v>3195</v>
      </c>
      <c r="K12" s="21" t="s">
        <v>1482</v>
      </c>
      <c r="L12" s="21" t="s">
        <v>1470</v>
      </c>
      <c r="M12" s="21" t="s">
        <v>1471</v>
      </c>
      <c r="N12" s="24">
        <v>0</v>
      </c>
      <c r="O12" s="24">
        <v>0</v>
      </c>
      <c r="P12" s="24"/>
      <c r="Q12" s="24" t="s">
        <v>3185</v>
      </c>
      <c r="R12" s="147"/>
    </row>
    <row r="13" spans="1:18" ht="27" customHeight="1" x14ac:dyDescent="0.25">
      <c r="A13" s="75"/>
      <c r="B13" s="75">
        <v>3</v>
      </c>
      <c r="C13" s="24" t="s">
        <v>51</v>
      </c>
      <c r="D13" s="24" t="s">
        <v>230</v>
      </c>
      <c r="E13" s="24" t="s">
        <v>1721</v>
      </c>
      <c r="F13" s="24"/>
      <c r="G13" s="85" t="s">
        <v>83</v>
      </c>
      <c r="H13" s="24" t="s">
        <v>1721</v>
      </c>
      <c r="I13" s="21"/>
      <c r="J13" s="24" t="s">
        <v>3194</v>
      </c>
      <c r="K13" s="21" t="s">
        <v>1458</v>
      </c>
      <c r="L13" s="21" t="s">
        <v>1459</v>
      </c>
      <c r="M13" s="21" t="s">
        <v>1471</v>
      </c>
      <c r="N13" s="24">
        <v>0</v>
      </c>
      <c r="O13" s="24">
        <v>0</v>
      </c>
      <c r="P13" s="24"/>
      <c r="Q13" s="24" t="s">
        <v>3185</v>
      </c>
      <c r="R13" s="147"/>
    </row>
    <row r="14" spans="1:18" ht="27" customHeight="1" x14ac:dyDescent="0.25">
      <c r="A14" s="75"/>
      <c r="B14" s="75">
        <v>4</v>
      </c>
      <c r="C14" s="24" t="s">
        <v>51</v>
      </c>
      <c r="D14" s="24" t="s">
        <v>230</v>
      </c>
      <c r="E14" s="24" t="s">
        <v>1725</v>
      </c>
      <c r="F14" s="24"/>
      <c r="G14" s="85" t="s">
        <v>83</v>
      </c>
      <c r="H14" s="24" t="s">
        <v>1725</v>
      </c>
      <c r="I14" s="21"/>
      <c r="J14" s="24" t="s">
        <v>3194</v>
      </c>
      <c r="K14" s="21" t="s">
        <v>1458</v>
      </c>
      <c r="L14" s="21" t="s">
        <v>1459</v>
      </c>
      <c r="M14" s="21" t="s">
        <v>1471</v>
      </c>
      <c r="N14" s="24">
        <v>0</v>
      </c>
      <c r="O14" s="24">
        <v>0</v>
      </c>
      <c r="P14" s="24"/>
      <c r="Q14" s="24" t="s">
        <v>3185</v>
      </c>
      <c r="R14" s="147"/>
    </row>
    <row r="15" spans="1:18" ht="27" customHeight="1" x14ac:dyDescent="0.25">
      <c r="A15" s="75"/>
      <c r="B15" s="75">
        <v>5</v>
      </c>
      <c r="C15" s="24" t="s">
        <v>51</v>
      </c>
      <c r="D15" s="24" t="s">
        <v>230</v>
      </c>
      <c r="E15" s="24" t="s">
        <v>1720</v>
      </c>
      <c r="F15" s="24"/>
      <c r="G15" s="85" t="s">
        <v>83</v>
      </c>
      <c r="H15" s="24" t="s">
        <v>1720</v>
      </c>
      <c r="I15" s="21"/>
      <c r="J15" s="24" t="s">
        <v>3194</v>
      </c>
      <c r="K15" s="21" t="s">
        <v>1465</v>
      </c>
      <c r="L15" s="21" t="s">
        <v>1612</v>
      </c>
      <c r="M15" s="21" t="s">
        <v>1471</v>
      </c>
      <c r="N15" s="24">
        <v>0</v>
      </c>
      <c r="O15" s="24">
        <v>0</v>
      </c>
      <c r="P15" s="24"/>
      <c r="Q15" s="24" t="s">
        <v>3185</v>
      </c>
      <c r="R15" s="147"/>
    </row>
  </sheetData>
  <autoFilter ref="B10:R15" xr:uid="{00000000-0001-0000-C400-000000000000}"/>
  <mergeCells count="1">
    <mergeCell ref="C9:M9"/>
  </mergeCells>
  <conditionalFormatting sqref="E11:E15">
    <cfRule type="duplicateValues" dxfId="1199" priority="2"/>
  </conditionalFormatting>
  <conditionalFormatting sqref="H11:H15">
    <cfRule type="duplicateValues" dxfId="1198" priority="1"/>
  </conditionalFormatting>
  <hyperlinks>
    <hyperlink ref="G11" location="RCT011_RL_GRU_PES!A1" display="RCT011_RL_GRU_PES" xr:uid="{00000000-0004-0000-C400-000000000000}"/>
    <hyperlink ref="G12" location="RCT024_INTERVENIENTES!A1" display="RCT024_INTERVENIENTES" xr:uid="{00000000-0004-0000-C400-000001000000}"/>
    <hyperlink ref="G13" location="RCT011_RL_GRU_PES!A1" display="RCT011_RL_GRU_PES" xr:uid="{00000000-0004-0000-C400-000002000000}"/>
    <hyperlink ref="G14" location="RCT011_RL_GRU_PES!A1" display="RCT011_RL_GRU_PES" xr:uid="{00000000-0004-0000-C400-000003000000}"/>
    <hyperlink ref="G15" location="RCT011_RL_GRU_PES!A1" display="RCT011_RL_GRU_PES" xr:uid="{00000000-0004-0000-C400-000004000000}"/>
    <hyperlink ref="B6" location="Variáveis!A1" display="Variáveis" xr:uid="{00000000-0004-0000-C400-000005000000}"/>
    <hyperlink ref="C6" location="'Índice de Tabelas'!A1" display="Índice de Tabelas" xr:uid="{00000000-0004-0000-C400-000006000000}"/>
    <hyperlink ref="D6" location="'Manual de Instrução'!A1" display="Manual de Instrução" xr:uid="{00000000-0004-0000-C4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0993" r:id="rId4" name="Button 1">
              <controlPr defaultSize="0" print="0" autoFill="0" autoPict="0" macro="[0]!ReturnToPrevSheet">
                <anchor moveWithCells="1" sizeWithCells="1">
                  <from>
                    <xdr:col>4</xdr:col>
                    <xdr:colOff>0</xdr:colOff>
                    <xdr:row>3</xdr:row>
                    <xdr:rowOff>0</xdr:rowOff>
                  </from>
                  <to>
                    <xdr:col>5</xdr:col>
                    <xdr:colOff>982980</xdr:colOff>
                    <xdr:row>4</xdr:row>
                    <xdr:rowOff>182880</xdr:rowOff>
                  </to>
                </anchor>
              </controlPr>
            </control>
          </mc:Choice>
        </mc:AlternateContent>
        <mc:AlternateContent xmlns:mc="http://schemas.openxmlformats.org/markup-compatibility/2006">
          <mc:Choice Requires="x14">
            <control shapeId="340994"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1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Sheet284"/>
  <dimension ref="A1:R15"/>
  <sheetViews>
    <sheetView zoomScale="80" workbookViewId="0">
      <pane xSplit="5" ySplit="10" topLeftCell="F11" activePane="bottomRight" state="frozen"/>
      <selection pane="topRight" activeCell="F1" sqref="F1"/>
      <selection pane="bottomLeft" activeCell="A18" sqref="A18"/>
      <selection pane="bottomRight" activeCell="B10" sqref="B10:R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229</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231</v>
      </c>
      <c r="E11" s="24" t="s">
        <v>2180</v>
      </c>
      <c r="F11" s="24"/>
      <c r="G11" s="65"/>
      <c r="H11" s="24" t="s">
        <v>2180</v>
      </c>
      <c r="I11" s="21"/>
      <c r="J11" s="24" t="s">
        <v>3196</v>
      </c>
      <c r="K11" s="21" t="s">
        <v>1482</v>
      </c>
      <c r="L11" s="21" t="s">
        <v>1612</v>
      </c>
      <c r="M11" s="21" t="s">
        <v>1471</v>
      </c>
      <c r="N11" s="24">
        <v>0</v>
      </c>
      <c r="O11" s="73">
        <v>0</v>
      </c>
      <c r="P11" s="73"/>
      <c r="Q11" s="24" t="s">
        <v>3185</v>
      </c>
      <c r="R11" s="147"/>
    </row>
    <row r="12" spans="1:18" ht="27" customHeight="1" x14ac:dyDescent="0.25">
      <c r="A12" s="75"/>
      <c r="B12" s="75">
        <v>2</v>
      </c>
      <c r="C12" s="24" t="s">
        <v>51</v>
      </c>
      <c r="D12" s="24" t="s">
        <v>231</v>
      </c>
      <c r="E12" s="24" t="s">
        <v>1611</v>
      </c>
      <c r="F12" s="24"/>
      <c r="G12" s="21"/>
      <c r="H12" s="24" t="s">
        <v>1611</v>
      </c>
      <c r="I12" s="21"/>
      <c r="J12" s="24" t="s">
        <v>3196</v>
      </c>
      <c r="K12" s="21" t="s">
        <v>1465</v>
      </c>
      <c r="L12" s="21" t="s">
        <v>1612</v>
      </c>
      <c r="M12" s="21" t="s">
        <v>1471</v>
      </c>
      <c r="N12" s="24">
        <v>0</v>
      </c>
      <c r="O12" s="24">
        <v>0</v>
      </c>
      <c r="P12" s="24"/>
      <c r="Q12" s="24" t="s">
        <v>3185</v>
      </c>
      <c r="R12" s="147"/>
    </row>
    <row r="13" spans="1:18" ht="27" customHeight="1" x14ac:dyDescent="0.25">
      <c r="A13" s="75"/>
      <c r="B13" s="75">
        <v>3</v>
      </c>
      <c r="C13" s="24" t="s">
        <v>51</v>
      </c>
      <c r="D13" s="24" t="s">
        <v>231</v>
      </c>
      <c r="E13" s="24" t="s">
        <v>1720</v>
      </c>
      <c r="F13" s="24"/>
      <c r="G13" s="21"/>
      <c r="H13" s="21" t="s">
        <v>2394</v>
      </c>
      <c r="I13" s="21"/>
      <c r="J13" s="21" t="s">
        <v>3197</v>
      </c>
      <c r="K13" s="21" t="s">
        <v>1465</v>
      </c>
      <c r="L13" s="21" t="s">
        <v>1612</v>
      </c>
      <c r="M13" s="21" t="s">
        <v>1471</v>
      </c>
      <c r="N13" s="24">
        <v>0</v>
      </c>
      <c r="O13" s="24">
        <v>0</v>
      </c>
      <c r="P13" s="24"/>
      <c r="Q13" s="24" t="s">
        <v>3185</v>
      </c>
      <c r="R13" s="147"/>
    </row>
    <row r="14" spans="1:18" ht="27" customHeight="1" x14ac:dyDescent="0.25">
      <c r="A14" s="75"/>
      <c r="B14" s="75">
        <v>4</v>
      </c>
      <c r="C14" s="24" t="s">
        <v>51</v>
      </c>
      <c r="D14" s="24" t="s">
        <v>231</v>
      </c>
      <c r="E14" s="24" t="s">
        <v>1723</v>
      </c>
      <c r="F14" s="24"/>
      <c r="G14" s="21"/>
      <c r="H14" s="24" t="s">
        <v>1723</v>
      </c>
      <c r="I14" s="21"/>
      <c r="J14" s="21" t="s">
        <v>3197</v>
      </c>
      <c r="K14" s="21" t="s">
        <v>1465</v>
      </c>
      <c r="L14" s="21" t="s">
        <v>1470</v>
      </c>
      <c r="M14" s="21" t="s">
        <v>1471</v>
      </c>
      <c r="N14" s="24">
        <v>0</v>
      </c>
      <c r="O14" s="24">
        <v>0</v>
      </c>
      <c r="P14" s="24"/>
      <c r="Q14" s="24" t="s">
        <v>3185</v>
      </c>
      <c r="R14" s="147"/>
    </row>
    <row r="15" spans="1:18" ht="27" customHeight="1" x14ac:dyDescent="0.25">
      <c r="A15" s="75"/>
      <c r="B15" s="75">
        <v>5</v>
      </c>
      <c r="C15" s="24" t="s">
        <v>51</v>
      </c>
      <c r="D15" s="24" t="s">
        <v>231</v>
      </c>
      <c r="E15" s="24" t="s">
        <v>1647</v>
      </c>
      <c r="F15" s="24"/>
      <c r="G15" s="21"/>
      <c r="H15" s="24" t="s">
        <v>1647</v>
      </c>
      <c r="I15" s="21"/>
      <c r="J15" s="21" t="s">
        <v>3197</v>
      </c>
      <c r="K15" s="21" t="s">
        <v>1465</v>
      </c>
      <c r="L15" s="21" t="s">
        <v>1494</v>
      </c>
      <c r="M15" s="21" t="s">
        <v>1471</v>
      </c>
      <c r="N15" s="24">
        <v>0</v>
      </c>
      <c r="O15" s="24">
        <v>0</v>
      </c>
      <c r="P15" s="24"/>
      <c r="Q15" s="24" t="s">
        <v>3185</v>
      </c>
      <c r="R15" s="147"/>
    </row>
  </sheetData>
  <autoFilter ref="B10:R15" xr:uid="{00000000-0001-0000-C500-000000000000}"/>
  <mergeCells count="1">
    <mergeCell ref="C9:M9"/>
  </mergeCells>
  <conditionalFormatting sqref="E11:E15">
    <cfRule type="duplicateValues" dxfId="1197" priority="3"/>
  </conditionalFormatting>
  <conditionalFormatting sqref="H11:H12">
    <cfRule type="duplicateValues" dxfId="1196" priority="2"/>
  </conditionalFormatting>
  <conditionalFormatting sqref="H14:H15">
    <cfRule type="duplicateValues" dxfId="1195" priority="1"/>
  </conditionalFormatting>
  <hyperlinks>
    <hyperlink ref="B6" location="Variáveis!A1" display="Variáveis" xr:uid="{00000000-0004-0000-C500-000000000000}"/>
    <hyperlink ref="C6" location="'Índice de Tabelas'!A1" display="Índice de Tabelas" xr:uid="{00000000-0004-0000-C500-000001000000}"/>
    <hyperlink ref="D6" location="'Manual de Instrução'!A1" display="Manual de Instrução" xr:uid="{00000000-0004-0000-C500-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2017" r:id="rId4" name="Button 1">
              <controlPr defaultSize="0" print="0" autoFill="0" autoPict="0" macro="[0]!ReturnToPrevSheet">
                <anchor moveWithCells="1" sizeWithCells="1">
                  <from>
                    <xdr:col>4</xdr:col>
                    <xdr:colOff>0</xdr:colOff>
                    <xdr:row>3</xdr:row>
                    <xdr:rowOff>0</xdr:rowOff>
                  </from>
                  <to>
                    <xdr:col>5</xdr:col>
                    <xdr:colOff>1074420</xdr:colOff>
                    <xdr:row>4</xdr:row>
                    <xdr:rowOff>182880</xdr:rowOff>
                  </to>
                </anchor>
              </controlPr>
            </control>
          </mc:Choice>
        </mc:AlternateContent>
        <mc:AlternateContent xmlns:mc="http://schemas.openxmlformats.org/markup-compatibility/2006">
          <mc:Choice Requires="x14">
            <control shapeId="342018" r:id="rId5" name="Remover Filtros">
              <controlPr defaultSize="0" print="0" autoFill="0" autoPict="0" macro="[0]!RemoveFilters">
                <anchor moveWithCells="1" sizeWithCells="1">
                  <from>
                    <xdr:col>5</xdr:col>
                    <xdr:colOff>1973580</xdr:colOff>
                    <xdr:row>3</xdr:row>
                    <xdr:rowOff>0</xdr:rowOff>
                  </from>
                  <to>
                    <xdr:col>6</xdr:col>
                    <xdr:colOff>1897380</xdr:colOff>
                    <xdr:row>4</xdr:row>
                    <xdr:rowOff>182880</xdr:rowOff>
                  </to>
                </anchor>
              </controlPr>
            </control>
          </mc:Choice>
        </mc:AlternateContent>
      </controls>
    </mc:Choice>
  </mc:AlternateContent>
</worksheet>
</file>

<file path=xl/worksheets/sheet1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Sheet285"/>
  <dimension ref="A1:R22"/>
  <sheetViews>
    <sheetView zoomScale="80" workbookViewId="0">
      <pane xSplit="5" ySplit="10" topLeftCell="F11" activePane="bottomRight" state="frozen"/>
      <selection pane="topRight" activeCell="F1" sqref="F1"/>
      <selection pane="bottomLeft" activeCell="A18" sqref="A18"/>
      <selection pane="bottomRight" activeCell="B10" sqref="B10:R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232</v>
      </c>
      <c r="E11" s="24" t="s">
        <v>1611</v>
      </c>
      <c r="F11" s="24"/>
      <c r="G11" s="85" t="s">
        <v>157</v>
      </c>
      <c r="H11" s="21" t="s">
        <v>2394</v>
      </c>
      <c r="I11" s="21"/>
      <c r="J11" s="21" t="s">
        <v>3198</v>
      </c>
      <c r="K11" s="21" t="s">
        <v>1465</v>
      </c>
      <c r="L11" s="21" t="s">
        <v>1612</v>
      </c>
      <c r="M11" s="21" t="s">
        <v>1460</v>
      </c>
      <c r="N11" s="24">
        <v>0</v>
      </c>
      <c r="O11" s="73">
        <v>0</v>
      </c>
      <c r="P11" s="73"/>
      <c r="Q11" s="24" t="s">
        <v>3185</v>
      </c>
      <c r="R11" s="147"/>
    </row>
    <row r="12" spans="1:18" ht="27" customHeight="1" x14ac:dyDescent="0.25">
      <c r="A12" s="75"/>
      <c r="B12" s="75">
        <v>2</v>
      </c>
      <c r="C12" s="24" t="s">
        <v>51</v>
      </c>
      <c r="D12" s="24" t="s">
        <v>232</v>
      </c>
      <c r="E12" s="24" t="s">
        <v>1764</v>
      </c>
      <c r="F12" s="24"/>
      <c r="G12" s="85" t="s">
        <v>93</v>
      </c>
      <c r="H12" s="24" t="s">
        <v>1764</v>
      </c>
      <c r="I12" s="21"/>
      <c r="J12" s="21"/>
      <c r="K12" s="21" t="s">
        <v>1458</v>
      </c>
      <c r="L12" s="21" t="s">
        <v>1459</v>
      </c>
      <c r="M12" s="21" t="s">
        <v>1471</v>
      </c>
      <c r="N12" s="24">
        <v>0</v>
      </c>
      <c r="O12" s="24">
        <v>0</v>
      </c>
      <c r="P12" s="24"/>
      <c r="Q12" s="24" t="s">
        <v>3185</v>
      </c>
      <c r="R12" s="147"/>
    </row>
    <row r="13" spans="1:18" ht="27" customHeight="1" x14ac:dyDescent="0.25">
      <c r="A13" s="75"/>
      <c r="B13" s="75">
        <v>3</v>
      </c>
      <c r="C13" s="24" t="s">
        <v>51</v>
      </c>
      <c r="D13" s="24" t="s">
        <v>232</v>
      </c>
      <c r="E13" s="24" t="s">
        <v>1766</v>
      </c>
      <c r="F13" s="24"/>
      <c r="G13" s="85" t="s">
        <v>93</v>
      </c>
      <c r="H13" s="24" t="s">
        <v>1766</v>
      </c>
      <c r="I13" s="21"/>
      <c r="J13" s="21"/>
      <c r="K13" s="21" t="s">
        <v>1482</v>
      </c>
      <c r="L13" s="21" t="s">
        <v>1734</v>
      </c>
      <c r="M13" s="21" t="s">
        <v>1471</v>
      </c>
      <c r="N13" s="24">
        <v>0</v>
      </c>
      <c r="O13" s="24">
        <v>0</v>
      </c>
      <c r="P13" s="24"/>
      <c r="Q13" s="24" t="s">
        <v>3185</v>
      </c>
      <c r="R13" s="147"/>
    </row>
    <row r="14" spans="1:18" ht="27" customHeight="1" x14ac:dyDescent="0.25">
      <c r="A14" s="75"/>
      <c r="B14" s="75">
        <v>4</v>
      </c>
      <c r="C14" s="24" t="s">
        <v>51</v>
      </c>
      <c r="D14" s="24" t="s">
        <v>232</v>
      </c>
      <c r="E14" s="24" t="s">
        <v>1767</v>
      </c>
      <c r="F14" s="24"/>
      <c r="G14" s="85" t="s">
        <v>93</v>
      </c>
      <c r="H14" s="24" t="s">
        <v>1767</v>
      </c>
      <c r="I14" s="21"/>
      <c r="J14" s="21"/>
      <c r="K14" s="21" t="s">
        <v>1465</v>
      </c>
      <c r="L14" s="21" t="s">
        <v>1473</v>
      </c>
      <c r="M14" s="21" t="s">
        <v>1471</v>
      </c>
      <c r="N14" s="24">
        <v>0</v>
      </c>
      <c r="O14" s="24">
        <v>0</v>
      </c>
      <c r="P14" s="24"/>
      <c r="Q14" s="24" t="s">
        <v>3185</v>
      </c>
      <c r="R14" s="147"/>
    </row>
    <row r="15" spans="1:18" ht="27" customHeight="1" x14ac:dyDescent="0.25">
      <c r="A15" s="75"/>
      <c r="B15" s="75">
        <v>5</v>
      </c>
      <c r="C15" s="24" t="s">
        <v>51</v>
      </c>
      <c r="D15" s="24" t="s">
        <v>232</v>
      </c>
      <c r="E15" s="24" t="s">
        <v>1771</v>
      </c>
      <c r="F15" s="24"/>
      <c r="G15" s="85" t="s">
        <v>93</v>
      </c>
      <c r="H15" s="24" t="s">
        <v>1771</v>
      </c>
      <c r="I15" s="21"/>
      <c r="J15" s="21"/>
      <c r="K15" s="21" t="s">
        <v>1458</v>
      </c>
      <c r="L15" s="21" t="s">
        <v>1459</v>
      </c>
      <c r="M15" s="21" t="s">
        <v>1471</v>
      </c>
      <c r="N15" s="24">
        <v>0</v>
      </c>
      <c r="O15" s="24">
        <v>0</v>
      </c>
      <c r="P15" s="24"/>
      <c r="Q15" s="24" t="s">
        <v>3185</v>
      </c>
      <c r="R15" s="147"/>
    </row>
    <row r="16" spans="1:18" ht="27" customHeight="1" x14ac:dyDescent="0.25">
      <c r="A16" s="75"/>
      <c r="B16" s="75">
        <v>6</v>
      </c>
      <c r="C16" s="24" t="s">
        <v>51</v>
      </c>
      <c r="D16" s="24" t="s">
        <v>232</v>
      </c>
      <c r="E16" s="24" t="s">
        <v>1775</v>
      </c>
      <c r="F16" s="24"/>
      <c r="G16" s="85" t="s">
        <v>93</v>
      </c>
      <c r="H16" s="24" t="s">
        <v>1775</v>
      </c>
      <c r="I16" s="21"/>
      <c r="J16" s="21"/>
      <c r="K16" s="21" t="s">
        <v>1487</v>
      </c>
      <c r="L16" s="21" t="s">
        <v>1696</v>
      </c>
      <c r="M16" s="21" t="s">
        <v>1471</v>
      </c>
      <c r="N16" s="24">
        <v>0</v>
      </c>
      <c r="O16" s="24">
        <v>0</v>
      </c>
      <c r="P16" s="24"/>
      <c r="Q16" s="24" t="s">
        <v>3185</v>
      </c>
      <c r="R16" s="147"/>
    </row>
    <row r="17" spans="1:18" ht="27" customHeight="1" x14ac:dyDescent="0.25">
      <c r="A17" s="75"/>
      <c r="B17" s="75">
        <v>7</v>
      </c>
      <c r="C17" s="24" t="s">
        <v>51</v>
      </c>
      <c r="D17" s="24" t="s">
        <v>232</v>
      </c>
      <c r="E17" s="24" t="s">
        <v>1758</v>
      </c>
      <c r="F17" s="24"/>
      <c r="G17" s="85" t="s">
        <v>93</v>
      </c>
      <c r="H17" s="24" t="s">
        <v>1758</v>
      </c>
      <c r="I17" s="21"/>
      <c r="J17" s="21"/>
      <c r="K17" s="21" t="s">
        <v>1487</v>
      </c>
      <c r="L17" s="21" t="s">
        <v>1488</v>
      </c>
      <c r="M17" s="21" t="s">
        <v>1471</v>
      </c>
      <c r="N17" s="24">
        <v>0</v>
      </c>
      <c r="O17" s="24">
        <v>0</v>
      </c>
      <c r="P17" s="24"/>
      <c r="Q17" s="24" t="s">
        <v>3185</v>
      </c>
      <c r="R17" s="147"/>
    </row>
    <row r="18" spans="1:18" ht="27" customHeight="1" x14ac:dyDescent="0.25">
      <c r="A18" s="75"/>
      <c r="B18" s="75">
        <v>8</v>
      </c>
      <c r="C18" s="24" t="s">
        <v>51</v>
      </c>
      <c r="D18" s="24" t="s">
        <v>232</v>
      </c>
      <c r="E18" s="24" t="s">
        <v>1773</v>
      </c>
      <c r="F18" s="24"/>
      <c r="G18" s="85" t="s">
        <v>93</v>
      </c>
      <c r="H18" s="24" t="s">
        <v>1773</v>
      </c>
      <c r="I18" s="21"/>
      <c r="J18" s="21"/>
      <c r="K18" s="21" t="s">
        <v>1465</v>
      </c>
      <c r="L18" s="21" t="s">
        <v>1473</v>
      </c>
      <c r="M18" s="21" t="s">
        <v>1471</v>
      </c>
      <c r="N18" s="24">
        <v>0</v>
      </c>
      <c r="O18" s="24">
        <v>0</v>
      </c>
      <c r="P18" s="24"/>
      <c r="Q18" s="24" t="s">
        <v>3185</v>
      </c>
      <c r="R18" s="147"/>
    </row>
    <row r="19" spans="1:18" ht="27" customHeight="1" x14ac:dyDescent="0.25">
      <c r="A19" s="75"/>
      <c r="B19" s="75">
        <v>9</v>
      </c>
      <c r="C19" s="24" t="s">
        <v>51</v>
      </c>
      <c r="D19" s="24" t="s">
        <v>232</v>
      </c>
      <c r="E19" s="24" t="s">
        <v>1720</v>
      </c>
      <c r="F19" s="24"/>
      <c r="G19" s="85" t="s">
        <v>230</v>
      </c>
      <c r="H19" s="24" t="s">
        <v>1720</v>
      </c>
      <c r="I19" s="21"/>
      <c r="J19" s="21" t="s">
        <v>3198</v>
      </c>
      <c r="K19" s="21" t="s">
        <v>1465</v>
      </c>
      <c r="L19" s="21" t="s">
        <v>1612</v>
      </c>
      <c r="M19" s="21" t="s">
        <v>1471</v>
      </c>
      <c r="N19" s="24">
        <v>0</v>
      </c>
      <c r="O19" s="24">
        <v>0</v>
      </c>
      <c r="P19" s="24"/>
      <c r="Q19" s="24" t="s">
        <v>3185</v>
      </c>
      <c r="R19" s="147"/>
    </row>
    <row r="20" spans="1:18" ht="27" customHeight="1" x14ac:dyDescent="0.25">
      <c r="A20" s="75"/>
      <c r="B20" s="75">
        <v>10</v>
      </c>
      <c r="C20" s="24" t="s">
        <v>51</v>
      </c>
      <c r="D20" s="24" t="s">
        <v>232</v>
      </c>
      <c r="E20" s="24" t="s">
        <v>1721</v>
      </c>
      <c r="F20" s="24"/>
      <c r="G20" s="85" t="s">
        <v>230</v>
      </c>
      <c r="H20" s="24" t="s">
        <v>1721</v>
      </c>
      <c r="I20" s="21"/>
      <c r="J20" s="21" t="s">
        <v>3198</v>
      </c>
      <c r="K20" s="21" t="s">
        <v>1458</v>
      </c>
      <c r="L20" s="21" t="s">
        <v>1459</v>
      </c>
      <c r="M20" s="21" t="s">
        <v>1471</v>
      </c>
      <c r="N20" s="24">
        <v>0</v>
      </c>
      <c r="O20" s="24">
        <v>0</v>
      </c>
      <c r="P20" s="24"/>
      <c r="Q20" s="24" t="s">
        <v>3185</v>
      </c>
      <c r="R20" s="147"/>
    </row>
    <row r="21" spans="1:18" ht="27" customHeight="1" x14ac:dyDescent="0.25">
      <c r="A21" s="75"/>
      <c r="B21" s="75">
        <v>11</v>
      </c>
      <c r="C21" s="24" t="s">
        <v>51</v>
      </c>
      <c r="D21" s="24" t="s">
        <v>232</v>
      </c>
      <c r="E21" s="24" t="s">
        <v>1725</v>
      </c>
      <c r="F21" s="24"/>
      <c r="G21" s="85" t="s">
        <v>230</v>
      </c>
      <c r="H21" s="24" t="s">
        <v>1725</v>
      </c>
      <c r="I21" s="21"/>
      <c r="J21" s="21" t="s">
        <v>3198</v>
      </c>
      <c r="K21" s="21" t="s">
        <v>1458</v>
      </c>
      <c r="L21" s="21" t="s">
        <v>1459</v>
      </c>
      <c r="M21" s="21" t="s">
        <v>1471</v>
      </c>
      <c r="N21" s="24">
        <v>0</v>
      </c>
      <c r="O21" s="24">
        <v>0</v>
      </c>
      <c r="P21" s="24"/>
      <c r="Q21" s="24" t="s">
        <v>3185</v>
      </c>
      <c r="R21" s="147"/>
    </row>
    <row r="22" spans="1:18" ht="27" customHeight="1" x14ac:dyDescent="0.25">
      <c r="A22" s="75"/>
      <c r="B22" s="75">
        <v>12</v>
      </c>
      <c r="C22" s="24" t="s">
        <v>51</v>
      </c>
      <c r="D22" s="24" t="s">
        <v>232</v>
      </c>
      <c r="E22" s="24" t="s">
        <v>2180</v>
      </c>
      <c r="F22" s="24"/>
      <c r="G22" s="85" t="s">
        <v>157</v>
      </c>
      <c r="H22" s="24" t="s">
        <v>2180</v>
      </c>
      <c r="I22" s="21"/>
      <c r="J22" s="21" t="s">
        <v>3198</v>
      </c>
      <c r="K22" s="21" t="s">
        <v>1482</v>
      </c>
      <c r="L22" s="21" t="s">
        <v>1612</v>
      </c>
      <c r="M22" s="21" t="s">
        <v>1471</v>
      </c>
      <c r="N22" s="24">
        <v>0</v>
      </c>
      <c r="O22" s="24">
        <v>0</v>
      </c>
      <c r="P22" s="24"/>
      <c r="Q22" s="24" t="s">
        <v>3185</v>
      </c>
      <c r="R22" s="147"/>
    </row>
  </sheetData>
  <autoFilter ref="B10:R22" xr:uid="{00000000-0001-0000-C600-000000000000}"/>
  <mergeCells count="1">
    <mergeCell ref="C9:M9"/>
  </mergeCells>
  <conditionalFormatting sqref="E11:E22">
    <cfRule type="duplicateValues" dxfId="1194" priority="2"/>
  </conditionalFormatting>
  <conditionalFormatting sqref="H12:H22">
    <cfRule type="duplicateValues" dxfId="1193" priority="1"/>
  </conditionalFormatting>
  <hyperlinks>
    <hyperlink ref="G11" location="RCT054_PESSOAS_UNIVERS!A1" display="RCT054_PESSOAS_UNIVERS" xr:uid="{00000000-0004-0000-C600-000000000000}"/>
    <hyperlink ref="G12" location="RCT018_CLIENTE_RSC!A1" display="RCT018_CLIENTE_RSC" xr:uid="{00000000-0004-0000-C600-000001000000}"/>
    <hyperlink ref="G13" location="RCT018_CLIENTE_RSC!A1" display="RCT018_CLIENTE_RSC" xr:uid="{00000000-0004-0000-C600-000002000000}"/>
    <hyperlink ref="G14" location="RCT018_CLIENTE_RSC!A1" display="RCT018_CLIENTE_RSC" xr:uid="{00000000-0004-0000-C600-000003000000}"/>
    <hyperlink ref="G15" location="RCT018_CLIENTE_RSC!A1" display="RCT018_CLIENTE_RSC" xr:uid="{00000000-0004-0000-C600-000004000000}"/>
    <hyperlink ref="G16" location="RCT018_CLIENTE_RSC!A1" display="RCT018_CLIENTE_RSC" xr:uid="{00000000-0004-0000-C600-000005000000}"/>
    <hyperlink ref="G17" location="RCT018_CLIENTE_RSC!A1" display="RCT018_CLIENTE_RSC" xr:uid="{00000000-0004-0000-C600-000006000000}"/>
    <hyperlink ref="G18" location="RCT018_CLIENTE_RSC!A1" display="RCT018_CLIENTE_RSC" xr:uid="{00000000-0004-0000-C600-000007000000}"/>
    <hyperlink ref="G19" location="RCT213_RCV011_1_WRK!A1" display="RCT213_RCV011_1_WRK" xr:uid="{00000000-0004-0000-C600-000008000000}"/>
    <hyperlink ref="G20" location="RCT213_RCV011_1_WRK!A1" display="RCT213_RCV011_1_WRK" xr:uid="{00000000-0004-0000-C600-000009000000}"/>
    <hyperlink ref="G21" location="RCT213_RCV011_1_WRK!A1" display="RCT213_RCV011_1_WRK" xr:uid="{00000000-0004-0000-C600-00000A000000}"/>
    <hyperlink ref="G22" location="RCT054_PESSOAS_UNIVERS!A1" display="RCT054_PESSOAS_UNIVERS" xr:uid="{00000000-0004-0000-C600-00000B000000}"/>
    <hyperlink ref="B6" location="Variáveis!A1" display="Variáveis" xr:uid="{00000000-0004-0000-C600-00000C000000}"/>
    <hyperlink ref="C6" location="'Índice de Tabelas'!A1" display="Índice de Tabelas" xr:uid="{00000000-0004-0000-C600-00000D000000}"/>
    <hyperlink ref="D6" location="'Manual de Instrução'!A1" display="Manual de Instrução" xr:uid="{00000000-0004-0000-C600-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304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4304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Sheet286"/>
  <dimension ref="A1:R35"/>
  <sheetViews>
    <sheetView zoomScale="80" workbookViewId="0">
      <pane xSplit="5" ySplit="10" topLeftCell="F11" activePane="bottomRight" state="frozen"/>
      <selection pane="topRight" activeCell="F1" sqref="F1"/>
      <selection pane="bottomLeft" activeCell="A18" sqref="A18"/>
      <selection pane="bottomRight" activeCell="B10" sqref="B10:R3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13.09765625" style="27" customWidth="1"/>
    <col min="7" max="7" width="27.3984375" style="27" customWidth="1"/>
    <col min="8" max="8" width="19.3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630</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233</v>
      </c>
      <c r="E11" s="24" t="s">
        <v>1456</v>
      </c>
      <c r="F11" s="24"/>
      <c r="G11" s="85" t="s">
        <v>234</v>
      </c>
      <c r="H11" s="24" t="s">
        <v>1456</v>
      </c>
      <c r="I11" s="21"/>
      <c r="J11" s="21" t="s">
        <v>3199</v>
      </c>
      <c r="K11" s="21" t="s">
        <v>1458</v>
      </c>
      <c r="L11" s="21" t="s">
        <v>1459</v>
      </c>
      <c r="M11" s="21" t="s">
        <v>1471</v>
      </c>
      <c r="N11" s="24">
        <v>0</v>
      </c>
      <c r="O11" s="73">
        <v>0</v>
      </c>
      <c r="P11" s="73" t="s">
        <v>3200</v>
      </c>
      <c r="Q11" s="24" t="s">
        <v>3201</v>
      </c>
      <c r="R11" s="147"/>
    </row>
    <row r="12" spans="1:18" ht="27" customHeight="1" x14ac:dyDescent="0.25">
      <c r="A12" s="75"/>
      <c r="B12" s="75">
        <v>2</v>
      </c>
      <c r="C12" s="24" t="s">
        <v>51</v>
      </c>
      <c r="D12" s="24" t="s">
        <v>233</v>
      </c>
      <c r="E12" s="24" t="s">
        <v>2519</v>
      </c>
      <c r="F12" s="24"/>
      <c r="G12" s="85" t="s">
        <v>234</v>
      </c>
      <c r="H12" s="24" t="s">
        <v>2519</v>
      </c>
      <c r="I12" s="21"/>
      <c r="J12" s="21" t="s">
        <v>3199</v>
      </c>
      <c r="K12" s="21" t="s">
        <v>1482</v>
      </c>
      <c r="L12" s="21" t="s">
        <v>1704</v>
      </c>
      <c r="M12" s="21" t="s">
        <v>1471</v>
      </c>
      <c r="N12" s="24">
        <v>0</v>
      </c>
      <c r="O12" s="24">
        <v>0</v>
      </c>
      <c r="P12" s="73" t="s">
        <v>3200</v>
      </c>
      <c r="Q12" s="24" t="s">
        <v>3201</v>
      </c>
      <c r="R12" s="147"/>
    </row>
    <row r="13" spans="1:18" ht="27" customHeight="1" x14ac:dyDescent="0.25">
      <c r="A13" s="75"/>
      <c r="B13" s="75">
        <v>3</v>
      </c>
      <c r="C13" s="24" t="s">
        <v>51</v>
      </c>
      <c r="D13" s="24" t="s">
        <v>233</v>
      </c>
      <c r="E13" s="24" t="s">
        <v>2456</v>
      </c>
      <c r="F13" s="24"/>
      <c r="G13" s="85" t="s">
        <v>234</v>
      </c>
      <c r="H13" s="24" t="s">
        <v>2456</v>
      </c>
      <c r="I13" s="21"/>
      <c r="J13" s="21" t="s">
        <v>3199</v>
      </c>
      <c r="K13" s="21" t="s">
        <v>1482</v>
      </c>
      <c r="L13" s="21" t="s">
        <v>2179</v>
      </c>
      <c r="M13" s="21" t="s">
        <v>1471</v>
      </c>
      <c r="N13" s="24">
        <v>0</v>
      </c>
      <c r="O13" s="24">
        <v>0</v>
      </c>
      <c r="P13" s="73" t="s">
        <v>3200</v>
      </c>
      <c r="Q13" s="24" t="s">
        <v>3201</v>
      </c>
      <c r="R13" s="147"/>
    </row>
    <row r="14" spans="1:18" ht="27" customHeight="1" x14ac:dyDescent="0.25">
      <c r="A14" s="75"/>
      <c r="B14" s="75">
        <v>4</v>
      </c>
      <c r="C14" s="24" t="s">
        <v>51</v>
      </c>
      <c r="D14" s="24" t="s">
        <v>233</v>
      </c>
      <c r="E14" s="24" t="s">
        <v>2458</v>
      </c>
      <c r="F14" s="24"/>
      <c r="G14" s="85" t="s">
        <v>166</v>
      </c>
      <c r="H14" s="21"/>
      <c r="I14" s="21" t="s">
        <v>3202</v>
      </c>
      <c r="J14" s="21" t="s">
        <v>3199</v>
      </c>
      <c r="K14" s="21" t="s">
        <v>1482</v>
      </c>
      <c r="L14" s="21" t="s">
        <v>2179</v>
      </c>
      <c r="M14" s="21" t="s">
        <v>1471</v>
      </c>
      <c r="N14" s="24">
        <v>0</v>
      </c>
      <c r="O14" s="24">
        <v>0</v>
      </c>
      <c r="P14" s="73" t="s">
        <v>3200</v>
      </c>
      <c r="Q14" s="24" t="s">
        <v>3201</v>
      </c>
      <c r="R14" s="147"/>
    </row>
    <row r="15" spans="1:18" ht="27" customHeight="1" x14ac:dyDescent="0.25">
      <c r="A15" s="75"/>
      <c r="B15" s="75">
        <v>5</v>
      </c>
      <c r="C15" s="24" t="s">
        <v>51</v>
      </c>
      <c r="D15" s="24" t="s">
        <v>233</v>
      </c>
      <c r="E15" s="24" t="s">
        <v>2458</v>
      </c>
      <c r="F15" s="24"/>
      <c r="G15" s="85" t="s">
        <v>234</v>
      </c>
      <c r="H15" s="21"/>
      <c r="I15" s="21" t="s">
        <v>3202</v>
      </c>
      <c r="J15" s="21" t="s">
        <v>3199</v>
      </c>
      <c r="K15" s="21" t="s">
        <v>1482</v>
      </c>
      <c r="L15" s="21" t="s">
        <v>2179</v>
      </c>
      <c r="M15" s="21" t="s">
        <v>1471</v>
      </c>
      <c r="N15" s="24">
        <v>0</v>
      </c>
      <c r="O15" s="24">
        <v>0</v>
      </c>
      <c r="P15" s="73" t="s">
        <v>3200</v>
      </c>
      <c r="Q15" s="24" t="s">
        <v>3201</v>
      </c>
      <c r="R15" s="147"/>
    </row>
    <row r="16" spans="1:18" ht="27" customHeight="1" x14ac:dyDescent="0.25">
      <c r="A16" s="75"/>
      <c r="B16" s="75">
        <v>6</v>
      </c>
      <c r="C16" s="24" t="s">
        <v>51</v>
      </c>
      <c r="D16" s="24" t="s">
        <v>233</v>
      </c>
      <c r="E16" s="24" t="s">
        <v>3203</v>
      </c>
      <c r="F16" s="24"/>
      <c r="G16" s="85" t="s">
        <v>234</v>
      </c>
      <c r="H16" s="21"/>
      <c r="I16" s="24" t="s">
        <v>3204</v>
      </c>
      <c r="J16" s="21" t="s">
        <v>3199</v>
      </c>
      <c r="K16" s="21" t="s">
        <v>1482</v>
      </c>
      <c r="L16" s="21" t="s">
        <v>2179</v>
      </c>
      <c r="M16" s="21" t="s">
        <v>1471</v>
      </c>
      <c r="N16" s="24">
        <v>0</v>
      </c>
      <c r="O16" s="24">
        <v>0</v>
      </c>
      <c r="P16" s="73" t="s">
        <v>3200</v>
      </c>
      <c r="Q16" s="24" t="s">
        <v>3201</v>
      </c>
      <c r="R16" s="147"/>
    </row>
    <row r="17" spans="1:18" ht="27" customHeight="1" x14ac:dyDescent="0.25">
      <c r="A17" s="75"/>
      <c r="B17" s="75">
        <v>7</v>
      </c>
      <c r="C17" s="24" t="s">
        <v>51</v>
      </c>
      <c r="D17" s="24" t="s">
        <v>233</v>
      </c>
      <c r="E17" s="24" t="s">
        <v>3203</v>
      </c>
      <c r="F17" s="24"/>
      <c r="G17" s="85" t="s">
        <v>166</v>
      </c>
      <c r="H17" s="21"/>
      <c r="I17" s="24" t="s">
        <v>3204</v>
      </c>
      <c r="J17" s="21" t="s">
        <v>3199</v>
      </c>
      <c r="K17" s="21" t="s">
        <v>1482</v>
      </c>
      <c r="L17" s="21" t="s">
        <v>2179</v>
      </c>
      <c r="M17" s="21" t="s">
        <v>1471</v>
      </c>
      <c r="N17" s="24">
        <v>0</v>
      </c>
      <c r="O17" s="24">
        <v>0</v>
      </c>
      <c r="P17" s="73" t="s">
        <v>3200</v>
      </c>
      <c r="Q17" s="24" t="s">
        <v>3201</v>
      </c>
      <c r="R17" s="147"/>
    </row>
    <row r="18" spans="1:18" ht="27" customHeight="1" x14ac:dyDescent="0.25">
      <c r="A18" s="75"/>
      <c r="B18" s="75">
        <v>8</v>
      </c>
      <c r="C18" s="24" t="s">
        <v>51</v>
      </c>
      <c r="D18" s="24" t="s">
        <v>233</v>
      </c>
      <c r="E18" s="24" t="s">
        <v>3205</v>
      </c>
      <c r="F18" s="24"/>
      <c r="G18" s="85" t="s">
        <v>234</v>
      </c>
      <c r="H18" s="24" t="s">
        <v>3205</v>
      </c>
      <c r="I18" s="24"/>
      <c r="J18" s="21" t="s">
        <v>3199</v>
      </c>
      <c r="K18" s="21" t="s">
        <v>1482</v>
      </c>
      <c r="L18" s="21" t="s">
        <v>1575</v>
      </c>
      <c r="M18" s="21" t="s">
        <v>1471</v>
      </c>
      <c r="N18" s="24">
        <v>0</v>
      </c>
      <c r="O18" s="24">
        <v>0</v>
      </c>
      <c r="P18" s="73" t="s">
        <v>3200</v>
      </c>
      <c r="Q18" s="24" t="s">
        <v>3201</v>
      </c>
      <c r="R18" s="147"/>
    </row>
    <row r="19" spans="1:18" ht="27" customHeight="1" x14ac:dyDescent="0.25">
      <c r="A19" s="75"/>
      <c r="B19" s="75">
        <v>9</v>
      </c>
      <c r="C19" s="24" t="s">
        <v>51</v>
      </c>
      <c r="D19" s="24" t="s">
        <v>233</v>
      </c>
      <c r="E19" s="24" t="s">
        <v>3206</v>
      </c>
      <c r="F19" s="24"/>
      <c r="G19" s="85" t="s">
        <v>234</v>
      </c>
      <c r="H19" s="24" t="s">
        <v>3206</v>
      </c>
      <c r="I19" s="24"/>
      <c r="J19" s="21" t="s">
        <v>3199</v>
      </c>
      <c r="K19" s="21" t="s">
        <v>1482</v>
      </c>
      <c r="L19" s="21" t="s">
        <v>1575</v>
      </c>
      <c r="M19" s="21" t="s">
        <v>1471</v>
      </c>
      <c r="N19" s="24">
        <v>0</v>
      </c>
      <c r="O19" s="24">
        <v>0</v>
      </c>
      <c r="P19" s="73" t="s">
        <v>3200</v>
      </c>
      <c r="Q19" s="24" t="s">
        <v>3201</v>
      </c>
      <c r="R19" s="147"/>
    </row>
    <row r="20" spans="1:18" ht="27" customHeight="1" x14ac:dyDescent="0.25">
      <c r="A20" s="75"/>
      <c r="B20" s="75">
        <v>10</v>
      </c>
      <c r="C20" s="24" t="s">
        <v>51</v>
      </c>
      <c r="D20" s="24" t="s">
        <v>233</v>
      </c>
      <c r="E20" s="24" t="s">
        <v>3207</v>
      </c>
      <c r="F20" s="24"/>
      <c r="G20" s="85" t="s">
        <v>234</v>
      </c>
      <c r="H20" s="24" t="s">
        <v>3207</v>
      </c>
      <c r="I20" s="24"/>
      <c r="J20" s="21" t="s">
        <v>3199</v>
      </c>
      <c r="K20" s="21" t="s">
        <v>1482</v>
      </c>
      <c r="L20" s="21" t="s">
        <v>1575</v>
      </c>
      <c r="M20" s="21" t="s">
        <v>1471</v>
      </c>
      <c r="N20" s="24">
        <v>0</v>
      </c>
      <c r="O20" s="24">
        <v>0</v>
      </c>
      <c r="P20" s="73" t="s">
        <v>3200</v>
      </c>
      <c r="Q20" s="24" t="s">
        <v>3201</v>
      </c>
      <c r="R20" s="147"/>
    </row>
    <row r="21" spans="1:18" ht="27" customHeight="1" x14ac:dyDescent="0.25">
      <c r="A21" s="75"/>
      <c r="B21" s="75">
        <v>11</v>
      </c>
      <c r="C21" s="24" t="s">
        <v>51</v>
      </c>
      <c r="D21" s="24" t="s">
        <v>233</v>
      </c>
      <c r="E21" s="24" t="s">
        <v>3208</v>
      </c>
      <c r="F21" s="24"/>
      <c r="G21" s="85" t="s">
        <v>234</v>
      </c>
      <c r="H21" s="24" t="s">
        <v>3208</v>
      </c>
      <c r="I21" s="24"/>
      <c r="J21" s="21" t="s">
        <v>3199</v>
      </c>
      <c r="K21" s="21" t="s">
        <v>1487</v>
      </c>
      <c r="L21" s="21" t="s">
        <v>1488</v>
      </c>
      <c r="M21" s="21" t="s">
        <v>1471</v>
      </c>
      <c r="N21" s="24">
        <v>0</v>
      </c>
      <c r="O21" s="24">
        <v>0</v>
      </c>
      <c r="P21" s="73" t="s">
        <v>3200</v>
      </c>
      <c r="Q21" s="24" t="s">
        <v>3201</v>
      </c>
      <c r="R21" s="147"/>
    </row>
    <row r="22" spans="1:18" ht="27" customHeight="1" x14ac:dyDescent="0.25">
      <c r="A22" s="75"/>
      <c r="B22" s="75">
        <v>12</v>
      </c>
      <c r="C22" s="24" t="s">
        <v>51</v>
      </c>
      <c r="D22" s="24" t="s">
        <v>233</v>
      </c>
      <c r="E22" s="24" t="s">
        <v>3209</v>
      </c>
      <c r="F22" s="24"/>
      <c r="G22" s="85" t="s">
        <v>234</v>
      </c>
      <c r="H22" s="21"/>
      <c r="I22" s="24" t="s">
        <v>3210</v>
      </c>
      <c r="J22" s="21" t="s">
        <v>3199</v>
      </c>
      <c r="K22" s="21" t="s">
        <v>1487</v>
      </c>
      <c r="L22" s="21" t="s">
        <v>1497</v>
      </c>
      <c r="M22" s="21" t="s">
        <v>1471</v>
      </c>
      <c r="N22" s="24">
        <v>0</v>
      </c>
      <c r="O22" s="24">
        <v>0</v>
      </c>
      <c r="P22" s="73" t="s">
        <v>3200</v>
      </c>
      <c r="Q22" s="24" t="s">
        <v>3201</v>
      </c>
      <c r="R22" s="147"/>
    </row>
    <row r="23" spans="1:18" ht="27" customHeight="1" x14ac:dyDescent="0.25">
      <c r="A23" s="75"/>
      <c r="B23" s="75">
        <v>13</v>
      </c>
      <c r="C23" s="24" t="s">
        <v>51</v>
      </c>
      <c r="D23" s="24" t="s">
        <v>233</v>
      </c>
      <c r="E23" s="24" t="s">
        <v>3209</v>
      </c>
      <c r="F23" s="24"/>
      <c r="G23" s="85" t="s">
        <v>166</v>
      </c>
      <c r="H23" s="21"/>
      <c r="I23" s="24" t="s">
        <v>3210</v>
      </c>
      <c r="J23" s="21" t="s">
        <v>3199</v>
      </c>
      <c r="K23" s="21" t="s">
        <v>1487</v>
      </c>
      <c r="L23" s="21" t="s">
        <v>1497</v>
      </c>
      <c r="M23" s="21" t="s">
        <v>1471</v>
      </c>
      <c r="N23" s="24">
        <v>0</v>
      </c>
      <c r="O23" s="24">
        <v>0</v>
      </c>
      <c r="P23" s="73" t="s">
        <v>3200</v>
      </c>
      <c r="Q23" s="24" t="s">
        <v>3201</v>
      </c>
      <c r="R23" s="147"/>
    </row>
    <row r="24" spans="1:18" ht="27" customHeight="1" x14ac:dyDescent="0.25">
      <c r="A24" s="75"/>
      <c r="B24" s="75">
        <v>14</v>
      </c>
      <c r="C24" s="24" t="s">
        <v>51</v>
      </c>
      <c r="D24" s="24" t="s">
        <v>233</v>
      </c>
      <c r="E24" s="24" t="s">
        <v>3211</v>
      </c>
      <c r="F24" s="24"/>
      <c r="G24" s="85" t="s">
        <v>234</v>
      </c>
      <c r="H24" s="24" t="s">
        <v>3211</v>
      </c>
      <c r="I24" s="24"/>
      <c r="J24" s="21" t="s">
        <v>3199</v>
      </c>
      <c r="K24" s="21" t="s">
        <v>1487</v>
      </c>
      <c r="L24" s="21" t="s">
        <v>1488</v>
      </c>
      <c r="M24" s="21" t="s">
        <v>1471</v>
      </c>
      <c r="N24" s="24">
        <v>0</v>
      </c>
      <c r="O24" s="24">
        <v>0</v>
      </c>
      <c r="P24" s="73" t="s">
        <v>3200</v>
      </c>
      <c r="Q24" s="24" t="s">
        <v>3201</v>
      </c>
      <c r="R24" s="147"/>
    </row>
    <row r="25" spans="1:18" ht="27" customHeight="1" x14ac:dyDescent="0.25">
      <c r="A25" s="75"/>
      <c r="B25" s="75">
        <v>15</v>
      </c>
      <c r="C25" s="24" t="s">
        <v>51</v>
      </c>
      <c r="D25" s="24" t="s">
        <v>233</v>
      </c>
      <c r="E25" s="24" t="s">
        <v>3212</v>
      </c>
      <c r="F25" s="24"/>
      <c r="G25" s="85" t="s">
        <v>234</v>
      </c>
      <c r="H25" s="24" t="s">
        <v>3212</v>
      </c>
      <c r="I25" s="24"/>
      <c r="J25" s="21" t="s">
        <v>3199</v>
      </c>
      <c r="K25" s="21" t="s">
        <v>1487</v>
      </c>
      <c r="L25" s="21" t="s">
        <v>1488</v>
      </c>
      <c r="M25" s="21" t="s">
        <v>1471</v>
      </c>
      <c r="N25" s="24">
        <v>0</v>
      </c>
      <c r="O25" s="24">
        <v>0</v>
      </c>
      <c r="P25" s="73" t="s">
        <v>3200</v>
      </c>
      <c r="Q25" s="24" t="s">
        <v>3201</v>
      </c>
      <c r="R25" s="147"/>
    </row>
    <row r="26" spans="1:18" ht="27" customHeight="1" x14ac:dyDescent="0.25">
      <c r="A26" s="75"/>
      <c r="B26" s="75">
        <v>16</v>
      </c>
      <c r="C26" s="24" t="s">
        <v>51</v>
      </c>
      <c r="D26" s="24" t="s">
        <v>233</v>
      </c>
      <c r="E26" s="24" t="s">
        <v>3213</v>
      </c>
      <c r="F26" s="24"/>
      <c r="G26" s="85" t="s">
        <v>234</v>
      </c>
      <c r="H26" s="24" t="s">
        <v>3213</v>
      </c>
      <c r="I26" s="24"/>
      <c r="J26" s="21" t="s">
        <v>3199</v>
      </c>
      <c r="K26" s="21" t="s">
        <v>1487</v>
      </c>
      <c r="L26" s="21" t="s">
        <v>1488</v>
      </c>
      <c r="M26" s="21" t="s">
        <v>1471</v>
      </c>
      <c r="N26" s="24">
        <v>0</v>
      </c>
      <c r="O26" s="24">
        <v>0</v>
      </c>
      <c r="P26" s="73" t="s">
        <v>3200</v>
      </c>
      <c r="Q26" s="24" t="s">
        <v>3201</v>
      </c>
      <c r="R26" s="147"/>
    </row>
    <row r="27" spans="1:18" ht="27" customHeight="1" x14ac:dyDescent="0.25">
      <c r="A27" s="75"/>
      <c r="B27" s="75">
        <v>17</v>
      </c>
      <c r="C27" s="24" t="s">
        <v>51</v>
      </c>
      <c r="D27" s="24" t="s">
        <v>233</v>
      </c>
      <c r="E27" s="24" t="s">
        <v>1851</v>
      </c>
      <c r="F27" s="24"/>
      <c r="G27" s="85" t="s">
        <v>234</v>
      </c>
      <c r="H27" s="21"/>
      <c r="I27" s="24" t="s">
        <v>3214</v>
      </c>
      <c r="J27" s="21" t="s">
        <v>3199</v>
      </c>
      <c r="K27" s="21" t="s">
        <v>1487</v>
      </c>
      <c r="L27" s="21" t="s">
        <v>1497</v>
      </c>
      <c r="M27" s="21" t="s">
        <v>1471</v>
      </c>
      <c r="N27" s="24">
        <v>0</v>
      </c>
      <c r="O27" s="24">
        <v>0</v>
      </c>
      <c r="P27" s="73" t="s">
        <v>3200</v>
      </c>
      <c r="Q27" s="24" t="s">
        <v>3201</v>
      </c>
      <c r="R27" s="147"/>
    </row>
    <row r="28" spans="1:18" ht="27" customHeight="1" x14ac:dyDescent="0.25">
      <c r="A28" s="75"/>
      <c r="B28" s="75">
        <v>18</v>
      </c>
      <c r="C28" s="24" t="s">
        <v>51</v>
      </c>
      <c r="D28" s="24" t="s">
        <v>233</v>
      </c>
      <c r="E28" s="24" t="s">
        <v>1851</v>
      </c>
      <c r="F28" s="24"/>
      <c r="G28" s="85" t="s">
        <v>166</v>
      </c>
      <c r="H28" s="21"/>
      <c r="I28" s="24" t="s">
        <v>3214</v>
      </c>
      <c r="J28" s="21" t="s">
        <v>3199</v>
      </c>
      <c r="K28" s="21" t="s">
        <v>1487</v>
      </c>
      <c r="L28" s="21" t="s">
        <v>1497</v>
      </c>
      <c r="M28" s="21" t="s">
        <v>1471</v>
      </c>
      <c r="N28" s="24">
        <v>0</v>
      </c>
      <c r="O28" s="24">
        <v>0</v>
      </c>
      <c r="P28" s="73" t="s">
        <v>3200</v>
      </c>
      <c r="Q28" s="24" t="s">
        <v>3201</v>
      </c>
      <c r="R28" s="147"/>
    </row>
    <row r="29" spans="1:18" ht="27" customHeight="1" x14ac:dyDescent="0.25">
      <c r="A29" s="75"/>
      <c r="B29" s="75">
        <v>19</v>
      </c>
      <c r="C29" s="24" t="s">
        <v>51</v>
      </c>
      <c r="D29" s="24" t="s">
        <v>233</v>
      </c>
      <c r="E29" s="24" t="s">
        <v>3215</v>
      </c>
      <c r="F29" s="24"/>
      <c r="G29" s="85" t="s">
        <v>234</v>
      </c>
      <c r="H29" s="21"/>
      <c r="I29" s="24" t="s">
        <v>3216</v>
      </c>
      <c r="J29" s="21" t="s">
        <v>3199</v>
      </c>
      <c r="K29" s="21" t="s">
        <v>1487</v>
      </c>
      <c r="L29" s="21" t="s">
        <v>1497</v>
      </c>
      <c r="M29" s="21" t="s">
        <v>1471</v>
      </c>
      <c r="N29" s="24">
        <v>0</v>
      </c>
      <c r="O29" s="24">
        <v>0</v>
      </c>
      <c r="P29" s="73" t="s">
        <v>3200</v>
      </c>
      <c r="Q29" s="24" t="s">
        <v>3201</v>
      </c>
      <c r="R29" s="147"/>
    </row>
    <row r="30" spans="1:18" ht="27" customHeight="1" x14ac:dyDescent="0.25">
      <c r="A30" s="75"/>
      <c r="B30" s="75">
        <v>20</v>
      </c>
      <c r="C30" s="24" t="s">
        <v>51</v>
      </c>
      <c r="D30" s="24" t="s">
        <v>233</v>
      </c>
      <c r="E30" s="24" t="s">
        <v>3215</v>
      </c>
      <c r="F30" s="24"/>
      <c r="G30" s="85" t="s">
        <v>166</v>
      </c>
      <c r="H30" s="21"/>
      <c r="I30" s="24" t="s">
        <v>3216</v>
      </c>
      <c r="J30" s="21" t="s">
        <v>3199</v>
      </c>
      <c r="K30" s="21" t="s">
        <v>1487</v>
      </c>
      <c r="L30" s="21" t="s">
        <v>1497</v>
      </c>
      <c r="M30" s="21" t="s">
        <v>1471</v>
      </c>
      <c r="N30" s="24">
        <v>0</v>
      </c>
      <c r="O30" s="24">
        <v>0</v>
      </c>
      <c r="P30" s="73" t="s">
        <v>3200</v>
      </c>
      <c r="Q30" s="24" t="s">
        <v>3201</v>
      </c>
      <c r="R30" s="147"/>
    </row>
    <row r="31" spans="1:18" ht="27" customHeight="1" x14ac:dyDescent="0.25">
      <c r="A31" s="75"/>
      <c r="B31" s="75">
        <v>21</v>
      </c>
      <c r="C31" s="24" t="s">
        <v>51</v>
      </c>
      <c r="D31" s="24" t="s">
        <v>233</v>
      </c>
      <c r="E31" s="24" t="s">
        <v>3217</v>
      </c>
      <c r="F31" s="24"/>
      <c r="G31" s="85" t="s">
        <v>234</v>
      </c>
      <c r="H31" s="21"/>
      <c r="I31" s="24" t="s">
        <v>3218</v>
      </c>
      <c r="J31" s="21" t="s">
        <v>3199</v>
      </c>
      <c r="K31" s="21" t="s">
        <v>1487</v>
      </c>
      <c r="L31" s="21" t="s">
        <v>1497</v>
      </c>
      <c r="M31" s="21" t="s">
        <v>1471</v>
      </c>
      <c r="N31" s="24">
        <v>0</v>
      </c>
      <c r="O31" s="24">
        <v>0</v>
      </c>
      <c r="P31" s="73" t="s">
        <v>3200</v>
      </c>
      <c r="Q31" s="24" t="s">
        <v>3201</v>
      </c>
      <c r="R31" s="147"/>
    </row>
    <row r="32" spans="1:18" ht="27" customHeight="1" x14ac:dyDescent="0.25">
      <c r="A32" s="75"/>
      <c r="B32" s="75">
        <v>22</v>
      </c>
      <c r="C32" s="24" t="s">
        <v>51</v>
      </c>
      <c r="D32" s="24" t="s">
        <v>233</v>
      </c>
      <c r="E32" s="24" t="s">
        <v>3217</v>
      </c>
      <c r="F32" s="24"/>
      <c r="G32" s="85" t="s">
        <v>166</v>
      </c>
      <c r="H32" s="21"/>
      <c r="I32" s="24" t="s">
        <v>3218</v>
      </c>
      <c r="J32" s="21" t="s">
        <v>3199</v>
      </c>
      <c r="K32" s="21" t="s">
        <v>1487</v>
      </c>
      <c r="L32" s="21" t="s">
        <v>1497</v>
      </c>
      <c r="M32" s="21" t="s">
        <v>1471</v>
      </c>
      <c r="N32" s="24">
        <v>0</v>
      </c>
      <c r="O32" s="24">
        <v>0</v>
      </c>
      <c r="P32" s="73" t="s">
        <v>3200</v>
      </c>
      <c r="Q32" s="24" t="s">
        <v>3201</v>
      </c>
      <c r="R32" s="147"/>
    </row>
    <row r="33" spans="1:18" ht="27" customHeight="1" x14ac:dyDescent="0.25">
      <c r="A33" s="75"/>
      <c r="B33" s="75">
        <v>23</v>
      </c>
      <c r="C33" s="24" t="s">
        <v>51</v>
      </c>
      <c r="D33" s="24" t="s">
        <v>233</v>
      </c>
      <c r="E33" s="24" t="s">
        <v>3219</v>
      </c>
      <c r="F33" s="24"/>
      <c r="G33" s="85" t="s">
        <v>234</v>
      </c>
      <c r="H33" s="24" t="s">
        <v>3219</v>
      </c>
      <c r="I33" s="24"/>
      <c r="J33" s="21" t="s">
        <v>3199</v>
      </c>
      <c r="K33" s="21" t="s">
        <v>1482</v>
      </c>
      <c r="L33" s="21" t="s">
        <v>1575</v>
      </c>
      <c r="M33" s="21" t="s">
        <v>1471</v>
      </c>
      <c r="N33" s="24">
        <v>0</v>
      </c>
      <c r="O33" s="24">
        <v>0</v>
      </c>
      <c r="P33" s="73" t="s">
        <v>3200</v>
      </c>
      <c r="Q33" s="24" t="s">
        <v>3201</v>
      </c>
      <c r="R33" s="147"/>
    </row>
    <row r="34" spans="1:18" ht="27" customHeight="1" x14ac:dyDescent="0.25">
      <c r="A34" s="75"/>
      <c r="B34" s="75">
        <v>24</v>
      </c>
      <c r="C34" s="24" t="s">
        <v>51</v>
      </c>
      <c r="D34" s="24" t="s">
        <v>233</v>
      </c>
      <c r="E34" s="24" t="s">
        <v>3220</v>
      </c>
      <c r="F34" s="24"/>
      <c r="G34" s="85" t="s">
        <v>234</v>
      </c>
      <c r="H34" s="24" t="s">
        <v>3220</v>
      </c>
      <c r="I34" s="21"/>
      <c r="J34" s="21" t="s">
        <v>3199</v>
      </c>
      <c r="K34" s="21" t="s">
        <v>1487</v>
      </c>
      <c r="L34" s="21" t="s">
        <v>1488</v>
      </c>
      <c r="M34" s="21" t="s">
        <v>1471</v>
      </c>
      <c r="N34" s="24">
        <v>0</v>
      </c>
      <c r="O34" s="24">
        <v>0</v>
      </c>
      <c r="P34" s="73" t="s">
        <v>3200</v>
      </c>
      <c r="Q34" s="24" t="s">
        <v>3201</v>
      </c>
      <c r="R34" s="147"/>
    </row>
    <row r="35" spans="1:18" ht="27" customHeight="1" x14ac:dyDescent="0.25">
      <c r="A35" s="75"/>
      <c r="B35" s="75">
        <v>25</v>
      </c>
      <c r="C35" s="24" t="s">
        <v>51</v>
      </c>
      <c r="D35" s="24" t="s">
        <v>233</v>
      </c>
      <c r="E35" s="24" t="s">
        <v>1561</v>
      </c>
      <c r="F35" s="24"/>
      <c r="G35" s="21"/>
      <c r="H35" s="21"/>
      <c r="I35" s="21" t="s">
        <v>1562</v>
      </c>
      <c r="J35" s="21"/>
      <c r="K35" s="21" t="s">
        <v>1563</v>
      </c>
      <c r="L35" s="21" t="s">
        <v>1564</v>
      </c>
      <c r="M35" s="21" t="s">
        <v>1471</v>
      </c>
      <c r="N35" s="24">
        <v>0</v>
      </c>
      <c r="O35" s="24">
        <v>0</v>
      </c>
      <c r="P35" s="73" t="s">
        <v>3200</v>
      </c>
      <c r="Q35" s="24" t="s">
        <v>3201</v>
      </c>
      <c r="R35" s="147"/>
    </row>
  </sheetData>
  <autoFilter ref="B10:R35" xr:uid="{00000000-0001-0000-C700-000000000000}"/>
  <mergeCells count="1">
    <mergeCell ref="C9:M9"/>
  </mergeCells>
  <conditionalFormatting sqref="E11:E14 E16 E18:E22 E24:E27 E29 E31 E33:E35">
    <cfRule type="duplicateValues" dxfId="1192" priority="12"/>
  </conditionalFormatting>
  <conditionalFormatting sqref="H11:H13">
    <cfRule type="duplicateValues" dxfId="1191" priority="11"/>
  </conditionalFormatting>
  <conditionalFormatting sqref="H18:H21">
    <cfRule type="duplicateValues" dxfId="1190" priority="10"/>
  </conditionalFormatting>
  <conditionalFormatting sqref="H24:H26">
    <cfRule type="duplicateValues" dxfId="1189" priority="9"/>
  </conditionalFormatting>
  <conditionalFormatting sqref="H33:H34">
    <cfRule type="duplicateValues" dxfId="1188" priority="8"/>
  </conditionalFormatting>
  <conditionalFormatting sqref="E15">
    <cfRule type="duplicateValues" dxfId="1187" priority="7"/>
  </conditionalFormatting>
  <conditionalFormatting sqref="E17">
    <cfRule type="duplicateValues" dxfId="1186" priority="6"/>
  </conditionalFormatting>
  <conditionalFormatting sqref="E23">
    <cfRule type="duplicateValues" dxfId="1185" priority="5"/>
  </conditionalFormatting>
  <conditionalFormatting sqref="E28">
    <cfRule type="duplicateValues" dxfId="1184" priority="4"/>
  </conditionalFormatting>
  <conditionalFormatting sqref="E30">
    <cfRule type="duplicateValues" dxfId="1183" priority="3"/>
  </conditionalFormatting>
  <conditionalFormatting sqref="E32">
    <cfRule type="duplicateValues" dxfId="1182" priority="2"/>
  </conditionalFormatting>
  <hyperlinks>
    <hyperlink ref="G11" location="RCT214_INFORISCO_WRK!A1" display="RCT214_INFORISCO_WRK" xr:uid="{00000000-0004-0000-C700-000000000000}"/>
    <hyperlink ref="G12" location="RCT214_INFORISCO_WRK!A1" display="RCT214_INFORISCO_WRK" xr:uid="{00000000-0004-0000-C700-000001000000}"/>
    <hyperlink ref="G13" location="RCT214_INFORISCO_WRK!A1" display="RCT214_INFORISCO_WRK" xr:uid="{00000000-0004-0000-C700-000002000000}"/>
    <hyperlink ref="G14" location="RCT060_DESAGREGA_DESC!A1" display="RCT060_DESAGREGA_DESC" xr:uid="{00000000-0004-0000-C700-000003000000}"/>
    <hyperlink ref="G15" location="RCT214_INFORISCO_WRK!A1" display="RCT214_INFORISCO_WRK" xr:uid="{00000000-0004-0000-C700-000004000000}"/>
    <hyperlink ref="G16" location="RCT214_INFORISCO_WRK!A1" display="RCT214_INFORISCO_WRK" xr:uid="{00000000-0004-0000-C700-000005000000}"/>
    <hyperlink ref="G17" location="RCT060_DESAGREGA_DESC!A1" display="RCT060_DESAGREGA_DESC" xr:uid="{00000000-0004-0000-C700-000006000000}"/>
    <hyperlink ref="G18" location="RCT214_INFORISCO_WRK!A1" display="RCT214_INFORISCO_WRK" xr:uid="{00000000-0004-0000-C700-000007000000}"/>
    <hyperlink ref="G19" location="RCT214_INFORISCO_WRK!A1" display="RCT214_INFORISCO_WRK" xr:uid="{00000000-0004-0000-C700-000008000000}"/>
    <hyperlink ref="G20" location="RCT214_INFORISCO_WRK!A1" display="RCT214_INFORISCO_WRK" xr:uid="{00000000-0004-0000-C700-000009000000}"/>
    <hyperlink ref="G21" location="RCT214_INFORISCO_WRK!A1" display="RCT214_INFORISCO_WRK" xr:uid="{00000000-0004-0000-C700-00000A000000}"/>
    <hyperlink ref="G22" location="RCT214_INFORISCO_WRK!A1" display="RCT214_INFORISCO_WRK" xr:uid="{00000000-0004-0000-C700-00000B000000}"/>
    <hyperlink ref="G23" location="RCT060_DESAGREGA_DESC!A1" display="RCT060_DESAGREGA_DESC" xr:uid="{00000000-0004-0000-C700-00000C000000}"/>
    <hyperlink ref="G24" location="RCT214_INFORISCO_WRK!A1" display="RCT214_INFORISCO_WRK" xr:uid="{00000000-0004-0000-C700-00000D000000}"/>
    <hyperlink ref="G25" location="RCT214_INFORISCO_WRK!A1" display="RCT214_INFORISCO_WRK" xr:uid="{00000000-0004-0000-C700-00000E000000}"/>
    <hyperlink ref="G26" location="RCT214_INFORISCO_WRK!A1" display="RCT214_INFORISCO_WRK" xr:uid="{00000000-0004-0000-C700-00000F000000}"/>
    <hyperlink ref="G27" location="RCT214_INFORISCO_WRK!A1" display="RCT214_INFORISCO_WRK" xr:uid="{00000000-0004-0000-C700-000010000000}"/>
    <hyperlink ref="G28" location="RCT060_DESAGREGA_DESC!A1" display="RCT060_DESAGREGA_DESC" xr:uid="{00000000-0004-0000-C700-000011000000}"/>
    <hyperlink ref="G29" location="RCT214_INFORISCO_WRK!A1" display="RCT214_INFORISCO_WRK" xr:uid="{00000000-0004-0000-C700-000012000000}"/>
    <hyperlink ref="G30" location="RCT060_DESAGREGA_DESC!A1" display="RCT060_DESAGREGA_DESC" xr:uid="{00000000-0004-0000-C700-000013000000}"/>
    <hyperlink ref="G31" location="RCT214_INFORISCO_WRK!A1" display="RCT214_INFORISCO_WRK" xr:uid="{00000000-0004-0000-C700-000014000000}"/>
    <hyperlink ref="G32" location="RCT060_DESAGREGA_DESC!A1" display="RCT060_DESAGREGA_DESC" xr:uid="{00000000-0004-0000-C700-000015000000}"/>
    <hyperlink ref="G33" location="RCT214_INFORISCO_WRK!A1" display="RCT214_INFORISCO_WRK" xr:uid="{00000000-0004-0000-C700-000016000000}"/>
    <hyperlink ref="G34" location="RCT214_INFORISCO_WRK!A1" display="RCT214_INFORISCO_WRK" xr:uid="{00000000-0004-0000-C700-000017000000}"/>
    <hyperlink ref="B6" location="Variáveis!A1" display="Variáveis" xr:uid="{00000000-0004-0000-C700-000018000000}"/>
    <hyperlink ref="C6" location="'Índice de Tabelas'!A1" display="Índice de Tabelas" xr:uid="{00000000-0004-0000-C700-000019000000}"/>
    <hyperlink ref="D6" location="'Manual de Instrução'!A1" display="Manual de Instrução" xr:uid="{00000000-0004-0000-C700-00001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4065" r:id="rId4" name="Button 1">
              <controlPr defaultSize="0" print="0" autoFill="0" autoPict="0" macro="[0]!ReturnToPrevSheet">
                <anchor moveWithCells="1" sizeWithCells="1">
                  <from>
                    <xdr:col>4</xdr:col>
                    <xdr:colOff>0</xdr:colOff>
                    <xdr:row>3</xdr:row>
                    <xdr:rowOff>0</xdr:rowOff>
                  </from>
                  <to>
                    <xdr:col>5</xdr:col>
                    <xdr:colOff>182880</xdr:colOff>
                    <xdr:row>4</xdr:row>
                    <xdr:rowOff>182880</xdr:rowOff>
                  </to>
                </anchor>
              </controlPr>
            </control>
          </mc:Choice>
        </mc:AlternateContent>
        <mc:AlternateContent xmlns:mc="http://schemas.openxmlformats.org/markup-compatibility/2006">
          <mc:Choice Requires="x14">
            <control shapeId="344066" r:id="rId5" name="Remover Filtros">
              <controlPr defaultSize="0" print="0" autoFill="0" autoPict="0" macro="[0]!RemoveFilters">
                <anchor moveWithCells="1" sizeWithCells="1">
                  <from>
                    <xdr:col>5</xdr:col>
                    <xdr:colOff>990600</xdr:colOff>
                    <xdr:row>3</xdr:row>
                    <xdr:rowOff>0</xdr:rowOff>
                  </from>
                  <to>
                    <xdr:col>6</xdr:col>
                    <xdr:colOff>2011680</xdr:colOff>
                    <xdr:row>4</xdr:row>
                    <xdr:rowOff>182880</xdr:rowOff>
                  </to>
                </anchor>
              </controlPr>
            </control>
          </mc:Choice>
        </mc:AlternateContent>
      </controls>
    </mc:Choice>
  </mc:AlternateContent>
</worksheet>
</file>

<file path=xl/worksheets/sheet1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287"/>
  <dimension ref="A1:S58"/>
  <sheetViews>
    <sheetView zoomScale="80" workbookViewId="0">
      <pane xSplit="5" ySplit="10" topLeftCell="F11" activePane="bottomRight" state="frozen"/>
      <selection pane="topRight" activeCell="F1" sqref="F1"/>
      <selection pane="bottomLeft" activeCell="A18" sqref="A18"/>
      <selection pane="bottomRight" activeCell="B10" sqref="B10:S5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 style="27" customWidth="1"/>
    <col min="5" max="5" width="23.59765625" style="27" customWidth="1"/>
    <col min="6" max="6" width="27.3984375" style="27" customWidth="1"/>
    <col min="7" max="7" width="32.0976562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233</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234</v>
      </c>
      <c r="E11" s="24" t="s">
        <v>1456</v>
      </c>
      <c r="F11" s="24" t="s">
        <v>3221</v>
      </c>
      <c r="G11" s="65"/>
      <c r="H11" s="21"/>
      <c r="I11" s="21" t="s">
        <v>3222</v>
      </c>
      <c r="J11" s="24"/>
      <c r="K11" s="24"/>
      <c r="L11" s="21" t="s">
        <v>1458</v>
      </c>
      <c r="M11" s="21" t="s">
        <v>1459</v>
      </c>
      <c r="N11" s="21" t="s">
        <v>1471</v>
      </c>
      <c r="O11" s="24">
        <v>0</v>
      </c>
      <c r="P11" s="73">
        <v>0</v>
      </c>
      <c r="Q11" s="73" t="s">
        <v>3223</v>
      </c>
      <c r="R11" s="24" t="s">
        <v>3223</v>
      </c>
      <c r="S11" s="147"/>
    </row>
    <row r="12" spans="1:19" ht="27" customHeight="1" x14ac:dyDescent="0.25">
      <c r="A12" s="75"/>
      <c r="B12" s="75">
        <v>2</v>
      </c>
      <c r="C12" s="24" t="s">
        <v>51</v>
      </c>
      <c r="D12" s="24" t="s">
        <v>234</v>
      </c>
      <c r="E12" s="24" t="s">
        <v>2519</v>
      </c>
      <c r="F12" s="24" t="s">
        <v>3221</v>
      </c>
      <c r="G12" s="21"/>
      <c r="H12" s="21"/>
      <c r="I12" s="22" t="s">
        <v>2686</v>
      </c>
      <c r="J12" s="21"/>
      <c r="K12" s="21"/>
      <c r="L12" s="21" t="s">
        <v>1482</v>
      </c>
      <c r="M12" s="21" t="s">
        <v>1704</v>
      </c>
      <c r="N12" s="21" t="s">
        <v>1471</v>
      </c>
      <c r="O12" s="24">
        <v>0</v>
      </c>
      <c r="P12" s="24">
        <v>0</v>
      </c>
      <c r="Q12" s="24" t="s">
        <v>3223</v>
      </c>
      <c r="R12" s="24" t="s">
        <v>3223</v>
      </c>
      <c r="S12" s="147"/>
    </row>
    <row r="13" spans="1:19" ht="27" customHeight="1" x14ac:dyDescent="0.25">
      <c r="A13" s="75"/>
      <c r="B13" s="75">
        <v>3</v>
      </c>
      <c r="C13" s="24" t="s">
        <v>51</v>
      </c>
      <c r="D13" s="24" t="s">
        <v>234</v>
      </c>
      <c r="E13" s="24" t="s">
        <v>2456</v>
      </c>
      <c r="F13" s="24" t="s">
        <v>3224</v>
      </c>
      <c r="G13" s="85" t="s">
        <v>98</v>
      </c>
      <c r="H13" s="21" t="s">
        <v>1463</v>
      </c>
      <c r="I13" s="21"/>
      <c r="J13" s="21" t="s">
        <v>3225</v>
      </c>
      <c r="K13" s="21" t="s">
        <v>3226</v>
      </c>
      <c r="L13" s="21" t="s">
        <v>1482</v>
      </c>
      <c r="M13" s="21" t="s">
        <v>2179</v>
      </c>
      <c r="N13" s="21" t="s">
        <v>1471</v>
      </c>
      <c r="O13" s="24">
        <v>0</v>
      </c>
      <c r="P13" s="24">
        <v>0</v>
      </c>
      <c r="Q13" s="24" t="s">
        <v>3223</v>
      </c>
      <c r="R13" s="24" t="s">
        <v>3223</v>
      </c>
      <c r="S13" s="147"/>
    </row>
    <row r="14" spans="1:19" ht="27" customHeight="1" x14ac:dyDescent="0.25">
      <c r="A14" s="75"/>
      <c r="B14" s="75">
        <v>4</v>
      </c>
      <c r="C14" s="24" t="s">
        <v>51</v>
      </c>
      <c r="D14" s="24" t="s">
        <v>234</v>
      </c>
      <c r="E14" s="24" t="s">
        <v>2458</v>
      </c>
      <c r="F14" s="24" t="s">
        <v>3224</v>
      </c>
      <c r="G14" s="85" t="s">
        <v>98</v>
      </c>
      <c r="H14" s="21" t="s">
        <v>1467</v>
      </c>
      <c r="I14" s="21"/>
      <c r="J14" s="21" t="s">
        <v>3225</v>
      </c>
      <c r="K14" s="21" t="s">
        <v>3226</v>
      </c>
      <c r="L14" s="21" t="s">
        <v>1482</v>
      </c>
      <c r="M14" s="21" t="s">
        <v>2179</v>
      </c>
      <c r="N14" s="21" t="s">
        <v>1471</v>
      </c>
      <c r="O14" s="24">
        <v>0</v>
      </c>
      <c r="P14" s="24">
        <v>0</v>
      </c>
      <c r="Q14" s="24" t="s">
        <v>3223</v>
      </c>
      <c r="R14" s="24" t="s">
        <v>3223</v>
      </c>
      <c r="S14" s="147"/>
    </row>
    <row r="15" spans="1:19" ht="27" customHeight="1" x14ac:dyDescent="0.25">
      <c r="A15" s="75"/>
      <c r="B15" s="75">
        <v>5</v>
      </c>
      <c r="C15" s="24" t="s">
        <v>51</v>
      </c>
      <c r="D15" s="24" t="s">
        <v>234</v>
      </c>
      <c r="E15" s="24" t="s">
        <v>3203</v>
      </c>
      <c r="F15" s="24" t="s">
        <v>3224</v>
      </c>
      <c r="G15" s="85" t="s">
        <v>98</v>
      </c>
      <c r="H15" s="21"/>
      <c r="I15" s="21" t="s">
        <v>3227</v>
      </c>
      <c r="J15" s="21" t="s">
        <v>3225</v>
      </c>
      <c r="K15" s="21" t="s">
        <v>3228</v>
      </c>
      <c r="L15" s="21" t="s">
        <v>1482</v>
      </c>
      <c r="M15" s="21" t="s">
        <v>2179</v>
      </c>
      <c r="N15" s="21" t="s">
        <v>1471</v>
      </c>
      <c r="O15" s="24">
        <v>0</v>
      </c>
      <c r="P15" s="24">
        <v>0</v>
      </c>
      <c r="Q15" s="24" t="s">
        <v>3223</v>
      </c>
      <c r="R15" s="24" t="s">
        <v>3223</v>
      </c>
      <c r="S15" s="147"/>
    </row>
    <row r="16" spans="1:19" ht="27" customHeight="1" x14ac:dyDescent="0.25">
      <c r="A16" s="75"/>
      <c r="B16" s="75">
        <v>6</v>
      </c>
      <c r="C16" s="24" t="s">
        <v>51</v>
      </c>
      <c r="D16" s="24" t="s">
        <v>234</v>
      </c>
      <c r="E16" s="24" t="s">
        <v>3203</v>
      </c>
      <c r="F16" s="24" t="s">
        <v>3224</v>
      </c>
      <c r="G16" s="85" t="s">
        <v>98</v>
      </c>
      <c r="H16" s="21"/>
      <c r="I16" s="21" t="s">
        <v>3229</v>
      </c>
      <c r="J16" s="21" t="s">
        <v>3230</v>
      </c>
      <c r="K16" s="21" t="s">
        <v>3231</v>
      </c>
      <c r="L16" s="21" t="s">
        <v>1482</v>
      </c>
      <c r="M16" s="21" t="s">
        <v>2179</v>
      </c>
      <c r="N16" s="21" t="s">
        <v>1471</v>
      </c>
      <c r="O16" s="24">
        <v>0</v>
      </c>
      <c r="P16" s="24">
        <v>0</v>
      </c>
      <c r="Q16" s="24" t="s">
        <v>3223</v>
      </c>
      <c r="R16" s="24" t="s">
        <v>3223</v>
      </c>
      <c r="S16" s="147"/>
    </row>
    <row r="17" spans="1:19" ht="27" customHeight="1" x14ac:dyDescent="0.25">
      <c r="A17" s="75"/>
      <c r="B17" s="75">
        <v>7</v>
      </c>
      <c r="C17" s="24" t="s">
        <v>51</v>
      </c>
      <c r="D17" s="24" t="s">
        <v>234</v>
      </c>
      <c r="E17" s="24" t="s">
        <v>3205</v>
      </c>
      <c r="F17" s="24" t="s">
        <v>3224</v>
      </c>
      <c r="G17" s="85" t="s">
        <v>98</v>
      </c>
      <c r="H17" s="21"/>
      <c r="I17" s="21" t="s">
        <v>3232</v>
      </c>
      <c r="J17" s="21" t="s">
        <v>3225</v>
      </c>
      <c r="K17" s="21" t="s">
        <v>3226</v>
      </c>
      <c r="L17" s="21" t="s">
        <v>1482</v>
      </c>
      <c r="M17" s="21" t="s">
        <v>1575</v>
      </c>
      <c r="N17" s="21" t="s">
        <v>1471</v>
      </c>
      <c r="O17" s="24">
        <v>0</v>
      </c>
      <c r="P17" s="24">
        <v>0</v>
      </c>
      <c r="Q17" s="24" t="s">
        <v>3223</v>
      </c>
      <c r="R17" s="24" t="s">
        <v>3223</v>
      </c>
      <c r="S17" s="147"/>
    </row>
    <row r="18" spans="1:19" ht="27" customHeight="1" x14ac:dyDescent="0.25">
      <c r="A18" s="75"/>
      <c r="B18" s="75">
        <v>8</v>
      </c>
      <c r="C18" s="24" t="s">
        <v>51</v>
      </c>
      <c r="D18" s="24" t="s">
        <v>234</v>
      </c>
      <c r="E18" s="24" t="s">
        <v>3206</v>
      </c>
      <c r="F18" s="24" t="s">
        <v>3224</v>
      </c>
      <c r="G18" s="85" t="s">
        <v>98</v>
      </c>
      <c r="H18" s="21"/>
      <c r="I18" s="21" t="s">
        <v>3233</v>
      </c>
      <c r="J18" s="21" t="s">
        <v>3225</v>
      </c>
      <c r="K18" s="21" t="s">
        <v>3226</v>
      </c>
      <c r="L18" s="21" t="s">
        <v>1482</v>
      </c>
      <c r="M18" s="21" t="s">
        <v>1575</v>
      </c>
      <c r="N18" s="21" t="s">
        <v>1471</v>
      </c>
      <c r="O18" s="24">
        <v>0</v>
      </c>
      <c r="P18" s="24">
        <v>0</v>
      </c>
      <c r="Q18" s="24" t="s">
        <v>3223</v>
      </c>
      <c r="R18" s="24" t="s">
        <v>3223</v>
      </c>
      <c r="S18" s="147"/>
    </row>
    <row r="19" spans="1:19" ht="27" customHeight="1" x14ac:dyDescent="0.25">
      <c r="A19" s="75"/>
      <c r="B19" s="75">
        <v>9</v>
      </c>
      <c r="C19" s="24" t="s">
        <v>51</v>
      </c>
      <c r="D19" s="24" t="s">
        <v>234</v>
      </c>
      <c r="E19" s="24" t="s">
        <v>3207</v>
      </c>
      <c r="F19" s="24" t="s">
        <v>3224</v>
      </c>
      <c r="G19" s="85" t="s">
        <v>98</v>
      </c>
      <c r="H19" s="21"/>
      <c r="I19" s="21" t="s">
        <v>1808</v>
      </c>
      <c r="J19" s="21" t="s">
        <v>3225</v>
      </c>
      <c r="K19" s="21" t="s">
        <v>3226</v>
      </c>
      <c r="L19" s="21" t="s">
        <v>1482</v>
      </c>
      <c r="M19" s="21" t="s">
        <v>1575</v>
      </c>
      <c r="N19" s="21" t="s">
        <v>1471</v>
      </c>
      <c r="O19" s="24">
        <v>0</v>
      </c>
      <c r="P19" s="24">
        <v>0</v>
      </c>
      <c r="Q19" s="24" t="s">
        <v>3223</v>
      </c>
      <c r="R19" s="24" t="s">
        <v>3223</v>
      </c>
      <c r="S19" s="147"/>
    </row>
    <row r="20" spans="1:19" ht="27" customHeight="1" x14ac:dyDescent="0.25">
      <c r="A20" s="75"/>
      <c r="B20" s="75">
        <v>10</v>
      </c>
      <c r="C20" s="24" t="s">
        <v>51</v>
      </c>
      <c r="D20" s="24" t="s">
        <v>234</v>
      </c>
      <c r="E20" s="24" t="s">
        <v>3208</v>
      </c>
      <c r="F20" s="24" t="s">
        <v>3224</v>
      </c>
      <c r="G20" s="85" t="s">
        <v>98</v>
      </c>
      <c r="H20" s="21"/>
      <c r="I20" s="21" t="s">
        <v>3234</v>
      </c>
      <c r="J20" s="21" t="s">
        <v>3225</v>
      </c>
      <c r="K20" s="21" t="s">
        <v>3226</v>
      </c>
      <c r="L20" s="21" t="s">
        <v>1487</v>
      </c>
      <c r="M20" s="21" t="s">
        <v>1488</v>
      </c>
      <c r="N20" s="21" t="s">
        <v>1471</v>
      </c>
      <c r="O20" s="24">
        <v>0</v>
      </c>
      <c r="P20" s="24">
        <v>0</v>
      </c>
      <c r="Q20" s="24" t="s">
        <v>3223</v>
      </c>
      <c r="R20" s="24" t="s">
        <v>3223</v>
      </c>
      <c r="S20" s="147"/>
    </row>
    <row r="21" spans="1:19" ht="27" customHeight="1" x14ac:dyDescent="0.25">
      <c r="A21" s="75"/>
      <c r="B21" s="75">
        <v>11</v>
      </c>
      <c r="C21" s="24" t="s">
        <v>51</v>
      </c>
      <c r="D21" s="24" t="s">
        <v>234</v>
      </c>
      <c r="E21" s="24" t="s">
        <v>3209</v>
      </c>
      <c r="F21" s="24" t="s">
        <v>3224</v>
      </c>
      <c r="G21" s="85" t="s">
        <v>98</v>
      </c>
      <c r="H21" s="21"/>
      <c r="I21" s="21" t="s">
        <v>3235</v>
      </c>
      <c r="J21" s="21" t="s">
        <v>3225</v>
      </c>
      <c r="K21" s="21" t="s">
        <v>3228</v>
      </c>
      <c r="L21" s="21" t="s">
        <v>1487</v>
      </c>
      <c r="M21" s="21" t="s">
        <v>1497</v>
      </c>
      <c r="N21" s="21" t="s">
        <v>1471</v>
      </c>
      <c r="O21" s="24">
        <v>0</v>
      </c>
      <c r="P21" s="24">
        <v>0</v>
      </c>
      <c r="Q21" s="24" t="s">
        <v>3223</v>
      </c>
      <c r="R21" s="24" t="s">
        <v>3223</v>
      </c>
      <c r="S21" s="147"/>
    </row>
    <row r="22" spans="1:19" ht="27" customHeight="1" x14ac:dyDescent="0.25">
      <c r="A22" s="75"/>
      <c r="B22" s="75">
        <v>12</v>
      </c>
      <c r="C22" s="24" t="s">
        <v>51</v>
      </c>
      <c r="D22" s="24" t="s">
        <v>234</v>
      </c>
      <c r="E22" s="24" t="s">
        <v>3209</v>
      </c>
      <c r="F22" s="24" t="s">
        <v>3224</v>
      </c>
      <c r="G22" s="85" t="s">
        <v>98</v>
      </c>
      <c r="H22" s="21"/>
      <c r="I22" s="21" t="s">
        <v>3236</v>
      </c>
      <c r="J22" s="21" t="s">
        <v>3237</v>
      </c>
      <c r="K22" s="21" t="s">
        <v>3231</v>
      </c>
      <c r="L22" s="21" t="s">
        <v>1487</v>
      </c>
      <c r="M22" s="21" t="s">
        <v>1497</v>
      </c>
      <c r="N22" s="21" t="s">
        <v>1471</v>
      </c>
      <c r="O22" s="24">
        <v>0</v>
      </c>
      <c r="P22" s="24">
        <v>0</v>
      </c>
      <c r="Q22" s="24" t="s">
        <v>3223</v>
      </c>
      <c r="R22" s="24" t="s">
        <v>3223</v>
      </c>
      <c r="S22" s="147"/>
    </row>
    <row r="23" spans="1:19" ht="27" customHeight="1" x14ac:dyDescent="0.25">
      <c r="A23" s="75"/>
      <c r="B23" s="75">
        <v>13</v>
      </c>
      <c r="C23" s="24" t="s">
        <v>51</v>
      </c>
      <c r="D23" s="24" t="s">
        <v>234</v>
      </c>
      <c r="E23" s="24" t="s">
        <v>3211</v>
      </c>
      <c r="F23" s="24" t="s">
        <v>3224</v>
      </c>
      <c r="G23" s="85" t="s">
        <v>98</v>
      </c>
      <c r="H23" s="21"/>
      <c r="I23" s="21" t="s">
        <v>3238</v>
      </c>
      <c r="J23" s="21" t="s">
        <v>3225</v>
      </c>
      <c r="K23" s="21" t="s">
        <v>3226</v>
      </c>
      <c r="L23" s="21" t="s">
        <v>1487</v>
      </c>
      <c r="M23" s="21" t="s">
        <v>1488</v>
      </c>
      <c r="N23" s="21" t="s">
        <v>1471</v>
      </c>
      <c r="O23" s="24">
        <v>0</v>
      </c>
      <c r="P23" s="24">
        <v>0</v>
      </c>
      <c r="Q23" s="24" t="s">
        <v>3223</v>
      </c>
      <c r="R23" s="24" t="s">
        <v>3223</v>
      </c>
      <c r="S23" s="147"/>
    </row>
    <row r="24" spans="1:19" ht="27" customHeight="1" x14ac:dyDescent="0.25">
      <c r="A24" s="75"/>
      <c r="B24" s="75">
        <v>14</v>
      </c>
      <c r="C24" s="24" t="s">
        <v>51</v>
      </c>
      <c r="D24" s="24" t="s">
        <v>234</v>
      </c>
      <c r="E24" s="24" t="s">
        <v>3212</v>
      </c>
      <c r="F24" s="24" t="s">
        <v>3224</v>
      </c>
      <c r="G24" s="85" t="s">
        <v>98</v>
      </c>
      <c r="H24" s="21"/>
      <c r="I24" s="21" t="s">
        <v>1818</v>
      </c>
      <c r="J24" s="21" t="s">
        <v>3225</v>
      </c>
      <c r="K24" s="21" t="s">
        <v>3226</v>
      </c>
      <c r="L24" s="21" t="s">
        <v>1487</v>
      </c>
      <c r="M24" s="21" t="s">
        <v>1488</v>
      </c>
      <c r="N24" s="21" t="s">
        <v>1471</v>
      </c>
      <c r="O24" s="24">
        <v>0</v>
      </c>
      <c r="P24" s="24">
        <v>0</v>
      </c>
      <c r="Q24" s="24" t="s">
        <v>3223</v>
      </c>
      <c r="R24" s="24" t="s">
        <v>3223</v>
      </c>
      <c r="S24" s="147"/>
    </row>
    <row r="25" spans="1:19" ht="27" customHeight="1" x14ac:dyDescent="0.25">
      <c r="A25" s="75"/>
      <c r="B25" s="75">
        <v>15</v>
      </c>
      <c r="C25" s="24" t="s">
        <v>51</v>
      </c>
      <c r="D25" s="24" t="s">
        <v>234</v>
      </c>
      <c r="E25" s="24" t="s">
        <v>3213</v>
      </c>
      <c r="F25" s="24" t="s">
        <v>3224</v>
      </c>
      <c r="G25" s="85" t="s">
        <v>98</v>
      </c>
      <c r="H25" s="21"/>
      <c r="I25" s="21" t="s">
        <v>3234</v>
      </c>
      <c r="J25" s="21" t="s">
        <v>3225</v>
      </c>
      <c r="K25" s="21" t="s">
        <v>3226</v>
      </c>
      <c r="L25" s="21" t="s">
        <v>1487</v>
      </c>
      <c r="M25" s="21" t="s">
        <v>1488</v>
      </c>
      <c r="N25" s="21" t="s">
        <v>1471</v>
      </c>
      <c r="O25" s="24">
        <v>0</v>
      </c>
      <c r="P25" s="24">
        <v>0</v>
      </c>
      <c r="Q25" s="24" t="s">
        <v>3223</v>
      </c>
      <c r="R25" s="24" t="s">
        <v>3223</v>
      </c>
      <c r="S25" s="147"/>
    </row>
    <row r="26" spans="1:19" ht="27" customHeight="1" x14ac:dyDescent="0.25">
      <c r="A26" s="75"/>
      <c r="B26" s="75">
        <v>16</v>
      </c>
      <c r="C26" s="24" t="s">
        <v>51</v>
      </c>
      <c r="D26" s="24" t="s">
        <v>234</v>
      </c>
      <c r="E26" s="24" t="s">
        <v>1851</v>
      </c>
      <c r="F26" s="24" t="s">
        <v>3224</v>
      </c>
      <c r="G26" s="85" t="s">
        <v>98</v>
      </c>
      <c r="H26" s="21"/>
      <c r="I26" s="21" t="s">
        <v>3239</v>
      </c>
      <c r="J26" s="21" t="s">
        <v>3225</v>
      </c>
      <c r="K26" s="21" t="s">
        <v>3228</v>
      </c>
      <c r="L26" s="21" t="s">
        <v>1487</v>
      </c>
      <c r="M26" s="21" t="s">
        <v>1497</v>
      </c>
      <c r="N26" s="21" t="s">
        <v>1471</v>
      </c>
      <c r="O26" s="24">
        <v>0</v>
      </c>
      <c r="P26" s="24">
        <v>0</v>
      </c>
      <c r="Q26" s="24" t="s">
        <v>3223</v>
      </c>
      <c r="R26" s="24" t="s">
        <v>3223</v>
      </c>
      <c r="S26" s="147"/>
    </row>
    <row r="27" spans="1:19" ht="27" customHeight="1" x14ac:dyDescent="0.25">
      <c r="A27" s="75"/>
      <c r="B27" s="75">
        <v>17</v>
      </c>
      <c r="C27" s="24" t="s">
        <v>51</v>
      </c>
      <c r="D27" s="24" t="s">
        <v>234</v>
      </c>
      <c r="E27" s="24" t="s">
        <v>1851</v>
      </c>
      <c r="F27" s="24" t="s">
        <v>3224</v>
      </c>
      <c r="G27" s="85" t="s">
        <v>98</v>
      </c>
      <c r="H27" s="21"/>
      <c r="I27" s="21" t="s">
        <v>3240</v>
      </c>
      <c r="J27" s="21" t="s">
        <v>3225</v>
      </c>
      <c r="K27" s="21" t="s">
        <v>3231</v>
      </c>
      <c r="L27" s="21" t="s">
        <v>1487</v>
      </c>
      <c r="M27" s="21" t="s">
        <v>1497</v>
      </c>
      <c r="N27" s="21" t="s">
        <v>1471</v>
      </c>
      <c r="O27" s="24">
        <v>0</v>
      </c>
      <c r="P27" s="24">
        <v>0</v>
      </c>
      <c r="Q27" s="24" t="s">
        <v>3223</v>
      </c>
      <c r="R27" s="24" t="s">
        <v>3223</v>
      </c>
      <c r="S27" s="147"/>
    </row>
    <row r="28" spans="1:19" ht="27" customHeight="1" x14ac:dyDescent="0.25">
      <c r="A28" s="75"/>
      <c r="B28" s="75">
        <v>18</v>
      </c>
      <c r="C28" s="24" t="s">
        <v>51</v>
      </c>
      <c r="D28" s="24" t="s">
        <v>234</v>
      </c>
      <c r="E28" s="24" t="s">
        <v>3215</v>
      </c>
      <c r="F28" s="24" t="s">
        <v>3224</v>
      </c>
      <c r="G28" s="85" t="s">
        <v>98</v>
      </c>
      <c r="H28" s="21"/>
      <c r="I28" s="21" t="s">
        <v>3241</v>
      </c>
      <c r="J28" s="21" t="s">
        <v>3225</v>
      </c>
      <c r="K28" s="21" t="s">
        <v>3228</v>
      </c>
      <c r="L28" s="21" t="s">
        <v>1487</v>
      </c>
      <c r="M28" s="21" t="s">
        <v>1497</v>
      </c>
      <c r="N28" s="21" t="s">
        <v>1471</v>
      </c>
      <c r="O28" s="24">
        <v>0</v>
      </c>
      <c r="P28" s="24">
        <v>0</v>
      </c>
      <c r="Q28" s="24" t="s">
        <v>3223</v>
      </c>
      <c r="R28" s="24" t="s">
        <v>3223</v>
      </c>
      <c r="S28" s="147"/>
    </row>
    <row r="29" spans="1:19" ht="27" customHeight="1" x14ac:dyDescent="0.25">
      <c r="A29" s="75"/>
      <c r="B29" s="75">
        <v>19</v>
      </c>
      <c r="C29" s="24" t="s">
        <v>51</v>
      </c>
      <c r="D29" s="24" t="s">
        <v>234</v>
      </c>
      <c r="E29" s="24" t="s">
        <v>3215</v>
      </c>
      <c r="F29" s="24" t="s">
        <v>3224</v>
      </c>
      <c r="G29" s="85" t="s">
        <v>98</v>
      </c>
      <c r="H29" s="21"/>
      <c r="I29" s="21" t="s">
        <v>3242</v>
      </c>
      <c r="J29" s="21" t="s">
        <v>3225</v>
      </c>
      <c r="K29" s="21" t="s">
        <v>3231</v>
      </c>
      <c r="L29" s="21" t="s">
        <v>1487</v>
      </c>
      <c r="M29" s="21" t="s">
        <v>1497</v>
      </c>
      <c r="N29" s="21" t="s">
        <v>1471</v>
      </c>
      <c r="O29" s="24">
        <v>0</v>
      </c>
      <c r="P29" s="24">
        <v>0</v>
      </c>
      <c r="Q29" s="24" t="s">
        <v>3223</v>
      </c>
      <c r="R29" s="24" t="s">
        <v>3223</v>
      </c>
      <c r="S29" s="147"/>
    </row>
    <row r="30" spans="1:19" ht="27" customHeight="1" x14ac:dyDescent="0.25">
      <c r="A30" s="75"/>
      <c r="B30" s="75">
        <v>20</v>
      </c>
      <c r="C30" s="24" t="s">
        <v>51</v>
      </c>
      <c r="D30" s="24" t="s">
        <v>234</v>
      </c>
      <c r="E30" s="24" t="s">
        <v>3217</v>
      </c>
      <c r="F30" s="24" t="s">
        <v>3224</v>
      </c>
      <c r="G30" s="85" t="s">
        <v>98</v>
      </c>
      <c r="H30" s="21"/>
      <c r="I30" s="21" t="s">
        <v>3243</v>
      </c>
      <c r="J30" s="21" t="s">
        <v>3225</v>
      </c>
      <c r="K30" s="21" t="s">
        <v>3228</v>
      </c>
      <c r="L30" s="21" t="s">
        <v>1487</v>
      </c>
      <c r="M30" s="21" t="s">
        <v>1497</v>
      </c>
      <c r="N30" s="21" t="s">
        <v>1471</v>
      </c>
      <c r="O30" s="24">
        <v>0</v>
      </c>
      <c r="P30" s="24">
        <v>0</v>
      </c>
      <c r="Q30" s="24" t="s">
        <v>3223</v>
      </c>
      <c r="R30" s="24" t="s">
        <v>3223</v>
      </c>
      <c r="S30" s="147"/>
    </row>
    <row r="31" spans="1:19" ht="27" customHeight="1" x14ac:dyDescent="0.25">
      <c r="A31" s="75"/>
      <c r="B31" s="75">
        <v>21</v>
      </c>
      <c r="C31" s="24" t="s">
        <v>51</v>
      </c>
      <c r="D31" s="24" t="s">
        <v>234</v>
      </c>
      <c r="E31" s="24" t="s">
        <v>3217</v>
      </c>
      <c r="F31" s="24" t="s">
        <v>3224</v>
      </c>
      <c r="G31" s="85" t="s">
        <v>98</v>
      </c>
      <c r="H31" s="21"/>
      <c r="I31" s="21" t="s">
        <v>3244</v>
      </c>
      <c r="J31" s="21" t="s">
        <v>3225</v>
      </c>
      <c r="K31" s="21" t="s">
        <v>3231</v>
      </c>
      <c r="L31" s="21" t="s">
        <v>1487</v>
      </c>
      <c r="M31" s="21" t="s">
        <v>1497</v>
      </c>
      <c r="N31" s="21" t="s">
        <v>1471</v>
      </c>
      <c r="O31" s="24">
        <v>0</v>
      </c>
      <c r="P31" s="24">
        <v>0</v>
      </c>
      <c r="Q31" s="24" t="s">
        <v>3223</v>
      </c>
      <c r="R31" s="24" t="s">
        <v>3223</v>
      </c>
      <c r="S31" s="147"/>
    </row>
    <row r="32" spans="1:19" ht="27" customHeight="1" x14ac:dyDescent="0.25">
      <c r="A32" s="75"/>
      <c r="B32" s="75">
        <v>22</v>
      </c>
      <c r="C32" s="24" t="s">
        <v>51</v>
      </c>
      <c r="D32" s="24" t="s">
        <v>234</v>
      </c>
      <c r="E32" s="24" t="s">
        <v>3219</v>
      </c>
      <c r="F32" s="24" t="s">
        <v>3224</v>
      </c>
      <c r="G32" s="85" t="s">
        <v>98</v>
      </c>
      <c r="H32" s="21" t="s">
        <v>1821</v>
      </c>
      <c r="I32" s="21"/>
      <c r="J32" s="21" t="s">
        <v>3225</v>
      </c>
      <c r="K32" s="21" t="s">
        <v>3226</v>
      </c>
      <c r="L32" s="21" t="s">
        <v>1482</v>
      </c>
      <c r="M32" s="21" t="s">
        <v>1575</v>
      </c>
      <c r="N32" s="21" t="s">
        <v>1471</v>
      </c>
      <c r="O32" s="24">
        <v>0</v>
      </c>
      <c r="P32" s="24">
        <v>0</v>
      </c>
      <c r="Q32" s="24" t="s">
        <v>3223</v>
      </c>
      <c r="R32" s="24" t="s">
        <v>3223</v>
      </c>
      <c r="S32" s="147"/>
    </row>
    <row r="33" spans="1:19" ht="27" customHeight="1" x14ac:dyDescent="0.25">
      <c r="A33" s="75"/>
      <c r="B33" s="75">
        <v>23</v>
      </c>
      <c r="C33" s="24" t="s">
        <v>51</v>
      </c>
      <c r="D33" s="24" t="s">
        <v>234</v>
      </c>
      <c r="E33" s="24" t="s">
        <v>3220</v>
      </c>
      <c r="F33" s="24" t="s">
        <v>3224</v>
      </c>
      <c r="G33" s="85" t="s">
        <v>98</v>
      </c>
      <c r="H33" s="21"/>
      <c r="I33" s="21" t="s">
        <v>3245</v>
      </c>
      <c r="J33" s="21" t="s">
        <v>3225</v>
      </c>
      <c r="K33" s="21" t="s">
        <v>3228</v>
      </c>
      <c r="L33" s="21" t="s">
        <v>1487</v>
      </c>
      <c r="M33" s="21" t="s">
        <v>1488</v>
      </c>
      <c r="N33" s="21" t="s">
        <v>1471</v>
      </c>
      <c r="O33" s="24">
        <v>0</v>
      </c>
      <c r="P33" s="24">
        <v>0</v>
      </c>
      <c r="Q33" s="24" t="s">
        <v>3223</v>
      </c>
      <c r="R33" s="24" t="s">
        <v>3223</v>
      </c>
      <c r="S33" s="147"/>
    </row>
    <row r="34" spans="1:19" ht="27" customHeight="1" x14ac:dyDescent="0.25">
      <c r="A34" s="75"/>
      <c r="B34" s="75">
        <v>24</v>
      </c>
      <c r="C34" s="24" t="s">
        <v>51</v>
      </c>
      <c r="D34" s="24" t="s">
        <v>234</v>
      </c>
      <c r="E34" s="24" t="s">
        <v>3220</v>
      </c>
      <c r="F34" s="24" t="s">
        <v>3224</v>
      </c>
      <c r="G34" s="85" t="s">
        <v>98</v>
      </c>
      <c r="H34" s="21"/>
      <c r="I34" s="21" t="s">
        <v>3246</v>
      </c>
      <c r="J34" s="21" t="s">
        <v>3225</v>
      </c>
      <c r="K34" s="21" t="s">
        <v>3231</v>
      </c>
      <c r="L34" s="21" t="s">
        <v>1487</v>
      </c>
      <c r="M34" s="21" t="s">
        <v>1488</v>
      </c>
      <c r="N34" s="21" t="s">
        <v>1471</v>
      </c>
      <c r="O34" s="24">
        <v>0</v>
      </c>
      <c r="P34" s="24">
        <v>0</v>
      </c>
      <c r="Q34" s="24" t="s">
        <v>3223</v>
      </c>
      <c r="R34" s="24" t="s">
        <v>3223</v>
      </c>
      <c r="S34" s="147"/>
    </row>
    <row r="35" spans="1:19" ht="27" customHeight="1" x14ac:dyDescent="0.25">
      <c r="A35" s="75"/>
      <c r="B35" s="75">
        <v>25</v>
      </c>
      <c r="C35" s="24" t="s">
        <v>51</v>
      </c>
      <c r="D35" s="24" t="s">
        <v>234</v>
      </c>
      <c r="E35" s="24" t="s">
        <v>1561</v>
      </c>
      <c r="F35" s="24"/>
      <c r="G35" s="21"/>
      <c r="H35" s="21"/>
      <c r="I35" s="21" t="s">
        <v>1562</v>
      </c>
      <c r="J35" s="21"/>
      <c r="K35" s="21"/>
      <c r="L35" s="21" t="s">
        <v>1563</v>
      </c>
      <c r="M35" s="21" t="s">
        <v>1564</v>
      </c>
      <c r="N35" s="21" t="s">
        <v>1471</v>
      </c>
      <c r="O35" s="24">
        <v>0</v>
      </c>
      <c r="P35" s="24">
        <v>0</v>
      </c>
      <c r="Q35" s="24" t="s">
        <v>3223</v>
      </c>
      <c r="R35" s="24" t="s">
        <v>3223</v>
      </c>
      <c r="S35" s="147"/>
    </row>
    <row r="36" spans="1:19" ht="27" customHeight="1" x14ac:dyDescent="0.2">
      <c r="A36" s="28"/>
      <c r="B36" s="75">
        <v>26</v>
      </c>
      <c r="C36" s="24" t="s">
        <v>51</v>
      </c>
      <c r="D36" s="24" t="s">
        <v>234</v>
      </c>
      <c r="E36" s="24" t="s">
        <v>2456</v>
      </c>
      <c r="F36" s="24" t="s">
        <v>3247</v>
      </c>
      <c r="G36" s="85" t="s">
        <v>96</v>
      </c>
      <c r="H36" s="21" t="s">
        <v>1463</v>
      </c>
      <c r="I36" s="21"/>
      <c r="J36" s="21" t="s">
        <v>3248</v>
      </c>
      <c r="K36" s="21" t="s">
        <v>3249</v>
      </c>
      <c r="L36" s="21" t="s">
        <v>1482</v>
      </c>
      <c r="M36" s="21" t="s">
        <v>2179</v>
      </c>
      <c r="N36" s="21" t="s">
        <v>1471</v>
      </c>
      <c r="O36" s="24">
        <v>0</v>
      </c>
      <c r="P36" s="24">
        <v>0</v>
      </c>
      <c r="Q36" s="24" t="s">
        <v>3223</v>
      </c>
      <c r="R36" s="24" t="s">
        <v>3223</v>
      </c>
      <c r="S36" s="147"/>
    </row>
    <row r="37" spans="1:19" ht="27" customHeight="1" x14ac:dyDescent="0.2">
      <c r="A37" s="28"/>
      <c r="B37" s="75">
        <v>27</v>
      </c>
      <c r="C37" s="24" t="s">
        <v>51</v>
      </c>
      <c r="D37" s="24" t="s">
        <v>234</v>
      </c>
      <c r="E37" s="24" t="s">
        <v>2458</v>
      </c>
      <c r="F37" s="24" t="s">
        <v>3247</v>
      </c>
      <c r="G37" s="85" t="s">
        <v>96</v>
      </c>
      <c r="H37" s="21" t="s">
        <v>1467</v>
      </c>
      <c r="I37" s="21"/>
      <c r="J37" s="21" t="s">
        <v>3248</v>
      </c>
      <c r="K37" s="21" t="s">
        <v>3249</v>
      </c>
      <c r="L37" s="21" t="s">
        <v>1482</v>
      </c>
      <c r="M37" s="21" t="s">
        <v>2179</v>
      </c>
      <c r="N37" s="21" t="s">
        <v>1471</v>
      </c>
      <c r="O37" s="24">
        <v>0</v>
      </c>
      <c r="P37" s="24">
        <v>0</v>
      </c>
      <c r="Q37" s="24" t="s">
        <v>3223</v>
      </c>
      <c r="R37" s="24" t="s">
        <v>3223</v>
      </c>
      <c r="S37" s="147"/>
    </row>
    <row r="38" spans="1:19" ht="27" customHeight="1" x14ac:dyDescent="0.2">
      <c r="A38" s="28"/>
      <c r="B38" s="75">
        <v>28</v>
      </c>
      <c r="C38" s="24" t="s">
        <v>51</v>
      </c>
      <c r="D38" s="24" t="s">
        <v>234</v>
      </c>
      <c r="E38" s="24" t="s">
        <v>3203</v>
      </c>
      <c r="F38" s="24" t="s">
        <v>3247</v>
      </c>
      <c r="G38" s="85" t="s">
        <v>96</v>
      </c>
      <c r="H38" s="21"/>
      <c r="I38" s="21" t="s">
        <v>3250</v>
      </c>
      <c r="J38" s="21" t="s">
        <v>3248</v>
      </c>
      <c r="K38" s="21" t="s">
        <v>3251</v>
      </c>
      <c r="L38" s="21" t="s">
        <v>1482</v>
      </c>
      <c r="M38" s="21" t="s">
        <v>2179</v>
      </c>
      <c r="N38" s="21" t="s">
        <v>1471</v>
      </c>
      <c r="O38" s="24">
        <v>0</v>
      </c>
      <c r="P38" s="24">
        <v>0</v>
      </c>
      <c r="Q38" s="24" t="s">
        <v>3223</v>
      </c>
      <c r="R38" s="24" t="s">
        <v>3223</v>
      </c>
      <c r="S38" s="147"/>
    </row>
    <row r="39" spans="1:19" ht="27" customHeight="1" x14ac:dyDescent="0.2">
      <c r="A39" s="28"/>
      <c r="B39" s="75">
        <v>29</v>
      </c>
      <c r="C39" s="24" t="s">
        <v>51</v>
      </c>
      <c r="D39" s="24" t="s">
        <v>234</v>
      </c>
      <c r="E39" s="24" t="s">
        <v>3203</v>
      </c>
      <c r="F39" s="24" t="s">
        <v>3247</v>
      </c>
      <c r="G39" s="85" t="s">
        <v>96</v>
      </c>
      <c r="H39" s="21"/>
      <c r="I39" s="21" t="s">
        <v>3252</v>
      </c>
      <c r="J39" s="21" t="s">
        <v>3248</v>
      </c>
      <c r="K39" s="21" t="s">
        <v>3253</v>
      </c>
      <c r="L39" s="21" t="s">
        <v>1482</v>
      </c>
      <c r="M39" s="21" t="s">
        <v>2179</v>
      </c>
      <c r="N39" s="21" t="s">
        <v>1471</v>
      </c>
      <c r="O39" s="24">
        <v>0</v>
      </c>
      <c r="P39" s="24">
        <v>0</v>
      </c>
      <c r="Q39" s="24" t="s">
        <v>3223</v>
      </c>
      <c r="R39" s="24" t="s">
        <v>3223</v>
      </c>
      <c r="S39" s="147"/>
    </row>
    <row r="40" spans="1:19" ht="27" customHeight="1" x14ac:dyDescent="0.2">
      <c r="A40" s="28"/>
      <c r="B40" s="75">
        <v>30</v>
      </c>
      <c r="C40" s="24" t="s">
        <v>51</v>
      </c>
      <c r="D40" s="24" t="s">
        <v>234</v>
      </c>
      <c r="E40" s="24" t="s">
        <v>3205</v>
      </c>
      <c r="F40" s="24" t="s">
        <v>3247</v>
      </c>
      <c r="G40" s="85" t="s">
        <v>98</v>
      </c>
      <c r="H40" s="21"/>
      <c r="I40" s="21" t="s">
        <v>3232</v>
      </c>
      <c r="J40" s="21" t="s">
        <v>3248</v>
      </c>
      <c r="K40" s="21" t="s">
        <v>3249</v>
      </c>
      <c r="L40" s="21" t="s">
        <v>1482</v>
      </c>
      <c r="M40" s="21" t="s">
        <v>1575</v>
      </c>
      <c r="N40" s="21" t="s">
        <v>1471</v>
      </c>
      <c r="O40" s="24">
        <v>0</v>
      </c>
      <c r="P40" s="24">
        <v>0</v>
      </c>
      <c r="Q40" s="24" t="s">
        <v>3223</v>
      </c>
      <c r="R40" s="24" t="s">
        <v>3223</v>
      </c>
      <c r="S40" s="147"/>
    </row>
    <row r="41" spans="1:19" ht="27" customHeight="1" x14ac:dyDescent="0.2">
      <c r="A41" s="28"/>
      <c r="B41" s="75">
        <v>31</v>
      </c>
      <c r="C41" s="24" t="s">
        <v>51</v>
      </c>
      <c r="D41" s="24" t="s">
        <v>234</v>
      </c>
      <c r="E41" s="24" t="s">
        <v>3206</v>
      </c>
      <c r="F41" s="24" t="s">
        <v>3247</v>
      </c>
      <c r="G41" s="85" t="s">
        <v>96</v>
      </c>
      <c r="H41" s="21"/>
      <c r="I41" s="21" t="s">
        <v>3254</v>
      </c>
      <c r="J41" s="21" t="s">
        <v>3248</v>
      </c>
      <c r="K41" s="21" t="s">
        <v>3249</v>
      </c>
      <c r="L41" s="21" t="s">
        <v>1482</v>
      </c>
      <c r="M41" s="21" t="s">
        <v>1575</v>
      </c>
      <c r="N41" s="21" t="s">
        <v>1471</v>
      </c>
      <c r="O41" s="24">
        <v>0</v>
      </c>
      <c r="P41" s="24">
        <v>0</v>
      </c>
      <c r="Q41" s="24" t="s">
        <v>3223</v>
      </c>
      <c r="R41" s="24" t="s">
        <v>3223</v>
      </c>
      <c r="S41" s="147"/>
    </row>
    <row r="42" spans="1:19" ht="27" customHeight="1" x14ac:dyDescent="0.25">
      <c r="B42" s="75">
        <v>32</v>
      </c>
      <c r="C42" s="24" t="s">
        <v>51</v>
      </c>
      <c r="D42" s="24" t="s">
        <v>234</v>
      </c>
      <c r="E42" s="24" t="s">
        <v>3207</v>
      </c>
      <c r="F42" s="24" t="s">
        <v>3247</v>
      </c>
      <c r="G42" s="85" t="s">
        <v>96</v>
      </c>
      <c r="H42" s="21"/>
      <c r="I42" s="21" t="s">
        <v>1808</v>
      </c>
      <c r="J42" s="21" t="s">
        <v>3248</v>
      </c>
      <c r="K42" s="21" t="s">
        <v>3249</v>
      </c>
      <c r="L42" s="21" t="s">
        <v>1482</v>
      </c>
      <c r="M42" s="21" t="s">
        <v>1575</v>
      </c>
      <c r="N42" s="21" t="s">
        <v>1471</v>
      </c>
      <c r="O42" s="24">
        <v>0</v>
      </c>
      <c r="P42" s="24">
        <v>0</v>
      </c>
      <c r="Q42" s="24" t="s">
        <v>3223</v>
      </c>
      <c r="R42" s="24" t="s">
        <v>3223</v>
      </c>
      <c r="S42" s="147"/>
    </row>
    <row r="43" spans="1:19" ht="27" customHeight="1" x14ac:dyDescent="0.2">
      <c r="A43" s="28"/>
      <c r="B43" s="75">
        <v>33</v>
      </c>
      <c r="C43" s="24" t="s">
        <v>51</v>
      </c>
      <c r="D43" s="24" t="s">
        <v>234</v>
      </c>
      <c r="E43" s="24" t="s">
        <v>3208</v>
      </c>
      <c r="F43" s="24" t="s">
        <v>3247</v>
      </c>
      <c r="G43" s="85" t="s">
        <v>98</v>
      </c>
      <c r="H43" s="21"/>
      <c r="I43" s="21" t="s">
        <v>3234</v>
      </c>
      <c r="J43" s="21" t="s">
        <v>3248</v>
      </c>
      <c r="K43" s="21" t="s">
        <v>3249</v>
      </c>
      <c r="L43" s="21" t="s">
        <v>1487</v>
      </c>
      <c r="M43" s="21" t="s">
        <v>1488</v>
      </c>
      <c r="N43" s="21" t="s">
        <v>1471</v>
      </c>
      <c r="O43" s="24">
        <v>0</v>
      </c>
      <c r="P43" s="24">
        <v>0</v>
      </c>
      <c r="Q43" s="24" t="s">
        <v>3223</v>
      </c>
      <c r="R43" s="24" t="s">
        <v>3223</v>
      </c>
      <c r="S43" s="147"/>
    </row>
    <row r="44" spans="1:19" ht="27" customHeight="1" x14ac:dyDescent="0.2">
      <c r="A44" s="28"/>
      <c r="B44" s="75">
        <v>34</v>
      </c>
      <c r="C44" s="24" t="s">
        <v>51</v>
      </c>
      <c r="D44" s="24" t="s">
        <v>234</v>
      </c>
      <c r="E44" s="24" t="s">
        <v>3209</v>
      </c>
      <c r="F44" s="24" t="s">
        <v>3247</v>
      </c>
      <c r="G44" s="85" t="s">
        <v>96</v>
      </c>
      <c r="H44" s="21"/>
      <c r="I44" s="21" t="s">
        <v>3255</v>
      </c>
      <c r="J44" s="21" t="s">
        <v>3248</v>
      </c>
      <c r="K44" s="21" t="s">
        <v>3251</v>
      </c>
      <c r="L44" s="21" t="s">
        <v>1487</v>
      </c>
      <c r="M44" s="21" t="s">
        <v>1497</v>
      </c>
      <c r="N44" s="21" t="s">
        <v>1471</v>
      </c>
      <c r="O44" s="24">
        <v>0</v>
      </c>
      <c r="P44" s="24">
        <v>0</v>
      </c>
      <c r="Q44" s="24" t="s">
        <v>3223</v>
      </c>
      <c r="R44" s="24" t="s">
        <v>3223</v>
      </c>
      <c r="S44" s="147"/>
    </row>
    <row r="45" spans="1:19" ht="27" customHeight="1" x14ac:dyDescent="0.2">
      <c r="A45" s="28"/>
      <c r="B45" s="75">
        <v>35</v>
      </c>
      <c r="C45" s="24" t="s">
        <v>51</v>
      </c>
      <c r="D45" s="24" t="s">
        <v>234</v>
      </c>
      <c r="E45" s="24" t="s">
        <v>3209</v>
      </c>
      <c r="F45" s="24" t="s">
        <v>3247</v>
      </c>
      <c r="G45" s="85" t="s">
        <v>96</v>
      </c>
      <c r="H45" s="21"/>
      <c r="I45" s="21" t="s">
        <v>3256</v>
      </c>
      <c r="J45" s="21" t="s">
        <v>3248</v>
      </c>
      <c r="K45" s="21" t="s">
        <v>3253</v>
      </c>
      <c r="L45" s="21" t="s">
        <v>1487</v>
      </c>
      <c r="M45" s="21" t="s">
        <v>1497</v>
      </c>
      <c r="N45" s="21" t="s">
        <v>1471</v>
      </c>
      <c r="O45" s="24">
        <v>0</v>
      </c>
      <c r="P45" s="24">
        <v>0</v>
      </c>
      <c r="Q45" s="24" t="s">
        <v>3223</v>
      </c>
      <c r="R45" s="24" t="s">
        <v>3223</v>
      </c>
      <c r="S45" s="147"/>
    </row>
    <row r="46" spans="1:19" ht="27" customHeight="1" x14ac:dyDescent="0.2">
      <c r="A46" s="28"/>
      <c r="B46" s="75">
        <v>36</v>
      </c>
      <c r="C46" s="24" t="s">
        <v>51</v>
      </c>
      <c r="D46" s="24" t="s">
        <v>234</v>
      </c>
      <c r="E46" s="24" t="s">
        <v>3211</v>
      </c>
      <c r="F46" s="24" t="s">
        <v>3247</v>
      </c>
      <c r="G46" s="85" t="s">
        <v>96</v>
      </c>
      <c r="H46" s="21"/>
      <c r="I46" s="21" t="s">
        <v>3257</v>
      </c>
      <c r="J46" s="21" t="s">
        <v>3248</v>
      </c>
      <c r="K46" s="21" t="s">
        <v>3249</v>
      </c>
      <c r="L46" s="21" t="s">
        <v>1487</v>
      </c>
      <c r="M46" s="21" t="s">
        <v>1488</v>
      </c>
      <c r="N46" s="21" t="s">
        <v>1471</v>
      </c>
      <c r="O46" s="24">
        <v>0</v>
      </c>
      <c r="P46" s="24">
        <v>0</v>
      </c>
      <c r="Q46" s="24" t="s">
        <v>3223</v>
      </c>
      <c r="R46" s="24" t="s">
        <v>3223</v>
      </c>
      <c r="S46" s="147"/>
    </row>
    <row r="47" spans="1:19" ht="27" customHeight="1" x14ac:dyDescent="0.2">
      <c r="A47" s="28"/>
      <c r="B47" s="75">
        <v>37</v>
      </c>
      <c r="C47" s="24" t="s">
        <v>51</v>
      </c>
      <c r="D47" s="24" t="s">
        <v>234</v>
      </c>
      <c r="E47" s="24" t="s">
        <v>3212</v>
      </c>
      <c r="F47" s="24" t="s">
        <v>3247</v>
      </c>
      <c r="G47" s="85" t="s">
        <v>96</v>
      </c>
      <c r="H47" s="21"/>
      <c r="I47" s="21" t="s">
        <v>1818</v>
      </c>
      <c r="J47" s="21" t="s">
        <v>3248</v>
      </c>
      <c r="K47" s="21" t="s">
        <v>3249</v>
      </c>
      <c r="L47" s="21" t="s">
        <v>1487</v>
      </c>
      <c r="M47" s="21" t="s">
        <v>1488</v>
      </c>
      <c r="N47" s="21" t="s">
        <v>1471</v>
      </c>
      <c r="O47" s="24">
        <v>0</v>
      </c>
      <c r="P47" s="24">
        <v>0</v>
      </c>
      <c r="Q47" s="24" t="s">
        <v>3223</v>
      </c>
      <c r="R47" s="24" t="s">
        <v>3223</v>
      </c>
      <c r="S47" s="147"/>
    </row>
    <row r="48" spans="1:19" ht="27" customHeight="1" x14ac:dyDescent="0.2">
      <c r="A48" s="28"/>
      <c r="B48" s="75">
        <v>38</v>
      </c>
      <c r="C48" s="24" t="s">
        <v>51</v>
      </c>
      <c r="D48" s="24" t="s">
        <v>234</v>
      </c>
      <c r="E48" s="24" t="s">
        <v>3213</v>
      </c>
      <c r="F48" s="24" t="s">
        <v>3247</v>
      </c>
      <c r="G48" s="85" t="s">
        <v>96</v>
      </c>
      <c r="H48" s="21"/>
      <c r="I48" s="21" t="s">
        <v>3234</v>
      </c>
      <c r="J48" s="21" t="s">
        <v>3248</v>
      </c>
      <c r="K48" s="21" t="s">
        <v>3249</v>
      </c>
      <c r="L48" s="21" t="s">
        <v>1487</v>
      </c>
      <c r="M48" s="21" t="s">
        <v>1488</v>
      </c>
      <c r="N48" s="21" t="s">
        <v>1471</v>
      </c>
      <c r="O48" s="24">
        <v>0</v>
      </c>
      <c r="P48" s="24">
        <v>0</v>
      </c>
      <c r="Q48" s="24" t="s">
        <v>3223</v>
      </c>
      <c r="R48" s="24" t="s">
        <v>3223</v>
      </c>
      <c r="S48" s="147"/>
    </row>
    <row r="49" spans="1:19" ht="27" customHeight="1" x14ac:dyDescent="0.2">
      <c r="A49" s="28"/>
      <c r="B49" s="75">
        <v>39</v>
      </c>
      <c r="C49" s="24" t="s">
        <v>51</v>
      </c>
      <c r="D49" s="24" t="s">
        <v>234</v>
      </c>
      <c r="E49" s="24" t="s">
        <v>1851</v>
      </c>
      <c r="F49" s="24" t="s">
        <v>3247</v>
      </c>
      <c r="G49" s="85" t="s">
        <v>96</v>
      </c>
      <c r="H49" s="21"/>
      <c r="I49" s="21" t="s">
        <v>3239</v>
      </c>
      <c r="J49" s="21" t="s">
        <v>3248</v>
      </c>
      <c r="K49" s="21" t="s">
        <v>3251</v>
      </c>
      <c r="L49" s="21" t="s">
        <v>1487</v>
      </c>
      <c r="M49" s="21" t="s">
        <v>1497</v>
      </c>
      <c r="N49" s="21" t="s">
        <v>1471</v>
      </c>
      <c r="O49" s="24">
        <v>0</v>
      </c>
      <c r="P49" s="24">
        <v>0</v>
      </c>
      <c r="Q49" s="24" t="s">
        <v>3223</v>
      </c>
      <c r="R49" s="24" t="s">
        <v>3223</v>
      </c>
      <c r="S49" s="147"/>
    </row>
    <row r="50" spans="1:19" ht="27" customHeight="1" x14ac:dyDescent="0.2">
      <c r="A50" s="28"/>
      <c r="B50" s="75">
        <v>40</v>
      </c>
      <c r="C50" s="24" t="s">
        <v>51</v>
      </c>
      <c r="D50" s="24" t="s">
        <v>234</v>
      </c>
      <c r="E50" s="24" t="s">
        <v>1851</v>
      </c>
      <c r="F50" s="24" t="s">
        <v>3247</v>
      </c>
      <c r="G50" s="85" t="s">
        <v>96</v>
      </c>
      <c r="H50" s="21"/>
      <c r="I50" s="21" t="s">
        <v>3258</v>
      </c>
      <c r="J50" s="21" t="s">
        <v>3248</v>
      </c>
      <c r="K50" s="21" t="s">
        <v>3253</v>
      </c>
      <c r="L50" s="21" t="s">
        <v>1487</v>
      </c>
      <c r="M50" s="21" t="s">
        <v>1497</v>
      </c>
      <c r="N50" s="21" t="s">
        <v>1471</v>
      </c>
      <c r="O50" s="24">
        <v>0</v>
      </c>
      <c r="P50" s="24">
        <v>0</v>
      </c>
      <c r="Q50" s="24" t="s">
        <v>3223</v>
      </c>
      <c r="R50" s="24" t="s">
        <v>3223</v>
      </c>
      <c r="S50" s="147"/>
    </row>
    <row r="51" spans="1:19" ht="27" customHeight="1" x14ac:dyDescent="0.2">
      <c r="A51" s="28"/>
      <c r="B51" s="75">
        <v>41</v>
      </c>
      <c r="C51" s="24" t="s">
        <v>51</v>
      </c>
      <c r="D51" s="24" t="s">
        <v>234</v>
      </c>
      <c r="E51" s="24" t="s">
        <v>3215</v>
      </c>
      <c r="F51" s="24" t="s">
        <v>3247</v>
      </c>
      <c r="G51" s="85" t="s">
        <v>96</v>
      </c>
      <c r="H51" s="21"/>
      <c r="I51" s="21" t="s">
        <v>3241</v>
      </c>
      <c r="J51" s="21" t="s">
        <v>3248</v>
      </c>
      <c r="K51" s="21" t="s">
        <v>3251</v>
      </c>
      <c r="L51" s="21" t="s">
        <v>1487</v>
      </c>
      <c r="M51" s="21" t="s">
        <v>1497</v>
      </c>
      <c r="N51" s="21" t="s">
        <v>1471</v>
      </c>
      <c r="O51" s="24">
        <v>0</v>
      </c>
      <c r="P51" s="24">
        <v>0</v>
      </c>
      <c r="Q51" s="24" t="s">
        <v>3223</v>
      </c>
      <c r="R51" s="24" t="s">
        <v>3223</v>
      </c>
      <c r="S51" s="147"/>
    </row>
    <row r="52" spans="1:19" ht="27" customHeight="1" x14ac:dyDescent="0.25">
      <c r="B52" s="75">
        <v>42</v>
      </c>
      <c r="C52" s="24" t="s">
        <v>51</v>
      </c>
      <c r="D52" s="24" t="s">
        <v>234</v>
      </c>
      <c r="E52" s="24" t="s">
        <v>3215</v>
      </c>
      <c r="F52" s="24" t="s">
        <v>3247</v>
      </c>
      <c r="G52" s="85" t="s">
        <v>96</v>
      </c>
      <c r="H52" s="21"/>
      <c r="I52" s="21" t="s">
        <v>3242</v>
      </c>
      <c r="J52" s="21" t="s">
        <v>3248</v>
      </c>
      <c r="K52" s="21" t="s">
        <v>3253</v>
      </c>
      <c r="L52" s="21" t="s">
        <v>1487</v>
      </c>
      <c r="M52" s="21" t="s">
        <v>1497</v>
      </c>
      <c r="N52" s="21" t="s">
        <v>1471</v>
      </c>
      <c r="O52" s="24">
        <v>0</v>
      </c>
      <c r="P52" s="24">
        <v>0</v>
      </c>
      <c r="Q52" s="24" t="s">
        <v>3223</v>
      </c>
      <c r="R52" s="24" t="s">
        <v>3223</v>
      </c>
      <c r="S52" s="147"/>
    </row>
    <row r="53" spans="1:19" ht="27" customHeight="1" x14ac:dyDescent="0.2">
      <c r="A53" s="28"/>
      <c r="B53" s="75">
        <v>43</v>
      </c>
      <c r="C53" s="24" t="s">
        <v>51</v>
      </c>
      <c r="D53" s="24" t="s">
        <v>234</v>
      </c>
      <c r="E53" s="24" t="s">
        <v>3217</v>
      </c>
      <c r="F53" s="24" t="s">
        <v>3247</v>
      </c>
      <c r="G53" s="85" t="s">
        <v>96</v>
      </c>
      <c r="H53" s="21"/>
      <c r="I53" s="21" t="s">
        <v>3259</v>
      </c>
      <c r="J53" s="21" t="s">
        <v>3248</v>
      </c>
      <c r="K53" s="21" t="s">
        <v>3251</v>
      </c>
      <c r="L53" s="21" t="s">
        <v>1487</v>
      </c>
      <c r="M53" s="21" t="s">
        <v>1497</v>
      </c>
      <c r="N53" s="21" t="s">
        <v>1471</v>
      </c>
      <c r="O53" s="24">
        <v>0</v>
      </c>
      <c r="P53" s="24">
        <v>0</v>
      </c>
      <c r="Q53" s="24" t="s">
        <v>3223</v>
      </c>
      <c r="R53" s="24" t="s">
        <v>3223</v>
      </c>
      <c r="S53" s="147"/>
    </row>
    <row r="54" spans="1:19" ht="27" customHeight="1" x14ac:dyDescent="0.2">
      <c r="A54" s="28"/>
      <c r="B54" s="75">
        <v>44</v>
      </c>
      <c r="C54" s="24" t="s">
        <v>51</v>
      </c>
      <c r="D54" s="24" t="s">
        <v>234</v>
      </c>
      <c r="E54" s="24" t="s">
        <v>3217</v>
      </c>
      <c r="F54" s="24" t="s">
        <v>3247</v>
      </c>
      <c r="G54" s="85" t="s">
        <v>96</v>
      </c>
      <c r="H54" s="21"/>
      <c r="I54" s="21" t="s">
        <v>3260</v>
      </c>
      <c r="J54" s="21" t="s">
        <v>3248</v>
      </c>
      <c r="K54" s="21" t="s">
        <v>3253</v>
      </c>
      <c r="L54" s="21" t="s">
        <v>1487</v>
      </c>
      <c r="M54" s="21" t="s">
        <v>1497</v>
      </c>
      <c r="N54" s="21" t="s">
        <v>1471</v>
      </c>
      <c r="O54" s="24">
        <v>0</v>
      </c>
      <c r="P54" s="24">
        <v>0</v>
      </c>
      <c r="Q54" s="24" t="s">
        <v>3223</v>
      </c>
      <c r="R54" s="24" t="s">
        <v>3223</v>
      </c>
      <c r="S54" s="147"/>
    </row>
    <row r="55" spans="1:19" ht="27" customHeight="1" x14ac:dyDescent="0.2">
      <c r="A55" s="28"/>
      <c r="B55" s="75">
        <v>45</v>
      </c>
      <c r="C55" s="24" t="s">
        <v>51</v>
      </c>
      <c r="D55" s="24" t="s">
        <v>234</v>
      </c>
      <c r="E55" s="24" t="s">
        <v>3219</v>
      </c>
      <c r="F55" s="24" t="s">
        <v>3247</v>
      </c>
      <c r="G55" s="85" t="s">
        <v>96</v>
      </c>
      <c r="H55" s="21" t="s">
        <v>1821</v>
      </c>
      <c r="I55" s="21"/>
      <c r="J55" s="21" t="s">
        <v>3248</v>
      </c>
      <c r="K55" s="21" t="s">
        <v>3261</v>
      </c>
      <c r="L55" s="21" t="s">
        <v>1482</v>
      </c>
      <c r="M55" s="21" t="s">
        <v>1575</v>
      </c>
      <c r="N55" s="21" t="s">
        <v>1471</v>
      </c>
      <c r="O55" s="24">
        <v>0</v>
      </c>
      <c r="P55" s="24">
        <v>0</v>
      </c>
      <c r="Q55" s="24" t="s">
        <v>3223</v>
      </c>
      <c r="R55" s="24" t="s">
        <v>3223</v>
      </c>
      <c r="S55" s="147"/>
    </row>
    <row r="56" spans="1:19" ht="27" customHeight="1" x14ac:dyDescent="0.2">
      <c r="A56" s="28"/>
      <c r="B56" s="75">
        <v>46</v>
      </c>
      <c r="C56" s="24" t="s">
        <v>51</v>
      </c>
      <c r="D56" s="24" t="s">
        <v>234</v>
      </c>
      <c r="E56" s="24" t="s">
        <v>3220</v>
      </c>
      <c r="F56" s="24" t="s">
        <v>3247</v>
      </c>
      <c r="G56" s="85" t="s">
        <v>96</v>
      </c>
      <c r="H56" s="21"/>
      <c r="I56" s="21" t="s">
        <v>3245</v>
      </c>
      <c r="J56" s="21" t="s">
        <v>3248</v>
      </c>
      <c r="K56" s="21" t="s">
        <v>3251</v>
      </c>
      <c r="L56" s="21" t="s">
        <v>1487</v>
      </c>
      <c r="M56" s="21" t="s">
        <v>1488</v>
      </c>
      <c r="N56" s="21" t="s">
        <v>1471</v>
      </c>
      <c r="O56" s="24">
        <v>0</v>
      </c>
      <c r="P56" s="24">
        <v>0</v>
      </c>
      <c r="Q56" s="24" t="s">
        <v>3223</v>
      </c>
      <c r="R56" s="24" t="s">
        <v>3223</v>
      </c>
      <c r="S56" s="147"/>
    </row>
    <row r="57" spans="1:19" ht="27" customHeight="1" x14ac:dyDescent="0.2">
      <c r="A57" s="28"/>
      <c r="B57" s="75">
        <v>47</v>
      </c>
      <c r="C57" s="24" t="s">
        <v>51</v>
      </c>
      <c r="D57" s="24" t="s">
        <v>234</v>
      </c>
      <c r="E57" s="24" t="s">
        <v>3220</v>
      </c>
      <c r="F57" s="24" t="s">
        <v>3247</v>
      </c>
      <c r="G57" s="85" t="s">
        <v>96</v>
      </c>
      <c r="H57" s="21"/>
      <c r="I57" s="21" t="s">
        <v>3246</v>
      </c>
      <c r="J57" s="21" t="s">
        <v>3248</v>
      </c>
      <c r="K57" s="21" t="s">
        <v>3253</v>
      </c>
      <c r="L57" s="21" t="s">
        <v>1487</v>
      </c>
      <c r="M57" s="21" t="s">
        <v>1488</v>
      </c>
      <c r="N57" s="21" t="s">
        <v>1471</v>
      </c>
      <c r="O57" s="24">
        <v>0</v>
      </c>
      <c r="P57" s="24">
        <v>0</v>
      </c>
      <c r="Q57" s="24" t="s">
        <v>3223</v>
      </c>
      <c r="R57" s="24" t="s">
        <v>3223</v>
      </c>
      <c r="S57" s="147"/>
    </row>
    <row r="58" spans="1:19" ht="27" customHeight="1" x14ac:dyDescent="0.2">
      <c r="A58" s="28"/>
      <c r="B58" s="75">
        <v>48</v>
      </c>
      <c r="C58" s="24" t="s">
        <v>51</v>
      </c>
      <c r="D58" s="24" t="s">
        <v>234</v>
      </c>
      <c r="E58" s="24" t="s">
        <v>1561</v>
      </c>
      <c r="F58" s="24"/>
      <c r="G58" s="21"/>
      <c r="H58" s="21"/>
      <c r="I58" s="21" t="s">
        <v>1562</v>
      </c>
      <c r="J58" s="21"/>
      <c r="K58" s="21"/>
      <c r="L58" s="21" t="s">
        <v>1563</v>
      </c>
      <c r="M58" s="21" t="s">
        <v>1564</v>
      </c>
      <c r="N58" s="21" t="s">
        <v>1471</v>
      </c>
      <c r="O58" s="24">
        <v>0</v>
      </c>
      <c r="P58" s="24">
        <v>0</v>
      </c>
      <c r="Q58" s="24" t="s">
        <v>3223</v>
      </c>
      <c r="R58" s="24" t="s">
        <v>3223</v>
      </c>
      <c r="S58" s="147"/>
    </row>
  </sheetData>
  <autoFilter ref="B10:S58" xr:uid="{00000000-0001-0000-C800-000000000000}"/>
  <mergeCells count="1">
    <mergeCell ref="C9:N9"/>
  </mergeCells>
  <conditionalFormatting sqref="E11:E15 E17:E21 E23:E26 E28 E30 E32:E33 E35">
    <cfRule type="duplicateValues" dxfId="1181" priority="14"/>
  </conditionalFormatting>
  <conditionalFormatting sqref="E16">
    <cfRule type="duplicateValues" dxfId="1180" priority="13"/>
  </conditionalFormatting>
  <conditionalFormatting sqref="E22">
    <cfRule type="duplicateValues" dxfId="1179" priority="12"/>
  </conditionalFormatting>
  <conditionalFormatting sqref="E27">
    <cfRule type="duplicateValues" dxfId="1178" priority="11"/>
  </conditionalFormatting>
  <conditionalFormatting sqref="E29">
    <cfRule type="duplicateValues" dxfId="1177" priority="10"/>
  </conditionalFormatting>
  <conditionalFormatting sqref="E31">
    <cfRule type="duplicateValues" dxfId="1176" priority="9"/>
  </conditionalFormatting>
  <conditionalFormatting sqref="E34">
    <cfRule type="duplicateValues" dxfId="1175" priority="8"/>
  </conditionalFormatting>
  <conditionalFormatting sqref="E40:E44 E36:E38 E46:E49 E51 E53 E55:E56 E58">
    <cfRule type="duplicateValues" dxfId="1174" priority="7"/>
  </conditionalFormatting>
  <conditionalFormatting sqref="E39">
    <cfRule type="duplicateValues" dxfId="1173" priority="6"/>
  </conditionalFormatting>
  <conditionalFormatting sqref="E45">
    <cfRule type="duplicateValues" dxfId="1172" priority="5"/>
  </conditionalFormatting>
  <conditionalFormatting sqref="E50">
    <cfRule type="duplicateValues" dxfId="1171" priority="4"/>
  </conditionalFormatting>
  <conditionalFormatting sqref="E52">
    <cfRule type="duplicateValues" dxfId="1170" priority="3"/>
  </conditionalFormatting>
  <conditionalFormatting sqref="E54">
    <cfRule type="duplicateValues" dxfId="1169" priority="2"/>
  </conditionalFormatting>
  <conditionalFormatting sqref="E57">
    <cfRule type="duplicateValues" dxfId="1168" priority="1"/>
  </conditionalFormatting>
  <hyperlinks>
    <hyperlink ref="G13" location="RCT020_INSTRUMENTO_RSC_T!A1" display="RCT020_INSTRUMENTO_RSC_T" xr:uid="{00000000-0004-0000-C800-000000000000}"/>
    <hyperlink ref="G14" location="RCT020_INSTRUMENTO_RSC_T!A1" display="RCT020_INSTRUMENTO_RSC_T" xr:uid="{00000000-0004-0000-C800-000001000000}"/>
    <hyperlink ref="G15" location="RCT020_INSTRUMENTO_RSC_T!A1" display="RCT020_INSTRUMENTO_RSC_T" xr:uid="{00000000-0004-0000-C800-000002000000}"/>
    <hyperlink ref="G16" location="RCT020_INSTRUMENTO_RSC_T!A1" display="RCT020_INSTRUMENTO_RSC_T" xr:uid="{00000000-0004-0000-C800-000003000000}"/>
    <hyperlink ref="G17" location="RCT020_INSTRUMENTO_RSC_T!A1" display="RCT020_INSTRUMENTO_RSC_T" xr:uid="{00000000-0004-0000-C800-000004000000}"/>
    <hyperlink ref="G18" location="RCT020_INSTRUMENTO_RSC_T!A1" display="RCT020_INSTRUMENTO_RSC_T" xr:uid="{00000000-0004-0000-C800-000005000000}"/>
    <hyperlink ref="G19" location="RCT020_INSTRUMENTO_RSC_T!A1" display="RCT020_INSTRUMENTO_RSC_T" xr:uid="{00000000-0004-0000-C800-000006000000}"/>
    <hyperlink ref="G20" location="RCT020_INSTRUMENTO_RSC_T!A1" display="RCT020_INSTRUMENTO_RSC_T" xr:uid="{00000000-0004-0000-C800-000007000000}"/>
    <hyperlink ref="G21" location="RCT020_INSTRUMENTO_RSC_T!A1" display="RCT020_INSTRUMENTO_RSC_T" xr:uid="{00000000-0004-0000-C800-000008000000}"/>
    <hyperlink ref="G22" location="RCT020_INSTRUMENTO_RSC_T!A1" display="RCT020_INSTRUMENTO_RSC_T" xr:uid="{00000000-0004-0000-C800-000009000000}"/>
    <hyperlink ref="G23" location="RCT020_INSTRUMENTO_RSC_T!A1" display="RCT020_INSTRUMENTO_RSC_T" xr:uid="{00000000-0004-0000-C800-00000A000000}"/>
    <hyperlink ref="G24" location="RCT020_INSTRUMENTO_RSC_T!A1" display="RCT020_INSTRUMENTO_RSC_T" xr:uid="{00000000-0004-0000-C800-00000B000000}"/>
    <hyperlink ref="G25" location="RCT020_INSTRUMENTO_RSC_T!A1" display="RCT020_INSTRUMENTO_RSC_T" xr:uid="{00000000-0004-0000-C800-00000C000000}"/>
    <hyperlink ref="G26" location="RCT020_INSTRUMENTO_RSC_T!A1" display="RCT020_INSTRUMENTO_RSC_T" xr:uid="{00000000-0004-0000-C800-00000D000000}"/>
    <hyperlink ref="G27" location="RCT020_INSTRUMENTO_RSC_T!A1" display="RCT020_INSTRUMENTO_RSC_T" xr:uid="{00000000-0004-0000-C800-00000E000000}"/>
    <hyperlink ref="G28" location="RCT020_INSTRUMENTO_RSC_T!A1" display="RCT020_INSTRUMENTO_RSC_T" xr:uid="{00000000-0004-0000-C800-00000F000000}"/>
    <hyperlink ref="G29" location="RCT020_INSTRUMENTO_RSC_T!A1" display="RCT020_INSTRUMENTO_RSC_T" xr:uid="{00000000-0004-0000-C800-000010000000}"/>
    <hyperlink ref="G30" location="RCT020_INSTRUMENTO_RSC_T!A1" display="RCT020_INSTRUMENTO_RSC_T" xr:uid="{00000000-0004-0000-C800-000011000000}"/>
    <hyperlink ref="G31" location="RCT020_INSTRUMENTO_RSC_T!A1" display="RCT020_INSTRUMENTO_RSC_T" xr:uid="{00000000-0004-0000-C800-000012000000}"/>
    <hyperlink ref="G32" location="RCT020_INSTRUMENTO_RSC_T!A1" display="RCT020_INSTRUMENTO_RSC_T" xr:uid="{00000000-0004-0000-C800-000013000000}"/>
    <hyperlink ref="G33" location="RCT020_INSTRUMENTO_RSC_T!A1" display="RCT020_INSTRUMENTO_RSC_T" xr:uid="{00000000-0004-0000-C800-000014000000}"/>
    <hyperlink ref="G34" location="RCT020_INSTRUMENTO_RSC_T!A1" display="RCT020_INSTRUMENTO_RSC_T" xr:uid="{00000000-0004-0000-C800-000015000000}"/>
    <hyperlink ref="G36" location="RCT019_MIT_AVAL_INST!A1" display="RCT019_MIT_AVAL_INST" xr:uid="{00000000-0004-0000-C800-000016000000}"/>
    <hyperlink ref="G37" location="RCT019_MIT_AVAL_INST!A1" display="RCT019_MIT_AVAL_INST" xr:uid="{00000000-0004-0000-C800-000017000000}"/>
    <hyperlink ref="G38" location="RCT019_MIT_AVAL_INST!A1" display="RCT019_MIT_AVAL_INST" xr:uid="{00000000-0004-0000-C800-000018000000}"/>
    <hyperlink ref="G39" location="RCT019_MIT_AVAL_INST!A1" display="RCT019_MIT_AVAL_INST" xr:uid="{00000000-0004-0000-C800-000019000000}"/>
    <hyperlink ref="G41" location="RCT019_MIT_AVAL_INST!A1" display="RCT019_MIT_AVAL_INST" xr:uid="{00000000-0004-0000-C800-00001A000000}"/>
    <hyperlink ref="G42" location="RCT019_MIT_AVAL_INST!A1" display="RCT019_MIT_AVAL_INST" xr:uid="{00000000-0004-0000-C800-00001B000000}"/>
    <hyperlink ref="G43" location="RCT020_INSTRUMENTO_RSC_T!A1" display="RCT020_INSTRUMENTO_RSC_T" xr:uid="{00000000-0004-0000-C800-00001C000000}"/>
    <hyperlink ref="G44" location="RCT019_MIT_AVAL_INST!A1" display="RCT019_MIT_AVAL_INST" xr:uid="{00000000-0004-0000-C800-00001D000000}"/>
    <hyperlink ref="G45" location="RCT019_MIT_AVAL_INST!A1" display="RCT019_MIT_AVAL_INST" xr:uid="{00000000-0004-0000-C800-00001E000000}"/>
    <hyperlink ref="G46" location="RCT019_MIT_AVAL_INST!A1" display="RCT019_MIT_AVAL_INST" xr:uid="{00000000-0004-0000-C800-00001F000000}"/>
    <hyperlink ref="G47" location="RCT019_MIT_AVAL_INST!A1" display="RCT019_MIT_AVAL_INST" xr:uid="{00000000-0004-0000-C800-000020000000}"/>
    <hyperlink ref="G48" location="RCT019_MIT_AVAL_INST!A1" display="RCT019_MIT_AVAL_INST" xr:uid="{00000000-0004-0000-C800-000021000000}"/>
    <hyperlink ref="G49" location="RCT019_MIT_AVAL_INST!A1" display="RCT019_MIT_AVAL_INST" xr:uid="{00000000-0004-0000-C800-000022000000}"/>
    <hyperlink ref="G50" location="RCT019_MIT_AVAL_INST!A1" display="RCT019_MIT_AVAL_INST" xr:uid="{00000000-0004-0000-C800-000023000000}"/>
    <hyperlink ref="G51" location="RCT019_MIT_AVAL_INST!A1" display="RCT019_MIT_AVAL_INST" xr:uid="{00000000-0004-0000-C800-000024000000}"/>
    <hyperlink ref="G52" location="RCT019_MIT_AVAL_INST!A1" display="RCT019_MIT_AVAL_INST" xr:uid="{00000000-0004-0000-C800-000025000000}"/>
    <hyperlink ref="G53" location="RCT019_MIT_AVAL_INST!A1" display="RCT019_MIT_AVAL_INST" xr:uid="{00000000-0004-0000-C800-000026000000}"/>
    <hyperlink ref="G54" location="RCT019_MIT_AVAL_INST!A1" display="RCT019_MIT_AVAL_INST" xr:uid="{00000000-0004-0000-C800-000027000000}"/>
    <hyperlink ref="G55" location="RCT019_MIT_AVAL_INST!A1" display="RCT019_MIT_AVAL_INST" xr:uid="{00000000-0004-0000-C800-000028000000}"/>
    <hyperlink ref="G56" location="RCT019_MIT_AVAL_INST!A1" display="RCT019_MIT_AVAL_INST" xr:uid="{00000000-0004-0000-C800-000029000000}"/>
    <hyperlink ref="G57" location="RCT019_MIT_AVAL_INST!A1" display="RCT019_MIT_AVAL_INST" xr:uid="{00000000-0004-0000-C800-00002A000000}"/>
    <hyperlink ref="G40" location="RCT020_INSTRUMENTO_RSC_T!A1" display="RCT020_INSTRUMENTO_RSC_T" xr:uid="{00000000-0004-0000-C800-00002B000000}"/>
    <hyperlink ref="B6" location="Variáveis!A1" display="Variáveis" xr:uid="{00000000-0004-0000-C800-00002C000000}"/>
    <hyperlink ref="C6" location="'Índice de Tabelas'!A1" display="Índice de Tabelas" xr:uid="{00000000-0004-0000-C800-00002D000000}"/>
    <hyperlink ref="D6" location="'Manual de Instrução'!A1" display="Manual de Instrução" xr:uid="{00000000-0004-0000-C800-00002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5089" r:id="rId4" name="Button 1">
              <controlPr defaultSize="0" print="0" autoFill="0" autoPict="0" macro="[0]!ReturnToPrevSheet">
                <anchor moveWithCells="1" sizeWithCells="1">
                  <from>
                    <xdr:col>4</xdr:col>
                    <xdr:colOff>0</xdr:colOff>
                    <xdr:row>3</xdr:row>
                    <xdr:rowOff>0</xdr:rowOff>
                  </from>
                  <to>
                    <xdr:col>5</xdr:col>
                    <xdr:colOff>1066800</xdr:colOff>
                    <xdr:row>4</xdr:row>
                    <xdr:rowOff>182880</xdr:rowOff>
                  </to>
                </anchor>
              </controlPr>
            </control>
          </mc:Choice>
        </mc:AlternateContent>
        <mc:AlternateContent xmlns:mc="http://schemas.openxmlformats.org/markup-compatibility/2006">
          <mc:Choice Requires="x14">
            <control shapeId="345090"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1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0-000000000000}">
  <sheetPr codeName="Sheet288"/>
  <dimension ref="A1:S80"/>
  <sheetViews>
    <sheetView zoomScale="80" workbookViewId="0">
      <pane xSplit="5" ySplit="10" topLeftCell="F11" activePane="bottomRight" state="frozen"/>
      <selection pane="topRight" activeCell="F1" sqref="F1"/>
      <selection pane="bottomLeft" activeCell="A18" sqref="A18"/>
      <selection pane="bottomRight" activeCell="B10" sqref="B10:S80"/>
    </sheetView>
  </sheetViews>
  <sheetFormatPr defaultColWidth="9" defaultRowHeight="27"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2.09765625" style="27" customWidth="1"/>
    <col min="7" max="7" width="36.09765625" style="27" bestFit="1" customWidth="1"/>
    <col min="8" max="8" width="18.09765625" style="27" customWidth="1"/>
    <col min="9" max="9" width="37.8984375"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626</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235</v>
      </c>
      <c r="E11" s="24" t="s">
        <v>3262</v>
      </c>
      <c r="F11" s="24" t="s">
        <v>2695</v>
      </c>
      <c r="G11" s="85" t="s">
        <v>250</v>
      </c>
      <c r="H11" s="24" t="s">
        <v>3262</v>
      </c>
      <c r="I11" s="24"/>
      <c r="J11" s="24"/>
      <c r="K11" s="24" t="s">
        <v>3263</v>
      </c>
      <c r="L11" s="24" t="s">
        <v>1482</v>
      </c>
      <c r="M11" s="24" t="s">
        <v>1575</v>
      </c>
      <c r="N11" s="24" t="s">
        <v>1471</v>
      </c>
      <c r="O11" s="24">
        <v>0</v>
      </c>
      <c r="P11" s="24">
        <v>0</v>
      </c>
      <c r="Q11" s="24" t="s">
        <v>3264</v>
      </c>
      <c r="R11" s="24" t="s">
        <v>3265</v>
      </c>
      <c r="S11" s="147"/>
    </row>
    <row r="12" spans="1:19" ht="27" customHeight="1" x14ac:dyDescent="0.2">
      <c r="A12" s="143"/>
      <c r="B12" s="75">
        <v>2</v>
      </c>
      <c r="C12" s="24" t="s">
        <v>51</v>
      </c>
      <c r="D12" s="24" t="s">
        <v>235</v>
      </c>
      <c r="E12" s="24" t="s">
        <v>1456</v>
      </c>
      <c r="F12" s="24" t="s">
        <v>1468</v>
      </c>
      <c r="G12" s="21"/>
      <c r="H12" s="21"/>
      <c r="I12" s="21" t="s">
        <v>3222</v>
      </c>
      <c r="J12" s="24"/>
      <c r="K12" s="24"/>
      <c r="L12" s="21" t="s">
        <v>1458</v>
      </c>
      <c r="M12" s="21" t="s">
        <v>1459</v>
      </c>
      <c r="N12" s="21" t="s">
        <v>1471</v>
      </c>
      <c r="O12" s="24">
        <v>0</v>
      </c>
      <c r="P12" s="73">
        <v>0</v>
      </c>
      <c r="Q12" s="73" t="s">
        <v>3264</v>
      </c>
      <c r="R12" s="24" t="s">
        <v>3265</v>
      </c>
      <c r="S12" s="147"/>
    </row>
    <row r="13" spans="1:19" ht="27" customHeight="1" x14ac:dyDescent="0.25">
      <c r="A13" s="75"/>
      <c r="B13" s="75">
        <v>3</v>
      </c>
      <c r="C13" s="24" t="s">
        <v>51</v>
      </c>
      <c r="D13" s="24" t="s">
        <v>235</v>
      </c>
      <c r="E13" s="24" t="s">
        <v>2519</v>
      </c>
      <c r="F13" s="24" t="s">
        <v>1468</v>
      </c>
      <c r="G13" s="21"/>
      <c r="H13" s="21"/>
      <c r="I13" s="22" t="s">
        <v>2686</v>
      </c>
      <c r="J13" s="21"/>
      <c r="K13" s="21"/>
      <c r="L13" s="21" t="s">
        <v>1482</v>
      </c>
      <c r="M13" s="21" t="s">
        <v>1704</v>
      </c>
      <c r="N13" s="21" t="s">
        <v>1471</v>
      </c>
      <c r="O13" s="24">
        <v>0</v>
      </c>
      <c r="P13" s="24">
        <v>0</v>
      </c>
      <c r="Q13" s="24" t="s">
        <v>3264</v>
      </c>
      <c r="R13" s="24" t="s">
        <v>3265</v>
      </c>
      <c r="S13" s="147"/>
    </row>
    <row r="14" spans="1:19" ht="27" customHeight="1" x14ac:dyDescent="0.25">
      <c r="A14" s="75"/>
      <c r="B14" s="75">
        <v>4</v>
      </c>
      <c r="C14" s="24" t="s">
        <v>51</v>
      </c>
      <c r="D14" s="24" t="s">
        <v>235</v>
      </c>
      <c r="E14" s="24" t="s">
        <v>2456</v>
      </c>
      <c r="F14" s="24" t="s">
        <v>1468</v>
      </c>
      <c r="G14" s="85" t="s">
        <v>648</v>
      </c>
      <c r="H14" s="21" t="s">
        <v>2456</v>
      </c>
      <c r="I14" s="21"/>
      <c r="J14" s="21" t="s">
        <v>3266</v>
      </c>
      <c r="K14" s="21" t="s">
        <v>3267</v>
      </c>
      <c r="L14" s="21" t="s">
        <v>1482</v>
      </c>
      <c r="M14" s="21" t="s">
        <v>2179</v>
      </c>
      <c r="N14" s="21" t="s">
        <v>1471</v>
      </c>
      <c r="O14" s="24">
        <v>0</v>
      </c>
      <c r="P14" s="24">
        <v>0</v>
      </c>
      <c r="Q14" s="24" t="s">
        <v>3264</v>
      </c>
      <c r="R14" s="24" t="s">
        <v>3265</v>
      </c>
      <c r="S14" s="147"/>
    </row>
    <row r="15" spans="1:19" ht="27" customHeight="1" x14ac:dyDescent="0.25">
      <c r="A15" s="75"/>
      <c r="B15" s="75">
        <v>5</v>
      </c>
      <c r="C15" s="24" t="s">
        <v>51</v>
      </c>
      <c r="D15" s="24" t="s">
        <v>235</v>
      </c>
      <c r="E15" s="24" t="s">
        <v>2458</v>
      </c>
      <c r="F15" s="24" t="s">
        <v>1468</v>
      </c>
      <c r="G15" s="85" t="s">
        <v>648</v>
      </c>
      <c r="H15" s="21" t="s">
        <v>2458</v>
      </c>
      <c r="I15" s="21"/>
      <c r="J15" s="21" t="s">
        <v>3266</v>
      </c>
      <c r="K15" s="21" t="s">
        <v>3267</v>
      </c>
      <c r="L15" s="21" t="s">
        <v>1482</v>
      </c>
      <c r="M15" s="21" t="s">
        <v>2179</v>
      </c>
      <c r="N15" s="21" t="s">
        <v>1471</v>
      </c>
      <c r="O15" s="24">
        <v>0</v>
      </c>
      <c r="P15" s="24">
        <v>0</v>
      </c>
      <c r="Q15" s="24" t="s">
        <v>3264</v>
      </c>
      <c r="R15" s="24" t="s">
        <v>3265</v>
      </c>
      <c r="S15" s="147"/>
    </row>
    <row r="16" spans="1:19" ht="27" customHeight="1" x14ac:dyDescent="0.25">
      <c r="A16" s="75"/>
      <c r="B16" s="75">
        <v>6</v>
      </c>
      <c r="C16" s="24" t="s">
        <v>51</v>
      </c>
      <c r="D16" s="24" t="s">
        <v>235</v>
      </c>
      <c r="E16" s="24" t="s">
        <v>3268</v>
      </c>
      <c r="F16" s="24" t="s">
        <v>1468</v>
      </c>
      <c r="G16" s="85" t="s">
        <v>202</v>
      </c>
      <c r="H16" s="21"/>
      <c r="I16" s="82" t="s">
        <v>3269</v>
      </c>
      <c r="J16" s="21" t="s">
        <v>3266</v>
      </c>
      <c r="K16" s="21" t="s">
        <v>3267</v>
      </c>
      <c r="L16" s="21" t="s">
        <v>1482</v>
      </c>
      <c r="M16" s="21" t="s">
        <v>1575</v>
      </c>
      <c r="N16" s="21" t="s">
        <v>1471</v>
      </c>
      <c r="O16" s="24">
        <v>0</v>
      </c>
      <c r="P16" s="24">
        <v>0</v>
      </c>
      <c r="Q16" s="24" t="s">
        <v>3264</v>
      </c>
      <c r="R16" s="24" t="s">
        <v>3265</v>
      </c>
      <c r="S16" s="147"/>
    </row>
    <row r="17" spans="1:19" ht="27" customHeight="1" x14ac:dyDescent="0.25">
      <c r="A17" s="75"/>
      <c r="B17" s="75">
        <v>7</v>
      </c>
      <c r="C17" s="24" t="s">
        <v>51</v>
      </c>
      <c r="D17" s="24" t="s">
        <v>235</v>
      </c>
      <c r="E17" s="24" t="s">
        <v>3268</v>
      </c>
      <c r="F17" s="24" t="s">
        <v>1468</v>
      </c>
      <c r="G17" s="85" t="s">
        <v>151</v>
      </c>
      <c r="H17" s="21"/>
      <c r="I17" s="82" t="s">
        <v>3269</v>
      </c>
      <c r="J17" s="21" t="s">
        <v>3266</v>
      </c>
      <c r="K17" s="21" t="s">
        <v>3267</v>
      </c>
      <c r="L17" s="21" t="s">
        <v>1482</v>
      </c>
      <c r="M17" s="21" t="s">
        <v>1575</v>
      </c>
      <c r="N17" s="21" t="s">
        <v>1471</v>
      </c>
      <c r="O17" s="24">
        <v>0</v>
      </c>
      <c r="P17" s="24">
        <v>0</v>
      </c>
      <c r="Q17" s="24" t="s">
        <v>3264</v>
      </c>
      <c r="R17" s="24" t="s">
        <v>3265</v>
      </c>
      <c r="S17" s="147"/>
    </row>
    <row r="18" spans="1:19" ht="27" customHeight="1" x14ac:dyDescent="0.25">
      <c r="A18" s="75"/>
      <c r="B18" s="75">
        <v>8</v>
      </c>
      <c r="C18" s="24" t="s">
        <v>51</v>
      </c>
      <c r="D18" s="24" t="s">
        <v>235</v>
      </c>
      <c r="E18" s="24" t="s">
        <v>3270</v>
      </c>
      <c r="F18" s="24" t="s">
        <v>1468</v>
      </c>
      <c r="G18" s="85" t="s">
        <v>151</v>
      </c>
      <c r="H18" s="21"/>
      <c r="I18" s="82" t="s">
        <v>3271</v>
      </c>
      <c r="J18" s="21" t="s">
        <v>3266</v>
      </c>
      <c r="K18" s="21" t="s">
        <v>3267</v>
      </c>
      <c r="L18" s="21" t="s">
        <v>1482</v>
      </c>
      <c r="M18" s="21" t="s">
        <v>1575</v>
      </c>
      <c r="N18" s="21" t="s">
        <v>1471</v>
      </c>
      <c r="O18" s="24">
        <v>0</v>
      </c>
      <c r="P18" s="24">
        <v>0</v>
      </c>
      <c r="Q18" s="24" t="s">
        <v>3264</v>
      </c>
      <c r="R18" s="24" t="s">
        <v>3265</v>
      </c>
      <c r="S18" s="147"/>
    </row>
    <row r="19" spans="1:19" ht="27" customHeight="1" x14ac:dyDescent="0.25">
      <c r="A19" s="75"/>
      <c r="B19" s="75">
        <v>9</v>
      </c>
      <c r="C19" s="24" t="s">
        <v>51</v>
      </c>
      <c r="D19" s="24" t="s">
        <v>235</v>
      </c>
      <c r="E19" s="24" t="s">
        <v>3272</v>
      </c>
      <c r="F19" s="24" t="s">
        <v>1468</v>
      </c>
      <c r="G19" s="85" t="s">
        <v>151</v>
      </c>
      <c r="H19" s="21"/>
      <c r="I19" s="82" t="s">
        <v>3273</v>
      </c>
      <c r="J19" s="21" t="s">
        <v>3266</v>
      </c>
      <c r="K19" s="21" t="s">
        <v>3267</v>
      </c>
      <c r="L19" s="21" t="s">
        <v>1482</v>
      </c>
      <c r="M19" s="21" t="s">
        <v>1575</v>
      </c>
      <c r="N19" s="21" t="s">
        <v>1471</v>
      </c>
      <c r="O19" s="24">
        <v>0</v>
      </c>
      <c r="P19" s="24">
        <v>0</v>
      </c>
      <c r="Q19" s="24" t="s">
        <v>3264</v>
      </c>
      <c r="R19" s="24" t="s">
        <v>3265</v>
      </c>
      <c r="S19" s="147"/>
    </row>
    <row r="20" spans="1:19" ht="27" customHeight="1" x14ac:dyDescent="0.25">
      <c r="A20" s="75"/>
      <c r="B20" s="75">
        <v>10</v>
      </c>
      <c r="C20" s="24" t="s">
        <v>51</v>
      </c>
      <c r="D20" s="24" t="s">
        <v>235</v>
      </c>
      <c r="E20" s="24" t="s">
        <v>3274</v>
      </c>
      <c r="F20" s="24" t="s">
        <v>1468</v>
      </c>
      <c r="G20" s="85" t="s">
        <v>166</v>
      </c>
      <c r="H20" s="21"/>
      <c r="I20" s="82" t="s">
        <v>3275</v>
      </c>
      <c r="J20" s="21" t="s">
        <v>3266</v>
      </c>
      <c r="K20" s="21" t="s">
        <v>3267</v>
      </c>
      <c r="L20" s="21" t="s">
        <v>1487</v>
      </c>
      <c r="M20" s="21" t="s">
        <v>1497</v>
      </c>
      <c r="N20" s="21" t="s">
        <v>1471</v>
      </c>
      <c r="O20" s="24">
        <v>0</v>
      </c>
      <c r="P20" s="24">
        <v>0</v>
      </c>
      <c r="Q20" s="24" t="s">
        <v>3264</v>
      </c>
      <c r="R20" s="24" t="s">
        <v>3265</v>
      </c>
      <c r="S20" s="147"/>
    </row>
    <row r="21" spans="1:19" ht="27" customHeight="1" x14ac:dyDescent="0.25">
      <c r="A21" s="75"/>
      <c r="B21" s="75">
        <v>11</v>
      </c>
      <c r="C21" s="24" t="s">
        <v>51</v>
      </c>
      <c r="D21" s="24" t="s">
        <v>235</v>
      </c>
      <c r="E21" s="24" t="s">
        <v>3274</v>
      </c>
      <c r="F21" s="24" t="s">
        <v>1468</v>
      </c>
      <c r="G21" s="85" t="s">
        <v>107</v>
      </c>
      <c r="H21" s="21"/>
      <c r="I21" s="82" t="s">
        <v>3276</v>
      </c>
      <c r="J21" s="21" t="s">
        <v>3266</v>
      </c>
      <c r="K21" s="21" t="s">
        <v>3267</v>
      </c>
      <c r="L21" s="21" t="s">
        <v>1487</v>
      </c>
      <c r="M21" s="21" t="s">
        <v>1497</v>
      </c>
      <c r="N21" s="21" t="s">
        <v>1471</v>
      </c>
      <c r="O21" s="24">
        <v>0</v>
      </c>
      <c r="P21" s="24">
        <v>0</v>
      </c>
      <c r="Q21" s="24" t="s">
        <v>3264</v>
      </c>
      <c r="R21" s="24" t="s">
        <v>3265</v>
      </c>
      <c r="S21" s="147"/>
    </row>
    <row r="22" spans="1:19" ht="27" customHeight="1" x14ac:dyDescent="0.25">
      <c r="A22" s="75"/>
      <c r="B22" s="75">
        <v>12</v>
      </c>
      <c r="C22" s="24" t="s">
        <v>51</v>
      </c>
      <c r="D22" s="24" t="s">
        <v>235</v>
      </c>
      <c r="E22" s="24" t="s">
        <v>3277</v>
      </c>
      <c r="F22" s="24" t="s">
        <v>1468</v>
      </c>
      <c r="G22" s="85" t="s">
        <v>166</v>
      </c>
      <c r="H22" s="21"/>
      <c r="I22" s="82" t="s">
        <v>3278</v>
      </c>
      <c r="J22" s="21" t="s">
        <v>3266</v>
      </c>
      <c r="K22" s="21" t="s">
        <v>3267</v>
      </c>
      <c r="L22" s="21" t="s">
        <v>1482</v>
      </c>
      <c r="M22" s="21" t="s">
        <v>1575</v>
      </c>
      <c r="N22" s="21" t="s">
        <v>1471</v>
      </c>
      <c r="O22" s="24">
        <v>0</v>
      </c>
      <c r="P22" s="24">
        <v>0</v>
      </c>
      <c r="Q22" s="24" t="s">
        <v>3264</v>
      </c>
      <c r="R22" s="24" t="s">
        <v>3265</v>
      </c>
      <c r="S22" s="147"/>
    </row>
    <row r="23" spans="1:19" ht="27" customHeight="1" x14ac:dyDescent="0.25">
      <c r="A23" s="75"/>
      <c r="B23" s="75">
        <v>13</v>
      </c>
      <c r="C23" s="24" t="s">
        <v>51</v>
      </c>
      <c r="D23" s="24" t="s">
        <v>235</v>
      </c>
      <c r="E23" s="24" t="s">
        <v>3277</v>
      </c>
      <c r="F23" s="24" t="s">
        <v>1468</v>
      </c>
      <c r="G23" s="85" t="s">
        <v>107</v>
      </c>
      <c r="H23" s="21"/>
      <c r="I23" s="82" t="s">
        <v>3278</v>
      </c>
      <c r="J23" s="21" t="s">
        <v>3266</v>
      </c>
      <c r="K23" s="21" t="s">
        <v>3267</v>
      </c>
      <c r="L23" s="21" t="s">
        <v>1482</v>
      </c>
      <c r="M23" s="21" t="s">
        <v>1575</v>
      </c>
      <c r="N23" s="21" t="s">
        <v>1471</v>
      </c>
      <c r="O23" s="24">
        <v>0</v>
      </c>
      <c r="P23" s="24">
        <v>0</v>
      </c>
      <c r="Q23" s="24" t="s">
        <v>3264</v>
      </c>
      <c r="R23" s="24" t="s">
        <v>3265</v>
      </c>
      <c r="S23" s="147"/>
    </row>
    <row r="24" spans="1:19" ht="27" customHeight="1" x14ac:dyDescent="0.25">
      <c r="A24" s="75"/>
      <c r="B24" s="75">
        <v>14</v>
      </c>
      <c r="C24" s="24" t="s">
        <v>51</v>
      </c>
      <c r="D24" s="24" t="s">
        <v>235</v>
      </c>
      <c r="E24" s="24" t="s">
        <v>3277</v>
      </c>
      <c r="F24" s="24" t="s">
        <v>1468</v>
      </c>
      <c r="G24" s="85" t="s">
        <v>648</v>
      </c>
      <c r="H24" s="21"/>
      <c r="I24" s="82" t="s">
        <v>3278</v>
      </c>
      <c r="J24" s="21" t="s">
        <v>3266</v>
      </c>
      <c r="K24" s="21" t="s">
        <v>3267</v>
      </c>
      <c r="L24" s="21" t="s">
        <v>1482</v>
      </c>
      <c r="M24" s="21" t="s">
        <v>1575</v>
      </c>
      <c r="N24" s="21" t="s">
        <v>1471</v>
      </c>
      <c r="O24" s="24">
        <v>0</v>
      </c>
      <c r="P24" s="24">
        <v>0</v>
      </c>
      <c r="Q24" s="24" t="s">
        <v>3264</v>
      </c>
      <c r="R24" s="24" t="s">
        <v>3265</v>
      </c>
      <c r="S24" s="147"/>
    </row>
    <row r="25" spans="1:19" ht="27" customHeight="1" x14ac:dyDescent="0.25">
      <c r="A25" s="75"/>
      <c r="B25" s="75">
        <v>15</v>
      </c>
      <c r="C25" s="24" t="s">
        <v>51</v>
      </c>
      <c r="D25" s="24" t="s">
        <v>235</v>
      </c>
      <c r="E25" s="24" t="s">
        <v>3279</v>
      </c>
      <c r="F25" s="24" t="s">
        <v>1468</v>
      </c>
      <c r="G25" s="85" t="s">
        <v>107</v>
      </c>
      <c r="H25" s="21"/>
      <c r="I25" s="82" t="s">
        <v>3280</v>
      </c>
      <c r="J25" s="21" t="s">
        <v>3266</v>
      </c>
      <c r="K25" s="21" t="s">
        <v>3267</v>
      </c>
      <c r="L25" s="21" t="s">
        <v>1482</v>
      </c>
      <c r="M25" s="21" t="s">
        <v>1575</v>
      </c>
      <c r="N25" s="21" t="s">
        <v>1471</v>
      </c>
      <c r="O25" s="24">
        <v>0</v>
      </c>
      <c r="P25" s="24">
        <v>0</v>
      </c>
      <c r="Q25" s="24" t="s">
        <v>3264</v>
      </c>
      <c r="R25" s="24" t="s">
        <v>3265</v>
      </c>
      <c r="S25" s="147"/>
    </row>
    <row r="26" spans="1:19" ht="27" customHeight="1" x14ac:dyDescent="0.25">
      <c r="A26" s="75"/>
      <c r="B26" s="75">
        <v>16</v>
      </c>
      <c r="C26" s="24" t="s">
        <v>51</v>
      </c>
      <c r="D26" s="24" t="s">
        <v>235</v>
      </c>
      <c r="E26" s="24" t="s">
        <v>3281</v>
      </c>
      <c r="F26" s="24" t="s">
        <v>1468</v>
      </c>
      <c r="G26" s="21"/>
      <c r="H26" s="21"/>
      <c r="I26" s="21" t="s">
        <v>3282</v>
      </c>
      <c r="J26" s="21" t="s">
        <v>3266</v>
      </c>
      <c r="K26" s="21" t="s">
        <v>3267</v>
      </c>
      <c r="L26" s="21" t="s">
        <v>1487</v>
      </c>
      <c r="M26" s="21" t="s">
        <v>1497</v>
      </c>
      <c r="N26" s="21" t="s">
        <v>1471</v>
      </c>
      <c r="O26" s="24">
        <v>0</v>
      </c>
      <c r="P26" s="24">
        <v>0</v>
      </c>
      <c r="Q26" s="24" t="s">
        <v>3264</v>
      </c>
      <c r="R26" s="24" t="s">
        <v>3265</v>
      </c>
      <c r="S26" s="147"/>
    </row>
    <row r="27" spans="1:19" ht="27" customHeight="1" x14ac:dyDescent="0.25">
      <c r="A27" s="75"/>
      <c r="B27" s="75">
        <v>17</v>
      </c>
      <c r="C27" s="24" t="s">
        <v>51</v>
      </c>
      <c r="D27" s="24" t="s">
        <v>235</v>
      </c>
      <c r="E27" s="24" t="s">
        <v>3283</v>
      </c>
      <c r="F27" s="24" t="s">
        <v>1468</v>
      </c>
      <c r="G27" s="85" t="s">
        <v>648</v>
      </c>
      <c r="H27" s="21"/>
      <c r="I27" s="82" t="s">
        <v>3284</v>
      </c>
      <c r="J27" s="21" t="s">
        <v>3266</v>
      </c>
      <c r="K27" s="21" t="s">
        <v>3267</v>
      </c>
      <c r="L27" s="21" t="s">
        <v>1482</v>
      </c>
      <c r="M27" s="21" t="s">
        <v>1575</v>
      </c>
      <c r="N27" s="21" t="s">
        <v>1471</v>
      </c>
      <c r="O27" s="24">
        <v>0</v>
      </c>
      <c r="P27" s="24">
        <v>0</v>
      </c>
      <c r="Q27" s="24" t="s">
        <v>3264</v>
      </c>
      <c r="R27" s="24" t="s">
        <v>3265</v>
      </c>
      <c r="S27" s="147"/>
    </row>
    <row r="28" spans="1:19" ht="27" customHeight="1" x14ac:dyDescent="0.25">
      <c r="A28" s="75" t="s">
        <v>50</v>
      </c>
      <c r="B28" s="75">
        <v>18</v>
      </c>
      <c r="C28" s="24" t="s">
        <v>51</v>
      </c>
      <c r="D28" s="24" t="s">
        <v>235</v>
      </c>
      <c r="E28" s="24" t="s">
        <v>3283</v>
      </c>
      <c r="F28" s="24" t="s">
        <v>1468</v>
      </c>
      <c r="G28" s="85" t="s">
        <v>107</v>
      </c>
      <c r="H28" s="21"/>
      <c r="I28" s="82" t="s">
        <v>3284</v>
      </c>
      <c r="J28" s="21" t="s">
        <v>3266</v>
      </c>
      <c r="K28" s="21" t="s">
        <v>3267</v>
      </c>
      <c r="L28" s="21" t="s">
        <v>1482</v>
      </c>
      <c r="M28" s="21" t="s">
        <v>1575</v>
      </c>
      <c r="N28" s="21" t="s">
        <v>1471</v>
      </c>
      <c r="O28" s="24">
        <v>0</v>
      </c>
      <c r="P28" s="24">
        <v>0</v>
      </c>
      <c r="Q28" s="24" t="s">
        <v>3264</v>
      </c>
      <c r="R28" s="24" t="s">
        <v>3265</v>
      </c>
      <c r="S28" s="147"/>
    </row>
    <row r="29" spans="1:19" ht="27" customHeight="1" x14ac:dyDescent="0.25">
      <c r="A29" s="75"/>
      <c r="B29" s="75">
        <v>19</v>
      </c>
      <c r="C29" s="24" t="s">
        <v>51</v>
      </c>
      <c r="D29" s="24" t="s">
        <v>235</v>
      </c>
      <c r="E29" s="24" t="s">
        <v>3285</v>
      </c>
      <c r="F29" s="24" t="s">
        <v>1468</v>
      </c>
      <c r="G29" s="85" t="s">
        <v>126</v>
      </c>
      <c r="H29" s="21"/>
      <c r="I29" s="21" t="s">
        <v>3286</v>
      </c>
      <c r="J29" s="21" t="s">
        <v>3266</v>
      </c>
      <c r="K29" s="21" t="s">
        <v>3267</v>
      </c>
      <c r="L29" s="21" t="s">
        <v>1458</v>
      </c>
      <c r="M29" s="21" t="s">
        <v>1459</v>
      </c>
      <c r="N29" s="21" t="s">
        <v>1471</v>
      </c>
      <c r="O29" s="24">
        <v>0</v>
      </c>
      <c r="P29" s="24">
        <v>0</v>
      </c>
      <c r="Q29" s="24" t="s">
        <v>3264</v>
      </c>
      <c r="R29" s="24" t="s">
        <v>3265</v>
      </c>
      <c r="S29" s="147"/>
    </row>
    <row r="30" spans="1:19" ht="27" customHeight="1" x14ac:dyDescent="0.25">
      <c r="A30" s="75"/>
      <c r="B30" s="75">
        <v>20</v>
      </c>
      <c r="C30" s="24" t="s">
        <v>51</v>
      </c>
      <c r="D30" s="24" t="s">
        <v>235</v>
      </c>
      <c r="E30" s="24" t="s">
        <v>3285</v>
      </c>
      <c r="F30" s="24" t="s">
        <v>1468</v>
      </c>
      <c r="G30" s="85" t="s">
        <v>202</v>
      </c>
      <c r="H30" s="21"/>
      <c r="I30" s="221" t="s">
        <v>3287</v>
      </c>
      <c r="J30" s="21" t="s">
        <v>3266</v>
      </c>
      <c r="K30" s="21" t="s">
        <v>3267</v>
      </c>
      <c r="L30" s="21" t="s">
        <v>1458</v>
      </c>
      <c r="M30" s="21" t="s">
        <v>1459</v>
      </c>
      <c r="N30" s="21" t="s">
        <v>1471</v>
      </c>
      <c r="O30" s="24">
        <v>0</v>
      </c>
      <c r="P30" s="24">
        <v>0</v>
      </c>
      <c r="Q30" s="24" t="s">
        <v>3264</v>
      </c>
      <c r="R30" s="24" t="s">
        <v>3265</v>
      </c>
      <c r="S30" s="147"/>
    </row>
    <row r="31" spans="1:19" ht="27" customHeight="1" x14ac:dyDescent="0.25">
      <c r="A31" s="75"/>
      <c r="B31" s="75">
        <v>21</v>
      </c>
      <c r="C31" s="24" t="s">
        <v>51</v>
      </c>
      <c r="D31" s="24" t="s">
        <v>235</v>
      </c>
      <c r="E31" s="24" t="s">
        <v>3288</v>
      </c>
      <c r="F31" s="24" t="s">
        <v>1468</v>
      </c>
      <c r="G31" s="85" t="s">
        <v>107</v>
      </c>
      <c r="H31" s="21"/>
      <c r="I31" s="220" t="s">
        <v>3289</v>
      </c>
      <c r="J31" s="21" t="s">
        <v>3266</v>
      </c>
      <c r="K31" s="21" t="s">
        <v>3267</v>
      </c>
      <c r="L31" s="21" t="s">
        <v>1487</v>
      </c>
      <c r="M31" s="21" t="s">
        <v>1497</v>
      </c>
      <c r="N31" s="21" t="s">
        <v>1471</v>
      </c>
      <c r="O31" s="24">
        <v>0</v>
      </c>
      <c r="P31" s="24">
        <v>0</v>
      </c>
      <c r="Q31" s="24" t="s">
        <v>3264</v>
      </c>
      <c r="R31" s="24" t="s">
        <v>3265</v>
      </c>
      <c r="S31" s="147"/>
    </row>
    <row r="32" spans="1:19" ht="27" customHeight="1" x14ac:dyDescent="0.25">
      <c r="A32" s="75"/>
      <c r="B32" s="75">
        <v>22</v>
      </c>
      <c r="C32" s="24" t="s">
        <v>51</v>
      </c>
      <c r="D32" s="24" t="s">
        <v>235</v>
      </c>
      <c r="E32" s="24" t="s">
        <v>3290</v>
      </c>
      <c r="F32" s="24" t="s">
        <v>1468</v>
      </c>
      <c r="G32" s="85" t="s">
        <v>283</v>
      </c>
      <c r="H32" s="21"/>
      <c r="I32" s="21" t="s">
        <v>3291</v>
      </c>
      <c r="J32" s="21" t="s">
        <v>3266</v>
      </c>
      <c r="K32" s="21" t="s">
        <v>3267</v>
      </c>
      <c r="L32" s="21" t="s">
        <v>1482</v>
      </c>
      <c r="M32" s="21" t="s">
        <v>1575</v>
      </c>
      <c r="N32" s="21" t="s">
        <v>1471</v>
      </c>
      <c r="O32" s="24">
        <v>0</v>
      </c>
      <c r="P32" s="24">
        <v>0</v>
      </c>
      <c r="Q32" s="24" t="s">
        <v>3264</v>
      </c>
      <c r="R32" s="24" t="s">
        <v>3265</v>
      </c>
      <c r="S32" s="147"/>
    </row>
    <row r="33" spans="1:19" ht="27" customHeight="1" x14ac:dyDescent="0.25">
      <c r="A33" s="75"/>
      <c r="B33" s="75">
        <v>23</v>
      </c>
      <c r="C33" s="24" t="s">
        <v>51</v>
      </c>
      <c r="D33" s="24" t="s">
        <v>235</v>
      </c>
      <c r="E33" s="24" t="s">
        <v>3292</v>
      </c>
      <c r="F33" s="24" t="s">
        <v>1468</v>
      </c>
      <c r="G33" s="85" t="s">
        <v>126</v>
      </c>
      <c r="H33" s="21"/>
      <c r="I33" s="21" t="s">
        <v>3293</v>
      </c>
      <c r="J33" s="21" t="s">
        <v>3266</v>
      </c>
      <c r="K33" s="21" t="s">
        <v>3267</v>
      </c>
      <c r="L33" s="21" t="s">
        <v>1487</v>
      </c>
      <c r="M33" s="21" t="s">
        <v>1497</v>
      </c>
      <c r="N33" s="21" t="s">
        <v>1471</v>
      </c>
      <c r="O33" s="24">
        <v>0</v>
      </c>
      <c r="P33" s="24">
        <v>0</v>
      </c>
      <c r="Q33" s="24" t="s">
        <v>3264</v>
      </c>
      <c r="R33" s="24" t="s">
        <v>3265</v>
      </c>
      <c r="S33" s="147"/>
    </row>
    <row r="34" spans="1:19" ht="27" customHeight="1" x14ac:dyDescent="0.25">
      <c r="A34" s="75"/>
      <c r="B34" s="75">
        <v>24</v>
      </c>
      <c r="C34" s="24" t="s">
        <v>51</v>
      </c>
      <c r="D34" s="24" t="s">
        <v>235</v>
      </c>
      <c r="E34" s="24" t="s">
        <v>3292</v>
      </c>
      <c r="F34" s="24" t="s">
        <v>1468</v>
      </c>
      <c r="G34" s="85" t="s">
        <v>166</v>
      </c>
      <c r="H34" s="21"/>
      <c r="I34" s="21" t="s">
        <v>3293</v>
      </c>
      <c r="J34" s="21" t="s">
        <v>3266</v>
      </c>
      <c r="K34" s="21" t="s">
        <v>3267</v>
      </c>
      <c r="L34" s="21" t="s">
        <v>1487</v>
      </c>
      <c r="M34" s="21" t="s">
        <v>1497</v>
      </c>
      <c r="N34" s="21" t="s">
        <v>1471</v>
      </c>
      <c r="O34" s="24">
        <v>0</v>
      </c>
      <c r="P34" s="24">
        <v>0</v>
      </c>
      <c r="Q34" s="24" t="s">
        <v>3264</v>
      </c>
      <c r="R34" s="24" t="s">
        <v>3265</v>
      </c>
      <c r="S34" s="147"/>
    </row>
    <row r="35" spans="1:19" ht="27" customHeight="1" x14ac:dyDescent="0.25">
      <c r="A35" s="75"/>
      <c r="B35" s="75">
        <v>25</v>
      </c>
      <c r="C35" s="24" t="s">
        <v>51</v>
      </c>
      <c r="D35" s="24" t="s">
        <v>235</v>
      </c>
      <c r="E35" s="24" t="s">
        <v>3294</v>
      </c>
      <c r="F35" s="24" t="s">
        <v>1468</v>
      </c>
      <c r="G35" s="85" t="s">
        <v>283</v>
      </c>
      <c r="H35" s="21"/>
      <c r="I35" s="21" t="s">
        <v>3295</v>
      </c>
      <c r="J35" s="21" t="s">
        <v>3266</v>
      </c>
      <c r="K35" s="21" t="s">
        <v>3267</v>
      </c>
      <c r="L35" s="21" t="s">
        <v>1458</v>
      </c>
      <c r="M35" s="21" t="s">
        <v>1459</v>
      </c>
      <c r="N35" s="21" t="s">
        <v>1471</v>
      </c>
      <c r="O35" s="24">
        <v>0</v>
      </c>
      <c r="P35" s="24">
        <v>0</v>
      </c>
      <c r="Q35" s="24" t="s">
        <v>3264</v>
      </c>
      <c r="R35" s="24" t="s">
        <v>3265</v>
      </c>
      <c r="S35" s="147"/>
    </row>
    <row r="36" spans="1:19" ht="27" customHeight="1" x14ac:dyDescent="0.25">
      <c r="A36" s="75"/>
      <c r="B36" s="75">
        <v>26</v>
      </c>
      <c r="C36" s="24" t="s">
        <v>51</v>
      </c>
      <c r="D36" s="24" t="s">
        <v>235</v>
      </c>
      <c r="E36" s="24" t="s">
        <v>3294</v>
      </c>
      <c r="F36" s="24" t="s">
        <v>1468</v>
      </c>
      <c r="G36" s="85" t="s">
        <v>202</v>
      </c>
      <c r="H36" s="21"/>
      <c r="I36" s="21" t="s">
        <v>3296</v>
      </c>
      <c r="J36" s="21" t="s">
        <v>3266</v>
      </c>
      <c r="K36" s="21" t="s">
        <v>3267</v>
      </c>
      <c r="L36" s="21" t="s">
        <v>1458</v>
      </c>
      <c r="M36" s="21" t="s">
        <v>1459</v>
      </c>
      <c r="N36" s="21" t="s">
        <v>1471</v>
      </c>
      <c r="O36" s="24">
        <v>0</v>
      </c>
      <c r="P36" s="24">
        <v>0</v>
      </c>
      <c r="Q36" s="24" t="s">
        <v>3264</v>
      </c>
      <c r="R36" s="24" t="s">
        <v>3265</v>
      </c>
      <c r="S36" s="147"/>
    </row>
    <row r="37" spans="1:19" ht="27" customHeight="1" x14ac:dyDescent="0.25">
      <c r="A37" s="75"/>
      <c r="B37" s="75">
        <v>27</v>
      </c>
      <c r="C37" s="24" t="s">
        <v>51</v>
      </c>
      <c r="D37" s="24" t="s">
        <v>235</v>
      </c>
      <c r="E37" s="24" t="s">
        <v>3262</v>
      </c>
      <c r="F37" s="24" t="s">
        <v>1468</v>
      </c>
      <c r="G37" s="21"/>
      <c r="H37" s="21"/>
      <c r="I37" s="22" t="s">
        <v>1881</v>
      </c>
      <c r="J37" s="82" t="s">
        <v>3297</v>
      </c>
      <c r="K37" s="82" t="s">
        <v>3298</v>
      </c>
      <c r="L37" s="21" t="s">
        <v>1482</v>
      </c>
      <c r="M37" s="21" t="s">
        <v>1575</v>
      </c>
      <c r="N37" s="21" t="s">
        <v>1471</v>
      </c>
      <c r="O37" s="24">
        <v>0</v>
      </c>
      <c r="P37" s="24">
        <v>0</v>
      </c>
      <c r="Q37" s="24" t="s">
        <v>3264</v>
      </c>
      <c r="R37" s="24" t="s">
        <v>3265</v>
      </c>
      <c r="S37" s="147"/>
    </row>
    <row r="38" spans="1:19" ht="27" customHeight="1" x14ac:dyDescent="0.25">
      <c r="A38" s="75"/>
      <c r="B38" s="75">
        <v>28</v>
      </c>
      <c r="C38" s="24" t="s">
        <v>51</v>
      </c>
      <c r="D38" s="24" t="s">
        <v>235</v>
      </c>
      <c r="E38" s="24" t="s">
        <v>3299</v>
      </c>
      <c r="F38" s="24" t="s">
        <v>1468</v>
      </c>
      <c r="G38" s="85" t="s">
        <v>107</v>
      </c>
      <c r="H38" s="21"/>
      <c r="I38" s="82" t="s">
        <v>3300</v>
      </c>
      <c r="J38" s="21" t="s">
        <v>3266</v>
      </c>
      <c r="K38" s="21" t="s">
        <v>3267</v>
      </c>
      <c r="L38" s="21" t="s">
        <v>1487</v>
      </c>
      <c r="M38" s="21" t="s">
        <v>1497</v>
      </c>
      <c r="N38" s="21" t="s">
        <v>1471</v>
      </c>
      <c r="O38" s="24">
        <v>0</v>
      </c>
      <c r="P38" s="24">
        <v>0</v>
      </c>
      <c r="Q38" s="24" t="s">
        <v>3264</v>
      </c>
      <c r="R38" s="24" t="s">
        <v>3265</v>
      </c>
      <c r="S38" s="147"/>
    </row>
    <row r="39" spans="1:19" ht="27" customHeight="1" x14ac:dyDescent="0.25">
      <c r="A39" s="75"/>
      <c r="B39" s="75">
        <v>29</v>
      </c>
      <c r="C39" s="24" t="s">
        <v>51</v>
      </c>
      <c r="D39" s="24" t="s">
        <v>235</v>
      </c>
      <c r="E39" s="24" t="s">
        <v>3299</v>
      </c>
      <c r="F39" s="24" t="s">
        <v>1468</v>
      </c>
      <c r="G39" s="85" t="s">
        <v>151</v>
      </c>
      <c r="H39" s="21"/>
      <c r="I39" s="82" t="s">
        <v>3301</v>
      </c>
      <c r="J39" s="21" t="s">
        <v>3266</v>
      </c>
      <c r="K39" s="21" t="s">
        <v>3267</v>
      </c>
      <c r="L39" s="21" t="s">
        <v>1487</v>
      </c>
      <c r="M39" s="21" t="s">
        <v>1497</v>
      </c>
      <c r="N39" s="21" t="s">
        <v>1471</v>
      </c>
      <c r="O39" s="24">
        <v>0</v>
      </c>
      <c r="P39" s="24">
        <v>0</v>
      </c>
      <c r="Q39" s="24" t="s">
        <v>3264</v>
      </c>
      <c r="R39" s="24" t="s">
        <v>3265</v>
      </c>
      <c r="S39" s="147"/>
    </row>
    <row r="40" spans="1:19" ht="27" customHeight="1" x14ac:dyDescent="0.25">
      <c r="A40" s="142"/>
      <c r="B40" s="75">
        <v>30</v>
      </c>
      <c r="C40" s="24" t="s">
        <v>51</v>
      </c>
      <c r="D40" s="24" t="s">
        <v>235</v>
      </c>
      <c r="E40" s="24" t="s">
        <v>1561</v>
      </c>
      <c r="F40" s="24" t="s">
        <v>1468</v>
      </c>
      <c r="G40" s="21"/>
      <c r="H40" s="21"/>
      <c r="I40" s="21" t="s">
        <v>1562</v>
      </c>
      <c r="J40" s="21"/>
      <c r="K40" s="21"/>
      <c r="L40" s="21" t="s">
        <v>1563</v>
      </c>
      <c r="M40" s="21" t="s">
        <v>1564</v>
      </c>
      <c r="N40" s="21" t="s">
        <v>1471</v>
      </c>
      <c r="O40" s="24">
        <v>0</v>
      </c>
      <c r="P40" s="24">
        <v>0</v>
      </c>
      <c r="Q40" s="24" t="s">
        <v>3264</v>
      </c>
      <c r="R40" s="24" t="s">
        <v>3265</v>
      </c>
      <c r="S40" s="147"/>
    </row>
    <row r="41" spans="1:19" ht="27" customHeight="1" x14ac:dyDescent="0.2">
      <c r="A41" s="28"/>
      <c r="B41" s="75">
        <v>31</v>
      </c>
      <c r="C41" s="24" t="s">
        <v>51</v>
      </c>
      <c r="D41" s="24" t="s">
        <v>235</v>
      </c>
      <c r="E41" s="24" t="s">
        <v>1456</v>
      </c>
      <c r="F41" s="24" t="s">
        <v>2695</v>
      </c>
      <c r="G41" s="85" t="s">
        <v>250</v>
      </c>
      <c r="H41" s="24" t="s">
        <v>1456</v>
      </c>
      <c r="I41" s="24"/>
      <c r="J41" s="24"/>
      <c r="K41" s="24" t="s">
        <v>3302</v>
      </c>
      <c r="L41" s="24" t="s">
        <v>1458</v>
      </c>
      <c r="M41" s="24" t="s">
        <v>1459</v>
      </c>
      <c r="N41" s="24" t="s">
        <v>1471</v>
      </c>
      <c r="O41" s="24">
        <v>0</v>
      </c>
      <c r="P41" s="24">
        <v>0</v>
      </c>
      <c r="Q41" s="24" t="s">
        <v>3264</v>
      </c>
      <c r="R41" s="24" t="s">
        <v>3265</v>
      </c>
      <c r="S41" s="147"/>
    </row>
    <row r="42" spans="1:19" ht="27" customHeight="1" x14ac:dyDescent="0.2">
      <c r="A42" s="28"/>
      <c r="B42" s="75">
        <v>32</v>
      </c>
      <c r="C42" s="24" t="s">
        <v>51</v>
      </c>
      <c r="D42" s="24" t="s">
        <v>235</v>
      </c>
      <c r="E42" s="24" t="s">
        <v>2519</v>
      </c>
      <c r="F42" s="24" t="s">
        <v>2695</v>
      </c>
      <c r="G42" s="85" t="s">
        <v>250</v>
      </c>
      <c r="H42" s="24" t="s">
        <v>2519</v>
      </c>
      <c r="I42" s="24"/>
      <c r="J42" s="24"/>
      <c r="K42" s="24" t="s">
        <v>3302</v>
      </c>
      <c r="L42" s="24" t="s">
        <v>1482</v>
      </c>
      <c r="M42" s="24" t="s">
        <v>1704</v>
      </c>
      <c r="N42" s="24" t="s">
        <v>1471</v>
      </c>
      <c r="O42" s="24">
        <v>0</v>
      </c>
      <c r="P42" s="24">
        <v>0</v>
      </c>
      <c r="Q42" s="24" t="s">
        <v>3264</v>
      </c>
      <c r="R42" s="24" t="s">
        <v>3265</v>
      </c>
      <c r="S42" s="147"/>
    </row>
    <row r="43" spans="1:19" ht="27" customHeight="1" x14ac:dyDescent="0.2">
      <c r="A43" s="28"/>
      <c r="B43" s="75">
        <v>33</v>
      </c>
      <c r="C43" s="24" t="s">
        <v>51</v>
      </c>
      <c r="D43" s="24" t="s">
        <v>235</v>
      </c>
      <c r="E43" s="24" t="s">
        <v>2456</v>
      </c>
      <c r="F43" s="24" t="s">
        <v>2695</v>
      </c>
      <c r="G43" s="85" t="s">
        <v>250</v>
      </c>
      <c r="H43" s="24" t="s">
        <v>2456</v>
      </c>
      <c r="I43" s="24"/>
      <c r="J43" s="24"/>
      <c r="K43" s="24" t="s">
        <v>3302</v>
      </c>
      <c r="L43" s="24" t="s">
        <v>1482</v>
      </c>
      <c r="M43" s="24" t="s">
        <v>2179</v>
      </c>
      <c r="N43" s="24" t="s">
        <v>1471</v>
      </c>
      <c r="O43" s="24">
        <v>0</v>
      </c>
      <c r="P43" s="24">
        <v>0</v>
      </c>
      <c r="Q43" s="24" t="s">
        <v>3264</v>
      </c>
      <c r="R43" s="24" t="s">
        <v>3265</v>
      </c>
      <c r="S43" s="147"/>
    </row>
    <row r="44" spans="1:19" ht="27" customHeight="1" x14ac:dyDescent="0.2">
      <c r="A44" s="28"/>
      <c r="B44" s="75">
        <v>34</v>
      </c>
      <c r="C44" s="24" t="s">
        <v>51</v>
      </c>
      <c r="D44" s="24" t="s">
        <v>235</v>
      </c>
      <c r="E44" s="24" t="s">
        <v>2458</v>
      </c>
      <c r="F44" s="24" t="s">
        <v>2695</v>
      </c>
      <c r="G44" s="85" t="s">
        <v>250</v>
      </c>
      <c r="H44" s="24" t="s">
        <v>2458</v>
      </c>
      <c r="I44" s="24"/>
      <c r="J44" s="24"/>
      <c r="K44" s="24" t="s">
        <v>3302</v>
      </c>
      <c r="L44" s="24" t="s">
        <v>1482</v>
      </c>
      <c r="M44" s="24" t="s">
        <v>2179</v>
      </c>
      <c r="N44" s="24" t="s">
        <v>1471</v>
      </c>
      <c r="O44" s="24">
        <v>0</v>
      </c>
      <c r="P44" s="24">
        <v>0</v>
      </c>
      <c r="Q44" s="24" t="s">
        <v>3264</v>
      </c>
      <c r="R44" s="24" t="s">
        <v>3265</v>
      </c>
      <c r="S44" s="147"/>
    </row>
    <row r="45" spans="1:19" ht="27" customHeight="1" x14ac:dyDescent="0.2">
      <c r="A45" s="28"/>
      <c r="B45" s="75">
        <v>35</v>
      </c>
      <c r="C45" s="24" t="s">
        <v>51</v>
      </c>
      <c r="D45" s="24" t="s">
        <v>235</v>
      </c>
      <c r="E45" s="24" t="s">
        <v>3268</v>
      </c>
      <c r="F45" s="24" t="s">
        <v>2695</v>
      </c>
      <c r="G45" s="85" t="s">
        <v>250</v>
      </c>
      <c r="H45" s="24" t="s">
        <v>3268</v>
      </c>
      <c r="I45" s="24"/>
      <c r="J45" s="24"/>
      <c r="K45" s="24" t="s">
        <v>3302</v>
      </c>
      <c r="L45" s="24" t="s">
        <v>1482</v>
      </c>
      <c r="M45" s="24" t="s">
        <v>1575</v>
      </c>
      <c r="N45" s="24" t="s">
        <v>1471</v>
      </c>
      <c r="O45" s="24">
        <v>0</v>
      </c>
      <c r="P45" s="24">
        <v>0</v>
      </c>
      <c r="Q45" s="24" t="s">
        <v>3264</v>
      </c>
      <c r="R45" s="24" t="s">
        <v>3265</v>
      </c>
      <c r="S45" s="147"/>
    </row>
    <row r="46" spans="1:19" ht="27" customHeight="1" x14ac:dyDescent="0.2">
      <c r="A46" s="28"/>
      <c r="B46" s="75">
        <v>36</v>
      </c>
      <c r="C46" s="24" t="s">
        <v>51</v>
      </c>
      <c r="D46" s="24" t="s">
        <v>235</v>
      </c>
      <c r="E46" s="24" t="s">
        <v>3270</v>
      </c>
      <c r="F46" s="24" t="s">
        <v>2695</v>
      </c>
      <c r="G46" s="85" t="s">
        <v>250</v>
      </c>
      <c r="H46" s="24" t="s">
        <v>3270</v>
      </c>
      <c r="I46" s="24"/>
      <c r="J46" s="24"/>
      <c r="K46" s="24" t="s">
        <v>3302</v>
      </c>
      <c r="L46" s="24" t="s">
        <v>1482</v>
      </c>
      <c r="M46" s="24" t="s">
        <v>1575</v>
      </c>
      <c r="N46" s="24" t="s">
        <v>1471</v>
      </c>
      <c r="O46" s="24">
        <v>0</v>
      </c>
      <c r="P46" s="24">
        <v>0</v>
      </c>
      <c r="Q46" s="24" t="s">
        <v>3264</v>
      </c>
      <c r="R46" s="24" t="s">
        <v>3265</v>
      </c>
      <c r="S46" s="147"/>
    </row>
    <row r="47" spans="1:19" ht="27" customHeight="1" x14ac:dyDescent="0.2">
      <c r="A47" s="28"/>
      <c r="B47" s="75">
        <v>37</v>
      </c>
      <c r="C47" s="24" t="s">
        <v>51</v>
      </c>
      <c r="D47" s="24" t="s">
        <v>235</v>
      </c>
      <c r="E47" s="24" t="s">
        <v>3272</v>
      </c>
      <c r="F47" s="24" t="s">
        <v>2695</v>
      </c>
      <c r="G47" s="85" t="s">
        <v>250</v>
      </c>
      <c r="H47" s="24" t="s">
        <v>3272</v>
      </c>
      <c r="I47" s="24"/>
      <c r="J47" s="24"/>
      <c r="K47" s="24" t="s">
        <v>3302</v>
      </c>
      <c r="L47" s="24" t="s">
        <v>1482</v>
      </c>
      <c r="M47" s="24" t="s">
        <v>1575</v>
      </c>
      <c r="N47" s="24" t="s">
        <v>1471</v>
      </c>
      <c r="O47" s="24">
        <v>0</v>
      </c>
      <c r="P47" s="24">
        <v>0</v>
      </c>
      <c r="Q47" s="24" t="s">
        <v>3264</v>
      </c>
      <c r="R47" s="24" t="s">
        <v>3265</v>
      </c>
      <c r="S47" s="147"/>
    </row>
    <row r="48" spans="1:19" ht="27" customHeight="1" x14ac:dyDescent="0.25">
      <c r="B48" s="75">
        <v>38</v>
      </c>
      <c r="C48" s="24" t="s">
        <v>51</v>
      </c>
      <c r="D48" s="24" t="s">
        <v>235</v>
      </c>
      <c r="E48" s="24" t="s">
        <v>3274</v>
      </c>
      <c r="F48" s="24" t="s">
        <v>2695</v>
      </c>
      <c r="G48" s="85" t="s">
        <v>250</v>
      </c>
      <c r="H48" s="24" t="s">
        <v>3274</v>
      </c>
      <c r="I48" s="24"/>
      <c r="J48" s="24"/>
      <c r="K48" s="24" t="s">
        <v>3302</v>
      </c>
      <c r="L48" s="24" t="s">
        <v>1487</v>
      </c>
      <c r="M48" s="24" t="s">
        <v>1497</v>
      </c>
      <c r="N48" s="24" t="s">
        <v>1471</v>
      </c>
      <c r="O48" s="24">
        <v>0</v>
      </c>
      <c r="P48" s="24">
        <v>0</v>
      </c>
      <c r="Q48" s="24" t="s">
        <v>3264</v>
      </c>
      <c r="R48" s="24" t="s">
        <v>3265</v>
      </c>
      <c r="S48" s="147"/>
    </row>
    <row r="49" spans="1:19" ht="27" customHeight="1" x14ac:dyDescent="0.2">
      <c r="A49" s="143"/>
      <c r="B49" s="75">
        <v>39</v>
      </c>
      <c r="C49" s="24" t="s">
        <v>51</v>
      </c>
      <c r="D49" s="24" t="s">
        <v>235</v>
      </c>
      <c r="E49" s="24" t="s">
        <v>3277</v>
      </c>
      <c r="F49" s="24" t="s">
        <v>2695</v>
      </c>
      <c r="G49" s="85" t="s">
        <v>250</v>
      </c>
      <c r="H49" s="24" t="s">
        <v>3277</v>
      </c>
      <c r="I49" s="24"/>
      <c r="J49" s="24"/>
      <c r="K49" s="24" t="s">
        <v>3302</v>
      </c>
      <c r="L49" s="24" t="s">
        <v>1482</v>
      </c>
      <c r="M49" s="24" t="s">
        <v>1575</v>
      </c>
      <c r="N49" s="24" t="s">
        <v>1471</v>
      </c>
      <c r="O49" s="24">
        <v>0</v>
      </c>
      <c r="P49" s="24">
        <v>0</v>
      </c>
      <c r="Q49" s="24" t="s">
        <v>3264</v>
      </c>
      <c r="R49" s="24" t="s">
        <v>3265</v>
      </c>
      <c r="S49" s="147"/>
    </row>
    <row r="50" spans="1:19" ht="27" customHeight="1" x14ac:dyDescent="0.25">
      <c r="A50" s="142"/>
      <c r="B50" s="75">
        <v>40</v>
      </c>
      <c r="C50" s="24" t="s">
        <v>51</v>
      </c>
      <c r="D50" s="24" t="s">
        <v>235</v>
      </c>
      <c r="E50" s="24" t="s">
        <v>3279</v>
      </c>
      <c r="F50" s="24" t="s">
        <v>1468</v>
      </c>
      <c r="G50" s="85" t="s">
        <v>166</v>
      </c>
      <c r="H50" s="21"/>
      <c r="I50" s="82" t="s">
        <v>3280</v>
      </c>
      <c r="J50" s="21" t="s">
        <v>3266</v>
      </c>
      <c r="K50" s="21" t="s">
        <v>3267</v>
      </c>
      <c r="L50" s="21" t="s">
        <v>1482</v>
      </c>
      <c r="M50" s="21" t="s">
        <v>1575</v>
      </c>
      <c r="N50" s="21" t="s">
        <v>1471</v>
      </c>
      <c r="O50" s="24">
        <v>0</v>
      </c>
      <c r="P50" s="24">
        <v>0</v>
      </c>
      <c r="Q50" s="24" t="s">
        <v>3264</v>
      </c>
      <c r="R50" s="24" t="s">
        <v>3265</v>
      </c>
      <c r="S50" s="147"/>
    </row>
    <row r="51" spans="1:19" ht="27" customHeight="1" x14ac:dyDescent="0.2">
      <c r="A51" s="28"/>
      <c r="B51" s="75">
        <v>41</v>
      </c>
      <c r="C51" s="24" t="s">
        <v>51</v>
      </c>
      <c r="D51" s="24" t="s">
        <v>235</v>
      </c>
      <c r="E51" s="24" t="s">
        <v>3279</v>
      </c>
      <c r="F51" s="24" t="s">
        <v>2695</v>
      </c>
      <c r="G51" s="85" t="s">
        <v>250</v>
      </c>
      <c r="H51" s="24" t="s">
        <v>3279</v>
      </c>
      <c r="I51" s="24"/>
      <c r="J51" s="24"/>
      <c r="K51" s="24" t="s">
        <v>3302</v>
      </c>
      <c r="L51" s="24" t="s">
        <v>1482</v>
      </c>
      <c r="M51" s="24" t="s">
        <v>1575</v>
      </c>
      <c r="N51" s="24" t="s">
        <v>1471</v>
      </c>
      <c r="O51" s="24">
        <v>0</v>
      </c>
      <c r="P51" s="24">
        <v>0</v>
      </c>
      <c r="Q51" s="24" t="s">
        <v>3264</v>
      </c>
      <c r="R51" s="24" t="s">
        <v>3265</v>
      </c>
      <c r="S51" s="147"/>
    </row>
    <row r="52" spans="1:19" ht="27" customHeight="1" x14ac:dyDescent="0.2">
      <c r="A52" s="28"/>
      <c r="B52" s="75">
        <v>42</v>
      </c>
      <c r="C52" s="24" t="s">
        <v>51</v>
      </c>
      <c r="D52" s="24" t="s">
        <v>235</v>
      </c>
      <c r="E52" s="24" t="s">
        <v>3281</v>
      </c>
      <c r="F52" s="24" t="s">
        <v>2695</v>
      </c>
      <c r="G52" s="85" t="s">
        <v>250</v>
      </c>
      <c r="H52" s="24" t="s">
        <v>3281</v>
      </c>
      <c r="I52" s="24"/>
      <c r="J52" s="24"/>
      <c r="K52" s="24" t="s">
        <v>3302</v>
      </c>
      <c r="L52" s="24" t="s">
        <v>1487</v>
      </c>
      <c r="M52" s="24" t="s">
        <v>1497</v>
      </c>
      <c r="N52" s="24" t="s">
        <v>1471</v>
      </c>
      <c r="O52" s="24">
        <v>0</v>
      </c>
      <c r="P52" s="24">
        <v>0</v>
      </c>
      <c r="Q52" s="24" t="s">
        <v>3264</v>
      </c>
      <c r="R52" s="24" t="s">
        <v>3265</v>
      </c>
      <c r="S52" s="147"/>
    </row>
    <row r="53" spans="1:19" ht="27" customHeight="1" x14ac:dyDescent="0.2">
      <c r="A53" s="28"/>
      <c r="B53" s="75">
        <v>43</v>
      </c>
      <c r="C53" s="24" t="s">
        <v>51</v>
      </c>
      <c r="D53" s="24" t="s">
        <v>235</v>
      </c>
      <c r="E53" s="24" t="s">
        <v>3283</v>
      </c>
      <c r="F53" s="24" t="s">
        <v>2695</v>
      </c>
      <c r="G53" s="85" t="s">
        <v>250</v>
      </c>
      <c r="H53" s="24" t="s">
        <v>3283</v>
      </c>
      <c r="I53" s="24"/>
      <c r="J53" s="24"/>
      <c r="K53" s="24" t="s">
        <v>3302</v>
      </c>
      <c r="L53" s="24" t="s">
        <v>1482</v>
      </c>
      <c r="M53" s="24" t="s">
        <v>1575</v>
      </c>
      <c r="N53" s="24" t="s">
        <v>1471</v>
      </c>
      <c r="O53" s="24">
        <v>0</v>
      </c>
      <c r="P53" s="24">
        <v>0</v>
      </c>
      <c r="Q53" s="24" t="s">
        <v>3264</v>
      </c>
      <c r="R53" s="24" t="s">
        <v>3265</v>
      </c>
      <c r="S53" s="147"/>
    </row>
    <row r="54" spans="1:19" ht="27" customHeight="1" x14ac:dyDescent="0.2">
      <c r="A54" s="28"/>
      <c r="B54" s="75">
        <v>44</v>
      </c>
      <c r="C54" s="24" t="s">
        <v>51</v>
      </c>
      <c r="D54" s="24" t="s">
        <v>235</v>
      </c>
      <c r="E54" s="24" t="s">
        <v>3285</v>
      </c>
      <c r="F54" s="24" t="s">
        <v>2695</v>
      </c>
      <c r="G54" s="85" t="s">
        <v>250</v>
      </c>
      <c r="H54" s="24" t="s">
        <v>3285</v>
      </c>
      <c r="I54" s="24"/>
      <c r="J54" s="24"/>
      <c r="K54" s="24" t="s">
        <v>3302</v>
      </c>
      <c r="L54" s="24" t="s">
        <v>1458</v>
      </c>
      <c r="M54" s="24" t="s">
        <v>1459</v>
      </c>
      <c r="N54" s="24" t="s">
        <v>1471</v>
      </c>
      <c r="O54" s="24">
        <v>0</v>
      </c>
      <c r="P54" s="24">
        <v>0</v>
      </c>
      <c r="Q54" s="24" t="s">
        <v>3264</v>
      </c>
      <c r="R54" s="24" t="s">
        <v>3265</v>
      </c>
      <c r="S54" s="147"/>
    </row>
    <row r="55" spans="1:19" ht="27" customHeight="1" x14ac:dyDescent="0.2">
      <c r="A55" s="28"/>
      <c r="B55" s="75">
        <v>45</v>
      </c>
      <c r="C55" s="24" t="s">
        <v>51</v>
      </c>
      <c r="D55" s="24" t="s">
        <v>235</v>
      </c>
      <c r="E55" s="24" t="s">
        <v>3288</v>
      </c>
      <c r="F55" s="24" t="s">
        <v>2695</v>
      </c>
      <c r="G55" s="85" t="s">
        <v>250</v>
      </c>
      <c r="H55" s="24" t="s">
        <v>3288</v>
      </c>
      <c r="I55" s="24"/>
      <c r="J55" s="24"/>
      <c r="K55" s="24" t="s">
        <v>3302</v>
      </c>
      <c r="L55" s="24" t="s">
        <v>1487</v>
      </c>
      <c r="M55" s="24" t="s">
        <v>1497</v>
      </c>
      <c r="N55" s="24" t="s">
        <v>1471</v>
      </c>
      <c r="O55" s="24">
        <v>0</v>
      </c>
      <c r="P55" s="24">
        <v>0</v>
      </c>
      <c r="Q55" s="24" t="s">
        <v>3264</v>
      </c>
      <c r="R55" s="24" t="s">
        <v>3265</v>
      </c>
      <c r="S55" s="147"/>
    </row>
    <row r="56" spans="1:19" ht="27" customHeight="1" x14ac:dyDescent="0.2">
      <c r="A56" s="28"/>
      <c r="B56" s="75">
        <v>46</v>
      </c>
      <c r="C56" s="24" t="s">
        <v>51</v>
      </c>
      <c r="D56" s="24" t="s">
        <v>235</v>
      </c>
      <c r="E56" s="24" t="s">
        <v>3290</v>
      </c>
      <c r="F56" s="24" t="s">
        <v>2695</v>
      </c>
      <c r="G56" s="85" t="s">
        <v>250</v>
      </c>
      <c r="H56" s="24" t="s">
        <v>3290</v>
      </c>
      <c r="I56" s="24"/>
      <c r="J56" s="24"/>
      <c r="K56" s="24" t="s">
        <v>3302</v>
      </c>
      <c r="L56" s="24" t="s">
        <v>1482</v>
      </c>
      <c r="M56" s="24" t="s">
        <v>1575</v>
      </c>
      <c r="N56" s="24" t="s">
        <v>1471</v>
      </c>
      <c r="O56" s="24">
        <v>0</v>
      </c>
      <c r="P56" s="24">
        <v>0</v>
      </c>
      <c r="Q56" s="24" t="s">
        <v>3264</v>
      </c>
      <c r="R56" s="24" t="s">
        <v>3265</v>
      </c>
      <c r="S56" s="147"/>
    </row>
    <row r="57" spans="1:19" ht="27" customHeight="1" x14ac:dyDescent="0.2">
      <c r="A57" s="28"/>
      <c r="B57" s="75">
        <v>47</v>
      </c>
      <c r="C57" s="24" t="s">
        <v>51</v>
      </c>
      <c r="D57" s="24" t="s">
        <v>235</v>
      </c>
      <c r="E57" s="24" t="s">
        <v>3292</v>
      </c>
      <c r="F57" s="24" t="s">
        <v>2695</v>
      </c>
      <c r="G57" s="85" t="s">
        <v>250</v>
      </c>
      <c r="H57" s="24" t="s">
        <v>3292</v>
      </c>
      <c r="I57" s="24"/>
      <c r="J57" s="24"/>
      <c r="K57" s="24" t="s">
        <v>3302</v>
      </c>
      <c r="L57" s="24" t="s">
        <v>1487</v>
      </c>
      <c r="M57" s="24" t="s">
        <v>1497</v>
      </c>
      <c r="N57" s="24" t="s">
        <v>1471</v>
      </c>
      <c r="O57" s="24">
        <v>0</v>
      </c>
      <c r="P57" s="24">
        <v>0</v>
      </c>
      <c r="Q57" s="24" t="s">
        <v>3264</v>
      </c>
      <c r="R57" s="24" t="s">
        <v>3265</v>
      </c>
      <c r="S57" s="147"/>
    </row>
    <row r="58" spans="1:19" ht="27" customHeight="1" x14ac:dyDescent="0.2">
      <c r="A58" s="28"/>
      <c r="B58" s="75">
        <v>48</v>
      </c>
      <c r="C58" s="24" t="s">
        <v>51</v>
      </c>
      <c r="D58" s="24" t="s">
        <v>235</v>
      </c>
      <c r="E58" s="24" t="s">
        <v>3294</v>
      </c>
      <c r="F58" s="24" t="s">
        <v>2695</v>
      </c>
      <c r="G58" s="85" t="s">
        <v>250</v>
      </c>
      <c r="H58" s="24" t="s">
        <v>3294</v>
      </c>
      <c r="I58" s="24"/>
      <c r="J58" s="24"/>
      <c r="K58" s="24" t="s">
        <v>3302</v>
      </c>
      <c r="L58" s="24" t="s">
        <v>1458</v>
      </c>
      <c r="M58" s="24" t="s">
        <v>1459</v>
      </c>
      <c r="N58" s="24" t="s">
        <v>1471</v>
      </c>
      <c r="O58" s="24">
        <v>0</v>
      </c>
      <c r="P58" s="24">
        <v>0</v>
      </c>
      <c r="Q58" s="24" t="s">
        <v>3264</v>
      </c>
      <c r="R58" s="24" t="s">
        <v>3265</v>
      </c>
      <c r="S58" s="147"/>
    </row>
    <row r="59" spans="1:19" ht="27" customHeight="1" x14ac:dyDescent="0.25">
      <c r="B59" s="75">
        <v>49</v>
      </c>
      <c r="C59" s="24" t="s">
        <v>51</v>
      </c>
      <c r="D59" s="24" t="s">
        <v>235</v>
      </c>
      <c r="E59" s="24" t="s">
        <v>3262</v>
      </c>
      <c r="F59" s="24" t="s">
        <v>2695</v>
      </c>
      <c r="G59" s="85" t="s">
        <v>250</v>
      </c>
      <c r="H59" s="24" t="s">
        <v>3262</v>
      </c>
      <c r="I59" s="24"/>
      <c r="J59" s="107"/>
      <c r="K59" s="107" t="s">
        <v>3302</v>
      </c>
      <c r="L59" s="24" t="s">
        <v>1482</v>
      </c>
      <c r="M59" s="24" t="s">
        <v>1575</v>
      </c>
      <c r="N59" s="24" t="s">
        <v>1471</v>
      </c>
      <c r="O59" s="24">
        <v>0</v>
      </c>
      <c r="P59" s="24">
        <v>0</v>
      </c>
      <c r="Q59" s="24" t="s">
        <v>3264</v>
      </c>
      <c r="R59" s="24" t="s">
        <v>3265</v>
      </c>
      <c r="S59" s="147"/>
    </row>
    <row r="60" spans="1:19" ht="27" customHeight="1" x14ac:dyDescent="0.2">
      <c r="A60" s="28"/>
      <c r="B60" s="75">
        <v>50</v>
      </c>
      <c r="C60" s="24" t="s">
        <v>51</v>
      </c>
      <c r="D60" s="24" t="s">
        <v>235</v>
      </c>
      <c r="E60" s="24" t="s">
        <v>3299</v>
      </c>
      <c r="F60" s="24" t="s">
        <v>2695</v>
      </c>
      <c r="G60" s="85" t="s">
        <v>250</v>
      </c>
      <c r="H60" s="24" t="s">
        <v>3299</v>
      </c>
      <c r="I60" s="24"/>
      <c r="J60" s="24"/>
      <c r="K60" s="24" t="s">
        <v>3302</v>
      </c>
      <c r="L60" s="24" t="s">
        <v>1487</v>
      </c>
      <c r="M60" s="24" t="s">
        <v>1497</v>
      </c>
      <c r="N60" s="24" t="s">
        <v>1471</v>
      </c>
      <c r="O60" s="24">
        <v>0</v>
      </c>
      <c r="P60" s="24">
        <v>0</v>
      </c>
      <c r="Q60" s="24" t="s">
        <v>3264</v>
      </c>
      <c r="R60" s="24" t="s">
        <v>3265</v>
      </c>
      <c r="S60" s="147"/>
    </row>
    <row r="61" spans="1:19" ht="27" customHeight="1" x14ac:dyDescent="0.2">
      <c r="A61" s="28"/>
      <c r="B61" s="75">
        <v>51</v>
      </c>
      <c r="C61" s="24" t="s">
        <v>51</v>
      </c>
      <c r="D61" s="24" t="s">
        <v>235</v>
      </c>
      <c r="E61" s="24" t="s">
        <v>1561</v>
      </c>
      <c r="F61" s="24" t="s">
        <v>2695</v>
      </c>
      <c r="G61" s="85" t="s">
        <v>250</v>
      </c>
      <c r="H61" s="24" t="s">
        <v>1561</v>
      </c>
      <c r="I61" s="24"/>
      <c r="J61" s="24"/>
      <c r="K61" s="24" t="s">
        <v>3302</v>
      </c>
      <c r="L61" s="24" t="s">
        <v>1563</v>
      </c>
      <c r="M61" s="24" t="s">
        <v>1564</v>
      </c>
      <c r="N61" s="24" t="s">
        <v>1471</v>
      </c>
      <c r="O61" s="24">
        <v>0</v>
      </c>
      <c r="P61" s="24">
        <v>0</v>
      </c>
      <c r="Q61" s="24" t="s">
        <v>3264</v>
      </c>
      <c r="R61" s="24" t="s">
        <v>3265</v>
      </c>
      <c r="S61" s="147"/>
    </row>
    <row r="62" spans="1:19" ht="27" customHeight="1" x14ac:dyDescent="0.2">
      <c r="A62" s="28"/>
      <c r="B62" s="75">
        <v>52</v>
      </c>
      <c r="C62" s="24" t="s">
        <v>51</v>
      </c>
      <c r="D62" s="24" t="s">
        <v>235</v>
      </c>
      <c r="E62" s="24" t="s">
        <v>1456</v>
      </c>
      <c r="F62" s="24" t="s">
        <v>2695</v>
      </c>
      <c r="G62" s="85" t="s">
        <v>250</v>
      </c>
      <c r="H62" s="24" t="s">
        <v>1456</v>
      </c>
      <c r="I62" s="24"/>
      <c r="J62" s="24"/>
      <c r="K62" s="24" t="s">
        <v>3263</v>
      </c>
      <c r="L62" s="24" t="s">
        <v>1458</v>
      </c>
      <c r="M62" s="24" t="s">
        <v>1459</v>
      </c>
      <c r="N62" s="24" t="s">
        <v>1471</v>
      </c>
      <c r="O62" s="24">
        <v>0</v>
      </c>
      <c r="P62" s="24">
        <v>0</v>
      </c>
      <c r="Q62" s="24" t="s">
        <v>3264</v>
      </c>
      <c r="R62" s="24" t="s">
        <v>3265</v>
      </c>
    </row>
    <row r="63" spans="1:19" ht="27" customHeight="1" x14ac:dyDescent="0.2">
      <c r="A63" s="28"/>
      <c r="B63" s="75">
        <v>53</v>
      </c>
      <c r="C63" s="24" t="s">
        <v>51</v>
      </c>
      <c r="D63" s="24" t="s">
        <v>235</v>
      </c>
      <c r="E63" s="24" t="s">
        <v>2519</v>
      </c>
      <c r="F63" s="24" t="s">
        <v>2695</v>
      </c>
      <c r="G63" s="85" t="s">
        <v>250</v>
      </c>
      <c r="H63" s="24" t="s">
        <v>2519</v>
      </c>
      <c r="I63" s="24"/>
      <c r="J63" s="24"/>
      <c r="K63" s="24" t="s">
        <v>3263</v>
      </c>
      <c r="L63" s="24" t="s">
        <v>1482</v>
      </c>
      <c r="M63" s="24" t="s">
        <v>1704</v>
      </c>
      <c r="N63" s="24" t="s">
        <v>1471</v>
      </c>
      <c r="O63" s="24">
        <v>0</v>
      </c>
      <c r="P63" s="24">
        <v>0</v>
      </c>
      <c r="Q63" s="24" t="s">
        <v>3264</v>
      </c>
      <c r="R63" s="24" t="s">
        <v>3265</v>
      </c>
    </row>
    <row r="64" spans="1:19" ht="27" customHeight="1" x14ac:dyDescent="0.2">
      <c r="A64" s="28"/>
      <c r="B64" s="75">
        <v>54</v>
      </c>
      <c r="C64" s="24" t="s">
        <v>51</v>
      </c>
      <c r="D64" s="24" t="s">
        <v>235</v>
      </c>
      <c r="E64" s="24" t="s">
        <v>2456</v>
      </c>
      <c r="F64" s="24" t="s">
        <v>2695</v>
      </c>
      <c r="G64" s="85" t="s">
        <v>250</v>
      </c>
      <c r="H64" s="24" t="s">
        <v>2456</v>
      </c>
      <c r="I64" s="24"/>
      <c r="J64" s="24"/>
      <c r="K64" s="24" t="s">
        <v>3263</v>
      </c>
      <c r="L64" s="24" t="s">
        <v>1482</v>
      </c>
      <c r="M64" s="24" t="s">
        <v>2179</v>
      </c>
      <c r="N64" s="24" t="s">
        <v>1471</v>
      </c>
      <c r="O64" s="24">
        <v>0</v>
      </c>
      <c r="P64" s="24">
        <v>0</v>
      </c>
      <c r="Q64" s="24" t="s">
        <v>3264</v>
      </c>
      <c r="R64" s="24" t="s">
        <v>3265</v>
      </c>
    </row>
    <row r="65" spans="1:18" ht="27" customHeight="1" x14ac:dyDescent="0.2">
      <c r="A65" s="28"/>
      <c r="B65" s="75">
        <v>55</v>
      </c>
      <c r="C65" s="24" t="s">
        <v>51</v>
      </c>
      <c r="D65" s="24" t="s">
        <v>235</v>
      </c>
      <c r="E65" s="24" t="s">
        <v>2458</v>
      </c>
      <c r="F65" s="24" t="s">
        <v>2695</v>
      </c>
      <c r="G65" s="85" t="s">
        <v>250</v>
      </c>
      <c r="H65" s="24" t="s">
        <v>2458</v>
      </c>
      <c r="I65" s="24"/>
      <c r="J65" s="24"/>
      <c r="K65" s="24" t="s">
        <v>3263</v>
      </c>
      <c r="L65" s="24" t="s">
        <v>1482</v>
      </c>
      <c r="M65" s="24" t="s">
        <v>2179</v>
      </c>
      <c r="N65" s="24" t="s">
        <v>1471</v>
      </c>
      <c r="O65" s="24">
        <v>0</v>
      </c>
      <c r="P65" s="24">
        <v>0</v>
      </c>
      <c r="Q65" s="24" t="s">
        <v>3264</v>
      </c>
      <c r="R65" s="24" t="s">
        <v>3265</v>
      </c>
    </row>
    <row r="66" spans="1:18" ht="27" customHeight="1" x14ac:dyDescent="0.2">
      <c r="A66" s="28"/>
      <c r="B66" s="75">
        <v>56</v>
      </c>
      <c r="C66" s="24" t="s">
        <v>51</v>
      </c>
      <c r="D66" s="24" t="s">
        <v>235</v>
      </c>
      <c r="E66" s="24" t="s">
        <v>3268</v>
      </c>
      <c r="F66" s="24" t="s">
        <v>2695</v>
      </c>
      <c r="G66" s="85" t="s">
        <v>250</v>
      </c>
      <c r="H66" s="24" t="s">
        <v>3268</v>
      </c>
      <c r="I66" s="24"/>
      <c r="J66" s="24"/>
      <c r="K66" s="24" t="s">
        <v>3263</v>
      </c>
      <c r="L66" s="24" t="s">
        <v>1482</v>
      </c>
      <c r="M66" s="24" t="s">
        <v>1575</v>
      </c>
      <c r="N66" s="24" t="s">
        <v>1471</v>
      </c>
      <c r="O66" s="24">
        <v>0</v>
      </c>
      <c r="P66" s="24">
        <v>0</v>
      </c>
      <c r="Q66" s="24" t="s">
        <v>3264</v>
      </c>
      <c r="R66" s="24" t="s">
        <v>3265</v>
      </c>
    </row>
    <row r="67" spans="1:18" ht="27" customHeight="1" x14ac:dyDescent="0.25">
      <c r="B67" s="75">
        <v>57</v>
      </c>
      <c r="C67" s="24" t="s">
        <v>51</v>
      </c>
      <c r="D67" s="24" t="s">
        <v>235</v>
      </c>
      <c r="E67" s="24" t="s">
        <v>3270</v>
      </c>
      <c r="F67" s="24" t="s">
        <v>2695</v>
      </c>
      <c r="G67" s="85" t="s">
        <v>250</v>
      </c>
      <c r="H67" s="24" t="s">
        <v>3270</v>
      </c>
      <c r="I67" s="24"/>
      <c r="J67" s="24"/>
      <c r="K67" s="24" t="s">
        <v>3263</v>
      </c>
      <c r="L67" s="24" t="s">
        <v>1482</v>
      </c>
      <c r="M67" s="24" t="s">
        <v>1575</v>
      </c>
      <c r="N67" s="24" t="s">
        <v>1471</v>
      </c>
      <c r="O67" s="24">
        <v>0</v>
      </c>
      <c r="P67" s="24">
        <v>0</v>
      </c>
      <c r="Q67" s="24" t="s">
        <v>3264</v>
      </c>
      <c r="R67" s="24" t="s">
        <v>3265</v>
      </c>
    </row>
    <row r="68" spans="1:18" ht="27" customHeight="1" x14ac:dyDescent="0.2">
      <c r="A68" s="28"/>
      <c r="B68" s="75">
        <v>58</v>
      </c>
      <c r="C68" s="24" t="s">
        <v>51</v>
      </c>
      <c r="D68" s="24" t="s">
        <v>235</v>
      </c>
      <c r="E68" s="24" t="s">
        <v>3272</v>
      </c>
      <c r="F68" s="24" t="s">
        <v>2695</v>
      </c>
      <c r="G68" s="85" t="s">
        <v>250</v>
      </c>
      <c r="H68" s="24" t="s">
        <v>3272</v>
      </c>
      <c r="I68" s="24"/>
      <c r="J68" s="24"/>
      <c r="K68" s="24" t="s">
        <v>3263</v>
      </c>
      <c r="L68" s="24" t="s">
        <v>1482</v>
      </c>
      <c r="M68" s="24" t="s">
        <v>1575</v>
      </c>
      <c r="N68" s="24" t="s">
        <v>1471</v>
      </c>
      <c r="O68" s="24">
        <v>0</v>
      </c>
      <c r="P68" s="24">
        <v>0</v>
      </c>
      <c r="Q68" s="24" t="s">
        <v>3264</v>
      </c>
      <c r="R68" s="24" t="s">
        <v>3265</v>
      </c>
    </row>
    <row r="69" spans="1:18" ht="27" customHeight="1" x14ac:dyDescent="0.2">
      <c r="A69" s="28"/>
      <c r="B69" s="75">
        <v>59</v>
      </c>
      <c r="C69" s="24" t="s">
        <v>51</v>
      </c>
      <c r="D69" s="24" t="s">
        <v>235</v>
      </c>
      <c r="E69" s="24" t="s">
        <v>3274</v>
      </c>
      <c r="F69" s="24" t="s">
        <v>2695</v>
      </c>
      <c r="G69" s="85" t="s">
        <v>250</v>
      </c>
      <c r="H69" s="24" t="s">
        <v>3274</v>
      </c>
      <c r="I69" s="24"/>
      <c r="J69" s="24"/>
      <c r="K69" s="24" t="s">
        <v>3263</v>
      </c>
      <c r="L69" s="24" t="s">
        <v>1487</v>
      </c>
      <c r="M69" s="24" t="s">
        <v>1497</v>
      </c>
      <c r="N69" s="24" t="s">
        <v>1471</v>
      </c>
      <c r="O69" s="24">
        <v>0</v>
      </c>
      <c r="P69" s="24">
        <v>0</v>
      </c>
      <c r="Q69" s="24" t="s">
        <v>3264</v>
      </c>
      <c r="R69" s="24" t="s">
        <v>3265</v>
      </c>
    </row>
    <row r="70" spans="1:18" ht="27" customHeight="1" x14ac:dyDescent="0.2">
      <c r="A70" s="28"/>
      <c r="B70" s="75">
        <v>60</v>
      </c>
      <c r="C70" s="24" t="s">
        <v>51</v>
      </c>
      <c r="D70" s="24" t="s">
        <v>235</v>
      </c>
      <c r="E70" s="24" t="s">
        <v>3277</v>
      </c>
      <c r="F70" s="24" t="s">
        <v>2695</v>
      </c>
      <c r="G70" s="85" t="s">
        <v>250</v>
      </c>
      <c r="H70" s="24" t="s">
        <v>3277</v>
      </c>
      <c r="I70" s="24"/>
      <c r="J70" s="24"/>
      <c r="K70" s="24" t="s">
        <v>3263</v>
      </c>
      <c r="L70" s="24" t="s">
        <v>1482</v>
      </c>
      <c r="M70" s="24" t="s">
        <v>1575</v>
      </c>
      <c r="N70" s="24" t="s">
        <v>1471</v>
      </c>
      <c r="O70" s="24">
        <v>0</v>
      </c>
      <c r="P70" s="24">
        <v>0</v>
      </c>
      <c r="Q70" s="24" t="s">
        <v>3264</v>
      </c>
      <c r="R70" s="24" t="s">
        <v>3265</v>
      </c>
    </row>
    <row r="71" spans="1:18" ht="27" customHeight="1" x14ac:dyDescent="0.2">
      <c r="A71" s="28"/>
      <c r="B71" s="75">
        <v>61</v>
      </c>
      <c r="C71" s="24" t="s">
        <v>51</v>
      </c>
      <c r="D71" s="24" t="s">
        <v>235</v>
      </c>
      <c r="E71" s="24" t="s">
        <v>3279</v>
      </c>
      <c r="F71" s="24" t="s">
        <v>2695</v>
      </c>
      <c r="G71" s="85" t="s">
        <v>250</v>
      </c>
      <c r="H71" s="24" t="s">
        <v>3279</v>
      </c>
      <c r="I71" s="24"/>
      <c r="J71" s="24"/>
      <c r="K71" s="24" t="s">
        <v>3263</v>
      </c>
      <c r="L71" s="24" t="s">
        <v>1482</v>
      </c>
      <c r="M71" s="24" t="s">
        <v>1575</v>
      </c>
      <c r="N71" s="24" t="s">
        <v>1471</v>
      </c>
      <c r="O71" s="24">
        <v>0</v>
      </c>
      <c r="P71" s="24">
        <v>0</v>
      </c>
      <c r="Q71" s="24" t="s">
        <v>3264</v>
      </c>
      <c r="R71" s="24" t="s">
        <v>3265</v>
      </c>
    </row>
    <row r="72" spans="1:18" ht="27" customHeight="1" x14ac:dyDescent="0.2">
      <c r="A72" s="28"/>
      <c r="B72" s="75">
        <v>62</v>
      </c>
      <c r="C72" s="24" t="s">
        <v>51</v>
      </c>
      <c r="D72" s="24" t="s">
        <v>235</v>
      </c>
      <c r="E72" s="24" t="s">
        <v>3281</v>
      </c>
      <c r="F72" s="24" t="s">
        <v>2695</v>
      </c>
      <c r="G72" s="85" t="s">
        <v>250</v>
      </c>
      <c r="H72" s="24" t="s">
        <v>3281</v>
      </c>
      <c r="I72" s="24"/>
      <c r="J72" s="24"/>
      <c r="K72" s="24" t="s">
        <v>3263</v>
      </c>
      <c r="L72" s="24" t="s">
        <v>1487</v>
      </c>
      <c r="M72" s="24" t="s">
        <v>1497</v>
      </c>
      <c r="N72" s="24" t="s">
        <v>1471</v>
      </c>
      <c r="O72" s="24">
        <v>0</v>
      </c>
      <c r="P72" s="24">
        <v>0</v>
      </c>
      <c r="Q72" s="24" t="s">
        <v>3264</v>
      </c>
      <c r="R72" s="24" t="s">
        <v>3265</v>
      </c>
    </row>
    <row r="73" spans="1:18" ht="27" customHeight="1" x14ac:dyDescent="0.2">
      <c r="A73" s="28"/>
      <c r="B73" s="75">
        <v>63</v>
      </c>
      <c r="C73" s="24" t="s">
        <v>51</v>
      </c>
      <c r="D73" s="24" t="s">
        <v>235</v>
      </c>
      <c r="E73" s="24" t="s">
        <v>3283</v>
      </c>
      <c r="F73" s="24" t="s">
        <v>2695</v>
      </c>
      <c r="G73" s="85" t="s">
        <v>250</v>
      </c>
      <c r="H73" s="24" t="s">
        <v>3283</v>
      </c>
      <c r="I73" s="24"/>
      <c r="J73" s="24"/>
      <c r="K73" s="24" t="s">
        <v>3263</v>
      </c>
      <c r="L73" s="24" t="s">
        <v>1482</v>
      </c>
      <c r="M73" s="24" t="s">
        <v>1575</v>
      </c>
      <c r="N73" s="24" t="s">
        <v>1471</v>
      </c>
      <c r="O73" s="24">
        <v>0</v>
      </c>
      <c r="P73" s="24">
        <v>0</v>
      </c>
      <c r="Q73" s="24" t="s">
        <v>3264</v>
      </c>
      <c r="R73" s="24" t="s">
        <v>3265</v>
      </c>
    </row>
    <row r="74" spans="1:18" ht="27" customHeight="1" x14ac:dyDescent="0.2">
      <c r="A74" s="28"/>
      <c r="B74" s="75">
        <v>64</v>
      </c>
      <c r="C74" s="24" t="s">
        <v>51</v>
      </c>
      <c r="D74" s="24" t="s">
        <v>235</v>
      </c>
      <c r="E74" s="24" t="s">
        <v>3285</v>
      </c>
      <c r="F74" s="24" t="s">
        <v>2695</v>
      </c>
      <c r="G74" s="85" t="s">
        <v>250</v>
      </c>
      <c r="H74" s="24" t="s">
        <v>3285</v>
      </c>
      <c r="I74" s="24"/>
      <c r="J74" s="24"/>
      <c r="K74" s="24" t="s">
        <v>3263</v>
      </c>
      <c r="L74" s="24" t="s">
        <v>1458</v>
      </c>
      <c r="M74" s="24" t="s">
        <v>1459</v>
      </c>
      <c r="N74" s="24" t="s">
        <v>1471</v>
      </c>
      <c r="O74" s="24">
        <v>0</v>
      </c>
      <c r="P74" s="24">
        <v>0</v>
      </c>
      <c r="Q74" s="24" t="s">
        <v>3264</v>
      </c>
      <c r="R74" s="24" t="s">
        <v>3265</v>
      </c>
    </row>
    <row r="75" spans="1:18" ht="27" customHeight="1" x14ac:dyDescent="0.2">
      <c r="A75" s="28"/>
      <c r="B75" s="75">
        <v>65</v>
      </c>
      <c r="C75" s="24" t="s">
        <v>51</v>
      </c>
      <c r="D75" s="24" t="s">
        <v>235</v>
      </c>
      <c r="E75" s="24" t="s">
        <v>3288</v>
      </c>
      <c r="F75" s="24" t="s">
        <v>2695</v>
      </c>
      <c r="G75" s="85" t="s">
        <v>250</v>
      </c>
      <c r="H75" s="24" t="s">
        <v>3288</v>
      </c>
      <c r="I75" s="24"/>
      <c r="J75" s="24"/>
      <c r="K75" s="24" t="s">
        <v>3263</v>
      </c>
      <c r="L75" s="24" t="s">
        <v>1487</v>
      </c>
      <c r="M75" s="24" t="s">
        <v>1497</v>
      </c>
      <c r="N75" s="24" t="s">
        <v>1471</v>
      </c>
      <c r="O75" s="24">
        <v>0</v>
      </c>
      <c r="P75" s="24">
        <v>0</v>
      </c>
      <c r="Q75" s="24" t="s">
        <v>3264</v>
      </c>
      <c r="R75" s="24" t="s">
        <v>3265</v>
      </c>
    </row>
    <row r="76" spans="1:18" ht="27" customHeight="1" x14ac:dyDescent="0.2">
      <c r="A76" s="28"/>
      <c r="B76" s="75">
        <v>66</v>
      </c>
      <c r="C76" s="24" t="s">
        <v>51</v>
      </c>
      <c r="D76" s="24" t="s">
        <v>235</v>
      </c>
      <c r="E76" s="24" t="s">
        <v>3290</v>
      </c>
      <c r="F76" s="24" t="s">
        <v>2695</v>
      </c>
      <c r="G76" s="85" t="s">
        <v>250</v>
      </c>
      <c r="H76" s="24" t="s">
        <v>3290</v>
      </c>
      <c r="I76" s="24"/>
      <c r="J76" s="24"/>
      <c r="K76" s="24" t="s">
        <v>3263</v>
      </c>
      <c r="L76" s="24" t="s">
        <v>1482</v>
      </c>
      <c r="M76" s="24" t="s">
        <v>1575</v>
      </c>
      <c r="N76" s="24" t="s">
        <v>1471</v>
      </c>
      <c r="O76" s="24">
        <v>0</v>
      </c>
      <c r="P76" s="24">
        <v>0</v>
      </c>
      <c r="Q76" s="24" t="s">
        <v>3264</v>
      </c>
      <c r="R76" s="24" t="s">
        <v>3265</v>
      </c>
    </row>
    <row r="77" spans="1:18" ht="27" customHeight="1" x14ac:dyDescent="0.25">
      <c r="B77" s="75">
        <v>67</v>
      </c>
      <c r="C77" s="24" t="s">
        <v>51</v>
      </c>
      <c r="D77" s="24" t="s">
        <v>235</v>
      </c>
      <c r="E77" s="24" t="s">
        <v>3292</v>
      </c>
      <c r="F77" s="24" t="s">
        <v>2695</v>
      </c>
      <c r="G77" s="85" t="s">
        <v>250</v>
      </c>
      <c r="H77" s="24" t="s">
        <v>3292</v>
      </c>
      <c r="I77" s="24"/>
      <c r="J77" s="24"/>
      <c r="K77" s="24" t="s">
        <v>3263</v>
      </c>
      <c r="L77" s="24" t="s">
        <v>1487</v>
      </c>
      <c r="M77" s="24" t="s">
        <v>1497</v>
      </c>
      <c r="N77" s="24" t="s">
        <v>1471</v>
      </c>
      <c r="O77" s="24">
        <v>0</v>
      </c>
      <c r="P77" s="24">
        <v>0</v>
      </c>
      <c r="Q77" s="24" t="s">
        <v>3264</v>
      </c>
      <c r="R77" s="24" t="s">
        <v>3265</v>
      </c>
    </row>
    <row r="78" spans="1:18" ht="27" customHeight="1" x14ac:dyDescent="0.2">
      <c r="A78" s="28"/>
      <c r="B78" s="75">
        <v>68</v>
      </c>
      <c r="C78" s="24" t="s">
        <v>51</v>
      </c>
      <c r="D78" s="24" t="s">
        <v>235</v>
      </c>
      <c r="E78" s="24" t="s">
        <v>3294</v>
      </c>
      <c r="F78" s="24" t="s">
        <v>2695</v>
      </c>
      <c r="G78" s="85" t="s">
        <v>250</v>
      </c>
      <c r="H78" s="24" t="s">
        <v>3294</v>
      </c>
      <c r="I78" s="24"/>
      <c r="J78" s="24"/>
      <c r="K78" s="24" t="s">
        <v>3263</v>
      </c>
      <c r="L78" s="24" t="s">
        <v>1458</v>
      </c>
      <c r="M78" s="24" t="s">
        <v>1459</v>
      </c>
      <c r="N78" s="24" t="s">
        <v>1471</v>
      </c>
      <c r="O78" s="24">
        <v>0</v>
      </c>
      <c r="P78" s="24">
        <v>0</v>
      </c>
      <c r="Q78" s="24" t="s">
        <v>3264</v>
      </c>
      <c r="R78" s="24" t="s">
        <v>3265</v>
      </c>
    </row>
    <row r="79" spans="1:18" ht="27" customHeight="1" x14ac:dyDescent="0.2">
      <c r="A79" s="28"/>
      <c r="B79" s="75">
        <v>69</v>
      </c>
      <c r="C79" s="24" t="s">
        <v>51</v>
      </c>
      <c r="D79" s="24" t="s">
        <v>235</v>
      </c>
      <c r="E79" s="24" t="s">
        <v>3299</v>
      </c>
      <c r="F79" s="24" t="s">
        <v>2695</v>
      </c>
      <c r="G79" s="85" t="s">
        <v>250</v>
      </c>
      <c r="H79" s="24" t="s">
        <v>3299</v>
      </c>
      <c r="I79" s="24"/>
      <c r="J79" s="24"/>
      <c r="K79" s="24" t="s">
        <v>3263</v>
      </c>
      <c r="L79" s="24" t="s">
        <v>1487</v>
      </c>
      <c r="M79" s="24" t="s">
        <v>1497</v>
      </c>
      <c r="N79" s="24" t="s">
        <v>1471</v>
      </c>
      <c r="O79" s="24">
        <v>0</v>
      </c>
      <c r="P79" s="24">
        <v>0</v>
      </c>
      <c r="Q79" s="24" t="s">
        <v>3264</v>
      </c>
      <c r="R79" s="24" t="s">
        <v>3265</v>
      </c>
    </row>
    <row r="80" spans="1:18" ht="27" customHeight="1" x14ac:dyDescent="0.2">
      <c r="A80" s="28"/>
      <c r="B80" s="75">
        <v>70</v>
      </c>
      <c r="C80" s="24" t="s">
        <v>51</v>
      </c>
      <c r="D80" s="24" t="s">
        <v>235</v>
      </c>
      <c r="E80" s="24" t="s">
        <v>1561</v>
      </c>
      <c r="F80" s="24" t="s">
        <v>2695</v>
      </c>
      <c r="G80" s="85" t="s">
        <v>250</v>
      </c>
      <c r="H80" s="24" t="s">
        <v>1561</v>
      </c>
      <c r="I80" s="24"/>
      <c r="J80" s="24"/>
      <c r="K80" s="24" t="s">
        <v>3263</v>
      </c>
      <c r="L80" s="24" t="s">
        <v>1563</v>
      </c>
      <c r="M80" s="24" t="s">
        <v>1564</v>
      </c>
      <c r="N80" s="24" t="s">
        <v>1471</v>
      </c>
      <c r="O80" s="24">
        <v>0</v>
      </c>
      <c r="P80" s="24">
        <v>0</v>
      </c>
      <c r="Q80" s="24" t="s">
        <v>3264</v>
      </c>
      <c r="R80" s="24" t="s">
        <v>3265</v>
      </c>
    </row>
  </sheetData>
  <autoFilter ref="B10:S80" xr:uid="{00000000-0001-0000-C900-000000000000}"/>
  <mergeCells count="1">
    <mergeCell ref="C9:N9"/>
  </mergeCells>
  <hyperlinks>
    <hyperlink ref="G14" location="T_MIRROR_CIN_INFFININST!A1" display="T_MIRROR_CIN_INFFININST" xr:uid="{00000000-0004-0000-C900-000000000000}"/>
    <hyperlink ref="G15" location="T_MIRROR_CIN_INFFININST!A1" display="T_MIRROR_CIN_INFFININST" xr:uid="{00000000-0004-0000-C900-000001000000}"/>
    <hyperlink ref="G16" location="RCT202_CONTRINST!A1" display="RCT202_CONTRINST" xr:uid="{00000000-0004-0000-C900-000002000000}"/>
    <hyperlink ref="G17" location="RCT051_INST_VALID!A1" display="RCT051_INST_VALID" xr:uid="{00000000-0004-0000-C900-000003000000}"/>
    <hyperlink ref="G18" location="RCT051_INST_VALID!A1" display="RCT051_INST_VALID" xr:uid="{00000000-0004-0000-C900-000004000000}"/>
    <hyperlink ref="G19" location="RCT051_INST_VALID!A1" display="RCT051_INST_VALID" xr:uid="{00000000-0004-0000-C900-000005000000}"/>
    <hyperlink ref="G20" location="RCT060_DESAGREGA_DESC!A1" display="RCT060_DESAGREGA_DESC" xr:uid="{00000000-0004-0000-C900-000006000000}"/>
    <hyperlink ref="G21" location="RCT026_INSTRUMENTO_CONTAB!A1" display="RCT026_INSTRUMENTO_CONTAB" xr:uid="{00000000-0004-0000-C900-000007000000}"/>
    <hyperlink ref="G22" location="RCT060_DESAGREGA_DESC!A1" display="RCT060_DESAGREGA_DESC" xr:uid="{00000000-0004-0000-C900-000008000000}"/>
    <hyperlink ref="G23" location="RCT026_INSTRUMENTO_CONTAB!A1" display="RCT026_INSTRUMENTO_CONTAB" xr:uid="{00000000-0004-0000-C900-000009000000}"/>
    <hyperlink ref="G24" location="T_MIRROR_CIN_INFFININST!A1" display="T_MIRROR_CIN_INFFININST" xr:uid="{00000000-0004-0000-C900-00000A000000}"/>
    <hyperlink ref="G25" location="RCT026_INSTRUMENTO_CONTAB!A1" display="RCT026_INSTRUMENTO_CONTAB" xr:uid="{00000000-0004-0000-C900-00000B000000}"/>
    <hyperlink ref="G27" location="T_MIRROR_CIN_INFFININST!A1" display="T_MIRROR_CIN_INFFININST" xr:uid="{00000000-0004-0000-C900-00000C000000}"/>
    <hyperlink ref="G28" location="RCT026_INSTRUMENTO_CONTAB!A1" display="RCT026_INSTRUMENTO_CONTAB" xr:uid="{00000000-0004-0000-C900-00000D000000}"/>
    <hyperlink ref="G29" location="RCT035_RECUPERACAO_CREDITO_T!A1" display="RCT035_RECUPERACAO_CREDITO_T" xr:uid="{00000000-0004-0000-C900-00000E000000}"/>
    <hyperlink ref="G30" location="RCT202_CONTRINST!A1" display="RCT202_CONTRINST" xr:uid="{00000000-0004-0000-C900-00000F000000}"/>
    <hyperlink ref="G31" location="RCT026_INSTRUMENTO_CONTAB!A1" display="RCT026_INSTRUMENTO_CONTAB" xr:uid="{00000000-0004-0000-C900-000010000000}"/>
    <hyperlink ref="G32" location="RCTX21_847_REESTRUTURADOS!A1" display="RCTX21_847_REESTRUTURADOS" xr:uid="{00000000-0004-0000-C900-000011000000}"/>
    <hyperlink ref="G33" location="RCT035_RECUPERACAO_CREDITO_T!A1" display="RCT035_RECUPERACAO_CREDITO_T" xr:uid="{00000000-0004-0000-C900-000012000000}"/>
    <hyperlink ref="G34" location="RCT060_DESAGREGA_DESC!A1" display="RCT060_DESAGREGA_DESC" xr:uid="{00000000-0004-0000-C900-000013000000}"/>
    <hyperlink ref="G35" location="RCTX21_847_REESTRUTURADOS!A1" display="RCTX21_847_REESTRUTURADOS" xr:uid="{00000000-0004-0000-C900-000014000000}"/>
    <hyperlink ref="G36" location="RCT202_CONTRINST!A1" display="RCT202_CONTRINST" xr:uid="{00000000-0004-0000-C900-000015000000}"/>
    <hyperlink ref="G38" location="RCT026_INSTRUMENTO_CONTAB!A1" display="RCT026_INSTRUMENTO_CONTAB" xr:uid="{00000000-0004-0000-C900-000016000000}"/>
    <hyperlink ref="G39" location="RCT051_INST_VALID!A1" display="RCT051_INST_VALID" xr:uid="{00000000-0004-0000-C900-000017000000}"/>
    <hyperlink ref="G41" location="RCT315_INFOCONTB!A1" display="RCT315_INFOCONTB" xr:uid="{00000000-0004-0000-C900-000018000000}"/>
    <hyperlink ref="G42" location="RCT315_INFOCONTB!A1" display="RCT315_INFOCONTB" xr:uid="{00000000-0004-0000-C900-000019000000}"/>
    <hyperlink ref="G43" location="RCT315_INFOCONTB!A1" display="RCT315_INFOCONTB" xr:uid="{00000000-0004-0000-C900-00001A000000}"/>
    <hyperlink ref="G44" location="RCT315_INFOCONTB!A1" display="RCT315_INFOCONTB" xr:uid="{00000000-0004-0000-C900-00001B000000}"/>
    <hyperlink ref="G45" location="RCT315_INFOCONTB!A1" display="RCT315_INFOCONTB" xr:uid="{00000000-0004-0000-C900-00001C000000}"/>
    <hyperlink ref="G46" location="RCT315_INFOCONTB!A1" display="RCT315_INFOCONTB" xr:uid="{00000000-0004-0000-C900-00001D000000}"/>
    <hyperlink ref="G47" location="RCT315_INFOCONTB!A1" display="RCT315_INFOCONTB" xr:uid="{00000000-0004-0000-C900-00001E000000}"/>
    <hyperlink ref="G48" location="RCT315_INFOCONTB!A1" display="RCT315_INFOCONTB" xr:uid="{00000000-0004-0000-C900-00001F000000}"/>
    <hyperlink ref="G49" location="RCT315_INFOCONTB!A1" display="RCT315_INFOCONTB" xr:uid="{00000000-0004-0000-C900-000020000000}"/>
    <hyperlink ref="G51" location="RCT315_INFOCONTB!A1" display="RCT315_INFOCONTB" xr:uid="{00000000-0004-0000-C900-000021000000}"/>
    <hyperlink ref="G52" location="RCT315_INFOCONTB!A1" display="RCT315_INFOCONTB" xr:uid="{00000000-0004-0000-C900-000022000000}"/>
    <hyperlink ref="G53" location="RCT315_INFOCONTB!A1" display="RCT315_INFOCONTB" xr:uid="{00000000-0004-0000-C900-000023000000}"/>
    <hyperlink ref="G54" location="RCT315_INFOCONTB!A1" display="RCT315_INFOCONTB" xr:uid="{00000000-0004-0000-C900-000024000000}"/>
    <hyperlink ref="G55" location="RCT315_INFOCONTB!A1" display="RCT315_INFOCONTB" xr:uid="{00000000-0004-0000-C900-000025000000}"/>
    <hyperlink ref="G56" location="RCT315_INFOCONTB!A1" display="RCT315_INFOCONTB" xr:uid="{00000000-0004-0000-C900-000026000000}"/>
    <hyperlink ref="G57" location="RCT315_INFOCONTB!A1" display="RCT315_INFOCONTB" xr:uid="{00000000-0004-0000-C900-000027000000}"/>
    <hyperlink ref="G58" location="RCT315_INFOCONTB!A1" display="RCT315_INFOCONTB" xr:uid="{00000000-0004-0000-C900-000028000000}"/>
    <hyperlink ref="G59" location="RCT315_INFOCONTB!A1" display="RCT315_INFOCONTB" xr:uid="{00000000-0004-0000-C900-000029000000}"/>
    <hyperlink ref="G60" location="RCT315_INFOCONTB!A1" display="RCT315_INFOCONTB" xr:uid="{00000000-0004-0000-C900-00002A000000}"/>
    <hyperlink ref="G61" location="RCT315_INFOCONTB!A1" display="RCT315_INFOCONTB" xr:uid="{00000000-0004-0000-C900-00002B000000}"/>
    <hyperlink ref="G50" location="RCT026_INSTRUMENTO_CONTAB!A1" display="RCT026_INSTRUMENTO_CONTAB" xr:uid="{00000000-0004-0000-C900-00002C000000}"/>
    <hyperlink ref="G11" location="RCT315_INFOCONTB!A1" display="RCT315_INFOCONTB" xr:uid="{00000000-0004-0000-C900-00002D000000}"/>
    <hyperlink ref="G62" location="RCT315_INFOCONTB!A1" display="RCT315_INFOCONTB" xr:uid="{00000000-0004-0000-C900-00002E000000}"/>
    <hyperlink ref="G63" location="RCT315_INFOCONTB!A1" display="RCT315_INFOCONTB" xr:uid="{00000000-0004-0000-C900-00002F000000}"/>
    <hyperlink ref="G64" location="RCT315_INFOCONTB!A1" display="RCT315_INFOCONTB" xr:uid="{00000000-0004-0000-C900-000030000000}"/>
    <hyperlink ref="G65" location="RCT315_INFOCONTB!A1" display="RCT315_INFOCONTB" xr:uid="{00000000-0004-0000-C900-000031000000}"/>
    <hyperlink ref="G66" location="RCT315_INFOCONTB!A1" display="RCT315_INFOCONTB" xr:uid="{00000000-0004-0000-C900-000032000000}"/>
    <hyperlink ref="G67" location="RCT315_INFOCONTB!A1" display="RCT315_INFOCONTB" xr:uid="{00000000-0004-0000-C900-000033000000}"/>
    <hyperlink ref="G68" location="RCT315_INFOCONTB!A1" display="RCT315_INFOCONTB" xr:uid="{00000000-0004-0000-C900-000034000000}"/>
    <hyperlink ref="G69" location="RCT315_INFOCONTB!A1" display="RCT315_INFOCONTB" xr:uid="{00000000-0004-0000-C900-000035000000}"/>
    <hyperlink ref="G70" location="RCT315_INFOCONTB!A1" display="RCT315_INFOCONTB" xr:uid="{00000000-0004-0000-C900-000036000000}"/>
    <hyperlink ref="G71" location="RCT315_INFOCONTB!A1" display="RCT315_INFOCONTB" xr:uid="{00000000-0004-0000-C900-000037000000}"/>
    <hyperlink ref="G72" location="RCT315_INFOCONTB!A1" display="RCT315_INFOCONTB" xr:uid="{00000000-0004-0000-C900-000038000000}"/>
    <hyperlink ref="G73" location="RCT315_INFOCONTB!A1" display="RCT315_INFOCONTB" xr:uid="{00000000-0004-0000-C900-000039000000}"/>
    <hyperlink ref="G74" location="RCT315_INFOCONTB!A1" display="RCT315_INFOCONTB" xr:uid="{00000000-0004-0000-C900-00003A000000}"/>
    <hyperlink ref="G75" location="RCT315_INFOCONTB!A1" display="RCT315_INFOCONTB" xr:uid="{00000000-0004-0000-C900-00003B000000}"/>
    <hyperlink ref="G76" location="RCT315_INFOCONTB!A1" display="RCT315_INFOCONTB" xr:uid="{00000000-0004-0000-C900-00003C000000}"/>
    <hyperlink ref="G77" location="RCT315_INFOCONTB!A1" display="RCT315_INFOCONTB" xr:uid="{00000000-0004-0000-C900-00003D000000}"/>
    <hyperlink ref="G78" location="RCT315_INFOCONTB!A1" display="RCT315_INFOCONTB" xr:uid="{00000000-0004-0000-C900-00003E000000}"/>
    <hyperlink ref="G79" location="RCT315_INFOCONTB!A1" display="RCT315_INFOCONTB" xr:uid="{00000000-0004-0000-C900-00003F000000}"/>
    <hyperlink ref="G80" location="RCT315_INFOCONTB!A1" display="RCT315_INFOCONTB" xr:uid="{00000000-0004-0000-C900-000040000000}"/>
    <hyperlink ref="B6" location="Variáveis!A1" display="Variáveis" xr:uid="{00000000-0004-0000-C900-000041000000}"/>
    <hyperlink ref="C6" location="'Índice de Tabelas'!A1" display="Índice de Tabelas" xr:uid="{00000000-0004-0000-C900-000042000000}"/>
    <hyperlink ref="D6" location="'Manual de Instrução'!A1" display="Manual de Instrução" xr:uid="{00000000-0004-0000-C900-00004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6113" r:id="rId4" name="Button 1">
              <controlPr defaultSize="0" print="0" autoFill="0" autoPict="0" macro="[0]!ReturnToPrevSheet">
                <anchor moveWithCells="1" sizeWithCells="1">
                  <from>
                    <xdr:col>4</xdr:col>
                    <xdr:colOff>0</xdr:colOff>
                    <xdr:row>3</xdr:row>
                    <xdr:rowOff>0</xdr:rowOff>
                  </from>
                  <to>
                    <xdr:col>5</xdr:col>
                    <xdr:colOff>335280</xdr:colOff>
                    <xdr:row>4</xdr:row>
                    <xdr:rowOff>182880</xdr:rowOff>
                  </to>
                </anchor>
              </controlPr>
            </control>
          </mc:Choice>
        </mc:AlternateContent>
        <mc:AlternateContent xmlns:mc="http://schemas.openxmlformats.org/markup-compatibility/2006">
          <mc:Choice Requires="x14">
            <control shapeId="346114" r:id="rId5" name="Remover Filtros">
              <controlPr defaultSize="0" print="0" autoFill="0" autoPict="0" macro="[0]!RemoveFilters">
                <anchor moveWithCells="1" sizeWithCells="1">
                  <from>
                    <xdr:col>6</xdr:col>
                    <xdr:colOff>114300</xdr:colOff>
                    <xdr:row>3</xdr:row>
                    <xdr:rowOff>0</xdr:rowOff>
                  </from>
                  <to>
                    <xdr:col>6</xdr:col>
                    <xdr:colOff>2133600</xdr:colOff>
                    <xdr:row>4</xdr:row>
                    <xdr:rowOff>182880</xdr:rowOff>
                  </to>
                </anchor>
              </controlPr>
            </control>
          </mc:Choice>
        </mc:AlternateContent>
      </controls>
    </mc:Choice>
  </mc:AlternateContent>
</worksheet>
</file>

<file path=xl/worksheets/sheet1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0-000000000000}">
  <sheetPr codeName="Sheet289"/>
  <dimension ref="A1:R17"/>
  <sheetViews>
    <sheetView zoomScale="80" workbookViewId="0">
      <pane xSplit="5" ySplit="10" topLeftCell="F11" activePane="bottomRight" state="frozen"/>
      <selection pane="topRight" activeCell="F1" sqref="F1"/>
      <selection pane="bottomLeft" activeCell="A18" sqref="A18"/>
      <selection pane="bottomRight" activeCell="B10" sqref="B10:R1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236</v>
      </c>
      <c r="E11" s="24" t="s">
        <v>1456</v>
      </c>
      <c r="F11" s="24"/>
      <c r="G11" s="85" t="s">
        <v>233</v>
      </c>
      <c r="H11" s="24" t="s">
        <v>1456</v>
      </c>
      <c r="I11" s="21"/>
      <c r="J11" s="24"/>
      <c r="K11" s="21" t="s">
        <v>1458</v>
      </c>
      <c r="L11" s="21" t="s">
        <v>1459</v>
      </c>
      <c r="M11" s="21" t="s">
        <v>1471</v>
      </c>
      <c r="N11" s="24">
        <v>0</v>
      </c>
      <c r="O11" s="73">
        <v>0</v>
      </c>
      <c r="P11" s="73" t="s">
        <v>3303</v>
      </c>
      <c r="Q11" s="24" t="s">
        <v>3201</v>
      </c>
      <c r="R11" s="147"/>
    </row>
    <row r="12" spans="1:18" ht="27" customHeight="1" x14ac:dyDescent="0.25">
      <c r="A12" s="75"/>
      <c r="B12" s="75">
        <v>2</v>
      </c>
      <c r="C12" s="24" t="s">
        <v>51</v>
      </c>
      <c r="D12" s="24" t="s">
        <v>236</v>
      </c>
      <c r="E12" s="24" t="s">
        <v>2519</v>
      </c>
      <c r="F12" s="24"/>
      <c r="G12" s="21"/>
      <c r="H12" s="21"/>
      <c r="I12" s="22" t="s">
        <v>2686</v>
      </c>
      <c r="J12" s="21"/>
      <c r="K12" s="21" t="s">
        <v>1482</v>
      </c>
      <c r="L12" s="21" t="s">
        <v>1704</v>
      </c>
      <c r="M12" s="21" t="s">
        <v>1471</v>
      </c>
      <c r="N12" s="24">
        <v>0</v>
      </c>
      <c r="O12" s="24">
        <v>0</v>
      </c>
      <c r="P12" s="24" t="s">
        <v>3303</v>
      </c>
      <c r="Q12" s="24" t="s">
        <v>3201</v>
      </c>
      <c r="R12" s="147"/>
    </row>
    <row r="13" spans="1:18" ht="27" customHeight="1" x14ac:dyDescent="0.25">
      <c r="A13" s="75"/>
      <c r="B13" s="75">
        <v>3</v>
      </c>
      <c r="C13" s="24" t="s">
        <v>51</v>
      </c>
      <c r="D13" s="24" t="s">
        <v>236</v>
      </c>
      <c r="E13" s="24" t="s">
        <v>2456</v>
      </c>
      <c r="F13" s="24"/>
      <c r="G13" s="85" t="s">
        <v>233</v>
      </c>
      <c r="H13" s="24" t="s">
        <v>2456</v>
      </c>
      <c r="I13" s="21"/>
      <c r="J13" s="21"/>
      <c r="K13" s="21" t="s">
        <v>1482</v>
      </c>
      <c r="L13" s="21" t="s">
        <v>2179</v>
      </c>
      <c r="M13" s="21" t="s">
        <v>1471</v>
      </c>
      <c r="N13" s="24">
        <v>0</v>
      </c>
      <c r="O13" s="24">
        <v>0</v>
      </c>
      <c r="P13" s="24" t="s">
        <v>3303</v>
      </c>
      <c r="Q13" s="24" t="s">
        <v>3201</v>
      </c>
      <c r="R13" s="147"/>
    </row>
    <row r="14" spans="1:18" ht="27" customHeight="1" x14ac:dyDescent="0.25">
      <c r="A14" s="75"/>
      <c r="B14" s="75">
        <v>4</v>
      </c>
      <c r="C14" s="24" t="s">
        <v>51</v>
      </c>
      <c r="D14" s="24" t="s">
        <v>236</v>
      </c>
      <c r="E14" s="24" t="s">
        <v>2458</v>
      </c>
      <c r="F14" s="24"/>
      <c r="G14" s="85" t="s">
        <v>233</v>
      </c>
      <c r="H14" s="24" t="s">
        <v>2458</v>
      </c>
      <c r="I14" s="21"/>
      <c r="J14" s="21"/>
      <c r="K14" s="21" t="s">
        <v>1482</v>
      </c>
      <c r="L14" s="21" t="s">
        <v>2179</v>
      </c>
      <c r="M14" s="21" t="s">
        <v>1471</v>
      </c>
      <c r="N14" s="24">
        <v>0</v>
      </c>
      <c r="O14" s="24">
        <v>0</v>
      </c>
      <c r="P14" s="24" t="s">
        <v>3303</v>
      </c>
      <c r="Q14" s="24" t="s">
        <v>3201</v>
      </c>
      <c r="R14" s="147"/>
    </row>
    <row r="15" spans="1:18" ht="27" customHeight="1" x14ac:dyDescent="0.25">
      <c r="A15" s="75"/>
      <c r="B15" s="75">
        <v>5</v>
      </c>
      <c r="C15" s="24" t="s">
        <v>51</v>
      </c>
      <c r="D15" s="24" t="s">
        <v>236</v>
      </c>
      <c r="E15" s="24" t="s">
        <v>3203</v>
      </c>
      <c r="F15" s="24"/>
      <c r="G15" s="85" t="s">
        <v>233</v>
      </c>
      <c r="H15" s="24" t="s">
        <v>3203</v>
      </c>
      <c r="I15" s="21"/>
      <c r="J15" s="21"/>
      <c r="K15" s="21" t="s">
        <v>1482</v>
      </c>
      <c r="L15" s="21" t="s">
        <v>2179</v>
      </c>
      <c r="M15" s="21" t="s">
        <v>1471</v>
      </c>
      <c r="N15" s="24">
        <v>0</v>
      </c>
      <c r="O15" s="24">
        <v>0</v>
      </c>
      <c r="P15" s="24" t="s">
        <v>3303</v>
      </c>
      <c r="Q15" s="24" t="s">
        <v>3201</v>
      </c>
      <c r="R15" s="147"/>
    </row>
    <row r="16" spans="1:18" ht="27" customHeight="1" x14ac:dyDescent="0.25">
      <c r="A16" s="75"/>
      <c r="B16" s="75">
        <v>6</v>
      </c>
      <c r="C16" s="24" t="s">
        <v>51</v>
      </c>
      <c r="D16" s="24" t="s">
        <v>236</v>
      </c>
      <c r="E16" s="24" t="s">
        <v>1201</v>
      </c>
      <c r="F16" s="24"/>
      <c r="G16" s="85" t="s">
        <v>222</v>
      </c>
      <c r="H16" s="24" t="s">
        <v>1201</v>
      </c>
      <c r="I16" s="21"/>
      <c r="J16" s="21" t="s">
        <v>3304</v>
      </c>
      <c r="K16" s="21" t="s">
        <v>1482</v>
      </c>
      <c r="L16" s="21" t="s">
        <v>2179</v>
      </c>
      <c r="M16" s="21" t="s">
        <v>1471</v>
      </c>
      <c r="N16" s="24">
        <v>0</v>
      </c>
      <c r="O16" s="24">
        <v>0</v>
      </c>
      <c r="P16" s="24" t="s">
        <v>3303</v>
      </c>
      <c r="Q16" s="24" t="s">
        <v>3201</v>
      </c>
      <c r="R16" s="147"/>
    </row>
    <row r="17" spans="1:18" ht="27" customHeight="1" x14ac:dyDescent="0.25">
      <c r="A17" s="75"/>
      <c r="B17" s="75">
        <v>7</v>
      </c>
      <c r="C17" s="24" t="s">
        <v>51</v>
      </c>
      <c r="D17" s="24" t="s">
        <v>236</v>
      </c>
      <c r="E17" s="24" t="s">
        <v>1561</v>
      </c>
      <c r="F17" s="24"/>
      <c r="G17" s="21"/>
      <c r="H17" s="21"/>
      <c r="I17" s="21" t="s">
        <v>2187</v>
      </c>
      <c r="J17" s="21"/>
      <c r="K17" s="21" t="s">
        <v>1563</v>
      </c>
      <c r="L17" s="21" t="s">
        <v>1564</v>
      </c>
      <c r="M17" s="21" t="s">
        <v>1471</v>
      </c>
      <c r="N17" s="24">
        <v>0</v>
      </c>
      <c r="O17" s="24">
        <v>0</v>
      </c>
      <c r="P17" s="24" t="s">
        <v>3303</v>
      </c>
      <c r="Q17" s="24" t="s">
        <v>3201</v>
      </c>
      <c r="R17" s="147"/>
    </row>
  </sheetData>
  <autoFilter ref="B10:R17" xr:uid="{00000000-0001-0000-CA00-000000000000}"/>
  <mergeCells count="1">
    <mergeCell ref="C9:M9"/>
  </mergeCells>
  <conditionalFormatting sqref="E11:E17">
    <cfRule type="duplicateValues" dxfId="1167" priority="4"/>
  </conditionalFormatting>
  <conditionalFormatting sqref="H11">
    <cfRule type="duplicateValues" dxfId="1166" priority="3"/>
  </conditionalFormatting>
  <conditionalFormatting sqref="H13:H15">
    <cfRule type="duplicateValues" dxfId="1165" priority="2"/>
  </conditionalFormatting>
  <conditionalFormatting sqref="H16">
    <cfRule type="duplicateValues" dxfId="1164" priority="1"/>
  </conditionalFormatting>
  <hyperlinks>
    <hyperlink ref="G11" location="RCT214_INFORISCO!A1" display="RCT214_INFORISCO" xr:uid="{00000000-0004-0000-CA00-000000000000}"/>
    <hyperlink ref="G13" location="RCT214_INFORISCO!A1" display="RCT214_INFORISCO" xr:uid="{00000000-0004-0000-CA00-000001000000}"/>
    <hyperlink ref="G14" location="RCT214_INFORISCO!A1" display="RCT214_INFORISCO" xr:uid="{00000000-0004-0000-CA00-000002000000}"/>
    <hyperlink ref="G15" location="RCT214_INFORISCO!A1" display="RCT214_INFORISCO" xr:uid="{00000000-0004-0000-CA00-000003000000}"/>
    <hyperlink ref="G16" location="RCT210_PROTINSTR!A1" display="RCT210_PROTINSTR" xr:uid="{00000000-0004-0000-CA00-000004000000}"/>
    <hyperlink ref="B6" location="Variáveis!A1" display="Variáveis" xr:uid="{00000000-0004-0000-CA00-000005000000}"/>
    <hyperlink ref="C6" location="'Índice de Tabelas'!A1" display="Índice de Tabelas" xr:uid="{00000000-0004-0000-CA00-000006000000}"/>
    <hyperlink ref="D6" location="'Manual de Instrução'!A1" display="Manual de Instrução" xr:uid="{00000000-0004-0000-CA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713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4713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Sheet290"/>
  <dimension ref="A1:S22"/>
  <sheetViews>
    <sheetView zoomScale="80" workbookViewId="0">
      <pane xSplit="5" ySplit="10" topLeftCell="F11" activePane="bottomRight" state="frozen"/>
      <selection pane="topRight" activeCell="F1" sqref="F1"/>
      <selection pane="bottomLeft" activeCell="A18" sqref="A18"/>
      <selection pane="bottomRight" activeCell="B10" sqref="B10:S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0.898437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629</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237</v>
      </c>
      <c r="E11" s="24" t="s">
        <v>1456</v>
      </c>
      <c r="F11" s="24"/>
      <c r="G11" s="65"/>
      <c r="H11" s="21" t="s">
        <v>1456</v>
      </c>
      <c r="I11" s="21" t="s">
        <v>2654</v>
      </c>
      <c r="J11" s="24"/>
      <c r="K11" s="24"/>
      <c r="L11" s="21" t="s">
        <v>1458</v>
      </c>
      <c r="M11" s="21" t="s">
        <v>1459</v>
      </c>
      <c r="N11" s="21" t="s">
        <v>1471</v>
      </c>
      <c r="O11" s="24">
        <v>0</v>
      </c>
      <c r="P11" s="73">
        <v>0</v>
      </c>
      <c r="Q11" s="73" t="s">
        <v>3305</v>
      </c>
      <c r="R11" s="24" t="s">
        <v>3306</v>
      </c>
      <c r="S11" s="147"/>
    </row>
    <row r="12" spans="1:19" ht="27" customHeight="1" x14ac:dyDescent="0.25">
      <c r="A12" s="75"/>
      <c r="B12" s="75">
        <v>2</v>
      </c>
      <c r="C12" s="24" t="s">
        <v>51</v>
      </c>
      <c r="D12" s="24" t="s">
        <v>237</v>
      </c>
      <c r="E12" s="24" t="s">
        <v>2526</v>
      </c>
      <c r="F12" s="24"/>
      <c r="G12" s="85" t="s">
        <v>150</v>
      </c>
      <c r="H12" s="21"/>
      <c r="I12" s="21" t="s">
        <v>3307</v>
      </c>
      <c r="J12" s="21" t="s">
        <v>3308</v>
      </c>
      <c r="K12" s="21" t="s">
        <v>3309</v>
      </c>
      <c r="L12" s="21" t="s">
        <v>1458</v>
      </c>
      <c r="M12" s="21" t="s">
        <v>1459</v>
      </c>
      <c r="N12" s="21" t="s">
        <v>1471</v>
      </c>
      <c r="O12" s="24">
        <v>0</v>
      </c>
      <c r="P12" s="24">
        <v>0</v>
      </c>
      <c r="Q12" s="24" t="s">
        <v>3305</v>
      </c>
      <c r="R12" s="24" t="s">
        <v>3306</v>
      </c>
      <c r="S12" s="147"/>
    </row>
    <row r="13" spans="1:19" ht="27" customHeight="1" x14ac:dyDescent="0.25">
      <c r="A13" s="75"/>
      <c r="B13" s="75">
        <v>2</v>
      </c>
      <c r="C13" s="24" t="s">
        <v>51</v>
      </c>
      <c r="D13" s="24" t="s">
        <v>237</v>
      </c>
      <c r="E13" s="24" t="s">
        <v>2526</v>
      </c>
      <c r="F13" s="24"/>
      <c r="G13" s="85" t="s">
        <v>56</v>
      </c>
      <c r="H13" s="21"/>
      <c r="I13" s="21" t="s">
        <v>3307</v>
      </c>
      <c r="J13" s="21" t="s">
        <v>3308</v>
      </c>
      <c r="K13" s="21" t="s">
        <v>3309</v>
      </c>
      <c r="L13" s="21" t="s">
        <v>1458</v>
      </c>
      <c r="M13" s="21" t="s">
        <v>1459</v>
      </c>
      <c r="N13" s="21" t="s">
        <v>1471</v>
      </c>
      <c r="O13" s="24">
        <v>0</v>
      </c>
      <c r="P13" s="24">
        <v>0</v>
      </c>
      <c r="Q13" s="24" t="s">
        <v>3305</v>
      </c>
      <c r="R13" s="24" t="s">
        <v>3306</v>
      </c>
      <c r="S13" s="147"/>
    </row>
    <row r="14" spans="1:19" ht="27" customHeight="1" x14ac:dyDescent="0.25">
      <c r="A14" s="75"/>
      <c r="B14" s="75">
        <v>3</v>
      </c>
      <c r="C14" s="24" t="s">
        <v>51</v>
      </c>
      <c r="D14" s="24" t="s">
        <v>237</v>
      </c>
      <c r="E14" s="24" t="s">
        <v>2519</v>
      </c>
      <c r="F14" s="24"/>
      <c r="G14" s="21"/>
      <c r="H14" s="21"/>
      <c r="I14" s="22" t="s">
        <v>2686</v>
      </c>
      <c r="J14" s="21"/>
      <c r="K14" s="21"/>
      <c r="L14" s="21" t="s">
        <v>1482</v>
      </c>
      <c r="M14" s="21" t="s">
        <v>1704</v>
      </c>
      <c r="N14" s="21" t="s">
        <v>1471</v>
      </c>
      <c r="O14" s="24">
        <v>0</v>
      </c>
      <c r="P14" s="24">
        <v>0</v>
      </c>
      <c r="Q14" s="24" t="s">
        <v>3305</v>
      </c>
      <c r="R14" s="24" t="s">
        <v>3306</v>
      </c>
      <c r="S14" s="147"/>
    </row>
    <row r="15" spans="1:19" ht="27" customHeight="1" x14ac:dyDescent="0.25">
      <c r="A15" s="75"/>
      <c r="B15" s="75">
        <v>4</v>
      </c>
      <c r="C15" s="24" t="s">
        <v>51</v>
      </c>
      <c r="D15" s="24" t="s">
        <v>237</v>
      </c>
      <c r="E15" s="24" t="s">
        <v>2456</v>
      </c>
      <c r="F15" s="24"/>
      <c r="G15" s="85" t="s">
        <v>150</v>
      </c>
      <c r="H15" s="21" t="s">
        <v>1463</v>
      </c>
      <c r="I15" s="21"/>
      <c r="J15" s="21" t="s">
        <v>3308</v>
      </c>
      <c r="K15" s="21" t="s">
        <v>3309</v>
      </c>
      <c r="L15" s="21" t="s">
        <v>1482</v>
      </c>
      <c r="M15" s="21" t="s">
        <v>2179</v>
      </c>
      <c r="N15" s="21" t="s">
        <v>1471</v>
      </c>
      <c r="O15" s="24">
        <v>0</v>
      </c>
      <c r="P15" s="24">
        <v>0</v>
      </c>
      <c r="Q15" s="24" t="s">
        <v>3305</v>
      </c>
      <c r="R15" s="24" t="s">
        <v>3306</v>
      </c>
      <c r="S15" s="147"/>
    </row>
    <row r="16" spans="1:19" ht="27" customHeight="1" x14ac:dyDescent="0.25">
      <c r="A16" s="75"/>
      <c r="B16" s="75">
        <v>5</v>
      </c>
      <c r="C16" s="24" t="s">
        <v>51</v>
      </c>
      <c r="D16" s="24" t="s">
        <v>237</v>
      </c>
      <c r="E16" s="24" t="s">
        <v>2458</v>
      </c>
      <c r="F16" s="24"/>
      <c r="G16" s="85" t="s">
        <v>150</v>
      </c>
      <c r="H16" s="21" t="s">
        <v>1467</v>
      </c>
      <c r="I16" s="21"/>
      <c r="J16" s="21" t="s">
        <v>3308</v>
      </c>
      <c r="K16" s="21" t="s">
        <v>3309</v>
      </c>
      <c r="L16" s="21" t="s">
        <v>1482</v>
      </c>
      <c r="M16" s="21" t="s">
        <v>2179</v>
      </c>
      <c r="N16" s="21" t="s">
        <v>1471</v>
      </c>
      <c r="O16" s="24">
        <v>0</v>
      </c>
      <c r="P16" s="24">
        <v>0</v>
      </c>
      <c r="Q16" s="24" t="s">
        <v>3305</v>
      </c>
      <c r="R16" s="24" t="s">
        <v>3306</v>
      </c>
      <c r="S16" s="147"/>
    </row>
    <row r="17" spans="1:19" ht="27" customHeight="1" x14ac:dyDescent="0.25">
      <c r="A17" s="75"/>
      <c r="B17" s="75">
        <v>6</v>
      </c>
      <c r="C17" s="24" t="s">
        <v>51</v>
      </c>
      <c r="D17" s="24" t="s">
        <v>237</v>
      </c>
      <c r="E17" s="24" t="s">
        <v>803</v>
      </c>
      <c r="F17" s="24"/>
      <c r="G17" s="85" t="s">
        <v>150</v>
      </c>
      <c r="H17" s="21"/>
      <c r="I17" s="21" t="s">
        <v>3310</v>
      </c>
      <c r="J17" s="21" t="s">
        <v>3308</v>
      </c>
      <c r="K17" s="21" t="s">
        <v>3309</v>
      </c>
      <c r="L17" s="21" t="s">
        <v>1487</v>
      </c>
      <c r="M17" s="21" t="s">
        <v>1497</v>
      </c>
      <c r="N17" s="21" t="s">
        <v>1471</v>
      </c>
      <c r="O17" s="24">
        <v>0</v>
      </c>
      <c r="P17" s="24">
        <v>0</v>
      </c>
      <c r="Q17" s="24" t="s">
        <v>3305</v>
      </c>
      <c r="R17" s="24" t="s">
        <v>3306</v>
      </c>
      <c r="S17" s="147"/>
    </row>
    <row r="18" spans="1:19" ht="27" customHeight="1" x14ac:dyDescent="0.25">
      <c r="A18" s="75"/>
      <c r="B18" s="75">
        <v>7</v>
      </c>
      <c r="C18" s="24" t="s">
        <v>51</v>
      </c>
      <c r="D18" s="24" t="s">
        <v>237</v>
      </c>
      <c r="E18" s="24" t="s">
        <v>3311</v>
      </c>
      <c r="F18" s="24" t="s">
        <v>3312</v>
      </c>
      <c r="G18" s="85" t="s">
        <v>150</v>
      </c>
      <c r="H18" s="21" t="s">
        <v>2321</v>
      </c>
      <c r="I18" s="21"/>
      <c r="J18" s="21" t="s">
        <v>3308</v>
      </c>
      <c r="K18" s="21" t="s">
        <v>3309</v>
      </c>
      <c r="L18" s="21" t="s">
        <v>1487</v>
      </c>
      <c r="M18" s="21" t="s">
        <v>1497</v>
      </c>
      <c r="N18" s="21" t="s">
        <v>1471</v>
      </c>
      <c r="O18" s="24">
        <v>0</v>
      </c>
      <c r="P18" s="24">
        <v>0</v>
      </c>
      <c r="Q18" s="24" t="s">
        <v>3305</v>
      </c>
      <c r="R18" s="24" t="s">
        <v>3306</v>
      </c>
      <c r="S18" s="147"/>
    </row>
    <row r="19" spans="1:19" ht="27" customHeight="1" x14ac:dyDescent="0.25">
      <c r="A19" s="75"/>
      <c r="B19" s="75">
        <v>8</v>
      </c>
      <c r="C19" s="24" t="s">
        <v>51</v>
      </c>
      <c r="D19" s="24" t="s">
        <v>237</v>
      </c>
      <c r="E19" s="24" t="s">
        <v>3313</v>
      </c>
      <c r="F19" s="24"/>
      <c r="G19" s="85" t="s">
        <v>150</v>
      </c>
      <c r="H19" s="21" t="s">
        <v>2322</v>
      </c>
      <c r="I19" s="21"/>
      <c r="J19" s="21" t="s">
        <v>3308</v>
      </c>
      <c r="K19" s="21" t="s">
        <v>3309</v>
      </c>
      <c r="L19" s="21" t="s">
        <v>1487</v>
      </c>
      <c r="M19" s="21" t="s">
        <v>1497</v>
      </c>
      <c r="N19" s="21" t="s">
        <v>1471</v>
      </c>
      <c r="O19" s="24">
        <v>0</v>
      </c>
      <c r="P19" s="24">
        <v>0</v>
      </c>
      <c r="Q19" s="24" t="s">
        <v>3305</v>
      </c>
      <c r="R19" s="24" t="s">
        <v>3306</v>
      </c>
      <c r="S19" s="147"/>
    </row>
    <row r="20" spans="1:19" ht="27" customHeight="1" x14ac:dyDescent="0.25">
      <c r="A20" s="75"/>
      <c r="B20" s="75">
        <v>9</v>
      </c>
      <c r="C20" s="24" t="s">
        <v>51</v>
      </c>
      <c r="D20" s="24" t="s">
        <v>237</v>
      </c>
      <c r="E20" s="24" t="s">
        <v>3314</v>
      </c>
      <c r="F20" s="24"/>
      <c r="G20" s="85" t="s">
        <v>150</v>
      </c>
      <c r="I20" s="21" t="s">
        <v>3315</v>
      </c>
      <c r="J20" s="21" t="s">
        <v>3308</v>
      </c>
      <c r="K20" s="21" t="s">
        <v>3309</v>
      </c>
      <c r="L20" s="21" t="s">
        <v>1487</v>
      </c>
      <c r="M20" s="21" t="s">
        <v>1497</v>
      </c>
      <c r="N20" s="21" t="s">
        <v>1471</v>
      </c>
      <c r="O20" s="24">
        <v>0</v>
      </c>
      <c r="P20" s="24">
        <v>0</v>
      </c>
      <c r="Q20" s="24" t="s">
        <v>3305</v>
      </c>
      <c r="R20" s="24" t="s">
        <v>3306</v>
      </c>
      <c r="S20" s="147"/>
    </row>
    <row r="21" spans="1:19" ht="27" customHeight="1" x14ac:dyDescent="0.25">
      <c r="A21" s="75"/>
      <c r="B21" s="75">
        <v>10</v>
      </c>
      <c r="C21" s="24" t="s">
        <v>51</v>
      </c>
      <c r="D21" s="24" t="s">
        <v>237</v>
      </c>
      <c r="E21" s="24" t="s">
        <v>2319</v>
      </c>
      <c r="F21" s="24"/>
      <c r="G21" s="85" t="s">
        <v>150</v>
      </c>
      <c r="H21" s="24" t="s">
        <v>2319</v>
      </c>
      <c r="I21" s="21"/>
      <c r="J21" s="21" t="s">
        <v>3308</v>
      </c>
      <c r="K21" s="21" t="s">
        <v>3309</v>
      </c>
      <c r="L21" s="21" t="s">
        <v>1465</v>
      </c>
      <c r="M21" s="21" t="s">
        <v>1612</v>
      </c>
      <c r="N21" s="21" t="s">
        <v>1471</v>
      </c>
      <c r="O21" s="24">
        <v>0</v>
      </c>
      <c r="P21" s="24">
        <v>0</v>
      </c>
      <c r="Q21" s="24" t="s">
        <v>3305</v>
      </c>
      <c r="R21" s="24" t="s">
        <v>3306</v>
      </c>
      <c r="S21" s="147"/>
    </row>
    <row r="22" spans="1:19" ht="27" customHeight="1" x14ac:dyDescent="0.25">
      <c r="A22" s="75"/>
      <c r="B22" s="75">
        <v>11</v>
      </c>
      <c r="C22" s="24" t="s">
        <v>51</v>
      </c>
      <c r="D22" s="24" t="s">
        <v>237</v>
      </c>
      <c r="E22" s="24" t="s">
        <v>1561</v>
      </c>
      <c r="F22" s="24"/>
      <c r="G22" s="21"/>
      <c r="H22" s="21"/>
      <c r="I22" s="21" t="s">
        <v>2187</v>
      </c>
      <c r="J22" s="21"/>
      <c r="K22" s="21"/>
      <c r="L22" s="21" t="s">
        <v>1563</v>
      </c>
      <c r="M22" s="21" t="s">
        <v>1564</v>
      </c>
      <c r="N22" s="21" t="s">
        <v>1471</v>
      </c>
      <c r="O22" s="24">
        <v>0</v>
      </c>
      <c r="P22" s="24">
        <v>0</v>
      </c>
      <c r="Q22" s="24" t="s">
        <v>3305</v>
      </c>
      <c r="R22" s="24" t="s">
        <v>3306</v>
      </c>
      <c r="S22" s="147"/>
    </row>
  </sheetData>
  <autoFilter ref="B10:S22" xr:uid="{00000000-0001-0000-CB00-000000000000}"/>
  <mergeCells count="1">
    <mergeCell ref="C9:M9"/>
  </mergeCells>
  <conditionalFormatting sqref="E11:E12 E14:E22">
    <cfRule type="duplicateValues" dxfId="1163" priority="3"/>
  </conditionalFormatting>
  <conditionalFormatting sqref="H21">
    <cfRule type="duplicateValues" dxfId="1162" priority="2"/>
  </conditionalFormatting>
  <conditionalFormatting sqref="E13">
    <cfRule type="duplicateValues" dxfId="1161" priority="1"/>
  </conditionalFormatting>
  <hyperlinks>
    <hyperlink ref="G12" location="RCT050_INFO_COMPLEMENTAR!A1" display="RCT050_INFO_COMPLEMENTAR" xr:uid="{00000000-0004-0000-CB00-000000000000}"/>
    <hyperlink ref="G13" location="RCTX221_MIRROR_CICC!A1" display="RCTX221_MIRROR_CICC" xr:uid="{00000000-0004-0000-CB00-000001000000}"/>
    <hyperlink ref="G15" location="RCT050_INFO_COMPLEMENTAR!A1" display="RCT050_INFO_COMPLEMENTAR" xr:uid="{00000000-0004-0000-CB00-000002000000}"/>
    <hyperlink ref="G16" location="RCT050_INFO_COMPLEMENTAR!A1" display="RCT050_INFO_COMPLEMENTAR" xr:uid="{00000000-0004-0000-CB00-000003000000}"/>
    <hyperlink ref="G17" location="RCT050_INFO_COMPLEMENTAR!A1" display="RCT050_INFO_COMPLEMENTAR" xr:uid="{00000000-0004-0000-CB00-000004000000}"/>
    <hyperlink ref="G18" location="RCT050_INFO_COMPLEMENTAR!A1" display="RCT050_INFO_COMPLEMENTAR" xr:uid="{00000000-0004-0000-CB00-000005000000}"/>
    <hyperlink ref="G19" location="RCT050_INFO_COMPLEMENTAR!A1" display="RCT050_INFO_COMPLEMENTAR" xr:uid="{00000000-0004-0000-CB00-000006000000}"/>
    <hyperlink ref="G20" location="RCT050_INFO_COMPLEMENTAR!A1" display="RCT050_INFO_COMPLEMENTAR" xr:uid="{00000000-0004-0000-CB00-000007000000}"/>
    <hyperlink ref="G21" location="RCT050_INFO_COMPLEMENTAR!A1" display="RCT050_INFO_COMPLEMENTAR" xr:uid="{00000000-0004-0000-CB00-000008000000}"/>
    <hyperlink ref="B6" location="Variáveis!A1" display="Variáveis" xr:uid="{00000000-0004-0000-CB00-000009000000}"/>
    <hyperlink ref="C6" location="'Índice de Tabelas'!A1" display="Índice de Tabelas" xr:uid="{00000000-0004-0000-CB00-00000A000000}"/>
    <hyperlink ref="D6" location="'Manual de Instrução'!A1" display="Manual de Instrução" xr:uid="{00000000-0004-0000-CB00-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6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4816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0-000000000000}">
  <sheetPr codeName="Sheet291"/>
  <dimension ref="A1:R21"/>
  <sheetViews>
    <sheetView zoomScale="80" workbookViewId="0">
      <pane xSplit="5" ySplit="10" topLeftCell="F11" activePane="bottomRight" state="frozen"/>
      <selection pane="topRight" activeCell="F1" sqref="F1"/>
      <selection pane="bottomLeft" activeCell="A18" sqref="A18"/>
      <selection pane="bottomRight" activeCell="B10" sqref="B10:R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8.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238</v>
      </c>
      <c r="E11" s="24" t="s">
        <v>1456</v>
      </c>
      <c r="F11" s="24"/>
      <c r="G11" s="85" t="s">
        <v>237</v>
      </c>
      <c r="H11" s="24" t="s">
        <v>1456</v>
      </c>
      <c r="I11" s="21"/>
      <c r="J11" s="24" t="s">
        <v>3316</v>
      </c>
      <c r="K11" s="21" t="s">
        <v>1458</v>
      </c>
      <c r="L11" s="21" t="s">
        <v>1459</v>
      </c>
      <c r="M11" s="21" t="s">
        <v>1471</v>
      </c>
      <c r="N11" s="24">
        <v>0</v>
      </c>
      <c r="O11" s="73">
        <v>0</v>
      </c>
      <c r="P11" s="73" t="s">
        <v>3317</v>
      </c>
      <c r="Q11" s="24" t="s">
        <v>3317</v>
      </c>
      <c r="R11" s="147"/>
    </row>
    <row r="12" spans="1:18" ht="27" customHeight="1" x14ac:dyDescent="0.25">
      <c r="A12" s="75"/>
      <c r="B12" s="75">
        <v>2</v>
      </c>
      <c r="C12" s="24" t="s">
        <v>51</v>
      </c>
      <c r="D12" s="24" t="s">
        <v>238</v>
      </c>
      <c r="E12" s="24" t="s">
        <v>2526</v>
      </c>
      <c r="F12" s="24"/>
      <c r="G12" s="85" t="s">
        <v>237</v>
      </c>
      <c r="H12" s="24" t="s">
        <v>2526</v>
      </c>
      <c r="I12" s="21"/>
      <c r="J12" s="24" t="s">
        <v>3316</v>
      </c>
      <c r="K12" s="21" t="s">
        <v>1458</v>
      </c>
      <c r="L12" s="21" t="s">
        <v>1459</v>
      </c>
      <c r="M12" s="21" t="s">
        <v>1471</v>
      </c>
      <c r="N12" s="24">
        <v>0</v>
      </c>
      <c r="O12" s="24">
        <v>0</v>
      </c>
      <c r="P12" s="24" t="s">
        <v>3317</v>
      </c>
      <c r="Q12" s="24" t="s">
        <v>3317</v>
      </c>
      <c r="R12" s="147"/>
    </row>
    <row r="13" spans="1:18" ht="27" customHeight="1" x14ac:dyDescent="0.25">
      <c r="A13" s="75"/>
      <c r="B13" s="75">
        <v>3</v>
      </c>
      <c r="C13" s="24" t="s">
        <v>51</v>
      </c>
      <c r="D13" s="24" t="s">
        <v>238</v>
      </c>
      <c r="E13" s="24" t="s">
        <v>2519</v>
      </c>
      <c r="F13" s="24"/>
      <c r="G13" s="85" t="s">
        <v>237</v>
      </c>
      <c r="H13" s="24" t="s">
        <v>2519</v>
      </c>
      <c r="I13" s="21"/>
      <c r="J13" s="24" t="s">
        <v>3316</v>
      </c>
      <c r="K13" s="21" t="s">
        <v>1482</v>
      </c>
      <c r="L13" s="21" t="s">
        <v>1704</v>
      </c>
      <c r="M13" s="21" t="s">
        <v>1471</v>
      </c>
      <c r="N13" s="24">
        <v>0</v>
      </c>
      <c r="O13" s="24">
        <v>0</v>
      </c>
      <c r="P13" s="24" t="s">
        <v>3317</v>
      </c>
      <c r="Q13" s="24" t="s">
        <v>3317</v>
      </c>
      <c r="R13" s="147"/>
    </row>
    <row r="14" spans="1:18" ht="27" customHeight="1" x14ac:dyDescent="0.25">
      <c r="A14" s="75"/>
      <c r="B14" s="75">
        <v>4</v>
      </c>
      <c r="C14" s="24" t="s">
        <v>51</v>
      </c>
      <c r="D14" s="24" t="s">
        <v>238</v>
      </c>
      <c r="E14" s="24" t="s">
        <v>2456</v>
      </c>
      <c r="F14" s="24"/>
      <c r="G14" s="85" t="s">
        <v>237</v>
      </c>
      <c r="H14" s="24" t="s">
        <v>2456</v>
      </c>
      <c r="I14" s="21"/>
      <c r="J14" s="24" t="s">
        <v>3316</v>
      </c>
      <c r="K14" s="21" t="s">
        <v>1482</v>
      </c>
      <c r="L14" s="21" t="s">
        <v>2179</v>
      </c>
      <c r="M14" s="21" t="s">
        <v>1471</v>
      </c>
      <c r="N14" s="24">
        <v>0</v>
      </c>
      <c r="O14" s="24">
        <v>0</v>
      </c>
      <c r="P14" s="24" t="s">
        <v>3317</v>
      </c>
      <c r="Q14" s="24" t="s">
        <v>3317</v>
      </c>
      <c r="R14" s="147"/>
    </row>
    <row r="15" spans="1:18" ht="27" customHeight="1" x14ac:dyDescent="0.25">
      <c r="A15" s="75"/>
      <c r="B15" s="75">
        <v>5</v>
      </c>
      <c r="C15" s="24" t="s">
        <v>51</v>
      </c>
      <c r="D15" s="24" t="s">
        <v>238</v>
      </c>
      <c r="E15" s="24" t="s">
        <v>2458</v>
      </c>
      <c r="F15" s="24"/>
      <c r="G15" s="85" t="s">
        <v>237</v>
      </c>
      <c r="H15" s="24" t="s">
        <v>2458</v>
      </c>
      <c r="I15" s="21"/>
      <c r="J15" s="24" t="s">
        <v>3316</v>
      </c>
      <c r="K15" s="21" t="s">
        <v>1482</v>
      </c>
      <c r="L15" s="21" t="s">
        <v>2179</v>
      </c>
      <c r="M15" s="21" t="s">
        <v>1471</v>
      </c>
      <c r="N15" s="24">
        <v>0</v>
      </c>
      <c r="O15" s="24">
        <v>0</v>
      </c>
      <c r="P15" s="24" t="s">
        <v>3317</v>
      </c>
      <c r="Q15" s="24" t="s">
        <v>3317</v>
      </c>
      <c r="R15" s="147"/>
    </row>
    <row r="16" spans="1:18" ht="27" customHeight="1" x14ac:dyDescent="0.25">
      <c r="A16" s="75"/>
      <c r="B16" s="75">
        <v>6</v>
      </c>
      <c r="C16" s="24" t="s">
        <v>51</v>
      </c>
      <c r="D16" s="24" t="s">
        <v>238</v>
      </c>
      <c r="E16" s="24" t="s">
        <v>803</v>
      </c>
      <c r="F16" s="24"/>
      <c r="G16" s="85" t="s">
        <v>237</v>
      </c>
      <c r="H16" s="24" t="s">
        <v>803</v>
      </c>
      <c r="I16" s="21"/>
      <c r="J16" s="24" t="s">
        <v>3316</v>
      </c>
      <c r="K16" s="21" t="s">
        <v>1487</v>
      </c>
      <c r="L16" s="21" t="s">
        <v>1497</v>
      </c>
      <c r="M16" s="21" t="s">
        <v>1471</v>
      </c>
      <c r="N16" s="24">
        <v>0</v>
      </c>
      <c r="O16" s="24">
        <v>0</v>
      </c>
      <c r="P16" s="24" t="s">
        <v>3317</v>
      </c>
      <c r="Q16" s="24" t="s">
        <v>3317</v>
      </c>
      <c r="R16" s="147"/>
    </row>
    <row r="17" spans="1:18" ht="27" customHeight="1" x14ac:dyDescent="0.25">
      <c r="A17" s="75"/>
      <c r="B17" s="75">
        <v>7</v>
      </c>
      <c r="C17" s="24" t="s">
        <v>51</v>
      </c>
      <c r="D17" s="24" t="s">
        <v>238</v>
      </c>
      <c r="E17" s="24" t="s">
        <v>3311</v>
      </c>
      <c r="F17" s="24"/>
      <c r="G17" s="85" t="s">
        <v>237</v>
      </c>
      <c r="H17" s="24" t="s">
        <v>3311</v>
      </c>
      <c r="I17" s="21"/>
      <c r="J17" s="24" t="s">
        <v>3316</v>
      </c>
      <c r="K17" s="21" t="s">
        <v>1487</v>
      </c>
      <c r="L17" s="21" t="s">
        <v>1497</v>
      </c>
      <c r="M17" s="21" t="s">
        <v>1471</v>
      </c>
      <c r="N17" s="24">
        <v>0</v>
      </c>
      <c r="O17" s="24">
        <v>0</v>
      </c>
      <c r="P17" s="24" t="s">
        <v>3317</v>
      </c>
      <c r="Q17" s="24" t="s">
        <v>3317</v>
      </c>
      <c r="R17" s="147"/>
    </row>
    <row r="18" spans="1:18" ht="27" customHeight="1" x14ac:dyDescent="0.25">
      <c r="A18" s="75"/>
      <c r="B18" s="75">
        <v>8</v>
      </c>
      <c r="C18" s="24" t="s">
        <v>51</v>
      </c>
      <c r="D18" s="24" t="s">
        <v>238</v>
      </c>
      <c r="E18" s="24" t="s">
        <v>3313</v>
      </c>
      <c r="F18" s="24"/>
      <c r="G18" s="85" t="s">
        <v>237</v>
      </c>
      <c r="H18" s="24" t="s">
        <v>3313</v>
      </c>
      <c r="I18" s="21"/>
      <c r="J18" s="24" t="s">
        <v>3316</v>
      </c>
      <c r="K18" s="21" t="s">
        <v>1487</v>
      </c>
      <c r="L18" s="21" t="s">
        <v>1497</v>
      </c>
      <c r="M18" s="21" t="s">
        <v>1471</v>
      </c>
      <c r="N18" s="24">
        <v>0</v>
      </c>
      <c r="O18" s="24">
        <v>0</v>
      </c>
      <c r="P18" s="24" t="s">
        <v>3317</v>
      </c>
      <c r="Q18" s="24" t="s">
        <v>3317</v>
      </c>
      <c r="R18" s="147"/>
    </row>
    <row r="19" spans="1:18" ht="27" customHeight="1" x14ac:dyDescent="0.25">
      <c r="A19" s="75"/>
      <c r="B19" s="75">
        <v>9</v>
      </c>
      <c r="C19" s="24" t="s">
        <v>51</v>
      </c>
      <c r="D19" s="24" t="s">
        <v>238</v>
      </c>
      <c r="E19" s="24" t="s">
        <v>3314</v>
      </c>
      <c r="F19" s="24"/>
      <c r="G19" s="85" t="s">
        <v>237</v>
      </c>
      <c r="H19" s="24" t="s">
        <v>3314</v>
      </c>
      <c r="I19" s="21"/>
      <c r="J19" s="24" t="s">
        <v>3316</v>
      </c>
      <c r="K19" s="21" t="s">
        <v>1487</v>
      </c>
      <c r="L19" s="21" t="s">
        <v>1497</v>
      </c>
      <c r="M19" s="21" t="s">
        <v>1471</v>
      </c>
      <c r="N19" s="24">
        <v>0</v>
      </c>
      <c r="O19" s="24">
        <v>0</v>
      </c>
      <c r="P19" s="24" t="s">
        <v>3317</v>
      </c>
      <c r="Q19" s="24" t="s">
        <v>3317</v>
      </c>
      <c r="R19" s="147"/>
    </row>
    <row r="20" spans="1:18" ht="27" customHeight="1" x14ac:dyDescent="0.25">
      <c r="A20" s="75"/>
      <c r="B20" s="75">
        <v>10</v>
      </c>
      <c r="C20" s="24" t="s">
        <v>51</v>
      </c>
      <c r="D20" s="24" t="s">
        <v>238</v>
      </c>
      <c r="E20" s="24" t="s">
        <v>2319</v>
      </c>
      <c r="F20" s="24"/>
      <c r="G20" s="85" t="s">
        <v>237</v>
      </c>
      <c r="H20" s="24" t="s">
        <v>2319</v>
      </c>
      <c r="I20" s="21"/>
      <c r="J20" s="24" t="s">
        <v>3316</v>
      </c>
      <c r="K20" s="21" t="s">
        <v>1465</v>
      </c>
      <c r="L20" s="21" t="s">
        <v>1612</v>
      </c>
      <c r="M20" s="21" t="s">
        <v>1471</v>
      </c>
      <c r="N20" s="24">
        <v>0</v>
      </c>
      <c r="O20" s="24">
        <v>0</v>
      </c>
      <c r="P20" s="24" t="s">
        <v>3317</v>
      </c>
      <c r="Q20" s="24" t="s">
        <v>3317</v>
      </c>
      <c r="R20" s="147"/>
    </row>
    <row r="21" spans="1:18" ht="27" customHeight="1" x14ac:dyDescent="0.25">
      <c r="A21" s="75"/>
      <c r="B21" s="75">
        <v>11</v>
      </c>
      <c r="C21" s="24" t="s">
        <v>51</v>
      </c>
      <c r="D21" s="24" t="s">
        <v>238</v>
      </c>
      <c r="E21" s="24" t="s">
        <v>1561</v>
      </c>
      <c r="F21" s="24"/>
      <c r="G21" s="21"/>
      <c r="H21" s="21"/>
      <c r="I21" s="21" t="s">
        <v>1599</v>
      </c>
      <c r="J21" s="21"/>
      <c r="K21" s="21" t="s">
        <v>1563</v>
      </c>
      <c r="L21" s="21" t="s">
        <v>1564</v>
      </c>
      <c r="M21" s="21" t="s">
        <v>1471</v>
      </c>
      <c r="N21" s="24">
        <v>0</v>
      </c>
      <c r="O21" s="24">
        <v>0</v>
      </c>
      <c r="P21" s="24" t="s">
        <v>3317</v>
      </c>
      <c r="Q21" s="24" t="s">
        <v>3317</v>
      </c>
      <c r="R21" s="147"/>
    </row>
  </sheetData>
  <autoFilter ref="B10:R21" xr:uid="{00000000-0001-0000-CC00-000000000000}"/>
  <mergeCells count="1">
    <mergeCell ref="C9:M9"/>
  </mergeCells>
  <conditionalFormatting sqref="E11:E21">
    <cfRule type="duplicateValues" dxfId="1160" priority="2"/>
  </conditionalFormatting>
  <conditionalFormatting sqref="H11:H20">
    <cfRule type="duplicateValues" dxfId="1159" priority="1"/>
  </conditionalFormatting>
  <hyperlinks>
    <hyperlink ref="G11" location="RCT221_INFORCOMP!A1" display="RCT221_INFORCOMP" xr:uid="{00000000-0004-0000-CC00-000000000000}"/>
    <hyperlink ref="G12" location="RCT221_INFORCOMP!A1" display="RCT221_INFORCOMP" xr:uid="{00000000-0004-0000-CC00-000001000000}"/>
    <hyperlink ref="G13" location="RCT221_INFORCOMP!A1" display="RCT221_INFORCOMP" xr:uid="{00000000-0004-0000-CC00-000002000000}"/>
    <hyperlink ref="G14" location="RCT221_INFORCOMP!A1" display="RCT221_INFORCOMP" xr:uid="{00000000-0004-0000-CC00-000003000000}"/>
    <hyperlink ref="G15" location="RCT221_INFORCOMP!A1" display="RCT221_INFORCOMP" xr:uid="{00000000-0004-0000-CC00-000004000000}"/>
    <hyperlink ref="G16" location="RCT221_INFORCOMP!A1" display="RCT221_INFORCOMP" xr:uid="{00000000-0004-0000-CC00-000005000000}"/>
    <hyperlink ref="G17" location="RCT221_INFORCOMP!A1" display="RCT221_INFORCOMP" xr:uid="{00000000-0004-0000-CC00-000006000000}"/>
    <hyperlink ref="G18" location="RCT221_INFORCOMP!A1" display="RCT221_INFORCOMP" xr:uid="{00000000-0004-0000-CC00-000007000000}"/>
    <hyperlink ref="G19" location="RCT221_INFORCOMP!A1" display="RCT221_INFORCOMP" xr:uid="{00000000-0004-0000-CC00-000008000000}"/>
    <hyperlink ref="G20" location="RCT221_INFORCOMP!A1" display="RCT221_INFORCOMP" xr:uid="{00000000-0004-0000-CC00-000009000000}"/>
    <hyperlink ref="B6" location="Variáveis!A1" display="Variáveis" xr:uid="{00000000-0004-0000-CC00-00000A000000}"/>
    <hyperlink ref="C6" location="'Índice de Tabelas'!A1" display="Índice de Tabelas" xr:uid="{00000000-0004-0000-CC00-00000B000000}"/>
    <hyperlink ref="D6" location="'Manual de Instrução'!A1" display="Manual de Instrução" xr:uid="{00000000-0004-0000-CC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918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49186"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1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0-000000000000}">
  <sheetPr codeName="Sheet292"/>
  <dimension ref="A1:S23"/>
  <sheetViews>
    <sheetView zoomScale="80" workbookViewId="0">
      <pane xSplit="5" ySplit="10" topLeftCell="F11" activePane="bottomRight" state="frozen"/>
      <selection pane="topRight" activeCell="F1" sqref="F1"/>
      <selection pane="bottomLeft" activeCell="A18" sqref="A18"/>
      <selection pane="bottomRight" activeCell="G18" sqref="G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19" style="27" customWidth="1"/>
    <col min="7" max="7" width="30.8984375" style="27" bestFit="1" customWidth="1"/>
    <col min="8" max="8" width="15.3984375" style="27" customWidth="1"/>
    <col min="9" max="9" width="32"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623</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239</v>
      </c>
      <c r="E11" s="24" t="s">
        <v>1456</v>
      </c>
      <c r="F11" s="24"/>
      <c r="G11" s="65"/>
      <c r="H11" s="21"/>
      <c r="I11" s="21" t="s">
        <v>2654</v>
      </c>
      <c r="J11" s="24"/>
      <c r="K11" s="24"/>
      <c r="L11" s="21" t="s">
        <v>1458</v>
      </c>
      <c r="M11" s="21" t="s">
        <v>1459</v>
      </c>
      <c r="N11" s="21" t="s">
        <v>1471</v>
      </c>
      <c r="O11" s="24">
        <v>0</v>
      </c>
      <c r="P11" s="73">
        <v>0</v>
      </c>
      <c r="Q11" s="73" t="s">
        <v>3318</v>
      </c>
      <c r="R11" s="24" t="s">
        <v>3319</v>
      </c>
      <c r="S11" s="147"/>
    </row>
    <row r="12" spans="1:19" ht="27" customHeight="1" x14ac:dyDescent="0.25">
      <c r="A12" s="75"/>
      <c r="B12" s="75">
        <v>2</v>
      </c>
      <c r="C12" s="24" t="s">
        <v>51</v>
      </c>
      <c r="D12" s="24" t="s">
        <v>239</v>
      </c>
      <c r="E12" s="24" t="s">
        <v>2519</v>
      </c>
      <c r="F12" s="24"/>
      <c r="G12" s="21"/>
      <c r="H12" s="21"/>
      <c r="I12" s="22" t="s">
        <v>2686</v>
      </c>
      <c r="J12" s="21"/>
      <c r="K12" s="21"/>
      <c r="L12" s="21" t="s">
        <v>1482</v>
      </c>
      <c r="M12" s="21" t="s">
        <v>1704</v>
      </c>
      <c r="N12" s="21" t="s">
        <v>1471</v>
      </c>
      <c r="O12" s="24">
        <v>0</v>
      </c>
      <c r="P12" s="24">
        <v>0</v>
      </c>
      <c r="Q12" s="24" t="s">
        <v>3318</v>
      </c>
      <c r="R12" s="24" t="s">
        <v>3319</v>
      </c>
      <c r="S12" s="147"/>
    </row>
    <row r="13" spans="1:19" ht="27" customHeight="1" x14ac:dyDescent="0.25">
      <c r="A13" s="75"/>
      <c r="B13" s="75">
        <v>3</v>
      </c>
      <c r="C13" s="24" t="s">
        <v>51</v>
      </c>
      <c r="D13" s="24" t="s">
        <v>239</v>
      </c>
      <c r="E13" s="24" t="s">
        <v>2456</v>
      </c>
      <c r="F13" s="24"/>
      <c r="G13" s="85" t="s">
        <v>151</v>
      </c>
      <c r="H13" s="24" t="s">
        <v>2456</v>
      </c>
      <c r="I13" s="21"/>
      <c r="J13" s="21" t="s">
        <v>3320</v>
      </c>
      <c r="K13" s="21" t="s">
        <v>3321</v>
      </c>
      <c r="L13" s="21" t="s">
        <v>1482</v>
      </c>
      <c r="M13" s="21" t="s">
        <v>2179</v>
      </c>
      <c r="N13" s="21" t="s">
        <v>1471</v>
      </c>
      <c r="O13" s="24">
        <v>0</v>
      </c>
      <c r="P13" s="24">
        <v>0</v>
      </c>
      <c r="Q13" s="24" t="s">
        <v>3318</v>
      </c>
      <c r="R13" s="24" t="s">
        <v>3319</v>
      </c>
      <c r="S13" s="147"/>
    </row>
    <row r="14" spans="1:19" ht="27" customHeight="1" x14ac:dyDescent="0.25">
      <c r="A14" s="75"/>
      <c r="B14" s="75">
        <v>4</v>
      </c>
      <c r="C14" s="24" t="s">
        <v>51</v>
      </c>
      <c r="D14" s="24" t="s">
        <v>239</v>
      </c>
      <c r="E14" s="24" t="s">
        <v>2458</v>
      </c>
      <c r="F14" s="24"/>
      <c r="G14" s="85" t="s">
        <v>151</v>
      </c>
      <c r="H14" s="24" t="s">
        <v>2458</v>
      </c>
      <c r="I14" s="21"/>
      <c r="J14" s="21" t="s">
        <v>3320</v>
      </c>
      <c r="K14" s="21" t="s">
        <v>3321</v>
      </c>
      <c r="L14" s="21" t="s">
        <v>1482</v>
      </c>
      <c r="M14" s="21" t="s">
        <v>2179</v>
      </c>
      <c r="N14" s="21" t="s">
        <v>1471</v>
      </c>
      <c r="O14" s="24">
        <v>0</v>
      </c>
      <c r="P14" s="24">
        <v>0</v>
      </c>
      <c r="Q14" s="24" t="s">
        <v>3318</v>
      </c>
      <c r="R14" s="24" t="s">
        <v>3319</v>
      </c>
      <c r="S14" s="147"/>
    </row>
    <row r="15" spans="1:19" ht="27" customHeight="1" x14ac:dyDescent="0.25">
      <c r="A15" s="75"/>
      <c r="B15" s="75">
        <v>5</v>
      </c>
      <c r="C15" s="24" t="s">
        <v>51</v>
      </c>
      <c r="D15" s="24" t="s">
        <v>239</v>
      </c>
      <c r="E15" s="24" t="s">
        <v>2180</v>
      </c>
      <c r="F15" s="24"/>
      <c r="G15" s="85" t="s">
        <v>165</v>
      </c>
      <c r="H15" s="24" t="s">
        <v>2180</v>
      </c>
      <c r="I15" s="21"/>
      <c r="J15" s="21" t="s">
        <v>3320</v>
      </c>
      <c r="K15" s="21" t="s">
        <v>3321</v>
      </c>
      <c r="L15" s="21" t="s">
        <v>1482</v>
      </c>
      <c r="M15" s="21" t="s">
        <v>1555</v>
      </c>
      <c r="N15" s="21" t="s">
        <v>1471</v>
      </c>
      <c r="O15" s="24">
        <v>0</v>
      </c>
      <c r="P15" s="24">
        <v>0</v>
      </c>
      <c r="Q15" s="24" t="s">
        <v>3318</v>
      </c>
      <c r="R15" s="24" t="s">
        <v>3319</v>
      </c>
      <c r="S15" s="147"/>
    </row>
    <row r="16" spans="1:19" ht="27" customHeight="1" x14ac:dyDescent="0.25">
      <c r="A16" s="75"/>
      <c r="B16" s="75">
        <v>6</v>
      </c>
      <c r="C16" s="24" t="s">
        <v>51</v>
      </c>
      <c r="D16" s="24" t="s">
        <v>239</v>
      </c>
      <c r="E16" s="24" t="s">
        <v>2182</v>
      </c>
      <c r="F16" s="24"/>
      <c r="G16" s="85" t="s">
        <v>165</v>
      </c>
      <c r="H16" s="24" t="s">
        <v>2182</v>
      </c>
      <c r="I16" s="21"/>
      <c r="J16" s="21" t="s">
        <v>3320</v>
      </c>
      <c r="K16" s="21" t="s">
        <v>3321</v>
      </c>
      <c r="L16" s="21" t="s">
        <v>1482</v>
      </c>
      <c r="M16" s="21" t="s">
        <v>2480</v>
      </c>
      <c r="N16" s="21" t="s">
        <v>1471</v>
      </c>
      <c r="O16" s="24">
        <v>0</v>
      </c>
      <c r="P16" s="24">
        <v>0</v>
      </c>
      <c r="Q16" s="24" t="s">
        <v>3318</v>
      </c>
      <c r="R16" s="24" t="s">
        <v>3319</v>
      </c>
      <c r="S16" s="147"/>
    </row>
    <row r="17" spans="1:19" ht="27" customHeight="1" x14ac:dyDescent="0.25">
      <c r="A17" s="75"/>
      <c r="B17" s="75">
        <v>7</v>
      </c>
      <c r="C17" s="24" t="s">
        <v>51</v>
      </c>
      <c r="D17" s="24" t="s">
        <v>239</v>
      </c>
      <c r="E17" s="24" t="s">
        <v>3322</v>
      </c>
      <c r="F17" s="24"/>
      <c r="G17" s="85" t="s">
        <v>165</v>
      </c>
      <c r="H17" s="21"/>
      <c r="I17" s="101" t="s">
        <v>3323</v>
      </c>
      <c r="J17" s="21" t="s">
        <v>3320</v>
      </c>
      <c r="K17" s="21" t="s">
        <v>3321</v>
      </c>
      <c r="L17" s="21" t="s">
        <v>1487</v>
      </c>
      <c r="M17" s="21" t="s">
        <v>1497</v>
      </c>
      <c r="N17" s="21" t="s">
        <v>1471</v>
      </c>
      <c r="O17" s="24">
        <v>0</v>
      </c>
      <c r="P17" s="24">
        <v>0</v>
      </c>
      <c r="Q17" s="24" t="s">
        <v>3318</v>
      </c>
      <c r="R17" s="24" t="s">
        <v>3319</v>
      </c>
      <c r="S17" s="147"/>
    </row>
    <row r="18" spans="1:19" ht="27" customHeight="1" x14ac:dyDescent="0.25">
      <c r="A18" s="75"/>
      <c r="B18" s="75">
        <v>7</v>
      </c>
      <c r="C18" s="24" t="s">
        <v>51</v>
      </c>
      <c r="D18" s="24" t="s">
        <v>239</v>
      </c>
      <c r="E18" s="24" t="s">
        <v>3322</v>
      </c>
      <c r="F18" s="24"/>
      <c r="G18" s="85" t="s">
        <v>151</v>
      </c>
      <c r="H18" s="21"/>
      <c r="I18" s="101" t="s">
        <v>3323</v>
      </c>
      <c r="J18" s="21" t="s">
        <v>3320</v>
      </c>
      <c r="K18" s="21" t="s">
        <v>3321</v>
      </c>
      <c r="L18" s="21" t="s">
        <v>1487</v>
      </c>
      <c r="M18" s="21" t="s">
        <v>1497</v>
      </c>
      <c r="N18" s="21" t="s">
        <v>1471</v>
      </c>
      <c r="O18" s="24">
        <v>0</v>
      </c>
      <c r="P18" s="24">
        <v>0</v>
      </c>
      <c r="Q18" s="24" t="s">
        <v>3318</v>
      </c>
      <c r="R18" s="24" t="s">
        <v>3319</v>
      </c>
      <c r="S18" s="147"/>
    </row>
    <row r="19" spans="1:19" ht="27" customHeight="1" x14ac:dyDescent="0.25">
      <c r="A19" s="75"/>
      <c r="B19" s="75">
        <v>7</v>
      </c>
      <c r="C19" s="24" t="s">
        <v>51</v>
      </c>
      <c r="D19" s="24" t="s">
        <v>239</v>
      </c>
      <c r="E19" s="24" t="s">
        <v>3322</v>
      </c>
      <c r="F19" s="24"/>
      <c r="G19" s="85" t="s">
        <v>150</v>
      </c>
      <c r="H19" s="21"/>
      <c r="I19" s="101" t="s">
        <v>3323</v>
      </c>
      <c r="J19" s="21" t="s">
        <v>3320</v>
      </c>
      <c r="K19" s="21" t="s">
        <v>3321</v>
      </c>
      <c r="L19" s="21" t="s">
        <v>1487</v>
      </c>
      <c r="M19" s="21" t="s">
        <v>1497</v>
      </c>
      <c r="N19" s="21" t="s">
        <v>1471</v>
      </c>
      <c r="O19" s="24">
        <v>0</v>
      </c>
      <c r="P19" s="24">
        <v>0</v>
      </c>
      <c r="Q19" s="24" t="s">
        <v>3318</v>
      </c>
      <c r="R19" s="24" t="s">
        <v>3319</v>
      </c>
      <c r="S19" s="147"/>
    </row>
    <row r="20" spans="1:19" ht="27" customHeight="1" x14ac:dyDescent="0.25">
      <c r="A20" s="75"/>
      <c r="B20" s="75">
        <v>8</v>
      </c>
      <c r="C20" s="24" t="s">
        <v>51</v>
      </c>
      <c r="D20" s="24" t="s">
        <v>239</v>
      </c>
      <c r="E20" s="24" t="s">
        <v>3324</v>
      </c>
      <c r="F20" s="24"/>
      <c r="G20" s="85" t="s">
        <v>165</v>
      </c>
      <c r="H20" s="21"/>
      <c r="I20" s="101" t="s">
        <v>3325</v>
      </c>
      <c r="J20" s="21" t="s">
        <v>3320</v>
      </c>
      <c r="K20" s="21" t="s">
        <v>3321</v>
      </c>
      <c r="L20" s="21" t="s">
        <v>1487</v>
      </c>
      <c r="M20" s="21" t="s">
        <v>1497</v>
      </c>
      <c r="N20" s="21" t="s">
        <v>1471</v>
      </c>
      <c r="O20" s="24">
        <v>0</v>
      </c>
      <c r="P20" s="24">
        <v>0</v>
      </c>
      <c r="Q20" s="24" t="s">
        <v>3318</v>
      </c>
      <c r="R20" s="24" t="s">
        <v>3319</v>
      </c>
      <c r="S20" s="147"/>
    </row>
    <row r="21" spans="1:19" ht="27" customHeight="1" x14ac:dyDescent="0.25">
      <c r="A21" s="75"/>
      <c r="B21" s="75">
        <v>8</v>
      </c>
      <c r="C21" s="24" t="s">
        <v>51</v>
      </c>
      <c r="D21" s="24" t="s">
        <v>239</v>
      </c>
      <c r="E21" s="24" t="s">
        <v>3324</v>
      </c>
      <c r="F21" s="24"/>
      <c r="G21" s="85" t="s">
        <v>151</v>
      </c>
      <c r="H21" s="21"/>
      <c r="I21" s="101" t="s">
        <v>3325</v>
      </c>
      <c r="J21" s="21" t="s">
        <v>3320</v>
      </c>
      <c r="K21" s="21" t="s">
        <v>3321</v>
      </c>
      <c r="L21" s="21" t="s">
        <v>1487</v>
      </c>
      <c r="M21" s="21" t="s">
        <v>1497</v>
      </c>
      <c r="N21" s="21" t="s">
        <v>1471</v>
      </c>
      <c r="O21" s="24">
        <v>0</v>
      </c>
      <c r="P21" s="24">
        <v>0</v>
      </c>
      <c r="Q21" s="24" t="s">
        <v>3318</v>
      </c>
      <c r="R21" s="24" t="s">
        <v>3319</v>
      </c>
      <c r="S21" s="147"/>
    </row>
    <row r="22" spans="1:19" ht="27" customHeight="1" x14ac:dyDescent="0.25">
      <c r="A22" s="75"/>
      <c r="B22" s="75">
        <v>8</v>
      </c>
      <c r="C22" s="24" t="s">
        <v>51</v>
      </c>
      <c r="D22" s="24" t="s">
        <v>239</v>
      </c>
      <c r="E22" s="24" t="s">
        <v>3324</v>
      </c>
      <c r="F22" s="24"/>
      <c r="G22" s="85" t="s">
        <v>150</v>
      </c>
      <c r="H22" s="21"/>
      <c r="I22" s="101" t="s">
        <v>3325</v>
      </c>
      <c r="J22" s="21" t="s">
        <v>3320</v>
      </c>
      <c r="K22" s="21" t="s">
        <v>3321</v>
      </c>
      <c r="L22" s="21" t="s">
        <v>1487</v>
      </c>
      <c r="M22" s="21" t="s">
        <v>1497</v>
      </c>
      <c r="N22" s="21" t="s">
        <v>1471</v>
      </c>
      <c r="O22" s="24">
        <v>0</v>
      </c>
      <c r="P22" s="24">
        <v>0</v>
      </c>
      <c r="Q22" s="24" t="s">
        <v>3318</v>
      </c>
      <c r="R22" s="24" t="s">
        <v>3319</v>
      </c>
      <c r="S22" s="147"/>
    </row>
    <row r="23" spans="1:19" ht="27" customHeight="1" x14ac:dyDescent="0.25">
      <c r="A23" s="75"/>
      <c r="B23" s="75">
        <v>9</v>
      </c>
      <c r="C23" s="24" t="s">
        <v>51</v>
      </c>
      <c r="D23" s="24" t="s">
        <v>239</v>
      </c>
      <c r="E23" s="24" t="s">
        <v>1561</v>
      </c>
      <c r="F23" s="24"/>
      <c r="G23" s="21"/>
      <c r="H23" s="21"/>
      <c r="I23" s="21" t="s">
        <v>2187</v>
      </c>
      <c r="J23" s="21"/>
      <c r="K23" s="21"/>
      <c r="L23" s="21" t="s">
        <v>1563</v>
      </c>
      <c r="M23" s="21" t="s">
        <v>1564</v>
      </c>
      <c r="N23" s="21" t="s">
        <v>1471</v>
      </c>
      <c r="O23" s="24">
        <v>0</v>
      </c>
      <c r="P23" s="24">
        <v>0</v>
      </c>
      <c r="Q23" s="24" t="s">
        <v>3318</v>
      </c>
      <c r="R23" s="24" t="s">
        <v>3319</v>
      </c>
      <c r="S23" s="147"/>
    </row>
  </sheetData>
  <autoFilter ref="B10:S23" xr:uid="{00000000-0001-0000-CD00-000000000000}"/>
  <mergeCells count="1">
    <mergeCell ref="C9:M9"/>
  </mergeCells>
  <conditionalFormatting sqref="E11:E14">
    <cfRule type="duplicateValues" dxfId="1158" priority="4"/>
  </conditionalFormatting>
  <conditionalFormatting sqref="H13:H16">
    <cfRule type="duplicateValues" dxfId="1157" priority="3"/>
  </conditionalFormatting>
  <hyperlinks>
    <hyperlink ref="G13" location="RCT051_INST_VALID!A1" display="RCT051_INST_VALID" xr:uid="{00000000-0004-0000-CD00-000000000000}"/>
    <hyperlink ref="G14" location="RCT051_INST_VALID!A1" display="RCT051_INST_VALID" xr:uid="{00000000-0004-0000-CD00-000001000000}"/>
    <hyperlink ref="G15" location="RCT059_RL_CNTR_ENTID!A1" display="RCT059_RL_CNTR_ENTID" xr:uid="{00000000-0004-0000-CD00-000002000000}"/>
    <hyperlink ref="G16" location="RCT059_RL_CNTR_ENTID!A1" display="RCT059_RL_CNTR_ENTID" xr:uid="{00000000-0004-0000-CD00-000003000000}"/>
    <hyperlink ref="G17" location="RCT059_RL_CNTR_ENTID!A1" display="RCT059_RL_CNTR_ENTID" xr:uid="{00000000-0004-0000-CD00-000004000000}"/>
    <hyperlink ref="G18" location="RCT051_INST_VALID!A1" display="RCT051_INST_VALID" xr:uid="{00000000-0004-0000-CD00-000005000000}"/>
    <hyperlink ref="G19" location="RCT050_INFO_COMPLEMENTAR!A1" display="RCT050_INFO_COMPLEMENTAR" xr:uid="{00000000-0004-0000-CD00-000006000000}"/>
    <hyperlink ref="G20" location="RCT059_RL_CNTR_ENTID!A1" display="RCT059_RL_CNTR_ENTID" xr:uid="{00000000-0004-0000-CD00-000007000000}"/>
    <hyperlink ref="G21" location="RCT051_INST_VALID!A1" display="RCT051_INST_VALID" xr:uid="{00000000-0004-0000-CD00-000008000000}"/>
    <hyperlink ref="G22" location="RCT050_INFO_COMPLEMENTAR!A1" display="RCT050_INFO_COMPLEMENTAR" xr:uid="{00000000-0004-0000-CD00-000009000000}"/>
    <hyperlink ref="B6" location="Variáveis!A1" display="Variáveis" xr:uid="{00000000-0004-0000-CD00-00000A000000}"/>
    <hyperlink ref="C6" location="'Índice de Tabelas'!A1" display="Índice de Tabelas" xr:uid="{00000000-0004-0000-CD00-00000B000000}"/>
    <hyperlink ref="D6" location="'Manual de Instrução'!A1" display="Manual de Instrução" xr:uid="{00000000-0004-0000-CD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0209" r:id="rId4" name="Button 1">
              <controlPr defaultSize="0" print="0" autoFill="0" autoPict="0" macro="[0]!ReturnToPrevSheet">
                <anchor moveWithCells="1" sizeWithCells="1">
                  <from>
                    <xdr:col>4</xdr:col>
                    <xdr:colOff>0</xdr:colOff>
                    <xdr:row>3</xdr:row>
                    <xdr:rowOff>0</xdr:rowOff>
                  </from>
                  <to>
                    <xdr:col>5</xdr:col>
                    <xdr:colOff>236220</xdr:colOff>
                    <xdr:row>4</xdr:row>
                    <xdr:rowOff>182880</xdr:rowOff>
                  </to>
                </anchor>
              </controlPr>
            </control>
          </mc:Choice>
        </mc:AlternateContent>
        <mc:AlternateContent xmlns:mc="http://schemas.openxmlformats.org/markup-compatibility/2006">
          <mc:Choice Requires="x14">
            <control shapeId="350210" r:id="rId5" name="Remover Filtros">
              <controlPr defaultSize="0" print="0" autoFill="0" autoPict="0" macro="[0]!RemoveFilters">
                <anchor moveWithCells="1" sizeWithCells="1">
                  <from>
                    <xdr:col>5</xdr:col>
                    <xdr:colOff>1440180</xdr:colOff>
                    <xdr:row>3</xdr:row>
                    <xdr:rowOff>0</xdr:rowOff>
                  </from>
                  <to>
                    <xdr:col>6</xdr:col>
                    <xdr:colOff>2011680</xdr:colOff>
                    <xdr:row>4</xdr:row>
                    <xdr:rowOff>182880</xdr:rowOff>
                  </to>
                </anchor>
              </controlPr>
            </control>
          </mc:Choice>
        </mc:AlternateContent>
      </controls>
    </mc:Choice>
  </mc:AlternateContent>
</worksheet>
</file>

<file path=xl/worksheets/sheet1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Sheet293"/>
  <dimension ref="A1:R19"/>
  <sheetViews>
    <sheetView zoomScale="80" workbookViewId="0">
      <pane xSplit="5" ySplit="10" topLeftCell="F11" activePane="bottomRight" state="frozen"/>
      <selection pane="topRight" activeCell="F1" sqref="F1"/>
      <selection pane="bottomLeft" activeCell="A18" sqref="A18"/>
      <selection pane="bottomRight" activeCell="B10" sqref="B10:R1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240</v>
      </c>
      <c r="E11" s="24" t="s">
        <v>1456</v>
      </c>
      <c r="F11" s="24"/>
      <c r="G11" s="85" t="s">
        <v>239</v>
      </c>
      <c r="H11" s="24" t="s">
        <v>1456</v>
      </c>
      <c r="I11" s="21"/>
      <c r="J11" s="24" t="s">
        <v>3326</v>
      </c>
      <c r="K11" s="21" t="s">
        <v>1458</v>
      </c>
      <c r="L11" s="21" t="s">
        <v>1459</v>
      </c>
      <c r="M11" s="21" t="s">
        <v>1471</v>
      </c>
      <c r="N11" s="24">
        <v>0</v>
      </c>
      <c r="O11" s="73">
        <v>0</v>
      </c>
      <c r="P11" s="73" t="s">
        <v>3317</v>
      </c>
      <c r="Q11" s="24" t="s">
        <v>3317</v>
      </c>
      <c r="R11" s="147"/>
    </row>
    <row r="12" spans="1:18" ht="27" customHeight="1" x14ac:dyDescent="0.25">
      <c r="A12" s="75"/>
      <c r="B12" s="75">
        <v>2</v>
      </c>
      <c r="C12" s="24" t="s">
        <v>51</v>
      </c>
      <c r="D12" s="24" t="s">
        <v>240</v>
      </c>
      <c r="E12" s="24" t="s">
        <v>2519</v>
      </c>
      <c r="F12" s="24"/>
      <c r="G12" s="85" t="s">
        <v>239</v>
      </c>
      <c r="H12" s="24" t="s">
        <v>2519</v>
      </c>
      <c r="I12" s="21"/>
      <c r="J12" s="24" t="s">
        <v>3326</v>
      </c>
      <c r="K12" s="21" t="s">
        <v>1482</v>
      </c>
      <c r="L12" s="21" t="s">
        <v>1704</v>
      </c>
      <c r="M12" s="21" t="s">
        <v>1471</v>
      </c>
      <c r="N12" s="24">
        <v>0</v>
      </c>
      <c r="O12" s="24">
        <v>0</v>
      </c>
      <c r="P12" s="24" t="s">
        <v>3317</v>
      </c>
      <c r="Q12" s="24" t="s">
        <v>3317</v>
      </c>
      <c r="R12" s="147"/>
    </row>
    <row r="13" spans="1:18" ht="27" customHeight="1" x14ac:dyDescent="0.25">
      <c r="A13" s="75"/>
      <c r="B13" s="75">
        <v>3</v>
      </c>
      <c r="C13" s="24" t="s">
        <v>51</v>
      </c>
      <c r="D13" s="24" t="s">
        <v>240</v>
      </c>
      <c r="E13" s="24" t="s">
        <v>2456</v>
      </c>
      <c r="F13" s="24"/>
      <c r="G13" s="85" t="s">
        <v>239</v>
      </c>
      <c r="H13" s="24" t="s">
        <v>2456</v>
      </c>
      <c r="I13" s="21"/>
      <c r="J13" s="24" t="s">
        <v>3326</v>
      </c>
      <c r="K13" s="21" t="s">
        <v>1482</v>
      </c>
      <c r="L13" s="21" t="s">
        <v>2179</v>
      </c>
      <c r="M13" s="21" t="s">
        <v>1471</v>
      </c>
      <c r="N13" s="24">
        <v>0</v>
      </c>
      <c r="O13" s="24">
        <v>0</v>
      </c>
      <c r="P13" s="24" t="s">
        <v>3317</v>
      </c>
      <c r="Q13" s="24" t="s">
        <v>3317</v>
      </c>
      <c r="R13" s="147"/>
    </row>
    <row r="14" spans="1:18" ht="27" customHeight="1" x14ac:dyDescent="0.25">
      <c r="A14" s="75"/>
      <c r="B14" s="75">
        <v>4</v>
      </c>
      <c r="C14" s="24" t="s">
        <v>51</v>
      </c>
      <c r="D14" s="24" t="s">
        <v>240</v>
      </c>
      <c r="E14" s="24" t="s">
        <v>2458</v>
      </c>
      <c r="F14" s="24"/>
      <c r="G14" s="85" t="s">
        <v>239</v>
      </c>
      <c r="H14" s="24" t="s">
        <v>2458</v>
      </c>
      <c r="I14" s="21"/>
      <c r="J14" s="24" t="s">
        <v>3326</v>
      </c>
      <c r="K14" s="21" t="s">
        <v>1482</v>
      </c>
      <c r="L14" s="21" t="s">
        <v>2179</v>
      </c>
      <c r="M14" s="21" t="s">
        <v>1471</v>
      </c>
      <c r="N14" s="24">
        <v>0</v>
      </c>
      <c r="O14" s="24">
        <v>0</v>
      </c>
      <c r="P14" s="24" t="s">
        <v>3317</v>
      </c>
      <c r="Q14" s="24" t="s">
        <v>3317</v>
      </c>
      <c r="R14" s="147"/>
    </row>
    <row r="15" spans="1:18" ht="27" customHeight="1" x14ac:dyDescent="0.25">
      <c r="A15" s="75"/>
      <c r="B15" s="75">
        <v>5</v>
      </c>
      <c r="C15" s="24" t="s">
        <v>51</v>
      </c>
      <c r="D15" s="24" t="s">
        <v>240</v>
      </c>
      <c r="E15" s="24" t="s">
        <v>2180</v>
      </c>
      <c r="F15" s="24"/>
      <c r="G15" s="85" t="s">
        <v>239</v>
      </c>
      <c r="H15" s="24" t="s">
        <v>2180</v>
      </c>
      <c r="I15" s="21"/>
      <c r="J15" s="24" t="s">
        <v>3326</v>
      </c>
      <c r="K15" s="21" t="s">
        <v>1482</v>
      </c>
      <c r="L15" s="21" t="s">
        <v>1555</v>
      </c>
      <c r="M15" s="21" t="s">
        <v>1471</v>
      </c>
      <c r="N15" s="24">
        <v>0</v>
      </c>
      <c r="O15" s="24">
        <v>0</v>
      </c>
      <c r="P15" s="24" t="s">
        <v>3317</v>
      </c>
      <c r="Q15" s="24" t="s">
        <v>3317</v>
      </c>
      <c r="R15" s="147"/>
    </row>
    <row r="16" spans="1:18" ht="27" customHeight="1" x14ac:dyDescent="0.25">
      <c r="A16" s="75"/>
      <c r="B16" s="75">
        <v>6</v>
      </c>
      <c r="C16" s="24" t="s">
        <v>51</v>
      </c>
      <c r="D16" s="24" t="s">
        <v>240</v>
      </c>
      <c r="E16" s="24" t="s">
        <v>2182</v>
      </c>
      <c r="F16" s="24"/>
      <c r="G16" s="85" t="s">
        <v>239</v>
      </c>
      <c r="H16" s="24" t="s">
        <v>2182</v>
      </c>
      <c r="I16" s="21"/>
      <c r="J16" s="24" t="s">
        <v>3326</v>
      </c>
      <c r="K16" s="21" t="s">
        <v>1482</v>
      </c>
      <c r="L16" s="21" t="s">
        <v>2480</v>
      </c>
      <c r="M16" s="21" t="s">
        <v>1471</v>
      </c>
      <c r="N16" s="24">
        <v>0</v>
      </c>
      <c r="O16" s="24">
        <v>0</v>
      </c>
      <c r="P16" s="24" t="s">
        <v>3317</v>
      </c>
      <c r="Q16" s="24" t="s">
        <v>3317</v>
      </c>
      <c r="R16" s="147"/>
    </row>
    <row r="17" spans="1:18" ht="27" customHeight="1" x14ac:dyDescent="0.25">
      <c r="A17" s="75"/>
      <c r="B17" s="75">
        <v>7</v>
      </c>
      <c r="C17" s="24" t="s">
        <v>51</v>
      </c>
      <c r="D17" s="24" t="s">
        <v>240</v>
      </c>
      <c r="E17" s="24" t="s">
        <v>3322</v>
      </c>
      <c r="F17" s="24"/>
      <c r="G17" s="85" t="s">
        <v>239</v>
      </c>
      <c r="H17" s="24" t="s">
        <v>3322</v>
      </c>
      <c r="I17" s="21"/>
      <c r="J17" s="24" t="s">
        <v>3326</v>
      </c>
      <c r="K17" s="21" t="s">
        <v>1487</v>
      </c>
      <c r="L17" s="21" t="s">
        <v>1497</v>
      </c>
      <c r="M17" s="21" t="s">
        <v>1471</v>
      </c>
      <c r="N17" s="24">
        <v>0</v>
      </c>
      <c r="O17" s="24">
        <v>0</v>
      </c>
      <c r="P17" s="24" t="s">
        <v>3317</v>
      </c>
      <c r="Q17" s="24" t="s">
        <v>3317</v>
      </c>
      <c r="R17" s="147"/>
    </row>
    <row r="18" spans="1:18" ht="27" customHeight="1" x14ac:dyDescent="0.25">
      <c r="A18" s="75"/>
      <c r="B18" s="75">
        <v>8</v>
      </c>
      <c r="C18" s="24" t="s">
        <v>51</v>
      </c>
      <c r="D18" s="24" t="s">
        <v>240</v>
      </c>
      <c r="E18" s="24" t="s">
        <v>3324</v>
      </c>
      <c r="F18" s="24"/>
      <c r="G18" s="85" t="s">
        <v>239</v>
      </c>
      <c r="H18" s="24" t="s">
        <v>3324</v>
      </c>
      <c r="I18" s="21"/>
      <c r="J18" s="24" t="s">
        <v>3326</v>
      </c>
      <c r="K18" s="21" t="s">
        <v>1487</v>
      </c>
      <c r="L18" s="21" t="s">
        <v>1497</v>
      </c>
      <c r="M18" s="21" t="s">
        <v>1471</v>
      </c>
      <c r="N18" s="24">
        <v>0</v>
      </c>
      <c r="O18" s="24">
        <v>0</v>
      </c>
      <c r="P18" s="24" t="s">
        <v>3317</v>
      </c>
      <c r="Q18" s="24" t="s">
        <v>3317</v>
      </c>
      <c r="R18" s="147"/>
    </row>
    <row r="19" spans="1:18" ht="27" customHeight="1" x14ac:dyDescent="0.25">
      <c r="A19" s="75"/>
      <c r="B19" s="75">
        <v>9</v>
      </c>
      <c r="C19" s="24" t="s">
        <v>51</v>
      </c>
      <c r="D19" s="24" t="s">
        <v>240</v>
      </c>
      <c r="E19" s="24" t="s">
        <v>1561</v>
      </c>
      <c r="F19" s="24"/>
      <c r="G19" s="21"/>
      <c r="H19" s="21"/>
      <c r="I19" s="21" t="s">
        <v>1599</v>
      </c>
      <c r="J19" s="21"/>
      <c r="K19" s="21" t="s">
        <v>1563</v>
      </c>
      <c r="L19" s="21" t="s">
        <v>1564</v>
      </c>
      <c r="M19" s="21" t="s">
        <v>1471</v>
      </c>
      <c r="N19" s="24">
        <v>0</v>
      </c>
      <c r="O19" s="24">
        <v>0</v>
      </c>
      <c r="P19" s="24" t="s">
        <v>3317</v>
      </c>
      <c r="Q19" s="24" t="s">
        <v>3317</v>
      </c>
      <c r="R19" s="147"/>
    </row>
  </sheetData>
  <autoFilter ref="B10:R19" xr:uid="{00000000-0001-0000-CE00-000000000000}"/>
  <mergeCells count="1">
    <mergeCell ref="C9:M9"/>
  </mergeCells>
  <conditionalFormatting sqref="E11:E19">
    <cfRule type="duplicateValues" dxfId="1156" priority="2"/>
  </conditionalFormatting>
  <conditionalFormatting sqref="H11:H18">
    <cfRule type="duplicateValues" dxfId="1155" priority="1"/>
  </conditionalFormatting>
  <hyperlinks>
    <hyperlink ref="G11" location="RCT222_ENTIDCOMP!A1" display="RCT222_ENTIDCOMP" xr:uid="{00000000-0004-0000-CE00-000000000000}"/>
    <hyperlink ref="G12" location="RCT222_ENTIDCOMP!A1" display="RCT222_ENTIDCOMP" xr:uid="{00000000-0004-0000-CE00-000001000000}"/>
    <hyperlink ref="G13" location="RCT222_ENTIDCOMP!A1" display="RCT222_ENTIDCOMP" xr:uid="{00000000-0004-0000-CE00-000002000000}"/>
    <hyperlink ref="G14" location="RCT222_ENTIDCOMP!A1" display="RCT222_ENTIDCOMP" xr:uid="{00000000-0004-0000-CE00-000003000000}"/>
    <hyperlink ref="G15" location="RCT222_ENTIDCOMP!A1" display="RCT222_ENTIDCOMP" xr:uid="{00000000-0004-0000-CE00-000004000000}"/>
    <hyperlink ref="G16" location="RCT222_ENTIDCOMP!A1" display="RCT222_ENTIDCOMP" xr:uid="{00000000-0004-0000-CE00-000005000000}"/>
    <hyperlink ref="G17" location="RCT222_ENTIDCOMP!A1" display="RCT222_ENTIDCOMP" xr:uid="{00000000-0004-0000-CE00-000006000000}"/>
    <hyperlink ref="G18" location="RCT222_ENTIDCOMP!A1" display="RCT222_ENTIDCOMP" xr:uid="{00000000-0004-0000-CE00-000007000000}"/>
    <hyperlink ref="B6" location="Variáveis!A1" display="Variáveis" xr:uid="{00000000-0004-0000-CE00-000008000000}"/>
    <hyperlink ref="C6" location="'Índice de Tabelas'!A1" display="Índice de Tabelas" xr:uid="{00000000-0004-0000-CE00-000009000000}"/>
    <hyperlink ref="D6" location="'Manual de Instrução'!A1" display="Manual de Instrução" xr:uid="{00000000-0004-0000-CE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5123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1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0-000000000000}">
  <sheetPr codeName="Sheet294"/>
  <dimension ref="A1:S18"/>
  <sheetViews>
    <sheetView zoomScale="80" workbookViewId="0">
      <pane xSplit="5" ySplit="10" topLeftCell="F11" activePane="bottomRight" state="frozen"/>
      <selection pane="topRight" activeCell="F1" sqref="F1"/>
      <selection pane="bottomLeft" activeCell="A18" sqref="A18"/>
      <selection pane="bottomRight" activeCell="B10" sqref="B10:S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 style="27" customWidth="1"/>
    <col min="5" max="5" width="23.59765625" style="27" customWidth="1"/>
    <col min="6" max="6" width="27.3984375" style="27" customWidth="1"/>
    <col min="7" max="7" width="32.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241</v>
      </c>
      <c r="E11" s="24" t="s">
        <v>1456</v>
      </c>
      <c r="F11" s="24"/>
      <c r="G11" s="65"/>
      <c r="H11" s="21"/>
      <c r="I11" s="21" t="s">
        <v>2654</v>
      </c>
      <c r="J11" s="24"/>
      <c r="K11" s="24"/>
      <c r="L11" s="21" t="s">
        <v>1458</v>
      </c>
      <c r="M11" s="21" t="s">
        <v>1459</v>
      </c>
      <c r="N11" s="21" t="s">
        <v>1471</v>
      </c>
      <c r="O11" s="24">
        <v>0</v>
      </c>
      <c r="P11" s="73">
        <v>0</v>
      </c>
      <c r="Q11" s="73"/>
      <c r="R11" s="24" t="s">
        <v>3327</v>
      </c>
      <c r="S11" s="147"/>
    </row>
    <row r="12" spans="1:19" ht="27" customHeight="1" x14ac:dyDescent="0.25">
      <c r="A12" s="75"/>
      <c r="B12" s="75">
        <v>2</v>
      </c>
      <c r="C12" s="24" t="s">
        <v>51</v>
      </c>
      <c r="D12" s="24" t="s">
        <v>241</v>
      </c>
      <c r="E12" s="24" t="s">
        <v>2519</v>
      </c>
      <c r="F12" s="24"/>
      <c r="G12" s="21"/>
      <c r="H12" s="21"/>
      <c r="I12" s="22" t="s">
        <v>2686</v>
      </c>
      <c r="J12" s="21"/>
      <c r="K12" s="21"/>
      <c r="L12" s="21" t="s">
        <v>1482</v>
      </c>
      <c r="M12" s="21" t="s">
        <v>1704</v>
      </c>
      <c r="N12" s="21" t="s">
        <v>1471</v>
      </c>
      <c r="O12" s="24">
        <v>0</v>
      </c>
      <c r="P12" s="24">
        <v>0</v>
      </c>
      <c r="Q12" s="24"/>
      <c r="R12" s="24" t="s">
        <v>3327</v>
      </c>
      <c r="S12" s="147"/>
    </row>
    <row r="13" spans="1:19" ht="27" customHeight="1" x14ac:dyDescent="0.25">
      <c r="A13" s="75"/>
      <c r="B13" s="75">
        <v>3</v>
      </c>
      <c r="C13" s="24" t="s">
        <v>51</v>
      </c>
      <c r="D13" s="24" t="s">
        <v>241</v>
      </c>
      <c r="E13" s="24" t="s">
        <v>2456</v>
      </c>
      <c r="F13" s="24"/>
      <c r="G13" s="85" t="s">
        <v>150</v>
      </c>
      <c r="H13" s="21" t="s">
        <v>3328</v>
      </c>
      <c r="I13" s="21"/>
      <c r="J13" s="21" t="s">
        <v>3329</v>
      </c>
      <c r="K13" s="21" t="s">
        <v>3330</v>
      </c>
      <c r="L13" s="21" t="s">
        <v>1482</v>
      </c>
      <c r="M13" s="21" t="s">
        <v>2179</v>
      </c>
      <c r="N13" s="21" t="s">
        <v>1471</v>
      </c>
      <c r="O13" s="24">
        <v>0</v>
      </c>
      <c r="P13" s="24">
        <v>0</v>
      </c>
      <c r="Q13" s="24"/>
      <c r="R13" s="24" t="s">
        <v>3327</v>
      </c>
      <c r="S13" s="147"/>
    </row>
    <row r="14" spans="1:19" ht="27" customHeight="1" x14ac:dyDescent="0.25">
      <c r="A14" s="75"/>
      <c r="B14" s="75">
        <v>4</v>
      </c>
      <c r="C14" s="24" t="s">
        <v>51</v>
      </c>
      <c r="D14" s="24" t="s">
        <v>241</v>
      </c>
      <c r="E14" s="24" t="s">
        <v>2458</v>
      </c>
      <c r="F14" s="24"/>
      <c r="G14" s="85" t="s">
        <v>150</v>
      </c>
      <c r="H14" s="21" t="s">
        <v>1467</v>
      </c>
      <c r="I14" s="21"/>
      <c r="J14" s="21" t="s">
        <v>3329</v>
      </c>
      <c r="K14" s="21" t="s">
        <v>3330</v>
      </c>
      <c r="L14" s="21" t="s">
        <v>1482</v>
      </c>
      <c r="M14" s="21" t="s">
        <v>2179</v>
      </c>
      <c r="N14" s="21" t="s">
        <v>1471</v>
      </c>
      <c r="O14" s="24">
        <v>0</v>
      </c>
      <c r="P14" s="24">
        <v>0</v>
      </c>
      <c r="Q14" s="24"/>
      <c r="R14" s="24" t="s">
        <v>3327</v>
      </c>
      <c r="S14" s="147"/>
    </row>
    <row r="15" spans="1:19" ht="27" customHeight="1" x14ac:dyDescent="0.25">
      <c r="A15" s="75"/>
      <c r="B15" s="75">
        <v>5</v>
      </c>
      <c r="C15" s="24" t="s">
        <v>51</v>
      </c>
      <c r="D15" s="24" t="s">
        <v>241</v>
      </c>
      <c r="E15" s="24" t="s">
        <v>1201</v>
      </c>
      <c r="F15" s="24"/>
      <c r="G15" s="85" t="s">
        <v>3331</v>
      </c>
      <c r="H15" s="21" t="s">
        <v>1201</v>
      </c>
      <c r="I15" s="21"/>
      <c r="J15" s="21" t="s">
        <v>3329</v>
      </c>
      <c r="K15" s="21" t="s">
        <v>3330</v>
      </c>
      <c r="L15" s="21" t="s">
        <v>1482</v>
      </c>
      <c r="M15" s="21" t="s">
        <v>2179</v>
      </c>
      <c r="N15" s="21" t="s">
        <v>1471</v>
      </c>
      <c r="O15" s="24">
        <v>0</v>
      </c>
      <c r="P15" s="24">
        <v>0</v>
      </c>
      <c r="Q15" s="24"/>
      <c r="R15" s="24" t="s">
        <v>3327</v>
      </c>
      <c r="S15" s="147"/>
    </row>
    <row r="16" spans="1:19" ht="27" customHeight="1" x14ac:dyDescent="0.25">
      <c r="A16" s="75"/>
      <c r="B16" s="75">
        <v>6</v>
      </c>
      <c r="C16" s="24" t="s">
        <v>51</v>
      </c>
      <c r="D16" s="24" t="s">
        <v>241</v>
      </c>
      <c r="E16" s="24" t="s">
        <v>1204</v>
      </c>
      <c r="F16" s="24"/>
      <c r="G16" s="85" t="s">
        <v>150</v>
      </c>
      <c r="H16" s="21"/>
      <c r="I16" s="21" t="s">
        <v>3332</v>
      </c>
      <c r="J16" s="21" t="s">
        <v>3329</v>
      </c>
      <c r="K16" s="21" t="s">
        <v>3330</v>
      </c>
      <c r="L16" s="21" t="s">
        <v>1465</v>
      </c>
      <c r="M16" s="21" t="s">
        <v>1494</v>
      </c>
      <c r="N16" s="21" t="s">
        <v>1471</v>
      </c>
      <c r="O16" s="24">
        <v>0</v>
      </c>
      <c r="P16" s="24">
        <v>0</v>
      </c>
      <c r="Q16" s="24"/>
      <c r="R16" s="24" t="s">
        <v>3327</v>
      </c>
      <c r="S16" s="147"/>
    </row>
    <row r="17" spans="1:19" ht="27" customHeight="1" x14ac:dyDescent="0.25">
      <c r="A17" s="75"/>
      <c r="B17" s="75">
        <v>7</v>
      </c>
      <c r="C17" s="24" t="s">
        <v>51</v>
      </c>
      <c r="D17" s="24" t="s">
        <v>241</v>
      </c>
      <c r="E17" s="24" t="s">
        <v>1206</v>
      </c>
      <c r="F17" s="24"/>
      <c r="G17" s="85" t="s">
        <v>150</v>
      </c>
      <c r="H17" s="21"/>
      <c r="I17" s="21" t="s">
        <v>3333</v>
      </c>
      <c r="J17" s="21" t="s">
        <v>3329</v>
      </c>
      <c r="K17" s="21" t="s">
        <v>3330</v>
      </c>
      <c r="L17" s="21" t="s">
        <v>1458</v>
      </c>
      <c r="M17" s="21" t="s">
        <v>1459</v>
      </c>
      <c r="N17" s="21" t="s">
        <v>1471</v>
      </c>
      <c r="O17" s="24">
        <v>0</v>
      </c>
      <c r="P17" s="24">
        <v>0</v>
      </c>
      <c r="Q17" s="24"/>
      <c r="R17" s="24" t="s">
        <v>3327</v>
      </c>
      <c r="S17" s="147"/>
    </row>
    <row r="18" spans="1:19" ht="27" customHeight="1" x14ac:dyDescent="0.25">
      <c r="A18" s="75"/>
      <c r="B18" s="75">
        <v>8</v>
      </c>
      <c r="C18" s="24" t="s">
        <v>51</v>
      </c>
      <c r="D18" s="24" t="s">
        <v>241</v>
      </c>
      <c r="E18" s="24" t="s">
        <v>1561</v>
      </c>
      <c r="F18" s="24"/>
      <c r="G18" s="21"/>
      <c r="H18" s="21"/>
      <c r="I18" s="21" t="s">
        <v>1599</v>
      </c>
      <c r="J18" s="21"/>
      <c r="K18" s="21"/>
      <c r="L18" s="21" t="s">
        <v>1563</v>
      </c>
      <c r="M18" s="21" t="s">
        <v>1564</v>
      </c>
      <c r="N18" s="21" t="s">
        <v>1471</v>
      </c>
      <c r="O18" s="24">
        <v>0</v>
      </c>
      <c r="P18" s="24">
        <v>0</v>
      </c>
      <c r="Q18" s="24"/>
      <c r="R18" s="24" t="s">
        <v>3327</v>
      </c>
      <c r="S18" s="147"/>
    </row>
  </sheetData>
  <autoFilter ref="B10:S18" xr:uid="{00000000-0001-0000-CF00-000000000000}"/>
  <mergeCells count="1">
    <mergeCell ref="C9:M9"/>
  </mergeCells>
  <conditionalFormatting sqref="E11:E18">
    <cfRule type="duplicateValues" dxfId="1154" priority="1"/>
  </conditionalFormatting>
  <hyperlinks>
    <hyperlink ref="G13" location="RCT050_INFO_COMPLEMENTAR!A1" display="RCT050_INFO_COMPLEMENTAR" xr:uid="{00000000-0004-0000-CF00-000000000000}"/>
    <hyperlink ref="G14" location="RCT050_INFO_COMPLEMENTAR!A1" display="RCT050_INFO_COMPLEMENTAR" xr:uid="{00000000-0004-0000-CF00-000001000000}"/>
    <hyperlink ref="G15" location="RCTX10_PROT_VALID!A1" display="RCTX10_PROT_VALID" xr:uid="{00000000-0004-0000-CF00-000002000000}"/>
    <hyperlink ref="G16" location="RCT050_INFO_COMPLEMENTAR!A1" display="RCT050_INFO_COMPLEMENTAR" xr:uid="{00000000-0004-0000-CF00-000003000000}"/>
    <hyperlink ref="G17" location="RCT050_INFO_COMPLEMENTAR!A1" display="RCT050_INFO_COMPLEMENTAR" xr:uid="{00000000-0004-0000-CF00-000004000000}"/>
    <hyperlink ref="B6" location="Variáveis!A1" display="Variáveis" xr:uid="{00000000-0004-0000-CF00-000005000000}"/>
    <hyperlink ref="C6" location="'Índice de Tabelas'!A1" display="Índice de Tabelas" xr:uid="{00000000-0004-0000-CF00-000006000000}"/>
    <hyperlink ref="D6" location="'Manual de Instrução'!A1" display="Manual de Instrução" xr:uid="{00000000-0004-0000-CF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225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52258"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1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000-000000000000}">
  <sheetPr codeName="Sheet295"/>
  <dimension ref="A1:R18"/>
  <sheetViews>
    <sheetView zoomScale="80" workbookViewId="0">
      <pane xSplit="5" ySplit="10" topLeftCell="F11" activePane="bottomRight" state="frozen"/>
      <selection pane="topRight" activeCell="F1" sqref="F1"/>
      <selection pane="bottomLeft" activeCell="A18" sqref="A18"/>
      <selection pane="bottomRight" activeCell="B10" sqref="B10:R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898437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242</v>
      </c>
      <c r="E11" s="24" t="s">
        <v>1456</v>
      </c>
      <c r="F11" s="24"/>
      <c r="G11" s="85" t="s">
        <v>241</v>
      </c>
      <c r="H11" s="24" t="s">
        <v>1456</v>
      </c>
      <c r="I11" s="21"/>
      <c r="J11" s="24" t="s">
        <v>3334</v>
      </c>
      <c r="K11" s="21" t="s">
        <v>1458</v>
      </c>
      <c r="L11" s="21" t="s">
        <v>1459</v>
      </c>
      <c r="M11" s="21" t="s">
        <v>1471</v>
      </c>
      <c r="N11" s="24">
        <v>0</v>
      </c>
      <c r="O11" s="73">
        <v>0</v>
      </c>
      <c r="P11" s="73" t="s">
        <v>3317</v>
      </c>
      <c r="Q11" s="24" t="s">
        <v>3317</v>
      </c>
      <c r="R11" s="147"/>
    </row>
    <row r="12" spans="1:18" ht="27" customHeight="1" x14ac:dyDescent="0.25">
      <c r="A12" s="75"/>
      <c r="B12" s="75">
        <v>2</v>
      </c>
      <c r="C12" s="24" t="s">
        <v>51</v>
      </c>
      <c r="D12" s="24" t="s">
        <v>242</v>
      </c>
      <c r="E12" s="24" t="s">
        <v>2519</v>
      </c>
      <c r="F12" s="24"/>
      <c r="G12" s="85" t="s">
        <v>241</v>
      </c>
      <c r="H12" s="24" t="s">
        <v>2519</v>
      </c>
      <c r="I12" s="21"/>
      <c r="J12" s="24" t="s">
        <v>3334</v>
      </c>
      <c r="K12" s="21" t="s">
        <v>1482</v>
      </c>
      <c r="L12" s="21" t="s">
        <v>1704</v>
      </c>
      <c r="M12" s="21" t="s">
        <v>1471</v>
      </c>
      <c r="N12" s="24">
        <v>0</v>
      </c>
      <c r="O12" s="24">
        <v>0</v>
      </c>
      <c r="P12" s="24" t="s">
        <v>3317</v>
      </c>
      <c r="Q12" s="24" t="s">
        <v>3317</v>
      </c>
      <c r="R12" s="147"/>
    </row>
    <row r="13" spans="1:18" ht="27" customHeight="1" x14ac:dyDescent="0.25">
      <c r="A13" s="75"/>
      <c r="B13" s="75">
        <v>3</v>
      </c>
      <c r="C13" s="24" t="s">
        <v>51</v>
      </c>
      <c r="D13" s="24" t="s">
        <v>242</v>
      </c>
      <c r="E13" s="24" t="s">
        <v>2456</v>
      </c>
      <c r="F13" s="24"/>
      <c r="G13" s="85" t="s">
        <v>241</v>
      </c>
      <c r="H13" s="24" t="s">
        <v>2456</v>
      </c>
      <c r="I13" s="21"/>
      <c r="J13" s="24" t="s">
        <v>3334</v>
      </c>
      <c r="K13" s="21" t="s">
        <v>1482</v>
      </c>
      <c r="L13" s="21" t="s">
        <v>2179</v>
      </c>
      <c r="M13" s="21" t="s">
        <v>1471</v>
      </c>
      <c r="N13" s="24">
        <v>0</v>
      </c>
      <c r="O13" s="24">
        <v>0</v>
      </c>
      <c r="P13" s="24" t="s">
        <v>3317</v>
      </c>
      <c r="Q13" s="24" t="s">
        <v>3317</v>
      </c>
      <c r="R13" s="147"/>
    </row>
    <row r="14" spans="1:18" ht="27" customHeight="1" x14ac:dyDescent="0.25">
      <c r="A14" s="75"/>
      <c r="B14" s="75">
        <v>4</v>
      </c>
      <c r="C14" s="24" t="s">
        <v>51</v>
      </c>
      <c r="D14" s="24" t="s">
        <v>242</v>
      </c>
      <c r="E14" s="24" t="s">
        <v>2458</v>
      </c>
      <c r="F14" s="24"/>
      <c r="G14" s="85" t="s">
        <v>241</v>
      </c>
      <c r="H14" s="24" t="s">
        <v>2458</v>
      </c>
      <c r="I14" s="21"/>
      <c r="J14" s="24" t="s">
        <v>3334</v>
      </c>
      <c r="K14" s="21" t="s">
        <v>1482</v>
      </c>
      <c r="L14" s="21" t="s">
        <v>2179</v>
      </c>
      <c r="M14" s="21" t="s">
        <v>1471</v>
      </c>
      <c r="N14" s="24">
        <v>0</v>
      </c>
      <c r="O14" s="24">
        <v>0</v>
      </c>
      <c r="P14" s="24" t="s">
        <v>3317</v>
      </c>
      <c r="Q14" s="24" t="s">
        <v>3317</v>
      </c>
      <c r="R14" s="147"/>
    </row>
    <row r="15" spans="1:18" ht="27" customHeight="1" x14ac:dyDescent="0.25">
      <c r="A15" s="75"/>
      <c r="B15" s="75">
        <v>5</v>
      </c>
      <c r="C15" s="24" t="s">
        <v>51</v>
      </c>
      <c r="D15" s="24" t="s">
        <v>242</v>
      </c>
      <c r="E15" s="24" t="s">
        <v>1201</v>
      </c>
      <c r="F15" s="24"/>
      <c r="G15" s="85" t="s">
        <v>241</v>
      </c>
      <c r="H15" s="24" t="s">
        <v>1201</v>
      </c>
      <c r="I15" s="21"/>
      <c r="J15" s="24" t="s">
        <v>3334</v>
      </c>
      <c r="K15" s="21" t="s">
        <v>1482</v>
      </c>
      <c r="L15" s="21" t="s">
        <v>2179</v>
      </c>
      <c r="M15" s="21" t="s">
        <v>1471</v>
      </c>
      <c r="N15" s="24">
        <v>0</v>
      </c>
      <c r="O15" s="24">
        <v>0</v>
      </c>
      <c r="P15" s="24" t="s">
        <v>3317</v>
      </c>
      <c r="Q15" s="24" t="s">
        <v>3317</v>
      </c>
      <c r="R15" s="147"/>
    </row>
    <row r="16" spans="1:18" ht="27" customHeight="1" x14ac:dyDescent="0.25">
      <c r="A16" s="75"/>
      <c r="B16" s="75">
        <v>6</v>
      </c>
      <c r="C16" s="24" t="s">
        <v>51</v>
      </c>
      <c r="D16" s="24" t="s">
        <v>242</v>
      </c>
      <c r="E16" s="24" t="s">
        <v>1204</v>
      </c>
      <c r="F16" s="24"/>
      <c r="G16" s="85" t="s">
        <v>241</v>
      </c>
      <c r="H16" s="24" t="s">
        <v>1204</v>
      </c>
      <c r="I16" s="21"/>
      <c r="J16" s="24" t="s">
        <v>3334</v>
      </c>
      <c r="K16" s="21" t="s">
        <v>1465</v>
      </c>
      <c r="L16" s="21" t="s">
        <v>1494</v>
      </c>
      <c r="M16" s="21" t="s">
        <v>1471</v>
      </c>
      <c r="N16" s="24">
        <v>0</v>
      </c>
      <c r="O16" s="24">
        <v>0</v>
      </c>
      <c r="P16" s="24" t="s">
        <v>3317</v>
      </c>
      <c r="Q16" s="24" t="s">
        <v>3317</v>
      </c>
      <c r="R16" s="147"/>
    </row>
    <row r="17" spans="1:18" ht="27" customHeight="1" x14ac:dyDescent="0.25">
      <c r="A17" s="75"/>
      <c r="B17" s="75">
        <v>7</v>
      </c>
      <c r="C17" s="24" t="s">
        <v>51</v>
      </c>
      <c r="D17" s="24" t="s">
        <v>242</v>
      </c>
      <c r="E17" s="24" t="s">
        <v>1206</v>
      </c>
      <c r="F17" s="24"/>
      <c r="G17" s="85" t="s">
        <v>241</v>
      </c>
      <c r="H17" s="24" t="s">
        <v>1206</v>
      </c>
      <c r="I17" s="21"/>
      <c r="J17" s="24" t="s">
        <v>3334</v>
      </c>
      <c r="K17" s="21" t="s">
        <v>1458</v>
      </c>
      <c r="L17" s="21" t="s">
        <v>1459</v>
      </c>
      <c r="M17" s="21" t="s">
        <v>1471</v>
      </c>
      <c r="N17" s="24">
        <v>0</v>
      </c>
      <c r="O17" s="24">
        <v>0</v>
      </c>
      <c r="P17" s="24" t="s">
        <v>3317</v>
      </c>
      <c r="Q17" s="24" t="s">
        <v>3317</v>
      </c>
      <c r="R17" s="147"/>
    </row>
    <row r="18" spans="1:18" ht="27" customHeight="1" x14ac:dyDescent="0.25">
      <c r="A18" s="75"/>
      <c r="B18" s="75">
        <v>8</v>
      </c>
      <c r="C18" s="24" t="s">
        <v>51</v>
      </c>
      <c r="D18" s="24" t="s">
        <v>242</v>
      </c>
      <c r="E18" s="24" t="s">
        <v>1561</v>
      </c>
      <c r="F18" s="24"/>
      <c r="G18" s="21"/>
      <c r="H18" s="21"/>
      <c r="I18" s="21" t="s">
        <v>1599</v>
      </c>
      <c r="J18" s="21"/>
      <c r="K18" s="21" t="s">
        <v>1563</v>
      </c>
      <c r="L18" s="21" t="s">
        <v>1564</v>
      </c>
      <c r="M18" s="21" t="s">
        <v>1471</v>
      </c>
      <c r="N18" s="24">
        <v>0</v>
      </c>
      <c r="O18" s="24">
        <v>0</v>
      </c>
      <c r="P18" s="24" t="s">
        <v>3317</v>
      </c>
      <c r="Q18" s="24" t="s">
        <v>3317</v>
      </c>
      <c r="R18" s="147"/>
    </row>
  </sheetData>
  <autoFilter ref="B10:R18" xr:uid="{00000000-0001-0000-D000-000000000000}"/>
  <mergeCells count="1">
    <mergeCell ref="C9:M9"/>
  </mergeCells>
  <conditionalFormatting sqref="E11:E18">
    <cfRule type="duplicateValues" dxfId="1153" priority="2"/>
  </conditionalFormatting>
  <conditionalFormatting sqref="H11:H17">
    <cfRule type="duplicateValues" dxfId="1152" priority="1"/>
  </conditionalFormatting>
  <hyperlinks>
    <hyperlink ref="G11" location="RCT223_PROTECOMP!A1" display="RCT223_PROTECOMP" xr:uid="{00000000-0004-0000-D000-000000000000}"/>
    <hyperlink ref="G12" location="RCT223_PROTECOMP!A1" display="RCT223_PROTECOMP" xr:uid="{00000000-0004-0000-D000-000001000000}"/>
    <hyperlink ref="G13" location="RCT223_PROTECOMP!A1" display="RCT223_PROTECOMP" xr:uid="{00000000-0004-0000-D000-000002000000}"/>
    <hyperlink ref="G14" location="RCT223_PROTECOMP!A1" display="RCT223_PROTECOMP" xr:uid="{00000000-0004-0000-D000-000003000000}"/>
    <hyperlink ref="G15" location="RCT223_PROTECOMP!A1" display="RCT223_PROTECOMP" xr:uid="{00000000-0004-0000-D000-000004000000}"/>
    <hyperlink ref="G16" location="RCT223_PROTECOMP!A1" display="RCT223_PROTECOMP" xr:uid="{00000000-0004-0000-D000-000005000000}"/>
    <hyperlink ref="G17" location="RCT223_PROTECOMP!A1" display="RCT223_PROTECOMP" xr:uid="{00000000-0004-0000-D000-000006000000}"/>
    <hyperlink ref="B6" location="Variáveis!A1" display="Variáveis" xr:uid="{00000000-0004-0000-D000-000007000000}"/>
    <hyperlink ref="C6" location="'Índice de Tabelas'!A1" display="Índice de Tabelas" xr:uid="{00000000-0004-0000-D000-000008000000}"/>
    <hyperlink ref="D6" location="'Manual de Instrução'!A1" display="Manual de Instrução" xr:uid="{00000000-0004-0000-D000-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328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5328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1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100-000000000000}">
  <sheetPr codeName="Sheet296"/>
  <dimension ref="A1:S37"/>
  <sheetViews>
    <sheetView zoomScale="81" workbookViewId="0">
      <pane xSplit="5" ySplit="10" topLeftCell="F11" activePane="bottomRight" state="frozen"/>
      <selection pane="topRight" activeCell="F1" sqref="F1"/>
      <selection pane="bottomLeft" activeCell="A18" sqref="A18"/>
      <selection pane="bottomRight" activeCell="B10" sqref="B10:S3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41.5" style="27" customWidth="1"/>
    <col min="7" max="7" width="30.5" style="27" bestFit="1" customWidth="1"/>
    <col min="8" max="8" width="16.09765625" style="27" customWidth="1"/>
    <col min="9" max="9" width="35" style="183" customWidth="1"/>
    <col min="10" max="10" width="34.09765625" style="27" customWidth="1"/>
    <col min="11" max="11" width="25.5" style="27" customWidth="1"/>
    <col min="12" max="12" width="21.8984375" style="27" customWidth="1"/>
    <col min="13" max="13" width="19.59765625" style="27" customWidth="1"/>
    <col min="14" max="14" width="20.3984375" style="27" customWidth="1"/>
    <col min="15" max="15" width="20.5" style="27" customWidth="1"/>
    <col min="16" max="16" width="18.59765625" style="27" customWidth="1"/>
    <col min="17" max="17" width="21.8984375" style="27" customWidth="1"/>
    <col min="18" max="18" width="24.09765625" style="27" customWidth="1"/>
    <col min="19" max="19" width="17.59765625" style="27" customWidth="1"/>
    <col min="20" max="16384" width="9" style="27"/>
  </cols>
  <sheetData>
    <row r="1" spans="1:19" s="25" customFormat="1" ht="5.0999999999999996" customHeight="1" x14ac:dyDescent="0.25">
      <c r="A1" s="9"/>
      <c r="B1" s="10"/>
      <c r="C1" s="9" t="s">
        <v>0</v>
      </c>
      <c r="D1" s="9"/>
      <c r="E1" s="9"/>
      <c r="F1" s="11"/>
      <c r="G1" s="11"/>
      <c r="H1" s="11"/>
      <c r="I1" s="179"/>
      <c r="K1" s="9"/>
    </row>
    <row r="2" spans="1:19" s="25" customFormat="1" ht="13.8" x14ac:dyDescent="0.25">
      <c r="A2" s="9"/>
      <c r="B2" s="12"/>
      <c r="C2" s="198"/>
      <c r="D2" s="9"/>
      <c r="E2" s="9"/>
      <c r="F2" s="11"/>
      <c r="G2" s="11"/>
      <c r="H2" s="11"/>
      <c r="I2" s="179"/>
      <c r="K2" s="9"/>
    </row>
    <row r="3" spans="1:19" s="25" customFormat="1" ht="13.8" x14ac:dyDescent="0.25">
      <c r="A3" s="9"/>
      <c r="B3" s="12"/>
      <c r="C3" s="9"/>
      <c r="D3" s="9"/>
      <c r="E3" s="9"/>
      <c r="F3" s="11"/>
      <c r="G3" s="11"/>
      <c r="H3" s="11"/>
      <c r="I3" s="179"/>
      <c r="K3" s="9"/>
    </row>
    <row r="4" spans="1:19" s="25" customFormat="1" ht="13.8" x14ac:dyDescent="0.25">
      <c r="A4" s="9"/>
      <c r="B4" s="12"/>
      <c r="C4" s="9"/>
      <c r="D4" s="9"/>
      <c r="E4" s="9"/>
      <c r="F4" s="11"/>
      <c r="G4" s="11"/>
      <c r="H4" s="11"/>
      <c r="I4" s="179"/>
      <c r="K4" s="9"/>
    </row>
    <row r="5" spans="1:19" s="25" customFormat="1" ht="13.8" x14ac:dyDescent="0.25">
      <c r="A5" s="9"/>
      <c r="B5" s="26" t="s">
        <v>1440</v>
      </c>
      <c r="C5" s="9"/>
      <c r="D5" s="9"/>
      <c r="E5" s="9"/>
      <c r="F5" s="11"/>
      <c r="G5" s="11"/>
      <c r="H5" s="11"/>
      <c r="I5" s="179"/>
      <c r="J5" s="9"/>
      <c r="K5" s="9"/>
      <c r="L5" s="9"/>
      <c r="M5" s="9"/>
      <c r="N5" s="9"/>
      <c r="O5" s="9"/>
      <c r="P5" s="9"/>
      <c r="Q5" s="9"/>
      <c r="R5" s="9"/>
    </row>
    <row r="6" spans="1:19" s="32" customFormat="1" ht="12" customHeight="1" x14ac:dyDescent="0.2">
      <c r="A6" s="28"/>
      <c r="B6" s="307" t="s">
        <v>36</v>
      </c>
      <c r="C6" s="310" t="s">
        <v>697</v>
      </c>
      <c r="D6" s="310" t="s">
        <v>37</v>
      </c>
      <c r="I6" s="180"/>
    </row>
    <row r="7" spans="1:19" s="33" customFormat="1" ht="5.25" customHeight="1" x14ac:dyDescent="0.2">
      <c r="A7" s="8"/>
      <c r="C7" s="34"/>
      <c r="D7" s="34"/>
      <c r="I7" s="181"/>
    </row>
    <row r="8" spans="1:19" s="13" customFormat="1" ht="7.5" customHeight="1" x14ac:dyDescent="0.2">
      <c r="A8" s="9"/>
      <c r="I8" s="182"/>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243</v>
      </c>
      <c r="E11" s="24" t="s">
        <v>1456</v>
      </c>
      <c r="F11" s="107" t="s">
        <v>3335</v>
      </c>
      <c r="G11" s="21"/>
      <c r="H11" s="21"/>
      <c r="I11" s="21" t="s">
        <v>2654</v>
      </c>
      <c r="J11" s="24"/>
      <c r="K11" s="24"/>
      <c r="L11" s="21" t="s">
        <v>1458</v>
      </c>
      <c r="M11" s="21" t="s">
        <v>1459</v>
      </c>
      <c r="N11" s="21" t="s">
        <v>1471</v>
      </c>
      <c r="O11" s="24">
        <v>0</v>
      </c>
      <c r="P11" s="73">
        <v>0</v>
      </c>
      <c r="Q11" s="73" t="s">
        <v>3336</v>
      </c>
      <c r="R11" s="24" t="s">
        <v>3337</v>
      </c>
      <c r="S11" s="147"/>
    </row>
    <row r="12" spans="1:19" ht="27" customHeight="1" x14ac:dyDescent="0.25">
      <c r="A12" s="75"/>
      <c r="B12" s="75">
        <v>2</v>
      </c>
      <c r="C12" s="24" t="s">
        <v>51</v>
      </c>
      <c r="D12" s="24" t="s">
        <v>243</v>
      </c>
      <c r="E12" s="24" t="s">
        <v>2519</v>
      </c>
      <c r="F12" s="107" t="s">
        <v>3335</v>
      </c>
      <c r="G12" s="21"/>
      <c r="H12" s="21"/>
      <c r="I12" s="22" t="s">
        <v>2686</v>
      </c>
      <c r="J12" s="82"/>
      <c r="K12" s="21"/>
      <c r="L12" s="21" t="s">
        <v>1482</v>
      </c>
      <c r="M12" s="21" t="s">
        <v>1704</v>
      </c>
      <c r="N12" s="21" t="s">
        <v>1471</v>
      </c>
      <c r="O12" s="24">
        <v>0</v>
      </c>
      <c r="P12" s="24">
        <v>0</v>
      </c>
      <c r="Q12" s="73" t="s">
        <v>3336</v>
      </c>
      <c r="R12" s="24" t="s">
        <v>3337</v>
      </c>
      <c r="S12" s="147"/>
    </row>
    <row r="13" spans="1:19" customFormat="1" ht="27" customHeight="1" x14ac:dyDescent="0.25">
      <c r="A13">
        <v>1</v>
      </c>
      <c r="B13" s="75">
        <v>3</v>
      </c>
      <c r="C13" s="24" t="s">
        <v>51</v>
      </c>
      <c r="D13" s="24" t="s">
        <v>243</v>
      </c>
      <c r="E13" s="24" t="s">
        <v>2456</v>
      </c>
      <c r="F13" s="107" t="s">
        <v>3335</v>
      </c>
      <c r="G13" s="85" t="s">
        <v>150</v>
      </c>
      <c r="H13" s="21" t="s">
        <v>1463</v>
      </c>
      <c r="I13" s="107"/>
      <c r="J13" s="82" t="s">
        <v>3338</v>
      </c>
      <c r="K13" s="21" t="s">
        <v>3339</v>
      </c>
      <c r="L13" s="21" t="s">
        <v>1482</v>
      </c>
      <c r="M13" s="21" t="s">
        <v>2179</v>
      </c>
      <c r="N13" s="21" t="s">
        <v>1471</v>
      </c>
      <c r="O13" s="24">
        <v>0</v>
      </c>
      <c r="P13" s="24">
        <v>0</v>
      </c>
      <c r="Q13" s="73" t="s">
        <v>3336</v>
      </c>
      <c r="R13" s="24" t="s">
        <v>3337</v>
      </c>
      <c r="S13" s="147"/>
    </row>
    <row r="14" spans="1:19" customFormat="1" ht="27" customHeight="1" x14ac:dyDescent="0.25">
      <c r="A14">
        <v>2</v>
      </c>
      <c r="B14" s="75">
        <v>4</v>
      </c>
      <c r="C14" s="24" t="s">
        <v>51</v>
      </c>
      <c r="D14" s="24" t="s">
        <v>243</v>
      </c>
      <c r="E14" s="24" t="s">
        <v>2458</v>
      </c>
      <c r="F14" s="107" t="s">
        <v>3335</v>
      </c>
      <c r="G14" s="85" t="s">
        <v>150</v>
      </c>
      <c r="H14" s="21" t="s">
        <v>1467</v>
      </c>
      <c r="I14" s="107"/>
      <c r="J14" s="82" t="s">
        <v>3338</v>
      </c>
      <c r="K14" s="21" t="s">
        <v>3339</v>
      </c>
      <c r="L14" s="21" t="s">
        <v>1482</v>
      </c>
      <c r="M14" s="21" t="s">
        <v>2179</v>
      </c>
      <c r="N14" s="21" t="s">
        <v>1471</v>
      </c>
      <c r="O14" s="24">
        <v>0</v>
      </c>
      <c r="P14" s="24">
        <v>0</v>
      </c>
      <c r="Q14" s="73" t="s">
        <v>3336</v>
      </c>
      <c r="R14" s="24" t="s">
        <v>3337</v>
      </c>
      <c r="S14" s="147"/>
    </row>
    <row r="15" spans="1:19" customFormat="1" ht="27" customHeight="1" x14ac:dyDescent="0.25">
      <c r="A15">
        <v>3</v>
      </c>
      <c r="B15" s="75">
        <v>5</v>
      </c>
      <c r="C15" s="24" t="s">
        <v>51</v>
      </c>
      <c r="D15" s="24" t="s">
        <v>243</v>
      </c>
      <c r="E15" s="24" t="s">
        <v>1196</v>
      </c>
      <c r="F15" s="107" t="s">
        <v>3335</v>
      </c>
      <c r="G15" s="85" t="s">
        <v>150</v>
      </c>
      <c r="H15" s="21"/>
      <c r="I15" s="82" t="s">
        <v>3340</v>
      </c>
      <c r="J15" s="82" t="s">
        <v>3338</v>
      </c>
      <c r="K15" s="21" t="s">
        <v>3339</v>
      </c>
      <c r="L15" s="21" t="s">
        <v>1482</v>
      </c>
      <c r="M15" s="21" t="s">
        <v>1476</v>
      </c>
      <c r="N15" s="21" t="s">
        <v>1471</v>
      </c>
      <c r="O15" s="24">
        <v>0</v>
      </c>
      <c r="P15" s="24">
        <v>0</v>
      </c>
      <c r="Q15" s="73" t="s">
        <v>3336</v>
      </c>
      <c r="R15" s="24" t="s">
        <v>3337</v>
      </c>
      <c r="S15" s="147"/>
    </row>
    <row r="16" spans="1:19" customFormat="1" ht="27" customHeight="1" x14ac:dyDescent="0.25">
      <c r="A16">
        <v>4</v>
      </c>
      <c r="B16" s="75">
        <v>6</v>
      </c>
      <c r="C16" s="24" t="s">
        <v>51</v>
      </c>
      <c r="D16" s="24" t="s">
        <v>243</v>
      </c>
      <c r="E16" s="24" t="s">
        <v>1196</v>
      </c>
      <c r="F16" s="107" t="s">
        <v>3335</v>
      </c>
      <c r="G16" s="85" t="s">
        <v>57</v>
      </c>
      <c r="H16" s="21"/>
      <c r="I16" s="82" t="s">
        <v>3340</v>
      </c>
      <c r="J16" s="82" t="s">
        <v>3338</v>
      </c>
      <c r="K16" s="21" t="s">
        <v>3339</v>
      </c>
      <c r="L16" s="21" t="s">
        <v>1482</v>
      </c>
      <c r="M16" s="21" t="s">
        <v>1476</v>
      </c>
      <c r="N16" s="21" t="s">
        <v>1471</v>
      </c>
      <c r="O16" s="24">
        <v>0</v>
      </c>
      <c r="P16" s="24">
        <v>0</v>
      </c>
      <c r="Q16" s="73" t="s">
        <v>3336</v>
      </c>
      <c r="R16" s="24" t="s">
        <v>3337</v>
      </c>
      <c r="S16" s="147"/>
    </row>
    <row r="17" spans="1:19" customFormat="1" ht="27" customHeight="1" x14ac:dyDescent="0.25">
      <c r="A17">
        <v>5</v>
      </c>
      <c r="B17" s="75">
        <v>7</v>
      </c>
      <c r="C17" s="24" t="s">
        <v>51</v>
      </c>
      <c r="D17" s="24" t="s">
        <v>243</v>
      </c>
      <c r="E17" s="24" t="s">
        <v>1199</v>
      </c>
      <c r="F17" s="107" t="s">
        <v>3335</v>
      </c>
      <c r="G17" s="85" t="s">
        <v>150</v>
      </c>
      <c r="H17" s="21"/>
      <c r="I17" s="82" t="s">
        <v>3341</v>
      </c>
      <c r="J17" s="82" t="s">
        <v>3338</v>
      </c>
      <c r="K17" s="21" t="s">
        <v>3342</v>
      </c>
      <c r="L17" s="21" t="s">
        <v>1482</v>
      </c>
      <c r="M17" s="21" t="s">
        <v>1476</v>
      </c>
      <c r="N17" s="21" t="s">
        <v>1471</v>
      </c>
      <c r="O17" s="24">
        <v>0</v>
      </c>
      <c r="P17" s="24">
        <v>0</v>
      </c>
      <c r="Q17" s="73" t="s">
        <v>3336</v>
      </c>
      <c r="R17" s="24" t="s">
        <v>3337</v>
      </c>
      <c r="S17" s="147"/>
    </row>
    <row r="18" spans="1:19" customFormat="1" ht="27" customHeight="1" x14ac:dyDescent="0.25">
      <c r="A18">
        <v>6</v>
      </c>
      <c r="B18" s="75">
        <v>8</v>
      </c>
      <c r="C18" s="24" t="s">
        <v>51</v>
      </c>
      <c r="D18" s="24" t="s">
        <v>243</v>
      </c>
      <c r="E18" s="24" t="s">
        <v>1199</v>
      </c>
      <c r="F18" s="107" t="s">
        <v>3335</v>
      </c>
      <c r="G18" s="85" t="s">
        <v>57</v>
      </c>
      <c r="H18" s="21"/>
      <c r="I18" s="82" t="s">
        <v>3341</v>
      </c>
      <c r="J18" s="82" t="s">
        <v>3338</v>
      </c>
      <c r="K18" s="21" t="s">
        <v>3342</v>
      </c>
      <c r="L18" s="21" t="s">
        <v>1482</v>
      </c>
      <c r="M18" s="21" t="s">
        <v>1476</v>
      </c>
      <c r="N18" s="21" t="s">
        <v>1471</v>
      </c>
      <c r="O18" s="24">
        <v>0</v>
      </c>
      <c r="P18" s="24">
        <v>0</v>
      </c>
      <c r="Q18" s="73" t="s">
        <v>3336</v>
      </c>
      <c r="R18" s="24" t="s">
        <v>3337</v>
      </c>
      <c r="S18" s="147"/>
    </row>
    <row r="19" spans="1:19" ht="27" customHeight="1" x14ac:dyDescent="0.25">
      <c r="A19" s="75"/>
      <c r="B19" s="75">
        <v>9</v>
      </c>
      <c r="C19" s="24" t="s">
        <v>51</v>
      </c>
      <c r="D19" s="24" t="s">
        <v>243</v>
      </c>
      <c r="E19" s="24" t="s">
        <v>1561</v>
      </c>
      <c r="F19" s="107" t="s">
        <v>3335</v>
      </c>
      <c r="G19" s="21"/>
      <c r="H19" s="21"/>
      <c r="I19" s="21" t="s">
        <v>1562</v>
      </c>
      <c r="J19" s="21"/>
      <c r="K19" s="21"/>
      <c r="L19" s="21" t="s">
        <v>1534</v>
      </c>
      <c r="M19" s="21">
        <v>6</v>
      </c>
      <c r="N19" s="21" t="s">
        <v>1471</v>
      </c>
      <c r="O19" s="24">
        <v>0</v>
      </c>
      <c r="P19" s="24">
        <v>0</v>
      </c>
      <c r="Q19" s="73" t="s">
        <v>3336</v>
      </c>
      <c r="R19" s="24" t="s">
        <v>3337</v>
      </c>
      <c r="S19" s="147"/>
    </row>
    <row r="20" spans="1:19" s="29" customFormat="1" ht="27" customHeight="1" x14ac:dyDescent="0.2">
      <c r="A20" s="28"/>
      <c r="B20" s="75">
        <v>10</v>
      </c>
      <c r="C20" s="24" t="s">
        <v>51</v>
      </c>
      <c r="D20" s="24" t="s">
        <v>243</v>
      </c>
      <c r="E20" s="24" t="s">
        <v>1456</v>
      </c>
      <c r="F20" s="107" t="s">
        <v>3343</v>
      </c>
      <c r="G20" s="21"/>
      <c r="H20" s="21"/>
      <c r="I20" s="21" t="s">
        <v>2654</v>
      </c>
      <c r="J20" s="24"/>
      <c r="K20" s="24"/>
      <c r="L20" s="21" t="s">
        <v>1458</v>
      </c>
      <c r="M20" s="21" t="s">
        <v>1459</v>
      </c>
      <c r="N20" s="21" t="s">
        <v>1471</v>
      </c>
      <c r="O20" s="24">
        <v>0</v>
      </c>
      <c r="P20" s="73">
        <v>0</v>
      </c>
      <c r="Q20" s="73" t="s">
        <v>3336</v>
      </c>
      <c r="R20" s="24" t="s">
        <v>3337</v>
      </c>
      <c r="S20" s="147"/>
    </row>
    <row r="21" spans="1:19" ht="27" customHeight="1" x14ac:dyDescent="0.25">
      <c r="A21" s="75"/>
      <c r="B21" s="75">
        <v>11</v>
      </c>
      <c r="C21" s="24" t="s">
        <v>51</v>
      </c>
      <c r="D21" s="24" t="s">
        <v>243</v>
      </c>
      <c r="E21" s="24" t="s">
        <v>2519</v>
      </c>
      <c r="F21" s="107" t="s">
        <v>3343</v>
      </c>
      <c r="G21" s="21"/>
      <c r="H21" s="21"/>
      <c r="I21" s="22" t="s">
        <v>2686</v>
      </c>
      <c r="J21" s="82"/>
      <c r="K21" s="21"/>
      <c r="L21" s="21" t="s">
        <v>1482</v>
      </c>
      <c r="M21" s="21" t="s">
        <v>1704</v>
      </c>
      <c r="N21" s="21" t="s">
        <v>1471</v>
      </c>
      <c r="O21" s="24">
        <v>0</v>
      </c>
      <c r="P21" s="24">
        <v>0</v>
      </c>
      <c r="Q21" s="73" t="s">
        <v>3336</v>
      </c>
      <c r="R21" s="24" t="s">
        <v>3337</v>
      </c>
      <c r="S21" s="147"/>
    </row>
    <row r="22" spans="1:19" ht="27" customHeight="1" x14ac:dyDescent="0.25">
      <c r="A22" s="75"/>
      <c r="B22" s="75">
        <v>12</v>
      </c>
      <c r="C22" s="24" t="s">
        <v>51</v>
      </c>
      <c r="D22" s="24" t="s">
        <v>243</v>
      </c>
      <c r="E22" s="24" t="s">
        <v>2456</v>
      </c>
      <c r="F22" s="107" t="s">
        <v>3343</v>
      </c>
      <c r="G22" s="85" t="s">
        <v>150</v>
      </c>
      <c r="H22" s="21" t="s">
        <v>1463</v>
      </c>
      <c r="I22" s="107"/>
      <c r="J22" s="82" t="s">
        <v>3344</v>
      </c>
      <c r="K22" s="21" t="s">
        <v>3345</v>
      </c>
      <c r="L22" s="21" t="s">
        <v>1482</v>
      </c>
      <c r="M22" s="21" t="s">
        <v>2179</v>
      </c>
      <c r="N22" s="21" t="s">
        <v>1471</v>
      </c>
      <c r="O22" s="24">
        <v>0</v>
      </c>
      <c r="P22" s="24">
        <v>0</v>
      </c>
      <c r="Q22" s="73" t="s">
        <v>3336</v>
      </c>
      <c r="R22" s="24" t="s">
        <v>3337</v>
      </c>
      <c r="S22" s="147"/>
    </row>
    <row r="23" spans="1:19" ht="27" customHeight="1" x14ac:dyDescent="0.25">
      <c r="A23" s="75"/>
      <c r="B23" s="75">
        <v>13</v>
      </c>
      <c r="C23" s="24" t="s">
        <v>51</v>
      </c>
      <c r="D23" s="24" t="s">
        <v>243</v>
      </c>
      <c r="E23" s="24" t="s">
        <v>2458</v>
      </c>
      <c r="F23" s="107" t="s">
        <v>3343</v>
      </c>
      <c r="G23" s="85" t="s">
        <v>150</v>
      </c>
      <c r="H23" s="21" t="s">
        <v>1467</v>
      </c>
      <c r="I23" s="107"/>
      <c r="J23" s="82" t="s">
        <v>3344</v>
      </c>
      <c r="K23" s="21" t="s">
        <v>3345</v>
      </c>
      <c r="L23" s="21" t="s">
        <v>1482</v>
      </c>
      <c r="M23" s="21" t="s">
        <v>2179</v>
      </c>
      <c r="N23" s="21" t="s">
        <v>1471</v>
      </c>
      <c r="O23" s="24">
        <v>0</v>
      </c>
      <c r="P23" s="24">
        <v>0</v>
      </c>
      <c r="Q23" s="73" t="s">
        <v>3336</v>
      </c>
      <c r="R23" s="24" t="s">
        <v>3337</v>
      </c>
      <c r="S23" s="147"/>
    </row>
    <row r="24" spans="1:19" ht="27" customHeight="1" x14ac:dyDescent="0.25">
      <c r="A24" s="75"/>
      <c r="B24" s="75">
        <v>14</v>
      </c>
      <c r="C24" s="24" t="s">
        <v>51</v>
      </c>
      <c r="D24" s="24" t="s">
        <v>243</v>
      </c>
      <c r="E24" s="24" t="s">
        <v>1196</v>
      </c>
      <c r="F24" s="107" t="s">
        <v>3343</v>
      </c>
      <c r="G24" s="85" t="s">
        <v>150</v>
      </c>
      <c r="H24" s="21"/>
      <c r="I24" s="82" t="s">
        <v>3346</v>
      </c>
      <c r="J24" s="82" t="s">
        <v>3344</v>
      </c>
      <c r="K24" s="21" t="s">
        <v>3347</v>
      </c>
      <c r="L24" s="21" t="s">
        <v>1482</v>
      </c>
      <c r="M24" s="21" t="s">
        <v>1476</v>
      </c>
      <c r="N24" s="21" t="s">
        <v>1471</v>
      </c>
      <c r="O24" s="24">
        <v>0</v>
      </c>
      <c r="P24" s="24">
        <v>0</v>
      </c>
      <c r="Q24" s="73" t="s">
        <v>3336</v>
      </c>
      <c r="R24" s="24" t="s">
        <v>3337</v>
      </c>
      <c r="S24" s="147"/>
    </row>
    <row r="25" spans="1:19" ht="27" customHeight="1" x14ac:dyDescent="0.25">
      <c r="A25" s="75"/>
      <c r="B25" s="75">
        <v>15</v>
      </c>
      <c r="C25" s="24" t="s">
        <v>51</v>
      </c>
      <c r="D25" s="24" t="s">
        <v>243</v>
      </c>
      <c r="E25" s="24" t="s">
        <v>1196</v>
      </c>
      <c r="F25" s="107" t="s">
        <v>3343</v>
      </c>
      <c r="G25" s="85" t="s">
        <v>57</v>
      </c>
      <c r="H25" s="21"/>
      <c r="I25" s="82" t="s">
        <v>3346</v>
      </c>
      <c r="J25" s="82" t="s">
        <v>3344</v>
      </c>
      <c r="K25" s="21" t="s">
        <v>3347</v>
      </c>
      <c r="L25" s="21" t="s">
        <v>1482</v>
      </c>
      <c r="M25" s="21" t="s">
        <v>1476</v>
      </c>
      <c r="N25" s="21" t="s">
        <v>1471</v>
      </c>
      <c r="O25" s="24">
        <v>0</v>
      </c>
      <c r="P25" s="24">
        <v>0</v>
      </c>
      <c r="Q25" s="73" t="s">
        <v>3336</v>
      </c>
      <c r="R25" s="24" t="s">
        <v>3337</v>
      </c>
      <c r="S25" s="147"/>
    </row>
    <row r="26" spans="1:19" ht="27" customHeight="1" x14ac:dyDescent="0.25">
      <c r="A26" s="75" t="s">
        <v>2954</v>
      </c>
      <c r="B26" s="75">
        <v>16</v>
      </c>
      <c r="C26" s="24" t="s">
        <v>51</v>
      </c>
      <c r="D26" s="24" t="s">
        <v>243</v>
      </c>
      <c r="E26" s="24" t="s">
        <v>1199</v>
      </c>
      <c r="F26" s="107" t="s">
        <v>3343</v>
      </c>
      <c r="G26" s="85" t="s">
        <v>150</v>
      </c>
      <c r="H26" s="21"/>
      <c r="I26" s="82" t="s">
        <v>3348</v>
      </c>
      <c r="J26" s="82" t="s">
        <v>3344</v>
      </c>
      <c r="K26" s="21" t="s">
        <v>3349</v>
      </c>
      <c r="L26" s="21" t="s">
        <v>1482</v>
      </c>
      <c r="M26" s="21" t="s">
        <v>1476</v>
      </c>
      <c r="N26" s="21" t="s">
        <v>1471</v>
      </c>
      <c r="O26" s="24">
        <v>0</v>
      </c>
      <c r="P26" s="24">
        <v>0</v>
      </c>
      <c r="Q26" s="73" t="s">
        <v>3336</v>
      </c>
      <c r="R26" s="24" t="s">
        <v>3337</v>
      </c>
      <c r="S26" s="147"/>
    </row>
    <row r="27" spans="1:19" ht="27" customHeight="1" x14ac:dyDescent="0.25">
      <c r="A27" s="75"/>
      <c r="B27" s="75">
        <v>17</v>
      </c>
      <c r="C27" s="24" t="s">
        <v>51</v>
      </c>
      <c r="D27" s="24" t="s">
        <v>243</v>
      </c>
      <c r="E27" s="24" t="s">
        <v>1199</v>
      </c>
      <c r="F27" s="107" t="s">
        <v>3343</v>
      </c>
      <c r="G27" s="85" t="s">
        <v>57</v>
      </c>
      <c r="H27" s="21"/>
      <c r="I27" s="82" t="s">
        <v>3348</v>
      </c>
      <c r="J27" s="82" t="s">
        <v>3344</v>
      </c>
      <c r="K27" s="21" t="s">
        <v>3349</v>
      </c>
      <c r="L27" s="21" t="s">
        <v>1482</v>
      </c>
      <c r="M27" s="21" t="s">
        <v>1476</v>
      </c>
      <c r="N27" s="21" t="s">
        <v>1471</v>
      </c>
      <c r="O27" s="24">
        <v>0</v>
      </c>
      <c r="P27" s="24">
        <v>0</v>
      </c>
      <c r="Q27" s="73" t="s">
        <v>3336</v>
      </c>
      <c r="R27" s="24" t="s">
        <v>3337</v>
      </c>
      <c r="S27" s="147"/>
    </row>
    <row r="28" spans="1:19" ht="27" customHeight="1" x14ac:dyDescent="0.25">
      <c r="A28" s="75"/>
      <c r="B28" s="75">
        <v>18</v>
      </c>
      <c r="C28" s="24" t="s">
        <v>51</v>
      </c>
      <c r="D28" s="24" t="s">
        <v>243</v>
      </c>
      <c r="E28" s="24" t="s">
        <v>1561</v>
      </c>
      <c r="F28" s="107" t="s">
        <v>3343</v>
      </c>
      <c r="G28" s="21"/>
      <c r="H28" s="21"/>
      <c r="I28" s="21" t="s">
        <v>1562</v>
      </c>
      <c r="J28" s="21"/>
      <c r="K28" s="21"/>
      <c r="L28" s="21" t="s">
        <v>1563</v>
      </c>
      <c r="M28" s="21" t="s">
        <v>1564</v>
      </c>
      <c r="N28" s="21" t="s">
        <v>1471</v>
      </c>
      <c r="O28" s="24">
        <v>0</v>
      </c>
      <c r="P28" s="24">
        <v>0</v>
      </c>
      <c r="Q28" s="73" t="s">
        <v>3336</v>
      </c>
      <c r="R28" s="24" t="s">
        <v>3337</v>
      </c>
      <c r="S28" s="147"/>
    </row>
    <row r="29" spans="1:19" s="29" customFormat="1" ht="27" customHeight="1" x14ac:dyDescent="0.2">
      <c r="A29" s="28"/>
      <c r="B29" s="75">
        <v>19</v>
      </c>
      <c r="C29" s="24" t="s">
        <v>51</v>
      </c>
      <c r="D29" s="24" t="s">
        <v>243</v>
      </c>
      <c r="E29" s="24" t="s">
        <v>1456</v>
      </c>
      <c r="F29" s="107" t="s">
        <v>3350</v>
      </c>
      <c r="G29" s="21"/>
      <c r="H29" s="21"/>
      <c r="I29" s="21" t="s">
        <v>2654</v>
      </c>
      <c r="J29" s="24"/>
      <c r="K29" s="24"/>
      <c r="L29" s="21" t="s">
        <v>1458</v>
      </c>
      <c r="M29" s="21" t="s">
        <v>1459</v>
      </c>
      <c r="N29" s="21" t="s">
        <v>1471</v>
      </c>
      <c r="O29" s="24">
        <v>0</v>
      </c>
      <c r="P29" s="73">
        <v>0</v>
      </c>
      <c r="Q29" s="73" t="s">
        <v>3336</v>
      </c>
      <c r="R29" s="24" t="s">
        <v>3337</v>
      </c>
      <c r="S29" s="147"/>
    </row>
    <row r="30" spans="1:19" ht="27" customHeight="1" x14ac:dyDescent="0.25">
      <c r="A30" s="75"/>
      <c r="B30" s="75">
        <v>20</v>
      </c>
      <c r="C30" s="24" t="s">
        <v>51</v>
      </c>
      <c r="D30" s="24" t="s">
        <v>243</v>
      </c>
      <c r="E30" s="24" t="s">
        <v>2519</v>
      </c>
      <c r="F30" s="107" t="s">
        <v>3350</v>
      </c>
      <c r="G30" s="21"/>
      <c r="H30" s="21"/>
      <c r="I30" s="22" t="s">
        <v>2686</v>
      </c>
      <c r="J30" s="82"/>
      <c r="K30" s="21"/>
      <c r="L30" s="21" t="s">
        <v>1482</v>
      </c>
      <c r="M30" s="21" t="s">
        <v>1704</v>
      </c>
      <c r="N30" s="21" t="s">
        <v>1471</v>
      </c>
      <c r="O30" s="24">
        <v>0</v>
      </c>
      <c r="P30" s="24">
        <v>0</v>
      </c>
      <c r="Q30" s="73" t="s">
        <v>3336</v>
      </c>
      <c r="R30" s="24" t="s">
        <v>3337</v>
      </c>
      <c r="S30" s="147"/>
    </row>
    <row r="31" spans="1:19" ht="27" customHeight="1" x14ac:dyDescent="0.25">
      <c r="A31" s="75"/>
      <c r="B31" s="75">
        <v>21</v>
      </c>
      <c r="C31" s="24" t="s">
        <v>51</v>
      </c>
      <c r="D31" s="24" t="s">
        <v>243</v>
      </c>
      <c r="E31" s="24" t="s">
        <v>2456</v>
      </c>
      <c r="F31" s="107" t="s">
        <v>3350</v>
      </c>
      <c r="G31" s="85" t="s">
        <v>150</v>
      </c>
      <c r="H31" s="21" t="s">
        <v>1463</v>
      </c>
      <c r="I31" s="107"/>
      <c r="J31" s="82" t="s">
        <v>3351</v>
      </c>
      <c r="K31" s="21" t="s">
        <v>3352</v>
      </c>
      <c r="L31" s="21" t="s">
        <v>1482</v>
      </c>
      <c r="M31" s="21" t="s">
        <v>2179</v>
      </c>
      <c r="N31" s="21" t="s">
        <v>1471</v>
      </c>
      <c r="O31" s="24">
        <v>0</v>
      </c>
      <c r="P31" s="24">
        <v>0</v>
      </c>
      <c r="Q31" s="73" t="s">
        <v>3336</v>
      </c>
      <c r="R31" s="24" t="s">
        <v>3337</v>
      </c>
      <c r="S31" s="147"/>
    </row>
    <row r="32" spans="1:19" ht="27" customHeight="1" x14ac:dyDescent="0.25">
      <c r="A32" s="75"/>
      <c r="B32" s="75">
        <v>22</v>
      </c>
      <c r="C32" s="24" t="s">
        <v>51</v>
      </c>
      <c r="D32" s="24" t="s">
        <v>243</v>
      </c>
      <c r="E32" s="24" t="s">
        <v>2458</v>
      </c>
      <c r="F32" s="107" t="s">
        <v>3350</v>
      </c>
      <c r="G32" s="85" t="s">
        <v>150</v>
      </c>
      <c r="H32" s="21" t="s">
        <v>1467</v>
      </c>
      <c r="I32" s="107"/>
      <c r="J32" s="82" t="s">
        <v>3351</v>
      </c>
      <c r="K32" s="21" t="s">
        <v>3352</v>
      </c>
      <c r="L32" s="21" t="s">
        <v>1482</v>
      </c>
      <c r="M32" s="21" t="s">
        <v>2179</v>
      </c>
      <c r="N32" s="21" t="s">
        <v>1471</v>
      </c>
      <c r="O32" s="24">
        <v>0</v>
      </c>
      <c r="P32" s="24">
        <v>0</v>
      </c>
      <c r="Q32" s="73" t="s">
        <v>3336</v>
      </c>
      <c r="R32" s="24" t="s">
        <v>3337</v>
      </c>
      <c r="S32" s="147"/>
    </row>
    <row r="33" spans="1:19" ht="27" customHeight="1" x14ac:dyDescent="0.25">
      <c r="A33" s="75"/>
      <c r="B33" s="75">
        <v>23</v>
      </c>
      <c r="C33" s="24" t="s">
        <v>51</v>
      </c>
      <c r="D33" s="24" t="s">
        <v>243</v>
      </c>
      <c r="E33" s="24" t="s">
        <v>1196</v>
      </c>
      <c r="F33" s="107" t="s">
        <v>3350</v>
      </c>
      <c r="G33" s="85" t="s">
        <v>150</v>
      </c>
      <c r="H33" s="21"/>
      <c r="I33" s="82" t="s">
        <v>3353</v>
      </c>
      <c r="J33" s="82" t="s">
        <v>3351</v>
      </c>
      <c r="K33" s="21" t="s">
        <v>3352</v>
      </c>
      <c r="L33" s="21" t="s">
        <v>1482</v>
      </c>
      <c r="M33" s="21" t="s">
        <v>1476</v>
      </c>
      <c r="N33" s="21" t="s">
        <v>1471</v>
      </c>
      <c r="O33" s="24">
        <v>0</v>
      </c>
      <c r="P33" s="24">
        <v>0</v>
      </c>
      <c r="Q33" s="73" t="s">
        <v>3336</v>
      </c>
      <c r="R33" s="24" t="s">
        <v>3337</v>
      </c>
      <c r="S33" s="147"/>
    </row>
    <row r="34" spans="1:19" ht="27" customHeight="1" x14ac:dyDescent="0.25">
      <c r="A34" s="75"/>
      <c r="B34" s="75">
        <v>24</v>
      </c>
      <c r="C34" s="24" t="s">
        <v>51</v>
      </c>
      <c r="D34" s="24" t="s">
        <v>243</v>
      </c>
      <c r="E34" s="24" t="s">
        <v>1196</v>
      </c>
      <c r="F34" s="107" t="s">
        <v>3350</v>
      </c>
      <c r="G34" s="85" t="s">
        <v>57</v>
      </c>
      <c r="H34" s="21"/>
      <c r="I34" s="82" t="s">
        <v>3353</v>
      </c>
      <c r="J34" s="82" t="s">
        <v>3351</v>
      </c>
      <c r="K34" s="21" t="s">
        <v>3354</v>
      </c>
      <c r="L34" s="21" t="s">
        <v>1482</v>
      </c>
      <c r="M34" s="21" t="s">
        <v>1476</v>
      </c>
      <c r="N34" s="21" t="s">
        <v>1471</v>
      </c>
      <c r="O34" s="24">
        <v>0</v>
      </c>
      <c r="P34" s="24">
        <v>0</v>
      </c>
      <c r="Q34" s="73" t="s">
        <v>3336</v>
      </c>
      <c r="R34" s="24" t="s">
        <v>3337</v>
      </c>
      <c r="S34" s="147"/>
    </row>
    <row r="35" spans="1:19" ht="27" customHeight="1" x14ac:dyDescent="0.25">
      <c r="A35" s="75"/>
      <c r="B35" s="75">
        <v>25</v>
      </c>
      <c r="C35" s="24" t="s">
        <v>51</v>
      </c>
      <c r="D35" s="24" t="s">
        <v>243</v>
      </c>
      <c r="E35" s="24" t="s">
        <v>1199</v>
      </c>
      <c r="F35" s="107" t="s">
        <v>3350</v>
      </c>
      <c r="G35" s="85" t="s">
        <v>150</v>
      </c>
      <c r="H35" s="21"/>
      <c r="I35" s="82" t="s">
        <v>3355</v>
      </c>
      <c r="J35" s="82" t="s">
        <v>3351</v>
      </c>
      <c r="K35" s="21" t="s">
        <v>3356</v>
      </c>
      <c r="L35" s="21" t="s">
        <v>1482</v>
      </c>
      <c r="M35" s="21" t="s">
        <v>1476</v>
      </c>
      <c r="N35" s="21" t="s">
        <v>1471</v>
      </c>
      <c r="O35" s="24">
        <v>0</v>
      </c>
      <c r="P35" s="24">
        <v>0</v>
      </c>
      <c r="Q35" s="73" t="s">
        <v>3336</v>
      </c>
      <c r="R35" s="24" t="s">
        <v>3337</v>
      </c>
      <c r="S35" s="147"/>
    </row>
    <row r="36" spans="1:19" ht="27" customHeight="1" x14ac:dyDescent="0.25">
      <c r="A36" s="75"/>
      <c r="B36" s="75">
        <v>26</v>
      </c>
      <c r="C36" s="24" t="s">
        <v>51</v>
      </c>
      <c r="D36" s="24" t="s">
        <v>243</v>
      </c>
      <c r="E36" s="24" t="s">
        <v>1199</v>
      </c>
      <c r="F36" s="107" t="s">
        <v>3350</v>
      </c>
      <c r="G36" s="85" t="s">
        <v>57</v>
      </c>
      <c r="H36" s="21"/>
      <c r="I36" s="82" t="s">
        <v>3355</v>
      </c>
      <c r="J36" s="82" t="s">
        <v>3351</v>
      </c>
      <c r="K36" s="21" t="s">
        <v>3356</v>
      </c>
      <c r="L36" s="21" t="s">
        <v>1482</v>
      </c>
      <c r="M36" s="21" t="s">
        <v>1476</v>
      </c>
      <c r="N36" s="21" t="s">
        <v>1471</v>
      </c>
      <c r="O36" s="24">
        <v>0</v>
      </c>
      <c r="P36" s="24">
        <v>0</v>
      </c>
      <c r="Q36" s="73" t="s">
        <v>3336</v>
      </c>
      <c r="R36" s="24" t="s">
        <v>3337</v>
      </c>
      <c r="S36" s="147"/>
    </row>
    <row r="37" spans="1:19" ht="27" customHeight="1" x14ac:dyDescent="0.25">
      <c r="A37" s="75"/>
      <c r="B37" s="75">
        <v>27</v>
      </c>
      <c r="C37" s="24" t="s">
        <v>51</v>
      </c>
      <c r="D37" s="24" t="s">
        <v>243</v>
      </c>
      <c r="E37" s="24" t="s">
        <v>1561</v>
      </c>
      <c r="F37" s="107" t="s">
        <v>3350</v>
      </c>
      <c r="G37" s="21"/>
      <c r="H37" s="21"/>
      <c r="I37" s="21" t="s">
        <v>1562</v>
      </c>
      <c r="J37" s="21"/>
      <c r="K37" s="21"/>
      <c r="L37" s="21" t="s">
        <v>1563</v>
      </c>
      <c r="M37" s="21" t="s">
        <v>1564</v>
      </c>
      <c r="N37" s="21" t="s">
        <v>1471</v>
      </c>
      <c r="O37" s="24">
        <v>0</v>
      </c>
      <c r="P37" s="24">
        <v>0</v>
      </c>
      <c r="Q37" s="73" t="s">
        <v>3336</v>
      </c>
      <c r="R37" s="24" t="s">
        <v>3337</v>
      </c>
      <c r="S37" s="147"/>
    </row>
  </sheetData>
  <autoFilter ref="B10:S37" xr:uid="{00000000-0001-0000-D100-000000000000}"/>
  <mergeCells count="1">
    <mergeCell ref="C9:M9"/>
  </mergeCells>
  <conditionalFormatting sqref="E11:E12">
    <cfRule type="duplicateValues" dxfId="1151" priority="187"/>
  </conditionalFormatting>
  <conditionalFormatting sqref="E19">
    <cfRule type="duplicateValues" dxfId="1150" priority="4"/>
  </conditionalFormatting>
  <conditionalFormatting sqref="E28 E20:E21">
    <cfRule type="duplicateValues" dxfId="1149" priority="3"/>
  </conditionalFormatting>
  <conditionalFormatting sqref="E22">
    <cfRule type="duplicateValues" dxfId="1148" priority="2"/>
  </conditionalFormatting>
  <conditionalFormatting sqref="E37 E29:E31">
    <cfRule type="duplicateValues" dxfId="1147" priority="1"/>
  </conditionalFormatting>
  <hyperlinks>
    <hyperlink ref="G13" location="RCT050_INFO_COMPLEMENTAR!A1" display="RCT050_INFO_COMPLEMENTAR" xr:uid="{00000000-0004-0000-D100-000000000000}"/>
    <hyperlink ref="G14" location="RCT050_INFO_COMPLEMENTAR!A1" display="RCT050_INFO_COMPLEMENTAR" xr:uid="{00000000-0004-0000-D100-000001000000}"/>
    <hyperlink ref="G15" location="RCT050_INFO_COMPLEMENTAR!A1" display="RCT050_INFO_COMPLEMENTAR" xr:uid="{00000000-0004-0000-D100-000002000000}"/>
    <hyperlink ref="G16" location="RCT1213_JUSTIFIC_CRED_REF!A1" display="RCT1213_JUSTIFIC_CRED_REF" xr:uid="{00000000-0004-0000-D100-000003000000}"/>
    <hyperlink ref="G17" location="RCT050_INFO_COMPLEMENTAR!A1" display="RCT050_INFO_COMPLEMENTAR" xr:uid="{00000000-0004-0000-D100-000004000000}"/>
    <hyperlink ref="G18" location="RCT1213_JUSTIFIC_CRED_REF!A1" display="RCT1213_JUSTIFIC_CRED_REF" xr:uid="{00000000-0004-0000-D100-000005000000}"/>
    <hyperlink ref="G22" location="RCT050_INFO_COMPLEMENTAR!A1" display="RCT050_INFO_COMPLEMENTAR" xr:uid="{00000000-0004-0000-D100-000006000000}"/>
    <hyperlink ref="G23" location="RCT050_INFO_COMPLEMENTAR!A1" display="RCT050_INFO_COMPLEMENTAR" xr:uid="{00000000-0004-0000-D100-000007000000}"/>
    <hyperlink ref="G24" location="RCT050_INFO_COMPLEMENTAR!A1" display="RCT050_INFO_COMPLEMENTAR" xr:uid="{00000000-0004-0000-D100-000008000000}"/>
    <hyperlink ref="G25" location="RCT1213_JUSTIFIC_CRED_REF!A1" display="RCT1213_JUSTIFIC_CRED_REF" xr:uid="{00000000-0004-0000-D100-000009000000}"/>
    <hyperlink ref="G26" location="RCT050_INFO_COMPLEMENTAR!A1" display="RCT050_INFO_COMPLEMENTAR" xr:uid="{00000000-0004-0000-D100-00000A000000}"/>
    <hyperlink ref="G27" location="RCT1213_JUSTIFIC_CRED_REF!A1" display="RCT1213_JUSTIFIC_CRED_REF" xr:uid="{00000000-0004-0000-D100-00000B000000}"/>
    <hyperlink ref="G31" location="RCT050_INFO_COMPLEMENTAR!A1" display="RCT050_INFO_COMPLEMENTAR" xr:uid="{00000000-0004-0000-D100-00000C000000}"/>
    <hyperlink ref="G32" location="RCT050_INFO_COMPLEMENTAR!A1" display="RCT050_INFO_COMPLEMENTAR" xr:uid="{00000000-0004-0000-D100-00000D000000}"/>
    <hyperlink ref="G33" location="RCT050_INFO_COMPLEMENTAR!A1" display="RCT050_INFO_COMPLEMENTAR" xr:uid="{00000000-0004-0000-D100-00000E000000}"/>
    <hyperlink ref="G34" location="RCT1213_JUSTIFIC_CRED_REF!A1" display="RCT1213_JUSTIFIC_CRED_REF" xr:uid="{00000000-0004-0000-D100-00000F000000}"/>
    <hyperlink ref="G35" location="RCT050_INFO_COMPLEMENTAR!A1" display="RCT050_INFO_COMPLEMENTAR" xr:uid="{00000000-0004-0000-D100-000010000000}"/>
    <hyperlink ref="G36" location="RCT1213_JUSTIFIC_CRED_REF!A1" display="RCT1213_JUSTIFIC_CRED_REF" xr:uid="{00000000-0004-0000-D100-000011000000}"/>
    <hyperlink ref="B6" location="Variáveis!A1" display="Variáveis" xr:uid="{00000000-0004-0000-D100-000012000000}"/>
    <hyperlink ref="C6" location="'Índice de Tabelas'!A1" display="Índice de Tabelas" xr:uid="{00000000-0004-0000-D100-000013000000}"/>
    <hyperlink ref="D6" location="'Manual de Instrução'!A1" display="Manual de Instrução" xr:uid="{00000000-0004-0000-D100-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4305" r:id="rId4" name="Button 1">
              <controlPr defaultSize="0" print="0" autoFill="0" autoPict="0" macro="[0]!ReturnToPrevSheet">
                <anchor moveWithCells="1" sizeWithCells="1">
                  <from>
                    <xdr:col>4</xdr:col>
                    <xdr:colOff>0</xdr:colOff>
                    <xdr:row>3</xdr:row>
                    <xdr:rowOff>0</xdr:rowOff>
                  </from>
                  <to>
                    <xdr:col>5</xdr:col>
                    <xdr:colOff>1219200</xdr:colOff>
                    <xdr:row>4</xdr:row>
                    <xdr:rowOff>182880</xdr:rowOff>
                  </to>
                </anchor>
              </controlPr>
            </control>
          </mc:Choice>
        </mc:AlternateContent>
        <mc:AlternateContent xmlns:mc="http://schemas.openxmlformats.org/markup-compatibility/2006">
          <mc:Choice Requires="x14">
            <control shapeId="354306" r:id="rId5" name="Remover Filtros">
              <controlPr defaultSize="0" print="0" autoFill="0" autoPict="0" macro="[0]!RemoveFilters">
                <anchor moveWithCells="1" sizeWithCells="1">
                  <from>
                    <xdr:col>6</xdr:col>
                    <xdr:colOff>114300</xdr:colOff>
                    <xdr:row>3</xdr:row>
                    <xdr:rowOff>7620</xdr:rowOff>
                  </from>
                  <to>
                    <xdr:col>6</xdr:col>
                    <xdr:colOff>2133600</xdr:colOff>
                    <xdr:row>5</xdr:row>
                    <xdr:rowOff>30480</xdr:rowOff>
                  </to>
                </anchor>
              </controlPr>
            </control>
          </mc:Choice>
        </mc:AlternateContent>
      </controls>
    </mc:Choice>
  </mc:AlternateContent>
</worksheet>
</file>

<file path=xl/worksheets/sheet1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200-000000000000}">
  <sheetPr codeName="Sheet297"/>
  <dimension ref="A1:R17"/>
  <sheetViews>
    <sheetView zoomScale="80" workbookViewId="0">
      <pane xSplit="5" ySplit="10" topLeftCell="F11" activePane="bottomRight" state="frozen"/>
      <selection pane="topRight" activeCell="F1" sqref="F1"/>
      <selection pane="bottomLeft" activeCell="A18" sqref="A18"/>
      <selection pane="bottomRight" activeCell="B10" sqref="B10:R1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3984375" style="27" customWidth="1"/>
    <col min="5" max="5" width="23.59765625" style="27" customWidth="1"/>
    <col min="6" max="6" width="17.8984375" style="27" customWidth="1"/>
    <col min="7" max="7" width="23.8984375" style="27" customWidth="1"/>
    <col min="8" max="8" width="22" style="27" customWidth="1"/>
    <col min="9" max="9" width="25.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244</v>
      </c>
      <c r="E11" s="24" t="s">
        <v>1456</v>
      </c>
      <c r="F11" s="24"/>
      <c r="G11" s="85" t="s">
        <v>243</v>
      </c>
      <c r="H11" s="24" t="s">
        <v>1456</v>
      </c>
      <c r="I11" s="21"/>
      <c r="J11" s="24" t="s">
        <v>3357</v>
      </c>
      <c r="K11" s="21" t="s">
        <v>1458</v>
      </c>
      <c r="L11" s="21" t="s">
        <v>1459</v>
      </c>
      <c r="M11" s="21" t="s">
        <v>1471</v>
      </c>
      <c r="N11" s="24">
        <v>0</v>
      </c>
      <c r="O11" s="73">
        <v>0</v>
      </c>
      <c r="P11" s="73" t="s">
        <v>3317</v>
      </c>
      <c r="Q11" s="24" t="s">
        <v>3317</v>
      </c>
      <c r="R11" s="147"/>
    </row>
    <row r="12" spans="1:18" ht="27" customHeight="1" x14ac:dyDescent="0.25">
      <c r="A12" s="75"/>
      <c r="B12" s="75">
        <v>2</v>
      </c>
      <c r="C12" s="24" t="s">
        <v>51</v>
      </c>
      <c r="D12" s="24" t="s">
        <v>244</v>
      </c>
      <c r="E12" s="24" t="s">
        <v>2519</v>
      </c>
      <c r="F12" s="24"/>
      <c r="G12" s="85" t="s">
        <v>243</v>
      </c>
      <c r="H12" s="24" t="s">
        <v>2519</v>
      </c>
      <c r="I12" s="21"/>
      <c r="J12" s="24" t="s">
        <v>3357</v>
      </c>
      <c r="K12" s="21" t="s">
        <v>1482</v>
      </c>
      <c r="L12" s="21" t="s">
        <v>1704</v>
      </c>
      <c r="M12" s="21" t="s">
        <v>1471</v>
      </c>
      <c r="N12" s="24">
        <v>0</v>
      </c>
      <c r="O12" s="24">
        <v>0</v>
      </c>
      <c r="P12" s="24" t="s">
        <v>3317</v>
      </c>
      <c r="Q12" s="24" t="s">
        <v>3317</v>
      </c>
      <c r="R12" s="147"/>
    </row>
    <row r="13" spans="1:18" ht="27" customHeight="1" x14ac:dyDescent="0.25">
      <c r="A13" s="75"/>
      <c r="B13" s="75">
        <v>3</v>
      </c>
      <c r="C13" s="24" t="s">
        <v>51</v>
      </c>
      <c r="D13" s="24" t="s">
        <v>244</v>
      </c>
      <c r="E13" s="24" t="s">
        <v>2456</v>
      </c>
      <c r="F13" s="24"/>
      <c r="G13" s="85" t="s">
        <v>243</v>
      </c>
      <c r="H13" s="24" t="s">
        <v>2456</v>
      </c>
      <c r="I13" s="21"/>
      <c r="J13" s="24" t="s">
        <v>3357</v>
      </c>
      <c r="K13" s="21" t="s">
        <v>1482</v>
      </c>
      <c r="L13" s="21" t="s">
        <v>2179</v>
      </c>
      <c r="M13" s="21" t="s">
        <v>1471</v>
      </c>
      <c r="N13" s="24">
        <v>0</v>
      </c>
      <c r="O13" s="24">
        <v>0</v>
      </c>
      <c r="P13" s="24" t="s">
        <v>3317</v>
      </c>
      <c r="Q13" s="24" t="s">
        <v>3317</v>
      </c>
      <c r="R13" s="147"/>
    </row>
    <row r="14" spans="1:18" ht="27" customHeight="1" x14ac:dyDescent="0.25">
      <c r="A14" s="75"/>
      <c r="B14" s="75">
        <v>4</v>
      </c>
      <c r="C14" s="24" t="s">
        <v>51</v>
      </c>
      <c r="D14" s="24" t="s">
        <v>244</v>
      </c>
      <c r="E14" s="24" t="s">
        <v>2458</v>
      </c>
      <c r="F14" s="24"/>
      <c r="G14" s="85" t="s">
        <v>243</v>
      </c>
      <c r="H14" s="24" t="s">
        <v>2458</v>
      </c>
      <c r="I14" s="21"/>
      <c r="J14" s="24" t="s">
        <v>3357</v>
      </c>
      <c r="K14" s="21" t="s">
        <v>1482</v>
      </c>
      <c r="L14" s="21" t="s">
        <v>2179</v>
      </c>
      <c r="M14" s="21" t="s">
        <v>1471</v>
      </c>
      <c r="N14" s="24">
        <v>0</v>
      </c>
      <c r="O14" s="24">
        <v>0</v>
      </c>
      <c r="P14" s="24" t="s">
        <v>3317</v>
      </c>
      <c r="Q14" s="24" t="s">
        <v>3317</v>
      </c>
      <c r="R14" s="147"/>
    </row>
    <row r="15" spans="1:18" ht="27" customHeight="1" x14ac:dyDescent="0.25">
      <c r="A15" s="75"/>
      <c r="B15" s="75">
        <v>5</v>
      </c>
      <c r="C15" s="24" t="s">
        <v>51</v>
      </c>
      <c r="D15" s="24" t="s">
        <v>244</v>
      </c>
      <c r="E15" s="24" t="s">
        <v>1196</v>
      </c>
      <c r="F15" s="24"/>
      <c r="G15" s="85" t="s">
        <v>243</v>
      </c>
      <c r="H15" s="24" t="s">
        <v>1196</v>
      </c>
      <c r="I15" s="21"/>
      <c r="J15" s="24" t="s">
        <v>3357</v>
      </c>
      <c r="K15" s="21" t="s">
        <v>1482</v>
      </c>
      <c r="L15" s="21" t="s">
        <v>1476</v>
      </c>
      <c r="M15" s="21" t="s">
        <v>1471</v>
      </c>
      <c r="N15" s="24">
        <v>0</v>
      </c>
      <c r="O15" s="24">
        <v>0</v>
      </c>
      <c r="P15" s="24" t="s">
        <v>3317</v>
      </c>
      <c r="Q15" s="24" t="s">
        <v>3317</v>
      </c>
      <c r="R15" s="147"/>
    </row>
    <row r="16" spans="1:18" ht="27" customHeight="1" x14ac:dyDescent="0.25">
      <c r="A16" s="75"/>
      <c r="B16" s="75">
        <v>6</v>
      </c>
      <c r="C16" s="24" t="s">
        <v>51</v>
      </c>
      <c r="D16" s="24" t="s">
        <v>244</v>
      </c>
      <c r="E16" s="24" t="s">
        <v>1199</v>
      </c>
      <c r="F16" s="24"/>
      <c r="G16" s="85" t="s">
        <v>243</v>
      </c>
      <c r="H16" s="24" t="s">
        <v>1199</v>
      </c>
      <c r="I16" s="21"/>
      <c r="J16" s="24" t="s">
        <v>3357</v>
      </c>
      <c r="K16" s="21" t="s">
        <v>1482</v>
      </c>
      <c r="L16" s="21" t="s">
        <v>1476</v>
      </c>
      <c r="M16" s="21" t="s">
        <v>1471</v>
      </c>
      <c r="N16" s="24">
        <v>0</v>
      </c>
      <c r="O16" s="24">
        <v>0</v>
      </c>
      <c r="P16" s="24" t="s">
        <v>3317</v>
      </c>
      <c r="Q16" s="24" t="s">
        <v>3317</v>
      </c>
      <c r="R16" s="147"/>
    </row>
    <row r="17" spans="1:18" ht="27" customHeight="1" x14ac:dyDescent="0.25">
      <c r="A17" s="75"/>
      <c r="B17" s="75">
        <v>7</v>
      </c>
      <c r="C17" s="24" t="s">
        <v>51</v>
      </c>
      <c r="D17" s="24" t="s">
        <v>244</v>
      </c>
      <c r="E17" s="24" t="s">
        <v>1561</v>
      </c>
      <c r="F17" s="24"/>
      <c r="G17" s="21"/>
      <c r="H17" s="21"/>
      <c r="I17" s="21" t="s">
        <v>1562</v>
      </c>
      <c r="J17" s="21"/>
      <c r="K17" s="21" t="s">
        <v>1563</v>
      </c>
      <c r="L17" s="21" t="s">
        <v>1564</v>
      </c>
      <c r="M17" s="21" t="s">
        <v>1471</v>
      </c>
      <c r="N17" s="24">
        <v>0</v>
      </c>
      <c r="O17" s="24">
        <v>0</v>
      </c>
      <c r="P17" s="24" t="s">
        <v>3317</v>
      </c>
      <c r="Q17" s="24" t="s">
        <v>3317</v>
      </c>
      <c r="R17" s="147"/>
    </row>
  </sheetData>
  <autoFilter ref="B10:R17" xr:uid="{00000000-0001-0000-D200-000000000000}"/>
  <mergeCells count="1">
    <mergeCell ref="C9:M9"/>
  </mergeCells>
  <conditionalFormatting sqref="E11:E17">
    <cfRule type="duplicateValues" dxfId="1146" priority="2"/>
  </conditionalFormatting>
  <conditionalFormatting sqref="H11:H16">
    <cfRule type="duplicateValues" dxfId="1145" priority="1"/>
  </conditionalFormatting>
  <hyperlinks>
    <hyperlink ref="G11" location="RCT224_JUSTICOMP!A1" display="RCT224_JUSTICOMP" xr:uid="{00000000-0004-0000-D200-000000000000}"/>
    <hyperlink ref="G12" location="RCT224_JUSTICOMP!A1" display="RCT224_JUSTICOMP" xr:uid="{00000000-0004-0000-D200-000001000000}"/>
    <hyperlink ref="G13" location="RCT224_JUSTICOMP!A1" display="RCT224_JUSTICOMP" xr:uid="{00000000-0004-0000-D200-000002000000}"/>
    <hyperlink ref="G14" location="RCT224_JUSTICOMP!A1" display="RCT224_JUSTICOMP" xr:uid="{00000000-0004-0000-D200-000003000000}"/>
    <hyperlink ref="G15" location="RCT224_JUSTICOMP!A1" display="RCT224_JUSTICOMP" xr:uid="{00000000-0004-0000-D200-000004000000}"/>
    <hyperlink ref="G16" location="RCT224_JUSTICOMP!A1" display="RCT224_JUSTICOMP" xr:uid="{00000000-0004-0000-D200-000005000000}"/>
    <hyperlink ref="B6" location="Variáveis!A1" display="Variáveis" xr:uid="{00000000-0004-0000-D200-000006000000}"/>
    <hyperlink ref="C6" location="'Índice de Tabelas'!A1" display="Índice de Tabelas" xr:uid="{00000000-0004-0000-D200-000007000000}"/>
    <hyperlink ref="D6" location="'Manual de Instrução'!A1" display="Manual de Instrução" xr:uid="{00000000-0004-0000-D2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5329" r:id="rId4" name="Button 1">
              <controlPr defaultSize="0" print="0" autoFill="0" autoPict="0" macro="[0]!ReturnToPrevSheet">
                <anchor moveWithCells="1" sizeWithCells="1">
                  <from>
                    <xdr:col>4</xdr:col>
                    <xdr:colOff>0</xdr:colOff>
                    <xdr:row>3</xdr:row>
                    <xdr:rowOff>0</xdr:rowOff>
                  </from>
                  <to>
                    <xdr:col>5</xdr:col>
                    <xdr:colOff>259080</xdr:colOff>
                    <xdr:row>4</xdr:row>
                    <xdr:rowOff>182880</xdr:rowOff>
                  </to>
                </anchor>
              </controlPr>
            </control>
          </mc:Choice>
        </mc:AlternateContent>
        <mc:AlternateContent xmlns:mc="http://schemas.openxmlformats.org/markup-compatibility/2006">
          <mc:Choice Requires="x14">
            <control shapeId="355330" r:id="rId5" name="Remover Filtros">
              <controlPr defaultSize="0" print="0" autoFill="0" autoPict="0" macro="[0]!RemoveFilters">
                <anchor moveWithCells="1" sizeWithCells="1">
                  <from>
                    <xdr:col>5</xdr:col>
                    <xdr:colOff>1249680</xdr:colOff>
                    <xdr:row>3</xdr:row>
                    <xdr:rowOff>0</xdr:rowOff>
                  </from>
                  <to>
                    <xdr:col>7</xdr:col>
                    <xdr:colOff>76200</xdr:colOff>
                    <xdr:row>4</xdr:row>
                    <xdr:rowOff>182880</xdr:rowOff>
                  </to>
                </anchor>
              </controlPr>
            </control>
          </mc:Choice>
        </mc:AlternateContent>
      </controls>
    </mc:Choice>
  </mc:AlternateContent>
</worksheet>
</file>

<file path=xl/worksheets/sheet1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300-000000000000}">
  <sheetPr codeName="Sheet298"/>
  <dimension ref="A1:S34"/>
  <sheetViews>
    <sheetView zoomScale="80" workbookViewId="0">
      <pane xSplit="5" ySplit="10" topLeftCell="F11" activePane="bottomRight" state="frozen"/>
      <selection pane="topRight" activeCell="F1" sqref="F1"/>
      <selection pane="bottomLeft" activeCell="A18" sqref="A18"/>
      <selection pane="bottomRight" activeCell="B10" sqref="B10:S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5" style="27" customWidth="1"/>
    <col min="7" max="7" width="27.3984375" style="27" customWidth="1"/>
    <col min="8" max="8" width="20.5976562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245</v>
      </c>
      <c r="E11" s="24" t="s">
        <v>1456</v>
      </c>
      <c r="F11" s="24" t="s">
        <v>2695</v>
      </c>
      <c r="G11" s="65"/>
      <c r="H11" s="21" t="s">
        <v>1890</v>
      </c>
      <c r="I11" s="21"/>
      <c r="J11" s="24"/>
      <c r="K11" s="24"/>
      <c r="L11" s="21" t="s">
        <v>1458</v>
      </c>
      <c r="M11" s="21" t="s">
        <v>1459</v>
      </c>
      <c r="N11" s="21" t="s">
        <v>1471</v>
      </c>
      <c r="O11" s="24">
        <v>0</v>
      </c>
      <c r="P11" s="73">
        <v>0</v>
      </c>
      <c r="Q11" s="73" t="s">
        <v>3358</v>
      </c>
      <c r="R11" s="24" t="s">
        <v>3359</v>
      </c>
      <c r="S11" s="147"/>
    </row>
    <row r="12" spans="1:19" ht="27" customHeight="1" x14ac:dyDescent="0.25">
      <c r="A12" s="75"/>
      <c r="B12" s="75">
        <v>2</v>
      </c>
      <c r="C12" s="24" t="s">
        <v>51</v>
      </c>
      <c r="D12" s="24" t="s">
        <v>245</v>
      </c>
      <c r="E12" s="24" t="s">
        <v>2526</v>
      </c>
      <c r="F12" s="24" t="s">
        <v>2695</v>
      </c>
      <c r="G12" s="21"/>
      <c r="H12" s="21" t="s">
        <v>1890</v>
      </c>
      <c r="I12" s="21"/>
      <c r="J12" s="21"/>
      <c r="K12" s="21"/>
      <c r="L12" s="21" t="s">
        <v>1458</v>
      </c>
      <c r="M12" s="21" t="s">
        <v>1459</v>
      </c>
      <c r="N12" s="21" t="s">
        <v>1471</v>
      </c>
      <c r="O12" s="24">
        <v>0</v>
      </c>
      <c r="P12" s="24">
        <v>0</v>
      </c>
      <c r="Q12" s="24" t="s">
        <v>3358</v>
      </c>
      <c r="R12" s="24" t="s">
        <v>3359</v>
      </c>
      <c r="S12" s="147"/>
    </row>
    <row r="13" spans="1:19" ht="27" customHeight="1" x14ac:dyDescent="0.25">
      <c r="A13" s="75"/>
      <c r="B13" s="75">
        <v>3</v>
      </c>
      <c r="C13" s="24" t="s">
        <v>51</v>
      </c>
      <c r="D13" s="24" t="s">
        <v>245</v>
      </c>
      <c r="E13" s="24" t="s">
        <v>2519</v>
      </c>
      <c r="F13" s="24" t="s">
        <v>2695</v>
      </c>
      <c r="G13" s="21"/>
      <c r="H13" s="21"/>
      <c r="I13" s="22" t="s">
        <v>2686</v>
      </c>
      <c r="J13" s="21"/>
      <c r="K13" s="21"/>
      <c r="L13" s="21" t="s">
        <v>1482</v>
      </c>
      <c r="M13" s="21" t="s">
        <v>1704</v>
      </c>
      <c r="N13" s="21" t="s">
        <v>1471</v>
      </c>
      <c r="O13" s="24">
        <v>0</v>
      </c>
      <c r="P13" s="24">
        <v>0</v>
      </c>
      <c r="Q13" s="24" t="s">
        <v>3358</v>
      </c>
      <c r="R13" s="24" t="s">
        <v>3359</v>
      </c>
      <c r="S13" s="147"/>
    </row>
    <row r="14" spans="1:19" ht="27" customHeight="1" x14ac:dyDescent="0.25">
      <c r="A14" s="75"/>
      <c r="B14" s="75">
        <v>4</v>
      </c>
      <c r="C14" s="24" t="s">
        <v>51</v>
      </c>
      <c r="D14" s="24" t="s">
        <v>245</v>
      </c>
      <c r="E14" s="24" t="s">
        <v>2180</v>
      </c>
      <c r="F14" s="24" t="s">
        <v>2695</v>
      </c>
      <c r="G14" s="85" t="s">
        <v>292</v>
      </c>
      <c r="H14" s="21" t="s">
        <v>2180</v>
      </c>
      <c r="I14" s="21"/>
      <c r="J14" s="21" t="s">
        <v>3360</v>
      </c>
      <c r="K14" s="21" t="s">
        <v>3361</v>
      </c>
      <c r="L14" s="21" t="s">
        <v>1482</v>
      </c>
      <c r="M14" s="21" t="s">
        <v>1555</v>
      </c>
      <c r="N14" s="21" t="s">
        <v>1471</v>
      </c>
      <c r="O14" s="24">
        <v>0</v>
      </c>
      <c r="P14" s="24">
        <v>0</v>
      </c>
      <c r="Q14" s="24" t="s">
        <v>3358</v>
      </c>
      <c r="R14" s="24" t="s">
        <v>3359</v>
      </c>
      <c r="S14" s="147"/>
    </row>
    <row r="15" spans="1:19" ht="27" customHeight="1" x14ac:dyDescent="0.25">
      <c r="A15" s="75"/>
      <c r="B15" s="75">
        <v>5</v>
      </c>
      <c r="C15" s="24" t="s">
        <v>51</v>
      </c>
      <c r="D15" s="24" t="s">
        <v>245</v>
      </c>
      <c r="E15" s="24" t="s">
        <v>2182</v>
      </c>
      <c r="F15" s="24" t="s">
        <v>2695</v>
      </c>
      <c r="G15" s="85" t="s">
        <v>292</v>
      </c>
      <c r="H15" s="21"/>
      <c r="I15" s="21" t="s">
        <v>3362</v>
      </c>
      <c r="J15" s="21" t="s">
        <v>3360</v>
      </c>
      <c r="K15" s="21" t="s">
        <v>3361</v>
      </c>
      <c r="L15" s="21" t="s">
        <v>1482</v>
      </c>
      <c r="M15" s="21" t="s">
        <v>2480</v>
      </c>
      <c r="N15" s="21" t="s">
        <v>1471</v>
      </c>
      <c r="O15" s="24">
        <v>0</v>
      </c>
      <c r="P15" s="24">
        <v>0</v>
      </c>
      <c r="Q15" s="24" t="s">
        <v>3358</v>
      </c>
      <c r="R15" s="24" t="s">
        <v>3359</v>
      </c>
      <c r="S15" s="147"/>
    </row>
    <row r="16" spans="1:19" ht="27" customHeight="1" x14ac:dyDescent="0.25">
      <c r="A16" s="75"/>
      <c r="B16" s="75">
        <v>6</v>
      </c>
      <c r="C16" s="24" t="s">
        <v>51</v>
      </c>
      <c r="D16" s="24" t="s">
        <v>245</v>
      </c>
      <c r="E16" s="24" t="s">
        <v>2197</v>
      </c>
      <c r="F16" s="24" t="s">
        <v>2695</v>
      </c>
      <c r="G16" s="85" t="s">
        <v>292</v>
      </c>
      <c r="H16" s="21" t="s">
        <v>1648</v>
      </c>
      <c r="I16" s="21"/>
      <c r="J16" s="21" t="s">
        <v>3360</v>
      </c>
      <c r="K16" s="21" t="s">
        <v>3361</v>
      </c>
      <c r="L16" s="21" t="s">
        <v>1482</v>
      </c>
      <c r="M16" s="21" t="s">
        <v>1575</v>
      </c>
      <c r="N16" s="21" t="s">
        <v>1471</v>
      </c>
      <c r="O16" s="24">
        <v>0</v>
      </c>
      <c r="P16" s="24">
        <v>0</v>
      </c>
      <c r="Q16" s="24" t="s">
        <v>3358</v>
      </c>
      <c r="R16" s="24" t="s">
        <v>3359</v>
      </c>
      <c r="S16" s="147"/>
    </row>
    <row r="17" spans="1:19" ht="27" customHeight="1" x14ac:dyDescent="0.25">
      <c r="A17" s="75"/>
      <c r="B17" s="75">
        <v>7</v>
      </c>
      <c r="C17" s="24" t="s">
        <v>51</v>
      </c>
      <c r="D17" s="24" t="s">
        <v>245</v>
      </c>
      <c r="E17" s="24" t="s">
        <v>794</v>
      </c>
      <c r="F17" s="24" t="s">
        <v>2695</v>
      </c>
      <c r="G17" s="85" t="s">
        <v>292</v>
      </c>
      <c r="H17" s="21"/>
      <c r="I17" s="21" t="s">
        <v>3363</v>
      </c>
      <c r="J17" s="21" t="s">
        <v>3360</v>
      </c>
      <c r="K17" s="21" t="s">
        <v>3361</v>
      </c>
      <c r="L17" s="21" t="s">
        <v>1482</v>
      </c>
      <c r="M17" s="21" t="s">
        <v>1661</v>
      </c>
      <c r="N17" s="21" t="s">
        <v>1471</v>
      </c>
      <c r="O17" s="24">
        <v>0</v>
      </c>
      <c r="P17" s="24">
        <v>0</v>
      </c>
      <c r="Q17" s="24" t="s">
        <v>3358</v>
      </c>
      <c r="R17" s="24" t="s">
        <v>3359</v>
      </c>
      <c r="S17" s="147"/>
    </row>
    <row r="18" spans="1:19" ht="27" customHeight="1" x14ac:dyDescent="0.25">
      <c r="A18" s="75"/>
      <c r="B18" s="75">
        <v>8</v>
      </c>
      <c r="C18" s="24" t="s">
        <v>51</v>
      </c>
      <c r="D18" s="24" t="s">
        <v>245</v>
      </c>
      <c r="E18" s="24" t="s">
        <v>2663</v>
      </c>
      <c r="F18" s="24" t="s">
        <v>2695</v>
      </c>
      <c r="G18" s="85" t="s">
        <v>292</v>
      </c>
      <c r="H18" s="21" t="s">
        <v>2394</v>
      </c>
      <c r="I18" s="21"/>
      <c r="J18" s="21" t="s">
        <v>3360</v>
      </c>
      <c r="K18" s="21" t="s">
        <v>3361</v>
      </c>
      <c r="L18" s="21" t="s">
        <v>1482</v>
      </c>
      <c r="M18" s="21" t="s">
        <v>2665</v>
      </c>
      <c r="N18" s="21" t="s">
        <v>1471</v>
      </c>
      <c r="O18" s="24">
        <v>0</v>
      </c>
      <c r="P18" s="24">
        <v>0</v>
      </c>
      <c r="Q18" s="24" t="s">
        <v>3358</v>
      </c>
      <c r="R18" s="24" t="s">
        <v>3359</v>
      </c>
      <c r="S18" s="147"/>
    </row>
    <row r="19" spans="1:19" ht="27" customHeight="1" x14ac:dyDescent="0.25">
      <c r="A19" s="75"/>
      <c r="B19" s="75">
        <v>9</v>
      </c>
      <c r="C19" s="24" t="s">
        <v>51</v>
      </c>
      <c r="D19" s="24" t="s">
        <v>245</v>
      </c>
      <c r="E19" s="24" t="s">
        <v>2193</v>
      </c>
      <c r="F19" s="24" t="s">
        <v>2695</v>
      </c>
      <c r="G19" s="85" t="s">
        <v>292</v>
      </c>
      <c r="H19" s="21" t="s">
        <v>1651</v>
      </c>
      <c r="I19" s="21"/>
      <c r="J19" s="21" t="s">
        <v>3360</v>
      </c>
      <c r="K19" s="21" t="s">
        <v>3361</v>
      </c>
      <c r="L19" s="21" t="s">
        <v>1482</v>
      </c>
      <c r="M19" s="21" t="s">
        <v>2667</v>
      </c>
      <c r="N19" s="21" t="s">
        <v>1471</v>
      </c>
      <c r="O19" s="24">
        <v>0</v>
      </c>
      <c r="P19" s="24">
        <v>0</v>
      </c>
      <c r="Q19" s="24" t="s">
        <v>3358</v>
      </c>
      <c r="R19" s="24" t="s">
        <v>3359</v>
      </c>
      <c r="S19" s="147"/>
    </row>
    <row r="20" spans="1:19" ht="27" customHeight="1" x14ac:dyDescent="0.25">
      <c r="A20" s="75"/>
      <c r="B20" s="75">
        <v>10</v>
      </c>
      <c r="C20" s="24" t="s">
        <v>51</v>
      </c>
      <c r="D20" s="24" t="s">
        <v>245</v>
      </c>
      <c r="E20" s="24" t="s">
        <v>2196</v>
      </c>
      <c r="F20" s="24" t="s">
        <v>2695</v>
      </c>
      <c r="G20" s="85" t="s">
        <v>116</v>
      </c>
      <c r="H20" s="21"/>
      <c r="I20" s="21" t="s">
        <v>3364</v>
      </c>
      <c r="J20" s="21" t="s">
        <v>3360</v>
      </c>
      <c r="K20" s="21" t="s">
        <v>3361</v>
      </c>
      <c r="L20" s="21" t="s">
        <v>1482</v>
      </c>
      <c r="M20" s="21" t="s">
        <v>1575</v>
      </c>
      <c r="N20" s="21" t="s">
        <v>1471</v>
      </c>
      <c r="O20" s="24">
        <v>0</v>
      </c>
      <c r="P20" s="24">
        <v>0</v>
      </c>
      <c r="Q20" s="24" t="s">
        <v>3358</v>
      </c>
      <c r="R20" s="24" t="s">
        <v>3359</v>
      </c>
      <c r="S20" s="147"/>
    </row>
    <row r="21" spans="1:19" ht="27" customHeight="1" x14ac:dyDescent="0.25">
      <c r="A21" s="75"/>
      <c r="B21" s="75">
        <v>11</v>
      </c>
      <c r="C21" s="24" t="s">
        <v>51</v>
      </c>
      <c r="D21" s="24" t="s">
        <v>245</v>
      </c>
      <c r="E21" s="24" t="s">
        <v>2669</v>
      </c>
      <c r="F21" s="24" t="s">
        <v>2695</v>
      </c>
      <c r="G21" s="85" t="s">
        <v>292</v>
      </c>
      <c r="H21" s="21"/>
      <c r="I21" s="21" t="s">
        <v>3365</v>
      </c>
      <c r="J21" s="21" t="s">
        <v>3360</v>
      </c>
      <c r="K21" s="21" t="s">
        <v>3361</v>
      </c>
      <c r="L21" s="21" t="s">
        <v>1458</v>
      </c>
      <c r="M21" s="21" t="s">
        <v>1459</v>
      </c>
      <c r="N21" s="21" t="s">
        <v>1471</v>
      </c>
      <c r="O21" s="24">
        <v>0</v>
      </c>
      <c r="P21" s="24">
        <v>0</v>
      </c>
      <c r="Q21" s="24" t="s">
        <v>3358</v>
      </c>
      <c r="R21" s="24" t="s">
        <v>3359</v>
      </c>
      <c r="S21" s="147"/>
    </row>
    <row r="22" spans="1:19" ht="27" customHeight="1" x14ac:dyDescent="0.25">
      <c r="A22" s="75"/>
      <c r="B22" s="75">
        <v>12</v>
      </c>
      <c r="C22" s="24" t="s">
        <v>51</v>
      </c>
      <c r="D22" s="24" t="s">
        <v>245</v>
      </c>
      <c r="E22" s="24" t="s">
        <v>2467</v>
      </c>
      <c r="F22" s="24" t="s">
        <v>2695</v>
      </c>
      <c r="G22" s="85" t="s">
        <v>292</v>
      </c>
      <c r="H22" s="21"/>
      <c r="I22" s="21" t="s">
        <v>3366</v>
      </c>
      <c r="J22" s="21" t="s">
        <v>3360</v>
      </c>
      <c r="K22" s="21" t="s">
        <v>3361</v>
      </c>
      <c r="L22" s="21" t="s">
        <v>1482</v>
      </c>
      <c r="M22" s="21" t="s">
        <v>1575</v>
      </c>
      <c r="N22" s="21" t="s">
        <v>1471</v>
      </c>
      <c r="O22" s="24">
        <v>0</v>
      </c>
      <c r="P22" s="24">
        <v>0</v>
      </c>
      <c r="Q22" s="24" t="s">
        <v>3358</v>
      </c>
      <c r="R22" s="24" t="s">
        <v>3359</v>
      </c>
      <c r="S22" s="147"/>
    </row>
    <row r="23" spans="1:19" ht="27" customHeight="1" x14ac:dyDescent="0.25">
      <c r="A23" s="75"/>
      <c r="B23" s="75">
        <v>13</v>
      </c>
      <c r="C23" s="24" t="s">
        <v>51</v>
      </c>
      <c r="D23" s="24" t="s">
        <v>245</v>
      </c>
      <c r="E23" s="24" t="s">
        <v>2468</v>
      </c>
      <c r="F23" s="24" t="s">
        <v>2695</v>
      </c>
      <c r="G23" s="85" t="s">
        <v>292</v>
      </c>
      <c r="H23" s="21"/>
      <c r="I23" s="21" t="s">
        <v>3367</v>
      </c>
      <c r="J23" s="21" t="s">
        <v>3360</v>
      </c>
      <c r="K23" s="21" t="s">
        <v>3361</v>
      </c>
      <c r="L23" s="21" t="s">
        <v>1482</v>
      </c>
      <c r="M23" s="21" t="s">
        <v>1575</v>
      </c>
      <c r="N23" s="21" t="s">
        <v>1471</v>
      </c>
      <c r="O23" s="24">
        <v>0</v>
      </c>
      <c r="P23" s="24">
        <v>0</v>
      </c>
      <c r="Q23" s="24" t="s">
        <v>3358</v>
      </c>
      <c r="R23" s="24" t="s">
        <v>3359</v>
      </c>
      <c r="S23" s="147"/>
    </row>
    <row r="24" spans="1:19" ht="27" customHeight="1" x14ac:dyDescent="0.25">
      <c r="A24" s="75"/>
      <c r="B24" s="75">
        <v>14</v>
      </c>
      <c r="C24" s="24" t="s">
        <v>51</v>
      </c>
      <c r="D24" s="24" t="s">
        <v>245</v>
      </c>
      <c r="E24" s="24" t="s">
        <v>2469</v>
      </c>
      <c r="F24" s="24" t="s">
        <v>2695</v>
      </c>
      <c r="G24" s="85" t="s">
        <v>292</v>
      </c>
      <c r="H24" s="21"/>
      <c r="I24" s="21" t="s">
        <v>3368</v>
      </c>
      <c r="J24" s="21" t="s">
        <v>3360</v>
      </c>
      <c r="K24" s="21" t="s">
        <v>3361</v>
      </c>
      <c r="L24" s="21" t="s">
        <v>1487</v>
      </c>
      <c r="M24" s="21" t="s">
        <v>1696</v>
      </c>
      <c r="N24" s="21" t="s">
        <v>1471</v>
      </c>
      <c r="O24" s="24">
        <v>0</v>
      </c>
      <c r="P24" s="24">
        <v>0</v>
      </c>
      <c r="Q24" s="24" t="s">
        <v>3358</v>
      </c>
      <c r="R24" s="24" t="s">
        <v>3359</v>
      </c>
      <c r="S24" s="147"/>
    </row>
    <row r="25" spans="1:19" ht="27" customHeight="1" x14ac:dyDescent="0.25">
      <c r="A25" s="75"/>
      <c r="B25" s="75">
        <v>15</v>
      </c>
      <c r="C25" s="24" t="s">
        <v>51</v>
      </c>
      <c r="D25" s="24" t="s">
        <v>245</v>
      </c>
      <c r="E25" s="24" t="s">
        <v>2470</v>
      </c>
      <c r="F25" s="24" t="s">
        <v>2695</v>
      </c>
      <c r="G25" s="85" t="s">
        <v>292</v>
      </c>
      <c r="H25" s="21"/>
      <c r="I25" s="21" t="s">
        <v>3369</v>
      </c>
      <c r="J25" s="21" t="s">
        <v>3360</v>
      </c>
      <c r="K25" s="21" t="s">
        <v>3361</v>
      </c>
      <c r="L25" s="21" t="s">
        <v>1482</v>
      </c>
      <c r="M25" s="21" t="s">
        <v>1575</v>
      </c>
      <c r="N25" s="21" t="s">
        <v>1471</v>
      </c>
      <c r="O25" s="24">
        <v>0</v>
      </c>
      <c r="P25" s="24">
        <v>0</v>
      </c>
      <c r="Q25" s="24" t="s">
        <v>3358</v>
      </c>
      <c r="R25" s="24" t="s">
        <v>3359</v>
      </c>
      <c r="S25" s="147"/>
    </row>
    <row r="26" spans="1:19" ht="27" customHeight="1" x14ac:dyDescent="0.25">
      <c r="A26" s="75"/>
      <c r="B26" s="75">
        <v>16</v>
      </c>
      <c r="C26" s="24" t="s">
        <v>51</v>
      </c>
      <c r="D26" s="24" t="s">
        <v>245</v>
      </c>
      <c r="E26" s="24" t="s">
        <v>2471</v>
      </c>
      <c r="F26" s="24" t="s">
        <v>2695</v>
      </c>
      <c r="G26" s="85" t="s">
        <v>292</v>
      </c>
      <c r="H26" s="21"/>
      <c r="I26" s="21" t="s">
        <v>3370</v>
      </c>
      <c r="J26" s="21" t="s">
        <v>3360</v>
      </c>
      <c r="K26" s="21" t="s">
        <v>3361</v>
      </c>
      <c r="L26" s="21" t="s">
        <v>1482</v>
      </c>
      <c r="M26" s="21" t="s">
        <v>1575</v>
      </c>
      <c r="N26" s="21" t="s">
        <v>1471</v>
      </c>
      <c r="O26" s="24">
        <v>0</v>
      </c>
      <c r="P26" s="24">
        <v>0</v>
      </c>
      <c r="Q26" s="24" t="s">
        <v>3358</v>
      </c>
      <c r="R26" s="24" t="s">
        <v>3359</v>
      </c>
      <c r="S26" s="147"/>
    </row>
    <row r="27" spans="1:19" ht="27" customHeight="1" x14ac:dyDescent="0.25">
      <c r="A27" s="75"/>
      <c r="B27" s="75">
        <v>17</v>
      </c>
      <c r="C27" s="24" t="s">
        <v>51</v>
      </c>
      <c r="D27" s="24" t="s">
        <v>245</v>
      </c>
      <c r="E27" s="24" t="s">
        <v>2199</v>
      </c>
      <c r="F27" s="24" t="s">
        <v>2695</v>
      </c>
      <c r="G27" s="21"/>
      <c r="H27" s="21"/>
      <c r="I27" s="21" t="s">
        <v>1471</v>
      </c>
      <c r="J27" s="21"/>
      <c r="K27" s="21"/>
      <c r="L27" s="21" t="s">
        <v>1482</v>
      </c>
      <c r="M27" s="21" t="s">
        <v>1575</v>
      </c>
      <c r="N27" s="21" t="s">
        <v>1471</v>
      </c>
      <c r="O27" s="24">
        <v>0</v>
      </c>
      <c r="P27" s="24">
        <v>0</v>
      </c>
      <c r="Q27" s="24" t="s">
        <v>3358</v>
      </c>
      <c r="R27" s="24" t="s">
        <v>3359</v>
      </c>
      <c r="S27" s="147"/>
    </row>
    <row r="28" spans="1:19" ht="27" customHeight="1" x14ac:dyDescent="0.25">
      <c r="A28" s="75"/>
      <c r="B28" s="75">
        <v>18</v>
      </c>
      <c r="C28" s="24" t="s">
        <v>51</v>
      </c>
      <c r="D28" s="24" t="s">
        <v>245</v>
      </c>
      <c r="E28" s="24" t="s">
        <v>860</v>
      </c>
      <c r="F28" s="24" t="s">
        <v>2695</v>
      </c>
      <c r="G28" s="85" t="s">
        <v>292</v>
      </c>
      <c r="H28" s="21"/>
      <c r="I28" s="21" t="s">
        <v>3371</v>
      </c>
      <c r="J28" s="21" t="s">
        <v>3360</v>
      </c>
      <c r="K28" s="21" t="s">
        <v>3361</v>
      </c>
      <c r="L28" s="21" t="s">
        <v>1482</v>
      </c>
      <c r="M28" s="21" t="s">
        <v>1575</v>
      </c>
      <c r="N28" s="21" t="s">
        <v>1471</v>
      </c>
      <c r="O28" s="24">
        <v>0</v>
      </c>
      <c r="P28" s="24">
        <v>0</v>
      </c>
      <c r="Q28" s="24" t="s">
        <v>3358</v>
      </c>
      <c r="R28" s="24" t="s">
        <v>3359</v>
      </c>
      <c r="S28" s="147"/>
    </row>
    <row r="29" spans="1:19" ht="27" customHeight="1" x14ac:dyDescent="0.25">
      <c r="A29" s="75"/>
      <c r="B29" s="75">
        <v>19</v>
      </c>
      <c r="C29" s="24" t="s">
        <v>51</v>
      </c>
      <c r="D29" s="24" t="s">
        <v>245</v>
      </c>
      <c r="E29" s="24" t="s">
        <v>875</v>
      </c>
      <c r="F29" s="24" t="s">
        <v>2695</v>
      </c>
      <c r="G29" s="85" t="s">
        <v>292</v>
      </c>
      <c r="H29" s="21"/>
      <c r="I29" s="21" t="s">
        <v>3372</v>
      </c>
      <c r="J29" s="21" t="s">
        <v>3360</v>
      </c>
      <c r="K29" s="21" t="s">
        <v>3361</v>
      </c>
      <c r="L29" s="21" t="s">
        <v>1482</v>
      </c>
      <c r="M29" s="21" t="s">
        <v>1575</v>
      </c>
      <c r="N29" s="21" t="s">
        <v>1471</v>
      </c>
      <c r="O29" s="24">
        <v>0</v>
      </c>
      <c r="P29" s="24">
        <v>0</v>
      </c>
      <c r="Q29" s="24" t="s">
        <v>3358</v>
      </c>
      <c r="R29" s="24" t="s">
        <v>3359</v>
      </c>
      <c r="S29" s="147"/>
    </row>
    <row r="30" spans="1:19" ht="27" customHeight="1" x14ac:dyDescent="0.25">
      <c r="A30" s="75"/>
      <c r="B30" s="75">
        <v>20</v>
      </c>
      <c r="C30" s="24" t="s">
        <v>51</v>
      </c>
      <c r="D30" s="24" t="s">
        <v>245</v>
      </c>
      <c r="E30" s="24" t="s">
        <v>2208</v>
      </c>
      <c r="F30" s="24" t="s">
        <v>2695</v>
      </c>
      <c r="G30" s="85" t="s">
        <v>292</v>
      </c>
      <c r="H30" s="21"/>
      <c r="I30" s="21" t="s">
        <v>3373</v>
      </c>
      <c r="J30" s="21" t="s">
        <v>3360</v>
      </c>
      <c r="K30" s="21" t="s">
        <v>3361</v>
      </c>
      <c r="L30" s="21" t="s">
        <v>1482</v>
      </c>
      <c r="M30" s="21" t="s">
        <v>2667</v>
      </c>
      <c r="N30" s="21" t="s">
        <v>1471</v>
      </c>
      <c r="O30" s="24">
        <v>0</v>
      </c>
      <c r="P30" s="24">
        <v>0</v>
      </c>
      <c r="Q30" s="24" t="s">
        <v>3358</v>
      </c>
      <c r="R30" s="24" t="s">
        <v>3359</v>
      </c>
      <c r="S30" s="147"/>
    </row>
    <row r="31" spans="1:19" ht="27" customHeight="1" x14ac:dyDescent="0.25">
      <c r="A31" s="75"/>
      <c r="B31" s="75">
        <v>21</v>
      </c>
      <c r="C31" s="24" t="s">
        <v>51</v>
      </c>
      <c r="D31" s="24" t="s">
        <v>245</v>
      </c>
      <c r="E31" s="24" t="s">
        <v>2209</v>
      </c>
      <c r="F31" s="24" t="s">
        <v>2695</v>
      </c>
      <c r="G31" s="85" t="s">
        <v>292</v>
      </c>
      <c r="H31" s="21"/>
      <c r="I31" s="21" t="s">
        <v>3374</v>
      </c>
      <c r="J31" s="21" t="s">
        <v>3360</v>
      </c>
      <c r="K31" s="21" t="s">
        <v>3361</v>
      </c>
      <c r="L31" s="21" t="s">
        <v>1482</v>
      </c>
      <c r="M31" s="21" t="s">
        <v>2667</v>
      </c>
      <c r="N31" s="21" t="s">
        <v>1471</v>
      </c>
      <c r="O31" s="24">
        <v>0</v>
      </c>
      <c r="P31" s="24">
        <v>0</v>
      </c>
      <c r="Q31" s="24" t="s">
        <v>3358</v>
      </c>
      <c r="R31" s="24" t="s">
        <v>3359</v>
      </c>
      <c r="S31" s="147"/>
    </row>
    <row r="32" spans="1:19" ht="27" customHeight="1" x14ac:dyDescent="0.25">
      <c r="A32" s="75"/>
      <c r="B32" s="75">
        <v>22</v>
      </c>
      <c r="C32" s="24" t="s">
        <v>51</v>
      </c>
      <c r="D32" s="24" t="s">
        <v>245</v>
      </c>
      <c r="E32" s="24" t="s">
        <v>2206</v>
      </c>
      <c r="F32" s="24" t="s">
        <v>2695</v>
      </c>
      <c r="G32" s="85" t="s">
        <v>292</v>
      </c>
      <c r="H32" s="21"/>
      <c r="I32" s="21" t="s">
        <v>3375</v>
      </c>
      <c r="J32" s="21" t="s">
        <v>3360</v>
      </c>
      <c r="K32" s="21" t="s">
        <v>3361</v>
      </c>
      <c r="L32" s="21" t="s">
        <v>1482</v>
      </c>
      <c r="M32" s="21" t="s">
        <v>1661</v>
      </c>
      <c r="N32" s="21" t="s">
        <v>1471</v>
      </c>
      <c r="O32" s="24">
        <v>0</v>
      </c>
      <c r="P32" s="24">
        <v>0</v>
      </c>
      <c r="Q32" s="24" t="s">
        <v>3358</v>
      </c>
      <c r="R32" s="24" t="s">
        <v>3359</v>
      </c>
      <c r="S32" s="147"/>
    </row>
    <row r="33" spans="1:19" ht="27" customHeight="1" x14ac:dyDescent="0.25">
      <c r="A33" s="75"/>
      <c r="B33" s="75">
        <v>23</v>
      </c>
      <c r="C33" s="24" t="s">
        <v>51</v>
      </c>
      <c r="D33" s="24" t="s">
        <v>245</v>
      </c>
      <c r="E33" s="24" t="s">
        <v>2683</v>
      </c>
      <c r="F33" s="24" t="s">
        <v>2695</v>
      </c>
      <c r="G33" s="21"/>
      <c r="H33" s="21"/>
      <c r="I33" s="21" t="s">
        <v>1471</v>
      </c>
      <c r="J33" s="21"/>
      <c r="K33" s="21"/>
      <c r="L33" s="21" t="s">
        <v>1482</v>
      </c>
      <c r="M33" s="21" t="s">
        <v>1555</v>
      </c>
      <c r="N33" s="21" t="s">
        <v>1471</v>
      </c>
      <c r="O33" s="24">
        <v>0</v>
      </c>
      <c r="P33" s="24">
        <v>0</v>
      </c>
      <c r="Q33" s="24" t="s">
        <v>3358</v>
      </c>
      <c r="R33" s="24" t="s">
        <v>3359</v>
      </c>
      <c r="S33" s="147"/>
    </row>
    <row r="34" spans="1:19" ht="27" customHeight="1" x14ac:dyDescent="0.25">
      <c r="A34" s="75"/>
      <c r="B34" s="75">
        <v>24</v>
      </c>
      <c r="C34" s="24" t="s">
        <v>51</v>
      </c>
      <c r="D34" s="24" t="s">
        <v>245</v>
      </c>
      <c r="E34" s="24" t="s">
        <v>1561</v>
      </c>
      <c r="F34" s="24" t="s">
        <v>2695</v>
      </c>
      <c r="G34" s="21"/>
      <c r="H34" s="21"/>
      <c r="I34" s="21" t="s">
        <v>2187</v>
      </c>
      <c r="J34" s="21"/>
      <c r="K34" s="21"/>
      <c r="L34" s="21" t="s">
        <v>1563</v>
      </c>
      <c r="M34" s="21" t="s">
        <v>1564</v>
      </c>
      <c r="N34" s="21" t="s">
        <v>1471</v>
      </c>
      <c r="O34" s="24">
        <v>0</v>
      </c>
      <c r="P34" s="24">
        <v>0</v>
      </c>
      <c r="Q34" s="24" t="s">
        <v>3358</v>
      </c>
      <c r="R34" s="24" t="s">
        <v>3359</v>
      </c>
      <c r="S34" s="147"/>
    </row>
  </sheetData>
  <autoFilter ref="B10:S34" xr:uid="{00000000-0001-0000-D300-000000000000}"/>
  <mergeCells count="1">
    <mergeCell ref="C9:M9"/>
  </mergeCells>
  <conditionalFormatting sqref="E11:E34">
    <cfRule type="duplicateValues" dxfId="1144" priority="1"/>
  </conditionalFormatting>
  <hyperlinks>
    <hyperlink ref="G14" location="RCTX30_PESSOAS!A1" display="RCTX30_PESSOAS" xr:uid="{00000000-0004-0000-D300-000000000000}"/>
    <hyperlink ref="G15" location="RCTX30_PESSOAS!A1" display="RCTX30_PESSOAS" xr:uid="{00000000-0004-0000-D300-000001000000}"/>
    <hyperlink ref="G16" location="RCTX30_PESSOAS!A1" display="RCTX30_PESSOAS" xr:uid="{00000000-0004-0000-D300-000002000000}"/>
    <hyperlink ref="G17" location="RCTX30_PESSOAS!A1" display="RCTX30_PESSOAS" xr:uid="{00000000-0004-0000-D300-000003000000}"/>
    <hyperlink ref="G18" location="RCTX30_PESSOAS!A1" display="RCTX30_PESSOAS" xr:uid="{00000000-0004-0000-D300-000004000000}"/>
    <hyperlink ref="G19" location="RCTX30_PESSOAS!A1" display="RCTX30_PESSOAS" xr:uid="{00000000-0004-0000-D300-000005000000}"/>
    <hyperlink ref="G20" location="RCT031_PAIS_REF!A1" display="RCT031_PAIS_REF" xr:uid="{00000000-0004-0000-D300-000006000000}"/>
    <hyperlink ref="G21" location="RCTX30_PESSOAS!A1" display="RCTX30_PESSOAS" xr:uid="{00000000-0004-0000-D300-000007000000}"/>
    <hyperlink ref="G22" location="RCTX30_PESSOAS!A1" display="RCTX30_PESSOAS" xr:uid="{00000000-0004-0000-D300-000008000000}"/>
    <hyperlink ref="G23" location="RCTX30_PESSOAS!A1" display="RCTX30_PESSOAS" xr:uid="{00000000-0004-0000-D300-000009000000}"/>
    <hyperlink ref="G24" location="RCTX30_PESSOAS!A1" display="RCTX30_PESSOAS" xr:uid="{00000000-0004-0000-D300-00000A000000}"/>
    <hyperlink ref="G25" location="RCTX30_PESSOAS!A1" display="RCTX30_PESSOAS" xr:uid="{00000000-0004-0000-D300-00000B000000}"/>
    <hyperlink ref="G26" location="RCTX30_PESSOAS!A1" display="RCTX30_PESSOAS" xr:uid="{00000000-0004-0000-D300-00000C000000}"/>
    <hyperlink ref="G28" location="RCTX30_PESSOAS!A1" display="RCTX30_PESSOAS" xr:uid="{00000000-0004-0000-D300-00000D000000}"/>
    <hyperlink ref="G29" location="RCTX30_PESSOAS!A1" display="RCTX30_PESSOAS" xr:uid="{00000000-0004-0000-D300-00000E000000}"/>
    <hyperlink ref="G30" location="RCTX30_PESSOAS!A1" display="RCTX30_PESSOAS" xr:uid="{00000000-0004-0000-D300-00000F000000}"/>
    <hyperlink ref="G31" location="RCTX30_PESSOAS!A1" display="RCTX30_PESSOAS" xr:uid="{00000000-0004-0000-D300-000010000000}"/>
    <hyperlink ref="G32" location="RCTX30_PESSOAS!A1" display="RCTX30_PESSOAS" xr:uid="{00000000-0004-0000-D300-000011000000}"/>
    <hyperlink ref="B6" location="Variáveis!A1" display="Variáveis" xr:uid="{00000000-0004-0000-D300-000012000000}"/>
    <hyperlink ref="C6" location="'Índice de Tabelas'!A1" display="Índice de Tabelas" xr:uid="{00000000-0004-0000-D300-000013000000}"/>
    <hyperlink ref="D6" location="'Manual de Instrução'!A1" display="Manual de Instrução" xr:uid="{00000000-0004-0000-D300-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635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56354" r:id="rId5" name="Remover Filtros">
              <controlPr defaultSize="0" print="0" autoFill="0" autoPict="0" macro="[0]!RemoveFilters">
                <anchor moveWithCells="1" sizeWithCells="1">
                  <from>
                    <xdr:col>5</xdr:col>
                    <xdr:colOff>1897380</xdr:colOff>
                    <xdr:row>3</xdr:row>
                    <xdr:rowOff>0</xdr:rowOff>
                  </from>
                  <to>
                    <xdr:col>6</xdr:col>
                    <xdr:colOff>2011680</xdr:colOff>
                    <xdr:row>4</xdr:row>
                    <xdr:rowOff>182880</xdr:rowOff>
                  </to>
                </anchor>
              </controlPr>
            </control>
          </mc:Choice>
        </mc:AlternateContent>
      </controls>
    </mc:Choice>
  </mc:AlternateContent>
</worksheet>
</file>

<file path=xl/worksheets/sheet1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0-000000000000}">
  <sheetPr codeName="Sheet299"/>
  <dimension ref="A1:S20"/>
  <sheetViews>
    <sheetView zoomScale="80" workbookViewId="0">
      <pane xSplit="5" ySplit="10" topLeftCell="F11" activePane="bottomRight" state="frozen"/>
      <selection pane="topRight" activeCell="F1" sqref="F1"/>
      <selection pane="bottomLeft" activeCell="A18" sqref="A18"/>
      <selection pane="bottomRight" activeCell="B10" sqref="B10:S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621</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246</v>
      </c>
      <c r="E11" s="24" t="s">
        <v>1456</v>
      </c>
      <c r="F11" s="24"/>
      <c r="G11" s="21"/>
      <c r="I11" s="21" t="s">
        <v>1890</v>
      </c>
      <c r="J11" s="24"/>
      <c r="K11" s="24"/>
      <c r="L11" s="21" t="s">
        <v>1458</v>
      </c>
      <c r="M11" s="21" t="s">
        <v>1459</v>
      </c>
      <c r="N11" s="21" t="s">
        <v>1471</v>
      </c>
      <c r="O11" s="24">
        <v>0</v>
      </c>
      <c r="P11" s="73">
        <v>0</v>
      </c>
      <c r="Q11" s="73"/>
      <c r="R11" s="24" t="s">
        <v>3376</v>
      </c>
      <c r="S11" s="147"/>
    </row>
    <row r="12" spans="1:19" ht="27" customHeight="1" x14ac:dyDescent="0.25">
      <c r="A12" s="75"/>
      <c r="B12" s="75">
        <v>2</v>
      </c>
      <c r="C12" s="24" t="s">
        <v>51</v>
      </c>
      <c r="D12" s="24" t="s">
        <v>246</v>
      </c>
      <c r="E12" s="24" t="s">
        <v>2519</v>
      </c>
      <c r="F12" s="24"/>
      <c r="G12" s="21"/>
      <c r="H12" s="21"/>
      <c r="I12" s="22" t="s">
        <v>2686</v>
      </c>
      <c r="J12" s="21"/>
      <c r="K12" s="21"/>
      <c r="L12" s="21" t="s">
        <v>1482</v>
      </c>
      <c r="M12" s="21" t="s">
        <v>1704</v>
      </c>
      <c r="N12" s="21" t="s">
        <v>1471</v>
      </c>
      <c r="O12" s="24">
        <v>0</v>
      </c>
      <c r="P12" s="24">
        <v>0</v>
      </c>
      <c r="Q12" s="24"/>
      <c r="R12" s="24" t="s">
        <v>3376</v>
      </c>
      <c r="S12" s="147"/>
    </row>
    <row r="13" spans="1:19" ht="27" customHeight="1" x14ac:dyDescent="0.25">
      <c r="A13" s="75"/>
      <c r="B13" s="75">
        <v>3</v>
      </c>
      <c r="C13" s="24" t="s">
        <v>51</v>
      </c>
      <c r="D13" s="24" t="s">
        <v>246</v>
      </c>
      <c r="E13" s="24" t="s">
        <v>2180</v>
      </c>
      <c r="F13" s="24"/>
      <c r="G13" s="85" t="s">
        <v>293</v>
      </c>
      <c r="H13" s="24" t="s">
        <v>2180</v>
      </c>
      <c r="I13" s="21"/>
      <c r="J13" s="21" t="s">
        <v>3377</v>
      </c>
      <c r="K13" s="21" t="s">
        <v>3378</v>
      </c>
      <c r="L13" s="21" t="s">
        <v>1482</v>
      </c>
      <c r="M13" s="21" t="s">
        <v>1555</v>
      </c>
      <c r="N13" s="21" t="s">
        <v>1471</v>
      </c>
      <c r="O13" s="24">
        <v>0</v>
      </c>
      <c r="P13" s="24">
        <v>0</v>
      </c>
      <c r="Q13" s="24"/>
      <c r="R13" s="24" t="s">
        <v>3376</v>
      </c>
      <c r="S13" s="147"/>
    </row>
    <row r="14" spans="1:19" ht="27" customHeight="1" x14ac:dyDescent="0.25">
      <c r="A14" s="75"/>
      <c r="B14" s="75">
        <v>4</v>
      </c>
      <c r="C14" s="24" t="s">
        <v>51</v>
      </c>
      <c r="D14" s="24" t="s">
        <v>246</v>
      </c>
      <c r="E14" s="24" t="s">
        <v>2182</v>
      </c>
      <c r="F14" s="24"/>
      <c r="G14" s="85" t="s">
        <v>293</v>
      </c>
      <c r="H14" s="21"/>
      <c r="I14" s="21" t="s">
        <v>3379</v>
      </c>
      <c r="J14" s="21" t="s">
        <v>3377</v>
      </c>
      <c r="K14" s="21" t="s">
        <v>3378</v>
      </c>
      <c r="L14" s="21" t="s">
        <v>1482</v>
      </c>
      <c r="M14" s="21" t="s">
        <v>2480</v>
      </c>
      <c r="N14" s="21" t="s">
        <v>1471</v>
      </c>
      <c r="O14" s="24">
        <v>0</v>
      </c>
      <c r="P14" s="24">
        <v>0</v>
      </c>
      <c r="Q14" s="24"/>
      <c r="R14" s="24" t="s">
        <v>3376</v>
      </c>
      <c r="S14" s="147"/>
    </row>
    <row r="15" spans="1:19" ht="27" customHeight="1" x14ac:dyDescent="0.25">
      <c r="A15" s="75"/>
      <c r="B15" s="75">
        <v>5</v>
      </c>
      <c r="C15" s="24" t="s">
        <v>51</v>
      </c>
      <c r="D15" s="24" t="s">
        <v>246</v>
      </c>
      <c r="E15" s="24" t="s">
        <v>2201</v>
      </c>
      <c r="F15" s="24"/>
      <c r="G15" s="85" t="s">
        <v>67</v>
      </c>
      <c r="H15" s="21" t="s">
        <v>1617</v>
      </c>
      <c r="I15" s="21"/>
      <c r="J15" s="21" t="s">
        <v>3377</v>
      </c>
      <c r="K15" s="21" t="s">
        <v>3378</v>
      </c>
      <c r="L15" s="21" t="s">
        <v>1465</v>
      </c>
      <c r="M15" s="21" t="s">
        <v>1476</v>
      </c>
      <c r="N15" s="21" t="s">
        <v>1471</v>
      </c>
      <c r="O15" s="24">
        <v>0</v>
      </c>
      <c r="P15" s="24">
        <v>0</v>
      </c>
      <c r="Q15" s="24"/>
      <c r="R15" s="24" t="s">
        <v>3376</v>
      </c>
      <c r="S15" s="147"/>
    </row>
    <row r="16" spans="1:19" ht="27" customHeight="1" x14ac:dyDescent="0.25">
      <c r="A16" s="75"/>
      <c r="B16" s="75">
        <v>6</v>
      </c>
      <c r="C16" s="24" t="s">
        <v>51</v>
      </c>
      <c r="D16" s="24" t="s">
        <v>246</v>
      </c>
      <c r="E16" s="24" t="s">
        <v>2202</v>
      </c>
      <c r="F16" s="24"/>
      <c r="G16" s="85" t="s">
        <v>293</v>
      </c>
      <c r="H16" s="21" t="s">
        <v>1615</v>
      </c>
      <c r="I16" s="21"/>
      <c r="J16" s="21" t="s">
        <v>3377</v>
      </c>
      <c r="K16" s="21" t="s">
        <v>3378</v>
      </c>
      <c r="L16" s="21" t="s">
        <v>1482</v>
      </c>
      <c r="M16" s="21" t="s">
        <v>1612</v>
      </c>
      <c r="N16" s="21" t="s">
        <v>1471</v>
      </c>
      <c r="O16" s="24">
        <v>0</v>
      </c>
      <c r="P16" s="24">
        <v>0</v>
      </c>
      <c r="Q16" s="24"/>
      <c r="R16" s="24" t="s">
        <v>3376</v>
      </c>
      <c r="S16" s="147"/>
    </row>
    <row r="17" spans="1:19" ht="27" customHeight="1" x14ac:dyDescent="0.25">
      <c r="A17" s="75"/>
      <c r="B17" s="75">
        <v>7</v>
      </c>
      <c r="C17" s="24" t="s">
        <v>51</v>
      </c>
      <c r="D17" s="24" t="s">
        <v>246</v>
      </c>
      <c r="E17" s="24" t="s">
        <v>2204</v>
      </c>
      <c r="F17" s="24"/>
      <c r="G17" s="85" t="s">
        <v>116</v>
      </c>
      <c r="H17" s="21" t="s">
        <v>2155</v>
      </c>
      <c r="I17" s="21"/>
      <c r="J17" s="21" t="s">
        <v>3377</v>
      </c>
      <c r="K17" s="21" t="s">
        <v>3378</v>
      </c>
      <c r="L17" s="21" t="s">
        <v>1465</v>
      </c>
      <c r="M17" s="21" t="s">
        <v>1473</v>
      </c>
      <c r="N17" s="21" t="s">
        <v>1471</v>
      </c>
      <c r="O17" s="24">
        <v>0</v>
      </c>
      <c r="P17" s="24">
        <v>0</v>
      </c>
      <c r="Q17" s="24"/>
      <c r="R17" s="24" t="s">
        <v>3376</v>
      </c>
      <c r="S17" s="147"/>
    </row>
    <row r="18" spans="1:19" ht="27" customHeight="1" x14ac:dyDescent="0.25">
      <c r="A18" s="75"/>
      <c r="B18" s="75">
        <v>8</v>
      </c>
      <c r="C18" s="24" t="s">
        <v>51</v>
      </c>
      <c r="D18" s="24" t="s">
        <v>246</v>
      </c>
      <c r="E18" s="24" t="s">
        <v>1620</v>
      </c>
      <c r="F18" s="24"/>
      <c r="G18" s="85" t="s">
        <v>67</v>
      </c>
      <c r="H18" s="24" t="s">
        <v>1620</v>
      </c>
      <c r="I18" s="21"/>
      <c r="J18" s="21" t="s">
        <v>3377</v>
      </c>
      <c r="K18" s="21" t="s">
        <v>3378</v>
      </c>
      <c r="L18" s="21" t="s">
        <v>1458</v>
      </c>
      <c r="M18" s="21" t="s">
        <v>1459</v>
      </c>
      <c r="N18" s="21" t="s">
        <v>1471</v>
      </c>
      <c r="O18" s="24">
        <v>0</v>
      </c>
      <c r="P18" s="24">
        <v>0</v>
      </c>
      <c r="Q18" s="24"/>
      <c r="R18" s="24" t="s">
        <v>3376</v>
      </c>
      <c r="S18" s="147"/>
    </row>
    <row r="19" spans="1:19" ht="27" customHeight="1" x14ac:dyDescent="0.25">
      <c r="A19" s="75"/>
      <c r="B19" s="75">
        <v>9</v>
      </c>
      <c r="C19" s="24" t="s">
        <v>51</v>
      </c>
      <c r="D19" s="24" t="s">
        <v>246</v>
      </c>
      <c r="E19" s="24" t="s">
        <v>1621</v>
      </c>
      <c r="F19" s="24"/>
      <c r="G19" s="85" t="s">
        <v>67</v>
      </c>
      <c r="H19" s="24" t="s">
        <v>1621</v>
      </c>
      <c r="I19" s="21"/>
      <c r="J19" s="21" t="s">
        <v>3377</v>
      </c>
      <c r="K19" s="21" t="s">
        <v>3378</v>
      </c>
      <c r="L19" s="21" t="s">
        <v>1458</v>
      </c>
      <c r="M19" s="21" t="s">
        <v>1459</v>
      </c>
      <c r="N19" s="21" t="s">
        <v>1471</v>
      </c>
      <c r="O19" s="24">
        <v>0</v>
      </c>
      <c r="P19" s="24">
        <v>0</v>
      </c>
      <c r="Q19" s="24"/>
      <c r="R19" s="24" t="s">
        <v>3376</v>
      </c>
      <c r="S19" s="147"/>
    </row>
    <row r="20" spans="1:19" ht="27" customHeight="1" x14ac:dyDescent="0.25">
      <c r="A20" s="75"/>
      <c r="B20" s="75">
        <v>10</v>
      </c>
      <c r="C20" s="24" t="s">
        <v>51</v>
      </c>
      <c r="D20" s="24" t="s">
        <v>246</v>
      </c>
      <c r="E20" s="24" t="s">
        <v>1561</v>
      </c>
      <c r="F20" s="24"/>
      <c r="G20" s="21"/>
      <c r="H20" s="21"/>
      <c r="I20" s="21" t="s">
        <v>2187</v>
      </c>
      <c r="J20" s="21"/>
      <c r="K20" s="21"/>
      <c r="L20" s="21" t="s">
        <v>1563</v>
      </c>
      <c r="M20" s="21" t="s">
        <v>1564</v>
      </c>
      <c r="N20" s="21" t="s">
        <v>1471</v>
      </c>
      <c r="O20" s="24">
        <v>0</v>
      </c>
      <c r="P20" s="24">
        <v>0</v>
      </c>
      <c r="Q20" s="24"/>
      <c r="R20" s="24" t="s">
        <v>3376</v>
      </c>
      <c r="S20" s="147"/>
    </row>
  </sheetData>
  <autoFilter ref="B10:S20" xr:uid="{00000000-0001-0000-D400-000000000000}"/>
  <mergeCells count="1">
    <mergeCell ref="C9:M9"/>
  </mergeCells>
  <conditionalFormatting sqref="E11:E20">
    <cfRule type="duplicateValues" dxfId="1143" priority="3"/>
  </conditionalFormatting>
  <conditionalFormatting sqref="H13">
    <cfRule type="duplicateValues" dxfId="1142" priority="2"/>
  </conditionalFormatting>
  <conditionalFormatting sqref="H18:H19">
    <cfRule type="duplicateValues" dxfId="1141" priority="1"/>
  </conditionalFormatting>
  <hyperlinks>
    <hyperlink ref="G13" location="RCTX30_PESSOAS_DOC!A1" display="RCTX30_PESSOAS_DOC" xr:uid="{00000000-0004-0000-D400-000000000000}"/>
    <hyperlink ref="G14" location="RCTX30_PESSOAS_DOC!A1" display="RCTX30_PESSOAS_DOC" xr:uid="{00000000-0004-0000-D400-000001000000}"/>
    <hyperlink ref="G15" location="RCT007_DOC_IDENTIF!A1" display="RCT007_DOC_IDENTIF" xr:uid="{00000000-0004-0000-D400-000002000000}"/>
    <hyperlink ref="G16" location="RCTX30_PESSOAS_DOC!A1" display="RCTX30_PESSOAS_DOC" xr:uid="{00000000-0004-0000-D400-000003000000}"/>
    <hyperlink ref="G17" location="RCT031_PAIS_REF!A1" display="RCT031_PAIS_REF" xr:uid="{00000000-0004-0000-D400-000004000000}"/>
    <hyperlink ref="G18" location="RCT007_DOC_IDENTIF!A1" display="RCT007_DOC_IDENTIF" xr:uid="{00000000-0004-0000-D400-000005000000}"/>
    <hyperlink ref="G19" location="RCT007_DOC_IDENTIF!A1" display="RCT007_DOC_IDENTIF" xr:uid="{00000000-0004-0000-D400-000006000000}"/>
    <hyperlink ref="B6" location="Variáveis!A1" display="Variáveis" xr:uid="{00000000-0004-0000-D400-000007000000}"/>
    <hyperlink ref="C6" location="'Índice de Tabelas'!A1" display="Índice de Tabelas" xr:uid="{00000000-0004-0000-D400-000008000000}"/>
    <hyperlink ref="D6" location="'Manual de Instrução'!A1" display="Manual de Instrução" xr:uid="{00000000-0004-0000-D400-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737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5737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500-000000000000}">
  <sheetPr codeName="Sheet300"/>
  <dimension ref="A1:S66"/>
  <sheetViews>
    <sheetView zoomScale="80" workbookViewId="0">
      <pane xSplit="5" ySplit="10" topLeftCell="F60" activePane="bottomRight" state="frozen"/>
      <selection pane="topRight" activeCell="F1" sqref="F1"/>
      <selection pane="bottomLeft" activeCell="A18" sqref="A18"/>
      <selection pane="bottomRight" activeCell="R64" sqref="R6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0.5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29.8984375" style="27" customWidth="1"/>
    <col min="19" max="19" width="13.3984375" style="27" customWidth="1"/>
    <col min="20"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247</v>
      </c>
      <c r="E11" s="24" t="s">
        <v>1456</v>
      </c>
      <c r="F11" s="24"/>
      <c r="G11" s="21"/>
      <c r="I11" s="21" t="s">
        <v>1890</v>
      </c>
      <c r="J11" s="24"/>
      <c r="K11" s="24"/>
      <c r="L11" s="21" t="s">
        <v>1458</v>
      </c>
      <c r="M11" s="21" t="s">
        <v>1459</v>
      </c>
      <c r="N11" s="21" t="s">
        <v>1471</v>
      </c>
      <c r="O11" s="24">
        <v>0</v>
      </c>
      <c r="P11" s="73">
        <v>0</v>
      </c>
      <c r="Q11" s="73" t="s">
        <v>3380</v>
      </c>
      <c r="R11" s="24" t="s">
        <v>3381</v>
      </c>
      <c r="S11" s="147"/>
    </row>
    <row r="12" spans="1:19" ht="27" customHeight="1" x14ac:dyDescent="0.25">
      <c r="A12" s="75"/>
      <c r="B12" s="75">
        <v>2</v>
      </c>
      <c r="C12" s="24" t="s">
        <v>51</v>
      </c>
      <c r="D12" s="24" t="s">
        <v>247</v>
      </c>
      <c r="E12" s="24" t="s">
        <v>2526</v>
      </c>
      <c r="F12" s="24"/>
      <c r="G12" s="85" t="s">
        <v>603</v>
      </c>
      <c r="H12" s="21"/>
      <c r="I12" s="21" t="s">
        <v>3382</v>
      </c>
      <c r="J12" s="21" t="s">
        <v>3383</v>
      </c>
      <c r="K12" s="21" t="s">
        <v>3384</v>
      </c>
      <c r="L12" s="21" t="s">
        <v>1458</v>
      </c>
      <c r="M12" s="21" t="s">
        <v>1459</v>
      </c>
      <c r="N12" s="21" t="s">
        <v>1471</v>
      </c>
      <c r="O12" s="24">
        <v>0</v>
      </c>
      <c r="P12" s="24">
        <v>0</v>
      </c>
      <c r="Q12" s="73" t="s">
        <v>3380</v>
      </c>
      <c r="R12" s="24" t="s">
        <v>3381</v>
      </c>
      <c r="S12" s="147"/>
    </row>
    <row r="13" spans="1:19" ht="27" customHeight="1" x14ac:dyDescent="0.25">
      <c r="A13" s="75"/>
      <c r="B13" s="75">
        <v>3</v>
      </c>
      <c r="C13" s="24" t="s">
        <v>51</v>
      </c>
      <c r="D13" s="24" t="s">
        <v>247</v>
      </c>
      <c r="E13" s="24" t="s">
        <v>2519</v>
      </c>
      <c r="F13" s="24"/>
      <c r="G13" s="21"/>
      <c r="H13" s="21"/>
      <c r="I13" s="22" t="s">
        <v>2686</v>
      </c>
      <c r="J13" s="21"/>
      <c r="K13" s="21"/>
      <c r="L13" s="21" t="s">
        <v>1482</v>
      </c>
      <c r="M13" s="21" t="s">
        <v>1704</v>
      </c>
      <c r="N13" s="21" t="s">
        <v>1471</v>
      </c>
      <c r="O13" s="24">
        <v>0</v>
      </c>
      <c r="P13" s="24">
        <v>0</v>
      </c>
      <c r="Q13" s="73" t="s">
        <v>3380</v>
      </c>
      <c r="R13" s="24" t="s">
        <v>3381</v>
      </c>
      <c r="S13" s="147"/>
    </row>
    <row r="14" spans="1:19" ht="27" customHeight="1" x14ac:dyDescent="0.25">
      <c r="A14" s="75"/>
      <c r="B14" s="75">
        <v>4</v>
      </c>
      <c r="C14" s="24" t="s">
        <v>51</v>
      </c>
      <c r="D14" s="24" t="s">
        <v>247</v>
      </c>
      <c r="E14" s="24" t="s">
        <v>2456</v>
      </c>
      <c r="F14" s="24"/>
      <c r="G14" s="85" t="s">
        <v>603</v>
      </c>
      <c r="H14" s="24" t="s">
        <v>2456</v>
      </c>
      <c r="I14" s="21"/>
      <c r="J14" s="21" t="s">
        <v>3385</v>
      </c>
      <c r="K14" s="21" t="s">
        <v>3384</v>
      </c>
      <c r="L14" s="21" t="s">
        <v>1482</v>
      </c>
      <c r="M14" s="21" t="s">
        <v>2179</v>
      </c>
      <c r="N14" s="21" t="s">
        <v>1471</v>
      </c>
      <c r="O14" s="24">
        <v>0</v>
      </c>
      <c r="P14" s="24">
        <v>0</v>
      </c>
      <c r="Q14" s="73" t="s">
        <v>3380</v>
      </c>
      <c r="R14" s="24" t="s">
        <v>3381</v>
      </c>
      <c r="S14" s="147"/>
    </row>
    <row r="15" spans="1:19" ht="27" customHeight="1" x14ac:dyDescent="0.25">
      <c r="A15" s="75"/>
      <c r="B15" s="75">
        <v>5</v>
      </c>
      <c r="C15" s="24" t="s">
        <v>51</v>
      </c>
      <c r="D15" s="24" t="s">
        <v>247</v>
      </c>
      <c r="E15" s="24" t="s">
        <v>2458</v>
      </c>
      <c r="F15" s="24"/>
      <c r="G15" s="85" t="s">
        <v>603</v>
      </c>
      <c r="H15" s="24" t="s">
        <v>2458</v>
      </c>
      <c r="I15" s="21"/>
      <c r="J15" s="21" t="s">
        <v>3385</v>
      </c>
      <c r="K15" s="21" t="s">
        <v>3384</v>
      </c>
      <c r="L15" s="21" t="s">
        <v>1482</v>
      </c>
      <c r="M15" s="21" t="s">
        <v>2179</v>
      </c>
      <c r="N15" s="21" t="s">
        <v>1471</v>
      </c>
      <c r="O15" s="24">
        <v>0</v>
      </c>
      <c r="P15" s="24">
        <v>0</v>
      </c>
      <c r="Q15" s="73" t="s">
        <v>3380</v>
      </c>
      <c r="R15" s="24" t="s">
        <v>3381</v>
      </c>
      <c r="S15" s="147"/>
    </row>
    <row r="16" spans="1:19" ht="27" customHeight="1" x14ac:dyDescent="0.25">
      <c r="A16" s="75"/>
      <c r="B16" s="75">
        <v>6</v>
      </c>
      <c r="C16" s="24" t="s">
        <v>51</v>
      </c>
      <c r="D16" s="24" t="s">
        <v>247</v>
      </c>
      <c r="E16" s="24" t="s">
        <v>2755</v>
      </c>
      <c r="F16" s="24"/>
      <c r="G16" s="21"/>
      <c r="H16" s="21"/>
      <c r="I16" s="22" t="s">
        <v>3386</v>
      </c>
      <c r="J16" s="21"/>
      <c r="K16" s="21"/>
      <c r="L16" s="21" t="s">
        <v>1482</v>
      </c>
      <c r="M16" s="21" t="s">
        <v>1478</v>
      </c>
      <c r="N16" s="21" t="s">
        <v>1471</v>
      </c>
      <c r="O16" s="24">
        <v>0</v>
      </c>
      <c r="P16" s="24">
        <v>0</v>
      </c>
      <c r="Q16" s="73" t="s">
        <v>3380</v>
      </c>
      <c r="R16" s="24" t="s">
        <v>3381</v>
      </c>
      <c r="S16" s="147"/>
    </row>
    <row r="17" spans="1:19" ht="27" customHeight="1" x14ac:dyDescent="0.25">
      <c r="A17" s="75"/>
      <c r="B17" s="75">
        <v>7</v>
      </c>
      <c r="C17" s="24" t="s">
        <v>51</v>
      </c>
      <c r="D17" s="24" t="s">
        <v>247</v>
      </c>
      <c r="E17" s="24" t="s">
        <v>2756</v>
      </c>
      <c r="F17" s="24"/>
      <c r="G17" s="22"/>
      <c r="H17" s="21"/>
      <c r="I17" s="22" t="s">
        <v>2141</v>
      </c>
      <c r="J17" s="21"/>
      <c r="K17" s="21"/>
      <c r="L17" s="21" t="s">
        <v>1482</v>
      </c>
      <c r="M17" s="21" t="s">
        <v>1575</v>
      </c>
      <c r="N17" s="21" t="s">
        <v>1471</v>
      </c>
      <c r="O17" s="24">
        <v>0</v>
      </c>
      <c r="P17" s="24">
        <v>0</v>
      </c>
      <c r="Q17" s="73" t="s">
        <v>3380</v>
      </c>
      <c r="R17" s="24" t="s">
        <v>3381</v>
      </c>
      <c r="S17" s="147"/>
    </row>
    <row r="18" spans="1:19" ht="27" customHeight="1" x14ac:dyDescent="0.25">
      <c r="A18" s="75"/>
      <c r="B18" s="75">
        <v>8</v>
      </c>
      <c r="C18" s="24" t="s">
        <v>51</v>
      </c>
      <c r="D18" s="24" t="s">
        <v>247</v>
      </c>
      <c r="E18" s="24" t="s">
        <v>2757</v>
      </c>
      <c r="F18" s="24"/>
      <c r="G18" s="21"/>
      <c r="H18" s="21"/>
      <c r="I18" s="21" t="s">
        <v>1471</v>
      </c>
      <c r="J18" s="21"/>
      <c r="K18" s="21"/>
      <c r="L18" s="21" t="s">
        <v>1482</v>
      </c>
      <c r="M18" s="21" t="s">
        <v>2179</v>
      </c>
      <c r="N18" s="21" t="s">
        <v>1471</v>
      </c>
      <c r="O18" s="24">
        <v>0</v>
      </c>
      <c r="P18" s="24">
        <v>0</v>
      </c>
      <c r="Q18" s="73" t="s">
        <v>3380</v>
      </c>
      <c r="R18" s="24" t="s">
        <v>3381</v>
      </c>
      <c r="S18" s="147"/>
    </row>
    <row r="19" spans="1:19" ht="27" customHeight="1" x14ac:dyDescent="0.25">
      <c r="A19" s="75"/>
      <c r="B19" s="75">
        <v>9</v>
      </c>
      <c r="C19" s="24" t="s">
        <v>51</v>
      </c>
      <c r="D19" s="24" t="s">
        <v>247</v>
      </c>
      <c r="E19" s="24" t="s">
        <v>2758</v>
      </c>
      <c r="F19" s="24"/>
      <c r="G19" s="21"/>
      <c r="H19" s="21"/>
      <c r="I19" s="22" t="s">
        <v>2141</v>
      </c>
      <c r="J19" s="21"/>
      <c r="K19" s="21"/>
      <c r="L19" s="21" t="s">
        <v>1482</v>
      </c>
      <c r="M19" s="21" t="s">
        <v>1575</v>
      </c>
      <c r="N19" s="21" t="s">
        <v>1471</v>
      </c>
      <c r="O19" s="24">
        <v>0</v>
      </c>
      <c r="P19" s="24">
        <v>0</v>
      </c>
      <c r="Q19" s="73" t="s">
        <v>3380</v>
      </c>
      <c r="R19" s="24" t="s">
        <v>3381</v>
      </c>
      <c r="S19" s="147"/>
    </row>
    <row r="20" spans="1:19" ht="27" customHeight="1" x14ac:dyDescent="0.25">
      <c r="A20" s="75"/>
      <c r="B20" s="75">
        <v>10</v>
      </c>
      <c r="C20" s="24" t="s">
        <v>51</v>
      </c>
      <c r="D20" s="24" t="s">
        <v>247</v>
      </c>
      <c r="E20" s="24" t="s">
        <v>784</v>
      </c>
      <c r="F20" s="24"/>
      <c r="G20" s="21"/>
      <c r="H20" s="21"/>
      <c r="I20" s="21" t="s">
        <v>1471</v>
      </c>
      <c r="J20" s="21"/>
      <c r="K20" s="21"/>
      <c r="L20" s="21" t="s">
        <v>1482</v>
      </c>
      <c r="M20" s="21" t="s">
        <v>1466</v>
      </c>
      <c r="N20" s="21" t="s">
        <v>1471</v>
      </c>
      <c r="O20" s="24">
        <v>0</v>
      </c>
      <c r="P20" s="24">
        <v>0</v>
      </c>
      <c r="Q20" s="73" t="s">
        <v>3380</v>
      </c>
      <c r="R20" s="24" t="s">
        <v>3381</v>
      </c>
      <c r="S20" s="147"/>
    </row>
    <row r="21" spans="1:19" ht="27" customHeight="1" x14ac:dyDescent="0.25">
      <c r="A21" s="75"/>
      <c r="B21" s="75">
        <v>11</v>
      </c>
      <c r="C21" s="24" t="s">
        <v>51</v>
      </c>
      <c r="D21" s="24" t="s">
        <v>247</v>
      </c>
      <c r="E21" s="24" t="s">
        <v>2759</v>
      </c>
      <c r="F21" s="24"/>
      <c r="G21" s="21"/>
      <c r="H21" s="21"/>
      <c r="I21" s="22" t="s">
        <v>3387</v>
      </c>
      <c r="J21" s="21"/>
      <c r="K21" s="21"/>
      <c r="L21" s="21" t="s">
        <v>1482</v>
      </c>
      <c r="M21" s="21" t="s">
        <v>1575</v>
      </c>
      <c r="N21" s="21" t="s">
        <v>1471</v>
      </c>
      <c r="O21" s="24">
        <v>0</v>
      </c>
      <c r="P21" s="24">
        <v>0</v>
      </c>
      <c r="Q21" s="73" t="s">
        <v>3380</v>
      </c>
      <c r="R21" s="24" t="s">
        <v>3381</v>
      </c>
      <c r="S21" s="147"/>
    </row>
    <row r="22" spans="1:19" ht="27" customHeight="1" x14ac:dyDescent="0.25">
      <c r="A22" s="75"/>
      <c r="B22" s="75">
        <v>12</v>
      </c>
      <c r="C22" s="24" t="s">
        <v>51</v>
      </c>
      <c r="D22" s="24" t="s">
        <v>247</v>
      </c>
      <c r="E22" s="24" t="s">
        <v>2760</v>
      </c>
      <c r="F22" s="24"/>
      <c r="G22" s="21"/>
      <c r="H22" s="21"/>
      <c r="I22" s="22" t="s">
        <v>3388</v>
      </c>
      <c r="J22" s="21"/>
      <c r="K22" s="21"/>
      <c r="L22" s="21" t="s">
        <v>1482</v>
      </c>
      <c r="M22" s="21" t="s">
        <v>1575</v>
      </c>
      <c r="N22" s="21" t="s">
        <v>1471</v>
      </c>
      <c r="O22" s="24">
        <v>0</v>
      </c>
      <c r="P22" s="24">
        <v>0</v>
      </c>
      <c r="Q22" s="73" t="s">
        <v>3380</v>
      </c>
      <c r="R22" s="24" t="s">
        <v>3381</v>
      </c>
      <c r="S22" s="147"/>
    </row>
    <row r="23" spans="1:19" ht="27" customHeight="1" x14ac:dyDescent="0.25">
      <c r="A23" s="75"/>
      <c r="B23" s="75">
        <v>13</v>
      </c>
      <c r="C23" s="24" t="s">
        <v>51</v>
      </c>
      <c r="D23" s="24" t="s">
        <v>247</v>
      </c>
      <c r="E23" s="24" t="s">
        <v>2761</v>
      </c>
      <c r="F23" s="24"/>
      <c r="G23" s="21"/>
      <c r="H23" s="21"/>
      <c r="I23" s="21" t="s">
        <v>1471</v>
      </c>
      <c r="J23" s="21"/>
      <c r="K23" s="21"/>
      <c r="L23" s="21" t="s">
        <v>1482</v>
      </c>
      <c r="M23" s="21" t="s">
        <v>1575</v>
      </c>
      <c r="N23" s="21" t="s">
        <v>1471</v>
      </c>
      <c r="O23" s="24">
        <v>0</v>
      </c>
      <c r="P23" s="24">
        <v>0</v>
      </c>
      <c r="Q23" s="73" t="s">
        <v>3380</v>
      </c>
      <c r="R23" s="24" t="s">
        <v>3381</v>
      </c>
      <c r="S23" s="147"/>
    </row>
    <row r="24" spans="1:19" ht="27" customHeight="1" x14ac:dyDescent="0.25">
      <c r="A24" s="75"/>
      <c r="B24" s="75">
        <v>14</v>
      </c>
      <c r="C24" s="24" t="s">
        <v>51</v>
      </c>
      <c r="D24" s="24" t="s">
        <v>247</v>
      </c>
      <c r="E24" s="24" t="s">
        <v>2762</v>
      </c>
      <c r="F24" s="24"/>
      <c r="G24" s="21"/>
      <c r="H24" s="21"/>
      <c r="I24" s="21" t="s">
        <v>1471</v>
      </c>
      <c r="J24" s="21"/>
      <c r="K24" s="21"/>
      <c r="L24" s="21" t="s">
        <v>1482</v>
      </c>
      <c r="M24" s="21" t="s">
        <v>1575</v>
      </c>
      <c r="N24" s="21" t="s">
        <v>1471</v>
      </c>
      <c r="O24" s="24">
        <v>0</v>
      </c>
      <c r="P24" s="24">
        <v>0</v>
      </c>
      <c r="Q24" s="73" t="s">
        <v>3380</v>
      </c>
      <c r="R24" s="24" t="s">
        <v>3381</v>
      </c>
      <c r="S24" s="147"/>
    </row>
    <row r="25" spans="1:19" ht="27" customHeight="1" x14ac:dyDescent="0.25">
      <c r="A25" s="75"/>
      <c r="B25" s="75">
        <v>15</v>
      </c>
      <c r="C25" s="24" t="s">
        <v>51</v>
      </c>
      <c r="D25" s="24" t="s">
        <v>247</v>
      </c>
      <c r="E25" s="24" t="s">
        <v>2763</v>
      </c>
      <c r="F25" s="24"/>
      <c r="G25" s="85" t="s">
        <v>603</v>
      </c>
      <c r="H25" s="21" t="s">
        <v>2456</v>
      </c>
      <c r="I25" s="21"/>
      <c r="J25" s="21" t="s">
        <v>3385</v>
      </c>
      <c r="K25" s="21" t="s">
        <v>3384</v>
      </c>
      <c r="L25" s="21" t="s">
        <v>1482</v>
      </c>
      <c r="M25" s="21" t="s">
        <v>2665</v>
      </c>
      <c r="N25" s="21" t="s">
        <v>1471</v>
      </c>
      <c r="O25" s="24">
        <v>0</v>
      </c>
      <c r="P25" s="24">
        <v>0</v>
      </c>
      <c r="Q25" s="73" t="s">
        <v>3380</v>
      </c>
      <c r="R25" s="24" t="s">
        <v>3381</v>
      </c>
      <c r="S25" s="147"/>
    </row>
    <row r="26" spans="1:19" ht="27" customHeight="1" x14ac:dyDescent="0.25">
      <c r="A26" s="75"/>
      <c r="B26" s="75">
        <v>16</v>
      </c>
      <c r="C26" s="24" t="s">
        <v>51</v>
      </c>
      <c r="D26" s="24" t="s">
        <v>247</v>
      </c>
      <c r="E26" s="24" t="s">
        <v>2764</v>
      </c>
      <c r="F26" s="24"/>
      <c r="G26" s="85" t="s">
        <v>603</v>
      </c>
      <c r="H26" s="21"/>
      <c r="I26" s="21" t="s">
        <v>3389</v>
      </c>
      <c r="J26" s="21" t="s">
        <v>3385</v>
      </c>
      <c r="K26" s="21" t="s">
        <v>3384</v>
      </c>
      <c r="L26" s="21" t="s">
        <v>1482</v>
      </c>
      <c r="M26" s="21" t="s">
        <v>1575</v>
      </c>
      <c r="N26" s="21" t="s">
        <v>1471</v>
      </c>
      <c r="O26" s="24">
        <v>0</v>
      </c>
      <c r="P26" s="24">
        <v>0</v>
      </c>
      <c r="Q26" s="73" t="s">
        <v>3380</v>
      </c>
      <c r="R26" s="24" t="s">
        <v>3381</v>
      </c>
      <c r="S26" s="147"/>
    </row>
    <row r="27" spans="1:19" ht="27" customHeight="1" x14ac:dyDescent="0.25">
      <c r="A27" s="75"/>
      <c r="B27" s="75">
        <v>16</v>
      </c>
      <c r="C27" s="24" t="s">
        <v>51</v>
      </c>
      <c r="D27" s="24" t="s">
        <v>247</v>
      </c>
      <c r="E27" s="24" t="s">
        <v>2764</v>
      </c>
      <c r="F27" s="24" t="s">
        <v>2695</v>
      </c>
      <c r="G27" s="85" t="s">
        <v>247</v>
      </c>
      <c r="H27" s="21"/>
      <c r="I27" s="21" t="s">
        <v>3389</v>
      </c>
      <c r="J27" s="21" t="s">
        <v>3385</v>
      </c>
      <c r="K27" s="21" t="s">
        <v>3384</v>
      </c>
      <c r="L27" s="21" t="s">
        <v>1482</v>
      </c>
      <c r="M27" s="21" t="s">
        <v>1575</v>
      </c>
      <c r="N27" s="21" t="s">
        <v>1471</v>
      </c>
      <c r="O27" s="24">
        <v>0</v>
      </c>
      <c r="P27" s="24">
        <v>0</v>
      </c>
      <c r="Q27" s="73" t="s">
        <v>3380</v>
      </c>
      <c r="R27" s="24" t="s">
        <v>3381</v>
      </c>
      <c r="S27" s="147"/>
    </row>
    <row r="28" spans="1:19" ht="27" customHeight="1" x14ac:dyDescent="0.25">
      <c r="A28" s="75"/>
      <c r="B28" s="75">
        <v>17</v>
      </c>
      <c r="C28" s="24" t="s">
        <v>51</v>
      </c>
      <c r="D28" s="24" t="s">
        <v>247</v>
      </c>
      <c r="E28" s="24" t="s">
        <v>2765</v>
      </c>
      <c r="F28" s="24"/>
      <c r="G28" s="85" t="s">
        <v>603</v>
      </c>
      <c r="H28" s="21" t="s">
        <v>2765</v>
      </c>
      <c r="I28" s="21"/>
      <c r="J28" s="21" t="s">
        <v>3385</v>
      </c>
      <c r="K28" s="21" t="s">
        <v>3384</v>
      </c>
      <c r="L28" s="21" t="s">
        <v>1482</v>
      </c>
      <c r="M28" s="21" t="s">
        <v>1575</v>
      </c>
      <c r="N28" s="21" t="s">
        <v>1471</v>
      </c>
      <c r="O28" s="24">
        <v>0</v>
      </c>
      <c r="P28" s="24">
        <v>0</v>
      </c>
      <c r="Q28" s="73" t="s">
        <v>3380</v>
      </c>
      <c r="R28" s="24" t="s">
        <v>3381</v>
      </c>
      <c r="S28" s="147"/>
    </row>
    <row r="29" spans="1:19" ht="27" customHeight="1" x14ac:dyDescent="0.25">
      <c r="A29" s="75"/>
      <c r="B29" s="75">
        <v>18</v>
      </c>
      <c r="C29" s="24" t="s">
        <v>51</v>
      </c>
      <c r="D29" s="24" t="s">
        <v>247</v>
      </c>
      <c r="E29" s="24" t="s">
        <v>2766</v>
      </c>
      <c r="F29" s="24"/>
      <c r="G29" s="85" t="s">
        <v>603</v>
      </c>
      <c r="H29" s="21"/>
      <c r="I29" s="21" t="s">
        <v>3390</v>
      </c>
      <c r="J29" s="21" t="s">
        <v>3385</v>
      </c>
      <c r="K29" s="21" t="s">
        <v>3384</v>
      </c>
      <c r="L29" s="21" t="s">
        <v>1458</v>
      </c>
      <c r="M29" s="21" t="s">
        <v>1459</v>
      </c>
      <c r="N29" s="21" t="s">
        <v>1471</v>
      </c>
      <c r="O29" s="24">
        <v>0</v>
      </c>
      <c r="P29" s="24">
        <v>0</v>
      </c>
      <c r="Q29" s="73" t="s">
        <v>3380</v>
      </c>
      <c r="R29" s="24" t="s">
        <v>3381</v>
      </c>
      <c r="S29" s="147"/>
    </row>
    <row r="30" spans="1:19" ht="27" customHeight="1" x14ac:dyDescent="0.25">
      <c r="A30" s="75"/>
      <c r="B30" s="75">
        <v>19</v>
      </c>
      <c r="C30" s="24" t="s">
        <v>51</v>
      </c>
      <c r="D30" s="24" t="s">
        <v>247</v>
      </c>
      <c r="E30" s="24" t="s">
        <v>2767</v>
      </c>
      <c r="F30" s="24"/>
      <c r="G30" s="85" t="s">
        <v>603</v>
      </c>
      <c r="H30" s="21"/>
      <c r="I30" s="21" t="s">
        <v>3390</v>
      </c>
      <c r="J30" s="21" t="s">
        <v>3385</v>
      </c>
      <c r="K30" s="21" t="s">
        <v>3384</v>
      </c>
      <c r="L30" s="21" t="s">
        <v>1458</v>
      </c>
      <c r="M30" s="21" t="s">
        <v>1459</v>
      </c>
      <c r="N30" s="21" t="s">
        <v>1471</v>
      </c>
      <c r="O30" s="24">
        <v>0</v>
      </c>
      <c r="P30" s="24">
        <v>0</v>
      </c>
      <c r="Q30" s="73" t="s">
        <v>3380</v>
      </c>
      <c r="R30" s="24" t="s">
        <v>3381</v>
      </c>
      <c r="S30" s="147"/>
    </row>
    <row r="31" spans="1:19" ht="27" customHeight="1" x14ac:dyDescent="0.25">
      <c r="A31" s="75"/>
      <c r="B31" s="75">
        <v>20</v>
      </c>
      <c r="C31" s="24" t="s">
        <v>51</v>
      </c>
      <c r="D31" s="24" t="s">
        <v>247</v>
      </c>
      <c r="E31" s="24" t="s">
        <v>2768</v>
      </c>
      <c r="F31" s="24"/>
      <c r="G31" s="85" t="s">
        <v>603</v>
      </c>
      <c r="H31" s="21"/>
      <c r="I31" s="21" t="s">
        <v>3391</v>
      </c>
      <c r="J31" s="21" t="s">
        <v>3385</v>
      </c>
      <c r="K31" s="21" t="s">
        <v>3384</v>
      </c>
      <c r="L31" s="21" t="s">
        <v>1458</v>
      </c>
      <c r="M31" s="21" t="s">
        <v>1459</v>
      </c>
      <c r="N31" s="21" t="s">
        <v>1471</v>
      </c>
      <c r="O31" s="24">
        <v>0</v>
      </c>
      <c r="P31" s="24">
        <v>0</v>
      </c>
      <c r="Q31" s="73" t="s">
        <v>3380</v>
      </c>
      <c r="R31" s="24" t="s">
        <v>3381</v>
      </c>
      <c r="S31" s="147"/>
    </row>
    <row r="32" spans="1:19" ht="27" customHeight="1" x14ac:dyDescent="0.25">
      <c r="A32" s="75"/>
      <c r="B32" s="75">
        <v>21</v>
      </c>
      <c r="C32" s="24" t="s">
        <v>51</v>
      </c>
      <c r="D32" s="24" t="s">
        <v>247</v>
      </c>
      <c r="E32" s="24" t="s">
        <v>2769</v>
      </c>
      <c r="F32" s="24"/>
      <c r="G32" s="85" t="s">
        <v>603</v>
      </c>
      <c r="H32" s="21" t="s">
        <v>2769</v>
      </c>
      <c r="I32" s="21"/>
      <c r="J32" s="21" t="s">
        <v>3385</v>
      </c>
      <c r="K32" s="21" t="s">
        <v>3384</v>
      </c>
      <c r="L32" s="21" t="s">
        <v>1458</v>
      </c>
      <c r="M32" s="21" t="s">
        <v>1459</v>
      </c>
      <c r="N32" s="21" t="s">
        <v>1471</v>
      </c>
      <c r="O32" s="24">
        <v>0</v>
      </c>
      <c r="P32" s="24">
        <v>0</v>
      </c>
      <c r="Q32" s="73" t="s">
        <v>3380</v>
      </c>
      <c r="R32" s="24" t="s">
        <v>3381</v>
      </c>
      <c r="S32" s="147"/>
    </row>
    <row r="33" spans="1:19" ht="27" customHeight="1" x14ac:dyDescent="0.25">
      <c r="A33" s="75"/>
      <c r="B33" s="75">
        <v>22</v>
      </c>
      <c r="C33" s="24" t="s">
        <v>51</v>
      </c>
      <c r="D33" s="24" t="s">
        <v>247</v>
      </c>
      <c r="E33" s="24" t="s">
        <v>2010</v>
      </c>
      <c r="F33" s="24"/>
      <c r="G33" s="21"/>
      <c r="H33" s="21"/>
      <c r="I33" s="21" t="s">
        <v>1471</v>
      </c>
      <c r="J33" s="21"/>
      <c r="K33" s="21"/>
      <c r="L33" s="21" t="s">
        <v>1458</v>
      </c>
      <c r="M33" s="21" t="s">
        <v>1459</v>
      </c>
      <c r="N33" s="21" t="s">
        <v>1471</v>
      </c>
      <c r="O33" s="24">
        <v>0</v>
      </c>
      <c r="P33" s="24">
        <v>0</v>
      </c>
      <c r="Q33" s="73" t="s">
        <v>3380</v>
      </c>
      <c r="R33" s="24" t="s">
        <v>3381</v>
      </c>
      <c r="S33" s="147"/>
    </row>
    <row r="34" spans="1:19" ht="27" customHeight="1" x14ac:dyDescent="0.25">
      <c r="A34" s="75"/>
      <c r="B34" s="75">
        <v>23</v>
      </c>
      <c r="C34" s="24" t="s">
        <v>51</v>
      </c>
      <c r="D34" s="24" t="s">
        <v>247</v>
      </c>
      <c r="E34" s="24" t="s">
        <v>2012</v>
      </c>
      <c r="F34" s="24"/>
      <c r="G34" s="21"/>
      <c r="H34" s="21"/>
      <c r="I34" s="21" t="s">
        <v>1471</v>
      </c>
      <c r="J34" s="21"/>
      <c r="K34" s="21"/>
      <c r="L34" s="21" t="s">
        <v>1458</v>
      </c>
      <c r="M34" s="21" t="s">
        <v>1459</v>
      </c>
      <c r="N34" s="21" t="s">
        <v>1471</v>
      </c>
      <c r="O34" s="24">
        <v>0</v>
      </c>
      <c r="P34" s="24">
        <v>0</v>
      </c>
      <c r="Q34" s="73" t="s">
        <v>3380</v>
      </c>
      <c r="R34" s="24" t="s">
        <v>3381</v>
      </c>
      <c r="S34" s="147"/>
    </row>
    <row r="35" spans="1:19" ht="27" customHeight="1" x14ac:dyDescent="0.25">
      <c r="A35" s="75"/>
      <c r="B35" s="75">
        <v>24</v>
      </c>
      <c r="C35" s="24" t="s">
        <v>51</v>
      </c>
      <c r="D35" s="24" t="s">
        <v>247</v>
      </c>
      <c r="E35" s="24" t="s">
        <v>2371</v>
      </c>
      <c r="F35" s="24"/>
      <c r="G35" s="21"/>
      <c r="H35" s="21"/>
      <c r="I35" s="21" t="s">
        <v>1471</v>
      </c>
      <c r="J35" s="21"/>
      <c r="K35" s="21"/>
      <c r="L35" s="21" t="s">
        <v>1458</v>
      </c>
      <c r="M35" s="21" t="s">
        <v>1459</v>
      </c>
      <c r="N35" s="21" t="s">
        <v>1471</v>
      </c>
      <c r="O35" s="24">
        <v>0</v>
      </c>
      <c r="P35" s="24">
        <v>0</v>
      </c>
      <c r="Q35" s="73" t="s">
        <v>3380</v>
      </c>
      <c r="R35" s="24" t="s">
        <v>3381</v>
      </c>
      <c r="S35" s="147"/>
    </row>
    <row r="36" spans="1:19" ht="27" customHeight="1" x14ac:dyDescent="0.25">
      <c r="A36" s="75"/>
      <c r="B36" s="75">
        <v>25</v>
      </c>
      <c r="C36" s="24" t="s">
        <v>51</v>
      </c>
      <c r="D36" s="24" t="s">
        <v>247</v>
      </c>
      <c r="E36" s="24" t="s">
        <v>2373</v>
      </c>
      <c r="F36" s="24"/>
      <c r="G36" s="21"/>
      <c r="H36" s="21"/>
      <c r="I36" s="21" t="s">
        <v>1471</v>
      </c>
      <c r="J36" s="21"/>
      <c r="K36" s="21"/>
      <c r="L36" s="21" t="s">
        <v>1458</v>
      </c>
      <c r="M36" s="21" t="s">
        <v>1459</v>
      </c>
      <c r="N36" s="21" t="s">
        <v>1471</v>
      </c>
      <c r="O36" s="24">
        <v>0</v>
      </c>
      <c r="P36" s="24">
        <v>0</v>
      </c>
      <c r="Q36" s="73" t="s">
        <v>3380</v>
      </c>
      <c r="R36" s="24" t="s">
        <v>3381</v>
      </c>
      <c r="S36" s="147"/>
    </row>
    <row r="37" spans="1:19" ht="27" customHeight="1" x14ac:dyDescent="0.25">
      <c r="A37" s="75"/>
      <c r="B37" s="75">
        <v>26</v>
      </c>
      <c r="C37" s="24" t="s">
        <v>51</v>
      </c>
      <c r="D37" s="24" t="s">
        <v>247</v>
      </c>
      <c r="E37" s="24" t="s">
        <v>2772</v>
      </c>
      <c r="F37" s="24"/>
      <c r="G37" s="21"/>
      <c r="H37" s="21"/>
      <c r="I37" s="22" t="s">
        <v>2141</v>
      </c>
      <c r="J37" s="21"/>
      <c r="K37" s="21"/>
      <c r="L37" s="21" t="s">
        <v>1482</v>
      </c>
      <c r="M37" s="21" t="s">
        <v>1575</v>
      </c>
      <c r="N37" s="21" t="s">
        <v>1471</v>
      </c>
      <c r="O37" s="24">
        <v>0</v>
      </c>
      <c r="P37" s="24">
        <v>0</v>
      </c>
      <c r="Q37" s="73" t="s">
        <v>3380</v>
      </c>
      <c r="R37" s="24" t="s">
        <v>3381</v>
      </c>
      <c r="S37" s="147"/>
    </row>
    <row r="38" spans="1:19" ht="27" customHeight="1" x14ac:dyDescent="0.25">
      <c r="A38" s="75"/>
      <c r="B38" s="75">
        <v>27</v>
      </c>
      <c r="C38" s="24" t="s">
        <v>51</v>
      </c>
      <c r="D38" s="24" t="s">
        <v>247</v>
      </c>
      <c r="E38" s="24" t="s">
        <v>2773</v>
      </c>
      <c r="F38" s="24"/>
      <c r="G38" s="21"/>
      <c r="H38" s="21"/>
      <c r="I38" s="22" t="s">
        <v>2141</v>
      </c>
      <c r="J38" s="21"/>
      <c r="K38" s="21"/>
      <c r="L38" s="21" t="s">
        <v>1482</v>
      </c>
      <c r="M38" s="21" t="s">
        <v>1575</v>
      </c>
      <c r="N38" s="21" t="s">
        <v>1471</v>
      </c>
      <c r="O38" s="24">
        <v>0</v>
      </c>
      <c r="P38" s="24">
        <v>0</v>
      </c>
      <c r="Q38" s="73" t="s">
        <v>3380</v>
      </c>
      <c r="R38" s="24" t="s">
        <v>3381</v>
      </c>
      <c r="S38" s="147"/>
    </row>
    <row r="39" spans="1:19" ht="27" customHeight="1" x14ac:dyDescent="0.25">
      <c r="A39" s="75"/>
      <c r="B39" s="75">
        <v>28</v>
      </c>
      <c r="C39" s="24" t="s">
        <v>51</v>
      </c>
      <c r="D39" s="24" t="s">
        <v>247</v>
      </c>
      <c r="E39" s="24" t="s">
        <v>2774</v>
      </c>
      <c r="F39" s="24"/>
      <c r="G39" s="21"/>
      <c r="H39" s="21"/>
      <c r="I39" s="22" t="s">
        <v>1881</v>
      </c>
      <c r="J39" s="21"/>
      <c r="K39" s="21"/>
      <c r="L39" s="21" t="s">
        <v>1482</v>
      </c>
      <c r="M39" s="21" t="s">
        <v>1575</v>
      </c>
      <c r="N39" s="21" t="s">
        <v>1471</v>
      </c>
      <c r="O39" s="24">
        <v>0</v>
      </c>
      <c r="P39" s="24">
        <v>0</v>
      </c>
      <c r="Q39" s="73" t="s">
        <v>3380</v>
      </c>
      <c r="R39" s="24" t="s">
        <v>3381</v>
      </c>
      <c r="S39" s="147"/>
    </row>
    <row r="40" spans="1:19" ht="27" customHeight="1" x14ac:dyDescent="0.25">
      <c r="A40" s="75"/>
      <c r="B40" s="75">
        <v>29</v>
      </c>
      <c r="C40" s="24" t="s">
        <v>51</v>
      </c>
      <c r="D40" s="24" t="s">
        <v>247</v>
      </c>
      <c r="E40" s="24" t="s">
        <v>2775</v>
      </c>
      <c r="F40" s="24"/>
      <c r="G40" s="21"/>
      <c r="H40" s="21"/>
      <c r="I40" s="22" t="s">
        <v>2141</v>
      </c>
      <c r="J40" s="21"/>
      <c r="K40" s="21"/>
      <c r="L40" s="21" t="s">
        <v>1482</v>
      </c>
      <c r="M40" s="21" t="s">
        <v>1575</v>
      </c>
      <c r="N40" s="21" t="s">
        <v>1471</v>
      </c>
      <c r="O40" s="24">
        <v>0</v>
      </c>
      <c r="P40" s="24">
        <v>0</v>
      </c>
      <c r="Q40" s="73" t="s">
        <v>3380</v>
      </c>
      <c r="R40" s="24" t="s">
        <v>3381</v>
      </c>
      <c r="S40" s="147"/>
    </row>
    <row r="41" spans="1:19" ht="27" customHeight="1" x14ac:dyDescent="0.25">
      <c r="A41" s="75"/>
      <c r="B41" s="75">
        <v>30</v>
      </c>
      <c r="C41" s="24" t="s">
        <v>51</v>
      </c>
      <c r="D41" s="24" t="s">
        <v>247</v>
      </c>
      <c r="E41" s="24" t="s">
        <v>2776</v>
      </c>
      <c r="F41" s="24"/>
      <c r="G41" s="21"/>
      <c r="H41" s="21"/>
      <c r="I41" s="21" t="s">
        <v>1471</v>
      </c>
      <c r="J41" s="21"/>
      <c r="K41" s="21"/>
      <c r="L41" s="21" t="s">
        <v>1482</v>
      </c>
      <c r="M41" s="21" t="s">
        <v>1575</v>
      </c>
      <c r="N41" s="21" t="s">
        <v>1471</v>
      </c>
      <c r="O41" s="24">
        <v>0</v>
      </c>
      <c r="P41" s="24">
        <v>0</v>
      </c>
      <c r="Q41" s="73" t="s">
        <v>3380</v>
      </c>
      <c r="R41" s="24" t="s">
        <v>3381</v>
      </c>
      <c r="S41" s="147"/>
    </row>
    <row r="42" spans="1:19" ht="27" customHeight="1" x14ac:dyDescent="0.25">
      <c r="A42" s="75"/>
      <c r="B42" s="75">
        <v>31</v>
      </c>
      <c r="C42" s="24" t="s">
        <v>51</v>
      </c>
      <c r="D42" s="24" t="s">
        <v>247</v>
      </c>
      <c r="E42" s="24" t="s">
        <v>886</v>
      </c>
      <c r="F42" s="24"/>
      <c r="G42" s="21"/>
      <c r="H42" s="21"/>
      <c r="I42" s="21" t="s">
        <v>1471</v>
      </c>
      <c r="J42" s="21"/>
      <c r="K42" s="21"/>
      <c r="L42" s="21" t="s">
        <v>1487</v>
      </c>
      <c r="M42" s="21" t="s">
        <v>1488</v>
      </c>
      <c r="N42" s="21" t="s">
        <v>1471</v>
      </c>
      <c r="O42" s="24">
        <v>0</v>
      </c>
      <c r="P42" s="24">
        <v>0</v>
      </c>
      <c r="Q42" s="73" t="s">
        <v>3380</v>
      </c>
      <c r="R42" s="24" t="s">
        <v>3381</v>
      </c>
      <c r="S42" s="147"/>
    </row>
    <row r="43" spans="1:19" ht="27" customHeight="1" x14ac:dyDescent="0.25">
      <c r="A43" s="75"/>
      <c r="B43" s="75">
        <v>32</v>
      </c>
      <c r="C43" s="24" t="s">
        <v>51</v>
      </c>
      <c r="D43" s="24" t="s">
        <v>247</v>
      </c>
      <c r="E43" s="24" t="s">
        <v>885</v>
      </c>
      <c r="F43" s="24"/>
      <c r="G43" s="21"/>
      <c r="H43" s="21"/>
      <c r="I43" s="21" t="s">
        <v>1471</v>
      </c>
      <c r="J43" s="21"/>
      <c r="K43" s="21"/>
      <c r="L43" s="21" t="s">
        <v>1487</v>
      </c>
      <c r="M43" s="21" t="s">
        <v>1488</v>
      </c>
      <c r="N43" s="21" t="s">
        <v>1471</v>
      </c>
      <c r="O43" s="24">
        <v>0</v>
      </c>
      <c r="P43" s="24">
        <v>0</v>
      </c>
      <c r="Q43" s="73" t="s">
        <v>3380</v>
      </c>
      <c r="R43" s="24" t="s">
        <v>3381</v>
      </c>
      <c r="S43" s="147"/>
    </row>
    <row r="44" spans="1:19" ht="27" customHeight="1" x14ac:dyDescent="0.25">
      <c r="A44" s="75"/>
      <c r="B44" s="75">
        <v>33</v>
      </c>
      <c r="C44" s="24" t="s">
        <v>51</v>
      </c>
      <c r="D44" s="24" t="s">
        <v>247</v>
      </c>
      <c r="E44" s="24" t="s">
        <v>1970</v>
      </c>
      <c r="F44" s="24"/>
      <c r="G44" s="21"/>
      <c r="H44" s="21"/>
      <c r="I44" s="21" t="s">
        <v>1471</v>
      </c>
      <c r="J44" s="21"/>
      <c r="K44" s="21"/>
      <c r="L44" s="21" t="s">
        <v>1487</v>
      </c>
      <c r="M44" s="21" t="s">
        <v>1488</v>
      </c>
      <c r="N44" s="21" t="s">
        <v>1471</v>
      </c>
      <c r="O44" s="24">
        <v>0</v>
      </c>
      <c r="P44" s="24">
        <v>0</v>
      </c>
      <c r="Q44" s="73" t="s">
        <v>3380</v>
      </c>
      <c r="R44" s="24" t="s">
        <v>3381</v>
      </c>
      <c r="S44" s="147"/>
    </row>
    <row r="45" spans="1:19" ht="27" customHeight="1" x14ac:dyDescent="0.25">
      <c r="A45" s="75"/>
      <c r="B45" s="75">
        <v>34</v>
      </c>
      <c r="C45" s="24" t="s">
        <v>51</v>
      </c>
      <c r="D45" s="24" t="s">
        <v>247</v>
      </c>
      <c r="E45" s="24" t="s">
        <v>2777</v>
      </c>
      <c r="F45" s="24"/>
      <c r="G45" s="21"/>
      <c r="H45" s="21"/>
      <c r="I45" s="21" t="s">
        <v>1471</v>
      </c>
      <c r="J45" s="21"/>
      <c r="K45" s="21"/>
      <c r="L45" s="21" t="s">
        <v>1487</v>
      </c>
      <c r="M45" s="21" t="s">
        <v>1488</v>
      </c>
      <c r="N45" s="21" t="s">
        <v>1471</v>
      </c>
      <c r="O45" s="24">
        <v>0</v>
      </c>
      <c r="P45" s="24">
        <v>0</v>
      </c>
      <c r="Q45" s="73" t="s">
        <v>3380</v>
      </c>
      <c r="R45" s="24" t="s">
        <v>3381</v>
      </c>
      <c r="S45" s="147"/>
    </row>
    <row r="46" spans="1:19" ht="27" customHeight="1" x14ac:dyDescent="0.25">
      <c r="A46" s="75"/>
      <c r="B46" s="75">
        <v>35</v>
      </c>
      <c r="C46" s="24" t="s">
        <v>51</v>
      </c>
      <c r="D46" s="24" t="s">
        <v>247</v>
      </c>
      <c r="E46" s="24" t="s">
        <v>2778</v>
      </c>
      <c r="F46" s="24"/>
      <c r="G46" s="21"/>
      <c r="H46" s="21"/>
      <c r="I46" s="21" t="s">
        <v>1471</v>
      </c>
      <c r="J46" s="21"/>
      <c r="K46" s="21"/>
      <c r="L46" s="21" t="s">
        <v>1487</v>
      </c>
      <c r="M46" s="21" t="s">
        <v>1488</v>
      </c>
      <c r="N46" s="21" t="s">
        <v>1471</v>
      </c>
      <c r="O46" s="24">
        <v>0</v>
      </c>
      <c r="P46" s="24">
        <v>0</v>
      </c>
      <c r="Q46" s="73" t="s">
        <v>3380</v>
      </c>
      <c r="R46" s="24" t="s">
        <v>3381</v>
      </c>
      <c r="S46" s="147"/>
    </row>
    <row r="47" spans="1:19" ht="27" customHeight="1" x14ac:dyDescent="0.25">
      <c r="A47" s="75"/>
      <c r="B47" s="75">
        <v>36</v>
      </c>
      <c r="C47" s="24" t="s">
        <v>51</v>
      </c>
      <c r="D47" s="24" t="s">
        <v>247</v>
      </c>
      <c r="E47" s="24" t="s">
        <v>2779</v>
      </c>
      <c r="F47" s="24"/>
      <c r="G47" s="21"/>
      <c r="H47" s="21"/>
      <c r="I47" s="21">
        <v>999999</v>
      </c>
      <c r="J47" s="21"/>
      <c r="K47" s="21"/>
      <c r="L47" s="21" t="s">
        <v>1487</v>
      </c>
      <c r="M47" s="21" t="s">
        <v>1696</v>
      </c>
      <c r="N47" s="21" t="s">
        <v>1471</v>
      </c>
      <c r="O47" s="24">
        <v>0</v>
      </c>
      <c r="P47" s="24">
        <v>0</v>
      </c>
      <c r="Q47" s="73" t="s">
        <v>3380</v>
      </c>
      <c r="R47" s="24" t="s">
        <v>3381</v>
      </c>
      <c r="S47" s="147"/>
    </row>
    <row r="48" spans="1:19" ht="27" customHeight="1" x14ac:dyDescent="0.25">
      <c r="A48" s="75"/>
      <c r="B48" s="75">
        <v>37</v>
      </c>
      <c r="C48" s="24" t="s">
        <v>51</v>
      </c>
      <c r="D48" s="24" t="s">
        <v>247</v>
      </c>
      <c r="E48" s="24" t="s">
        <v>2780</v>
      </c>
      <c r="F48" s="24"/>
      <c r="G48" s="85" t="s">
        <v>603</v>
      </c>
      <c r="H48" s="21"/>
      <c r="I48" s="21" t="s">
        <v>3392</v>
      </c>
      <c r="J48" s="21" t="s">
        <v>3385</v>
      </c>
      <c r="K48" s="21" t="s">
        <v>3384</v>
      </c>
      <c r="L48" s="21" t="s">
        <v>1487</v>
      </c>
      <c r="M48" s="21" t="s">
        <v>1696</v>
      </c>
      <c r="N48" s="21" t="s">
        <v>1471</v>
      </c>
      <c r="O48" s="24">
        <v>0</v>
      </c>
      <c r="P48" s="24">
        <v>0</v>
      </c>
      <c r="Q48" s="73" t="s">
        <v>3380</v>
      </c>
      <c r="R48" s="24" t="s">
        <v>3381</v>
      </c>
      <c r="S48" s="147"/>
    </row>
    <row r="49" spans="1:19" ht="27" customHeight="1" x14ac:dyDescent="0.25">
      <c r="A49" s="75"/>
      <c r="B49" s="75">
        <v>37</v>
      </c>
      <c r="C49" s="24" t="s">
        <v>51</v>
      </c>
      <c r="D49" s="24" t="s">
        <v>247</v>
      </c>
      <c r="E49" s="24" t="s">
        <v>2780</v>
      </c>
      <c r="F49" s="24" t="s">
        <v>2695</v>
      </c>
      <c r="G49" s="85" t="s">
        <v>247</v>
      </c>
      <c r="H49" s="21"/>
      <c r="I49" s="21" t="s">
        <v>3392</v>
      </c>
      <c r="J49" s="21" t="s">
        <v>3385</v>
      </c>
      <c r="K49" s="21" t="s">
        <v>3384</v>
      </c>
      <c r="L49" s="21" t="s">
        <v>1487</v>
      </c>
      <c r="M49" s="21" t="s">
        <v>1696</v>
      </c>
      <c r="N49" s="21" t="s">
        <v>1471</v>
      </c>
      <c r="O49" s="24">
        <v>0</v>
      </c>
      <c r="P49" s="24">
        <v>0</v>
      </c>
      <c r="Q49" s="73" t="s">
        <v>3380</v>
      </c>
      <c r="R49" s="24" t="s">
        <v>3381</v>
      </c>
      <c r="S49" s="147"/>
    </row>
    <row r="50" spans="1:19" ht="27" customHeight="1" x14ac:dyDescent="0.25">
      <c r="A50" s="75"/>
      <c r="B50" s="75">
        <v>38</v>
      </c>
      <c r="C50" s="24" t="s">
        <v>51</v>
      </c>
      <c r="D50" s="24" t="s">
        <v>247</v>
      </c>
      <c r="E50" s="24" t="s">
        <v>2781</v>
      </c>
      <c r="F50" s="24"/>
      <c r="G50" s="21"/>
      <c r="H50" s="21"/>
      <c r="I50" s="22" t="s">
        <v>3393</v>
      </c>
      <c r="J50" s="21"/>
      <c r="K50" s="21"/>
      <c r="L50" s="21" t="s">
        <v>1482</v>
      </c>
      <c r="M50" s="21" t="s">
        <v>1575</v>
      </c>
      <c r="N50" s="21" t="s">
        <v>1471</v>
      </c>
      <c r="O50" s="24">
        <v>0</v>
      </c>
      <c r="P50" s="24">
        <v>0</v>
      </c>
      <c r="Q50" s="73" t="s">
        <v>3380</v>
      </c>
      <c r="R50" s="24" t="s">
        <v>3381</v>
      </c>
      <c r="S50" s="147"/>
    </row>
    <row r="51" spans="1:19" ht="27" customHeight="1" x14ac:dyDescent="0.25">
      <c r="A51" s="75"/>
      <c r="B51" s="75">
        <v>39</v>
      </c>
      <c r="C51" s="24" t="s">
        <v>51</v>
      </c>
      <c r="D51" s="24" t="s">
        <v>247</v>
      </c>
      <c r="E51" s="24" t="s">
        <v>2782</v>
      </c>
      <c r="F51" s="24"/>
      <c r="G51" s="21"/>
      <c r="H51" s="21"/>
      <c r="I51" s="22" t="s">
        <v>3388</v>
      </c>
      <c r="J51" s="21"/>
      <c r="K51" s="21"/>
      <c r="L51" s="21" t="s">
        <v>1482</v>
      </c>
      <c r="M51" s="21" t="s">
        <v>1575</v>
      </c>
      <c r="N51" s="21" t="s">
        <v>1471</v>
      </c>
      <c r="O51" s="24">
        <v>0</v>
      </c>
      <c r="P51" s="24">
        <v>0</v>
      </c>
      <c r="Q51" s="73" t="s">
        <v>3380</v>
      </c>
      <c r="R51" s="24" t="s">
        <v>3381</v>
      </c>
      <c r="S51" s="147"/>
    </row>
    <row r="52" spans="1:19" ht="27" customHeight="1" x14ac:dyDescent="0.25">
      <c r="A52" s="75"/>
      <c r="B52" s="75">
        <v>40</v>
      </c>
      <c r="C52" s="24" t="s">
        <v>51</v>
      </c>
      <c r="D52" s="24" t="s">
        <v>247</v>
      </c>
      <c r="E52" s="24" t="s">
        <v>2783</v>
      </c>
      <c r="F52" s="24"/>
      <c r="G52" s="21"/>
      <c r="H52" s="21"/>
      <c r="I52" s="22" t="s">
        <v>3394</v>
      </c>
      <c r="J52" s="21"/>
      <c r="K52" s="21"/>
      <c r="L52" s="21" t="s">
        <v>1482</v>
      </c>
      <c r="M52" s="21" t="s">
        <v>1575</v>
      </c>
      <c r="N52" s="21" t="s">
        <v>1471</v>
      </c>
      <c r="O52" s="24">
        <v>0</v>
      </c>
      <c r="P52" s="24">
        <v>0</v>
      </c>
      <c r="Q52" s="73" t="s">
        <v>3380</v>
      </c>
      <c r="R52" s="24" t="s">
        <v>3381</v>
      </c>
      <c r="S52" s="147"/>
    </row>
    <row r="53" spans="1:19" ht="27" customHeight="1" x14ac:dyDescent="0.25">
      <c r="A53" s="75"/>
      <c r="B53" s="75">
        <v>41</v>
      </c>
      <c r="C53" s="24" t="s">
        <v>51</v>
      </c>
      <c r="D53" s="24" t="s">
        <v>247</v>
      </c>
      <c r="E53" s="24" t="s">
        <v>2784</v>
      </c>
      <c r="F53" s="24"/>
      <c r="G53" s="21"/>
      <c r="H53" s="21"/>
      <c r="I53" s="22" t="s">
        <v>2141</v>
      </c>
      <c r="J53" s="21"/>
      <c r="K53" s="21"/>
      <c r="L53" s="21" t="s">
        <v>1482</v>
      </c>
      <c r="M53" s="21" t="s">
        <v>1575</v>
      </c>
      <c r="N53" s="21" t="s">
        <v>1471</v>
      </c>
      <c r="O53" s="24">
        <v>0</v>
      </c>
      <c r="P53" s="24">
        <v>0</v>
      </c>
      <c r="Q53" s="73" t="s">
        <v>3380</v>
      </c>
      <c r="R53" s="24" t="s">
        <v>3381</v>
      </c>
      <c r="S53" s="147"/>
    </row>
    <row r="54" spans="1:19" ht="27" customHeight="1" x14ac:dyDescent="0.25">
      <c r="A54" s="75"/>
      <c r="B54" s="75">
        <v>42</v>
      </c>
      <c r="C54" s="24" t="s">
        <v>51</v>
      </c>
      <c r="D54" s="24" t="s">
        <v>247</v>
      </c>
      <c r="E54" s="24" t="s">
        <v>2785</v>
      </c>
      <c r="F54" s="24"/>
      <c r="G54" s="21"/>
      <c r="H54" s="21"/>
      <c r="I54" s="22" t="s">
        <v>2141</v>
      </c>
      <c r="J54" s="21"/>
      <c r="K54" s="21"/>
      <c r="L54" s="21" t="s">
        <v>1482</v>
      </c>
      <c r="M54" s="21" t="s">
        <v>1575</v>
      </c>
      <c r="N54" s="21" t="s">
        <v>1471</v>
      </c>
      <c r="O54" s="24">
        <v>0</v>
      </c>
      <c r="P54" s="24">
        <v>0</v>
      </c>
      <c r="Q54" s="73" t="s">
        <v>3380</v>
      </c>
      <c r="R54" s="24" t="s">
        <v>3381</v>
      </c>
      <c r="S54" s="147"/>
    </row>
    <row r="55" spans="1:19" ht="27" customHeight="1" x14ac:dyDescent="0.25">
      <c r="A55" s="75"/>
      <c r="B55" s="75">
        <v>43</v>
      </c>
      <c r="C55" s="24" t="s">
        <v>51</v>
      </c>
      <c r="D55" s="24" t="s">
        <v>247</v>
      </c>
      <c r="E55" s="24" t="s">
        <v>2786</v>
      </c>
      <c r="F55" s="24"/>
      <c r="G55" s="85" t="s">
        <v>603</v>
      </c>
      <c r="H55" s="21"/>
      <c r="I55" s="21" t="s">
        <v>3395</v>
      </c>
      <c r="J55" s="82" t="s">
        <v>3385</v>
      </c>
      <c r="K55" s="21" t="s">
        <v>3384</v>
      </c>
      <c r="L55" s="21" t="s">
        <v>1487</v>
      </c>
      <c r="M55" s="21" t="s">
        <v>1497</v>
      </c>
      <c r="N55" s="21" t="s">
        <v>1471</v>
      </c>
      <c r="O55" s="24">
        <v>0</v>
      </c>
      <c r="P55" s="24">
        <v>0</v>
      </c>
      <c r="Q55" s="73" t="s">
        <v>3380</v>
      </c>
      <c r="R55" s="24" t="s">
        <v>3381</v>
      </c>
      <c r="S55" s="147"/>
    </row>
    <row r="56" spans="1:19" ht="27" customHeight="1" x14ac:dyDescent="0.25">
      <c r="A56" s="75"/>
      <c r="B56" s="75">
        <v>43</v>
      </c>
      <c r="C56" s="24" t="s">
        <v>51</v>
      </c>
      <c r="D56" s="24" t="s">
        <v>247</v>
      </c>
      <c r="E56" s="24" t="s">
        <v>2786</v>
      </c>
      <c r="F56" s="24" t="s">
        <v>2695</v>
      </c>
      <c r="G56" s="85" t="s">
        <v>247</v>
      </c>
      <c r="H56" s="21"/>
      <c r="I56" s="21" t="s">
        <v>3395</v>
      </c>
      <c r="J56" s="82" t="s">
        <v>3385</v>
      </c>
      <c r="K56" s="21" t="s">
        <v>3384</v>
      </c>
      <c r="L56" s="21" t="s">
        <v>1487</v>
      </c>
      <c r="M56" s="21" t="s">
        <v>1497</v>
      </c>
      <c r="N56" s="21" t="s">
        <v>1471</v>
      </c>
      <c r="O56" s="24">
        <v>0</v>
      </c>
      <c r="P56" s="24">
        <v>0</v>
      </c>
      <c r="Q56" s="73" t="s">
        <v>3380</v>
      </c>
      <c r="R56" s="24" t="s">
        <v>3381</v>
      </c>
      <c r="S56" s="147"/>
    </row>
    <row r="57" spans="1:19" ht="27" customHeight="1" x14ac:dyDescent="0.25">
      <c r="A57" s="75"/>
      <c r="B57" s="75">
        <v>44</v>
      </c>
      <c r="C57" s="24" t="s">
        <v>51</v>
      </c>
      <c r="D57" s="24" t="s">
        <v>247</v>
      </c>
      <c r="E57" s="24" t="s">
        <v>2788</v>
      </c>
      <c r="F57" s="24"/>
      <c r="G57" s="21"/>
      <c r="H57" s="21"/>
      <c r="I57" s="21" t="s">
        <v>1471</v>
      </c>
      <c r="J57" s="21"/>
      <c r="K57" s="21"/>
      <c r="L57" s="21" t="s">
        <v>1487</v>
      </c>
      <c r="M57" s="21" t="s">
        <v>1497</v>
      </c>
      <c r="N57" s="21" t="s">
        <v>1471</v>
      </c>
      <c r="O57" s="24">
        <v>0</v>
      </c>
      <c r="P57" s="24">
        <v>0</v>
      </c>
      <c r="Q57" s="73" t="s">
        <v>3380</v>
      </c>
      <c r="R57" s="24" t="s">
        <v>3381</v>
      </c>
      <c r="S57" s="147"/>
    </row>
    <row r="58" spans="1:19" ht="27" customHeight="1" x14ac:dyDescent="0.25">
      <c r="A58" s="75"/>
      <c r="B58" s="75">
        <v>45</v>
      </c>
      <c r="C58" s="24" t="s">
        <v>51</v>
      </c>
      <c r="D58" s="24" t="s">
        <v>247</v>
      </c>
      <c r="E58" s="24" t="s">
        <v>2789</v>
      </c>
      <c r="F58" s="24"/>
      <c r="G58" s="21"/>
      <c r="H58" s="21"/>
      <c r="I58" s="21" t="s">
        <v>1471</v>
      </c>
      <c r="J58" s="21"/>
      <c r="K58" s="21"/>
      <c r="L58" s="21" t="s">
        <v>1458</v>
      </c>
      <c r="M58" s="21" t="s">
        <v>1459</v>
      </c>
      <c r="N58" s="21" t="s">
        <v>1471</v>
      </c>
      <c r="O58" s="24">
        <v>0</v>
      </c>
      <c r="P58" s="24">
        <v>0</v>
      </c>
      <c r="Q58" s="73" t="s">
        <v>3380</v>
      </c>
      <c r="R58" s="24" t="s">
        <v>3381</v>
      </c>
      <c r="S58" s="147"/>
    </row>
    <row r="59" spans="1:19" ht="27" customHeight="1" x14ac:dyDescent="0.25">
      <c r="A59" s="75"/>
      <c r="B59" s="75">
        <v>46</v>
      </c>
      <c r="C59" s="24" t="s">
        <v>51</v>
      </c>
      <c r="D59" s="24" t="s">
        <v>247</v>
      </c>
      <c r="E59" s="24" t="s">
        <v>2790</v>
      </c>
      <c r="F59" s="24"/>
      <c r="G59" s="21"/>
      <c r="H59" s="21"/>
      <c r="I59" s="22" t="s">
        <v>2690</v>
      </c>
      <c r="J59" s="21"/>
      <c r="K59" s="21"/>
      <c r="L59" s="21" t="s">
        <v>1482</v>
      </c>
      <c r="M59" s="21" t="s">
        <v>1575</v>
      </c>
      <c r="N59" s="21" t="s">
        <v>1471</v>
      </c>
      <c r="O59" s="24">
        <v>0</v>
      </c>
      <c r="P59" s="24">
        <v>0</v>
      </c>
      <c r="Q59" s="73" t="s">
        <v>3380</v>
      </c>
      <c r="R59" s="24" t="s">
        <v>3381</v>
      </c>
      <c r="S59" s="147"/>
    </row>
    <row r="60" spans="1:19" ht="27" customHeight="1" x14ac:dyDescent="0.25">
      <c r="A60" s="75"/>
      <c r="B60" s="75">
        <v>47</v>
      </c>
      <c r="C60" s="24" t="s">
        <v>51</v>
      </c>
      <c r="D60" s="24" t="s">
        <v>247</v>
      </c>
      <c r="E60" s="24" t="s">
        <v>2791</v>
      </c>
      <c r="F60" s="24"/>
      <c r="G60" s="21"/>
      <c r="H60" s="21"/>
      <c r="I60" s="21" t="s">
        <v>1471</v>
      </c>
      <c r="J60" s="21"/>
      <c r="K60" s="21"/>
      <c r="L60" s="21" t="s">
        <v>1487</v>
      </c>
      <c r="M60" s="21" t="s">
        <v>1488</v>
      </c>
      <c r="N60" s="21" t="s">
        <v>1471</v>
      </c>
      <c r="O60" s="24">
        <v>0</v>
      </c>
      <c r="P60" s="24">
        <v>0</v>
      </c>
      <c r="Q60" s="73" t="s">
        <v>3380</v>
      </c>
      <c r="R60" s="24" t="s">
        <v>3381</v>
      </c>
      <c r="S60" s="147"/>
    </row>
    <row r="61" spans="1:19" ht="27" customHeight="1" x14ac:dyDescent="0.25">
      <c r="A61" s="75"/>
      <c r="B61" s="75">
        <v>48</v>
      </c>
      <c r="C61" s="24" t="s">
        <v>51</v>
      </c>
      <c r="D61" s="24" t="s">
        <v>247</v>
      </c>
      <c r="E61" s="24" t="s">
        <v>2792</v>
      </c>
      <c r="F61" s="24"/>
      <c r="G61" s="21"/>
      <c r="H61" s="21"/>
      <c r="I61" s="22" t="s">
        <v>2141</v>
      </c>
      <c r="J61" s="21"/>
      <c r="K61" s="21"/>
      <c r="L61" s="21" t="s">
        <v>1482</v>
      </c>
      <c r="M61" s="21" t="s">
        <v>1575</v>
      </c>
      <c r="N61" s="21" t="s">
        <v>1471</v>
      </c>
      <c r="O61" s="24">
        <v>0</v>
      </c>
      <c r="P61" s="24">
        <v>0</v>
      </c>
      <c r="Q61" s="73" t="s">
        <v>3380</v>
      </c>
      <c r="R61" s="24" t="s">
        <v>3381</v>
      </c>
      <c r="S61" s="147"/>
    </row>
    <row r="62" spans="1:19" ht="27" customHeight="1" x14ac:dyDescent="0.25">
      <c r="A62" s="75"/>
      <c r="B62" s="75">
        <v>49</v>
      </c>
      <c r="C62" s="24" t="s">
        <v>51</v>
      </c>
      <c r="D62" s="24" t="s">
        <v>247</v>
      </c>
      <c r="E62" s="24" t="s">
        <v>2145</v>
      </c>
      <c r="F62" s="24"/>
      <c r="G62" s="21"/>
      <c r="H62" s="21"/>
      <c r="I62" s="22" t="s">
        <v>1471</v>
      </c>
      <c r="J62" s="21"/>
      <c r="K62" s="21"/>
      <c r="L62" s="21" t="s">
        <v>1487</v>
      </c>
      <c r="M62" s="21">
        <v>8.5</v>
      </c>
      <c r="N62" s="21" t="s">
        <v>1471</v>
      </c>
      <c r="O62" s="24">
        <v>0</v>
      </c>
      <c r="P62" s="24">
        <v>0</v>
      </c>
      <c r="Q62" s="73" t="s">
        <v>3380</v>
      </c>
      <c r="R62" s="24" t="s">
        <v>3381</v>
      </c>
      <c r="S62" s="147"/>
    </row>
    <row r="63" spans="1:19" ht="27" customHeight="1" x14ac:dyDescent="0.25">
      <c r="A63" s="75"/>
      <c r="B63" s="75">
        <v>50</v>
      </c>
      <c r="C63" s="24" t="s">
        <v>51</v>
      </c>
      <c r="D63" s="24" t="s">
        <v>247</v>
      </c>
      <c r="E63" s="24" t="s">
        <v>2017</v>
      </c>
      <c r="F63" s="24"/>
      <c r="G63" s="21"/>
      <c r="H63" s="21"/>
      <c r="I63" s="22" t="s">
        <v>1471</v>
      </c>
      <c r="J63" s="21"/>
      <c r="K63" s="21"/>
      <c r="L63" s="21" t="s">
        <v>1487</v>
      </c>
      <c r="M63" s="21">
        <v>20.2</v>
      </c>
      <c r="N63" s="21" t="s">
        <v>1471</v>
      </c>
      <c r="O63" s="24">
        <v>0</v>
      </c>
      <c r="P63" s="24">
        <v>0</v>
      </c>
      <c r="Q63" s="73" t="s">
        <v>3380</v>
      </c>
      <c r="R63" s="24" t="s">
        <v>3381</v>
      </c>
      <c r="S63" s="147"/>
    </row>
    <row r="64" spans="1:19" ht="27" customHeight="1" x14ac:dyDescent="0.25">
      <c r="A64" s="75"/>
      <c r="B64" s="75">
        <v>51</v>
      </c>
      <c r="C64" s="24" t="s">
        <v>51</v>
      </c>
      <c r="D64" s="24" t="s">
        <v>247</v>
      </c>
      <c r="E64" s="24" t="s">
        <v>2503</v>
      </c>
      <c r="F64" s="24"/>
      <c r="G64" s="21"/>
      <c r="H64" s="21"/>
      <c r="I64" s="22" t="s">
        <v>2141</v>
      </c>
      <c r="J64" s="21"/>
      <c r="K64" s="21"/>
      <c r="L64" s="21" t="s">
        <v>1482</v>
      </c>
      <c r="M64" s="21" t="s">
        <v>1575</v>
      </c>
      <c r="N64" s="21" t="s">
        <v>1471</v>
      </c>
      <c r="O64" s="24">
        <v>0</v>
      </c>
      <c r="P64" s="24">
        <v>0</v>
      </c>
      <c r="Q64" s="73" t="s">
        <v>3380</v>
      </c>
      <c r="R64" s="24" t="s">
        <v>3381</v>
      </c>
      <c r="S64" s="147"/>
    </row>
    <row r="65" spans="1:19" ht="27" customHeight="1" x14ac:dyDescent="0.25">
      <c r="A65" s="75"/>
      <c r="B65" s="75">
        <v>52</v>
      </c>
      <c r="C65" s="24" t="s">
        <v>51</v>
      </c>
      <c r="D65" s="24" t="s">
        <v>247</v>
      </c>
      <c r="E65" s="24" t="s">
        <v>1477</v>
      </c>
      <c r="F65" s="24"/>
      <c r="G65" s="21"/>
      <c r="H65" s="21"/>
      <c r="I65" s="22" t="s">
        <v>3396</v>
      </c>
      <c r="J65" s="21"/>
      <c r="K65" s="21"/>
      <c r="L65" s="21" t="s">
        <v>1465</v>
      </c>
      <c r="M65" s="21" t="s">
        <v>1478</v>
      </c>
      <c r="N65" s="21" t="s">
        <v>1471</v>
      </c>
      <c r="O65" s="24">
        <v>0</v>
      </c>
      <c r="P65" s="24">
        <v>0</v>
      </c>
      <c r="Q65" s="73" t="s">
        <v>3380</v>
      </c>
      <c r="R65" s="24" t="s">
        <v>3381</v>
      </c>
      <c r="S65" s="147"/>
    </row>
    <row r="66" spans="1:19" ht="27" customHeight="1" x14ac:dyDescent="0.25">
      <c r="A66" s="75"/>
      <c r="B66" s="75">
        <v>53</v>
      </c>
      <c r="C66" s="24" t="s">
        <v>51</v>
      </c>
      <c r="D66" s="24" t="s">
        <v>247</v>
      </c>
      <c r="E66" s="24" t="s">
        <v>1561</v>
      </c>
      <c r="F66" s="24"/>
      <c r="G66" s="21"/>
      <c r="H66" s="21"/>
      <c r="I66" s="21" t="s">
        <v>1562</v>
      </c>
      <c r="J66" s="21"/>
      <c r="K66" s="21"/>
      <c r="L66" s="21" t="s">
        <v>1563</v>
      </c>
      <c r="M66" s="21" t="s">
        <v>1564</v>
      </c>
      <c r="N66" s="21" t="s">
        <v>1471</v>
      </c>
      <c r="O66" s="24">
        <v>0</v>
      </c>
      <c r="P66" s="24">
        <v>0</v>
      </c>
      <c r="Q66" s="73" t="s">
        <v>3380</v>
      </c>
      <c r="R66" s="24" t="s">
        <v>3381</v>
      </c>
      <c r="S66" s="147"/>
    </row>
  </sheetData>
  <autoFilter ref="B10:S66" xr:uid="{00000000-0001-0000-D500-000000000000}"/>
  <mergeCells count="1">
    <mergeCell ref="C9:M9"/>
  </mergeCells>
  <conditionalFormatting sqref="E56">
    <cfRule type="duplicateValues" dxfId="1140" priority="1"/>
  </conditionalFormatting>
  <conditionalFormatting sqref="E16:E26 E28:E48 E50:E55 E57:E66">
    <cfRule type="duplicateValues" dxfId="1139" priority="9"/>
  </conditionalFormatting>
  <conditionalFormatting sqref="H14:H15">
    <cfRule type="duplicateValues" dxfId="1138" priority="8"/>
  </conditionalFormatting>
  <conditionalFormatting sqref="E11:E26 E28:E48 E50:E55 E57:E66">
    <cfRule type="duplicateValues" dxfId="1137" priority="7"/>
  </conditionalFormatting>
  <conditionalFormatting sqref="E27">
    <cfRule type="duplicateValues" dxfId="1136" priority="6"/>
  </conditionalFormatting>
  <conditionalFormatting sqref="E27">
    <cfRule type="duplicateValues" dxfId="1135" priority="5"/>
  </conditionalFormatting>
  <conditionalFormatting sqref="E49">
    <cfRule type="duplicateValues" dxfId="1134" priority="4"/>
  </conditionalFormatting>
  <conditionalFormatting sqref="E49">
    <cfRule type="duplicateValues" dxfId="1133" priority="3"/>
  </conditionalFormatting>
  <conditionalFormatting sqref="E56">
    <cfRule type="duplicateValues" dxfId="1132" priority="2"/>
  </conditionalFormatting>
  <hyperlinks>
    <hyperlink ref="G12" location="SAT845_CARTEIRA_MANUAL_FS!A1" display="SAT845_CARTEIRA_MANUAL_FS" xr:uid="{00000000-0004-0000-D500-000000000000}"/>
    <hyperlink ref="G14" location="SAT845_CARTEIRA_MANUAL_FS!A1" display="SAT845_CARTEIRA_MANUAL_FS" xr:uid="{00000000-0004-0000-D500-000001000000}"/>
    <hyperlink ref="G15" location="SAT845_CARTEIRA_MANUAL_FS!A1" display="SAT845_CARTEIRA_MANUAL_FS" xr:uid="{00000000-0004-0000-D500-000002000000}"/>
    <hyperlink ref="G25" location="SAT845_CARTEIRA_MANUAL_FS!A1" display="SAT845_CARTEIRA_MANUAL_FS" xr:uid="{00000000-0004-0000-D500-000003000000}"/>
    <hyperlink ref="G28" location="SAT845_CARTEIRA_MANUAL_FS!A1" display="SAT845_CARTEIRA_MANUAL_FS" xr:uid="{00000000-0004-0000-D500-000004000000}"/>
    <hyperlink ref="G29" location="SAT845_CARTEIRA_MANUAL_FS!A1" display="SAT845_CARTEIRA_MANUAL_FS" xr:uid="{00000000-0004-0000-D500-000005000000}"/>
    <hyperlink ref="G30" location="SAT845_CARTEIRA_MANUAL_FS!A1" display="SAT845_CARTEIRA_MANUAL_FS" xr:uid="{00000000-0004-0000-D500-000006000000}"/>
    <hyperlink ref="G31" location="SAT845_CARTEIRA_MANUAL_FS!A1" display="SAT845_CARTEIRA_MANUAL_FS" xr:uid="{00000000-0004-0000-D500-000007000000}"/>
    <hyperlink ref="G32" location="SAT845_CARTEIRA_MANUAL_FS!A1" display="SAT845_CARTEIRA_MANUAL_FS" xr:uid="{00000000-0004-0000-D500-000008000000}"/>
    <hyperlink ref="G26" location="SAT845_CARTEIRA_MANUAL_FS!A1" display="SAT845_CARTEIRA_MANUAL_FS" xr:uid="{00000000-0004-0000-D500-000009000000}"/>
    <hyperlink ref="G27" location="RCT302_CONTRINST!A1" display="RCT302_CONTRINST" xr:uid="{00000000-0004-0000-D500-00000A000000}"/>
    <hyperlink ref="G48" location="SAT845_CARTEIRA_MANUAL_FS!A1" display="SAT845_CARTEIRA_MANUAL_FS" xr:uid="{00000000-0004-0000-D500-00000B000000}"/>
    <hyperlink ref="G49" location="RCT302_CONTRINST!A1" display="RCT302_CONTRINST" xr:uid="{00000000-0004-0000-D500-00000C000000}"/>
    <hyperlink ref="G55" location="SAT845_CARTEIRA_MANUAL_FS!A1" display="SAT845_CARTEIRA_MANUAL_FS" xr:uid="{00000000-0004-0000-D500-00000D000000}"/>
    <hyperlink ref="G56" location="RCT302_CONTRINST!A1" display="RCT302_CONTRINST" xr:uid="{00000000-0004-0000-D500-00000E000000}"/>
    <hyperlink ref="B6" location="Variáveis!A1" display="Variáveis" xr:uid="{00000000-0004-0000-D500-00000F000000}"/>
    <hyperlink ref="C6" location="'Índice de Tabelas'!A1" display="Índice de Tabelas" xr:uid="{00000000-0004-0000-D500-000010000000}"/>
    <hyperlink ref="D6" location="'Manual de Instrução'!A1" display="Manual de Instrução" xr:uid="{00000000-0004-0000-D500-00001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01" r:id="rId4" name="Button 1">
              <controlPr defaultSize="0" print="0" autoFill="0" autoPict="0" macro="[0]!ReturnToPrevSheet">
                <anchor moveWithCells="1" sizeWithCells="1">
                  <from>
                    <xdr:col>4</xdr:col>
                    <xdr:colOff>0</xdr:colOff>
                    <xdr:row>3</xdr:row>
                    <xdr:rowOff>0</xdr:rowOff>
                  </from>
                  <to>
                    <xdr:col>5</xdr:col>
                    <xdr:colOff>563880</xdr:colOff>
                    <xdr:row>4</xdr:row>
                    <xdr:rowOff>182880</xdr:rowOff>
                  </to>
                </anchor>
              </controlPr>
            </control>
          </mc:Choice>
        </mc:AlternateContent>
        <mc:AlternateContent xmlns:mc="http://schemas.openxmlformats.org/markup-compatibility/2006">
          <mc:Choice Requires="x14">
            <control shapeId="35840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600-000000000000}">
  <sheetPr codeName="Sheet301"/>
  <dimension ref="A1:S38"/>
  <sheetViews>
    <sheetView zoomScale="80" workbookViewId="0">
      <pane xSplit="5" ySplit="10" topLeftCell="F11" activePane="bottomRight" state="frozen"/>
      <selection pane="topRight" activeCell="F1" sqref="F1"/>
      <selection pane="bottomLeft" activeCell="A18" sqref="A18"/>
      <selection pane="bottomRight" activeCell="B10" sqref="B10:S3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0.8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248</v>
      </c>
      <c r="E11" s="24" t="s">
        <v>1456</v>
      </c>
      <c r="F11" s="24"/>
      <c r="G11" s="85" t="s">
        <v>603</v>
      </c>
      <c r="H11" s="21" t="s">
        <v>3397</v>
      </c>
      <c r="I11" s="21"/>
      <c r="J11" s="24"/>
      <c r="K11" s="21" t="s">
        <v>3398</v>
      </c>
      <c r="L11" s="21" t="s">
        <v>1458</v>
      </c>
      <c r="M11" s="21" t="s">
        <v>1459</v>
      </c>
      <c r="N11" s="21" t="s">
        <v>1471</v>
      </c>
      <c r="O11" s="24">
        <v>0</v>
      </c>
      <c r="P11" s="73">
        <v>0</v>
      </c>
      <c r="Q11" s="73" t="s">
        <v>3042</v>
      </c>
      <c r="R11" s="24" t="s">
        <v>3399</v>
      </c>
      <c r="S11" s="147"/>
    </row>
    <row r="12" spans="1:19" ht="33.75" customHeight="1" x14ac:dyDescent="0.25">
      <c r="A12" s="75"/>
      <c r="B12" s="75">
        <v>2</v>
      </c>
      <c r="C12" s="24" t="s">
        <v>51</v>
      </c>
      <c r="D12" s="24" t="s">
        <v>248</v>
      </c>
      <c r="E12" s="24" t="s">
        <v>2519</v>
      </c>
      <c r="F12" s="24"/>
      <c r="G12" s="21"/>
      <c r="H12" s="21"/>
      <c r="I12" s="22" t="s">
        <v>2686</v>
      </c>
      <c r="J12" s="21"/>
      <c r="K12" s="21"/>
      <c r="L12" s="21" t="s">
        <v>1482</v>
      </c>
      <c r="M12" s="21" t="s">
        <v>1704</v>
      </c>
      <c r="N12" s="21" t="s">
        <v>1471</v>
      </c>
      <c r="O12" s="24">
        <v>0</v>
      </c>
      <c r="P12" s="24">
        <v>0</v>
      </c>
      <c r="Q12" s="24" t="s">
        <v>3042</v>
      </c>
      <c r="R12" s="24" t="s">
        <v>3399</v>
      </c>
      <c r="S12" s="147"/>
    </row>
    <row r="13" spans="1:19" ht="36.75" customHeight="1" x14ac:dyDescent="0.25">
      <c r="A13" s="75"/>
      <c r="B13" s="75">
        <v>3</v>
      </c>
      <c r="C13" s="24" t="s">
        <v>51</v>
      </c>
      <c r="D13" s="24" t="s">
        <v>248</v>
      </c>
      <c r="E13" s="24" t="s">
        <v>2456</v>
      </c>
      <c r="F13" s="24"/>
      <c r="G13" s="85" t="s">
        <v>603</v>
      </c>
      <c r="H13" s="24" t="s">
        <v>2456</v>
      </c>
      <c r="I13" s="21"/>
      <c r="J13" s="21"/>
      <c r="K13" s="21" t="s">
        <v>3398</v>
      </c>
      <c r="L13" s="21" t="s">
        <v>1482</v>
      </c>
      <c r="M13" s="21" t="s">
        <v>2179</v>
      </c>
      <c r="N13" s="21" t="s">
        <v>1471</v>
      </c>
      <c r="O13" s="24">
        <v>0</v>
      </c>
      <c r="P13" s="24">
        <v>0</v>
      </c>
      <c r="Q13" s="24" t="s">
        <v>3042</v>
      </c>
      <c r="R13" s="24" t="s">
        <v>3399</v>
      </c>
      <c r="S13" s="147"/>
    </row>
    <row r="14" spans="1:19" ht="36.75" customHeight="1" x14ac:dyDescent="0.25">
      <c r="A14" s="75"/>
      <c r="B14" s="75">
        <v>4</v>
      </c>
      <c r="C14" s="24" t="s">
        <v>51</v>
      </c>
      <c r="D14" s="24" t="s">
        <v>248</v>
      </c>
      <c r="E14" s="24" t="s">
        <v>2458</v>
      </c>
      <c r="F14" s="24"/>
      <c r="G14" s="85" t="s">
        <v>603</v>
      </c>
      <c r="H14" s="24" t="s">
        <v>2458</v>
      </c>
      <c r="I14" s="21"/>
      <c r="J14" s="21"/>
      <c r="K14" s="21" t="s">
        <v>3398</v>
      </c>
      <c r="L14" s="21" t="s">
        <v>1482</v>
      </c>
      <c r="M14" s="21" t="s">
        <v>2179</v>
      </c>
      <c r="N14" s="21" t="s">
        <v>1471</v>
      </c>
      <c r="O14" s="24">
        <v>0</v>
      </c>
      <c r="P14" s="24">
        <v>0</v>
      </c>
      <c r="Q14" s="24" t="s">
        <v>3042</v>
      </c>
      <c r="R14" s="24" t="s">
        <v>3399</v>
      </c>
      <c r="S14" s="147"/>
    </row>
    <row r="15" spans="1:19" ht="36.75" customHeight="1" x14ac:dyDescent="0.25">
      <c r="A15" s="75"/>
      <c r="B15" s="75">
        <v>5</v>
      </c>
      <c r="C15" s="24" t="s">
        <v>51</v>
      </c>
      <c r="D15" s="24" t="s">
        <v>248</v>
      </c>
      <c r="E15" s="24" t="s">
        <v>2942</v>
      </c>
      <c r="F15" s="24"/>
      <c r="G15" s="85" t="s">
        <v>603</v>
      </c>
      <c r="H15" s="24" t="s">
        <v>2942</v>
      </c>
      <c r="I15" s="21"/>
      <c r="J15" s="21"/>
      <c r="K15" s="21" t="s">
        <v>3398</v>
      </c>
      <c r="L15" s="21" t="s">
        <v>1487</v>
      </c>
      <c r="M15" s="21" t="s">
        <v>1497</v>
      </c>
      <c r="N15" s="21" t="s">
        <v>1471</v>
      </c>
      <c r="O15" s="24">
        <v>0</v>
      </c>
      <c r="P15" s="24">
        <v>0</v>
      </c>
      <c r="Q15" s="24" t="s">
        <v>3042</v>
      </c>
      <c r="R15" s="24" t="s">
        <v>3399</v>
      </c>
      <c r="S15" s="147"/>
    </row>
    <row r="16" spans="1:19" ht="36.75" customHeight="1" x14ac:dyDescent="0.25">
      <c r="A16" s="75"/>
      <c r="B16" s="75">
        <v>6</v>
      </c>
      <c r="C16" s="24" t="s">
        <v>51</v>
      </c>
      <c r="D16" s="24" t="s">
        <v>248</v>
      </c>
      <c r="E16" s="24" t="s">
        <v>883</v>
      </c>
      <c r="F16" s="24"/>
      <c r="G16" s="21"/>
      <c r="H16" s="21"/>
      <c r="I16" s="21" t="s">
        <v>1471</v>
      </c>
      <c r="J16" s="21"/>
      <c r="K16" s="21"/>
      <c r="L16" s="21" t="s">
        <v>1487</v>
      </c>
      <c r="M16" s="21" t="s">
        <v>1488</v>
      </c>
      <c r="N16" s="21" t="s">
        <v>1471</v>
      </c>
      <c r="O16" s="24">
        <v>0</v>
      </c>
      <c r="P16" s="24">
        <v>0</v>
      </c>
      <c r="Q16" s="24" t="s">
        <v>3042</v>
      </c>
      <c r="R16" s="24" t="s">
        <v>3399</v>
      </c>
      <c r="S16" s="147"/>
    </row>
    <row r="17" spans="1:19" ht="27" customHeight="1" x14ac:dyDescent="0.25">
      <c r="A17" s="75"/>
      <c r="B17" s="75">
        <v>7</v>
      </c>
      <c r="C17" s="24" t="s">
        <v>51</v>
      </c>
      <c r="D17" s="24" t="s">
        <v>248</v>
      </c>
      <c r="E17" s="24" t="s">
        <v>2945</v>
      </c>
      <c r="F17" s="24"/>
      <c r="G17" s="21"/>
      <c r="H17" s="21"/>
      <c r="I17" s="22" t="s">
        <v>2141</v>
      </c>
      <c r="J17" s="21"/>
      <c r="K17" s="21"/>
      <c r="L17" s="21" t="s">
        <v>1482</v>
      </c>
      <c r="M17" s="21" t="s">
        <v>1575</v>
      </c>
      <c r="N17" s="21" t="s">
        <v>1471</v>
      </c>
      <c r="O17" s="24">
        <v>0</v>
      </c>
      <c r="P17" s="24">
        <v>0</v>
      </c>
      <c r="Q17" s="24" t="s">
        <v>3042</v>
      </c>
      <c r="R17" s="24" t="s">
        <v>3399</v>
      </c>
      <c r="S17" s="147"/>
    </row>
    <row r="18" spans="1:19" ht="27" customHeight="1" x14ac:dyDescent="0.25">
      <c r="A18" s="75"/>
      <c r="B18" s="75">
        <v>8</v>
      </c>
      <c r="C18" s="24" t="s">
        <v>51</v>
      </c>
      <c r="D18" s="24" t="s">
        <v>248</v>
      </c>
      <c r="E18" s="24" t="s">
        <v>2946</v>
      </c>
      <c r="F18" s="24"/>
      <c r="G18" s="85" t="s">
        <v>603</v>
      </c>
      <c r="H18" s="21" t="s">
        <v>2767</v>
      </c>
      <c r="I18" s="21"/>
      <c r="J18" s="21"/>
      <c r="K18" s="21" t="s">
        <v>3398</v>
      </c>
      <c r="L18" s="21" t="s">
        <v>1458</v>
      </c>
      <c r="M18" s="21" t="s">
        <v>1459</v>
      </c>
      <c r="N18" s="21" t="s">
        <v>1471</v>
      </c>
      <c r="O18" s="24">
        <v>0</v>
      </c>
      <c r="P18" s="24">
        <v>0</v>
      </c>
      <c r="Q18" s="24" t="s">
        <v>3042</v>
      </c>
      <c r="R18" s="24" t="s">
        <v>3399</v>
      </c>
      <c r="S18" s="147"/>
    </row>
    <row r="19" spans="1:19" ht="36.75" customHeight="1" x14ac:dyDescent="0.25">
      <c r="A19" s="75"/>
      <c r="B19" s="75">
        <v>9</v>
      </c>
      <c r="C19" s="24" t="s">
        <v>51</v>
      </c>
      <c r="D19" s="24" t="s">
        <v>248</v>
      </c>
      <c r="E19" s="24" t="s">
        <v>2948</v>
      </c>
      <c r="F19" s="24"/>
      <c r="G19" s="85" t="s">
        <v>603</v>
      </c>
      <c r="H19" s="24" t="s">
        <v>2948</v>
      </c>
      <c r="I19" s="21"/>
      <c r="J19" s="21"/>
      <c r="K19" s="21" t="s">
        <v>3398</v>
      </c>
      <c r="L19" s="21" t="s">
        <v>1487</v>
      </c>
      <c r="M19" s="21" t="s">
        <v>1497</v>
      </c>
      <c r="N19" s="21" t="s">
        <v>1471</v>
      </c>
      <c r="O19" s="24">
        <v>0</v>
      </c>
      <c r="P19" s="24">
        <v>0</v>
      </c>
      <c r="Q19" s="24" t="s">
        <v>3042</v>
      </c>
      <c r="R19" s="24" t="s">
        <v>3399</v>
      </c>
      <c r="S19" s="147"/>
    </row>
    <row r="20" spans="1:19" ht="36.75" customHeight="1" x14ac:dyDescent="0.25">
      <c r="A20" s="75"/>
      <c r="B20" s="75">
        <v>10</v>
      </c>
      <c r="C20" s="24" t="s">
        <v>51</v>
      </c>
      <c r="D20" s="24" t="s">
        <v>248</v>
      </c>
      <c r="E20" s="24" t="s">
        <v>2950</v>
      </c>
      <c r="F20" s="24"/>
      <c r="G20" s="85" t="s">
        <v>603</v>
      </c>
      <c r="H20" s="24" t="s">
        <v>2950</v>
      </c>
      <c r="I20" s="21"/>
      <c r="J20" s="21"/>
      <c r="K20" s="21" t="s">
        <v>3398</v>
      </c>
      <c r="L20" s="21" t="s">
        <v>1487</v>
      </c>
      <c r="M20" s="21" t="s">
        <v>1497</v>
      </c>
      <c r="N20" s="21" t="s">
        <v>1471</v>
      </c>
      <c r="O20" s="24">
        <v>0</v>
      </c>
      <c r="P20" s="24">
        <v>0</v>
      </c>
      <c r="Q20" s="24" t="s">
        <v>3042</v>
      </c>
      <c r="R20" s="24" t="s">
        <v>3399</v>
      </c>
      <c r="S20" s="147"/>
    </row>
    <row r="21" spans="1:19" ht="36.75" customHeight="1" x14ac:dyDescent="0.25">
      <c r="A21" s="75"/>
      <c r="B21" s="75">
        <v>11</v>
      </c>
      <c r="C21" s="24" t="s">
        <v>51</v>
      </c>
      <c r="D21" s="24" t="s">
        <v>248</v>
      </c>
      <c r="E21" s="24" t="s">
        <v>2952</v>
      </c>
      <c r="F21" s="24"/>
      <c r="G21" s="21"/>
      <c r="H21" s="21"/>
      <c r="I21" s="21">
        <v>0</v>
      </c>
      <c r="J21" s="21"/>
      <c r="K21" s="21"/>
      <c r="L21" s="21" t="s">
        <v>1487</v>
      </c>
      <c r="M21" s="21" t="s">
        <v>1497</v>
      </c>
      <c r="N21" s="21" t="s">
        <v>1471</v>
      </c>
      <c r="O21" s="24">
        <v>0</v>
      </c>
      <c r="P21" s="24">
        <v>0</v>
      </c>
      <c r="Q21" s="24" t="s">
        <v>3042</v>
      </c>
      <c r="R21" s="24" t="s">
        <v>3399</v>
      </c>
      <c r="S21" s="147"/>
    </row>
    <row r="22" spans="1:19" ht="36.75" customHeight="1" x14ac:dyDescent="0.25">
      <c r="A22" s="75"/>
      <c r="B22" s="75">
        <v>12</v>
      </c>
      <c r="C22" s="24" t="s">
        <v>51</v>
      </c>
      <c r="D22" s="24" t="s">
        <v>248</v>
      </c>
      <c r="E22" s="24" t="s">
        <v>2955</v>
      </c>
      <c r="F22" s="24"/>
      <c r="G22" s="21"/>
      <c r="H22" s="21"/>
      <c r="I22" s="21">
        <v>0</v>
      </c>
      <c r="J22" s="21"/>
      <c r="K22" s="21"/>
      <c r="L22" s="21" t="s">
        <v>1487</v>
      </c>
      <c r="M22" s="21" t="s">
        <v>1497</v>
      </c>
      <c r="N22" s="21" t="s">
        <v>1471</v>
      </c>
      <c r="O22" s="24">
        <v>0</v>
      </c>
      <c r="P22" s="24">
        <v>0</v>
      </c>
      <c r="Q22" s="24" t="s">
        <v>3042</v>
      </c>
      <c r="R22" s="24" t="s">
        <v>3399</v>
      </c>
      <c r="S22" s="147"/>
    </row>
    <row r="23" spans="1:19" ht="36.75" customHeight="1" x14ac:dyDescent="0.25">
      <c r="A23" s="75"/>
      <c r="B23" s="75">
        <v>13</v>
      </c>
      <c r="C23" s="24" t="s">
        <v>51</v>
      </c>
      <c r="D23" s="24" t="s">
        <v>248</v>
      </c>
      <c r="E23" s="24" t="s">
        <v>2957</v>
      </c>
      <c r="F23" s="24"/>
      <c r="G23" s="21"/>
      <c r="H23" s="21"/>
      <c r="I23" s="21">
        <v>0</v>
      </c>
      <c r="J23" s="21"/>
      <c r="K23" s="21"/>
      <c r="L23" s="21" t="s">
        <v>1487</v>
      </c>
      <c r="M23" s="21" t="s">
        <v>1497</v>
      </c>
      <c r="N23" s="21" t="s">
        <v>1471</v>
      </c>
      <c r="O23" s="24">
        <v>0</v>
      </c>
      <c r="P23" s="24">
        <v>0</v>
      </c>
      <c r="Q23" s="24" t="s">
        <v>3042</v>
      </c>
      <c r="R23" s="24" t="s">
        <v>3399</v>
      </c>
      <c r="S23" s="147"/>
    </row>
    <row r="24" spans="1:19" ht="36.75" customHeight="1" x14ac:dyDescent="0.25">
      <c r="A24" s="75"/>
      <c r="B24" s="75">
        <v>14</v>
      </c>
      <c r="C24" s="24" t="s">
        <v>51</v>
      </c>
      <c r="D24" s="24" t="s">
        <v>248</v>
      </c>
      <c r="E24" s="24" t="s">
        <v>2959</v>
      </c>
      <c r="F24" s="24"/>
      <c r="G24" s="85" t="s">
        <v>603</v>
      </c>
      <c r="H24" s="21"/>
      <c r="I24" s="24" t="s">
        <v>2959</v>
      </c>
      <c r="J24" s="21"/>
      <c r="K24" s="21"/>
      <c r="L24" s="21" t="s">
        <v>1458</v>
      </c>
      <c r="M24" s="21" t="s">
        <v>1459</v>
      </c>
      <c r="N24" s="21" t="s">
        <v>1471</v>
      </c>
      <c r="O24" s="24">
        <v>0</v>
      </c>
      <c r="P24" s="24">
        <v>0</v>
      </c>
      <c r="Q24" s="24" t="s">
        <v>3042</v>
      </c>
      <c r="R24" s="24" t="s">
        <v>3399</v>
      </c>
      <c r="S24" s="147"/>
    </row>
    <row r="25" spans="1:19" ht="36.75" customHeight="1" x14ac:dyDescent="0.25">
      <c r="A25" s="75"/>
      <c r="B25" s="75">
        <v>15</v>
      </c>
      <c r="C25" s="24" t="s">
        <v>51</v>
      </c>
      <c r="D25" s="24" t="s">
        <v>248</v>
      </c>
      <c r="E25" s="24" t="s">
        <v>2961</v>
      </c>
      <c r="F25" s="24"/>
      <c r="G25" s="21"/>
      <c r="H25" s="21"/>
      <c r="I25" s="21" t="s">
        <v>3059</v>
      </c>
      <c r="J25" s="21"/>
      <c r="K25" s="21"/>
      <c r="L25" s="21" t="s">
        <v>1458</v>
      </c>
      <c r="M25" s="21" t="s">
        <v>1459</v>
      </c>
      <c r="N25" s="21" t="s">
        <v>1471</v>
      </c>
      <c r="O25" s="24">
        <v>0</v>
      </c>
      <c r="P25" s="24">
        <v>0</v>
      </c>
      <c r="Q25" s="24" t="s">
        <v>3042</v>
      </c>
      <c r="R25" s="24" t="s">
        <v>3399</v>
      </c>
      <c r="S25" s="147"/>
    </row>
    <row r="26" spans="1:19" ht="36.75" customHeight="1" x14ac:dyDescent="0.25">
      <c r="A26" s="75"/>
      <c r="B26" s="75">
        <v>16</v>
      </c>
      <c r="C26" s="24" t="s">
        <v>51</v>
      </c>
      <c r="D26" s="24" t="s">
        <v>248</v>
      </c>
      <c r="E26" s="24" t="s">
        <v>2962</v>
      </c>
      <c r="F26" s="24"/>
      <c r="G26" s="21"/>
      <c r="H26" s="21"/>
      <c r="I26" s="21">
        <v>0</v>
      </c>
      <c r="J26" s="21"/>
      <c r="K26" s="21"/>
      <c r="L26" s="21" t="s">
        <v>1487</v>
      </c>
      <c r="M26" s="21" t="s">
        <v>1497</v>
      </c>
      <c r="N26" s="21" t="s">
        <v>1471</v>
      </c>
      <c r="O26" s="24">
        <v>0</v>
      </c>
      <c r="P26" s="24">
        <v>0</v>
      </c>
      <c r="Q26" s="24" t="s">
        <v>3042</v>
      </c>
      <c r="R26" s="24" t="s">
        <v>3399</v>
      </c>
      <c r="S26" s="147"/>
    </row>
    <row r="27" spans="1:19" ht="36.75" customHeight="1" x14ac:dyDescent="0.25">
      <c r="A27" s="75"/>
      <c r="B27" s="75">
        <v>17</v>
      </c>
      <c r="C27" s="24" t="s">
        <v>51</v>
      </c>
      <c r="D27" s="24" t="s">
        <v>248</v>
      </c>
      <c r="E27" s="24" t="s">
        <v>2963</v>
      </c>
      <c r="F27" s="24" t="s">
        <v>2695</v>
      </c>
      <c r="G27" s="21"/>
      <c r="H27" s="21"/>
      <c r="I27" s="21" t="s">
        <v>1471</v>
      </c>
      <c r="J27" s="21"/>
      <c r="K27" s="21"/>
      <c r="L27" s="21" t="s">
        <v>1487</v>
      </c>
      <c r="M27" s="21" t="s">
        <v>1497</v>
      </c>
      <c r="N27" s="21" t="s">
        <v>1471</v>
      </c>
      <c r="O27" s="24">
        <v>0</v>
      </c>
      <c r="P27" s="24">
        <v>0</v>
      </c>
      <c r="Q27" s="24" t="s">
        <v>3042</v>
      </c>
      <c r="R27" s="24" t="s">
        <v>3399</v>
      </c>
      <c r="S27" s="147"/>
    </row>
    <row r="28" spans="1:19" ht="36.75" customHeight="1" x14ac:dyDescent="0.25">
      <c r="A28" s="75"/>
      <c r="B28" s="75">
        <v>18</v>
      </c>
      <c r="C28" s="24" t="s">
        <v>51</v>
      </c>
      <c r="D28" s="24" t="s">
        <v>248</v>
      </c>
      <c r="E28" s="24" t="s">
        <v>2964</v>
      </c>
      <c r="F28" s="24" t="s">
        <v>2695</v>
      </c>
      <c r="G28" s="21"/>
      <c r="H28" s="21"/>
      <c r="I28" s="21" t="s">
        <v>1471</v>
      </c>
      <c r="J28" s="21"/>
      <c r="K28" s="21"/>
      <c r="L28" s="21" t="s">
        <v>1487</v>
      </c>
      <c r="M28" s="21" t="s">
        <v>1497</v>
      </c>
      <c r="N28" s="21" t="s">
        <v>1471</v>
      </c>
      <c r="O28" s="24">
        <v>0</v>
      </c>
      <c r="P28" s="24">
        <v>0</v>
      </c>
      <c r="Q28" s="24" t="s">
        <v>3042</v>
      </c>
      <c r="R28" s="24" t="s">
        <v>3399</v>
      </c>
      <c r="S28" s="147"/>
    </row>
    <row r="29" spans="1:19" ht="36.75" customHeight="1" x14ac:dyDescent="0.25">
      <c r="A29" s="75"/>
      <c r="B29" s="75">
        <v>19</v>
      </c>
      <c r="C29" s="24" t="s">
        <v>51</v>
      </c>
      <c r="D29" s="24" t="s">
        <v>248</v>
      </c>
      <c r="E29" s="24" t="s">
        <v>2965</v>
      </c>
      <c r="F29" s="24"/>
      <c r="G29" s="21"/>
      <c r="H29" s="21"/>
      <c r="I29" s="21">
        <v>0</v>
      </c>
      <c r="J29" s="21"/>
      <c r="K29" s="21"/>
      <c r="L29" s="21" t="s">
        <v>1487</v>
      </c>
      <c r="M29" s="21" t="s">
        <v>1497</v>
      </c>
      <c r="N29" s="21" t="s">
        <v>1471</v>
      </c>
      <c r="O29" s="24">
        <v>0</v>
      </c>
      <c r="P29" s="24">
        <v>0</v>
      </c>
      <c r="Q29" s="24" t="s">
        <v>3042</v>
      </c>
      <c r="R29" s="24" t="s">
        <v>3399</v>
      </c>
      <c r="S29" s="147"/>
    </row>
    <row r="30" spans="1:19" ht="36.75" customHeight="1" x14ac:dyDescent="0.25">
      <c r="A30" s="75"/>
      <c r="B30" s="75">
        <v>20</v>
      </c>
      <c r="C30" s="24" t="s">
        <v>51</v>
      </c>
      <c r="D30" s="24" t="s">
        <v>248</v>
      </c>
      <c r="E30" s="24" t="s">
        <v>2967</v>
      </c>
      <c r="F30" s="24"/>
      <c r="G30" s="21"/>
      <c r="H30" s="21"/>
      <c r="I30" s="21">
        <v>0</v>
      </c>
      <c r="J30" s="21"/>
      <c r="K30" s="21"/>
      <c r="L30" s="21" t="s">
        <v>1487</v>
      </c>
      <c r="M30" s="21" t="s">
        <v>1497</v>
      </c>
      <c r="N30" s="21" t="s">
        <v>1471</v>
      </c>
      <c r="O30" s="24">
        <v>0</v>
      </c>
      <c r="P30" s="24">
        <v>0</v>
      </c>
      <c r="Q30" s="24" t="s">
        <v>3042</v>
      </c>
      <c r="R30" s="24" t="s">
        <v>3399</v>
      </c>
      <c r="S30" s="147"/>
    </row>
    <row r="31" spans="1:19" ht="36.75" customHeight="1" x14ac:dyDescent="0.25">
      <c r="A31" s="75"/>
      <c r="B31" s="75">
        <v>21</v>
      </c>
      <c r="C31" s="24" t="s">
        <v>51</v>
      </c>
      <c r="D31" s="24" t="s">
        <v>248</v>
      </c>
      <c r="E31" s="24" t="s">
        <v>887</v>
      </c>
      <c r="F31" s="24"/>
      <c r="G31" s="21"/>
      <c r="H31" s="21"/>
      <c r="I31" s="21" t="s">
        <v>1471</v>
      </c>
      <c r="J31" s="21"/>
      <c r="K31" s="21"/>
      <c r="L31" s="21" t="s">
        <v>1487</v>
      </c>
      <c r="M31" s="21" t="s">
        <v>1488</v>
      </c>
      <c r="N31" s="21" t="s">
        <v>1471</v>
      </c>
      <c r="O31" s="24">
        <v>0</v>
      </c>
      <c r="P31" s="24">
        <v>0</v>
      </c>
      <c r="Q31" s="24" t="s">
        <v>3042</v>
      </c>
      <c r="R31" s="24" t="s">
        <v>3399</v>
      </c>
      <c r="S31" s="147"/>
    </row>
    <row r="32" spans="1:19" ht="36.75" customHeight="1" x14ac:dyDescent="0.25">
      <c r="A32" s="75"/>
      <c r="B32" s="75">
        <v>22</v>
      </c>
      <c r="C32" s="24" t="s">
        <v>51</v>
      </c>
      <c r="D32" s="24" t="s">
        <v>248</v>
      </c>
      <c r="E32" s="24" t="s">
        <v>2970</v>
      </c>
      <c r="F32" s="24"/>
      <c r="G32" s="85" t="s">
        <v>603</v>
      </c>
      <c r="H32" s="24" t="s">
        <v>2970</v>
      </c>
      <c r="I32" s="21"/>
      <c r="J32" s="21"/>
      <c r="K32" s="21" t="s">
        <v>3398</v>
      </c>
      <c r="L32" s="21" t="s">
        <v>1487</v>
      </c>
      <c r="M32" s="21" t="s">
        <v>1497</v>
      </c>
      <c r="N32" s="21" t="s">
        <v>1471</v>
      </c>
      <c r="O32" s="24">
        <v>0</v>
      </c>
      <c r="P32" s="24">
        <v>0</v>
      </c>
      <c r="Q32" s="24" t="s">
        <v>3042</v>
      </c>
      <c r="R32" s="24" t="s">
        <v>3399</v>
      </c>
      <c r="S32" s="147"/>
    </row>
    <row r="33" spans="1:19" ht="36.75" customHeight="1" x14ac:dyDescent="0.25">
      <c r="A33" s="75"/>
      <c r="B33" s="75">
        <v>23</v>
      </c>
      <c r="C33" s="24" t="s">
        <v>51</v>
      </c>
      <c r="D33" s="24" t="s">
        <v>248</v>
      </c>
      <c r="E33" s="24" t="s">
        <v>2972</v>
      </c>
      <c r="F33" s="24"/>
      <c r="G33" s="85" t="s">
        <v>603</v>
      </c>
      <c r="H33" s="24" t="s">
        <v>2972</v>
      </c>
      <c r="I33" s="21"/>
      <c r="J33" s="21"/>
      <c r="K33" s="21" t="s">
        <v>3398</v>
      </c>
      <c r="L33" s="21" t="s">
        <v>1487</v>
      </c>
      <c r="M33" s="21" t="s">
        <v>1497</v>
      </c>
      <c r="N33" s="21" t="s">
        <v>1471</v>
      </c>
      <c r="O33" s="24">
        <v>0</v>
      </c>
      <c r="P33" s="24">
        <v>0</v>
      </c>
      <c r="Q33" s="24" t="s">
        <v>3042</v>
      </c>
      <c r="R33" s="24" t="s">
        <v>3399</v>
      </c>
      <c r="S33" s="147"/>
    </row>
    <row r="34" spans="1:19" ht="27" customHeight="1" x14ac:dyDescent="0.25">
      <c r="A34" s="75"/>
      <c r="B34" s="75">
        <v>24</v>
      </c>
      <c r="C34" s="24" t="s">
        <v>51</v>
      </c>
      <c r="D34" s="24" t="s">
        <v>248</v>
      </c>
      <c r="E34" s="24" t="s">
        <v>2974</v>
      </c>
      <c r="F34" s="24"/>
      <c r="G34" s="85" t="s">
        <v>603</v>
      </c>
      <c r="H34" s="24" t="s">
        <v>2974</v>
      </c>
      <c r="I34" s="21"/>
      <c r="J34" s="21"/>
      <c r="K34" s="21" t="s">
        <v>3398</v>
      </c>
      <c r="L34" s="21" t="s">
        <v>1487</v>
      </c>
      <c r="M34" s="21" t="s">
        <v>1497</v>
      </c>
      <c r="N34" s="21" t="s">
        <v>1471</v>
      </c>
      <c r="O34" s="24">
        <v>0</v>
      </c>
      <c r="P34" s="24">
        <v>0</v>
      </c>
      <c r="Q34" s="24" t="s">
        <v>3042</v>
      </c>
      <c r="R34" s="24" t="s">
        <v>3399</v>
      </c>
      <c r="S34" s="147"/>
    </row>
    <row r="35" spans="1:19" ht="36.75" customHeight="1" x14ac:dyDescent="0.25">
      <c r="A35" s="75"/>
      <c r="B35" s="75">
        <v>25</v>
      </c>
      <c r="C35" s="24" t="s">
        <v>51</v>
      </c>
      <c r="D35" s="24" t="s">
        <v>248</v>
      </c>
      <c r="E35" s="24" t="s">
        <v>2976</v>
      </c>
      <c r="F35" s="24"/>
      <c r="G35" s="21"/>
      <c r="H35" s="21"/>
      <c r="I35" s="22" t="s">
        <v>2141</v>
      </c>
      <c r="J35" s="21"/>
      <c r="K35" s="21"/>
      <c r="L35" s="21" t="s">
        <v>1482</v>
      </c>
      <c r="M35" s="21" t="s">
        <v>1575</v>
      </c>
      <c r="N35" s="21" t="s">
        <v>1471</v>
      </c>
      <c r="O35" s="24">
        <v>0</v>
      </c>
      <c r="P35" s="24">
        <v>0</v>
      </c>
      <c r="Q35" s="24" t="s">
        <v>3042</v>
      </c>
      <c r="R35" s="24" t="s">
        <v>3399</v>
      </c>
      <c r="S35" s="147"/>
    </row>
    <row r="36" spans="1:19" ht="36.75" customHeight="1" x14ac:dyDescent="0.25">
      <c r="A36" s="75"/>
      <c r="B36" s="75">
        <v>26</v>
      </c>
      <c r="C36" s="24" t="s">
        <v>51</v>
      </c>
      <c r="D36" s="24" t="s">
        <v>248</v>
      </c>
      <c r="E36" s="24" t="s">
        <v>2977</v>
      </c>
      <c r="F36" s="24"/>
      <c r="G36" s="21"/>
      <c r="H36" s="21"/>
      <c r="I36" s="21">
        <v>0</v>
      </c>
      <c r="J36" s="21"/>
      <c r="K36" s="21"/>
      <c r="L36" s="21" t="s">
        <v>1487</v>
      </c>
      <c r="M36" s="21" t="s">
        <v>1497</v>
      </c>
      <c r="N36" s="21" t="s">
        <v>1471</v>
      </c>
      <c r="O36" s="24">
        <v>0</v>
      </c>
      <c r="P36" s="24">
        <v>0</v>
      </c>
      <c r="Q36" s="24" t="s">
        <v>3042</v>
      </c>
      <c r="R36" s="24" t="s">
        <v>3399</v>
      </c>
      <c r="S36" s="147"/>
    </row>
    <row r="37" spans="1:19" ht="36.75" customHeight="1" x14ac:dyDescent="0.25">
      <c r="A37" s="75"/>
      <c r="B37" s="75">
        <v>27</v>
      </c>
      <c r="C37" s="24" t="s">
        <v>51</v>
      </c>
      <c r="D37" s="24" t="s">
        <v>248</v>
      </c>
      <c r="E37" s="24" t="s">
        <v>2978</v>
      </c>
      <c r="F37" s="24"/>
      <c r="G37" s="21"/>
      <c r="H37" s="21"/>
      <c r="I37" s="22" t="s">
        <v>2141</v>
      </c>
      <c r="J37" s="21"/>
      <c r="K37" s="21"/>
      <c r="L37" s="21" t="s">
        <v>1482</v>
      </c>
      <c r="M37" s="21" t="s">
        <v>1575</v>
      </c>
      <c r="N37" s="21" t="s">
        <v>1471</v>
      </c>
      <c r="O37" s="24">
        <v>0</v>
      </c>
      <c r="P37" s="24">
        <v>0</v>
      </c>
      <c r="Q37" s="24" t="s">
        <v>3042</v>
      </c>
      <c r="R37" s="24" t="s">
        <v>3399</v>
      </c>
      <c r="S37" s="147"/>
    </row>
    <row r="38" spans="1:19" ht="36.75" customHeight="1" x14ac:dyDescent="0.25">
      <c r="A38" s="75"/>
      <c r="B38" s="75">
        <v>28</v>
      </c>
      <c r="C38" s="24" t="s">
        <v>51</v>
      </c>
      <c r="D38" s="24" t="s">
        <v>248</v>
      </c>
      <c r="E38" s="24" t="s">
        <v>1561</v>
      </c>
      <c r="F38" s="24"/>
      <c r="G38" s="21"/>
      <c r="H38" s="21"/>
      <c r="I38" s="21" t="s">
        <v>1599</v>
      </c>
      <c r="J38" s="21"/>
      <c r="K38" s="21"/>
      <c r="L38" s="21" t="s">
        <v>1563</v>
      </c>
      <c r="M38" s="21" t="s">
        <v>1564</v>
      </c>
      <c r="N38" s="21" t="s">
        <v>1471</v>
      </c>
      <c r="O38" s="24">
        <v>0</v>
      </c>
      <c r="P38" s="24">
        <v>0</v>
      </c>
      <c r="Q38" s="24" t="s">
        <v>3042</v>
      </c>
      <c r="R38" s="24" t="s">
        <v>3399</v>
      </c>
      <c r="S38" s="147"/>
    </row>
  </sheetData>
  <autoFilter ref="B10:S38" xr:uid="{00000000-0001-0000-D600-000000000000}"/>
  <mergeCells count="1">
    <mergeCell ref="C9:M9"/>
  </mergeCells>
  <conditionalFormatting sqref="E11:E38">
    <cfRule type="duplicateValues" dxfId="1131" priority="5"/>
  </conditionalFormatting>
  <conditionalFormatting sqref="H13:H15">
    <cfRule type="duplicateValues" dxfId="1130" priority="4"/>
  </conditionalFormatting>
  <conditionalFormatting sqref="H19:H20">
    <cfRule type="duplicateValues" dxfId="1129" priority="3"/>
  </conditionalFormatting>
  <conditionalFormatting sqref="I24">
    <cfRule type="duplicateValues" dxfId="1128" priority="2"/>
  </conditionalFormatting>
  <conditionalFormatting sqref="H32:H34">
    <cfRule type="duplicateValues" dxfId="1127" priority="1"/>
  </conditionalFormatting>
  <hyperlinks>
    <hyperlink ref="G11" location="SAT845_CARTEIRA_MANUAL_FS!A1" display="SAT845_CARTEIRA_MANUAL_FS" xr:uid="{00000000-0004-0000-D600-000000000000}"/>
    <hyperlink ref="G13" location="SAT845_CARTEIRA_MANUAL_FS!A1" display="SAT845_CARTEIRA_MANUAL_FS" xr:uid="{00000000-0004-0000-D600-000001000000}"/>
    <hyperlink ref="G14" location="SAT845_CARTEIRA_MANUAL_FS!A1" display="SAT845_CARTEIRA_MANUAL_FS" xr:uid="{00000000-0004-0000-D600-000002000000}"/>
    <hyperlink ref="G15" location="SAT845_CARTEIRA_MANUAL_FS!A1" display="SAT845_CARTEIRA_MANUAL_FS" xr:uid="{00000000-0004-0000-D600-000003000000}"/>
    <hyperlink ref="G18" location="SAT845_CARTEIRA_MANUAL_FS!A1" display="SAT845_CARTEIRA_MANUAL_FS" xr:uid="{00000000-0004-0000-D600-000004000000}"/>
    <hyperlink ref="G19" location="SAT845_CARTEIRA_MANUAL_FS!A1" display="SAT845_CARTEIRA_MANUAL_FS" xr:uid="{00000000-0004-0000-D600-000005000000}"/>
    <hyperlink ref="G20" location="SAT845_CARTEIRA_MANUAL_FS!A1" display="SAT845_CARTEIRA_MANUAL_FS" xr:uid="{00000000-0004-0000-D600-000006000000}"/>
    <hyperlink ref="G32" location="SAT845_CARTEIRA_MANUAL_FS!A1" display="SAT845_CARTEIRA_MANUAL_FS" xr:uid="{00000000-0004-0000-D600-000007000000}"/>
    <hyperlink ref="G33" location="SAT845_CARTEIRA_MANUAL_FS!A1" display="SAT845_CARTEIRA_MANUAL_FS" xr:uid="{00000000-0004-0000-D600-000008000000}"/>
    <hyperlink ref="G34" location="SAT845_CARTEIRA_MANUAL_FS!A1" display="SAT845_CARTEIRA_MANUAL_FS" xr:uid="{00000000-0004-0000-D600-000009000000}"/>
    <hyperlink ref="G24" location="SAT845_CARTEIRA_MANUAL_FS!A1" display="SAT845_CARTEIRA_MANUAL_FS" xr:uid="{00000000-0004-0000-D600-00000A000000}"/>
    <hyperlink ref="B6" location="Variáveis!A1" display="Variáveis" xr:uid="{00000000-0004-0000-D600-00000B000000}"/>
    <hyperlink ref="C6" location="'Índice de Tabelas'!A1" display="Índice de Tabelas" xr:uid="{00000000-0004-0000-D600-00000C000000}"/>
    <hyperlink ref="D6" location="'Manual de Instrução'!A1" display="Manual de Instrução" xr:uid="{00000000-0004-0000-D6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942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5942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0-000000000000}">
  <sheetPr codeName="Sheet302"/>
  <dimension ref="A1:S25"/>
  <sheetViews>
    <sheetView zoomScale="80" workbookViewId="0">
      <pane xSplit="5" ySplit="10" topLeftCell="F11" activePane="bottomRight" state="frozen"/>
      <selection pane="topRight" activeCell="F1" sqref="F1"/>
      <selection pane="bottomLeft" activeCell="A18" sqref="A18"/>
      <selection pane="bottomRight" activeCell="B10" sqref="B10:S2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0.09765625" style="27" customWidth="1"/>
    <col min="19" max="19" width="12.8984375" style="27" customWidth="1"/>
    <col min="20"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34.5" customHeight="1" x14ac:dyDescent="0.2">
      <c r="A11" s="28"/>
      <c r="B11" s="75">
        <v>1</v>
      </c>
      <c r="C11" s="24" t="s">
        <v>51</v>
      </c>
      <c r="D11" s="24" t="s">
        <v>249</v>
      </c>
      <c r="E11" s="24" t="s">
        <v>1456</v>
      </c>
      <c r="F11" s="24"/>
      <c r="G11" s="85" t="s">
        <v>603</v>
      </c>
      <c r="H11" s="21" t="s">
        <v>3397</v>
      </c>
      <c r="I11" s="21"/>
      <c r="J11" s="24" t="s">
        <v>3400</v>
      </c>
      <c r="K11" s="24" t="s">
        <v>3401</v>
      </c>
      <c r="L11" s="21" t="s">
        <v>1458</v>
      </c>
      <c r="M11" s="21" t="s">
        <v>1459</v>
      </c>
      <c r="N11" s="21" t="s">
        <v>1471</v>
      </c>
      <c r="O11" s="24">
        <v>0</v>
      </c>
      <c r="P11" s="73">
        <v>0</v>
      </c>
      <c r="Q11" s="73" t="s">
        <v>3042</v>
      </c>
      <c r="R11" s="24" t="s">
        <v>3399</v>
      </c>
      <c r="S11" s="147"/>
    </row>
    <row r="12" spans="1:19" ht="27" customHeight="1" x14ac:dyDescent="0.25">
      <c r="A12" s="75"/>
      <c r="B12" s="75">
        <v>2</v>
      </c>
      <c r="C12" s="24" t="s">
        <v>51</v>
      </c>
      <c r="D12" s="24" t="s">
        <v>249</v>
      </c>
      <c r="E12" s="24" t="s">
        <v>2519</v>
      </c>
      <c r="F12" s="24"/>
      <c r="G12" s="21"/>
      <c r="H12" s="21"/>
      <c r="I12" s="22" t="s">
        <v>2686</v>
      </c>
      <c r="J12" s="24"/>
      <c r="K12" s="21"/>
      <c r="L12" s="21" t="s">
        <v>1482</v>
      </c>
      <c r="M12" s="21" t="s">
        <v>1704</v>
      </c>
      <c r="N12" s="21" t="s">
        <v>1471</v>
      </c>
      <c r="O12" s="24">
        <v>0</v>
      </c>
      <c r="P12" s="24">
        <v>0</v>
      </c>
      <c r="Q12" s="24" t="s">
        <v>3042</v>
      </c>
      <c r="R12" s="24" t="s">
        <v>3399</v>
      </c>
      <c r="S12" s="147"/>
    </row>
    <row r="13" spans="1:19" ht="27" customHeight="1" x14ac:dyDescent="0.25">
      <c r="A13" s="75"/>
      <c r="B13" s="75">
        <v>3</v>
      </c>
      <c r="C13" s="24" t="s">
        <v>51</v>
      </c>
      <c r="D13" s="24" t="s">
        <v>249</v>
      </c>
      <c r="E13" s="24" t="s">
        <v>2456</v>
      </c>
      <c r="F13" s="24"/>
      <c r="G13" s="85" t="s">
        <v>603</v>
      </c>
      <c r="H13" s="24" t="s">
        <v>2456</v>
      </c>
      <c r="I13" s="21"/>
      <c r="J13" s="24" t="s">
        <v>3400</v>
      </c>
      <c r="K13" s="24" t="s">
        <v>3401</v>
      </c>
      <c r="L13" s="21" t="s">
        <v>1482</v>
      </c>
      <c r="M13" s="21" t="s">
        <v>2179</v>
      </c>
      <c r="N13" s="21" t="s">
        <v>1471</v>
      </c>
      <c r="O13" s="24">
        <v>0</v>
      </c>
      <c r="P13" s="24">
        <v>0</v>
      </c>
      <c r="Q13" s="24" t="s">
        <v>3042</v>
      </c>
      <c r="R13" s="24" t="s">
        <v>3399</v>
      </c>
      <c r="S13" s="147"/>
    </row>
    <row r="14" spans="1:19" ht="27" customHeight="1" x14ac:dyDescent="0.25">
      <c r="A14" s="75"/>
      <c r="B14" s="75">
        <v>4</v>
      </c>
      <c r="C14" s="24" t="s">
        <v>51</v>
      </c>
      <c r="D14" s="24" t="s">
        <v>249</v>
      </c>
      <c r="E14" s="24" t="s">
        <v>2458</v>
      </c>
      <c r="F14" s="24"/>
      <c r="G14" s="85" t="s">
        <v>603</v>
      </c>
      <c r="H14" s="24" t="s">
        <v>2458</v>
      </c>
      <c r="I14" s="21"/>
      <c r="J14" s="24" t="s">
        <v>3400</v>
      </c>
      <c r="K14" s="24" t="s">
        <v>3401</v>
      </c>
      <c r="L14" s="21" t="s">
        <v>1482</v>
      </c>
      <c r="M14" s="21" t="s">
        <v>2179</v>
      </c>
      <c r="N14" s="21" t="s">
        <v>1471</v>
      </c>
      <c r="O14" s="24">
        <v>0</v>
      </c>
      <c r="P14" s="24">
        <v>0</v>
      </c>
      <c r="Q14" s="24" t="s">
        <v>3042</v>
      </c>
      <c r="R14" s="24" t="s">
        <v>3399</v>
      </c>
      <c r="S14" s="147"/>
    </row>
    <row r="15" spans="1:19" ht="27" customHeight="1" x14ac:dyDescent="0.25">
      <c r="A15" s="75"/>
      <c r="B15" s="75">
        <v>5</v>
      </c>
      <c r="C15" s="24" t="s">
        <v>51</v>
      </c>
      <c r="D15" s="24" t="s">
        <v>249</v>
      </c>
      <c r="E15" s="24" t="s">
        <v>2180</v>
      </c>
      <c r="F15" s="24"/>
      <c r="G15" s="85" t="s">
        <v>292</v>
      </c>
      <c r="H15" s="24" t="s">
        <v>2180</v>
      </c>
      <c r="I15" s="21"/>
      <c r="J15" s="24" t="s">
        <v>3400</v>
      </c>
      <c r="K15" s="24" t="s">
        <v>3401</v>
      </c>
      <c r="L15" s="21" t="s">
        <v>1482</v>
      </c>
      <c r="M15" s="21" t="s">
        <v>1555</v>
      </c>
      <c r="N15" s="21" t="s">
        <v>1471</v>
      </c>
      <c r="O15" s="24">
        <v>0</v>
      </c>
      <c r="P15" s="24">
        <v>0</v>
      </c>
      <c r="Q15" s="24" t="s">
        <v>3042</v>
      </c>
      <c r="R15" s="24" t="s">
        <v>3399</v>
      </c>
      <c r="S15" s="147"/>
    </row>
    <row r="16" spans="1:19" ht="27" customHeight="1" x14ac:dyDescent="0.25">
      <c r="A16" s="75"/>
      <c r="B16" s="75">
        <v>6</v>
      </c>
      <c r="C16" s="24" t="s">
        <v>51</v>
      </c>
      <c r="D16" s="24" t="s">
        <v>249</v>
      </c>
      <c r="E16" s="24" t="s">
        <v>2182</v>
      </c>
      <c r="F16" s="24"/>
      <c r="G16" s="85" t="s">
        <v>292</v>
      </c>
      <c r="H16" s="21"/>
      <c r="I16" s="21" t="s">
        <v>3402</v>
      </c>
      <c r="J16" s="24" t="s">
        <v>3400</v>
      </c>
      <c r="K16" s="24" t="s">
        <v>3401</v>
      </c>
      <c r="L16" s="21" t="s">
        <v>1482</v>
      </c>
      <c r="M16" s="21" t="s">
        <v>2480</v>
      </c>
      <c r="N16" s="21" t="s">
        <v>1471</v>
      </c>
      <c r="O16" s="24">
        <v>0</v>
      </c>
      <c r="P16" s="24">
        <v>0</v>
      </c>
      <c r="Q16" s="24" t="s">
        <v>3042</v>
      </c>
      <c r="R16" s="24" t="s">
        <v>3399</v>
      </c>
      <c r="S16" s="147"/>
    </row>
    <row r="17" spans="1:19" ht="27" customHeight="1" x14ac:dyDescent="0.25">
      <c r="A17" s="75"/>
      <c r="B17" s="75">
        <v>7</v>
      </c>
      <c r="C17" s="24" t="s">
        <v>51</v>
      </c>
      <c r="D17" s="24" t="s">
        <v>249</v>
      </c>
      <c r="E17" s="24" t="s">
        <v>3091</v>
      </c>
      <c r="F17" s="24"/>
      <c r="G17" s="21"/>
      <c r="H17" s="21"/>
      <c r="I17" s="22" t="s">
        <v>1881</v>
      </c>
      <c r="J17" s="24"/>
      <c r="K17" s="21"/>
      <c r="L17" s="21" t="s">
        <v>1482</v>
      </c>
      <c r="M17" s="21" t="s">
        <v>1575</v>
      </c>
      <c r="N17" s="21" t="s">
        <v>1471</v>
      </c>
      <c r="O17" s="24">
        <v>0</v>
      </c>
      <c r="P17" s="24">
        <v>0</v>
      </c>
      <c r="Q17" s="24" t="s">
        <v>3042</v>
      </c>
      <c r="R17" s="24" t="s">
        <v>3399</v>
      </c>
      <c r="S17" s="147"/>
    </row>
    <row r="18" spans="1:19" ht="27" customHeight="1" x14ac:dyDescent="0.25">
      <c r="A18" s="75"/>
      <c r="B18" s="75">
        <v>8</v>
      </c>
      <c r="C18" s="24" t="s">
        <v>51</v>
      </c>
      <c r="D18" s="24" t="s">
        <v>249</v>
      </c>
      <c r="E18" s="24" t="s">
        <v>3092</v>
      </c>
      <c r="F18" s="24"/>
      <c r="G18" s="85" t="s">
        <v>603</v>
      </c>
      <c r="H18" s="21"/>
      <c r="I18" s="21" t="s">
        <v>3403</v>
      </c>
      <c r="J18" s="24" t="s">
        <v>3400</v>
      </c>
      <c r="K18" s="24" t="s">
        <v>3401</v>
      </c>
      <c r="L18" s="21" t="s">
        <v>1487</v>
      </c>
      <c r="M18" s="21" t="s">
        <v>1497</v>
      </c>
      <c r="N18" s="21" t="s">
        <v>1471</v>
      </c>
      <c r="O18" s="24">
        <v>0</v>
      </c>
      <c r="P18" s="24">
        <v>0</v>
      </c>
      <c r="Q18" s="24" t="s">
        <v>3042</v>
      </c>
      <c r="R18" s="24" t="s">
        <v>3399</v>
      </c>
      <c r="S18" s="147"/>
    </row>
    <row r="19" spans="1:19" ht="27" customHeight="1" x14ac:dyDescent="0.25">
      <c r="A19" s="75"/>
      <c r="B19" s="75">
        <v>9</v>
      </c>
      <c r="C19" s="24" t="s">
        <v>51</v>
      </c>
      <c r="D19" s="24" t="s">
        <v>249</v>
      </c>
      <c r="E19" s="24" t="s">
        <v>3093</v>
      </c>
      <c r="F19" s="24"/>
      <c r="G19" s="85" t="s">
        <v>603</v>
      </c>
      <c r="H19" s="21"/>
      <c r="I19" s="21" t="s">
        <v>3404</v>
      </c>
      <c r="J19" s="24" t="s">
        <v>3400</v>
      </c>
      <c r="K19" s="24" t="s">
        <v>3401</v>
      </c>
      <c r="L19" s="21" t="s">
        <v>1487</v>
      </c>
      <c r="M19" s="21" t="s">
        <v>1497</v>
      </c>
      <c r="N19" s="21" t="s">
        <v>1471</v>
      </c>
      <c r="O19" s="24">
        <v>0</v>
      </c>
      <c r="P19" s="24">
        <v>0</v>
      </c>
      <c r="Q19" s="24" t="s">
        <v>3042</v>
      </c>
      <c r="R19" s="24" t="s">
        <v>3399</v>
      </c>
      <c r="S19" s="147"/>
    </row>
    <row r="20" spans="1:19" ht="27" customHeight="1" x14ac:dyDescent="0.25">
      <c r="A20" s="75"/>
      <c r="B20" s="75">
        <v>10</v>
      </c>
      <c r="C20" s="24" t="s">
        <v>51</v>
      </c>
      <c r="D20" s="24" t="s">
        <v>249</v>
      </c>
      <c r="E20" s="24" t="s">
        <v>3094</v>
      </c>
      <c r="F20" s="24"/>
      <c r="G20" s="85" t="s">
        <v>603</v>
      </c>
      <c r="H20" s="21"/>
      <c r="I20" s="21" t="s">
        <v>3405</v>
      </c>
      <c r="J20" s="24" t="s">
        <v>3400</v>
      </c>
      <c r="K20" s="24" t="s">
        <v>3401</v>
      </c>
      <c r="L20" s="21" t="s">
        <v>1487</v>
      </c>
      <c r="M20" s="21" t="s">
        <v>1497</v>
      </c>
      <c r="N20" s="21" t="s">
        <v>1471</v>
      </c>
      <c r="O20" s="24">
        <v>0</v>
      </c>
      <c r="P20" s="24">
        <v>0</v>
      </c>
      <c r="Q20" s="24" t="s">
        <v>3042</v>
      </c>
      <c r="R20" s="24" t="s">
        <v>3399</v>
      </c>
      <c r="S20" s="147"/>
    </row>
    <row r="21" spans="1:19" ht="27" customHeight="1" x14ac:dyDescent="0.25">
      <c r="A21" s="75"/>
      <c r="B21" s="75">
        <v>11</v>
      </c>
      <c r="C21" s="24" t="s">
        <v>51</v>
      </c>
      <c r="D21" s="24" t="s">
        <v>249</v>
      </c>
      <c r="E21" s="24" t="s">
        <v>3095</v>
      </c>
      <c r="F21" s="24"/>
      <c r="G21" s="85" t="s">
        <v>603</v>
      </c>
      <c r="H21" s="21"/>
      <c r="I21" s="21" t="s">
        <v>3406</v>
      </c>
      <c r="J21" s="24" t="s">
        <v>3400</v>
      </c>
      <c r="K21" s="24" t="s">
        <v>3401</v>
      </c>
      <c r="L21" s="21" t="s">
        <v>1487</v>
      </c>
      <c r="M21" s="21" t="s">
        <v>1497</v>
      </c>
      <c r="N21" s="21" t="s">
        <v>1471</v>
      </c>
      <c r="O21" s="24">
        <v>0</v>
      </c>
      <c r="P21" s="24">
        <v>0</v>
      </c>
      <c r="Q21" s="24" t="s">
        <v>3042</v>
      </c>
      <c r="R21" s="24" t="s">
        <v>3399</v>
      </c>
      <c r="S21" s="147"/>
    </row>
    <row r="22" spans="1:19" ht="27" customHeight="1" x14ac:dyDescent="0.25">
      <c r="A22" s="75"/>
      <c r="B22" s="75">
        <v>12</v>
      </c>
      <c r="C22" s="24" t="s">
        <v>51</v>
      </c>
      <c r="D22" s="24" t="s">
        <v>249</v>
      </c>
      <c r="E22" s="24" t="s">
        <v>3096</v>
      </c>
      <c r="F22" s="24"/>
      <c r="G22" s="85" t="s">
        <v>603</v>
      </c>
      <c r="H22" s="21"/>
      <c r="I22" s="21" t="s">
        <v>3407</v>
      </c>
      <c r="J22" s="24" t="s">
        <v>3400</v>
      </c>
      <c r="K22" s="24" t="s">
        <v>3401</v>
      </c>
      <c r="L22" s="21" t="s">
        <v>1487</v>
      </c>
      <c r="M22" s="21" t="s">
        <v>1497</v>
      </c>
      <c r="N22" s="21" t="s">
        <v>1471</v>
      </c>
      <c r="O22" s="24">
        <v>0</v>
      </c>
      <c r="P22" s="24">
        <v>0</v>
      </c>
      <c r="Q22" s="24" t="s">
        <v>3042</v>
      </c>
      <c r="R22" s="24" t="s">
        <v>3399</v>
      </c>
      <c r="S22" s="147"/>
    </row>
    <row r="23" spans="1:19" ht="27" customHeight="1" x14ac:dyDescent="0.25">
      <c r="A23" s="75"/>
      <c r="B23" s="75">
        <v>13</v>
      </c>
      <c r="C23" s="24" t="s">
        <v>51</v>
      </c>
      <c r="D23" s="24" t="s">
        <v>249</v>
      </c>
      <c r="E23" s="24" t="s">
        <v>3097</v>
      </c>
      <c r="F23" s="24"/>
      <c r="G23" s="21"/>
      <c r="H23" s="21"/>
      <c r="I23" s="21">
        <v>0</v>
      </c>
      <c r="J23" s="21"/>
      <c r="K23" s="21"/>
      <c r="L23" s="21" t="s">
        <v>1487</v>
      </c>
      <c r="M23" s="21" t="s">
        <v>1497</v>
      </c>
      <c r="N23" s="21" t="s">
        <v>1471</v>
      </c>
      <c r="O23" s="24">
        <v>0</v>
      </c>
      <c r="P23" s="24">
        <v>0</v>
      </c>
      <c r="Q23" s="24" t="s">
        <v>3042</v>
      </c>
      <c r="R23" s="24" t="s">
        <v>3399</v>
      </c>
      <c r="S23" s="147"/>
    </row>
    <row r="24" spans="1:19" ht="27" customHeight="1" x14ac:dyDescent="0.25">
      <c r="A24" s="75"/>
      <c r="B24" s="75">
        <v>14</v>
      </c>
      <c r="C24" s="24" t="s">
        <v>51</v>
      </c>
      <c r="D24" s="24" t="s">
        <v>249</v>
      </c>
      <c r="E24" s="24" t="s">
        <v>3100</v>
      </c>
      <c r="F24" s="24"/>
      <c r="G24" s="21"/>
      <c r="H24" s="21"/>
      <c r="I24" s="21" t="s">
        <v>1471</v>
      </c>
      <c r="J24" s="21"/>
      <c r="K24" s="21"/>
      <c r="L24" s="21" t="s">
        <v>1482</v>
      </c>
      <c r="M24" s="21" t="s">
        <v>1575</v>
      </c>
      <c r="N24" s="21" t="s">
        <v>1471</v>
      </c>
      <c r="O24" s="24">
        <v>0</v>
      </c>
      <c r="P24" s="24">
        <v>0</v>
      </c>
      <c r="Q24" s="24" t="s">
        <v>3042</v>
      </c>
      <c r="R24" s="24" t="s">
        <v>3399</v>
      </c>
      <c r="S24" s="147"/>
    </row>
    <row r="25" spans="1:19" ht="27" customHeight="1" x14ac:dyDescent="0.25">
      <c r="A25" s="75"/>
      <c r="B25" s="75">
        <v>15</v>
      </c>
      <c r="C25" s="24" t="s">
        <v>51</v>
      </c>
      <c r="D25" s="24" t="s">
        <v>249</v>
      </c>
      <c r="E25" s="24" t="s">
        <v>1561</v>
      </c>
      <c r="F25" s="24"/>
      <c r="G25" s="21"/>
      <c r="H25" s="21"/>
      <c r="I25" s="21" t="s">
        <v>1562</v>
      </c>
      <c r="J25" s="21"/>
      <c r="K25" s="21"/>
      <c r="L25" s="21" t="s">
        <v>1563</v>
      </c>
      <c r="M25" s="21" t="s">
        <v>1564</v>
      </c>
      <c r="N25" s="21" t="s">
        <v>1471</v>
      </c>
      <c r="O25" s="24">
        <v>0</v>
      </c>
      <c r="P25" s="24">
        <v>0</v>
      </c>
      <c r="Q25" s="24" t="s">
        <v>3042</v>
      </c>
      <c r="R25" s="24" t="s">
        <v>3399</v>
      </c>
      <c r="S25" s="147"/>
    </row>
  </sheetData>
  <autoFilter ref="B10:S25" xr:uid="{00000000-0001-0000-D700-000000000000}"/>
  <mergeCells count="1">
    <mergeCell ref="C9:M9"/>
  </mergeCells>
  <conditionalFormatting sqref="E11:E25">
    <cfRule type="duplicateValues" dxfId="1126" priority="2"/>
  </conditionalFormatting>
  <conditionalFormatting sqref="H13:H15">
    <cfRule type="duplicateValues" dxfId="1125" priority="1"/>
  </conditionalFormatting>
  <hyperlinks>
    <hyperlink ref="G11" location="SAT845_CARTEIRA_MANUAL_FS!A1" display="SAT845_CARTEIRA_MANUAL_FS" xr:uid="{00000000-0004-0000-D700-000000000000}"/>
    <hyperlink ref="G13" location="SAT845_CARTEIRA_MANUAL_FS!A1" display="SAT845_CARTEIRA_MANUAL_FS" xr:uid="{00000000-0004-0000-D700-000001000000}"/>
    <hyperlink ref="G14" location="SAT845_CARTEIRA_MANUAL_FS!A1" display="SAT845_CARTEIRA_MANUAL_FS" xr:uid="{00000000-0004-0000-D700-000002000000}"/>
    <hyperlink ref="G15" location="RCTX30_PESSOAS!A1" display="RCTX30_PESSOAS" xr:uid="{00000000-0004-0000-D700-000003000000}"/>
    <hyperlink ref="G16" location="RCTX30_PESSOAS!A1" display="RCTX30_PESSOAS" xr:uid="{00000000-0004-0000-D700-000004000000}"/>
    <hyperlink ref="G18" location="SAT845_CARTEIRA_MANUAL_FS!A1" display="SAT845_CARTEIRA_MANUAL_FS" xr:uid="{00000000-0004-0000-D700-000005000000}"/>
    <hyperlink ref="G19" location="SAT845_CARTEIRA_MANUAL_FS!A1" display="SAT845_CARTEIRA_MANUAL_FS" xr:uid="{00000000-0004-0000-D700-000006000000}"/>
    <hyperlink ref="G20" location="SAT845_CARTEIRA_MANUAL_FS!A1" display="SAT845_CARTEIRA_MANUAL_FS" xr:uid="{00000000-0004-0000-D700-000007000000}"/>
    <hyperlink ref="G21" location="SAT845_CARTEIRA_MANUAL_FS!A1" display="SAT845_CARTEIRA_MANUAL_FS" xr:uid="{00000000-0004-0000-D700-000008000000}"/>
    <hyperlink ref="G22" location="SAT845_CARTEIRA_MANUAL_FS!A1" display="SAT845_CARTEIRA_MANUAL_FS" xr:uid="{00000000-0004-0000-D700-000009000000}"/>
    <hyperlink ref="B6" location="Variáveis!A1" display="Variáveis" xr:uid="{00000000-0004-0000-D700-00000A000000}"/>
    <hyperlink ref="C6" location="'Índice de Tabelas'!A1" display="Índice de Tabelas" xr:uid="{00000000-0004-0000-D700-00000B000000}"/>
    <hyperlink ref="D6" location="'Manual de Instrução'!A1" display="Manual de Instrução" xr:uid="{00000000-0004-0000-D7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044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6045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800-000000000000}">
  <sheetPr codeName="Sheet303"/>
  <dimension ref="A1:S32"/>
  <sheetViews>
    <sheetView zoomScale="80" workbookViewId="0">
      <pane xSplit="5" ySplit="10" topLeftCell="F29" activePane="bottomRight" state="frozen"/>
      <selection pane="topRight" activeCell="F1" sqref="F1"/>
      <selection pane="bottomLeft" activeCell="A18" sqref="A18"/>
      <selection pane="bottomRight" activeCell="B10" sqref="B10:S32"/>
    </sheetView>
  </sheetViews>
  <sheetFormatPr defaultColWidth="9" defaultRowHeight="63" customHeight="1" x14ac:dyDescent="0.25"/>
  <cols>
    <col min="1" max="1" width="1.09765625" style="25" customWidth="1"/>
    <col min="2" max="2" width="15.3984375" style="31" customWidth="1"/>
    <col min="3" max="3" width="17.59765625" style="27" customWidth="1"/>
    <col min="4" max="4" width="22.09765625" style="27" customWidth="1"/>
    <col min="5" max="5" width="23.59765625" style="27" customWidth="1"/>
    <col min="6" max="6" width="16.8984375" style="27" customWidth="1"/>
    <col min="7" max="7" width="30.09765625" style="27" customWidth="1"/>
    <col min="8" max="8" width="21.59765625" style="27" customWidth="1"/>
    <col min="9" max="9" width="34.5976562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250</v>
      </c>
      <c r="E11" s="24" t="s">
        <v>1456</v>
      </c>
      <c r="F11" s="24"/>
      <c r="G11" s="21"/>
      <c r="I11" s="21" t="s">
        <v>1797</v>
      </c>
      <c r="J11" s="24"/>
      <c r="K11" s="24"/>
      <c r="L11" s="21" t="s">
        <v>1458</v>
      </c>
      <c r="M11" s="21" t="s">
        <v>1459</v>
      </c>
      <c r="N11" s="21" t="s">
        <v>1471</v>
      </c>
      <c r="O11" s="24">
        <v>0</v>
      </c>
      <c r="P11" s="73">
        <v>0</v>
      </c>
      <c r="Q11" s="73" t="s">
        <v>3408</v>
      </c>
      <c r="R11" s="24" t="s">
        <v>3409</v>
      </c>
      <c r="S11" s="147"/>
    </row>
    <row r="12" spans="1:19" ht="30.75" customHeight="1" x14ac:dyDescent="0.25">
      <c r="A12" s="75"/>
      <c r="B12" s="75">
        <v>2</v>
      </c>
      <c r="C12" s="24" t="s">
        <v>51</v>
      </c>
      <c r="D12" s="24" t="s">
        <v>250</v>
      </c>
      <c r="E12" s="24" t="s">
        <v>2519</v>
      </c>
      <c r="F12" s="24"/>
      <c r="G12" s="21"/>
      <c r="H12" s="21"/>
      <c r="I12" s="22" t="s">
        <v>2686</v>
      </c>
      <c r="J12" s="21"/>
      <c r="K12" s="21"/>
      <c r="L12" s="21" t="s">
        <v>1482</v>
      </c>
      <c r="M12" s="21" t="s">
        <v>1704</v>
      </c>
      <c r="N12" s="21" t="s">
        <v>1471</v>
      </c>
      <c r="O12" s="24">
        <v>0</v>
      </c>
      <c r="P12" s="24">
        <v>0</v>
      </c>
      <c r="Q12" s="24" t="s">
        <v>3408</v>
      </c>
      <c r="R12" s="24" t="s">
        <v>3409</v>
      </c>
      <c r="S12" s="147"/>
    </row>
    <row r="13" spans="1:19" ht="30.75" customHeight="1" x14ac:dyDescent="0.25">
      <c r="A13" s="75"/>
      <c r="B13" s="75">
        <v>3</v>
      </c>
      <c r="C13" s="24" t="s">
        <v>51</v>
      </c>
      <c r="D13" s="24" t="s">
        <v>250</v>
      </c>
      <c r="E13" s="24" t="s">
        <v>2456</v>
      </c>
      <c r="F13" s="24"/>
      <c r="G13" s="85" t="s">
        <v>603</v>
      </c>
      <c r="H13" s="24" t="s">
        <v>2456</v>
      </c>
      <c r="I13" s="21"/>
      <c r="J13" s="82" t="s">
        <v>3410</v>
      </c>
      <c r="K13" s="82" t="s">
        <v>3411</v>
      </c>
      <c r="L13" s="21" t="s">
        <v>1482</v>
      </c>
      <c r="M13" s="21" t="s">
        <v>2179</v>
      </c>
      <c r="N13" s="21" t="s">
        <v>1471</v>
      </c>
      <c r="O13" s="24">
        <v>0</v>
      </c>
      <c r="P13" s="24">
        <v>0</v>
      </c>
      <c r="Q13" s="24" t="s">
        <v>3408</v>
      </c>
      <c r="R13" s="24" t="s">
        <v>3409</v>
      </c>
      <c r="S13" s="147"/>
    </row>
    <row r="14" spans="1:19" ht="30.75" customHeight="1" x14ac:dyDescent="0.25">
      <c r="A14" s="75"/>
      <c r="B14" s="75">
        <v>4</v>
      </c>
      <c r="C14" s="24" t="s">
        <v>51</v>
      </c>
      <c r="D14" s="24" t="s">
        <v>250</v>
      </c>
      <c r="E14" s="24" t="s">
        <v>2458</v>
      </c>
      <c r="F14" s="24"/>
      <c r="G14" s="85" t="s">
        <v>603</v>
      </c>
      <c r="H14" s="24" t="s">
        <v>2458</v>
      </c>
      <c r="I14" s="21"/>
      <c r="J14" s="82" t="s">
        <v>3410</v>
      </c>
      <c r="K14" s="82" t="s">
        <v>3411</v>
      </c>
      <c r="L14" s="21" t="s">
        <v>1482</v>
      </c>
      <c r="M14" s="21" t="s">
        <v>2179</v>
      </c>
      <c r="N14" s="21" t="s">
        <v>1471</v>
      </c>
      <c r="O14" s="24">
        <v>0</v>
      </c>
      <c r="P14" s="24">
        <v>0</v>
      </c>
      <c r="Q14" s="24" t="s">
        <v>3408</v>
      </c>
      <c r="R14" s="24" t="s">
        <v>3409</v>
      </c>
      <c r="S14" s="147"/>
    </row>
    <row r="15" spans="1:19" ht="27" customHeight="1" x14ac:dyDescent="0.25">
      <c r="A15" s="75"/>
      <c r="B15" s="75">
        <v>5</v>
      </c>
      <c r="C15" s="24" t="s">
        <v>51</v>
      </c>
      <c r="D15" s="24" t="s">
        <v>250</v>
      </c>
      <c r="E15" s="24" t="s">
        <v>3268</v>
      </c>
      <c r="F15" s="24"/>
      <c r="G15" s="85" t="s">
        <v>603</v>
      </c>
      <c r="H15" s="21"/>
      <c r="I15" s="21" t="s">
        <v>3412</v>
      </c>
      <c r="J15" s="82" t="s">
        <v>3410</v>
      </c>
      <c r="K15" s="82" t="s">
        <v>3411</v>
      </c>
      <c r="L15" s="21" t="s">
        <v>1482</v>
      </c>
      <c r="M15" s="21" t="s">
        <v>1575</v>
      </c>
      <c r="N15" s="21" t="s">
        <v>1471</v>
      </c>
      <c r="O15" s="24">
        <v>0</v>
      </c>
      <c r="P15" s="24">
        <v>0</v>
      </c>
      <c r="Q15" s="24" t="s">
        <v>3408</v>
      </c>
      <c r="R15" s="24" t="s">
        <v>3409</v>
      </c>
      <c r="S15" s="147"/>
    </row>
    <row r="16" spans="1:19" ht="30.75" customHeight="1" x14ac:dyDescent="0.25">
      <c r="A16" s="75"/>
      <c r="B16" s="75">
        <v>6</v>
      </c>
      <c r="C16" s="24" t="s">
        <v>51</v>
      </c>
      <c r="D16" s="24" t="s">
        <v>250</v>
      </c>
      <c r="E16" s="24" t="s">
        <v>3270</v>
      </c>
      <c r="F16" s="24"/>
      <c r="G16" s="21"/>
      <c r="H16" s="21"/>
      <c r="I16" s="22" t="s">
        <v>2690</v>
      </c>
      <c r="J16" s="82"/>
      <c r="K16" s="82"/>
      <c r="L16" s="21" t="s">
        <v>1482</v>
      </c>
      <c r="M16" s="21" t="s">
        <v>1575</v>
      </c>
      <c r="N16" s="21" t="s">
        <v>1471</v>
      </c>
      <c r="O16" s="24">
        <v>0</v>
      </c>
      <c r="P16" s="24">
        <v>0</v>
      </c>
      <c r="Q16" s="24" t="s">
        <v>3408</v>
      </c>
      <c r="R16" s="24" t="s">
        <v>3409</v>
      </c>
      <c r="S16" s="147"/>
    </row>
    <row r="17" spans="1:19" ht="30.75" customHeight="1" x14ac:dyDescent="0.25">
      <c r="A17" s="75"/>
      <c r="B17" s="75">
        <v>7</v>
      </c>
      <c r="C17" s="24" t="s">
        <v>51</v>
      </c>
      <c r="D17" s="24" t="s">
        <v>250</v>
      </c>
      <c r="E17" s="24" t="s">
        <v>3272</v>
      </c>
      <c r="F17" s="24"/>
      <c r="G17" s="21"/>
      <c r="H17" s="21"/>
      <c r="I17" s="22" t="s">
        <v>2141</v>
      </c>
      <c r="J17" s="82"/>
      <c r="K17" s="82"/>
      <c r="L17" s="21" t="s">
        <v>1482</v>
      </c>
      <c r="M17" s="21" t="s">
        <v>1575</v>
      </c>
      <c r="N17" s="21" t="s">
        <v>1471</v>
      </c>
      <c r="O17" s="24">
        <v>0</v>
      </c>
      <c r="P17" s="24">
        <v>0</v>
      </c>
      <c r="Q17" s="24" t="s">
        <v>3408</v>
      </c>
      <c r="R17" s="24" t="s">
        <v>3409</v>
      </c>
      <c r="S17" s="147"/>
    </row>
    <row r="18" spans="1:19" ht="30.75" customHeight="1" x14ac:dyDescent="0.25">
      <c r="A18" s="75"/>
      <c r="B18" s="75">
        <v>8</v>
      </c>
      <c r="C18" s="24" t="s">
        <v>51</v>
      </c>
      <c r="D18" s="24" t="s">
        <v>250</v>
      </c>
      <c r="E18" s="24" t="s">
        <v>3274</v>
      </c>
      <c r="F18" s="24"/>
      <c r="G18" s="21"/>
      <c r="H18" s="21"/>
      <c r="I18" s="21" t="s">
        <v>2130</v>
      </c>
      <c r="J18" s="82"/>
      <c r="K18" s="82"/>
      <c r="L18" s="21" t="s">
        <v>1487</v>
      </c>
      <c r="M18" s="21" t="s">
        <v>1497</v>
      </c>
      <c r="N18" s="21" t="s">
        <v>1471</v>
      </c>
      <c r="O18" s="24">
        <v>0</v>
      </c>
      <c r="P18" s="24">
        <v>0</v>
      </c>
      <c r="Q18" s="24" t="s">
        <v>3408</v>
      </c>
      <c r="R18" s="24" t="s">
        <v>3409</v>
      </c>
      <c r="S18" s="147"/>
    </row>
    <row r="19" spans="1:19" ht="30.75" customHeight="1" x14ac:dyDescent="0.25">
      <c r="A19" s="75"/>
      <c r="B19" s="75">
        <v>9</v>
      </c>
      <c r="C19" s="24" t="s">
        <v>51</v>
      </c>
      <c r="D19" s="24" t="s">
        <v>250</v>
      </c>
      <c r="E19" s="24" t="s">
        <v>3277</v>
      </c>
      <c r="F19" s="24"/>
      <c r="G19" s="21"/>
      <c r="H19" s="21"/>
      <c r="I19" s="22" t="s">
        <v>2141</v>
      </c>
      <c r="J19" s="82"/>
      <c r="K19" s="82"/>
      <c r="L19" s="21" t="s">
        <v>1482</v>
      </c>
      <c r="M19" s="21" t="s">
        <v>1575</v>
      </c>
      <c r="N19" s="21" t="s">
        <v>1471</v>
      </c>
      <c r="O19" s="24">
        <v>0</v>
      </c>
      <c r="P19" s="24">
        <v>0</v>
      </c>
      <c r="Q19" s="24" t="s">
        <v>3408</v>
      </c>
      <c r="R19" s="24" t="s">
        <v>3409</v>
      </c>
      <c r="S19" s="147"/>
    </row>
    <row r="20" spans="1:19" ht="30.75" customHeight="1" x14ac:dyDescent="0.25">
      <c r="A20" s="75"/>
      <c r="B20" s="75">
        <v>10</v>
      </c>
      <c r="C20" s="24" t="s">
        <v>51</v>
      </c>
      <c r="D20" s="24" t="s">
        <v>250</v>
      </c>
      <c r="E20" s="24" t="s">
        <v>3279</v>
      </c>
      <c r="F20" s="24"/>
      <c r="G20" s="21"/>
      <c r="H20" s="21"/>
      <c r="I20" s="22" t="s">
        <v>2141</v>
      </c>
      <c r="J20" s="82"/>
      <c r="K20" s="82"/>
      <c r="L20" s="21" t="s">
        <v>1482</v>
      </c>
      <c r="M20" s="21" t="s">
        <v>1575</v>
      </c>
      <c r="N20" s="21" t="s">
        <v>1471</v>
      </c>
      <c r="O20" s="24">
        <v>0</v>
      </c>
      <c r="P20" s="24">
        <v>0</v>
      </c>
      <c r="Q20" s="24" t="s">
        <v>3408</v>
      </c>
      <c r="R20" s="24" t="s">
        <v>3409</v>
      </c>
      <c r="S20" s="147"/>
    </row>
    <row r="21" spans="1:19" ht="30.75" customHeight="1" x14ac:dyDescent="0.25">
      <c r="A21" s="75"/>
      <c r="B21" s="75">
        <v>11</v>
      </c>
      <c r="C21" s="24" t="s">
        <v>51</v>
      </c>
      <c r="D21" s="24" t="s">
        <v>250</v>
      </c>
      <c r="E21" s="24" t="s">
        <v>3281</v>
      </c>
      <c r="F21" s="24"/>
      <c r="G21" s="21"/>
      <c r="H21" s="21"/>
      <c r="I21" s="21" t="s">
        <v>2130</v>
      </c>
      <c r="J21" s="82"/>
      <c r="K21" s="82"/>
      <c r="L21" s="21" t="s">
        <v>1487</v>
      </c>
      <c r="M21" s="21" t="s">
        <v>1497</v>
      </c>
      <c r="N21" s="21" t="s">
        <v>1471</v>
      </c>
      <c r="O21" s="24">
        <v>0</v>
      </c>
      <c r="P21" s="24">
        <v>0</v>
      </c>
      <c r="Q21" s="24" t="s">
        <v>3408</v>
      </c>
      <c r="R21" s="24" t="s">
        <v>3409</v>
      </c>
      <c r="S21" s="147"/>
    </row>
    <row r="22" spans="1:19" ht="30.75" customHeight="1" x14ac:dyDescent="0.25">
      <c r="A22" s="75"/>
      <c r="B22" s="75">
        <v>12</v>
      </c>
      <c r="C22" s="24" t="s">
        <v>51</v>
      </c>
      <c r="D22" s="24" t="s">
        <v>250</v>
      </c>
      <c r="E22" s="24" t="s">
        <v>3283</v>
      </c>
      <c r="F22" s="24"/>
      <c r="G22" s="21"/>
      <c r="H22" s="21"/>
      <c r="I22" s="22" t="s">
        <v>2690</v>
      </c>
      <c r="J22" s="82"/>
      <c r="K22" s="82"/>
      <c r="L22" s="21" t="s">
        <v>1482</v>
      </c>
      <c r="M22" s="21" t="s">
        <v>1575</v>
      </c>
      <c r="N22" s="21" t="s">
        <v>1471</v>
      </c>
      <c r="O22" s="24">
        <v>0</v>
      </c>
      <c r="P22" s="24">
        <v>0</v>
      </c>
      <c r="Q22" s="24" t="s">
        <v>3408</v>
      </c>
      <c r="R22" s="24" t="s">
        <v>3409</v>
      </c>
      <c r="S22" s="147"/>
    </row>
    <row r="23" spans="1:19" ht="30.75" customHeight="1" x14ac:dyDescent="0.25">
      <c r="A23" s="75"/>
      <c r="B23" s="75">
        <v>13</v>
      </c>
      <c r="C23" s="24" t="s">
        <v>51</v>
      </c>
      <c r="D23" s="24" t="s">
        <v>250</v>
      </c>
      <c r="E23" s="24" t="s">
        <v>3285</v>
      </c>
      <c r="F23" s="24" t="s">
        <v>2695</v>
      </c>
      <c r="G23" s="85" t="s">
        <v>247</v>
      </c>
      <c r="H23" s="21"/>
      <c r="I23" s="82" t="s">
        <v>3413</v>
      </c>
      <c r="J23" s="82" t="s">
        <v>3410</v>
      </c>
      <c r="K23" s="82" t="s">
        <v>3411</v>
      </c>
      <c r="L23" s="21" t="s">
        <v>1458</v>
      </c>
      <c r="M23" s="21" t="s">
        <v>1459</v>
      </c>
      <c r="N23" s="21" t="s">
        <v>1471</v>
      </c>
      <c r="O23" s="24">
        <v>0</v>
      </c>
      <c r="P23" s="24">
        <v>0</v>
      </c>
      <c r="Q23" s="24" t="s">
        <v>3408</v>
      </c>
      <c r="R23" s="24" t="s">
        <v>3409</v>
      </c>
      <c r="S23" s="147"/>
    </row>
    <row r="24" spans="1:19" ht="30.75" customHeight="1" x14ac:dyDescent="0.25">
      <c r="A24" s="75"/>
      <c r="B24" s="75">
        <v>14</v>
      </c>
      <c r="C24" s="24" t="s">
        <v>51</v>
      </c>
      <c r="D24" s="24" t="s">
        <v>250</v>
      </c>
      <c r="E24" s="24" t="s">
        <v>3285</v>
      </c>
      <c r="F24" s="24"/>
      <c r="G24" s="85" t="s">
        <v>603</v>
      </c>
      <c r="H24" s="21"/>
      <c r="I24" s="82" t="s">
        <v>3413</v>
      </c>
      <c r="J24" s="82" t="s">
        <v>3410</v>
      </c>
      <c r="K24" s="82" t="s">
        <v>3411</v>
      </c>
      <c r="L24" s="21" t="s">
        <v>1458</v>
      </c>
      <c r="M24" s="21" t="s">
        <v>1459</v>
      </c>
      <c r="N24" s="21" t="s">
        <v>1471</v>
      </c>
      <c r="O24" s="24">
        <v>0</v>
      </c>
      <c r="P24" s="24">
        <v>0</v>
      </c>
      <c r="Q24" s="24" t="s">
        <v>3408</v>
      </c>
      <c r="R24" s="24" t="s">
        <v>3409</v>
      </c>
      <c r="S24" s="147"/>
    </row>
    <row r="25" spans="1:19" ht="30.75" customHeight="1" x14ac:dyDescent="0.25">
      <c r="A25" s="75"/>
      <c r="B25" s="75">
        <v>15</v>
      </c>
      <c r="C25" s="24" t="s">
        <v>51</v>
      </c>
      <c r="D25" s="24" t="s">
        <v>250</v>
      </c>
      <c r="E25" s="24" t="s">
        <v>3288</v>
      </c>
      <c r="F25" s="24"/>
      <c r="G25" s="21"/>
      <c r="H25" s="21"/>
      <c r="I25" s="21" t="s">
        <v>2130</v>
      </c>
      <c r="J25" s="82" t="s">
        <v>3410</v>
      </c>
      <c r="K25" s="82" t="s">
        <v>3411</v>
      </c>
      <c r="L25" s="21" t="s">
        <v>1487</v>
      </c>
      <c r="M25" s="21" t="s">
        <v>1497</v>
      </c>
      <c r="N25" s="21" t="s">
        <v>1471</v>
      </c>
      <c r="O25" s="24">
        <v>0</v>
      </c>
      <c r="P25" s="24">
        <v>0</v>
      </c>
      <c r="Q25" s="24" t="s">
        <v>3408</v>
      </c>
      <c r="R25" s="24" t="s">
        <v>3409</v>
      </c>
      <c r="S25" s="147"/>
    </row>
    <row r="26" spans="1:19" ht="30.75" customHeight="1" x14ac:dyDescent="0.25">
      <c r="A26" s="75"/>
      <c r="B26" s="75">
        <v>16</v>
      </c>
      <c r="C26" s="24" t="s">
        <v>51</v>
      </c>
      <c r="D26" s="24" t="s">
        <v>250</v>
      </c>
      <c r="E26" s="24" t="s">
        <v>3290</v>
      </c>
      <c r="F26" s="24"/>
      <c r="G26" s="21"/>
      <c r="H26" s="21"/>
      <c r="I26" s="22" t="s">
        <v>2808</v>
      </c>
      <c r="J26" s="82" t="s">
        <v>3410</v>
      </c>
      <c r="K26" s="82" t="s">
        <v>3411</v>
      </c>
      <c r="L26" s="21" t="s">
        <v>1482</v>
      </c>
      <c r="M26" s="21" t="s">
        <v>1575</v>
      </c>
      <c r="N26" s="21" t="s">
        <v>1471</v>
      </c>
      <c r="O26" s="24">
        <v>0</v>
      </c>
      <c r="P26" s="24">
        <v>0</v>
      </c>
      <c r="Q26" s="24" t="s">
        <v>3408</v>
      </c>
      <c r="R26" s="24" t="s">
        <v>3409</v>
      </c>
      <c r="S26" s="147"/>
    </row>
    <row r="27" spans="1:19" ht="30.75" customHeight="1" x14ac:dyDescent="0.25">
      <c r="A27" s="75"/>
      <c r="B27" s="75">
        <v>17</v>
      </c>
      <c r="C27" s="24" t="s">
        <v>51</v>
      </c>
      <c r="D27" s="24" t="s">
        <v>250</v>
      </c>
      <c r="E27" s="24" t="s">
        <v>3292</v>
      </c>
      <c r="F27" s="24"/>
      <c r="G27" s="21"/>
      <c r="H27" s="21"/>
      <c r="I27" s="21" t="s">
        <v>2130</v>
      </c>
      <c r="J27" s="82" t="s">
        <v>3410</v>
      </c>
      <c r="K27" s="82" t="s">
        <v>3411</v>
      </c>
      <c r="L27" s="21" t="s">
        <v>1487</v>
      </c>
      <c r="M27" s="21" t="s">
        <v>1497</v>
      </c>
      <c r="N27" s="21" t="s">
        <v>1471</v>
      </c>
      <c r="O27" s="24">
        <v>0</v>
      </c>
      <c r="P27" s="24">
        <v>0</v>
      </c>
      <c r="Q27" s="24" t="s">
        <v>3408</v>
      </c>
      <c r="R27" s="24" t="s">
        <v>3409</v>
      </c>
      <c r="S27" s="147"/>
    </row>
    <row r="28" spans="1:19" ht="30.75" customHeight="1" x14ac:dyDescent="0.25">
      <c r="A28" s="75"/>
      <c r="B28" s="75">
        <v>18</v>
      </c>
      <c r="C28" s="24" t="s">
        <v>51</v>
      </c>
      <c r="D28" s="24" t="s">
        <v>250</v>
      </c>
      <c r="E28" s="24" t="s">
        <v>3294</v>
      </c>
      <c r="F28" s="24" t="s">
        <v>2695</v>
      </c>
      <c r="G28" s="85" t="s">
        <v>247</v>
      </c>
      <c r="H28" s="21"/>
      <c r="I28" s="82" t="s">
        <v>3414</v>
      </c>
      <c r="J28" s="82" t="s">
        <v>3410</v>
      </c>
      <c r="K28" s="82" t="s">
        <v>3411</v>
      </c>
      <c r="L28" s="21" t="s">
        <v>1458</v>
      </c>
      <c r="M28" s="21" t="s">
        <v>1459</v>
      </c>
      <c r="N28" s="21" t="s">
        <v>1471</v>
      </c>
      <c r="O28" s="24">
        <v>0</v>
      </c>
      <c r="P28" s="24">
        <v>0</v>
      </c>
      <c r="Q28" s="24" t="s">
        <v>3408</v>
      </c>
      <c r="R28" s="24" t="s">
        <v>3409</v>
      </c>
      <c r="S28" s="147"/>
    </row>
    <row r="29" spans="1:19" ht="30.75" customHeight="1" x14ac:dyDescent="0.25">
      <c r="A29" s="75"/>
      <c r="B29" s="75">
        <v>19</v>
      </c>
      <c r="C29" s="24" t="s">
        <v>51</v>
      </c>
      <c r="D29" s="24" t="s">
        <v>250</v>
      </c>
      <c r="E29" s="24" t="s">
        <v>3294</v>
      </c>
      <c r="F29" s="24"/>
      <c r="G29" s="85" t="s">
        <v>603</v>
      </c>
      <c r="H29" s="21"/>
      <c r="I29" s="82" t="s">
        <v>3414</v>
      </c>
      <c r="J29" s="82" t="s">
        <v>3410</v>
      </c>
      <c r="K29" s="82" t="s">
        <v>3411</v>
      </c>
      <c r="L29" s="21" t="s">
        <v>1458</v>
      </c>
      <c r="M29" s="21" t="s">
        <v>1459</v>
      </c>
      <c r="N29" s="21" t="s">
        <v>1471</v>
      </c>
      <c r="O29" s="24">
        <v>0</v>
      </c>
      <c r="P29" s="24">
        <v>0</v>
      </c>
      <c r="Q29" s="24" t="s">
        <v>3408</v>
      </c>
      <c r="R29" s="24" t="s">
        <v>3409</v>
      </c>
      <c r="S29" s="147"/>
    </row>
    <row r="30" spans="1:19" ht="30.75" customHeight="1" x14ac:dyDescent="0.25">
      <c r="A30" s="75"/>
      <c r="B30" s="75">
        <v>20</v>
      </c>
      <c r="C30" s="24" t="s">
        <v>51</v>
      </c>
      <c r="D30" s="24" t="s">
        <v>250</v>
      </c>
      <c r="E30" s="24" t="s">
        <v>3262</v>
      </c>
      <c r="F30" s="24"/>
      <c r="G30" s="21"/>
      <c r="H30" s="21"/>
      <c r="I30" s="22" t="s">
        <v>2141</v>
      </c>
      <c r="J30" s="82" t="s">
        <v>3415</v>
      </c>
      <c r="K30" s="82" t="s">
        <v>3416</v>
      </c>
      <c r="L30" s="21" t="s">
        <v>1482</v>
      </c>
      <c r="M30" s="21" t="s">
        <v>1575</v>
      </c>
      <c r="N30" s="21" t="s">
        <v>1471</v>
      </c>
      <c r="O30" s="24">
        <v>0</v>
      </c>
      <c r="P30" s="24">
        <v>0</v>
      </c>
      <c r="Q30" s="24" t="s">
        <v>3408</v>
      </c>
      <c r="R30" s="24" t="s">
        <v>3409</v>
      </c>
      <c r="S30" s="147"/>
    </row>
    <row r="31" spans="1:19" ht="30.75" customHeight="1" x14ac:dyDescent="0.25">
      <c r="A31" s="75"/>
      <c r="B31" s="75">
        <v>21</v>
      </c>
      <c r="C31" s="24" t="s">
        <v>51</v>
      </c>
      <c r="D31" s="24" t="s">
        <v>250</v>
      </c>
      <c r="E31" s="24" t="s">
        <v>3299</v>
      </c>
      <c r="F31" s="24"/>
      <c r="G31" s="85" t="s">
        <v>603</v>
      </c>
      <c r="H31" s="21" t="s">
        <v>2942</v>
      </c>
      <c r="I31" s="21"/>
      <c r="J31" s="82" t="s">
        <v>3410</v>
      </c>
      <c r="K31" s="82" t="s">
        <v>3411</v>
      </c>
      <c r="L31" s="21" t="s">
        <v>1487</v>
      </c>
      <c r="M31" s="21" t="s">
        <v>1497</v>
      </c>
      <c r="N31" s="21" t="s">
        <v>1471</v>
      </c>
      <c r="O31" s="24">
        <v>0</v>
      </c>
      <c r="P31" s="24">
        <v>0</v>
      </c>
      <c r="Q31" s="24" t="s">
        <v>3408</v>
      </c>
      <c r="R31" s="24" t="s">
        <v>3409</v>
      </c>
      <c r="S31" s="147"/>
    </row>
    <row r="32" spans="1:19" ht="30.75" customHeight="1" x14ac:dyDescent="0.25">
      <c r="A32" s="75"/>
      <c r="B32" s="75">
        <v>22</v>
      </c>
      <c r="C32" s="24" t="s">
        <v>51</v>
      </c>
      <c r="D32" s="24" t="s">
        <v>250</v>
      </c>
      <c r="E32" s="24" t="s">
        <v>1561</v>
      </c>
      <c r="F32" s="24"/>
      <c r="G32" s="21"/>
      <c r="H32" s="21"/>
      <c r="I32" s="21" t="s">
        <v>1562</v>
      </c>
      <c r="J32" s="21"/>
      <c r="K32" s="21"/>
      <c r="L32" s="21" t="s">
        <v>1563</v>
      </c>
      <c r="M32" s="21" t="s">
        <v>1564</v>
      </c>
      <c r="N32" s="21" t="s">
        <v>1471</v>
      </c>
      <c r="O32" s="24">
        <v>0</v>
      </c>
      <c r="P32" s="24">
        <v>0</v>
      </c>
      <c r="Q32" s="24" t="s">
        <v>3408</v>
      </c>
      <c r="R32" s="24" t="s">
        <v>3409</v>
      </c>
      <c r="S32" s="147"/>
    </row>
  </sheetData>
  <autoFilter ref="B10:S32" xr:uid="{00000000-0001-0000-D800-000000000000}"/>
  <mergeCells count="1">
    <mergeCell ref="C9:M9"/>
  </mergeCells>
  <conditionalFormatting sqref="E11:E23 E25:E28 E30:E32">
    <cfRule type="duplicateValues" dxfId="1124" priority="4"/>
  </conditionalFormatting>
  <conditionalFormatting sqref="H13:H14">
    <cfRule type="duplicateValues" dxfId="1123" priority="3"/>
  </conditionalFormatting>
  <conditionalFormatting sqref="E24">
    <cfRule type="duplicateValues" dxfId="1122" priority="2"/>
  </conditionalFormatting>
  <conditionalFormatting sqref="E29">
    <cfRule type="duplicateValues" dxfId="1121" priority="1"/>
  </conditionalFormatting>
  <hyperlinks>
    <hyperlink ref="G13" location="SAT845_CARTEIRA_MANUAL_FS!A1" display="SAT845_CARTEIRA_MANUAL_FS" xr:uid="{00000000-0004-0000-D800-000000000000}"/>
    <hyperlink ref="G14" location="SAT845_CARTEIRA_MANUAL_FS!A1" display="SAT845_CARTEIRA_MANUAL_FS" xr:uid="{00000000-0004-0000-D800-000001000000}"/>
    <hyperlink ref="G15" location="SAT845_CARTEIRA_MANUAL_FS!A1" display="SAT845_CARTEIRA_MANUAL_FS" xr:uid="{00000000-0004-0000-D800-000002000000}"/>
    <hyperlink ref="G23" location="RCT302_CONTRINST!A1" display="RCT302_CONTRINST" xr:uid="{00000000-0004-0000-D800-000003000000}"/>
    <hyperlink ref="G24" location="SAT845_CARTEIRA_MANUAL_FS!A1" display="SAT845_CARTEIRA_MANUAL_FS" xr:uid="{00000000-0004-0000-D800-000004000000}"/>
    <hyperlink ref="G28" location="RCT302_CONTRINST!A1" display="RCT302_CONTRINST" xr:uid="{00000000-0004-0000-D800-000005000000}"/>
    <hyperlink ref="G29" location="SAT845_CARTEIRA_MANUAL_FS!A1" display="SAT845_CARTEIRA_MANUAL_FS" xr:uid="{00000000-0004-0000-D800-000006000000}"/>
    <hyperlink ref="G31" location="SAT845_CARTEIRA_MANUAL_FS!A1" display="SAT845_CARTEIRA_MANUAL_FS" xr:uid="{00000000-0004-0000-D800-000007000000}"/>
    <hyperlink ref="B6" location="Variáveis!A1" display="Variáveis" xr:uid="{00000000-0004-0000-D800-000008000000}"/>
    <hyperlink ref="C6" location="'Índice de Tabelas'!A1" display="Índice de Tabelas" xr:uid="{00000000-0004-0000-D800-000009000000}"/>
    <hyperlink ref="D6" location="'Manual de Instrução'!A1" display="Manual de Instrução" xr:uid="{00000000-0004-0000-D8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1473" r:id="rId4" name="Button 1">
              <controlPr defaultSize="0" print="0" autoFill="0" autoPict="0" macro="[0]!ReturnToPrevSheet">
                <anchor moveWithCells="1" sizeWithCells="1">
                  <from>
                    <xdr:col>4</xdr:col>
                    <xdr:colOff>0</xdr:colOff>
                    <xdr:row>3</xdr:row>
                    <xdr:rowOff>0</xdr:rowOff>
                  </from>
                  <to>
                    <xdr:col>5</xdr:col>
                    <xdr:colOff>182880</xdr:colOff>
                    <xdr:row>4</xdr:row>
                    <xdr:rowOff>182880</xdr:rowOff>
                  </to>
                </anchor>
              </controlPr>
            </control>
          </mc:Choice>
        </mc:AlternateContent>
        <mc:AlternateContent xmlns:mc="http://schemas.openxmlformats.org/markup-compatibility/2006">
          <mc:Choice Requires="x14">
            <control shapeId="361474" r:id="rId5" name="Remover Filtros">
              <controlPr defaultSize="0" print="0" autoFill="0" autoPict="0" macro="[0]!RemoveFilters">
                <anchor moveWithCells="1" sizeWithCells="1">
                  <from>
                    <xdr:col>6</xdr:col>
                    <xdr:colOff>114300</xdr:colOff>
                    <xdr:row>3</xdr:row>
                    <xdr:rowOff>0</xdr:rowOff>
                  </from>
                  <to>
                    <xdr:col>6</xdr:col>
                    <xdr:colOff>2133600</xdr:colOff>
                    <xdr:row>4</xdr:row>
                    <xdr:rowOff>182880</xdr:rowOff>
                  </to>
                </anchor>
              </controlPr>
            </control>
          </mc:Choice>
        </mc:AlternateContent>
      </controls>
    </mc:Choice>
  </mc:AlternateContent>
</worksheet>
</file>

<file path=xl/worksheets/sheet2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900-000000000000}">
  <sheetPr codeName="Sheet304"/>
  <dimension ref="A1:R20"/>
  <sheetViews>
    <sheetView zoomScale="80" workbookViewId="0">
      <pane xSplit="5" ySplit="10" topLeftCell="F11" activePane="bottomRight" state="frozen"/>
      <selection pane="topRight" activeCell="F1" sqref="F1"/>
      <selection pane="bottomLeft" activeCell="A18" sqref="A18"/>
      <selection pane="bottomRight" activeCell="B10" sqref="B10:R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3984375" style="27" customWidth="1"/>
    <col min="5" max="5" width="23.59765625" style="27" customWidth="1"/>
    <col min="6" max="6" width="27.3984375" style="27" customWidth="1"/>
    <col min="7" max="7" width="32.0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251</v>
      </c>
      <c r="E11" s="24" t="s">
        <v>1576</v>
      </c>
      <c r="F11" s="24" t="s">
        <v>3417</v>
      </c>
      <c r="G11" s="21"/>
      <c r="H11" s="21"/>
      <c r="I11" s="21" t="s">
        <v>3418</v>
      </c>
      <c r="J11" s="24"/>
      <c r="K11" s="21" t="s">
        <v>1458</v>
      </c>
      <c r="L11" s="21" t="s">
        <v>1459</v>
      </c>
      <c r="M11" s="21" t="s">
        <v>1460</v>
      </c>
      <c r="N11" s="24">
        <v>1</v>
      </c>
      <c r="O11" s="73">
        <v>0</v>
      </c>
      <c r="P11" s="73" t="s">
        <v>3419</v>
      </c>
      <c r="Q11" s="24" t="s">
        <v>3419</v>
      </c>
      <c r="R11" s="147"/>
    </row>
    <row r="12" spans="1:18" ht="27" customHeight="1" x14ac:dyDescent="0.2">
      <c r="A12" s="28"/>
      <c r="B12" s="75">
        <v>2</v>
      </c>
      <c r="C12" s="24" t="s">
        <v>51</v>
      </c>
      <c r="D12" s="24" t="s">
        <v>251</v>
      </c>
      <c r="E12" s="24" t="s">
        <v>1576</v>
      </c>
      <c r="F12" s="24" t="s">
        <v>2695</v>
      </c>
      <c r="G12" s="85" t="s">
        <v>254</v>
      </c>
      <c r="H12" s="24" t="s">
        <v>1576</v>
      </c>
      <c r="I12" s="21"/>
      <c r="J12" s="24"/>
      <c r="K12" s="21" t="s">
        <v>1458</v>
      </c>
      <c r="L12" s="21" t="s">
        <v>1459</v>
      </c>
      <c r="M12" s="21" t="s">
        <v>1460</v>
      </c>
      <c r="N12" s="24">
        <v>1</v>
      </c>
      <c r="O12" s="73">
        <v>0</v>
      </c>
      <c r="P12" s="73" t="s">
        <v>3419</v>
      </c>
      <c r="Q12" s="24" t="s">
        <v>3419</v>
      </c>
      <c r="R12" s="147"/>
    </row>
    <row r="13" spans="1:18" ht="27" customHeight="1" x14ac:dyDescent="0.25">
      <c r="A13" s="75"/>
      <c r="B13" s="75">
        <v>3</v>
      </c>
      <c r="C13" s="24" t="s">
        <v>51</v>
      </c>
      <c r="D13" s="24" t="s">
        <v>251</v>
      </c>
      <c r="E13" s="24" t="s">
        <v>1581</v>
      </c>
      <c r="F13" s="24" t="s">
        <v>2695</v>
      </c>
      <c r="G13" s="85" t="s">
        <v>254</v>
      </c>
      <c r="H13" s="24" t="s">
        <v>1581</v>
      </c>
      <c r="I13" s="21"/>
      <c r="J13" s="21"/>
      <c r="K13" s="21" t="s">
        <v>1458</v>
      </c>
      <c r="L13" s="21" t="s">
        <v>1459</v>
      </c>
      <c r="M13" s="21" t="s">
        <v>1471</v>
      </c>
      <c r="N13" s="24">
        <v>0</v>
      </c>
      <c r="O13" s="24">
        <v>0</v>
      </c>
      <c r="P13" s="24" t="s">
        <v>3419</v>
      </c>
      <c r="Q13" s="24" t="s">
        <v>3419</v>
      </c>
      <c r="R13" s="147"/>
    </row>
    <row r="14" spans="1:18" ht="27" customHeight="1" x14ac:dyDescent="0.25">
      <c r="A14" s="75"/>
      <c r="B14" s="75">
        <v>4</v>
      </c>
      <c r="C14" s="24" t="s">
        <v>51</v>
      </c>
      <c r="D14" s="24" t="s">
        <v>251</v>
      </c>
      <c r="E14" s="24" t="s">
        <v>3420</v>
      </c>
      <c r="F14" s="24" t="s">
        <v>2695</v>
      </c>
      <c r="G14" s="85" t="s">
        <v>254</v>
      </c>
      <c r="H14" s="24" t="s">
        <v>3420</v>
      </c>
      <c r="I14" s="21"/>
      <c r="J14" s="21"/>
      <c r="K14" s="21" t="s">
        <v>1465</v>
      </c>
      <c r="L14" s="21" t="s">
        <v>1473</v>
      </c>
      <c r="M14" s="21" t="s">
        <v>1460</v>
      </c>
      <c r="N14" s="24">
        <v>1</v>
      </c>
      <c r="O14" s="24">
        <v>0</v>
      </c>
      <c r="P14" s="24" t="s">
        <v>3419</v>
      </c>
      <c r="Q14" s="24" t="s">
        <v>3419</v>
      </c>
      <c r="R14" s="147"/>
    </row>
    <row r="15" spans="1:18" ht="27" customHeight="1" x14ac:dyDescent="0.25">
      <c r="A15" s="75"/>
      <c r="B15" s="75">
        <v>5</v>
      </c>
      <c r="C15" s="24" t="s">
        <v>51</v>
      </c>
      <c r="D15" s="24" t="s">
        <v>251</v>
      </c>
      <c r="E15" s="24" t="s">
        <v>3421</v>
      </c>
      <c r="F15" s="24" t="s">
        <v>2695</v>
      </c>
      <c r="G15" s="85" t="s">
        <v>254</v>
      </c>
      <c r="H15" s="24" t="s">
        <v>3421</v>
      </c>
      <c r="I15" s="21"/>
      <c r="J15" s="21"/>
      <c r="K15" s="21" t="s">
        <v>1482</v>
      </c>
      <c r="L15" s="21" t="s">
        <v>1586</v>
      </c>
      <c r="M15" s="21" t="s">
        <v>1460</v>
      </c>
      <c r="N15" s="24">
        <v>1</v>
      </c>
      <c r="O15" s="24">
        <v>0</v>
      </c>
      <c r="P15" s="24" t="s">
        <v>3419</v>
      </c>
      <c r="Q15" s="24" t="s">
        <v>3419</v>
      </c>
      <c r="R15" s="147"/>
    </row>
    <row r="16" spans="1:18" ht="27" customHeight="1" x14ac:dyDescent="0.25">
      <c r="A16" s="75"/>
      <c r="B16" s="75">
        <v>6</v>
      </c>
      <c r="C16" s="24" t="s">
        <v>51</v>
      </c>
      <c r="D16" s="24" t="s">
        <v>251</v>
      </c>
      <c r="E16" s="24" t="s">
        <v>3422</v>
      </c>
      <c r="F16" s="24" t="s">
        <v>2695</v>
      </c>
      <c r="G16" s="85" t="s">
        <v>254</v>
      </c>
      <c r="H16" s="24" t="s">
        <v>3422</v>
      </c>
      <c r="I16" s="21"/>
      <c r="J16" s="21"/>
      <c r="K16" s="21" t="s">
        <v>1465</v>
      </c>
      <c r="L16" s="21" t="s">
        <v>1473</v>
      </c>
      <c r="M16" s="21" t="s">
        <v>1471</v>
      </c>
      <c r="N16" s="24">
        <v>0</v>
      </c>
      <c r="O16" s="24">
        <v>0</v>
      </c>
      <c r="P16" s="24" t="s">
        <v>3419</v>
      </c>
      <c r="Q16" s="24" t="s">
        <v>3419</v>
      </c>
      <c r="R16" s="147"/>
    </row>
    <row r="17" spans="1:18" ht="27" customHeight="1" x14ac:dyDescent="0.25">
      <c r="A17" s="75"/>
      <c r="B17" s="75">
        <v>7</v>
      </c>
      <c r="C17" s="24" t="s">
        <v>51</v>
      </c>
      <c r="D17" s="24" t="s">
        <v>251</v>
      </c>
      <c r="E17" s="24" t="s">
        <v>3423</v>
      </c>
      <c r="F17" s="24" t="s">
        <v>2695</v>
      </c>
      <c r="G17" s="85" t="s">
        <v>254</v>
      </c>
      <c r="H17" s="24" t="s">
        <v>3423</v>
      </c>
      <c r="I17" s="21"/>
      <c r="J17" s="21"/>
      <c r="K17" s="21" t="s">
        <v>1465</v>
      </c>
      <c r="L17" s="21" t="s">
        <v>1473</v>
      </c>
      <c r="M17" s="21" t="s">
        <v>1471</v>
      </c>
      <c r="N17" s="24">
        <v>0</v>
      </c>
      <c r="O17" s="24">
        <v>0</v>
      </c>
      <c r="P17" s="24" t="s">
        <v>3419</v>
      </c>
      <c r="Q17" s="24" t="s">
        <v>3419</v>
      </c>
      <c r="R17" s="147"/>
    </row>
    <row r="18" spans="1:18" ht="27" customHeight="1" x14ac:dyDescent="0.25">
      <c r="A18" s="75"/>
      <c r="B18" s="75">
        <v>8</v>
      </c>
      <c r="C18" s="24" t="s">
        <v>51</v>
      </c>
      <c r="D18" s="24" t="s">
        <v>251</v>
      </c>
      <c r="E18" s="24" t="s">
        <v>3424</v>
      </c>
      <c r="F18" s="24" t="s">
        <v>2695</v>
      </c>
      <c r="G18" s="85" t="s">
        <v>254</v>
      </c>
      <c r="H18" s="24" t="s">
        <v>3424</v>
      </c>
      <c r="I18" s="21"/>
      <c r="J18" s="21"/>
      <c r="K18" s="21" t="s">
        <v>1465</v>
      </c>
      <c r="L18" s="21" t="s">
        <v>1473</v>
      </c>
      <c r="M18" s="21" t="s">
        <v>1471</v>
      </c>
      <c r="N18" s="24">
        <v>0</v>
      </c>
      <c r="O18" s="24">
        <v>0</v>
      </c>
      <c r="P18" s="24" t="s">
        <v>3419</v>
      </c>
      <c r="Q18" s="24" t="s">
        <v>3419</v>
      </c>
      <c r="R18" s="147"/>
    </row>
    <row r="19" spans="1:18" ht="27" customHeight="1" x14ac:dyDescent="0.25">
      <c r="A19" s="75"/>
      <c r="B19" s="75">
        <v>9</v>
      </c>
      <c r="C19" s="24" t="s">
        <v>51</v>
      </c>
      <c r="D19" s="24" t="s">
        <v>251</v>
      </c>
      <c r="E19" s="24" t="s">
        <v>3425</v>
      </c>
      <c r="F19" s="24" t="s">
        <v>2695</v>
      </c>
      <c r="G19" s="85" t="s">
        <v>254</v>
      </c>
      <c r="H19" s="24" t="s">
        <v>3425</v>
      </c>
      <c r="I19" s="21"/>
      <c r="J19" s="21"/>
      <c r="K19" s="21" t="s">
        <v>1465</v>
      </c>
      <c r="L19" s="21" t="s">
        <v>1473</v>
      </c>
      <c r="M19" s="21" t="s">
        <v>1471</v>
      </c>
      <c r="N19" s="24">
        <v>0</v>
      </c>
      <c r="O19" s="24">
        <v>0</v>
      </c>
      <c r="P19" s="24" t="s">
        <v>3419</v>
      </c>
      <c r="Q19" s="24" t="s">
        <v>3419</v>
      </c>
      <c r="R19" s="147"/>
    </row>
    <row r="20" spans="1:18" ht="27" customHeight="1" x14ac:dyDescent="0.25">
      <c r="A20" s="75"/>
      <c r="B20" s="75">
        <v>10</v>
      </c>
      <c r="C20" s="24" t="s">
        <v>51</v>
      </c>
      <c r="D20" s="24" t="s">
        <v>251</v>
      </c>
      <c r="E20" s="24" t="s">
        <v>1561</v>
      </c>
      <c r="F20" s="24" t="s">
        <v>1610</v>
      </c>
      <c r="G20" s="21"/>
      <c r="H20" s="21"/>
      <c r="I20" s="21" t="s">
        <v>2187</v>
      </c>
      <c r="J20" s="21"/>
      <c r="K20" s="21" t="s">
        <v>1563</v>
      </c>
      <c r="L20" s="21" t="s">
        <v>1564</v>
      </c>
      <c r="M20" s="21" t="s">
        <v>1471</v>
      </c>
      <c r="N20" s="24">
        <v>0</v>
      </c>
      <c r="O20" s="24">
        <v>0</v>
      </c>
      <c r="P20" s="24" t="s">
        <v>3419</v>
      </c>
      <c r="Q20" s="24" t="s">
        <v>3419</v>
      </c>
      <c r="R20" s="147"/>
    </row>
  </sheetData>
  <autoFilter ref="B10:R20" xr:uid="{00000000-0001-0000-D900-000000000000}"/>
  <mergeCells count="1">
    <mergeCell ref="C9:M9"/>
  </mergeCells>
  <conditionalFormatting sqref="E11 E13:E20">
    <cfRule type="duplicateValues" dxfId="1120" priority="4"/>
  </conditionalFormatting>
  <conditionalFormatting sqref="E12">
    <cfRule type="duplicateValues" dxfId="1119" priority="3"/>
  </conditionalFormatting>
  <conditionalFormatting sqref="H13:H19">
    <cfRule type="duplicateValues" dxfId="1118" priority="2"/>
  </conditionalFormatting>
  <conditionalFormatting sqref="H12">
    <cfRule type="duplicateValues" dxfId="1117" priority="1"/>
  </conditionalFormatting>
  <hyperlinks>
    <hyperlink ref="G12" location="RCT327_PERIODICI_EP_REF_INS!A1" display="RCT327_PERIODICI_EP_REF_INS" xr:uid="{00000000-0004-0000-D900-000000000000}"/>
    <hyperlink ref="G13" location="RCT327_PERIODICI_EP_REF_INS!A1" display="RCT327_PERIODICI_EP_REF_INS" xr:uid="{00000000-0004-0000-D900-000001000000}"/>
    <hyperlink ref="G14" location="RCT327_PERIODICI_EP_REF_INS!A1" display="RCT327_PERIODICI_EP_REF_INS" xr:uid="{00000000-0004-0000-D900-000002000000}"/>
    <hyperlink ref="G15" location="RCT327_PERIODICI_EP_REF_INS!A1" display="RCT327_PERIODICI_EP_REF_INS" xr:uid="{00000000-0004-0000-D900-000003000000}"/>
    <hyperlink ref="G16" location="RCT327_PERIODICI_EP_REF_INS!A1" display="RCT327_PERIODICI_EP_REF_INS" xr:uid="{00000000-0004-0000-D900-000004000000}"/>
    <hyperlink ref="G17" location="RCT327_PERIODICI_EP_REF_INS!A1" display="RCT327_PERIODICI_EP_REF_INS" xr:uid="{00000000-0004-0000-D900-000005000000}"/>
    <hyperlink ref="G18" location="RCT327_PERIODICI_EP_REF_INS!A1" display="RCT327_PERIODICI_EP_REF_INS" xr:uid="{00000000-0004-0000-D900-000006000000}"/>
    <hyperlink ref="G19" location="RCT327_PERIODICI_EP_REF_INS!A1" display="RCT327_PERIODICI_EP_REF_INS" xr:uid="{00000000-0004-0000-D900-000007000000}"/>
    <hyperlink ref="B6" location="Variáveis!A1" display="Variáveis" xr:uid="{00000000-0004-0000-D900-000008000000}"/>
    <hyperlink ref="C6" location="'Índice de Tabelas'!A1" display="Índice de Tabelas" xr:uid="{00000000-0004-0000-D900-000009000000}"/>
    <hyperlink ref="D6" location="'Manual de Instrução'!A1" display="Manual de Instrução" xr:uid="{00000000-0004-0000-D9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2497" r:id="rId4" name="Button 1">
              <controlPr defaultSize="0" print="0" autoFill="0" autoPict="0" macro="[0]!ReturnToPrevSheet">
                <anchor moveWithCells="1" sizeWithCells="1">
                  <from>
                    <xdr:col>4</xdr:col>
                    <xdr:colOff>0</xdr:colOff>
                    <xdr:row>3</xdr:row>
                    <xdr:rowOff>0</xdr:rowOff>
                  </from>
                  <to>
                    <xdr:col>5</xdr:col>
                    <xdr:colOff>1036320</xdr:colOff>
                    <xdr:row>4</xdr:row>
                    <xdr:rowOff>182880</xdr:rowOff>
                  </to>
                </anchor>
              </controlPr>
            </control>
          </mc:Choice>
        </mc:AlternateContent>
        <mc:AlternateContent xmlns:mc="http://schemas.openxmlformats.org/markup-compatibility/2006">
          <mc:Choice Requires="x14">
            <control shapeId="362498"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2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A00-000000000000}">
  <sheetPr codeName="Sheet305"/>
  <dimension ref="A1:R17"/>
  <sheetViews>
    <sheetView zoomScale="80" workbookViewId="0">
      <pane xSplit="5" ySplit="10" topLeftCell="F11" activePane="bottomRight" state="frozen"/>
      <selection pane="topRight" activeCell="F1" sqref="F1"/>
      <selection pane="bottomLeft" activeCell="A18" sqref="A18"/>
      <selection pane="bottomRight" activeCell="B10" sqref="B10:R1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 style="27" bestFit="1"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252</v>
      </c>
      <c r="E11" s="24" t="s">
        <v>1581</v>
      </c>
      <c r="F11" s="24"/>
      <c r="G11" s="21"/>
      <c r="I11" s="21" t="s">
        <v>1457</v>
      </c>
      <c r="J11" s="24" t="s">
        <v>2087</v>
      </c>
      <c r="K11" s="21" t="s">
        <v>1458</v>
      </c>
      <c r="L11" s="21" t="s">
        <v>1459</v>
      </c>
      <c r="M11" s="21" t="s">
        <v>1471</v>
      </c>
      <c r="N11" s="24">
        <v>0</v>
      </c>
      <c r="O11" s="73">
        <v>0</v>
      </c>
      <c r="P11" s="73" t="s">
        <v>3419</v>
      </c>
      <c r="Q11" s="24" t="s">
        <v>3419</v>
      </c>
      <c r="R11" s="147"/>
    </row>
    <row r="12" spans="1:18" ht="27" customHeight="1" x14ac:dyDescent="0.25">
      <c r="A12" s="75"/>
      <c r="B12" s="75">
        <v>2</v>
      </c>
      <c r="C12" s="24" t="s">
        <v>51</v>
      </c>
      <c r="D12" s="24" t="s">
        <v>252</v>
      </c>
      <c r="E12" s="24" t="s">
        <v>3420</v>
      </c>
      <c r="F12" s="24"/>
      <c r="G12" s="85" t="s">
        <v>525</v>
      </c>
      <c r="H12" s="24" t="s">
        <v>3420</v>
      </c>
      <c r="I12" s="21"/>
      <c r="J12" s="21"/>
      <c r="K12" s="21" t="s">
        <v>1465</v>
      </c>
      <c r="L12" s="21" t="s">
        <v>1473</v>
      </c>
      <c r="M12" s="21" t="s">
        <v>1471</v>
      </c>
      <c r="N12" s="24">
        <v>0</v>
      </c>
      <c r="O12" s="24">
        <v>0</v>
      </c>
      <c r="P12" s="24" t="s">
        <v>3419</v>
      </c>
      <c r="Q12" s="24" t="s">
        <v>3419</v>
      </c>
      <c r="R12" s="147"/>
    </row>
    <row r="13" spans="1:18" ht="27" customHeight="1" x14ac:dyDescent="0.25">
      <c r="A13" s="75"/>
      <c r="B13" s="75">
        <v>3</v>
      </c>
      <c r="C13" s="24" t="s">
        <v>51</v>
      </c>
      <c r="D13" s="24" t="s">
        <v>252</v>
      </c>
      <c r="E13" s="24" t="s">
        <v>3421</v>
      </c>
      <c r="F13" s="24"/>
      <c r="G13" s="85" t="s">
        <v>525</v>
      </c>
      <c r="H13" s="24" t="s">
        <v>3421</v>
      </c>
      <c r="I13" s="21"/>
      <c r="J13" s="21"/>
      <c r="K13" s="21" t="s">
        <v>1482</v>
      </c>
      <c r="L13" s="21" t="s">
        <v>1586</v>
      </c>
      <c r="M13" s="21" t="s">
        <v>1471</v>
      </c>
      <c r="N13" s="24">
        <v>0</v>
      </c>
      <c r="O13" s="24">
        <v>0</v>
      </c>
      <c r="P13" s="24" t="s">
        <v>3419</v>
      </c>
      <c r="Q13" s="24" t="s">
        <v>3419</v>
      </c>
      <c r="R13" s="147"/>
    </row>
    <row r="14" spans="1:18" ht="27" customHeight="1" x14ac:dyDescent="0.25">
      <c r="A14" s="75"/>
      <c r="B14" s="75">
        <v>4</v>
      </c>
      <c r="C14" s="24" t="s">
        <v>51</v>
      </c>
      <c r="D14" s="24" t="s">
        <v>252</v>
      </c>
      <c r="E14" s="24" t="s">
        <v>3422</v>
      </c>
      <c r="F14" s="24"/>
      <c r="G14" s="85" t="s">
        <v>525</v>
      </c>
      <c r="H14" s="24" t="s">
        <v>3422</v>
      </c>
      <c r="I14" s="21"/>
      <c r="J14" s="21"/>
      <c r="K14" s="21" t="s">
        <v>1465</v>
      </c>
      <c r="L14" s="21" t="s">
        <v>1473</v>
      </c>
      <c r="M14" s="21" t="s">
        <v>1471</v>
      </c>
      <c r="N14" s="24">
        <v>0</v>
      </c>
      <c r="O14" s="24">
        <v>0</v>
      </c>
      <c r="P14" s="24" t="s">
        <v>3419</v>
      </c>
      <c r="Q14" s="24" t="s">
        <v>3419</v>
      </c>
      <c r="R14" s="147"/>
    </row>
    <row r="15" spans="1:18" ht="27" customHeight="1" x14ac:dyDescent="0.25">
      <c r="A15" s="75"/>
      <c r="B15" s="75">
        <v>5</v>
      </c>
      <c r="C15" s="24" t="s">
        <v>51</v>
      </c>
      <c r="D15" s="24" t="s">
        <v>252</v>
      </c>
      <c r="E15" s="24" t="s">
        <v>3423</v>
      </c>
      <c r="F15" s="24"/>
      <c r="G15" s="85" t="s">
        <v>525</v>
      </c>
      <c r="H15" s="24" t="s">
        <v>3423</v>
      </c>
      <c r="I15" s="21"/>
      <c r="J15" s="21"/>
      <c r="K15" s="21" t="s">
        <v>1465</v>
      </c>
      <c r="L15" s="21" t="s">
        <v>1473</v>
      </c>
      <c r="M15" s="21" t="s">
        <v>1471</v>
      </c>
      <c r="N15" s="24">
        <v>0</v>
      </c>
      <c r="O15" s="24">
        <v>0</v>
      </c>
      <c r="P15" s="24" t="s">
        <v>3419</v>
      </c>
      <c r="Q15" s="24" t="s">
        <v>3419</v>
      </c>
      <c r="R15" s="147"/>
    </row>
    <row r="16" spans="1:18" ht="27" customHeight="1" x14ac:dyDescent="0.25">
      <c r="A16" s="75"/>
      <c r="B16" s="75">
        <v>6</v>
      </c>
      <c r="C16" s="24" t="s">
        <v>51</v>
      </c>
      <c r="D16" s="24" t="s">
        <v>252</v>
      </c>
      <c r="E16" s="24" t="s">
        <v>3424</v>
      </c>
      <c r="F16" s="24"/>
      <c r="G16" s="85" t="s">
        <v>525</v>
      </c>
      <c r="H16" s="24" t="s">
        <v>3424</v>
      </c>
      <c r="I16" s="21"/>
      <c r="J16" s="21"/>
      <c r="K16" s="21" t="s">
        <v>1465</v>
      </c>
      <c r="L16" s="21" t="s">
        <v>1473</v>
      </c>
      <c r="M16" s="21" t="s">
        <v>1471</v>
      </c>
      <c r="N16" s="24">
        <v>0</v>
      </c>
      <c r="O16" s="24">
        <v>0</v>
      </c>
      <c r="P16" s="24" t="s">
        <v>3419</v>
      </c>
      <c r="Q16" s="24" t="s">
        <v>3419</v>
      </c>
      <c r="R16" s="147"/>
    </row>
    <row r="17" spans="1:18" ht="27" customHeight="1" x14ac:dyDescent="0.25">
      <c r="A17" s="75"/>
      <c r="B17" s="75">
        <v>7</v>
      </c>
      <c r="C17" s="24" t="s">
        <v>51</v>
      </c>
      <c r="D17" s="24" t="s">
        <v>252</v>
      </c>
      <c r="E17" s="24" t="s">
        <v>3425</v>
      </c>
      <c r="F17" s="24"/>
      <c r="G17" s="85" t="s">
        <v>525</v>
      </c>
      <c r="H17" s="24" t="s">
        <v>3425</v>
      </c>
      <c r="I17" s="21"/>
      <c r="J17" s="21"/>
      <c r="K17" s="21" t="s">
        <v>1465</v>
      </c>
      <c r="L17" s="21" t="s">
        <v>1473</v>
      </c>
      <c r="M17" s="21" t="s">
        <v>1471</v>
      </c>
      <c r="N17" s="24">
        <v>0</v>
      </c>
      <c r="O17" s="24">
        <v>0</v>
      </c>
      <c r="P17" s="24" t="s">
        <v>3419</v>
      </c>
      <c r="Q17" s="24" t="s">
        <v>3419</v>
      </c>
      <c r="R17" s="147"/>
    </row>
  </sheetData>
  <autoFilter ref="B10:R17" xr:uid="{00000000-0001-0000-DA00-000000000000}"/>
  <mergeCells count="1">
    <mergeCell ref="C9:M9"/>
  </mergeCells>
  <conditionalFormatting sqref="E11:E17">
    <cfRule type="duplicateValues" dxfId="1116" priority="2"/>
  </conditionalFormatting>
  <conditionalFormatting sqref="H12:H17">
    <cfRule type="duplicateValues" dxfId="1115" priority="1"/>
  </conditionalFormatting>
  <hyperlinks>
    <hyperlink ref="G12" location="SAT327_PERIODICIDADE_EP!A1" display="SAT327_PERIODICIDADE_EP" xr:uid="{00000000-0004-0000-DA00-000000000000}"/>
    <hyperlink ref="G13" location="SAT327_PERIODICIDADE_EP!A1" display="SAT327_PERIODICIDADE_EP" xr:uid="{00000000-0004-0000-DA00-000001000000}"/>
    <hyperlink ref="G14" location="SAT327_PERIODICIDADE_EP!A1" display="SAT327_PERIODICIDADE_EP" xr:uid="{00000000-0004-0000-DA00-000002000000}"/>
    <hyperlink ref="G15" location="SAT327_PERIODICIDADE_EP!A1" display="SAT327_PERIODICIDADE_EP" xr:uid="{00000000-0004-0000-DA00-000003000000}"/>
    <hyperlink ref="G16" location="SAT327_PERIODICIDADE_EP!A1" display="SAT327_PERIODICIDADE_EP" xr:uid="{00000000-0004-0000-DA00-000004000000}"/>
    <hyperlink ref="G17" location="SAT327_PERIODICIDADE_EP!A1" display="SAT327_PERIODICIDADE_EP" xr:uid="{00000000-0004-0000-DA00-000005000000}"/>
    <hyperlink ref="B6" location="Variáveis!A1" display="Variáveis" xr:uid="{00000000-0004-0000-DA00-000006000000}"/>
    <hyperlink ref="C6" location="'Índice de Tabelas'!A1" display="Índice de Tabelas" xr:uid="{00000000-0004-0000-DA00-000007000000}"/>
    <hyperlink ref="D6" location="'Manual de Instrução'!A1" display="Manual de Instrução" xr:uid="{00000000-0004-0000-DA00-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63522"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2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B00-000000000000}">
  <sheetPr codeName="Sheet307"/>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253</v>
      </c>
      <c r="E11" s="24" t="s">
        <v>1576</v>
      </c>
      <c r="F11" s="24" t="s">
        <v>2695</v>
      </c>
      <c r="G11" s="98" t="s">
        <v>251</v>
      </c>
      <c r="H11" s="24" t="s">
        <v>1576</v>
      </c>
      <c r="I11" s="21"/>
      <c r="J11" s="24" t="s">
        <v>3426</v>
      </c>
      <c r="K11" s="21" t="s">
        <v>1458</v>
      </c>
      <c r="L11" s="21" t="s">
        <v>1459</v>
      </c>
      <c r="M11" s="21" t="s">
        <v>1471</v>
      </c>
      <c r="N11" s="24">
        <v>0</v>
      </c>
      <c r="O11" s="73">
        <v>0</v>
      </c>
      <c r="P11" s="73" t="s">
        <v>3419</v>
      </c>
      <c r="Q11" s="24" t="s">
        <v>3419</v>
      </c>
      <c r="R11" s="147"/>
    </row>
    <row r="12" spans="1:18" ht="27" customHeight="1" x14ac:dyDescent="0.25">
      <c r="A12" s="75"/>
      <c r="B12" s="75">
        <v>2</v>
      </c>
      <c r="C12" s="24" t="s">
        <v>51</v>
      </c>
      <c r="D12" s="24" t="s">
        <v>253</v>
      </c>
      <c r="E12" s="24" t="s">
        <v>3420</v>
      </c>
      <c r="F12" s="24" t="s">
        <v>2695</v>
      </c>
      <c r="G12" s="153" t="s">
        <v>251</v>
      </c>
      <c r="H12" s="24" t="s">
        <v>3420</v>
      </c>
      <c r="I12" s="21"/>
      <c r="J12" s="21" t="s">
        <v>3426</v>
      </c>
      <c r="K12" s="21" t="s">
        <v>1465</v>
      </c>
      <c r="L12" s="21" t="s">
        <v>1473</v>
      </c>
      <c r="M12" s="21" t="s">
        <v>1471</v>
      </c>
      <c r="N12" s="24">
        <v>0</v>
      </c>
      <c r="O12" s="24">
        <v>0</v>
      </c>
      <c r="P12" s="24" t="s">
        <v>3419</v>
      </c>
      <c r="Q12" s="24" t="s">
        <v>3419</v>
      </c>
      <c r="R12" s="147"/>
    </row>
  </sheetData>
  <autoFilter ref="B10:R12" xr:uid="{00000000-0001-0000-DB00-000000000000}"/>
  <mergeCells count="1">
    <mergeCell ref="C9:M9"/>
  </mergeCells>
  <conditionalFormatting sqref="E11:E12">
    <cfRule type="duplicateValues" dxfId="1114" priority="2"/>
  </conditionalFormatting>
  <conditionalFormatting sqref="H11:H12">
    <cfRule type="duplicateValues" dxfId="1113" priority="1"/>
  </conditionalFormatting>
  <hyperlinks>
    <hyperlink ref="G11" location="RCT327_PERIODICIDADE_EP_REF!A1" display="RCT327_PERIODICIDADE_EP_REF" xr:uid="{00000000-0004-0000-DB00-000000000000}"/>
    <hyperlink ref="G12" location="RCT327_PERIODICIDADE_EP_REF!A1" display="RCT327_PERIODICIDADE_EP_REF" xr:uid="{00000000-0004-0000-DB00-000001000000}"/>
    <hyperlink ref="B6" location="Variáveis!A1" display="Variáveis" xr:uid="{00000000-0004-0000-DB00-000002000000}"/>
    <hyperlink ref="C6" location="'Índice de Tabelas'!A1" display="Índice de Tabelas" xr:uid="{00000000-0004-0000-DB00-000003000000}"/>
    <hyperlink ref="D6" location="'Manual de Instrução'!A1" display="Manual de Instrução" xr:uid="{00000000-0004-0000-DB00-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556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65570"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2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C00-000000000000}">
  <sheetPr codeName="Sheet308"/>
  <dimension ref="A1:R18"/>
  <sheetViews>
    <sheetView zoomScale="80" workbookViewId="0">
      <pane xSplit="5" ySplit="10" topLeftCell="F11" activePane="bottomRight" state="frozen"/>
      <selection pane="topRight" activeCell="F1" sqref="F1"/>
      <selection pane="bottomLeft" activeCell="A18" sqref="A18"/>
      <selection pane="bottomRight" activeCell="B10" sqref="B10:R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 style="27" customWidth="1"/>
    <col min="5" max="5" width="23.59765625" style="27" customWidth="1"/>
    <col min="6" max="6" width="27.3984375" style="27" customWidth="1"/>
    <col min="7" max="7" width="33.0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254</v>
      </c>
      <c r="E11" s="24" t="s">
        <v>1576</v>
      </c>
      <c r="F11" s="24" t="s">
        <v>2695</v>
      </c>
      <c r="G11" s="98" t="s">
        <v>251</v>
      </c>
      <c r="H11" s="24" t="s">
        <v>1576</v>
      </c>
      <c r="I11" s="21" t="s">
        <v>3427</v>
      </c>
      <c r="J11" s="21" t="s">
        <v>3428</v>
      </c>
      <c r="K11" s="21" t="s">
        <v>1458</v>
      </c>
      <c r="L11" s="21" t="s">
        <v>1459</v>
      </c>
      <c r="M11" s="21" t="s">
        <v>1471</v>
      </c>
      <c r="N11" s="24">
        <v>0</v>
      </c>
      <c r="O11" s="73">
        <v>0</v>
      </c>
      <c r="P11" s="73" t="s">
        <v>3419</v>
      </c>
      <c r="Q11" s="24" t="s">
        <v>3419</v>
      </c>
      <c r="R11" s="147"/>
    </row>
    <row r="12" spans="1:18" ht="40.5" customHeight="1" x14ac:dyDescent="0.25">
      <c r="A12" s="75"/>
      <c r="B12" s="75">
        <v>2</v>
      </c>
      <c r="C12" s="24" t="s">
        <v>51</v>
      </c>
      <c r="D12" s="24" t="s">
        <v>254</v>
      </c>
      <c r="E12" s="24" t="s">
        <v>1581</v>
      </c>
      <c r="F12" s="24" t="s">
        <v>2695</v>
      </c>
      <c r="G12" s="85" t="s">
        <v>252</v>
      </c>
      <c r="H12" s="24" t="s">
        <v>1581</v>
      </c>
      <c r="I12" s="21"/>
      <c r="J12" s="21" t="s">
        <v>3428</v>
      </c>
      <c r="K12" s="21" t="s">
        <v>1458</v>
      </c>
      <c r="L12" s="21" t="s">
        <v>1459</v>
      </c>
      <c r="M12" s="21" t="s">
        <v>1471</v>
      </c>
      <c r="N12" s="24">
        <v>0</v>
      </c>
      <c r="O12" s="24">
        <v>0</v>
      </c>
      <c r="P12" s="24" t="s">
        <v>3419</v>
      </c>
      <c r="Q12" s="24" t="s">
        <v>3419</v>
      </c>
      <c r="R12" s="147"/>
    </row>
    <row r="13" spans="1:18" ht="40.5" customHeight="1" x14ac:dyDescent="0.25">
      <c r="A13" s="75"/>
      <c r="B13" s="75">
        <v>3</v>
      </c>
      <c r="C13" s="24" t="s">
        <v>51</v>
      </c>
      <c r="D13" s="24" t="s">
        <v>254</v>
      </c>
      <c r="E13" s="24" t="s">
        <v>3420</v>
      </c>
      <c r="F13" s="24" t="s">
        <v>2695</v>
      </c>
      <c r="G13" s="85" t="s">
        <v>252</v>
      </c>
      <c r="H13" s="24" t="s">
        <v>3420</v>
      </c>
      <c r="I13" s="21"/>
      <c r="J13" s="21" t="s">
        <v>3428</v>
      </c>
      <c r="K13" s="21" t="s">
        <v>1465</v>
      </c>
      <c r="L13" s="21" t="s">
        <v>1473</v>
      </c>
      <c r="M13" s="21" t="s">
        <v>1460</v>
      </c>
      <c r="N13" s="24">
        <v>0</v>
      </c>
      <c r="O13" s="24">
        <v>0</v>
      </c>
      <c r="P13" s="24" t="s">
        <v>3419</v>
      </c>
      <c r="Q13" s="24" t="s">
        <v>3419</v>
      </c>
      <c r="R13" s="147"/>
    </row>
    <row r="14" spans="1:18" ht="40.5" customHeight="1" x14ac:dyDescent="0.25">
      <c r="A14" s="75"/>
      <c r="B14" s="75">
        <v>4</v>
      </c>
      <c r="C14" s="24" t="s">
        <v>51</v>
      </c>
      <c r="D14" s="24" t="s">
        <v>254</v>
      </c>
      <c r="E14" s="24" t="s">
        <v>3421</v>
      </c>
      <c r="F14" s="24" t="s">
        <v>2695</v>
      </c>
      <c r="G14" s="85" t="s">
        <v>252</v>
      </c>
      <c r="H14" s="24" t="s">
        <v>3421</v>
      </c>
      <c r="I14" s="21"/>
      <c r="J14" s="21" t="s">
        <v>3428</v>
      </c>
      <c r="K14" s="21" t="s">
        <v>1482</v>
      </c>
      <c r="L14" s="21" t="s">
        <v>1586</v>
      </c>
      <c r="M14" s="21" t="s">
        <v>1460</v>
      </c>
      <c r="N14" s="24">
        <v>0</v>
      </c>
      <c r="O14" s="24">
        <v>0</v>
      </c>
      <c r="P14" s="24" t="s">
        <v>3419</v>
      </c>
      <c r="Q14" s="24" t="s">
        <v>3419</v>
      </c>
      <c r="R14" s="147"/>
    </row>
    <row r="15" spans="1:18" ht="40.5" customHeight="1" x14ac:dyDescent="0.25">
      <c r="A15" s="75"/>
      <c r="B15" s="75">
        <v>5</v>
      </c>
      <c r="C15" s="24" t="s">
        <v>51</v>
      </c>
      <c r="D15" s="24" t="s">
        <v>254</v>
      </c>
      <c r="E15" s="24" t="s">
        <v>3422</v>
      </c>
      <c r="F15" s="24" t="s">
        <v>2695</v>
      </c>
      <c r="G15" s="85" t="s">
        <v>252</v>
      </c>
      <c r="H15" s="24" t="s">
        <v>3422</v>
      </c>
      <c r="I15" s="21"/>
      <c r="J15" s="21" t="s">
        <v>3428</v>
      </c>
      <c r="K15" s="21" t="s">
        <v>1465</v>
      </c>
      <c r="L15" s="21" t="s">
        <v>1473</v>
      </c>
      <c r="M15" s="21" t="s">
        <v>1471</v>
      </c>
      <c r="N15" s="24">
        <v>0</v>
      </c>
      <c r="O15" s="24">
        <v>0</v>
      </c>
      <c r="P15" s="24" t="s">
        <v>3419</v>
      </c>
      <c r="Q15" s="24" t="s">
        <v>3419</v>
      </c>
      <c r="R15" s="147"/>
    </row>
    <row r="16" spans="1:18" ht="40.5" customHeight="1" x14ac:dyDescent="0.25">
      <c r="A16" s="75"/>
      <c r="B16" s="75">
        <v>6</v>
      </c>
      <c r="C16" s="24" t="s">
        <v>51</v>
      </c>
      <c r="D16" s="24" t="s">
        <v>254</v>
      </c>
      <c r="E16" s="24" t="s">
        <v>3423</v>
      </c>
      <c r="F16" s="24" t="s">
        <v>2695</v>
      </c>
      <c r="G16" s="85" t="s">
        <v>252</v>
      </c>
      <c r="H16" s="24" t="s">
        <v>3423</v>
      </c>
      <c r="I16" s="21"/>
      <c r="J16" s="21" t="s">
        <v>3428</v>
      </c>
      <c r="K16" s="21" t="s">
        <v>1465</v>
      </c>
      <c r="L16" s="21" t="s">
        <v>1473</v>
      </c>
      <c r="M16" s="21" t="s">
        <v>1471</v>
      </c>
      <c r="N16" s="24">
        <v>0</v>
      </c>
      <c r="O16" s="24">
        <v>0</v>
      </c>
      <c r="P16" s="24" t="s">
        <v>3419</v>
      </c>
      <c r="Q16" s="24" t="s">
        <v>3419</v>
      </c>
      <c r="R16" s="147"/>
    </row>
    <row r="17" spans="1:18" ht="40.5" customHeight="1" x14ac:dyDescent="0.25">
      <c r="A17" s="75"/>
      <c r="B17" s="75">
        <v>7</v>
      </c>
      <c r="C17" s="24" t="s">
        <v>51</v>
      </c>
      <c r="D17" s="24" t="s">
        <v>254</v>
      </c>
      <c r="E17" s="24" t="s">
        <v>3424</v>
      </c>
      <c r="F17" s="24" t="s">
        <v>2695</v>
      </c>
      <c r="G17" s="85" t="s">
        <v>252</v>
      </c>
      <c r="H17" s="24" t="s">
        <v>3424</v>
      </c>
      <c r="I17" s="21"/>
      <c r="J17" s="21" t="s">
        <v>3428</v>
      </c>
      <c r="K17" s="21" t="s">
        <v>1465</v>
      </c>
      <c r="L17" s="21" t="s">
        <v>1473</v>
      </c>
      <c r="M17" s="21" t="s">
        <v>1471</v>
      </c>
      <c r="N17" s="24">
        <v>0</v>
      </c>
      <c r="O17" s="24">
        <v>0</v>
      </c>
      <c r="P17" s="24" t="s">
        <v>3419</v>
      </c>
      <c r="Q17" s="24" t="s">
        <v>3419</v>
      </c>
      <c r="R17" s="147"/>
    </row>
    <row r="18" spans="1:18" ht="27" customHeight="1" x14ac:dyDescent="0.25">
      <c r="A18" s="75"/>
      <c r="B18" s="75">
        <v>8</v>
      </c>
      <c r="C18" s="24" t="s">
        <v>51</v>
      </c>
      <c r="D18" s="24" t="s">
        <v>254</v>
      </c>
      <c r="E18" s="24" t="s">
        <v>3425</v>
      </c>
      <c r="F18" s="24" t="s">
        <v>2695</v>
      </c>
      <c r="G18" s="85" t="s">
        <v>252</v>
      </c>
      <c r="H18" s="24" t="s">
        <v>3425</v>
      </c>
      <c r="I18" s="21"/>
      <c r="J18" s="21" t="s">
        <v>3428</v>
      </c>
      <c r="K18" s="21" t="s">
        <v>1465</v>
      </c>
      <c r="L18" s="21" t="s">
        <v>1473</v>
      </c>
      <c r="M18" s="21" t="s">
        <v>1471</v>
      </c>
      <c r="N18" s="24">
        <v>0</v>
      </c>
      <c r="O18" s="24">
        <v>0</v>
      </c>
      <c r="P18" s="24" t="s">
        <v>3419</v>
      </c>
      <c r="Q18" s="24" t="s">
        <v>3419</v>
      </c>
      <c r="R18" s="147"/>
    </row>
  </sheetData>
  <autoFilter ref="B10:R18" xr:uid="{00000000-0001-0000-DC00-000000000000}"/>
  <mergeCells count="1">
    <mergeCell ref="C9:M9"/>
  </mergeCells>
  <conditionalFormatting sqref="E11:E18">
    <cfRule type="duplicateValues" dxfId="1112" priority="2"/>
  </conditionalFormatting>
  <conditionalFormatting sqref="H11:H18">
    <cfRule type="duplicateValues" dxfId="1111" priority="1"/>
  </conditionalFormatting>
  <hyperlinks>
    <hyperlink ref="G11" location="RCT327_PERIODICIDADE_EP_REF!A1" display="RCT327_PERIODICIDADE_EP_REF" xr:uid="{00000000-0004-0000-DC00-000000000000}"/>
    <hyperlink ref="G12" location="RCT327_PERIODICI_EP_REF_ADV!A1" display="RCT327_PERIODICI_EP_REF_ADV" xr:uid="{00000000-0004-0000-DC00-000001000000}"/>
    <hyperlink ref="G13" location="RCT327_PERIODICI_EP_REF_ADV!A1" display="RCT327_PERIODICI_EP_REF_ADV" xr:uid="{00000000-0004-0000-DC00-000002000000}"/>
    <hyperlink ref="G14" location="RCT327_PERIODICI_EP_REF_ADV!A1" display="RCT327_PERIODICI_EP_REF_ADV" xr:uid="{00000000-0004-0000-DC00-000003000000}"/>
    <hyperlink ref="G15" location="RCT327_PERIODICI_EP_REF_ADV!A1" display="RCT327_PERIODICI_EP_REF_ADV" xr:uid="{00000000-0004-0000-DC00-000004000000}"/>
    <hyperlink ref="G16" location="RCT327_PERIODICI_EP_REF_ADV!A1" display="RCT327_PERIODICI_EP_REF_ADV" xr:uid="{00000000-0004-0000-DC00-000005000000}"/>
    <hyperlink ref="G17" location="RCT327_PERIODICI_EP_REF_ADV!A1" display="RCT327_PERIODICI_EP_REF_ADV" xr:uid="{00000000-0004-0000-DC00-000006000000}"/>
    <hyperlink ref="G18" location="RCT327_PERIODICI_EP_REF_ADV!A1" display="RCT327_PERIODICI_EP_REF_ADV" xr:uid="{00000000-0004-0000-DC00-000007000000}"/>
    <hyperlink ref="B6" location="Variáveis!A1" display="Variáveis" xr:uid="{00000000-0004-0000-DC00-000008000000}"/>
    <hyperlink ref="C6" location="'Índice de Tabelas'!A1" display="Índice de Tabelas" xr:uid="{00000000-0004-0000-DC00-000009000000}"/>
    <hyperlink ref="D6" location="'Manual de Instrução'!A1" display="Manual de Instrução" xr:uid="{00000000-0004-0000-DC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659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36659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D00-000000000000}">
  <sheetPr codeName="Sheet431"/>
  <dimension ref="A1:S70"/>
  <sheetViews>
    <sheetView zoomScale="80" workbookViewId="0">
      <pane xSplit="5" ySplit="10" topLeftCell="F11" activePane="bottomRight" state="frozen"/>
      <selection pane="topRight" activeCell="F1" sqref="F1"/>
      <selection pane="bottomLeft" activeCell="A18" sqref="A18"/>
      <selection pane="bottomRight" activeCell="B10" sqref="B10:S70"/>
    </sheetView>
  </sheetViews>
  <sheetFormatPr defaultColWidth="9" defaultRowHeight="63" customHeight="1" x14ac:dyDescent="0.25"/>
  <cols>
    <col min="1" max="1" width="1.09765625" style="25" customWidth="1"/>
    <col min="2" max="2" width="13.3984375" style="31" customWidth="1"/>
    <col min="3" max="3" width="17.59765625" style="27" customWidth="1"/>
    <col min="4" max="4" width="22.59765625" style="27" customWidth="1"/>
    <col min="5" max="5" width="25" style="27" bestFit="1" customWidth="1"/>
    <col min="6" max="6" width="15.59765625" style="27" customWidth="1"/>
    <col min="7" max="7" width="27.3984375" style="27" customWidth="1"/>
    <col min="8" max="8" width="23.8984375" style="27" customWidth="1"/>
    <col min="9" max="9" width="38" style="27" customWidth="1"/>
    <col min="10" max="10" width="29.59765625" style="27" customWidth="1"/>
    <col min="11" max="11" width="24.0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256</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255</v>
      </c>
      <c r="E11" s="24" t="s">
        <v>1581</v>
      </c>
      <c r="F11" s="24" t="s">
        <v>1468</v>
      </c>
      <c r="G11" s="21"/>
      <c r="H11" s="24"/>
      <c r="I11" s="21" t="s">
        <v>1457</v>
      </c>
      <c r="J11" s="24"/>
      <c r="K11" s="24"/>
      <c r="L11" s="21" t="s">
        <v>1458</v>
      </c>
      <c r="M11" s="21" t="s">
        <v>1459</v>
      </c>
      <c r="N11" s="21" t="s">
        <v>1471</v>
      </c>
      <c r="O11" s="24">
        <v>0</v>
      </c>
      <c r="P11" s="73">
        <v>0</v>
      </c>
      <c r="Q11" s="73" t="s">
        <v>3429</v>
      </c>
      <c r="R11" s="24" t="s">
        <v>3430</v>
      </c>
      <c r="S11" s="147"/>
    </row>
    <row r="12" spans="1:19" ht="27" customHeight="1" x14ac:dyDescent="0.25">
      <c r="A12" s="75"/>
      <c r="B12" s="75">
        <v>2</v>
      </c>
      <c r="C12" s="24" t="s">
        <v>51</v>
      </c>
      <c r="D12" s="24" t="s">
        <v>255</v>
      </c>
      <c r="E12" s="24" t="s">
        <v>1463</v>
      </c>
      <c r="F12" s="24" t="s">
        <v>1468</v>
      </c>
      <c r="G12" s="85" t="s">
        <v>605</v>
      </c>
      <c r="H12" s="24"/>
      <c r="I12" s="21" t="s">
        <v>3431</v>
      </c>
      <c r="J12" s="24" t="s">
        <v>3432</v>
      </c>
      <c r="K12" s="24"/>
      <c r="L12" s="21" t="s">
        <v>1482</v>
      </c>
      <c r="M12" s="21" t="s">
        <v>1466</v>
      </c>
      <c r="N12" s="21" t="s">
        <v>1471</v>
      </c>
      <c r="O12" s="24">
        <v>0</v>
      </c>
      <c r="P12" s="24">
        <v>0</v>
      </c>
      <c r="Q12" s="24" t="s">
        <v>3429</v>
      </c>
      <c r="R12" s="24" t="s">
        <v>3430</v>
      </c>
      <c r="S12" s="147"/>
    </row>
    <row r="13" spans="1:19" ht="27" customHeight="1" x14ac:dyDescent="0.25">
      <c r="A13" s="75"/>
      <c r="B13" s="75">
        <v>3</v>
      </c>
      <c r="C13" s="24" t="s">
        <v>51</v>
      </c>
      <c r="D13" s="24" t="s">
        <v>255</v>
      </c>
      <c r="E13" s="24" t="s">
        <v>1467</v>
      </c>
      <c r="F13" s="24" t="s">
        <v>1468</v>
      </c>
      <c r="G13" s="85" t="s">
        <v>605</v>
      </c>
      <c r="H13" s="24"/>
      <c r="I13" s="21" t="s">
        <v>3433</v>
      </c>
      <c r="J13" s="24" t="s">
        <v>3432</v>
      </c>
      <c r="K13" s="24"/>
      <c r="L13" s="21" t="s">
        <v>1465</v>
      </c>
      <c r="M13" s="21" t="s">
        <v>1466</v>
      </c>
      <c r="N13" s="21" t="s">
        <v>1471</v>
      </c>
      <c r="O13" s="24">
        <v>0</v>
      </c>
      <c r="P13" s="24">
        <v>0</v>
      </c>
      <c r="Q13" s="24" t="s">
        <v>3429</v>
      </c>
      <c r="R13" s="24" t="s">
        <v>3430</v>
      </c>
      <c r="S13" s="147"/>
    </row>
    <row r="14" spans="1:19" ht="27" customHeight="1" x14ac:dyDescent="0.25">
      <c r="A14" s="75"/>
      <c r="B14" s="75">
        <v>4</v>
      </c>
      <c r="C14" s="24" t="s">
        <v>51</v>
      </c>
      <c r="D14" s="24" t="s">
        <v>255</v>
      </c>
      <c r="E14" s="24" t="s">
        <v>2036</v>
      </c>
      <c r="F14" s="24" t="s">
        <v>1468</v>
      </c>
      <c r="G14" s="85" t="s">
        <v>605</v>
      </c>
      <c r="H14" s="24" t="s">
        <v>2036</v>
      </c>
      <c r="I14" s="21"/>
      <c r="J14" s="24" t="s">
        <v>3432</v>
      </c>
      <c r="K14" s="24"/>
      <c r="L14" s="21" t="s">
        <v>1465</v>
      </c>
      <c r="M14" s="21" t="s">
        <v>1466</v>
      </c>
      <c r="N14" s="21" t="s">
        <v>1471</v>
      </c>
      <c r="O14" s="24">
        <v>0</v>
      </c>
      <c r="P14" s="24">
        <v>0</v>
      </c>
      <c r="Q14" s="24" t="s">
        <v>3429</v>
      </c>
      <c r="R14" s="24" t="s">
        <v>3430</v>
      </c>
      <c r="S14" s="147"/>
    </row>
    <row r="15" spans="1:19" ht="27" customHeight="1" x14ac:dyDescent="0.25">
      <c r="A15" s="75"/>
      <c r="B15" s="75">
        <v>5</v>
      </c>
      <c r="C15" s="24" t="s">
        <v>51</v>
      </c>
      <c r="D15" s="24" t="s">
        <v>255</v>
      </c>
      <c r="E15" s="24" t="s">
        <v>2037</v>
      </c>
      <c r="F15" s="24" t="s">
        <v>1468</v>
      </c>
      <c r="G15" s="85" t="s">
        <v>605</v>
      </c>
      <c r="H15" s="24" t="s">
        <v>2037</v>
      </c>
      <c r="I15" s="21"/>
      <c r="J15" s="24" t="s">
        <v>3432</v>
      </c>
      <c r="K15" s="24"/>
      <c r="L15" s="21" t="s">
        <v>1465</v>
      </c>
      <c r="M15" s="21" t="s">
        <v>1466</v>
      </c>
      <c r="N15" s="21" t="s">
        <v>1471</v>
      </c>
      <c r="O15" s="24">
        <v>0</v>
      </c>
      <c r="P15" s="24">
        <v>0</v>
      </c>
      <c r="Q15" s="24" t="s">
        <v>3429</v>
      </c>
      <c r="R15" s="24" t="s">
        <v>3430</v>
      </c>
      <c r="S15" s="147"/>
    </row>
    <row r="16" spans="1:19" ht="27" customHeight="1" x14ac:dyDescent="0.25">
      <c r="A16" s="75"/>
      <c r="B16" s="75">
        <v>6</v>
      </c>
      <c r="C16" s="24" t="s">
        <v>51</v>
      </c>
      <c r="D16" s="24" t="s">
        <v>255</v>
      </c>
      <c r="E16" s="24" t="s">
        <v>1475</v>
      </c>
      <c r="F16" s="24" t="s">
        <v>1468</v>
      </c>
      <c r="G16" s="85" t="s">
        <v>605</v>
      </c>
      <c r="H16" s="24" t="s">
        <v>1475</v>
      </c>
      <c r="I16" s="21"/>
      <c r="J16" s="24" t="s">
        <v>3432</v>
      </c>
      <c r="K16" s="24"/>
      <c r="L16" s="21" t="s">
        <v>1465</v>
      </c>
      <c r="M16" s="21" t="s">
        <v>1476</v>
      </c>
      <c r="N16" s="21" t="s">
        <v>1471</v>
      </c>
      <c r="O16" s="24">
        <v>0</v>
      </c>
      <c r="P16" s="24">
        <v>0</v>
      </c>
      <c r="Q16" s="24" t="s">
        <v>3429</v>
      </c>
      <c r="R16" s="24" t="s">
        <v>3430</v>
      </c>
      <c r="S16" s="147"/>
    </row>
    <row r="17" spans="1:19" ht="27" customHeight="1" x14ac:dyDescent="0.25">
      <c r="A17" s="75"/>
      <c r="B17" s="75">
        <v>7</v>
      </c>
      <c r="C17" s="24" t="s">
        <v>51</v>
      </c>
      <c r="D17" s="24" t="s">
        <v>255</v>
      </c>
      <c r="E17" s="24" t="s">
        <v>1469</v>
      </c>
      <c r="F17" s="24" t="s">
        <v>1468</v>
      </c>
      <c r="G17" s="85" t="s">
        <v>605</v>
      </c>
      <c r="H17" s="24" t="s">
        <v>1469</v>
      </c>
      <c r="I17" s="21"/>
      <c r="J17" s="24" t="s">
        <v>3432</v>
      </c>
      <c r="K17" s="24"/>
      <c r="L17" s="21" t="s">
        <v>1465</v>
      </c>
      <c r="M17" s="21" t="s">
        <v>1470</v>
      </c>
      <c r="N17" s="21" t="s">
        <v>1471</v>
      </c>
      <c r="O17" s="24">
        <v>0</v>
      </c>
      <c r="P17" s="24">
        <v>0</v>
      </c>
      <c r="Q17" s="24" t="s">
        <v>3429</v>
      </c>
      <c r="R17" s="24" t="s">
        <v>3430</v>
      </c>
      <c r="S17" s="147"/>
    </row>
    <row r="18" spans="1:19" ht="27" customHeight="1" x14ac:dyDescent="0.25">
      <c r="A18" s="75"/>
      <c r="B18" s="75">
        <v>8</v>
      </c>
      <c r="C18" s="24" t="s">
        <v>51</v>
      </c>
      <c r="D18" s="24" t="s">
        <v>255</v>
      </c>
      <c r="E18" s="24" t="s">
        <v>1611</v>
      </c>
      <c r="F18" s="24" t="s">
        <v>1468</v>
      </c>
      <c r="G18" s="85" t="s">
        <v>605</v>
      </c>
      <c r="H18" s="24" t="s">
        <v>1611</v>
      </c>
      <c r="I18" s="21"/>
      <c r="J18" s="24" t="s">
        <v>3432</v>
      </c>
      <c r="K18" s="24"/>
      <c r="L18" s="21" t="s">
        <v>1482</v>
      </c>
      <c r="M18" s="21" t="s">
        <v>1612</v>
      </c>
      <c r="N18" s="21" t="s">
        <v>1471</v>
      </c>
      <c r="O18" s="24">
        <v>0</v>
      </c>
      <c r="P18" s="24">
        <v>0</v>
      </c>
      <c r="Q18" s="24" t="s">
        <v>3429</v>
      </c>
      <c r="R18" s="24" t="s">
        <v>3430</v>
      </c>
      <c r="S18" s="147"/>
    </row>
    <row r="19" spans="1:19" ht="27" customHeight="1" x14ac:dyDescent="0.25">
      <c r="A19" s="75"/>
      <c r="B19" s="75">
        <v>9</v>
      </c>
      <c r="C19" s="24" t="s">
        <v>51</v>
      </c>
      <c r="D19" s="24" t="s">
        <v>255</v>
      </c>
      <c r="E19" s="24" t="s">
        <v>1472</v>
      </c>
      <c r="F19" s="24" t="s">
        <v>1468</v>
      </c>
      <c r="G19" s="85" t="s">
        <v>605</v>
      </c>
      <c r="H19" s="24" t="s">
        <v>1472</v>
      </c>
      <c r="I19" s="21"/>
      <c r="J19" s="24" t="s">
        <v>3432</v>
      </c>
      <c r="K19" s="24"/>
      <c r="L19" s="21" t="s">
        <v>1465</v>
      </c>
      <c r="M19" s="21" t="s">
        <v>1473</v>
      </c>
      <c r="N19" s="21" t="s">
        <v>1471</v>
      </c>
      <c r="O19" s="24">
        <v>0</v>
      </c>
      <c r="P19" s="24">
        <v>0</v>
      </c>
      <c r="Q19" s="24" t="s">
        <v>3429</v>
      </c>
      <c r="R19" s="24" t="s">
        <v>3430</v>
      </c>
      <c r="S19" s="147"/>
    </row>
    <row r="20" spans="1:19" ht="27" customHeight="1" x14ac:dyDescent="0.25">
      <c r="A20" s="75"/>
      <c r="B20" s="75">
        <v>10</v>
      </c>
      <c r="C20" s="24" t="s">
        <v>51</v>
      </c>
      <c r="D20" s="24" t="s">
        <v>255</v>
      </c>
      <c r="E20" s="24" t="s">
        <v>1474</v>
      </c>
      <c r="F20" s="24" t="s">
        <v>1468</v>
      </c>
      <c r="G20" s="85" t="s">
        <v>605</v>
      </c>
      <c r="H20" s="24" t="s">
        <v>1474</v>
      </c>
      <c r="I20" s="21"/>
      <c r="J20" s="24" t="s">
        <v>3432</v>
      </c>
      <c r="K20" s="24"/>
      <c r="L20" s="21" t="s">
        <v>1465</v>
      </c>
      <c r="M20" s="21" t="s">
        <v>1470</v>
      </c>
      <c r="N20" s="21" t="s">
        <v>1471</v>
      </c>
      <c r="O20" s="24">
        <v>0</v>
      </c>
      <c r="P20" s="24">
        <v>0</v>
      </c>
      <c r="Q20" s="24" t="s">
        <v>3429</v>
      </c>
      <c r="R20" s="24" t="s">
        <v>3430</v>
      </c>
      <c r="S20" s="147"/>
    </row>
    <row r="21" spans="1:19" ht="27" customHeight="1" x14ac:dyDescent="0.25">
      <c r="A21" s="75"/>
      <c r="B21" s="75">
        <v>11</v>
      </c>
      <c r="C21" s="24" t="s">
        <v>51</v>
      </c>
      <c r="D21" s="24" t="s">
        <v>255</v>
      </c>
      <c r="E21" s="24" t="s">
        <v>1477</v>
      </c>
      <c r="F21" s="24" t="s">
        <v>3434</v>
      </c>
      <c r="G21" s="85" t="s">
        <v>605</v>
      </c>
      <c r="H21" s="24" t="s">
        <v>1477</v>
      </c>
      <c r="I21" s="21"/>
      <c r="J21" s="24" t="s">
        <v>3432</v>
      </c>
      <c r="K21" s="24"/>
      <c r="L21" s="21" t="s">
        <v>1465</v>
      </c>
      <c r="M21" s="21" t="s">
        <v>1478</v>
      </c>
      <c r="N21" s="21" t="s">
        <v>1471</v>
      </c>
      <c r="O21" s="24">
        <v>0</v>
      </c>
      <c r="P21" s="24">
        <v>0</v>
      </c>
      <c r="Q21" s="24" t="s">
        <v>3429</v>
      </c>
      <c r="R21" s="24" t="s">
        <v>3430</v>
      </c>
      <c r="S21" s="147"/>
    </row>
    <row r="22" spans="1:19" ht="27" customHeight="1" x14ac:dyDescent="0.25">
      <c r="A22" s="75"/>
      <c r="B22" s="75">
        <v>12</v>
      </c>
      <c r="C22" s="24" t="s">
        <v>51</v>
      </c>
      <c r="D22" s="24" t="s">
        <v>255</v>
      </c>
      <c r="E22" s="24" t="s">
        <v>3435</v>
      </c>
      <c r="F22" s="24" t="s">
        <v>1468</v>
      </c>
      <c r="G22" s="85" t="s">
        <v>605</v>
      </c>
      <c r="H22" s="24" t="s">
        <v>3435</v>
      </c>
      <c r="I22" s="21"/>
      <c r="J22" s="24" t="s">
        <v>3432</v>
      </c>
      <c r="K22" s="24"/>
      <c r="L22" s="21" t="s">
        <v>1458</v>
      </c>
      <c r="M22" s="21" t="s">
        <v>1459</v>
      </c>
      <c r="N22" s="21" t="s">
        <v>1471</v>
      </c>
      <c r="O22" s="24">
        <v>0</v>
      </c>
      <c r="P22" s="24">
        <v>0</v>
      </c>
      <c r="Q22" s="24" t="s">
        <v>3429</v>
      </c>
      <c r="R22" s="24" t="s">
        <v>3430</v>
      </c>
      <c r="S22" s="147"/>
    </row>
    <row r="23" spans="1:19" ht="27" customHeight="1" x14ac:dyDescent="0.25">
      <c r="A23" s="75"/>
      <c r="B23" s="75">
        <v>13</v>
      </c>
      <c r="C23" s="24" t="s">
        <v>51</v>
      </c>
      <c r="D23" s="24" t="s">
        <v>255</v>
      </c>
      <c r="E23" s="24" t="s">
        <v>1485</v>
      </c>
      <c r="F23" s="24" t="s">
        <v>1468</v>
      </c>
      <c r="G23" s="85" t="s">
        <v>605</v>
      </c>
      <c r="H23" s="24" t="s">
        <v>1485</v>
      </c>
      <c r="I23" s="21"/>
      <c r="J23" s="24" t="s">
        <v>3432</v>
      </c>
      <c r="K23" s="24"/>
      <c r="L23" s="21" t="s">
        <v>1465</v>
      </c>
      <c r="M23" s="21" t="s">
        <v>1478</v>
      </c>
      <c r="N23" s="21" t="s">
        <v>1471</v>
      </c>
      <c r="O23" s="24">
        <v>0</v>
      </c>
      <c r="P23" s="24">
        <v>0</v>
      </c>
      <c r="Q23" s="24" t="s">
        <v>3429</v>
      </c>
      <c r="R23" s="24" t="s">
        <v>3430</v>
      </c>
      <c r="S23" s="147"/>
    </row>
    <row r="24" spans="1:19" ht="27" customHeight="1" x14ac:dyDescent="0.25">
      <c r="A24" s="75"/>
      <c r="B24" s="75">
        <v>14</v>
      </c>
      <c r="C24" s="24" t="s">
        <v>51</v>
      </c>
      <c r="D24" s="24" t="s">
        <v>255</v>
      </c>
      <c r="E24" s="24" t="s">
        <v>2040</v>
      </c>
      <c r="F24" s="24" t="s">
        <v>1468</v>
      </c>
      <c r="G24" s="85" t="s">
        <v>605</v>
      </c>
      <c r="H24" s="24" t="s">
        <v>2040</v>
      </c>
      <c r="I24" s="21"/>
      <c r="J24" s="24" t="s">
        <v>3432</v>
      </c>
      <c r="K24" s="24"/>
      <c r="L24" s="21" t="s">
        <v>1465</v>
      </c>
      <c r="M24" s="21" t="s">
        <v>1555</v>
      </c>
      <c r="N24" s="21" t="s">
        <v>1471</v>
      </c>
      <c r="O24" s="24">
        <v>0</v>
      </c>
      <c r="P24" s="24">
        <v>0</v>
      </c>
      <c r="Q24" s="24" t="s">
        <v>3429</v>
      </c>
      <c r="R24" s="24" t="s">
        <v>3430</v>
      </c>
      <c r="S24" s="147"/>
    </row>
    <row r="25" spans="1:19" ht="27" customHeight="1" x14ac:dyDescent="0.25">
      <c r="A25" s="75"/>
      <c r="B25" s="75">
        <v>15</v>
      </c>
      <c r="C25" s="24" t="s">
        <v>51</v>
      </c>
      <c r="D25" s="24" t="s">
        <v>255</v>
      </c>
      <c r="E25" s="24" t="s">
        <v>1490</v>
      </c>
      <c r="F25" s="24" t="s">
        <v>1468</v>
      </c>
      <c r="G25" s="85" t="s">
        <v>605</v>
      </c>
      <c r="H25" s="24" t="s">
        <v>1490</v>
      </c>
      <c r="I25" s="21"/>
      <c r="J25" s="24" t="s">
        <v>3432</v>
      </c>
      <c r="K25" s="24"/>
      <c r="L25" s="21" t="s">
        <v>1458</v>
      </c>
      <c r="M25" s="21" t="s">
        <v>1459</v>
      </c>
      <c r="N25" s="21" t="s">
        <v>1471</v>
      </c>
      <c r="O25" s="24">
        <v>0</v>
      </c>
      <c r="P25" s="24">
        <v>0</v>
      </c>
      <c r="Q25" s="24" t="s">
        <v>3429</v>
      </c>
      <c r="R25" s="24" t="s">
        <v>3430</v>
      </c>
      <c r="S25" s="147"/>
    </row>
    <row r="26" spans="1:19" ht="27" customHeight="1" x14ac:dyDescent="0.25">
      <c r="A26" s="75"/>
      <c r="B26" s="75">
        <v>16</v>
      </c>
      <c r="C26" s="24" t="s">
        <v>51</v>
      </c>
      <c r="D26" s="24" t="s">
        <v>255</v>
      </c>
      <c r="E26" s="24" t="s">
        <v>1491</v>
      </c>
      <c r="F26" s="24" t="s">
        <v>1468</v>
      </c>
      <c r="G26" s="85" t="s">
        <v>605</v>
      </c>
      <c r="H26" s="24" t="s">
        <v>1491</v>
      </c>
      <c r="I26" s="21"/>
      <c r="J26" s="24" t="s">
        <v>3432</v>
      </c>
      <c r="K26" s="24"/>
      <c r="L26" s="21" t="s">
        <v>1458</v>
      </c>
      <c r="M26" s="21" t="s">
        <v>1459</v>
      </c>
      <c r="N26" s="21" t="s">
        <v>1471</v>
      </c>
      <c r="O26" s="24">
        <v>0</v>
      </c>
      <c r="P26" s="24">
        <v>0</v>
      </c>
      <c r="Q26" s="24" t="s">
        <v>3429</v>
      </c>
      <c r="R26" s="24" t="s">
        <v>3430</v>
      </c>
      <c r="S26" s="147"/>
    </row>
    <row r="27" spans="1:19" ht="27" customHeight="1" x14ac:dyDescent="0.25">
      <c r="A27" s="75"/>
      <c r="B27" s="75">
        <v>17</v>
      </c>
      <c r="C27" s="24" t="s">
        <v>51</v>
      </c>
      <c r="D27" s="24" t="s">
        <v>255</v>
      </c>
      <c r="E27" s="24" t="s">
        <v>1486</v>
      </c>
      <c r="F27" s="24" t="s">
        <v>1468</v>
      </c>
      <c r="G27" s="85" t="s">
        <v>605</v>
      </c>
      <c r="H27" s="24" t="s">
        <v>1486</v>
      </c>
      <c r="I27" s="21"/>
      <c r="J27" s="24" t="s">
        <v>3432</v>
      </c>
      <c r="K27" s="24"/>
      <c r="L27" s="21" t="s">
        <v>1487</v>
      </c>
      <c r="M27" s="21" t="s">
        <v>1488</v>
      </c>
      <c r="N27" s="21" t="s">
        <v>1471</v>
      </c>
      <c r="O27" s="24">
        <v>0</v>
      </c>
      <c r="P27" s="24">
        <v>0</v>
      </c>
      <c r="Q27" s="24" t="s">
        <v>3429</v>
      </c>
      <c r="R27" s="24" t="s">
        <v>3430</v>
      </c>
      <c r="S27" s="147"/>
    </row>
    <row r="28" spans="1:19" ht="27" customHeight="1" x14ac:dyDescent="0.25">
      <c r="A28" s="75"/>
      <c r="B28" s="75">
        <v>18</v>
      </c>
      <c r="C28" s="24" t="s">
        <v>51</v>
      </c>
      <c r="D28" s="24" t="s">
        <v>255</v>
      </c>
      <c r="E28" s="24" t="s">
        <v>2050</v>
      </c>
      <c r="F28" s="24" t="s">
        <v>1468</v>
      </c>
      <c r="G28" s="85" t="s">
        <v>605</v>
      </c>
      <c r="H28" s="24" t="s">
        <v>2050</v>
      </c>
      <c r="I28" s="21"/>
      <c r="J28" s="24" t="s">
        <v>3432</v>
      </c>
      <c r="K28" s="24"/>
      <c r="L28" s="21" t="s">
        <v>1482</v>
      </c>
      <c r="M28" s="21" t="s">
        <v>1476</v>
      </c>
      <c r="N28" s="21" t="s">
        <v>1471</v>
      </c>
      <c r="O28" s="24">
        <v>0</v>
      </c>
      <c r="P28" s="24">
        <v>0</v>
      </c>
      <c r="Q28" s="24" t="s">
        <v>3429</v>
      </c>
      <c r="R28" s="24" t="s">
        <v>3430</v>
      </c>
      <c r="S28" s="147"/>
    </row>
    <row r="29" spans="1:19" ht="27" customHeight="1" x14ac:dyDescent="0.25">
      <c r="A29" s="75"/>
      <c r="B29" s="75">
        <v>19</v>
      </c>
      <c r="C29" s="24" t="s">
        <v>51</v>
      </c>
      <c r="D29" s="24" t="s">
        <v>255</v>
      </c>
      <c r="E29" s="24" t="s">
        <v>2048</v>
      </c>
      <c r="F29" s="24" t="s">
        <v>1468</v>
      </c>
      <c r="G29" s="85" t="s">
        <v>605</v>
      </c>
      <c r="H29" s="24" t="s">
        <v>2048</v>
      </c>
      <c r="I29" s="21"/>
      <c r="J29" s="24" t="s">
        <v>3432</v>
      </c>
      <c r="K29" s="24"/>
      <c r="L29" s="21" t="s">
        <v>1465</v>
      </c>
      <c r="M29" s="21" t="s">
        <v>1494</v>
      </c>
      <c r="N29" s="21" t="s">
        <v>1471</v>
      </c>
      <c r="O29" s="24">
        <v>0</v>
      </c>
      <c r="P29" s="24">
        <v>0</v>
      </c>
      <c r="Q29" s="24" t="s">
        <v>3429</v>
      </c>
      <c r="R29" s="24" t="s">
        <v>3430</v>
      </c>
      <c r="S29" s="147"/>
    </row>
    <row r="30" spans="1:19" ht="27" customHeight="1" x14ac:dyDescent="0.25">
      <c r="A30" s="75"/>
      <c r="B30" s="75">
        <v>20</v>
      </c>
      <c r="C30" s="24" t="s">
        <v>51</v>
      </c>
      <c r="D30" s="24" t="s">
        <v>255</v>
      </c>
      <c r="E30" s="24" t="s">
        <v>3436</v>
      </c>
      <c r="F30" s="24" t="s">
        <v>1468</v>
      </c>
      <c r="G30" s="85" t="s">
        <v>605</v>
      </c>
      <c r="H30" s="24"/>
      <c r="I30" s="24" t="s">
        <v>3437</v>
      </c>
      <c r="J30" s="24" t="s">
        <v>3432</v>
      </c>
      <c r="K30" s="24"/>
      <c r="L30" s="21" t="s">
        <v>1487</v>
      </c>
      <c r="M30" s="21" t="s">
        <v>1500</v>
      </c>
      <c r="N30" s="21" t="s">
        <v>1471</v>
      </c>
      <c r="O30" s="24">
        <v>0</v>
      </c>
      <c r="P30" s="24">
        <v>0</v>
      </c>
      <c r="Q30" s="24" t="s">
        <v>3429</v>
      </c>
      <c r="R30" s="24" t="s">
        <v>3430</v>
      </c>
      <c r="S30" s="147"/>
    </row>
    <row r="31" spans="1:19" ht="27" customHeight="1" x14ac:dyDescent="0.25">
      <c r="A31" s="75"/>
      <c r="B31" s="75">
        <v>21</v>
      </c>
      <c r="C31" s="24" t="s">
        <v>51</v>
      </c>
      <c r="D31" s="24" t="s">
        <v>255</v>
      </c>
      <c r="E31" s="24" t="s">
        <v>1519</v>
      </c>
      <c r="F31" s="24" t="s">
        <v>1468</v>
      </c>
      <c r="G31" s="85" t="s">
        <v>605</v>
      </c>
      <c r="H31" s="24"/>
      <c r="I31" s="24" t="s">
        <v>3438</v>
      </c>
      <c r="J31" s="24" t="s">
        <v>3432</v>
      </c>
      <c r="K31" s="24"/>
      <c r="L31" s="21" t="s">
        <v>1487</v>
      </c>
      <c r="M31" s="21" t="s">
        <v>1500</v>
      </c>
      <c r="N31" s="21" t="s">
        <v>1471</v>
      </c>
      <c r="O31" s="24">
        <v>0</v>
      </c>
      <c r="P31" s="24">
        <v>0</v>
      </c>
      <c r="Q31" s="24" t="s">
        <v>3429</v>
      </c>
      <c r="R31" s="24" t="s">
        <v>3430</v>
      </c>
      <c r="S31" s="147"/>
    </row>
    <row r="32" spans="1:19" ht="27" customHeight="1" x14ac:dyDescent="0.25">
      <c r="A32" s="75"/>
      <c r="B32" s="75">
        <v>22</v>
      </c>
      <c r="C32" s="24" t="s">
        <v>51</v>
      </c>
      <c r="D32" s="24" t="s">
        <v>255</v>
      </c>
      <c r="E32" s="24" t="s">
        <v>1519</v>
      </c>
      <c r="F32" s="24" t="s">
        <v>1468</v>
      </c>
      <c r="G32" s="85" t="s">
        <v>510</v>
      </c>
      <c r="H32" s="24"/>
      <c r="I32" s="24" t="s">
        <v>3438</v>
      </c>
      <c r="J32" s="24" t="s">
        <v>3432</v>
      </c>
      <c r="K32" s="24"/>
      <c r="L32" s="21" t="s">
        <v>1487</v>
      </c>
      <c r="M32" s="21" t="s">
        <v>1500</v>
      </c>
      <c r="N32" s="21" t="s">
        <v>1471</v>
      </c>
      <c r="O32" s="24">
        <v>0</v>
      </c>
      <c r="P32" s="24">
        <v>0</v>
      </c>
      <c r="Q32" s="24" t="s">
        <v>3429</v>
      </c>
      <c r="R32" s="24" t="s">
        <v>3430</v>
      </c>
      <c r="S32" s="147"/>
    </row>
    <row r="33" spans="1:19" ht="27" customHeight="1" x14ac:dyDescent="0.25">
      <c r="A33" s="75"/>
      <c r="B33" s="75">
        <v>23</v>
      </c>
      <c r="C33" s="24" t="s">
        <v>51</v>
      </c>
      <c r="D33" s="24" t="s">
        <v>255</v>
      </c>
      <c r="E33" s="24" t="s">
        <v>1496</v>
      </c>
      <c r="F33" s="24" t="s">
        <v>1468</v>
      </c>
      <c r="G33" s="85" t="s">
        <v>605</v>
      </c>
      <c r="H33" s="24"/>
      <c r="I33" s="24" t="s">
        <v>3439</v>
      </c>
      <c r="J33" s="24" t="s">
        <v>3432</v>
      </c>
      <c r="K33" s="24"/>
      <c r="L33" s="21" t="s">
        <v>1487</v>
      </c>
      <c r="M33" s="21" t="s">
        <v>1500</v>
      </c>
      <c r="N33" s="21" t="s">
        <v>1471</v>
      </c>
      <c r="O33" s="24">
        <v>0</v>
      </c>
      <c r="P33" s="24">
        <v>0</v>
      </c>
      <c r="Q33" s="24" t="s">
        <v>3429</v>
      </c>
      <c r="R33" s="24" t="s">
        <v>3430</v>
      </c>
      <c r="S33" s="147"/>
    </row>
    <row r="34" spans="1:19" ht="27" customHeight="1" x14ac:dyDescent="0.25">
      <c r="A34" s="75"/>
      <c r="B34" s="75">
        <v>24</v>
      </c>
      <c r="C34" s="24" t="s">
        <v>51</v>
      </c>
      <c r="D34" s="24" t="s">
        <v>255</v>
      </c>
      <c r="E34" s="24" t="s">
        <v>1496</v>
      </c>
      <c r="F34" s="24" t="s">
        <v>1468</v>
      </c>
      <c r="G34" s="85" t="s">
        <v>510</v>
      </c>
      <c r="H34" s="24"/>
      <c r="I34" s="24" t="s">
        <v>3439</v>
      </c>
      <c r="J34" s="24" t="s">
        <v>3432</v>
      </c>
      <c r="K34" s="24"/>
      <c r="L34" s="21" t="s">
        <v>1487</v>
      </c>
      <c r="M34" s="21" t="s">
        <v>1500</v>
      </c>
      <c r="N34" s="21" t="s">
        <v>1471</v>
      </c>
      <c r="O34" s="24">
        <v>0</v>
      </c>
      <c r="P34" s="24">
        <v>0</v>
      </c>
      <c r="Q34" s="24" t="s">
        <v>3429</v>
      </c>
      <c r="R34" s="24" t="s">
        <v>3430</v>
      </c>
      <c r="S34" s="147"/>
    </row>
    <row r="35" spans="1:19" ht="27" customHeight="1" x14ac:dyDescent="0.25">
      <c r="A35" s="75"/>
      <c r="B35" s="75">
        <v>25</v>
      </c>
      <c r="C35" s="24" t="s">
        <v>51</v>
      </c>
      <c r="D35" s="24" t="s">
        <v>255</v>
      </c>
      <c r="E35" s="24" t="s">
        <v>3440</v>
      </c>
      <c r="F35" s="24" t="s">
        <v>1468</v>
      </c>
      <c r="G35" s="85" t="s">
        <v>605</v>
      </c>
      <c r="H35" s="24"/>
      <c r="I35" s="24" t="s">
        <v>3441</v>
      </c>
      <c r="J35" s="24" t="s">
        <v>3432</v>
      </c>
      <c r="K35" s="24"/>
      <c r="L35" s="21" t="s">
        <v>1487</v>
      </c>
      <c r="M35" s="21" t="s">
        <v>1500</v>
      </c>
      <c r="N35" s="21" t="s">
        <v>1471</v>
      </c>
      <c r="O35" s="24">
        <v>0</v>
      </c>
      <c r="P35" s="24">
        <v>0</v>
      </c>
      <c r="Q35" s="24" t="s">
        <v>3429</v>
      </c>
      <c r="R35" s="24" t="s">
        <v>3430</v>
      </c>
      <c r="S35" s="147"/>
    </row>
    <row r="36" spans="1:19" ht="27" customHeight="1" x14ac:dyDescent="0.25">
      <c r="A36" s="75"/>
      <c r="B36" s="75">
        <v>26</v>
      </c>
      <c r="C36" s="24" t="s">
        <v>51</v>
      </c>
      <c r="D36" s="24" t="s">
        <v>255</v>
      </c>
      <c r="E36" s="24" t="s">
        <v>3442</v>
      </c>
      <c r="F36" s="24" t="s">
        <v>1468</v>
      </c>
      <c r="G36" s="85" t="s">
        <v>605</v>
      </c>
      <c r="H36" s="24"/>
      <c r="I36" s="24" t="s">
        <v>3443</v>
      </c>
      <c r="J36" s="24" t="s">
        <v>3432</v>
      </c>
      <c r="K36" s="24"/>
      <c r="L36" s="21" t="s">
        <v>1487</v>
      </c>
      <c r="M36" s="21" t="s">
        <v>1500</v>
      </c>
      <c r="N36" s="21" t="s">
        <v>1471</v>
      </c>
      <c r="O36" s="24">
        <v>0</v>
      </c>
      <c r="P36" s="24">
        <v>0</v>
      </c>
      <c r="Q36" s="24" t="s">
        <v>3429</v>
      </c>
      <c r="R36" s="24" t="s">
        <v>3430</v>
      </c>
      <c r="S36" s="147"/>
    </row>
    <row r="37" spans="1:19" ht="27" customHeight="1" x14ac:dyDescent="0.25">
      <c r="A37" s="75"/>
      <c r="B37" s="75">
        <v>27</v>
      </c>
      <c r="C37" s="24" t="s">
        <v>51</v>
      </c>
      <c r="D37" s="24" t="s">
        <v>255</v>
      </c>
      <c r="E37" s="24" t="s">
        <v>1515</v>
      </c>
      <c r="F37" s="24" t="s">
        <v>1468</v>
      </c>
      <c r="G37" s="85" t="s">
        <v>605</v>
      </c>
      <c r="H37" s="24"/>
      <c r="I37" s="24" t="s">
        <v>3444</v>
      </c>
      <c r="J37" s="24" t="s">
        <v>3432</v>
      </c>
      <c r="K37" s="24"/>
      <c r="L37" s="21" t="s">
        <v>1487</v>
      </c>
      <c r="M37" s="21" t="s">
        <v>1500</v>
      </c>
      <c r="N37" s="21" t="s">
        <v>1471</v>
      </c>
      <c r="O37" s="24">
        <v>0</v>
      </c>
      <c r="P37" s="24">
        <v>0</v>
      </c>
      <c r="Q37" s="24" t="s">
        <v>3429</v>
      </c>
      <c r="R37" s="24" t="s">
        <v>3430</v>
      </c>
      <c r="S37" s="147"/>
    </row>
    <row r="38" spans="1:19" ht="27" customHeight="1" x14ac:dyDescent="0.25">
      <c r="A38" s="75"/>
      <c r="B38" s="75">
        <v>28</v>
      </c>
      <c r="C38" s="24" t="s">
        <v>51</v>
      </c>
      <c r="D38" s="24" t="s">
        <v>255</v>
      </c>
      <c r="E38" s="24" t="s">
        <v>1515</v>
      </c>
      <c r="F38" s="24" t="s">
        <v>1468</v>
      </c>
      <c r="G38" s="85" t="s">
        <v>510</v>
      </c>
      <c r="H38" s="24"/>
      <c r="I38" s="24" t="s">
        <v>3444</v>
      </c>
      <c r="J38" s="24" t="s">
        <v>3432</v>
      </c>
      <c r="K38" s="24"/>
      <c r="L38" s="21" t="s">
        <v>1487</v>
      </c>
      <c r="M38" s="21" t="s">
        <v>1500</v>
      </c>
      <c r="N38" s="21" t="s">
        <v>1471</v>
      </c>
      <c r="O38" s="24">
        <v>0</v>
      </c>
      <c r="P38" s="24">
        <v>0</v>
      </c>
      <c r="Q38" s="24" t="s">
        <v>3429</v>
      </c>
      <c r="R38" s="24" t="s">
        <v>3430</v>
      </c>
      <c r="S38" s="147"/>
    </row>
    <row r="39" spans="1:19" ht="27" customHeight="1" x14ac:dyDescent="0.25">
      <c r="A39" s="75"/>
      <c r="B39" s="75">
        <v>29</v>
      </c>
      <c r="C39" s="24" t="s">
        <v>51</v>
      </c>
      <c r="D39" s="24" t="s">
        <v>255</v>
      </c>
      <c r="E39" s="24" t="s">
        <v>3445</v>
      </c>
      <c r="F39" s="24" t="s">
        <v>1468</v>
      </c>
      <c r="G39" s="85" t="s">
        <v>605</v>
      </c>
      <c r="H39" s="24"/>
      <c r="I39" s="24" t="s">
        <v>3446</v>
      </c>
      <c r="J39" s="24" t="s">
        <v>3432</v>
      </c>
      <c r="K39" s="24"/>
      <c r="L39" s="21" t="s">
        <v>1487</v>
      </c>
      <c r="M39" s="21" t="s">
        <v>1500</v>
      </c>
      <c r="N39" s="21" t="s">
        <v>1471</v>
      </c>
      <c r="O39" s="24">
        <v>0</v>
      </c>
      <c r="P39" s="24">
        <v>0</v>
      </c>
      <c r="Q39" s="24" t="s">
        <v>3429</v>
      </c>
      <c r="R39" s="24" t="s">
        <v>3430</v>
      </c>
      <c r="S39" s="147"/>
    </row>
    <row r="40" spans="1:19" ht="27" customHeight="1" x14ac:dyDescent="0.25">
      <c r="A40" s="75"/>
      <c r="B40" s="75">
        <v>30</v>
      </c>
      <c r="C40" s="24" t="s">
        <v>51</v>
      </c>
      <c r="D40" s="24" t="s">
        <v>255</v>
      </c>
      <c r="E40" s="24" t="s">
        <v>1517</v>
      </c>
      <c r="F40" s="24" t="s">
        <v>1468</v>
      </c>
      <c r="G40" s="85" t="s">
        <v>605</v>
      </c>
      <c r="H40" s="24"/>
      <c r="I40" s="24" t="s">
        <v>3447</v>
      </c>
      <c r="J40" s="24" t="s">
        <v>3432</v>
      </c>
      <c r="K40" s="24"/>
      <c r="L40" s="21" t="s">
        <v>1487</v>
      </c>
      <c r="M40" s="21" t="s">
        <v>1500</v>
      </c>
      <c r="N40" s="21" t="s">
        <v>1471</v>
      </c>
      <c r="O40" s="24">
        <v>0</v>
      </c>
      <c r="P40" s="24">
        <v>0</v>
      </c>
      <c r="Q40" s="24" t="s">
        <v>3429</v>
      </c>
      <c r="R40" s="24" t="s">
        <v>3430</v>
      </c>
      <c r="S40" s="147"/>
    </row>
    <row r="41" spans="1:19" ht="27" customHeight="1" x14ac:dyDescent="0.25">
      <c r="A41" s="75"/>
      <c r="B41" s="75">
        <v>31</v>
      </c>
      <c r="C41" s="24" t="s">
        <v>51</v>
      </c>
      <c r="D41" s="24" t="s">
        <v>255</v>
      </c>
      <c r="E41" s="24" t="s">
        <v>1517</v>
      </c>
      <c r="F41" s="24" t="s">
        <v>1468</v>
      </c>
      <c r="G41" s="85" t="s">
        <v>510</v>
      </c>
      <c r="H41" s="24"/>
      <c r="I41" s="24" t="s">
        <v>3447</v>
      </c>
      <c r="J41" s="24" t="s">
        <v>3432</v>
      </c>
      <c r="K41" s="24"/>
      <c r="L41" s="21" t="s">
        <v>1487</v>
      </c>
      <c r="M41" s="21" t="s">
        <v>1500</v>
      </c>
      <c r="N41" s="21" t="s">
        <v>1471</v>
      </c>
      <c r="O41" s="24">
        <v>0</v>
      </c>
      <c r="P41" s="24">
        <v>0</v>
      </c>
      <c r="Q41" s="24" t="s">
        <v>3429</v>
      </c>
      <c r="R41" s="24" t="s">
        <v>3430</v>
      </c>
      <c r="S41" s="147"/>
    </row>
    <row r="42" spans="1:19" ht="27" customHeight="1" x14ac:dyDescent="0.25">
      <c r="A42" s="75"/>
      <c r="B42" s="75">
        <v>32</v>
      </c>
      <c r="C42" s="24" t="s">
        <v>51</v>
      </c>
      <c r="D42" s="24" t="s">
        <v>255</v>
      </c>
      <c r="E42" s="24" t="s">
        <v>3448</v>
      </c>
      <c r="F42" s="24" t="s">
        <v>1468</v>
      </c>
      <c r="G42" s="85" t="s">
        <v>605</v>
      </c>
      <c r="H42" s="24"/>
      <c r="I42" s="24" t="s">
        <v>3449</v>
      </c>
      <c r="J42" s="24" t="s">
        <v>3432</v>
      </c>
      <c r="K42" s="24"/>
      <c r="L42" s="21" t="s">
        <v>1487</v>
      </c>
      <c r="M42" s="21" t="s">
        <v>1500</v>
      </c>
      <c r="N42" s="21" t="s">
        <v>1471</v>
      </c>
      <c r="O42" s="24">
        <v>0</v>
      </c>
      <c r="P42" s="24">
        <v>0</v>
      </c>
      <c r="Q42" s="24" t="s">
        <v>3429</v>
      </c>
      <c r="R42" s="24" t="s">
        <v>3430</v>
      </c>
      <c r="S42" s="147"/>
    </row>
    <row r="43" spans="1:19" ht="27" customHeight="1" x14ac:dyDescent="0.25">
      <c r="A43" s="75"/>
      <c r="B43" s="75">
        <v>33</v>
      </c>
      <c r="C43" s="24" t="s">
        <v>51</v>
      </c>
      <c r="D43" s="24" t="s">
        <v>255</v>
      </c>
      <c r="E43" s="24" t="s">
        <v>1509</v>
      </c>
      <c r="F43" s="24" t="s">
        <v>1468</v>
      </c>
      <c r="G43" s="85" t="s">
        <v>605</v>
      </c>
      <c r="H43" s="24"/>
      <c r="I43" s="24" t="s">
        <v>3450</v>
      </c>
      <c r="J43" s="24" t="s">
        <v>3432</v>
      </c>
      <c r="K43" s="24"/>
      <c r="L43" s="21" t="s">
        <v>1487</v>
      </c>
      <c r="M43" s="21" t="s">
        <v>1500</v>
      </c>
      <c r="N43" s="21" t="s">
        <v>1471</v>
      </c>
      <c r="O43" s="24">
        <v>0</v>
      </c>
      <c r="P43" s="24">
        <v>0</v>
      </c>
      <c r="Q43" s="24" t="s">
        <v>3429</v>
      </c>
      <c r="R43" s="24" t="s">
        <v>3430</v>
      </c>
      <c r="S43" s="147"/>
    </row>
    <row r="44" spans="1:19" ht="27" customHeight="1" x14ac:dyDescent="0.25">
      <c r="A44" s="75"/>
      <c r="B44" s="75">
        <v>34</v>
      </c>
      <c r="C44" s="24" t="s">
        <v>51</v>
      </c>
      <c r="D44" s="24" t="s">
        <v>255</v>
      </c>
      <c r="E44" s="24" t="s">
        <v>1509</v>
      </c>
      <c r="F44" s="24" t="s">
        <v>1468</v>
      </c>
      <c r="G44" s="85" t="s">
        <v>510</v>
      </c>
      <c r="H44" s="24"/>
      <c r="I44" s="24" t="s">
        <v>3450</v>
      </c>
      <c r="J44" s="24" t="s">
        <v>3432</v>
      </c>
      <c r="K44" s="24"/>
      <c r="L44" s="21" t="s">
        <v>1487</v>
      </c>
      <c r="M44" s="21" t="s">
        <v>1500</v>
      </c>
      <c r="N44" s="21" t="s">
        <v>1471</v>
      </c>
      <c r="O44" s="24">
        <v>0</v>
      </c>
      <c r="P44" s="24">
        <v>0</v>
      </c>
      <c r="Q44" s="24" t="s">
        <v>3429</v>
      </c>
      <c r="R44" s="24" t="s">
        <v>3430</v>
      </c>
      <c r="S44" s="147"/>
    </row>
    <row r="45" spans="1:19" ht="27" customHeight="1" x14ac:dyDescent="0.25">
      <c r="A45" s="75"/>
      <c r="B45" s="75">
        <v>35</v>
      </c>
      <c r="C45" s="24" t="s">
        <v>51</v>
      </c>
      <c r="D45" s="24" t="s">
        <v>255</v>
      </c>
      <c r="E45" s="24" t="s">
        <v>3451</v>
      </c>
      <c r="F45" s="24" t="s">
        <v>1468</v>
      </c>
      <c r="G45" s="85" t="s">
        <v>605</v>
      </c>
      <c r="H45" s="24"/>
      <c r="I45" s="24" t="s">
        <v>3452</v>
      </c>
      <c r="J45" s="24" t="s">
        <v>3432</v>
      </c>
      <c r="K45" s="24"/>
      <c r="L45" s="21" t="s">
        <v>1487</v>
      </c>
      <c r="M45" s="21" t="s">
        <v>1500</v>
      </c>
      <c r="N45" s="21" t="s">
        <v>1471</v>
      </c>
      <c r="O45" s="24">
        <v>0</v>
      </c>
      <c r="P45" s="24">
        <v>0</v>
      </c>
      <c r="Q45" s="24" t="s">
        <v>3429</v>
      </c>
      <c r="R45" s="24" t="s">
        <v>3430</v>
      </c>
      <c r="S45" s="147"/>
    </row>
    <row r="46" spans="1:19" ht="27" customHeight="1" x14ac:dyDescent="0.25">
      <c r="A46" s="75"/>
      <c r="B46" s="75">
        <v>36</v>
      </c>
      <c r="C46" s="24" t="s">
        <v>51</v>
      </c>
      <c r="D46" s="24" t="s">
        <v>255</v>
      </c>
      <c r="E46" s="24" t="s">
        <v>1511</v>
      </c>
      <c r="F46" s="24" t="s">
        <v>1468</v>
      </c>
      <c r="G46" s="85" t="s">
        <v>605</v>
      </c>
      <c r="H46" s="24"/>
      <c r="I46" s="24" t="s">
        <v>3453</v>
      </c>
      <c r="J46" s="24" t="s">
        <v>3432</v>
      </c>
      <c r="K46" s="24"/>
      <c r="L46" s="21" t="s">
        <v>1487</v>
      </c>
      <c r="M46" s="21" t="s">
        <v>1500</v>
      </c>
      <c r="N46" s="21" t="s">
        <v>1471</v>
      </c>
      <c r="O46" s="24">
        <v>0</v>
      </c>
      <c r="P46" s="24">
        <v>0</v>
      </c>
      <c r="Q46" s="24" t="s">
        <v>3429</v>
      </c>
      <c r="R46" s="24" t="s">
        <v>3430</v>
      </c>
      <c r="S46" s="147"/>
    </row>
    <row r="47" spans="1:19" ht="27" customHeight="1" x14ac:dyDescent="0.25">
      <c r="A47" s="75"/>
      <c r="B47" s="75">
        <v>37</v>
      </c>
      <c r="C47" s="24" t="s">
        <v>51</v>
      </c>
      <c r="D47" s="24" t="s">
        <v>255</v>
      </c>
      <c r="E47" s="24" t="s">
        <v>1511</v>
      </c>
      <c r="F47" s="24" t="s">
        <v>1468</v>
      </c>
      <c r="G47" s="85" t="s">
        <v>510</v>
      </c>
      <c r="H47" s="24"/>
      <c r="I47" s="24" t="s">
        <v>3453</v>
      </c>
      <c r="J47" s="24" t="s">
        <v>3432</v>
      </c>
      <c r="K47" s="24"/>
      <c r="L47" s="21" t="s">
        <v>1487</v>
      </c>
      <c r="M47" s="21" t="s">
        <v>1500</v>
      </c>
      <c r="N47" s="21" t="s">
        <v>1471</v>
      </c>
      <c r="O47" s="24">
        <v>0</v>
      </c>
      <c r="P47" s="24">
        <v>0</v>
      </c>
      <c r="Q47" s="24" t="s">
        <v>3429</v>
      </c>
      <c r="R47" s="24" t="s">
        <v>3430</v>
      </c>
      <c r="S47" s="147"/>
    </row>
    <row r="48" spans="1:19" ht="27" customHeight="1" x14ac:dyDescent="0.25">
      <c r="A48" s="75"/>
      <c r="B48" s="75">
        <v>38</v>
      </c>
      <c r="C48" s="24" t="s">
        <v>51</v>
      </c>
      <c r="D48" s="24" t="s">
        <v>255</v>
      </c>
      <c r="E48" s="24" t="s">
        <v>3454</v>
      </c>
      <c r="F48" s="24" t="s">
        <v>1468</v>
      </c>
      <c r="G48" s="85" t="s">
        <v>605</v>
      </c>
      <c r="H48" s="24"/>
      <c r="I48" s="24" t="s">
        <v>3455</v>
      </c>
      <c r="J48" s="24" t="s">
        <v>3432</v>
      </c>
      <c r="K48" s="24"/>
      <c r="L48" s="21" t="s">
        <v>1487</v>
      </c>
      <c r="M48" s="21" t="s">
        <v>1500</v>
      </c>
      <c r="N48" s="21" t="s">
        <v>1471</v>
      </c>
      <c r="O48" s="24">
        <v>0</v>
      </c>
      <c r="P48" s="24">
        <v>0</v>
      </c>
      <c r="Q48" s="24" t="s">
        <v>3429</v>
      </c>
      <c r="R48" s="24" t="s">
        <v>3430</v>
      </c>
      <c r="S48" s="147"/>
    </row>
    <row r="49" spans="1:19" ht="27" customHeight="1" x14ac:dyDescent="0.25">
      <c r="A49" s="75"/>
      <c r="B49" s="75">
        <v>39</v>
      </c>
      <c r="C49" s="24" t="s">
        <v>51</v>
      </c>
      <c r="D49" s="24" t="s">
        <v>255</v>
      </c>
      <c r="E49" s="24" t="s">
        <v>1513</v>
      </c>
      <c r="F49" s="24" t="s">
        <v>1468</v>
      </c>
      <c r="G49" s="85" t="s">
        <v>605</v>
      </c>
      <c r="H49" s="24"/>
      <c r="I49" s="24" t="s">
        <v>3456</v>
      </c>
      <c r="J49" s="24" t="s">
        <v>3432</v>
      </c>
      <c r="K49" s="24"/>
      <c r="L49" s="21" t="s">
        <v>1487</v>
      </c>
      <c r="M49" s="21" t="s">
        <v>1500</v>
      </c>
      <c r="N49" s="21" t="s">
        <v>1471</v>
      </c>
      <c r="O49" s="24">
        <v>0</v>
      </c>
      <c r="P49" s="24">
        <v>0</v>
      </c>
      <c r="Q49" s="24" t="s">
        <v>3429</v>
      </c>
      <c r="R49" s="24" t="s">
        <v>3430</v>
      </c>
      <c r="S49" s="147"/>
    </row>
    <row r="50" spans="1:19" ht="27" customHeight="1" x14ac:dyDescent="0.25">
      <c r="A50" s="75"/>
      <c r="B50" s="75">
        <v>40</v>
      </c>
      <c r="C50" s="24" t="s">
        <v>51</v>
      </c>
      <c r="D50" s="24" t="s">
        <v>255</v>
      </c>
      <c r="E50" s="24" t="s">
        <v>1513</v>
      </c>
      <c r="F50" s="24" t="s">
        <v>1468</v>
      </c>
      <c r="G50" s="85" t="s">
        <v>510</v>
      </c>
      <c r="H50" s="24"/>
      <c r="I50" s="24" t="s">
        <v>3456</v>
      </c>
      <c r="J50" s="24" t="s">
        <v>3432</v>
      </c>
      <c r="K50" s="24"/>
      <c r="L50" s="21" t="s">
        <v>1487</v>
      </c>
      <c r="M50" s="21" t="s">
        <v>1500</v>
      </c>
      <c r="N50" s="21" t="s">
        <v>1471</v>
      </c>
      <c r="O50" s="24">
        <v>0</v>
      </c>
      <c r="P50" s="24">
        <v>0</v>
      </c>
      <c r="Q50" s="24" t="s">
        <v>3429</v>
      </c>
      <c r="R50" s="24" t="s">
        <v>3430</v>
      </c>
      <c r="S50" s="147"/>
    </row>
    <row r="51" spans="1:19" ht="27" customHeight="1" x14ac:dyDescent="0.25">
      <c r="A51" s="75"/>
      <c r="B51" s="75">
        <v>41</v>
      </c>
      <c r="C51" s="24" t="s">
        <v>51</v>
      </c>
      <c r="D51" s="24" t="s">
        <v>255</v>
      </c>
      <c r="E51" s="24" t="s">
        <v>3457</v>
      </c>
      <c r="F51" s="24" t="s">
        <v>1468</v>
      </c>
      <c r="G51" s="85" t="s">
        <v>605</v>
      </c>
      <c r="H51" s="24"/>
      <c r="I51" s="24" t="s">
        <v>3458</v>
      </c>
      <c r="J51" s="24" t="s">
        <v>3432</v>
      </c>
      <c r="K51" s="24"/>
      <c r="L51" s="21" t="s">
        <v>1487</v>
      </c>
      <c r="M51" s="21" t="s">
        <v>1500</v>
      </c>
      <c r="N51" s="21" t="s">
        <v>1471</v>
      </c>
      <c r="O51" s="24">
        <v>0</v>
      </c>
      <c r="P51" s="24">
        <v>0</v>
      </c>
      <c r="Q51" s="24" t="s">
        <v>3429</v>
      </c>
      <c r="R51" s="24" t="s">
        <v>3430</v>
      </c>
      <c r="S51" s="147"/>
    </row>
    <row r="52" spans="1:19" ht="27" customHeight="1" x14ac:dyDescent="0.25">
      <c r="A52" s="75"/>
      <c r="B52" s="75">
        <v>42</v>
      </c>
      <c r="C52" s="24" t="s">
        <v>51</v>
      </c>
      <c r="D52" s="24" t="s">
        <v>255</v>
      </c>
      <c r="E52" s="24" t="s">
        <v>1503</v>
      </c>
      <c r="F52" s="24" t="s">
        <v>1468</v>
      </c>
      <c r="G52" s="85" t="s">
        <v>605</v>
      </c>
      <c r="H52" s="24"/>
      <c r="I52" s="24" t="s">
        <v>3459</v>
      </c>
      <c r="J52" s="24" t="s">
        <v>3432</v>
      </c>
      <c r="K52" s="24"/>
      <c r="L52" s="21" t="s">
        <v>1487</v>
      </c>
      <c r="M52" s="21" t="s">
        <v>1500</v>
      </c>
      <c r="N52" s="21" t="s">
        <v>1471</v>
      </c>
      <c r="O52" s="24">
        <v>0</v>
      </c>
      <c r="P52" s="24">
        <v>0</v>
      </c>
      <c r="Q52" s="24" t="s">
        <v>3429</v>
      </c>
      <c r="R52" s="24" t="s">
        <v>3430</v>
      </c>
      <c r="S52" s="147"/>
    </row>
    <row r="53" spans="1:19" ht="27" customHeight="1" x14ac:dyDescent="0.25">
      <c r="A53" s="75"/>
      <c r="B53" s="75">
        <v>43</v>
      </c>
      <c r="C53" s="24" t="s">
        <v>51</v>
      </c>
      <c r="D53" s="24" t="s">
        <v>255</v>
      </c>
      <c r="E53" s="24" t="s">
        <v>1503</v>
      </c>
      <c r="F53" s="24" t="s">
        <v>1468</v>
      </c>
      <c r="G53" s="85" t="s">
        <v>510</v>
      </c>
      <c r="H53" s="24"/>
      <c r="I53" s="24" t="s">
        <v>3459</v>
      </c>
      <c r="J53" s="24" t="s">
        <v>3432</v>
      </c>
      <c r="K53" s="24"/>
      <c r="L53" s="21" t="s">
        <v>1487</v>
      </c>
      <c r="M53" s="21" t="s">
        <v>1500</v>
      </c>
      <c r="N53" s="21" t="s">
        <v>1471</v>
      </c>
      <c r="O53" s="24">
        <v>0</v>
      </c>
      <c r="P53" s="24">
        <v>0</v>
      </c>
      <c r="Q53" s="24" t="s">
        <v>3429</v>
      </c>
      <c r="R53" s="24" t="s">
        <v>3430</v>
      </c>
      <c r="S53" s="147"/>
    </row>
    <row r="54" spans="1:19" ht="27" customHeight="1" x14ac:dyDescent="0.25">
      <c r="A54" s="75"/>
      <c r="B54" s="75">
        <v>44</v>
      </c>
      <c r="C54" s="24" t="s">
        <v>51</v>
      </c>
      <c r="D54" s="24" t="s">
        <v>255</v>
      </c>
      <c r="E54" s="24" t="s">
        <v>3460</v>
      </c>
      <c r="F54" s="24" t="s">
        <v>1468</v>
      </c>
      <c r="G54" s="85" t="s">
        <v>605</v>
      </c>
      <c r="H54" s="24"/>
      <c r="I54" s="24" t="s">
        <v>3461</v>
      </c>
      <c r="J54" s="24" t="s">
        <v>3432</v>
      </c>
      <c r="K54" s="24"/>
      <c r="L54" s="21" t="s">
        <v>1487</v>
      </c>
      <c r="M54" s="21" t="s">
        <v>1500</v>
      </c>
      <c r="N54" s="21" t="s">
        <v>1471</v>
      </c>
      <c r="O54" s="24">
        <v>0</v>
      </c>
      <c r="P54" s="24">
        <v>0</v>
      </c>
      <c r="Q54" s="24" t="s">
        <v>3429</v>
      </c>
      <c r="R54" s="24" t="s">
        <v>3430</v>
      </c>
      <c r="S54" s="147"/>
    </row>
    <row r="55" spans="1:19" ht="27" customHeight="1" x14ac:dyDescent="0.25">
      <c r="A55" s="75"/>
      <c r="B55" s="75">
        <v>45</v>
      </c>
      <c r="C55" s="24" t="s">
        <v>51</v>
      </c>
      <c r="D55" s="24" t="s">
        <v>255</v>
      </c>
      <c r="E55" s="24" t="s">
        <v>1507</v>
      </c>
      <c r="F55" s="24" t="s">
        <v>1468</v>
      </c>
      <c r="G55" s="85" t="s">
        <v>605</v>
      </c>
      <c r="H55" s="24"/>
      <c r="I55" s="24" t="s">
        <v>3462</v>
      </c>
      <c r="J55" s="24" t="s">
        <v>3432</v>
      </c>
      <c r="K55" s="24"/>
      <c r="L55" s="21" t="s">
        <v>1487</v>
      </c>
      <c r="M55" s="21" t="s">
        <v>1500</v>
      </c>
      <c r="N55" s="21" t="s">
        <v>1471</v>
      </c>
      <c r="O55" s="24">
        <v>0</v>
      </c>
      <c r="P55" s="24">
        <v>0</v>
      </c>
      <c r="Q55" s="24" t="s">
        <v>3429</v>
      </c>
      <c r="R55" s="24" t="s">
        <v>3430</v>
      </c>
      <c r="S55" s="147"/>
    </row>
    <row r="56" spans="1:19" ht="27" customHeight="1" x14ac:dyDescent="0.25">
      <c r="A56" s="75"/>
      <c r="B56" s="75">
        <v>46</v>
      </c>
      <c r="C56" s="24" t="s">
        <v>51</v>
      </c>
      <c r="D56" s="24" t="s">
        <v>255</v>
      </c>
      <c r="E56" s="24" t="s">
        <v>1507</v>
      </c>
      <c r="F56" s="24" t="s">
        <v>1468</v>
      </c>
      <c r="G56" s="85" t="s">
        <v>510</v>
      </c>
      <c r="H56" s="24"/>
      <c r="I56" s="24" t="s">
        <v>3463</v>
      </c>
      <c r="J56" s="24" t="s">
        <v>3432</v>
      </c>
      <c r="K56" s="24"/>
      <c r="L56" s="21" t="s">
        <v>1487</v>
      </c>
      <c r="M56" s="21" t="s">
        <v>1500</v>
      </c>
      <c r="N56" s="21" t="s">
        <v>1471</v>
      </c>
      <c r="O56" s="24">
        <v>0</v>
      </c>
      <c r="P56" s="24">
        <v>0</v>
      </c>
      <c r="Q56" s="24" t="s">
        <v>3429</v>
      </c>
      <c r="R56" s="24" t="s">
        <v>3430</v>
      </c>
      <c r="S56" s="147"/>
    </row>
    <row r="57" spans="1:19" ht="27" customHeight="1" x14ac:dyDescent="0.25">
      <c r="A57" s="75"/>
      <c r="B57" s="75">
        <v>47</v>
      </c>
      <c r="C57" s="24" t="s">
        <v>51</v>
      </c>
      <c r="D57" s="24" t="s">
        <v>255</v>
      </c>
      <c r="E57" s="24" t="s">
        <v>3464</v>
      </c>
      <c r="F57" s="24" t="s">
        <v>1468</v>
      </c>
      <c r="G57" s="85" t="s">
        <v>605</v>
      </c>
      <c r="H57" s="24"/>
      <c r="I57" s="24" t="s">
        <v>3465</v>
      </c>
      <c r="J57" s="24" t="s">
        <v>3432</v>
      </c>
      <c r="K57" s="24"/>
      <c r="L57" s="21" t="s">
        <v>1487</v>
      </c>
      <c r="M57" s="21" t="s">
        <v>1500</v>
      </c>
      <c r="N57" s="21" t="s">
        <v>1471</v>
      </c>
      <c r="O57" s="24">
        <v>0</v>
      </c>
      <c r="P57" s="24">
        <v>0</v>
      </c>
      <c r="Q57" s="24" t="s">
        <v>3429</v>
      </c>
      <c r="R57" s="24" t="s">
        <v>3430</v>
      </c>
      <c r="S57" s="147"/>
    </row>
    <row r="58" spans="1:19" ht="27" customHeight="1" x14ac:dyDescent="0.25">
      <c r="A58" s="75"/>
      <c r="B58" s="75">
        <v>48</v>
      </c>
      <c r="C58" s="24" t="s">
        <v>51</v>
      </c>
      <c r="D58" s="24" t="s">
        <v>255</v>
      </c>
      <c r="E58" s="24" t="s">
        <v>1505</v>
      </c>
      <c r="F58" s="24" t="s">
        <v>1468</v>
      </c>
      <c r="G58" s="85" t="s">
        <v>605</v>
      </c>
      <c r="H58" s="24"/>
      <c r="I58" s="24" t="s">
        <v>3466</v>
      </c>
      <c r="J58" s="24" t="s">
        <v>3432</v>
      </c>
      <c r="K58" s="24"/>
      <c r="L58" s="21" t="s">
        <v>1487</v>
      </c>
      <c r="M58" s="21" t="s">
        <v>1500</v>
      </c>
      <c r="N58" s="21" t="s">
        <v>1471</v>
      </c>
      <c r="O58" s="24">
        <v>0</v>
      </c>
      <c r="P58" s="24">
        <v>0</v>
      </c>
      <c r="Q58" s="24" t="s">
        <v>3429</v>
      </c>
      <c r="R58" s="24" t="s">
        <v>3430</v>
      </c>
      <c r="S58" s="147"/>
    </row>
    <row r="59" spans="1:19" ht="27" customHeight="1" x14ac:dyDescent="0.25">
      <c r="A59" s="75"/>
      <c r="B59" s="75">
        <v>49</v>
      </c>
      <c r="C59" s="24" t="s">
        <v>51</v>
      </c>
      <c r="D59" s="24" t="s">
        <v>255</v>
      </c>
      <c r="E59" s="24" t="s">
        <v>1505</v>
      </c>
      <c r="F59" s="24" t="s">
        <v>1468</v>
      </c>
      <c r="G59" s="85" t="s">
        <v>510</v>
      </c>
      <c r="H59" s="24"/>
      <c r="I59" s="24" t="s">
        <v>3466</v>
      </c>
      <c r="J59" s="24" t="s">
        <v>3432</v>
      </c>
      <c r="K59" s="24"/>
      <c r="L59" s="21" t="s">
        <v>1487</v>
      </c>
      <c r="M59" s="21" t="s">
        <v>1500</v>
      </c>
      <c r="N59" s="21" t="s">
        <v>1471</v>
      </c>
      <c r="O59" s="24">
        <v>0</v>
      </c>
      <c r="P59" s="24">
        <v>0</v>
      </c>
      <c r="Q59" s="24" t="s">
        <v>3429</v>
      </c>
      <c r="R59" s="24" t="s">
        <v>3430</v>
      </c>
      <c r="S59" s="147"/>
    </row>
    <row r="60" spans="1:19" ht="27" customHeight="1" x14ac:dyDescent="0.25">
      <c r="A60" s="75"/>
      <c r="B60" s="75">
        <v>50</v>
      </c>
      <c r="C60" s="24" t="s">
        <v>51</v>
      </c>
      <c r="D60" s="24" t="s">
        <v>255</v>
      </c>
      <c r="E60" s="24" t="s">
        <v>3467</v>
      </c>
      <c r="F60" s="24" t="s">
        <v>1468</v>
      </c>
      <c r="G60" s="85" t="s">
        <v>605</v>
      </c>
      <c r="H60" s="24"/>
      <c r="I60" s="24" t="s">
        <v>3468</v>
      </c>
      <c r="J60" s="24" t="s">
        <v>3432</v>
      </c>
      <c r="K60" s="24"/>
      <c r="L60" s="21" t="s">
        <v>1487</v>
      </c>
      <c r="M60" s="21" t="s">
        <v>1500</v>
      </c>
      <c r="N60" s="21" t="s">
        <v>1471</v>
      </c>
      <c r="O60" s="24">
        <v>0</v>
      </c>
      <c r="P60" s="24">
        <v>0</v>
      </c>
      <c r="Q60" s="24" t="s">
        <v>3429</v>
      </c>
      <c r="R60" s="24" t="s">
        <v>3430</v>
      </c>
      <c r="S60" s="147"/>
    </row>
    <row r="61" spans="1:19" ht="27" customHeight="1" x14ac:dyDescent="0.25">
      <c r="A61" s="75"/>
      <c r="B61" s="75">
        <v>51</v>
      </c>
      <c r="C61" s="24" t="s">
        <v>51</v>
      </c>
      <c r="D61" s="24" t="s">
        <v>255</v>
      </c>
      <c r="E61" s="24" t="s">
        <v>1501</v>
      </c>
      <c r="F61" s="24" t="s">
        <v>1468</v>
      </c>
      <c r="G61" s="85" t="s">
        <v>605</v>
      </c>
      <c r="H61" s="24"/>
      <c r="I61" s="24" t="s">
        <v>3469</v>
      </c>
      <c r="J61" s="24" t="s">
        <v>3432</v>
      </c>
      <c r="K61" s="24"/>
      <c r="L61" s="21" t="s">
        <v>1487</v>
      </c>
      <c r="M61" s="21" t="s">
        <v>1500</v>
      </c>
      <c r="N61" s="21" t="s">
        <v>1471</v>
      </c>
      <c r="O61" s="24">
        <v>0</v>
      </c>
      <c r="P61" s="24">
        <v>0</v>
      </c>
      <c r="Q61" s="24" t="s">
        <v>3429</v>
      </c>
      <c r="R61" s="24" t="s">
        <v>3430</v>
      </c>
      <c r="S61" s="147"/>
    </row>
    <row r="62" spans="1:19" ht="27" customHeight="1" x14ac:dyDescent="0.25">
      <c r="A62" s="75"/>
      <c r="B62" s="75">
        <v>52</v>
      </c>
      <c r="C62" s="24" t="s">
        <v>51</v>
      </c>
      <c r="D62" s="24" t="s">
        <v>255</v>
      </c>
      <c r="E62" s="24" t="s">
        <v>1501</v>
      </c>
      <c r="F62" s="24" t="s">
        <v>1468</v>
      </c>
      <c r="G62" s="85" t="s">
        <v>510</v>
      </c>
      <c r="H62" s="24"/>
      <c r="I62" s="24" t="s">
        <v>3469</v>
      </c>
      <c r="J62" s="24" t="s">
        <v>3432</v>
      </c>
      <c r="K62" s="24"/>
      <c r="L62" s="21" t="s">
        <v>1487</v>
      </c>
      <c r="M62" s="21" t="s">
        <v>1500</v>
      </c>
      <c r="N62" s="21" t="s">
        <v>1471</v>
      </c>
      <c r="O62" s="24">
        <v>0</v>
      </c>
      <c r="P62" s="24">
        <v>0</v>
      </c>
      <c r="Q62" s="24" t="s">
        <v>3429</v>
      </c>
      <c r="R62" s="24" t="s">
        <v>3430</v>
      </c>
      <c r="S62" s="147"/>
    </row>
    <row r="63" spans="1:19" ht="27" customHeight="1" x14ac:dyDescent="0.25">
      <c r="A63" s="75"/>
      <c r="B63" s="75">
        <v>53</v>
      </c>
      <c r="C63" s="24" t="s">
        <v>51</v>
      </c>
      <c r="D63" s="24" t="s">
        <v>255</v>
      </c>
      <c r="E63" s="24" t="s">
        <v>3470</v>
      </c>
      <c r="F63" s="24" t="s">
        <v>1468</v>
      </c>
      <c r="G63" s="85" t="s">
        <v>605</v>
      </c>
      <c r="H63" s="24"/>
      <c r="I63" s="24" t="s">
        <v>3471</v>
      </c>
      <c r="J63" s="24" t="s">
        <v>3432</v>
      </c>
      <c r="K63" s="24"/>
      <c r="L63" s="21" t="s">
        <v>1487</v>
      </c>
      <c r="M63" s="21" t="s">
        <v>1500</v>
      </c>
      <c r="N63" s="21" t="s">
        <v>1471</v>
      </c>
      <c r="O63" s="24">
        <v>0</v>
      </c>
      <c r="P63" s="24">
        <v>0</v>
      </c>
      <c r="Q63" s="24" t="s">
        <v>3429</v>
      </c>
      <c r="R63" s="24" t="s">
        <v>3430</v>
      </c>
      <c r="S63" s="147"/>
    </row>
    <row r="64" spans="1:19" ht="27" customHeight="1" x14ac:dyDescent="0.25">
      <c r="A64" s="75"/>
      <c r="B64" s="75">
        <v>54</v>
      </c>
      <c r="C64" s="24" t="s">
        <v>51</v>
      </c>
      <c r="D64" s="24" t="s">
        <v>255</v>
      </c>
      <c r="E64" s="24" t="s">
        <v>1498</v>
      </c>
      <c r="F64" s="24" t="s">
        <v>1468</v>
      </c>
      <c r="G64" s="85" t="s">
        <v>605</v>
      </c>
      <c r="H64" s="24"/>
      <c r="I64" s="24" t="s">
        <v>3472</v>
      </c>
      <c r="J64" s="24" t="s">
        <v>3432</v>
      </c>
      <c r="K64" s="24"/>
      <c r="L64" s="21" t="s">
        <v>1487</v>
      </c>
      <c r="M64" s="21" t="s">
        <v>1500</v>
      </c>
      <c r="N64" s="21" t="s">
        <v>1471</v>
      </c>
      <c r="O64" s="24">
        <v>0</v>
      </c>
      <c r="P64" s="24">
        <v>0</v>
      </c>
      <c r="Q64" s="24" t="s">
        <v>3429</v>
      </c>
      <c r="R64" s="24" t="s">
        <v>3430</v>
      </c>
      <c r="S64" s="147"/>
    </row>
    <row r="65" spans="1:19" ht="27" customHeight="1" x14ac:dyDescent="0.25">
      <c r="A65" s="75"/>
      <c r="B65" s="75">
        <v>55</v>
      </c>
      <c r="C65" s="24" t="s">
        <v>51</v>
      </c>
      <c r="D65" s="24" t="s">
        <v>255</v>
      </c>
      <c r="E65" s="24" t="s">
        <v>1498</v>
      </c>
      <c r="F65" s="24" t="s">
        <v>1468</v>
      </c>
      <c r="G65" s="85" t="s">
        <v>510</v>
      </c>
      <c r="H65" s="24"/>
      <c r="I65" s="24" t="s">
        <v>3472</v>
      </c>
      <c r="J65" s="24" t="s">
        <v>3432</v>
      </c>
      <c r="K65" s="24"/>
      <c r="L65" s="21" t="s">
        <v>1487</v>
      </c>
      <c r="M65" s="21" t="s">
        <v>1500</v>
      </c>
      <c r="N65" s="21" t="s">
        <v>1471</v>
      </c>
      <c r="O65" s="24">
        <v>0</v>
      </c>
      <c r="P65" s="24">
        <v>0</v>
      </c>
      <c r="Q65" s="24" t="s">
        <v>3429</v>
      </c>
      <c r="R65" s="24" t="s">
        <v>3430</v>
      </c>
      <c r="S65" s="147"/>
    </row>
    <row r="66" spans="1:19" ht="27" customHeight="1" x14ac:dyDescent="0.25">
      <c r="A66" s="75"/>
      <c r="B66" s="75">
        <v>56</v>
      </c>
      <c r="C66" s="24" t="s">
        <v>51</v>
      </c>
      <c r="D66" s="24" t="s">
        <v>255</v>
      </c>
      <c r="E66" s="24" t="s">
        <v>3473</v>
      </c>
      <c r="F66" s="24" t="s">
        <v>1468</v>
      </c>
      <c r="G66" s="85" t="s">
        <v>605</v>
      </c>
      <c r="I66" s="24" t="s">
        <v>3474</v>
      </c>
      <c r="J66" s="24" t="s">
        <v>3432</v>
      </c>
      <c r="K66" s="24"/>
      <c r="L66" s="21" t="s">
        <v>1487</v>
      </c>
      <c r="M66" s="21" t="s">
        <v>1500</v>
      </c>
      <c r="N66" s="21" t="s">
        <v>1471</v>
      </c>
      <c r="O66" s="24">
        <v>0</v>
      </c>
      <c r="P66" s="24">
        <v>0</v>
      </c>
      <c r="Q66" s="24" t="s">
        <v>3429</v>
      </c>
      <c r="R66" s="24" t="s">
        <v>3430</v>
      </c>
      <c r="S66" s="147"/>
    </row>
    <row r="67" spans="1:19" ht="27" customHeight="1" x14ac:dyDescent="0.25">
      <c r="A67" s="75"/>
      <c r="B67" s="75">
        <v>57</v>
      </c>
      <c r="C67" s="24" t="s">
        <v>51</v>
      </c>
      <c r="D67" s="24" t="s">
        <v>255</v>
      </c>
      <c r="E67" s="24" t="s">
        <v>1492</v>
      </c>
      <c r="F67" s="24" t="s">
        <v>1468</v>
      </c>
      <c r="G67" s="85" t="s">
        <v>508</v>
      </c>
      <c r="H67" s="24" t="s">
        <v>1492</v>
      </c>
      <c r="I67" s="21"/>
      <c r="J67" s="24" t="s">
        <v>3432</v>
      </c>
      <c r="K67" s="24"/>
      <c r="L67" s="21" t="s">
        <v>1465</v>
      </c>
      <c r="M67" s="21" t="s">
        <v>1494</v>
      </c>
      <c r="N67" s="21" t="s">
        <v>1471</v>
      </c>
      <c r="O67" s="24">
        <v>0</v>
      </c>
      <c r="P67" s="24">
        <v>0</v>
      </c>
      <c r="Q67" s="24" t="s">
        <v>3429</v>
      </c>
      <c r="R67" s="24" t="s">
        <v>3430</v>
      </c>
      <c r="S67" s="147"/>
    </row>
    <row r="68" spans="1:19" ht="27" customHeight="1" x14ac:dyDescent="0.25">
      <c r="A68" s="75"/>
      <c r="B68" s="75">
        <v>58</v>
      </c>
      <c r="C68" s="24" t="s">
        <v>51</v>
      </c>
      <c r="D68" s="24" t="s">
        <v>255</v>
      </c>
      <c r="E68" s="24" t="s">
        <v>3475</v>
      </c>
      <c r="F68" s="24" t="s">
        <v>1468</v>
      </c>
      <c r="G68" s="85" t="s">
        <v>508</v>
      </c>
      <c r="H68" s="24"/>
      <c r="I68" s="21" t="s">
        <v>3476</v>
      </c>
      <c r="J68" s="24" t="s">
        <v>3432</v>
      </c>
      <c r="K68" s="24"/>
      <c r="L68" s="21" t="s">
        <v>1487</v>
      </c>
      <c r="M68" s="21" t="s">
        <v>1500</v>
      </c>
      <c r="N68" s="21" t="s">
        <v>1471</v>
      </c>
      <c r="O68" s="24">
        <v>0</v>
      </c>
      <c r="P68" s="24">
        <v>0</v>
      </c>
      <c r="Q68" s="24" t="s">
        <v>3429</v>
      </c>
      <c r="R68" s="24" t="s">
        <v>3430</v>
      </c>
      <c r="S68" s="147"/>
    </row>
    <row r="69" spans="1:19" ht="27" customHeight="1" x14ac:dyDescent="0.25">
      <c r="A69" s="75"/>
      <c r="B69" s="75">
        <v>59</v>
      </c>
      <c r="C69" s="24" t="s">
        <v>51</v>
      </c>
      <c r="D69" s="24" t="s">
        <v>255</v>
      </c>
      <c r="E69" s="24" t="s">
        <v>3477</v>
      </c>
      <c r="F69" s="24" t="s">
        <v>1468</v>
      </c>
      <c r="G69" s="85" t="s">
        <v>605</v>
      </c>
      <c r="H69" s="24" t="s">
        <v>3477</v>
      </c>
      <c r="I69" s="21"/>
      <c r="J69" s="24" t="s">
        <v>3432</v>
      </c>
      <c r="K69" s="24"/>
      <c r="L69" s="21" t="s">
        <v>1465</v>
      </c>
      <c r="M69" s="21" t="s">
        <v>1494</v>
      </c>
      <c r="N69" s="21" t="s">
        <v>1471</v>
      </c>
      <c r="O69" s="24">
        <v>0</v>
      </c>
      <c r="P69" s="24">
        <v>0</v>
      </c>
      <c r="Q69" s="24" t="s">
        <v>3429</v>
      </c>
      <c r="R69" s="24" t="s">
        <v>3430</v>
      </c>
      <c r="S69" s="147"/>
    </row>
    <row r="70" spans="1:19" ht="27" customHeight="1" x14ac:dyDescent="0.25">
      <c r="A70" s="75"/>
      <c r="B70" s="75">
        <v>60</v>
      </c>
      <c r="C70" s="24" t="s">
        <v>51</v>
      </c>
      <c r="D70" s="24" t="s">
        <v>255</v>
      </c>
      <c r="E70" s="24" t="s">
        <v>1561</v>
      </c>
      <c r="F70" s="24" t="s">
        <v>1468</v>
      </c>
      <c r="G70" s="21"/>
      <c r="H70" s="21"/>
      <c r="I70" s="21" t="s">
        <v>2187</v>
      </c>
      <c r="J70" s="21"/>
      <c r="K70" s="21"/>
      <c r="L70" s="21" t="s">
        <v>1563</v>
      </c>
      <c r="M70" s="21" t="s">
        <v>1564</v>
      </c>
      <c r="N70" s="21" t="s">
        <v>1471</v>
      </c>
      <c r="O70" s="24">
        <v>0</v>
      </c>
      <c r="P70" s="24">
        <v>0</v>
      </c>
      <c r="Q70" s="24" t="s">
        <v>3429</v>
      </c>
      <c r="R70" s="24" t="s">
        <v>3430</v>
      </c>
      <c r="S70" s="147"/>
    </row>
  </sheetData>
  <autoFilter ref="B10:S70" xr:uid="{00000000-0001-0000-DD00-000000000000}"/>
  <mergeCells count="1">
    <mergeCell ref="C9:N9"/>
  </mergeCells>
  <conditionalFormatting sqref="E66:E70 E63:E64 E60:E61 E57:E58 E54:E55 E51:E52 E48:E49 E45:E46 E42:E43 E39:E40 E11:E31 E35:E37 E33">
    <cfRule type="duplicateValues" dxfId="1110" priority="52"/>
  </conditionalFormatting>
  <conditionalFormatting sqref="H67:H69 H11:H23 H37 I39:I40 I35 I66 I63 I60 I57:I58 I54:I55 I51:I52 I48:I49 I45:I46 I42:I43 I30:I31 I33">
    <cfRule type="duplicateValues" dxfId="1109" priority="51"/>
  </conditionalFormatting>
  <conditionalFormatting sqref="I36">
    <cfRule type="duplicateValues" dxfId="1108" priority="50"/>
  </conditionalFormatting>
  <conditionalFormatting sqref="I37">
    <cfRule type="duplicateValues" dxfId="1107" priority="49"/>
  </conditionalFormatting>
  <conditionalFormatting sqref="H39:H40 H63:H64 H60:H61 H57:H58 H54:H55 H51:H52 H48:H49 H45:H46 H42:H43">
    <cfRule type="duplicateValues" dxfId="1106" priority="48"/>
  </conditionalFormatting>
  <conditionalFormatting sqref="E65">
    <cfRule type="duplicateValues" dxfId="1105" priority="47"/>
  </conditionalFormatting>
  <conditionalFormatting sqref="H65">
    <cfRule type="duplicateValues" dxfId="1104" priority="45"/>
  </conditionalFormatting>
  <conditionalFormatting sqref="E62">
    <cfRule type="duplicateValues" dxfId="1103" priority="44"/>
  </conditionalFormatting>
  <conditionalFormatting sqref="H62">
    <cfRule type="duplicateValues" dxfId="1102" priority="42"/>
  </conditionalFormatting>
  <conditionalFormatting sqref="E59">
    <cfRule type="duplicateValues" dxfId="1101" priority="41"/>
  </conditionalFormatting>
  <conditionalFormatting sqref="I59">
    <cfRule type="duplicateValues" dxfId="1100" priority="40"/>
  </conditionalFormatting>
  <conditionalFormatting sqref="H59">
    <cfRule type="duplicateValues" dxfId="1099" priority="39"/>
  </conditionalFormatting>
  <conditionalFormatting sqref="E56">
    <cfRule type="duplicateValues" dxfId="1098" priority="38"/>
  </conditionalFormatting>
  <conditionalFormatting sqref="I56">
    <cfRule type="duplicateValues" dxfId="1097" priority="37"/>
  </conditionalFormatting>
  <conditionalFormatting sqref="H56">
    <cfRule type="duplicateValues" dxfId="1096" priority="36"/>
  </conditionalFormatting>
  <conditionalFormatting sqref="E53">
    <cfRule type="duplicateValues" dxfId="1095" priority="35"/>
  </conditionalFormatting>
  <conditionalFormatting sqref="H53">
    <cfRule type="duplicateValues" dxfId="1094" priority="33"/>
  </conditionalFormatting>
  <conditionalFormatting sqref="E50">
    <cfRule type="duplicateValues" dxfId="1093" priority="32"/>
  </conditionalFormatting>
  <conditionalFormatting sqref="H50">
    <cfRule type="duplicateValues" dxfId="1092" priority="30"/>
  </conditionalFormatting>
  <conditionalFormatting sqref="E47">
    <cfRule type="duplicateValues" dxfId="1091" priority="29"/>
  </conditionalFormatting>
  <conditionalFormatting sqref="H47">
    <cfRule type="duplicateValues" dxfId="1090" priority="27"/>
  </conditionalFormatting>
  <conditionalFormatting sqref="E44">
    <cfRule type="duplicateValues" dxfId="1089" priority="26"/>
  </conditionalFormatting>
  <conditionalFormatting sqref="I44">
    <cfRule type="duplicateValues" dxfId="1088" priority="25"/>
  </conditionalFormatting>
  <conditionalFormatting sqref="H44">
    <cfRule type="duplicateValues" dxfId="1087" priority="24"/>
  </conditionalFormatting>
  <conditionalFormatting sqref="E41">
    <cfRule type="duplicateValues" dxfId="1086" priority="23"/>
  </conditionalFormatting>
  <conditionalFormatting sqref="H41">
    <cfRule type="duplicateValues" dxfId="1085" priority="21"/>
  </conditionalFormatting>
  <conditionalFormatting sqref="E38">
    <cfRule type="duplicateValues" dxfId="1084" priority="20"/>
  </conditionalFormatting>
  <conditionalFormatting sqref="H38">
    <cfRule type="duplicateValues" dxfId="1083" priority="19"/>
  </conditionalFormatting>
  <conditionalFormatting sqref="E34">
    <cfRule type="duplicateValues" dxfId="1082" priority="15"/>
  </conditionalFormatting>
  <conditionalFormatting sqref="I34">
    <cfRule type="duplicateValues" dxfId="1081" priority="14"/>
  </conditionalFormatting>
  <conditionalFormatting sqref="I64">
    <cfRule type="duplicateValues" dxfId="1080" priority="13"/>
  </conditionalFormatting>
  <conditionalFormatting sqref="E32">
    <cfRule type="duplicateValues" dxfId="1079" priority="12"/>
  </conditionalFormatting>
  <conditionalFormatting sqref="I32">
    <cfRule type="duplicateValues" dxfId="1078" priority="11"/>
  </conditionalFormatting>
  <conditionalFormatting sqref="H24:H36">
    <cfRule type="duplicateValues" dxfId="1077" priority="10"/>
  </conditionalFormatting>
  <conditionalFormatting sqref="I65">
    <cfRule type="duplicateValues" dxfId="1076" priority="8"/>
  </conditionalFormatting>
  <conditionalFormatting sqref="I61">
    <cfRule type="duplicateValues" dxfId="1075" priority="7"/>
  </conditionalFormatting>
  <conditionalFormatting sqref="I47">
    <cfRule type="duplicateValues" dxfId="1074" priority="6"/>
  </conditionalFormatting>
  <conditionalFormatting sqref="I38">
    <cfRule type="duplicateValues" dxfId="1073" priority="5"/>
  </conditionalFormatting>
  <conditionalFormatting sqref="I41">
    <cfRule type="duplicateValues" dxfId="1072" priority="4"/>
  </conditionalFormatting>
  <conditionalFormatting sqref="I50">
    <cfRule type="duplicateValues" dxfId="1071" priority="3"/>
  </conditionalFormatting>
  <conditionalFormatting sqref="I53">
    <cfRule type="duplicateValues" dxfId="1070" priority="2"/>
  </conditionalFormatting>
  <conditionalFormatting sqref="I62">
    <cfRule type="duplicateValues" dxfId="1069" priority="1"/>
  </conditionalFormatting>
  <hyperlinks>
    <hyperlink ref="G12" location="SAT846_CARTEIRAS_IC!A1" display="SAT846_CARTEIRAS_IC" xr:uid="{00000000-0004-0000-DD00-000000000000}"/>
    <hyperlink ref="G13" location="SAT846_CARTEIRAS_IC!A1" display="SAT846_CARTEIRAS_IC" xr:uid="{00000000-0004-0000-DD00-000001000000}"/>
    <hyperlink ref="G14" location="SAT846_CARTEIRAS_IC!A1" display="SAT846_CARTEIRAS_IC" xr:uid="{00000000-0004-0000-DD00-000002000000}"/>
    <hyperlink ref="G15" location="SAT846_CARTEIRAS_IC!A1" display="SAT846_CARTEIRAS_IC" xr:uid="{00000000-0004-0000-DD00-000003000000}"/>
    <hyperlink ref="G16" location="SAT846_CARTEIRAS_IC!A1" display="SAT846_CARTEIRAS_IC" xr:uid="{00000000-0004-0000-DD00-000004000000}"/>
    <hyperlink ref="G17" location="SAT846_CARTEIRAS_IC!A1" display="SAT846_CARTEIRAS_IC" xr:uid="{00000000-0004-0000-DD00-000005000000}"/>
    <hyperlink ref="G18" location="SAT846_CARTEIRAS_IC!A1" display="SAT846_CARTEIRAS_IC" xr:uid="{00000000-0004-0000-DD00-000006000000}"/>
    <hyperlink ref="G19" location="SAT846_CARTEIRAS_IC!A1" display="SAT846_CARTEIRAS_IC" xr:uid="{00000000-0004-0000-DD00-000007000000}"/>
    <hyperlink ref="G20" location="SAT846_CARTEIRAS_IC!A1" display="SAT846_CARTEIRAS_IC" xr:uid="{00000000-0004-0000-DD00-000008000000}"/>
    <hyperlink ref="G21" location="SAT846_CARTEIRAS_IC!A1" display="SAT846_CARTEIRAS_IC" xr:uid="{00000000-0004-0000-DD00-000009000000}"/>
    <hyperlink ref="G22" location="SAT846_CARTEIRAS_IC!A1" display="SAT846_CARTEIRAS_IC" xr:uid="{00000000-0004-0000-DD00-00000A000000}"/>
    <hyperlink ref="G23" location="SAT846_CARTEIRAS_IC!A1" display="SAT846_CARTEIRAS_IC" xr:uid="{00000000-0004-0000-DD00-00000B000000}"/>
    <hyperlink ref="G24" location="SAT846_CARTEIRAS_IC!A1" display="SAT846_CARTEIRAS_IC" xr:uid="{00000000-0004-0000-DD00-00000C000000}"/>
    <hyperlink ref="G25" location="SAT846_CARTEIRAS_IC!A1" display="SAT846_CARTEIRAS_IC" xr:uid="{00000000-0004-0000-DD00-00000D000000}"/>
    <hyperlink ref="G26" location="SAT846_CARTEIRAS_IC!A1" display="SAT846_CARTEIRAS_IC" xr:uid="{00000000-0004-0000-DD00-00000E000000}"/>
    <hyperlink ref="G27" location="SAT846_CARTEIRAS_IC!A1" display="SAT846_CARTEIRAS_IC" xr:uid="{00000000-0004-0000-DD00-00000F000000}"/>
    <hyperlink ref="G28" location="SAT846_CARTEIRAS_IC!A1" display="SAT846_CARTEIRAS_IC" xr:uid="{00000000-0004-0000-DD00-000010000000}"/>
    <hyperlink ref="G29" location="SAT846_CARTEIRAS_IC!A1" display="SAT846_CARTEIRAS_IC" xr:uid="{00000000-0004-0000-DD00-000011000000}"/>
    <hyperlink ref="G30" location="SAT846_CARTEIRAS_IC!A1" display="SAT846_CARTEIRAS_IC" xr:uid="{00000000-0004-0000-DD00-000012000000}"/>
    <hyperlink ref="G31" location="SAT846_CARTEIRAS_IC!A1" display="SAT846_CARTEIRAS_IC" xr:uid="{00000000-0004-0000-DD00-000013000000}"/>
    <hyperlink ref="G33" location="SAT846_CARTEIRAS_IC!A1" display="SAT846_CARTEIRAS_IC" xr:uid="{00000000-0004-0000-DD00-000014000000}"/>
    <hyperlink ref="G34" location="SAT207_CAMBIOS!A1" display="SAT207_CAMBIOS" xr:uid="{00000000-0004-0000-DD00-000015000000}"/>
    <hyperlink ref="G35" location="SAT846_CARTEIRAS_IC!A1" display="SAT846_CARTEIRAS_IC" xr:uid="{00000000-0004-0000-DD00-000016000000}"/>
    <hyperlink ref="G36" location="SAT846_CARTEIRAS_IC!A1" display="SAT846_CARTEIRAS_IC" xr:uid="{00000000-0004-0000-DD00-000017000000}"/>
    <hyperlink ref="G37" location="SAT846_CARTEIRAS_IC!A1" display="SAT846_CARTEIRAS_IC" xr:uid="{00000000-0004-0000-DD00-000018000000}"/>
    <hyperlink ref="G38" location="SAT207_CAMBIOS!A1" display="SAT207_CAMBIOS" xr:uid="{00000000-0004-0000-DD00-000019000000}"/>
    <hyperlink ref="G39" location="SAT846_CARTEIRAS_IC!A1" display="SAT846_CARTEIRAS_IC" xr:uid="{00000000-0004-0000-DD00-00001A000000}"/>
    <hyperlink ref="G40" location="SAT846_CARTEIRAS_IC!A1" display="SAT846_CARTEIRAS_IC" xr:uid="{00000000-0004-0000-DD00-00001B000000}"/>
    <hyperlink ref="G41" location="SAT207_CAMBIOS!A1" display="SAT207_CAMBIOS" xr:uid="{00000000-0004-0000-DD00-00001C000000}"/>
    <hyperlink ref="G42" location="SAT846_CARTEIRAS_IC!A1" display="SAT846_CARTEIRAS_IC" xr:uid="{00000000-0004-0000-DD00-00001D000000}"/>
    <hyperlink ref="G43" location="SAT846_CARTEIRAS_IC!A1" display="SAT846_CARTEIRAS_IC" xr:uid="{00000000-0004-0000-DD00-00001E000000}"/>
    <hyperlink ref="G44" location="SAT207_CAMBIOS!A1" display="SAT207_CAMBIOS" xr:uid="{00000000-0004-0000-DD00-00001F000000}"/>
    <hyperlink ref="G45" location="SAT846_CARTEIRAS_IC!A1" display="SAT846_CARTEIRAS_IC" xr:uid="{00000000-0004-0000-DD00-000020000000}"/>
    <hyperlink ref="G46" location="SAT846_CARTEIRAS_IC!A1" display="SAT846_CARTEIRAS_IC" xr:uid="{00000000-0004-0000-DD00-000021000000}"/>
    <hyperlink ref="G47" location="SAT207_CAMBIOS!A1" display="SAT207_CAMBIOS" xr:uid="{00000000-0004-0000-DD00-000022000000}"/>
    <hyperlink ref="G48" location="SAT846_CARTEIRAS_IC!A1" display="SAT846_CARTEIRAS_IC" xr:uid="{00000000-0004-0000-DD00-000023000000}"/>
    <hyperlink ref="G49" location="SAT846_CARTEIRAS_IC!A1" display="SAT846_CARTEIRAS_IC" xr:uid="{00000000-0004-0000-DD00-000024000000}"/>
    <hyperlink ref="G50" location="SAT207_CAMBIOS!A1" display="SAT207_CAMBIOS" xr:uid="{00000000-0004-0000-DD00-000025000000}"/>
    <hyperlink ref="G51" location="SAT846_CARTEIRAS_IC!A1" display="SAT846_CARTEIRAS_IC" xr:uid="{00000000-0004-0000-DD00-000026000000}"/>
    <hyperlink ref="G52" location="SAT846_CARTEIRAS_IC!A1" display="SAT846_CARTEIRAS_IC" xr:uid="{00000000-0004-0000-DD00-000027000000}"/>
    <hyperlink ref="G53" location="SAT207_CAMBIOS!A1" display="SAT207_CAMBIOS" xr:uid="{00000000-0004-0000-DD00-000028000000}"/>
    <hyperlink ref="G54" location="SAT846_CARTEIRAS_IC!A1" display="SAT846_CARTEIRAS_IC" xr:uid="{00000000-0004-0000-DD00-000029000000}"/>
    <hyperlink ref="G55" location="SAT846_CARTEIRAS_IC!A1" display="SAT846_CARTEIRAS_IC" xr:uid="{00000000-0004-0000-DD00-00002A000000}"/>
    <hyperlink ref="G56" location="SAT207_CAMBIOS!A1" display="SAT207_CAMBIOS" xr:uid="{00000000-0004-0000-DD00-00002B000000}"/>
    <hyperlink ref="G57" location="SAT846_CARTEIRAS_IC!A1" display="SAT846_CARTEIRAS_IC" xr:uid="{00000000-0004-0000-DD00-00002C000000}"/>
    <hyperlink ref="G58" location="SAT846_CARTEIRAS_IC!A1" display="SAT846_CARTEIRAS_IC" xr:uid="{00000000-0004-0000-DD00-00002D000000}"/>
    <hyperlink ref="G59" location="SAT207_CAMBIOS!A1" display="SAT207_CAMBIOS" xr:uid="{00000000-0004-0000-DD00-00002E000000}"/>
    <hyperlink ref="G60" location="SAT846_CARTEIRAS_IC!A1" display="SAT846_CARTEIRAS_IC" xr:uid="{00000000-0004-0000-DD00-00002F000000}"/>
    <hyperlink ref="G61" location="SAT846_CARTEIRAS_IC!A1" display="SAT846_CARTEIRAS_IC" xr:uid="{00000000-0004-0000-DD00-000030000000}"/>
    <hyperlink ref="G62" location="SAT207_CAMBIOS!A1" display="SAT207_CAMBIOS" xr:uid="{00000000-0004-0000-DD00-000031000000}"/>
    <hyperlink ref="G63" location="SAT846_CARTEIRAS_IC!A1" display="SAT846_CARTEIRAS_IC" xr:uid="{00000000-0004-0000-DD00-000032000000}"/>
    <hyperlink ref="G64" location="SAT846_CARTEIRAS_IC!A1" display="SAT846_CARTEIRAS_IC" xr:uid="{00000000-0004-0000-DD00-000033000000}"/>
    <hyperlink ref="G65" location="SAT207_CAMBIOS!A1" display="SAT207_CAMBIOS" xr:uid="{00000000-0004-0000-DD00-000034000000}"/>
    <hyperlink ref="G66" location="SAT846_CARTEIRAS_IC!A1" display="SAT846_CARTEIRAS_IC" xr:uid="{00000000-0004-0000-DD00-000035000000}"/>
    <hyperlink ref="G67" location="SAT202_CONTAS_CTB!A1" display="SAT202_CONTAS_CTB" xr:uid="{00000000-0004-0000-DD00-000036000000}"/>
    <hyperlink ref="G68" location="SAT202_CONTAS_CTB!A1" display="SAT202_CONTAS_CTB" xr:uid="{00000000-0004-0000-DD00-000037000000}"/>
    <hyperlink ref="G69" location="SAT846_CARTEIRAS_IC!A1" display="SAT846_CARTEIRAS_IC" xr:uid="{00000000-0004-0000-DD00-000038000000}"/>
    <hyperlink ref="G32" location="SAT207_CAMBIOS!A1" display="SAT207_CAMBIOS" xr:uid="{00000000-0004-0000-DD00-000039000000}"/>
    <hyperlink ref="B6" location="Variáveis!A1" display="Variáveis" xr:uid="{00000000-0004-0000-DD00-00003A000000}"/>
    <hyperlink ref="C6" location="'Índice de Tabelas'!A1" display="Índice de Tabelas" xr:uid="{00000000-0004-0000-DD00-00003B000000}"/>
    <hyperlink ref="D6" location="'Manual de Instrução'!A1" display="Manual de Instrução" xr:uid="{00000000-0004-0000-DD00-00003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2545" r:id="rId4" name="Button 1">
              <controlPr defaultSize="0" print="0" autoFill="0" autoPict="0" macro="[0]!ReturnToPrevSheet">
                <anchor moveWithCells="1" sizeWithCells="1">
                  <from>
                    <xdr:col>4</xdr:col>
                    <xdr:colOff>0</xdr:colOff>
                    <xdr:row>3</xdr:row>
                    <xdr:rowOff>0</xdr:rowOff>
                  </from>
                  <to>
                    <xdr:col>5</xdr:col>
                    <xdr:colOff>914400</xdr:colOff>
                    <xdr:row>4</xdr:row>
                    <xdr:rowOff>182880</xdr:rowOff>
                  </to>
                </anchor>
              </controlPr>
            </control>
          </mc:Choice>
        </mc:AlternateContent>
        <mc:AlternateContent xmlns:mc="http://schemas.openxmlformats.org/markup-compatibility/2006">
          <mc:Choice Requires="x14">
            <control shapeId="492546" r:id="rId5" name="Remover Filtros">
              <controlPr defaultSize="0" print="0" autoFill="0" autoPict="0" macro="[0]!RemoveFilters">
                <anchor moveWithCells="1" sizeWithCells="1">
                  <from>
                    <xdr:col>5</xdr:col>
                    <xdr:colOff>1074420</xdr:colOff>
                    <xdr:row>3</xdr:row>
                    <xdr:rowOff>0</xdr:rowOff>
                  </from>
                  <to>
                    <xdr:col>6</xdr:col>
                    <xdr:colOff>1905000</xdr:colOff>
                    <xdr:row>4</xdr:row>
                    <xdr:rowOff>182880</xdr:rowOff>
                  </to>
                </anchor>
              </controlPr>
            </control>
          </mc:Choice>
        </mc:AlternateContent>
      </controls>
    </mc:Choice>
  </mc:AlternateContent>
</worksheet>
</file>

<file path=xl/worksheets/sheet2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E00-000000000000}">
  <sheetPr codeName="Sheet432"/>
  <dimension ref="A1:S36"/>
  <sheetViews>
    <sheetView zoomScale="80" workbookViewId="0">
      <pane xSplit="5" ySplit="10" topLeftCell="F13" activePane="bottomRight" state="frozen"/>
      <selection pane="topRight" activeCell="F1" sqref="F1"/>
      <selection pane="bottomLeft" activeCell="A18" sqref="A18"/>
      <selection pane="bottomRight" activeCell="B10" sqref="B10:S36"/>
    </sheetView>
  </sheetViews>
  <sheetFormatPr defaultColWidth="9" defaultRowHeight="63" customHeight="1" x14ac:dyDescent="0.25"/>
  <cols>
    <col min="1" max="1" width="1.09765625" style="25" customWidth="1"/>
    <col min="2" max="2" width="16.3984375" style="31" customWidth="1"/>
    <col min="3" max="3" width="17.59765625" style="27" customWidth="1"/>
    <col min="4" max="4" width="22" style="27" bestFit="1"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9" width="12.8984375" style="27" customWidth="1"/>
    <col min="20"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60</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256</v>
      </c>
      <c r="E11" s="24" t="s">
        <v>1576</v>
      </c>
      <c r="F11" s="24"/>
      <c r="G11" s="65"/>
      <c r="H11" s="21"/>
      <c r="I11" s="21" t="s">
        <v>3478</v>
      </c>
      <c r="J11" s="24"/>
      <c r="K11" s="24"/>
      <c r="L11" s="21" t="s">
        <v>1458</v>
      </c>
      <c r="M11" s="21" t="s">
        <v>1459</v>
      </c>
      <c r="N11" s="21" t="s">
        <v>1460</v>
      </c>
      <c r="O11" s="24">
        <v>1</v>
      </c>
      <c r="P11" s="73">
        <v>0</v>
      </c>
      <c r="Q11" s="73" t="s">
        <v>3429</v>
      </c>
      <c r="R11" s="24" t="s">
        <v>3479</v>
      </c>
      <c r="S11" s="147"/>
    </row>
    <row r="12" spans="1:19" ht="27" customHeight="1" x14ac:dyDescent="0.25">
      <c r="A12" s="75"/>
      <c r="B12" s="75">
        <v>2</v>
      </c>
      <c r="C12" s="24" t="s">
        <v>51</v>
      </c>
      <c r="D12" s="24" t="s">
        <v>256</v>
      </c>
      <c r="E12" s="24" t="s">
        <v>1581</v>
      </c>
      <c r="F12" s="24"/>
      <c r="G12" s="85" t="s">
        <v>255</v>
      </c>
      <c r="H12" s="24" t="s">
        <v>1581</v>
      </c>
      <c r="I12" s="21"/>
      <c r="J12" s="21" t="s">
        <v>3480</v>
      </c>
      <c r="K12" s="21" t="s">
        <v>3481</v>
      </c>
      <c r="L12" s="21" t="s">
        <v>1458</v>
      </c>
      <c r="M12" s="21" t="s">
        <v>1459</v>
      </c>
      <c r="N12" s="21" t="s">
        <v>1471</v>
      </c>
      <c r="O12" s="24">
        <v>0</v>
      </c>
      <c r="P12" s="24">
        <v>0</v>
      </c>
      <c r="Q12" s="24" t="s">
        <v>3429</v>
      </c>
      <c r="R12" s="24" t="s">
        <v>3479</v>
      </c>
      <c r="S12" s="147"/>
    </row>
    <row r="13" spans="1:19" ht="27" customHeight="1" x14ac:dyDescent="0.25">
      <c r="A13" s="75"/>
      <c r="B13" s="75">
        <v>3</v>
      </c>
      <c r="C13" s="24" t="s">
        <v>51</v>
      </c>
      <c r="D13" s="24" t="s">
        <v>256</v>
      </c>
      <c r="E13" s="24" t="s">
        <v>1463</v>
      </c>
      <c r="F13" s="24"/>
      <c r="G13" s="85" t="s">
        <v>255</v>
      </c>
      <c r="H13" s="24" t="s">
        <v>1463</v>
      </c>
      <c r="I13" s="21"/>
      <c r="J13" s="21" t="s">
        <v>3480</v>
      </c>
      <c r="K13" s="21" t="s">
        <v>3481</v>
      </c>
      <c r="L13" s="21" t="s">
        <v>1465</v>
      </c>
      <c r="M13" s="21" t="s">
        <v>1466</v>
      </c>
      <c r="N13" s="21" t="s">
        <v>1460</v>
      </c>
      <c r="O13" s="24">
        <v>1</v>
      </c>
      <c r="P13" s="24">
        <v>0</v>
      </c>
      <c r="Q13" s="24" t="s">
        <v>3429</v>
      </c>
      <c r="R13" s="24" t="s">
        <v>3479</v>
      </c>
      <c r="S13" s="147"/>
    </row>
    <row r="14" spans="1:19" ht="27" customHeight="1" x14ac:dyDescent="0.25">
      <c r="A14" s="75"/>
      <c r="B14" s="75">
        <v>4</v>
      </c>
      <c r="C14" s="24" t="s">
        <v>51</v>
      </c>
      <c r="D14" s="24" t="s">
        <v>256</v>
      </c>
      <c r="E14" s="24" t="s">
        <v>1467</v>
      </c>
      <c r="F14" s="24"/>
      <c r="G14" s="85" t="s">
        <v>255</v>
      </c>
      <c r="H14" s="24" t="s">
        <v>1467</v>
      </c>
      <c r="I14" s="21"/>
      <c r="J14" s="21" t="s">
        <v>3480</v>
      </c>
      <c r="K14" s="21" t="s">
        <v>3481</v>
      </c>
      <c r="L14" s="21" t="s">
        <v>1465</v>
      </c>
      <c r="M14" s="21" t="s">
        <v>1466</v>
      </c>
      <c r="N14" s="21" t="s">
        <v>1460</v>
      </c>
      <c r="O14" s="24">
        <v>1</v>
      </c>
      <c r="P14" s="24">
        <v>0</v>
      </c>
      <c r="Q14" s="24" t="s">
        <v>3429</v>
      </c>
      <c r="R14" s="24" t="s">
        <v>3479</v>
      </c>
      <c r="S14" s="147"/>
    </row>
    <row r="15" spans="1:19" ht="27" customHeight="1" x14ac:dyDescent="0.25">
      <c r="A15" s="75"/>
      <c r="B15" s="75">
        <v>5</v>
      </c>
      <c r="C15" s="24" t="s">
        <v>51</v>
      </c>
      <c r="D15" s="24" t="s">
        <v>256</v>
      </c>
      <c r="E15" s="24" t="s">
        <v>1469</v>
      </c>
      <c r="F15" s="24"/>
      <c r="G15" s="85" t="s">
        <v>255</v>
      </c>
      <c r="H15" s="24" t="s">
        <v>1469</v>
      </c>
      <c r="I15" s="21"/>
      <c r="J15" s="21" t="s">
        <v>3480</v>
      </c>
      <c r="K15" s="21" t="s">
        <v>3481</v>
      </c>
      <c r="L15" s="21" t="s">
        <v>1465</v>
      </c>
      <c r="M15" s="21" t="s">
        <v>1470</v>
      </c>
      <c r="N15" s="21" t="s">
        <v>1471</v>
      </c>
      <c r="O15" s="24">
        <v>0</v>
      </c>
      <c r="P15" s="24">
        <v>0</v>
      </c>
      <c r="Q15" s="24" t="s">
        <v>3429</v>
      </c>
      <c r="R15" s="24" t="s">
        <v>3479</v>
      </c>
      <c r="S15" s="147"/>
    </row>
    <row r="16" spans="1:19" ht="27" customHeight="1" x14ac:dyDescent="0.25">
      <c r="A16" s="75"/>
      <c r="B16" s="75">
        <v>6</v>
      </c>
      <c r="C16" s="24" t="s">
        <v>51</v>
      </c>
      <c r="D16" s="24" t="s">
        <v>256</v>
      </c>
      <c r="E16" s="24" t="s">
        <v>1611</v>
      </c>
      <c r="F16" s="24"/>
      <c r="G16" s="85" t="s">
        <v>255</v>
      </c>
      <c r="H16" s="24" t="s">
        <v>1611</v>
      </c>
      <c r="I16" s="21"/>
      <c r="J16" s="21" t="s">
        <v>3480</v>
      </c>
      <c r="K16" s="21" t="s">
        <v>3481</v>
      </c>
      <c r="L16" s="21" t="s">
        <v>1482</v>
      </c>
      <c r="M16" s="21" t="s">
        <v>1612</v>
      </c>
      <c r="N16" s="21" t="s">
        <v>1471</v>
      </c>
      <c r="O16" s="24">
        <v>0</v>
      </c>
      <c r="P16" s="24">
        <v>0</v>
      </c>
      <c r="Q16" s="24" t="s">
        <v>3429</v>
      </c>
      <c r="R16" s="24" t="s">
        <v>3479</v>
      </c>
      <c r="S16" s="147"/>
    </row>
    <row r="17" spans="1:19" ht="27" customHeight="1" x14ac:dyDescent="0.25">
      <c r="A17" s="75"/>
      <c r="B17" s="75">
        <v>7</v>
      </c>
      <c r="C17" s="24" t="s">
        <v>51</v>
      </c>
      <c r="D17" s="24" t="s">
        <v>256</v>
      </c>
      <c r="E17" s="24" t="s">
        <v>1474</v>
      </c>
      <c r="F17" s="24"/>
      <c r="G17" s="85" t="s">
        <v>255</v>
      </c>
      <c r="H17" s="24" t="s">
        <v>1474</v>
      </c>
      <c r="I17" s="21"/>
      <c r="J17" s="21" t="s">
        <v>3480</v>
      </c>
      <c r="K17" s="21" t="s">
        <v>3481</v>
      </c>
      <c r="L17" s="21" t="s">
        <v>1465</v>
      </c>
      <c r="M17" s="21" t="s">
        <v>1470</v>
      </c>
      <c r="N17" s="21" t="s">
        <v>1471</v>
      </c>
      <c r="O17" s="24">
        <v>0</v>
      </c>
      <c r="P17" s="24">
        <v>0</v>
      </c>
      <c r="Q17" s="24" t="s">
        <v>3429</v>
      </c>
      <c r="R17" s="24" t="s">
        <v>3479</v>
      </c>
      <c r="S17" s="147"/>
    </row>
    <row r="18" spans="1:19" ht="27" customHeight="1" x14ac:dyDescent="0.25">
      <c r="A18" s="75"/>
      <c r="B18" s="75">
        <v>8</v>
      </c>
      <c r="C18" s="24" t="s">
        <v>51</v>
      </c>
      <c r="D18" s="24" t="s">
        <v>256</v>
      </c>
      <c r="E18" s="24" t="s">
        <v>1475</v>
      </c>
      <c r="F18" s="24"/>
      <c r="G18" s="85" t="s">
        <v>255</v>
      </c>
      <c r="H18" s="24" t="s">
        <v>1475</v>
      </c>
      <c r="I18" s="21"/>
      <c r="J18" s="21" t="s">
        <v>3480</v>
      </c>
      <c r="K18" s="21" t="s">
        <v>3481</v>
      </c>
      <c r="L18" s="21" t="s">
        <v>1465</v>
      </c>
      <c r="M18" s="21" t="s">
        <v>1476</v>
      </c>
      <c r="N18" s="21" t="s">
        <v>1471</v>
      </c>
      <c r="O18" s="24">
        <v>0</v>
      </c>
      <c r="P18" s="24">
        <v>0</v>
      </c>
      <c r="Q18" s="24" t="s">
        <v>3429</v>
      </c>
      <c r="R18" s="24" t="s">
        <v>3479</v>
      </c>
      <c r="S18" s="147"/>
    </row>
    <row r="19" spans="1:19" ht="27" customHeight="1" x14ac:dyDescent="0.25">
      <c r="A19" s="75"/>
      <c r="B19" s="75">
        <v>9</v>
      </c>
      <c r="C19" s="24" t="s">
        <v>51</v>
      </c>
      <c r="D19" s="24" t="s">
        <v>256</v>
      </c>
      <c r="E19" s="24" t="s">
        <v>1472</v>
      </c>
      <c r="F19" s="24"/>
      <c r="G19" s="85" t="s">
        <v>255</v>
      </c>
      <c r="H19" s="24" t="s">
        <v>1472</v>
      </c>
      <c r="I19" s="21"/>
      <c r="J19" s="21" t="s">
        <v>3480</v>
      </c>
      <c r="K19" s="21" t="s">
        <v>3481</v>
      </c>
      <c r="L19" s="21" t="s">
        <v>1465</v>
      </c>
      <c r="M19" s="21" t="s">
        <v>1473</v>
      </c>
      <c r="N19" s="21" t="s">
        <v>1471</v>
      </c>
      <c r="O19" s="24">
        <v>0</v>
      </c>
      <c r="P19" s="24">
        <v>0</v>
      </c>
      <c r="Q19" s="24" t="s">
        <v>3429</v>
      </c>
      <c r="R19" s="24" t="s">
        <v>3479</v>
      </c>
      <c r="S19" s="147"/>
    </row>
    <row r="20" spans="1:19" ht="27" customHeight="1" x14ac:dyDescent="0.25">
      <c r="A20" s="75"/>
      <c r="B20" s="75">
        <v>10</v>
      </c>
      <c r="C20" s="24" t="s">
        <v>51</v>
      </c>
      <c r="D20" s="24" t="s">
        <v>256</v>
      </c>
      <c r="E20" s="24" t="s">
        <v>1477</v>
      </c>
      <c r="F20" s="24"/>
      <c r="G20" s="85" t="s">
        <v>255</v>
      </c>
      <c r="H20" s="24" t="s">
        <v>1477</v>
      </c>
      <c r="I20" s="21"/>
      <c r="J20" s="21" t="s">
        <v>3480</v>
      </c>
      <c r="K20" s="21" t="s">
        <v>3481</v>
      </c>
      <c r="L20" s="21" t="s">
        <v>1465</v>
      </c>
      <c r="M20" s="21" t="s">
        <v>1478</v>
      </c>
      <c r="N20" s="21" t="s">
        <v>1471</v>
      </c>
      <c r="O20" s="24">
        <v>0</v>
      </c>
      <c r="P20" s="24">
        <v>0</v>
      </c>
      <c r="Q20" s="24" t="s">
        <v>3429</v>
      </c>
      <c r="R20" s="24" t="s">
        <v>3479</v>
      </c>
      <c r="S20" s="147"/>
    </row>
    <row r="21" spans="1:19" ht="27" customHeight="1" x14ac:dyDescent="0.25">
      <c r="A21" s="75"/>
      <c r="B21" s="75">
        <v>11</v>
      </c>
      <c r="C21" s="24" t="s">
        <v>51</v>
      </c>
      <c r="D21" s="24" t="s">
        <v>256</v>
      </c>
      <c r="E21" s="24" t="s">
        <v>1485</v>
      </c>
      <c r="F21" s="24"/>
      <c r="G21" s="85" t="s">
        <v>255</v>
      </c>
      <c r="H21" s="24" t="s">
        <v>1485</v>
      </c>
      <c r="I21" s="21"/>
      <c r="J21" s="21" t="s">
        <v>3480</v>
      </c>
      <c r="K21" s="21" t="s">
        <v>3481</v>
      </c>
      <c r="L21" s="21" t="s">
        <v>1465</v>
      </c>
      <c r="M21" s="21" t="s">
        <v>1478</v>
      </c>
      <c r="N21" s="21" t="s">
        <v>1471</v>
      </c>
      <c r="O21" s="24">
        <v>0</v>
      </c>
      <c r="P21" s="24">
        <v>0</v>
      </c>
      <c r="Q21" s="24" t="s">
        <v>3429</v>
      </c>
      <c r="R21" s="24" t="s">
        <v>3479</v>
      </c>
      <c r="S21" s="147"/>
    </row>
    <row r="22" spans="1:19" ht="27" customHeight="1" x14ac:dyDescent="0.25">
      <c r="A22" s="75"/>
      <c r="B22" s="75">
        <v>12</v>
      </c>
      <c r="C22" s="24" t="s">
        <v>51</v>
      </c>
      <c r="D22" s="24" t="s">
        <v>256</v>
      </c>
      <c r="E22" s="24" t="s">
        <v>1490</v>
      </c>
      <c r="F22" s="24"/>
      <c r="G22" s="85" t="s">
        <v>255</v>
      </c>
      <c r="H22" s="24" t="s">
        <v>1490</v>
      </c>
      <c r="I22" s="21"/>
      <c r="J22" s="21" t="s">
        <v>3480</v>
      </c>
      <c r="K22" s="21" t="s">
        <v>3481</v>
      </c>
      <c r="L22" s="21" t="s">
        <v>1458</v>
      </c>
      <c r="M22" s="21" t="s">
        <v>1459</v>
      </c>
      <c r="N22" s="21" t="s">
        <v>1471</v>
      </c>
      <c r="O22" s="24">
        <v>0</v>
      </c>
      <c r="P22" s="24">
        <v>0</v>
      </c>
      <c r="Q22" s="24" t="s">
        <v>3429</v>
      </c>
      <c r="R22" s="24" t="s">
        <v>3479</v>
      </c>
      <c r="S22" s="147"/>
    </row>
    <row r="23" spans="1:19" ht="27" customHeight="1" x14ac:dyDescent="0.25">
      <c r="A23" s="75"/>
      <c r="B23" s="75">
        <v>13</v>
      </c>
      <c r="C23" s="24" t="s">
        <v>51</v>
      </c>
      <c r="D23" s="24" t="s">
        <v>256</v>
      </c>
      <c r="E23" s="24" t="s">
        <v>1491</v>
      </c>
      <c r="F23" s="24"/>
      <c r="G23" s="85" t="s">
        <v>255</v>
      </c>
      <c r="H23" s="24" t="s">
        <v>1491</v>
      </c>
      <c r="I23" s="21"/>
      <c r="J23" s="21" t="s">
        <v>3480</v>
      </c>
      <c r="K23" s="21" t="s">
        <v>3481</v>
      </c>
      <c r="L23" s="21" t="s">
        <v>1458</v>
      </c>
      <c r="M23" s="21" t="s">
        <v>1459</v>
      </c>
      <c r="N23" s="21" t="s">
        <v>1471</v>
      </c>
      <c r="O23" s="24">
        <v>0</v>
      </c>
      <c r="P23" s="24">
        <v>0</v>
      </c>
      <c r="Q23" s="24" t="s">
        <v>3429</v>
      </c>
      <c r="R23" s="24" t="s">
        <v>3479</v>
      </c>
      <c r="S23" s="147"/>
    </row>
    <row r="24" spans="1:19" ht="27" customHeight="1" x14ac:dyDescent="0.25">
      <c r="A24" s="75"/>
      <c r="B24" s="75">
        <v>14</v>
      </c>
      <c r="C24" s="24" t="s">
        <v>51</v>
      </c>
      <c r="D24" s="24" t="s">
        <v>256</v>
      </c>
      <c r="E24" s="24" t="s">
        <v>1486</v>
      </c>
      <c r="F24" s="24"/>
      <c r="G24" s="85" t="s">
        <v>255</v>
      </c>
      <c r="H24" s="24" t="s">
        <v>1486</v>
      </c>
      <c r="I24" s="21"/>
      <c r="J24" s="21" t="s">
        <v>3480</v>
      </c>
      <c r="K24" s="21" t="s">
        <v>3481</v>
      </c>
      <c r="L24" s="21" t="s">
        <v>1487</v>
      </c>
      <c r="M24" s="21" t="s">
        <v>1488</v>
      </c>
      <c r="N24" s="21" t="s">
        <v>1471</v>
      </c>
      <c r="O24" s="24">
        <v>0</v>
      </c>
      <c r="P24" s="24">
        <v>0</v>
      </c>
      <c r="Q24" s="24" t="s">
        <v>3429</v>
      </c>
      <c r="R24" s="24" t="s">
        <v>3479</v>
      </c>
      <c r="S24" s="147"/>
    </row>
    <row r="25" spans="1:19" ht="27" customHeight="1" x14ac:dyDescent="0.25">
      <c r="A25" s="75"/>
      <c r="B25" s="75">
        <v>15</v>
      </c>
      <c r="C25" s="24" t="s">
        <v>51</v>
      </c>
      <c r="D25" s="24" t="s">
        <v>256</v>
      </c>
      <c r="E25" s="24" t="s">
        <v>2050</v>
      </c>
      <c r="F25" s="24"/>
      <c r="G25" s="85" t="s">
        <v>255</v>
      </c>
      <c r="H25" s="24" t="s">
        <v>2050</v>
      </c>
      <c r="I25" s="21"/>
      <c r="J25" s="21" t="s">
        <v>3480</v>
      </c>
      <c r="K25" s="21" t="s">
        <v>3481</v>
      </c>
      <c r="L25" s="21" t="s">
        <v>1482</v>
      </c>
      <c r="M25" s="21" t="s">
        <v>1476</v>
      </c>
      <c r="N25" s="21" t="s">
        <v>1471</v>
      </c>
      <c r="O25" s="24">
        <v>0</v>
      </c>
      <c r="P25" s="24">
        <v>0</v>
      </c>
      <c r="Q25" s="24" t="s">
        <v>3429</v>
      </c>
      <c r="R25" s="24" t="s">
        <v>3479</v>
      </c>
      <c r="S25" s="147"/>
    </row>
    <row r="26" spans="1:19" ht="27" customHeight="1" x14ac:dyDescent="0.25">
      <c r="A26" s="75"/>
      <c r="B26" s="75">
        <v>16</v>
      </c>
      <c r="C26" s="24" t="s">
        <v>51</v>
      </c>
      <c r="D26" s="24" t="s">
        <v>256</v>
      </c>
      <c r="E26" s="24" t="s">
        <v>3440</v>
      </c>
      <c r="F26" s="24"/>
      <c r="G26" s="85" t="s">
        <v>255</v>
      </c>
      <c r="H26" s="24" t="s">
        <v>3440</v>
      </c>
      <c r="I26" s="21"/>
      <c r="J26" s="21" t="s">
        <v>3480</v>
      </c>
      <c r="K26" s="21" t="s">
        <v>3481</v>
      </c>
      <c r="L26" s="21" t="s">
        <v>1487</v>
      </c>
      <c r="M26" s="21" t="s">
        <v>1497</v>
      </c>
      <c r="N26" s="21" t="s">
        <v>1471</v>
      </c>
      <c r="O26" s="24">
        <v>0</v>
      </c>
      <c r="P26" s="24">
        <v>0</v>
      </c>
      <c r="Q26" s="24" t="s">
        <v>3429</v>
      </c>
      <c r="R26" s="24" t="s">
        <v>3479</v>
      </c>
      <c r="S26" s="147"/>
    </row>
    <row r="27" spans="1:19" ht="27" customHeight="1" x14ac:dyDescent="0.25">
      <c r="A27" s="75"/>
      <c r="B27" s="75">
        <v>17</v>
      </c>
      <c r="C27" s="24" t="s">
        <v>51</v>
      </c>
      <c r="D27" s="24" t="s">
        <v>256</v>
      </c>
      <c r="E27" s="24" t="s">
        <v>1496</v>
      </c>
      <c r="F27" s="24"/>
      <c r="G27" s="85" t="s">
        <v>255</v>
      </c>
      <c r="H27" s="24" t="s">
        <v>1496</v>
      </c>
      <c r="I27" s="21"/>
      <c r="J27" s="21" t="s">
        <v>3480</v>
      </c>
      <c r="K27" s="21" t="s">
        <v>3481</v>
      </c>
      <c r="L27" s="21" t="s">
        <v>1487</v>
      </c>
      <c r="M27" s="21" t="s">
        <v>1497</v>
      </c>
      <c r="N27" s="21" t="s">
        <v>1471</v>
      </c>
      <c r="O27" s="24">
        <v>0</v>
      </c>
      <c r="P27" s="24">
        <v>0</v>
      </c>
      <c r="Q27" s="24" t="s">
        <v>3429</v>
      </c>
      <c r="R27" s="24" t="s">
        <v>3479</v>
      </c>
      <c r="S27" s="147"/>
    </row>
    <row r="28" spans="1:19" ht="27" customHeight="1" x14ac:dyDescent="0.25">
      <c r="A28" s="75"/>
      <c r="B28" s="75">
        <v>18</v>
      </c>
      <c r="C28" s="24" t="s">
        <v>51</v>
      </c>
      <c r="D28" s="24" t="s">
        <v>256</v>
      </c>
      <c r="E28" s="24" t="s">
        <v>1492</v>
      </c>
      <c r="F28" s="24"/>
      <c r="G28" s="85" t="s">
        <v>255</v>
      </c>
      <c r="H28" s="21"/>
      <c r="I28" s="21" t="s">
        <v>3482</v>
      </c>
      <c r="J28" s="21" t="s">
        <v>3480</v>
      </c>
      <c r="K28" s="21" t="s">
        <v>3481</v>
      </c>
      <c r="L28" s="21" t="s">
        <v>1482</v>
      </c>
      <c r="M28" s="21" t="s">
        <v>1494</v>
      </c>
      <c r="N28" s="21" t="s">
        <v>1471</v>
      </c>
      <c r="O28" s="24">
        <v>0</v>
      </c>
      <c r="P28" s="24">
        <v>0</v>
      </c>
      <c r="Q28" s="24" t="s">
        <v>3429</v>
      </c>
      <c r="R28" s="24" t="s">
        <v>3479</v>
      </c>
      <c r="S28" s="147"/>
    </row>
    <row r="29" spans="1:19" ht="27" customHeight="1" x14ac:dyDescent="0.25">
      <c r="A29" s="75"/>
      <c r="B29" s="75">
        <v>19</v>
      </c>
      <c r="C29" s="24" t="s">
        <v>51</v>
      </c>
      <c r="D29" s="24" t="s">
        <v>256</v>
      </c>
      <c r="E29" s="24" t="s">
        <v>1552</v>
      </c>
      <c r="F29" s="24"/>
      <c r="G29" s="85" t="s">
        <v>255</v>
      </c>
      <c r="H29" s="21"/>
      <c r="I29" s="21" t="s">
        <v>3483</v>
      </c>
      <c r="J29" s="21" t="s">
        <v>3480</v>
      </c>
      <c r="K29" s="21" t="s">
        <v>3481</v>
      </c>
      <c r="L29" s="21" t="s">
        <v>1465</v>
      </c>
      <c r="M29" s="21" t="s">
        <v>1494</v>
      </c>
      <c r="N29" s="21" t="s">
        <v>1471</v>
      </c>
      <c r="O29" s="24">
        <v>0</v>
      </c>
      <c r="P29" s="24">
        <v>0</v>
      </c>
      <c r="Q29" s="24" t="s">
        <v>3429</v>
      </c>
      <c r="R29" s="24" t="s">
        <v>3479</v>
      </c>
      <c r="S29" s="147"/>
    </row>
    <row r="30" spans="1:19" ht="27" customHeight="1" x14ac:dyDescent="0.25">
      <c r="A30" s="75"/>
      <c r="B30" s="75">
        <v>20</v>
      </c>
      <c r="C30" s="24" t="s">
        <v>51</v>
      </c>
      <c r="D30" s="24" t="s">
        <v>256</v>
      </c>
      <c r="E30" s="24" t="s">
        <v>1553</v>
      </c>
      <c r="F30" s="24"/>
      <c r="G30" s="85" t="s">
        <v>527</v>
      </c>
      <c r="H30" s="21" t="s">
        <v>1477</v>
      </c>
      <c r="I30" s="21"/>
      <c r="J30" s="21" t="s">
        <v>3480</v>
      </c>
      <c r="K30" s="21" t="s">
        <v>3481</v>
      </c>
      <c r="L30" s="21" t="s">
        <v>1482</v>
      </c>
      <c r="M30" s="21" t="s">
        <v>1478</v>
      </c>
      <c r="N30" s="21" t="s">
        <v>1471</v>
      </c>
      <c r="O30" s="24">
        <v>0</v>
      </c>
      <c r="P30" s="24">
        <v>0</v>
      </c>
      <c r="Q30" s="24" t="s">
        <v>3429</v>
      </c>
      <c r="R30" s="24" t="s">
        <v>3479</v>
      </c>
      <c r="S30" s="147"/>
    </row>
    <row r="31" spans="1:19" ht="27" customHeight="1" x14ac:dyDescent="0.25">
      <c r="A31" s="75"/>
      <c r="B31" s="75">
        <v>21</v>
      </c>
      <c r="C31" s="24" t="s">
        <v>51</v>
      </c>
      <c r="D31" s="24" t="s">
        <v>256</v>
      </c>
      <c r="E31" s="24" t="s">
        <v>1554</v>
      </c>
      <c r="F31" s="24"/>
      <c r="G31" s="85" t="s">
        <v>527</v>
      </c>
      <c r="H31" s="21" t="s">
        <v>2223</v>
      </c>
      <c r="I31" s="21"/>
      <c r="J31" s="21" t="s">
        <v>3480</v>
      </c>
      <c r="K31" s="21" t="s">
        <v>3481</v>
      </c>
      <c r="L31" s="21" t="s">
        <v>1482</v>
      </c>
      <c r="M31" s="21" t="s">
        <v>1555</v>
      </c>
      <c r="N31" s="21" t="s">
        <v>1471</v>
      </c>
      <c r="O31" s="24">
        <v>0</v>
      </c>
      <c r="P31" s="24">
        <v>0</v>
      </c>
      <c r="Q31" s="24" t="s">
        <v>3429</v>
      </c>
      <c r="R31" s="24" t="s">
        <v>3479</v>
      </c>
      <c r="S31" s="147"/>
    </row>
    <row r="32" spans="1:19" ht="27" customHeight="1" x14ac:dyDescent="0.25">
      <c r="A32" s="75"/>
      <c r="B32" s="75">
        <v>22</v>
      </c>
      <c r="C32" s="24" t="s">
        <v>51</v>
      </c>
      <c r="D32" s="24" t="s">
        <v>256</v>
      </c>
      <c r="E32" s="24" t="s">
        <v>1556</v>
      </c>
      <c r="F32" s="24"/>
      <c r="G32" s="85" t="s">
        <v>527</v>
      </c>
      <c r="H32" s="21" t="s">
        <v>1475</v>
      </c>
      <c r="I32" s="21"/>
      <c r="J32" s="21" t="s">
        <v>3480</v>
      </c>
      <c r="K32" s="21" t="s">
        <v>3481</v>
      </c>
      <c r="L32" s="21" t="s">
        <v>1482</v>
      </c>
      <c r="M32" s="21" t="s">
        <v>1476</v>
      </c>
      <c r="N32" s="21" t="s">
        <v>1471</v>
      </c>
      <c r="O32" s="24">
        <v>0</v>
      </c>
      <c r="P32" s="24">
        <v>0</v>
      </c>
      <c r="Q32" s="24" t="s">
        <v>3429</v>
      </c>
      <c r="R32" s="24" t="s">
        <v>3479</v>
      </c>
      <c r="S32" s="147"/>
    </row>
    <row r="33" spans="1:19" ht="27" customHeight="1" x14ac:dyDescent="0.25">
      <c r="A33" s="75"/>
      <c r="B33" s="75">
        <v>23</v>
      </c>
      <c r="C33" s="24" t="s">
        <v>51</v>
      </c>
      <c r="D33" s="24" t="s">
        <v>256</v>
      </c>
      <c r="E33" s="24" t="s">
        <v>1557</v>
      </c>
      <c r="F33" s="24"/>
      <c r="G33" s="85" t="s">
        <v>527</v>
      </c>
      <c r="H33" s="21" t="s">
        <v>3484</v>
      </c>
      <c r="I33" s="21"/>
      <c r="J33" s="21" t="s">
        <v>3480</v>
      </c>
      <c r="K33" s="21" t="s">
        <v>3481</v>
      </c>
      <c r="L33" s="21" t="s">
        <v>1458</v>
      </c>
      <c r="M33" s="21" t="s">
        <v>1459</v>
      </c>
      <c r="N33" s="21" t="s">
        <v>1471</v>
      </c>
      <c r="O33" s="24">
        <v>0</v>
      </c>
      <c r="P33" s="24">
        <v>0</v>
      </c>
      <c r="Q33" s="24" t="s">
        <v>3429</v>
      </c>
      <c r="R33" s="24" t="s">
        <v>3479</v>
      </c>
      <c r="S33" s="147"/>
    </row>
    <row r="34" spans="1:19" ht="27" customHeight="1" x14ac:dyDescent="0.25">
      <c r="A34" s="75"/>
      <c r="B34" s="75">
        <v>24</v>
      </c>
      <c r="C34" s="24" t="s">
        <v>51</v>
      </c>
      <c r="D34" s="24" t="s">
        <v>256</v>
      </c>
      <c r="E34" s="24" t="s">
        <v>1558</v>
      </c>
      <c r="F34" s="24"/>
      <c r="G34" s="85" t="s">
        <v>527</v>
      </c>
      <c r="H34" s="21" t="s">
        <v>3485</v>
      </c>
      <c r="I34" s="21"/>
      <c r="J34" s="21" t="s">
        <v>3480</v>
      </c>
      <c r="K34" s="21" t="s">
        <v>3481</v>
      </c>
      <c r="L34" s="21" t="s">
        <v>1487</v>
      </c>
      <c r="M34" s="21" t="s">
        <v>1497</v>
      </c>
      <c r="N34" s="21" t="s">
        <v>1471</v>
      </c>
      <c r="O34" s="24">
        <v>0</v>
      </c>
      <c r="P34" s="24">
        <v>0</v>
      </c>
      <c r="Q34" s="24" t="s">
        <v>3429</v>
      </c>
      <c r="R34" s="24" t="s">
        <v>3479</v>
      </c>
      <c r="S34" s="147"/>
    </row>
    <row r="35" spans="1:19" ht="27" customHeight="1" x14ac:dyDescent="0.25">
      <c r="A35" s="75"/>
      <c r="B35" s="75">
        <v>25</v>
      </c>
      <c r="C35" s="24" t="s">
        <v>51</v>
      </c>
      <c r="D35" s="24" t="s">
        <v>256</v>
      </c>
      <c r="E35" s="24" t="s">
        <v>3477</v>
      </c>
      <c r="F35" s="24"/>
      <c r="G35" s="85" t="s">
        <v>255</v>
      </c>
      <c r="H35" s="21"/>
      <c r="I35" s="21" t="s">
        <v>3486</v>
      </c>
      <c r="J35" s="21" t="s">
        <v>3480</v>
      </c>
      <c r="K35" s="21" t="s">
        <v>3481</v>
      </c>
      <c r="L35" s="21" t="s">
        <v>1487</v>
      </c>
      <c r="M35" s="21" t="s">
        <v>1500</v>
      </c>
      <c r="N35" s="21" t="s">
        <v>1471</v>
      </c>
      <c r="O35" s="24">
        <v>0</v>
      </c>
      <c r="P35" s="24">
        <v>0</v>
      </c>
      <c r="Q35" s="24" t="s">
        <v>3429</v>
      </c>
      <c r="R35" s="24" t="s">
        <v>3479</v>
      </c>
      <c r="S35" s="147"/>
    </row>
    <row r="36" spans="1:19" ht="27" customHeight="1" x14ac:dyDescent="0.25">
      <c r="A36" s="75"/>
      <c r="B36" s="75">
        <v>26</v>
      </c>
      <c r="C36" s="24" t="s">
        <v>51</v>
      </c>
      <c r="D36" s="24" t="s">
        <v>256</v>
      </c>
      <c r="E36" s="24" t="s">
        <v>1561</v>
      </c>
      <c r="F36" s="24"/>
      <c r="G36" s="21"/>
      <c r="H36" s="21"/>
      <c r="I36" s="21" t="s">
        <v>2187</v>
      </c>
      <c r="J36" s="21"/>
      <c r="K36" s="21"/>
      <c r="L36" s="21" t="s">
        <v>1563</v>
      </c>
      <c r="M36" s="21" t="s">
        <v>1564</v>
      </c>
      <c r="N36" s="21" t="s">
        <v>1471</v>
      </c>
      <c r="O36" s="24">
        <v>0</v>
      </c>
      <c r="P36" s="24">
        <v>0</v>
      </c>
      <c r="Q36" s="24" t="s">
        <v>3429</v>
      </c>
      <c r="R36" s="24" t="s">
        <v>3479</v>
      </c>
      <c r="S36" s="147"/>
    </row>
  </sheetData>
  <autoFilter ref="B10:S36" xr:uid="{00000000-0001-0000-DE00-000000000000}"/>
  <mergeCells count="1">
    <mergeCell ref="C9:M9"/>
  </mergeCells>
  <conditionalFormatting sqref="E11:E36">
    <cfRule type="duplicateValues" dxfId="1068" priority="2"/>
  </conditionalFormatting>
  <conditionalFormatting sqref="H12:H27">
    <cfRule type="duplicateValues" dxfId="1067" priority="1"/>
  </conditionalFormatting>
  <hyperlinks>
    <hyperlink ref="G12" location="RCTX01_CARTEIRAS_ADV!A1" display="RCTX01_CARTEIRAS_ADV" xr:uid="{00000000-0004-0000-DE00-000000000000}"/>
    <hyperlink ref="G13" location="RCTX01_CARTEIRAS_ADV!A1" display="RCTX01_CARTEIRAS_ADV" xr:uid="{00000000-0004-0000-DE00-000001000000}"/>
    <hyperlink ref="G14" location="RCTX01_CARTEIRAS_ADV!A1" display="RCTX01_CARTEIRAS_ADV" xr:uid="{00000000-0004-0000-DE00-000002000000}"/>
    <hyperlink ref="G15" location="RCTX01_CARTEIRAS_ADV!A1" display="RCTX01_CARTEIRAS_ADV" xr:uid="{00000000-0004-0000-DE00-000003000000}"/>
    <hyperlink ref="G16" location="RCTX01_CARTEIRAS_ADV!A1" display="RCTX01_CARTEIRAS_ADV" xr:uid="{00000000-0004-0000-DE00-000004000000}"/>
    <hyperlink ref="G17" location="RCTX01_CARTEIRAS_ADV!A1" display="RCTX01_CARTEIRAS_ADV" xr:uid="{00000000-0004-0000-DE00-000005000000}"/>
    <hyperlink ref="G18" location="RCTX01_CARTEIRAS_ADV!A1" display="RCTX01_CARTEIRAS_ADV" xr:uid="{00000000-0004-0000-DE00-000006000000}"/>
    <hyperlink ref="G19" location="RCTX01_CARTEIRAS_ADV!A1" display="RCTX01_CARTEIRAS_ADV" xr:uid="{00000000-0004-0000-DE00-000007000000}"/>
    <hyperlink ref="G20" location="RCTX01_CARTEIRAS_ADV!A1" display="RCTX01_CARTEIRAS_ADV" xr:uid="{00000000-0004-0000-DE00-000008000000}"/>
    <hyperlink ref="G21" location="RCTX01_CARTEIRAS_ADV!A1" display="RCTX01_CARTEIRAS_ADV" xr:uid="{00000000-0004-0000-DE00-000009000000}"/>
    <hyperlink ref="G22" location="RCTX01_CARTEIRAS_ADV!A1" display="RCTX01_CARTEIRAS_ADV" xr:uid="{00000000-0004-0000-DE00-00000A000000}"/>
    <hyperlink ref="G23" location="RCTX01_CARTEIRAS_ADV!A1" display="RCTX01_CARTEIRAS_ADV" xr:uid="{00000000-0004-0000-DE00-00000B000000}"/>
    <hyperlink ref="G24" location="RCTX01_CARTEIRAS_ADV!A1" display="RCTX01_CARTEIRAS_ADV" xr:uid="{00000000-0004-0000-DE00-00000C000000}"/>
    <hyperlink ref="G25" location="RCTX01_CARTEIRAS_ADV!A1" display="RCTX01_CARTEIRAS_ADV" xr:uid="{00000000-0004-0000-DE00-00000D000000}"/>
    <hyperlink ref="G26" location="RCTX01_CARTEIRAS_ADV!A1" display="RCTX01_CARTEIRAS_ADV" xr:uid="{00000000-0004-0000-DE00-00000E000000}"/>
    <hyperlink ref="G27" location="RCTX01_CARTEIRAS_ADV!A1" display="RCTX01_CARTEIRAS_ADV" xr:uid="{00000000-0004-0000-DE00-00000F000000}"/>
    <hyperlink ref="G28" location="RCTX01_CARTEIRAS_ADV!A1" display="RCTX01_CARTEIRAS_ADV" xr:uid="{00000000-0004-0000-DE00-000010000000}"/>
    <hyperlink ref="G30" location="SAT332_OPER_PROCESSO!A1" display="SAT332_OPER_PROCESSO" xr:uid="{00000000-0004-0000-DE00-000011000000}"/>
    <hyperlink ref="G31" location="SAT332_OPER_PROCESSO!A1" display="SAT332_OPER_PROCESSO" xr:uid="{00000000-0004-0000-DE00-000012000000}"/>
    <hyperlink ref="G32" location="SAT332_OPER_PROCESSO!A1" display="SAT332_OPER_PROCESSO" xr:uid="{00000000-0004-0000-DE00-000013000000}"/>
    <hyperlink ref="G33" location="SAT332_OPER_PROCESSO!A1" display="SAT332_OPER_PROCESSO" xr:uid="{00000000-0004-0000-DE00-000014000000}"/>
    <hyperlink ref="G34" location="SAT332_OPER_PROCESSO!A1" display="SAT332_OPER_PROCESSO" xr:uid="{00000000-0004-0000-DE00-000015000000}"/>
    <hyperlink ref="G35" location="RCTX01_CARTEIRAS_ADV!A1" display="RCTX01_CARTEIRAS_ADV" xr:uid="{00000000-0004-0000-DE00-000016000000}"/>
    <hyperlink ref="G29" location="RCTX01_CARTEIRAS_ADV!A1" display="RCTX01_CARTEIRAS_ADV" xr:uid="{00000000-0004-0000-DE00-000017000000}"/>
    <hyperlink ref="B6" location="Variáveis!A1" display="Variáveis" xr:uid="{00000000-0004-0000-DE00-000018000000}"/>
    <hyperlink ref="C6" location="'Índice de Tabelas'!A1" display="Índice de Tabelas" xr:uid="{00000000-0004-0000-DE00-000019000000}"/>
    <hyperlink ref="D6" location="'Manual de Instrução'!A1" display="Manual de Instrução" xr:uid="{00000000-0004-0000-DE00-00001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3569" r:id="rId4" name="Button 1">
              <controlPr defaultSize="0" print="0" autoFill="0" autoPict="0" macro="[0]!ReturnToPrevSheet">
                <anchor moveWithCells="1" sizeWithCells="1">
                  <from>
                    <xdr:col>4</xdr:col>
                    <xdr:colOff>0</xdr:colOff>
                    <xdr:row>3</xdr:row>
                    <xdr:rowOff>0</xdr:rowOff>
                  </from>
                  <to>
                    <xdr:col>5</xdr:col>
                    <xdr:colOff>1249680</xdr:colOff>
                    <xdr:row>4</xdr:row>
                    <xdr:rowOff>182880</xdr:rowOff>
                  </to>
                </anchor>
              </controlPr>
            </control>
          </mc:Choice>
        </mc:AlternateContent>
        <mc:AlternateContent xmlns:mc="http://schemas.openxmlformats.org/markup-compatibility/2006">
          <mc:Choice Requires="x14">
            <control shapeId="493570"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2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F00-000000000000}">
  <sheetPr codeName="Sheet433"/>
  <dimension ref="A1:R30"/>
  <sheetViews>
    <sheetView zoomScale="80" workbookViewId="0">
      <pane xSplit="5" ySplit="10" topLeftCell="F11" activePane="bottomRight" state="frozen"/>
      <selection pane="topRight" activeCell="F1" sqref="F1"/>
      <selection pane="bottomLeft" activeCell="A18" sqref="A18"/>
      <selection pane="bottomRight" activeCell="B10" sqref="B10:R3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257</v>
      </c>
      <c r="E11" s="24" t="s">
        <v>1576</v>
      </c>
      <c r="F11" s="24" t="s">
        <v>1468</v>
      </c>
      <c r="G11" s="85" t="s">
        <v>255</v>
      </c>
      <c r="H11" s="21" t="s">
        <v>1581</v>
      </c>
      <c r="I11" s="21"/>
      <c r="J11" s="24"/>
      <c r="K11" s="21" t="s">
        <v>1458</v>
      </c>
      <c r="L11" s="21" t="s">
        <v>1459</v>
      </c>
      <c r="M11" s="21" t="s">
        <v>1460</v>
      </c>
      <c r="N11" s="24">
        <v>1</v>
      </c>
      <c r="O11" s="73">
        <v>0</v>
      </c>
      <c r="P11" s="73" t="s">
        <v>3429</v>
      </c>
      <c r="Q11" s="24" t="s">
        <v>3487</v>
      </c>
      <c r="R11" s="147"/>
    </row>
    <row r="12" spans="1:18" ht="27" customHeight="1" x14ac:dyDescent="0.25">
      <c r="A12" s="75"/>
      <c r="B12" s="75">
        <v>2</v>
      </c>
      <c r="C12" s="24" t="s">
        <v>51</v>
      </c>
      <c r="D12" s="24" t="s">
        <v>257</v>
      </c>
      <c r="E12" s="24" t="s">
        <v>1581</v>
      </c>
      <c r="F12" s="24" t="s">
        <v>1468</v>
      </c>
      <c r="G12" s="85" t="s">
        <v>255</v>
      </c>
      <c r="H12" s="21" t="s">
        <v>1841</v>
      </c>
      <c r="I12" s="21"/>
      <c r="J12" s="21"/>
      <c r="K12" s="21" t="s">
        <v>1458</v>
      </c>
      <c r="L12" s="21" t="s">
        <v>1459</v>
      </c>
      <c r="M12" s="21" t="s">
        <v>1471</v>
      </c>
      <c r="N12" s="24">
        <v>0</v>
      </c>
      <c r="O12" s="24">
        <v>0</v>
      </c>
      <c r="P12" s="24" t="s">
        <v>3429</v>
      </c>
      <c r="Q12" s="24" t="s">
        <v>3487</v>
      </c>
      <c r="R12" s="147"/>
    </row>
    <row r="13" spans="1:18" ht="27" customHeight="1" x14ac:dyDescent="0.25">
      <c r="A13" s="75"/>
      <c r="B13" s="75">
        <v>3</v>
      </c>
      <c r="C13" s="24" t="s">
        <v>51</v>
      </c>
      <c r="D13" s="24" t="s">
        <v>257</v>
      </c>
      <c r="E13" s="24" t="s">
        <v>1463</v>
      </c>
      <c r="F13" s="24" t="s">
        <v>1468</v>
      </c>
      <c r="G13" s="85" t="s">
        <v>255</v>
      </c>
      <c r="H13" s="21" t="s">
        <v>1463</v>
      </c>
      <c r="I13" s="21"/>
      <c r="J13" s="21"/>
      <c r="K13" s="21" t="s">
        <v>1465</v>
      </c>
      <c r="L13" s="21" t="s">
        <v>1466</v>
      </c>
      <c r="M13" s="21" t="s">
        <v>1460</v>
      </c>
      <c r="N13" s="24">
        <v>1</v>
      </c>
      <c r="O13" s="24">
        <v>0</v>
      </c>
      <c r="P13" s="24" t="s">
        <v>3429</v>
      </c>
      <c r="Q13" s="24" t="s">
        <v>3487</v>
      </c>
      <c r="R13" s="147"/>
    </row>
    <row r="14" spans="1:18" ht="27" customHeight="1" x14ac:dyDescent="0.25">
      <c r="A14" s="75"/>
      <c r="B14" s="75">
        <v>4</v>
      </c>
      <c r="C14" s="24" t="s">
        <v>51</v>
      </c>
      <c r="D14" s="24" t="s">
        <v>257</v>
      </c>
      <c r="E14" s="24" t="s">
        <v>1467</v>
      </c>
      <c r="F14" s="24" t="s">
        <v>1468</v>
      </c>
      <c r="G14" s="85" t="s">
        <v>255</v>
      </c>
      <c r="H14" s="21" t="s">
        <v>1467</v>
      </c>
      <c r="I14" s="21"/>
      <c r="J14" s="21"/>
      <c r="K14" s="21" t="s">
        <v>1465</v>
      </c>
      <c r="L14" s="21" t="s">
        <v>1466</v>
      </c>
      <c r="M14" s="21" t="s">
        <v>1460</v>
      </c>
      <c r="N14" s="24">
        <v>1</v>
      </c>
      <c r="O14" s="24">
        <v>0</v>
      </c>
      <c r="P14" s="24" t="s">
        <v>3429</v>
      </c>
      <c r="Q14" s="24" t="s">
        <v>3487</v>
      </c>
      <c r="R14" s="147"/>
    </row>
    <row r="15" spans="1:18" ht="27" customHeight="1" x14ac:dyDescent="0.25">
      <c r="A15" s="75"/>
      <c r="B15" s="75">
        <v>5</v>
      </c>
      <c r="C15" s="24" t="s">
        <v>51</v>
      </c>
      <c r="D15" s="24" t="s">
        <v>257</v>
      </c>
      <c r="E15" s="24" t="s">
        <v>3435</v>
      </c>
      <c r="F15" s="24" t="s">
        <v>1468</v>
      </c>
      <c r="G15" s="85" t="s">
        <v>255</v>
      </c>
      <c r="H15" s="21" t="s">
        <v>3435</v>
      </c>
      <c r="I15" s="21"/>
      <c r="J15" s="21"/>
      <c r="K15" s="21" t="s">
        <v>1458</v>
      </c>
      <c r="L15" s="21" t="s">
        <v>1459</v>
      </c>
      <c r="M15" s="21" t="s">
        <v>1471</v>
      </c>
      <c r="N15" s="24">
        <v>0</v>
      </c>
      <c r="O15" s="24">
        <v>0</v>
      </c>
      <c r="P15" s="24" t="s">
        <v>3429</v>
      </c>
      <c r="Q15" s="24" t="s">
        <v>3487</v>
      </c>
      <c r="R15" s="147"/>
    </row>
    <row r="16" spans="1:18" ht="27" customHeight="1" x14ac:dyDescent="0.25">
      <c r="A16" s="75"/>
      <c r="B16" s="75">
        <v>6</v>
      </c>
      <c r="C16" s="24" t="s">
        <v>51</v>
      </c>
      <c r="D16" s="24" t="s">
        <v>257</v>
      </c>
      <c r="E16" s="24" t="s">
        <v>3436</v>
      </c>
      <c r="F16" s="24" t="s">
        <v>1468</v>
      </c>
      <c r="G16" s="85" t="s">
        <v>255</v>
      </c>
      <c r="H16" s="21" t="s">
        <v>3436</v>
      </c>
      <c r="I16" s="21"/>
      <c r="J16" s="21"/>
      <c r="K16" s="21" t="s">
        <v>1487</v>
      </c>
      <c r="L16" s="21" t="s">
        <v>1497</v>
      </c>
      <c r="M16" s="21" t="s">
        <v>1471</v>
      </c>
      <c r="N16" s="24">
        <v>0</v>
      </c>
      <c r="O16" s="24">
        <v>0</v>
      </c>
      <c r="P16" s="24" t="s">
        <v>3429</v>
      </c>
      <c r="Q16" s="24" t="s">
        <v>3487</v>
      </c>
      <c r="R16" s="147"/>
    </row>
    <row r="17" spans="1:18" ht="27" customHeight="1" x14ac:dyDescent="0.25">
      <c r="A17" s="75"/>
      <c r="B17" s="75">
        <v>7</v>
      </c>
      <c r="C17" s="24" t="s">
        <v>51</v>
      </c>
      <c r="D17" s="24" t="s">
        <v>257</v>
      </c>
      <c r="E17" s="24" t="s">
        <v>1519</v>
      </c>
      <c r="F17" s="24" t="s">
        <v>1468</v>
      </c>
      <c r="G17" s="85" t="s">
        <v>255</v>
      </c>
      <c r="H17" s="21" t="s">
        <v>1519</v>
      </c>
      <c r="I17" s="21"/>
      <c r="J17" s="21"/>
      <c r="K17" s="21" t="s">
        <v>1487</v>
      </c>
      <c r="L17" s="21" t="s">
        <v>1497</v>
      </c>
      <c r="M17" s="21" t="s">
        <v>1471</v>
      </c>
      <c r="N17" s="24">
        <v>0</v>
      </c>
      <c r="O17" s="24">
        <v>0</v>
      </c>
      <c r="P17" s="24" t="s">
        <v>3429</v>
      </c>
      <c r="Q17" s="24" t="s">
        <v>3487</v>
      </c>
      <c r="R17" s="147"/>
    </row>
    <row r="18" spans="1:18" ht="27" customHeight="1" x14ac:dyDescent="0.25">
      <c r="A18" s="75"/>
      <c r="B18" s="75">
        <v>8</v>
      </c>
      <c r="C18" s="24" t="s">
        <v>51</v>
      </c>
      <c r="D18" s="24" t="s">
        <v>257</v>
      </c>
      <c r="E18" s="24" t="s">
        <v>2040</v>
      </c>
      <c r="F18" s="24" t="s">
        <v>1468</v>
      </c>
      <c r="G18" s="85" t="s">
        <v>255</v>
      </c>
      <c r="H18" s="21" t="s">
        <v>2040</v>
      </c>
      <c r="I18" s="21"/>
      <c r="J18" s="21"/>
      <c r="K18" s="21" t="s">
        <v>1465</v>
      </c>
      <c r="L18" s="21" t="s">
        <v>1555</v>
      </c>
      <c r="M18" s="21" t="s">
        <v>1471</v>
      </c>
      <c r="N18" s="24">
        <v>0</v>
      </c>
      <c r="O18" s="24">
        <v>0</v>
      </c>
      <c r="P18" s="24" t="s">
        <v>3429</v>
      </c>
      <c r="Q18" s="24" t="s">
        <v>3487</v>
      </c>
      <c r="R18" s="147"/>
    </row>
    <row r="19" spans="1:18" ht="27" customHeight="1" x14ac:dyDescent="0.25">
      <c r="A19" s="75"/>
      <c r="B19" s="75">
        <v>9</v>
      </c>
      <c r="C19" s="24" t="s">
        <v>51</v>
      </c>
      <c r="D19" s="24" t="s">
        <v>257</v>
      </c>
      <c r="E19" s="24" t="s">
        <v>1515</v>
      </c>
      <c r="F19" s="24" t="s">
        <v>1468</v>
      </c>
      <c r="G19" s="85" t="s">
        <v>255</v>
      </c>
      <c r="H19" s="21" t="s">
        <v>1515</v>
      </c>
      <c r="I19" s="21"/>
      <c r="J19" s="21"/>
      <c r="K19" s="21" t="s">
        <v>1487</v>
      </c>
      <c r="L19" s="21" t="s">
        <v>1497</v>
      </c>
      <c r="M19" s="21" t="s">
        <v>1471</v>
      </c>
      <c r="N19" s="24">
        <v>0</v>
      </c>
      <c r="O19" s="24">
        <v>0</v>
      </c>
      <c r="P19" s="24" t="s">
        <v>3429</v>
      </c>
      <c r="Q19" s="24" t="s">
        <v>3487</v>
      </c>
      <c r="R19" s="147"/>
    </row>
    <row r="20" spans="1:18" ht="27" customHeight="1" x14ac:dyDescent="0.25">
      <c r="A20" s="75"/>
      <c r="B20" s="75">
        <v>10</v>
      </c>
      <c r="C20" s="24" t="s">
        <v>51</v>
      </c>
      <c r="D20" s="24" t="s">
        <v>257</v>
      </c>
      <c r="E20" s="24" t="s">
        <v>1517</v>
      </c>
      <c r="F20" s="24" t="s">
        <v>1468</v>
      </c>
      <c r="G20" s="85" t="s">
        <v>255</v>
      </c>
      <c r="H20" s="21" t="s">
        <v>1517</v>
      </c>
      <c r="I20" s="21"/>
      <c r="J20" s="21"/>
      <c r="K20" s="21" t="s">
        <v>1487</v>
      </c>
      <c r="L20" s="21" t="s">
        <v>1497</v>
      </c>
      <c r="M20" s="21" t="s">
        <v>1471</v>
      </c>
      <c r="N20" s="24">
        <v>0</v>
      </c>
      <c r="O20" s="24">
        <v>0</v>
      </c>
      <c r="P20" s="24" t="s">
        <v>3429</v>
      </c>
      <c r="Q20" s="24" t="s">
        <v>3487</v>
      </c>
      <c r="R20" s="147"/>
    </row>
    <row r="21" spans="1:18" ht="27" customHeight="1" x14ac:dyDescent="0.25">
      <c r="A21" s="75"/>
      <c r="B21" s="75">
        <v>11</v>
      </c>
      <c r="C21" s="24" t="s">
        <v>51</v>
      </c>
      <c r="D21" s="24" t="s">
        <v>257</v>
      </c>
      <c r="E21" s="24" t="s">
        <v>1509</v>
      </c>
      <c r="F21" s="24" t="s">
        <v>1468</v>
      </c>
      <c r="G21" s="85" t="s">
        <v>255</v>
      </c>
      <c r="H21" s="21" t="s">
        <v>1509</v>
      </c>
      <c r="I21" s="21"/>
      <c r="J21" s="21"/>
      <c r="K21" s="21" t="s">
        <v>1487</v>
      </c>
      <c r="L21" s="21" t="s">
        <v>1497</v>
      </c>
      <c r="M21" s="21" t="s">
        <v>1471</v>
      </c>
      <c r="N21" s="24">
        <v>0</v>
      </c>
      <c r="O21" s="24">
        <v>0</v>
      </c>
      <c r="P21" s="24" t="s">
        <v>3429</v>
      </c>
      <c r="Q21" s="24" t="s">
        <v>3487</v>
      </c>
      <c r="R21" s="147"/>
    </row>
    <row r="22" spans="1:18" ht="27" customHeight="1" x14ac:dyDescent="0.25">
      <c r="A22" s="75"/>
      <c r="B22" s="75">
        <v>12</v>
      </c>
      <c r="C22" s="24" t="s">
        <v>51</v>
      </c>
      <c r="D22" s="24" t="s">
        <v>257</v>
      </c>
      <c r="E22" s="24" t="s">
        <v>1511</v>
      </c>
      <c r="F22" s="24" t="s">
        <v>1468</v>
      </c>
      <c r="G22" s="85" t="s">
        <v>255</v>
      </c>
      <c r="H22" s="21" t="s">
        <v>1511</v>
      </c>
      <c r="I22" s="21"/>
      <c r="J22" s="21"/>
      <c r="K22" s="21" t="s">
        <v>1487</v>
      </c>
      <c r="L22" s="21" t="s">
        <v>1497</v>
      </c>
      <c r="M22" s="21" t="s">
        <v>1471</v>
      </c>
      <c r="N22" s="24">
        <v>0</v>
      </c>
      <c r="O22" s="24">
        <v>0</v>
      </c>
      <c r="P22" s="24" t="s">
        <v>3429</v>
      </c>
      <c r="Q22" s="24" t="s">
        <v>3487</v>
      </c>
      <c r="R22" s="147"/>
    </row>
    <row r="23" spans="1:18" ht="27" customHeight="1" x14ac:dyDescent="0.25">
      <c r="A23" s="75"/>
      <c r="B23" s="75">
        <v>13</v>
      </c>
      <c r="C23" s="24" t="s">
        <v>51</v>
      </c>
      <c r="D23" s="24" t="s">
        <v>257</v>
      </c>
      <c r="E23" s="24" t="s">
        <v>1513</v>
      </c>
      <c r="F23" s="24" t="s">
        <v>1468</v>
      </c>
      <c r="G23" s="85" t="s">
        <v>255</v>
      </c>
      <c r="H23" s="21" t="s">
        <v>1513</v>
      </c>
      <c r="I23" s="21"/>
      <c r="J23" s="21"/>
      <c r="K23" s="21" t="s">
        <v>1487</v>
      </c>
      <c r="L23" s="21" t="s">
        <v>1497</v>
      </c>
      <c r="M23" s="21" t="s">
        <v>1471</v>
      </c>
      <c r="N23" s="24">
        <v>0</v>
      </c>
      <c r="O23" s="24">
        <v>0</v>
      </c>
      <c r="P23" s="24" t="s">
        <v>3429</v>
      </c>
      <c r="Q23" s="24" t="s">
        <v>3487</v>
      </c>
      <c r="R23" s="147"/>
    </row>
    <row r="24" spans="1:18" ht="27" customHeight="1" x14ac:dyDescent="0.25">
      <c r="A24" s="75"/>
      <c r="B24" s="75">
        <v>14</v>
      </c>
      <c r="C24" s="24" t="s">
        <v>51</v>
      </c>
      <c r="D24" s="24" t="s">
        <v>257</v>
      </c>
      <c r="E24" s="24" t="s">
        <v>1503</v>
      </c>
      <c r="F24" s="24" t="s">
        <v>1468</v>
      </c>
      <c r="G24" s="85" t="s">
        <v>255</v>
      </c>
      <c r="H24" s="21" t="s">
        <v>1503</v>
      </c>
      <c r="I24" s="21"/>
      <c r="J24" s="21"/>
      <c r="K24" s="21" t="s">
        <v>1487</v>
      </c>
      <c r="L24" s="21" t="s">
        <v>1497</v>
      </c>
      <c r="M24" s="21" t="s">
        <v>1471</v>
      </c>
      <c r="N24" s="24">
        <v>0</v>
      </c>
      <c r="O24" s="24">
        <v>0</v>
      </c>
      <c r="P24" s="24" t="s">
        <v>3429</v>
      </c>
      <c r="Q24" s="24" t="s">
        <v>3487</v>
      </c>
      <c r="R24" s="147"/>
    </row>
    <row r="25" spans="1:18" ht="27" customHeight="1" x14ac:dyDescent="0.25">
      <c r="A25" s="75"/>
      <c r="B25" s="75">
        <v>15</v>
      </c>
      <c r="C25" s="24" t="s">
        <v>51</v>
      </c>
      <c r="D25" s="24" t="s">
        <v>257</v>
      </c>
      <c r="E25" s="24" t="s">
        <v>1507</v>
      </c>
      <c r="F25" s="24" t="s">
        <v>1468</v>
      </c>
      <c r="G25" s="85" t="s">
        <v>255</v>
      </c>
      <c r="H25" s="21" t="s">
        <v>1507</v>
      </c>
      <c r="I25" s="21"/>
      <c r="J25" s="21"/>
      <c r="K25" s="21" t="s">
        <v>1487</v>
      </c>
      <c r="L25" s="21" t="s">
        <v>1497</v>
      </c>
      <c r="M25" s="21" t="s">
        <v>1471</v>
      </c>
      <c r="N25" s="24">
        <v>0</v>
      </c>
      <c r="O25" s="24">
        <v>0</v>
      </c>
      <c r="P25" s="24" t="s">
        <v>3429</v>
      </c>
      <c r="Q25" s="24" t="s">
        <v>3487</v>
      </c>
      <c r="R25" s="147"/>
    </row>
    <row r="26" spans="1:18" ht="27" customHeight="1" x14ac:dyDescent="0.25">
      <c r="A26" s="75"/>
      <c r="B26" s="75">
        <v>16</v>
      </c>
      <c r="C26" s="24" t="s">
        <v>51</v>
      </c>
      <c r="D26" s="24" t="s">
        <v>257</v>
      </c>
      <c r="E26" s="24" t="s">
        <v>1505</v>
      </c>
      <c r="F26" s="24" t="s">
        <v>1468</v>
      </c>
      <c r="G26" s="85" t="s">
        <v>255</v>
      </c>
      <c r="H26" s="21" t="s">
        <v>1505</v>
      </c>
      <c r="I26" s="21"/>
      <c r="J26" s="21"/>
      <c r="K26" s="21" t="s">
        <v>1487</v>
      </c>
      <c r="L26" s="21" t="s">
        <v>1497</v>
      </c>
      <c r="M26" s="21" t="s">
        <v>1471</v>
      </c>
      <c r="N26" s="24">
        <v>0</v>
      </c>
      <c r="O26" s="24">
        <v>0</v>
      </c>
      <c r="P26" s="24" t="s">
        <v>3429</v>
      </c>
      <c r="Q26" s="24" t="s">
        <v>3487</v>
      </c>
      <c r="R26" s="147"/>
    </row>
    <row r="27" spans="1:18" ht="27" customHeight="1" x14ac:dyDescent="0.25">
      <c r="A27" s="75"/>
      <c r="B27" s="75">
        <v>17</v>
      </c>
      <c r="C27" s="24" t="s">
        <v>51</v>
      </c>
      <c r="D27" s="24" t="s">
        <v>257</v>
      </c>
      <c r="E27" s="24" t="s">
        <v>1501</v>
      </c>
      <c r="F27" s="24" t="s">
        <v>1468</v>
      </c>
      <c r="G27" s="85" t="s">
        <v>255</v>
      </c>
      <c r="H27" s="21" t="s">
        <v>1501</v>
      </c>
      <c r="I27" s="21"/>
      <c r="J27" s="21"/>
      <c r="K27" s="21" t="s">
        <v>1487</v>
      </c>
      <c r="L27" s="21" t="s">
        <v>1497</v>
      </c>
      <c r="M27" s="21" t="s">
        <v>1471</v>
      </c>
      <c r="N27" s="24">
        <v>0</v>
      </c>
      <c r="O27" s="24">
        <v>0</v>
      </c>
      <c r="P27" s="24" t="s">
        <v>3429</v>
      </c>
      <c r="Q27" s="24" t="s">
        <v>3487</v>
      </c>
      <c r="R27" s="147"/>
    </row>
    <row r="28" spans="1:18" ht="27" customHeight="1" x14ac:dyDescent="0.25">
      <c r="A28" s="75"/>
      <c r="B28" s="75">
        <v>18</v>
      </c>
      <c r="C28" s="24" t="s">
        <v>51</v>
      </c>
      <c r="D28" s="24" t="s">
        <v>257</v>
      </c>
      <c r="E28" s="24" t="s">
        <v>1498</v>
      </c>
      <c r="F28" s="24" t="s">
        <v>1468</v>
      </c>
      <c r="G28" s="85" t="s">
        <v>255</v>
      </c>
      <c r="H28" s="21" t="s">
        <v>1498</v>
      </c>
      <c r="I28" s="21"/>
      <c r="J28" s="21"/>
      <c r="K28" s="21" t="s">
        <v>1487</v>
      </c>
      <c r="L28" s="21" t="s">
        <v>1497</v>
      </c>
      <c r="M28" s="21" t="s">
        <v>1471</v>
      </c>
      <c r="N28" s="24">
        <v>0</v>
      </c>
      <c r="O28" s="24">
        <v>0</v>
      </c>
      <c r="P28" s="24" t="s">
        <v>3429</v>
      </c>
      <c r="Q28" s="24" t="s">
        <v>3487</v>
      </c>
      <c r="R28" s="147"/>
    </row>
    <row r="29" spans="1:18" ht="27" customHeight="1" x14ac:dyDescent="0.25">
      <c r="A29" s="75"/>
      <c r="B29" s="75">
        <v>19</v>
      </c>
      <c r="C29" s="24" t="s">
        <v>51</v>
      </c>
      <c r="D29" s="24" t="s">
        <v>257</v>
      </c>
      <c r="E29" s="24" t="s">
        <v>3473</v>
      </c>
      <c r="F29" s="24" t="s">
        <v>1468</v>
      </c>
      <c r="G29" s="85" t="s">
        <v>255</v>
      </c>
      <c r="H29" s="21" t="s">
        <v>3473</v>
      </c>
      <c r="I29" s="21"/>
      <c r="J29" s="21"/>
      <c r="K29" s="21" t="s">
        <v>1487</v>
      </c>
      <c r="L29" s="21" t="s">
        <v>1500</v>
      </c>
      <c r="M29" s="21" t="s">
        <v>1460</v>
      </c>
      <c r="N29" s="24">
        <v>1</v>
      </c>
      <c r="O29" s="24">
        <v>0</v>
      </c>
      <c r="P29" s="24" t="s">
        <v>3429</v>
      </c>
      <c r="Q29" s="24" t="s">
        <v>3487</v>
      </c>
      <c r="R29" s="147"/>
    </row>
    <row r="30" spans="1:18" ht="27" customHeight="1" x14ac:dyDescent="0.25">
      <c r="A30" s="75"/>
      <c r="B30" s="75">
        <v>20</v>
      </c>
      <c r="C30" s="24" t="s">
        <v>51</v>
      </c>
      <c r="D30" s="24" t="s">
        <v>257</v>
      </c>
      <c r="E30" s="24" t="s">
        <v>1561</v>
      </c>
      <c r="F30" s="24" t="s">
        <v>1468</v>
      </c>
      <c r="G30" s="21"/>
      <c r="H30" s="21"/>
      <c r="I30" s="21" t="s">
        <v>2187</v>
      </c>
      <c r="J30" s="21"/>
      <c r="K30" s="21" t="s">
        <v>1563</v>
      </c>
      <c r="L30" s="21" t="s">
        <v>1564</v>
      </c>
      <c r="M30" s="21" t="s">
        <v>1471</v>
      </c>
      <c r="N30" s="24">
        <v>0</v>
      </c>
      <c r="O30" s="24">
        <v>0</v>
      </c>
      <c r="P30" s="24" t="s">
        <v>3429</v>
      </c>
      <c r="Q30" s="24" t="s">
        <v>3487</v>
      </c>
      <c r="R30" s="147"/>
    </row>
  </sheetData>
  <autoFilter ref="B10:R30" xr:uid="{00000000-0001-0000-DF00-000000000000}"/>
  <mergeCells count="1">
    <mergeCell ref="C9:M9"/>
  </mergeCells>
  <conditionalFormatting sqref="E11:E30">
    <cfRule type="duplicateValues" dxfId="1066" priority="1"/>
  </conditionalFormatting>
  <hyperlinks>
    <hyperlink ref="G11" location="RCTX01_CARTEIRAS_ADV!A1" display="RCTX01_CARTEIRAS_ADV" xr:uid="{00000000-0004-0000-DF00-000000000000}"/>
    <hyperlink ref="G12" location="RCTX01_CARTEIRAS_ADV!A1" display="RCTX01_CARTEIRAS_ADV" xr:uid="{00000000-0004-0000-DF00-000001000000}"/>
    <hyperlink ref="G13" location="RCTX01_CARTEIRAS_ADV!A1" display="RCTX01_CARTEIRAS_ADV" xr:uid="{00000000-0004-0000-DF00-000002000000}"/>
    <hyperlink ref="G14" location="RCTX01_CARTEIRAS_ADV!A1" display="RCTX01_CARTEIRAS_ADV" xr:uid="{00000000-0004-0000-DF00-000003000000}"/>
    <hyperlink ref="G15" location="RCTX01_CARTEIRAS_ADV!A1" display="RCTX01_CARTEIRAS_ADV" xr:uid="{00000000-0004-0000-DF00-000004000000}"/>
    <hyperlink ref="G16" location="RCTX01_CARTEIRAS_ADV!A1" display="RCTX01_CARTEIRAS_ADV" xr:uid="{00000000-0004-0000-DF00-000005000000}"/>
    <hyperlink ref="G17" location="RCTX01_CARTEIRAS_ADV!A1" display="RCTX01_CARTEIRAS_ADV" xr:uid="{00000000-0004-0000-DF00-000006000000}"/>
    <hyperlink ref="G18" location="RCTX01_CARTEIRAS_ADV!A1" display="RCTX01_CARTEIRAS_ADV" xr:uid="{00000000-0004-0000-DF00-000007000000}"/>
    <hyperlink ref="G19" location="RCTX01_CARTEIRAS_ADV!A1" display="RCTX01_CARTEIRAS_ADV" xr:uid="{00000000-0004-0000-DF00-000008000000}"/>
    <hyperlink ref="G20" location="RCTX01_CARTEIRAS_ADV!A1" display="RCTX01_CARTEIRAS_ADV" xr:uid="{00000000-0004-0000-DF00-000009000000}"/>
    <hyperlink ref="G21" location="RCTX01_CARTEIRAS_ADV!A1" display="RCTX01_CARTEIRAS_ADV" xr:uid="{00000000-0004-0000-DF00-00000A000000}"/>
    <hyperlink ref="G22" location="RCTX01_CARTEIRAS_ADV!A1" display="RCTX01_CARTEIRAS_ADV" xr:uid="{00000000-0004-0000-DF00-00000B000000}"/>
    <hyperlink ref="G23" location="RCTX01_CARTEIRAS_ADV!A1" display="RCTX01_CARTEIRAS_ADV" xr:uid="{00000000-0004-0000-DF00-00000C000000}"/>
    <hyperlink ref="G24" location="RCTX01_CARTEIRAS_ADV!A1" display="RCTX01_CARTEIRAS_ADV" xr:uid="{00000000-0004-0000-DF00-00000D000000}"/>
    <hyperlink ref="G25" location="RCTX01_CARTEIRAS_ADV!A1" display="RCTX01_CARTEIRAS_ADV" xr:uid="{00000000-0004-0000-DF00-00000E000000}"/>
    <hyperlink ref="G26" location="RCTX01_CARTEIRAS_ADV!A1" display="RCTX01_CARTEIRAS_ADV" xr:uid="{00000000-0004-0000-DF00-00000F000000}"/>
    <hyperlink ref="G27" location="RCTX01_CARTEIRAS_ADV!A1" display="RCTX01_CARTEIRAS_ADV" xr:uid="{00000000-0004-0000-DF00-000010000000}"/>
    <hyperlink ref="G28" location="RCTX01_CARTEIRAS_ADV!A1" display="RCTX01_CARTEIRAS_ADV" xr:uid="{00000000-0004-0000-DF00-000011000000}"/>
    <hyperlink ref="G29" location="RCTX01_CARTEIRAS_ADV!A1" display="RCTX01_CARTEIRAS_ADV" xr:uid="{00000000-0004-0000-DF00-000012000000}"/>
    <hyperlink ref="B6" location="Variáveis!A1" display="Variáveis" xr:uid="{00000000-0004-0000-DF00-000013000000}"/>
    <hyperlink ref="C6" location="'Índice de Tabelas'!A1" display="Índice de Tabelas" xr:uid="{00000000-0004-0000-DF00-000014000000}"/>
    <hyperlink ref="D6" location="'Manual de Instrução'!A1" display="Manual de Instrução" xr:uid="{00000000-0004-0000-DF00-00001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4593" r:id="rId4" name="Button 1">
              <controlPr defaultSize="0" print="0" autoFill="0" autoPict="0" macro="[0]!ReturnToPrevSheet">
                <anchor moveWithCells="1" sizeWithCells="1">
                  <from>
                    <xdr:col>4</xdr:col>
                    <xdr:colOff>0</xdr:colOff>
                    <xdr:row>3</xdr:row>
                    <xdr:rowOff>0</xdr:rowOff>
                  </from>
                  <to>
                    <xdr:col>5</xdr:col>
                    <xdr:colOff>1059180</xdr:colOff>
                    <xdr:row>4</xdr:row>
                    <xdr:rowOff>182880</xdr:rowOff>
                  </to>
                </anchor>
              </controlPr>
            </control>
          </mc:Choice>
        </mc:AlternateContent>
        <mc:AlternateContent xmlns:mc="http://schemas.openxmlformats.org/markup-compatibility/2006">
          <mc:Choice Requires="x14">
            <control shapeId="49459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000-000000000000}">
  <sheetPr codeName="Sheet434"/>
  <dimension ref="A1:R12"/>
  <sheetViews>
    <sheetView zoomScale="80" workbookViewId="0">
      <pane xSplit="5" ySplit="10" topLeftCell="F11" activePane="bottomRight" state="frozen"/>
      <selection pane="topRight" activeCell="F1" sqref="F1"/>
      <selection pane="bottomLeft" activeCell="A18" sqref="A18"/>
      <selection pane="bottomRight" activeCell="B10" sqref="B10:R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258</v>
      </c>
      <c r="E11" s="24" t="s">
        <v>1463</v>
      </c>
      <c r="F11" s="24"/>
      <c r="G11" s="85" t="s">
        <v>256</v>
      </c>
      <c r="H11" s="24" t="s">
        <v>1463</v>
      </c>
      <c r="I11" s="21" t="s">
        <v>1463</v>
      </c>
      <c r="J11" s="24"/>
      <c r="K11" s="21" t="s">
        <v>1465</v>
      </c>
      <c r="L11" s="21" t="s">
        <v>1466</v>
      </c>
      <c r="M11" s="21" t="s">
        <v>1460</v>
      </c>
      <c r="N11" s="24">
        <v>1</v>
      </c>
      <c r="O11" s="73">
        <v>0</v>
      </c>
      <c r="P11" s="73" t="s">
        <v>3429</v>
      </c>
      <c r="Q11" s="24" t="s">
        <v>3429</v>
      </c>
      <c r="R11" s="147"/>
    </row>
    <row r="12" spans="1:18" ht="27" customHeight="1" x14ac:dyDescent="0.25">
      <c r="A12" s="75"/>
      <c r="B12" s="75">
        <v>2</v>
      </c>
      <c r="C12" s="24" t="s">
        <v>51</v>
      </c>
      <c r="D12" s="24" t="s">
        <v>258</v>
      </c>
      <c r="E12" s="24" t="s">
        <v>1561</v>
      </c>
      <c r="F12" s="24"/>
      <c r="G12" s="24"/>
      <c r="H12" s="21"/>
      <c r="I12" s="21" t="s">
        <v>1471</v>
      </c>
      <c r="J12" s="21"/>
      <c r="K12" s="21" t="s">
        <v>1563</v>
      </c>
      <c r="L12" s="21" t="s">
        <v>1564</v>
      </c>
      <c r="M12" s="21" t="s">
        <v>1471</v>
      </c>
      <c r="N12" s="24">
        <v>0</v>
      </c>
      <c r="O12" s="24">
        <v>0</v>
      </c>
      <c r="P12" s="24" t="s">
        <v>3429</v>
      </c>
      <c r="Q12" s="24" t="s">
        <v>3429</v>
      </c>
      <c r="R12" s="147"/>
    </row>
  </sheetData>
  <autoFilter ref="B10:R12" xr:uid="{00000000-0001-0000-E000-000000000000}"/>
  <mergeCells count="1">
    <mergeCell ref="C9:M9"/>
  </mergeCells>
  <conditionalFormatting sqref="E11:E12">
    <cfRule type="duplicateValues" dxfId="1065" priority="2"/>
  </conditionalFormatting>
  <conditionalFormatting sqref="H11">
    <cfRule type="duplicateValues" dxfId="1064" priority="1"/>
  </conditionalFormatting>
  <hyperlinks>
    <hyperlink ref="G11" location="RCTX01_CARTEIRAS_CNTR!A1" display="RCTX01_CARTEIRAS_CNTR" xr:uid="{00000000-0004-0000-E000-000000000000}"/>
    <hyperlink ref="B6" location="Variáveis!A1" display="Variáveis" xr:uid="{00000000-0004-0000-E000-000001000000}"/>
    <hyperlink ref="C6" location="'Índice de Tabelas'!A1" display="Índice de Tabelas" xr:uid="{00000000-0004-0000-E000-000002000000}"/>
    <hyperlink ref="D6" location="'Manual de Instrução'!A1" display="Manual de Instrução" xr:uid="{00000000-0004-0000-E000-00000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561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49561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100-000000000000}">
  <sheetPr codeName="Sheet435"/>
  <dimension ref="A1:R14"/>
  <sheetViews>
    <sheetView zoomScale="80" workbookViewId="0">
      <pane xSplit="5" ySplit="10" topLeftCell="F11" activePane="bottomRight" state="frozen"/>
      <selection pane="topRight" activeCell="F1" sqref="F1"/>
      <selection pane="bottomLeft" activeCell="A18" sqref="A18"/>
      <selection pane="bottomRight" activeCell="B10" sqref="B10:R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259</v>
      </c>
      <c r="E11" s="24" t="s">
        <v>1611</v>
      </c>
      <c r="F11" s="24"/>
      <c r="G11" s="85" t="s">
        <v>260</v>
      </c>
      <c r="H11" s="24" t="s">
        <v>1611</v>
      </c>
      <c r="I11" s="21"/>
      <c r="J11" s="24" t="s">
        <v>3488</v>
      </c>
      <c r="K11" s="21" t="s">
        <v>1465</v>
      </c>
      <c r="L11" s="21" t="s">
        <v>1612</v>
      </c>
      <c r="M11" s="21" t="s">
        <v>1460</v>
      </c>
      <c r="N11" s="24">
        <v>1</v>
      </c>
      <c r="O11" s="73">
        <v>0</v>
      </c>
      <c r="P11" s="73"/>
      <c r="Q11" s="24" t="s">
        <v>1755</v>
      </c>
      <c r="R11" s="147"/>
    </row>
    <row r="12" spans="1:18" ht="27" customHeight="1" x14ac:dyDescent="0.25">
      <c r="A12" s="75"/>
      <c r="B12" s="75">
        <v>2</v>
      </c>
      <c r="C12" s="24" t="s">
        <v>51</v>
      </c>
      <c r="D12" s="24" t="s">
        <v>259</v>
      </c>
      <c r="E12" s="24" t="s">
        <v>1463</v>
      </c>
      <c r="F12" s="24"/>
      <c r="G12" s="85" t="s">
        <v>260</v>
      </c>
      <c r="H12" s="24" t="s">
        <v>1463</v>
      </c>
      <c r="I12" s="21"/>
      <c r="J12" s="24" t="s">
        <v>3488</v>
      </c>
      <c r="K12" s="21" t="s">
        <v>1465</v>
      </c>
      <c r="L12" s="21" t="s">
        <v>1466</v>
      </c>
      <c r="M12" s="21" t="s">
        <v>1460</v>
      </c>
      <c r="N12" s="24">
        <v>1</v>
      </c>
      <c r="O12" s="24">
        <v>0</v>
      </c>
      <c r="P12" s="24"/>
      <c r="Q12" s="24" t="s">
        <v>1755</v>
      </c>
      <c r="R12" s="147"/>
    </row>
    <row r="13" spans="1:18" ht="27" customHeight="1" x14ac:dyDescent="0.25">
      <c r="A13" s="75"/>
      <c r="B13" s="75">
        <v>3</v>
      </c>
      <c r="C13" s="24" t="s">
        <v>51</v>
      </c>
      <c r="D13" s="24" t="s">
        <v>259</v>
      </c>
      <c r="E13" s="24" t="s">
        <v>2027</v>
      </c>
      <c r="F13" s="24"/>
      <c r="G13" s="85" t="s">
        <v>260</v>
      </c>
      <c r="H13" s="21"/>
      <c r="I13" s="21" t="s">
        <v>3489</v>
      </c>
      <c r="J13" s="24" t="s">
        <v>3488</v>
      </c>
      <c r="K13" s="21" t="s">
        <v>1458</v>
      </c>
      <c r="L13" s="21" t="s">
        <v>1459</v>
      </c>
      <c r="M13" s="21" t="s">
        <v>1471</v>
      </c>
      <c r="N13" s="24">
        <v>0</v>
      </c>
      <c r="O13" s="24">
        <v>0</v>
      </c>
      <c r="P13" s="24"/>
      <c r="Q13" s="24" t="s">
        <v>1755</v>
      </c>
      <c r="R13" s="147"/>
    </row>
    <row r="14" spans="1:18" ht="27" customHeight="1" x14ac:dyDescent="0.25">
      <c r="A14" s="75"/>
      <c r="B14" s="75">
        <v>4</v>
      </c>
      <c r="C14" s="24" t="s">
        <v>51</v>
      </c>
      <c r="D14" s="24" t="s">
        <v>259</v>
      </c>
      <c r="E14" s="24" t="s">
        <v>1561</v>
      </c>
      <c r="F14" s="24"/>
      <c r="G14" s="21"/>
      <c r="H14" s="21"/>
      <c r="I14" s="21" t="s">
        <v>1562</v>
      </c>
      <c r="J14" s="21"/>
      <c r="K14" s="21" t="s">
        <v>1563</v>
      </c>
      <c r="L14" s="21" t="s">
        <v>1564</v>
      </c>
      <c r="M14" s="21" t="s">
        <v>1471</v>
      </c>
      <c r="N14" s="24">
        <v>0</v>
      </c>
      <c r="O14" s="24">
        <v>0</v>
      </c>
      <c r="P14" s="24"/>
      <c r="Q14" s="24" t="s">
        <v>1755</v>
      </c>
      <c r="R14" s="147"/>
    </row>
  </sheetData>
  <autoFilter ref="B10:R14" xr:uid="{00000000-0001-0000-E100-000000000000}"/>
  <mergeCells count="1">
    <mergeCell ref="C9:M9"/>
  </mergeCells>
  <conditionalFormatting sqref="E11:E14">
    <cfRule type="duplicateValues" dxfId="1063" priority="2"/>
  </conditionalFormatting>
  <conditionalFormatting sqref="H11:H12">
    <cfRule type="duplicateValues" dxfId="1062" priority="1"/>
  </conditionalFormatting>
  <hyperlinks>
    <hyperlink ref="G11" location="RCTX01_RL_CLCNTR!A1" display="RCTX01_RL_CLCNTR" xr:uid="{00000000-0004-0000-E100-000000000000}"/>
    <hyperlink ref="G12" location="RCTX01_RL_CLCNTR!A1" display="RCTX01_RL_CLCNTR" xr:uid="{00000000-0004-0000-E100-000001000000}"/>
    <hyperlink ref="G13" location="RCTX01_RL_CLCNTR!A1" display="RCTX01_RL_CLCNTR" xr:uid="{00000000-0004-0000-E100-000002000000}"/>
    <hyperlink ref="B6" location="Variáveis!A1" display="Variáveis" xr:uid="{00000000-0004-0000-E100-000003000000}"/>
    <hyperlink ref="C6" location="'Índice de Tabelas'!A1" display="Índice de Tabelas" xr:uid="{00000000-0004-0000-E100-000004000000}"/>
    <hyperlink ref="D6" location="'Manual de Instrução'!A1" display="Manual de Instrução" xr:uid="{00000000-0004-0000-E1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664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49664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200-000000000000}">
  <sheetPr codeName="Sheet442"/>
  <dimension ref="A1:S95"/>
  <sheetViews>
    <sheetView zoomScale="73" workbookViewId="0">
      <pane xSplit="5" ySplit="10" topLeftCell="F12" activePane="bottomRight" state="frozen"/>
      <selection pane="topRight" activeCell="F1" sqref="F1"/>
      <selection pane="bottomLeft" activeCell="A18" sqref="A18"/>
      <selection pane="bottomRight" activeCell="B10" sqref="B10:S9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34.8984375" style="27" customWidth="1"/>
    <col min="7" max="7" width="32.09765625" style="27" customWidth="1"/>
    <col min="8" max="8" width="20" style="27" customWidth="1"/>
    <col min="9" max="9" width="38.3984375" style="27" customWidth="1"/>
    <col min="10" max="10" width="32.3984375" style="27" customWidth="1"/>
    <col min="11" max="11" width="34"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33.75" customHeight="1" x14ac:dyDescent="0.25">
      <c r="A11" s="142"/>
      <c r="B11" s="75">
        <v>1</v>
      </c>
      <c r="C11" s="24" t="s">
        <v>51</v>
      </c>
      <c r="D11" s="24" t="s">
        <v>260</v>
      </c>
      <c r="E11" s="24" t="s">
        <v>1463</v>
      </c>
      <c r="F11" s="24" t="s">
        <v>3490</v>
      </c>
      <c r="G11" s="195" t="s">
        <v>300</v>
      </c>
      <c r="H11" s="24" t="s">
        <v>1463</v>
      </c>
      <c r="I11" s="105"/>
      <c r="J11" s="106" t="s">
        <v>3491</v>
      </c>
      <c r="K11" s="106"/>
      <c r="L11" s="21" t="s">
        <v>1465</v>
      </c>
      <c r="M11" s="21" t="s">
        <v>1466</v>
      </c>
      <c r="N11" s="21" t="s">
        <v>1460</v>
      </c>
      <c r="O11" s="24">
        <v>1</v>
      </c>
      <c r="P11" s="73">
        <v>0</v>
      </c>
      <c r="Q11" s="73" t="s">
        <v>3429</v>
      </c>
      <c r="R11" s="24" t="s">
        <v>3492</v>
      </c>
      <c r="S11" s="147"/>
    </row>
    <row r="12" spans="1:19" ht="33.75" customHeight="1" x14ac:dyDescent="0.25">
      <c r="A12" s="75"/>
      <c r="B12" s="75">
        <v>2</v>
      </c>
      <c r="C12" s="24" t="s">
        <v>51</v>
      </c>
      <c r="D12" s="24" t="s">
        <v>260</v>
      </c>
      <c r="E12" s="24" t="s">
        <v>1467</v>
      </c>
      <c r="F12" s="24" t="s">
        <v>3490</v>
      </c>
      <c r="G12" s="85" t="s">
        <v>300</v>
      </c>
      <c r="H12" s="21"/>
      <c r="I12" s="105" t="s">
        <v>3493</v>
      </c>
      <c r="J12" s="106" t="s">
        <v>3491</v>
      </c>
      <c r="K12" s="106" t="s">
        <v>3494</v>
      </c>
      <c r="L12" s="21" t="s">
        <v>1465</v>
      </c>
      <c r="M12" s="21" t="s">
        <v>1466</v>
      </c>
      <c r="N12" s="21" t="s">
        <v>1460</v>
      </c>
      <c r="O12" s="24">
        <v>1</v>
      </c>
      <c r="P12" s="24">
        <v>0</v>
      </c>
      <c r="Q12" s="24" t="s">
        <v>3429</v>
      </c>
      <c r="R12" s="24" t="s">
        <v>3492</v>
      </c>
      <c r="S12" s="147"/>
    </row>
    <row r="13" spans="1:19" ht="27" customHeight="1" x14ac:dyDescent="0.25">
      <c r="A13" s="75"/>
      <c r="B13" s="75">
        <v>3</v>
      </c>
      <c r="C13" s="24" t="s">
        <v>51</v>
      </c>
      <c r="D13" s="24" t="s">
        <v>260</v>
      </c>
      <c r="E13" s="24" t="s">
        <v>1611</v>
      </c>
      <c r="F13" s="24" t="s">
        <v>3495</v>
      </c>
      <c r="G13" s="85" t="s">
        <v>300</v>
      </c>
      <c r="H13" s="24" t="s">
        <v>1611</v>
      </c>
      <c r="I13" s="105"/>
      <c r="J13" s="106" t="s">
        <v>3491</v>
      </c>
      <c r="K13" s="106" t="s">
        <v>3494</v>
      </c>
      <c r="L13" s="21" t="s">
        <v>1465</v>
      </c>
      <c r="M13" s="21" t="s">
        <v>1612</v>
      </c>
      <c r="N13" s="21" t="s">
        <v>1471</v>
      </c>
      <c r="O13" s="24">
        <v>0</v>
      </c>
      <c r="P13" s="24">
        <v>0</v>
      </c>
      <c r="Q13" s="24" t="s">
        <v>3429</v>
      </c>
      <c r="R13" s="24" t="s">
        <v>3492</v>
      </c>
      <c r="S13" s="147"/>
    </row>
    <row r="14" spans="1:19" ht="33.75" customHeight="1" x14ac:dyDescent="0.25">
      <c r="A14" s="75"/>
      <c r="B14" s="75">
        <v>4</v>
      </c>
      <c r="C14" s="24" t="s">
        <v>51</v>
      </c>
      <c r="D14" s="24" t="s">
        <v>260</v>
      </c>
      <c r="E14" s="24" t="s">
        <v>2024</v>
      </c>
      <c r="F14" s="24" t="s">
        <v>3490</v>
      </c>
      <c r="G14" s="85" t="s">
        <v>300</v>
      </c>
      <c r="H14" s="21" t="s">
        <v>2024</v>
      </c>
      <c r="I14" s="105"/>
      <c r="J14" s="106" t="s">
        <v>3491</v>
      </c>
      <c r="K14" s="106" t="s">
        <v>3494</v>
      </c>
      <c r="L14" s="21" t="s">
        <v>1482</v>
      </c>
      <c r="M14" s="21" t="s">
        <v>1470</v>
      </c>
      <c r="N14" s="21" t="s">
        <v>1460</v>
      </c>
      <c r="O14" s="24">
        <v>1</v>
      </c>
      <c r="P14" s="24">
        <v>0</v>
      </c>
      <c r="Q14" s="24" t="s">
        <v>3429</v>
      </c>
      <c r="R14" s="24" t="s">
        <v>3492</v>
      </c>
      <c r="S14" s="147"/>
    </row>
    <row r="15" spans="1:19" ht="33.75" customHeight="1" x14ac:dyDescent="0.25">
      <c r="A15" s="75"/>
      <c r="B15" s="75">
        <v>5</v>
      </c>
      <c r="C15" s="24" t="s">
        <v>51</v>
      </c>
      <c r="D15" s="24" t="s">
        <v>260</v>
      </c>
      <c r="E15" s="24" t="s">
        <v>2025</v>
      </c>
      <c r="F15" s="24" t="s">
        <v>3490</v>
      </c>
      <c r="G15" s="85" t="s">
        <v>300</v>
      </c>
      <c r="H15" s="21"/>
      <c r="I15" s="105" t="s">
        <v>3496</v>
      </c>
      <c r="J15" s="106" t="s">
        <v>3491</v>
      </c>
      <c r="K15" s="106" t="s">
        <v>3494</v>
      </c>
      <c r="L15" s="21" t="s">
        <v>1465</v>
      </c>
      <c r="M15" s="21" t="s">
        <v>1646</v>
      </c>
      <c r="N15" s="21" t="s">
        <v>1460</v>
      </c>
      <c r="O15" s="24">
        <v>1</v>
      </c>
      <c r="P15" s="24">
        <v>0</v>
      </c>
      <c r="Q15" s="24" t="s">
        <v>3429</v>
      </c>
      <c r="R15" s="24" t="s">
        <v>3492</v>
      </c>
      <c r="S15" s="147"/>
    </row>
    <row r="16" spans="1:19" ht="33.75" customHeight="1" x14ac:dyDescent="0.25">
      <c r="A16" s="75"/>
      <c r="B16" s="75">
        <v>6</v>
      </c>
      <c r="C16" s="24" t="s">
        <v>51</v>
      </c>
      <c r="D16" s="24" t="s">
        <v>260</v>
      </c>
      <c r="E16" s="24" t="s">
        <v>2026</v>
      </c>
      <c r="F16" s="24" t="s">
        <v>3490</v>
      </c>
      <c r="G16" s="21"/>
      <c r="H16" s="24"/>
      <c r="I16" s="105" t="s">
        <v>3497</v>
      </c>
      <c r="J16" s="106" t="s">
        <v>3491</v>
      </c>
      <c r="K16" s="106"/>
      <c r="L16" s="21" t="s">
        <v>1465</v>
      </c>
      <c r="M16" s="21" t="s">
        <v>1494</v>
      </c>
      <c r="N16" s="21" t="s">
        <v>1471</v>
      </c>
      <c r="O16" s="24">
        <v>0</v>
      </c>
      <c r="P16" s="24">
        <v>0</v>
      </c>
      <c r="Q16" s="24" t="s">
        <v>3429</v>
      </c>
      <c r="R16" s="24" t="s">
        <v>3492</v>
      </c>
      <c r="S16" s="147"/>
    </row>
    <row r="17" spans="1:19" ht="33.75" customHeight="1" x14ac:dyDescent="0.25">
      <c r="A17" s="75"/>
      <c r="B17" s="75">
        <v>7</v>
      </c>
      <c r="C17" s="24" t="s">
        <v>51</v>
      </c>
      <c r="D17" s="24" t="s">
        <v>260</v>
      </c>
      <c r="E17" s="24" t="s">
        <v>1721</v>
      </c>
      <c r="F17" s="24" t="s">
        <v>3490</v>
      </c>
      <c r="G17" s="85" t="s">
        <v>300</v>
      </c>
      <c r="H17" s="24" t="s">
        <v>1721</v>
      </c>
      <c r="I17" s="105"/>
      <c r="J17" s="106" t="s">
        <v>3491</v>
      </c>
      <c r="K17" s="106" t="s">
        <v>3494</v>
      </c>
      <c r="L17" s="21" t="s">
        <v>1458</v>
      </c>
      <c r="M17" s="21" t="s">
        <v>1459</v>
      </c>
      <c r="N17" s="21" t="s">
        <v>1471</v>
      </c>
      <c r="O17" s="24">
        <v>0</v>
      </c>
      <c r="P17" s="24">
        <v>0</v>
      </c>
      <c r="Q17" s="24" t="s">
        <v>3429</v>
      </c>
      <c r="R17" s="24" t="s">
        <v>3492</v>
      </c>
      <c r="S17" s="147"/>
    </row>
    <row r="18" spans="1:19" ht="33.75" customHeight="1" x14ac:dyDescent="0.25">
      <c r="A18" s="75"/>
      <c r="B18" s="75">
        <v>8</v>
      </c>
      <c r="C18" s="24" t="s">
        <v>51</v>
      </c>
      <c r="D18" s="24" t="s">
        <v>260</v>
      </c>
      <c r="E18" s="24" t="s">
        <v>2027</v>
      </c>
      <c r="F18" s="24" t="s">
        <v>3490</v>
      </c>
      <c r="G18" s="85" t="s">
        <v>300</v>
      </c>
      <c r="H18" s="24" t="s">
        <v>2027</v>
      </c>
      <c r="I18" s="105"/>
      <c r="J18" s="106" t="s">
        <v>3491</v>
      </c>
      <c r="K18" s="106" t="s">
        <v>3494</v>
      </c>
      <c r="L18" s="21" t="s">
        <v>1458</v>
      </c>
      <c r="M18" s="21" t="s">
        <v>1459</v>
      </c>
      <c r="N18" s="21" t="s">
        <v>1471</v>
      </c>
      <c r="O18" s="24">
        <v>0</v>
      </c>
      <c r="P18" s="24">
        <v>0</v>
      </c>
      <c r="Q18" s="24" t="s">
        <v>3429</v>
      </c>
      <c r="R18" s="24" t="s">
        <v>3492</v>
      </c>
      <c r="S18" s="147"/>
    </row>
    <row r="19" spans="1:19" ht="33.75" customHeight="1" x14ac:dyDescent="0.25">
      <c r="A19" s="75"/>
      <c r="B19" s="75">
        <v>9</v>
      </c>
      <c r="C19" s="24" t="s">
        <v>51</v>
      </c>
      <c r="D19" s="24" t="s">
        <v>260</v>
      </c>
      <c r="E19" s="24" t="s">
        <v>1469</v>
      </c>
      <c r="F19" s="24" t="s">
        <v>3490</v>
      </c>
      <c r="G19" s="85" t="s">
        <v>300</v>
      </c>
      <c r="H19" s="24" t="s">
        <v>1469</v>
      </c>
      <c r="I19" s="105"/>
      <c r="J19" s="106" t="s">
        <v>3491</v>
      </c>
      <c r="K19" s="106" t="s">
        <v>3494</v>
      </c>
      <c r="L19" s="21" t="s">
        <v>1465</v>
      </c>
      <c r="M19" s="21" t="s">
        <v>1470</v>
      </c>
      <c r="N19" s="21" t="s">
        <v>1471</v>
      </c>
      <c r="O19" s="24">
        <v>0</v>
      </c>
      <c r="P19" s="24">
        <v>0</v>
      </c>
      <c r="Q19" s="24" t="s">
        <v>3429</v>
      </c>
      <c r="R19" s="24" t="s">
        <v>3492</v>
      </c>
      <c r="S19" s="147"/>
    </row>
    <row r="20" spans="1:19" ht="33.75" customHeight="1" x14ac:dyDescent="0.25">
      <c r="A20" s="75"/>
      <c r="B20" s="75">
        <v>10</v>
      </c>
      <c r="C20" s="24" t="s">
        <v>51</v>
      </c>
      <c r="D20" s="24" t="s">
        <v>260</v>
      </c>
      <c r="E20" s="24" t="s">
        <v>1917</v>
      </c>
      <c r="F20" s="24" t="s">
        <v>3490</v>
      </c>
      <c r="G20" s="85" t="s">
        <v>300</v>
      </c>
      <c r="H20" s="24" t="s">
        <v>1917</v>
      </c>
      <c r="I20" s="105"/>
      <c r="J20" s="106" t="s">
        <v>3491</v>
      </c>
      <c r="K20" s="106" t="s">
        <v>3494</v>
      </c>
      <c r="L20" s="21" t="s">
        <v>1465</v>
      </c>
      <c r="M20" s="21" t="s">
        <v>1476</v>
      </c>
      <c r="N20" s="21" t="s">
        <v>1471</v>
      </c>
      <c r="O20" s="24">
        <v>0</v>
      </c>
      <c r="P20" s="24">
        <v>0</v>
      </c>
      <c r="Q20" s="24" t="s">
        <v>3429</v>
      </c>
      <c r="R20" s="24" t="s">
        <v>3492</v>
      </c>
      <c r="S20" s="147"/>
    </row>
    <row r="21" spans="1:19" ht="33.75" customHeight="1" x14ac:dyDescent="0.25">
      <c r="A21" s="75"/>
      <c r="B21" s="75">
        <v>11</v>
      </c>
      <c r="C21" s="24" t="s">
        <v>51</v>
      </c>
      <c r="D21" s="24" t="s">
        <v>260</v>
      </c>
      <c r="E21" s="24" t="s">
        <v>3498</v>
      </c>
      <c r="F21" s="24" t="s">
        <v>3490</v>
      </c>
      <c r="G21" s="85" t="s">
        <v>300</v>
      </c>
      <c r="H21" s="24" t="s">
        <v>3498</v>
      </c>
      <c r="I21" s="105"/>
      <c r="J21" s="106" t="s">
        <v>3491</v>
      </c>
      <c r="K21" s="106" t="s">
        <v>3494</v>
      </c>
      <c r="L21" s="21" t="s">
        <v>1465</v>
      </c>
      <c r="M21" s="21" t="s">
        <v>1470</v>
      </c>
      <c r="N21" s="21" t="s">
        <v>1471</v>
      </c>
      <c r="O21" s="24">
        <v>0</v>
      </c>
      <c r="P21" s="24">
        <v>0</v>
      </c>
      <c r="Q21" s="24" t="s">
        <v>3429</v>
      </c>
      <c r="R21" s="24" t="s">
        <v>3492</v>
      </c>
      <c r="S21" s="147"/>
    </row>
    <row r="22" spans="1:19" ht="33.75" customHeight="1" x14ac:dyDescent="0.25">
      <c r="A22" s="75"/>
      <c r="B22" s="75">
        <v>12</v>
      </c>
      <c r="C22" s="24" t="s">
        <v>51</v>
      </c>
      <c r="D22" s="24" t="s">
        <v>260</v>
      </c>
      <c r="E22" s="24" t="s">
        <v>3499</v>
      </c>
      <c r="F22" s="24" t="s">
        <v>3490</v>
      </c>
      <c r="G22" s="85" t="s">
        <v>300</v>
      </c>
      <c r="H22" s="24" t="s">
        <v>3499</v>
      </c>
      <c r="I22" s="105"/>
      <c r="J22" s="106" t="s">
        <v>3491</v>
      </c>
      <c r="K22" s="106" t="s">
        <v>3494</v>
      </c>
      <c r="L22" s="21" t="s">
        <v>1465</v>
      </c>
      <c r="M22" s="21" t="s">
        <v>1470</v>
      </c>
      <c r="N22" s="21" t="s">
        <v>1471</v>
      </c>
      <c r="O22" s="24">
        <v>0</v>
      </c>
      <c r="P22" s="24">
        <v>0</v>
      </c>
      <c r="Q22" s="24" t="s">
        <v>3429</v>
      </c>
      <c r="R22" s="24" t="s">
        <v>3492</v>
      </c>
      <c r="S22" s="147"/>
    </row>
    <row r="23" spans="1:19" ht="33.75" customHeight="1" x14ac:dyDescent="0.25">
      <c r="A23" s="75"/>
      <c r="B23" s="75">
        <v>13</v>
      </c>
      <c r="C23" s="24" t="s">
        <v>51</v>
      </c>
      <c r="D23" s="24" t="s">
        <v>260</v>
      </c>
      <c r="E23" s="24" t="s">
        <v>2028</v>
      </c>
      <c r="F23" s="24" t="s">
        <v>3490</v>
      </c>
      <c r="G23" s="21"/>
      <c r="H23" s="21"/>
      <c r="I23" s="22" t="s">
        <v>2422</v>
      </c>
      <c r="J23" s="106" t="s">
        <v>3491</v>
      </c>
      <c r="K23" s="106"/>
      <c r="L23" s="21" t="s">
        <v>1465</v>
      </c>
      <c r="M23" s="21" t="s">
        <v>1612</v>
      </c>
      <c r="N23" s="21" t="s">
        <v>1471</v>
      </c>
      <c r="O23" s="24">
        <v>0</v>
      </c>
      <c r="P23" s="24">
        <v>0</v>
      </c>
      <c r="Q23" s="24" t="s">
        <v>3429</v>
      </c>
      <c r="R23" s="24" t="s">
        <v>3492</v>
      </c>
      <c r="S23" s="147"/>
    </row>
    <row r="24" spans="1:19" ht="33.75" customHeight="1" x14ac:dyDescent="0.25">
      <c r="A24" s="75"/>
      <c r="B24" s="75">
        <v>14</v>
      </c>
      <c r="C24" s="24" t="s">
        <v>51</v>
      </c>
      <c r="D24" s="24" t="s">
        <v>260</v>
      </c>
      <c r="E24" s="24" t="s">
        <v>1816</v>
      </c>
      <c r="F24" s="24" t="s">
        <v>3490</v>
      </c>
      <c r="G24" s="85" t="s">
        <v>300</v>
      </c>
      <c r="H24" s="21"/>
      <c r="I24" s="105" t="s">
        <v>3500</v>
      </c>
      <c r="J24" s="106" t="s">
        <v>3491</v>
      </c>
      <c r="K24" s="106" t="s">
        <v>3494</v>
      </c>
      <c r="L24" s="21" t="s">
        <v>1487</v>
      </c>
      <c r="M24" s="21" t="s">
        <v>1696</v>
      </c>
      <c r="N24" s="21" t="s">
        <v>1471</v>
      </c>
      <c r="O24" s="24">
        <v>0</v>
      </c>
      <c r="P24" s="24">
        <v>0</v>
      </c>
      <c r="Q24" s="24" t="s">
        <v>3429</v>
      </c>
      <c r="R24" s="24" t="s">
        <v>3492</v>
      </c>
      <c r="S24" s="147"/>
    </row>
    <row r="25" spans="1:19" ht="33.75" customHeight="1" x14ac:dyDescent="0.25">
      <c r="A25" s="75"/>
      <c r="B25" s="75">
        <v>15</v>
      </c>
      <c r="C25" s="24" t="s">
        <v>51</v>
      </c>
      <c r="D25" s="24" t="s">
        <v>260</v>
      </c>
      <c r="E25" s="24" t="s">
        <v>1561</v>
      </c>
      <c r="F25" s="24"/>
      <c r="G25" s="21"/>
      <c r="H25" s="21"/>
      <c r="I25" s="21" t="s">
        <v>1562</v>
      </c>
      <c r="J25" s="106" t="s">
        <v>3491</v>
      </c>
      <c r="K25" s="106"/>
      <c r="L25" s="21" t="s">
        <v>1563</v>
      </c>
      <c r="M25" s="21" t="s">
        <v>1564</v>
      </c>
      <c r="N25" s="21" t="s">
        <v>1471</v>
      </c>
      <c r="O25" s="24">
        <v>0</v>
      </c>
      <c r="P25" s="24">
        <v>0</v>
      </c>
      <c r="Q25" s="24" t="s">
        <v>3429</v>
      </c>
      <c r="R25" s="24" t="s">
        <v>3492</v>
      </c>
      <c r="S25" s="147"/>
    </row>
    <row r="26" spans="1:19" ht="33.75" customHeight="1" x14ac:dyDescent="0.2">
      <c r="A26" s="143"/>
      <c r="B26" s="75">
        <v>16</v>
      </c>
      <c r="C26" s="24" t="s">
        <v>51</v>
      </c>
      <c r="D26" s="24" t="s">
        <v>260</v>
      </c>
      <c r="E26" s="24" t="s">
        <v>1463</v>
      </c>
      <c r="F26" s="24" t="s">
        <v>2423</v>
      </c>
      <c r="G26" s="85" t="s">
        <v>263</v>
      </c>
      <c r="H26" s="21" t="s">
        <v>1463</v>
      </c>
      <c r="I26" s="21"/>
      <c r="J26" s="106" t="s">
        <v>3491</v>
      </c>
      <c r="K26" s="106" t="s">
        <v>3501</v>
      </c>
      <c r="L26" s="21" t="s">
        <v>1465</v>
      </c>
      <c r="M26" s="21" t="s">
        <v>1466</v>
      </c>
      <c r="N26" s="21" t="s">
        <v>1460</v>
      </c>
      <c r="O26" s="24">
        <v>1</v>
      </c>
      <c r="P26" s="73">
        <v>0</v>
      </c>
      <c r="Q26" s="73" t="s">
        <v>3429</v>
      </c>
      <c r="R26" s="24" t="s">
        <v>3492</v>
      </c>
      <c r="S26" s="147"/>
    </row>
    <row r="27" spans="1:19" ht="33.75" customHeight="1" x14ac:dyDescent="0.25">
      <c r="A27" s="75"/>
      <c r="B27" s="75">
        <v>17</v>
      </c>
      <c r="C27" s="24" t="s">
        <v>51</v>
      </c>
      <c r="D27" s="24" t="s">
        <v>260</v>
      </c>
      <c r="E27" s="24" t="s">
        <v>1467</v>
      </c>
      <c r="F27" s="24" t="s">
        <v>2423</v>
      </c>
      <c r="G27" s="85" t="s">
        <v>263</v>
      </c>
      <c r="H27" s="24" t="s">
        <v>1467</v>
      </c>
      <c r="I27" s="21"/>
      <c r="J27" s="106" t="s">
        <v>3491</v>
      </c>
      <c r="K27" s="106" t="s">
        <v>3501</v>
      </c>
      <c r="L27" s="21" t="s">
        <v>1465</v>
      </c>
      <c r="M27" s="21" t="s">
        <v>1466</v>
      </c>
      <c r="N27" s="21" t="s">
        <v>1460</v>
      </c>
      <c r="O27" s="24">
        <v>1</v>
      </c>
      <c r="P27" s="24">
        <v>0</v>
      </c>
      <c r="Q27" s="24" t="s">
        <v>3429</v>
      </c>
      <c r="R27" s="24" t="s">
        <v>3492</v>
      </c>
      <c r="S27" s="147"/>
    </row>
    <row r="28" spans="1:19" ht="27" customHeight="1" x14ac:dyDescent="0.25">
      <c r="A28" s="75"/>
      <c r="B28" s="75">
        <v>18</v>
      </c>
      <c r="C28" s="24" t="s">
        <v>51</v>
      </c>
      <c r="D28" s="24" t="s">
        <v>260</v>
      </c>
      <c r="E28" s="24" t="s">
        <v>1611</v>
      </c>
      <c r="F28" s="24" t="s">
        <v>3502</v>
      </c>
      <c r="G28" s="85" t="s">
        <v>263</v>
      </c>
      <c r="H28" s="24" t="s">
        <v>1611</v>
      </c>
      <c r="I28" s="21"/>
      <c r="J28" s="106" t="s">
        <v>3491</v>
      </c>
      <c r="K28" s="106" t="s">
        <v>3501</v>
      </c>
      <c r="L28" s="21" t="s">
        <v>1465</v>
      </c>
      <c r="M28" s="21" t="s">
        <v>1612</v>
      </c>
      <c r="N28" s="21" t="s">
        <v>1471</v>
      </c>
      <c r="O28" s="24">
        <v>0</v>
      </c>
      <c r="P28" s="24">
        <v>0</v>
      </c>
      <c r="Q28" s="24" t="s">
        <v>3429</v>
      </c>
      <c r="R28" s="24" t="s">
        <v>3492</v>
      </c>
      <c r="S28" s="147"/>
    </row>
    <row r="29" spans="1:19" ht="33.75" customHeight="1" x14ac:dyDescent="0.25">
      <c r="A29" s="75"/>
      <c r="B29" s="75">
        <v>19</v>
      </c>
      <c r="C29" s="24" t="s">
        <v>51</v>
      </c>
      <c r="D29" s="24" t="s">
        <v>260</v>
      </c>
      <c r="E29" s="24" t="s">
        <v>2024</v>
      </c>
      <c r="F29" s="24" t="s">
        <v>2423</v>
      </c>
      <c r="G29" s="85" t="s">
        <v>263</v>
      </c>
      <c r="H29" s="21"/>
      <c r="I29" s="22" t="s">
        <v>2424</v>
      </c>
      <c r="J29" s="106"/>
      <c r="K29" s="106"/>
      <c r="L29" s="21" t="s">
        <v>1482</v>
      </c>
      <c r="M29" s="21" t="s">
        <v>1470</v>
      </c>
      <c r="N29" s="21" t="s">
        <v>1460</v>
      </c>
      <c r="O29" s="24">
        <v>1</v>
      </c>
      <c r="P29" s="24">
        <v>0</v>
      </c>
      <c r="Q29" s="24" t="s">
        <v>3429</v>
      </c>
      <c r="R29" s="24" t="s">
        <v>3492</v>
      </c>
      <c r="S29" s="147"/>
    </row>
    <row r="30" spans="1:19" ht="33.75" customHeight="1" x14ac:dyDescent="0.25">
      <c r="A30" s="75"/>
      <c r="B30" s="75">
        <v>20</v>
      </c>
      <c r="C30" s="24" t="s">
        <v>51</v>
      </c>
      <c r="D30" s="24" t="s">
        <v>260</v>
      </c>
      <c r="E30" s="24" t="s">
        <v>2025</v>
      </c>
      <c r="F30" s="24" t="s">
        <v>3503</v>
      </c>
      <c r="G30" s="85" t="s">
        <v>263</v>
      </c>
      <c r="H30" s="21"/>
      <c r="I30" s="22" t="s">
        <v>2425</v>
      </c>
      <c r="J30" s="106"/>
      <c r="K30" s="106"/>
      <c r="L30" s="21" t="s">
        <v>1465</v>
      </c>
      <c r="M30" s="21" t="s">
        <v>1646</v>
      </c>
      <c r="N30" s="21" t="s">
        <v>1460</v>
      </c>
      <c r="O30" s="24">
        <v>1</v>
      </c>
      <c r="P30" s="24">
        <v>0</v>
      </c>
      <c r="Q30" s="24" t="s">
        <v>3429</v>
      </c>
      <c r="R30" s="24" t="s">
        <v>3492</v>
      </c>
      <c r="S30" s="147"/>
    </row>
    <row r="31" spans="1:19" ht="33.75" customHeight="1" x14ac:dyDescent="0.25">
      <c r="A31" s="75"/>
      <c r="B31" s="75">
        <v>21</v>
      </c>
      <c r="C31" s="24" t="s">
        <v>51</v>
      </c>
      <c r="D31" s="24" t="s">
        <v>260</v>
      </c>
      <c r="E31" s="24" t="s">
        <v>1721</v>
      </c>
      <c r="F31" s="24" t="s">
        <v>2423</v>
      </c>
      <c r="G31" s="85" t="s">
        <v>263</v>
      </c>
      <c r="H31" s="21" t="s">
        <v>2426</v>
      </c>
      <c r="I31" s="21"/>
      <c r="J31" s="106" t="s">
        <v>3491</v>
      </c>
      <c r="K31" s="106" t="s">
        <v>3501</v>
      </c>
      <c r="L31" s="21" t="s">
        <v>1458</v>
      </c>
      <c r="M31" s="21" t="s">
        <v>1459</v>
      </c>
      <c r="N31" s="21" t="s">
        <v>1471</v>
      </c>
      <c r="O31" s="24">
        <v>0</v>
      </c>
      <c r="P31" s="24">
        <v>0</v>
      </c>
      <c r="Q31" s="24" t="s">
        <v>3429</v>
      </c>
      <c r="R31" s="24" t="s">
        <v>3492</v>
      </c>
      <c r="S31" s="147"/>
    </row>
    <row r="32" spans="1:19" ht="33.75" customHeight="1" x14ac:dyDescent="0.25">
      <c r="A32" s="75"/>
      <c r="B32" s="75">
        <v>22</v>
      </c>
      <c r="C32" s="24" t="s">
        <v>51</v>
      </c>
      <c r="D32" s="24" t="s">
        <v>260</v>
      </c>
      <c r="E32" s="24" t="s">
        <v>2027</v>
      </c>
      <c r="F32" s="24" t="s">
        <v>3504</v>
      </c>
      <c r="G32" s="85" t="s">
        <v>263</v>
      </c>
      <c r="H32" s="21"/>
      <c r="I32" s="21" t="s">
        <v>3505</v>
      </c>
      <c r="J32" s="106" t="s">
        <v>3491</v>
      </c>
      <c r="K32" s="106"/>
      <c r="L32" s="21" t="s">
        <v>1458</v>
      </c>
      <c r="M32" s="21" t="s">
        <v>1459</v>
      </c>
      <c r="N32" s="21" t="s">
        <v>1471</v>
      </c>
      <c r="O32" s="24">
        <v>0</v>
      </c>
      <c r="P32" s="24">
        <v>0</v>
      </c>
      <c r="Q32" s="24" t="s">
        <v>3429</v>
      </c>
      <c r="R32" s="24" t="s">
        <v>3492</v>
      </c>
      <c r="S32" s="147"/>
    </row>
    <row r="33" spans="1:19" ht="33.75" customHeight="1" x14ac:dyDescent="0.25">
      <c r="A33" s="75"/>
      <c r="B33" s="75">
        <v>23</v>
      </c>
      <c r="C33" s="24" t="s">
        <v>51</v>
      </c>
      <c r="D33" s="24" t="s">
        <v>260</v>
      </c>
      <c r="E33" s="24" t="s">
        <v>1469</v>
      </c>
      <c r="F33" s="24" t="s">
        <v>3504</v>
      </c>
      <c r="G33" s="85" t="s">
        <v>263</v>
      </c>
      <c r="H33" s="21"/>
      <c r="I33" s="21" t="s">
        <v>1471</v>
      </c>
      <c r="J33" s="106"/>
      <c r="K33" s="106"/>
      <c r="L33" s="21" t="s">
        <v>1465</v>
      </c>
      <c r="M33" s="21" t="s">
        <v>1470</v>
      </c>
      <c r="N33" s="21" t="s">
        <v>1471</v>
      </c>
      <c r="O33" s="24">
        <v>0</v>
      </c>
      <c r="P33" s="24">
        <v>0</v>
      </c>
      <c r="Q33" s="24" t="s">
        <v>3429</v>
      </c>
      <c r="R33" s="24" t="s">
        <v>3492</v>
      </c>
      <c r="S33" s="147"/>
    </row>
    <row r="34" spans="1:19" ht="33.75" customHeight="1" x14ac:dyDescent="0.25">
      <c r="A34" s="75"/>
      <c r="B34" s="75">
        <v>24</v>
      </c>
      <c r="C34" s="24" t="s">
        <v>51</v>
      </c>
      <c r="D34" s="24" t="s">
        <v>260</v>
      </c>
      <c r="E34" s="24" t="s">
        <v>1917</v>
      </c>
      <c r="F34" s="24" t="s">
        <v>3504</v>
      </c>
      <c r="G34" s="85" t="s">
        <v>263</v>
      </c>
      <c r="H34" s="21"/>
      <c r="I34" s="21" t="s">
        <v>1471</v>
      </c>
      <c r="J34" s="106"/>
      <c r="K34" s="106"/>
      <c r="L34" s="21" t="s">
        <v>1465</v>
      </c>
      <c r="M34" s="21" t="s">
        <v>1476</v>
      </c>
      <c r="N34" s="21" t="s">
        <v>1471</v>
      </c>
      <c r="O34" s="24">
        <v>0</v>
      </c>
      <c r="P34" s="24">
        <v>0</v>
      </c>
      <c r="Q34" s="24" t="s">
        <v>3429</v>
      </c>
      <c r="R34" s="24" t="s">
        <v>3492</v>
      </c>
      <c r="S34" s="147"/>
    </row>
    <row r="35" spans="1:19" ht="33.75" customHeight="1" x14ac:dyDescent="0.25">
      <c r="A35" s="75"/>
      <c r="B35" s="75">
        <v>25</v>
      </c>
      <c r="C35" s="24" t="s">
        <v>51</v>
      </c>
      <c r="D35" s="24" t="s">
        <v>260</v>
      </c>
      <c r="E35" s="24" t="s">
        <v>3498</v>
      </c>
      <c r="F35" s="24" t="s">
        <v>3506</v>
      </c>
      <c r="G35" s="21"/>
      <c r="H35" s="21"/>
      <c r="I35" s="21" t="s">
        <v>1471</v>
      </c>
      <c r="J35" s="106"/>
      <c r="K35" s="106"/>
      <c r="L35" s="21" t="s">
        <v>1465</v>
      </c>
      <c r="M35" s="21" t="s">
        <v>1470</v>
      </c>
      <c r="N35" s="21" t="s">
        <v>1471</v>
      </c>
      <c r="O35" s="24">
        <v>0</v>
      </c>
      <c r="P35" s="24">
        <v>0</v>
      </c>
      <c r="Q35" s="24" t="s">
        <v>3429</v>
      </c>
      <c r="R35" s="24" t="s">
        <v>3492</v>
      </c>
      <c r="S35" s="147"/>
    </row>
    <row r="36" spans="1:19" ht="33.75" customHeight="1" x14ac:dyDescent="0.25">
      <c r="A36" s="75"/>
      <c r="B36" s="75">
        <v>26</v>
      </c>
      <c r="C36" s="24" t="s">
        <v>51</v>
      </c>
      <c r="D36" s="24" t="s">
        <v>260</v>
      </c>
      <c r="E36" s="24" t="s">
        <v>3499</v>
      </c>
      <c r="F36" s="24" t="s">
        <v>3507</v>
      </c>
      <c r="G36" s="21"/>
      <c r="H36" s="21"/>
      <c r="I36" s="21" t="s">
        <v>1471</v>
      </c>
      <c r="J36" s="106"/>
      <c r="K36" s="106"/>
      <c r="L36" s="21" t="s">
        <v>1465</v>
      </c>
      <c r="M36" s="21" t="s">
        <v>1470</v>
      </c>
      <c r="N36" s="21" t="s">
        <v>1471</v>
      </c>
      <c r="O36" s="24">
        <v>0</v>
      </c>
      <c r="P36" s="24">
        <v>0</v>
      </c>
      <c r="Q36" s="24" t="s">
        <v>3429</v>
      </c>
      <c r="R36" s="24" t="s">
        <v>3492</v>
      </c>
      <c r="S36" s="147"/>
    </row>
    <row r="37" spans="1:19" ht="27" customHeight="1" x14ac:dyDescent="0.25">
      <c r="A37" s="75"/>
      <c r="B37" s="75">
        <v>27</v>
      </c>
      <c r="C37" s="24" t="s">
        <v>51</v>
      </c>
      <c r="D37" s="24" t="s">
        <v>260</v>
      </c>
      <c r="E37" s="24" t="s">
        <v>2028</v>
      </c>
      <c r="F37" s="24" t="s">
        <v>2423</v>
      </c>
      <c r="G37" s="85" t="s">
        <v>263</v>
      </c>
      <c r="H37" s="21"/>
      <c r="I37" s="22" t="s">
        <v>2428</v>
      </c>
      <c r="J37" s="106"/>
      <c r="K37" s="106"/>
      <c r="L37" s="21" t="s">
        <v>1465</v>
      </c>
      <c r="M37" s="21" t="s">
        <v>1612</v>
      </c>
      <c r="N37" s="21" t="s">
        <v>1471</v>
      </c>
      <c r="O37" s="24">
        <v>0</v>
      </c>
      <c r="P37" s="24">
        <v>0</v>
      </c>
      <c r="Q37" s="24" t="s">
        <v>3429</v>
      </c>
      <c r="R37" s="24" t="s">
        <v>3492</v>
      </c>
      <c r="S37" s="147"/>
    </row>
    <row r="38" spans="1:19" ht="27" customHeight="1" x14ac:dyDescent="0.25">
      <c r="A38" s="75"/>
      <c r="B38" s="75">
        <v>28</v>
      </c>
      <c r="C38" s="24" t="s">
        <v>51</v>
      </c>
      <c r="D38" s="24" t="s">
        <v>260</v>
      </c>
      <c r="E38" s="24" t="s">
        <v>1463</v>
      </c>
      <c r="F38" s="24" t="s">
        <v>3508</v>
      </c>
      <c r="G38" s="85" t="s">
        <v>263</v>
      </c>
      <c r="H38" s="21" t="s">
        <v>1463</v>
      </c>
      <c r="I38" s="21"/>
      <c r="J38" s="106" t="s">
        <v>3491</v>
      </c>
      <c r="K38" s="106" t="s">
        <v>3501</v>
      </c>
      <c r="L38" s="21" t="s">
        <v>1465</v>
      </c>
      <c r="M38" s="21" t="s">
        <v>1466</v>
      </c>
      <c r="N38" s="21" t="s">
        <v>1460</v>
      </c>
      <c r="O38" s="24">
        <v>1</v>
      </c>
      <c r="P38" s="73">
        <v>0</v>
      </c>
      <c r="Q38" s="73" t="s">
        <v>3429</v>
      </c>
      <c r="R38" s="24" t="s">
        <v>3492</v>
      </c>
      <c r="S38" s="147"/>
    </row>
    <row r="39" spans="1:19" ht="27" customHeight="1" x14ac:dyDescent="0.25">
      <c r="A39" s="75"/>
      <c r="B39" s="75">
        <v>29</v>
      </c>
      <c r="C39" s="24" t="s">
        <v>51</v>
      </c>
      <c r="D39" s="24" t="s">
        <v>260</v>
      </c>
      <c r="E39" s="24" t="s">
        <v>1467</v>
      </c>
      <c r="F39" s="24" t="s">
        <v>3508</v>
      </c>
      <c r="G39" s="85" t="s">
        <v>263</v>
      </c>
      <c r="H39" s="21"/>
      <c r="I39" s="21" t="s">
        <v>3509</v>
      </c>
      <c r="J39" s="106" t="s">
        <v>3491</v>
      </c>
      <c r="K39" s="106" t="s">
        <v>3501</v>
      </c>
      <c r="L39" s="21" t="s">
        <v>1465</v>
      </c>
      <c r="M39" s="21" t="s">
        <v>1466</v>
      </c>
      <c r="N39" s="21" t="s">
        <v>1460</v>
      </c>
      <c r="O39" s="24">
        <v>1</v>
      </c>
      <c r="P39" s="24">
        <v>0</v>
      </c>
      <c r="Q39" s="24" t="s">
        <v>3429</v>
      </c>
      <c r="R39" s="24" t="s">
        <v>3492</v>
      </c>
      <c r="S39" s="147"/>
    </row>
    <row r="40" spans="1:19" ht="27" customHeight="1" x14ac:dyDescent="0.25">
      <c r="A40" s="75"/>
      <c r="B40" s="75">
        <v>30</v>
      </c>
      <c r="C40" s="24" t="s">
        <v>51</v>
      </c>
      <c r="D40" s="24" t="s">
        <v>260</v>
      </c>
      <c r="E40" s="24" t="s">
        <v>1611</v>
      </c>
      <c r="F40" s="24" t="s">
        <v>3510</v>
      </c>
      <c r="G40" s="85" t="s">
        <v>2430</v>
      </c>
      <c r="H40" s="21" t="s">
        <v>2431</v>
      </c>
      <c r="I40" s="21"/>
      <c r="J40" s="106" t="s">
        <v>3491</v>
      </c>
      <c r="K40" s="106" t="s">
        <v>3501</v>
      </c>
      <c r="L40" s="21" t="s">
        <v>1465</v>
      </c>
      <c r="M40" s="21" t="s">
        <v>1612</v>
      </c>
      <c r="N40" s="21" t="s">
        <v>1471</v>
      </c>
      <c r="O40" s="24">
        <v>0</v>
      </c>
      <c r="P40" s="24">
        <v>0</v>
      </c>
      <c r="Q40" s="24" t="s">
        <v>3429</v>
      </c>
      <c r="R40" s="24" t="s">
        <v>3492</v>
      </c>
      <c r="S40" s="147"/>
    </row>
    <row r="41" spans="1:19" ht="27" customHeight="1" x14ac:dyDescent="0.25">
      <c r="A41" s="75"/>
      <c r="B41" s="75">
        <v>31</v>
      </c>
      <c r="C41" s="24" t="s">
        <v>51</v>
      </c>
      <c r="D41" s="24" t="s">
        <v>260</v>
      </c>
      <c r="E41" s="24" t="s">
        <v>2024</v>
      </c>
      <c r="F41" s="24" t="s">
        <v>3508</v>
      </c>
      <c r="G41" s="85" t="s">
        <v>263</v>
      </c>
      <c r="H41" s="21"/>
      <c r="I41" s="22" t="s">
        <v>2429</v>
      </c>
      <c r="J41" s="106" t="s">
        <v>3491</v>
      </c>
      <c r="K41" s="106" t="s">
        <v>3501</v>
      </c>
      <c r="L41" s="21" t="s">
        <v>1482</v>
      </c>
      <c r="M41" s="21" t="s">
        <v>1470</v>
      </c>
      <c r="N41" s="21" t="s">
        <v>1460</v>
      </c>
      <c r="O41" s="24">
        <v>1</v>
      </c>
      <c r="P41" s="24">
        <v>0</v>
      </c>
      <c r="Q41" s="24" t="s">
        <v>3429</v>
      </c>
      <c r="R41" s="24" t="s">
        <v>3492</v>
      </c>
      <c r="S41" s="147"/>
    </row>
    <row r="42" spans="1:19" ht="27" customHeight="1" x14ac:dyDescent="0.25">
      <c r="A42" s="75"/>
      <c r="B42" s="75">
        <v>32</v>
      </c>
      <c r="C42" s="24" t="s">
        <v>51</v>
      </c>
      <c r="D42" s="24" t="s">
        <v>260</v>
      </c>
      <c r="E42" s="24" t="s">
        <v>2025</v>
      </c>
      <c r="F42" s="24" t="s">
        <v>3508</v>
      </c>
      <c r="G42" s="85" t="s">
        <v>2430</v>
      </c>
      <c r="H42" s="21"/>
      <c r="I42" s="21" t="s">
        <v>3511</v>
      </c>
      <c r="J42" s="106"/>
      <c r="K42" s="106"/>
      <c r="L42" s="21" t="s">
        <v>1465</v>
      </c>
      <c r="M42" s="21" t="s">
        <v>1646</v>
      </c>
      <c r="N42" s="21" t="s">
        <v>1460</v>
      </c>
      <c r="O42" s="24">
        <v>1</v>
      </c>
      <c r="P42" s="24">
        <v>0</v>
      </c>
      <c r="Q42" s="24" t="s">
        <v>3429</v>
      </c>
      <c r="R42" s="24" t="s">
        <v>3492</v>
      </c>
      <c r="S42" s="147"/>
    </row>
    <row r="43" spans="1:19" ht="27" customHeight="1" x14ac:dyDescent="0.25">
      <c r="A43" s="75"/>
      <c r="B43" s="75">
        <v>33</v>
      </c>
      <c r="C43" s="24" t="s">
        <v>51</v>
      </c>
      <c r="D43" s="24" t="s">
        <v>260</v>
      </c>
      <c r="E43" s="24" t="s">
        <v>1721</v>
      </c>
      <c r="F43" s="24" t="s">
        <v>3508</v>
      </c>
      <c r="G43" s="85" t="s">
        <v>263</v>
      </c>
      <c r="H43" s="21" t="s">
        <v>2426</v>
      </c>
      <c r="I43" s="21"/>
      <c r="J43" s="106" t="s">
        <v>3491</v>
      </c>
      <c r="K43" s="106" t="s">
        <v>3501</v>
      </c>
      <c r="L43" s="21" t="s">
        <v>1458</v>
      </c>
      <c r="M43" s="21" t="s">
        <v>1459</v>
      </c>
      <c r="N43" s="21" t="s">
        <v>1471</v>
      </c>
      <c r="O43" s="24">
        <v>0</v>
      </c>
      <c r="P43" s="24">
        <v>0</v>
      </c>
      <c r="Q43" s="24" t="s">
        <v>3429</v>
      </c>
      <c r="R43" s="24" t="s">
        <v>3492</v>
      </c>
      <c r="S43" s="147"/>
    </row>
    <row r="44" spans="1:19" ht="27" customHeight="1" x14ac:dyDescent="0.25">
      <c r="A44" s="75"/>
      <c r="B44" s="75">
        <v>39</v>
      </c>
      <c r="C44" s="24" t="s">
        <v>51</v>
      </c>
      <c r="D44" s="24" t="s">
        <v>260</v>
      </c>
      <c r="E44" s="24" t="s">
        <v>2028</v>
      </c>
      <c r="F44" s="24" t="s">
        <v>3508</v>
      </c>
      <c r="G44" s="85" t="s">
        <v>263</v>
      </c>
      <c r="H44" s="21"/>
      <c r="I44" s="22" t="s">
        <v>3512</v>
      </c>
      <c r="J44" s="106"/>
      <c r="K44" s="106"/>
      <c r="L44" s="21" t="s">
        <v>1465</v>
      </c>
      <c r="M44" s="21" t="s">
        <v>1612</v>
      </c>
      <c r="N44" s="21" t="s">
        <v>1471</v>
      </c>
      <c r="O44" s="24">
        <v>0</v>
      </c>
      <c r="P44" s="24">
        <v>0</v>
      </c>
      <c r="Q44" s="24" t="s">
        <v>3429</v>
      </c>
      <c r="R44" s="24" t="s">
        <v>3492</v>
      </c>
      <c r="S44" s="147"/>
    </row>
    <row r="45" spans="1:19" ht="27" customHeight="1" x14ac:dyDescent="0.25">
      <c r="A45" s="75"/>
      <c r="B45" s="75">
        <v>40</v>
      </c>
      <c r="C45" s="24" t="s">
        <v>51</v>
      </c>
      <c r="D45" s="24" t="s">
        <v>260</v>
      </c>
      <c r="E45" s="24" t="s">
        <v>1463</v>
      </c>
      <c r="F45" s="104" t="s">
        <v>3513</v>
      </c>
      <c r="G45" s="85" t="s">
        <v>444</v>
      </c>
      <c r="H45" s="21" t="s">
        <v>1463</v>
      </c>
      <c r="I45" s="21"/>
      <c r="J45" s="106" t="s">
        <v>3491</v>
      </c>
      <c r="K45" s="106" t="s">
        <v>3501</v>
      </c>
      <c r="L45" s="21" t="s">
        <v>1465</v>
      </c>
      <c r="M45" s="21" t="s">
        <v>1466</v>
      </c>
      <c r="N45" s="21" t="s">
        <v>1460</v>
      </c>
      <c r="O45" s="24">
        <v>1</v>
      </c>
      <c r="P45" s="73">
        <v>0</v>
      </c>
      <c r="Q45" s="73" t="s">
        <v>3429</v>
      </c>
      <c r="R45" s="24" t="s">
        <v>3492</v>
      </c>
      <c r="S45" s="147"/>
    </row>
    <row r="46" spans="1:19" ht="27" customHeight="1" x14ac:dyDescent="0.25">
      <c r="A46" s="75"/>
      <c r="B46" s="75">
        <v>41</v>
      </c>
      <c r="C46" s="24" t="s">
        <v>51</v>
      </c>
      <c r="D46" s="24" t="s">
        <v>260</v>
      </c>
      <c r="E46" s="24" t="s">
        <v>1467</v>
      </c>
      <c r="F46" s="104" t="s">
        <v>3513</v>
      </c>
      <c r="G46" s="85" t="s">
        <v>444</v>
      </c>
      <c r="H46" s="21"/>
      <c r="I46" s="21" t="s">
        <v>3514</v>
      </c>
      <c r="J46" s="106" t="s">
        <v>3491</v>
      </c>
      <c r="K46" s="106" t="s">
        <v>3501</v>
      </c>
      <c r="L46" s="21" t="s">
        <v>1465</v>
      </c>
      <c r="M46" s="21" t="s">
        <v>1466</v>
      </c>
      <c r="N46" s="21" t="s">
        <v>1460</v>
      </c>
      <c r="O46" s="24">
        <v>1</v>
      </c>
      <c r="P46" s="24">
        <v>0</v>
      </c>
      <c r="Q46" s="24" t="s">
        <v>3429</v>
      </c>
      <c r="R46" s="24" t="s">
        <v>3492</v>
      </c>
      <c r="S46" s="147"/>
    </row>
    <row r="47" spans="1:19" ht="27" customHeight="1" x14ac:dyDescent="0.25">
      <c r="A47" s="75"/>
      <c r="B47" s="75">
        <v>42</v>
      </c>
      <c r="C47" s="24" t="s">
        <v>51</v>
      </c>
      <c r="D47" s="24" t="s">
        <v>260</v>
      </c>
      <c r="E47" s="24" t="s">
        <v>1611</v>
      </c>
      <c r="F47" s="104" t="s">
        <v>3515</v>
      </c>
      <c r="G47" s="85" t="s">
        <v>444</v>
      </c>
      <c r="H47" s="21" t="s">
        <v>1611</v>
      </c>
      <c r="I47" s="21"/>
      <c r="J47" s="106" t="s">
        <v>3491</v>
      </c>
      <c r="K47" s="106" t="s">
        <v>3501</v>
      </c>
      <c r="L47" s="21" t="s">
        <v>1465</v>
      </c>
      <c r="M47" s="21" t="s">
        <v>1612</v>
      </c>
      <c r="N47" s="21" t="s">
        <v>1471</v>
      </c>
      <c r="O47" s="24">
        <v>0</v>
      </c>
      <c r="P47" s="24">
        <v>0</v>
      </c>
      <c r="Q47" s="24" t="s">
        <v>3429</v>
      </c>
      <c r="R47" s="24" t="s">
        <v>3492</v>
      </c>
      <c r="S47" s="147"/>
    </row>
    <row r="48" spans="1:19" ht="27" customHeight="1" x14ac:dyDescent="0.25">
      <c r="A48" s="75"/>
      <c r="B48" s="75">
        <v>43</v>
      </c>
      <c r="C48" s="24" t="s">
        <v>51</v>
      </c>
      <c r="D48" s="24" t="s">
        <v>260</v>
      </c>
      <c r="E48" s="24" t="s">
        <v>2024</v>
      </c>
      <c r="F48" s="104" t="s">
        <v>3513</v>
      </c>
      <c r="G48" s="85" t="s">
        <v>444</v>
      </c>
      <c r="H48" s="21"/>
      <c r="I48" s="21" t="s">
        <v>3516</v>
      </c>
      <c r="J48" s="106" t="s">
        <v>3491</v>
      </c>
      <c r="K48" s="106" t="s">
        <v>3501</v>
      </c>
      <c r="L48" s="21" t="s">
        <v>1482</v>
      </c>
      <c r="M48" s="21" t="s">
        <v>1470</v>
      </c>
      <c r="N48" s="21" t="s">
        <v>1460</v>
      </c>
      <c r="O48" s="24">
        <v>1</v>
      </c>
      <c r="P48" s="24">
        <v>0</v>
      </c>
      <c r="Q48" s="24" t="s">
        <v>3429</v>
      </c>
      <c r="R48" s="24" t="s">
        <v>3492</v>
      </c>
      <c r="S48" s="147"/>
    </row>
    <row r="49" spans="1:19" ht="27" customHeight="1" x14ac:dyDescent="0.25">
      <c r="A49" s="75"/>
      <c r="B49" s="75">
        <v>44</v>
      </c>
      <c r="C49" s="24" t="s">
        <v>51</v>
      </c>
      <c r="D49" s="24" t="s">
        <v>260</v>
      </c>
      <c r="E49" s="24" t="s">
        <v>2025</v>
      </c>
      <c r="F49" s="104" t="s">
        <v>3513</v>
      </c>
      <c r="G49" s="85" t="s">
        <v>444</v>
      </c>
      <c r="H49" s="21" t="s">
        <v>2435</v>
      </c>
      <c r="I49" s="21"/>
      <c r="J49" s="106" t="s">
        <v>3491</v>
      </c>
      <c r="K49" s="106" t="s">
        <v>3501</v>
      </c>
      <c r="L49" s="21" t="s">
        <v>1465</v>
      </c>
      <c r="M49" s="21" t="s">
        <v>1646</v>
      </c>
      <c r="N49" s="21" t="s">
        <v>1460</v>
      </c>
      <c r="O49" s="24">
        <v>1</v>
      </c>
      <c r="P49" s="24">
        <v>0</v>
      </c>
      <c r="Q49" s="24" t="s">
        <v>3429</v>
      </c>
      <c r="R49" s="24" t="s">
        <v>3492</v>
      </c>
      <c r="S49" s="147"/>
    </row>
    <row r="50" spans="1:19" ht="27" customHeight="1" x14ac:dyDescent="0.25">
      <c r="A50" s="75"/>
      <c r="B50" s="75">
        <v>45</v>
      </c>
      <c r="C50" s="24" t="s">
        <v>51</v>
      </c>
      <c r="D50" s="24" t="s">
        <v>260</v>
      </c>
      <c r="E50" s="24" t="s">
        <v>1721</v>
      </c>
      <c r="F50" s="104" t="s">
        <v>3513</v>
      </c>
      <c r="G50" s="85" t="s">
        <v>444</v>
      </c>
      <c r="H50" s="21" t="s">
        <v>2436</v>
      </c>
      <c r="I50" s="21"/>
      <c r="J50" s="106" t="s">
        <v>3491</v>
      </c>
      <c r="K50" s="106" t="s">
        <v>3501</v>
      </c>
      <c r="L50" s="21" t="s">
        <v>1458</v>
      </c>
      <c r="M50" s="21" t="s">
        <v>1459</v>
      </c>
      <c r="N50" s="21" t="s">
        <v>1471</v>
      </c>
      <c r="O50" s="24">
        <v>0</v>
      </c>
      <c r="P50" s="24">
        <v>0</v>
      </c>
      <c r="Q50" s="24" t="s">
        <v>3429</v>
      </c>
      <c r="R50" s="24" t="s">
        <v>3492</v>
      </c>
      <c r="S50" s="147"/>
    </row>
    <row r="51" spans="1:19" ht="27" customHeight="1" x14ac:dyDescent="0.25">
      <c r="A51" s="75"/>
      <c r="B51" s="75">
        <v>46</v>
      </c>
      <c r="C51" s="24" t="s">
        <v>51</v>
      </c>
      <c r="D51" s="24" t="s">
        <v>260</v>
      </c>
      <c r="E51" s="24" t="s">
        <v>2027</v>
      </c>
      <c r="F51" s="104" t="s">
        <v>3513</v>
      </c>
      <c r="G51" s="85" t="s">
        <v>444</v>
      </c>
      <c r="H51" s="21" t="s">
        <v>2437</v>
      </c>
      <c r="I51" s="21"/>
      <c r="J51" s="106" t="s">
        <v>3491</v>
      </c>
      <c r="K51" s="106" t="s">
        <v>3501</v>
      </c>
      <c r="L51" s="21" t="s">
        <v>1458</v>
      </c>
      <c r="M51" s="21" t="s">
        <v>1459</v>
      </c>
      <c r="N51" s="21" t="s">
        <v>1471</v>
      </c>
      <c r="O51" s="24">
        <v>0</v>
      </c>
      <c r="P51" s="24">
        <v>0</v>
      </c>
      <c r="Q51" s="24" t="s">
        <v>3429</v>
      </c>
      <c r="R51" s="24" t="s">
        <v>3492</v>
      </c>
      <c r="S51" s="147"/>
    </row>
    <row r="52" spans="1:19" ht="27" customHeight="1" x14ac:dyDescent="0.25">
      <c r="A52" s="103"/>
      <c r="B52" s="75">
        <v>47</v>
      </c>
      <c r="C52" s="24" t="s">
        <v>51</v>
      </c>
      <c r="D52" s="24" t="s">
        <v>260</v>
      </c>
      <c r="E52" s="24" t="s">
        <v>1469</v>
      </c>
      <c r="F52" s="104" t="s">
        <v>3513</v>
      </c>
      <c r="G52" s="85" t="s">
        <v>444</v>
      </c>
      <c r="H52" s="84" t="s">
        <v>1469</v>
      </c>
      <c r="I52" s="84"/>
      <c r="J52" s="106" t="s">
        <v>3491</v>
      </c>
      <c r="K52" s="106" t="s">
        <v>3501</v>
      </c>
      <c r="L52" s="21" t="s">
        <v>1465</v>
      </c>
      <c r="M52" s="21" t="s">
        <v>1470</v>
      </c>
      <c r="N52" s="21" t="s">
        <v>1471</v>
      </c>
      <c r="O52" s="24">
        <v>0</v>
      </c>
      <c r="P52" s="24">
        <v>0</v>
      </c>
      <c r="Q52" s="24" t="s">
        <v>3429</v>
      </c>
      <c r="R52" s="24" t="s">
        <v>3492</v>
      </c>
      <c r="S52" s="147"/>
    </row>
    <row r="53" spans="1:19" ht="27" customHeight="1" x14ac:dyDescent="0.25">
      <c r="A53" s="103"/>
      <c r="B53" s="75">
        <v>48</v>
      </c>
      <c r="C53" s="24" t="s">
        <v>51</v>
      </c>
      <c r="D53" s="24" t="s">
        <v>260</v>
      </c>
      <c r="E53" s="24" t="s">
        <v>1917</v>
      </c>
      <c r="F53" s="104" t="s">
        <v>3517</v>
      </c>
      <c r="G53" s="193" t="s">
        <v>444</v>
      </c>
      <c r="H53" s="84" t="s">
        <v>3518</v>
      </c>
      <c r="I53" s="84"/>
      <c r="J53" s="106" t="s">
        <v>3491</v>
      </c>
      <c r="K53" s="106" t="s">
        <v>3501</v>
      </c>
      <c r="L53" s="84" t="s">
        <v>1465</v>
      </c>
      <c r="M53" s="84" t="s">
        <v>1476</v>
      </c>
      <c r="N53" s="84" t="s">
        <v>1471</v>
      </c>
      <c r="O53" s="104">
        <v>0</v>
      </c>
      <c r="P53" s="104">
        <v>0</v>
      </c>
      <c r="Q53" s="104" t="s">
        <v>3429</v>
      </c>
      <c r="R53" s="104" t="s">
        <v>3492</v>
      </c>
      <c r="S53" s="149"/>
    </row>
    <row r="54" spans="1:19" ht="34.5" customHeight="1" x14ac:dyDescent="0.25">
      <c r="A54" s="75"/>
      <c r="B54" s="75">
        <v>51</v>
      </c>
      <c r="C54" s="24" t="s">
        <v>51</v>
      </c>
      <c r="D54" s="24" t="s">
        <v>260</v>
      </c>
      <c r="E54" s="24" t="s">
        <v>2028</v>
      </c>
      <c r="F54" s="104" t="s">
        <v>3517</v>
      </c>
      <c r="G54" s="21"/>
      <c r="H54" s="21"/>
      <c r="I54" s="22" t="s">
        <v>2438</v>
      </c>
      <c r="J54" s="106"/>
      <c r="K54" s="106"/>
      <c r="L54" s="84" t="s">
        <v>1465</v>
      </c>
      <c r="M54" s="84" t="s">
        <v>1612</v>
      </c>
      <c r="N54" s="84" t="s">
        <v>1471</v>
      </c>
      <c r="O54" s="104">
        <v>0</v>
      </c>
      <c r="P54" s="104">
        <v>0</v>
      </c>
      <c r="Q54" s="104" t="s">
        <v>3429</v>
      </c>
      <c r="R54" s="104" t="s">
        <v>3492</v>
      </c>
      <c r="S54" s="149"/>
    </row>
    <row r="55" spans="1:19" ht="34.5" customHeight="1" x14ac:dyDescent="0.25">
      <c r="A55" s="75"/>
      <c r="B55" s="75">
        <v>52</v>
      </c>
      <c r="C55" s="24" t="s">
        <v>51</v>
      </c>
      <c r="D55" s="24" t="s">
        <v>260</v>
      </c>
      <c r="E55" s="24" t="s">
        <v>1463</v>
      </c>
      <c r="F55" s="104" t="s">
        <v>3519</v>
      </c>
      <c r="G55" s="85" t="s">
        <v>444</v>
      </c>
      <c r="H55" s="21" t="s">
        <v>1463</v>
      </c>
      <c r="I55" s="21"/>
      <c r="J55" s="106" t="s">
        <v>3491</v>
      </c>
      <c r="K55" s="106" t="s">
        <v>3501</v>
      </c>
      <c r="L55" s="84" t="s">
        <v>1465</v>
      </c>
      <c r="M55" s="84" t="s">
        <v>1466</v>
      </c>
      <c r="N55" s="84" t="s">
        <v>1460</v>
      </c>
      <c r="O55" s="104">
        <v>1</v>
      </c>
      <c r="P55" s="110">
        <v>0</v>
      </c>
      <c r="Q55" s="110" t="s">
        <v>3429</v>
      </c>
      <c r="R55" s="104" t="s">
        <v>3492</v>
      </c>
      <c r="S55" s="149"/>
    </row>
    <row r="56" spans="1:19" ht="34.5" customHeight="1" x14ac:dyDescent="0.25">
      <c r="A56" s="75"/>
      <c r="B56" s="75">
        <v>53</v>
      </c>
      <c r="C56" s="24" t="s">
        <v>51</v>
      </c>
      <c r="D56" s="24" t="s">
        <v>260</v>
      </c>
      <c r="E56" s="24" t="s">
        <v>1467</v>
      </c>
      <c r="F56" s="104" t="s">
        <v>3519</v>
      </c>
      <c r="G56" s="85" t="s">
        <v>444</v>
      </c>
      <c r="H56" s="21"/>
      <c r="I56" s="21" t="s">
        <v>3520</v>
      </c>
      <c r="J56" s="106" t="s">
        <v>3491</v>
      </c>
      <c r="K56" s="106" t="s">
        <v>3501</v>
      </c>
      <c r="L56" s="84" t="s">
        <v>1465</v>
      </c>
      <c r="M56" s="84" t="s">
        <v>1466</v>
      </c>
      <c r="N56" s="84" t="s">
        <v>1460</v>
      </c>
      <c r="O56" s="104">
        <v>1</v>
      </c>
      <c r="P56" s="104">
        <v>0</v>
      </c>
      <c r="Q56" s="104" t="s">
        <v>3429</v>
      </c>
      <c r="R56" s="104" t="s">
        <v>3492</v>
      </c>
      <c r="S56" s="149"/>
    </row>
    <row r="57" spans="1:19" ht="27" customHeight="1" x14ac:dyDescent="0.25">
      <c r="A57" s="75"/>
      <c r="B57" s="75">
        <v>54</v>
      </c>
      <c r="C57" s="24" t="s">
        <v>51</v>
      </c>
      <c r="D57" s="24" t="s">
        <v>260</v>
      </c>
      <c r="E57" s="24" t="s">
        <v>1611</v>
      </c>
      <c r="F57" s="104" t="s">
        <v>3521</v>
      </c>
      <c r="G57" s="85" t="s">
        <v>444</v>
      </c>
      <c r="H57" s="21" t="s">
        <v>1611</v>
      </c>
      <c r="I57" s="21"/>
      <c r="J57" s="106" t="s">
        <v>3491</v>
      </c>
      <c r="K57" s="106" t="s">
        <v>3501</v>
      </c>
      <c r="L57" s="84" t="s">
        <v>1465</v>
      </c>
      <c r="M57" s="84" t="s">
        <v>1612</v>
      </c>
      <c r="N57" s="84" t="s">
        <v>1471</v>
      </c>
      <c r="O57" s="104">
        <v>0</v>
      </c>
      <c r="P57" s="104">
        <v>0</v>
      </c>
      <c r="Q57" s="104" t="s">
        <v>3429</v>
      </c>
      <c r="R57" s="104" t="s">
        <v>3492</v>
      </c>
      <c r="S57" s="149"/>
    </row>
    <row r="58" spans="1:19" ht="34.5" customHeight="1" x14ac:dyDescent="0.25">
      <c r="A58" s="75"/>
      <c r="B58" s="75">
        <v>55</v>
      </c>
      <c r="C58" s="24" t="s">
        <v>51</v>
      </c>
      <c r="D58" s="24" t="s">
        <v>260</v>
      </c>
      <c r="E58" s="24" t="s">
        <v>2024</v>
      </c>
      <c r="F58" s="104" t="s">
        <v>3519</v>
      </c>
      <c r="G58" s="85" t="s">
        <v>444</v>
      </c>
      <c r="H58" s="21"/>
      <c r="I58" s="21" t="s">
        <v>3522</v>
      </c>
      <c r="J58" s="106" t="s">
        <v>3491</v>
      </c>
      <c r="K58" s="106" t="s">
        <v>3501</v>
      </c>
      <c r="L58" s="84" t="s">
        <v>1482</v>
      </c>
      <c r="M58" s="84" t="s">
        <v>1470</v>
      </c>
      <c r="N58" s="84" t="s">
        <v>1460</v>
      </c>
      <c r="O58" s="104">
        <v>1</v>
      </c>
      <c r="P58" s="104">
        <v>0</v>
      </c>
      <c r="Q58" s="104" t="s">
        <v>3429</v>
      </c>
      <c r="R58" s="104" t="s">
        <v>3492</v>
      </c>
      <c r="S58" s="149"/>
    </row>
    <row r="59" spans="1:19" ht="34.5" customHeight="1" x14ac:dyDescent="0.25">
      <c r="A59" s="75"/>
      <c r="B59" s="75">
        <v>56</v>
      </c>
      <c r="C59" s="24" t="s">
        <v>51</v>
      </c>
      <c r="D59" s="24" t="s">
        <v>260</v>
      </c>
      <c r="E59" s="24" t="s">
        <v>2025</v>
      </c>
      <c r="F59" s="104" t="s">
        <v>3519</v>
      </c>
      <c r="G59" s="85" t="s">
        <v>444</v>
      </c>
      <c r="H59" s="21" t="s">
        <v>2435</v>
      </c>
      <c r="I59" s="21"/>
      <c r="J59" s="106" t="s">
        <v>3491</v>
      </c>
      <c r="K59" s="106" t="s">
        <v>3501</v>
      </c>
      <c r="L59" s="84" t="s">
        <v>1465</v>
      </c>
      <c r="M59" s="84" t="s">
        <v>1646</v>
      </c>
      <c r="N59" s="84" t="s">
        <v>1460</v>
      </c>
      <c r="O59" s="104">
        <v>1</v>
      </c>
      <c r="P59" s="104">
        <v>0</v>
      </c>
      <c r="Q59" s="104" t="s">
        <v>3429</v>
      </c>
      <c r="R59" s="104" t="s">
        <v>3492</v>
      </c>
      <c r="S59" s="149"/>
    </row>
    <row r="60" spans="1:19" ht="34.5" customHeight="1" x14ac:dyDescent="0.25">
      <c r="A60" s="75"/>
      <c r="B60" s="75">
        <v>57</v>
      </c>
      <c r="C60" s="24" t="s">
        <v>51</v>
      </c>
      <c r="D60" s="24" t="s">
        <v>260</v>
      </c>
      <c r="E60" s="24" t="s">
        <v>1721</v>
      </c>
      <c r="F60" s="104" t="s">
        <v>3519</v>
      </c>
      <c r="G60" s="85" t="s">
        <v>444</v>
      </c>
      <c r="H60" s="21" t="s">
        <v>2436</v>
      </c>
      <c r="I60" s="21"/>
      <c r="J60" s="106" t="s">
        <v>3491</v>
      </c>
      <c r="K60" s="106" t="s">
        <v>3501</v>
      </c>
      <c r="L60" s="84" t="s">
        <v>1458</v>
      </c>
      <c r="M60" s="84" t="s">
        <v>1459</v>
      </c>
      <c r="N60" s="84" t="s">
        <v>1471</v>
      </c>
      <c r="O60" s="104">
        <v>0</v>
      </c>
      <c r="P60" s="104">
        <v>0</v>
      </c>
      <c r="Q60" s="104" t="s">
        <v>3429</v>
      </c>
      <c r="R60" s="104" t="s">
        <v>3492</v>
      </c>
      <c r="S60" s="149"/>
    </row>
    <row r="61" spans="1:19" ht="34.5" customHeight="1" x14ac:dyDescent="0.25">
      <c r="A61" s="75"/>
      <c r="B61" s="75">
        <v>58</v>
      </c>
      <c r="C61" s="24" t="s">
        <v>51</v>
      </c>
      <c r="D61" s="24" t="s">
        <v>260</v>
      </c>
      <c r="E61" s="24" t="s">
        <v>2027</v>
      </c>
      <c r="F61" s="104" t="s">
        <v>3519</v>
      </c>
      <c r="G61" s="85" t="s">
        <v>444</v>
      </c>
      <c r="H61" s="21" t="s">
        <v>2437</v>
      </c>
      <c r="I61" s="21"/>
      <c r="J61" s="106" t="s">
        <v>3491</v>
      </c>
      <c r="K61" s="106" t="s">
        <v>3501</v>
      </c>
      <c r="L61" s="21" t="s">
        <v>1458</v>
      </c>
      <c r="M61" s="21" t="s">
        <v>1459</v>
      </c>
      <c r="N61" s="21" t="s">
        <v>1471</v>
      </c>
      <c r="O61" s="24">
        <v>0</v>
      </c>
      <c r="P61" s="24">
        <v>0</v>
      </c>
      <c r="Q61" s="24" t="s">
        <v>3429</v>
      </c>
      <c r="R61" s="24" t="s">
        <v>3492</v>
      </c>
      <c r="S61" s="147"/>
    </row>
    <row r="62" spans="1:19" ht="34.5" customHeight="1" x14ac:dyDescent="0.25">
      <c r="A62" s="75"/>
      <c r="B62" s="75">
        <v>59</v>
      </c>
      <c r="C62" s="24" t="s">
        <v>51</v>
      </c>
      <c r="D62" s="24" t="s">
        <v>260</v>
      </c>
      <c r="E62" s="24" t="s">
        <v>1469</v>
      </c>
      <c r="F62" s="104" t="s">
        <v>3519</v>
      </c>
      <c r="G62" s="85" t="s">
        <v>444</v>
      </c>
      <c r="H62" s="21" t="s">
        <v>1469</v>
      </c>
      <c r="I62" s="21"/>
      <c r="J62" s="106" t="s">
        <v>3491</v>
      </c>
      <c r="K62" s="106" t="s">
        <v>3501</v>
      </c>
      <c r="L62" s="21" t="s">
        <v>1465</v>
      </c>
      <c r="M62" s="21" t="s">
        <v>1470</v>
      </c>
      <c r="N62" s="21" t="s">
        <v>1471</v>
      </c>
      <c r="O62" s="24">
        <v>0</v>
      </c>
      <c r="P62" s="24">
        <v>0</v>
      </c>
      <c r="Q62" s="24" t="s">
        <v>3429</v>
      </c>
      <c r="R62" s="24" t="s">
        <v>3492</v>
      </c>
      <c r="S62" s="147"/>
    </row>
    <row r="63" spans="1:19" ht="34.5" customHeight="1" x14ac:dyDescent="0.25">
      <c r="A63" s="75"/>
      <c r="B63" s="75">
        <v>64</v>
      </c>
      <c r="C63" s="24" t="s">
        <v>51</v>
      </c>
      <c r="D63" s="24" t="s">
        <v>260</v>
      </c>
      <c r="E63" s="24" t="s">
        <v>1463</v>
      </c>
      <c r="F63" s="104" t="s">
        <v>3523</v>
      </c>
      <c r="G63" s="85" t="s">
        <v>3524</v>
      </c>
      <c r="H63" s="21" t="s">
        <v>3525</v>
      </c>
      <c r="I63" s="22"/>
      <c r="J63" s="106" t="s">
        <v>3491</v>
      </c>
      <c r="K63" s="106" t="s">
        <v>3501</v>
      </c>
      <c r="L63" s="21" t="s">
        <v>1465</v>
      </c>
      <c r="M63" s="21" t="s">
        <v>1466</v>
      </c>
      <c r="N63" s="21" t="s">
        <v>1460</v>
      </c>
      <c r="O63" s="24">
        <v>1</v>
      </c>
      <c r="P63" s="73">
        <v>0</v>
      </c>
      <c r="Q63" s="73" t="s">
        <v>3429</v>
      </c>
      <c r="R63" s="24" t="s">
        <v>3492</v>
      </c>
      <c r="S63" s="147"/>
    </row>
    <row r="64" spans="1:19" ht="36" customHeight="1" x14ac:dyDescent="0.25">
      <c r="A64" s="103"/>
      <c r="B64" s="75">
        <v>65</v>
      </c>
      <c r="C64" s="24" t="s">
        <v>51</v>
      </c>
      <c r="D64" s="24" t="s">
        <v>260</v>
      </c>
      <c r="E64" s="24" t="s">
        <v>1467</v>
      </c>
      <c r="F64" s="104" t="s">
        <v>3526</v>
      </c>
      <c r="G64" s="84"/>
      <c r="H64" s="84"/>
      <c r="I64" s="84" t="s">
        <v>1471</v>
      </c>
      <c r="J64" s="106"/>
      <c r="K64" s="106"/>
      <c r="L64" s="21" t="s">
        <v>1465</v>
      </c>
      <c r="M64" s="21" t="s">
        <v>1466</v>
      </c>
      <c r="N64" s="21" t="s">
        <v>1460</v>
      </c>
      <c r="O64" s="24">
        <v>1</v>
      </c>
      <c r="P64" s="24">
        <v>0</v>
      </c>
      <c r="Q64" s="24" t="s">
        <v>3429</v>
      </c>
      <c r="R64" s="24" t="s">
        <v>3492</v>
      </c>
      <c r="S64" s="147"/>
    </row>
    <row r="65" spans="1:19" ht="27" customHeight="1" x14ac:dyDescent="0.25">
      <c r="A65" s="75"/>
      <c r="B65" s="75">
        <v>66</v>
      </c>
      <c r="C65" s="24" t="s">
        <v>51</v>
      </c>
      <c r="D65" s="24" t="s">
        <v>260</v>
      </c>
      <c r="E65" s="24" t="s">
        <v>1611</v>
      </c>
      <c r="F65" s="104" t="s">
        <v>3527</v>
      </c>
      <c r="G65" s="85" t="s">
        <v>2443</v>
      </c>
      <c r="H65" s="21" t="s">
        <v>1611</v>
      </c>
      <c r="I65" s="21"/>
      <c r="J65" s="106" t="s">
        <v>3491</v>
      </c>
      <c r="K65" s="106" t="s">
        <v>3501</v>
      </c>
      <c r="L65" s="21" t="s">
        <v>1465</v>
      </c>
      <c r="M65" s="21" t="s">
        <v>1612</v>
      </c>
      <c r="N65" s="21" t="s">
        <v>1471</v>
      </c>
      <c r="O65" s="24">
        <v>0</v>
      </c>
      <c r="P65" s="24">
        <v>0</v>
      </c>
      <c r="Q65" s="24" t="s">
        <v>3429</v>
      </c>
      <c r="R65" s="24" t="s">
        <v>3492</v>
      </c>
      <c r="S65" s="147"/>
    </row>
    <row r="66" spans="1:19" ht="36" customHeight="1" x14ac:dyDescent="0.25">
      <c r="A66" s="75"/>
      <c r="B66" s="75">
        <v>67</v>
      </c>
      <c r="C66" s="24" t="s">
        <v>51</v>
      </c>
      <c r="D66" s="24" t="s">
        <v>260</v>
      </c>
      <c r="E66" s="24" t="s">
        <v>2024</v>
      </c>
      <c r="F66" s="104" t="s">
        <v>3523</v>
      </c>
      <c r="G66" s="85" t="s">
        <v>2443</v>
      </c>
      <c r="H66" s="21" t="s">
        <v>2435</v>
      </c>
      <c r="I66" s="21"/>
      <c r="J66" s="106" t="s">
        <v>3491</v>
      </c>
      <c r="K66" s="106" t="s">
        <v>3501</v>
      </c>
      <c r="L66" s="21" t="s">
        <v>1482</v>
      </c>
      <c r="M66" s="21" t="s">
        <v>1470</v>
      </c>
      <c r="N66" s="21" t="s">
        <v>1460</v>
      </c>
      <c r="O66" s="24">
        <v>1</v>
      </c>
      <c r="P66" s="24">
        <v>0</v>
      </c>
      <c r="Q66" s="24" t="s">
        <v>3429</v>
      </c>
      <c r="R66" s="24" t="s">
        <v>3492</v>
      </c>
      <c r="S66" s="147"/>
    </row>
    <row r="67" spans="1:19" ht="36" customHeight="1" x14ac:dyDescent="0.25">
      <c r="A67" s="75"/>
      <c r="B67" s="75">
        <v>68</v>
      </c>
      <c r="C67" s="24" t="s">
        <v>51</v>
      </c>
      <c r="D67" s="24" t="s">
        <v>260</v>
      </c>
      <c r="E67" s="24" t="s">
        <v>2025</v>
      </c>
      <c r="F67" s="104" t="s">
        <v>3523</v>
      </c>
      <c r="G67" s="85" t="s">
        <v>2443</v>
      </c>
      <c r="H67" s="21"/>
      <c r="I67" s="21" t="s">
        <v>3528</v>
      </c>
      <c r="J67" s="106" t="s">
        <v>3491</v>
      </c>
      <c r="K67" s="106" t="s">
        <v>3501</v>
      </c>
      <c r="L67" s="21" t="s">
        <v>1465</v>
      </c>
      <c r="M67" s="21" t="s">
        <v>1646</v>
      </c>
      <c r="N67" s="21" t="s">
        <v>1460</v>
      </c>
      <c r="O67" s="24">
        <v>1</v>
      </c>
      <c r="P67" s="24">
        <v>0</v>
      </c>
      <c r="Q67" s="24" t="s">
        <v>3429</v>
      </c>
      <c r="R67" s="24" t="s">
        <v>3492</v>
      </c>
      <c r="S67" s="147"/>
    </row>
    <row r="68" spans="1:19" ht="36" customHeight="1" x14ac:dyDescent="0.25">
      <c r="A68" s="75"/>
      <c r="B68" s="75">
        <v>69</v>
      </c>
      <c r="C68" s="24" t="s">
        <v>51</v>
      </c>
      <c r="D68" s="24" t="s">
        <v>260</v>
      </c>
      <c r="E68" s="24" t="s">
        <v>1721</v>
      </c>
      <c r="F68" s="104" t="s">
        <v>3523</v>
      </c>
      <c r="G68" s="85" t="s">
        <v>2443</v>
      </c>
      <c r="H68" s="21" t="s">
        <v>2445</v>
      </c>
      <c r="I68" s="21"/>
      <c r="J68" s="106" t="s">
        <v>3491</v>
      </c>
      <c r="K68" s="106" t="s">
        <v>3501</v>
      </c>
      <c r="L68" s="21" t="s">
        <v>1458</v>
      </c>
      <c r="M68" s="21" t="s">
        <v>1459</v>
      </c>
      <c r="N68" s="21" t="s">
        <v>1471</v>
      </c>
      <c r="O68" s="24">
        <v>0</v>
      </c>
      <c r="P68" s="24">
        <v>0</v>
      </c>
      <c r="Q68" s="24" t="s">
        <v>3429</v>
      </c>
      <c r="R68" s="24" t="s">
        <v>3492</v>
      </c>
      <c r="S68" s="147"/>
    </row>
    <row r="69" spans="1:19" ht="36" customHeight="1" x14ac:dyDescent="0.25">
      <c r="A69" s="75"/>
      <c r="B69" s="75">
        <v>70</v>
      </c>
      <c r="C69" s="24" t="s">
        <v>51</v>
      </c>
      <c r="D69" s="24" t="s">
        <v>260</v>
      </c>
      <c r="E69" s="24" t="s">
        <v>2027</v>
      </c>
      <c r="F69" s="104" t="s">
        <v>3523</v>
      </c>
      <c r="G69" s="85" t="s">
        <v>2443</v>
      </c>
      <c r="H69" s="21" t="s">
        <v>2446</v>
      </c>
      <c r="I69" s="21"/>
      <c r="J69" s="106" t="s">
        <v>3491</v>
      </c>
      <c r="K69" s="106" t="s">
        <v>3501</v>
      </c>
      <c r="L69" s="21" t="s">
        <v>1458</v>
      </c>
      <c r="M69" s="21" t="s">
        <v>1459</v>
      </c>
      <c r="N69" s="21" t="s">
        <v>1471</v>
      </c>
      <c r="O69" s="24">
        <v>0</v>
      </c>
      <c r="P69" s="24">
        <v>0</v>
      </c>
      <c r="Q69" s="24" t="s">
        <v>3429</v>
      </c>
      <c r="R69" s="24" t="s">
        <v>3492</v>
      </c>
      <c r="S69" s="147"/>
    </row>
    <row r="70" spans="1:19" ht="36" customHeight="1" x14ac:dyDescent="0.25">
      <c r="A70" s="75"/>
      <c r="B70" s="75">
        <v>71</v>
      </c>
      <c r="C70" s="24" t="s">
        <v>51</v>
      </c>
      <c r="D70" s="24" t="s">
        <v>260</v>
      </c>
      <c r="E70" s="24" t="s">
        <v>1469</v>
      </c>
      <c r="F70" s="104" t="s">
        <v>3523</v>
      </c>
      <c r="G70" s="21"/>
      <c r="H70" s="21"/>
      <c r="I70" s="22" t="s">
        <v>3529</v>
      </c>
      <c r="J70" s="106"/>
      <c r="K70" s="106"/>
      <c r="L70" s="21" t="s">
        <v>1465</v>
      </c>
      <c r="M70" s="21" t="s">
        <v>1470</v>
      </c>
      <c r="N70" s="21" t="s">
        <v>1471</v>
      </c>
      <c r="O70" s="24">
        <v>0</v>
      </c>
      <c r="P70" s="24">
        <v>0</v>
      </c>
      <c r="Q70" s="24" t="s">
        <v>3429</v>
      </c>
      <c r="R70" s="24" t="s">
        <v>3492</v>
      </c>
      <c r="S70" s="147"/>
    </row>
    <row r="71" spans="1:19" ht="36" customHeight="1" x14ac:dyDescent="0.25">
      <c r="A71" s="75"/>
      <c r="B71" s="75">
        <v>72</v>
      </c>
      <c r="C71" s="24" t="s">
        <v>51</v>
      </c>
      <c r="D71" s="24" t="s">
        <v>260</v>
      </c>
      <c r="E71" s="24" t="s">
        <v>1917</v>
      </c>
      <c r="F71" s="157" t="s">
        <v>3530</v>
      </c>
      <c r="G71" s="21"/>
      <c r="H71" s="21"/>
      <c r="I71" s="21" t="s">
        <v>1471</v>
      </c>
      <c r="J71" s="106"/>
      <c r="K71" s="106"/>
      <c r="L71" s="21" t="s">
        <v>1465</v>
      </c>
      <c r="M71" s="21" t="s">
        <v>1476</v>
      </c>
      <c r="N71" s="21" t="s">
        <v>1471</v>
      </c>
      <c r="O71" s="24">
        <v>0</v>
      </c>
      <c r="P71" s="24">
        <v>0</v>
      </c>
      <c r="Q71" s="24" t="s">
        <v>3429</v>
      </c>
      <c r="R71" s="24" t="s">
        <v>3492</v>
      </c>
      <c r="S71" s="147"/>
    </row>
    <row r="72" spans="1:19" ht="36" customHeight="1" x14ac:dyDescent="0.25">
      <c r="A72" s="75"/>
      <c r="B72" s="75">
        <v>75</v>
      </c>
      <c r="C72" s="24" t="s">
        <v>51</v>
      </c>
      <c r="D72" s="24" t="s">
        <v>260</v>
      </c>
      <c r="E72" s="24" t="s">
        <v>2028</v>
      </c>
      <c r="F72" s="104" t="s">
        <v>3523</v>
      </c>
      <c r="G72" s="21"/>
      <c r="H72" s="21"/>
      <c r="I72" s="22" t="s">
        <v>2447</v>
      </c>
      <c r="J72" s="106"/>
      <c r="K72" s="106"/>
      <c r="L72" s="21" t="s">
        <v>1465</v>
      </c>
      <c r="M72" s="21" t="s">
        <v>1612</v>
      </c>
      <c r="N72" s="21" t="s">
        <v>1471</v>
      </c>
      <c r="O72" s="24">
        <v>0</v>
      </c>
      <c r="P72" s="24">
        <v>0</v>
      </c>
      <c r="Q72" s="24" t="s">
        <v>3429</v>
      </c>
      <c r="R72" s="24" t="s">
        <v>3492</v>
      </c>
      <c r="S72" s="147"/>
    </row>
    <row r="73" spans="1:19" ht="36" customHeight="1" x14ac:dyDescent="0.25">
      <c r="A73" s="75"/>
      <c r="B73" s="75">
        <v>76</v>
      </c>
      <c r="C73" s="24" t="s">
        <v>51</v>
      </c>
      <c r="D73" s="24" t="s">
        <v>260</v>
      </c>
      <c r="E73" s="24" t="s">
        <v>1463</v>
      </c>
      <c r="F73" s="104" t="s">
        <v>3531</v>
      </c>
      <c r="G73" s="85" t="s">
        <v>527</v>
      </c>
      <c r="H73" s="21" t="s">
        <v>1463</v>
      </c>
      <c r="I73" s="21"/>
      <c r="J73" s="106" t="s">
        <v>3491</v>
      </c>
      <c r="K73" s="106" t="s">
        <v>3501</v>
      </c>
      <c r="L73" s="21" t="s">
        <v>1465</v>
      </c>
      <c r="M73" s="21" t="s">
        <v>1466</v>
      </c>
      <c r="N73" s="21" t="s">
        <v>1460</v>
      </c>
      <c r="O73" s="24">
        <v>1</v>
      </c>
      <c r="P73" s="73">
        <v>0</v>
      </c>
      <c r="Q73" s="73" t="s">
        <v>3429</v>
      </c>
      <c r="R73" s="24" t="s">
        <v>3492</v>
      </c>
      <c r="S73" s="147"/>
    </row>
    <row r="74" spans="1:19" ht="27" customHeight="1" x14ac:dyDescent="0.25">
      <c r="A74" s="75"/>
      <c r="B74" s="75">
        <v>78</v>
      </c>
      <c r="C74" s="24" t="s">
        <v>51</v>
      </c>
      <c r="D74" s="24" t="s">
        <v>260</v>
      </c>
      <c r="E74" s="24" t="s">
        <v>1611</v>
      </c>
      <c r="F74" s="104" t="s">
        <v>3532</v>
      </c>
      <c r="G74" s="85" t="s">
        <v>428</v>
      </c>
      <c r="H74" s="21" t="s">
        <v>1728</v>
      </c>
      <c r="I74" s="21"/>
      <c r="J74" s="106" t="s">
        <v>3491</v>
      </c>
      <c r="K74" s="106" t="s">
        <v>3501</v>
      </c>
      <c r="L74" s="21" t="s">
        <v>1465</v>
      </c>
      <c r="M74" s="21" t="s">
        <v>1612</v>
      </c>
      <c r="N74" s="21" t="s">
        <v>1471</v>
      </c>
      <c r="O74" s="24">
        <v>0</v>
      </c>
      <c r="P74" s="24">
        <v>0</v>
      </c>
      <c r="Q74" s="24" t="s">
        <v>3429</v>
      </c>
      <c r="R74" s="24" t="s">
        <v>3492</v>
      </c>
      <c r="S74" s="147"/>
    </row>
    <row r="75" spans="1:19" ht="36" customHeight="1" x14ac:dyDescent="0.25">
      <c r="A75" s="75"/>
      <c r="B75" s="75">
        <v>79</v>
      </c>
      <c r="C75" s="24" t="s">
        <v>51</v>
      </c>
      <c r="D75" s="24" t="s">
        <v>260</v>
      </c>
      <c r="E75" s="24" t="s">
        <v>2024</v>
      </c>
      <c r="F75" s="104" t="s">
        <v>3531</v>
      </c>
      <c r="G75" s="85" t="s">
        <v>428</v>
      </c>
      <c r="H75" s="21" t="s">
        <v>3533</v>
      </c>
      <c r="I75" s="21"/>
      <c r="J75" s="106" t="s">
        <v>3491</v>
      </c>
      <c r="K75" s="106" t="s">
        <v>3501</v>
      </c>
      <c r="L75" s="21" t="s">
        <v>1482</v>
      </c>
      <c r="M75" s="21" t="s">
        <v>1470</v>
      </c>
      <c r="N75" s="21" t="s">
        <v>1460</v>
      </c>
      <c r="O75" s="24">
        <v>1</v>
      </c>
      <c r="P75" s="24">
        <v>0</v>
      </c>
      <c r="Q75" s="24" t="s">
        <v>3429</v>
      </c>
      <c r="R75" s="24" t="s">
        <v>3492</v>
      </c>
      <c r="S75" s="147"/>
    </row>
    <row r="76" spans="1:19" ht="36" customHeight="1" x14ac:dyDescent="0.25">
      <c r="A76" s="103"/>
      <c r="B76" s="75">
        <v>80</v>
      </c>
      <c r="C76" s="24" t="s">
        <v>51</v>
      </c>
      <c r="D76" s="24" t="s">
        <v>260</v>
      </c>
      <c r="E76" s="24" t="s">
        <v>2025</v>
      </c>
      <c r="F76" s="104" t="s">
        <v>3531</v>
      </c>
      <c r="G76" s="193" t="s">
        <v>428</v>
      </c>
      <c r="H76" s="21"/>
      <c r="I76" s="84" t="s">
        <v>2449</v>
      </c>
      <c r="J76" s="106" t="s">
        <v>3491</v>
      </c>
      <c r="K76" s="106" t="s">
        <v>3501</v>
      </c>
      <c r="L76" s="21" t="s">
        <v>1465</v>
      </c>
      <c r="M76" s="21" t="s">
        <v>1646</v>
      </c>
      <c r="N76" s="21" t="s">
        <v>1460</v>
      </c>
      <c r="O76" s="24">
        <v>1</v>
      </c>
      <c r="P76" s="24">
        <v>0</v>
      </c>
      <c r="Q76" s="24" t="s">
        <v>3429</v>
      </c>
      <c r="R76" s="24" t="s">
        <v>3492</v>
      </c>
      <c r="S76" s="147"/>
    </row>
    <row r="77" spans="1:19" ht="36" customHeight="1" x14ac:dyDescent="0.25">
      <c r="A77" s="75"/>
      <c r="B77" s="75">
        <v>81</v>
      </c>
      <c r="C77" s="24" t="s">
        <v>51</v>
      </c>
      <c r="D77" s="24" t="s">
        <v>260</v>
      </c>
      <c r="E77" s="24" t="s">
        <v>1721</v>
      </c>
      <c r="F77" s="104" t="s">
        <v>3531</v>
      </c>
      <c r="G77" s="85" t="s">
        <v>428</v>
      </c>
      <c r="H77" s="21" t="s">
        <v>2450</v>
      </c>
      <c r="I77" s="21"/>
      <c r="J77" s="106" t="s">
        <v>3491</v>
      </c>
      <c r="K77" s="106" t="s">
        <v>3501</v>
      </c>
      <c r="L77" s="21" t="s">
        <v>1458</v>
      </c>
      <c r="M77" s="21" t="s">
        <v>1459</v>
      </c>
      <c r="N77" s="21" t="s">
        <v>1471</v>
      </c>
      <c r="O77" s="24">
        <v>0</v>
      </c>
      <c r="P77" s="24">
        <v>0</v>
      </c>
      <c r="Q77" s="24" t="s">
        <v>3429</v>
      </c>
      <c r="R77" s="24" t="s">
        <v>3492</v>
      </c>
      <c r="S77" s="147"/>
    </row>
    <row r="78" spans="1:19" ht="36" customHeight="1" x14ac:dyDescent="0.25">
      <c r="A78" s="75"/>
      <c r="B78" s="75">
        <v>82</v>
      </c>
      <c r="C78" s="24" t="s">
        <v>51</v>
      </c>
      <c r="D78" s="24" t="s">
        <v>260</v>
      </c>
      <c r="E78" s="24" t="s">
        <v>2027</v>
      </c>
      <c r="F78" s="104" t="s">
        <v>3531</v>
      </c>
      <c r="G78" s="85" t="s">
        <v>428</v>
      </c>
      <c r="H78" s="21" t="s">
        <v>2446</v>
      </c>
      <c r="I78" s="21"/>
      <c r="J78" s="106" t="s">
        <v>3491</v>
      </c>
      <c r="K78" s="106" t="s">
        <v>3501</v>
      </c>
      <c r="L78" s="21" t="s">
        <v>1458</v>
      </c>
      <c r="M78" s="21" t="s">
        <v>1459</v>
      </c>
      <c r="N78" s="21" t="s">
        <v>1471</v>
      </c>
      <c r="O78" s="24">
        <v>0</v>
      </c>
      <c r="P78" s="24">
        <v>0</v>
      </c>
      <c r="Q78" s="24" t="s">
        <v>3429</v>
      </c>
      <c r="R78" s="24" t="s">
        <v>3492</v>
      </c>
      <c r="S78" s="147"/>
    </row>
    <row r="79" spans="1:19" ht="36" customHeight="1" x14ac:dyDescent="0.25">
      <c r="A79" s="75"/>
      <c r="B79" s="75">
        <v>83</v>
      </c>
      <c r="C79" s="24" t="s">
        <v>51</v>
      </c>
      <c r="D79" s="24" t="s">
        <v>260</v>
      </c>
      <c r="E79" s="24" t="s">
        <v>1469</v>
      </c>
      <c r="F79" s="104" t="s">
        <v>3531</v>
      </c>
      <c r="G79" s="85" t="s">
        <v>527</v>
      </c>
      <c r="H79" s="21" t="s">
        <v>1469</v>
      </c>
      <c r="I79" s="21"/>
      <c r="J79" s="106" t="s">
        <v>3491</v>
      </c>
      <c r="K79" s="106" t="s">
        <v>3501</v>
      </c>
      <c r="L79" s="21" t="s">
        <v>1465</v>
      </c>
      <c r="M79" s="21" t="s">
        <v>1470</v>
      </c>
      <c r="N79" s="21" t="s">
        <v>1471</v>
      </c>
      <c r="O79" s="24">
        <v>0</v>
      </c>
      <c r="P79" s="24">
        <v>0</v>
      </c>
      <c r="Q79" s="24" t="s">
        <v>3429</v>
      </c>
      <c r="R79" s="24" t="s">
        <v>3492</v>
      </c>
      <c r="S79" s="147"/>
    </row>
    <row r="80" spans="1:19" ht="36" customHeight="1" x14ac:dyDescent="0.25">
      <c r="A80" s="75"/>
      <c r="B80" s="75">
        <v>87</v>
      </c>
      <c r="C80" s="24" t="s">
        <v>51</v>
      </c>
      <c r="D80" s="24" t="s">
        <v>260</v>
      </c>
      <c r="E80" s="24" t="s">
        <v>2028</v>
      </c>
      <c r="F80" s="104" t="s">
        <v>3531</v>
      </c>
      <c r="G80" s="21"/>
      <c r="H80" s="21"/>
      <c r="I80" s="22" t="s">
        <v>3534</v>
      </c>
      <c r="J80" s="106"/>
      <c r="K80" s="106"/>
      <c r="L80" s="21" t="s">
        <v>1465</v>
      </c>
      <c r="M80" s="21" t="s">
        <v>1612</v>
      </c>
      <c r="N80" s="21" t="s">
        <v>1471</v>
      </c>
      <c r="O80" s="24">
        <v>0</v>
      </c>
      <c r="P80" s="24">
        <v>0</v>
      </c>
      <c r="Q80" s="24" t="s">
        <v>3429</v>
      </c>
      <c r="R80" s="24" t="s">
        <v>3492</v>
      </c>
      <c r="S80" s="147"/>
    </row>
    <row r="81" spans="1:19" ht="36" customHeight="1" x14ac:dyDescent="0.25">
      <c r="A81" s="75"/>
      <c r="B81" s="75">
        <v>88</v>
      </c>
      <c r="C81" s="24" t="s">
        <v>51</v>
      </c>
      <c r="D81" s="24" t="s">
        <v>260</v>
      </c>
      <c r="E81" s="24" t="s">
        <v>1463</v>
      </c>
      <c r="F81" s="104" t="s">
        <v>3535</v>
      </c>
      <c r="G81" s="85" t="s">
        <v>268</v>
      </c>
      <c r="H81" s="24" t="s">
        <v>1463</v>
      </c>
      <c r="I81" s="21"/>
      <c r="J81" s="106" t="s">
        <v>3491</v>
      </c>
      <c r="K81" s="106" t="s">
        <v>3501</v>
      </c>
      <c r="L81" s="21" t="s">
        <v>1465</v>
      </c>
      <c r="M81" s="21" t="s">
        <v>1466</v>
      </c>
      <c r="N81" s="21" t="s">
        <v>1460</v>
      </c>
      <c r="O81" s="24">
        <v>1</v>
      </c>
      <c r="P81" s="73">
        <v>0</v>
      </c>
      <c r="Q81" s="73" t="s">
        <v>3429</v>
      </c>
      <c r="R81" s="24" t="s">
        <v>3492</v>
      </c>
      <c r="S81" s="147"/>
    </row>
    <row r="82" spans="1:19" ht="36" customHeight="1" x14ac:dyDescent="0.25">
      <c r="A82" s="75"/>
      <c r="B82" s="75">
        <v>89</v>
      </c>
      <c r="C82" s="24" t="s">
        <v>51</v>
      </c>
      <c r="D82" s="24" t="s">
        <v>260</v>
      </c>
      <c r="E82" s="24" t="s">
        <v>1467</v>
      </c>
      <c r="F82" s="104" t="s">
        <v>3535</v>
      </c>
      <c r="G82" s="85" t="s">
        <v>268</v>
      </c>
      <c r="H82" s="24" t="s">
        <v>1467</v>
      </c>
      <c r="I82" s="21"/>
      <c r="J82" s="106" t="s">
        <v>3491</v>
      </c>
      <c r="K82" s="106" t="s">
        <v>3501</v>
      </c>
      <c r="L82" s="21" t="s">
        <v>1465</v>
      </c>
      <c r="M82" s="21" t="s">
        <v>1466</v>
      </c>
      <c r="N82" s="21" t="s">
        <v>1460</v>
      </c>
      <c r="O82" s="24">
        <v>1</v>
      </c>
      <c r="P82" s="24">
        <v>0</v>
      </c>
      <c r="Q82" s="24" t="s">
        <v>3429</v>
      </c>
      <c r="R82" s="24" t="s">
        <v>3492</v>
      </c>
      <c r="S82" s="147"/>
    </row>
    <row r="83" spans="1:19" ht="27" customHeight="1" x14ac:dyDescent="0.25">
      <c r="A83" s="75"/>
      <c r="B83" s="75">
        <v>90</v>
      </c>
      <c r="C83" s="24" t="s">
        <v>51</v>
      </c>
      <c r="D83" s="24" t="s">
        <v>260</v>
      </c>
      <c r="E83" s="24" t="s">
        <v>1611</v>
      </c>
      <c r="F83" s="104" t="s">
        <v>3536</v>
      </c>
      <c r="G83" s="85" t="s">
        <v>268</v>
      </c>
      <c r="H83" s="24" t="s">
        <v>1611</v>
      </c>
      <c r="I83" s="21"/>
      <c r="J83" s="106" t="s">
        <v>3491</v>
      </c>
      <c r="K83" s="106" t="s">
        <v>3501</v>
      </c>
      <c r="L83" s="21" t="s">
        <v>1465</v>
      </c>
      <c r="M83" s="21" t="s">
        <v>1612</v>
      </c>
      <c r="N83" s="21" t="s">
        <v>1471</v>
      </c>
      <c r="O83" s="24">
        <v>0</v>
      </c>
      <c r="P83" s="24">
        <v>0</v>
      </c>
      <c r="Q83" s="24" t="s">
        <v>3429</v>
      </c>
      <c r="R83" s="24" t="s">
        <v>3492</v>
      </c>
      <c r="S83" s="147"/>
    </row>
    <row r="84" spans="1:19" ht="40.5" customHeight="1" x14ac:dyDescent="0.25">
      <c r="A84" s="103"/>
      <c r="B84" s="75">
        <v>91</v>
      </c>
      <c r="C84" s="24" t="s">
        <v>51</v>
      </c>
      <c r="D84" s="24" t="s">
        <v>260</v>
      </c>
      <c r="E84" s="24" t="s">
        <v>2024</v>
      </c>
      <c r="F84" s="104" t="s">
        <v>3535</v>
      </c>
      <c r="G84" s="84"/>
      <c r="H84" s="104"/>
      <c r="I84" s="118" t="s">
        <v>1631</v>
      </c>
      <c r="J84" s="106"/>
      <c r="K84" s="106"/>
      <c r="L84" s="84" t="s">
        <v>1482</v>
      </c>
      <c r="M84" s="84" t="s">
        <v>1470</v>
      </c>
      <c r="N84" s="84" t="s">
        <v>1460</v>
      </c>
      <c r="O84" s="104">
        <v>1</v>
      </c>
      <c r="P84" s="104">
        <v>0</v>
      </c>
      <c r="Q84" s="104" t="s">
        <v>3429</v>
      </c>
      <c r="R84" s="104" t="s">
        <v>3492</v>
      </c>
      <c r="S84" s="149"/>
    </row>
    <row r="85" spans="1:19" ht="40.5" customHeight="1" x14ac:dyDescent="0.25">
      <c r="A85" s="75"/>
      <c r="B85" s="75">
        <v>93</v>
      </c>
      <c r="C85" s="24" t="s">
        <v>51</v>
      </c>
      <c r="D85" s="24" t="s">
        <v>260</v>
      </c>
      <c r="E85" s="24" t="s">
        <v>1721</v>
      </c>
      <c r="F85" s="104" t="s">
        <v>3535</v>
      </c>
      <c r="G85" s="193" t="s">
        <v>268</v>
      </c>
      <c r="H85" s="104" t="s">
        <v>2452</v>
      </c>
      <c r="I85" s="21"/>
      <c r="J85" s="106" t="s">
        <v>3491</v>
      </c>
      <c r="K85" s="106" t="s">
        <v>3501</v>
      </c>
      <c r="L85" s="21" t="s">
        <v>1458</v>
      </c>
      <c r="M85" s="21" t="s">
        <v>1459</v>
      </c>
      <c r="N85" s="21" t="s">
        <v>1471</v>
      </c>
      <c r="O85" s="24">
        <v>0</v>
      </c>
      <c r="P85" s="24">
        <v>0</v>
      </c>
      <c r="Q85" s="24" t="s">
        <v>3429</v>
      </c>
      <c r="R85" s="24" t="s">
        <v>3492</v>
      </c>
      <c r="S85" s="147"/>
    </row>
    <row r="86" spans="1:19" ht="40.5" customHeight="1" x14ac:dyDescent="0.25">
      <c r="A86" s="75"/>
      <c r="B86" s="75">
        <v>94</v>
      </c>
      <c r="C86" s="24" t="s">
        <v>51</v>
      </c>
      <c r="D86" s="24" t="s">
        <v>260</v>
      </c>
      <c r="E86" s="24" t="s">
        <v>2027</v>
      </c>
      <c r="F86" s="104" t="s">
        <v>3537</v>
      </c>
      <c r="G86" s="84"/>
      <c r="H86" s="24"/>
      <c r="I86" s="21" t="s">
        <v>3505</v>
      </c>
      <c r="J86" s="106"/>
      <c r="K86" s="106"/>
      <c r="L86" s="21" t="s">
        <v>1458</v>
      </c>
      <c r="M86" s="21" t="s">
        <v>1459</v>
      </c>
      <c r="N86" s="21" t="s">
        <v>1471</v>
      </c>
      <c r="O86" s="24">
        <v>0</v>
      </c>
      <c r="P86" s="24">
        <v>0</v>
      </c>
      <c r="Q86" s="24" t="s">
        <v>3429</v>
      </c>
      <c r="R86" s="24" t="s">
        <v>3492</v>
      </c>
      <c r="S86" s="147"/>
    </row>
    <row r="87" spans="1:19" ht="40.5" customHeight="1" x14ac:dyDescent="0.25">
      <c r="A87" s="75"/>
      <c r="B87" s="75">
        <v>95</v>
      </c>
      <c r="C87" s="24" t="s">
        <v>51</v>
      </c>
      <c r="D87" s="24" t="s">
        <v>260</v>
      </c>
      <c r="E87" s="24" t="s">
        <v>1469</v>
      </c>
      <c r="F87" s="104" t="s">
        <v>3535</v>
      </c>
      <c r="G87" s="85" t="s">
        <v>268</v>
      </c>
      <c r="H87" s="24" t="s">
        <v>1469</v>
      </c>
      <c r="I87" s="21"/>
      <c r="J87" s="106" t="s">
        <v>3491</v>
      </c>
      <c r="K87" s="106" t="s">
        <v>3501</v>
      </c>
      <c r="L87" s="21" t="s">
        <v>1465</v>
      </c>
      <c r="M87" s="21" t="s">
        <v>1470</v>
      </c>
      <c r="N87" s="21" t="s">
        <v>1471</v>
      </c>
      <c r="O87" s="24">
        <v>0</v>
      </c>
      <c r="P87" s="24">
        <v>0</v>
      </c>
      <c r="Q87" s="24" t="s">
        <v>3429</v>
      </c>
      <c r="R87" s="24" t="s">
        <v>3492</v>
      </c>
      <c r="S87" s="147"/>
    </row>
    <row r="88" spans="1:19" ht="40.5" customHeight="1" x14ac:dyDescent="0.25">
      <c r="A88" s="75"/>
      <c r="B88" s="75">
        <v>99</v>
      </c>
      <c r="C88" s="24" t="s">
        <v>51</v>
      </c>
      <c r="D88" s="24" t="s">
        <v>260</v>
      </c>
      <c r="E88" s="24" t="s">
        <v>2028</v>
      </c>
      <c r="F88" s="104" t="s">
        <v>3535</v>
      </c>
      <c r="G88" s="21"/>
      <c r="H88" s="24"/>
      <c r="I88" s="22" t="s">
        <v>2454</v>
      </c>
      <c r="J88" s="106"/>
      <c r="K88" s="106"/>
      <c r="L88" s="21" t="s">
        <v>1465</v>
      </c>
      <c r="M88" s="21" t="s">
        <v>1612</v>
      </c>
      <c r="N88" s="21" t="s">
        <v>1471</v>
      </c>
      <c r="O88" s="24">
        <v>0</v>
      </c>
      <c r="P88" s="24">
        <v>0</v>
      </c>
      <c r="Q88" s="24" t="s">
        <v>3429</v>
      </c>
      <c r="R88" s="24" t="s">
        <v>3492</v>
      </c>
      <c r="S88" s="147"/>
    </row>
    <row r="89" spans="1:19" ht="40.5" customHeight="1" x14ac:dyDescent="0.25">
      <c r="A89" s="75"/>
      <c r="B89" s="75">
        <v>100</v>
      </c>
      <c r="C89" s="24" t="s">
        <v>51</v>
      </c>
      <c r="D89" s="24" t="s">
        <v>260</v>
      </c>
      <c r="E89" s="24" t="s">
        <v>1463</v>
      </c>
      <c r="F89" s="104" t="s">
        <v>3538</v>
      </c>
      <c r="G89" s="85" t="s">
        <v>256</v>
      </c>
      <c r="H89" s="21" t="s">
        <v>1467</v>
      </c>
      <c r="I89" s="21"/>
      <c r="J89" s="106" t="s">
        <v>3491</v>
      </c>
      <c r="K89" s="106" t="s">
        <v>3539</v>
      </c>
      <c r="L89" s="21" t="s">
        <v>1465</v>
      </c>
      <c r="M89" s="21" t="s">
        <v>1466</v>
      </c>
      <c r="N89" s="21" t="s">
        <v>1460</v>
      </c>
      <c r="O89" s="24">
        <v>1</v>
      </c>
      <c r="P89" s="73">
        <v>0</v>
      </c>
      <c r="Q89" s="73" t="s">
        <v>3429</v>
      </c>
      <c r="R89" s="24" t="s">
        <v>3492</v>
      </c>
      <c r="S89" s="147"/>
    </row>
    <row r="90" spans="1:19" ht="40.5" customHeight="1" x14ac:dyDescent="0.25">
      <c r="A90" s="75"/>
      <c r="B90" s="75">
        <v>101</v>
      </c>
      <c r="C90" s="24" t="s">
        <v>51</v>
      </c>
      <c r="D90" s="24" t="s">
        <v>260</v>
      </c>
      <c r="E90" s="24" t="s">
        <v>1467</v>
      </c>
      <c r="F90" s="104" t="s">
        <v>3538</v>
      </c>
      <c r="G90" s="85" t="s">
        <v>256</v>
      </c>
      <c r="H90" s="21" t="s">
        <v>1467</v>
      </c>
      <c r="I90" s="21"/>
      <c r="J90" s="106" t="s">
        <v>3491</v>
      </c>
      <c r="K90" s="106" t="s">
        <v>3539</v>
      </c>
      <c r="L90" s="21" t="s">
        <v>1465</v>
      </c>
      <c r="M90" s="21" t="s">
        <v>1466</v>
      </c>
      <c r="N90" s="21" t="s">
        <v>1460</v>
      </c>
      <c r="O90" s="24">
        <v>1</v>
      </c>
      <c r="P90" s="24">
        <v>0</v>
      </c>
      <c r="Q90" s="24" t="s">
        <v>3429</v>
      </c>
      <c r="R90" s="24" t="s">
        <v>3492</v>
      </c>
      <c r="S90" s="147"/>
    </row>
    <row r="91" spans="1:19" ht="27" customHeight="1" x14ac:dyDescent="0.25">
      <c r="A91" s="75"/>
      <c r="B91" s="75">
        <v>102</v>
      </c>
      <c r="C91" s="24" t="s">
        <v>51</v>
      </c>
      <c r="D91" s="24" t="s">
        <v>260</v>
      </c>
      <c r="E91" s="24" t="s">
        <v>1611</v>
      </c>
      <c r="F91" s="104" t="s">
        <v>3540</v>
      </c>
      <c r="G91" s="85" t="s">
        <v>256</v>
      </c>
      <c r="H91" s="21" t="s">
        <v>1611</v>
      </c>
      <c r="I91" s="21"/>
      <c r="J91" s="106" t="s">
        <v>3491</v>
      </c>
      <c r="K91" s="106" t="s">
        <v>3539</v>
      </c>
      <c r="L91" s="21" t="s">
        <v>1465</v>
      </c>
      <c r="M91" s="21" t="s">
        <v>1612</v>
      </c>
      <c r="N91" s="21" t="s">
        <v>1471</v>
      </c>
      <c r="O91" s="24">
        <v>0</v>
      </c>
      <c r="P91" s="24">
        <v>0</v>
      </c>
      <c r="Q91" s="24" t="s">
        <v>3429</v>
      </c>
      <c r="R91" s="24" t="s">
        <v>3492</v>
      </c>
      <c r="S91" s="147"/>
    </row>
    <row r="92" spans="1:19" ht="40.5" customHeight="1" x14ac:dyDescent="0.25">
      <c r="A92" s="75"/>
      <c r="B92" s="75">
        <v>103</v>
      </c>
      <c r="C92" s="24" t="s">
        <v>51</v>
      </c>
      <c r="D92" s="24" t="s">
        <v>260</v>
      </c>
      <c r="E92" s="24" t="s">
        <v>2024</v>
      </c>
      <c r="F92" s="104" t="s">
        <v>3538</v>
      </c>
      <c r="G92" s="21"/>
      <c r="H92" s="21"/>
      <c r="I92" s="22" t="s">
        <v>1631</v>
      </c>
      <c r="J92" s="106"/>
      <c r="K92" s="106"/>
      <c r="L92" s="21" t="s">
        <v>1482</v>
      </c>
      <c r="M92" s="21" t="s">
        <v>1470</v>
      </c>
      <c r="N92" s="21" t="s">
        <v>1460</v>
      </c>
      <c r="O92" s="24">
        <v>1</v>
      </c>
      <c r="P92" s="24">
        <v>0</v>
      </c>
      <c r="Q92" s="24" t="s">
        <v>3429</v>
      </c>
      <c r="R92" s="24" t="s">
        <v>3492</v>
      </c>
      <c r="S92" s="147"/>
    </row>
    <row r="93" spans="1:19" ht="40.5" customHeight="1" x14ac:dyDescent="0.25">
      <c r="A93" s="75"/>
      <c r="B93" s="75">
        <v>105</v>
      </c>
      <c r="C93" s="24" t="s">
        <v>51</v>
      </c>
      <c r="D93" s="24" t="s">
        <v>260</v>
      </c>
      <c r="E93" s="24" t="s">
        <v>1721</v>
      </c>
      <c r="F93" s="104" t="s">
        <v>3538</v>
      </c>
      <c r="G93" s="85" t="s">
        <v>256</v>
      </c>
      <c r="H93" s="21" t="s">
        <v>1490</v>
      </c>
      <c r="I93" s="21"/>
      <c r="J93" s="106" t="s">
        <v>3491</v>
      </c>
      <c r="K93" s="106" t="s">
        <v>3539</v>
      </c>
      <c r="L93" s="21" t="s">
        <v>1458</v>
      </c>
      <c r="M93" s="21" t="s">
        <v>1459</v>
      </c>
      <c r="N93" s="21" t="s">
        <v>1471</v>
      </c>
      <c r="O93" s="24">
        <v>0</v>
      </c>
      <c r="P93" s="24">
        <v>0</v>
      </c>
      <c r="Q93" s="24" t="s">
        <v>3429</v>
      </c>
      <c r="R93" s="24" t="s">
        <v>3492</v>
      </c>
      <c r="S93" s="147"/>
    </row>
    <row r="94" spans="1:19" ht="40.5" customHeight="1" x14ac:dyDescent="0.25">
      <c r="A94" s="75"/>
      <c r="B94" s="75">
        <v>107</v>
      </c>
      <c r="C94" s="24" t="s">
        <v>51</v>
      </c>
      <c r="D94" s="24" t="s">
        <v>260</v>
      </c>
      <c r="E94" s="24" t="s">
        <v>1469</v>
      </c>
      <c r="F94" s="104" t="s">
        <v>3538</v>
      </c>
      <c r="G94" s="21"/>
      <c r="H94" s="21" t="s">
        <v>1469</v>
      </c>
      <c r="I94" s="21"/>
      <c r="J94" s="106" t="s">
        <v>3491</v>
      </c>
      <c r="K94" s="106" t="s">
        <v>3539</v>
      </c>
      <c r="L94" s="21" t="s">
        <v>1465</v>
      </c>
      <c r="M94" s="21" t="s">
        <v>1470</v>
      </c>
      <c r="N94" s="21" t="s">
        <v>1471</v>
      </c>
      <c r="O94" s="24">
        <v>0</v>
      </c>
      <c r="P94" s="24">
        <v>0</v>
      </c>
      <c r="Q94" s="24" t="s">
        <v>3429</v>
      </c>
      <c r="R94" s="24" t="s">
        <v>3492</v>
      </c>
      <c r="S94" s="147"/>
    </row>
    <row r="95" spans="1:19" ht="40.5" customHeight="1" x14ac:dyDescent="0.25">
      <c r="A95" s="75"/>
      <c r="B95" s="75">
        <v>111</v>
      </c>
      <c r="C95" s="24" t="s">
        <v>51</v>
      </c>
      <c r="D95" s="24" t="s">
        <v>260</v>
      </c>
      <c r="E95" s="24" t="s">
        <v>2028</v>
      </c>
      <c r="F95" s="24" t="s">
        <v>3538</v>
      </c>
      <c r="G95" s="21"/>
      <c r="H95" s="21"/>
      <c r="I95" s="22" t="s">
        <v>3541</v>
      </c>
      <c r="J95" s="106"/>
      <c r="K95" s="106"/>
      <c r="L95" s="21" t="s">
        <v>1465</v>
      </c>
      <c r="M95" s="21" t="s">
        <v>1612</v>
      </c>
      <c r="N95" s="21" t="s">
        <v>1471</v>
      </c>
      <c r="O95" s="24">
        <v>0</v>
      </c>
      <c r="P95" s="24">
        <v>0</v>
      </c>
      <c r="Q95" s="24" t="s">
        <v>3429</v>
      </c>
      <c r="R95" s="24" t="s">
        <v>3492</v>
      </c>
      <c r="S95" s="147"/>
    </row>
  </sheetData>
  <autoFilter ref="B10:S95" xr:uid="{00000000-0001-0000-E200-000000000000}"/>
  <mergeCells count="1">
    <mergeCell ref="C9:N9"/>
  </mergeCells>
  <conditionalFormatting sqref="H11">
    <cfRule type="duplicateValues" dxfId="1061" priority="1"/>
  </conditionalFormatting>
  <conditionalFormatting sqref="H14:H16">
    <cfRule type="duplicateValues" dxfId="1060" priority="2"/>
  </conditionalFormatting>
  <hyperlinks>
    <hyperlink ref="G11" location="SAT002_RL_CLCNT!A1" display="SAT002_RL_CLCNT" xr:uid="{00000000-0004-0000-E200-000000000000}"/>
    <hyperlink ref="G12" location="SAT002_RL_CLCNT!A1" display="SAT002_RL_CLCNT" xr:uid="{00000000-0004-0000-E200-000001000000}"/>
    <hyperlink ref="G13" location="SAT002_RL_CLCNT!A1" display="SAT002_RL_CLCNT" xr:uid="{00000000-0004-0000-E200-000002000000}"/>
    <hyperlink ref="G14" location="SAT002_RL_CLCNT!A1" display="SAT002_RL_CLCNT" xr:uid="{00000000-0004-0000-E200-000003000000}"/>
    <hyperlink ref="G15" location="SAT002_RL_CLCNT!A1" display="SAT002_RL_CLCNT" xr:uid="{00000000-0004-0000-E200-000004000000}"/>
    <hyperlink ref="G17" location="SAT002_RL_CLCNT!A1" display="SAT002_RL_CLCNT" xr:uid="{00000000-0004-0000-E200-000005000000}"/>
    <hyperlink ref="G18" location="SAT002_RL_CLCNT!A1" display="SAT002_RL_CLCNT" xr:uid="{00000000-0004-0000-E200-000006000000}"/>
    <hyperlink ref="G19" location="SAT002_RL_CLCNT!A1" display="SAT002_RL_CLCNT" xr:uid="{00000000-0004-0000-E200-000007000000}"/>
    <hyperlink ref="G20" location="SAT002_RL_CLCNT!A1" display="SAT002_RL_CLCNT" xr:uid="{00000000-0004-0000-E200-000008000000}"/>
    <hyperlink ref="G21" location="SAT002_RL_CLCNT!A1" display="SAT002_RL_CLCNT" xr:uid="{00000000-0004-0000-E200-000009000000}"/>
    <hyperlink ref="G22" location="SAT002_RL_CLCNT!A1" display="SAT002_RL_CLCNT" xr:uid="{00000000-0004-0000-E200-00000A000000}"/>
    <hyperlink ref="G24" location="SAT002_RL_CLCNT!A1" display="SAT002_RL_CLCNT" xr:uid="{00000000-0004-0000-E200-00000B000000}"/>
    <hyperlink ref="G26" location="RCTX04_TRANSFCHAVES_EFT!A1" display="RCTX04_TRANSFCHAVES_EFT" xr:uid="{00000000-0004-0000-E200-00000C000000}"/>
    <hyperlink ref="G27" location="RCTX04_TRANSFCHAVES_EFT!A1" display="RCTX04_TRANSFCHAVES_EFT" xr:uid="{00000000-0004-0000-E200-00000D000000}"/>
    <hyperlink ref="G28" location="RCTX04_TRANSFCHAVES_EFT!A1" display="RCTX04_TRANSFCHAVES_EFT" xr:uid="{00000000-0004-0000-E200-00000E000000}"/>
    <hyperlink ref="G29" location="RCTX04_TRANSFCHAVES_EFT!A1" display="RCTX04_TRANSFCHAVES_EFT" xr:uid="{00000000-0004-0000-E200-00000F000000}"/>
    <hyperlink ref="G30" location="RCTX04_TRANSFCHAVES_EFT!A1" display="RCTX04_TRANSFCHAVES_EFT" xr:uid="{00000000-0004-0000-E200-000010000000}"/>
    <hyperlink ref="G31" location="RCTX04_TRANSFCHAVES_EFT!A1" display="RCTX04_TRANSFCHAVES_EFT" xr:uid="{00000000-0004-0000-E200-000011000000}"/>
    <hyperlink ref="G32" location="RCTX04_TRANSFCHAVES_EFT!A1" display="RCTX04_TRANSFCHAVES_EFT" xr:uid="{00000000-0004-0000-E200-000012000000}"/>
    <hyperlink ref="G33" location="RCTX04_TRANSFCHAVES_EFT!A1" display="RCTX04_TRANSFCHAVES_EFT" xr:uid="{00000000-0004-0000-E200-000013000000}"/>
    <hyperlink ref="G34" location="RCTX04_TRANSFCHAVES_EFT!A1" display="RCTX04_TRANSFCHAVES_EFT" xr:uid="{00000000-0004-0000-E200-000014000000}"/>
    <hyperlink ref="G37" location="RCTX04_TRANSFCHAVES_EFT!A1" display="RCTX04_TRANSFCHAVES_EFT" xr:uid="{00000000-0004-0000-E200-000015000000}"/>
    <hyperlink ref="G38" location="RCTX04_TRANSFCHAVES_EFT!A1" display="RCTX04_TRANSFCHAVES_EFT" xr:uid="{00000000-0004-0000-E200-000016000000}"/>
    <hyperlink ref="G39" location="RCTX04_TRANSFCHAVES_EFT!A1" display="RCTX04_TRANSFCHAVES_EFT" xr:uid="{00000000-0004-0000-E200-000017000000}"/>
    <hyperlink ref="G40" location="SAT1156_AVALISTAS_EF!A1" display="SAT1156_AVALISTAS_EF" xr:uid="{00000000-0004-0000-E200-000018000000}"/>
    <hyperlink ref="G41" location="RCTX04_TRANSFCHAVES_EFT!A1" display="RCTX04_TRANSFCHAVES_EFT" xr:uid="{00000000-0004-0000-E200-000019000000}"/>
    <hyperlink ref="G42" location="SAT1156_AVALISTAS_EF!A1" display="SAT1156_AVALISTAS_EF" xr:uid="{00000000-0004-0000-E200-00001A000000}"/>
    <hyperlink ref="G43" location="RCTX04_TRANSFCHAVES_EFT!A1" display="RCTX04_TRANSFCHAVES_EFT" xr:uid="{00000000-0004-0000-E200-00001B000000}"/>
    <hyperlink ref="G44" location="RCTX04_TRANSFCHAVES_EFT!A1" display="RCTX04_TRANSFCHAVES_EFT" xr:uid="{00000000-0004-0000-E200-00001C000000}"/>
    <hyperlink ref="G45" location="SAT1207_LG_INTERVENIENTES_FS!A1" display="SAT1207_LG_INTERVENIENTES_FS" xr:uid="{00000000-0004-0000-E200-00001D000000}"/>
    <hyperlink ref="G46" location="SAT1207_LG_INTERVENIENTES_FS!A1" display="SAT1207_LG_INTERVENIENTES_FS" xr:uid="{00000000-0004-0000-E200-00001E000000}"/>
    <hyperlink ref="G47" location="SAT1207_LG_INTERVENIENTES_FS!A1" display="SAT1207_LG_INTERVENIENTES_FS" xr:uid="{00000000-0004-0000-E200-00001F000000}"/>
    <hyperlink ref="G48" location="SAT1207_LG_INTERVENIENTES_FS!A1" display="SAT1207_LG_INTERVENIENTES_FS" xr:uid="{00000000-0004-0000-E200-000020000000}"/>
    <hyperlink ref="G49" location="SAT1207_LG_INTERVENIENTES_FS!A1" display="SAT1207_LG_INTERVENIENTES_FS" xr:uid="{00000000-0004-0000-E200-000021000000}"/>
    <hyperlink ref="G50" location="SAT1207_LG_INTERVENIENTES_FS!A1" display="SAT1207_LG_INTERVENIENTES_FS" xr:uid="{00000000-0004-0000-E200-000022000000}"/>
    <hyperlink ref="G51" location="SAT1207_LG_INTERVENIENTES_FS!A1" display="SAT1207_LG_INTERVENIENTES_FS" xr:uid="{00000000-0004-0000-E200-000023000000}"/>
    <hyperlink ref="G52" location="SAT1207_LG_INTERVENIENTES_FS!A1" display="SAT1207_LG_INTERVENIENTES_FS" xr:uid="{00000000-0004-0000-E200-000024000000}"/>
    <hyperlink ref="G53" location="SAT1207_LG_INTERVENIENTES_FS!A1" display="SAT1207_LG_INTERVENIENTES_FS" xr:uid="{00000000-0004-0000-E200-000025000000}"/>
    <hyperlink ref="G55" location="SAT1207_LG_INTERVENIENTES_FS!A1" display="SAT1207_LG_INTERVENIENTES_FS" xr:uid="{00000000-0004-0000-E200-000026000000}"/>
    <hyperlink ref="G56" location="SAT1207_LG_INTERVENIENTES_FS!A1" display="SAT1207_LG_INTERVENIENTES_FS" xr:uid="{00000000-0004-0000-E200-000027000000}"/>
    <hyperlink ref="G57" location="SAT1207_LG_INTERVENIENTES_FS!A1" display="SAT1207_LG_INTERVENIENTES_FS" xr:uid="{00000000-0004-0000-E200-000028000000}"/>
    <hyperlink ref="G58" location="SAT1207_LG_INTERVENIENTES_FS!A1" display="SAT1207_LG_INTERVENIENTES_FS" xr:uid="{00000000-0004-0000-E200-000029000000}"/>
    <hyperlink ref="G59" location="SAT1207_LG_INTERVENIENTES_FS!A1" display="SAT1207_LG_INTERVENIENTES_FS" xr:uid="{00000000-0004-0000-E200-00002A000000}"/>
    <hyperlink ref="G60" location="SAT1207_LG_INTERVENIENTES_FS!A1" display="SAT1207_LG_INTERVENIENTES_FS" xr:uid="{00000000-0004-0000-E200-00002B000000}"/>
    <hyperlink ref="G61" location="SAT1207_LG_INTERVENIENTES_FS!A1" display="SAT1207_LG_INTERVENIENTES_FS" xr:uid="{00000000-0004-0000-E200-00002C000000}"/>
    <hyperlink ref="G62" location="SAT1207_LG_INTERVENIENTES_FS!A1" display="SAT1207_LG_INTERVENIENTES_FS" xr:uid="{00000000-0004-0000-E200-00002D000000}"/>
    <hyperlink ref="G63" location="SAT1076_RL_RESP_CAU_CS!A1" display="SAT1076_RL_RESP_CAU_CS" xr:uid="{00000000-0004-0000-E200-00002E000000}"/>
    <hyperlink ref="G65" location="SAT1089_INTERV_CAUCAO!A1" display="SAT1089_INTERV_CAUCAO" xr:uid="{00000000-0004-0000-E200-00002F000000}"/>
    <hyperlink ref="G66" location="SAT1089_INTERV_CAUCAO!A1" display="SAT1089_INTERV_CAUCAO" xr:uid="{00000000-0004-0000-E200-000030000000}"/>
    <hyperlink ref="G67" location="SAT1089_INTERV_CAUCAO!A1" display="SAT1089_INTERV_CAUCAO" xr:uid="{00000000-0004-0000-E200-000031000000}"/>
    <hyperlink ref="G68" location="SAT1089_INTERV_CAUCAO!A1" display="SAT1089_INTERV_CAUCAO" xr:uid="{00000000-0004-0000-E200-000032000000}"/>
    <hyperlink ref="G69" location="SAT1089_INTERV_CAUCAO!A1" display="SAT1089_INTERV_CAUCAO" xr:uid="{00000000-0004-0000-E200-000033000000}"/>
    <hyperlink ref="G73" location="SAT332_OPER_PROCESSO!A1" display="SAT332_OPER_PROCESSO" xr:uid="{00000000-0004-0000-E200-000034000000}"/>
    <hyperlink ref="G74" location="SAT1172_REL_INTERV!A1" display="SAT1172_REL_INTERV" xr:uid="{00000000-0004-0000-E200-000035000000}"/>
    <hyperlink ref="G75" location="SAT1172_REL_INTERV!A1" display="SAT1172_REL_INTERV" xr:uid="{00000000-0004-0000-E200-000036000000}"/>
    <hyperlink ref="G76" location="SAT1172_REL_INTERV!A1" display="SAT1172_REL_INTERV" xr:uid="{00000000-0004-0000-E200-000037000000}"/>
    <hyperlink ref="G77" location="SAT1172_REL_INTERV!A1" display="SAT1172_REL_INTERV" xr:uid="{00000000-0004-0000-E200-000038000000}"/>
    <hyperlink ref="G78" location="SAT1172_REL_INTERV!A1" display="SAT1172_REL_INTERV" xr:uid="{00000000-0004-0000-E200-000039000000}"/>
    <hyperlink ref="G79" location="SAT332_OPER_PROCESSO!A1" display="SAT332_OPER_PROCESSO" xr:uid="{00000000-0004-0000-E200-00003A000000}"/>
    <hyperlink ref="G81" location="RCTX12_TRANSFCHAVES_EST!A1" display="RCTX12_TRANSFCHAVES_EST" xr:uid="{00000000-0004-0000-E200-00003B000000}"/>
    <hyperlink ref="G82" location="RCTX12_TRANSFCHAVES_EST!A1" display="RCTX12_TRANSFCHAVES_EST" xr:uid="{00000000-0004-0000-E200-00003C000000}"/>
    <hyperlink ref="G83" location="RCTX12_TRANSFCHAVES_EST!A1" display="RCTX12_TRANSFCHAVES_EST" xr:uid="{00000000-0004-0000-E200-00003D000000}"/>
    <hyperlink ref="G85" location="RCTX12_TRANSFCHAVES_EST!A1" display="RCTX12_TRANSFCHAVES_EST" xr:uid="{00000000-0004-0000-E200-00003E000000}"/>
    <hyperlink ref="G87" location="RCTX12_TRANSFCHAVES_EST!A1" display="RCTX12_TRANSFCHAVES_EST" xr:uid="{00000000-0004-0000-E200-00003F000000}"/>
    <hyperlink ref="G89" location="RCTX01_CARTEIRAS_CNTR!A1" display="RCTX01_CARTEIRAS_CNTR" xr:uid="{00000000-0004-0000-E200-000040000000}"/>
    <hyperlink ref="G90" location="RCTX01_CARTEIRAS_CNTR!A1" display="RCTX01_CARTEIRAS_CNTR" xr:uid="{00000000-0004-0000-E200-000041000000}"/>
    <hyperlink ref="G91" location="RCTX01_CARTEIRAS_CNTR!A1" display="RCTX01_CARTEIRAS_CNTR" xr:uid="{00000000-0004-0000-E200-000042000000}"/>
    <hyperlink ref="G93" location="RCTX01_CARTEIRAS_CNTR!A1" display="RCTX01_CARTEIRAS_CNTR" xr:uid="{00000000-0004-0000-E200-000043000000}"/>
    <hyperlink ref="B6" location="Variáveis!A1" display="Variáveis" xr:uid="{00000000-0004-0000-E200-000044000000}"/>
    <hyperlink ref="C6" location="'Índice de Tabelas'!A1" display="Índice de Tabelas" xr:uid="{00000000-0004-0000-E200-000045000000}"/>
    <hyperlink ref="D6" location="'Manual de Instrução'!A1" display="Manual de Instrução" xr:uid="{00000000-0004-0000-E200-00004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ReturnToPrevSheet">
                <anchor moveWithCells="1" sizeWithCells="1">
                  <from>
                    <xdr:col>4</xdr:col>
                    <xdr:colOff>0</xdr:colOff>
                    <xdr:row>3</xdr:row>
                    <xdr:rowOff>0</xdr:rowOff>
                  </from>
                  <to>
                    <xdr:col>5</xdr:col>
                    <xdr:colOff>373380</xdr:colOff>
                    <xdr:row>3</xdr:row>
                    <xdr:rowOff>182880</xdr:rowOff>
                  </to>
                </anchor>
              </controlPr>
            </control>
          </mc:Choice>
        </mc:AlternateContent>
        <mc:AlternateContent xmlns:mc="http://schemas.openxmlformats.org/markup-compatibility/2006">
          <mc:Choice Requires="x14">
            <control shapeId="50381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300-000000000000}">
  <sheetPr codeName="Sheet443"/>
  <dimension ref="A1:S45"/>
  <sheetViews>
    <sheetView zoomScale="80" workbookViewId="0">
      <pane xSplit="5" ySplit="10" topLeftCell="F11" activePane="bottomRight" state="frozen"/>
      <selection pane="topRight" activeCell="F1" sqref="F1"/>
      <selection pane="bottomLeft" activeCell="A18" sqref="A18"/>
      <selection pane="bottomRight" activeCell="B10" sqref="B10:S4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8984375" style="27" customWidth="1"/>
    <col min="5" max="5" width="23.59765625" style="27" customWidth="1"/>
    <col min="6" max="6" width="18" style="27" customWidth="1"/>
    <col min="7" max="7" width="32.59765625" style="27" bestFit="1" customWidth="1"/>
    <col min="8" max="8" width="23.8984375" style="27" customWidth="1"/>
    <col min="9" max="9" width="38" style="27" customWidth="1"/>
    <col min="10" max="10" width="29.59765625" style="27" customWidth="1"/>
    <col min="11" max="11" width="34.59765625" style="27" bestFit="1"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261</v>
      </c>
      <c r="E11" s="24" t="s">
        <v>1611</v>
      </c>
      <c r="F11" s="24" t="s">
        <v>1468</v>
      </c>
      <c r="G11" s="85" t="s">
        <v>295</v>
      </c>
      <c r="H11" s="21" t="s">
        <v>1611</v>
      </c>
      <c r="I11" s="21"/>
      <c r="J11" s="21" t="s">
        <v>3542</v>
      </c>
      <c r="K11" s="24" t="s">
        <v>3543</v>
      </c>
      <c r="L11" s="21" t="s">
        <v>1465</v>
      </c>
      <c r="M11" s="21" t="s">
        <v>1612</v>
      </c>
      <c r="N11" s="21" t="s">
        <v>1460</v>
      </c>
      <c r="O11" s="24">
        <v>1</v>
      </c>
      <c r="P11" s="73">
        <v>0</v>
      </c>
      <c r="Q11" s="73" t="s">
        <v>3544</v>
      </c>
      <c r="R11" s="24" t="s">
        <v>3545</v>
      </c>
      <c r="S11" s="147"/>
    </row>
    <row r="12" spans="1:19" ht="32.25" customHeight="1" x14ac:dyDescent="0.25">
      <c r="A12" s="75"/>
      <c r="B12" s="75">
        <v>2</v>
      </c>
      <c r="C12" s="24" t="s">
        <v>51</v>
      </c>
      <c r="D12" s="24" t="s">
        <v>261</v>
      </c>
      <c r="E12" s="24" t="s">
        <v>1679</v>
      </c>
      <c r="F12" s="24" t="s">
        <v>1468</v>
      </c>
      <c r="G12" s="85" t="s">
        <v>295</v>
      </c>
      <c r="H12" s="21" t="s">
        <v>1679</v>
      </c>
      <c r="I12" s="21"/>
      <c r="J12" s="21" t="s">
        <v>3542</v>
      </c>
      <c r="K12" s="24" t="s">
        <v>3543</v>
      </c>
      <c r="L12" s="21" t="s">
        <v>1465</v>
      </c>
      <c r="M12" s="21" t="s">
        <v>1494</v>
      </c>
      <c r="N12" s="21" t="s">
        <v>1471</v>
      </c>
      <c r="O12" s="24">
        <v>0</v>
      </c>
      <c r="P12" s="24">
        <v>0</v>
      </c>
      <c r="Q12" s="24" t="s">
        <v>3544</v>
      </c>
      <c r="R12" s="24" t="s">
        <v>3545</v>
      </c>
      <c r="S12" s="147"/>
    </row>
    <row r="13" spans="1:19" ht="27" customHeight="1" x14ac:dyDescent="0.25">
      <c r="A13" s="75"/>
      <c r="B13" s="75">
        <v>3</v>
      </c>
      <c r="C13" s="24" t="s">
        <v>51</v>
      </c>
      <c r="D13" s="24" t="s">
        <v>261</v>
      </c>
      <c r="E13" s="24" t="s">
        <v>1629</v>
      </c>
      <c r="F13" s="24" t="s">
        <v>1468</v>
      </c>
      <c r="G13" s="85" t="s">
        <v>122</v>
      </c>
      <c r="H13" s="24"/>
      <c r="I13" s="107" t="s">
        <v>3546</v>
      </c>
      <c r="J13" s="21" t="s">
        <v>3542</v>
      </c>
      <c r="K13" s="24" t="s">
        <v>3543</v>
      </c>
      <c r="L13" s="21" t="s">
        <v>1465</v>
      </c>
      <c r="M13" s="21" t="s">
        <v>1473</v>
      </c>
      <c r="N13" s="21" t="s">
        <v>1471</v>
      </c>
      <c r="O13" s="24">
        <v>0</v>
      </c>
      <c r="P13" s="24">
        <v>0</v>
      </c>
      <c r="Q13" s="24" t="s">
        <v>3544</v>
      </c>
      <c r="R13" s="24" t="s">
        <v>3545</v>
      </c>
      <c r="S13" s="147"/>
    </row>
    <row r="14" spans="1:19" ht="32.25" customHeight="1" x14ac:dyDescent="0.25">
      <c r="A14" s="75"/>
      <c r="B14" s="75">
        <v>4</v>
      </c>
      <c r="C14" s="24" t="s">
        <v>51</v>
      </c>
      <c r="D14" s="24" t="s">
        <v>261</v>
      </c>
      <c r="E14" s="24" t="s">
        <v>1613</v>
      </c>
      <c r="F14" s="24" t="s">
        <v>1468</v>
      </c>
      <c r="G14" s="85" t="s">
        <v>122</v>
      </c>
      <c r="H14" s="24" t="s">
        <v>1613</v>
      </c>
      <c r="I14" s="107" t="s">
        <v>3547</v>
      </c>
      <c r="J14" s="21" t="s">
        <v>3542</v>
      </c>
      <c r="K14" s="24" t="s">
        <v>3543</v>
      </c>
      <c r="L14" s="21" t="s">
        <v>1465</v>
      </c>
      <c r="M14" s="21" t="s">
        <v>1473</v>
      </c>
      <c r="N14" s="21" t="s">
        <v>1471</v>
      </c>
      <c r="O14" s="24">
        <v>0</v>
      </c>
      <c r="P14" s="24">
        <v>0</v>
      </c>
      <c r="Q14" s="24" t="s">
        <v>3544</v>
      </c>
      <c r="R14" s="24" t="s">
        <v>3545</v>
      </c>
      <c r="S14" s="147"/>
    </row>
    <row r="15" spans="1:19" ht="32.25" customHeight="1" x14ac:dyDescent="0.25">
      <c r="A15" s="75"/>
      <c r="B15" s="75">
        <v>5</v>
      </c>
      <c r="C15" s="24" t="s">
        <v>51</v>
      </c>
      <c r="D15" s="24" t="s">
        <v>261</v>
      </c>
      <c r="E15" s="24" t="s">
        <v>1613</v>
      </c>
      <c r="F15" s="24" t="s">
        <v>1468</v>
      </c>
      <c r="G15" s="85" t="s">
        <v>295</v>
      </c>
      <c r="H15" s="24"/>
      <c r="I15" s="107" t="s">
        <v>3547</v>
      </c>
      <c r="J15" s="21" t="s">
        <v>3542</v>
      </c>
      <c r="K15" s="24" t="s">
        <v>3543</v>
      </c>
      <c r="L15" s="21" t="s">
        <v>1465</v>
      </c>
      <c r="M15" s="21" t="s">
        <v>1473</v>
      </c>
      <c r="N15" s="21" t="s">
        <v>1471</v>
      </c>
      <c r="O15" s="24">
        <v>0</v>
      </c>
      <c r="P15" s="24">
        <v>0</v>
      </c>
      <c r="Q15" s="24" t="s">
        <v>3544</v>
      </c>
      <c r="R15" s="24" t="s">
        <v>3545</v>
      </c>
      <c r="S15" s="147"/>
    </row>
    <row r="16" spans="1:19" ht="32.25" customHeight="1" x14ac:dyDescent="0.25">
      <c r="A16" s="75"/>
      <c r="B16" s="75">
        <v>6</v>
      </c>
      <c r="C16" s="24" t="s">
        <v>51</v>
      </c>
      <c r="D16" s="24" t="s">
        <v>261</v>
      </c>
      <c r="E16" s="24" t="s">
        <v>1615</v>
      </c>
      <c r="F16" s="24" t="s">
        <v>1468</v>
      </c>
      <c r="G16" s="85" t="s">
        <v>122</v>
      </c>
      <c r="H16" s="24" t="s">
        <v>1615</v>
      </c>
      <c r="I16" s="107" t="s">
        <v>3548</v>
      </c>
      <c r="J16" s="21" t="s">
        <v>3542</v>
      </c>
      <c r="K16" s="24" t="s">
        <v>3543</v>
      </c>
      <c r="L16" s="21" t="s">
        <v>1482</v>
      </c>
      <c r="M16" s="21" t="s">
        <v>1612</v>
      </c>
      <c r="N16" s="21" t="s">
        <v>1471</v>
      </c>
      <c r="O16" s="24">
        <v>0</v>
      </c>
      <c r="P16" s="24">
        <v>0</v>
      </c>
      <c r="Q16" s="24" t="s">
        <v>3544</v>
      </c>
      <c r="R16" s="24" t="s">
        <v>3545</v>
      </c>
      <c r="S16" s="147"/>
    </row>
    <row r="17" spans="1:19" ht="32.25" customHeight="1" x14ac:dyDescent="0.25">
      <c r="A17" s="75"/>
      <c r="B17" s="75">
        <v>7</v>
      </c>
      <c r="C17" s="24" t="s">
        <v>51</v>
      </c>
      <c r="D17" s="24" t="s">
        <v>261</v>
      </c>
      <c r="E17" s="24" t="s">
        <v>1615</v>
      </c>
      <c r="F17" s="24" t="s">
        <v>1468</v>
      </c>
      <c r="G17" s="85" t="s">
        <v>122</v>
      </c>
      <c r="H17" s="24" t="s">
        <v>1615</v>
      </c>
      <c r="I17" s="177" t="s">
        <v>3548</v>
      </c>
      <c r="J17" s="21" t="s">
        <v>3542</v>
      </c>
      <c r="K17" s="24" t="s">
        <v>3543</v>
      </c>
      <c r="L17" s="21" t="s">
        <v>1482</v>
      </c>
      <c r="M17" s="21" t="s">
        <v>1612</v>
      </c>
      <c r="N17" s="21" t="s">
        <v>1471</v>
      </c>
      <c r="O17" s="24">
        <v>0</v>
      </c>
      <c r="P17" s="24">
        <v>0</v>
      </c>
      <c r="Q17" s="24" t="s">
        <v>3544</v>
      </c>
      <c r="R17" s="24" t="s">
        <v>3545</v>
      </c>
      <c r="S17" s="147"/>
    </row>
    <row r="18" spans="1:19" ht="32.25" customHeight="1" x14ac:dyDescent="0.25">
      <c r="A18" s="75"/>
      <c r="B18" s="75">
        <v>8</v>
      </c>
      <c r="C18" s="24" t="s">
        <v>51</v>
      </c>
      <c r="D18" s="24" t="s">
        <v>261</v>
      </c>
      <c r="E18" s="24" t="s">
        <v>1616</v>
      </c>
      <c r="F18" s="24" t="s">
        <v>1468</v>
      </c>
      <c r="G18" s="85" t="s">
        <v>122</v>
      </c>
      <c r="H18" s="24" t="s">
        <v>1616</v>
      </c>
      <c r="I18" s="177" t="s">
        <v>3549</v>
      </c>
      <c r="J18" s="21" t="s">
        <v>3542</v>
      </c>
      <c r="K18" s="24" t="s">
        <v>3543</v>
      </c>
      <c r="L18" s="21" t="s">
        <v>1465</v>
      </c>
      <c r="M18" s="21" t="s">
        <v>1473</v>
      </c>
      <c r="N18" s="21" t="s">
        <v>1471</v>
      </c>
      <c r="O18" s="24">
        <v>0</v>
      </c>
      <c r="P18" s="24">
        <v>0</v>
      </c>
      <c r="Q18" s="24" t="s">
        <v>3544</v>
      </c>
      <c r="R18" s="24" t="s">
        <v>3545</v>
      </c>
      <c r="S18" s="147"/>
    </row>
    <row r="19" spans="1:19" ht="32.25" customHeight="1" x14ac:dyDescent="0.25">
      <c r="A19" s="75"/>
      <c r="B19" s="75">
        <v>9</v>
      </c>
      <c r="C19" s="24" t="s">
        <v>51</v>
      </c>
      <c r="D19" s="24" t="s">
        <v>261</v>
      </c>
      <c r="E19" s="24" t="s">
        <v>1617</v>
      </c>
      <c r="F19" s="24" t="s">
        <v>1468</v>
      </c>
      <c r="G19" s="85" t="s">
        <v>295</v>
      </c>
      <c r="H19" s="24"/>
      <c r="I19" s="177" t="s">
        <v>3549</v>
      </c>
      <c r="J19" s="21" t="s">
        <v>3542</v>
      </c>
      <c r="K19" s="24" t="s">
        <v>3543</v>
      </c>
      <c r="L19" s="21" t="s">
        <v>1465</v>
      </c>
      <c r="M19" s="21" t="s">
        <v>1476</v>
      </c>
      <c r="N19" s="21" t="s">
        <v>1471</v>
      </c>
      <c r="O19" s="24">
        <v>0</v>
      </c>
      <c r="P19" s="24">
        <v>0</v>
      </c>
      <c r="Q19" s="24" t="s">
        <v>3544</v>
      </c>
      <c r="R19" s="24" t="s">
        <v>3545</v>
      </c>
      <c r="S19" s="147"/>
    </row>
    <row r="20" spans="1:19" ht="32.25" customHeight="1" x14ac:dyDescent="0.25">
      <c r="A20" s="75"/>
      <c r="B20" s="75">
        <v>10</v>
      </c>
      <c r="C20" s="24" t="s">
        <v>51</v>
      </c>
      <c r="D20" s="24" t="s">
        <v>261</v>
      </c>
      <c r="E20" s="24" t="s">
        <v>1618</v>
      </c>
      <c r="F20" s="24" t="s">
        <v>1468</v>
      </c>
      <c r="G20" s="85" t="s">
        <v>295</v>
      </c>
      <c r="H20" s="21" t="s">
        <v>3550</v>
      </c>
      <c r="I20" s="101"/>
      <c r="J20" s="21" t="s">
        <v>3542</v>
      </c>
      <c r="K20" s="24" t="s">
        <v>3543</v>
      </c>
      <c r="L20" s="21" t="s">
        <v>1482</v>
      </c>
      <c r="M20" s="21" t="s">
        <v>1619</v>
      </c>
      <c r="N20" s="21" t="s">
        <v>1471</v>
      </c>
      <c r="O20" s="24">
        <v>0</v>
      </c>
      <c r="P20" s="24">
        <v>0</v>
      </c>
      <c r="Q20" s="24" t="s">
        <v>3544</v>
      </c>
      <c r="R20" s="24" t="s">
        <v>3545</v>
      </c>
      <c r="S20" s="147"/>
    </row>
    <row r="21" spans="1:19" ht="27" customHeight="1" x14ac:dyDescent="0.25">
      <c r="A21" s="75"/>
      <c r="B21" s="75">
        <v>11</v>
      </c>
      <c r="C21" s="24" t="s">
        <v>51</v>
      </c>
      <c r="D21" s="24" t="s">
        <v>261</v>
      </c>
      <c r="E21" s="24" t="s">
        <v>1635</v>
      </c>
      <c r="F21" s="24" t="s">
        <v>1468</v>
      </c>
      <c r="G21" s="85" t="s">
        <v>122</v>
      </c>
      <c r="H21" s="21"/>
      <c r="I21" s="177" t="s">
        <v>3551</v>
      </c>
      <c r="J21" s="21" t="s">
        <v>3542</v>
      </c>
      <c r="K21" s="24" t="s">
        <v>3543</v>
      </c>
      <c r="L21" s="21" t="s">
        <v>1465</v>
      </c>
      <c r="M21" s="21" t="s">
        <v>1473</v>
      </c>
      <c r="N21" s="21" t="s">
        <v>1471</v>
      </c>
      <c r="O21" s="24">
        <v>0</v>
      </c>
      <c r="P21" s="24">
        <v>0</v>
      </c>
      <c r="Q21" s="24" t="s">
        <v>3544</v>
      </c>
      <c r="R21" s="24" t="s">
        <v>3545</v>
      </c>
      <c r="S21" s="147"/>
    </row>
    <row r="22" spans="1:19" ht="32.25" customHeight="1" x14ac:dyDescent="0.25">
      <c r="A22" s="75"/>
      <c r="B22" s="75">
        <v>12</v>
      </c>
      <c r="C22" s="24" t="s">
        <v>51</v>
      </c>
      <c r="D22" s="24" t="s">
        <v>261</v>
      </c>
      <c r="E22" s="24" t="s">
        <v>3552</v>
      </c>
      <c r="F22" s="24" t="s">
        <v>1468</v>
      </c>
      <c r="G22" s="85" t="s">
        <v>295</v>
      </c>
      <c r="H22" s="21"/>
      <c r="I22" s="101" t="s">
        <v>3553</v>
      </c>
      <c r="J22" s="21" t="s">
        <v>3542</v>
      </c>
      <c r="K22" s="24" t="s">
        <v>3543</v>
      </c>
      <c r="L22" s="21" t="s">
        <v>1465</v>
      </c>
      <c r="M22" s="21" t="s">
        <v>1473</v>
      </c>
      <c r="N22" s="21" t="s">
        <v>1471</v>
      </c>
      <c r="O22" s="24">
        <v>0</v>
      </c>
      <c r="P22" s="24">
        <v>0</v>
      </c>
      <c r="Q22" s="24" t="s">
        <v>3544</v>
      </c>
      <c r="R22" s="24" t="s">
        <v>3545</v>
      </c>
      <c r="S22" s="147"/>
    </row>
    <row r="23" spans="1:19" ht="32.25" customHeight="1" x14ac:dyDescent="0.25">
      <c r="A23" s="75"/>
      <c r="B23" s="75">
        <v>13</v>
      </c>
      <c r="C23" s="24" t="s">
        <v>51</v>
      </c>
      <c r="D23" s="24" t="s">
        <v>261</v>
      </c>
      <c r="E23" s="24" t="s">
        <v>3552</v>
      </c>
      <c r="F23" s="24" t="s">
        <v>1468</v>
      </c>
      <c r="G23" s="85" t="s">
        <v>122</v>
      </c>
      <c r="H23" s="21"/>
      <c r="I23" s="101" t="s">
        <v>3554</v>
      </c>
      <c r="J23" s="21" t="s">
        <v>3542</v>
      </c>
      <c r="K23" s="24" t="s">
        <v>3543</v>
      </c>
      <c r="L23" s="21" t="s">
        <v>1465</v>
      </c>
      <c r="M23" s="21" t="s">
        <v>1473</v>
      </c>
      <c r="N23" s="21" t="s">
        <v>1471</v>
      </c>
      <c r="O23" s="24">
        <v>0</v>
      </c>
      <c r="P23" s="24">
        <v>0</v>
      </c>
      <c r="Q23" s="24" t="s">
        <v>3544</v>
      </c>
      <c r="R23" s="24" t="s">
        <v>3545</v>
      </c>
      <c r="S23" s="147"/>
    </row>
    <row r="24" spans="1:19" ht="32.25" customHeight="1" x14ac:dyDescent="0.25">
      <c r="A24" s="75"/>
      <c r="B24" s="75">
        <v>14</v>
      </c>
      <c r="C24" s="24" t="s">
        <v>51</v>
      </c>
      <c r="D24" s="24" t="s">
        <v>261</v>
      </c>
      <c r="E24" s="24" t="s">
        <v>3555</v>
      </c>
      <c r="F24" s="24" t="s">
        <v>1468</v>
      </c>
      <c r="G24" s="85" t="s">
        <v>295</v>
      </c>
      <c r="H24" s="21"/>
      <c r="I24" s="178" t="s">
        <v>3556</v>
      </c>
      <c r="J24" s="21" t="s">
        <v>3542</v>
      </c>
      <c r="K24" s="24" t="s">
        <v>3543</v>
      </c>
      <c r="L24" s="21" t="s">
        <v>1482</v>
      </c>
      <c r="M24" s="21" t="s">
        <v>1612</v>
      </c>
      <c r="N24" s="21" t="s">
        <v>1471</v>
      </c>
      <c r="O24" s="24">
        <v>0</v>
      </c>
      <c r="P24" s="24">
        <v>0</v>
      </c>
      <c r="Q24" s="24" t="s">
        <v>3544</v>
      </c>
      <c r="R24" s="24" t="s">
        <v>3545</v>
      </c>
      <c r="S24" s="147"/>
    </row>
    <row r="25" spans="1:19" ht="32.25" customHeight="1" x14ac:dyDescent="0.25">
      <c r="A25" s="75"/>
      <c r="B25" s="75">
        <v>15</v>
      </c>
      <c r="C25" s="24" t="s">
        <v>51</v>
      </c>
      <c r="D25" s="24" t="s">
        <v>261</v>
      </c>
      <c r="E25" s="24" t="s">
        <v>3555</v>
      </c>
      <c r="F25" s="24" t="s">
        <v>1468</v>
      </c>
      <c r="G25" s="85" t="s">
        <v>122</v>
      </c>
      <c r="H25" s="21"/>
      <c r="I25" s="178" t="s">
        <v>3556</v>
      </c>
      <c r="J25" s="21" t="s">
        <v>3542</v>
      </c>
      <c r="K25" s="24" t="s">
        <v>3543</v>
      </c>
      <c r="L25" s="21" t="s">
        <v>1482</v>
      </c>
      <c r="M25" s="21" t="s">
        <v>1612</v>
      </c>
      <c r="N25" s="21" t="s">
        <v>1471</v>
      </c>
      <c r="O25" s="24">
        <v>0</v>
      </c>
      <c r="P25" s="24">
        <v>0</v>
      </c>
      <c r="Q25" s="24" t="s">
        <v>3544</v>
      </c>
      <c r="R25" s="24" t="s">
        <v>3545</v>
      </c>
      <c r="S25" s="147"/>
    </row>
    <row r="26" spans="1:19" ht="32.25" customHeight="1" x14ac:dyDescent="0.25">
      <c r="A26" s="75"/>
      <c r="B26" s="75">
        <v>16</v>
      </c>
      <c r="C26" s="24" t="s">
        <v>51</v>
      </c>
      <c r="D26" s="24" t="s">
        <v>261</v>
      </c>
      <c r="E26" s="24" t="s">
        <v>3557</v>
      </c>
      <c r="F26" s="24" t="s">
        <v>1468</v>
      </c>
      <c r="G26" s="85" t="s">
        <v>295</v>
      </c>
      <c r="H26" s="21"/>
      <c r="I26" s="101" t="s">
        <v>3558</v>
      </c>
      <c r="J26" s="21" t="s">
        <v>3542</v>
      </c>
      <c r="K26" s="24" t="s">
        <v>3543</v>
      </c>
      <c r="L26" s="21" t="s">
        <v>1465</v>
      </c>
      <c r="M26" s="21" t="s">
        <v>1473</v>
      </c>
      <c r="N26" s="21" t="s">
        <v>1471</v>
      </c>
      <c r="O26" s="24">
        <v>0</v>
      </c>
      <c r="P26" s="24">
        <v>0</v>
      </c>
      <c r="Q26" s="24" t="s">
        <v>3544</v>
      </c>
      <c r="R26" s="24" t="s">
        <v>3545</v>
      </c>
      <c r="S26" s="147"/>
    </row>
    <row r="27" spans="1:19" ht="32.25" customHeight="1" x14ac:dyDescent="0.25">
      <c r="A27" s="75"/>
      <c r="B27" s="75">
        <v>17</v>
      </c>
      <c r="C27" s="24" t="s">
        <v>51</v>
      </c>
      <c r="D27" s="24" t="s">
        <v>261</v>
      </c>
      <c r="E27" s="24" t="s">
        <v>3557</v>
      </c>
      <c r="F27" s="24" t="s">
        <v>1468</v>
      </c>
      <c r="G27" s="85" t="s">
        <v>122</v>
      </c>
      <c r="H27" s="21"/>
      <c r="I27" s="101" t="s">
        <v>3558</v>
      </c>
      <c r="J27" s="21" t="s">
        <v>3542</v>
      </c>
      <c r="K27" s="24" t="s">
        <v>3543</v>
      </c>
      <c r="L27" s="21" t="s">
        <v>1465</v>
      </c>
      <c r="M27" s="21" t="s">
        <v>1473</v>
      </c>
      <c r="N27" s="21" t="s">
        <v>1471</v>
      </c>
      <c r="O27" s="24">
        <v>0</v>
      </c>
      <c r="P27" s="24">
        <v>0</v>
      </c>
      <c r="Q27" s="24" t="s">
        <v>3544</v>
      </c>
      <c r="R27" s="24" t="s">
        <v>3545</v>
      </c>
      <c r="S27" s="147"/>
    </row>
    <row r="28" spans="1:19" ht="32.25" customHeight="1" x14ac:dyDescent="0.25">
      <c r="A28" s="75"/>
      <c r="B28" s="75">
        <v>18</v>
      </c>
      <c r="C28" s="24" t="s">
        <v>51</v>
      </c>
      <c r="D28" s="24" t="s">
        <v>261</v>
      </c>
      <c r="E28" s="24" t="s">
        <v>3559</v>
      </c>
      <c r="F28" s="24" t="s">
        <v>1468</v>
      </c>
      <c r="G28" s="85" t="s">
        <v>122</v>
      </c>
      <c r="H28" s="21"/>
      <c r="I28" s="101" t="s">
        <v>3560</v>
      </c>
      <c r="J28" s="21" t="s">
        <v>3542</v>
      </c>
      <c r="K28" s="24" t="s">
        <v>3543</v>
      </c>
      <c r="L28" s="21" t="s">
        <v>1465</v>
      </c>
      <c r="M28" s="21" t="s">
        <v>1476</v>
      </c>
      <c r="N28" s="21" t="s">
        <v>1471</v>
      </c>
      <c r="O28" s="24">
        <v>0</v>
      </c>
      <c r="P28" s="24">
        <v>0</v>
      </c>
      <c r="Q28" s="24" t="s">
        <v>3544</v>
      </c>
      <c r="R28" s="24" t="s">
        <v>3545</v>
      </c>
      <c r="S28" s="147"/>
    </row>
    <row r="29" spans="1:19" ht="32.25" customHeight="1" x14ac:dyDescent="0.25">
      <c r="A29" s="75"/>
      <c r="B29" s="75">
        <v>19</v>
      </c>
      <c r="C29" s="24" t="s">
        <v>51</v>
      </c>
      <c r="D29" s="24" t="s">
        <v>261</v>
      </c>
      <c r="E29" s="24" t="s">
        <v>1650</v>
      </c>
      <c r="F29" s="24" t="s">
        <v>1468</v>
      </c>
      <c r="G29" s="85" t="s">
        <v>295</v>
      </c>
      <c r="H29" s="21" t="s">
        <v>1650</v>
      </c>
      <c r="I29" s="21"/>
      <c r="J29" s="21" t="s">
        <v>3542</v>
      </c>
      <c r="K29" s="24" t="s">
        <v>3543</v>
      </c>
      <c r="L29" s="21" t="s">
        <v>1482</v>
      </c>
      <c r="M29" s="21" t="s">
        <v>1619</v>
      </c>
      <c r="N29" s="21" t="s">
        <v>1471</v>
      </c>
      <c r="O29" s="24">
        <v>0</v>
      </c>
      <c r="P29" s="24">
        <v>0</v>
      </c>
      <c r="Q29" s="24" t="s">
        <v>3544</v>
      </c>
      <c r="R29" s="24" t="s">
        <v>3545</v>
      </c>
      <c r="S29" s="147"/>
    </row>
    <row r="30" spans="1:19" ht="32.25" customHeight="1" x14ac:dyDescent="0.25">
      <c r="A30" s="75"/>
      <c r="B30" s="75">
        <v>20</v>
      </c>
      <c r="C30" s="24" t="s">
        <v>51</v>
      </c>
      <c r="D30" s="24" t="s">
        <v>261</v>
      </c>
      <c r="E30" s="24" t="s">
        <v>1651</v>
      </c>
      <c r="F30" s="24" t="s">
        <v>1468</v>
      </c>
      <c r="G30" s="85" t="s">
        <v>295</v>
      </c>
      <c r="H30" s="24" t="s">
        <v>1651</v>
      </c>
      <c r="I30" s="21"/>
      <c r="J30" s="21" t="s">
        <v>3542</v>
      </c>
      <c r="K30" s="24" t="s">
        <v>3543</v>
      </c>
      <c r="L30" s="21" t="s">
        <v>1482</v>
      </c>
      <c r="M30" s="21" t="s">
        <v>1586</v>
      </c>
      <c r="N30" s="21" t="s">
        <v>1471</v>
      </c>
      <c r="O30" s="24">
        <v>0</v>
      </c>
      <c r="P30" s="24">
        <v>0</v>
      </c>
      <c r="Q30" s="24" t="s">
        <v>3544</v>
      </c>
      <c r="R30" s="24" t="s">
        <v>3545</v>
      </c>
      <c r="S30" s="147"/>
    </row>
    <row r="31" spans="1:19" ht="32.25" customHeight="1" x14ac:dyDescent="0.25">
      <c r="A31" s="75"/>
      <c r="B31" s="75">
        <v>21</v>
      </c>
      <c r="C31" s="24" t="s">
        <v>51</v>
      </c>
      <c r="D31" s="24" t="s">
        <v>261</v>
      </c>
      <c r="E31" s="24" t="s">
        <v>1652</v>
      </c>
      <c r="F31" s="24" t="s">
        <v>1468</v>
      </c>
      <c r="G31" s="85" t="s">
        <v>295</v>
      </c>
      <c r="H31" s="24" t="s">
        <v>1652</v>
      </c>
      <c r="I31" s="21"/>
      <c r="J31" s="21" t="s">
        <v>3542</v>
      </c>
      <c r="K31" s="24" t="s">
        <v>3543</v>
      </c>
      <c r="L31" s="21" t="s">
        <v>1465</v>
      </c>
      <c r="M31" s="21" t="s">
        <v>1612</v>
      </c>
      <c r="N31" s="21" t="s">
        <v>1471</v>
      </c>
      <c r="O31" s="24">
        <v>0</v>
      </c>
      <c r="P31" s="24">
        <v>0</v>
      </c>
      <c r="Q31" s="24" t="s">
        <v>3544</v>
      </c>
      <c r="R31" s="24" t="s">
        <v>3545</v>
      </c>
      <c r="S31" s="147"/>
    </row>
    <row r="32" spans="1:19" ht="32.25" customHeight="1" x14ac:dyDescent="0.25">
      <c r="A32" s="75"/>
      <c r="B32" s="75">
        <v>22</v>
      </c>
      <c r="C32" s="24" t="s">
        <v>51</v>
      </c>
      <c r="D32" s="24" t="s">
        <v>261</v>
      </c>
      <c r="E32" s="24" t="s">
        <v>1653</v>
      </c>
      <c r="F32" s="24" t="s">
        <v>1468</v>
      </c>
      <c r="G32" s="85" t="s">
        <v>295</v>
      </c>
      <c r="H32" s="24" t="s">
        <v>1653</v>
      </c>
      <c r="I32" s="21"/>
      <c r="J32" s="21" t="s">
        <v>3542</v>
      </c>
      <c r="K32" s="24" t="s">
        <v>3543</v>
      </c>
      <c r="L32" s="21" t="s">
        <v>1465</v>
      </c>
      <c r="M32" s="21" t="s">
        <v>1646</v>
      </c>
      <c r="N32" s="21" t="s">
        <v>1471</v>
      </c>
      <c r="O32" s="24">
        <v>0</v>
      </c>
      <c r="P32" s="24">
        <v>0</v>
      </c>
      <c r="Q32" s="24" t="s">
        <v>3544</v>
      </c>
      <c r="R32" s="24" t="s">
        <v>3545</v>
      </c>
      <c r="S32" s="147"/>
    </row>
    <row r="33" spans="1:19" ht="32.25" customHeight="1" x14ac:dyDescent="0.25">
      <c r="A33" s="75"/>
      <c r="B33" s="75">
        <v>23</v>
      </c>
      <c r="C33" s="24" t="s">
        <v>51</v>
      </c>
      <c r="D33" s="24" t="s">
        <v>261</v>
      </c>
      <c r="E33" s="24" t="s">
        <v>1654</v>
      </c>
      <c r="F33" s="24" t="s">
        <v>1468</v>
      </c>
      <c r="G33" s="85" t="s">
        <v>295</v>
      </c>
      <c r="H33" s="24" t="s">
        <v>1654</v>
      </c>
      <c r="I33" s="21"/>
      <c r="J33" s="21" t="s">
        <v>3542</v>
      </c>
      <c r="K33" s="24" t="s">
        <v>3543</v>
      </c>
      <c r="L33" s="21" t="s">
        <v>1465</v>
      </c>
      <c r="M33" s="21" t="s">
        <v>1473</v>
      </c>
      <c r="N33" s="21" t="s">
        <v>1471</v>
      </c>
      <c r="O33" s="24">
        <v>0</v>
      </c>
      <c r="P33" s="24">
        <v>0</v>
      </c>
      <c r="Q33" s="24" t="s">
        <v>3544</v>
      </c>
      <c r="R33" s="24" t="s">
        <v>3545</v>
      </c>
      <c r="S33" s="147"/>
    </row>
    <row r="34" spans="1:19" ht="32.25" customHeight="1" x14ac:dyDescent="0.25">
      <c r="A34" s="75"/>
      <c r="B34" s="75">
        <v>24</v>
      </c>
      <c r="C34" s="24" t="s">
        <v>51</v>
      </c>
      <c r="D34" s="24" t="s">
        <v>261</v>
      </c>
      <c r="E34" s="24" t="s">
        <v>1655</v>
      </c>
      <c r="F34" s="24" t="s">
        <v>1468</v>
      </c>
      <c r="G34" s="85" t="s">
        <v>295</v>
      </c>
      <c r="H34" s="24" t="s">
        <v>1655</v>
      </c>
      <c r="I34" s="21"/>
      <c r="J34" s="21" t="s">
        <v>3542</v>
      </c>
      <c r="K34" s="24" t="s">
        <v>3543</v>
      </c>
      <c r="L34" s="21" t="s">
        <v>1465</v>
      </c>
      <c r="M34" s="21" t="s">
        <v>1473</v>
      </c>
      <c r="N34" s="21" t="s">
        <v>1471</v>
      </c>
      <c r="O34" s="24">
        <v>0</v>
      </c>
      <c r="P34" s="24">
        <v>0</v>
      </c>
      <c r="Q34" s="24" t="s">
        <v>3544</v>
      </c>
      <c r="R34" s="24" t="s">
        <v>3545</v>
      </c>
      <c r="S34" s="147"/>
    </row>
    <row r="35" spans="1:19" ht="32.25" customHeight="1" x14ac:dyDescent="0.25">
      <c r="A35" s="75"/>
      <c r="B35" s="75">
        <v>25</v>
      </c>
      <c r="C35" s="24" t="s">
        <v>51</v>
      </c>
      <c r="D35" s="24" t="s">
        <v>261</v>
      </c>
      <c r="E35" s="24" t="s">
        <v>1656</v>
      </c>
      <c r="F35" s="24" t="s">
        <v>1468</v>
      </c>
      <c r="G35" s="85" t="s">
        <v>295</v>
      </c>
      <c r="H35" s="24" t="s">
        <v>1656</v>
      </c>
      <c r="I35" s="21"/>
      <c r="J35" s="21" t="s">
        <v>3542</v>
      </c>
      <c r="K35" s="24" t="s">
        <v>3543</v>
      </c>
      <c r="L35" s="21" t="s">
        <v>1482</v>
      </c>
      <c r="M35" s="21" t="s">
        <v>1478</v>
      </c>
      <c r="N35" s="21" t="s">
        <v>1471</v>
      </c>
      <c r="O35" s="24">
        <v>0</v>
      </c>
      <c r="P35" s="24">
        <v>0</v>
      </c>
      <c r="Q35" s="24" t="s">
        <v>3544</v>
      </c>
      <c r="R35" s="24" t="s">
        <v>3545</v>
      </c>
      <c r="S35" s="147"/>
    </row>
    <row r="36" spans="1:19" ht="32.25" customHeight="1" x14ac:dyDescent="0.25">
      <c r="A36" s="75"/>
      <c r="B36" s="75">
        <v>26</v>
      </c>
      <c r="C36" s="24" t="s">
        <v>51</v>
      </c>
      <c r="D36" s="24" t="s">
        <v>261</v>
      </c>
      <c r="E36" s="24" t="s">
        <v>1657</v>
      </c>
      <c r="F36" s="24" t="s">
        <v>1468</v>
      </c>
      <c r="G36" s="85" t="s">
        <v>295</v>
      </c>
      <c r="H36" s="21"/>
      <c r="I36" s="21" t="s">
        <v>3561</v>
      </c>
      <c r="J36" s="21" t="s">
        <v>3542</v>
      </c>
      <c r="K36" s="24" t="s">
        <v>3543</v>
      </c>
      <c r="L36" s="21" t="s">
        <v>1458</v>
      </c>
      <c r="M36" s="21" t="s">
        <v>1459</v>
      </c>
      <c r="N36" s="21" t="s">
        <v>1471</v>
      </c>
      <c r="O36" s="24">
        <v>0</v>
      </c>
      <c r="P36" s="24">
        <v>0</v>
      </c>
      <c r="Q36" s="24" t="s">
        <v>3544</v>
      </c>
      <c r="R36" s="24" t="s">
        <v>3545</v>
      </c>
      <c r="S36" s="147"/>
    </row>
    <row r="37" spans="1:19" ht="32.25" customHeight="1" x14ac:dyDescent="0.25">
      <c r="A37" s="75"/>
      <c r="B37" s="75">
        <v>27</v>
      </c>
      <c r="C37" s="24" t="s">
        <v>51</v>
      </c>
      <c r="D37" s="24" t="s">
        <v>261</v>
      </c>
      <c r="E37" s="24" t="s">
        <v>1658</v>
      </c>
      <c r="F37" s="24" t="s">
        <v>1468</v>
      </c>
      <c r="G37" s="85" t="s">
        <v>295</v>
      </c>
      <c r="H37" s="24" t="s">
        <v>1658</v>
      </c>
      <c r="I37" s="21"/>
      <c r="J37" s="21" t="s">
        <v>3542</v>
      </c>
      <c r="K37" s="24" t="s">
        <v>3543</v>
      </c>
      <c r="L37" s="21" t="s">
        <v>1458</v>
      </c>
      <c r="M37" s="21" t="s">
        <v>1459</v>
      </c>
      <c r="N37" s="21" t="s">
        <v>1471</v>
      </c>
      <c r="O37" s="24">
        <v>0</v>
      </c>
      <c r="P37" s="24">
        <v>0</v>
      </c>
      <c r="Q37" s="24" t="s">
        <v>3544</v>
      </c>
      <c r="R37" s="24" t="s">
        <v>3545</v>
      </c>
      <c r="S37" s="147"/>
    </row>
    <row r="38" spans="1:19" ht="32.25" customHeight="1" x14ac:dyDescent="0.25">
      <c r="A38" s="75"/>
      <c r="B38" s="75">
        <v>28</v>
      </c>
      <c r="C38" s="24" t="s">
        <v>51</v>
      </c>
      <c r="D38" s="24" t="s">
        <v>261</v>
      </c>
      <c r="E38" s="24" t="s">
        <v>1659</v>
      </c>
      <c r="F38" s="24" t="s">
        <v>1468</v>
      </c>
      <c r="G38" s="85" t="s">
        <v>295</v>
      </c>
      <c r="H38" s="24" t="s">
        <v>1659</v>
      </c>
      <c r="I38" s="21"/>
      <c r="J38" s="21" t="s">
        <v>3542</v>
      </c>
      <c r="K38" s="24" t="s">
        <v>3543</v>
      </c>
      <c r="L38" s="21" t="s">
        <v>1465</v>
      </c>
      <c r="M38" s="21" t="s">
        <v>1470</v>
      </c>
      <c r="N38" s="21" t="s">
        <v>1471</v>
      </c>
      <c r="O38" s="24">
        <v>0</v>
      </c>
      <c r="P38" s="24">
        <v>0</v>
      </c>
      <c r="Q38" s="24" t="s">
        <v>3544</v>
      </c>
      <c r="R38" s="24" t="s">
        <v>3545</v>
      </c>
      <c r="S38" s="147"/>
    </row>
    <row r="39" spans="1:19" ht="32.25" customHeight="1" x14ac:dyDescent="0.25">
      <c r="A39" s="75"/>
      <c r="B39" s="75">
        <v>29</v>
      </c>
      <c r="C39" s="24" t="s">
        <v>51</v>
      </c>
      <c r="D39" s="24" t="s">
        <v>261</v>
      </c>
      <c r="E39" s="24" t="s">
        <v>1660</v>
      </c>
      <c r="F39" s="24" t="s">
        <v>1468</v>
      </c>
      <c r="G39" s="85" t="s">
        <v>295</v>
      </c>
      <c r="H39" s="24" t="s">
        <v>1660</v>
      </c>
      <c r="I39" s="21"/>
      <c r="J39" s="21" t="s">
        <v>3542</v>
      </c>
      <c r="K39" s="24" t="s">
        <v>3543</v>
      </c>
      <c r="L39" s="21" t="s">
        <v>1482</v>
      </c>
      <c r="M39" s="21" t="s">
        <v>1661</v>
      </c>
      <c r="N39" s="21" t="s">
        <v>1471</v>
      </c>
      <c r="O39" s="24">
        <v>0</v>
      </c>
      <c r="P39" s="24">
        <v>0</v>
      </c>
      <c r="Q39" s="24" t="s">
        <v>3544</v>
      </c>
      <c r="R39" s="24" t="s">
        <v>3545</v>
      </c>
      <c r="S39" s="147"/>
    </row>
    <row r="40" spans="1:19" ht="32.25" customHeight="1" x14ac:dyDescent="0.25">
      <c r="A40" s="75"/>
      <c r="B40" s="75">
        <v>30</v>
      </c>
      <c r="C40" s="24" t="s">
        <v>51</v>
      </c>
      <c r="D40" s="24" t="s">
        <v>261</v>
      </c>
      <c r="E40" s="24" t="s">
        <v>1663</v>
      </c>
      <c r="F40" s="24" t="s">
        <v>1468</v>
      </c>
      <c r="G40" s="85" t="s">
        <v>295</v>
      </c>
      <c r="H40" s="24" t="s">
        <v>1663</v>
      </c>
      <c r="I40" s="21"/>
      <c r="J40" s="21" t="s">
        <v>3542</v>
      </c>
      <c r="K40" s="24" t="s">
        <v>3543</v>
      </c>
      <c r="L40" s="21" t="s">
        <v>1465</v>
      </c>
      <c r="M40" s="21" t="s">
        <v>1494</v>
      </c>
      <c r="N40" s="21" t="s">
        <v>1471</v>
      </c>
      <c r="O40" s="24">
        <v>0</v>
      </c>
      <c r="P40" s="24">
        <v>0</v>
      </c>
      <c r="Q40" s="24" t="s">
        <v>3544</v>
      </c>
      <c r="R40" s="24" t="s">
        <v>3545</v>
      </c>
      <c r="S40" s="147"/>
    </row>
    <row r="41" spans="1:19" ht="32.25" customHeight="1" x14ac:dyDescent="0.25">
      <c r="A41" s="75"/>
      <c r="B41" s="75">
        <v>31</v>
      </c>
      <c r="C41" s="24" t="s">
        <v>51</v>
      </c>
      <c r="D41" s="24" t="s">
        <v>261</v>
      </c>
      <c r="E41" s="24" t="s">
        <v>1664</v>
      </c>
      <c r="F41" s="24" t="s">
        <v>1468</v>
      </c>
      <c r="G41" s="85" t="s">
        <v>295</v>
      </c>
      <c r="H41" s="24" t="s">
        <v>1664</v>
      </c>
      <c r="I41" s="21"/>
      <c r="J41" s="21" t="s">
        <v>3542</v>
      </c>
      <c r="K41" s="24" t="s">
        <v>3543</v>
      </c>
      <c r="L41" s="21" t="s">
        <v>1465</v>
      </c>
      <c r="M41" s="21" t="s">
        <v>1494</v>
      </c>
      <c r="N41" s="21" t="s">
        <v>1471</v>
      </c>
      <c r="O41" s="24">
        <v>0</v>
      </c>
      <c r="P41" s="24">
        <v>0</v>
      </c>
      <c r="Q41" s="24" t="s">
        <v>3544</v>
      </c>
      <c r="R41" s="24" t="s">
        <v>3545</v>
      </c>
      <c r="S41" s="147"/>
    </row>
    <row r="42" spans="1:19" ht="32.25" customHeight="1" x14ac:dyDescent="0.25">
      <c r="A42" s="75"/>
      <c r="B42" s="75">
        <v>32</v>
      </c>
      <c r="C42" s="24" t="s">
        <v>51</v>
      </c>
      <c r="D42" s="24" t="s">
        <v>261</v>
      </c>
      <c r="E42" s="24" t="s">
        <v>1665</v>
      </c>
      <c r="F42" s="24" t="s">
        <v>1468</v>
      </c>
      <c r="G42" s="85" t="s">
        <v>295</v>
      </c>
      <c r="H42" s="24"/>
      <c r="I42" s="21" t="s">
        <v>3562</v>
      </c>
      <c r="J42" s="21" t="s">
        <v>3542</v>
      </c>
      <c r="K42" s="24" t="s">
        <v>3543</v>
      </c>
      <c r="L42" s="21" t="s">
        <v>1487</v>
      </c>
      <c r="M42" s="21" t="s">
        <v>1696</v>
      </c>
      <c r="N42" s="21" t="s">
        <v>1471</v>
      </c>
      <c r="O42" s="24">
        <v>0</v>
      </c>
      <c r="P42" s="24">
        <v>0</v>
      </c>
      <c r="Q42" s="24" t="s">
        <v>3544</v>
      </c>
      <c r="R42" s="24" t="s">
        <v>3545</v>
      </c>
      <c r="S42" s="147"/>
    </row>
    <row r="43" spans="1:19" ht="32.25" customHeight="1" x14ac:dyDescent="0.25">
      <c r="A43" s="75"/>
      <c r="B43" s="75">
        <v>33</v>
      </c>
      <c r="C43" s="24" t="s">
        <v>51</v>
      </c>
      <c r="D43" s="24" t="s">
        <v>261</v>
      </c>
      <c r="E43" s="24" t="s">
        <v>1666</v>
      </c>
      <c r="F43" s="24" t="s">
        <v>1468</v>
      </c>
      <c r="G43" s="85" t="s">
        <v>295</v>
      </c>
      <c r="H43" s="24" t="s">
        <v>1666</v>
      </c>
      <c r="I43" s="21"/>
      <c r="J43" s="21" t="s">
        <v>3542</v>
      </c>
      <c r="K43" s="24" t="s">
        <v>3543</v>
      </c>
      <c r="L43" s="21" t="s">
        <v>1465</v>
      </c>
      <c r="M43" s="21" t="s">
        <v>1473</v>
      </c>
      <c r="N43" s="21" t="s">
        <v>1471</v>
      </c>
      <c r="O43" s="24">
        <v>0</v>
      </c>
      <c r="P43" s="24">
        <v>0</v>
      </c>
      <c r="Q43" s="24" t="s">
        <v>3544</v>
      </c>
      <c r="R43" s="24" t="s">
        <v>3545</v>
      </c>
      <c r="S43" s="147"/>
    </row>
    <row r="44" spans="1:19" ht="32.25" customHeight="1" x14ac:dyDescent="0.25">
      <c r="A44" s="75"/>
      <c r="B44" s="75">
        <v>34</v>
      </c>
      <c r="C44" s="24" t="s">
        <v>51</v>
      </c>
      <c r="D44" s="24" t="s">
        <v>261</v>
      </c>
      <c r="E44" s="24" t="s">
        <v>1667</v>
      </c>
      <c r="F44" s="24" t="s">
        <v>1468</v>
      </c>
      <c r="G44" s="85" t="s">
        <v>295</v>
      </c>
      <c r="H44" s="24" t="s">
        <v>1667</v>
      </c>
      <c r="I44" s="21"/>
      <c r="J44" s="21" t="s">
        <v>3542</v>
      </c>
      <c r="K44" s="24" t="s">
        <v>3543</v>
      </c>
      <c r="L44" s="21" t="s">
        <v>1465</v>
      </c>
      <c r="M44" s="21" t="s">
        <v>1473</v>
      </c>
      <c r="N44" s="21" t="s">
        <v>1471</v>
      </c>
      <c r="O44" s="24">
        <v>0</v>
      </c>
      <c r="P44" s="24">
        <v>0</v>
      </c>
      <c r="Q44" s="24" t="s">
        <v>3544</v>
      </c>
      <c r="R44" s="24" t="s">
        <v>3545</v>
      </c>
      <c r="S44" s="147"/>
    </row>
    <row r="45" spans="1:19" ht="32.25" customHeight="1" x14ac:dyDescent="0.25">
      <c r="A45" s="75"/>
      <c r="B45" s="75">
        <v>35</v>
      </c>
      <c r="C45" s="24" t="s">
        <v>51</v>
      </c>
      <c r="D45" s="24" t="s">
        <v>261</v>
      </c>
      <c r="E45" s="24" t="s">
        <v>1561</v>
      </c>
      <c r="F45" s="24" t="s">
        <v>1468</v>
      </c>
      <c r="G45" s="21"/>
      <c r="H45" s="21"/>
      <c r="I45" s="21" t="s">
        <v>1562</v>
      </c>
      <c r="J45" s="21"/>
      <c r="K45" s="21"/>
      <c r="L45" s="21" t="s">
        <v>1563</v>
      </c>
      <c r="M45" s="21" t="s">
        <v>1564</v>
      </c>
      <c r="N45" s="21" t="s">
        <v>1471</v>
      </c>
      <c r="O45" s="24">
        <v>0</v>
      </c>
      <c r="P45" s="24">
        <v>0</v>
      </c>
      <c r="Q45" s="24" t="s">
        <v>3544</v>
      </c>
      <c r="R45" s="24" t="s">
        <v>3545</v>
      </c>
      <c r="S45" s="147"/>
    </row>
  </sheetData>
  <autoFilter ref="B10:S45" xr:uid="{00000000-0001-0000-E300-000000000000}"/>
  <mergeCells count="1">
    <mergeCell ref="C9:M9"/>
  </mergeCells>
  <conditionalFormatting sqref="E16 E11:E14 E18:E22 E24 E26 E28:E45">
    <cfRule type="duplicateValues" dxfId="1059" priority="30"/>
  </conditionalFormatting>
  <conditionalFormatting sqref="H30:H35">
    <cfRule type="duplicateValues" dxfId="1058" priority="29"/>
  </conditionalFormatting>
  <conditionalFormatting sqref="H37:H44">
    <cfRule type="duplicateValues" dxfId="1057" priority="28"/>
  </conditionalFormatting>
  <conditionalFormatting sqref="I13">
    <cfRule type="duplicateValues" dxfId="1056" priority="27"/>
  </conditionalFormatting>
  <conditionalFormatting sqref="H13">
    <cfRule type="duplicateValues" dxfId="1055" priority="24"/>
  </conditionalFormatting>
  <conditionalFormatting sqref="I16">
    <cfRule type="duplicateValues" dxfId="1054" priority="21"/>
  </conditionalFormatting>
  <conditionalFormatting sqref="H14">
    <cfRule type="duplicateValues" dxfId="1053" priority="20"/>
  </conditionalFormatting>
  <conditionalFormatting sqref="H16">
    <cfRule type="duplicateValues" dxfId="1052" priority="19"/>
  </conditionalFormatting>
  <conditionalFormatting sqref="I18">
    <cfRule type="duplicateValues" dxfId="1051" priority="18"/>
  </conditionalFormatting>
  <conditionalFormatting sqref="H18">
    <cfRule type="duplicateValues" dxfId="1050" priority="17"/>
  </conditionalFormatting>
  <conditionalFormatting sqref="E15">
    <cfRule type="duplicateValues" dxfId="1049" priority="13"/>
  </conditionalFormatting>
  <conditionalFormatting sqref="I15">
    <cfRule type="duplicateValues" dxfId="1048" priority="12"/>
  </conditionalFormatting>
  <conditionalFormatting sqref="H15">
    <cfRule type="duplicateValues" dxfId="1047" priority="11"/>
  </conditionalFormatting>
  <conditionalFormatting sqref="I14">
    <cfRule type="duplicateValues" dxfId="1046" priority="10"/>
  </conditionalFormatting>
  <conditionalFormatting sqref="E17">
    <cfRule type="duplicateValues" dxfId="1045" priority="9"/>
  </conditionalFormatting>
  <conditionalFormatting sqref="I17">
    <cfRule type="duplicateValues" dxfId="1044" priority="8"/>
  </conditionalFormatting>
  <conditionalFormatting sqref="H17">
    <cfRule type="duplicateValues" dxfId="1043" priority="7"/>
  </conditionalFormatting>
  <conditionalFormatting sqref="H19">
    <cfRule type="duplicateValues" dxfId="1042" priority="6"/>
  </conditionalFormatting>
  <conditionalFormatting sqref="I19">
    <cfRule type="duplicateValues" dxfId="1041" priority="5"/>
  </conditionalFormatting>
  <conditionalFormatting sqref="I21">
    <cfRule type="duplicateValues" dxfId="1040" priority="4"/>
  </conditionalFormatting>
  <conditionalFormatting sqref="E23">
    <cfRule type="duplicateValues" dxfId="1039" priority="3"/>
  </conditionalFormatting>
  <conditionalFormatting sqref="E25">
    <cfRule type="duplicateValues" dxfId="1038" priority="2"/>
  </conditionalFormatting>
  <conditionalFormatting sqref="E27">
    <cfRule type="duplicateValues" dxfId="1037" priority="1"/>
  </conditionalFormatting>
  <hyperlinks>
    <hyperlink ref="G11" location="SAT001_CLIENTE!A1" display="SAT001_CLIENTE" xr:uid="{00000000-0004-0000-E300-000000000000}"/>
    <hyperlink ref="G12" location="SAT001_CLIENTE!A1" display="SAT001_CLIENTE" xr:uid="{00000000-0004-0000-E300-000001000000}"/>
    <hyperlink ref="G13" location="RCT034_TIPO_DOC_IDENTIF_REF!A1" display="RCT034_TIPO_DOC_IDENTIF_REF" xr:uid="{00000000-0004-0000-E300-000002000000}"/>
    <hyperlink ref="G14" location="RCT034_TIPO_DOC_IDENTIF_REF!A1" display="RCT034_TIPO_DOC_IDENTIF_REF" xr:uid="{00000000-0004-0000-E300-000003000000}"/>
    <hyperlink ref="G15" location="SAT001_CLIENTE!A1" display="SAT001_CLIENTE" xr:uid="{00000000-0004-0000-E300-000004000000}"/>
    <hyperlink ref="G16" location="RCT034_TIPO_DOC_IDENTIF_REF!A1" display="RCT034_TIPO_DOC_IDENTIF_REF" xr:uid="{00000000-0004-0000-E300-000005000000}"/>
    <hyperlink ref="G17" location="RCT034_TIPO_DOC_IDENTIF_REF!A1" display="RCT034_TIPO_DOC_IDENTIF_REF" xr:uid="{00000000-0004-0000-E300-000006000000}"/>
    <hyperlink ref="G18" location="RCT034_TIPO_DOC_IDENTIF_REF!A1" display="RCT034_TIPO_DOC_IDENTIF_REF" xr:uid="{00000000-0004-0000-E300-000007000000}"/>
    <hyperlink ref="G19" location="SAT001_CLIENTE!A1" display="SAT001_CLIENTE" xr:uid="{00000000-0004-0000-E300-000008000000}"/>
    <hyperlink ref="G20" location="SAT001_CLIENTE!A1" display="SAT001_CLIENTE" xr:uid="{00000000-0004-0000-E300-000009000000}"/>
    <hyperlink ref="G21" location="RCT034_TIPO_DOC_IDENTIF_REF!A1" display="RCT034_TIPO_DOC_IDENTIF_REF" xr:uid="{00000000-0004-0000-E300-00000A000000}"/>
    <hyperlink ref="G22" location="SAT001_CLIENTE!A1" display="SAT001_CLIENTE" xr:uid="{00000000-0004-0000-E300-00000B000000}"/>
    <hyperlink ref="G23" location="RCT034_TIPO_DOC_IDENTIF_REF!A1" display="RCT034_TIPO_DOC_IDENTIF_REF" xr:uid="{00000000-0004-0000-E300-00000C000000}"/>
    <hyperlink ref="G24" location="SAT001_CLIENTE!A1" display="SAT001_CLIENTE" xr:uid="{00000000-0004-0000-E300-00000D000000}"/>
    <hyperlink ref="G25" location="RCT034_TIPO_DOC_IDENTIF_REF!A1" display="RCT034_TIPO_DOC_IDENTIF_REF" xr:uid="{00000000-0004-0000-E300-00000E000000}"/>
    <hyperlink ref="G26" location="SAT001_CLIENTE!A1" display="SAT001_CLIENTE" xr:uid="{00000000-0004-0000-E300-00000F000000}"/>
    <hyperlink ref="G27" location="RCT034_TIPO_DOC_IDENTIF_REF!A1" display="RCT034_TIPO_DOC_IDENTIF_REF" xr:uid="{00000000-0004-0000-E300-000010000000}"/>
    <hyperlink ref="G28" location="RCT034_TIPO_DOC_IDENTIF_REF!A1" display="RCT034_TIPO_DOC_IDENTIF_REF" xr:uid="{00000000-0004-0000-E300-000011000000}"/>
    <hyperlink ref="G29" location="SAT001_CLIENTE!A1" display="SAT001_CLIENTE" xr:uid="{00000000-0004-0000-E300-000012000000}"/>
    <hyperlink ref="G30" location="SAT001_CLIENTE!A1" display="SAT001_CLIENTE" xr:uid="{00000000-0004-0000-E300-000013000000}"/>
    <hyperlink ref="G31" location="SAT001_CLIENTE!A1" display="SAT001_CLIENTE" xr:uid="{00000000-0004-0000-E300-000014000000}"/>
    <hyperlink ref="G32" location="SAT001_CLIENTE!A1" display="SAT001_CLIENTE" xr:uid="{00000000-0004-0000-E300-000015000000}"/>
    <hyperlink ref="G33" location="SAT001_CLIENTE!A1" display="SAT001_CLIENTE" xr:uid="{00000000-0004-0000-E300-000016000000}"/>
    <hyperlink ref="G34" location="SAT001_CLIENTE!A1" display="SAT001_CLIENTE" xr:uid="{00000000-0004-0000-E300-000017000000}"/>
    <hyperlink ref="G35" location="SAT001_CLIENTE!A1" display="SAT001_CLIENTE" xr:uid="{00000000-0004-0000-E300-000018000000}"/>
    <hyperlink ref="G36" location="SAT001_CLIENTE!A1" display="SAT001_CLIENTE" xr:uid="{00000000-0004-0000-E300-000019000000}"/>
    <hyperlink ref="G37" location="SAT001_CLIENTE!A1" display="SAT001_CLIENTE" xr:uid="{00000000-0004-0000-E300-00001A000000}"/>
    <hyperlink ref="G38" location="SAT001_CLIENTE!A1" display="SAT001_CLIENTE" xr:uid="{00000000-0004-0000-E300-00001B000000}"/>
    <hyperlink ref="G39" location="SAT001_CLIENTE!A1" display="SAT001_CLIENTE" xr:uid="{00000000-0004-0000-E300-00001C000000}"/>
    <hyperlink ref="G40" location="SAT001_CLIENTE!A1" display="SAT001_CLIENTE" xr:uid="{00000000-0004-0000-E300-00001D000000}"/>
    <hyperlink ref="G41" location="SAT001_CLIENTE!A1" display="SAT001_CLIENTE" xr:uid="{00000000-0004-0000-E300-00001E000000}"/>
    <hyperlink ref="G42" location="SAT001_CLIENTE!A1" display="SAT001_CLIENTE" xr:uid="{00000000-0004-0000-E300-00001F000000}"/>
    <hyperlink ref="G43" location="SAT001_CLIENTE!A1" display="SAT001_CLIENTE" xr:uid="{00000000-0004-0000-E300-000020000000}"/>
    <hyperlink ref="G44" location="SAT001_CLIENTE!A1" display="SAT001_CLIENTE" xr:uid="{00000000-0004-0000-E300-000021000000}"/>
    <hyperlink ref="B6" location="Variáveis!A1" display="Variáveis" xr:uid="{00000000-0004-0000-E300-000022000000}"/>
    <hyperlink ref="C6" location="'Índice de Tabelas'!A1" display="Índice de Tabelas" xr:uid="{00000000-0004-0000-E300-000023000000}"/>
    <hyperlink ref="D6" location="'Manual de Instrução'!A1" display="Manual de Instrução" xr:uid="{00000000-0004-0000-E300-00002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4833" r:id="rId4" name="Button 1">
              <controlPr defaultSize="0" print="0" autoFill="0" autoPict="0" macro="[0]!ReturnToPrevSheet">
                <anchor moveWithCells="1" sizeWithCells="1">
                  <from>
                    <xdr:col>4</xdr:col>
                    <xdr:colOff>0</xdr:colOff>
                    <xdr:row>3</xdr:row>
                    <xdr:rowOff>0</xdr:rowOff>
                  </from>
                  <to>
                    <xdr:col>5</xdr:col>
                    <xdr:colOff>342900</xdr:colOff>
                    <xdr:row>4</xdr:row>
                    <xdr:rowOff>182880</xdr:rowOff>
                  </to>
                </anchor>
              </controlPr>
            </control>
          </mc:Choice>
        </mc:AlternateContent>
        <mc:AlternateContent xmlns:mc="http://schemas.openxmlformats.org/markup-compatibility/2006">
          <mc:Choice Requires="x14">
            <control shapeId="504834" r:id="rId5" name="Remover Filtros">
              <controlPr defaultSize="0" print="0" autoFill="0" autoPict="0" macro="[0]!RemoveFilters">
                <anchor moveWithCells="1" sizeWithCells="1">
                  <from>
                    <xdr:col>5</xdr:col>
                    <xdr:colOff>1257300</xdr:colOff>
                    <xdr:row>3</xdr:row>
                    <xdr:rowOff>0</xdr:rowOff>
                  </from>
                  <to>
                    <xdr:col>6</xdr:col>
                    <xdr:colOff>1912620</xdr:colOff>
                    <xdr:row>4</xdr:row>
                    <xdr:rowOff>182880</xdr:rowOff>
                  </to>
                </anchor>
              </controlPr>
            </control>
          </mc:Choice>
        </mc:AlternateContent>
      </controls>
    </mc:Choice>
  </mc:AlternateContent>
</worksheet>
</file>

<file path=xl/worksheets/sheet2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400-000000000000}">
  <sheetPr codeName="Sheet445"/>
  <dimension ref="A1:S28"/>
  <sheetViews>
    <sheetView zoomScale="80" workbookViewId="0">
      <pane xSplit="5" ySplit="10" topLeftCell="F11" activePane="bottomRight" state="frozen"/>
      <selection pane="topRight" activeCell="F1" sqref="F1"/>
      <selection pane="bottomLeft" activeCell="A18" sqref="A18"/>
      <selection pane="bottomRight" activeCell="B10" sqref="B10:S28"/>
    </sheetView>
  </sheetViews>
  <sheetFormatPr defaultColWidth="9" defaultRowHeight="63" customHeight="1" x14ac:dyDescent="0.25"/>
  <cols>
    <col min="1" max="1" width="1.09765625" style="25" customWidth="1"/>
    <col min="2" max="2" width="15.09765625" style="31" customWidth="1"/>
    <col min="3" max="3" width="17.59765625" style="27" customWidth="1"/>
    <col min="4" max="4" width="24.8984375" style="27" bestFit="1"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102</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262</v>
      </c>
      <c r="E11" s="24" t="s">
        <v>1463</v>
      </c>
      <c r="F11" s="24"/>
      <c r="G11" s="85" t="s">
        <v>529</v>
      </c>
      <c r="H11" s="24" t="s">
        <v>1463</v>
      </c>
      <c r="I11" s="21"/>
      <c r="J11" s="24" t="s">
        <v>3563</v>
      </c>
      <c r="K11" s="24" t="s">
        <v>3564</v>
      </c>
      <c r="L11" s="21" t="s">
        <v>1465</v>
      </c>
      <c r="M11" s="21" t="s">
        <v>1466</v>
      </c>
      <c r="N11" s="21" t="s">
        <v>1460</v>
      </c>
      <c r="O11" s="24">
        <v>1</v>
      </c>
      <c r="P11" s="73">
        <v>0</v>
      </c>
      <c r="Q11" s="73"/>
      <c r="R11" s="24" t="s">
        <v>3565</v>
      </c>
      <c r="S11" s="147"/>
    </row>
    <row r="12" spans="1:19" ht="27" customHeight="1" x14ac:dyDescent="0.25">
      <c r="A12" s="75"/>
      <c r="B12" s="75">
        <v>2</v>
      </c>
      <c r="C12" s="24" t="s">
        <v>51</v>
      </c>
      <c r="D12" s="24" t="s">
        <v>262</v>
      </c>
      <c r="E12" s="24" t="s">
        <v>1467</v>
      </c>
      <c r="F12" s="24"/>
      <c r="G12" s="85" t="s">
        <v>460</v>
      </c>
      <c r="H12" s="21"/>
      <c r="I12" s="21" t="s">
        <v>3566</v>
      </c>
      <c r="J12" s="24" t="s">
        <v>3563</v>
      </c>
      <c r="K12" s="24" t="s">
        <v>3564</v>
      </c>
      <c r="L12" s="21" t="s">
        <v>1465</v>
      </c>
      <c r="M12" s="21" t="s">
        <v>1466</v>
      </c>
      <c r="N12" s="21" t="s">
        <v>1460</v>
      </c>
      <c r="O12" s="24">
        <v>1</v>
      </c>
      <c r="P12" s="24">
        <v>0</v>
      </c>
      <c r="Q12" s="24"/>
      <c r="R12" s="24" t="s">
        <v>3565</v>
      </c>
      <c r="S12" s="147"/>
    </row>
    <row r="13" spans="1:19" ht="27" customHeight="1" x14ac:dyDescent="0.25">
      <c r="A13" s="75"/>
      <c r="B13" s="75">
        <v>3</v>
      </c>
      <c r="C13" s="24" t="s">
        <v>51</v>
      </c>
      <c r="D13" s="24" t="s">
        <v>262</v>
      </c>
      <c r="E13" s="24" t="s">
        <v>1469</v>
      </c>
      <c r="F13" s="24"/>
      <c r="G13" s="85" t="s">
        <v>529</v>
      </c>
      <c r="H13" s="24" t="s">
        <v>1469</v>
      </c>
      <c r="I13" s="21"/>
      <c r="J13" s="24" t="s">
        <v>3563</v>
      </c>
      <c r="K13" s="24" t="s">
        <v>3564</v>
      </c>
      <c r="L13" s="21" t="s">
        <v>1465</v>
      </c>
      <c r="M13" s="21" t="s">
        <v>1470</v>
      </c>
      <c r="N13" s="21" t="s">
        <v>1471</v>
      </c>
      <c r="O13" s="24">
        <v>0</v>
      </c>
      <c r="P13" s="24">
        <v>0</v>
      </c>
      <c r="Q13" s="24"/>
      <c r="R13" s="24" t="s">
        <v>3565</v>
      </c>
      <c r="S13" s="147"/>
    </row>
    <row r="14" spans="1:19" ht="27" customHeight="1" x14ac:dyDescent="0.25">
      <c r="A14" s="75"/>
      <c r="B14" s="75">
        <v>4</v>
      </c>
      <c r="C14" s="24" t="s">
        <v>51</v>
      </c>
      <c r="D14" s="24" t="s">
        <v>262</v>
      </c>
      <c r="E14" s="24" t="s">
        <v>3567</v>
      </c>
      <c r="F14" s="24"/>
      <c r="G14" s="85" t="s">
        <v>529</v>
      </c>
      <c r="H14" s="24" t="s">
        <v>3567</v>
      </c>
      <c r="I14" s="21"/>
      <c r="J14" s="24" t="s">
        <v>3563</v>
      </c>
      <c r="K14" s="24" t="s">
        <v>3564</v>
      </c>
      <c r="L14" s="21" t="s">
        <v>1465</v>
      </c>
      <c r="M14" s="21" t="s">
        <v>1459</v>
      </c>
      <c r="N14" s="21" t="s">
        <v>1471</v>
      </c>
      <c r="O14" s="24">
        <v>0</v>
      </c>
      <c r="P14" s="24">
        <v>0</v>
      </c>
      <c r="Q14" s="24"/>
      <c r="R14" s="24" t="s">
        <v>3565</v>
      </c>
      <c r="S14" s="147"/>
    </row>
    <row r="15" spans="1:19" ht="27" customHeight="1" x14ac:dyDescent="0.25">
      <c r="A15" s="75"/>
      <c r="B15" s="75">
        <v>5</v>
      </c>
      <c r="C15" s="24" t="s">
        <v>51</v>
      </c>
      <c r="D15" s="24" t="s">
        <v>262</v>
      </c>
      <c r="E15" s="24" t="s">
        <v>2138</v>
      </c>
      <c r="F15" s="24"/>
      <c r="G15" s="85" t="s">
        <v>529</v>
      </c>
      <c r="H15" s="24" t="s">
        <v>2138</v>
      </c>
      <c r="I15" s="21"/>
      <c r="J15" s="24" t="s">
        <v>3563</v>
      </c>
      <c r="K15" s="24" t="s">
        <v>3564</v>
      </c>
      <c r="L15" s="21" t="s">
        <v>1487</v>
      </c>
      <c r="M15" s="21" t="s">
        <v>1497</v>
      </c>
      <c r="N15" s="21" t="s">
        <v>1471</v>
      </c>
      <c r="O15" s="24">
        <v>0</v>
      </c>
      <c r="P15" s="24">
        <v>0</v>
      </c>
      <c r="Q15" s="24"/>
      <c r="R15" s="24" t="s">
        <v>3565</v>
      </c>
      <c r="S15" s="147"/>
    </row>
    <row r="16" spans="1:19" ht="27" customHeight="1" x14ac:dyDescent="0.25">
      <c r="A16" s="75"/>
      <c r="B16" s="75">
        <v>6</v>
      </c>
      <c r="C16" s="24" t="s">
        <v>51</v>
      </c>
      <c r="D16" s="24" t="s">
        <v>262</v>
      </c>
      <c r="E16" s="24" t="s">
        <v>3568</v>
      </c>
      <c r="F16" s="24"/>
      <c r="G16" s="85" t="s">
        <v>529</v>
      </c>
      <c r="H16" s="24" t="s">
        <v>3569</v>
      </c>
      <c r="I16" s="21"/>
      <c r="J16" s="24" t="s">
        <v>3563</v>
      </c>
      <c r="K16" s="24" t="s">
        <v>3564</v>
      </c>
      <c r="L16" s="21" t="s">
        <v>1487</v>
      </c>
      <c r="M16" s="21" t="s">
        <v>1497</v>
      </c>
      <c r="N16" s="21" t="s">
        <v>1471</v>
      </c>
      <c r="O16" s="24">
        <v>0</v>
      </c>
      <c r="P16" s="24">
        <v>0</v>
      </c>
      <c r="Q16" s="24"/>
      <c r="R16" s="24" t="s">
        <v>3565</v>
      </c>
      <c r="S16" s="147"/>
    </row>
    <row r="17" spans="1:19" ht="27" customHeight="1" x14ac:dyDescent="0.25">
      <c r="A17" s="75"/>
      <c r="B17" s="75">
        <v>7</v>
      </c>
      <c r="C17" s="24" t="s">
        <v>51</v>
      </c>
      <c r="D17" s="24" t="s">
        <v>262</v>
      </c>
      <c r="E17" s="24" t="s">
        <v>3570</v>
      </c>
      <c r="F17" s="24"/>
      <c r="G17" s="85" t="s">
        <v>529</v>
      </c>
      <c r="H17" s="24" t="s">
        <v>3571</v>
      </c>
      <c r="I17" s="21"/>
      <c r="J17" s="24" t="s">
        <v>3563</v>
      </c>
      <c r="K17" s="24" t="s">
        <v>3564</v>
      </c>
      <c r="L17" s="21" t="s">
        <v>1487</v>
      </c>
      <c r="M17" s="21" t="s">
        <v>1696</v>
      </c>
      <c r="N17" s="21" t="s">
        <v>1471</v>
      </c>
      <c r="O17" s="24">
        <v>0</v>
      </c>
      <c r="P17" s="24">
        <v>0</v>
      </c>
      <c r="Q17" s="24"/>
      <c r="R17" s="24" t="s">
        <v>3565</v>
      </c>
      <c r="S17" s="147"/>
    </row>
    <row r="18" spans="1:19" ht="27" customHeight="1" x14ac:dyDescent="0.25">
      <c r="A18" s="75"/>
      <c r="B18" s="75">
        <v>8</v>
      </c>
      <c r="C18" s="24" t="s">
        <v>51</v>
      </c>
      <c r="D18" s="24" t="s">
        <v>262</v>
      </c>
      <c r="E18" s="24" t="s">
        <v>3572</v>
      </c>
      <c r="F18" s="24"/>
      <c r="G18" s="85" t="s">
        <v>529</v>
      </c>
      <c r="H18" s="24" t="s">
        <v>3572</v>
      </c>
      <c r="I18" s="21"/>
      <c r="J18" s="24" t="s">
        <v>3563</v>
      </c>
      <c r="K18" s="24" t="s">
        <v>3564</v>
      </c>
      <c r="L18" s="21" t="s">
        <v>1465</v>
      </c>
      <c r="M18" s="21" t="s">
        <v>1494</v>
      </c>
      <c r="N18" s="21" t="s">
        <v>1471</v>
      </c>
      <c r="O18" s="24">
        <v>0</v>
      </c>
      <c r="P18" s="24">
        <v>0</v>
      </c>
      <c r="Q18" s="24"/>
      <c r="R18" s="24" t="s">
        <v>3565</v>
      </c>
      <c r="S18" s="147"/>
    </row>
    <row r="19" spans="1:19" ht="27" customHeight="1" x14ac:dyDescent="0.25">
      <c r="A19" s="75"/>
      <c r="B19" s="75">
        <v>9</v>
      </c>
      <c r="C19" s="24" t="s">
        <v>51</v>
      </c>
      <c r="D19" s="24" t="s">
        <v>262</v>
      </c>
      <c r="E19" s="24" t="s">
        <v>3573</v>
      </c>
      <c r="F19" s="24"/>
      <c r="G19" s="85" t="s">
        <v>566</v>
      </c>
      <c r="H19" s="24" t="s">
        <v>3573</v>
      </c>
      <c r="I19" s="21"/>
      <c r="J19" s="24" t="s">
        <v>3563</v>
      </c>
      <c r="K19" s="24" t="s">
        <v>3564</v>
      </c>
      <c r="L19" s="21" t="s">
        <v>1458</v>
      </c>
      <c r="M19" s="21" t="s">
        <v>1459</v>
      </c>
      <c r="N19" s="21" t="s">
        <v>1471</v>
      </c>
      <c r="O19" s="24">
        <v>0</v>
      </c>
      <c r="P19" s="24">
        <v>0</v>
      </c>
      <c r="Q19" s="24"/>
      <c r="R19" s="24" t="s">
        <v>3565</v>
      </c>
      <c r="S19" s="147"/>
    </row>
    <row r="20" spans="1:19" ht="27" customHeight="1" x14ac:dyDescent="0.25">
      <c r="A20" s="75"/>
      <c r="B20" s="75">
        <v>10</v>
      </c>
      <c r="C20" s="24" t="s">
        <v>51</v>
      </c>
      <c r="D20" s="24" t="s">
        <v>262</v>
      </c>
      <c r="E20" s="24" t="s">
        <v>3574</v>
      </c>
      <c r="F20" s="24"/>
      <c r="G20" s="85" t="s">
        <v>460</v>
      </c>
      <c r="H20" s="24" t="s">
        <v>3575</v>
      </c>
      <c r="I20" s="21"/>
      <c r="J20" s="24" t="s">
        <v>3563</v>
      </c>
      <c r="K20" s="24" t="s">
        <v>3564</v>
      </c>
      <c r="L20" s="21" t="s">
        <v>1465</v>
      </c>
      <c r="M20" s="21" t="s">
        <v>1459</v>
      </c>
      <c r="N20" s="21" t="s">
        <v>1471</v>
      </c>
      <c r="O20" s="24">
        <v>0</v>
      </c>
      <c r="P20" s="24">
        <v>0</v>
      </c>
      <c r="Q20" s="24"/>
      <c r="R20" s="24" t="s">
        <v>3565</v>
      </c>
      <c r="S20" s="147"/>
    </row>
    <row r="21" spans="1:19" ht="27" customHeight="1" x14ac:dyDescent="0.25">
      <c r="A21" s="75"/>
      <c r="B21" s="75">
        <v>11</v>
      </c>
      <c r="C21" s="24" t="s">
        <v>51</v>
      </c>
      <c r="D21" s="24" t="s">
        <v>262</v>
      </c>
      <c r="E21" s="24" t="s">
        <v>3576</v>
      </c>
      <c r="F21" s="24"/>
      <c r="G21" s="85" t="s">
        <v>460</v>
      </c>
      <c r="H21" s="24" t="s">
        <v>3576</v>
      </c>
      <c r="I21" s="21"/>
      <c r="J21" s="24" t="s">
        <v>3563</v>
      </c>
      <c r="K21" s="24" t="s">
        <v>3564</v>
      </c>
      <c r="L21" s="21" t="s">
        <v>1465</v>
      </c>
      <c r="M21" s="21" t="s">
        <v>1473</v>
      </c>
      <c r="N21" s="21" t="s">
        <v>1471</v>
      </c>
      <c r="O21" s="24">
        <v>0</v>
      </c>
      <c r="P21" s="24">
        <v>0</v>
      </c>
      <c r="Q21" s="24"/>
      <c r="R21" s="24" t="s">
        <v>3565</v>
      </c>
      <c r="S21" s="147"/>
    </row>
    <row r="22" spans="1:19" ht="27" customHeight="1" x14ac:dyDescent="0.25">
      <c r="A22" s="75"/>
      <c r="B22" s="75">
        <v>12</v>
      </c>
      <c r="C22" s="24" t="s">
        <v>51</v>
      </c>
      <c r="D22" s="24" t="s">
        <v>262</v>
      </c>
      <c r="E22" s="24" t="s">
        <v>3577</v>
      </c>
      <c r="F22" s="24"/>
      <c r="G22" s="21"/>
      <c r="H22" s="21"/>
      <c r="I22" s="21" t="s">
        <v>1471</v>
      </c>
      <c r="J22" s="24"/>
      <c r="K22" s="24"/>
      <c r="L22" s="21" t="s">
        <v>1465</v>
      </c>
      <c r="M22" s="21" t="s">
        <v>1646</v>
      </c>
      <c r="N22" s="21" t="s">
        <v>1471</v>
      </c>
      <c r="O22" s="24">
        <v>0</v>
      </c>
      <c r="P22" s="24">
        <v>0</v>
      </c>
      <c r="Q22" s="24"/>
      <c r="R22" s="24" t="s">
        <v>3565</v>
      </c>
      <c r="S22" s="147"/>
    </row>
    <row r="23" spans="1:19" ht="27" customHeight="1" x14ac:dyDescent="0.25">
      <c r="A23" s="75"/>
      <c r="B23" s="75">
        <v>13</v>
      </c>
      <c r="C23" s="24" t="s">
        <v>51</v>
      </c>
      <c r="D23" s="24" t="s">
        <v>262</v>
      </c>
      <c r="E23" s="24" t="s">
        <v>3578</v>
      </c>
      <c r="F23" s="24"/>
      <c r="G23" s="21"/>
      <c r="H23" s="21"/>
      <c r="I23" s="21" t="s">
        <v>1471</v>
      </c>
      <c r="J23" s="24"/>
      <c r="K23" s="24"/>
      <c r="L23" s="21" t="s">
        <v>1465</v>
      </c>
      <c r="M23" s="21" t="s">
        <v>1470</v>
      </c>
      <c r="N23" s="21" t="s">
        <v>1471</v>
      </c>
      <c r="O23" s="24">
        <v>0</v>
      </c>
      <c r="P23" s="24">
        <v>0</v>
      </c>
      <c r="Q23" s="24"/>
      <c r="R23" s="24" t="s">
        <v>3565</v>
      </c>
      <c r="S23" s="147"/>
    </row>
    <row r="24" spans="1:19" ht="27" customHeight="1" x14ac:dyDescent="0.25">
      <c r="A24" s="75"/>
      <c r="B24" s="75">
        <v>14</v>
      </c>
      <c r="C24" s="24" t="s">
        <v>51</v>
      </c>
      <c r="D24" s="24" t="s">
        <v>262</v>
      </c>
      <c r="E24" s="24" t="s">
        <v>3579</v>
      </c>
      <c r="F24" s="24"/>
      <c r="G24" s="21"/>
      <c r="H24" s="21"/>
      <c r="I24" s="21" t="s">
        <v>1471</v>
      </c>
      <c r="J24" s="24"/>
      <c r="K24" s="24"/>
      <c r="L24" s="21" t="s">
        <v>1465</v>
      </c>
      <c r="M24" s="21" t="s">
        <v>1494</v>
      </c>
      <c r="N24" s="21" t="s">
        <v>1471</v>
      </c>
      <c r="O24" s="24">
        <v>0</v>
      </c>
      <c r="P24" s="24">
        <v>0</v>
      </c>
      <c r="Q24" s="24"/>
      <c r="R24" s="24" t="s">
        <v>3565</v>
      </c>
      <c r="S24" s="147"/>
    </row>
    <row r="25" spans="1:19" ht="27" customHeight="1" x14ac:dyDescent="0.25">
      <c r="A25" s="75"/>
      <c r="B25" s="75">
        <v>15</v>
      </c>
      <c r="C25" s="24" t="s">
        <v>51</v>
      </c>
      <c r="D25" s="24" t="s">
        <v>262</v>
      </c>
      <c r="E25" s="24" t="s">
        <v>3580</v>
      </c>
      <c r="F25" s="24"/>
      <c r="G25" s="85" t="s">
        <v>460</v>
      </c>
      <c r="H25" s="24" t="s">
        <v>3580</v>
      </c>
      <c r="I25" s="21"/>
      <c r="J25" s="24" t="s">
        <v>3563</v>
      </c>
      <c r="K25" s="24" t="s">
        <v>3564</v>
      </c>
      <c r="L25" s="21" t="s">
        <v>1465</v>
      </c>
      <c r="M25" s="21" t="s">
        <v>2922</v>
      </c>
      <c r="N25" s="21" t="s">
        <v>1471</v>
      </c>
      <c r="O25" s="24">
        <v>0</v>
      </c>
      <c r="P25" s="24">
        <v>0</v>
      </c>
      <c r="Q25" s="24"/>
      <c r="R25" s="24" t="s">
        <v>3565</v>
      </c>
      <c r="S25" s="147"/>
    </row>
    <row r="26" spans="1:19" ht="27" customHeight="1" x14ac:dyDescent="0.25">
      <c r="A26" s="75"/>
      <c r="B26" s="75">
        <v>16</v>
      </c>
      <c r="C26" s="24" t="s">
        <v>51</v>
      </c>
      <c r="D26" s="24" t="s">
        <v>262</v>
      </c>
      <c r="E26" s="24" t="s">
        <v>1762</v>
      </c>
      <c r="F26" s="24"/>
      <c r="G26" s="85" t="s">
        <v>312</v>
      </c>
      <c r="H26" s="21" t="s">
        <v>1762</v>
      </c>
      <c r="I26" s="21"/>
      <c r="J26" s="24" t="s">
        <v>3563</v>
      </c>
      <c r="K26" s="24" t="s">
        <v>3564</v>
      </c>
      <c r="L26" s="21" t="s">
        <v>1458</v>
      </c>
      <c r="M26" s="21" t="s">
        <v>1459</v>
      </c>
      <c r="N26" s="21" t="s">
        <v>1471</v>
      </c>
      <c r="O26" s="24">
        <v>0</v>
      </c>
      <c r="P26" s="24">
        <v>0</v>
      </c>
      <c r="Q26" s="24"/>
      <c r="R26" s="24" t="s">
        <v>3565</v>
      </c>
      <c r="S26" s="147"/>
    </row>
    <row r="27" spans="1:19" ht="27" customHeight="1" x14ac:dyDescent="0.25">
      <c r="A27" s="75"/>
      <c r="B27" s="75">
        <v>17</v>
      </c>
      <c r="C27" s="24" t="s">
        <v>51</v>
      </c>
      <c r="D27" s="24" t="s">
        <v>262</v>
      </c>
      <c r="E27" s="24" t="s">
        <v>3581</v>
      </c>
      <c r="F27" s="24"/>
      <c r="G27" s="85" t="s">
        <v>312</v>
      </c>
      <c r="H27" s="24" t="s">
        <v>3581</v>
      </c>
      <c r="I27" s="21"/>
      <c r="J27" s="24" t="s">
        <v>3563</v>
      </c>
      <c r="K27" s="24" t="s">
        <v>3564</v>
      </c>
      <c r="L27" s="21" t="s">
        <v>1465</v>
      </c>
      <c r="M27" s="21" t="s">
        <v>1476</v>
      </c>
      <c r="N27" s="21" t="s">
        <v>1471</v>
      </c>
      <c r="O27" s="24">
        <v>0</v>
      </c>
      <c r="P27" s="24">
        <v>0</v>
      </c>
      <c r="Q27" s="24"/>
      <c r="R27" s="24" t="s">
        <v>3565</v>
      </c>
      <c r="S27" s="147"/>
    </row>
    <row r="28" spans="1:19" ht="27" customHeight="1" x14ac:dyDescent="0.25">
      <c r="A28" s="75"/>
      <c r="B28" s="75">
        <v>18</v>
      </c>
      <c r="C28" s="24" t="s">
        <v>51</v>
      </c>
      <c r="D28" s="24" t="s">
        <v>262</v>
      </c>
      <c r="E28" s="24" t="s">
        <v>1561</v>
      </c>
      <c r="F28" s="24"/>
      <c r="G28" s="21"/>
      <c r="H28" s="21"/>
      <c r="I28" s="21" t="s">
        <v>1562</v>
      </c>
      <c r="J28" s="21"/>
      <c r="K28" s="21"/>
      <c r="L28" s="21" t="s">
        <v>1563</v>
      </c>
      <c r="M28" s="21" t="s">
        <v>1564</v>
      </c>
      <c r="N28" s="21" t="s">
        <v>1471</v>
      </c>
      <c r="O28" s="24">
        <v>0</v>
      </c>
      <c r="P28" s="24">
        <v>0</v>
      </c>
      <c r="Q28" s="24"/>
      <c r="R28" s="24" t="s">
        <v>3565</v>
      </c>
      <c r="S28" s="147"/>
    </row>
  </sheetData>
  <autoFilter ref="B10:S28" xr:uid="{00000000-0001-0000-E400-000000000000}"/>
  <mergeCells count="1">
    <mergeCell ref="C9:M9"/>
  </mergeCells>
  <conditionalFormatting sqref="E11:E28">
    <cfRule type="duplicateValues" dxfId="1036" priority="10"/>
  </conditionalFormatting>
  <conditionalFormatting sqref="H11">
    <cfRule type="duplicateValues" dxfId="1035" priority="9"/>
  </conditionalFormatting>
  <conditionalFormatting sqref="H27">
    <cfRule type="duplicateValues" dxfId="1034" priority="8"/>
  </conditionalFormatting>
  <conditionalFormatting sqref="H25">
    <cfRule type="duplicateValues" dxfId="1033" priority="7"/>
  </conditionalFormatting>
  <conditionalFormatting sqref="H21">
    <cfRule type="duplicateValues" dxfId="1032" priority="6"/>
  </conditionalFormatting>
  <conditionalFormatting sqref="H19">
    <cfRule type="duplicateValues" dxfId="1031" priority="5"/>
  </conditionalFormatting>
  <conditionalFormatting sqref="H20">
    <cfRule type="duplicateValues" dxfId="1030" priority="4"/>
  </conditionalFormatting>
  <conditionalFormatting sqref="H17:H18">
    <cfRule type="duplicateValues" dxfId="1029" priority="3"/>
  </conditionalFormatting>
  <conditionalFormatting sqref="H16">
    <cfRule type="duplicateValues" dxfId="1028" priority="2"/>
  </conditionalFormatting>
  <conditionalFormatting sqref="H13:H15">
    <cfRule type="duplicateValues" dxfId="1027" priority="1"/>
  </conditionalFormatting>
  <hyperlinks>
    <hyperlink ref="G11" location="SAT333_CONTA_CARTAO!A1" display="SAT333_CONTA_CARTAO" xr:uid="{00000000-0004-0000-E400-000000000000}"/>
    <hyperlink ref="G12" location="SAT139_CARTAO!A1" display="SAT139_CARTAO" xr:uid="{00000000-0004-0000-E400-000001000000}"/>
    <hyperlink ref="G13" location="SAT333_CONTA_CARTAO!A1" display="SAT333_CONTA_CARTAO" xr:uid="{00000000-0004-0000-E400-000002000000}"/>
    <hyperlink ref="G14" location="SAT333_CONTA_CARTAO!A1" display="SAT333_CONTA_CARTAO" xr:uid="{00000000-0004-0000-E400-000003000000}"/>
    <hyperlink ref="G15" location="SAT333_CONTA_CARTAO!A1" display="SAT333_CONTA_CARTAO" xr:uid="{00000000-0004-0000-E400-000004000000}"/>
    <hyperlink ref="G16" location="SAT333_CONTA_CARTAO!A1" display="SAT333_CONTA_CARTAO" xr:uid="{00000000-0004-0000-E400-000005000000}"/>
    <hyperlink ref="G17" location="SAT333_CONTA_CARTAO!A1" display="SAT333_CONTA_CARTAO" xr:uid="{00000000-0004-0000-E400-000006000000}"/>
    <hyperlink ref="G18" location="SAT333_CONTA_CARTAO!A1" display="SAT333_CONTA_CARTAO" xr:uid="{00000000-0004-0000-E400-000007000000}"/>
    <hyperlink ref="G19" location="SAT439_MOROSO!A1" display="SAT439_MOROSO" xr:uid="{00000000-0004-0000-E400-000008000000}"/>
    <hyperlink ref="G20" location="SAT139_CARTAO!A1" display="SAT139_CARTAO" xr:uid="{00000000-0004-0000-E400-000009000000}"/>
    <hyperlink ref="G21" location="SAT139_CARTAO!A1" display="SAT139_CARTAO" xr:uid="{00000000-0004-0000-E400-00000A000000}"/>
    <hyperlink ref="G25" location="SAT139_CARTAO!A1" display="SAT139_CARTAO" xr:uid="{00000000-0004-0000-E400-00000B000000}"/>
    <hyperlink ref="G26" location="SAT008_CONTA_CONTRATO!A1" display="SAT008_CONTA_CONTRATO" xr:uid="{00000000-0004-0000-E400-00000C000000}"/>
    <hyperlink ref="G27" location="SAT008_CONTA_CONTRATO!A1" display="SAT008_CONTA_CONTRATO" xr:uid="{00000000-0004-0000-E400-00000D000000}"/>
    <hyperlink ref="B6" location="Variáveis!A1" display="Variáveis" xr:uid="{00000000-0004-0000-E400-00000E000000}"/>
    <hyperlink ref="C6" location="'Índice de Tabelas'!A1" display="Índice de Tabelas" xr:uid="{00000000-0004-0000-E400-00000F000000}"/>
    <hyperlink ref="D6" location="'Manual de Instrução'!A1" display="Manual de Instrução" xr:uid="{00000000-0004-0000-E400-00001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688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0688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500-000000000000}">
  <sheetPr codeName="Sheet446"/>
  <dimension ref="A1:R33"/>
  <sheetViews>
    <sheetView zoomScale="80" workbookViewId="0">
      <pane xSplit="5" ySplit="10" topLeftCell="F11" activePane="bottomRight" state="frozen"/>
      <selection pane="topRight" activeCell="F1" sqref="F1"/>
      <selection pane="bottomLeft" activeCell="A18" sqref="A18"/>
      <selection pane="bottomRight" activeCell="B10" sqref="B10:R3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9765625" style="27" customWidth="1"/>
    <col min="5" max="5" width="23.59765625" style="27" customWidth="1"/>
    <col min="6" max="6" width="18.09765625" style="27" customWidth="1"/>
    <col min="7" max="7" width="27.3984375" style="27" customWidth="1"/>
    <col min="8" max="8" width="23.8984375" style="27" customWidth="1"/>
    <col min="9" max="9" width="28.5976562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263</v>
      </c>
      <c r="E11" s="24" t="s">
        <v>1463</v>
      </c>
      <c r="F11" s="24"/>
      <c r="G11" s="85" t="s">
        <v>398</v>
      </c>
      <c r="H11" s="21" t="s">
        <v>1463</v>
      </c>
      <c r="I11" s="21"/>
      <c r="J11" s="21" t="s">
        <v>3582</v>
      </c>
      <c r="K11" s="21" t="s">
        <v>1465</v>
      </c>
      <c r="L11" s="21" t="s">
        <v>1466</v>
      </c>
      <c r="M11" s="21" t="s">
        <v>1460</v>
      </c>
      <c r="N11" s="24">
        <v>1</v>
      </c>
      <c r="O11" s="73">
        <v>0</v>
      </c>
      <c r="P11" s="73" t="s">
        <v>3583</v>
      </c>
      <c r="Q11" s="24" t="s">
        <v>3584</v>
      </c>
      <c r="R11" s="147"/>
    </row>
    <row r="12" spans="1:18" ht="30" customHeight="1" x14ac:dyDescent="0.25">
      <c r="A12" s="75"/>
      <c r="B12" s="75">
        <v>2</v>
      </c>
      <c r="C12" s="24" t="s">
        <v>51</v>
      </c>
      <c r="D12" s="24" t="s">
        <v>263</v>
      </c>
      <c r="E12" s="24" t="s">
        <v>1467</v>
      </c>
      <c r="F12" s="24"/>
      <c r="G12" s="85" t="s">
        <v>398</v>
      </c>
      <c r="H12" s="21"/>
      <c r="I12" s="21" t="s">
        <v>3585</v>
      </c>
      <c r="J12" s="21" t="s">
        <v>3582</v>
      </c>
      <c r="K12" s="21" t="s">
        <v>1465</v>
      </c>
      <c r="L12" s="21" t="s">
        <v>1466</v>
      </c>
      <c r="M12" s="21" t="s">
        <v>1460</v>
      </c>
      <c r="N12" s="24">
        <v>1</v>
      </c>
      <c r="O12" s="24">
        <v>0</v>
      </c>
      <c r="P12" s="24" t="s">
        <v>3583</v>
      </c>
      <c r="Q12" s="24" t="s">
        <v>3584</v>
      </c>
      <c r="R12" s="147"/>
    </row>
    <row r="13" spans="1:18" ht="30" customHeight="1" x14ac:dyDescent="0.25">
      <c r="A13" s="75"/>
      <c r="B13" s="75">
        <v>3</v>
      </c>
      <c r="C13" s="24" t="s">
        <v>51</v>
      </c>
      <c r="D13" s="24" t="s">
        <v>263</v>
      </c>
      <c r="E13" s="24" t="s">
        <v>3586</v>
      </c>
      <c r="F13" s="24"/>
      <c r="G13" s="85" t="s">
        <v>398</v>
      </c>
      <c r="H13" s="24" t="s">
        <v>3586</v>
      </c>
      <c r="I13" s="21"/>
      <c r="J13" s="21" t="s">
        <v>3582</v>
      </c>
      <c r="K13" s="21" t="s">
        <v>1465</v>
      </c>
      <c r="L13" s="21" t="s">
        <v>1470</v>
      </c>
      <c r="M13" s="21" t="s">
        <v>1471</v>
      </c>
      <c r="N13" s="24">
        <v>0</v>
      </c>
      <c r="O13" s="24">
        <v>0</v>
      </c>
      <c r="P13" s="24" t="s">
        <v>3583</v>
      </c>
      <c r="Q13" s="24" t="s">
        <v>3584</v>
      </c>
      <c r="R13" s="147"/>
    </row>
    <row r="14" spans="1:18" ht="30" customHeight="1" x14ac:dyDescent="0.25">
      <c r="A14" s="75"/>
      <c r="B14" s="75">
        <v>4</v>
      </c>
      <c r="C14" s="24" t="s">
        <v>51</v>
      </c>
      <c r="D14" s="24" t="s">
        <v>263</v>
      </c>
      <c r="E14" s="24" t="s">
        <v>3587</v>
      </c>
      <c r="F14" s="24"/>
      <c r="G14" s="85" t="s">
        <v>398</v>
      </c>
      <c r="H14" s="24" t="s">
        <v>3587</v>
      </c>
      <c r="I14" s="21"/>
      <c r="J14" s="21" t="s">
        <v>3582</v>
      </c>
      <c r="K14" s="21" t="s">
        <v>1487</v>
      </c>
      <c r="L14" s="21" t="s">
        <v>1696</v>
      </c>
      <c r="M14" s="21" t="s">
        <v>1471</v>
      </c>
      <c r="N14" s="24">
        <v>0</v>
      </c>
      <c r="O14" s="24">
        <v>0</v>
      </c>
      <c r="P14" s="24" t="s">
        <v>3583</v>
      </c>
      <c r="Q14" s="24" t="s">
        <v>3584</v>
      </c>
      <c r="R14" s="147"/>
    </row>
    <row r="15" spans="1:18" ht="30" customHeight="1" x14ac:dyDescent="0.25">
      <c r="A15" s="75"/>
      <c r="B15" s="75">
        <v>5</v>
      </c>
      <c r="C15" s="24" t="s">
        <v>51</v>
      </c>
      <c r="D15" s="24" t="s">
        <v>263</v>
      </c>
      <c r="E15" s="24" t="s">
        <v>3588</v>
      </c>
      <c r="F15" s="24"/>
      <c r="G15" s="85" t="s">
        <v>398</v>
      </c>
      <c r="H15" s="24" t="s">
        <v>3589</v>
      </c>
      <c r="I15" s="21"/>
      <c r="J15" s="21" t="s">
        <v>3582</v>
      </c>
      <c r="K15" s="21" t="s">
        <v>1487</v>
      </c>
      <c r="L15" s="21" t="s">
        <v>1696</v>
      </c>
      <c r="M15" s="21" t="s">
        <v>1471</v>
      </c>
      <c r="N15" s="24">
        <v>0</v>
      </c>
      <c r="O15" s="24">
        <v>0</v>
      </c>
      <c r="P15" s="24" t="s">
        <v>3583</v>
      </c>
      <c r="Q15" s="24" t="s">
        <v>3584</v>
      </c>
      <c r="R15" s="147"/>
    </row>
    <row r="16" spans="1:18" ht="30" customHeight="1" x14ac:dyDescent="0.25">
      <c r="A16" s="75"/>
      <c r="B16" s="75">
        <v>6</v>
      </c>
      <c r="C16" s="24" t="s">
        <v>51</v>
      </c>
      <c r="D16" s="24" t="s">
        <v>263</v>
      </c>
      <c r="E16" s="24" t="s">
        <v>3484</v>
      </c>
      <c r="F16" s="24"/>
      <c r="G16" s="85" t="s">
        <v>398</v>
      </c>
      <c r="H16" s="24" t="s">
        <v>3484</v>
      </c>
      <c r="I16" s="21"/>
      <c r="J16" s="21" t="s">
        <v>3582</v>
      </c>
      <c r="K16" s="21" t="s">
        <v>1458</v>
      </c>
      <c r="L16" s="21" t="s">
        <v>1459</v>
      </c>
      <c r="M16" s="21" t="s">
        <v>1471</v>
      </c>
      <c r="N16" s="24">
        <v>0</v>
      </c>
      <c r="O16" s="24">
        <v>0</v>
      </c>
      <c r="P16" s="24" t="s">
        <v>3583</v>
      </c>
      <c r="Q16" s="24" t="s">
        <v>3584</v>
      </c>
      <c r="R16" s="147"/>
    </row>
    <row r="17" spans="1:18" ht="30" customHeight="1" x14ac:dyDescent="0.25">
      <c r="A17" s="75"/>
      <c r="B17" s="75">
        <v>7</v>
      </c>
      <c r="C17" s="24" t="s">
        <v>51</v>
      </c>
      <c r="D17" s="24" t="s">
        <v>263</v>
      </c>
      <c r="E17" s="24" t="s">
        <v>2426</v>
      </c>
      <c r="F17" s="24"/>
      <c r="G17" s="85" t="s">
        <v>398</v>
      </c>
      <c r="H17" s="24" t="s">
        <v>2426</v>
      </c>
      <c r="I17" s="21"/>
      <c r="J17" s="21" t="s">
        <v>3582</v>
      </c>
      <c r="K17" s="21" t="s">
        <v>1458</v>
      </c>
      <c r="L17" s="21" t="s">
        <v>1459</v>
      </c>
      <c r="M17" s="21" t="s">
        <v>1471</v>
      </c>
      <c r="N17" s="24">
        <v>0</v>
      </c>
      <c r="O17" s="24">
        <v>0</v>
      </c>
      <c r="P17" s="24" t="s">
        <v>3583</v>
      </c>
      <c r="Q17" s="24" t="s">
        <v>3584</v>
      </c>
      <c r="R17" s="147"/>
    </row>
    <row r="18" spans="1:18" ht="30" customHeight="1" x14ac:dyDescent="0.25">
      <c r="A18" s="75"/>
      <c r="B18" s="75">
        <v>8</v>
      </c>
      <c r="C18" s="24" t="s">
        <v>51</v>
      </c>
      <c r="D18" s="24" t="s">
        <v>263</v>
      </c>
      <c r="E18" s="24" t="s">
        <v>3590</v>
      </c>
      <c r="F18" s="24"/>
      <c r="G18" s="85" t="s">
        <v>398</v>
      </c>
      <c r="H18" s="24" t="s">
        <v>3590</v>
      </c>
      <c r="I18" s="21"/>
      <c r="J18" s="21" t="s">
        <v>3582</v>
      </c>
      <c r="K18" s="21" t="s">
        <v>1465</v>
      </c>
      <c r="L18" s="21" t="s">
        <v>1470</v>
      </c>
      <c r="M18" s="21" t="s">
        <v>1471</v>
      </c>
      <c r="N18" s="24">
        <v>0</v>
      </c>
      <c r="O18" s="24">
        <v>0</v>
      </c>
      <c r="P18" s="24" t="s">
        <v>3583</v>
      </c>
      <c r="Q18" s="24" t="s">
        <v>3584</v>
      </c>
      <c r="R18" s="147"/>
    </row>
    <row r="19" spans="1:18" ht="30" customHeight="1" x14ac:dyDescent="0.25">
      <c r="A19" s="75"/>
      <c r="B19" s="75">
        <v>9</v>
      </c>
      <c r="C19" s="24" t="s">
        <v>51</v>
      </c>
      <c r="D19" s="24" t="s">
        <v>263</v>
      </c>
      <c r="E19" s="24" t="s">
        <v>3591</v>
      </c>
      <c r="F19" s="24"/>
      <c r="G19" s="85" t="s">
        <v>398</v>
      </c>
      <c r="H19" s="24" t="s">
        <v>3591</v>
      </c>
      <c r="I19" s="21"/>
      <c r="J19" s="21" t="s">
        <v>3582</v>
      </c>
      <c r="K19" s="21" t="s">
        <v>1487</v>
      </c>
      <c r="L19" s="21" t="s">
        <v>1500</v>
      </c>
      <c r="M19" s="21" t="s">
        <v>1471</v>
      </c>
      <c r="N19" s="24">
        <v>0</v>
      </c>
      <c r="O19" s="24">
        <v>0</v>
      </c>
      <c r="P19" s="24" t="s">
        <v>3583</v>
      </c>
      <c r="Q19" s="24" t="s">
        <v>3584</v>
      </c>
      <c r="R19" s="147"/>
    </row>
    <row r="20" spans="1:18" ht="30" customHeight="1" x14ac:dyDescent="0.25">
      <c r="A20" s="75"/>
      <c r="B20" s="75">
        <v>10</v>
      </c>
      <c r="C20" s="24" t="s">
        <v>51</v>
      </c>
      <c r="D20" s="24" t="s">
        <v>263</v>
      </c>
      <c r="E20" s="24" t="s">
        <v>3592</v>
      </c>
      <c r="F20" s="24"/>
      <c r="G20" s="85" t="s">
        <v>398</v>
      </c>
      <c r="H20" s="24" t="s">
        <v>3592</v>
      </c>
      <c r="I20" s="21"/>
      <c r="J20" s="21" t="s">
        <v>3582</v>
      </c>
      <c r="K20" s="21" t="s">
        <v>1487</v>
      </c>
      <c r="L20" s="21" t="s">
        <v>1497</v>
      </c>
      <c r="M20" s="21" t="s">
        <v>1471</v>
      </c>
      <c r="N20" s="24">
        <v>0</v>
      </c>
      <c r="O20" s="24">
        <v>0</v>
      </c>
      <c r="P20" s="24" t="s">
        <v>3583</v>
      </c>
      <c r="Q20" s="24" t="s">
        <v>3584</v>
      </c>
      <c r="R20" s="147"/>
    </row>
    <row r="21" spans="1:18" ht="27" customHeight="1" x14ac:dyDescent="0.25">
      <c r="A21" s="75"/>
      <c r="B21" s="75">
        <v>11</v>
      </c>
      <c r="C21" s="24" t="s">
        <v>51</v>
      </c>
      <c r="D21" s="24" t="s">
        <v>263</v>
      </c>
      <c r="E21" s="24" t="s">
        <v>1611</v>
      </c>
      <c r="F21" s="24"/>
      <c r="G21" s="85" t="s">
        <v>398</v>
      </c>
      <c r="H21" s="21"/>
      <c r="I21" s="21" t="s">
        <v>3593</v>
      </c>
      <c r="J21" s="21" t="s">
        <v>3582</v>
      </c>
      <c r="K21" s="21" t="s">
        <v>1465</v>
      </c>
      <c r="L21" s="21" t="s">
        <v>1612</v>
      </c>
      <c r="M21" s="21" t="s">
        <v>1471</v>
      </c>
      <c r="N21" s="24">
        <v>0</v>
      </c>
      <c r="O21" s="24">
        <v>0</v>
      </c>
      <c r="P21" s="24" t="s">
        <v>3583</v>
      </c>
      <c r="Q21" s="24" t="s">
        <v>3584</v>
      </c>
      <c r="R21" s="147"/>
    </row>
    <row r="22" spans="1:18" ht="27" customHeight="1" x14ac:dyDescent="0.25">
      <c r="A22" s="75"/>
      <c r="B22" s="75">
        <v>12</v>
      </c>
      <c r="C22" s="24" t="s">
        <v>51</v>
      </c>
      <c r="D22" s="24" t="s">
        <v>263</v>
      </c>
      <c r="E22" s="24" t="s">
        <v>1611</v>
      </c>
      <c r="F22" s="24"/>
      <c r="G22" s="85" t="s">
        <v>605</v>
      </c>
      <c r="H22" s="21"/>
      <c r="I22" s="21" t="s">
        <v>3593</v>
      </c>
      <c r="J22" s="21" t="s">
        <v>3582</v>
      </c>
      <c r="K22" s="21" t="s">
        <v>1465</v>
      </c>
      <c r="L22" s="21" t="s">
        <v>1612</v>
      </c>
      <c r="M22" s="21" t="s">
        <v>1471</v>
      </c>
      <c r="N22" s="24">
        <v>0</v>
      </c>
      <c r="O22" s="24">
        <v>0</v>
      </c>
      <c r="P22" s="24" t="s">
        <v>3583</v>
      </c>
      <c r="Q22" s="24" t="s">
        <v>3584</v>
      </c>
      <c r="R22" s="147"/>
    </row>
    <row r="23" spans="1:18" ht="30" customHeight="1" x14ac:dyDescent="0.25">
      <c r="A23" s="75"/>
      <c r="B23" s="75">
        <v>13</v>
      </c>
      <c r="C23" s="24" t="s">
        <v>51</v>
      </c>
      <c r="D23" s="24" t="s">
        <v>263</v>
      </c>
      <c r="E23" s="24" t="s">
        <v>3594</v>
      </c>
      <c r="F23" s="24"/>
      <c r="G23" s="85" t="s">
        <v>398</v>
      </c>
      <c r="H23" s="24" t="s">
        <v>3594</v>
      </c>
      <c r="I23" s="21"/>
      <c r="J23" s="21" t="s">
        <v>3582</v>
      </c>
      <c r="K23" s="21" t="s">
        <v>1487</v>
      </c>
      <c r="L23" s="21" t="s">
        <v>1488</v>
      </c>
      <c r="M23" s="21" t="s">
        <v>1471</v>
      </c>
      <c r="N23" s="24">
        <v>0</v>
      </c>
      <c r="O23" s="24">
        <v>0</v>
      </c>
      <c r="P23" s="24" t="s">
        <v>3583</v>
      </c>
      <c r="Q23" s="24" t="s">
        <v>3584</v>
      </c>
      <c r="R23" s="147"/>
    </row>
    <row r="24" spans="1:18" ht="30" customHeight="1" x14ac:dyDescent="0.25">
      <c r="A24" s="75"/>
      <c r="B24" s="75">
        <v>14</v>
      </c>
      <c r="C24" s="24" t="s">
        <v>51</v>
      </c>
      <c r="D24" s="24" t="s">
        <v>263</v>
      </c>
      <c r="E24" s="24" t="s">
        <v>3595</v>
      </c>
      <c r="F24" s="24"/>
      <c r="G24" s="85" t="s">
        <v>398</v>
      </c>
      <c r="H24" s="24" t="s">
        <v>3595</v>
      </c>
      <c r="I24" s="21"/>
      <c r="J24" s="21" t="s">
        <v>3582</v>
      </c>
      <c r="K24" s="21" t="s">
        <v>1465</v>
      </c>
      <c r="L24" s="21" t="s">
        <v>1494</v>
      </c>
      <c r="M24" s="21" t="s">
        <v>1471</v>
      </c>
      <c r="N24" s="24">
        <v>0</v>
      </c>
      <c r="O24" s="24">
        <v>0</v>
      </c>
      <c r="P24" s="24" t="s">
        <v>3583</v>
      </c>
      <c r="Q24" s="24" t="s">
        <v>3584</v>
      </c>
      <c r="R24" s="147"/>
    </row>
    <row r="25" spans="1:18" ht="30" customHeight="1" x14ac:dyDescent="0.25">
      <c r="A25" s="75"/>
      <c r="B25" s="75">
        <v>15</v>
      </c>
      <c r="C25" s="24" t="s">
        <v>51</v>
      </c>
      <c r="D25" s="24" t="s">
        <v>263</v>
      </c>
      <c r="E25" s="24" t="s">
        <v>3596</v>
      </c>
      <c r="F25" s="24"/>
      <c r="G25" s="85" t="s">
        <v>398</v>
      </c>
      <c r="H25" s="21"/>
      <c r="I25" s="21" t="s">
        <v>3597</v>
      </c>
      <c r="J25" s="21" t="s">
        <v>3582</v>
      </c>
      <c r="K25" s="21" t="s">
        <v>1465</v>
      </c>
      <c r="L25" s="21" t="s">
        <v>1478</v>
      </c>
      <c r="M25" s="21" t="s">
        <v>1471</v>
      </c>
      <c r="N25" s="24">
        <v>0</v>
      </c>
      <c r="O25" s="24">
        <v>0</v>
      </c>
      <c r="P25" s="24" t="s">
        <v>3583</v>
      </c>
      <c r="Q25" s="24" t="s">
        <v>3584</v>
      </c>
      <c r="R25" s="147"/>
    </row>
    <row r="26" spans="1:18" ht="30" customHeight="1" x14ac:dyDescent="0.25">
      <c r="A26" s="75"/>
      <c r="B26" s="75">
        <v>16</v>
      </c>
      <c r="C26" s="24" t="s">
        <v>51</v>
      </c>
      <c r="D26" s="24" t="s">
        <v>263</v>
      </c>
      <c r="E26" s="24" t="s">
        <v>1477</v>
      </c>
      <c r="F26" s="24"/>
      <c r="G26" s="85" t="s">
        <v>398</v>
      </c>
      <c r="H26" s="24" t="s">
        <v>1477</v>
      </c>
      <c r="I26" s="21"/>
      <c r="J26" s="21" t="s">
        <v>3582</v>
      </c>
      <c r="K26" s="21" t="s">
        <v>1465</v>
      </c>
      <c r="L26" s="21" t="s">
        <v>1478</v>
      </c>
      <c r="M26" s="21" t="s">
        <v>1471</v>
      </c>
      <c r="N26" s="24">
        <v>0</v>
      </c>
      <c r="O26" s="24">
        <v>0</v>
      </c>
      <c r="P26" s="24" t="s">
        <v>3583</v>
      </c>
      <c r="Q26" s="24" t="s">
        <v>3584</v>
      </c>
      <c r="R26" s="147"/>
    </row>
    <row r="27" spans="1:18" ht="30" customHeight="1" x14ac:dyDescent="0.25">
      <c r="A27" s="75"/>
      <c r="B27" s="75">
        <v>17</v>
      </c>
      <c r="C27" s="24" t="s">
        <v>51</v>
      </c>
      <c r="D27" s="24" t="s">
        <v>263</v>
      </c>
      <c r="E27" s="24" t="s">
        <v>3598</v>
      </c>
      <c r="F27" s="24"/>
      <c r="G27" s="85" t="s">
        <v>401</v>
      </c>
      <c r="H27" s="24" t="s">
        <v>3598</v>
      </c>
      <c r="I27" s="21"/>
      <c r="J27" s="21" t="s">
        <v>3582</v>
      </c>
      <c r="K27" s="21" t="s">
        <v>1465</v>
      </c>
      <c r="L27" s="21" t="s">
        <v>1470</v>
      </c>
      <c r="M27" s="21" t="s">
        <v>1471</v>
      </c>
      <c r="N27" s="24">
        <v>0</v>
      </c>
      <c r="O27" s="24">
        <v>0</v>
      </c>
      <c r="P27" s="24" t="s">
        <v>3583</v>
      </c>
      <c r="Q27" s="24" t="s">
        <v>3584</v>
      </c>
      <c r="R27" s="147"/>
    </row>
    <row r="28" spans="1:18" ht="30" customHeight="1" x14ac:dyDescent="0.25">
      <c r="A28" s="75"/>
      <c r="B28" s="75">
        <v>18</v>
      </c>
      <c r="C28" s="24" t="s">
        <v>51</v>
      </c>
      <c r="D28" s="24" t="s">
        <v>263</v>
      </c>
      <c r="E28" s="24" t="s">
        <v>3599</v>
      </c>
      <c r="F28" s="24"/>
      <c r="G28" s="85" t="s">
        <v>401</v>
      </c>
      <c r="H28" s="24" t="s">
        <v>3599</v>
      </c>
      <c r="I28" s="21"/>
      <c r="J28" s="21" t="s">
        <v>3582</v>
      </c>
      <c r="K28" s="21" t="s">
        <v>1487</v>
      </c>
      <c r="L28" s="21" t="s">
        <v>1696</v>
      </c>
      <c r="M28" s="21" t="s">
        <v>1471</v>
      </c>
      <c r="N28" s="24">
        <v>0</v>
      </c>
      <c r="O28" s="24">
        <v>0</v>
      </c>
      <c r="P28" s="24" t="s">
        <v>3583</v>
      </c>
      <c r="Q28" s="24" t="s">
        <v>3584</v>
      </c>
      <c r="R28" s="147"/>
    </row>
    <row r="29" spans="1:18" ht="30" customHeight="1" x14ac:dyDescent="0.25">
      <c r="A29" s="75"/>
      <c r="B29" s="75">
        <v>19</v>
      </c>
      <c r="C29" s="24" t="s">
        <v>51</v>
      </c>
      <c r="D29" s="24" t="s">
        <v>263</v>
      </c>
      <c r="E29" s="24" t="s">
        <v>3600</v>
      </c>
      <c r="F29" s="24"/>
      <c r="G29" s="85" t="s">
        <v>401</v>
      </c>
      <c r="H29" s="24" t="s">
        <v>3600</v>
      </c>
      <c r="I29" s="21"/>
      <c r="J29" s="21" t="s">
        <v>3582</v>
      </c>
      <c r="K29" s="21" t="s">
        <v>1487</v>
      </c>
      <c r="L29" s="21" t="s">
        <v>1696</v>
      </c>
      <c r="M29" s="21" t="s">
        <v>1471</v>
      </c>
      <c r="N29" s="24">
        <v>0</v>
      </c>
      <c r="O29" s="24">
        <v>0</v>
      </c>
      <c r="P29" s="24" t="s">
        <v>3583</v>
      </c>
      <c r="Q29" s="24" t="s">
        <v>3584</v>
      </c>
      <c r="R29" s="147"/>
    </row>
    <row r="30" spans="1:18" ht="30" customHeight="1" x14ac:dyDescent="0.25">
      <c r="A30" s="75"/>
      <c r="B30" s="75">
        <v>20</v>
      </c>
      <c r="C30" s="24" t="s">
        <v>51</v>
      </c>
      <c r="D30" s="24" t="s">
        <v>263</v>
      </c>
      <c r="E30" s="24" t="s">
        <v>3601</v>
      </c>
      <c r="F30" s="24"/>
      <c r="G30" s="85" t="s">
        <v>401</v>
      </c>
      <c r="H30" s="24" t="s">
        <v>3601</v>
      </c>
      <c r="I30" s="21"/>
      <c r="J30" s="21" t="s">
        <v>3582</v>
      </c>
      <c r="K30" s="21" t="s">
        <v>1487</v>
      </c>
      <c r="L30" s="21" t="s">
        <v>1497</v>
      </c>
      <c r="M30" s="21" t="s">
        <v>1471</v>
      </c>
      <c r="N30" s="24">
        <v>0</v>
      </c>
      <c r="O30" s="24">
        <v>0</v>
      </c>
      <c r="P30" s="24" t="s">
        <v>3583</v>
      </c>
      <c r="Q30" s="24" t="s">
        <v>3584</v>
      </c>
      <c r="R30" s="147"/>
    </row>
    <row r="31" spans="1:18" ht="30" customHeight="1" x14ac:dyDescent="0.25">
      <c r="A31" s="75"/>
      <c r="B31" s="75">
        <v>21</v>
      </c>
      <c r="C31" s="24" t="s">
        <v>51</v>
      </c>
      <c r="D31" s="24" t="s">
        <v>263</v>
      </c>
      <c r="E31" s="24" t="s">
        <v>3602</v>
      </c>
      <c r="F31" s="24"/>
      <c r="G31" s="85" t="s">
        <v>398</v>
      </c>
      <c r="H31" s="24" t="s">
        <v>3602</v>
      </c>
      <c r="I31" s="21"/>
      <c r="J31" s="21" t="s">
        <v>3582</v>
      </c>
      <c r="K31" s="21" t="s">
        <v>1465</v>
      </c>
      <c r="L31" s="21" t="s">
        <v>1494</v>
      </c>
      <c r="M31" s="21" t="s">
        <v>1471</v>
      </c>
      <c r="N31" s="24">
        <v>0</v>
      </c>
      <c r="O31" s="24">
        <v>0</v>
      </c>
      <c r="P31" s="24" t="s">
        <v>3583</v>
      </c>
      <c r="Q31" s="24" t="s">
        <v>3584</v>
      </c>
      <c r="R31" s="147"/>
    </row>
    <row r="32" spans="1:18" ht="30" customHeight="1" x14ac:dyDescent="0.25">
      <c r="A32" s="75"/>
      <c r="B32" s="75">
        <v>22</v>
      </c>
      <c r="C32" s="24" t="s">
        <v>51</v>
      </c>
      <c r="D32" s="24" t="s">
        <v>263</v>
      </c>
      <c r="E32" s="24" t="s">
        <v>2516</v>
      </c>
      <c r="F32" s="24"/>
      <c r="G32" s="85" t="s">
        <v>398</v>
      </c>
      <c r="H32" s="24" t="s">
        <v>2516</v>
      </c>
      <c r="I32" s="21"/>
      <c r="J32" s="21" t="s">
        <v>3582</v>
      </c>
      <c r="K32" s="21" t="s">
        <v>1458</v>
      </c>
      <c r="L32" s="21" t="s">
        <v>1459</v>
      </c>
      <c r="M32" s="21" t="s">
        <v>1471</v>
      </c>
      <c r="N32" s="24">
        <v>0</v>
      </c>
      <c r="O32" s="24">
        <v>0</v>
      </c>
      <c r="P32" s="24" t="s">
        <v>3583</v>
      </c>
      <c r="Q32" s="24" t="s">
        <v>3584</v>
      </c>
      <c r="R32" s="147"/>
    </row>
    <row r="33" spans="1:18" ht="30" customHeight="1" x14ac:dyDescent="0.25">
      <c r="A33" s="75"/>
      <c r="B33" s="75">
        <v>23</v>
      </c>
      <c r="C33" s="24" t="s">
        <v>51</v>
      </c>
      <c r="D33" s="24" t="s">
        <v>263</v>
      </c>
      <c r="E33" s="24" t="s">
        <v>1561</v>
      </c>
      <c r="F33" s="24"/>
      <c r="G33" s="21"/>
      <c r="H33" s="21"/>
      <c r="I33" s="21" t="s">
        <v>2187</v>
      </c>
      <c r="J33" s="21"/>
      <c r="K33" s="21" t="s">
        <v>1563</v>
      </c>
      <c r="L33" s="21" t="s">
        <v>1564</v>
      </c>
      <c r="M33" s="21" t="s">
        <v>1471</v>
      </c>
      <c r="N33" s="24">
        <v>0</v>
      </c>
      <c r="O33" s="24">
        <v>0</v>
      </c>
      <c r="P33" s="24" t="s">
        <v>3583</v>
      </c>
      <c r="Q33" s="24" t="s">
        <v>3584</v>
      </c>
      <c r="R33" s="147"/>
    </row>
  </sheetData>
  <autoFilter ref="B10:R33" xr:uid="{00000000-0001-0000-E500-000000000000}"/>
  <mergeCells count="1">
    <mergeCell ref="C9:M9"/>
  </mergeCells>
  <conditionalFormatting sqref="E11:E21 E23:E33">
    <cfRule type="duplicateValues" dxfId="1026" priority="7"/>
  </conditionalFormatting>
  <conditionalFormatting sqref="H13:H15">
    <cfRule type="duplicateValues" dxfId="1025" priority="6"/>
  </conditionalFormatting>
  <conditionalFormatting sqref="H16:H20">
    <cfRule type="duplicateValues" dxfId="1024" priority="5"/>
  </conditionalFormatting>
  <conditionalFormatting sqref="H23:H24">
    <cfRule type="duplicateValues" dxfId="1023" priority="4"/>
  </conditionalFormatting>
  <conditionalFormatting sqref="H26">
    <cfRule type="duplicateValues" dxfId="1022" priority="3"/>
  </conditionalFormatting>
  <conditionalFormatting sqref="H27:H32">
    <cfRule type="duplicateValues" dxfId="1021" priority="2"/>
  </conditionalFormatting>
  <conditionalFormatting sqref="E22">
    <cfRule type="duplicateValues" dxfId="1020" priority="1"/>
  </conditionalFormatting>
  <hyperlinks>
    <hyperlink ref="G11" location="SAT1073_EFEITOS_EF!A1" display="SAT1073_EFEITOS_EF" xr:uid="{00000000-0004-0000-E500-000000000000}"/>
    <hyperlink ref="G12" location="SAT1073_EFEITOS_EF!A1" display="SAT1073_EFEITOS_EF" xr:uid="{00000000-0004-0000-E500-000001000000}"/>
    <hyperlink ref="G13" location="SAT1073_EFEITOS_EF!A1" display="SAT1073_EFEITOS_EF" xr:uid="{00000000-0004-0000-E500-000002000000}"/>
    <hyperlink ref="G14" location="SAT1073_EFEITOS_EF!A1" display="SAT1073_EFEITOS_EF" xr:uid="{00000000-0004-0000-E500-000003000000}"/>
    <hyperlink ref="G15" location="SAT1073_EFEITOS_EF!A1" display="SAT1073_EFEITOS_EF" xr:uid="{00000000-0004-0000-E500-000004000000}"/>
    <hyperlink ref="G16" location="SAT1073_EFEITOS_EF!A1" display="SAT1073_EFEITOS_EF" xr:uid="{00000000-0004-0000-E500-000005000000}"/>
    <hyperlink ref="G17" location="SAT1073_EFEITOS_EF!A1" display="SAT1073_EFEITOS_EF" xr:uid="{00000000-0004-0000-E500-000006000000}"/>
    <hyperlink ref="G18" location="SAT1073_EFEITOS_EF!A1" display="SAT1073_EFEITOS_EF" xr:uid="{00000000-0004-0000-E500-000007000000}"/>
    <hyperlink ref="G19" location="SAT1073_EFEITOS_EF!A1" display="SAT1073_EFEITOS_EF" xr:uid="{00000000-0004-0000-E500-000008000000}"/>
    <hyperlink ref="G20" location="SAT1073_EFEITOS_EF!A1" display="SAT1073_EFEITOS_EF" xr:uid="{00000000-0004-0000-E500-000009000000}"/>
    <hyperlink ref="G21" location="SAT1073_EFEITOS_EF!A1" display="SAT1073_EFEITOS_EF" xr:uid="{00000000-0004-0000-E500-00000A000000}"/>
    <hyperlink ref="G22" location="SAT846_CARTEIRAS_IC!A1" display="SAT846_CARTEIRAS_IC" xr:uid="{00000000-0004-0000-E500-00000B000000}"/>
    <hyperlink ref="G23" location="SAT1073_EFEITOS_EF!A1" display="SAT1073_EFEITOS_EF" xr:uid="{00000000-0004-0000-E500-00000C000000}"/>
    <hyperlink ref="G24" location="SAT1073_EFEITOS_EF!A1" display="SAT1073_EFEITOS_EF" xr:uid="{00000000-0004-0000-E500-00000D000000}"/>
    <hyperlink ref="G25" location="SAT1073_EFEITOS_EF!A1" display="SAT1073_EFEITOS_EF" xr:uid="{00000000-0004-0000-E500-00000E000000}"/>
    <hyperlink ref="G26" location="SAT1073_EFEITOS_EF!A1" display="SAT1073_EFEITOS_EF" xr:uid="{00000000-0004-0000-E500-00000F000000}"/>
    <hyperlink ref="G27" location="SAT1075_ENC_REF_EF!A1" display="SAT1075_ENC_REF_EF" xr:uid="{00000000-0004-0000-E500-000010000000}"/>
    <hyperlink ref="G28" location="SAT1075_ENC_REF_EF!A1" display="SAT1075_ENC_REF_EF" xr:uid="{00000000-0004-0000-E500-000011000000}"/>
    <hyperlink ref="G29" location="SAT1075_ENC_REF_EF!A1" display="SAT1075_ENC_REF_EF" xr:uid="{00000000-0004-0000-E500-000012000000}"/>
    <hyperlink ref="G30" location="SAT1075_ENC_REF_EF!A1" display="SAT1075_ENC_REF_EF" xr:uid="{00000000-0004-0000-E500-000013000000}"/>
    <hyperlink ref="G31" location="SAT1073_EFEITOS_EF!A1" display="SAT1073_EFEITOS_EF" xr:uid="{00000000-0004-0000-E500-000014000000}"/>
    <hyperlink ref="G32" location="SAT1073_EFEITOS_EF!A1" display="SAT1073_EFEITOS_EF" xr:uid="{00000000-0004-0000-E500-000015000000}"/>
    <hyperlink ref="B6" location="Variáveis!A1" display="Variáveis" xr:uid="{00000000-0004-0000-E500-000016000000}"/>
    <hyperlink ref="C6" location="'Índice de Tabelas'!A1" display="Índice de Tabelas" xr:uid="{00000000-0004-0000-E500-000017000000}"/>
    <hyperlink ref="D6" location="'Manual de Instrução'!A1" display="Manual de Instrução" xr:uid="{00000000-0004-0000-E500-00001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7905" r:id="rId4" name="Button 1">
              <controlPr defaultSize="0" print="0" autoFill="0" autoPict="0" macro="[0]!ReturnToPrevSheet">
                <anchor moveWithCells="1" sizeWithCells="1">
                  <from>
                    <xdr:col>4</xdr:col>
                    <xdr:colOff>0</xdr:colOff>
                    <xdr:row>3</xdr:row>
                    <xdr:rowOff>0</xdr:rowOff>
                  </from>
                  <to>
                    <xdr:col>5</xdr:col>
                    <xdr:colOff>297180</xdr:colOff>
                    <xdr:row>4</xdr:row>
                    <xdr:rowOff>182880</xdr:rowOff>
                  </to>
                </anchor>
              </controlPr>
            </control>
          </mc:Choice>
        </mc:AlternateContent>
        <mc:AlternateContent xmlns:mc="http://schemas.openxmlformats.org/markup-compatibility/2006">
          <mc:Choice Requires="x14">
            <control shapeId="507906" r:id="rId5" name="Remover Filtros">
              <controlPr defaultSize="0" print="0" autoFill="0" autoPict="0" macro="[0]!RemoveFilters">
                <anchor moveWithCells="1" sizeWithCells="1">
                  <from>
                    <xdr:col>5</xdr:col>
                    <xdr:colOff>1287780</xdr:colOff>
                    <xdr:row>3</xdr:row>
                    <xdr:rowOff>0</xdr:rowOff>
                  </from>
                  <to>
                    <xdr:col>6</xdr:col>
                    <xdr:colOff>1905000</xdr:colOff>
                    <xdr:row>4</xdr:row>
                    <xdr:rowOff>182880</xdr:rowOff>
                  </to>
                </anchor>
              </controlPr>
            </control>
          </mc:Choice>
        </mc:AlternateContent>
      </controls>
    </mc:Choice>
  </mc:AlternateContent>
</worksheet>
</file>

<file path=xl/worksheets/sheet2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600-000000000000}">
  <sheetPr codeName="Sheet448"/>
  <dimension ref="A1:R33"/>
  <sheetViews>
    <sheetView zoomScale="80" workbookViewId="0">
      <pane xSplit="5" ySplit="10" topLeftCell="O11" activePane="bottomRight" state="frozen"/>
      <selection pane="topRight" activeCell="F1" sqref="F1"/>
      <selection pane="bottomLeft" activeCell="A18" sqref="A18"/>
      <selection pane="bottomRight"/>
    </sheetView>
  </sheetViews>
  <sheetFormatPr defaultColWidth="9" defaultRowHeight="63" customHeight="1" x14ac:dyDescent="0.25"/>
  <cols>
    <col min="1" max="1" width="1.09765625" style="25" customWidth="1"/>
    <col min="2" max="2" width="14.09765625" style="31" customWidth="1"/>
    <col min="3" max="3" width="17.59765625" style="27" customWidth="1"/>
    <col min="4" max="4" width="28.8984375" style="27" bestFit="1" customWidth="1"/>
    <col min="5" max="5" width="23.59765625" style="27" customWidth="1"/>
    <col min="6" max="6" width="27.3984375" style="27" customWidth="1"/>
    <col min="7" max="7" width="30.5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697</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264</v>
      </c>
      <c r="E11" s="24" t="s">
        <v>3603</v>
      </c>
      <c r="F11" s="24"/>
      <c r="G11" s="85" t="s">
        <v>149</v>
      </c>
      <c r="H11" s="24" t="s">
        <v>1463</v>
      </c>
      <c r="I11" s="21"/>
      <c r="J11" s="24" t="s">
        <v>3604</v>
      </c>
      <c r="K11" s="21" t="s">
        <v>1482</v>
      </c>
      <c r="L11" s="21" t="s">
        <v>1466</v>
      </c>
      <c r="M11" s="21" t="s">
        <v>1471</v>
      </c>
      <c r="N11" s="24">
        <v>0</v>
      </c>
      <c r="O11" s="73">
        <v>0</v>
      </c>
      <c r="P11" s="73"/>
      <c r="Q11" s="24" t="s">
        <v>3605</v>
      </c>
      <c r="R11" s="147"/>
    </row>
    <row r="12" spans="1:18" ht="27" customHeight="1" x14ac:dyDescent="0.25">
      <c r="A12" s="75"/>
      <c r="B12" s="75">
        <v>2</v>
      </c>
      <c r="C12" s="24" t="s">
        <v>51</v>
      </c>
      <c r="D12" s="24" t="s">
        <v>264</v>
      </c>
      <c r="E12" s="24" t="s">
        <v>3606</v>
      </c>
      <c r="F12" s="24"/>
      <c r="G12" s="85" t="s">
        <v>149</v>
      </c>
      <c r="H12" s="24" t="s">
        <v>1467</v>
      </c>
      <c r="I12" s="21"/>
      <c r="J12" s="24" t="s">
        <v>3604</v>
      </c>
      <c r="K12" s="21" t="s">
        <v>1482</v>
      </c>
      <c r="L12" s="21" t="s">
        <v>1466</v>
      </c>
      <c r="M12" s="21" t="s">
        <v>1471</v>
      </c>
      <c r="N12" s="24">
        <v>0</v>
      </c>
      <c r="O12" s="24">
        <v>0</v>
      </c>
      <c r="P12" s="24"/>
      <c r="Q12" s="24" t="s">
        <v>3605</v>
      </c>
      <c r="R12" s="147"/>
    </row>
    <row r="13" spans="1:18" ht="27" customHeight="1" x14ac:dyDescent="0.25">
      <c r="A13" s="75"/>
      <c r="B13" s="75">
        <v>3</v>
      </c>
      <c r="C13" s="24" t="s">
        <v>51</v>
      </c>
      <c r="D13" s="24" t="s">
        <v>264</v>
      </c>
      <c r="E13" s="24" t="s">
        <v>3607</v>
      </c>
      <c r="F13" s="24"/>
      <c r="G13" s="85" t="s">
        <v>610</v>
      </c>
      <c r="H13" s="24" t="s">
        <v>3607</v>
      </c>
      <c r="I13" s="21"/>
      <c r="J13" s="24" t="s">
        <v>3604</v>
      </c>
      <c r="K13" s="21" t="s">
        <v>1458</v>
      </c>
      <c r="L13" s="21" t="s">
        <v>1459</v>
      </c>
      <c r="M13" s="21" t="s">
        <v>1471</v>
      </c>
      <c r="N13" s="24">
        <v>0</v>
      </c>
      <c r="O13" s="24">
        <v>0</v>
      </c>
      <c r="P13" s="24"/>
      <c r="Q13" s="24" t="s">
        <v>3605</v>
      </c>
      <c r="R13" s="147"/>
    </row>
    <row r="14" spans="1:18" ht="27" customHeight="1" x14ac:dyDescent="0.25">
      <c r="A14" s="75"/>
      <c r="B14" s="75">
        <v>4</v>
      </c>
      <c r="C14" s="24" t="s">
        <v>51</v>
      </c>
      <c r="D14" s="24" t="s">
        <v>264</v>
      </c>
      <c r="E14" s="24" t="s">
        <v>3608</v>
      </c>
      <c r="F14" s="24"/>
      <c r="G14" s="85" t="s">
        <v>610</v>
      </c>
      <c r="H14" s="24" t="s">
        <v>3608</v>
      </c>
      <c r="I14" s="21"/>
      <c r="J14" s="24" t="s">
        <v>3604</v>
      </c>
      <c r="K14" s="21" t="s">
        <v>1487</v>
      </c>
      <c r="L14" s="21" t="s">
        <v>1500</v>
      </c>
      <c r="M14" s="21" t="s">
        <v>1471</v>
      </c>
      <c r="N14" s="24">
        <v>0</v>
      </c>
      <c r="O14" s="24">
        <v>0</v>
      </c>
      <c r="P14" s="24"/>
      <c r="Q14" s="24" t="s">
        <v>3605</v>
      </c>
      <c r="R14" s="147"/>
    </row>
    <row r="15" spans="1:18" ht="27" customHeight="1" x14ac:dyDescent="0.25">
      <c r="A15" s="75"/>
      <c r="B15" s="75">
        <v>5</v>
      </c>
      <c r="C15" s="24" t="s">
        <v>51</v>
      </c>
      <c r="D15" s="24" t="s">
        <v>264</v>
      </c>
      <c r="E15" s="24" t="s">
        <v>3609</v>
      </c>
      <c r="F15" s="24"/>
      <c r="G15" s="85" t="s">
        <v>610</v>
      </c>
      <c r="H15" s="24" t="s">
        <v>3609</v>
      </c>
      <c r="I15" s="21"/>
      <c r="J15" s="24" t="s">
        <v>3604</v>
      </c>
      <c r="K15" s="21" t="s">
        <v>1487</v>
      </c>
      <c r="L15" s="21" t="s">
        <v>1500</v>
      </c>
      <c r="M15" s="21" t="s">
        <v>1471</v>
      </c>
      <c r="N15" s="24">
        <v>0</v>
      </c>
      <c r="O15" s="24">
        <v>0</v>
      </c>
      <c r="P15" s="24"/>
      <c r="Q15" s="24" t="s">
        <v>3605</v>
      </c>
      <c r="R15" s="147"/>
    </row>
    <row r="16" spans="1:18" ht="27" customHeight="1" x14ac:dyDescent="0.25">
      <c r="A16" s="75"/>
      <c r="B16" s="75">
        <v>6</v>
      </c>
      <c r="C16" s="24" t="s">
        <v>51</v>
      </c>
      <c r="D16" s="24" t="s">
        <v>264</v>
      </c>
      <c r="E16" s="24" t="s">
        <v>3610</v>
      </c>
      <c r="F16" s="24"/>
      <c r="G16" s="85" t="s">
        <v>610</v>
      </c>
      <c r="H16" s="24" t="s">
        <v>3610</v>
      </c>
      <c r="I16" s="21"/>
      <c r="J16" s="24" t="s">
        <v>3604</v>
      </c>
      <c r="K16" s="21" t="s">
        <v>1482</v>
      </c>
      <c r="L16" s="21" t="s">
        <v>1619</v>
      </c>
      <c r="M16" s="21" t="s">
        <v>1471</v>
      </c>
      <c r="N16" s="24">
        <v>0</v>
      </c>
      <c r="O16" s="24">
        <v>0</v>
      </c>
      <c r="P16" s="24"/>
      <c r="Q16" s="24" t="s">
        <v>3605</v>
      </c>
      <c r="R16" s="147"/>
    </row>
    <row r="17" spans="1:18" ht="27" customHeight="1" x14ac:dyDescent="0.25">
      <c r="A17" s="75"/>
      <c r="B17" s="75">
        <v>7</v>
      </c>
      <c r="C17" s="24" t="s">
        <v>51</v>
      </c>
      <c r="D17" s="24" t="s">
        <v>264</v>
      </c>
      <c r="E17" s="24" t="s">
        <v>3611</v>
      </c>
      <c r="F17" s="24"/>
      <c r="G17" s="85" t="s">
        <v>610</v>
      </c>
      <c r="H17" s="24" t="s">
        <v>3611</v>
      </c>
      <c r="I17" s="21"/>
      <c r="J17" s="24" t="s">
        <v>3604</v>
      </c>
      <c r="K17" s="21" t="s">
        <v>1482</v>
      </c>
      <c r="L17" s="21" t="s">
        <v>1619</v>
      </c>
      <c r="M17" s="21" t="s">
        <v>1471</v>
      </c>
      <c r="N17" s="24">
        <v>0</v>
      </c>
      <c r="O17" s="24">
        <v>0</v>
      </c>
      <c r="P17" s="24"/>
      <c r="Q17" s="24" t="s">
        <v>3605</v>
      </c>
      <c r="R17" s="147"/>
    </row>
    <row r="18" spans="1:18" ht="27" customHeight="1" x14ac:dyDescent="0.25">
      <c r="A18" s="75"/>
      <c r="B18" s="75">
        <v>8</v>
      </c>
      <c r="C18" s="24" t="s">
        <v>51</v>
      </c>
      <c r="D18" s="24" t="s">
        <v>264</v>
      </c>
      <c r="E18" s="24" t="s">
        <v>3612</v>
      </c>
      <c r="F18" s="24"/>
      <c r="G18" s="85" t="s">
        <v>610</v>
      </c>
      <c r="H18" s="24" t="s">
        <v>3612</v>
      </c>
      <c r="I18" s="21"/>
      <c r="J18" s="24" t="s">
        <v>3604</v>
      </c>
      <c r="K18" s="21" t="s">
        <v>1487</v>
      </c>
      <c r="L18" s="21" t="s">
        <v>1500</v>
      </c>
      <c r="M18" s="21" t="s">
        <v>1471</v>
      </c>
      <c r="N18" s="24">
        <v>0</v>
      </c>
      <c r="O18" s="24">
        <v>0</v>
      </c>
      <c r="P18" s="24"/>
      <c r="Q18" s="24" t="s">
        <v>3605</v>
      </c>
      <c r="R18" s="147"/>
    </row>
    <row r="19" spans="1:18" ht="27" customHeight="1" x14ac:dyDescent="0.25">
      <c r="A19" s="75"/>
      <c r="B19" s="75">
        <v>9</v>
      </c>
      <c r="C19" s="24" t="s">
        <v>51</v>
      </c>
      <c r="D19" s="24" t="s">
        <v>264</v>
      </c>
      <c r="E19" s="24" t="s">
        <v>3613</v>
      </c>
      <c r="F19" s="24"/>
      <c r="G19" s="85" t="s">
        <v>610</v>
      </c>
      <c r="H19" s="24" t="s">
        <v>3613</v>
      </c>
      <c r="I19" s="21"/>
      <c r="J19" s="24" t="s">
        <v>3604</v>
      </c>
      <c r="K19" s="21" t="s">
        <v>1487</v>
      </c>
      <c r="L19" s="21" t="s">
        <v>1500</v>
      </c>
      <c r="M19" s="21" t="s">
        <v>1471</v>
      </c>
      <c r="N19" s="24">
        <v>0</v>
      </c>
      <c r="O19" s="24">
        <v>0</v>
      </c>
      <c r="P19" s="24"/>
      <c r="Q19" s="24" t="s">
        <v>3605</v>
      </c>
      <c r="R19" s="147"/>
    </row>
    <row r="20" spans="1:18" ht="27" customHeight="1" x14ac:dyDescent="0.25">
      <c r="A20" s="75"/>
      <c r="B20" s="75">
        <v>10</v>
      </c>
      <c r="C20" s="24" t="s">
        <v>51</v>
      </c>
      <c r="D20" s="24" t="s">
        <v>264</v>
      </c>
      <c r="E20" s="24" t="s">
        <v>3614</v>
      </c>
      <c r="F20" s="24"/>
      <c r="G20" s="85" t="s">
        <v>610</v>
      </c>
      <c r="H20" s="24" t="s">
        <v>3614</v>
      </c>
      <c r="I20" s="21"/>
      <c r="J20" s="24" t="s">
        <v>3604</v>
      </c>
      <c r="K20" s="21" t="s">
        <v>1487</v>
      </c>
      <c r="L20" s="21" t="s">
        <v>1500</v>
      </c>
      <c r="M20" s="21" t="s">
        <v>1471</v>
      </c>
      <c r="N20" s="24">
        <v>0</v>
      </c>
      <c r="O20" s="24">
        <v>0</v>
      </c>
      <c r="P20" s="24"/>
      <c r="Q20" s="24" t="s">
        <v>3605</v>
      </c>
      <c r="R20" s="147"/>
    </row>
    <row r="21" spans="1:18" ht="27" customHeight="1" x14ac:dyDescent="0.25">
      <c r="A21" s="75"/>
      <c r="B21" s="75">
        <v>11</v>
      </c>
      <c r="C21" s="24" t="s">
        <v>51</v>
      </c>
      <c r="D21" s="24" t="s">
        <v>264</v>
      </c>
      <c r="E21" s="24" t="s">
        <v>3615</v>
      </c>
      <c r="F21" s="24"/>
      <c r="G21" s="85" t="s">
        <v>610</v>
      </c>
      <c r="H21" s="24" t="s">
        <v>3615</v>
      </c>
      <c r="I21" s="21"/>
      <c r="J21" s="24" t="s">
        <v>3604</v>
      </c>
      <c r="K21" s="21" t="s">
        <v>1487</v>
      </c>
      <c r="L21" s="21" t="s">
        <v>1500</v>
      </c>
      <c r="M21" s="21" t="s">
        <v>1471</v>
      </c>
      <c r="N21" s="24">
        <v>0</v>
      </c>
      <c r="O21" s="24">
        <v>0</v>
      </c>
      <c r="P21" s="24"/>
      <c r="Q21" s="24" t="s">
        <v>3605</v>
      </c>
      <c r="R21" s="147"/>
    </row>
    <row r="22" spans="1:18" ht="27" customHeight="1" x14ac:dyDescent="0.25">
      <c r="A22" s="75"/>
      <c r="B22" s="75">
        <v>12</v>
      </c>
      <c r="C22" s="24" t="s">
        <v>51</v>
      </c>
      <c r="D22" s="24" t="s">
        <v>264</v>
      </c>
      <c r="E22" s="24" t="s">
        <v>3616</v>
      </c>
      <c r="F22" s="24"/>
      <c r="G22" s="85" t="s">
        <v>610</v>
      </c>
      <c r="H22" s="24" t="s">
        <v>3616</v>
      </c>
      <c r="I22" s="21"/>
      <c r="J22" s="24" t="s">
        <v>3604</v>
      </c>
      <c r="K22" s="21" t="s">
        <v>1458</v>
      </c>
      <c r="L22" s="21" t="s">
        <v>1459</v>
      </c>
      <c r="M22" s="21" t="s">
        <v>1471</v>
      </c>
      <c r="N22" s="24">
        <v>0</v>
      </c>
      <c r="O22" s="24">
        <v>0</v>
      </c>
      <c r="P22" s="24"/>
      <c r="Q22" s="24" t="s">
        <v>3605</v>
      </c>
      <c r="R22" s="147"/>
    </row>
    <row r="23" spans="1:18" ht="27" customHeight="1" x14ac:dyDescent="0.25">
      <c r="A23" s="75"/>
      <c r="B23" s="75">
        <v>13</v>
      </c>
      <c r="C23" s="24" t="s">
        <v>51</v>
      </c>
      <c r="D23" s="24" t="s">
        <v>264</v>
      </c>
      <c r="E23" s="24" t="s">
        <v>3617</v>
      </c>
      <c r="F23" s="24"/>
      <c r="G23" s="85" t="s">
        <v>610</v>
      </c>
      <c r="H23" s="24" t="s">
        <v>3617</v>
      </c>
      <c r="I23" s="21"/>
      <c r="J23" s="24" t="s">
        <v>3604</v>
      </c>
      <c r="K23" s="21" t="s">
        <v>1482</v>
      </c>
      <c r="L23" s="21" t="s">
        <v>1494</v>
      </c>
      <c r="M23" s="21" t="s">
        <v>1471</v>
      </c>
      <c r="N23" s="24">
        <v>0</v>
      </c>
      <c r="O23" s="24">
        <v>0</v>
      </c>
      <c r="P23" s="24"/>
      <c r="Q23" s="24" t="s">
        <v>3605</v>
      </c>
      <c r="R23" s="147"/>
    </row>
    <row r="24" spans="1:18" ht="27" customHeight="1" x14ac:dyDescent="0.25">
      <c r="A24" s="75"/>
      <c r="B24" s="75">
        <v>14</v>
      </c>
      <c r="C24" s="24" t="s">
        <v>51</v>
      </c>
      <c r="D24" s="24" t="s">
        <v>264</v>
      </c>
      <c r="E24" s="24" t="s">
        <v>3618</v>
      </c>
      <c r="F24" s="24"/>
      <c r="G24" s="85" t="s">
        <v>610</v>
      </c>
      <c r="H24" s="24" t="s">
        <v>3618</v>
      </c>
      <c r="I24" s="21"/>
      <c r="J24" s="24" t="s">
        <v>3604</v>
      </c>
      <c r="K24" s="21" t="s">
        <v>1482</v>
      </c>
      <c r="L24" s="21" t="s">
        <v>1612</v>
      </c>
      <c r="M24" s="21" t="s">
        <v>1471</v>
      </c>
      <c r="N24" s="24">
        <v>0</v>
      </c>
      <c r="O24" s="24">
        <v>0</v>
      </c>
      <c r="P24" s="24"/>
      <c r="Q24" s="24" t="s">
        <v>3605</v>
      </c>
      <c r="R24" s="147"/>
    </row>
    <row r="25" spans="1:18" ht="27" customHeight="1" x14ac:dyDescent="0.25">
      <c r="A25" s="75"/>
      <c r="B25" s="75">
        <v>15</v>
      </c>
      <c r="C25" s="24" t="s">
        <v>51</v>
      </c>
      <c r="D25" s="24" t="s">
        <v>264</v>
      </c>
      <c r="E25" s="24" t="s">
        <v>3619</v>
      </c>
      <c r="F25" s="24"/>
      <c r="G25" s="85" t="s">
        <v>610</v>
      </c>
      <c r="H25" s="24" t="s">
        <v>3619</v>
      </c>
      <c r="I25" s="21"/>
      <c r="J25" s="24" t="s">
        <v>3604</v>
      </c>
      <c r="K25" s="21" t="s">
        <v>1487</v>
      </c>
      <c r="L25" s="21" t="s">
        <v>1500</v>
      </c>
      <c r="M25" s="21" t="s">
        <v>1471</v>
      </c>
      <c r="N25" s="24">
        <v>0</v>
      </c>
      <c r="O25" s="24">
        <v>0</v>
      </c>
      <c r="P25" s="24"/>
      <c r="Q25" s="24" t="s">
        <v>3605</v>
      </c>
      <c r="R25" s="147"/>
    </row>
    <row r="26" spans="1:18" ht="27" customHeight="1" x14ac:dyDescent="0.25">
      <c r="A26" s="75"/>
      <c r="B26" s="75">
        <v>16</v>
      </c>
      <c r="C26" s="24" t="s">
        <v>51</v>
      </c>
      <c r="D26" s="24" t="s">
        <v>264</v>
      </c>
      <c r="E26" s="24" t="s">
        <v>3620</v>
      </c>
      <c r="F26" s="24"/>
      <c r="G26" s="85" t="s">
        <v>610</v>
      </c>
      <c r="H26" s="24" t="s">
        <v>3620</v>
      </c>
      <c r="I26" s="21"/>
      <c r="J26" s="24" t="s">
        <v>3604</v>
      </c>
      <c r="K26" s="21" t="s">
        <v>1487</v>
      </c>
      <c r="L26" s="21" t="s">
        <v>1500</v>
      </c>
      <c r="M26" s="21" t="s">
        <v>1471</v>
      </c>
      <c r="N26" s="24">
        <v>0</v>
      </c>
      <c r="O26" s="24">
        <v>0</v>
      </c>
      <c r="P26" s="24"/>
      <c r="Q26" s="24" t="s">
        <v>3605</v>
      </c>
      <c r="R26" s="147"/>
    </row>
    <row r="27" spans="1:18" ht="27" customHeight="1" x14ac:dyDescent="0.25">
      <c r="A27" s="75"/>
      <c r="B27" s="75">
        <v>17</v>
      </c>
      <c r="C27" s="24" t="s">
        <v>51</v>
      </c>
      <c r="D27" s="24" t="s">
        <v>264</v>
      </c>
      <c r="E27" s="24" t="s">
        <v>3621</v>
      </c>
      <c r="F27" s="24"/>
      <c r="G27" s="85" t="s">
        <v>610</v>
      </c>
      <c r="H27" s="24" t="s">
        <v>3621</v>
      </c>
      <c r="I27" s="21"/>
      <c r="J27" s="24" t="s">
        <v>3604</v>
      </c>
      <c r="K27" s="21" t="s">
        <v>1487</v>
      </c>
      <c r="L27" s="21" t="s">
        <v>1500</v>
      </c>
      <c r="M27" s="21" t="s">
        <v>1471</v>
      </c>
      <c r="N27" s="24">
        <v>0</v>
      </c>
      <c r="O27" s="24">
        <v>0</v>
      </c>
      <c r="P27" s="24"/>
      <c r="Q27" s="24" t="s">
        <v>3605</v>
      </c>
      <c r="R27" s="147"/>
    </row>
    <row r="28" spans="1:18" ht="27" customHeight="1" x14ac:dyDescent="0.25">
      <c r="A28" s="75"/>
      <c r="B28" s="75">
        <v>18</v>
      </c>
      <c r="C28" s="24" t="s">
        <v>51</v>
      </c>
      <c r="D28" s="24" t="s">
        <v>264</v>
      </c>
      <c r="E28" s="24" t="s">
        <v>3622</v>
      </c>
      <c r="F28" s="24"/>
      <c r="G28" s="85" t="s">
        <v>610</v>
      </c>
      <c r="H28" s="24" t="s">
        <v>3622</v>
      </c>
      <c r="I28" s="21"/>
      <c r="J28" s="24" t="s">
        <v>3604</v>
      </c>
      <c r="K28" s="21" t="s">
        <v>1487</v>
      </c>
      <c r="L28" s="21" t="s">
        <v>1500</v>
      </c>
      <c r="M28" s="21" t="s">
        <v>1471</v>
      </c>
      <c r="N28" s="24">
        <v>0</v>
      </c>
      <c r="O28" s="24">
        <v>0</v>
      </c>
      <c r="P28" s="24"/>
      <c r="Q28" s="24" t="s">
        <v>3605</v>
      </c>
      <c r="R28" s="147"/>
    </row>
    <row r="29" spans="1:18" ht="27" customHeight="1" x14ac:dyDescent="0.25">
      <c r="A29" s="75"/>
      <c r="B29" s="75">
        <v>19</v>
      </c>
      <c r="C29" s="24" t="s">
        <v>51</v>
      </c>
      <c r="D29" s="24" t="s">
        <v>264</v>
      </c>
      <c r="E29" s="24" t="s">
        <v>3623</v>
      </c>
      <c r="F29" s="24"/>
      <c r="G29" s="85" t="s">
        <v>610</v>
      </c>
      <c r="H29" s="24" t="s">
        <v>3623</v>
      </c>
      <c r="I29" s="21"/>
      <c r="J29" s="24" t="s">
        <v>3604</v>
      </c>
      <c r="K29" s="21" t="s">
        <v>1482</v>
      </c>
      <c r="L29" s="21" t="s">
        <v>1619</v>
      </c>
      <c r="M29" s="21" t="s">
        <v>1471</v>
      </c>
      <c r="N29" s="24">
        <v>0</v>
      </c>
      <c r="O29" s="24">
        <v>0</v>
      </c>
      <c r="P29" s="24"/>
      <c r="Q29" s="24" t="s">
        <v>3605</v>
      </c>
      <c r="R29" s="147"/>
    </row>
    <row r="30" spans="1:18" ht="27" customHeight="1" x14ac:dyDescent="0.25">
      <c r="A30" s="75"/>
      <c r="B30" s="75">
        <v>20</v>
      </c>
      <c r="C30" s="24" t="s">
        <v>51</v>
      </c>
      <c r="D30" s="24" t="s">
        <v>264</v>
      </c>
      <c r="E30" s="24" t="s">
        <v>3624</v>
      </c>
      <c r="F30" s="24"/>
      <c r="G30" s="85" t="s">
        <v>610</v>
      </c>
      <c r="H30" s="24" t="s">
        <v>3624</v>
      </c>
      <c r="I30" s="21"/>
      <c r="J30" s="24" t="s">
        <v>3604</v>
      </c>
      <c r="K30" s="21" t="s">
        <v>1482</v>
      </c>
      <c r="L30" s="21" t="s">
        <v>1619</v>
      </c>
      <c r="M30" s="21" t="s">
        <v>1471</v>
      </c>
      <c r="N30" s="24">
        <v>0</v>
      </c>
      <c r="O30" s="24">
        <v>0</v>
      </c>
      <c r="P30" s="24"/>
      <c r="Q30" s="24" t="s">
        <v>3605</v>
      </c>
      <c r="R30" s="147"/>
    </row>
    <row r="31" spans="1:18" ht="27" customHeight="1" x14ac:dyDescent="0.25">
      <c r="A31" s="75"/>
      <c r="B31" s="75">
        <v>21</v>
      </c>
      <c r="C31" s="24" t="s">
        <v>51</v>
      </c>
      <c r="D31" s="24" t="s">
        <v>264</v>
      </c>
      <c r="E31" s="24" t="s">
        <v>3625</v>
      </c>
      <c r="F31" s="24"/>
      <c r="G31" s="85" t="s">
        <v>610</v>
      </c>
      <c r="H31" s="24" t="s">
        <v>3625</v>
      </c>
      <c r="I31" s="21"/>
      <c r="J31" s="24" t="s">
        <v>3604</v>
      </c>
      <c r="K31" s="21" t="s">
        <v>1482</v>
      </c>
      <c r="L31" s="21" t="s">
        <v>1619</v>
      </c>
      <c r="M31" s="21" t="s">
        <v>1471</v>
      </c>
      <c r="N31" s="24">
        <v>0</v>
      </c>
      <c r="O31" s="24">
        <v>0</v>
      </c>
      <c r="P31" s="24"/>
      <c r="Q31" s="24" t="s">
        <v>3605</v>
      </c>
      <c r="R31" s="147"/>
    </row>
    <row r="32" spans="1:18" ht="27" customHeight="1" x14ac:dyDescent="0.25">
      <c r="A32" s="75"/>
      <c r="B32" s="75">
        <v>22</v>
      </c>
      <c r="C32" s="24" t="s">
        <v>51</v>
      </c>
      <c r="D32" s="24" t="s">
        <v>264</v>
      </c>
      <c r="E32" s="24" t="s">
        <v>3626</v>
      </c>
      <c r="F32" s="24"/>
      <c r="G32" s="85" t="s">
        <v>610</v>
      </c>
      <c r="H32" s="24" t="s">
        <v>3626</v>
      </c>
      <c r="I32" s="21"/>
      <c r="J32" s="24" t="s">
        <v>3604</v>
      </c>
      <c r="K32" s="21" t="s">
        <v>1482</v>
      </c>
      <c r="L32" s="21" t="s">
        <v>1619</v>
      </c>
      <c r="M32" s="21" t="s">
        <v>1471</v>
      </c>
      <c r="N32" s="24">
        <v>0</v>
      </c>
      <c r="O32" s="24">
        <v>0</v>
      </c>
      <c r="P32" s="24"/>
      <c r="Q32" s="24" t="s">
        <v>3605</v>
      </c>
      <c r="R32" s="147"/>
    </row>
    <row r="33" spans="1:18" ht="27" customHeight="1" x14ac:dyDescent="0.25">
      <c r="A33" s="75"/>
      <c r="B33" s="75">
        <v>23</v>
      </c>
      <c r="C33" s="24" t="s">
        <v>51</v>
      </c>
      <c r="D33" s="24" t="s">
        <v>264</v>
      </c>
      <c r="E33" s="24" t="s">
        <v>1561</v>
      </c>
      <c r="F33" s="24"/>
      <c r="G33" s="21"/>
      <c r="H33" s="21"/>
      <c r="I33" s="21" t="s">
        <v>2187</v>
      </c>
      <c r="J33" s="21"/>
      <c r="K33" s="21" t="s">
        <v>1563</v>
      </c>
      <c r="L33" s="21" t="s">
        <v>1564</v>
      </c>
      <c r="M33" s="21" t="s">
        <v>1471</v>
      </c>
      <c r="N33" s="24">
        <v>0</v>
      </c>
      <c r="O33" s="24">
        <v>0</v>
      </c>
      <c r="P33" s="24"/>
      <c r="Q33" s="24" t="s">
        <v>3605</v>
      </c>
      <c r="R33" s="147"/>
    </row>
  </sheetData>
  <autoFilter ref="B10:R33" xr:uid="{00000000-0001-0000-E600-000000000000}"/>
  <mergeCells count="1">
    <mergeCell ref="C9:M9"/>
  </mergeCells>
  <conditionalFormatting sqref="E11:E33">
    <cfRule type="duplicateValues" dxfId="1019" priority="3"/>
  </conditionalFormatting>
  <conditionalFormatting sqref="H13:H32">
    <cfRule type="duplicateValues" dxfId="1018" priority="2"/>
  </conditionalFormatting>
  <conditionalFormatting sqref="H11:H12">
    <cfRule type="duplicateValues" dxfId="1017" priority="1"/>
  </conditionalFormatting>
  <hyperlinks>
    <hyperlink ref="G11" location="RCT049_CHAVES_INTERNAS!A1" display="RCT049_CHAVES_INTERNAS" xr:uid="{00000000-0004-0000-E600-000000000000}"/>
    <hyperlink ref="G12" location="RCT049_CHAVES_INTERNAS!A1" display="RCT049_CHAVES_INTERNAS" xr:uid="{00000000-0004-0000-E600-000001000000}"/>
    <hyperlink ref="G13" location="SAT849_TITULARIZ_SINTETICAS!A1" display="SAT849_TITULARIZ_SINTETICAS" xr:uid="{00000000-0004-0000-E600-000002000000}"/>
    <hyperlink ref="G14" location="SAT849_TITULARIZ_SINTETICAS!A1" display="SAT849_TITULARIZ_SINTETICAS" xr:uid="{00000000-0004-0000-E600-000003000000}"/>
    <hyperlink ref="G15" location="SAT849_TITULARIZ_SINTETICAS!A1" display="SAT849_TITULARIZ_SINTETICAS" xr:uid="{00000000-0004-0000-E600-000004000000}"/>
    <hyperlink ref="G16" location="SAT849_TITULARIZ_SINTETICAS!A1" display="SAT849_TITULARIZ_SINTETICAS" xr:uid="{00000000-0004-0000-E600-000005000000}"/>
    <hyperlink ref="G17" location="SAT849_TITULARIZ_SINTETICAS!A1" display="SAT849_TITULARIZ_SINTETICAS" xr:uid="{00000000-0004-0000-E600-000006000000}"/>
    <hyperlink ref="G18" location="SAT849_TITULARIZ_SINTETICAS!A1" display="SAT849_TITULARIZ_SINTETICAS" xr:uid="{00000000-0004-0000-E600-000007000000}"/>
    <hyperlink ref="G19" location="SAT849_TITULARIZ_SINTETICAS!A1" display="SAT849_TITULARIZ_SINTETICAS" xr:uid="{00000000-0004-0000-E600-000008000000}"/>
    <hyperlink ref="G20" location="SAT849_TITULARIZ_SINTETICAS!A1" display="SAT849_TITULARIZ_SINTETICAS" xr:uid="{00000000-0004-0000-E600-000009000000}"/>
    <hyperlink ref="G21" location="SAT849_TITULARIZ_SINTETICAS!A1" display="SAT849_TITULARIZ_SINTETICAS" xr:uid="{00000000-0004-0000-E600-00000A000000}"/>
    <hyperlink ref="G22" location="SAT849_TITULARIZ_SINTETICAS!A1" display="SAT849_TITULARIZ_SINTETICAS" xr:uid="{00000000-0004-0000-E600-00000B000000}"/>
    <hyperlink ref="G23" location="SAT849_TITULARIZ_SINTETICAS!A1" display="SAT849_TITULARIZ_SINTETICAS" xr:uid="{00000000-0004-0000-E600-00000C000000}"/>
    <hyperlink ref="G24" location="SAT849_TITULARIZ_SINTETICAS!A1" display="SAT849_TITULARIZ_SINTETICAS" xr:uid="{00000000-0004-0000-E600-00000D000000}"/>
    <hyperlink ref="G25" location="SAT849_TITULARIZ_SINTETICAS!A1" display="SAT849_TITULARIZ_SINTETICAS" xr:uid="{00000000-0004-0000-E600-00000E000000}"/>
    <hyperlink ref="G26" location="SAT849_TITULARIZ_SINTETICAS!A1" display="SAT849_TITULARIZ_SINTETICAS" xr:uid="{00000000-0004-0000-E600-00000F000000}"/>
    <hyperlink ref="G27" location="SAT849_TITULARIZ_SINTETICAS!A1" display="SAT849_TITULARIZ_SINTETICAS" xr:uid="{00000000-0004-0000-E600-000010000000}"/>
    <hyperlink ref="G28" location="SAT849_TITULARIZ_SINTETICAS!A1" display="SAT849_TITULARIZ_SINTETICAS" xr:uid="{00000000-0004-0000-E600-000011000000}"/>
    <hyperlink ref="G29" location="SAT849_TITULARIZ_SINTETICAS!A1" display="SAT849_TITULARIZ_SINTETICAS" xr:uid="{00000000-0004-0000-E600-000012000000}"/>
    <hyperlink ref="G30" location="SAT849_TITULARIZ_SINTETICAS!A1" display="SAT849_TITULARIZ_SINTETICAS" xr:uid="{00000000-0004-0000-E600-000013000000}"/>
    <hyperlink ref="G31" location="SAT849_TITULARIZ_SINTETICAS!A1" display="SAT849_TITULARIZ_SINTETICAS" xr:uid="{00000000-0004-0000-E600-000014000000}"/>
    <hyperlink ref="G32" location="SAT849_TITULARIZ_SINTETICAS!A1" display="SAT849_TITULARIZ_SINTETICAS" xr:uid="{00000000-0004-0000-E600-000015000000}"/>
    <hyperlink ref="B6" location="Variáveis!A1" display="Variáveis" xr:uid="{00000000-0004-0000-E600-000016000000}"/>
    <hyperlink ref="C6" location="'Índice de Tabelas'!A1" display="Índice de Tabelas" xr:uid="{00000000-0004-0000-E600-000017000000}"/>
    <hyperlink ref="D6" location="'Manual de Instrução'!A1" display="Manual de Instrução" xr:uid="{00000000-0004-0000-E600-00001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0995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2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800-000000000000}">
  <sheetPr codeName="Sheet455"/>
  <dimension ref="A1:S24"/>
  <sheetViews>
    <sheetView zoomScale="80" workbookViewId="0">
      <pane xSplit="5" ySplit="10" topLeftCell="F11" activePane="bottomRight" state="frozen"/>
      <selection pane="topRight" activeCell="F1" sqref="F1"/>
      <selection pane="bottomLeft" activeCell="A18" sqref="A18"/>
      <selection pane="bottomRight" activeCell="C6" sqref="C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 style="27" customWidth="1"/>
    <col min="5" max="5" width="23.59765625" style="27" customWidth="1"/>
    <col min="6" max="6" width="23.5" style="27" customWidth="1"/>
    <col min="7" max="7" width="33.898437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t="s">
        <v>697</v>
      </c>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265</v>
      </c>
      <c r="E11" s="24" t="s">
        <v>1463</v>
      </c>
      <c r="F11" s="24"/>
      <c r="G11" s="85" t="s">
        <v>168</v>
      </c>
      <c r="H11" s="24" t="s">
        <v>1463</v>
      </c>
      <c r="I11" s="21"/>
      <c r="J11" s="24" t="s">
        <v>3627</v>
      </c>
      <c r="K11" s="24" t="s">
        <v>3628</v>
      </c>
      <c r="L11" s="21" t="s">
        <v>1482</v>
      </c>
      <c r="M11" s="21" t="s">
        <v>1466</v>
      </c>
      <c r="N11" s="21" t="s">
        <v>1471</v>
      </c>
      <c r="O11" s="24">
        <v>0</v>
      </c>
      <c r="P11" s="73">
        <v>0</v>
      </c>
      <c r="Q11" s="73"/>
      <c r="R11" s="24" t="s">
        <v>3629</v>
      </c>
      <c r="S11" s="147"/>
    </row>
    <row r="12" spans="1:19" ht="27" customHeight="1" x14ac:dyDescent="0.25">
      <c r="A12" s="75"/>
      <c r="B12" s="75">
        <v>2</v>
      </c>
      <c r="C12" s="24" t="s">
        <v>51</v>
      </c>
      <c r="D12" s="24" t="s">
        <v>265</v>
      </c>
      <c r="E12" s="24" t="s">
        <v>1467</v>
      </c>
      <c r="F12" s="24"/>
      <c r="G12" s="85" t="s">
        <v>168</v>
      </c>
      <c r="H12" s="24" t="s">
        <v>1467</v>
      </c>
      <c r="I12" s="21"/>
      <c r="J12" s="24" t="s">
        <v>3627</v>
      </c>
      <c r="K12" s="24" t="s">
        <v>3628</v>
      </c>
      <c r="L12" s="21" t="s">
        <v>1482</v>
      </c>
      <c r="M12" s="21" t="s">
        <v>1466</v>
      </c>
      <c r="N12" s="21" t="s">
        <v>1471</v>
      </c>
      <c r="O12" s="24">
        <v>0</v>
      </c>
      <c r="P12" s="24">
        <v>0</v>
      </c>
      <c r="Q12" s="24"/>
      <c r="R12" s="24" t="s">
        <v>3629</v>
      </c>
      <c r="S12" s="147"/>
    </row>
    <row r="13" spans="1:19" ht="27" customHeight="1" x14ac:dyDescent="0.25">
      <c r="A13" s="75"/>
      <c r="B13" s="75">
        <v>3</v>
      </c>
      <c r="C13" s="24" t="s">
        <v>51</v>
      </c>
      <c r="D13" s="24" t="s">
        <v>265</v>
      </c>
      <c r="E13" s="24" t="s">
        <v>1201</v>
      </c>
      <c r="F13" s="24"/>
      <c r="G13" s="85" t="s">
        <v>168</v>
      </c>
      <c r="H13" s="24" t="s">
        <v>1201</v>
      </c>
      <c r="I13" s="21"/>
      <c r="J13" s="24" t="s">
        <v>3627</v>
      </c>
      <c r="K13" s="24" t="s">
        <v>3628</v>
      </c>
      <c r="L13" s="21" t="s">
        <v>1482</v>
      </c>
      <c r="M13" s="21" t="s">
        <v>2179</v>
      </c>
      <c r="N13" s="21" t="s">
        <v>1471</v>
      </c>
      <c r="O13" s="24">
        <v>0</v>
      </c>
      <c r="P13" s="24">
        <v>0</v>
      </c>
      <c r="Q13" s="24"/>
      <c r="R13" s="24" t="s">
        <v>3629</v>
      </c>
      <c r="S13" s="147"/>
    </row>
    <row r="14" spans="1:19" ht="27" customHeight="1" x14ac:dyDescent="0.25">
      <c r="A14" s="75"/>
      <c r="B14" s="75">
        <v>4</v>
      </c>
      <c r="C14" s="24" t="s">
        <v>51</v>
      </c>
      <c r="D14" s="24" t="s">
        <v>265</v>
      </c>
      <c r="E14" s="24" t="s">
        <v>3630</v>
      </c>
      <c r="F14" s="24"/>
      <c r="G14" s="85" t="s">
        <v>169</v>
      </c>
      <c r="H14" s="24" t="s">
        <v>3630</v>
      </c>
      <c r="I14" s="21" t="s">
        <v>3631</v>
      </c>
      <c r="J14" s="24" t="s">
        <v>3627</v>
      </c>
      <c r="K14" s="24" t="s">
        <v>3628</v>
      </c>
      <c r="L14" s="21" t="s">
        <v>1482</v>
      </c>
      <c r="M14" s="21">
        <v>15</v>
      </c>
      <c r="N14" s="21" t="s">
        <v>1471</v>
      </c>
      <c r="O14" s="24">
        <v>0</v>
      </c>
      <c r="P14" s="24">
        <v>0</v>
      </c>
      <c r="Q14" s="24"/>
      <c r="R14" s="24" t="s">
        <v>3629</v>
      </c>
      <c r="S14" s="147"/>
    </row>
    <row r="15" spans="1:19" ht="27" customHeight="1" x14ac:dyDescent="0.25">
      <c r="A15" s="75"/>
      <c r="B15" s="75">
        <v>5</v>
      </c>
      <c r="C15" s="24" t="s">
        <v>51</v>
      </c>
      <c r="D15" s="24" t="s">
        <v>265</v>
      </c>
      <c r="E15" s="24" t="s">
        <v>2180</v>
      </c>
      <c r="F15" s="24"/>
      <c r="G15" s="85" t="s">
        <v>169</v>
      </c>
      <c r="H15" s="24" t="s">
        <v>2180</v>
      </c>
      <c r="I15" s="21"/>
      <c r="J15" s="24" t="s">
        <v>3627</v>
      </c>
      <c r="K15" s="24" t="s">
        <v>3628</v>
      </c>
      <c r="L15" s="21" t="s">
        <v>1482</v>
      </c>
      <c r="M15" s="21">
        <v>9</v>
      </c>
      <c r="N15" s="21" t="s">
        <v>1471</v>
      </c>
      <c r="O15" s="24">
        <v>0</v>
      </c>
      <c r="P15" s="24">
        <v>0</v>
      </c>
      <c r="Q15" s="24"/>
      <c r="R15" s="24" t="s">
        <v>3629</v>
      </c>
      <c r="S15" s="147"/>
    </row>
    <row r="16" spans="1:19" ht="27" customHeight="1" x14ac:dyDescent="0.25">
      <c r="A16" s="75"/>
      <c r="B16" s="75">
        <v>6</v>
      </c>
      <c r="C16" s="24" t="s">
        <v>51</v>
      </c>
      <c r="D16" s="24" t="s">
        <v>265</v>
      </c>
      <c r="E16" s="24" t="s">
        <v>1611</v>
      </c>
      <c r="F16" s="24"/>
      <c r="G16" s="85" t="s">
        <v>169</v>
      </c>
      <c r="H16" s="24" t="s">
        <v>1611</v>
      </c>
      <c r="I16" s="21"/>
      <c r="J16" s="24" t="s">
        <v>3627</v>
      </c>
      <c r="K16" s="24" t="s">
        <v>3628</v>
      </c>
      <c r="L16" s="21" t="s">
        <v>1482</v>
      </c>
      <c r="M16" s="21">
        <v>10</v>
      </c>
      <c r="N16" s="21" t="s">
        <v>1471</v>
      </c>
      <c r="O16" s="24">
        <v>0</v>
      </c>
      <c r="P16" s="24">
        <v>0</v>
      </c>
      <c r="Q16" s="24"/>
      <c r="R16" s="24" t="s">
        <v>3629</v>
      </c>
      <c r="S16" s="147"/>
    </row>
    <row r="17" spans="1:19" ht="27" customHeight="1" x14ac:dyDescent="0.25">
      <c r="A17" s="75"/>
      <c r="B17" s="75">
        <v>7</v>
      </c>
      <c r="C17" s="24" t="s">
        <v>51</v>
      </c>
      <c r="D17" s="24" t="s">
        <v>265</v>
      </c>
      <c r="E17" s="24" t="s">
        <v>2527</v>
      </c>
      <c r="F17" s="24"/>
      <c r="G17" s="85" t="s">
        <v>169</v>
      </c>
      <c r="H17" s="24" t="s">
        <v>2527</v>
      </c>
      <c r="I17" s="21"/>
      <c r="J17" s="24" t="s">
        <v>3627</v>
      </c>
      <c r="K17" s="24" t="s">
        <v>3628</v>
      </c>
      <c r="L17" s="21" t="s">
        <v>1482</v>
      </c>
      <c r="M17" s="21">
        <v>100</v>
      </c>
      <c r="N17" s="21" t="s">
        <v>1471</v>
      </c>
      <c r="O17" s="24">
        <v>0</v>
      </c>
      <c r="P17" s="24">
        <v>0</v>
      </c>
      <c r="Q17" s="24"/>
      <c r="R17" s="24" t="s">
        <v>3629</v>
      </c>
      <c r="S17" s="147"/>
    </row>
    <row r="18" spans="1:19" ht="27" customHeight="1" x14ac:dyDescent="0.25">
      <c r="A18" s="75"/>
      <c r="B18" s="75">
        <v>8</v>
      </c>
      <c r="C18" s="24" t="s">
        <v>51</v>
      </c>
      <c r="D18" s="24" t="s">
        <v>265</v>
      </c>
      <c r="E18" s="24" t="s">
        <v>2531</v>
      </c>
      <c r="F18" s="24"/>
      <c r="G18" s="85" t="s">
        <v>169</v>
      </c>
      <c r="H18" s="24" t="s">
        <v>2531</v>
      </c>
      <c r="I18" s="21"/>
      <c r="J18" s="24" t="s">
        <v>3627</v>
      </c>
      <c r="K18" s="24" t="s">
        <v>3628</v>
      </c>
      <c r="L18" s="21" t="s">
        <v>1458</v>
      </c>
      <c r="M18" s="21" t="s">
        <v>0</v>
      </c>
      <c r="N18" s="21" t="s">
        <v>1471</v>
      </c>
      <c r="O18" s="24">
        <v>0</v>
      </c>
      <c r="P18" s="24">
        <v>0</v>
      </c>
      <c r="Q18" s="24"/>
      <c r="R18" s="24" t="s">
        <v>3629</v>
      </c>
      <c r="S18" s="147"/>
    </row>
    <row r="19" spans="1:19" ht="27" customHeight="1" x14ac:dyDescent="0.25">
      <c r="A19" s="75"/>
      <c r="B19" s="75">
        <v>9</v>
      </c>
      <c r="C19" s="24" t="s">
        <v>51</v>
      </c>
      <c r="D19" s="24" t="s">
        <v>265</v>
      </c>
      <c r="E19" s="24" t="s">
        <v>2535</v>
      </c>
      <c r="F19" s="24"/>
      <c r="G19" s="85" t="s">
        <v>169</v>
      </c>
      <c r="H19" s="24" t="s">
        <v>2535</v>
      </c>
      <c r="I19" s="21"/>
      <c r="J19" s="24" t="s">
        <v>3627</v>
      </c>
      <c r="K19" s="24" t="s">
        <v>3628</v>
      </c>
      <c r="L19" s="21" t="s">
        <v>1458</v>
      </c>
      <c r="M19" s="21" t="s">
        <v>0</v>
      </c>
      <c r="N19" s="21" t="s">
        <v>1471</v>
      </c>
      <c r="O19" s="24">
        <v>0</v>
      </c>
      <c r="P19" s="24">
        <v>0</v>
      </c>
      <c r="Q19" s="24"/>
      <c r="R19" s="24" t="s">
        <v>3629</v>
      </c>
      <c r="S19" s="147"/>
    </row>
    <row r="20" spans="1:19" ht="27" customHeight="1" x14ac:dyDescent="0.25">
      <c r="A20" s="75"/>
      <c r="B20" s="75">
        <v>10</v>
      </c>
      <c r="C20" s="24" t="s">
        <v>51</v>
      </c>
      <c r="D20" s="24" t="s">
        <v>265</v>
      </c>
      <c r="E20" s="24" t="s">
        <v>2538</v>
      </c>
      <c r="F20" s="24"/>
      <c r="G20" s="85" t="s">
        <v>169</v>
      </c>
      <c r="H20" s="24" t="s">
        <v>2538</v>
      </c>
      <c r="I20" s="21"/>
      <c r="J20" s="24" t="s">
        <v>3627</v>
      </c>
      <c r="K20" s="24" t="s">
        <v>3628</v>
      </c>
      <c r="L20" s="21" t="s">
        <v>1458</v>
      </c>
      <c r="M20" s="21" t="s">
        <v>0</v>
      </c>
      <c r="N20" s="21" t="s">
        <v>1471</v>
      </c>
      <c r="O20" s="24">
        <v>0</v>
      </c>
      <c r="P20" s="24">
        <v>0</v>
      </c>
      <c r="Q20" s="24"/>
      <c r="R20" s="24" t="s">
        <v>3629</v>
      </c>
      <c r="S20" s="147"/>
    </row>
    <row r="21" spans="1:19" ht="27" customHeight="1" x14ac:dyDescent="0.25">
      <c r="A21" s="75"/>
      <c r="B21" s="75">
        <v>11</v>
      </c>
      <c r="C21" s="24" t="s">
        <v>51</v>
      </c>
      <c r="D21" s="24" t="s">
        <v>265</v>
      </c>
      <c r="E21" s="24" t="s">
        <v>2537</v>
      </c>
      <c r="F21" s="24"/>
      <c r="G21" s="85" t="s">
        <v>169</v>
      </c>
      <c r="H21" s="24" t="s">
        <v>2537</v>
      </c>
      <c r="I21" s="21"/>
      <c r="J21" s="24" t="s">
        <v>3627</v>
      </c>
      <c r="K21" s="24" t="s">
        <v>3628</v>
      </c>
      <c r="L21" s="21" t="s">
        <v>1487</v>
      </c>
      <c r="M21" s="21">
        <v>20.2</v>
      </c>
      <c r="N21" s="21" t="s">
        <v>1471</v>
      </c>
      <c r="O21" s="24">
        <v>0</v>
      </c>
      <c r="P21" s="24">
        <v>0</v>
      </c>
      <c r="Q21" s="24"/>
      <c r="R21" s="24" t="s">
        <v>3629</v>
      </c>
      <c r="S21" s="147"/>
    </row>
    <row r="22" spans="1:19" ht="27" customHeight="1" x14ac:dyDescent="0.25">
      <c r="A22" s="75"/>
      <c r="B22" s="75">
        <v>12</v>
      </c>
      <c r="C22" s="24" t="s">
        <v>51</v>
      </c>
      <c r="D22" s="24" t="s">
        <v>265</v>
      </c>
      <c r="E22" s="24" t="s">
        <v>2529</v>
      </c>
      <c r="F22" s="24"/>
      <c r="G22" s="85" t="s">
        <v>169</v>
      </c>
      <c r="H22" s="24" t="s">
        <v>2529</v>
      </c>
      <c r="I22" s="21"/>
      <c r="J22" s="24" t="s">
        <v>3627</v>
      </c>
      <c r="K22" s="24" t="s">
        <v>3628</v>
      </c>
      <c r="L22" s="21" t="s">
        <v>1487</v>
      </c>
      <c r="M22" s="21">
        <v>20.2</v>
      </c>
      <c r="N22" s="21" t="s">
        <v>1471</v>
      </c>
      <c r="O22" s="24">
        <v>0</v>
      </c>
      <c r="P22" s="24">
        <v>0</v>
      </c>
      <c r="Q22" s="24"/>
      <c r="R22" s="24" t="s">
        <v>3629</v>
      </c>
      <c r="S22" s="147"/>
    </row>
    <row r="23" spans="1:19" ht="27" customHeight="1" x14ac:dyDescent="0.25">
      <c r="A23" s="75"/>
      <c r="B23" s="75">
        <v>13</v>
      </c>
      <c r="C23" s="24" t="s">
        <v>51</v>
      </c>
      <c r="D23" s="24" t="s">
        <v>265</v>
      </c>
      <c r="E23" s="24" t="s">
        <v>2520</v>
      </c>
      <c r="F23" s="24"/>
      <c r="G23" s="85" t="s">
        <v>168</v>
      </c>
      <c r="H23" s="24" t="s">
        <v>2520</v>
      </c>
      <c r="I23" s="21"/>
      <c r="J23" s="24" t="s">
        <v>3627</v>
      </c>
      <c r="K23" s="24" t="s">
        <v>3628</v>
      </c>
      <c r="L23" s="21" t="s">
        <v>1487</v>
      </c>
      <c r="M23" s="21">
        <v>20.2</v>
      </c>
      <c r="N23" s="21" t="s">
        <v>1471</v>
      </c>
      <c r="O23" s="24">
        <v>0</v>
      </c>
      <c r="P23" s="24">
        <v>0</v>
      </c>
      <c r="Q23" s="24"/>
      <c r="R23" s="24" t="s">
        <v>3629</v>
      </c>
      <c r="S23" s="147"/>
    </row>
    <row r="24" spans="1:19" ht="27" customHeight="1" x14ac:dyDescent="0.25">
      <c r="A24" s="75"/>
      <c r="B24" s="75">
        <v>14</v>
      </c>
      <c r="C24" s="24" t="s">
        <v>51</v>
      </c>
      <c r="D24" s="24" t="s">
        <v>265</v>
      </c>
      <c r="E24" s="24" t="s">
        <v>2545</v>
      </c>
      <c r="F24" s="24"/>
      <c r="G24" s="85" t="s">
        <v>169</v>
      </c>
      <c r="H24" s="24" t="s">
        <v>2545</v>
      </c>
      <c r="I24" s="21"/>
      <c r="J24" s="24" t="s">
        <v>3627</v>
      </c>
      <c r="K24" s="24" t="s">
        <v>3628</v>
      </c>
      <c r="L24" s="21" t="s">
        <v>1482</v>
      </c>
      <c r="M24" s="21">
        <v>16</v>
      </c>
      <c r="N24" s="21" t="s">
        <v>1471</v>
      </c>
      <c r="O24" s="24">
        <v>0</v>
      </c>
      <c r="P24" s="24">
        <v>0</v>
      </c>
      <c r="Q24" s="24"/>
      <c r="R24" s="24" t="s">
        <v>3629</v>
      </c>
      <c r="S24" s="147"/>
    </row>
  </sheetData>
  <autoFilter ref="B10:S24" xr:uid="{00000000-0001-0000-E800-000000000000}"/>
  <mergeCells count="1">
    <mergeCell ref="C9:M9"/>
  </mergeCells>
  <conditionalFormatting sqref="E11:E24">
    <cfRule type="duplicateValues" dxfId="1016" priority="1967"/>
  </conditionalFormatting>
  <conditionalFormatting sqref="H11:H24">
    <cfRule type="duplicateValues" dxfId="1015" priority="1"/>
  </conditionalFormatting>
  <hyperlinks>
    <hyperlink ref="G11" location="RCT062_RL_GARANTIA_CONTRATO!A1" display="RCT062_RL_GARANTIA_CONTRATO" xr:uid="{00000000-0004-0000-E800-000000000000}"/>
    <hyperlink ref="G14" location="RCT063_ATRIBUTOS_GARANTIA!A1" display="RCT063_ATRIBUTOS_GARANTIA" xr:uid="{00000000-0004-0000-E800-000003000000}"/>
    <hyperlink ref="B6" location="Variáveis!A1" display="Variáveis" xr:uid="{00000000-0004-0000-E800-00001F000000}"/>
    <hyperlink ref="C6" location="'Índice de Tabelas'!A1" display="Índice de Tabelas" xr:uid="{00000000-0004-0000-E800-000020000000}"/>
    <hyperlink ref="D6" location="'Manual de Instrução'!A1" display="Manual de Instrução" xr:uid="{00000000-0004-0000-E800-000021000000}"/>
    <hyperlink ref="G12" location="RCT062_RL_GARANTIA_CONTRATO!A1" display="RCT062_RL_GARANTIA_CONTRATO" xr:uid="{7794703F-B8CC-489B-8ECD-87D2C02FB645}"/>
    <hyperlink ref="G13" location="RCT062_RL_GARANTIA_CONTRATO!A1" display="RCT062_RL_GARANTIA_CONTRATO" xr:uid="{6014684E-0615-4A7B-912E-1F925E8E03D1}"/>
    <hyperlink ref="G23" location="RCT062_RL_GARANTIA_CONTRATO!A1" display="RCT062_RL_GARANTIA_CONTRATO" xr:uid="{9F30485B-CE6E-48BF-B469-7FD31ABA1092}"/>
    <hyperlink ref="G15:G22" location="RCT063_ATRIBUTOS_GARANTIA!A1" display="RCT063_ATRIBUTOS_GARANTIA" xr:uid="{83C8EE4E-F82B-4F4C-ACC3-5A5029584380}"/>
    <hyperlink ref="G24" location="RCT063_ATRIBUTOS_GARANTIA!A1" display="RCT063_ATRIBUTOS_GARANTIA" xr:uid="{E6735D13-863A-4B0D-BD73-D3698DE4F0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7121" r:id="rId4" name="Button 1">
              <controlPr defaultSize="0" print="0" autoFill="0" autoPict="0" macro="[0]!ReturnToPrevSheet">
                <anchor moveWithCells="1" sizeWithCells="1">
                  <from>
                    <xdr:col>4</xdr:col>
                    <xdr:colOff>0</xdr:colOff>
                    <xdr:row>3</xdr:row>
                    <xdr:rowOff>0</xdr:rowOff>
                  </from>
                  <to>
                    <xdr:col>5</xdr:col>
                    <xdr:colOff>274320</xdr:colOff>
                    <xdr:row>4</xdr:row>
                    <xdr:rowOff>182880</xdr:rowOff>
                  </to>
                </anchor>
              </controlPr>
            </control>
          </mc:Choice>
        </mc:AlternateContent>
        <mc:AlternateContent xmlns:mc="http://schemas.openxmlformats.org/markup-compatibility/2006">
          <mc:Choice Requires="x14">
            <control shapeId="51712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700-000000000000}">
  <sheetPr codeName="Sheet451"/>
  <dimension ref="A1:S18"/>
  <sheetViews>
    <sheetView zoomScale="80" workbookViewId="0">
      <pane xSplit="5" ySplit="10" topLeftCell="F11" activePane="bottomRight" state="frozen"/>
      <selection pane="topRight" activeCell="F1" sqref="F1"/>
      <selection pane="bottomLeft" activeCell="A18" sqref="A18"/>
      <selection pane="bottomRight" activeCell="B10" sqref="B10:S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9765625" style="27" customWidth="1"/>
    <col min="5" max="5" width="23.59765625" style="27" customWidth="1"/>
    <col min="6" max="6" width="27.3984375" style="27" customWidth="1"/>
    <col min="7" max="7" width="22.5" style="27" customWidth="1"/>
    <col min="8" max="8" width="17.09765625" style="27" customWidth="1"/>
    <col min="9" max="9" width="38" style="27" customWidth="1"/>
    <col min="10" max="11" width="29.59765625" style="1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J1" s="122"/>
      <c r="K1" s="122"/>
      <c r="L1" s="9"/>
    </row>
    <row r="2" spans="1:19" s="25" customFormat="1" ht="13.8" x14ac:dyDescent="0.25">
      <c r="A2" s="9"/>
      <c r="B2" s="12"/>
      <c r="C2" s="198"/>
      <c r="D2" s="9"/>
      <c r="E2" s="9"/>
      <c r="F2" s="11"/>
      <c r="G2" s="11"/>
      <c r="H2" s="11"/>
      <c r="I2" s="11"/>
      <c r="J2" s="122"/>
      <c r="K2" s="122"/>
      <c r="L2" s="9"/>
    </row>
    <row r="3" spans="1:19" s="25" customFormat="1" ht="13.8" x14ac:dyDescent="0.25">
      <c r="A3" s="9"/>
      <c r="B3" s="12"/>
      <c r="C3" s="9"/>
      <c r="D3" s="9"/>
      <c r="E3" s="9"/>
      <c r="F3" s="11"/>
      <c r="G3" s="11"/>
      <c r="H3" s="11"/>
      <c r="I3" s="11"/>
      <c r="J3" s="122"/>
      <c r="K3" s="122"/>
      <c r="L3" s="9"/>
    </row>
    <row r="4" spans="1:19" s="25" customFormat="1" ht="13.8" x14ac:dyDescent="0.25">
      <c r="A4" s="9"/>
      <c r="B4" s="12"/>
      <c r="C4" s="9"/>
      <c r="D4" s="9"/>
      <c r="E4" s="9"/>
      <c r="F4" s="11"/>
      <c r="G4" s="11"/>
      <c r="H4" s="11"/>
      <c r="I4" s="11"/>
      <c r="J4" s="122"/>
      <c r="K4" s="122"/>
      <c r="L4" s="9"/>
    </row>
    <row r="5" spans="1:19" s="25" customFormat="1" ht="13.8" x14ac:dyDescent="0.25">
      <c r="A5" s="9"/>
      <c r="B5" s="26" t="s">
        <v>1440</v>
      </c>
      <c r="C5" s="9"/>
      <c r="D5" s="9"/>
      <c r="E5" s="9"/>
      <c r="F5" s="11"/>
      <c r="G5" s="11"/>
      <c r="H5" s="11"/>
      <c r="I5" s="11"/>
      <c r="J5" s="123"/>
      <c r="K5" s="123"/>
      <c r="L5" s="9"/>
      <c r="M5" s="9"/>
      <c r="N5" s="9"/>
      <c r="O5" s="9"/>
      <c r="P5" s="9"/>
      <c r="Q5" s="9"/>
      <c r="R5" s="9"/>
      <c r="S5" s="9"/>
    </row>
    <row r="6" spans="1:19" s="32" customFormat="1" ht="12" customHeight="1" x14ac:dyDescent="0.2">
      <c r="A6" s="28"/>
      <c r="B6" s="307" t="s">
        <v>36</v>
      </c>
      <c r="C6" s="310" t="s">
        <v>697</v>
      </c>
      <c r="D6" s="310" t="s">
        <v>37</v>
      </c>
      <c r="J6" s="124"/>
      <c r="K6" s="124"/>
    </row>
    <row r="7" spans="1:19" s="33" customFormat="1" ht="5.25" customHeight="1" x14ac:dyDescent="0.2">
      <c r="A7" s="8"/>
      <c r="C7" s="34"/>
      <c r="D7" s="34"/>
      <c r="J7" s="125"/>
      <c r="K7" s="125"/>
    </row>
    <row r="8" spans="1:19" s="13" customFormat="1" ht="7.5" customHeight="1" x14ac:dyDescent="0.2">
      <c r="A8" s="9"/>
      <c r="J8" s="126"/>
      <c r="K8" s="126"/>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266</v>
      </c>
      <c r="E11" s="24" t="s">
        <v>1611</v>
      </c>
      <c r="F11" s="24"/>
      <c r="G11" s="85" t="s">
        <v>317</v>
      </c>
      <c r="H11" s="24" t="s">
        <v>1611</v>
      </c>
      <c r="I11" s="21"/>
      <c r="J11" s="62" t="s">
        <v>3632</v>
      </c>
      <c r="K11" s="105" t="s">
        <v>3633</v>
      </c>
      <c r="L11" s="21" t="s">
        <v>1482</v>
      </c>
      <c r="M11" s="21" t="s">
        <v>1612</v>
      </c>
      <c r="N11" s="21" t="s">
        <v>1471</v>
      </c>
      <c r="O11" s="24">
        <v>0</v>
      </c>
      <c r="P11" s="73">
        <v>0</v>
      </c>
      <c r="Q11" s="73" t="s">
        <v>3634</v>
      </c>
      <c r="R11" s="24" t="s">
        <v>3635</v>
      </c>
      <c r="S11" s="147"/>
    </row>
    <row r="12" spans="1:19" ht="27" customHeight="1" x14ac:dyDescent="0.25">
      <c r="A12" s="75"/>
      <c r="B12" s="75">
        <v>2</v>
      </c>
      <c r="C12" s="24" t="s">
        <v>51</v>
      </c>
      <c r="D12" s="24" t="s">
        <v>266</v>
      </c>
      <c r="E12" s="24" t="s">
        <v>2283</v>
      </c>
      <c r="F12" s="24"/>
      <c r="G12" s="85" t="s">
        <v>317</v>
      </c>
      <c r="H12" s="21"/>
      <c r="I12" s="21" t="s">
        <v>3636</v>
      </c>
      <c r="J12" s="62" t="s">
        <v>3632</v>
      </c>
      <c r="K12" s="105" t="s">
        <v>3633</v>
      </c>
      <c r="L12" s="21" t="s">
        <v>1482</v>
      </c>
      <c r="M12" s="21" t="s">
        <v>1466</v>
      </c>
      <c r="N12" s="21" t="s">
        <v>1471</v>
      </c>
      <c r="O12" s="24">
        <v>0</v>
      </c>
      <c r="P12" s="24">
        <v>0</v>
      </c>
      <c r="Q12" s="24" t="s">
        <v>3634</v>
      </c>
      <c r="R12" s="24" t="s">
        <v>3635</v>
      </c>
      <c r="S12" s="147"/>
    </row>
    <row r="13" spans="1:19" ht="27" customHeight="1" x14ac:dyDescent="0.25">
      <c r="A13" s="75"/>
      <c r="B13" s="75">
        <v>3</v>
      </c>
      <c r="C13" s="24" t="s">
        <v>51</v>
      </c>
      <c r="D13" s="24" t="s">
        <v>266</v>
      </c>
      <c r="E13" s="24" t="s">
        <v>3637</v>
      </c>
      <c r="F13" s="24"/>
      <c r="G13" s="85" t="s">
        <v>317</v>
      </c>
      <c r="H13" s="24" t="s">
        <v>3637</v>
      </c>
      <c r="I13" s="21"/>
      <c r="J13" s="62" t="s">
        <v>3632</v>
      </c>
      <c r="K13" s="105" t="s">
        <v>3633</v>
      </c>
      <c r="L13" s="21" t="s">
        <v>1465</v>
      </c>
      <c r="M13" s="21" t="s">
        <v>1494</v>
      </c>
      <c r="N13" s="21" t="s">
        <v>1471</v>
      </c>
      <c r="O13" s="24">
        <v>0</v>
      </c>
      <c r="P13" s="24">
        <v>0</v>
      </c>
      <c r="Q13" s="24" t="s">
        <v>3634</v>
      </c>
      <c r="R13" s="24" t="s">
        <v>3635</v>
      </c>
      <c r="S13" s="147"/>
    </row>
    <row r="14" spans="1:19" ht="27" customHeight="1" x14ac:dyDescent="0.25">
      <c r="A14" s="75"/>
      <c r="B14" s="75">
        <v>4</v>
      </c>
      <c r="C14" s="24" t="s">
        <v>51</v>
      </c>
      <c r="D14" s="24" t="s">
        <v>266</v>
      </c>
      <c r="E14" s="24" t="s">
        <v>3638</v>
      </c>
      <c r="F14" s="24"/>
      <c r="G14" s="85" t="s">
        <v>317</v>
      </c>
      <c r="H14" s="24" t="s">
        <v>3638</v>
      </c>
      <c r="I14" s="21"/>
      <c r="J14" s="62" t="s">
        <v>3632</v>
      </c>
      <c r="K14" s="105" t="s">
        <v>3639</v>
      </c>
      <c r="L14" s="21" t="s">
        <v>1465</v>
      </c>
      <c r="M14" s="21" t="s">
        <v>1494</v>
      </c>
      <c r="N14" s="21" t="s">
        <v>1471</v>
      </c>
      <c r="O14" s="24">
        <v>0</v>
      </c>
      <c r="P14" s="24">
        <v>0</v>
      </c>
      <c r="Q14" s="24" t="s">
        <v>3634</v>
      </c>
      <c r="R14" s="24" t="s">
        <v>3635</v>
      </c>
      <c r="S14" s="147"/>
    </row>
    <row r="15" spans="1:19" ht="27" customHeight="1" x14ac:dyDescent="0.25">
      <c r="A15" s="75"/>
      <c r="B15" s="75">
        <v>5</v>
      </c>
      <c r="C15" s="24" t="s">
        <v>51</v>
      </c>
      <c r="D15" s="24" t="s">
        <v>266</v>
      </c>
      <c r="E15" s="24" t="s">
        <v>2280</v>
      </c>
      <c r="F15" s="24"/>
      <c r="G15" s="85" t="s">
        <v>317</v>
      </c>
      <c r="H15" s="24" t="s">
        <v>2280</v>
      </c>
      <c r="I15" s="21"/>
      <c r="J15" s="62" t="s">
        <v>3632</v>
      </c>
      <c r="K15" s="105" t="s">
        <v>3639</v>
      </c>
      <c r="L15" s="21" t="s">
        <v>1458</v>
      </c>
      <c r="M15" s="21" t="s">
        <v>1459</v>
      </c>
      <c r="N15" s="21" t="s">
        <v>1471</v>
      </c>
      <c r="O15" s="24">
        <v>0</v>
      </c>
      <c r="P15" s="24">
        <v>0</v>
      </c>
      <c r="Q15" s="24" t="s">
        <v>3634</v>
      </c>
      <c r="R15" s="24" t="s">
        <v>3635</v>
      </c>
      <c r="S15" s="147"/>
    </row>
    <row r="16" spans="1:19" ht="27" customHeight="1" x14ac:dyDescent="0.25">
      <c r="A16" s="75"/>
      <c r="B16" s="75">
        <v>6</v>
      </c>
      <c r="C16" s="24" t="s">
        <v>51</v>
      </c>
      <c r="D16" s="24" t="s">
        <v>266</v>
      </c>
      <c r="E16" s="24" t="s">
        <v>3640</v>
      </c>
      <c r="F16" s="24"/>
      <c r="G16" s="85" t="s">
        <v>317</v>
      </c>
      <c r="H16" s="24" t="s">
        <v>3640</v>
      </c>
      <c r="I16" s="21"/>
      <c r="J16" s="62" t="s">
        <v>3632</v>
      </c>
      <c r="K16" s="105" t="s">
        <v>3639</v>
      </c>
      <c r="L16" s="21" t="s">
        <v>1482</v>
      </c>
      <c r="M16" s="21" t="s">
        <v>3641</v>
      </c>
      <c r="N16" s="21" t="s">
        <v>1471</v>
      </c>
      <c r="O16" s="24">
        <v>0</v>
      </c>
      <c r="P16" s="24">
        <v>0</v>
      </c>
      <c r="Q16" s="24" t="s">
        <v>3634</v>
      </c>
      <c r="R16" s="24" t="s">
        <v>3635</v>
      </c>
      <c r="S16" s="147"/>
    </row>
    <row r="17" spans="1:19" ht="27" customHeight="1" x14ac:dyDescent="0.25">
      <c r="A17" s="75"/>
      <c r="B17" s="75">
        <v>7</v>
      </c>
      <c r="C17" s="24" t="s">
        <v>51</v>
      </c>
      <c r="D17" s="24" t="s">
        <v>266</v>
      </c>
      <c r="E17" s="24" t="s">
        <v>3642</v>
      </c>
      <c r="F17" s="24"/>
      <c r="G17" s="85" t="s">
        <v>317</v>
      </c>
      <c r="H17" s="24" t="s">
        <v>3642</v>
      </c>
      <c r="I17" s="21"/>
      <c r="J17" s="62" t="s">
        <v>3632</v>
      </c>
      <c r="K17" s="105" t="s">
        <v>3639</v>
      </c>
      <c r="L17" s="21" t="s">
        <v>1465</v>
      </c>
      <c r="M17" s="21" t="s">
        <v>1494</v>
      </c>
      <c r="N17" s="21" t="s">
        <v>1471</v>
      </c>
      <c r="O17" s="24">
        <v>0</v>
      </c>
      <c r="P17" s="24">
        <v>0</v>
      </c>
      <c r="Q17" s="24" t="s">
        <v>3634</v>
      </c>
      <c r="R17" s="24" t="s">
        <v>3635</v>
      </c>
      <c r="S17" s="147"/>
    </row>
    <row r="18" spans="1:19" ht="27" customHeight="1" x14ac:dyDescent="0.25">
      <c r="A18" s="75"/>
      <c r="B18" s="75">
        <v>8</v>
      </c>
      <c r="C18" s="24" t="s">
        <v>51</v>
      </c>
      <c r="D18" s="24" t="s">
        <v>266</v>
      </c>
      <c r="E18" s="24" t="s">
        <v>1561</v>
      </c>
      <c r="F18" s="24"/>
      <c r="G18" s="21"/>
      <c r="H18" s="21"/>
      <c r="I18" s="21" t="s">
        <v>1562</v>
      </c>
      <c r="J18" s="64"/>
      <c r="K18" s="64"/>
      <c r="L18" s="21" t="s">
        <v>1563</v>
      </c>
      <c r="M18" s="21" t="s">
        <v>1564</v>
      </c>
      <c r="N18" s="21" t="s">
        <v>1471</v>
      </c>
      <c r="O18" s="24">
        <v>0</v>
      </c>
      <c r="P18" s="24">
        <v>0</v>
      </c>
      <c r="Q18" s="24" t="s">
        <v>3634</v>
      </c>
      <c r="R18" s="24" t="s">
        <v>3635</v>
      </c>
      <c r="S18" s="147"/>
    </row>
  </sheetData>
  <autoFilter ref="B10:S18" xr:uid="{00000000-0001-0000-E700-000000000000}"/>
  <mergeCells count="1">
    <mergeCell ref="C9:N9"/>
  </mergeCells>
  <conditionalFormatting sqref="E11:E18">
    <cfRule type="duplicateValues" dxfId="1014" priority="3"/>
  </conditionalFormatting>
  <conditionalFormatting sqref="H13:H17">
    <cfRule type="duplicateValues" dxfId="1013" priority="2"/>
  </conditionalFormatting>
  <conditionalFormatting sqref="H11">
    <cfRule type="duplicateValues" dxfId="1012" priority="1"/>
  </conditionalFormatting>
  <hyperlinks>
    <hyperlink ref="G11" location="SAT015_LOG_ALT_CLI!A1" display="SAT015_LOG_ALT_CLI" xr:uid="{00000000-0004-0000-E700-000000000000}"/>
    <hyperlink ref="G12" location="SAT015_LOG_ALT_CLI!A1" display="SAT015_LOG_ALT_CLI" xr:uid="{00000000-0004-0000-E700-000001000000}"/>
    <hyperlink ref="G13" location="SAT015_LOG_ALT_CLI!A1" display="SAT015_LOG_ALT_CLI" xr:uid="{00000000-0004-0000-E700-000002000000}"/>
    <hyperlink ref="G14" location="SAT015_LOG_ALT_CLI!A1" display="SAT015_LOG_ALT_CLI" xr:uid="{00000000-0004-0000-E700-000003000000}"/>
    <hyperlink ref="G15" location="SAT015_LOG_ALT_CLI!A1" display="SAT015_LOG_ALT_CLI" xr:uid="{00000000-0004-0000-E700-000004000000}"/>
    <hyperlink ref="G16" location="SAT015_LOG_ALT_CLI!A1" display="SAT015_LOG_ALT_CLI" xr:uid="{00000000-0004-0000-E700-000005000000}"/>
    <hyperlink ref="G17" location="SAT015_LOG_ALT_CLI!A1" display="SAT015_LOG_ALT_CLI" xr:uid="{00000000-0004-0000-E700-000006000000}"/>
    <hyperlink ref="B6" location="Variáveis!A1" display="Variáveis" xr:uid="{00000000-0004-0000-E700-000007000000}"/>
    <hyperlink ref="C6" location="'Índice de Tabelas'!A1" display="Índice de Tabelas" xr:uid="{00000000-0004-0000-E700-000008000000}"/>
    <hyperlink ref="D6" location="'Manual de Instrução'!A1" display="Manual de Instrução" xr:uid="{00000000-0004-0000-E700-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02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13026" r:id="rId5" name="Remover Filtros">
              <controlPr defaultSize="0" print="0" autoFill="0" autoPict="0" macro="[0]!RemoveFilters">
                <anchor moveWithCells="1" sizeWithCells="1">
                  <from>
                    <xdr:col>6</xdr:col>
                    <xdr:colOff>0</xdr:colOff>
                    <xdr:row>3</xdr:row>
                    <xdr:rowOff>0</xdr:rowOff>
                  </from>
                  <to>
                    <xdr:col>7</xdr:col>
                    <xdr:colOff>304800</xdr:colOff>
                    <xdr:row>4</xdr:row>
                    <xdr:rowOff>182880</xdr:rowOff>
                  </to>
                </anchor>
              </controlPr>
            </control>
          </mc:Choice>
        </mc:AlternateContent>
      </controls>
    </mc:Choice>
  </mc:AlternateContent>
</worksheet>
</file>

<file path=xl/worksheets/sheet2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A00-000000000000}">
  <sheetPr codeName="Sheet457"/>
  <dimension ref="A1:S116"/>
  <sheetViews>
    <sheetView zoomScale="80" workbookViewId="0">
      <pane xSplit="5" ySplit="10" topLeftCell="F11" activePane="bottomRight" state="frozen"/>
      <selection pane="topRight" activeCell="F1" sqref="F1"/>
      <selection pane="bottomLeft" activeCell="A18" sqref="A18"/>
      <selection pane="bottomRight"/>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8984375" style="27" customWidth="1"/>
    <col min="5" max="5" width="23.59765625" style="27" customWidth="1"/>
    <col min="6" max="6" width="44.09765625" style="27" bestFit="1" customWidth="1"/>
    <col min="7" max="7" width="34" style="27" customWidth="1"/>
    <col min="8" max="8" width="32.3984375" style="27" customWidth="1"/>
    <col min="9" max="9" width="38" style="27" customWidth="1"/>
    <col min="10" max="10" width="36.0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3643</v>
      </c>
      <c r="E11" s="24" t="s">
        <v>1463</v>
      </c>
      <c r="F11" s="24" t="s">
        <v>3644</v>
      </c>
      <c r="G11" s="85" t="s">
        <v>151</v>
      </c>
      <c r="H11" s="21" t="s">
        <v>3328</v>
      </c>
      <c r="I11" s="21"/>
      <c r="J11" s="24" t="s">
        <v>3645</v>
      </c>
      <c r="K11" s="24" t="s">
        <v>3646</v>
      </c>
      <c r="L11" s="21" t="s">
        <v>1482</v>
      </c>
      <c r="M11" s="21" t="s">
        <v>1466</v>
      </c>
      <c r="N11" s="21" t="s">
        <v>1460</v>
      </c>
      <c r="O11" s="24">
        <v>1</v>
      </c>
      <c r="P11" s="73">
        <v>0</v>
      </c>
      <c r="Q11" s="73"/>
      <c r="R11" s="24" t="s">
        <v>3647</v>
      </c>
      <c r="S11" s="147"/>
    </row>
    <row r="12" spans="1:19" ht="27" customHeight="1" x14ac:dyDescent="0.25">
      <c r="A12" s="75"/>
      <c r="B12" s="75">
        <v>2</v>
      </c>
      <c r="C12" s="24" t="s">
        <v>51</v>
      </c>
      <c r="D12" s="24" t="s">
        <v>3643</v>
      </c>
      <c r="E12" s="24" t="s">
        <v>1467</v>
      </c>
      <c r="F12" s="24" t="s">
        <v>3644</v>
      </c>
      <c r="G12" s="85" t="s">
        <v>151</v>
      </c>
      <c r="H12" s="21" t="s">
        <v>1467</v>
      </c>
      <c r="I12" s="21"/>
      <c r="J12" s="24" t="s">
        <v>3648</v>
      </c>
      <c r="K12" s="24" t="s">
        <v>3646</v>
      </c>
      <c r="L12" s="21" t="s">
        <v>1482</v>
      </c>
      <c r="M12" s="21" t="s">
        <v>1466</v>
      </c>
      <c r="N12" s="21" t="s">
        <v>1460</v>
      </c>
      <c r="O12" s="24">
        <v>1</v>
      </c>
      <c r="P12" s="24">
        <v>0</v>
      </c>
      <c r="Q12" s="24"/>
      <c r="R12" s="24" t="s">
        <v>3647</v>
      </c>
      <c r="S12" s="147"/>
    </row>
    <row r="13" spans="1:19" ht="27" customHeight="1" x14ac:dyDescent="0.25">
      <c r="A13" s="75"/>
      <c r="B13" s="75">
        <v>3</v>
      </c>
      <c r="C13" s="24" t="s">
        <v>51</v>
      </c>
      <c r="D13" s="24" t="s">
        <v>3643</v>
      </c>
      <c r="E13" s="24" t="s">
        <v>1201</v>
      </c>
      <c r="F13" s="24" t="s">
        <v>3644</v>
      </c>
      <c r="G13" s="85" t="s">
        <v>2380</v>
      </c>
      <c r="H13" s="21"/>
      <c r="I13" s="21" t="s">
        <v>3649</v>
      </c>
      <c r="J13" s="24" t="s">
        <v>3648</v>
      </c>
      <c r="K13" s="24" t="s">
        <v>3646</v>
      </c>
      <c r="L13" s="21" t="s">
        <v>1482</v>
      </c>
      <c r="M13" s="21" t="s">
        <v>2179</v>
      </c>
      <c r="N13" s="21" t="s">
        <v>1460</v>
      </c>
      <c r="O13" s="24">
        <v>1</v>
      </c>
      <c r="P13" s="24">
        <v>0</v>
      </c>
      <c r="Q13" s="24"/>
      <c r="R13" s="24" t="s">
        <v>3647</v>
      </c>
      <c r="S13" s="147"/>
    </row>
    <row r="14" spans="1:19" ht="27" customHeight="1" x14ac:dyDescent="0.25">
      <c r="A14" s="75"/>
      <c r="B14" s="75">
        <v>4</v>
      </c>
      <c r="C14" s="24" t="s">
        <v>51</v>
      </c>
      <c r="D14" s="24" t="s">
        <v>3643</v>
      </c>
      <c r="E14" s="24" t="s">
        <v>1474</v>
      </c>
      <c r="F14" s="24" t="s">
        <v>3644</v>
      </c>
      <c r="G14" s="85" t="s">
        <v>2380</v>
      </c>
      <c r="H14" s="24" t="s">
        <v>1474</v>
      </c>
      <c r="I14" s="21"/>
      <c r="J14" s="24" t="s">
        <v>3648</v>
      </c>
      <c r="K14" s="24" t="s">
        <v>3646</v>
      </c>
      <c r="L14" s="21" t="s">
        <v>1482</v>
      </c>
      <c r="M14" s="21" t="s">
        <v>1476</v>
      </c>
      <c r="N14" s="21" t="s">
        <v>1471</v>
      </c>
      <c r="O14" s="24">
        <v>0</v>
      </c>
      <c r="P14" s="24">
        <v>0</v>
      </c>
      <c r="Q14" s="24"/>
      <c r="R14" s="24" t="s">
        <v>3647</v>
      </c>
      <c r="S14" s="147"/>
    </row>
    <row r="15" spans="1:19" ht="27" customHeight="1" x14ac:dyDescent="0.25">
      <c r="A15" s="75"/>
      <c r="B15" s="75">
        <v>5</v>
      </c>
      <c r="C15" s="24" t="s">
        <v>51</v>
      </c>
      <c r="D15" s="24" t="s">
        <v>3643</v>
      </c>
      <c r="E15" s="24" t="s">
        <v>3650</v>
      </c>
      <c r="F15" s="24" t="s">
        <v>3644</v>
      </c>
      <c r="G15" s="85" t="s">
        <v>2380</v>
      </c>
      <c r="H15" s="24" t="s">
        <v>3650</v>
      </c>
      <c r="I15" s="21"/>
      <c r="J15" s="24" t="s">
        <v>3648</v>
      </c>
      <c r="K15" s="24" t="s">
        <v>3646</v>
      </c>
      <c r="L15" s="21" t="s">
        <v>1482</v>
      </c>
      <c r="M15" s="21" t="s">
        <v>1466</v>
      </c>
      <c r="N15" s="21" t="s">
        <v>1471</v>
      </c>
      <c r="O15" s="24">
        <v>0</v>
      </c>
      <c r="P15" s="24">
        <v>0</v>
      </c>
      <c r="Q15" s="24"/>
      <c r="R15" s="24" t="s">
        <v>3647</v>
      </c>
      <c r="S15" s="147"/>
    </row>
    <row r="16" spans="1:19" ht="27" customHeight="1" x14ac:dyDescent="0.25">
      <c r="A16" s="75"/>
      <c r="B16" s="75">
        <v>6</v>
      </c>
      <c r="C16" s="24" t="s">
        <v>51</v>
      </c>
      <c r="D16" s="24" t="s">
        <v>3643</v>
      </c>
      <c r="E16" s="24" t="s">
        <v>3651</v>
      </c>
      <c r="F16" s="24" t="s">
        <v>3644</v>
      </c>
      <c r="G16" s="85" t="s">
        <v>2380</v>
      </c>
      <c r="H16" s="24" t="s">
        <v>3651</v>
      </c>
      <c r="I16" s="21"/>
      <c r="J16" s="24" t="s">
        <v>3648</v>
      </c>
      <c r="K16" s="24" t="s">
        <v>3646</v>
      </c>
      <c r="L16" s="21" t="s">
        <v>1482</v>
      </c>
      <c r="M16" s="21" t="s">
        <v>1466</v>
      </c>
      <c r="N16" s="21" t="s">
        <v>1471</v>
      </c>
      <c r="O16" s="24">
        <v>0</v>
      </c>
      <c r="P16" s="24">
        <v>0</v>
      </c>
      <c r="Q16" s="24"/>
      <c r="R16" s="24" t="s">
        <v>3647</v>
      </c>
      <c r="S16" s="147"/>
    </row>
    <row r="17" spans="1:19" ht="27" customHeight="1" x14ac:dyDescent="0.25">
      <c r="A17" s="75"/>
      <c r="B17" s="75">
        <v>7</v>
      </c>
      <c r="C17" s="24" t="s">
        <v>51</v>
      </c>
      <c r="D17" s="24" t="s">
        <v>3643</v>
      </c>
      <c r="E17" s="24" t="s">
        <v>3652</v>
      </c>
      <c r="F17" s="24" t="s">
        <v>3644</v>
      </c>
      <c r="G17" s="85" t="s">
        <v>2380</v>
      </c>
      <c r="H17" s="24" t="s">
        <v>3652</v>
      </c>
      <c r="I17" s="21"/>
      <c r="J17" s="24" t="s">
        <v>3648</v>
      </c>
      <c r="K17" s="24" t="s">
        <v>3646</v>
      </c>
      <c r="L17" s="21" t="s">
        <v>1465</v>
      </c>
      <c r="M17" s="21" t="s">
        <v>1466</v>
      </c>
      <c r="N17" s="21" t="s">
        <v>1471</v>
      </c>
      <c r="O17" s="24">
        <v>0</v>
      </c>
      <c r="P17" s="24">
        <v>0</v>
      </c>
      <c r="Q17" s="24"/>
      <c r="R17" s="24" t="s">
        <v>3647</v>
      </c>
      <c r="S17" s="147"/>
    </row>
    <row r="18" spans="1:19" ht="27" customHeight="1" x14ac:dyDescent="0.25">
      <c r="A18" s="75"/>
      <c r="B18" s="75">
        <v>8</v>
      </c>
      <c r="C18" s="24" t="s">
        <v>51</v>
      </c>
      <c r="D18" s="24" t="s">
        <v>3643</v>
      </c>
      <c r="E18" s="24" t="s">
        <v>3653</v>
      </c>
      <c r="F18" s="24" t="s">
        <v>3644</v>
      </c>
      <c r="G18" s="85" t="s">
        <v>2380</v>
      </c>
      <c r="H18" s="24" t="s">
        <v>3653</v>
      </c>
      <c r="I18" s="21"/>
      <c r="J18" s="24" t="s">
        <v>3648</v>
      </c>
      <c r="K18" s="24" t="s">
        <v>3646</v>
      </c>
      <c r="L18" s="21" t="s">
        <v>1482</v>
      </c>
      <c r="M18" s="21" t="s">
        <v>1466</v>
      </c>
      <c r="N18" s="21" t="s">
        <v>1471</v>
      </c>
      <c r="O18" s="24">
        <v>0</v>
      </c>
      <c r="P18" s="24">
        <v>0</v>
      </c>
      <c r="Q18" s="24"/>
      <c r="R18" s="24" t="s">
        <v>3647</v>
      </c>
      <c r="S18" s="147"/>
    </row>
    <row r="19" spans="1:19" ht="27" customHeight="1" x14ac:dyDescent="0.25">
      <c r="A19" s="75"/>
      <c r="B19" s="75">
        <v>9</v>
      </c>
      <c r="C19" s="24" t="s">
        <v>51</v>
      </c>
      <c r="D19" s="24" t="s">
        <v>3643</v>
      </c>
      <c r="E19" s="24" t="s">
        <v>1611</v>
      </c>
      <c r="F19" s="24" t="s">
        <v>3644</v>
      </c>
      <c r="G19" s="85" t="s">
        <v>2380</v>
      </c>
      <c r="H19" s="21" t="s">
        <v>3654</v>
      </c>
      <c r="I19" s="21"/>
      <c r="J19" s="24" t="s">
        <v>3648</v>
      </c>
      <c r="K19" s="24" t="s">
        <v>3646</v>
      </c>
      <c r="L19" s="21" t="s">
        <v>1482</v>
      </c>
      <c r="M19" s="21" t="s">
        <v>1612</v>
      </c>
      <c r="N19" s="21" t="s">
        <v>1471</v>
      </c>
      <c r="O19" s="24">
        <v>0</v>
      </c>
      <c r="P19" s="24">
        <v>0</v>
      </c>
      <c r="Q19" s="24"/>
      <c r="R19" s="24" t="s">
        <v>3647</v>
      </c>
      <c r="S19" s="147"/>
    </row>
    <row r="20" spans="1:19" ht="27" customHeight="1" x14ac:dyDescent="0.25">
      <c r="A20" s="75"/>
      <c r="B20" s="75">
        <v>10</v>
      </c>
      <c r="C20" s="24" t="s">
        <v>51</v>
      </c>
      <c r="D20" s="24" t="s">
        <v>3643</v>
      </c>
      <c r="E20" s="24" t="s">
        <v>2528</v>
      </c>
      <c r="F20" s="24" t="s">
        <v>3644</v>
      </c>
      <c r="G20" s="85" t="s">
        <v>2380</v>
      </c>
      <c r="H20" s="21"/>
      <c r="I20" s="21" t="s">
        <v>3655</v>
      </c>
      <c r="J20" s="24" t="s">
        <v>3648</v>
      </c>
      <c r="K20" s="24" t="s">
        <v>3646</v>
      </c>
      <c r="L20" s="21" t="s">
        <v>1482</v>
      </c>
      <c r="M20" s="21" t="s">
        <v>2665</v>
      </c>
      <c r="N20" s="21" t="s">
        <v>1471</v>
      </c>
      <c r="O20" s="24">
        <v>0</v>
      </c>
      <c r="P20" s="24">
        <v>0</v>
      </c>
      <c r="Q20" s="24"/>
      <c r="R20" s="24" t="s">
        <v>3647</v>
      </c>
      <c r="S20" s="147"/>
    </row>
    <row r="21" spans="1:19" ht="27" customHeight="1" x14ac:dyDescent="0.25">
      <c r="A21" s="75"/>
      <c r="B21" s="75">
        <v>11</v>
      </c>
      <c r="C21" s="24" t="s">
        <v>51</v>
      </c>
      <c r="D21" s="24" t="s">
        <v>3643</v>
      </c>
      <c r="E21" s="24" t="s">
        <v>3656</v>
      </c>
      <c r="F21" s="24" t="s">
        <v>3657</v>
      </c>
      <c r="G21" s="85" t="s">
        <v>2380</v>
      </c>
      <c r="H21" s="24" t="s">
        <v>3656</v>
      </c>
      <c r="I21" s="21"/>
      <c r="J21" s="24" t="s">
        <v>3648</v>
      </c>
      <c r="K21" s="24" t="s">
        <v>3646</v>
      </c>
      <c r="L21" s="21" t="s">
        <v>1482</v>
      </c>
      <c r="M21" s="21" t="s">
        <v>1476</v>
      </c>
      <c r="N21" s="21" t="s">
        <v>1471</v>
      </c>
      <c r="O21" s="24">
        <v>0</v>
      </c>
      <c r="P21" s="24">
        <v>0</v>
      </c>
      <c r="Q21" s="24"/>
      <c r="R21" s="24" t="s">
        <v>3647</v>
      </c>
      <c r="S21" s="147"/>
    </row>
    <row r="22" spans="1:19" ht="27" customHeight="1" x14ac:dyDescent="0.25">
      <c r="A22" s="75"/>
      <c r="B22" s="75">
        <v>12</v>
      </c>
      <c r="C22" s="24" t="s">
        <v>51</v>
      </c>
      <c r="D22" s="24" t="s">
        <v>3643</v>
      </c>
      <c r="E22" s="24" t="s">
        <v>3658</v>
      </c>
      <c r="F22" s="24" t="s">
        <v>3644</v>
      </c>
      <c r="G22" s="85" t="s">
        <v>2380</v>
      </c>
      <c r="H22" s="24" t="s">
        <v>3658</v>
      </c>
      <c r="I22" s="21"/>
      <c r="J22" s="24" t="s">
        <v>3648</v>
      </c>
      <c r="K22" s="24" t="s">
        <v>3646</v>
      </c>
      <c r="L22" s="21" t="s">
        <v>1458</v>
      </c>
      <c r="M22" s="21" t="s">
        <v>1459</v>
      </c>
      <c r="N22" s="21" t="s">
        <v>1471</v>
      </c>
      <c r="O22" s="24">
        <v>0</v>
      </c>
      <c r="P22" s="24">
        <v>0</v>
      </c>
      <c r="Q22" s="24"/>
      <c r="R22" s="24" t="s">
        <v>3647</v>
      </c>
      <c r="S22" s="147"/>
    </row>
    <row r="23" spans="1:19" ht="27" customHeight="1" x14ac:dyDescent="0.25">
      <c r="A23" s="75"/>
      <c r="B23" s="75">
        <v>13</v>
      </c>
      <c r="C23" s="24" t="s">
        <v>51</v>
      </c>
      <c r="D23" s="24" t="s">
        <v>3643</v>
      </c>
      <c r="E23" s="24" t="s">
        <v>1928</v>
      </c>
      <c r="F23" s="24" t="s">
        <v>3644</v>
      </c>
      <c r="G23" s="85" t="s">
        <v>2380</v>
      </c>
      <c r="H23" s="24" t="s">
        <v>1928</v>
      </c>
      <c r="I23" s="21"/>
      <c r="J23" s="24" t="s">
        <v>3648</v>
      </c>
      <c r="K23" s="24" t="s">
        <v>3646</v>
      </c>
      <c r="L23" s="21" t="s">
        <v>1465</v>
      </c>
      <c r="M23" s="21" t="s">
        <v>1473</v>
      </c>
      <c r="N23" s="21" t="s">
        <v>1471</v>
      </c>
      <c r="O23" s="24">
        <v>0</v>
      </c>
      <c r="P23" s="24">
        <v>0</v>
      </c>
      <c r="Q23" s="24"/>
      <c r="R23" s="24" t="s">
        <v>3647</v>
      </c>
      <c r="S23" s="147"/>
    </row>
    <row r="24" spans="1:19" ht="27" customHeight="1" x14ac:dyDescent="0.25">
      <c r="A24" s="75"/>
      <c r="B24" s="75">
        <v>14</v>
      </c>
      <c r="C24" s="24" t="s">
        <v>51</v>
      </c>
      <c r="D24" s="24" t="s">
        <v>3643</v>
      </c>
      <c r="E24" s="24" t="s">
        <v>2573</v>
      </c>
      <c r="F24" s="24" t="s">
        <v>3644</v>
      </c>
      <c r="G24" s="85" t="s">
        <v>2380</v>
      </c>
      <c r="H24" s="21"/>
      <c r="I24" s="21" t="s">
        <v>3659</v>
      </c>
      <c r="J24" s="24" t="s">
        <v>3648</v>
      </c>
      <c r="K24" s="24" t="s">
        <v>3646</v>
      </c>
      <c r="L24" s="21" t="s">
        <v>1465</v>
      </c>
      <c r="M24" s="21" t="s">
        <v>1470</v>
      </c>
      <c r="N24" s="21" t="s">
        <v>1471</v>
      </c>
      <c r="O24" s="24">
        <v>0</v>
      </c>
      <c r="P24" s="24">
        <v>0</v>
      </c>
      <c r="Q24" s="24"/>
      <c r="R24" s="24" t="s">
        <v>3647</v>
      </c>
      <c r="S24" s="147"/>
    </row>
    <row r="25" spans="1:19" ht="27" customHeight="1" x14ac:dyDescent="0.25">
      <c r="A25" s="75"/>
      <c r="B25" s="75">
        <v>15</v>
      </c>
      <c r="C25" s="24" t="s">
        <v>51</v>
      </c>
      <c r="D25" s="24" t="s">
        <v>3643</v>
      </c>
      <c r="E25" s="24" t="s">
        <v>1701</v>
      </c>
      <c r="F25" s="24" t="s">
        <v>3644</v>
      </c>
      <c r="G25" s="85" t="s">
        <v>2380</v>
      </c>
      <c r="H25" s="21"/>
      <c r="I25" s="21" t="s">
        <v>3660</v>
      </c>
      <c r="J25" s="24" t="s">
        <v>3648</v>
      </c>
      <c r="K25" s="24" t="s">
        <v>3646</v>
      </c>
      <c r="L25" s="21" t="s">
        <v>1465</v>
      </c>
      <c r="M25" s="21" t="s">
        <v>1470</v>
      </c>
      <c r="N25" s="21" t="s">
        <v>1471</v>
      </c>
      <c r="O25" s="24">
        <v>0</v>
      </c>
      <c r="P25" s="24">
        <v>0</v>
      </c>
      <c r="Q25" s="24"/>
      <c r="R25" s="24" t="s">
        <v>3647</v>
      </c>
      <c r="S25" s="147"/>
    </row>
    <row r="26" spans="1:19" ht="27" customHeight="1" x14ac:dyDescent="0.25">
      <c r="A26" s="75"/>
      <c r="B26" s="75">
        <v>16</v>
      </c>
      <c r="C26" s="24" t="s">
        <v>51</v>
      </c>
      <c r="D26" s="24" t="s">
        <v>3643</v>
      </c>
      <c r="E26" s="24" t="s">
        <v>3661</v>
      </c>
      <c r="F26" s="24" t="s">
        <v>3644</v>
      </c>
      <c r="G26" s="85" t="s">
        <v>2380</v>
      </c>
      <c r="H26" s="24" t="s">
        <v>3661</v>
      </c>
      <c r="I26" s="21"/>
      <c r="J26" s="24" t="s">
        <v>3648</v>
      </c>
      <c r="K26" s="24" t="s">
        <v>3646</v>
      </c>
      <c r="L26" s="21" t="s">
        <v>1465</v>
      </c>
      <c r="M26" s="21" t="s">
        <v>1470</v>
      </c>
      <c r="N26" s="21" t="s">
        <v>1471</v>
      </c>
      <c r="O26" s="24">
        <v>0</v>
      </c>
      <c r="P26" s="24">
        <v>0</v>
      </c>
      <c r="Q26" s="24"/>
      <c r="R26" s="24" t="s">
        <v>3647</v>
      </c>
      <c r="S26" s="147"/>
    </row>
    <row r="27" spans="1:19" ht="27" customHeight="1" x14ac:dyDescent="0.25">
      <c r="A27" s="75"/>
      <c r="B27" s="75">
        <v>17</v>
      </c>
      <c r="C27" s="24" t="s">
        <v>51</v>
      </c>
      <c r="D27" s="24" t="s">
        <v>3643</v>
      </c>
      <c r="E27" s="24" t="s">
        <v>1699</v>
      </c>
      <c r="F27" s="24" t="s">
        <v>3644</v>
      </c>
      <c r="G27" s="85" t="s">
        <v>2380</v>
      </c>
      <c r="H27" s="24" t="s">
        <v>1699</v>
      </c>
      <c r="I27" s="21"/>
      <c r="J27" s="24" t="s">
        <v>3648</v>
      </c>
      <c r="K27" s="24" t="s">
        <v>3646</v>
      </c>
      <c r="L27" s="21" t="s">
        <v>1465</v>
      </c>
      <c r="M27" s="21" t="s">
        <v>1476</v>
      </c>
      <c r="N27" s="21" t="s">
        <v>1471</v>
      </c>
      <c r="O27" s="24">
        <v>0</v>
      </c>
      <c r="P27" s="24">
        <v>0</v>
      </c>
      <c r="Q27" s="24"/>
      <c r="R27" s="24" t="s">
        <v>3647</v>
      </c>
      <c r="S27" s="147"/>
    </row>
    <row r="28" spans="1:19" ht="27" customHeight="1" x14ac:dyDescent="0.25">
      <c r="A28" s="75"/>
      <c r="B28" s="75">
        <v>18</v>
      </c>
      <c r="C28" s="24" t="s">
        <v>51</v>
      </c>
      <c r="D28" s="24" t="s">
        <v>3643</v>
      </c>
      <c r="E28" s="24" t="s">
        <v>3662</v>
      </c>
      <c r="F28" s="24" t="s">
        <v>3644</v>
      </c>
      <c r="G28" s="85" t="s">
        <v>2380</v>
      </c>
      <c r="H28" s="24" t="s">
        <v>3662</v>
      </c>
      <c r="I28" s="21"/>
      <c r="J28" s="24" t="s">
        <v>3648</v>
      </c>
      <c r="K28" s="24" t="s">
        <v>3646</v>
      </c>
      <c r="L28" s="21" t="s">
        <v>1482</v>
      </c>
      <c r="M28" s="21" t="s">
        <v>1619</v>
      </c>
      <c r="N28" s="21" t="s">
        <v>1471</v>
      </c>
      <c r="O28" s="24">
        <v>0</v>
      </c>
      <c r="P28" s="24">
        <v>0</v>
      </c>
      <c r="Q28" s="24"/>
      <c r="R28" s="24" t="s">
        <v>3647</v>
      </c>
      <c r="S28" s="147"/>
    </row>
    <row r="29" spans="1:19" ht="27" customHeight="1" x14ac:dyDescent="0.25">
      <c r="A29" s="75"/>
      <c r="B29" s="75">
        <v>19</v>
      </c>
      <c r="C29" s="24" t="s">
        <v>51</v>
      </c>
      <c r="D29" s="24" t="s">
        <v>3643</v>
      </c>
      <c r="E29" s="24" t="s">
        <v>3663</v>
      </c>
      <c r="F29" s="24" t="s">
        <v>3644</v>
      </c>
      <c r="G29" s="85" t="s">
        <v>2380</v>
      </c>
      <c r="H29" s="24" t="s">
        <v>3663</v>
      </c>
      <c r="I29" s="21"/>
      <c r="J29" s="24" t="s">
        <v>3648</v>
      </c>
      <c r="K29" s="24" t="s">
        <v>3646</v>
      </c>
      <c r="L29" s="21" t="s">
        <v>1487</v>
      </c>
      <c r="M29" s="21" t="s">
        <v>1497</v>
      </c>
      <c r="N29" s="21" t="s">
        <v>1471</v>
      </c>
      <c r="O29" s="24">
        <v>0</v>
      </c>
      <c r="P29" s="24">
        <v>0</v>
      </c>
      <c r="Q29" s="24"/>
      <c r="R29" s="24" t="s">
        <v>3647</v>
      </c>
      <c r="S29" s="147"/>
    </row>
    <row r="30" spans="1:19" ht="27" customHeight="1" x14ac:dyDescent="0.25">
      <c r="A30" s="75"/>
      <c r="B30" s="75">
        <v>20</v>
      </c>
      <c r="C30" s="24" t="s">
        <v>51</v>
      </c>
      <c r="D30" s="24" t="s">
        <v>3643</v>
      </c>
      <c r="E30" s="24" t="s">
        <v>1498</v>
      </c>
      <c r="F30" s="24" t="s">
        <v>3644</v>
      </c>
      <c r="G30" s="85" t="s">
        <v>151</v>
      </c>
      <c r="H30" s="24" t="s">
        <v>1498</v>
      </c>
      <c r="I30" s="21"/>
      <c r="J30" s="24" t="s">
        <v>3648</v>
      </c>
      <c r="K30" s="24" t="s">
        <v>3646</v>
      </c>
      <c r="L30" s="21" t="s">
        <v>1487</v>
      </c>
      <c r="M30" s="21" t="s">
        <v>1497</v>
      </c>
      <c r="N30" s="21" t="s">
        <v>1471</v>
      </c>
      <c r="O30" s="24">
        <v>0</v>
      </c>
      <c r="P30" s="24">
        <v>0</v>
      </c>
      <c r="Q30" s="24"/>
      <c r="R30" s="24" t="s">
        <v>3647</v>
      </c>
      <c r="S30" s="147"/>
    </row>
    <row r="31" spans="1:19" ht="27" customHeight="1" x14ac:dyDescent="0.25">
      <c r="A31" s="75"/>
      <c r="B31" s="75">
        <v>21</v>
      </c>
      <c r="C31" s="24" t="s">
        <v>51</v>
      </c>
      <c r="D31" s="24" t="s">
        <v>3643</v>
      </c>
      <c r="E31" s="24" t="s">
        <v>1503</v>
      </c>
      <c r="F31" s="24" t="s">
        <v>3644</v>
      </c>
      <c r="G31" s="85" t="s">
        <v>151</v>
      </c>
      <c r="H31" s="24" t="s">
        <v>1503</v>
      </c>
      <c r="I31" s="21"/>
      <c r="J31" s="24" t="s">
        <v>3648</v>
      </c>
      <c r="K31" s="24" t="s">
        <v>3646</v>
      </c>
      <c r="L31" s="21" t="s">
        <v>1487</v>
      </c>
      <c r="M31" s="21" t="s">
        <v>1497</v>
      </c>
      <c r="N31" s="21" t="s">
        <v>1471</v>
      </c>
      <c r="O31" s="24">
        <v>0</v>
      </c>
      <c r="P31" s="24">
        <v>0</v>
      </c>
      <c r="Q31" s="24"/>
      <c r="R31" s="24" t="s">
        <v>3647</v>
      </c>
      <c r="S31" s="147"/>
    </row>
    <row r="32" spans="1:19" ht="27" customHeight="1" x14ac:dyDescent="0.25">
      <c r="A32" s="75"/>
      <c r="B32" s="75">
        <v>22</v>
      </c>
      <c r="C32" s="24" t="s">
        <v>51</v>
      </c>
      <c r="D32" s="24" t="s">
        <v>3643</v>
      </c>
      <c r="E32" s="24" t="s">
        <v>1513</v>
      </c>
      <c r="F32" s="24" t="s">
        <v>3644</v>
      </c>
      <c r="G32" s="85" t="s">
        <v>151</v>
      </c>
      <c r="H32" s="24" t="s">
        <v>1513</v>
      </c>
      <c r="I32" s="21"/>
      <c r="J32" s="24" t="s">
        <v>3648</v>
      </c>
      <c r="K32" s="24" t="s">
        <v>3646</v>
      </c>
      <c r="L32" s="21" t="s">
        <v>1487</v>
      </c>
      <c r="M32" s="21" t="s">
        <v>1497</v>
      </c>
      <c r="N32" s="21" t="s">
        <v>1471</v>
      </c>
      <c r="O32" s="24">
        <v>0</v>
      </c>
      <c r="P32" s="24">
        <v>0</v>
      </c>
      <c r="Q32" s="24"/>
      <c r="R32" s="24" t="s">
        <v>3647</v>
      </c>
      <c r="S32" s="147"/>
    </row>
    <row r="33" spans="1:19" ht="27" customHeight="1" x14ac:dyDescent="0.25">
      <c r="A33" s="75"/>
      <c r="B33" s="75">
        <v>23</v>
      </c>
      <c r="C33" s="24" t="s">
        <v>51</v>
      </c>
      <c r="D33" s="24" t="s">
        <v>3643</v>
      </c>
      <c r="E33" s="24" t="s">
        <v>2111</v>
      </c>
      <c r="F33" s="24" t="s">
        <v>3644</v>
      </c>
      <c r="G33" s="85" t="s">
        <v>151</v>
      </c>
      <c r="H33" s="24" t="s">
        <v>2111</v>
      </c>
      <c r="I33" s="21"/>
      <c r="J33" s="24" t="s">
        <v>3648</v>
      </c>
      <c r="K33" s="24" t="s">
        <v>3646</v>
      </c>
      <c r="L33" s="21" t="s">
        <v>1487</v>
      </c>
      <c r="M33" s="21" t="s">
        <v>1497</v>
      </c>
      <c r="N33" s="21" t="s">
        <v>1471</v>
      </c>
      <c r="O33" s="24">
        <v>0</v>
      </c>
      <c r="P33" s="24">
        <v>0</v>
      </c>
      <c r="Q33" s="24"/>
      <c r="R33" s="24" t="s">
        <v>3647</v>
      </c>
      <c r="S33" s="147"/>
    </row>
    <row r="34" spans="1:19" ht="27" customHeight="1" x14ac:dyDescent="0.25">
      <c r="A34" s="75"/>
      <c r="B34" s="75">
        <v>24</v>
      </c>
      <c r="C34" s="24" t="s">
        <v>51</v>
      </c>
      <c r="D34" s="24" t="s">
        <v>3643</v>
      </c>
      <c r="E34" s="24" t="s">
        <v>1561</v>
      </c>
      <c r="F34" s="24" t="s">
        <v>3644</v>
      </c>
      <c r="G34" s="21"/>
      <c r="H34" s="21"/>
      <c r="I34" s="21" t="s">
        <v>1562</v>
      </c>
      <c r="J34" s="24" t="s">
        <v>3648</v>
      </c>
      <c r="K34" s="24"/>
      <c r="L34" s="21" t="s">
        <v>1563</v>
      </c>
      <c r="M34" s="21" t="s">
        <v>1564</v>
      </c>
      <c r="N34" s="21" t="s">
        <v>1471</v>
      </c>
      <c r="O34" s="24">
        <v>0</v>
      </c>
      <c r="P34" s="24">
        <v>0</v>
      </c>
      <c r="Q34" s="24"/>
      <c r="R34" s="24" t="s">
        <v>3647</v>
      </c>
      <c r="S34" s="147"/>
    </row>
    <row r="35" spans="1:19" ht="27" customHeight="1" x14ac:dyDescent="0.25">
      <c r="A35" s="75"/>
      <c r="B35" s="75">
        <v>25</v>
      </c>
      <c r="C35" s="24" t="s">
        <v>51</v>
      </c>
      <c r="D35" s="24" t="s">
        <v>3643</v>
      </c>
      <c r="E35" s="24" t="s">
        <v>3664</v>
      </c>
      <c r="F35" s="24" t="s">
        <v>3644</v>
      </c>
      <c r="G35" s="85" t="s">
        <v>2380</v>
      </c>
      <c r="H35" s="21" t="s">
        <v>3665</v>
      </c>
      <c r="I35" s="21"/>
      <c r="J35" s="24" t="s">
        <v>3648</v>
      </c>
      <c r="K35" s="24" t="s">
        <v>3646</v>
      </c>
      <c r="L35" s="21" t="s">
        <v>1487</v>
      </c>
      <c r="M35" s="21" t="s">
        <v>1497</v>
      </c>
      <c r="N35" s="21" t="s">
        <v>1471</v>
      </c>
      <c r="O35" s="24">
        <v>0</v>
      </c>
      <c r="P35" s="24">
        <v>0</v>
      </c>
      <c r="Q35" s="24"/>
      <c r="R35" s="24" t="s">
        <v>3647</v>
      </c>
      <c r="S35" s="147"/>
    </row>
    <row r="36" spans="1:19" ht="27" customHeight="1" x14ac:dyDescent="0.25">
      <c r="A36" s="75"/>
      <c r="B36" s="75">
        <v>26</v>
      </c>
      <c r="C36" s="24" t="s">
        <v>51</v>
      </c>
      <c r="D36" s="24" t="s">
        <v>3643</v>
      </c>
      <c r="E36" s="24" t="s">
        <v>1490</v>
      </c>
      <c r="F36" s="24" t="s">
        <v>3644</v>
      </c>
      <c r="G36" s="85" t="s">
        <v>151</v>
      </c>
      <c r="H36" s="24" t="s">
        <v>1490</v>
      </c>
      <c r="I36" s="21"/>
      <c r="J36" s="24" t="s">
        <v>3648</v>
      </c>
      <c r="K36" s="24" t="s">
        <v>3646</v>
      </c>
      <c r="L36" s="21" t="s">
        <v>1458</v>
      </c>
      <c r="M36" s="21" t="s">
        <v>1459</v>
      </c>
      <c r="N36" s="21" t="s">
        <v>1471</v>
      </c>
      <c r="O36" s="24">
        <v>0</v>
      </c>
      <c r="P36" s="24">
        <v>0</v>
      </c>
      <c r="Q36" s="24"/>
      <c r="R36" s="24" t="s">
        <v>3647</v>
      </c>
      <c r="S36" s="147"/>
    </row>
    <row r="37" spans="1:19" ht="27" customHeight="1" x14ac:dyDescent="0.25">
      <c r="A37" s="75"/>
      <c r="B37" s="75">
        <v>27</v>
      </c>
      <c r="C37" s="24" t="s">
        <v>51</v>
      </c>
      <c r="D37" s="24" t="s">
        <v>3643</v>
      </c>
      <c r="E37" s="24" t="s">
        <v>2180</v>
      </c>
      <c r="F37" s="24" t="s">
        <v>3644</v>
      </c>
      <c r="G37" s="85" t="s">
        <v>157</v>
      </c>
      <c r="H37" s="24" t="s">
        <v>2180</v>
      </c>
      <c r="I37" s="21"/>
      <c r="J37" s="24" t="s">
        <v>3648</v>
      </c>
      <c r="K37" s="24" t="s">
        <v>3646</v>
      </c>
      <c r="L37" s="21" t="s">
        <v>1482</v>
      </c>
      <c r="M37" s="21" t="s">
        <v>1555</v>
      </c>
      <c r="N37" s="21" t="s">
        <v>1471</v>
      </c>
      <c r="O37" s="24">
        <v>0</v>
      </c>
      <c r="P37" s="24">
        <v>0</v>
      </c>
      <c r="Q37" s="24"/>
      <c r="R37" s="24" t="s">
        <v>3647</v>
      </c>
      <c r="S37" s="147"/>
    </row>
    <row r="38" spans="1:19" ht="27" customHeight="1" x14ac:dyDescent="0.25">
      <c r="A38" s="75"/>
      <c r="B38" s="75">
        <v>28</v>
      </c>
      <c r="C38" s="24" t="s">
        <v>51</v>
      </c>
      <c r="D38" s="24" t="s">
        <v>3643</v>
      </c>
      <c r="E38" s="24" t="s">
        <v>2182</v>
      </c>
      <c r="F38" s="24" t="s">
        <v>3644</v>
      </c>
      <c r="G38" s="85" t="s">
        <v>157</v>
      </c>
      <c r="H38" s="21"/>
      <c r="I38" s="21" t="s">
        <v>3666</v>
      </c>
      <c r="J38" s="24" t="s">
        <v>3648</v>
      </c>
      <c r="K38" s="24" t="s">
        <v>3646</v>
      </c>
      <c r="L38" s="21" t="s">
        <v>1482</v>
      </c>
      <c r="M38" s="21" t="s">
        <v>2480</v>
      </c>
      <c r="N38" s="21" t="s">
        <v>1471</v>
      </c>
      <c r="O38" s="24">
        <v>0</v>
      </c>
      <c r="P38" s="24">
        <v>0</v>
      </c>
      <c r="Q38" s="24"/>
      <c r="R38" s="24" t="s">
        <v>3647</v>
      </c>
      <c r="S38" s="147"/>
    </row>
    <row r="39" spans="1:19" ht="27" customHeight="1" x14ac:dyDescent="0.25">
      <c r="A39" s="75"/>
      <c r="B39" s="75">
        <v>29</v>
      </c>
      <c r="C39" s="24" t="s">
        <v>51</v>
      </c>
      <c r="D39" s="24" t="s">
        <v>3643</v>
      </c>
      <c r="E39" s="24" t="s">
        <v>3667</v>
      </c>
      <c r="F39" s="24" t="s">
        <v>3644</v>
      </c>
      <c r="G39" s="21"/>
      <c r="H39" s="21"/>
      <c r="I39" s="21" t="s">
        <v>1471</v>
      </c>
      <c r="J39" s="24" t="s">
        <v>3648</v>
      </c>
      <c r="K39" s="24"/>
      <c r="L39" s="21" t="s">
        <v>1458</v>
      </c>
      <c r="M39" s="21" t="s">
        <v>1459</v>
      </c>
      <c r="N39" s="21" t="s">
        <v>1471</v>
      </c>
      <c r="O39" s="24">
        <v>0</v>
      </c>
      <c r="P39" s="24">
        <v>0</v>
      </c>
      <c r="Q39" s="24"/>
      <c r="R39" s="24" t="s">
        <v>3647</v>
      </c>
      <c r="S39" s="147"/>
    </row>
    <row r="40" spans="1:19" ht="27" customHeight="1" x14ac:dyDescent="0.25">
      <c r="A40" s="75"/>
      <c r="B40" s="75">
        <v>30</v>
      </c>
      <c r="C40" s="24" t="s">
        <v>51</v>
      </c>
      <c r="D40" s="24" t="s">
        <v>3643</v>
      </c>
      <c r="E40" s="24" t="s">
        <v>3668</v>
      </c>
      <c r="F40" s="24" t="s">
        <v>3644</v>
      </c>
      <c r="G40" s="85" t="s">
        <v>2380</v>
      </c>
      <c r="H40" s="24" t="s">
        <v>3668</v>
      </c>
      <c r="I40" s="21"/>
      <c r="J40" s="24" t="s">
        <v>3648</v>
      </c>
      <c r="K40" s="24" t="s">
        <v>3646</v>
      </c>
      <c r="L40" s="21" t="s">
        <v>1458</v>
      </c>
      <c r="M40" s="21" t="s">
        <v>1459</v>
      </c>
      <c r="N40" s="21" t="s">
        <v>1471</v>
      </c>
      <c r="O40" s="24">
        <v>0</v>
      </c>
      <c r="P40" s="24">
        <v>0</v>
      </c>
      <c r="Q40" s="24"/>
      <c r="R40" s="24" t="s">
        <v>3647</v>
      </c>
      <c r="S40" s="147"/>
    </row>
    <row r="41" spans="1:19" ht="27" customHeight="1" x14ac:dyDescent="0.25">
      <c r="A41" s="75"/>
      <c r="B41" s="75">
        <v>31</v>
      </c>
      <c r="C41" s="24" t="s">
        <v>51</v>
      </c>
      <c r="D41" s="24" t="s">
        <v>3643</v>
      </c>
      <c r="E41" s="24" t="s">
        <v>3669</v>
      </c>
      <c r="F41" s="24" t="s">
        <v>3644</v>
      </c>
      <c r="G41" s="85" t="s">
        <v>2380</v>
      </c>
      <c r="H41" s="24" t="s">
        <v>3669</v>
      </c>
      <c r="I41" s="21"/>
      <c r="J41" s="24" t="s">
        <v>3648</v>
      </c>
      <c r="K41" s="24" t="s">
        <v>3646</v>
      </c>
      <c r="L41" s="21" t="s">
        <v>1458</v>
      </c>
      <c r="M41" s="21" t="s">
        <v>1459</v>
      </c>
      <c r="N41" s="21" t="s">
        <v>1471</v>
      </c>
      <c r="O41" s="24">
        <v>0</v>
      </c>
      <c r="P41" s="24">
        <v>0</v>
      </c>
      <c r="Q41" s="24"/>
      <c r="R41" s="24" t="s">
        <v>3647</v>
      </c>
      <c r="S41" s="147"/>
    </row>
    <row r="42" spans="1:19" ht="27" customHeight="1" x14ac:dyDescent="0.25">
      <c r="A42" s="75"/>
      <c r="B42" s="75">
        <v>32</v>
      </c>
      <c r="C42" s="24" t="s">
        <v>51</v>
      </c>
      <c r="D42" s="24" t="s">
        <v>3643</v>
      </c>
      <c r="E42" s="24" t="s">
        <v>2529</v>
      </c>
      <c r="F42" s="24" t="s">
        <v>3644</v>
      </c>
      <c r="G42" s="85" t="s">
        <v>3670</v>
      </c>
      <c r="H42" s="21" t="s">
        <v>3671</v>
      </c>
      <c r="I42" s="21"/>
      <c r="J42" s="24" t="s">
        <v>3648</v>
      </c>
      <c r="K42" s="24" t="s">
        <v>3646</v>
      </c>
      <c r="L42" s="21" t="s">
        <v>1487</v>
      </c>
      <c r="M42" s="21" t="s">
        <v>1497</v>
      </c>
      <c r="N42" s="21" t="s">
        <v>1471</v>
      </c>
      <c r="O42" s="24">
        <v>0</v>
      </c>
      <c r="P42" s="24">
        <v>0</v>
      </c>
      <c r="Q42" s="24"/>
      <c r="R42" s="24" t="s">
        <v>3647</v>
      </c>
      <c r="S42" s="147"/>
    </row>
    <row r="43" spans="1:19" ht="27" customHeight="1" x14ac:dyDescent="0.25">
      <c r="A43" s="75"/>
      <c r="B43" s="75">
        <v>33</v>
      </c>
      <c r="C43" s="24" t="s">
        <v>51</v>
      </c>
      <c r="D43" s="24" t="s">
        <v>3643</v>
      </c>
      <c r="E43" s="24" t="s">
        <v>3672</v>
      </c>
      <c r="F43" s="24" t="s">
        <v>3644</v>
      </c>
      <c r="G43" s="85" t="s">
        <v>3670</v>
      </c>
      <c r="H43" s="24" t="s">
        <v>3672</v>
      </c>
      <c r="I43" s="21"/>
      <c r="J43" s="24" t="s">
        <v>3648</v>
      </c>
      <c r="K43" s="24" t="s">
        <v>3646</v>
      </c>
      <c r="L43" s="21" t="s">
        <v>1458</v>
      </c>
      <c r="M43" s="21" t="s">
        <v>1459</v>
      </c>
      <c r="N43" s="21" t="s">
        <v>1471</v>
      </c>
      <c r="O43" s="24">
        <v>0</v>
      </c>
      <c r="P43" s="24">
        <v>0</v>
      </c>
      <c r="Q43" s="24"/>
      <c r="R43" s="24" t="s">
        <v>3647</v>
      </c>
      <c r="S43" s="147"/>
    </row>
    <row r="44" spans="1:19" ht="27" customHeight="1" x14ac:dyDescent="0.25">
      <c r="A44" s="75"/>
      <c r="B44" s="75">
        <v>34</v>
      </c>
      <c r="C44" s="24" t="s">
        <v>51</v>
      </c>
      <c r="D44" s="24" t="s">
        <v>3643</v>
      </c>
      <c r="E44" s="24" t="s">
        <v>1463</v>
      </c>
      <c r="F44" s="24" t="s">
        <v>3673</v>
      </c>
      <c r="G44" s="85" t="s">
        <v>151</v>
      </c>
      <c r="H44" s="21" t="s">
        <v>1463</v>
      </c>
      <c r="I44" s="21"/>
      <c r="J44" s="21" t="s">
        <v>3674</v>
      </c>
      <c r="K44" s="21" t="s">
        <v>3675</v>
      </c>
      <c r="L44" s="21" t="s">
        <v>1482</v>
      </c>
      <c r="M44" s="21" t="s">
        <v>1466</v>
      </c>
      <c r="N44" s="21" t="s">
        <v>1460</v>
      </c>
      <c r="O44" s="24">
        <v>1</v>
      </c>
      <c r="P44" s="73">
        <v>0</v>
      </c>
      <c r="Q44" s="73"/>
      <c r="R44" s="24" t="s">
        <v>3647</v>
      </c>
      <c r="S44" s="147"/>
    </row>
    <row r="45" spans="1:19" ht="27" customHeight="1" x14ac:dyDescent="0.25">
      <c r="A45" s="75"/>
      <c r="B45" s="75">
        <v>35</v>
      </c>
      <c r="C45" s="24" t="s">
        <v>51</v>
      </c>
      <c r="D45" s="24" t="s">
        <v>3643</v>
      </c>
      <c r="E45" s="24" t="s">
        <v>1467</v>
      </c>
      <c r="F45" s="24" t="s">
        <v>3673</v>
      </c>
      <c r="G45" s="85" t="s">
        <v>151</v>
      </c>
      <c r="H45" s="21" t="s">
        <v>1467</v>
      </c>
      <c r="I45" s="21"/>
      <c r="J45" s="21" t="s">
        <v>3676</v>
      </c>
      <c r="K45" s="21" t="s">
        <v>3675</v>
      </c>
      <c r="L45" s="21" t="s">
        <v>1482</v>
      </c>
      <c r="M45" s="21" t="s">
        <v>1466</v>
      </c>
      <c r="N45" s="21" t="s">
        <v>1460</v>
      </c>
      <c r="O45" s="24">
        <v>1</v>
      </c>
      <c r="P45" s="24">
        <v>0</v>
      </c>
      <c r="Q45" s="24"/>
      <c r="R45" s="24" t="s">
        <v>3647</v>
      </c>
      <c r="S45" s="147"/>
    </row>
    <row r="46" spans="1:19" ht="27" customHeight="1" x14ac:dyDescent="0.25">
      <c r="A46" s="75"/>
      <c r="B46" s="75">
        <v>36</v>
      </c>
      <c r="C46" s="24" t="s">
        <v>51</v>
      </c>
      <c r="D46" s="24" t="s">
        <v>3643</v>
      </c>
      <c r="E46" s="24" t="s">
        <v>1201</v>
      </c>
      <c r="F46" s="24" t="s">
        <v>3673</v>
      </c>
      <c r="G46" s="85" t="s">
        <v>157</v>
      </c>
      <c r="H46" s="21"/>
      <c r="I46" s="64" t="s">
        <v>3677</v>
      </c>
      <c r="J46" s="21" t="s">
        <v>3676</v>
      </c>
      <c r="K46" s="21" t="s">
        <v>3675</v>
      </c>
      <c r="L46" s="21" t="s">
        <v>1482</v>
      </c>
      <c r="M46" s="21" t="s">
        <v>2179</v>
      </c>
      <c r="N46" s="21" t="s">
        <v>1460</v>
      </c>
      <c r="O46" s="24">
        <v>1</v>
      </c>
      <c r="P46" s="24">
        <v>0</v>
      </c>
      <c r="Q46" s="24"/>
      <c r="R46" s="24" t="s">
        <v>3647</v>
      </c>
      <c r="S46" s="147"/>
    </row>
    <row r="47" spans="1:19" ht="27" customHeight="1" x14ac:dyDescent="0.25">
      <c r="A47" s="75"/>
      <c r="B47" s="75">
        <v>37</v>
      </c>
      <c r="C47" s="24" t="s">
        <v>51</v>
      </c>
      <c r="D47" s="24" t="s">
        <v>3643</v>
      </c>
      <c r="E47" s="24" t="s">
        <v>1201</v>
      </c>
      <c r="F47" s="24" t="s">
        <v>3673</v>
      </c>
      <c r="G47" s="85" t="s">
        <v>2382</v>
      </c>
      <c r="H47" s="21"/>
      <c r="I47" s="64" t="s">
        <v>3677</v>
      </c>
      <c r="J47" s="21" t="s">
        <v>3676</v>
      </c>
      <c r="K47" s="21" t="s">
        <v>3675</v>
      </c>
      <c r="L47" s="21" t="s">
        <v>1482</v>
      </c>
      <c r="M47" s="21" t="s">
        <v>2179</v>
      </c>
      <c r="N47" s="21" t="s">
        <v>1460</v>
      </c>
      <c r="O47" s="24">
        <v>1</v>
      </c>
      <c r="P47" s="24">
        <v>0</v>
      </c>
      <c r="Q47" s="24"/>
      <c r="R47" s="24" t="s">
        <v>3647</v>
      </c>
      <c r="S47" s="147"/>
    </row>
    <row r="48" spans="1:19" ht="27" customHeight="1" x14ac:dyDescent="0.25">
      <c r="A48" s="75"/>
      <c r="B48" s="75">
        <v>38</v>
      </c>
      <c r="C48" s="24" t="s">
        <v>51</v>
      </c>
      <c r="D48" s="24" t="s">
        <v>3643</v>
      </c>
      <c r="E48" s="24" t="s">
        <v>1474</v>
      </c>
      <c r="F48" s="24" t="s">
        <v>3673</v>
      </c>
      <c r="G48" s="85" t="s">
        <v>2382</v>
      </c>
      <c r="H48" s="21" t="s">
        <v>1474</v>
      </c>
      <c r="I48" s="21"/>
      <c r="J48" s="21" t="s">
        <v>3676</v>
      </c>
      <c r="K48" s="21" t="s">
        <v>3675</v>
      </c>
      <c r="L48" s="21" t="s">
        <v>1482</v>
      </c>
      <c r="M48" s="21" t="s">
        <v>1476</v>
      </c>
      <c r="N48" s="21" t="s">
        <v>1471</v>
      </c>
      <c r="O48" s="24">
        <v>0</v>
      </c>
      <c r="P48" s="24">
        <v>0</v>
      </c>
      <c r="Q48" s="24"/>
      <c r="R48" s="24" t="s">
        <v>3647</v>
      </c>
      <c r="S48" s="147"/>
    </row>
    <row r="49" spans="1:19" ht="27" customHeight="1" x14ac:dyDescent="0.25">
      <c r="A49" s="75"/>
      <c r="B49" s="75">
        <v>39</v>
      </c>
      <c r="C49" s="24" t="s">
        <v>51</v>
      </c>
      <c r="D49" s="24" t="s">
        <v>3643</v>
      </c>
      <c r="E49" s="24" t="s">
        <v>3650</v>
      </c>
      <c r="F49" s="24" t="s">
        <v>3673</v>
      </c>
      <c r="G49" s="85" t="s">
        <v>2382</v>
      </c>
      <c r="H49" s="21" t="s">
        <v>3650</v>
      </c>
      <c r="I49" s="21"/>
      <c r="J49" s="21" t="s">
        <v>3676</v>
      </c>
      <c r="K49" s="21" t="s">
        <v>3675</v>
      </c>
      <c r="L49" s="21" t="s">
        <v>1482</v>
      </c>
      <c r="M49" s="21" t="s">
        <v>1466</v>
      </c>
      <c r="N49" s="21" t="s">
        <v>1471</v>
      </c>
      <c r="O49" s="24">
        <v>0</v>
      </c>
      <c r="P49" s="24">
        <v>0</v>
      </c>
      <c r="Q49" s="24"/>
      <c r="R49" s="24" t="s">
        <v>3647</v>
      </c>
      <c r="S49" s="147"/>
    </row>
    <row r="50" spans="1:19" ht="27" customHeight="1" x14ac:dyDescent="0.25">
      <c r="A50" s="75"/>
      <c r="B50" s="75">
        <v>40</v>
      </c>
      <c r="C50" s="24" t="s">
        <v>51</v>
      </c>
      <c r="D50" s="24" t="s">
        <v>3643</v>
      </c>
      <c r="E50" s="24" t="s">
        <v>3651</v>
      </c>
      <c r="F50" s="24" t="s">
        <v>3673</v>
      </c>
      <c r="G50" s="85" t="s">
        <v>2382</v>
      </c>
      <c r="H50" s="21" t="s">
        <v>3651</v>
      </c>
      <c r="I50" s="21"/>
      <c r="J50" s="21" t="s">
        <v>3676</v>
      </c>
      <c r="K50" s="21" t="s">
        <v>3675</v>
      </c>
      <c r="L50" s="21" t="s">
        <v>1482</v>
      </c>
      <c r="M50" s="21" t="s">
        <v>1466</v>
      </c>
      <c r="N50" s="21" t="s">
        <v>1471</v>
      </c>
      <c r="O50" s="24">
        <v>0</v>
      </c>
      <c r="P50" s="24">
        <v>0</v>
      </c>
      <c r="Q50" s="24"/>
      <c r="R50" s="24" t="s">
        <v>3647</v>
      </c>
      <c r="S50" s="147"/>
    </row>
    <row r="51" spans="1:19" ht="27" customHeight="1" x14ac:dyDescent="0.25">
      <c r="A51" s="75"/>
      <c r="B51" s="75">
        <v>41</v>
      </c>
      <c r="C51" s="24" t="s">
        <v>51</v>
      </c>
      <c r="D51" s="24" t="s">
        <v>3643</v>
      </c>
      <c r="E51" s="24" t="s">
        <v>3652</v>
      </c>
      <c r="F51" s="24" t="s">
        <v>3673</v>
      </c>
      <c r="G51" s="21"/>
      <c r="H51" s="21"/>
      <c r="I51" s="21" t="s">
        <v>1471</v>
      </c>
      <c r="J51" s="21"/>
      <c r="K51" s="21" t="s">
        <v>3675</v>
      </c>
      <c r="L51" s="21" t="s">
        <v>1465</v>
      </c>
      <c r="M51" s="21" t="s">
        <v>1466</v>
      </c>
      <c r="N51" s="21" t="s">
        <v>1471</v>
      </c>
      <c r="O51" s="24">
        <v>0</v>
      </c>
      <c r="P51" s="24">
        <v>0</v>
      </c>
      <c r="Q51" s="24"/>
      <c r="R51" s="24" t="s">
        <v>3647</v>
      </c>
      <c r="S51" s="147"/>
    </row>
    <row r="52" spans="1:19" ht="27" customHeight="1" x14ac:dyDescent="0.25">
      <c r="A52" s="75"/>
      <c r="B52" s="75">
        <v>42</v>
      </c>
      <c r="C52" s="24" t="s">
        <v>51</v>
      </c>
      <c r="D52" s="24" t="s">
        <v>3643</v>
      </c>
      <c r="E52" s="24" t="s">
        <v>3653</v>
      </c>
      <c r="F52" s="24" t="s">
        <v>3673</v>
      </c>
      <c r="G52" s="21"/>
      <c r="H52" s="21"/>
      <c r="I52" s="21" t="s">
        <v>1471</v>
      </c>
      <c r="J52" s="21"/>
      <c r="K52" s="21" t="s">
        <v>3675</v>
      </c>
      <c r="L52" s="21" t="s">
        <v>1482</v>
      </c>
      <c r="M52" s="21" t="s">
        <v>1466</v>
      </c>
      <c r="N52" s="21" t="s">
        <v>1471</v>
      </c>
      <c r="O52" s="24">
        <v>0</v>
      </c>
      <c r="P52" s="24">
        <v>0</v>
      </c>
      <c r="Q52" s="24"/>
      <c r="R52" s="24" t="s">
        <v>3647</v>
      </c>
      <c r="S52" s="147"/>
    </row>
    <row r="53" spans="1:19" ht="27" customHeight="1" x14ac:dyDescent="0.25">
      <c r="A53" s="75"/>
      <c r="B53" s="75">
        <v>43</v>
      </c>
      <c r="C53" s="24" t="s">
        <v>51</v>
      </c>
      <c r="D53" s="24" t="s">
        <v>3643</v>
      </c>
      <c r="E53" s="24" t="s">
        <v>1611</v>
      </c>
      <c r="F53" s="24" t="s">
        <v>3673</v>
      </c>
      <c r="G53" s="85" t="s">
        <v>157</v>
      </c>
      <c r="H53" s="21" t="s">
        <v>2394</v>
      </c>
      <c r="I53" s="21"/>
      <c r="J53" s="21" t="s">
        <v>3676</v>
      </c>
      <c r="K53" s="21" t="s">
        <v>3675</v>
      </c>
      <c r="L53" s="21" t="s">
        <v>1482</v>
      </c>
      <c r="M53" s="21" t="s">
        <v>1612</v>
      </c>
      <c r="N53" s="21" t="s">
        <v>1471</v>
      </c>
      <c r="O53" s="24">
        <v>0</v>
      </c>
      <c r="P53" s="24">
        <v>0</v>
      </c>
      <c r="Q53" s="24"/>
      <c r="R53" s="24" t="s">
        <v>3647</v>
      </c>
      <c r="S53" s="147"/>
    </row>
    <row r="54" spans="1:19" ht="27" customHeight="1" x14ac:dyDescent="0.25">
      <c r="A54" s="75"/>
      <c r="B54" s="75">
        <v>44</v>
      </c>
      <c r="C54" s="24" t="s">
        <v>51</v>
      </c>
      <c r="D54" s="24" t="s">
        <v>3643</v>
      </c>
      <c r="E54" s="24" t="s">
        <v>2528</v>
      </c>
      <c r="F54" s="24" t="s">
        <v>3673</v>
      </c>
      <c r="G54" s="85" t="s">
        <v>2382</v>
      </c>
      <c r="H54" s="21"/>
      <c r="I54" s="105" t="s">
        <v>3678</v>
      </c>
      <c r="J54" s="21" t="s">
        <v>3676</v>
      </c>
      <c r="K54" s="21" t="s">
        <v>3675</v>
      </c>
      <c r="L54" s="21" t="s">
        <v>1482</v>
      </c>
      <c r="M54" s="21" t="s">
        <v>2665</v>
      </c>
      <c r="N54" s="21" t="s">
        <v>1471</v>
      </c>
      <c r="O54" s="24">
        <v>0</v>
      </c>
      <c r="P54" s="24">
        <v>0</v>
      </c>
      <c r="Q54" s="24"/>
      <c r="R54" s="24" t="s">
        <v>3647</v>
      </c>
      <c r="S54" s="147"/>
    </row>
    <row r="55" spans="1:19" ht="27" customHeight="1" x14ac:dyDescent="0.25">
      <c r="A55" s="75"/>
      <c r="B55" s="75">
        <v>45</v>
      </c>
      <c r="C55" s="24" t="s">
        <v>51</v>
      </c>
      <c r="D55" s="24" t="s">
        <v>3643</v>
      </c>
      <c r="E55" s="24" t="s">
        <v>2528</v>
      </c>
      <c r="F55" s="24" t="s">
        <v>3673</v>
      </c>
      <c r="G55" s="85" t="s">
        <v>157</v>
      </c>
      <c r="H55" s="21"/>
      <c r="I55" s="105" t="s">
        <v>3678</v>
      </c>
      <c r="J55" s="21" t="s">
        <v>3676</v>
      </c>
      <c r="K55" s="21" t="s">
        <v>3675</v>
      </c>
      <c r="L55" s="21"/>
      <c r="M55" s="21"/>
      <c r="N55" s="21"/>
      <c r="O55" s="24"/>
      <c r="P55" s="24"/>
      <c r="Q55" s="24"/>
      <c r="R55" s="24"/>
      <c r="S55" s="147"/>
    </row>
    <row r="56" spans="1:19" ht="27" customHeight="1" x14ac:dyDescent="0.25">
      <c r="A56" s="75"/>
      <c r="B56" s="75">
        <v>46</v>
      </c>
      <c r="C56" s="24" t="s">
        <v>51</v>
      </c>
      <c r="D56" s="24" t="s">
        <v>3643</v>
      </c>
      <c r="E56" s="24" t="s">
        <v>3656</v>
      </c>
      <c r="F56" s="24" t="s">
        <v>3679</v>
      </c>
      <c r="G56" s="85" t="s">
        <v>2382</v>
      </c>
      <c r="H56" s="21" t="s">
        <v>2050</v>
      </c>
      <c r="I56" s="21"/>
      <c r="J56" s="21" t="s">
        <v>3676</v>
      </c>
      <c r="K56" s="21" t="s">
        <v>3675</v>
      </c>
      <c r="L56" s="21" t="s">
        <v>1482</v>
      </c>
      <c r="M56" s="21" t="s">
        <v>1476</v>
      </c>
      <c r="N56" s="21" t="s">
        <v>1471</v>
      </c>
      <c r="O56" s="24">
        <v>0</v>
      </c>
      <c r="P56" s="24">
        <v>0</v>
      </c>
      <c r="Q56" s="24"/>
      <c r="R56" s="24" t="s">
        <v>3647</v>
      </c>
      <c r="S56" s="147"/>
    </row>
    <row r="57" spans="1:19" ht="27" customHeight="1" x14ac:dyDescent="0.25">
      <c r="A57" s="75"/>
      <c r="B57" s="75">
        <v>47</v>
      </c>
      <c r="C57" s="24" t="s">
        <v>51</v>
      </c>
      <c r="D57" s="24" t="s">
        <v>3643</v>
      </c>
      <c r="E57" s="24" t="s">
        <v>3658</v>
      </c>
      <c r="F57" s="24" t="s">
        <v>3673</v>
      </c>
      <c r="G57" s="85" t="s">
        <v>2382</v>
      </c>
      <c r="H57" s="21" t="s">
        <v>3658</v>
      </c>
      <c r="I57" s="21"/>
      <c r="J57" s="21" t="s">
        <v>3676</v>
      </c>
      <c r="K57" s="21" t="s">
        <v>3675</v>
      </c>
      <c r="L57" s="21" t="s">
        <v>1458</v>
      </c>
      <c r="M57" s="21" t="s">
        <v>1459</v>
      </c>
      <c r="N57" s="21" t="s">
        <v>1471</v>
      </c>
      <c r="O57" s="24">
        <v>0</v>
      </c>
      <c r="P57" s="24">
        <v>0</v>
      </c>
      <c r="Q57" s="24"/>
      <c r="R57" s="24" t="s">
        <v>3647</v>
      </c>
      <c r="S57" s="147"/>
    </row>
    <row r="58" spans="1:19" ht="27" customHeight="1" x14ac:dyDescent="0.25">
      <c r="A58" s="75"/>
      <c r="B58" s="75">
        <v>48</v>
      </c>
      <c r="C58" s="24" t="s">
        <v>51</v>
      </c>
      <c r="D58" s="24" t="s">
        <v>3643</v>
      </c>
      <c r="E58" s="24" t="s">
        <v>1928</v>
      </c>
      <c r="F58" s="24" t="s">
        <v>3673</v>
      </c>
      <c r="G58" s="21"/>
      <c r="H58" s="21"/>
      <c r="I58" s="21" t="s">
        <v>1471</v>
      </c>
      <c r="J58" s="21" t="s">
        <v>3676</v>
      </c>
      <c r="K58" s="21" t="s">
        <v>3675</v>
      </c>
      <c r="L58" s="21" t="s">
        <v>1465</v>
      </c>
      <c r="M58" s="21" t="s">
        <v>1473</v>
      </c>
      <c r="N58" s="21" t="s">
        <v>1471</v>
      </c>
      <c r="O58" s="24">
        <v>0</v>
      </c>
      <c r="P58" s="24">
        <v>0</v>
      </c>
      <c r="Q58" s="24"/>
      <c r="R58" s="24" t="s">
        <v>3647</v>
      </c>
      <c r="S58" s="147"/>
    </row>
    <row r="59" spans="1:19" ht="27" customHeight="1" x14ac:dyDescent="0.25">
      <c r="A59" s="75"/>
      <c r="B59" s="75">
        <v>49</v>
      </c>
      <c r="C59" s="24" t="s">
        <v>51</v>
      </c>
      <c r="D59" s="24" t="s">
        <v>3643</v>
      </c>
      <c r="E59" s="24" t="s">
        <v>2573</v>
      </c>
      <c r="F59" s="24" t="s">
        <v>3673</v>
      </c>
      <c r="G59" s="21"/>
      <c r="H59" s="21"/>
      <c r="I59" s="21" t="s">
        <v>1471</v>
      </c>
      <c r="J59" s="21" t="s">
        <v>3676</v>
      </c>
      <c r="K59" s="21" t="s">
        <v>3675</v>
      </c>
      <c r="L59" s="21" t="s">
        <v>1465</v>
      </c>
      <c r="M59" s="21" t="s">
        <v>1470</v>
      </c>
      <c r="N59" s="21" t="s">
        <v>1471</v>
      </c>
      <c r="O59" s="24">
        <v>0</v>
      </c>
      <c r="P59" s="24">
        <v>0</v>
      </c>
      <c r="Q59" s="24"/>
      <c r="R59" s="24" t="s">
        <v>3647</v>
      </c>
      <c r="S59" s="147"/>
    </row>
    <row r="60" spans="1:19" ht="27" customHeight="1" x14ac:dyDescent="0.25">
      <c r="A60" s="75"/>
      <c r="B60" s="75">
        <v>50</v>
      </c>
      <c r="C60" s="24" t="s">
        <v>51</v>
      </c>
      <c r="D60" s="24" t="s">
        <v>3643</v>
      </c>
      <c r="E60" s="24" t="s">
        <v>1701</v>
      </c>
      <c r="F60" s="24" t="s">
        <v>3673</v>
      </c>
      <c r="G60" s="21"/>
      <c r="H60" s="21"/>
      <c r="I60" s="21" t="s">
        <v>1471</v>
      </c>
      <c r="J60" s="21" t="s">
        <v>3676</v>
      </c>
      <c r="K60" s="21" t="s">
        <v>3675</v>
      </c>
      <c r="L60" s="21" t="s">
        <v>1465</v>
      </c>
      <c r="M60" s="21" t="s">
        <v>1470</v>
      </c>
      <c r="N60" s="21" t="s">
        <v>1471</v>
      </c>
      <c r="O60" s="24">
        <v>0</v>
      </c>
      <c r="P60" s="24">
        <v>0</v>
      </c>
      <c r="Q60" s="24"/>
      <c r="R60" s="24" t="s">
        <v>3647</v>
      </c>
      <c r="S60" s="147"/>
    </row>
    <row r="61" spans="1:19" ht="27" customHeight="1" x14ac:dyDescent="0.25">
      <c r="A61" s="75"/>
      <c r="B61" s="75">
        <v>51</v>
      </c>
      <c r="C61" s="24" t="s">
        <v>51</v>
      </c>
      <c r="D61" s="24" t="s">
        <v>3643</v>
      </c>
      <c r="E61" s="24" t="s">
        <v>3661</v>
      </c>
      <c r="F61" s="24" t="s">
        <v>3673</v>
      </c>
      <c r="G61" s="21"/>
      <c r="H61" s="21"/>
      <c r="I61" s="21" t="s">
        <v>1471</v>
      </c>
      <c r="J61" s="21" t="s">
        <v>3676</v>
      </c>
      <c r="K61" s="21" t="s">
        <v>3675</v>
      </c>
      <c r="L61" s="21" t="s">
        <v>1465</v>
      </c>
      <c r="M61" s="21" t="s">
        <v>1470</v>
      </c>
      <c r="N61" s="21" t="s">
        <v>1471</v>
      </c>
      <c r="O61" s="24">
        <v>0</v>
      </c>
      <c r="P61" s="24">
        <v>0</v>
      </c>
      <c r="Q61" s="24"/>
      <c r="R61" s="24" t="s">
        <v>3647</v>
      </c>
      <c r="S61" s="147"/>
    </row>
    <row r="62" spans="1:19" ht="27" customHeight="1" x14ac:dyDescent="0.25">
      <c r="A62" s="75"/>
      <c r="B62" s="75">
        <v>52</v>
      </c>
      <c r="C62" s="24" t="s">
        <v>51</v>
      </c>
      <c r="D62" s="24" t="s">
        <v>3643</v>
      </c>
      <c r="E62" s="24" t="s">
        <v>1699</v>
      </c>
      <c r="F62" s="24" t="s">
        <v>3673</v>
      </c>
      <c r="G62" s="21"/>
      <c r="H62" s="21"/>
      <c r="I62" s="21" t="s">
        <v>1471</v>
      </c>
      <c r="J62" s="21" t="s">
        <v>3676</v>
      </c>
      <c r="K62" s="21" t="s">
        <v>3675</v>
      </c>
      <c r="L62" s="21" t="s">
        <v>1465</v>
      </c>
      <c r="M62" s="21" t="s">
        <v>1476</v>
      </c>
      <c r="N62" s="21" t="s">
        <v>1471</v>
      </c>
      <c r="O62" s="24">
        <v>0</v>
      </c>
      <c r="P62" s="24">
        <v>0</v>
      </c>
      <c r="Q62" s="24"/>
      <c r="R62" s="24" t="s">
        <v>3647</v>
      </c>
      <c r="S62" s="147"/>
    </row>
    <row r="63" spans="1:19" ht="27" customHeight="1" x14ac:dyDescent="0.25">
      <c r="A63" s="75"/>
      <c r="B63" s="75">
        <v>53</v>
      </c>
      <c r="C63" s="24" t="s">
        <v>51</v>
      </c>
      <c r="D63" s="24" t="s">
        <v>3643</v>
      </c>
      <c r="E63" s="24" t="s">
        <v>3662</v>
      </c>
      <c r="F63" s="24" t="s">
        <v>3673</v>
      </c>
      <c r="G63" s="21"/>
      <c r="H63" s="21"/>
      <c r="I63" s="21" t="s">
        <v>1471</v>
      </c>
      <c r="J63" s="21" t="s">
        <v>3676</v>
      </c>
      <c r="K63" s="21" t="s">
        <v>3675</v>
      </c>
      <c r="L63" s="21" t="s">
        <v>1482</v>
      </c>
      <c r="M63" s="21" t="s">
        <v>1619</v>
      </c>
      <c r="N63" s="21" t="s">
        <v>1471</v>
      </c>
      <c r="O63" s="24">
        <v>0</v>
      </c>
      <c r="P63" s="24">
        <v>0</v>
      </c>
      <c r="Q63" s="24"/>
      <c r="R63" s="24" t="s">
        <v>3647</v>
      </c>
      <c r="S63" s="147"/>
    </row>
    <row r="64" spans="1:19" ht="27" customHeight="1" x14ac:dyDescent="0.25">
      <c r="A64" s="75"/>
      <c r="B64" s="75">
        <v>54</v>
      </c>
      <c r="C64" s="24" t="s">
        <v>51</v>
      </c>
      <c r="D64" s="24" t="s">
        <v>3643</v>
      </c>
      <c r="E64" s="24" t="s">
        <v>3663</v>
      </c>
      <c r="F64" s="24" t="s">
        <v>3673</v>
      </c>
      <c r="G64" s="21"/>
      <c r="H64" s="21"/>
      <c r="I64" s="21" t="s">
        <v>2130</v>
      </c>
      <c r="J64" s="21" t="s">
        <v>3676</v>
      </c>
      <c r="K64" s="21" t="s">
        <v>3675</v>
      </c>
      <c r="L64" s="21" t="s">
        <v>1487</v>
      </c>
      <c r="M64" s="21" t="s">
        <v>1497</v>
      </c>
      <c r="N64" s="21" t="s">
        <v>1471</v>
      </c>
      <c r="O64" s="24">
        <v>0</v>
      </c>
      <c r="P64" s="24">
        <v>0</v>
      </c>
      <c r="Q64" s="24"/>
      <c r="R64" s="24" t="s">
        <v>3647</v>
      </c>
      <c r="S64" s="147"/>
    </row>
    <row r="65" spans="1:19" ht="27" customHeight="1" x14ac:dyDescent="0.25">
      <c r="A65" s="75"/>
      <c r="B65" s="75">
        <v>55</v>
      </c>
      <c r="C65" s="24" t="s">
        <v>51</v>
      </c>
      <c r="D65" s="24" t="s">
        <v>3643</v>
      </c>
      <c r="E65" s="24" t="s">
        <v>1498</v>
      </c>
      <c r="F65" s="24" t="s">
        <v>3673</v>
      </c>
      <c r="G65" s="85" t="s">
        <v>151</v>
      </c>
      <c r="H65" s="21" t="s">
        <v>1498</v>
      </c>
      <c r="I65" s="21"/>
      <c r="J65" s="21" t="s">
        <v>3676</v>
      </c>
      <c r="K65" s="21" t="s">
        <v>3675</v>
      </c>
      <c r="L65" s="21" t="s">
        <v>1487</v>
      </c>
      <c r="M65" s="21" t="s">
        <v>1497</v>
      </c>
      <c r="N65" s="21" t="s">
        <v>1471</v>
      </c>
      <c r="O65" s="24">
        <v>0</v>
      </c>
      <c r="P65" s="24">
        <v>0</v>
      </c>
      <c r="Q65" s="24"/>
      <c r="R65" s="24" t="s">
        <v>3647</v>
      </c>
      <c r="S65" s="147"/>
    </row>
    <row r="66" spans="1:19" ht="27" customHeight="1" x14ac:dyDescent="0.25">
      <c r="A66" s="75"/>
      <c r="B66" s="75">
        <v>56</v>
      </c>
      <c r="C66" s="24" t="s">
        <v>51</v>
      </c>
      <c r="D66" s="24" t="s">
        <v>3643</v>
      </c>
      <c r="E66" s="24" t="s">
        <v>1503</v>
      </c>
      <c r="F66" s="24" t="s">
        <v>3673</v>
      </c>
      <c r="G66" s="85" t="s">
        <v>151</v>
      </c>
      <c r="H66" s="21" t="s">
        <v>1503</v>
      </c>
      <c r="I66" s="21"/>
      <c r="J66" s="21" t="s">
        <v>3676</v>
      </c>
      <c r="K66" s="21" t="s">
        <v>3675</v>
      </c>
      <c r="L66" s="21" t="s">
        <v>1487</v>
      </c>
      <c r="M66" s="21" t="s">
        <v>1497</v>
      </c>
      <c r="N66" s="21" t="s">
        <v>1471</v>
      </c>
      <c r="O66" s="24">
        <v>0</v>
      </c>
      <c r="P66" s="24">
        <v>0</v>
      </c>
      <c r="Q66" s="24"/>
      <c r="R66" s="24" t="s">
        <v>3647</v>
      </c>
      <c r="S66" s="147"/>
    </row>
    <row r="67" spans="1:19" ht="27" customHeight="1" x14ac:dyDescent="0.25">
      <c r="A67" s="75"/>
      <c r="B67" s="75">
        <v>57</v>
      </c>
      <c r="C67" s="24" t="s">
        <v>51</v>
      </c>
      <c r="D67" s="24" t="s">
        <v>3643</v>
      </c>
      <c r="E67" s="24" t="s">
        <v>1513</v>
      </c>
      <c r="F67" s="24" t="s">
        <v>3673</v>
      </c>
      <c r="G67" s="85" t="s">
        <v>151</v>
      </c>
      <c r="H67" s="21" t="s">
        <v>1513</v>
      </c>
      <c r="I67" s="21"/>
      <c r="J67" s="21" t="s">
        <v>3676</v>
      </c>
      <c r="K67" s="21" t="s">
        <v>3675</v>
      </c>
      <c r="L67" s="21" t="s">
        <v>1487</v>
      </c>
      <c r="M67" s="21" t="s">
        <v>1497</v>
      </c>
      <c r="N67" s="21" t="s">
        <v>1471</v>
      </c>
      <c r="O67" s="24">
        <v>0</v>
      </c>
      <c r="P67" s="24">
        <v>0</v>
      </c>
      <c r="Q67" s="24"/>
      <c r="R67" s="24" t="s">
        <v>3647</v>
      </c>
      <c r="S67" s="147"/>
    </row>
    <row r="68" spans="1:19" ht="27" customHeight="1" x14ac:dyDescent="0.25">
      <c r="A68" s="75"/>
      <c r="B68" s="75">
        <v>58</v>
      </c>
      <c r="C68" s="24" t="s">
        <v>51</v>
      </c>
      <c r="D68" s="24" t="s">
        <v>3643</v>
      </c>
      <c r="E68" s="24" t="s">
        <v>2111</v>
      </c>
      <c r="F68" s="24" t="s">
        <v>3673</v>
      </c>
      <c r="G68" s="85" t="s">
        <v>151</v>
      </c>
      <c r="H68" s="21" t="s">
        <v>2111</v>
      </c>
      <c r="I68" s="21"/>
      <c r="J68" s="21" t="s">
        <v>3676</v>
      </c>
      <c r="K68" s="21" t="s">
        <v>3675</v>
      </c>
      <c r="L68" s="21" t="s">
        <v>1487</v>
      </c>
      <c r="M68" s="21" t="s">
        <v>1497</v>
      </c>
      <c r="N68" s="21" t="s">
        <v>1471</v>
      </c>
      <c r="O68" s="24">
        <v>0</v>
      </c>
      <c r="P68" s="24">
        <v>0</v>
      </c>
      <c r="Q68" s="24"/>
      <c r="R68" s="24" t="s">
        <v>3647</v>
      </c>
      <c r="S68" s="147"/>
    </row>
    <row r="69" spans="1:19" ht="27" customHeight="1" x14ac:dyDescent="0.25">
      <c r="A69" s="75"/>
      <c r="B69" s="75">
        <v>59</v>
      </c>
      <c r="C69" s="24" t="s">
        <v>51</v>
      </c>
      <c r="D69" s="24" t="s">
        <v>3643</v>
      </c>
      <c r="E69" s="24" t="s">
        <v>1561</v>
      </c>
      <c r="F69" s="24" t="s">
        <v>3673</v>
      </c>
      <c r="G69" s="21"/>
      <c r="H69" s="21"/>
      <c r="I69" s="21" t="s">
        <v>1562</v>
      </c>
      <c r="J69" s="21" t="s">
        <v>3676</v>
      </c>
      <c r="K69" s="21"/>
      <c r="L69" s="21" t="s">
        <v>1563</v>
      </c>
      <c r="M69" s="21" t="s">
        <v>1564</v>
      </c>
      <c r="N69" s="21" t="s">
        <v>1471</v>
      </c>
      <c r="O69" s="24">
        <v>0</v>
      </c>
      <c r="P69" s="24">
        <v>0</v>
      </c>
      <c r="Q69" s="24"/>
      <c r="R69" s="24" t="s">
        <v>3647</v>
      </c>
      <c r="S69" s="147"/>
    </row>
    <row r="70" spans="1:19" ht="27" customHeight="1" x14ac:dyDescent="0.25">
      <c r="A70" s="75"/>
      <c r="B70" s="75">
        <v>60</v>
      </c>
      <c r="C70" s="24" t="s">
        <v>51</v>
      </c>
      <c r="D70" s="24" t="s">
        <v>3643</v>
      </c>
      <c r="E70" s="24" t="s">
        <v>3664</v>
      </c>
      <c r="F70" s="24" t="s">
        <v>3673</v>
      </c>
      <c r="G70" s="85" t="s">
        <v>151</v>
      </c>
      <c r="H70" s="21" t="s">
        <v>1912</v>
      </c>
      <c r="I70" s="21"/>
      <c r="J70" s="21" t="s">
        <v>3676</v>
      </c>
      <c r="K70" s="21" t="s">
        <v>3675</v>
      </c>
      <c r="L70" s="21" t="s">
        <v>1487</v>
      </c>
      <c r="M70" s="21" t="s">
        <v>1497</v>
      </c>
      <c r="N70" s="21" t="s">
        <v>1471</v>
      </c>
      <c r="O70" s="24">
        <v>0</v>
      </c>
      <c r="P70" s="24">
        <v>0</v>
      </c>
      <c r="Q70" s="24"/>
      <c r="R70" s="24" t="s">
        <v>3647</v>
      </c>
      <c r="S70" s="147"/>
    </row>
    <row r="71" spans="1:19" ht="27" customHeight="1" x14ac:dyDescent="0.25">
      <c r="A71" s="75"/>
      <c r="B71" s="75">
        <v>61</v>
      </c>
      <c r="C71" s="24" t="s">
        <v>51</v>
      </c>
      <c r="D71" s="24" t="s">
        <v>3643</v>
      </c>
      <c r="E71" s="24" t="s">
        <v>1490</v>
      </c>
      <c r="F71" s="24" t="s">
        <v>3673</v>
      </c>
      <c r="G71" s="85" t="s">
        <v>151</v>
      </c>
      <c r="H71" s="24" t="s">
        <v>1490</v>
      </c>
      <c r="I71" s="21"/>
      <c r="J71" s="21" t="s">
        <v>3676</v>
      </c>
      <c r="K71" s="21" t="s">
        <v>3675</v>
      </c>
      <c r="L71" s="21" t="s">
        <v>1458</v>
      </c>
      <c r="M71" s="21" t="s">
        <v>1459</v>
      </c>
      <c r="N71" s="21" t="s">
        <v>1471</v>
      </c>
      <c r="O71" s="24">
        <v>0</v>
      </c>
      <c r="P71" s="24">
        <v>0</v>
      </c>
      <c r="Q71" s="24"/>
      <c r="R71" s="24" t="s">
        <v>3647</v>
      </c>
      <c r="S71" s="147"/>
    </row>
    <row r="72" spans="1:19" ht="27" customHeight="1" x14ac:dyDescent="0.25">
      <c r="A72" s="75"/>
      <c r="B72" s="75">
        <v>62</v>
      </c>
      <c r="C72" s="24" t="s">
        <v>51</v>
      </c>
      <c r="D72" s="24" t="s">
        <v>3643</v>
      </c>
      <c r="E72" s="24" t="s">
        <v>2180</v>
      </c>
      <c r="F72" s="24" t="s">
        <v>3673</v>
      </c>
      <c r="G72" s="85" t="s">
        <v>157</v>
      </c>
      <c r="H72" s="21" t="s">
        <v>2180</v>
      </c>
      <c r="I72" s="21"/>
      <c r="J72" s="21" t="s">
        <v>3676</v>
      </c>
      <c r="K72" s="21" t="s">
        <v>3675</v>
      </c>
      <c r="L72" s="21" t="s">
        <v>1482</v>
      </c>
      <c r="M72" s="21" t="s">
        <v>1555</v>
      </c>
      <c r="N72" s="21" t="s">
        <v>1471</v>
      </c>
      <c r="O72" s="24">
        <v>0</v>
      </c>
      <c r="P72" s="24">
        <v>0</v>
      </c>
      <c r="Q72" s="24"/>
      <c r="R72" s="24" t="s">
        <v>3647</v>
      </c>
      <c r="S72" s="147"/>
    </row>
    <row r="73" spans="1:19" ht="27" customHeight="1" x14ac:dyDescent="0.25">
      <c r="A73" s="75"/>
      <c r="B73" s="75">
        <v>63</v>
      </c>
      <c r="C73" s="24" t="s">
        <v>51</v>
      </c>
      <c r="D73" s="24" t="s">
        <v>3643</v>
      </c>
      <c r="E73" s="24" t="s">
        <v>2182</v>
      </c>
      <c r="F73" s="24" t="s">
        <v>3673</v>
      </c>
      <c r="G73" s="85" t="s">
        <v>157</v>
      </c>
      <c r="H73" s="21"/>
      <c r="I73" s="21" t="s">
        <v>3666</v>
      </c>
      <c r="J73" s="21" t="s">
        <v>3676</v>
      </c>
      <c r="K73" s="21" t="s">
        <v>3675</v>
      </c>
      <c r="L73" s="21" t="s">
        <v>1482</v>
      </c>
      <c r="M73" s="21" t="s">
        <v>2480</v>
      </c>
      <c r="N73" s="21" t="s">
        <v>1471</v>
      </c>
      <c r="O73" s="24">
        <v>0</v>
      </c>
      <c r="P73" s="24">
        <v>0</v>
      </c>
      <c r="Q73" s="24"/>
      <c r="R73" s="24" t="s">
        <v>3647</v>
      </c>
      <c r="S73" s="147"/>
    </row>
    <row r="74" spans="1:19" ht="27" customHeight="1" x14ac:dyDescent="0.25">
      <c r="A74" s="75"/>
      <c r="B74" s="75">
        <v>64</v>
      </c>
      <c r="C74" s="24" t="s">
        <v>51</v>
      </c>
      <c r="D74" s="24" t="s">
        <v>3643</v>
      </c>
      <c r="E74" s="24" t="s">
        <v>3667</v>
      </c>
      <c r="F74" s="24" t="s">
        <v>3673</v>
      </c>
      <c r="G74" s="85" t="s">
        <v>151</v>
      </c>
      <c r="H74" s="21"/>
      <c r="I74" s="21" t="s">
        <v>3680</v>
      </c>
      <c r="J74" s="21" t="s">
        <v>3676</v>
      </c>
      <c r="K74" s="21" t="s">
        <v>3675</v>
      </c>
      <c r="L74" s="21" t="s">
        <v>1458</v>
      </c>
      <c r="M74" s="21" t="s">
        <v>1459</v>
      </c>
      <c r="N74" s="21" t="s">
        <v>1471</v>
      </c>
      <c r="O74" s="24">
        <v>0</v>
      </c>
      <c r="P74" s="24">
        <v>0</v>
      </c>
      <c r="Q74" s="24"/>
      <c r="R74" s="24" t="s">
        <v>3647</v>
      </c>
      <c r="S74" s="147"/>
    </row>
    <row r="75" spans="1:19" ht="27" customHeight="1" x14ac:dyDescent="0.25">
      <c r="A75" s="75"/>
      <c r="B75" s="75">
        <v>65</v>
      </c>
      <c r="C75" s="24" t="s">
        <v>51</v>
      </c>
      <c r="D75" s="24" t="s">
        <v>3643</v>
      </c>
      <c r="E75" s="24" t="s">
        <v>3667</v>
      </c>
      <c r="F75" s="24" t="s">
        <v>3673</v>
      </c>
      <c r="G75" s="85" t="s">
        <v>2382</v>
      </c>
      <c r="H75" s="21"/>
      <c r="I75" s="21" t="s">
        <v>3680</v>
      </c>
      <c r="J75" s="21" t="s">
        <v>3676</v>
      </c>
      <c r="K75" s="21" t="s">
        <v>3675</v>
      </c>
      <c r="L75" s="21" t="s">
        <v>1458</v>
      </c>
      <c r="M75" s="21" t="s">
        <v>1459</v>
      </c>
      <c r="N75" s="21" t="s">
        <v>1471</v>
      </c>
      <c r="O75" s="24">
        <v>0</v>
      </c>
      <c r="P75" s="24">
        <v>0</v>
      </c>
      <c r="Q75" s="24"/>
      <c r="R75" s="24" t="s">
        <v>3647</v>
      </c>
      <c r="S75" s="147"/>
    </row>
    <row r="76" spans="1:19" ht="27" customHeight="1" x14ac:dyDescent="0.25">
      <c r="A76" s="103"/>
      <c r="B76" s="75">
        <v>66</v>
      </c>
      <c r="C76" s="24" t="s">
        <v>51</v>
      </c>
      <c r="D76" s="24" t="s">
        <v>3643</v>
      </c>
      <c r="E76" s="24" t="s">
        <v>3668</v>
      </c>
      <c r="F76" s="24" t="s">
        <v>3673</v>
      </c>
      <c r="G76" s="21"/>
      <c r="H76" s="21"/>
      <c r="I76" s="21" t="s">
        <v>1471</v>
      </c>
      <c r="J76" s="21" t="s">
        <v>3676</v>
      </c>
      <c r="K76" s="21" t="s">
        <v>3675</v>
      </c>
      <c r="L76" s="21" t="s">
        <v>1458</v>
      </c>
      <c r="M76" s="21" t="s">
        <v>1459</v>
      </c>
      <c r="N76" s="21" t="s">
        <v>1471</v>
      </c>
      <c r="O76" s="24">
        <v>0</v>
      </c>
      <c r="P76" s="24">
        <v>0</v>
      </c>
      <c r="Q76" s="24"/>
      <c r="R76" s="24" t="s">
        <v>3647</v>
      </c>
      <c r="S76" s="149"/>
    </row>
    <row r="77" spans="1:19" ht="27" customHeight="1" x14ac:dyDescent="0.25">
      <c r="A77" s="75"/>
      <c r="B77" s="75">
        <v>67</v>
      </c>
      <c r="C77" s="24" t="s">
        <v>51</v>
      </c>
      <c r="D77" s="24" t="s">
        <v>3643</v>
      </c>
      <c r="E77" s="24" t="s">
        <v>3669</v>
      </c>
      <c r="F77" s="24" t="s">
        <v>3673</v>
      </c>
      <c r="G77" s="21"/>
      <c r="H77" s="21"/>
      <c r="I77" s="21" t="s">
        <v>1471</v>
      </c>
      <c r="J77" s="21" t="s">
        <v>3676</v>
      </c>
      <c r="K77" s="21" t="s">
        <v>3675</v>
      </c>
      <c r="L77" s="21" t="s">
        <v>1458</v>
      </c>
      <c r="M77" s="21" t="s">
        <v>1459</v>
      </c>
      <c r="N77" s="21" t="s">
        <v>1471</v>
      </c>
      <c r="O77" s="24">
        <v>0</v>
      </c>
      <c r="P77" s="24">
        <v>0</v>
      </c>
      <c r="Q77" s="24"/>
      <c r="R77" s="24" t="s">
        <v>3647</v>
      </c>
      <c r="S77" s="147"/>
    </row>
    <row r="78" spans="1:19" ht="27" customHeight="1" x14ac:dyDescent="0.25">
      <c r="A78" s="75"/>
      <c r="B78" s="75">
        <v>68</v>
      </c>
      <c r="C78" s="24" t="s">
        <v>51</v>
      </c>
      <c r="D78" s="24" t="s">
        <v>3643</v>
      </c>
      <c r="E78" s="24" t="s">
        <v>2529</v>
      </c>
      <c r="F78" s="24" t="s">
        <v>3673</v>
      </c>
      <c r="G78" s="21"/>
      <c r="H78" s="21" t="s">
        <v>2382</v>
      </c>
      <c r="I78" s="21" t="s">
        <v>3681</v>
      </c>
      <c r="J78" s="21" t="s">
        <v>3676</v>
      </c>
      <c r="K78" s="21" t="s">
        <v>3675</v>
      </c>
      <c r="L78" s="21" t="s">
        <v>1487</v>
      </c>
      <c r="M78" s="21" t="s">
        <v>1497</v>
      </c>
      <c r="N78" s="21" t="s">
        <v>1471</v>
      </c>
      <c r="O78" s="24">
        <v>0</v>
      </c>
      <c r="P78" s="24">
        <v>0</v>
      </c>
      <c r="Q78" s="24"/>
      <c r="R78" s="24" t="s">
        <v>3647</v>
      </c>
      <c r="S78" s="147"/>
    </row>
    <row r="79" spans="1:19" ht="27" customHeight="1" x14ac:dyDescent="0.25">
      <c r="A79" s="75"/>
      <c r="B79" s="75">
        <v>69</v>
      </c>
      <c r="C79" s="24" t="s">
        <v>51</v>
      </c>
      <c r="D79" s="24" t="s">
        <v>3643</v>
      </c>
      <c r="E79" s="24" t="s">
        <v>2529</v>
      </c>
      <c r="F79" s="24" t="s">
        <v>3673</v>
      </c>
      <c r="G79" s="21"/>
      <c r="H79" s="21" t="s">
        <v>3682</v>
      </c>
      <c r="I79" s="21" t="s">
        <v>3681</v>
      </c>
      <c r="J79" s="21" t="s">
        <v>3676</v>
      </c>
      <c r="K79" s="21" t="s">
        <v>3675</v>
      </c>
      <c r="L79" s="21" t="s">
        <v>1487</v>
      </c>
      <c r="M79" s="21" t="s">
        <v>1497</v>
      </c>
      <c r="N79" s="21" t="s">
        <v>1471</v>
      </c>
      <c r="O79" s="24">
        <v>0</v>
      </c>
      <c r="P79" s="24">
        <v>0</v>
      </c>
      <c r="Q79" s="24"/>
      <c r="R79" s="24" t="s">
        <v>3647</v>
      </c>
      <c r="S79" s="147"/>
    </row>
    <row r="80" spans="1:19" ht="27" customHeight="1" x14ac:dyDescent="0.25">
      <c r="A80" s="75"/>
      <c r="B80" s="75">
        <v>70</v>
      </c>
      <c r="C80" s="24" t="s">
        <v>51</v>
      </c>
      <c r="D80" s="24" t="s">
        <v>3643</v>
      </c>
      <c r="E80" s="24" t="s">
        <v>2529</v>
      </c>
      <c r="F80" s="24" t="s">
        <v>3673</v>
      </c>
      <c r="G80" s="21"/>
      <c r="H80" s="21" t="s">
        <v>157</v>
      </c>
      <c r="I80" s="21" t="s">
        <v>3681</v>
      </c>
      <c r="J80" s="21" t="s">
        <v>3676</v>
      </c>
      <c r="K80" s="21" t="s">
        <v>3675</v>
      </c>
      <c r="L80" s="21" t="s">
        <v>1487</v>
      </c>
      <c r="M80" s="21" t="s">
        <v>1497</v>
      </c>
      <c r="N80" s="21" t="s">
        <v>1471</v>
      </c>
      <c r="O80" s="24">
        <v>0</v>
      </c>
      <c r="P80" s="24">
        <v>0</v>
      </c>
      <c r="Q80" s="24"/>
      <c r="R80" s="24" t="s">
        <v>3647</v>
      </c>
      <c r="S80" s="147"/>
    </row>
    <row r="81" spans="1:19" ht="27" customHeight="1" x14ac:dyDescent="0.25">
      <c r="A81" s="75"/>
      <c r="B81" s="75">
        <v>71</v>
      </c>
      <c r="C81" s="104" t="s">
        <v>51</v>
      </c>
      <c r="D81" s="104" t="s">
        <v>3643</v>
      </c>
      <c r="E81" s="104" t="s">
        <v>3672</v>
      </c>
      <c r="F81" s="104" t="s">
        <v>3673</v>
      </c>
      <c r="G81" s="84"/>
      <c r="H81" s="21" t="s">
        <v>2382</v>
      </c>
      <c r="I81" s="21" t="s">
        <v>3683</v>
      </c>
      <c r="J81" s="21" t="s">
        <v>3676</v>
      </c>
      <c r="K81" s="21" t="s">
        <v>3675</v>
      </c>
      <c r="L81" s="84" t="s">
        <v>1458</v>
      </c>
      <c r="M81" s="84" t="s">
        <v>1459</v>
      </c>
      <c r="N81" s="84" t="s">
        <v>1471</v>
      </c>
      <c r="O81" s="104">
        <v>0</v>
      </c>
      <c r="P81" s="104">
        <v>0</v>
      </c>
      <c r="Q81" s="104"/>
      <c r="R81" s="104" t="s">
        <v>3647</v>
      </c>
      <c r="S81" s="147"/>
    </row>
    <row r="82" spans="1:19" ht="27" customHeight="1" x14ac:dyDescent="0.25">
      <c r="A82" s="75"/>
      <c r="B82" s="75">
        <v>72</v>
      </c>
      <c r="C82" s="104" t="s">
        <v>51</v>
      </c>
      <c r="D82" s="104" t="s">
        <v>3643</v>
      </c>
      <c r="E82" s="104" t="s">
        <v>3672</v>
      </c>
      <c r="F82" s="104" t="s">
        <v>3673</v>
      </c>
      <c r="G82" s="84"/>
      <c r="H82" s="21" t="s">
        <v>3682</v>
      </c>
      <c r="I82" s="21" t="s">
        <v>3683</v>
      </c>
      <c r="J82" s="21" t="s">
        <v>3676</v>
      </c>
      <c r="K82" s="21" t="s">
        <v>3675</v>
      </c>
      <c r="L82" s="84" t="s">
        <v>1458</v>
      </c>
      <c r="M82" s="84" t="s">
        <v>1459</v>
      </c>
      <c r="N82" s="84" t="s">
        <v>1471</v>
      </c>
      <c r="O82" s="104">
        <v>0</v>
      </c>
      <c r="P82" s="104">
        <v>0</v>
      </c>
      <c r="Q82" s="104"/>
      <c r="R82" s="104" t="s">
        <v>3647</v>
      </c>
      <c r="S82" s="147"/>
    </row>
    <row r="83" spans="1:19" ht="27" customHeight="1" x14ac:dyDescent="0.25">
      <c r="A83" s="75"/>
      <c r="B83" s="75">
        <v>73</v>
      </c>
      <c r="C83" s="104" t="s">
        <v>51</v>
      </c>
      <c r="D83" s="104" t="s">
        <v>3643</v>
      </c>
      <c r="E83" s="104" t="s">
        <v>3672</v>
      </c>
      <c r="F83" s="104" t="s">
        <v>3673</v>
      </c>
      <c r="G83" s="84"/>
      <c r="H83" s="21" t="s">
        <v>157</v>
      </c>
      <c r="I83" s="21" t="s">
        <v>3683</v>
      </c>
      <c r="J83" s="21" t="s">
        <v>3676</v>
      </c>
      <c r="K83" s="21" t="s">
        <v>3675</v>
      </c>
      <c r="L83" s="84" t="s">
        <v>1458</v>
      </c>
      <c r="M83" s="84" t="s">
        <v>1459</v>
      </c>
      <c r="N83" s="84" t="s">
        <v>1471</v>
      </c>
      <c r="O83" s="104">
        <v>0</v>
      </c>
      <c r="P83" s="104">
        <v>0</v>
      </c>
      <c r="Q83" s="104"/>
      <c r="R83" s="104" t="s">
        <v>3647</v>
      </c>
      <c r="S83" s="147"/>
    </row>
    <row r="84" spans="1:19" ht="27" customHeight="1" x14ac:dyDescent="0.25">
      <c r="A84" s="75"/>
      <c r="B84" s="75">
        <v>74</v>
      </c>
      <c r="C84" s="24" t="s">
        <v>51</v>
      </c>
      <c r="D84" s="24" t="s">
        <v>3643</v>
      </c>
      <c r="E84" s="24" t="s">
        <v>1463</v>
      </c>
      <c r="F84" s="24" t="s">
        <v>3684</v>
      </c>
      <c r="G84" s="193" t="s">
        <v>151</v>
      </c>
      <c r="H84" s="24" t="s">
        <v>1463</v>
      </c>
      <c r="I84" s="21"/>
      <c r="J84" s="84" t="s">
        <v>3685</v>
      </c>
      <c r="K84" s="84" t="s">
        <v>3686</v>
      </c>
      <c r="L84" s="21" t="s">
        <v>1482</v>
      </c>
      <c r="M84" s="21" t="s">
        <v>1466</v>
      </c>
      <c r="N84" s="21" t="s">
        <v>1460</v>
      </c>
      <c r="O84" s="24">
        <v>1</v>
      </c>
      <c r="P84" s="73">
        <v>0</v>
      </c>
      <c r="Q84" s="73"/>
      <c r="R84" s="24" t="s">
        <v>3647</v>
      </c>
      <c r="S84" s="147"/>
    </row>
    <row r="85" spans="1:19" ht="27" customHeight="1" x14ac:dyDescent="0.25">
      <c r="A85" s="75"/>
      <c r="B85" s="75">
        <v>75</v>
      </c>
      <c r="C85" s="24" t="s">
        <v>51</v>
      </c>
      <c r="D85" s="24" t="s">
        <v>3643</v>
      </c>
      <c r="E85" s="24" t="s">
        <v>1467</v>
      </c>
      <c r="F85" s="24" t="s">
        <v>3684</v>
      </c>
      <c r="G85" s="193" t="s">
        <v>151</v>
      </c>
      <c r="H85" s="24" t="s">
        <v>1467</v>
      </c>
      <c r="I85" s="21"/>
      <c r="J85" s="84" t="s">
        <v>3685</v>
      </c>
      <c r="K85" s="84" t="s">
        <v>3686</v>
      </c>
      <c r="L85" s="21" t="s">
        <v>1482</v>
      </c>
      <c r="M85" s="21" t="s">
        <v>1466</v>
      </c>
      <c r="N85" s="21" t="s">
        <v>1460</v>
      </c>
      <c r="O85" s="24">
        <v>1</v>
      </c>
      <c r="P85" s="24">
        <v>0</v>
      </c>
      <c r="Q85" s="24"/>
      <c r="R85" s="24" t="s">
        <v>3647</v>
      </c>
      <c r="S85" s="147"/>
    </row>
    <row r="86" spans="1:19" ht="27" customHeight="1" x14ac:dyDescent="0.25">
      <c r="A86" s="75"/>
      <c r="B86" s="75">
        <v>76</v>
      </c>
      <c r="C86" s="24" t="s">
        <v>51</v>
      </c>
      <c r="D86" s="24" t="s">
        <v>3643</v>
      </c>
      <c r="E86" s="24" t="s">
        <v>1201</v>
      </c>
      <c r="F86" s="24" t="s">
        <v>3684</v>
      </c>
      <c r="G86" s="85" t="s">
        <v>2382</v>
      </c>
      <c r="H86" s="24" t="s">
        <v>1201</v>
      </c>
      <c r="I86" s="21"/>
      <c r="J86" s="84" t="s">
        <v>3685</v>
      </c>
      <c r="K86" s="84" t="s">
        <v>3686</v>
      </c>
      <c r="L86" s="21" t="s">
        <v>1482</v>
      </c>
      <c r="M86" s="21" t="s">
        <v>2179</v>
      </c>
      <c r="N86" s="21" t="s">
        <v>1460</v>
      </c>
      <c r="O86" s="24">
        <v>1</v>
      </c>
      <c r="P86" s="24">
        <v>0</v>
      </c>
      <c r="Q86" s="24"/>
      <c r="R86" s="24" t="s">
        <v>3647</v>
      </c>
      <c r="S86" s="147"/>
    </row>
    <row r="87" spans="1:19" ht="27" customHeight="1" x14ac:dyDescent="0.25">
      <c r="A87" s="75"/>
      <c r="B87" s="75">
        <v>77</v>
      </c>
      <c r="C87" s="24" t="s">
        <v>51</v>
      </c>
      <c r="D87" s="24" t="s">
        <v>3643</v>
      </c>
      <c r="E87" s="24" t="s">
        <v>1474</v>
      </c>
      <c r="F87" s="24" t="s">
        <v>3684</v>
      </c>
      <c r="G87" s="85" t="s">
        <v>2382</v>
      </c>
      <c r="H87" s="24" t="s">
        <v>1474</v>
      </c>
      <c r="I87" s="21"/>
      <c r="J87" s="84" t="s">
        <v>3685</v>
      </c>
      <c r="K87" s="84" t="s">
        <v>3686</v>
      </c>
      <c r="L87" s="21" t="s">
        <v>1482</v>
      </c>
      <c r="M87" s="21" t="s">
        <v>1476</v>
      </c>
      <c r="N87" s="21" t="s">
        <v>1471</v>
      </c>
      <c r="O87" s="24">
        <v>0</v>
      </c>
      <c r="P87" s="24">
        <v>0</v>
      </c>
      <c r="Q87" s="24"/>
      <c r="R87" s="24" t="s">
        <v>3647</v>
      </c>
      <c r="S87" s="147"/>
    </row>
    <row r="88" spans="1:19" ht="27" customHeight="1" x14ac:dyDescent="0.25">
      <c r="A88" s="75"/>
      <c r="B88" s="75">
        <v>78</v>
      </c>
      <c r="C88" s="24" t="s">
        <v>51</v>
      </c>
      <c r="D88" s="24" t="s">
        <v>3643</v>
      </c>
      <c r="E88" s="24" t="s">
        <v>3650</v>
      </c>
      <c r="F88" s="24" t="s">
        <v>3684</v>
      </c>
      <c r="G88" s="85" t="s">
        <v>2382</v>
      </c>
      <c r="H88" s="24" t="s">
        <v>3650</v>
      </c>
      <c r="I88" s="21"/>
      <c r="J88" s="84" t="s">
        <v>3685</v>
      </c>
      <c r="K88" s="84" t="s">
        <v>3686</v>
      </c>
      <c r="L88" s="21" t="s">
        <v>1482</v>
      </c>
      <c r="M88" s="21" t="s">
        <v>1466</v>
      </c>
      <c r="N88" s="21" t="s">
        <v>1471</v>
      </c>
      <c r="O88" s="24">
        <v>0</v>
      </c>
      <c r="P88" s="24">
        <v>0</v>
      </c>
      <c r="Q88" s="24"/>
      <c r="R88" s="24" t="s">
        <v>3647</v>
      </c>
      <c r="S88" s="147"/>
    </row>
    <row r="89" spans="1:19" ht="27" customHeight="1" x14ac:dyDescent="0.25">
      <c r="A89" s="75"/>
      <c r="B89" s="75">
        <v>79</v>
      </c>
      <c r="C89" s="24" t="s">
        <v>51</v>
      </c>
      <c r="D89" s="24" t="s">
        <v>3643</v>
      </c>
      <c r="E89" s="24" t="s">
        <v>3651</v>
      </c>
      <c r="F89" s="24" t="s">
        <v>3684</v>
      </c>
      <c r="G89" s="85" t="s">
        <v>2382</v>
      </c>
      <c r="H89" s="24" t="s">
        <v>3651</v>
      </c>
      <c r="I89" s="21"/>
      <c r="J89" s="84" t="s">
        <v>3685</v>
      </c>
      <c r="K89" s="84" t="s">
        <v>3686</v>
      </c>
      <c r="L89" s="21" t="s">
        <v>1482</v>
      </c>
      <c r="M89" s="21" t="s">
        <v>1466</v>
      </c>
      <c r="N89" s="21" t="s">
        <v>1471</v>
      </c>
      <c r="O89" s="24">
        <v>0</v>
      </c>
      <c r="P89" s="24">
        <v>0</v>
      </c>
      <c r="Q89" s="24"/>
      <c r="R89" s="24" t="s">
        <v>3647</v>
      </c>
      <c r="S89" s="147"/>
    </row>
    <row r="90" spans="1:19" ht="27" customHeight="1" x14ac:dyDescent="0.25">
      <c r="A90" s="75"/>
      <c r="B90" s="75">
        <v>80</v>
      </c>
      <c r="C90" s="24" t="s">
        <v>51</v>
      </c>
      <c r="D90" s="24" t="s">
        <v>3643</v>
      </c>
      <c r="E90" s="24" t="s">
        <v>3652</v>
      </c>
      <c r="F90" s="24" t="s">
        <v>3684</v>
      </c>
      <c r="G90" s="21"/>
      <c r="H90" s="21"/>
      <c r="I90" s="21" t="s">
        <v>1471</v>
      </c>
      <c r="J90" s="84"/>
      <c r="K90" s="84" t="s">
        <v>3686</v>
      </c>
      <c r="L90" s="21" t="s">
        <v>1465</v>
      </c>
      <c r="M90" s="21" t="s">
        <v>1466</v>
      </c>
      <c r="N90" s="21" t="s">
        <v>1471</v>
      </c>
      <c r="O90" s="24">
        <v>0</v>
      </c>
      <c r="P90" s="24">
        <v>0</v>
      </c>
      <c r="Q90" s="24"/>
      <c r="R90" s="24" t="s">
        <v>3647</v>
      </c>
      <c r="S90" s="147"/>
    </row>
    <row r="91" spans="1:19" ht="27" customHeight="1" x14ac:dyDescent="0.25">
      <c r="A91" s="75"/>
      <c r="B91" s="75">
        <v>81</v>
      </c>
      <c r="C91" s="24" t="s">
        <v>51</v>
      </c>
      <c r="D91" s="24" t="s">
        <v>3643</v>
      </c>
      <c r="E91" s="24" t="s">
        <v>3653</v>
      </c>
      <c r="F91" s="24" t="s">
        <v>3684</v>
      </c>
      <c r="G91" s="21"/>
      <c r="H91" s="21"/>
      <c r="I91" s="21" t="s">
        <v>1471</v>
      </c>
      <c r="J91" s="84"/>
      <c r="K91" s="84" t="s">
        <v>3686</v>
      </c>
      <c r="L91" s="21" t="s">
        <v>1482</v>
      </c>
      <c r="M91" s="21" t="s">
        <v>1466</v>
      </c>
      <c r="N91" s="21" t="s">
        <v>1471</v>
      </c>
      <c r="O91" s="24">
        <v>0</v>
      </c>
      <c r="P91" s="24">
        <v>0</v>
      </c>
      <c r="Q91" s="24"/>
      <c r="R91" s="24" t="s">
        <v>3647</v>
      </c>
      <c r="S91" s="147"/>
    </row>
    <row r="92" spans="1:19" ht="27" customHeight="1" x14ac:dyDescent="0.25">
      <c r="A92" s="75"/>
      <c r="B92" s="75">
        <v>82</v>
      </c>
      <c r="C92" s="24" t="s">
        <v>51</v>
      </c>
      <c r="D92" s="24" t="s">
        <v>3643</v>
      </c>
      <c r="E92" s="24" t="s">
        <v>1611</v>
      </c>
      <c r="F92" s="24" t="s">
        <v>3684</v>
      </c>
      <c r="G92" s="85" t="s">
        <v>2382</v>
      </c>
      <c r="H92" s="24" t="s">
        <v>1611</v>
      </c>
      <c r="I92" s="21"/>
      <c r="J92" s="84" t="s">
        <v>3685</v>
      </c>
      <c r="K92" s="84" t="s">
        <v>3686</v>
      </c>
      <c r="L92" s="21" t="s">
        <v>1482</v>
      </c>
      <c r="M92" s="21" t="s">
        <v>1612</v>
      </c>
      <c r="N92" s="21" t="s">
        <v>1471</v>
      </c>
      <c r="O92" s="24">
        <v>0</v>
      </c>
      <c r="P92" s="24">
        <v>0</v>
      </c>
      <c r="Q92" s="24"/>
      <c r="R92" s="24" t="s">
        <v>3647</v>
      </c>
      <c r="S92" s="147"/>
    </row>
    <row r="93" spans="1:19" ht="27" customHeight="1" x14ac:dyDescent="0.25">
      <c r="A93" s="75"/>
      <c r="B93" s="75">
        <v>83</v>
      </c>
      <c r="C93" s="24" t="s">
        <v>51</v>
      </c>
      <c r="D93" s="24" t="s">
        <v>3643</v>
      </c>
      <c r="E93" s="24" t="s">
        <v>2528</v>
      </c>
      <c r="F93" s="24" t="s">
        <v>3684</v>
      </c>
      <c r="G93" s="21"/>
      <c r="H93" s="21"/>
      <c r="I93" s="21" t="s">
        <v>3687</v>
      </c>
      <c r="J93" s="84" t="s">
        <v>3685</v>
      </c>
      <c r="K93" s="84" t="s">
        <v>3686</v>
      </c>
      <c r="L93" s="21" t="s">
        <v>1482</v>
      </c>
      <c r="M93" s="21" t="s">
        <v>2665</v>
      </c>
      <c r="N93" s="21" t="s">
        <v>1471</v>
      </c>
      <c r="O93" s="24">
        <v>0</v>
      </c>
      <c r="P93" s="24">
        <v>0</v>
      </c>
      <c r="Q93" s="24"/>
      <c r="R93" s="24" t="s">
        <v>3647</v>
      </c>
      <c r="S93" s="147"/>
    </row>
    <row r="94" spans="1:19" ht="27" customHeight="1" x14ac:dyDescent="0.25">
      <c r="A94" s="75"/>
      <c r="B94" s="75">
        <v>84</v>
      </c>
      <c r="C94" s="24" t="s">
        <v>51</v>
      </c>
      <c r="D94" s="24" t="s">
        <v>3643</v>
      </c>
      <c r="E94" s="24" t="s">
        <v>3656</v>
      </c>
      <c r="F94" s="24" t="s">
        <v>3688</v>
      </c>
      <c r="G94" s="85" t="s">
        <v>2382</v>
      </c>
      <c r="H94" s="21" t="s">
        <v>2050</v>
      </c>
      <c r="I94" s="21"/>
      <c r="J94" s="84" t="s">
        <v>3685</v>
      </c>
      <c r="K94" s="84" t="s">
        <v>3686</v>
      </c>
      <c r="L94" s="21" t="s">
        <v>1482</v>
      </c>
      <c r="M94" s="21" t="s">
        <v>1476</v>
      </c>
      <c r="N94" s="21" t="s">
        <v>1471</v>
      </c>
      <c r="O94" s="24">
        <v>0</v>
      </c>
      <c r="P94" s="24">
        <v>0</v>
      </c>
      <c r="Q94" s="24"/>
      <c r="R94" s="24" t="s">
        <v>3647</v>
      </c>
      <c r="S94" s="147"/>
    </row>
    <row r="95" spans="1:19" ht="27" customHeight="1" x14ac:dyDescent="0.25">
      <c r="A95" s="75"/>
      <c r="B95" s="75">
        <v>85</v>
      </c>
      <c r="C95" s="24" t="s">
        <v>51</v>
      </c>
      <c r="D95" s="24" t="s">
        <v>3643</v>
      </c>
      <c r="E95" s="24" t="s">
        <v>3658</v>
      </c>
      <c r="F95" s="24" t="s">
        <v>3684</v>
      </c>
      <c r="G95" s="85" t="s">
        <v>2382</v>
      </c>
      <c r="H95" s="21" t="s">
        <v>3658</v>
      </c>
      <c r="I95" s="21"/>
      <c r="J95" s="84" t="s">
        <v>3685</v>
      </c>
      <c r="K95" s="84" t="s">
        <v>3686</v>
      </c>
      <c r="L95" s="21" t="s">
        <v>1458</v>
      </c>
      <c r="M95" s="21" t="s">
        <v>1459</v>
      </c>
      <c r="N95" s="21" t="s">
        <v>1471</v>
      </c>
      <c r="O95" s="24">
        <v>0</v>
      </c>
      <c r="P95" s="24">
        <v>0</v>
      </c>
      <c r="Q95" s="24"/>
      <c r="R95" s="24" t="s">
        <v>3647</v>
      </c>
      <c r="S95" s="147"/>
    </row>
    <row r="96" spans="1:19" ht="27" customHeight="1" x14ac:dyDescent="0.25">
      <c r="A96" s="75"/>
      <c r="B96" s="75">
        <v>86</v>
      </c>
      <c r="C96" s="24" t="s">
        <v>51</v>
      </c>
      <c r="D96" s="24" t="s">
        <v>3643</v>
      </c>
      <c r="E96" s="24" t="s">
        <v>1928</v>
      </c>
      <c r="F96" s="24" t="s">
        <v>3684</v>
      </c>
      <c r="G96" s="21"/>
      <c r="H96" s="21"/>
      <c r="I96" s="21" t="s">
        <v>1471</v>
      </c>
      <c r="J96" s="84"/>
      <c r="K96" s="84" t="s">
        <v>3686</v>
      </c>
      <c r="L96" s="21" t="s">
        <v>1465</v>
      </c>
      <c r="M96" s="21" t="s">
        <v>1473</v>
      </c>
      <c r="N96" s="21" t="s">
        <v>1471</v>
      </c>
      <c r="O96" s="24">
        <v>0</v>
      </c>
      <c r="P96" s="24">
        <v>0</v>
      </c>
      <c r="Q96" s="24"/>
      <c r="R96" s="24" t="s">
        <v>3647</v>
      </c>
      <c r="S96" s="147"/>
    </row>
    <row r="97" spans="1:19" ht="27" customHeight="1" x14ac:dyDescent="0.25">
      <c r="A97" s="75"/>
      <c r="B97" s="75">
        <v>87</v>
      </c>
      <c r="C97" s="24" t="s">
        <v>51</v>
      </c>
      <c r="D97" s="24" t="s">
        <v>3643</v>
      </c>
      <c r="E97" s="24" t="s">
        <v>2573</v>
      </c>
      <c r="F97" s="24" t="s">
        <v>3684</v>
      </c>
      <c r="G97" s="21"/>
      <c r="H97" s="21"/>
      <c r="I97" s="21" t="s">
        <v>1471</v>
      </c>
      <c r="J97" s="84"/>
      <c r="K97" s="84" t="s">
        <v>3686</v>
      </c>
      <c r="L97" s="21" t="s">
        <v>1465</v>
      </c>
      <c r="M97" s="21" t="s">
        <v>1470</v>
      </c>
      <c r="N97" s="21" t="s">
        <v>1471</v>
      </c>
      <c r="O97" s="24">
        <v>0</v>
      </c>
      <c r="P97" s="24">
        <v>0</v>
      </c>
      <c r="Q97" s="24"/>
      <c r="R97" s="24" t="s">
        <v>3647</v>
      </c>
      <c r="S97" s="147"/>
    </row>
    <row r="98" spans="1:19" ht="27" customHeight="1" x14ac:dyDescent="0.25">
      <c r="A98" s="75"/>
      <c r="B98" s="75">
        <v>88</v>
      </c>
      <c r="C98" s="24" t="s">
        <v>51</v>
      </c>
      <c r="D98" s="24" t="s">
        <v>3643</v>
      </c>
      <c r="E98" s="24" t="s">
        <v>1701</v>
      </c>
      <c r="F98" s="24" t="s">
        <v>3684</v>
      </c>
      <c r="G98" s="21"/>
      <c r="H98" s="21"/>
      <c r="I98" s="21" t="s">
        <v>1471</v>
      </c>
      <c r="J98" s="84"/>
      <c r="K98" s="84" t="s">
        <v>3686</v>
      </c>
      <c r="L98" s="21" t="s">
        <v>1465</v>
      </c>
      <c r="M98" s="21" t="s">
        <v>1470</v>
      </c>
      <c r="N98" s="21" t="s">
        <v>1471</v>
      </c>
      <c r="O98" s="24">
        <v>0</v>
      </c>
      <c r="P98" s="24">
        <v>0</v>
      </c>
      <c r="Q98" s="24"/>
      <c r="R98" s="24" t="s">
        <v>3647</v>
      </c>
      <c r="S98" s="147"/>
    </row>
    <row r="99" spans="1:19" ht="27" customHeight="1" x14ac:dyDescent="0.25">
      <c r="A99" s="75"/>
      <c r="B99" s="75">
        <v>89</v>
      </c>
      <c r="C99" s="24" t="s">
        <v>51</v>
      </c>
      <c r="D99" s="24" t="s">
        <v>3643</v>
      </c>
      <c r="E99" s="24" t="s">
        <v>3661</v>
      </c>
      <c r="F99" s="24" t="s">
        <v>3684</v>
      </c>
      <c r="G99" s="21"/>
      <c r="H99" s="21"/>
      <c r="I99" s="21" t="s">
        <v>1471</v>
      </c>
      <c r="J99" s="84"/>
      <c r="K99" s="84" t="s">
        <v>3686</v>
      </c>
      <c r="L99" s="21" t="s">
        <v>1465</v>
      </c>
      <c r="M99" s="21" t="s">
        <v>1470</v>
      </c>
      <c r="N99" s="21" t="s">
        <v>1471</v>
      </c>
      <c r="O99" s="24">
        <v>0</v>
      </c>
      <c r="P99" s="24">
        <v>0</v>
      </c>
      <c r="Q99" s="24"/>
      <c r="R99" s="24" t="s">
        <v>3647</v>
      </c>
      <c r="S99" s="147"/>
    </row>
    <row r="100" spans="1:19" ht="27" customHeight="1" x14ac:dyDescent="0.25">
      <c r="A100" s="75"/>
      <c r="B100" s="75">
        <v>90</v>
      </c>
      <c r="C100" s="24" t="s">
        <v>51</v>
      </c>
      <c r="D100" s="24" t="s">
        <v>3643</v>
      </c>
      <c r="E100" s="24" t="s">
        <v>1699</v>
      </c>
      <c r="F100" s="24" t="s">
        <v>3684</v>
      </c>
      <c r="G100" s="21"/>
      <c r="H100" s="21"/>
      <c r="I100" s="21" t="s">
        <v>1471</v>
      </c>
      <c r="J100" s="84"/>
      <c r="K100" s="84" t="s">
        <v>3686</v>
      </c>
      <c r="L100" s="21" t="s">
        <v>1465</v>
      </c>
      <c r="M100" s="21" t="s">
        <v>1476</v>
      </c>
      <c r="N100" s="21" t="s">
        <v>1471</v>
      </c>
      <c r="O100" s="24">
        <v>0</v>
      </c>
      <c r="P100" s="24">
        <v>0</v>
      </c>
      <c r="Q100" s="24"/>
      <c r="R100" s="24" t="s">
        <v>3647</v>
      </c>
      <c r="S100" s="147"/>
    </row>
    <row r="101" spans="1:19" ht="27" customHeight="1" x14ac:dyDescent="0.25">
      <c r="A101" s="75"/>
      <c r="B101" s="75">
        <v>91</v>
      </c>
      <c r="C101" s="24" t="s">
        <v>51</v>
      </c>
      <c r="D101" s="24" t="s">
        <v>3643</v>
      </c>
      <c r="E101" s="24" t="s">
        <v>3662</v>
      </c>
      <c r="F101" s="24" t="s">
        <v>3684</v>
      </c>
      <c r="G101" s="21"/>
      <c r="H101" s="21"/>
      <c r="I101" s="21" t="s">
        <v>1471</v>
      </c>
      <c r="J101" s="84"/>
      <c r="K101" s="84" t="s">
        <v>3686</v>
      </c>
      <c r="L101" s="21" t="s">
        <v>1482</v>
      </c>
      <c r="M101" s="21" t="s">
        <v>1619</v>
      </c>
      <c r="N101" s="21" t="s">
        <v>1471</v>
      </c>
      <c r="O101" s="24">
        <v>0</v>
      </c>
      <c r="P101" s="24">
        <v>0</v>
      </c>
      <c r="Q101" s="24"/>
      <c r="R101" s="24" t="s">
        <v>3647</v>
      </c>
      <c r="S101" s="147"/>
    </row>
    <row r="102" spans="1:19" ht="27" customHeight="1" x14ac:dyDescent="0.25">
      <c r="A102" s="75"/>
      <c r="B102" s="75">
        <v>92</v>
      </c>
      <c r="C102" s="24" t="s">
        <v>51</v>
      </c>
      <c r="D102" s="24" t="s">
        <v>3643</v>
      </c>
      <c r="E102" s="24" t="s">
        <v>3663</v>
      </c>
      <c r="F102" s="24" t="s">
        <v>3684</v>
      </c>
      <c r="G102" s="21"/>
      <c r="H102" s="21"/>
      <c r="I102" s="21" t="s">
        <v>2130</v>
      </c>
      <c r="J102" s="84"/>
      <c r="K102" s="84" t="s">
        <v>3686</v>
      </c>
      <c r="L102" s="21" t="s">
        <v>1487</v>
      </c>
      <c r="M102" s="21" t="s">
        <v>1497</v>
      </c>
      <c r="N102" s="21" t="s">
        <v>1471</v>
      </c>
      <c r="O102" s="24">
        <v>0</v>
      </c>
      <c r="P102" s="24">
        <v>0</v>
      </c>
      <c r="Q102" s="24"/>
      <c r="R102" s="24" t="s">
        <v>3647</v>
      </c>
      <c r="S102" s="147"/>
    </row>
    <row r="103" spans="1:19" ht="27" customHeight="1" x14ac:dyDescent="0.25">
      <c r="A103" s="75"/>
      <c r="B103" s="75">
        <v>93</v>
      </c>
      <c r="C103" s="24" t="s">
        <v>51</v>
      </c>
      <c r="D103" s="24" t="s">
        <v>3643</v>
      </c>
      <c r="E103" s="24" t="s">
        <v>1498</v>
      </c>
      <c r="F103" s="24" t="s">
        <v>3684</v>
      </c>
      <c r="G103" s="193" t="s">
        <v>151</v>
      </c>
      <c r="H103" s="24" t="s">
        <v>1498</v>
      </c>
      <c r="I103" s="21"/>
      <c r="J103" s="84" t="s">
        <v>3685</v>
      </c>
      <c r="K103" s="84" t="s">
        <v>3686</v>
      </c>
      <c r="L103" s="21" t="s">
        <v>1487</v>
      </c>
      <c r="M103" s="21" t="s">
        <v>1497</v>
      </c>
      <c r="N103" s="21" t="s">
        <v>1471</v>
      </c>
      <c r="O103" s="24">
        <v>0</v>
      </c>
      <c r="P103" s="24">
        <v>0</v>
      </c>
      <c r="Q103" s="24"/>
      <c r="R103" s="24" t="s">
        <v>3647</v>
      </c>
      <c r="S103" s="147"/>
    </row>
    <row r="104" spans="1:19" ht="27" customHeight="1" x14ac:dyDescent="0.25">
      <c r="A104" s="75"/>
      <c r="B104" s="75">
        <v>94</v>
      </c>
      <c r="C104" s="24" t="s">
        <v>51</v>
      </c>
      <c r="D104" s="24" t="s">
        <v>3643</v>
      </c>
      <c r="E104" s="24" t="s">
        <v>1503</v>
      </c>
      <c r="F104" s="24" t="s">
        <v>3684</v>
      </c>
      <c r="G104" s="193" t="s">
        <v>151</v>
      </c>
      <c r="H104" s="24" t="s">
        <v>1503</v>
      </c>
      <c r="I104" s="21"/>
      <c r="J104" s="84" t="s">
        <v>3685</v>
      </c>
      <c r="K104" s="84" t="s">
        <v>3686</v>
      </c>
      <c r="L104" s="21" t="s">
        <v>1487</v>
      </c>
      <c r="M104" s="21" t="s">
        <v>1497</v>
      </c>
      <c r="N104" s="21" t="s">
        <v>1471</v>
      </c>
      <c r="O104" s="24">
        <v>0</v>
      </c>
      <c r="P104" s="24">
        <v>0</v>
      </c>
      <c r="Q104" s="24"/>
      <c r="R104" s="24" t="s">
        <v>3647</v>
      </c>
      <c r="S104" s="147"/>
    </row>
    <row r="105" spans="1:19" ht="27" customHeight="1" x14ac:dyDescent="0.25">
      <c r="A105" s="75"/>
      <c r="B105" s="75">
        <v>95</v>
      </c>
      <c r="C105" s="24" t="s">
        <v>51</v>
      </c>
      <c r="D105" s="24" t="s">
        <v>3643</v>
      </c>
      <c r="E105" s="24" t="s">
        <v>1513</v>
      </c>
      <c r="F105" s="24" t="s">
        <v>3684</v>
      </c>
      <c r="G105" s="193" t="s">
        <v>151</v>
      </c>
      <c r="H105" s="24" t="s">
        <v>1513</v>
      </c>
      <c r="I105" s="21"/>
      <c r="J105" s="84" t="s">
        <v>3685</v>
      </c>
      <c r="K105" s="84" t="s">
        <v>3686</v>
      </c>
      <c r="L105" s="21" t="s">
        <v>1487</v>
      </c>
      <c r="M105" s="21" t="s">
        <v>1497</v>
      </c>
      <c r="N105" s="21" t="s">
        <v>1471</v>
      </c>
      <c r="O105" s="24">
        <v>0</v>
      </c>
      <c r="P105" s="24">
        <v>0</v>
      </c>
      <c r="Q105" s="24"/>
      <c r="R105" s="24" t="s">
        <v>3647</v>
      </c>
      <c r="S105" s="147"/>
    </row>
    <row r="106" spans="1:19" ht="27" customHeight="1" x14ac:dyDescent="0.25">
      <c r="A106" s="75"/>
      <c r="B106" s="75">
        <v>96</v>
      </c>
      <c r="C106" s="24" t="s">
        <v>51</v>
      </c>
      <c r="D106" s="24" t="s">
        <v>3643</v>
      </c>
      <c r="E106" s="24" t="s">
        <v>2111</v>
      </c>
      <c r="F106" s="24" t="s">
        <v>3684</v>
      </c>
      <c r="G106" s="193" t="s">
        <v>151</v>
      </c>
      <c r="H106" s="24" t="s">
        <v>2111</v>
      </c>
      <c r="I106" s="21"/>
      <c r="J106" s="84" t="s">
        <v>3685</v>
      </c>
      <c r="K106" s="84" t="s">
        <v>3686</v>
      </c>
      <c r="L106" s="21" t="s">
        <v>1487</v>
      </c>
      <c r="M106" s="21" t="s">
        <v>1497</v>
      </c>
      <c r="N106" s="21" t="s">
        <v>1471</v>
      </c>
      <c r="O106" s="24">
        <v>0</v>
      </c>
      <c r="P106" s="24">
        <v>0</v>
      </c>
      <c r="Q106" s="24"/>
      <c r="R106" s="24" t="s">
        <v>3647</v>
      </c>
      <c r="S106" s="147"/>
    </row>
    <row r="107" spans="1:19" ht="27" customHeight="1" x14ac:dyDescent="0.25">
      <c r="A107" s="75"/>
      <c r="B107" s="75">
        <v>97</v>
      </c>
      <c r="C107" s="24" t="s">
        <v>51</v>
      </c>
      <c r="D107" s="24" t="s">
        <v>3643</v>
      </c>
      <c r="E107" s="24" t="s">
        <v>1561</v>
      </c>
      <c r="F107" s="24" t="s">
        <v>3684</v>
      </c>
      <c r="G107" s="21"/>
      <c r="H107" s="21"/>
      <c r="I107" s="21" t="s">
        <v>1562</v>
      </c>
      <c r="J107" s="84" t="s">
        <v>3685</v>
      </c>
      <c r="K107" s="84"/>
      <c r="L107" s="21" t="s">
        <v>1563</v>
      </c>
      <c r="M107" s="21" t="s">
        <v>1564</v>
      </c>
      <c r="N107" s="21" t="s">
        <v>1471</v>
      </c>
      <c r="O107" s="24">
        <v>0</v>
      </c>
      <c r="P107" s="24">
        <v>0</v>
      </c>
      <c r="Q107" s="24"/>
      <c r="R107" s="24" t="s">
        <v>3647</v>
      </c>
      <c r="S107" s="147"/>
    </row>
    <row r="108" spans="1:19" ht="27" customHeight="1" x14ac:dyDescent="0.25">
      <c r="A108" s="75"/>
      <c r="B108" s="75">
        <v>98</v>
      </c>
      <c r="C108" s="24" t="s">
        <v>51</v>
      </c>
      <c r="D108" s="24" t="s">
        <v>3643</v>
      </c>
      <c r="E108" s="24" t="s">
        <v>3664</v>
      </c>
      <c r="F108" s="24" t="s">
        <v>3684</v>
      </c>
      <c r="G108" s="193" t="s">
        <v>151</v>
      </c>
      <c r="H108" s="21" t="s">
        <v>1912</v>
      </c>
      <c r="I108" s="21"/>
      <c r="J108" s="84" t="s">
        <v>3685</v>
      </c>
      <c r="K108" s="84" t="s">
        <v>3686</v>
      </c>
      <c r="L108" s="21" t="s">
        <v>1487</v>
      </c>
      <c r="M108" s="21" t="s">
        <v>1497</v>
      </c>
      <c r="N108" s="21" t="s">
        <v>1471</v>
      </c>
      <c r="O108" s="24">
        <v>0</v>
      </c>
      <c r="P108" s="24">
        <v>0</v>
      </c>
      <c r="Q108" s="24"/>
      <c r="R108" s="24" t="s">
        <v>3647</v>
      </c>
      <c r="S108" s="147"/>
    </row>
    <row r="109" spans="1:19" ht="27" customHeight="1" x14ac:dyDescent="0.25">
      <c r="A109" s="75"/>
      <c r="B109" s="75">
        <v>99</v>
      </c>
      <c r="C109" s="24" t="s">
        <v>51</v>
      </c>
      <c r="D109" s="24" t="s">
        <v>3643</v>
      </c>
      <c r="E109" s="24" t="s">
        <v>1490</v>
      </c>
      <c r="F109" s="24" t="s">
        <v>3684</v>
      </c>
      <c r="G109" s="193" t="s">
        <v>151</v>
      </c>
      <c r="H109" s="21" t="s">
        <v>1490</v>
      </c>
      <c r="I109" s="21"/>
      <c r="J109" s="84" t="s">
        <v>3685</v>
      </c>
      <c r="K109" s="84" t="s">
        <v>3686</v>
      </c>
      <c r="L109" s="21" t="s">
        <v>1458</v>
      </c>
      <c r="M109" s="21" t="s">
        <v>1459</v>
      </c>
      <c r="N109" s="21" t="s">
        <v>1471</v>
      </c>
      <c r="O109" s="24">
        <v>0</v>
      </c>
      <c r="P109" s="24">
        <v>0</v>
      </c>
      <c r="Q109" s="24"/>
      <c r="R109" s="24" t="s">
        <v>3647</v>
      </c>
      <c r="S109" s="147"/>
    </row>
    <row r="110" spans="1:19" ht="27" customHeight="1" x14ac:dyDescent="0.25">
      <c r="B110" s="75">
        <v>100</v>
      </c>
      <c r="C110" s="24" t="s">
        <v>51</v>
      </c>
      <c r="D110" s="24" t="s">
        <v>3643</v>
      </c>
      <c r="E110" s="24" t="s">
        <v>2180</v>
      </c>
      <c r="F110" s="24" t="s">
        <v>3684</v>
      </c>
      <c r="G110" s="85" t="s">
        <v>157</v>
      </c>
      <c r="H110" s="21" t="s">
        <v>2180</v>
      </c>
      <c r="I110" s="21"/>
      <c r="J110" s="84" t="s">
        <v>3685</v>
      </c>
      <c r="K110" s="84" t="s">
        <v>3686</v>
      </c>
      <c r="L110" s="21" t="s">
        <v>1482</v>
      </c>
      <c r="M110" s="21" t="s">
        <v>1555</v>
      </c>
      <c r="N110" s="21" t="s">
        <v>1471</v>
      </c>
      <c r="O110" s="24">
        <v>0</v>
      </c>
      <c r="P110" s="24">
        <v>0</v>
      </c>
      <c r="Q110" s="24"/>
      <c r="R110" s="24" t="s">
        <v>3647</v>
      </c>
    </row>
    <row r="111" spans="1:19" ht="27" customHeight="1" x14ac:dyDescent="0.25">
      <c r="B111" s="75">
        <v>101</v>
      </c>
      <c r="C111" s="24" t="s">
        <v>51</v>
      </c>
      <c r="D111" s="24" t="s">
        <v>3643</v>
      </c>
      <c r="E111" s="24" t="s">
        <v>2182</v>
      </c>
      <c r="F111" s="24" t="s">
        <v>3684</v>
      </c>
      <c r="G111" s="85" t="s">
        <v>157</v>
      </c>
      <c r="H111" s="21"/>
      <c r="I111" s="21" t="s">
        <v>3666</v>
      </c>
      <c r="J111" s="84" t="s">
        <v>3685</v>
      </c>
      <c r="K111" s="84" t="s">
        <v>3686</v>
      </c>
      <c r="L111" s="21" t="s">
        <v>1482</v>
      </c>
      <c r="M111" s="21" t="s">
        <v>2480</v>
      </c>
      <c r="N111" s="21" t="s">
        <v>1471</v>
      </c>
      <c r="O111" s="24">
        <v>0</v>
      </c>
      <c r="P111" s="24">
        <v>0</v>
      </c>
      <c r="Q111" s="24"/>
      <c r="R111" s="24" t="s">
        <v>3647</v>
      </c>
    </row>
    <row r="112" spans="1:19" ht="27" customHeight="1" x14ac:dyDescent="0.25">
      <c r="B112" s="75">
        <v>102</v>
      </c>
      <c r="C112" s="24" t="s">
        <v>51</v>
      </c>
      <c r="D112" s="24" t="s">
        <v>3643</v>
      </c>
      <c r="E112" s="24" t="s">
        <v>3667</v>
      </c>
      <c r="F112" s="24" t="s">
        <v>3684</v>
      </c>
      <c r="G112" s="85" t="s">
        <v>2382</v>
      </c>
      <c r="H112" s="21" t="s">
        <v>3667</v>
      </c>
      <c r="I112" s="21"/>
      <c r="J112" s="84" t="s">
        <v>3685</v>
      </c>
      <c r="K112" s="84" t="s">
        <v>3686</v>
      </c>
      <c r="L112" s="21" t="s">
        <v>1458</v>
      </c>
      <c r="M112" s="21" t="s">
        <v>1459</v>
      </c>
      <c r="N112" s="21" t="s">
        <v>1471</v>
      </c>
      <c r="O112" s="24">
        <v>0</v>
      </c>
      <c r="P112" s="24">
        <v>0</v>
      </c>
      <c r="Q112" s="24"/>
      <c r="R112" s="24" t="s">
        <v>3647</v>
      </c>
    </row>
    <row r="113" spans="2:18" ht="27" customHeight="1" x14ac:dyDescent="0.25">
      <c r="B113" s="75">
        <v>103</v>
      </c>
      <c r="C113" s="24" t="s">
        <v>51</v>
      </c>
      <c r="D113" s="24" t="s">
        <v>3643</v>
      </c>
      <c r="E113" s="24" t="s">
        <v>3668</v>
      </c>
      <c r="F113" s="24" t="s">
        <v>3684</v>
      </c>
      <c r="G113" s="21"/>
      <c r="H113" s="21"/>
      <c r="I113" s="21" t="s">
        <v>1471</v>
      </c>
      <c r="J113" s="84"/>
      <c r="K113" s="84" t="s">
        <v>3686</v>
      </c>
      <c r="L113" s="21" t="s">
        <v>1458</v>
      </c>
      <c r="M113" s="21" t="s">
        <v>1459</v>
      </c>
      <c r="N113" s="21" t="s">
        <v>1471</v>
      </c>
      <c r="O113" s="24">
        <v>0</v>
      </c>
      <c r="P113" s="24">
        <v>0</v>
      </c>
      <c r="Q113" s="24"/>
      <c r="R113" s="24" t="s">
        <v>3647</v>
      </c>
    </row>
    <row r="114" spans="2:18" ht="27" customHeight="1" x14ac:dyDescent="0.25">
      <c r="B114" s="75">
        <v>104</v>
      </c>
      <c r="C114" s="24" t="s">
        <v>51</v>
      </c>
      <c r="D114" s="24" t="s">
        <v>3643</v>
      </c>
      <c r="E114" s="24" t="s">
        <v>3669</v>
      </c>
      <c r="F114" s="24" t="s">
        <v>3684</v>
      </c>
      <c r="G114" s="21"/>
      <c r="H114" s="21"/>
      <c r="I114" s="21" t="s">
        <v>1471</v>
      </c>
      <c r="J114" s="84"/>
      <c r="K114" s="84" t="s">
        <v>3686</v>
      </c>
      <c r="L114" s="21" t="s">
        <v>1458</v>
      </c>
      <c r="M114" s="21" t="s">
        <v>1459</v>
      </c>
      <c r="N114" s="21" t="s">
        <v>1471</v>
      </c>
      <c r="O114" s="24">
        <v>0</v>
      </c>
      <c r="P114" s="24">
        <v>0</v>
      </c>
      <c r="Q114" s="24"/>
      <c r="R114" s="24" t="s">
        <v>3647</v>
      </c>
    </row>
    <row r="115" spans="2:18" ht="27" customHeight="1" x14ac:dyDescent="0.25">
      <c r="B115" s="75">
        <v>105</v>
      </c>
      <c r="C115" s="24" t="s">
        <v>51</v>
      </c>
      <c r="D115" s="24" t="s">
        <v>3643</v>
      </c>
      <c r="E115" s="24" t="s">
        <v>2529</v>
      </c>
      <c r="F115" s="24" t="s">
        <v>3684</v>
      </c>
      <c r="G115" s="193" t="s">
        <v>151</v>
      </c>
      <c r="H115" s="21" t="s">
        <v>1912</v>
      </c>
      <c r="I115" s="21"/>
      <c r="J115" s="84" t="s">
        <v>3685</v>
      </c>
      <c r="K115" s="84" t="s">
        <v>3686</v>
      </c>
      <c r="L115" s="21" t="s">
        <v>1487</v>
      </c>
      <c r="M115" s="21" t="s">
        <v>1497</v>
      </c>
      <c r="N115" s="21" t="s">
        <v>1471</v>
      </c>
      <c r="O115" s="24">
        <v>0</v>
      </c>
      <c r="P115" s="24">
        <v>0</v>
      </c>
      <c r="Q115" s="24"/>
      <c r="R115" s="24" t="s">
        <v>3647</v>
      </c>
    </row>
    <row r="116" spans="2:18" ht="27" customHeight="1" x14ac:dyDescent="0.25">
      <c r="B116" s="75">
        <v>106</v>
      </c>
      <c r="C116" s="24" t="s">
        <v>51</v>
      </c>
      <c r="D116" s="24" t="s">
        <v>3643</v>
      </c>
      <c r="E116" s="24" t="s">
        <v>3672</v>
      </c>
      <c r="F116" s="24" t="s">
        <v>3684</v>
      </c>
      <c r="G116" s="85" t="s">
        <v>151</v>
      </c>
      <c r="H116" s="21" t="s">
        <v>1490</v>
      </c>
      <c r="I116" s="21"/>
      <c r="J116" s="21" t="s">
        <v>3685</v>
      </c>
      <c r="K116" s="21" t="s">
        <v>3686</v>
      </c>
      <c r="L116" s="21" t="s">
        <v>1458</v>
      </c>
      <c r="M116" s="21" t="s">
        <v>1459</v>
      </c>
      <c r="N116" s="21" t="s">
        <v>1471</v>
      </c>
      <c r="O116" s="24">
        <v>0</v>
      </c>
      <c r="P116" s="24">
        <v>0</v>
      </c>
      <c r="Q116" s="24"/>
      <c r="R116" s="24" t="s">
        <v>3647</v>
      </c>
    </row>
  </sheetData>
  <autoFilter ref="B10:S116" xr:uid="{00000000-0001-0000-EA00-000000000000}"/>
  <mergeCells count="1">
    <mergeCell ref="C9:M9"/>
  </mergeCells>
  <conditionalFormatting sqref="H14:H18">
    <cfRule type="duplicateValues" dxfId="1011" priority="18"/>
  </conditionalFormatting>
  <conditionalFormatting sqref="H21:H23">
    <cfRule type="duplicateValues" dxfId="1010" priority="17"/>
  </conditionalFormatting>
  <conditionalFormatting sqref="H26:H29">
    <cfRule type="duplicateValues" dxfId="1009" priority="16"/>
  </conditionalFormatting>
  <conditionalFormatting sqref="H36">
    <cfRule type="duplicateValues" dxfId="1008" priority="15"/>
  </conditionalFormatting>
  <conditionalFormatting sqref="H37">
    <cfRule type="duplicateValues" dxfId="1007" priority="14"/>
  </conditionalFormatting>
  <conditionalFormatting sqref="H40">
    <cfRule type="duplicateValues" dxfId="1006" priority="13"/>
  </conditionalFormatting>
  <conditionalFormatting sqref="H41">
    <cfRule type="duplicateValues" dxfId="1005" priority="12"/>
  </conditionalFormatting>
  <conditionalFormatting sqref="H43">
    <cfRule type="duplicateValues" dxfId="1004" priority="11"/>
  </conditionalFormatting>
  <conditionalFormatting sqref="H71">
    <cfRule type="duplicateValues" dxfId="1003" priority="10"/>
  </conditionalFormatting>
  <conditionalFormatting sqref="H71">
    <cfRule type="duplicateValues" dxfId="1002" priority="9"/>
  </conditionalFormatting>
  <conditionalFormatting sqref="H92">
    <cfRule type="duplicateValues" dxfId="1001" priority="8"/>
  </conditionalFormatting>
  <conditionalFormatting sqref="H92">
    <cfRule type="duplicateValues" dxfId="1000" priority="7"/>
  </conditionalFormatting>
  <conditionalFormatting sqref="H87:H89">
    <cfRule type="duplicateValues" dxfId="999" priority="6"/>
  </conditionalFormatting>
  <conditionalFormatting sqref="H87:H89">
    <cfRule type="duplicateValues" dxfId="998" priority="5"/>
  </conditionalFormatting>
  <conditionalFormatting sqref="H84:H86">
    <cfRule type="duplicateValues" dxfId="997" priority="4"/>
  </conditionalFormatting>
  <conditionalFormatting sqref="H84:H86">
    <cfRule type="duplicateValues" dxfId="996" priority="3"/>
  </conditionalFormatting>
  <conditionalFormatting sqref="H103:H106">
    <cfRule type="duplicateValues" dxfId="995" priority="2"/>
  </conditionalFormatting>
  <conditionalFormatting sqref="H103:H106">
    <cfRule type="duplicateValues" dxfId="994" priority="1"/>
  </conditionalFormatting>
  <hyperlinks>
    <hyperlink ref="G11" location="RCT051_INST_VALID!A1" display="RCT051_INST_VALID" xr:uid="{00000000-0004-0000-EA00-000000000000}"/>
    <hyperlink ref="G12" location="RCT051_INST_VALID!A1" display="RCT051_INST_VALID" xr:uid="{00000000-0004-0000-EA00-000001000000}"/>
    <hyperlink ref="G13" location="RCT038_GARANTIAS_REAIS!A1" display="RCT038_GARANTIAS_REAIS" xr:uid="{00000000-0004-0000-EA00-000002000000}"/>
    <hyperlink ref="G14" location="RCT038_GARANTIAS_REAIS!A1" display="RCT038_GARANTIAS_REAIS" xr:uid="{00000000-0004-0000-EA00-000003000000}"/>
    <hyperlink ref="G15" location="RCT038_GARANTIAS_REAIS!A1" display="RCT038_GARANTIAS_REAIS" xr:uid="{00000000-0004-0000-EA00-000004000000}"/>
    <hyperlink ref="G16" location="RCT038_GARANTIAS_REAIS!A1" display="RCT038_GARANTIAS_REAIS" xr:uid="{00000000-0004-0000-EA00-000005000000}"/>
    <hyperlink ref="G17" location="RCT038_GARANTIAS_REAIS!A1" display="RCT038_GARANTIAS_REAIS" xr:uid="{00000000-0004-0000-EA00-000006000000}"/>
    <hyperlink ref="G18" location="RCT038_GARANTIAS_REAIS!A1" display="RCT038_GARANTIAS_REAIS" xr:uid="{00000000-0004-0000-EA00-000007000000}"/>
    <hyperlink ref="G19" location="RCT038_GARANTIAS_REAIS!A1" display="RCT038_GARANTIAS_REAIS" xr:uid="{00000000-0004-0000-EA00-000008000000}"/>
    <hyperlink ref="G20" location="RCT038_GARANTIAS_REAIS!A1" display="RCT038_GARANTIAS_REAIS" xr:uid="{00000000-0004-0000-EA00-000009000000}"/>
    <hyperlink ref="G21" location="RCT038_GARANTIAS_REAIS!A1" display="RCT038_GARANTIAS_REAIS" xr:uid="{00000000-0004-0000-EA00-00000A000000}"/>
    <hyperlink ref="G22" location="RCT038_GARANTIAS_REAIS!A1" display="RCT038_GARANTIAS_REAIS" xr:uid="{00000000-0004-0000-EA00-00000B000000}"/>
    <hyperlink ref="G23" location="RCT038_GARANTIAS_REAIS!A1" display="RCT038_GARANTIAS_REAIS" xr:uid="{00000000-0004-0000-EA00-00000C000000}"/>
    <hyperlink ref="G24" location="RCT038_GARANTIAS_REAIS!A1" display="RCT038_GARANTIAS_REAIS" xr:uid="{00000000-0004-0000-EA00-00000D000000}"/>
    <hyperlink ref="G25" location="RCT038_GARANTIAS_REAIS!A1" display="RCT038_GARANTIAS_REAIS" xr:uid="{00000000-0004-0000-EA00-00000E000000}"/>
    <hyperlink ref="G26" location="RCT038_GARANTIAS_REAIS!A1" display="RCT038_GARANTIAS_REAIS" xr:uid="{00000000-0004-0000-EA00-00000F000000}"/>
    <hyperlink ref="G27" location="RCT038_GARANTIAS_REAIS!A1" display="RCT038_GARANTIAS_REAIS" xr:uid="{00000000-0004-0000-EA00-000010000000}"/>
    <hyperlink ref="G28" location="RCT038_GARANTIAS_REAIS!A1" display="RCT038_GARANTIAS_REAIS" xr:uid="{00000000-0004-0000-EA00-000011000000}"/>
    <hyperlink ref="G29" location="RCT038_GARANTIAS_REAIS!A1" display="RCT038_GARANTIAS_REAIS" xr:uid="{00000000-0004-0000-EA00-000012000000}"/>
    <hyperlink ref="G30" location="RCT051_INST_VALID!A1" display="RCT051_INST_VALID" xr:uid="{00000000-0004-0000-EA00-000013000000}"/>
    <hyperlink ref="G31" location="RCT051_INST_VALID!A1" display="RCT051_INST_VALID" xr:uid="{00000000-0004-0000-EA00-000014000000}"/>
    <hyperlink ref="G32" location="RCT051_INST_VALID!A1" display="RCT051_INST_VALID" xr:uid="{00000000-0004-0000-EA00-000015000000}"/>
    <hyperlink ref="G33" location="RCT051_INST_VALID!A1" display="RCT051_INST_VALID" xr:uid="{00000000-0004-0000-EA00-000016000000}"/>
    <hyperlink ref="G35" location="RCT038_GARANTIAS_REAIS!A1" display="RCT038_GARANTIAS_REAIS" xr:uid="{00000000-0004-0000-EA00-000017000000}"/>
    <hyperlink ref="G36" location="RCT051_INST_VALID!A1" display="RCT051_INST_VALID" xr:uid="{00000000-0004-0000-EA00-000018000000}"/>
    <hyperlink ref="G37" location="RCT054_PESSOAS_UNIVERS!A1" display="RCT054_PESSOAS_UNIVERS" xr:uid="{00000000-0004-0000-EA00-000019000000}"/>
    <hyperlink ref="G38" location="RCT054_PESSOAS_UNIVERS!A1" display="RCT054_PESSOAS_UNIVERS" xr:uid="{00000000-0004-0000-EA00-00001A000000}"/>
    <hyperlink ref="G40" location="RCT038_GARANTIAS_REAIS!A1" display="RCT038_GARANTIAS_REAIS" xr:uid="{00000000-0004-0000-EA00-00001B000000}"/>
    <hyperlink ref="G41" location="RCT038_GARANTIAS_REAIS!A1" display="RCT038_GARANTIAS_REAIS" xr:uid="{00000000-0004-0000-EA00-00001C000000}"/>
    <hyperlink ref="G42" location="RCT043_AVALIACOES_REAIS!A1" display="RCT043_AVALIACOES_REAIS" xr:uid="{00000000-0004-0000-EA00-00001D000000}"/>
    <hyperlink ref="G43" location="RCT043_AVALIACOES_REAIS!A1" display="RCT043_AVALIACOES_REAIS" xr:uid="{00000000-0004-0000-EA00-00001E000000}"/>
    <hyperlink ref="G44" location="RCT051_INST_VALID!A1" display="RCT051_INST_VALID" xr:uid="{00000000-0004-0000-EA00-00001F000000}"/>
    <hyperlink ref="G45" location="RCT051_INST_VALID!A1" display="RCT051_INST_VALID" xr:uid="{00000000-0004-0000-EA00-000020000000}"/>
    <hyperlink ref="G46" location="RCT054_PESSOAS_UNIVERS!A1" display="RCT054_PESSOAS_UNIVERS" xr:uid="{00000000-0004-0000-EA00-000021000000}"/>
    <hyperlink ref="G47" location="RCT039_GARANTIAS_PESSOAIS!A1" display="RCT039_GARANTIAS_PESSOAIS" xr:uid="{00000000-0004-0000-EA00-000022000000}"/>
    <hyperlink ref="G48" location="RCT039_GARANTIAS_PESSOAIS!A1" display="RCT039_GARANTIAS_PESSOAIS" xr:uid="{00000000-0004-0000-EA00-000023000000}"/>
    <hyperlink ref="G49" location="RCT039_GARANTIAS_PESSOAIS!A1" display="RCT039_GARANTIAS_PESSOAIS" xr:uid="{00000000-0004-0000-EA00-000024000000}"/>
    <hyperlink ref="G50" location="RCT039_GARANTIAS_PESSOAIS!A1" display="RCT039_GARANTIAS_PESSOAIS" xr:uid="{00000000-0004-0000-EA00-000025000000}"/>
    <hyperlink ref="G53" location="RCT054_PESSOAS_UNIVERS!A1" display="RCT054_PESSOAS_UNIVERS" xr:uid="{00000000-0004-0000-EA00-000026000000}"/>
    <hyperlink ref="G54" location="RCT039_GARANTIAS_PESSOAIS!A1" display="RCT039_GARANTIAS_PESSOAIS" xr:uid="{00000000-0004-0000-EA00-000027000000}"/>
    <hyperlink ref="G55" location="RCT054_PESSOAS_UNIVERS!A1" display="RCT054_PESSOAS_UNIVERS" xr:uid="{00000000-0004-0000-EA00-000028000000}"/>
    <hyperlink ref="G56" location="RCT039_GARANTIAS_PESSOAIS!A1" display="RCT039_GARANTIAS_PESSOAIS" xr:uid="{00000000-0004-0000-EA00-000029000000}"/>
    <hyperlink ref="G57" location="RCT039_GARANTIAS_PESSOAIS!A1" display="RCT039_GARANTIAS_PESSOAIS" xr:uid="{00000000-0004-0000-EA00-00002A000000}"/>
    <hyperlink ref="G65" location="RCT051_INST_VALID!A1" display="RCT051_INST_VALID" xr:uid="{00000000-0004-0000-EA00-00002B000000}"/>
    <hyperlink ref="G66" location="RCT051_INST_VALID!A1" display="RCT051_INST_VALID" xr:uid="{00000000-0004-0000-EA00-00002C000000}"/>
    <hyperlink ref="G67" location="RCT051_INST_VALID!A1" display="RCT051_INST_VALID" xr:uid="{00000000-0004-0000-EA00-00002D000000}"/>
    <hyperlink ref="G68" location="RCT051_INST_VALID!A1" display="RCT051_INST_VALID" xr:uid="{00000000-0004-0000-EA00-00002E000000}"/>
    <hyperlink ref="G70" location="RCT051_INST_VALID!A1" display="RCT051_INST_VALID" xr:uid="{00000000-0004-0000-EA00-00002F000000}"/>
    <hyperlink ref="G71" location="RCT051_INST_VALID!A1" display="RCT051_INST_VALID" xr:uid="{00000000-0004-0000-EA00-000030000000}"/>
    <hyperlink ref="G72" location="RCT054_PESSOAS_UNIVERS!A1" display="RCT054_PESSOAS_UNIVERS" xr:uid="{00000000-0004-0000-EA00-000031000000}"/>
    <hyperlink ref="G73" location="RCT054_PESSOAS_UNIVERS!A1" display="RCT054_PESSOAS_UNIVERS" xr:uid="{00000000-0004-0000-EA00-000032000000}"/>
    <hyperlink ref="G74" location="RCT051_INST_VALID!A1" display="RCT051_INST_VALID" xr:uid="{00000000-0004-0000-EA00-000033000000}"/>
    <hyperlink ref="G75" location="RCT039_GARANTIAS_PESSOAIS!A1" display="RCT039_GARANTIAS_PESSOAIS" xr:uid="{00000000-0004-0000-EA00-000034000000}"/>
    <hyperlink ref="G84" location="RCT051_INST_VALID!A1" display="RCT051_INST_VALID" xr:uid="{00000000-0004-0000-EA00-000035000000}"/>
    <hyperlink ref="G85" location="RCT051_INST_VALID!A1" display="RCT051_INST_VALID" xr:uid="{00000000-0004-0000-EA00-000036000000}"/>
    <hyperlink ref="G86" location="RCT039_GARANTIAS_PESSOAIS!A1" display="RCT039_GARANTIAS_PESSOAIS" xr:uid="{00000000-0004-0000-EA00-000037000000}"/>
    <hyperlink ref="G87" location="RCT039_GARANTIAS_PESSOAIS!A1" display="RCT039_GARANTIAS_PESSOAIS" xr:uid="{00000000-0004-0000-EA00-000038000000}"/>
    <hyperlink ref="G88" location="RCT039_GARANTIAS_PESSOAIS!A1" display="RCT039_GARANTIAS_PESSOAIS" xr:uid="{00000000-0004-0000-EA00-000039000000}"/>
    <hyperlink ref="G89" location="RCT039_GARANTIAS_PESSOAIS!A1" display="RCT039_GARANTIAS_PESSOAIS" xr:uid="{00000000-0004-0000-EA00-00003A000000}"/>
    <hyperlink ref="G92" location="RCT039_GARANTIAS_PESSOAIS!A1" display="RCT039_GARANTIAS_PESSOAIS" xr:uid="{00000000-0004-0000-EA00-00003B000000}"/>
    <hyperlink ref="G94" location="RCT039_GARANTIAS_PESSOAIS!A1" display="RCT039_GARANTIAS_PESSOAIS" xr:uid="{00000000-0004-0000-EA00-00003C000000}"/>
    <hyperlink ref="G95" location="RCT039_GARANTIAS_PESSOAIS!A1" display="RCT039_GARANTIAS_PESSOAIS" xr:uid="{00000000-0004-0000-EA00-00003D000000}"/>
    <hyperlink ref="G103" location="RCT051_INST_VALID!A1" display="RCT051_INST_VALID" xr:uid="{00000000-0004-0000-EA00-00003E000000}"/>
    <hyperlink ref="G104" location="RCT051_INST_VALID!A1" display="RCT051_INST_VALID" xr:uid="{00000000-0004-0000-EA00-00003F000000}"/>
    <hyperlink ref="G105" location="RCT051_INST_VALID!A1" display="RCT051_INST_VALID" xr:uid="{00000000-0004-0000-EA00-000040000000}"/>
    <hyperlink ref="G106" location="RCT051_INST_VALID!A1" display="RCT051_INST_VALID" xr:uid="{00000000-0004-0000-EA00-000041000000}"/>
    <hyperlink ref="G108" location="RCT051_INST_VALID!A1" display="RCT051_INST_VALID" xr:uid="{00000000-0004-0000-EA00-000042000000}"/>
    <hyperlink ref="G109" location="RCT051_INST_VALID!A1" display="RCT051_INST_VALID" xr:uid="{00000000-0004-0000-EA00-000043000000}"/>
    <hyperlink ref="G110" location="RCT054_PESSOAS_UNIVERS!A1" display="RCT054_PESSOAS_UNIVERS" xr:uid="{00000000-0004-0000-EA00-000044000000}"/>
    <hyperlink ref="G111" location="RCT054_PESSOAS_UNIVERS!A1" display="RCT054_PESSOAS_UNIVERS" xr:uid="{00000000-0004-0000-EA00-000045000000}"/>
    <hyperlink ref="G112" location="RCT039_GARANTIAS_PESSOAIS!A1" display="RCT039_GARANTIAS_PESSOAIS" xr:uid="{00000000-0004-0000-EA00-000046000000}"/>
    <hyperlink ref="G115" location="RCT051_INST_VALID!A1" display="RCT051_INST_VALID" xr:uid="{00000000-0004-0000-EA00-000047000000}"/>
    <hyperlink ref="G116" location="RCT051_INST_VALID!A1" display="RCT051_INST_VALID" xr:uid="{00000000-0004-0000-EA00-000048000000}"/>
    <hyperlink ref="B6" location="Variáveis!A1" display="Variáveis" xr:uid="{00000000-0004-0000-EA00-000049000000}"/>
    <hyperlink ref="C6" location="'Índice de Tabelas'!A1" display="Índice de Tabelas" xr:uid="{00000000-0004-0000-EA00-00004A000000}"/>
    <hyperlink ref="D6" location="'Manual de Instrução'!A1" display="Manual de Instrução" xr:uid="{00000000-0004-0000-EA00-00004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19170" r:id="rId5" name="Remover Filtros">
              <controlPr defaultSize="0" print="0" autoFill="0" autoPict="0" macro="[0]!RemoveFilters">
                <anchor moveWithCells="1" sizeWithCells="1">
                  <from>
                    <xdr:col>5</xdr:col>
                    <xdr:colOff>3268980</xdr:colOff>
                    <xdr:row>3</xdr:row>
                    <xdr:rowOff>0</xdr:rowOff>
                  </from>
                  <to>
                    <xdr:col>6</xdr:col>
                    <xdr:colOff>1912620</xdr:colOff>
                    <xdr:row>4</xdr:row>
                    <xdr:rowOff>182880</xdr:rowOff>
                  </to>
                </anchor>
              </controlPr>
            </control>
          </mc:Choice>
        </mc:AlternateContent>
      </controls>
    </mc:Choice>
  </mc:AlternateContent>
</worksheet>
</file>

<file path=xl/worksheets/sheet2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B00-000000000000}">
  <sheetPr codeName="Sheet458"/>
  <dimension ref="A1:S24"/>
  <sheetViews>
    <sheetView zoomScale="80" workbookViewId="0">
      <pane xSplit="5" ySplit="10" topLeftCell="F11" activePane="bottomRight" state="frozen"/>
      <selection pane="topRight" activeCell="F1" sqref="F1"/>
      <selection pane="bottomLeft" activeCell="A18" sqref="A18"/>
      <selection pane="bottomRight" activeCell="B10" sqref="B10:S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8984375" style="27" customWidth="1"/>
    <col min="5" max="5" width="23.59765625" style="27" customWidth="1"/>
    <col min="6" max="6" width="11.3984375" style="27" customWidth="1"/>
    <col min="7" max="7" width="22.59765625" style="27" customWidth="1"/>
    <col min="8" max="8" width="14.09765625" style="27" customWidth="1"/>
    <col min="9" max="9" width="39.09765625" style="91" customWidth="1"/>
    <col min="10" max="10" width="31.8984375" style="27" customWidth="1"/>
    <col min="11" max="11" width="23.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86"/>
      <c r="L1" s="9"/>
    </row>
    <row r="2" spans="1:19" s="25" customFormat="1" ht="13.8" x14ac:dyDescent="0.25">
      <c r="A2" s="9"/>
      <c r="B2" s="12"/>
      <c r="C2" s="198" t="s">
        <v>697</v>
      </c>
      <c r="D2" s="9"/>
      <c r="E2" s="9"/>
      <c r="F2" s="11"/>
      <c r="G2" s="11"/>
      <c r="H2" s="11"/>
      <c r="I2" s="86"/>
      <c r="L2" s="9"/>
    </row>
    <row r="3" spans="1:19" s="25" customFormat="1" ht="13.8" x14ac:dyDescent="0.25">
      <c r="A3" s="9"/>
      <c r="B3" s="12"/>
      <c r="C3" s="9"/>
      <c r="D3" s="9"/>
      <c r="E3" s="9"/>
      <c r="F3" s="11"/>
      <c r="G3" s="11"/>
      <c r="H3" s="11"/>
      <c r="I3" s="86"/>
      <c r="L3" s="9"/>
    </row>
    <row r="4" spans="1:19" s="25" customFormat="1" ht="13.8" x14ac:dyDescent="0.25">
      <c r="A4" s="9"/>
      <c r="B4" s="12"/>
      <c r="C4" s="9"/>
      <c r="D4" s="9"/>
      <c r="E4" s="9"/>
      <c r="F4" s="11"/>
      <c r="G4" s="11"/>
      <c r="H4" s="11"/>
      <c r="I4" s="86"/>
      <c r="L4" s="9"/>
    </row>
    <row r="5" spans="1:19" s="25" customFormat="1" ht="13.8" x14ac:dyDescent="0.25">
      <c r="A5" s="9"/>
      <c r="B5" s="26" t="s">
        <v>1440</v>
      </c>
      <c r="C5" s="9"/>
      <c r="D5" s="9"/>
      <c r="E5" s="9"/>
      <c r="F5" s="11"/>
      <c r="G5" s="11"/>
      <c r="H5" s="11"/>
      <c r="I5" s="86"/>
      <c r="J5" s="9"/>
      <c r="K5" s="9"/>
      <c r="L5" s="9"/>
      <c r="M5" s="9"/>
      <c r="N5" s="9"/>
      <c r="O5" s="9"/>
      <c r="P5" s="9"/>
      <c r="Q5" s="9"/>
      <c r="R5" s="9"/>
      <c r="S5" s="9"/>
    </row>
    <row r="6" spans="1:19" s="32" customFormat="1" ht="12" customHeight="1" x14ac:dyDescent="0.2">
      <c r="A6" s="28"/>
      <c r="B6" s="307" t="s">
        <v>36</v>
      </c>
      <c r="C6" s="310" t="s">
        <v>697</v>
      </c>
      <c r="D6" s="310" t="s">
        <v>37</v>
      </c>
      <c r="I6" s="88"/>
    </row>
    <row r="7" spans="1:19" s="33" customFormat="1" ht="5.25" customHeight="1" x14ac:dyDescent="0.2">
      <c r="A7" s="8"/>
      <c r="C7" s="34"/>
      <c r="D7" s="34"/>
      <c r="I7" s="89"/>
    </row>
    <row r="8" spans="1:19" s="13" customFormat="1" ht="7.5" customHeight="1" x14ac:dyDescent="0.2">
      <c r="A8" s="9"/>
      <c r="I8" s="90"/>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3689</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267</v>
      </c>
      <c r="E11" s="24" t="s">
        <v>1463</v>
      </c>
      <c r="F11" s="24"/>
      <c r="G11" s="85" t="s">
        <v>395</v>
      </c>
      <c r="H11" s="21" t="s">
        <v>1463</v>
      </c>
      <c r="I11" s="21"/>
      <c r="J11" s="107" t="s">
        <v>3690</v>
      </c>
      <c r="K11" s="107" t="s">
        <v>3691</v>
      </c>
      <c r="L11" s="21" t="s">
        <v>1465</v>
      </c>
      <c r="M11" s="21" t="s">
        <v>1466</v>
      </c>
      <c r="N11" s="21" t="s">
        <v>1460</v>
      </c>
      <c r="O11" s="24">
        <v>1</v>
      </c>
      <c r="P11" s="73">
        <v>0</v>
      </c>
      <c r="Q11" s="73" t="s">
        <v>3692</v>
      </c>
      <c r="R11" s="24" t="s">
        <v>3692</v>
      </c>
      <c r="S11" s="147"/>
    </row>
    <row r="12" spans="1:19" ht="33" customHeight="1" x14ac:dyDescent="0.25">
      <c r="A12" s="75"/>
      <c r="B12" s="75">
        <v>2</v>
      </c>
      <c r="C12" s="24" t="s">
        <v>51</v>
      </c>
      <c r="D12" s="24" t="s">
        <v>267</v>
      </c>
      <c r="E12" s="24" t="s">
        <v>1467</v>
      </c>
      <c r="F12" s="24"/>
      <c r="G12" s="85" t="s">
        <v>395</v>
      </c>
      <c r="H12" s="21"/>
      <c r="I12" s="22" t="s">
        <v>3693</v>
      </c>
      <c r="J12" s="107" t="s">
        <v>3690</v>
      </c>
      <c r="K12" s="107" t="s">
        <v>3691</v>
      </c>
      <c r="L12" s="21" t="s">
        <v>1465</v>
      </c>
      <c r="M12" s="21" t="s">
        <v>1466</v>
      </c>
      <c r="N12" s="21" t="s">
        <v>1460</v>
      </c>
      <c r="O12" s="24">
        <v>1</v>
      </c>
      <c r="P12" s="24">
        <v>0</v>
      </c>
      <c r="Q12" s="24" t="s">
        <v>3692</v>
      </c>
      <c r="R12" s="24" t="s">
        <v>3692</v>
      </c>
      <c r="S12" s="147"/>
    </row>
    <row r="13" spans="1:19" ht="33" customHeight="1" x14ac:dyDescent="0.25">
      <c r="A13" s="75"/>
      <c r="B13" s="75">
        <v>3</v>
      </c>
      <c r="C13" s="24" t="s">
        <v>51</v>
      </c>
      <c r="D13" s="24" t="s">
        <v>267</v>
      </c>
      <c r="E13" s="24" t="s">
        <v>3694</v>
      </c>
      <c r="F13" s="24"/>
      <c r="G13" s="85" t="s">
        <v>395</v>
      </c>
      <c r="H13" s="21" t="s">
        <v>3694</v>
      </c>
      <c r="I13" s="21"/>
      <c r="J13" s="107" t="s">
        <v>3690</v>
      </c>
      <c r="K13" s="107" t="s">
        <v>3691</v>
      </c>
      <c r="L13" s="21" t="s">
        <v>1465</v>
      </c>
      <c r="M13" s="21" t="s">
        <v>1555</v>
      </c>
      <c r="N13" s="21" t="s">
        <v>1471</v>
      </c>
      <c r="O13" s="24">
        <v>0</v>
      </c>
      <c r="P13" s="24">
        <v>0</v>
      </c>
      <c r="Q13" s="24" t="s">
        <v>3692</v>
      </c>
      <c r="R13" s="24" t="s">
        <v>3692</v>
      </c>
      <c r="S13" s="147"/>
    </row>
    <row r="14" spans="1:19" ht="30.75" customHeight="1" x14ac:dyDescent="0.25">
      <c r="A14" s="75"/>
      <c r="B14" s="75">
        <v>4</v>
      </c>
      <c r="C14" s="24" t="s">
        <v>51</v>
      </c>
      <c r="D14" s="24" t="s">
        <v>267</v>
      </c>
      <c r="E14" s="24" t="s">
        <v>1477</v>
      </c>
      <c r="F14" s="24"/>
      <c r="G14" s="85" t="s">
        <v>392</v>
      </c>
      <c r="H14" s="21" t="s">
        <v>1477</v>
      </c>
      <c r="I14" s="21"/>
      <c r="J14" s="107" t="s">
        <v>3690</v>
      </c>
      <c r="K14" s="107" t="s">
        <v>3691</v>
      </c>
      <c r="L14" s="21" t="s">
        <v>1465</v>
      </c>
      <c r="M14" s="21" t="s">
        <v>1478</v>
      </c>
      <c r="N14" s="21" t="s">
        <v>1471</v>
      </c>
      <c r="O14" s="24">
        <v>0</v>
      </c>
      <c r="P14" s="24">
        <v>0</v>
      </c>
      <c r="Q14" s="24" t="s">
        <v>3692</v>
      </c>
      <c r="R14" s="24" t="s">
        <v>3692</v>
      </c>
      <c r="S14" s="147"/>
    </row>
    <row r="15" spans="1:19" ht="30.75" customHeight="1" x14ac:dyDescent="0.25">
      <c r="A15" s="75"/>
      <c r="B15" s="75">
        <v>5</v>
      </c>
      <c r="C15" s="24" t="s">
        <v>51</v>
      </c>
      <c r="D15" s="24" t="s">
        <v>267</v>
      </c>
      <c r="E15" s="24" t="s">
        <v>3695</v>
      </c>
      <c r="F15" s="24"/>
      <c r="G15" s="24"/>
      <c r="H15" s="21"/>
      <c r="I15" s="21" t="s">
        <v>1471</v>
      </c>
      <c r="J15" s="107"/>
      <c r="K15" s="107"/>
      <c r="L15" s="21" t="s">
        <v>1482</v>
      </c>
      <c r="M15" s="21" t="s">
        <v>1575</v>
      </c>
      <c r="N15" s="21" t="s">
        <v>1471</v>
      </c>
      <c r="O15" s="24">
        <v>0</v>
      </c>
      <c r="P15" s="24">
        <v>0</v>
      </c>
      <c r="Q15" s="24" t="s">
        <v>3692</v>
      </c>
      <c r="R15" s="24" t="s">
        <v>3692</v>
      </c>
      <c r="S15" s="147"/>
    </row>
    <row r="16" spans="1:19" ht="30.75" customHeight="1" x14ac:dyDescent="0.25">
      <c r="A16" s="75"/>
      <c r="B16" s="75">
        <v>6</v>
      </c>
      <c r="C16" s="24" t="s">
        <v>51</v>
      </c>
      <c r="D16" s="24" t="s">
        <v>267</v>
      </c>
      <c r="E16" s="24" t="s">
        <v>3696</v>
      </c>
      <c r="F16" s="24"/>
      <c r="G16" s="24"/>
      <c r="H16" s="21"/>
      <c r="I16" s="21" t="s">
        <v>1471</v>
      </c>
      <c r="J16" s="107"/>
      <c r="K16" s="107"/>
      <c r="L16" s="21" t="s">
        <v>1482</v>
      </c>
      <c r="M16" s="21" t="s">
        <v>1575</v>
      </c>
      <c r="N16" s="21" t="s">
        <v>1471</v>
      </c>
      <c r="O16" s="24">
        <v>0</v>
      </c>
      <c r="P16" s="24">
        <v>0</v>
      </c>
      <c r="Q16" s="24" t="s">
        <v>3692</v>
      </c>
      <c r="R16" s="24" t="s">
        <v>3692</v>
      </c>
      <c r="S16" s="147"/>
    </row>
    <row r="17" spans="1:19" ht="27" customHeight="1" x14ac:dyDescent="0.25">
      <c r="A17" s="75"/>
      <c r="B17" s="75">
        <v>7</v>
      </c>
      <c r="C17" s="24" t="s">
        <v>51</v>
      </c>
      <c r="D17" s="24" t="s">
        <v>267</v>
      </c>
      <c r="E17" s="24" t="s">
        <v>3697</v>
      </c>
      <c r="F17" s="24"/>
      <c r="G17" s="85" t="s">
        <v>395</v>
      </c>
      <c r="H17" s="21" t="s">
        <v>3697</v>
      </c>
      <c r="I17" s="21"/>
      <c r="J17" s="107" t="s">
        <v>3690</v>
      </c>
      <c r="K17" s="107" t="s">
        <v>3691</v>
      </c>
      <c r="L17" s="21" t="s">
        <v>1458</v>
      </c>
      <c r="M17" s="21" t="s">
        <v>1459</v>
      </c>
      <c r="N17" s="21" t="s">
        <v>1471</v>
      </c>
      <c r="O17" s="24">
        <v>0</v>
      </c>
      <c r="P17" s="24">
        <v>0</v>
      </c>
      <c r="Q17" s="24" t="s">
        <v>3692</v>
      </c>
      <c r="R17" s="24" t="s">
        <v>3692</v>
      </c>
      <c r="S17" s="147"/>
    </row>
    <row r="18" spans="1:19" ht="30.75" customHeight="1" x14ac:dyDescent="0.25">
      <c r="A18" s="75"/>
      <c r="B18" s="75">
        <v>8</v>
      </c>
      <c r="C18" s="24" t="s">
        <v>51</v>
      </c>
      <c r="D18" s="24" t="s">
        <v>267</v>
      </c>
      <c r="E18" s="24" t="s">
        <v>3698</v>
      </c>
      <c r="F18" s="24"/>
      <c r="G18" s="85" t="s">
        <v>395</v>
      </c>
      <c r="H18" s="21" t="s">
        <v>3698</v>
      </c>
      <c r="I18" s="21"/>
      <c r="J18" s="107" t="s">
        <v>3690</v>
      </c>
      <c r="K18" s="107" t="s">
        <v>3691</v>
      </c>
      <c r="L18" s="21" t="s">
        <v>1465</v>
      </c>
      <c r="M18" s="21" t="s">
        <v>1494</v>
      </c>
      <c r="N18" s="21" t="s">
        <v>1471</v>
      </c>
      <c r="O18" s="24">
        <v>0</v>
      </c>
      <c r="P18" s="24">
        <v>0</v>
      </c>
      <c r="Q18" s="24" t="s">
        <v>3692</v>
      </c>
      <c r="R18" s="24" t="s">
        <v>3692</v>
      </c>
      <c r="S18" s="147"/>
    </row>
    <row r="19" spans="1:19" ht="30.75" customHeight="1" x14ac:dyDescent="0.25">
      <c r="A19" s="75"/>
      <c r="B19" s="75">
        <v>9</v>
      </c>
      <c r="C19" s="24" t="s">
        <v>51</v>
      </c>
      <c r="D19" s="24" t="s">
        <v>267</v>
      </c>
      <c r="E19" s="24" t="s">
        <v>1491</v>
      </c>
      <c r="F19" s="24"/>
      <c r="G19" s="85" t="s">
        <v>395</v>
      </c>
      <c r="H19" s="21" t="s">
        <v>1491</v>
      </c>
      <c r="I19" s="21"/>
      <c r="J19" s="107" t="s">
        <v>3690</v>
      </c>
      <c r="K19" s="107" t="s">
        <v>3691</v>
      </c>
      <c r="L19" s="21" t="s">
        <v>1458</v>
      </c>
      <c r="M19" s="21" t="s">
        <v>1459</v>
      </c>
      <c r="N19" s="21" t="s">
        <v>1471</v>
      </c>
      <c r="O19" s="24">
        <v>0</v>
      </c>
      <c r="P19" s="24">
        <v>0</v>
      </c>
      <c r="Q19" s="24" t="s">
        <v>3692</v>
      </c>
      <c r="R19" s="24" t="s">
        <v>3692</v>
      </c>
      <c r="S19" s="147"/>
    </row>
    <row r="20" spans="1:19" ht="30.75" customHeight="1" x14ac:dyDescent="0.25">
      <c r="A20" s="75"/>
      <c r="B20" s="75">
        <v>10</v>
      </c>
      <c r="C20" s="24" t="s">
        <v>51</v>
      </c>
      <c r="D20" s="24" t="s">
        <v>267</v>
      </c>
      <c r="E20" s="24" t="s">
        <v>3699</v>
      </c>
      <c r="F20" s="24"/>
      <c r="G20" s="85" t="s">
        <v>395</v>
      </c>
      <c r="H20" s="21" t="s">
        <v>3699</v>
      </c>
      <c r="I20" s="21"/>
      <c r="J20" s="107" t="s">
        <v>3690</v>
      </c>
      <c r="K20" s="107" t="s">
        <v>3691</v>
      </c>
      <c r="L20" s="21" t="s">
        <v>1458</v>
      </c>
      <c r="M20" s="21" t="s">
        <v>1459</v>
      </c>
      <c r="N20" s="21" t="s">
        <v>1471</v>
      </c>
      <c r="O20" s="24">
        <v>0</v>
      </c>
      <c r="P20" s="24">
        <v>0</v>
      </c>
      <c r="Q20" s="24" t="s">
        <v>3692</v>
      </c>
      <c r="R20" s="24" t="s">
        <v>3692</v>
      </c>
      <c r="S20" s="147"/>
    </row>
    <row r="21" spans="1:19" ht="30.75" customHeight="1" x14ac:dyDescent="0.25">
      <c r="A21" s="75"/>
      <c r="B21" s="75">
        <v>11</v>
      </c>
      <c r="C21" s="24" t="s">
        <v>51</v>
      </c>
      <c r="D21" s="24" t="s">
        <v>267</v>
      </c>
      <c r="E21" s="24" t="s">
        <v>1490</v>
      </c>
      <c r="F21" s="24"/>
      <c r="G21" s="85" t="s">
        <v>392</v>
      </c>
      <c r="H21" s="21" t="s">
        <v>1490</v>
      </c>
      <c r="I21" s="21"/>
      <c r="J21" s="107" t="s">
        <v>3690</v>
      </c>
      <c r="K21" s="107" t="s">
        <v>3691</v>
      </c>
      <c r="L21" s="21" t="s">
        <v>1458</v>
      </c>
      <c r="M21" s="21" t="s">
        <v>1459</v>
      </c>
      <c r="N21" s="21" t="s">
        <v>1471</v>
      </c>
      <c r="O21" s="24">
        <v>0</v>
      </c>
      <c r="P21" s="24">
        <v>0</v>
      </c>
      <c r="Q21" s="24" t="s">
        <v>3692</v>
      </c>
      <c r="R21" s="24" t="s">
        <v>3692</v>
      </c>
      <c r="S21" s="147"/>
    </row>
    <row r="22" spans="1:19" ht="30.75" customHeight="1" x14ac:dyDescent="0.25">
      <c r="A22" s="75"/>
      <c r="B22" s="75">
        <v>12</v>
      </c>
      <c r="C22" s="24" t="s">
        <v>51</v>
      </c>
      <c r="D22" s="24" t="s">
        <v>267</v>
      </c>
      <c r="E22" s="24" t="s">
        <v>3700</v>
      </c>
      <c r="F22" s="24"/>
      <c r="G22" s="85" t="s">
        <v>395</v>
      </c>
      <c r="H22" s="21" t="s">
        <v>3700</v>
      </c>
      <c r="I22" s="21"/>
      <c r="J22" s="107" t="s">
        <v>3690</v>
      </c>
      <c r="K22" s="107" t="s">
        <v>3691</v>
      </c>
      <c r="L22" s="21" t="s">
        <v>1487</v>
      </c>
      <c r="M22" s="21" t="s">
        <v>1497</v>
      </c>
      <c r="N22" s="21" t="s">
        <v>1471</v>
      </c>
      <c r="O22" s="24">
        <v>0</v>
      </c>
      <c r="P22" s="24">
        <v>0</v>
      </c>
      <c r="Q22" s="24" t="s">
        <v>3692</v>
      </c>
      <c r="R22" s="24" t="s">
        <v>3692</v>
      </c>
      <c r="S22" s="147"/>
    </row>
    <row r="23" spans="1:19" ht="30.75" customHeight="1" x14ac:dyDescent="0.25">
      <c r="A23" s="75"/>
      <c r="B23" s="75">
        <v>13</v>
      </c>
      <c r="C23" s="24" t="s">
        <v>51</v>
      </c>
      <c r="D23" s="24" t="s">
        <v>267</v>
      </c>
      <c r="E23" s="24" t="s">
        <v>3701</v>
      </c>
      <c r="F23" s="24"/>
      <c r="G23" s="85" t="s">
        <v>395</v>
      </c>
      <c r="H23" s="21" t="s">
        <v>3701</v>
      </c>
      <c r="I23" s="21"/>
      <c r="J23" s="107" t="s">
        <v>3690</v>
      </c>
      <c r="K23" s="107" t="s">
        <v>3691</v>
      </c>
      <c r="L23" s="21" t="s">
        <v>1487</v>
      </c>
      <c r="M23" s="21" t="s">
        <v>3702</v>
      </c>
      <c r="N23" s="21" t="s">
        <v>1471</v>
      </c>
      <c r="O23" s="24">
        <v>0</v>
      </c>
      <c r="P23" s="24">
        <v>0</v>
      </c>
      <c r="Q23" s="24" t="s">
        <v>3692</v>
      </c>
      <c r="R23" s="24" t="s">
        <v>3692</v>
      </c>
      <c r="S23" s="147"/>
    </row>
    <row r="24" spans="1:19" ht="30.75" customHeight="1" x14ac:dyDescent="0.25">
      <c r="A24" s="75"/>
      <c r="B24" s="75">
        <v>14</v>
      </c>
      <c r="C24" s="24" t="s">
        <v>51</v>
      </c>
      <c r="D24" s="24" t="s">
        <v>267</v>
      </c>
      <c r="E24" s="24" t="s">
        <v>1561</v>
      </c>
      <c r="F24" s="24"/>
      <c r="G24" s="24"/>
      <c r="H24" s="21"/>
      <c r="I24" s="21" t="s">
        <v>1673</v>
      </c>
      <c r="J24" s="107"/>
      <c r="K24" s="107"/>
      <c r="L24" s="21" t="s">
        <v>1563</v>
      </c>
      <c r="M24" s="21" t="s">
        <v>1564</v>
      </c>
      <c r="N24" s="21" t="s">
        <v>1471</v>
      </c>
      <c r="O24" s="24">
        <v>0</v>
      </c>
      <c r="P24" s="24">
        <v>0</v>
      </c>
      <c r="Q24" s="24" t="s">
        <v>3692</v>
      </c>
      <c r="R24" s="24" t="s">
        <v>3692</v>
      </c>
      <c r="S24" s="147"/>
    </row>
  </sheetData>
  <autoFilter ref="B10:S24" xr:uid="{00000000-0001-0000-EB00-000000000000}"/>
  <mergeCells count="1">
    <mergeCell ref="C9:N9"/>
  </mergeCells>
  <conditionalFormatting sqref="E11:E24">
    <cfRule type="duplicateValues" dxfId="993" priority="1"/>
  </conditionalFormatting>
  <hyperlinks>
    <hyperlink ref="G11" location="SAT1071_FACTURA_FC!A1" display="SAT1071_FACTURA_FC" xr:uid="{00000000-0004-0000-EB00-000000000000}"/>
    <hyperlink ref="G12" location="SAT1071_FACTURA_FC!A1" display="SAT1071_FACTURA_FC" xr:uid="{00000000-0004-0000-EB00-000001000000}"/>
    <hyperlink ref="G13" location="SAT1071_FACTURA_FC!A1" display="SAT1071_FACTURA_FC" xr:uid="{00000000-0004-0000-EB00-000002000000}"/>
    <hyperlink ref="G14" location="SAT1070_CONTAS_FC!A1" display="SAT1070_CONTAS_FC" xr:uid="{00000000-0004-0000-EB00-000003000000}"/>
    <hyperlink ref="G17" location="SAT1071_FACTURA_FC!A1" display="SAT1071_FACTURA_FC" xr:uid="{00000000-0004-0000-EB00-000004000000}"/>
    <hyperlink ref="G18" location="SAT1071_FACTURA_FC!A1" display="SAT1071_FACTURA_FC" xr:uid="{00000000-0004-0000-EB00-000005000000}"/>
    <hyperlink ref="G19" location="SAT1071_FACTURA_FC!A1" display="SAT1071_FACTURA_FC" xr:uid="{00000000-0004-0000-EB00-000006000000}"/>
    <hyperlink ref="G20" location="SAT1071_FACTURA_FC!A1" display="SAT1071_FACTURA_FC" xr:uid="{00000000-0004-0000-EB00-000007000000}"/>
    <hyperlink ref="G21" location="SAT1070_CONTAS_FC!A1" display="SAT1070_CONTAS_FC" xr:uid="{00000000-0004-0000-EB00-000008000000}"/>
    <hyperlink ref="G22" location="SAT1071_FACTURA_FC!A1" display="SAT1071_FACTURA_FC" xr:uid="{00000000-0004-0000-EB00-000009000000}"/>
    <hyperlink ref="G23" location="SAT1071_FACTURA_FC!A1" display="SAT1071_FACTURA_FC" xr:uid="{00000000-0004-0000-EB00-00000A000000}"/>
    <hyperlink ref="B6" location="Variáveis!A1" display="Variáveis" xr:uid="{00000000-0004-0000-EB00-00000B000000}"/>
    <hyperlink ref="C6" location="'Índice de Tabelas'!A1" display="Índice de Tabelas" xr:uid="{00000000-0004-0000-EB00-00000C000000}"/>
    <hyperlink ref="D6" location="'Manual de Instrução'!A1" display="Manual de Instrução" xr:uid="{00000000-0004-0000-EB00-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0193" r:id="rId4" name="Button 1">
              <controlPr defaultSize="0" print="0" autoFill="0" autoPict="0" macro="[0]!ReturnToPrevSheet">
                <anchor moveWithCells="1" sizeWithCells="1">
                  <from>
                    <xdr:col>4</xdr:col>
                    <xdr:colOff>0</xdr:colOff>
                    <xdr:row>3</xdr:row>
                    <xdr:rowOff>0</xdr:rowOff>
                  </from>
                  <to>
                    <xdr:col>5</xdr:col>
                    <xdr:colOff>68580</xdr:colOff>
                    <xdr:row>4</xdr:row>
                    <xdr:rowOff>182880</xdr:rowOff>
                  </to>
                </anchor>
              </controlPr>
            </control>
          </mc:Choice>
        </mc:AlternateContent>
        <mc:AlternateContent xmlns:mc="http://schemas.openxmlformats.org/markup-compatibility/2006">
          <mc:Choice Requires="x14">
            <control shapeId="520194" r:id="rId5" name="Remover Filtros">
              <controlPr defaultSize="0" print="0" autoFill="0" autoPict="0" macro="[0]!RemoveFilters">
                <anchor moveWithCells="1" sizeWithCells="1">
                  <from>
                    <xdr:col>5</xdr:col>
                    <xdr:colOff>754380</xdr:colOff>
                    <xdr:row>3</xdr:row>
                    <xdr:rowOff>0</xdr:rowOff>
                  </from>
                  <to>
                    <xdr:col>7</xdr:col>
                    <xdr:colOff>182880</xdr:colOff>
                    <xdr:row>4</xdr:row>
                    <xdr:rowOff>182880</xdr:rowOff>
                  </to>
                </anchor>
              </controlPr>
            </control>
          </mc:Choice>
        </mc:AlternateContent>
      </controls>
    </mc:Choice>
  </mc:AlternateContent>
</worksheet>
</file>

<file path=xl/worksheets/sheet2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C00-000000000000}">
  <sheetPr codeName="Sheet459"/>
  <dimension ref="A1:S63"/>
  <sheetViews>
    <sheetView zoomScale="80" workbookViewId="0">
      <pane xSplit="5" ySplit="10" topLeftCell="F11" activePane="bottomRight" state="frozen"/>
      <selection pane="topRight" activeCell="F1" sqref="F1"/>
      <selection pane="bottomLeft" activeCell="A18" sqref="A18"/>
      <selection pane="bottomRight" activeCell="B10" sqref="B10:S6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9765625" style="27" customWidth="1"/>
    <col min="5" max="5" width="23.59765625" style="27" customWidth="1"/>
    <col min="6" max="6" width="15.09765625" style="27" customWidth="1"/>
    <col min="7" max="7" width="33.09765625" style="27" customWidth="1"/>
    <col min="8" max="8" width="17.09765625" style="27" customWidth="1"/>
    <col min="9" max="9" width="27.898437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268</v>
      </c>
      <c r="E11" s="24" t="s">
        <v>1463</v>
      </c>
      <c r="F11" s="24"/>
      <c r="G11" s="85" t="s">
        <v>558</v>
      </c>
      <c r="H11" s="21" t="s">
        <v>1463</v>
      </c>
      <c r="I11" s="21"/>
      <c r="J11" s="106" t="s">
        <v>3703</v>
      </c>
      <c r="K11" s="106"/>
      <c r="L11" s="21" t="s">
        <v>1465</v>
      </c>
      <c r="M11" s="21" t="s">
        <v>1466</v>
      </c>
      <c r="N11" s="21" t="s">
        <v>1460</v>
      </c>
      <c r="O11" s="24">
        <v>1</v>
      </c>
      <c r="P11" s="73">
        <v>0</v>
      </c>
      <c r="Q11" s="73" t="s">
        <v>3704</v>
      </c>
      <c r="R11" s="24" t="s">
        <v>3705</v>
      </c>
      <c r="S11" s="147"/>
    </row>
    <row r="12" spans="1:19" ht="33" customHeight="1" x14ac:dyDescent="0.25">
      <c r="A12" s="75"/>
      <c r="B12" s="75">
        <v>2</v>
      </c>
      <c r="C12" s="24" t="s">
        <v>51</v>
      </c>
      <c r="D12" s="24" t="s">
        <v>268</v>
      </c>
      <c r="E12" s="24" t="s">
        <v>1467</v>
      </c>
      <c r="F12" s="24"/>
      <c r="G12" s="85" t="s">
        <v>558</v>
      </c>
      <c r="H12" s="21"/>
      <c r="I12" s="21" t="s">
        <v>3706</v>
      </c>
      <c r="J12" s="106" t="s">
        <v>3703</v>
      </c>
      <c r="K12" s="106"/>
      <c r="L12" s="21" t="s">
        <v>1465</v>
      </c>
      <c r="M12" s="21" t="s">
        <v>1466</v>
      </c>
      <c r="N12" s="21" t="s">
        <v>1460</v>
      </c>
      <c r="O12" s="24">
        <v>1</v>
      </c>
      <c r="P12" s="24">
        <v>0</v>
      </c>
      <c r="Q12" s="24" t="s">
        <v>3704</v>
      </c>
      <c r="R12" s="24" t="s">
        <v>3705</v>
      </c>
      <c r="S12" s="147"/>
    </row>
    <row r="13" spans="1:19" ht="33" customHeight="1" x14ac:dyDescent="0.25">
      <c r="A13" s="75"/>
      <c r="B13" s="75">
        <v>3</v>
      </c>
      <c r="C13" s="24" t="s">
        <v>51</v>
      </c>
      <c r="D13" s="24" t="s">
        <v>268</v>
      </c>
      <c r="E13" s="24" t="s">
        <v>3707</v>
      </c>
      <c r="F13" s="24"/>
      <c r="G13" s="85" t="s">
        <v>558</v>
      </c>
      <c r="H13" s="21" t="s">
        <v>3707</v>
      </c>
      <c r="I13" s="21"/>
      <c r="J13" s="106" t="s">
        <v>3703</v>
      </c>
      <c r="K13" s="106"/>
      <c r="L13" s="21" t="s">
        <v>1465</v>
      </c>
      <c r="M13" s="21" t="s">
        <v>3708</v>
      </c>
      <c r="N13" s="21" t="s">
        <v>1471</v>
      </c>
      <c r="O13" s="24">
        <v>0</v>
      </c>
      <c r="P13" s="24">
        <v>0</v>
      </c>
      <c r="Q13" s="24" t="s">
        <v>3704</v>
      </c>
      <c r="R13" s="24" t="s">
        <v>3705</v>
      </c>
      <c r="S13" s="147"/>
    </row>
    <row r="14" spans="1:19" ht="33" customHeight="1" x14ac:dyDescent="0.25">
      <c r="A14" s="75"/>
      <c r="B14" s="75">
        <v>4</v>
      </c>
      <c r="C14" s="24" t="s">
        <v>51</v>
      </c>
      <c r="D14" s="24" t="s">
        <v>268</v>
      </c>
      <c r="E14" s="24" t="s">
        <v>1469</v>
      </c>
      <c r="F14" s="24"/>
      <c r="G14" s="85" t="s">
        <v>558</v>
      </c>
      <c r="H14" s="21" t="s">
        <v>1469</v>
      </c>
      <c r="I14" s="21"/>
      <c r="J14" s="106" t="s">
        <v>3703</v>
      </c>
      <c r="K14" s="106"/>
      <c r="L14" s="21" t="s">
        <v>1482</v>
      </c>
      <c r="M14" s="21" t="s">
        <v>1575</v>
      </c>
      <c r="N14" s="21" t="s">
        <v>1471</v>
      </c>
      <c r="O14" s="24">
        <v>0</v>
      </c>
      <c r="P14" s="24">
        <v>0</v>
      </c>
      <c r="Q14" s="24" t="s">
        <v>3704</v>
      </c>
      <c r="R14" s="24" t="s">
        <v>3705</v>
      </c>
      <c r="S14" s="147"/>
    </row>
    <row r="15" spans="1:19" ht="27" customHeight="1" x14ac:dyDescent="0.25">
      <c r="A15" s="75"/>
      <c r="B15" s="75">
        <v>5</v>
      </c>
      <c r="C15" s="24" t="s">
        <v>51</v>
      </c>
      <c r="D15" s="24" t="s">
        <v>268</v>
      </c>
      <c r="E15" s="24" t="s">
        <v>1611</v>
      </c>
      <c r="F15" s="24"/>
      <c r="G15" s="85" t="s">
        <v>558</v>
      </c>
      <c r="H15" s="21"/>
      <c r="I15" s="21" t="s">
        <v>1471</v>
      </c>
      <c r="J15" s="106"/>
      <c r="K15" s="106"/>
      <c r="L15" s="21" t="s">
        <v>1465</v>
      </c>
      <c r="M15" s="21" t="s">
        <v>1612</v>
      </c>
      <c r="N15" s="21" t="s">
        <v>1471</v>
      </c>
      <c r="O15" s="24">
        <v>0</v>
      </c>
      <c r="P15" s="24">
        <v>0</v>
      </c>
      <c r="Q15" s="24" t="s">
        <v>3704</v>
      </c>
      <c r="R15" s="24" t="s">
        <v>3705</v>
      </c>
      <c r="S15" s="147"/>
    </row>
    <row r="16" spans="1:19" ht="33" customHeight="1" x14ac:dyDescent="0.25">
      <c r="A16" s="75"/>
      <c r="B16" s="75">
        <v>6</v>
      </c>
      <c r="C16" s="24" t="s">
        <v>51</v>
      </c>
      <c r="D16" s="24" t="s">
        <v>268</v>
      </c>
      <c r="E16" s="24" t="s">
        <v>1477</v>
      </c>
      <c r="F16" s="24"/>
      <c r="G16" s="85" t="s">
        <v>558</v>
      </c>
      <c r="H16" s="24" t="s">
        <v>1477</v>
      </c>
      <c r="I16" s="21"/>
      <c r="J16" s="106" t="s">
        <v>3703</v>
      </c>
      <c r="K16" s="106"/>
      <c r="L16" s="21" t="s">
        <v>1465</v>
      </c>
      <c r="M16" s="21" t="s">
        <v>1478</v>
      </c>
      <c r="N16" s="21" t="s">
        <v>1471</v>
      </c>
      <c r="O16" s="24">
        <v>0</v>
      </c>
      <c r="P16" s="24">
        <v>0</v>
      </c>
      <c r="Q16" s="24" t="s">
        <v>3704</v>
      </c>
      <c r="R16" s="24" t="s">
        <v>3705</v>
      </c>
      <c r="S16" s="147"/>
    </row>
    <row r="17" spans="1:19" ht="33" customHeight="1" x14ac:dyDescent="0.25">
      <c r="A17" s="75"/>
      <c r="B17" s="75">
        <v>7</v>
      </c>
      <c r="C17" s="24" t="s">
        <v>51</v>
      </c>
      <c r="D17" s="24" t="s">
        <v>268</v>
      </c>
      <c r="E17" s="24" t="s">
        <v>3709</v>
      </c>
      <c r="F17" s="24"/>
      <c r="G17" s="85" t="s">
        <v>558</v>
      </c>
      <c r="H17" s="21"/>
      <c r="I17" s="22" t="s">
        <v>3710</v>
      </c>
      <c r="J17" s="106" t="s">
        <v>3703</v>
      </c>
      <c r="K17" s="106"/>
      <c r="L17" s="21" t="s">
        <v>1465</v>
      </c>
      <c r="M17" s="21" t="s">
        <v>1473</v>
      </c>
      <c r="N17" s="21" t="s">
        <v>1471</v>
      </c>
      <c r="O17" s="24">
        <v>0</v>
      </c>
      <c r="P17" s="24">
        <v>0</v>
      </c>
      <c r="Q17" s="24" t="s">
        <v>3704</v>
      </c>
      <c r="R17" s="24" t="s">
        <v>3705</v>
      </c>
      <c r="S17" s="147"/>
    </row>
    <row r="18" spans="1:19" ht="27" customHeight="1" x14ac:dyDescent="0.25">
      <c r="A18" s="75"/>
      <c r="B18" s="75">
        <v>19</v>
      </c>
      <c r="C18" s="24" t="s">
        <v>51</v>
      </c>
      <c r="D18" s="24" t="s">
        <v>268</v>
      </c>
      <c r="E18" s="24" t="s">
        <v>1611</v>
      </c>
      <c r="F18" s="24"/>
      <c r="G18" s="85" t="s">
        <v>578</v>
      </c>
      <c r="H18" s="21" t="s">
        <v>3711</v>
      </c>
      <c r="I18" s="21"/>
      <c r="J18" s="106" t="s">
        <v>3703</v>
      </c>
      <c r="K18" s="106" t="s">
        <v>3712</v>
      </c>
      <c r="L18" s="21" t="s">
        <v>1465</v>
      </c>
      <c r="M18" s="21" t="s">
        <v>1612</v>
      </c>
      <c r="N18" s="21" t="s">
        <v>1471</v>
      </c>
      <c r="O18" s="24">
        <v>0</v>
      </c>
      <c r="P18" s="24">
        <v>0</v>
      </c>
      <c r="Q18" s="24" t="s">
        <v>3704</v>
      </c>
      <c r="R18" s="24" t="s">
        <v>3705</v>
      </c>
      <c r="S18" s="147"/>
    </row>
    <row r="19" spans="1:19" ht="33" customHeight="1" x14ac:dyDescent="0.25">
      <c r="A19" s="75"/>
      <c r="B19" s="75">
        <v>9</v>
      </c>
      <c r="C19" s="24" t="s">
        <v>51</v>
      </c>
      <c r="D19" s="24" t="s">
        <v>268</v>
      </c>
      <c r="E19" s="24" t="s">
        <v>3713</v>
      </c>
      <c r="F19" s="24"/>
      <c r="G19" s="85" t="s">
        <v>558</v>
      </c>
      <c r="H19" s="21" t="s">
        <v>3713</v>
      </c>
      <c r="I19" s="21"/>
      <c r="J19" s="106" t="s">
        <v>3703</v>
      </c>
      <c r="K19" s="106"/>
      <c r="L19" s="21" t="s">
        <v>1458</v>
      </c>
      <c r="M19" s="21" t="s">
        <v>1459</v>
      </c>
      <c r="N19" s="21" t="s">
        <v>1471</v>
      </c>
      <c r="O19" s="24">
        <v>0</v>
      </c>
      <c r="P19" s="24">
        <v>0</v>
      </c>
      <c r="Q19" s="24" t="s">
        <v>3704</v>
      </c>
      <c r="R19" s="24" t="s">
        <v>3705</v>
      </c>
      <c r="S19" s="147"/>
    </row>
    <row r="20" spans="1:19" ht="33" customHeight="1" x14ac:dyDescent="0.25">
      <c r="A20" s="75"/>
      <c r="B20" s="75">
        <v>10</v>
      </c>
      <c r="C20" s="24" t="s">
        <v>51</v>
      </c>
      <c r="D20" s="24" t="s">
        <v>268</v>
      </c>
      <c r="E20" s="24" t="s">
        <v>3714</v>
      </c>
      <c r="F20" s="24"/>
      <c r="G20" s="85" t="s">
        <v>558</v>
      </c>
      <c r="H20" s="21" t="s">
        <v>3715</v>
      </c>
      <c r="I20" s="21"/>
      <c r="J20" s="106" t="s">
        <v>3703</v>
      </c>
      <c r="K20" s="106"/>
      <c r="L20" s="21" t="s">
        <v>1487</v>
      </c>
      <c r="M20" s="21" t="s">
        <v>1497</v>
      </c>
      <c r="N20" s="21" t="s">
        <v>1471</v>
      </c>
      <c r="O20" s="24">
        <v>0</v>
      </c>
      <c r="P20" s="24">
        <v>0</v>
      </c>
      <c r="Q20" s="24" t="s">
        <v>3704</v>
      </c>
      <c r="R20" s="24" t="s">
        <v>3705</v>
      </c>
      <c r="S20" s="147"/>
    </row>
    <row r="21" spans="1:19" ht="33" customHeight="1" x14ac:dyDescent="0.25">
      <c r="A21" s="75"/>
      <c r="B21" s="75">
        <v>11</v>
      </c>
      <c r="C21" s="24" t="s">
        <v>51</v>
      </c>
      <c r="D21" s="24" t="s">
        <v>268</v>
      </c>
      <c r="E21" s="24" t="s">
        <v>3716</v>
      </c>
      <c r="F21" s="24"/>
      <c r="G21" s="85" t="s">
        <v>558</v>
      </c>
      <c r="H21" s="21" t="s">
        <v>3717</v>
      </c>
      <c r="I21" s="21"/>
      <c r="J21" s="106" t="s">
        <v>3703</v>
      </c>
      <c r="K21" s="106"/>
      <c r="L21" s="21" t="s">
        <v>1487</v>
      </c>
      <c r="M21" s="21" t="s">
        <v>1497</v>
      </c>
      <c r="N21" s="21" t="s">
        <v>1471</v>
      </c>
      <c r="O21" s="24">
        <v>0</v>
      </c>
      <c r="P21" s="24">
        <v>0</v>
      </c>
      <c r="Q21" s="24" t="s">
        <v>3704</v>
      </c>
      <c r="R21" s="24" t="s">
        <v>3705</v>
      </c>
      <c r="S21" s="147"/>
    </row>
    <row r="22" spans="1:19" ht="33" customHeight="1" x14ac:dyDescent="0.25">
      <c r="A22" s="75"/>
      <c r="B22" s="75">
        <v>12</v>
      </c>
      <c r="C22" s="24" t="s">
        <v>51</v>
      </c>
      <c r="D22" s="24" t="s">
        <v>268</v>
      </c>
      <c r="E22" s="24" t="s">
        <v>1472</v>
      </c>
      <c r="F22" s="24"/>
      <c r="G22" s="85" t="s">
        <v>558</v>
      </c>
      <c r="H22" s="21" t="s">
        <v>1472</v>
      </c>
      <c r="I22" s="21"/>
      <c r="J22" s="106" t="s">
        <v>3703</v>
      </c>
      <c r="K22" s="106"/>
      <c r="L22" s="21" t="s">
        <v>1465</v>
      </c>
      <c r="M22" s="21" t="s">
        <v>1473</v>
      </c>
      <c r="N22" s="21" t="s">
        <v>1471</v>
      </c>
      <c r="O22" s="24">
        <v>0</v>
      </c>
      <c r="P22" s="24">
        <v>0</v>
      </c>
      <c r="Q22" s="24" t="s">
        <v>3704</v>
      </c>
      <c r="R22" s="24" t="s">
        <v>3705</v>
      </c>
      <c r="S22" s="147"/>
    </row>
    <row r="23" spans="1:19" ht="33" customHeight="1" x14ac:dyDescent="0.25">
      <c r="A23" s="75"/>
      <c r="B23" s="75">
        <v>13</v>
      </c>
      <c r="C23" s="24" t="s">
        <v>51</v>
      </c>
      <c r="D23" s="24" t="s">
        <v>268</v>
      </c>
      <c r="E23" s="24" t="s">
        <v>3718</v>
      </c>
      <c r="F23" s="24"/>
      <c r="G23" s="85" t="s">
        <v>558</v>
      </c>
      <c r="H23" s="21" t="s">
        <v>3719</v>
      </c>
      <c r="I23" s="21"/>
      <c r="J23" s="106" t="s">
        <v>3703</v>
      </c>
      <c r="K23" s="106"/>
      <c r="L23" s="21" t="s">
        <v>1487</v>
      </c>
      <c r="M23" s="21" t="s">
        <v>1852</v>
      </c>
      <c r="N23" s="21" t="s">
        <v>1471</v>
      </c>
      <c r="O23" s="24">
        <v>0</v>
      </c>
      <c r="P23" s="24">
        <v>0</v>
      </c>
      <c r="Q23" s="24" t="s">
        <v>3704</v>
      </c>
      <c r="R23" s="24" t="s">
        <v>3705</v>
      </c>
      <c r="S23" s="147"/>
    </row>
    <row r="24" spans="1:19" ht="33" customHeight="1" x14ac:dyDescent="0.25">
      <c r="A24" s="75"/>
      <c r="B24" s="75">
        <v>14</v>
      </c>
      <c r="C24" s="24" t="s">
        <v>51</v>
      </c>
      <c r="D24" s="24" t="s">
        <v>268</v>
      </c>
      <c r="E24" s="24" t="s">
        <v>1561</v>
      </c>
      <c r="F24" s="24"/>
      <c r="G24" s="21"/>
      <c r="H24" s="21"/>
      <c r="I24" s="21" t="s">
        <v>1562</v>
      </c>
      <c r="J24" s="106"/>
      <c r="K24" s="106"/>
      <c r="L24" s="21" t="s">
        <v>1563</v>
      </c>
      <c r="M24" s="21" t="s">
        <v>1564</v>
      </c>
      <c r="N24" s="21" t="s">
        <v>1471</v>
      </c>
      <c r="O24" s="24">
        <v>0</v>
      </c>
      <c r="P24" s="24">
        <v>0</v>
      </c>
      <c r="Q24" s="24" t="s">
        <v>3704</v>
      </c>
      <c r="R24" s="24" t="s">
        <v>3705</v>
      </c>
      <c r="S24" s="147"/>
    </row>
    <row r="25" spans="1:19" ht="45.75" customHeight="1" x14ac:dyDescent="0.25">
      <c r="A25" s="103"/>
      <c r="B25" s="75">
        <v>15</v>
      </c>
      <c r="C25" s="104" t="s">
        <v>51</v>
      </c>
      <c r="D25" s="104" t="s">
        <v>268</v>
      </c>
      <c r="E25" s="24" t="s">
        <v>1463</v>
      </c>
      <c r="F25" s="104"/>
      <c r="G25" s="85" t="s">
        <v>578</v>
      </c>
      <c r="H25" s="84" t="s">
        <v>1463</v>
      </c>
      <c r="I25" s="21"/>
      <c r="J25" s="106" t="s">
        <v>3703</v>
      </c>
      <c r="K25" s="106" t="s">
        <v>3712</v>
      </c>
      <c r="L25" s="21" t="s">
        <v>1465</v>
      </c>
      <c r="M25" s="21" t="s">
        <v>1466</v>
      </c>
      <c r="N25" s="21" t="s">
        <v>1460</v>
      </c>
      <c r="O25" s="24">
        <v>1</v>
      </c>
      <c r="P25" s="73">
        <v>0</v>
      </c>
      <c r="Q25" s="73" t="s">
        <v>3704</v>
      </c>
      <c r="R25" s="24" t="s">
        <v>3705</v>
      </c>
      <c r="S25" s="147"/>
    </row>
    <row r="26" spans="1:19" ht="36.75" customHeight="1" x14ac:dyDescent="0.25">
      <c r="A26" s="75"/>
      <c r="B26" s="75">
        <v>16</v>
      </c>
      <c r="C26" s="104" t="s">
        <v>51</v>
      </c>
      <c r="D26" s="104" t="s">
        <v>268</v>
      </c>
      <c r="E26" s="24" t="s">
        <v>1467</v>
      </c>
      <c r="F26" s="24"/>
      <c r="G26" s="85" t="s">
        <v>578</v>
      </c>
      <c r="H26" s="21"/>
      <c r="I26" s="21" t="s">
        <v>3720</v>
      </c>
      <c r="J26" s="21"/>
      <c r="K26" s="106" t="s">
        <v>3712</v>
      </c>
      <c r="L26" s="21" t="s">
        <v>1465</v>
      </c>
      <c r="M26" s="21" t="s">
        <v>1466</v>
      </c>
      <c r="N26" s="21" t="s">
        <v>1460</v>
      </c>
      <c r="O26" s="24">
        <v>1</v>
      </c>
      <c r="P26" s="24">
        <v>0</v>
      </c>
      <c r="Q26" s="24" t="s">
        <v>3704</v>
      </c>
      <c r="R26" s="24" t="s">
        <v>3705</v>
      </c>
      <c r="S26" s="147"/>
    </row>
    <row r="27" spans="1:19" ht="36.75" customHeight="1" x14ac:dyDescent="0.25">
      <c r="A27" s="75"/>
      <c r="B27" s="75">
        <v>17</v>
      </c>
      <c r="C27" s="104" t="s">
        <v>51</v>
      </c>
      <c r="D27" s="104" t="s">
        <v>268</v>
      </c>
      <c r="E27" s="24" t="s">
        <v>3707</v>
      </c>
      <c r="F27" s="24"/>
      <c r="G27" s="85" t="s">
        <v>578</v>
      </c>
      <c r="H27" s="24" t="s">
        <v>3707</v>
      </c>
      <c r="I27" s="21"/>
      <c r="J27" s="106" t="s">
        <v>3703</v>
      </c>
      <c r="K27" s="106" t="s">
        <v>3712</v>
      </c>
      <c r="L27" s="21" t="s">
        <v>1465</v>
      </c>
      <c r="M27" s="21" t="s">
        <v>3708</v>
      </c>
      <c r="N27" s="21" t="s">
        <v>1471</v>
      </c>
      <c r="O27" s="24">
        <v>0</v>
      </c>
      <c r="P27" s="24">
        <v>0</v>
      </c>
      <c r="Q27" s="24" t="s">
        <v>3704</v>
      </c>
      <c r="R27" s="24" t="s">
        <v>3705</v>
      </c>
      <c r="S27" s="147"/>
    </row>
    <row r="28" spans="1:19" ht="36.75" customHeight="1" x14ac:dyDescent="0.25">
      <c r="A28" s="75"/>
      <c r="B28" s="75">
        <v>18</v>
      </c>
      <c r="C28" s="104" t="s">
        <v>51</v>
      </c>
      <c r="D28" s="104" t="s">
        <v>268</v>
      </c>
      <c r="E28" s="24" t="s">
        <v>1469</v>
      </c>
      <c r="F28" s="24"/>
      <c r="G28" s="85" t="s">
        <v>578</v>
      </c>
      <c r="H28" s="24" t="s">
        <v>1469</v>
      </c>
      <c r="I28" s="21"/>
      <c r="J28" s="106" t="s">
        <v>3703</v>
      </c>
      <c r="K28" s="106" t="s">
        <v>3712</v>
      </c>
      <c r="L28" s="21" t="s">
        <v>1482</v>
      </c>
      <c r="M28" s="21" t="s">
        <v>1575</v>
      </c>
      <c r="N28" s="21" t="s">
        <v>1471</v>
      </c>
      <c r="O28" s="24">
        <v>0</v>
      </c>
      <c r="P28" s="24">
        <v>0</v>
      </c>
      <c r="Q28" s="24" t="s">
        <v>3704</v>
      </c>
      <c r="R28" s="24" t="s">
        <v>3705</v>
      </c>
      <c r="S28" s="147"/>
    </row>
    <row r="29" spans="1:19" ht="27" customHeight="1" x14ac:dyDescent="0.25">
      <c r="A29" s="75"/>
      <c r="B29" s="75">
        <v>32</v>
      </c>
      <c r="C29" s="104" t="s">
        <v>51</v>
      </c>
      <c r="D29" s="104" t="s">
        <v>268</v>
      </c>
      <c r="E29" s="24" t="s">
        <v>1611</v>
      </c>
      <c r="F29" s="24"/>
      <c r="G29" s="85" t="s">
        <v>562</v>
      </c>
      <c r="H29" s="24" t="s">
        <v>1611</v>
      </c>
      <c r="I29" s="21"/>
      <c r="J29" s="106" t="s">
        <v>3703</v>
      </c>
      <c r="K29" s="106"/>
      <c r="L29" s="21" t="s">
        <v>1465</v>
      </c>
      <c r="M29" s="21" t="s">
        <v>1612</v>
      </c>
      <c r="N29" s="21" t="s">
        <v>1471</v>
      </c>
      <c r="O29" s="24">
        <v>0</v>
      </c>
      <c r="P29" s="24">
        <v>0</v>
      </c>
      <c r="Q29" s="24" t="s">
        <v>3704</v>
      </c>
      <c r="R29" s="24" t="s">
        <v>3705</v>
      </c>
      <c r="S29" s="147"/>
    </row>
    <row r="30" spans="1:19" ht="36.75" customHeight="1" x14ac:dyDescent="0.25">
      <c r="A30" s="75"/>
      <c r="B30" s="75">
        <v>20</v>
      </c>
      <c r="C30" s="104" t="s">
        <v>51</v>
      </c>
      <c r="D30" s="104" t="s">
        <v>268</v>
      </c>
      <c r="E30" s="24" t="s">
        <v>1477</v>
      </c>
      <c r="F30" s="24"/>
      <c r="G30" s="85" t="s">
        <v>578</v>
      </c>
      <c r="H30" s="24" t="s">
        <v>1477</v>
      </c>
      <c r="I30" s="21"/>
      <c r="J30" s="106" t="s">
        <v>3703</v>
      </c>
      <c r="K30" s="106" t="s">
        <v>3712</v>
      </c>
      <c r="L30" s="21" t="s">
        <v>1465</v>
      </c>
      <c r="M30" s="21" t="s">
        <v>1478</v>
      </c>
      <c r="N30" s="21" t="s">
        <v>1471</v>
      </c>
      <c r="O30" s="24">
        <v>0</v>
      </c>
      <c r="P30" s="24">
        <v>0</v>
      </c>
      <c r="Q30" s="24" t="s">
        <v>3704</v>
      </c>
      <c r="R30" s="24" t="s">
        <v>3705</v>
      </c>
      <c r="S30" s="147"/>
    </row>
    <row r="31" spans="1:19" ht="36.75" customHeight="1" x14ac:dyDescent="0.25">
      <c r="A31" s="75"/>
      <c r="B31" s="75">
        <v>21</v>
      </c>
      <c r="C31" s="104" t="s">
        <v>51</v>
      </c>
      <c r="D31" s="104" t="s">
        <v>268</v>
      </c>
      <c r="E31" s="24" t="s">
        <v>3709</v>
      </c>
      <c r="F31" s="24"/>
      <c r="G31" s="85" t="s">
        <v>578</v>
      </c>
      <c r="H31" s="21" t="s">
        <v>3709</v>
      </c>
      <c r="I31" s="21"/>
      <c r="J31" s="106" t="s">
        <v>3703</v>
      </c>
      <c r="K31" s="106" t="s">
        <v>3712</v>
      </c>
      <c r="L31" s="21" t="s">
        <v>1465</v>
      </c>
      <c r="M31" s="21" t="s">
        <v>1473</v>
      </c>
      <c r="N31" s="21" t="s">
        <v>1471</v>
      </c>
      <c r="O31" s="24">
        <v>0</v>
      </c>
      <c r="P31" s="24">
        <v>0</v>
      </c>
      <c r="Q31" s="24" t="s">
        <v>3704</v>
      </c>
      <c r="R31" s="24" t="s">
        <v>3705</v>
      </c>
      <c r="S31" s="147"/>
    </row>
    <row r="32" spans="1:19" ht="27" customHeight="1" x14ac:dyDescent="0.25">
      <c r="A32" s="75"/>
      <c r="B32" s="75">
        <v>45</v>
      </c>
      <c r="C32" s="104" t="s">
        <v>51</v>
      </c>
      <c r="D32" s="104" t="s">
        <v>268</v>
      </c>
      <c r="E32" s="24" t="s">
        <v>1611</v>
      </c>
      <c r="F32" s="24"/>
      <c r="G32" s="85" t="s">
        <v>582</v>
      </c>
      <c r="H32" s="24" t="s">
        <v>1611</v>
      </c>
      <c r="I32" s="21"/>
      <c r="J32" s="106" t="s">
        <v>3703</v>
      </c>
      <c r="K32" s="106"/>
      <c r="L32" s="21" t="s">
        <v>1465</v>
      </c>
      <c r="M32" s="21" t="s">
        <v>1612</v>
      </c>
      <c r="N32" s="21" t="s">
        <v>1471</v>
      </c>
      <c r="O32" s="24">
        <v>0</v>
      </c>
      <c r="P32" s="24">
        <v>0</v>
      </c>
      <c r="Q32" s="24" t="s">
        <v>3704</v>
      </c>
      <c r="R32" s="24" t="s">
        <v>3705</v>
      </c>
      <c r="S32" s="147"/>
    </row>
    <row r="33" spans="1:19" ht="36.75" customHeight="1" x14ac:dyDescent="0.25">
      <c r="A33" s="75"/>
      <c r="B33" s="75">
        <v>23</v>
      </c>
      <c r="C33" s="104" t="s">
        <v>51</v>
      </c>
      <c r="D33" s="104" t="s">
        <v>268</v>
      </c>
      <c r="E33" s="24" t="s">
        <v>3713</v>
      </c>
      <c r="F33" s="24"/>
      <c r="G33" s="85" t="s">
        <v>578</v>
      </c>
      <c r="H33" s="21" t="s">
        <v>3713</v>
      </c>
      <c r="I33" s="21"/>
      <c r="J33" s="106" t="s">
        <v>3703</v>
      </c>
      <c r="K33" s="106" t="s">
        <v>3712</v>
      </c>
      <c r="L33" s="21" t="s">
        <v>1458</v>
      </c>
      <c r="M33" s="21" t="s">
        <v>1459</v>
      </c>
      <c r="N33" s="21" t="s">
        <v>1471</v>
      </c>
      <c r="O33" s="24">
        <v>0</v>
      </c>
      <c r="P33" s="24">
        <v>0</v>
      </c>
      <c r="Q33" s="24" t="s">
        <v>3704</v>
      </c>
      <c r="R33" s="24" t="s">
        <v>3705</v>
      </c>
      <c r="S33" s="147"/>
    </row>
    <row r="34" spans="1:19" ht="36.75" customHeight="1" x14ac:dyDescent="0.25">
      <c r="A34" s="75"/>
      <c r="B34" s="75">
        <v>24</v>
      </c>
      <c r="C34" s="104" t="s">
        <v>51</v>
      </c>
      <c r="D34" s="104" t="s">
        <v>268</v>
      </c>
      <c r="E34" s="24" t="s">
        <v>3714</v>
      </c>
      <c r="F34" s="24"/>
      <c r="G34" s="85" t="s">
        <v>578</v>
      </c>
      <c r="H34" s="21" t="s">
        <v>3715</v>
      </c>
      <c r="I34" s="21"/>
      <c r="J34" s="106" t="s">
        <v>3703</v>
      </c>
      <c r="K34" s="106" t="s">
        <v>3712</v>
      </c>
      <c r="L34" s="21" t="s">
        <v>1487</v>
      </c>
      <c r="M34" s="21" t="s">
        <v>1497</v>
      </c>
      <c r="N34" s="21" t="s">
        <v>1471</v>
      </c>
      <c r="O34" s="24">
        <v>0</v>
      </c>
      <c r="P34" s="24">
        <v>0</v>
      </c>
      <c r="Q34" s="24" t="s">
        <v>3704</v>
      </c>
      <c r="R34" s="24" t="s">
        <v>3705</v>
      </c>
      <c r="S34" s="147"/>
    </row>
    <row r="35" spans="1:19" ht="36.75" customHeight="1" x14ac:dyDescent="0.25">
      <c r="A35" s="75"/>
      <c r="B35" s="75">
        <v>25</v>
      </c>
      <c r="C35" s="104" t="s">
        <v>51</v>
      </c>
      <c r="D35" s="104" t="s">
        <v>268</v>
      </c>
      <c r="E35" s="24" t="s">
        <v>3716</v>
      </c>
      <c r="F35" s="24"/>
      <c r="G35" s="85" t="s">
        <v>578</v>
      </c>
      <c r="H35" s="21" t="s">
        <v>3717</v>
      </c>
      <c r="I35" s="21"/>
      <c r="J35" s="106" t="s">
        <v>3703</v>
      </c>
      <c r="K35" s="106" t="s">
        <v>3712</v>
      </c>
      <c r="L35" s="21" t="s">
        <v>1487</v>
      </c>
      <c r="M35" s="21" t="s">
        <v>1497</v>
      </c>
      <c r="N35" s="21" t="s">
        <v>1471</v>
      </c>
      <c r="O35" s="24">
        <v>0</v>
      </c>
      <c r="P35" s="24">
        <v>0</v>
      </c>
      <c r="Q35" s="24" t="s">
        <v>3704</v>
      </c>
      <c r="R35" s="24" t="s">
        <v>3705</v>
      </c>
      <c r="S35" s="147"/>
    </row>
    <row r="36" spans="1:19" ht="36.75" customHeight="1" x14ac:dyDescent="0.25">
      <c r="A36" s="75"/>
      <c r="B36" s="75">
        <v>26</v>
      </c>
      <c r="C36" s="104" t="s">
        <v>51</v>
      </c>
      <c r="D36" s="104" t="s">
        <v>268</v>
      </c>
      <c r="E36" s="24" t="s">
        <v>1472</v>
      </c>
      <c r="F36" s="24"/>
      <c r="G36" s="85" t="s">
        <v>578</v>
      </c>
      <c r="H36" s="21" t="s">
        <v>1472</v>
      </c>
      <c r="I36" s="21"/>
      <c r="J36" s="106" t="s">
        <v>3703</v>
      </c>
      <c r="K36" s="106" t="s">
        <v>3712</v>
      </c>
      <c r="L36" s="21" t="s">
        <v>1465</v>
      </c>
      <c r="M36" s="21" t="s">
        <v>1473</v>
      </c>
      <c r="N36" s="21" t="s">
        <v>1471</v>
      </c>
      <c r="O36" s="24">
        <v>0</v>
      </c>
      <c r="P36" s="24">
        <v>0</v>
      </c>
      <c r="Q36" s="24" t="s">
        <v>3704</v>
      </c>
      <c r="R36" s="24" t="s">
        <v>3705</v>
      </c>
      <c r="S36" s="147"/>
    </row>
    <row r="37" spans="1:19" ht="36.75" customHeight="1" x14ac:dyDescent="0.25">
      <c r="A37" s="75"/>
      <c r="B37" s="75">
        <v>27</v>
      </c>
      <c r="C37" s="104" t="s">
        <v>51</v>
      </c>
      <c r="D37" s="104" t="s">
        <v>268</v>
      </c>
      <c r="E37" s="24" t="s">
        <v>3718</v>
      </c>
      <c r="F37" s="24"/>
      <c r="G37" s="85" t="s">
        <v>578</v>
      </c>
      <c r="H37" s="21" t="s">
        <v>3721</v>
      </c>
      <c r="I37" s="21"/>
      <c r="J37" s="106" t="s">
        <v>3703</v>
      </c>
      <c r="K37" s="106" t="s">
        <v>3712</v>
      </c>
      <c r="L37" s="21" t="s">
        <v>1487</v>
      </c>
      <c r="M37" s="21" t="s">
        <v>1852</v>
      </c>
      <c r="N37" s="21" t="s">
        <v>1471</v>
      </c>
      <c r="O37" s="24">
        <v>0</v>
      </c>
      <c r="P37" s="24">
        <v>0</v>
      </c>
      <c r="Q37" s="24" t="s">
        <v>3704</v>
      </c>
      <c r="R37" s="24" t="s">
        <v>3705</v>
      </c>
      <c r="S37" s="147"/>
    </row>
    <row r="38" spans="1:19" ht="30" customHeight="1" x14ac:dyDescent="0.25">
      <c r="A38" s="75"/>
      <c r="B38" s="75">
        <v>28</v>
      </c>
      <c r="C38" s="104" t="s">
        <v>51</v>
      </c>
      <c r="D38" s="104" t="s">
        <v>268</v>
      </c>
      <c r="E38" s="24" t="s">
        <v>1463</v>
      </c>
      <c r="F38" s="24"/>
      <c r="G38" s="85" t="s">
        <v>562</v>
      </c>
      <c r="H38" s="24" t="s">
        <v>1463</v>
      </c>
      <c r="I38" s="21"/>
      <c r="J38" s="106" t="s">
        <v>3703</v>
      </c>
      <c r="K38" s="106"/>
      <c r="L38" s="21" t="s">
        <v>1465</v>
      </c>
      <c r="M38" s="21" t="s">
        <v>1466</v>
      </c>
      <c r="N38" s="21" t="s">
        <v>1460</v>
      </c>
      <c r="O38" s="24">
        <v>1</v>
      </c>
      <c r="P38" s="73">
        <v>0</v>
      </c>
      <c r="Q38" s="73" t="s">
        <v>3704</v>
      </c>
      <c r="R38" s="24" t="s">
        <v>3705</v>
      </c>
      <c r="S38" s="147"/>
    </row>
    <row r="39" spans="1:19" ht="30" customHeight="1" x14ac:dyDescent="0.25">
      <c r="A39" s="75"/>
      <c r="B39" s="75">
        <v>29</v>
      </c>
      <c r="C39" s="104" t="s">
        <v>51</v>
      </c>
      <c r="D39" s="104" t="s">
        <v>268</v>
      </c>
      <c r="E39" s="24" t="s">
        <v>1467</v>
      </c>
      <c r="F39" s="24"/>
      <c r="G39" s="85" t="s">
        <v>562</v>
      </c>
      <c r="H39" s="21"/>
      <c r="I39" s="21" t="s">
        <v>3722</v>
      </c>
      <c r="J39" s="106" t="s">
        <v>3703</v>
      </c>
      <c r="K39" s="106"/>
      <c r="L39" s="21" t="s">
        <v>1465</v>
      </c>
      <c r="M39" s="21" t="s">
        <v>1466</v>
      </c>
      <c r="N39" s="21" t="s">
        <v>1460</v>
      </c>
      <c r="O39" s="24">
        <v>1</v>
      </c>
      <c r="P39" s="24">
        <v>0</v>
      </c>
      <c r="Q39" s="24" t="s">
        <v>3704</v>
      </c>
      <c r="R39" s="24" t="s">
        <v>3705</v>
      </c>
      <c r="S39" s="147"/>
    </row>
    <row r="40" spans="1:19" ht="30" customHeight="1" x14ac:dyDescent="0.25">
      <c r="A40" s="75"/>
      <c r="B40" s="75">
        <v>30</v>
      </c>
      <c r="C40" s="104" t="s">
        <v>51</v>
      </c>
      <c r="D40" s="104" t="s">
        <v>268</v>
      </c>
      <c r="E40" s="24" t="s">
        <v>3707</v>
      </c>
      <c r="F40" s="24"/>
      <c r="G40" s="85" t="s">
        <v>562</v>
      </c>
      <c r="H40" s="24" t="s">
        <v>3707</v>
      </c>
      <c r="I40" s="21"/>
      <c r="J40" s="106" t="s">
        <v>3703</v>
      </c>
      <c r="K40" s="106"/>
      <c r="L40" s="21" t="s">
        <v>1465</v>
      </c>
      <c r="M40" s="21" t="s">
        <v>3708</v>
      </c>
      <c r="N40" s="21" t="s">
        <v>1471</v>
      </c>
      <c r="O40" s="24">
        <v>0</v>
      </c>
      <c r="P40" s="24">
        <v>0</v>
      </c>
      <c r="Q40" s="24" t="s">
        <v>3704</v>
      </c>
      <c r="R40" s="24" t="s">
        <v>3705</v>
      </c>
      <c r="S40" s="147"/>
    </row>
    <row r="41" spans="1:19" ht="30" customHeight="1" x14ac:dyDescent="0.25">
      <c r="A41" s="75"/>
      <c r="B41" s="75">
        <v>31</v>
      </c>
      <c r="C41" s="104" t="s">
        <v>51</v>
      </c>
      <c r="D41" s="104" t="s">
        <v>268</v>
      </c>
      <c r="E41" s="24" t="s">
        <v>1469</v>
      </c>
      <c r="F41" s="24"/>
      <c r="G41" s="85" t="s">
        <v>562</v>
      </c>
      <c r="H41" s="24" t="s">
        <v>1469</v>
      </c>
      <c r="I41" s="21"/>
      <c r="J41" s="106" t="s">
        <v>3703</v>
      </c>
      <c r="K41" s="106"/>
      <c r="L41" s="21" t="s">
        <v>1482</v>
      </c>
      <c r="M41" s="21" t="s">
        <v>1575</v>
      </c>
      <c r="N41" s="21" t="s">
        <v>1471</v>
      </c>
      <c r="O41" s="24">
        <v>0</v>
      </c>
      <c r="P41" s="24">
        <v>0</v>
      </c>
      <c r="Q41" s="24" t="s">
        <v>3704</v>
      </c>
      <c r="R41" s="24" t="s">
        <v>3705</v>
      </c>
      <c r="S41" s="147"/>
    </row>
    <row r="42" spans="1:19" ht="30" customHeight="1" x14ac:dyDescent="0.25">
      <c r="A42" s="75"/>
      <c r="B42" s="75">
        <v>8</v>
      </c>
      <c r="C42" s="104" t="s">
        <v>51</v>
      </c>
      <c r="D42" s="104" t="s">
        <v>268</v>
      </c>
      <c r="E42" s="24" t="s">
        <v>2452</v>
      </c>
      <c r="F42" s="24"/>
      <c r="G42" s="85" t="s">
        <v>558</v>
      </c>
      <c r="H42" s="21" t="s">
        <v>3723</v>
      </c>
      <c r="I42" s="21"/>
      <c r="J42" s="106" t="s">
        <v>3703</v>
      </c>
      <c r="K42" s="106"/>
      <c r="L42" s="21" t="s">
        <v>1458</v>
      </c>
      <c r="M42" s="21" t="s">
        <v>1459</v>
      </c>
      <c r="N42" s="21" t="s">
        <v>1471</v>
      </c>
      <c r="O42" s="24">
        <v>0</v>
      </c>
      <c r="P42" s="24">
        <v>0</v>
      </c>
      <c r="Q42" s="24" t="s">
        <v>3704</v>
      </c>
      <c r="R42" s="24" t="s">
        <v>3705</v>
      </c>
      <c r="S42" s="147"/>
    </row>
    <row r="43" spans="1:19" ht="30" customHeight="1" x14ac:dyDescent="0.25">
      <c r="A43" s="75"/>
      <c r="B43" s="75">
        <v>33</v>
      </c>
      <c r="C43" s="104" t="s">
        <v>51</v>
      </c>
      <c r="D43" s="104" t="s">
        <v>268</v>
      </c>
      <c r="E43" s="24" t="s">
        <v>1477</v>
      </c>
      <c r="F43" s="24"/>
      <c r="G43" s="85" t="s">
        <v>562</v>
      </c>
      <c r="H43" s="24" t="s">
        <v>1477</v>
      </c>
      <c r="I43" s="21"/>
      <c r="J43" s="106" t="s">
        <v>3703</v>
      </c>
      <c r="K43" s="106"/>
      <c r="L43" s="21" t="s">
        <v>1465</v>
      </c>
      <c r="M43" s="21" t="s">
        <v>1478</v>
      </c>
      <c r="N43" s="21" t="s">
        <v>1471</v>
      </c>
      <c r="O43" s="24">
        <v>0</v>
      </c>
      <c r="P43" s="24">
        <v>0</v>
      </c>
      <c r="Q43" s="24" t="s">
        <v>3704</v>
      </c>
      <c r="R43" s="24" t="s">
        <v>3705</v>
      </c>
      <c r="S43" s="147"/>
    </row>
    <row r="44" spans="1:19" ht="30" customHeight="1" x14ac:dyDescent="0.25">
      <c r="A44" s="75"/>
      <c r="B44" s="75">
        <v>34</v>
      </c>
      <c r="C44" s="104" t="s">
        <v>51</v>
      </c>
      <c r="D44" s="104" t="s">
        <v>268</v>
      </c>
      <c r="E44" s="24" t="s">
        <v>3709</v>
      </c>
      <c r="F44" s="24"/>
      <c r="G44" s="85" t="s">
        <v>562</v>
      </c>
      <c r="H44" s="21" t="s">
        <v>3724</v>
      </c>
      <c r="I44" s="21"/>
      <c r="J44" s="106" t="s">
        <v>3703</v>
      </c>
      <c r="K44" s="106"/>
      <c r="L44" s="21" t="s">
        <v>1465</v>
      </c>
      <c r="M44" s="21" t="s">
        <v>1473</v>
      </c>
      <c r="N44" s="21" t="s">
        <v>1471</v>
      </c>
      <c r="O44" s="24">
        <v>0</v>
      </c>
      <c r="P44" s="24">
        <v>0</v>
      </c>
      <c r="Q44" s="24" t="s">
        <v>3704</v>
      </c>
      <c r="R44" s="24" t="s">
        <v>3705</v>
      </c>
      <c r="S44" s="147"/>
    </row>
    <row r="45" spans="1:19" ht="30" customHeight="1" x14ac:dyDescent="0.25">
      <c r="A45" s="75"/>
      <c r="B45" s="75">
        <v>22</v>
      </c>
      <c r="C45" s="104" t="s">
        <v>51</v>
      </c>
      <c r="D45" s="104" t="s">
        <v>268</v>
      </c>
      <c r="E45" s="24" t="s">
        <v>2452</v>
      </c>
      <c r="F45" s="24"/>
      <c r="G45" s="85" t="s">
        <v>578</v>
      </c>
      <c r="H45" s="21" t="s">
        <v>3723</v>
      </c>
      <c r="I45" s="21"/>
      <c r="J45" s="106" t="s">
        <v>3703</v>
      </c>
      <c r="K45" s="106" t="s">
        <v>3712</v>
      </c>
      <c r="L45" s="21" t="s">
        <v>1458</v>
      </c>
      <c r="M45" s="21" t="s">
        <v>1459</v>
      </c>
      <c r="N45" s="21" t="s">
        <v>1471</v>
      </c>
      <c r="O45" s="24">
        <v>0</v>
      </c>
      <c r="P45" s="24">
        <v>0</v>
      </c>
      <c r="Q45" s="24" t="s">
        <v>3704</v>
      </c>
      <c r="R45" s="24" t="s">
        <v>3705</v>
      </c>
      <c r="S45" s="147"/>
    </row>
    <row r="46" spans="1:19" ht="30" customHeight="1" x14ac:dyDescent="0.25">
      <c r="A46" s="75"/>
      <c r="B46" s="75">
        <v>36</v>
      </c>
      <c r="C46" s="104" t="s">
        <v>51</v>
      </c>
      <c r="D46" s="104" t="s">
        <v>268</v>
      </c>
      <c r="E46" s="24" t="s">
        <v>3713</v>
      </c>
      <c r="F46" s="24"/>
      <c r="G46" s="85" t="s">
        <v>562</v>
      </c>
      <c r="H46" s="21" t="s">
        <v>3725</v>
      </c>
      <c r="I46" s="21"/>
      <c r="J46" s="106" t="s">
        <v>3703</v>
      </c>
      <c r="K46" s="106"/>
      <c r="L46" s="21" t="s">
        <v>1458</v>
      </c>
      <c r="M46" s="21" t="s">
        <v>1459</v>
      </c>
      <c r="N46" s="21" t="s">
        <v>1471</v>
      </c>
      <c r="O46" s="24">
        <v>0</v>
      </c>
      <c r="P46" s="24">
        <v>0</v>
      </c>
      <c r="Q46" s="24" t="s">
        <v>3704</v>
      </c>
      <c r="R46" s="24" t="s">
        <v>3705</v>
      </c>
      <c r="S46" s="147"/>
    </row>
    <row r="47" spans="1:19" ht="30" customHeight="1" x14ac:dyDescent="0.25">
      <c r="A47" s="75"/>
      <c r="B47" s="75">
        <v>37</v>
      </c>
      <c r="C47" s="104" t="s">
        <v>51</v>
      </c>
      <c r="D47" s="104" t="s">
        <v>268</v>
      </c>
      <c r="E47" s="24" t="s">
        <v>3714</v>
      </c>
      <c r="F47" s="24"/>
      <c r="G47" s="85" t="s">
        <v>562</v>
      </c>
      <c r="H47" s="21" t="s">
        <v>3726</v>
      </c>
      <c r="I47" s="21"/>
      <c r="J47" s="106" t="s">
        <v>3703</v>
      </c>
      <c r="K47" s="106"/>
      <c r="L47" s="21" t="s">
        <v>1487</v>
      </c>
      <c r="M47" s="21" t="s">
        <v>1497</v>
      </c>
      <c r="N47" s="21" t="s">
        <v>1471</v>
      </c>
      <c r="O47" s="24">
        <v>0</v>
      </c>
      <c r="P47" s="24">
        <v>0</v>
      </c>
      <c r="Q47" s="24" t="s">
        <v>3704</v>
      </c>
      <c r="R47" s="24" t="s">
        <v>3705</v>
      </c>
      <c r="S47" s="147"/>
    </row>
    <row r="48" spans="1:19" ht="30" customHeight="1" x14ac:dyDescent="0.25">
      <c r="A48" s="75"/>
      <c r="B48" s="75">
        <v>38</v>
      </c>
      <c r="C48" s="104" t="s">
        <v>51</v>
      </c>
      <c r="D48" s="104" t="s">
        <v>268</v>
      </c>
      <c r="E48" s="24" t="s">
        <v>3716</v>
      </c>
      <c r="F48" s="24"/>
      <c r="G48" s="85" t="s">
        <v>562</v>
      </c>
      <c r="H48" s="21" t="s">
        <v>3727</v>
      </c>
      <c r="I48" s="21"/>
      <c r="J48" s="106" t="s">
        <v>3703</v>
      </c>
      <c r="K48" s="106"/>
      <c r="L48" s="21" t="s">
        <v>1487</v>
      </c>
      <c r="M48" s="21" t="s">
        <v>1497</v>
      </c>
      <c r="N48" s="21" t="s">
        <v>1471</v>
      </c>
      <c r="O48" s="24">
        <v>0</v>
      </c>
      <c r="P48" s="24">
        <v>0</v>
      </c>
      <c r="Q48" s="24" t="s">
        <v>3704</v>
      </c>
      <c r="R48" s="24" t="s">
        <v>3705</v>
      </c>
      <c r="S48" s="147"/>
    </row>
    <row r="49" spans="1:19" ht="30" customHeight="1" x14ac:dyDescent="0.25">
      <c r="A49" s="75"/>
      <c r="B49" s="75">
        <v>39</v>
      </c>
      <c r="C49" s="104" t="s">
        <v>51</v>
      </c>
      <c r="D49" s="104" t="s">
        <v>268</v>
      </c>
      <c r="E49" s="24" t="s">
        <v>1472</v>
      </c>
      <c r="F49" s="24"/>
      <c r="G49" s="85" t="s">
        <v>562</v>
      </c>
      <c r="H49" s="21" t="s">
        <v>1472</v>
      </c>
      <c r="I49" s="21"/>
      <c r="J49" s="106" t="s">
        <v>3703</v>
      </c>
      <c r="K49" s="106"/>
      <c r="L49" s="21" t="s">
        <v>1465</v>
      </c>
      <c r="M49" s="21" t="s">
        <v>1473</v>
      </c>
      <c r="N49" s="21" t="s">
        <v>1471</v>
      </c>
      <c r="O49" s="24">
        <v>0</v>
      </c>
      <c r="P49" s="24">
        <v>0</v>
      </c>
      <c r="Q49" s="24" t="s">
        <v>3704</v>
      </c>
      <c r="R49" s="24" t="s">
        <v>3705</v>
      </c>
      <c r="S49" s="147"/>
    </row>
    <row r="50" spans="1:19" ht="30" customHeight="1" x14ac:dyDescent="0.25">
      <c r="A50" s="103"/>
      <c r="B50" s="75">
        <v>40</v>
      </c>
      <c r="C50" s="104" t="s">
        <v>51</v>
      </c>
      <c r="D50" s="104" t="s">
        <v>268</v>
      </c>
      <c r="E50" s="104" t="s">
        <v>3718</v>
      </c>
      <c r="F50" s="104"/>
      <c r="G50" s="85" t="s">
        <v>562</v>
      </c>
      <c r="H50" s="84"/>
      <c r="I50" s="84" t="s">
        <v>1471</v>
      </c>
      <c r="J50" s="106"/>
      <c r="K50" s="144"/>
      <c r="L50" s="21" t="s">
        <v>1487</v>
      </c>
      <c r="M50" s="21" t="s">
        <v>1852</v>
      </c>
      <c r="N50" s="21" t="s">
        <v>1471</v>
      </c>
      <c r="O50" s="24">
        <v>0</v>
      </c>
      <c r="P50" s="24">
        <v>0</v>
      </c>
      <c r="Q50" s="24" t="s">
        <v>3704</v>
      </c>
      <c r="R50" s="24" t="s">
        <v>3705</v>
      </c>
      <c r="S50" s="147"/>
    </row>
    <row r="51" spans="1:19" ht="32.25" customHeight="1" x14ac:dyDescent="0.25">
      <c r="A51" s="75"/>
      <c r="B51" s="75">
        <v>41</v>
      </c>
      <c r="C51" s="104" t="s">
        <v>51</v>
      </c>
      <c r="D51" s="104" t="s">
        <v>268</v>
      </c>
      <c r="E51" s="24" t="s">
        <v>1463</v>
      </c>
      <c r="F51" s="24"/>
      <c r="G51" s="85" t="s">
        <v>582</v>
      </c>
      <c r="H51" s="24" t="s">
        <v>1463</v>
      </c>
      <c r="I51" s="21"/>
      <c r="J51" s="106" t="s">
        <v>3703</v>
      </c>
      <c r="K51" s="106"/>
      <c r="L51" s="21" t="s">
        <v>1465</v>
      </c>
      <c r="M51" s="21" t="s">
        <v>1466</v>
      </c>
      <c r="N51" s="21" t="s">
        <v>1460</v>
      </c>
      <c r="O51" s="24">
        <v>1</v>
      </c>
      <c r="P51" s="73">
        <v>0</v>
      </c>
      <c r="Q51" s="73" t="s">
        <v>3704</v>
      </c>
      <c r="R51" s="24" t="s">
        <v>3705</v>
      </c>
      <c r="S51" s="147"/>
    </row>
    <row r="52" spans="1:19" ht="32.25" customHeight="1" x14ac:dyDescent="0.25">
      <c r="A52" s="75"/>
      <c r="B52" s="75">
        <v>42</v>
      </c>
      <c r="C52" s="104" t="s">
        <v>51</v>
      </c>
      <c r="D52" s="104" t="s">
        <v>268</v>
      </c>
      <c r="E52" s="24" t="s">
        <v>1467</v>
      </c>
      <c r="F52" s="24"/>
      <c r="G52" s="85" t="s">
        <v>582</v>
      </c>
      <c r="H52" s="21"/>
      <c r="I52" s="21" t="s">
        <v>3722</v>
      </c>
      <c r="J52" s="106" t="s">
        <v>3703</v>
      </c>
      <c r="K52" s="106"/>
      <c r="L52" s="21" t="s">
        <v>1465</v>
      </c>
      <c r="M52" s="21" t="s">
        <v>1466</v>
      </c>
      <c r="N52" s="21" t="s">
        <v>1460</v>
      </c>
      <c r="O52" s="24">
        <v>1</v>
      </c>
      <c r="P52" s="24">
        <v>0</v>
      </c>
      <c r="Q52" s="24" t="s">
        <v>3704</v>
      </c>
      <c r="R52" s="24" t="s">
        <v>3705</v>
      </c>
      <c r="S52" s="147"/>
    </row>
    <row r="53" spans="1:19" ht="32.25" customHeight="1" x14ac:dyDescent="0.25">
      <c r="A53" s="75"/>
      <c r="B53" s="75">
        <v>43</v>
      </c>
      <c r="C53" s="104" t="s">
        <v>51</v>
      </c>
      <c r="D53" s="104" t="s">
        <v>268</v>
      </c>
      <c r="E53" s="24" t="s">
        <v>3707</v>
      </c>
      <c r="F53" s="24"/>
      <c r="G53" s="85" t="s">
        <v>582</v>
      </c>
      <c r="H53" s="24" t="s">
        <v>3707</v>
      </c>
      <c r="I53" s="21"/>
      <c r="J53" s="106" t="s">
        <v>3703</v>
      </c>
      <c r="K53" s="106"/>
      <c r="L53" s="21" t="s">
        <v>1465</v>
      </c>
      <c r="M53" s="21" t="s">
        <v>3708</v>
      </c>
      <c r="N53" s="21" t="s">
        <v>1471</v>
      </c>
      <c r="O53" s="24">
        <v>0</v>
      </c>
      <c r="P53" s="24">
        <v>0</v>
      </c>
      <c r="Q53" s="24" t="s">
        <v>3704</v>
      </c>
      <c r="R53" s="24" t="s">
        <v>3705</v>
      </c>
      <c r="S53" s="147"/>
    </row>
    <row r="54" spans="1:19" ht="32.25" customHeight="1" x14ac:dyDescent="0.25">
      <c r="A54" s="75"/>
      <c r="B54" s="75">
        <v>44</v>
      </c>
      <c r="C54" s="104" t="s">
        <v>51</v>
      </c>
      <c r="D54" s="104" t="s">
        <v>268</v>
      </c>
      <c r="E54" s="24" t="s">
        <v>1469</v>
      </c>
      <c r="F54" s="24"/>
      <c r="G54" s="85" t="s">
        <v>582</v>
      </c>
      <c r="H54" s="24" t="s">
        <v>1469</v>
      </c>
      <c r="I54" s="21"/>
      <c r="J54" s="106" t="s">
        <v>3703</v>
      </c>
      <c r="K54" s="106"/>
      <c r="L54" s="21" t="s">
        <v>1482</v>
      </c>
      <c r="M54" s="21" t="s">
        <v>1575</v>
      </c>
      <c r="N54" s="21" t="s">
        <v>1471</v>
      </c>
      <c r="O54" s="24">
        <v>0</v>
      </c>
      <c r="P54" s="24">
        <v>0</v>
      </c>
      <c r="Q54" s="24" t="s">
        <v>3704</v>
      </c>
      <c r="R54" s="24" t="s">
        <v>3705</v>
      </c>
      <c r="S54" s="147"/>
    </row>
    <row r="55" spans="1:19" ht="32.25" customHeight="1" x14ac:dyDescent="0.25">
      <c r="A55" s="75"/>
      <c r="B55" s="75">
        <v>35</v>
      </c>
      <c r="C55" s="104" t="s">
        <v>51</v>
      </c>
      <c r="D55" s="104" t="s">
        <v>268</v>
      </c>
      <c r="E55" s="24" t="s">
        <v>2452</v>
      </c>
      <c r="F55" s="24"/>
      <c r="G55" s="85" t="s">
        <v>562</v>
      </c>
      <c r="H55" s="21" t="s">
        <v>3728</v>
      </c>
      <c r="I55" s="21"/>
      <c r="J55" s="106" t="s">
        <v>3703</v>
      </c>
      <c r="K55" s="106"/>
      <c r="L55" s="21" t="s">
        <v>1458</v>
      </c>
      <c r="M55" s="21" t="s">
        <v>1459</v>
      </c>
      <c r="N55" s="21" t="s">
        <v>1471</v>
      </c>
      <c r="O55" s="24">
        <v>0</v>
      </c>
      <c r="P55" s="24">
        <v>0</v>
      </c>
      <c r="Q55" s="24" t="s">
        <v>3704</v>
      </c>
      <c r="R55" s="24" t="s">
        <v>3705</v>
      </c>
      <c r="S55" s="147"/>
    </row>
    <row r="56" spans="1:19" ht="26.25" customHeight="1" x14ac:dyDescent="0.25">
      <c r="A56" s="75"/>
      <c r="B56" s="75">
        <v>46</v>
      </c>
      <c r="C56" s="104" t="s">
        <v>51</v>
      </c>
      <c r="D56" s="104" t="s">
        <v>268</v>
      </c>
      <c r="E56" s="24" t="s">
        <v>1477</v>
      </c>
      <c r="F56" s="24"/>
      <c r="G56" s="85" t="s">
        <v>582</v>
      </c>
      <c r="H56" s="24" t="s">
        <v>1477</v>
      </c>
      <c r="I56" s="21"/>
      <c r="J56" s="106" t="s">
        <v>3703</v>
      </c>
      <c r="K56" s="106"/>
      <c r="L56" s="21" t="s">
        <v>1465</v>
      </c>
      <c r="M56" s="21" t="s">
        <v>1478</v>
      </c>
      <c r="N56" s="21" t="s">
        <v>1471</v>
      </c>
      <c r="O56" s="24">
        <v>0</v>
      </c>
      <c r="P56" s="24">
        <v>0</v>
      </c>
      <c r="Q56" s="24" t="s">
        <v>3704</v>
      </c>
      <c r="R56" s="24" t="s">
        <v>3705</v>
      </c>
      <c r="S56" s="147"/>
    </row>
    <row r="57" spans="1:19" ht="32.25" customHeight="1" x14ac:dyDescent="0.25">
      <c r="A57" s="75"/>
      <c r="B57" s="75">
        <v>47</v>
      </c>
      <c r="C57" s="104" t="s">
        <v>51</v>
      </c>
      <c r="D57" s="104" t="s">
        <v>268</v>
      </c>
      <c r="E57" s="24" t="s">
        <v>3709</v>
      </c>
      <c r="F57" s="24"/>
      <c r="G57" s="85" t="s">
        <v>582</v>
      </c>
      <c r="H57" s="21" t="s">
        <v>3724</v>
      </c>
      <c r="I57" s="21"/>
      <c r="J57" s="106" t="s">
        <v>3703</v>
      </c>
      <c r="K57" s="106"/>
      <c r="L57" s="21" t="s">
        <v>1465</v>
      </c>
      <c r="M57" s="21" t="s">
        <v>1473</v>
      </c>
      <c r="N57" s="21" t="s">
        <v>1471</v>
      </c>
      <c r="O57" s="24">
        <v>0</v>
      </c>
      <c r="P57" s="24">
        <v>0</v>
      </c>
      <c r="Q57" s="24" t="s">
        <v>3704</v>
      </c>
      <c r="R57" s="24" t="s">
        <v>3705</v>
      </c>
      <c r="S57" s="147"/>
    </row>
    <row r="58" spans="1:19" ht="32.25" customHeight="1" x14ac:dyDescent="0.25">
      <c r="A58" s="75"/>
      <c r="B58" s="75">
        <v>48</v>
      </c>
      <c r="C58" s="104" t="s">
        <v>51</v>
      </c>
      <c r="D58" s="104" t="s">
        <v>268</v>
      </c>
      <c r="E58" s="24" t="s">
        <v>2452</v>
      </c>
      <c r="F58" s="24"/>
      <c r="G58" s="85" t="s">
        <v>582</v>
      </c>
      <c r="H58" s="21" t="s">
        <v>3728</v>
      </c>
      <c r="I58" s="21"/>
      <c r="J58" s="106" t="s">
        <v>3703</v>
      </c>
      <c r="K58" s="106"/>
      <c r="L58" s="21" t="s">
        <v>1458</v>
      </c>
      <c r="M58" s="21" t="s">
        <v>1459</v>
      </c>
      <c r="N58" s="21" t="s">
        <v>1471</v>
      </c>
      <c r="O58" s="24">
        <v>0</v>
      </c>
      <c r="P58" s="24">
        <v>0</v>
      </c>
      <c r="Q58" s="24" t="s">
        <v>3704</v>
      </c>
      <c r="R58" s="24" t="s">
        <v>3705</v>
      </c>
      <c r="S58" s="147"/>
    </row>
    <row r="59" spans="1:19" ht="32.25" customHeight="1" x14ac:dyDescent="0.25">
      <c r="A59" s="75"/>
      <c r="B59" s="75">
        <v>49</v>
      </c>
      <c r="C59" s="104" t="s">
        <v>51</v>
      </c>
      <c r="D59" s="104" t="s">
        <v>268</v>
      </c>
      <c r="E59" s="24" t="s">
        <v>3713</v>
      </c>
      <c r="F59" s="24"/>
      <c r="G59" s="85" t="s">
        <v>582</v>
      </c>
      <c r="H59" s="21" t="s">
        <v>3725</v>
      </c>
      <c r="I59" s="21"/>
      <c r="J59" s="106" t="s">
        <v>3703</v>
      </c>
      <c r="K59" s="106"/>
      <c r="L59" s="21" t="s">
        <v>1458</v>
      </c>
      <c r="M59" s="21" t="s">
        <v>1459</v>
      </c>
      <c r="N59" s="21" t="s">
        <v>1471</v>
      </c>
      <c r="O59" s="24">
        <v>0</v>
      </c>
      <c r="P59" s="24">
        <v>0</v>
      </c>
      <c r="Q59" s="24" t="s">
        <v>3704</v>
      </c>
      <c r="R59" s="24" t="s">
        <v>3705</v>
      </c>
      <c r="S59" s="147"/>
    </row>
    <row r="60" spans="1:19" ht="32.25" customHeight="1" x14ac:dyDescent="0.25">
      <c r="A60" s="75"/>
      <c r="B60" s="75">
        <v>50</v>
      </c>
      <c r="C60" s="104" t="s">
        <v>51</v>
      </c>
      <c r="D60" s="104" t="s">
        <v>268</v>
      </c>
      <c r="E60" s="24" t="s">
        <v>3714</v>
      </c>
      <c r="F60" s="24"/>
      <c r="G60" s="85" t="s">
        <v>582</v>
      </c>
      <c r="H60" s="21" t="s">
        <v>3726</v>
      </c>
      <c r="I60" s="21"/>
      <c r="J60" s="106" t="s">
        <v>3703</v>
      </c>
      <c r="K60" s="106"/>
      <c r="L60" s="21" t="s">
        <v>1487</v>
      </c>
      <c r="M60" s="21" t="s">
        <v>1497</v>
      </c>
      <c r="N60" s="21" t="s">
        <v>1471</v>
      </c>
      <c r="O60" s="24">
        <v>0</v>
      </c>
      <c r="P60" s="24">
        <v>0</v>
      </c>
      <c r="Q60" s="24" t="s">
        <v>3704</v>
      </c>
      <c r="R60" s="24" t="s">
        <v>3705</v>
      </c>
      <c r="S60" s="147"/>
    </row>
    <row r="61" spans="1:19" ht="32.25" customHeight="1" x14ac:dyDescent="0.25">
      <c r="A61" s="75"/>
      <c r="B61" s="75">
        <v>51</v>
      </c>
      <c r="C61" s="104" t="s">
        <v>51</v>
      </c>
      <c r="D61" s="104" t="s">
        <v>268</v>
      </c>
      <c r="E61" s="24" t="s">
        <v>3716</v>
      </c>
      <c r="F61" s="24"/>
      <c r="G61" s="85" t="s">
        <v>582</v>
      </c>
      <c r="H61" s="21" t="s">
        <v>3727</v>
      </c>
      <c r="I61" s="21"/>
      <c r="J61" s="106" t="s">
        <v>3703</v>
      </c>
      <c r="K61" s="106"/>
      <c r="L61" s="21" t="s">
        <v>1487</v>
      </c>
      <c r="M61" s="21" t="s">
        <v>1497</v>
      </c>
      <c r="N61" s="21" t="s">
        <v>1471</v>
      </c>
      <c r="O61" s="24">
        <v>0</v>
      </c>
      <c r="P61" s="24">
        <v>0</v>
      </c>
      <c r="Q61" s="24" t="s">
        <v>3704</v>
      </c>
      <c r="R61" s="24" t="s">
        <v>3705</v>
      </c>
      <c r="S61" s="147"/>
    </row>
    <row r="62" spans="1:19" ht="32.25" customHeight="1" x14ac:dyDescent="0.25">
      <c r="A62" s="75"/>
      <c r="B62" s="75">
        <v>52</v>
      </c>
      <c r="C62" s="104" t="s">
        <v>51</v>
      </c>
      <c r="D62" s="104" t="s">
        <v>268</v>
      </c>
      <c r="E62" s="24" t="s">
        <v>1472</v>
      </c>
      <c r="F62" s="24"/>
      <c r="G62" s="85" t="s">
        <v>582</v>
      </c>
      <c r="H62" s="21" t="s">
        <v>1472</v>
      </c>
      <c r="I62" s="21"/>
      <c r="J62" s="106" t="s">
        <v>3703</v>
      </c>
      <c r="K62" s="106"/>
      <c r="L62" s="21" t="s">
        <v>1465</v>
      </c>
      <c r="M62" s="21" t="s">
        <v>1473</v>
      </c>
      <c r="N62" s="21" t="s">
        <v>1471</v>
      </c>
      <c r="O62" s="24">
        <v>0</v>
      </c>
      <c r="P62" s="24">
        <v>0</v>
      </c>
      <c r="Q62" s="24" t="s">
        <v>3704</v>
      </c>
      <c r="R62" s="24" t="s">
        <v>3705</v>
      </c>
      <c r="S62" s="147"/>
    </row>
    <row r="63" spans="1:19" ht="32.25" customHeight="1" x14ac:dyDescent="0.25">
      <c r="A63" s="75"/>
      <c r="B63" s="75">
        <v>53</v>
      </c>
      <c r="C63" s="24" t="s">
        <v>51</v>
      </c>
      <c r="D63" s="24" t="s">
        <v>268</v>
      </c>
      <c r="E63" s="24" t="s">
        <v>3718</v>
      </c>
      <c r="F63" s="24"/>
      <c r="G63" s="85" t="s">
        <v>582</v>
      </c>
      <c r="H63" s="21"/>
      <c r="I63" s="21" t="s">
        <v>1471</v>
      </c>
      <c r="J63" s="21"/>
      <c r="K63" s="106"/>
      <c r="L63" s="21" t="s">
        <v>1487</v>
      </c>
      <c r="M63" s="21" t="s">
        <v>1852</v>
      </c>
      <c r="N63" s="21" t="s">
        <v>1471</v>
      </c>
      <c r="O63" s="24">
        <v>0</v>
      </c>
      <c r="P63" s="24">
        <v>0</v>
      </c>
      <c r="Q63" s="24" t="s">
        <v>3704</v>
      </c>
      <c r="R63" s="24" t="s">
        <v>3705</v>
      </c>
      <c r="S63" s="147"/>
    </row>
  </sheetData>
  <autoFilter ref="B10:S63" xr:uid="{00000000-0001-0000-EC00-000000000000}"/>
  <mergeCells count="1">
    <mergeCell ref="C9:M9"/>
  </mergeCells>
  <conditionalFormatting sqref="H30">
    <cfRule type="duplicateValues" dxfId="992" priority="10"/>
  </conditionalFormatting>
  <conditionalFormatting sqref="H27:H28">
    <cfRule type="duplicateValues" dxfId="991" priority="9"/>
  </conditionalFormatting>
  <conditionalFormatting sqref="H40">
    <cfRule type="duplicateValues" dxfId="990" priority="7"/>
  </conditionalFormatting>
  <conditionalFormatting sqref="H41:H43">
    <cfRule type="duplicateValues" dxfId="989" priority="6"/>
  </conditionalFormatting>
  <conditionalFormatting sqref="H38">
    <cfRule type="duplicateValues" dxfId="988" priority="5"/>
  </conditionalFormatting>
  <conditionalFormatting sqref="H53">
    <cfRule type="duplicateValues" dxfId="987" priority="3"/>
  </conditionalFormatting>
  <conditionalFormatting sqref="H54:H56">
    <cfRule type="duplicateValues" dxfId="986" priority="2"/>
  </conditionalFormatting>
  <conditionalFormatting sqref="H51">
    <cfRule type="duplicateValues" dxfId="985" priority="1"/>
  </conditionalFormatting>
  <conditionalFormatting sqref="H16">
    <cfRule type="duplicateValues" dxfId="984" priority="12"/>
  </conditionalFormatting>
  <hyperlinks>
    <hyperlink ref="G11" location="SAT407_REMESSAS_IM_ES!A1" display="SAT407_REMESSAS_IM_ES" xr:uid="{00000000-0004-0000-EC00-000000000000}"/>
    <hyperlink ref="G12" location="SAT407_REMESSAS_IM_ES!A1" display="SAT407_REMESSAS_IM_ES" xr:uid="{00000000-0004-0000-EC00-000001000000}"/>
    <hyperlink ref="G13" location="SAT407_REMESSAS_IM_ES!A1" display="SAT407_REMESSAS_IM_ES" xr:uid="{00000000-0004-0000-EC00-000002000000}"/>
    <hyperlink ref="G14" location="SAT407_REMESSAS_IM_ES!A1" display="SAT407_REMESSAS_IM_ES" xr:uid="{00000000-0004-0000-EC00-000003000000}"/>
    <hyperlink ref="G15" location="SAT407_REMESSAS_IM_ES!A1" display="SAT407_REMESSAS_IM_ES" xr:uid="{00000000-0004-0000-EC00-000004000000}"/>
    <hyperlink ref="G16" location="SAT407_REMESSAS_IM_ES!A1" display="SAT407_REMESSAS_IM_ES" xr:uid="{00000000-0004-0000-EC00-000005000000}"/>
    <hyperlink ref="G17" location="SAT407_REMESSAS_IM_ES!A1" display="SAT407_REMESSAS_IM_ES" xr:uid="{00000000-0004-0000-EC00-000006000000}"/>
    <hyperlink ref="G42" location="SAT407_REMESSAS_IM_ES!A1" display="SAT407_REMESSAS_IM_ES" xr:uid="{00000000-0004-0000-EC00-000007000000}"/>
    <hyperlink ref="G19" location="SAT407_REMESSAS_IM_ES!A1" display="SAT407_REMESSAS_IM_ES" xr:uid="{00000000-0004-0000-EC00-000008000000}"/>
    <hyperlink ref="G20" location="SAT407_REMESSAS_IM_ES!A1" display="SAT407_REMESSAS_IM_ES" xr:uid="{00000000-0004-0000-EC00-000009000000}"/>
    <hyperlink ref="G21" location="SAT407_REMESSAS_IM_ES!A1" display="SAT407_REMESSAS_IM_ES" xr:uid="{00000000-0004-0000-EC00-00000A000000}"/>
    <hyperlink ref="G22" location="SAT407_REMESSAS_IM_ES!A1" display="SAT407_REMESSAS_IM_ES" xr:uid="{00000000-0004-0000-EC00-00000B000000}"/>
    <hyperlink ref="G23" location="SAT407_REMESSAS_IM_ES!A1" display="SAT407_REMESSAS_IM_ES" xr:uid="{00000000-0004-0000-EC00-00000C000000}"/>
    <hyperlink ref="G25" location="SAT469_REMESSAS_EX_ES!A1" display="SAT469_REMESSAS_EX_ES" xr:uid="{00000000-0004-0000-EC00-00000D000000}"/>
    <hyperlink ref="G26" location="SAT469_REMESSAS_EX_ES!A1" display="SAT469_REMESSAS_EX_ES" xr:uid="{00000000-0004-0000-EC00-00000E000000}"/>
    <hyperlink ref="G27" location="SAT469_REMESSAS_EX_ES!A1" display="SAT469_REMESSAS_EX_ES" xr:uid="{00000000-0004-0000-EC00-00000F000000}"/>
    <hyperlink ref="G28" location="SAT469_REMESSAS_EX_ES!A1" display="SAT469_REMESSAS_EX_ES" xr:uid="{00000000-0004-0000-EC00-000010000000}"/>
    <hyperlink ref="G18" location="SAT469_REMESSAS_EX_ES!A1" display="SAT469_REMESSAS_EX_ES" xr:uid="{00000000-0004-0000-EC00-000011000000}"/>
    <hyperlink ref="G30" location="SAT469_REMESSAS_EX_ES!A1" display="SAT469_REMESSAS_EX_ES" xr:uid="{00000000-0004-0000-EC00-000012000000}"/>
    <hyperlink ref="G31" location="SAT469_REMESSAS_EX_ES!A1" display="SAT469_REMESSAS_EX_ES" xr:uid="{00000000-0004-0000-EC00-000013000000}"/>
    <hyperlink ref="G45" location="SAT469_REMESSAS_EX_ES!A1" display="SAT469_REMESSAS_EX_ES" xr:uid="{00000000-0004-0000-EC00-000014000000}"/>
    <hyperlink ref="G33" location="SAT469_REMESSAS_EX_ES!A1" display="SAT469_REMESSAS_EX_ES" xr:uid="{00000000-0004-0000-EC00-000015000000}"/>
    <hyperlink ref="G34" location="SAT469_REMESSAS_EX_ES!A1" display="SAT469_REMESSAS_EX_ES" xr:uid="{00000000-0004-0000-EC00-000016000000}"/>
    <hyperlink ref="G35" location="SAT469_REMESSAS_EX_ES!A1" display="SAT469_REMESSAS_EX_ES" xr:uid="{00000000-0004-0000-EC00-000017000000}"/>
    <hyperlink ref="G36" location="SAT469_REMESSAS_EX_ES!A1" display="SAT469_REMESSAS_EX_ES" xr:uid="{00000000-0004-0000-EC00-000018000000}"/>
    <hyperlink ref="G37" location="SAT469_REMESSAS_EX_ES!A1" display="SAT469_REMESSAS_EX_ES" xr:uid="{00000000-0004-0000-EC00-000019000000}"/>
    <hyperlink ref="G38" location="SAT411_CREDITOS_IM_ES!A1" display="SAT411_CREDITOS_IM_ES" xr:uid="{00000000-0004-0000-EC00-00001A000000}"/>
    <hyperlink ref="G39" location="SAT411_CREDITOS_IM_ES!A1" display="SAT411_CREDITOS_IM_ES" xr:uid="{00000000-0004-0000-EC00-00001B000000}"/>
    <hyperlink ref="G40" location="SAT411_CREDITOS_IM_ES!A1" display="SAT411_CREDITOS_IM_ES" xr:uid="{00000000-0004-0000-EC00-00001C000000}"/>
    <hyperlink ref="G41" location="SAT411_CREDITOS_IM_ES!A1" display="SAT411_CREDITOS_IM_ES" xr:uid="{00000000-0004-0000-EC00-00001D000000}"/>
    <hyperlink ref="G29" location="SAT411_CREDITOS_IM_ES!A1" display="SAT411_CREDITOS_IM_ES" xr:uid="{00000000-0004-0000-EC00-00001E000000}"/>
    <hyperlink ref="G43" location="SAT411_CREDITOS_IM_ES!A1" display="SAT411_CREDITOS_IM_ES" xr:uid="{00000000-0004-0000-EC00-00001F000000}"/>
    <hyperlink ref="G44" location="SAT411_CREDITOS_IM_ES!A1" display="SAT411_CREDITOS_IM_ES" xr:uid="{00000000-0004-0000-EC00-000020000000}"/>
    <hyperlink ref="G55" location="SAT411_CREDITOS_IM_ES!A1" display="SAT411_CREDITOS_IM_ES" xr:uid="{00000000-0004-0000-EC00-000021000000}"/>
    <hyperlink ref="G46" location="SAT411_CREDITOS_IM_ES!A1" display="SAT411_CREDITOS_IM_ES" xr:uid="{00000000-0004-0000-EC00-000022000000}"/>
    <hyperlink ref="G47" location="SAT411_CREDITOS_IM_ES!A1" display="SAT411_CREDITOS_IM_ES" xr:uid="{00000000-0004-0000-EC00-000023000000}"/>
    <hyperlink ref="G48" location="SAT411_CREDITOS_IM_ES!A1" display="SAT411_CREDITOS_IM_ES" xr:uid="{00000000-0004-0000-EC00-000024000000}"/>
    <hyperlink ref="G49" location="SAT411_CREDITOS_IM_ES!A1" display="SAT411_CREDITOS_IM_ES" xr:uid="{00000000-0004-0000-EC00-000025000000}"/>
    <hyperlink ref="G50" location="SAT411_CREDITOS_IM_ES!A1" display="SAT411_CREDITOS_IM_ES" xr:uid="{00000000-0004-0000-EC00-000026000000}"/>
    <hyperlink ref="G51" location="SAT472_CREDITOS_EX_ES!A1" display="SAT472_CREDITOS_EX_ES" xr:uid="{00000000-0004-0000-EC00-000027000000}"/>
    <hyperlink ref="G52" location="SAT472_CREDITOS_EX_ES!A1" display="SAT472_CREDITOS_EX_ES" xr:uid="{00000000-0004-0000-EC00-000028000000}"/>
    <hyperlink ref="G53" location="SAT472_CREDITOS_EX_ES!A1" display="SAT472_CREDITOS_EX_ES" xr:uid="{00000000-0004-0000-EC00-000029000000}"/>
    <hyperlink ref="G54" location="SAT472_CREDITOS_EX_ES!A1" display="SAT472_CREDITOS_EX_ES" xr:uid="{00000000-0004-0000-EC00-00002A000000}"/>
    <hyperlink ref="G32" location="SAT472_CREDITOS_EX_ES!A1" display="SAT472_CREDITOS_EX_ES" xr:uid="{00000000-0004-0000-EC00-00002B000000}"/>
    <hyperlink ref="G56" location="SAT472_CREDITOS_EX_ES!A1" display="SAT472_CREDITOS_EX_ES" xr:uid="{00000000-0004-0000-EC00-00002C000000}"/>
    <hyperlink ref="G57" location="SAT472_CREDITOS_EX_ES!A1" display="SAT472_CREDITOS_EX_ES" xr:uid="{00000000-0004-0000-EC00-00002D000000}"/>
    <hyperlink ref="G58" location="SAT472_CREDITOS_EX_ES!A1" display="SAT472_CREDITOS_EX_ES" xr:uid="{00000000-0004-0000-EC00-00002E000000}"/>
    <hyperlink ref="G59" location="SAT472_CREDITOS_EX_ES!A1" display="SAT472_CREDITOS_EX_ES" xr:uid="{00000000-0004-0000-EC00-00002F000000}"/>
    <hyperlink ref="G60" location="SAT472_CREDITOS_EX_ES!A1" display="SAT472_CREDITOS_EX_ES" xr:uid="{00000000-0004-0000-EC00-000030000000}"/>
    <hyperlink ref="G61" location="SAT472_CREDITOS_EX_ES!A1" display="SAT472_CREDITOS_EX_ES" xr:uid="{00000000-0004-0000-EC00-000031000000}"/>
    <hyperlink ref="G62" location="SAT472_CREDITOS_EX_ES!A1" display="SAT472_CREDITOS_EX_ES" xr:uid="{00000000-0004-0000-EC00-000032000000}"/>
    <hyperlink ref="G63" location="SAT472_CREDITOS_EX_ES!A1" display="SAT472_CREDITOS_EX_ES" xr:uid="{00000000-0004-0000-EC00-000033000000}"/>
    <hyperlink ref="B6" location="Variáveis!A1" display="Variáveis" xr:uid="{00000000-0004-0000-EC00-000034000000}"/>
    <hyperlink ref="C6" location="'Índice de Tabelas'!A1" display="Índice de Tabelas" xr:uid="{00000000-0004-0000-EC00-000035000000}"/>
    <hyperlink ref="D6" location="'Manual de Instrução'!A1" display="Manual de Instrução" xr:uid="{00000000-0004-0000-EC00-00003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1217" r:id="rId4" name="Button 1">
              <controlPr defaultSize="0" print="0" autoFill="0" autoPict="0" macro="[0]!ReturnToPrevSheet">
                <anchor moveWithCells="1" sizeWithCells="1">
                  <from>
                    <xdr:col>4</xdr:col>
                    <xdr:colOff>0</xdr:colOff>
                    <xdr:row>3</xdr:row>
                    <xdr:rowOff>0</xdr:rowOff>
                  </from>
                  <to>
                    <xdr:col>5</xdr:col>
                    <xdr:colOff>7620</xdr:colOff>
                    <xdr:row>4</xdr:row>
                    <xdr:rowOff>121920</xdr:rowOff>
                  </to>
                </anchor>
              </controlPr>
            </control>
          </mc:Choice>
        </mc:AlternateContent>
        <mc:AlternateContent xmlns:mc="http://schemas.openxmlformats.org/markup-compatibility/2006">
          <mc:Choice Requires="x14">
            <control shapeId="521218" r:id="rId5" name="Remover Filtros">
              <controlPr defaultSize="0" print="0" autoFill="0" autoPict="0" macro="[0]!RemoveFilters">
                <anchor moveWithCells="1" sizeWithCells="1">
                  <from>
                    <xdr:col>5</xdr:col>
                    <xdr:colOff>1028700</xdr:colOff>
                    <xdr:row>3</xdr:row>
                    <xdr:rowOff>0</xdr:rowOff>
                  </from>
                  <to>
                    <xdr:col>6</xdr:col>
                    <xdr:colOff>1897380</xdr:colOff>
                    <xdr:row>4</xdr:row>
                    <xdr:rowOff>182880</xdr:rowOff>
                  </to>
                </anchor>
              </controlPr>
            </control>
          </mc:Choice>
        </mc:AlternateContent>
      </controls>
    </mc:Choice>
  </mc:AlternateContent>
</worksheet>
</file>

<file path=xl/worksheets/sheet2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D00-000000000000}">
  <sheetPr codeName="Sheet460"/>
  <dimension ref="A1:R27"/>
  <sheetViews>
    <sheetView zoomScale="80" workbookViewId="0">
      <pane xSplit="5" ySplit="10" topLeftCell="F14" activePane="bottomRight" state="frozen"/>
      <selection pane="topRight" activeCell="F1" sqref="F1"/>
      <selection pane="bottomLeft" activeCell="A18" sqref="A18"/>
      <selection pane="bottomRight" activeCell="B10" sqref="B10:R27"/>
    </sheetView>
  </sheetViews>
  <sheetFormatPr defaultColWidth="9" defaultRowHeight="63" customHeight="1" x14ac:dyDescent="0.25"/>
  <cols>
    <col min="1" max="1" width="1.09765625" style="25" customWidth="1"/>
    <col min="2" max="2" width="14.59765625" style="31" customWidth="1"/>
    <col min="3" max="3" width="17.59765625" style="27" customWidth="1"/>
    <col min="4" max="4" width="25.09765625" style="27" customWidth="1"/>
    <col min="5" max="5" width="23.59765625" style="27" customWidth="1"/>
    <col min="6" max="6" width="27.3984375" style="27" customWidth="1"/>
    <col min="7" max="7" width="30.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269</v>
      </c>
      <c r="E11" s="24" t="s">
        <v>1463</v>
      </c>
      <c r="F11" s="24"/>
      <c r="G11" s="85" t="s">
        <v>573</v>
      </c>
      <c r="H11" s="21"/>
      <c r="I11" s="21" t="s">
        <v>3729</v>
      </c>
      <c r="J11" s="24" t="s">
        <v>3730</v>
      </c>
      <c r="K11" s="21" t="s">
        <v>1465</v>
      </c>
      <c r="L11" s="21" t="s">
        <v>1466</v>
      </c>
      <c r="M11" s="21" t="s">
        <v>1460</v>
      </c>
      <c r="N11" s="24">
        <v>1</v>
      </c>
      <c r="O11" s="73">
        <v>0</v>
      </c>
      <c r="P11" s="73" t="s">
        <v>3731</v>
      </c>
      <c r="Q11" s="24" t="s">
        <v>3732</v>
      </c>
      <c r="R11" s="147"/>
    </row>
    <row r="12" spans="1:18" ht="22.5" customHeight="1" x14ac:dyDescent="0.25">
      <c r="A12" s="75"/>
      <c r="B12" s="75">
        <v>2</v>
      </c>
      <c r="C12" s="24" t="s">
        <v>51</v>
      </c>
      <c r="D12" s="24" t="s">
        <v>269</v>
      </c>
      <c r="E12" s="24" t="s">
        <v>1467</v>
      </c>
      <c r="F12" s="24"/>
      <c r="G12" s="85" t="s">
        <v>573</v>
      </c>
      <c r="H12" s="21"/>
      <c r="I12" s="21" t="s">
        <v>3729</v>
      </c>
      <c r="J12" s="24" t="s">
        <v>3730</v>
      </c>
      <c r="K12" s="21" t="s">
        <v>1465</v>
      </c>
      <c r="L12" s="21" t="s">
        <v>1466</v>
      </c>
      <c r="M12" s="21" t="s">
        <v>1460</v>
      </c>
      <c r="N12" s="24">
        <v>1</v>
      </c>
      <c r="O12" s="24">
        <v>0</v>
      </c>
      <c r="P12" s="24" t="s">
        <v>3731</v>
      </c>
      <c r="Q12" s="24" t="s">
        <v>3732</v>
      </c>
      <c r="R12" s="147"/>
    </row>
    <row r="13" spans="1:18" ht="22.5" customHeight="1" x14ac:dyDescent="0.25">
      <c r="A13" s="75"/>
      <c r="B13" s="75">
        <v>3</v>
      </c>
      <c r="C13" s="24" t="s">
        <v>51</v>
      </c>
      <c r="D13" s="24" t="s">
        <v>269</v>
      </c>
      <c r="E13" s="24" t="s">
        <v>1469</v>
      </c>
      <c r="F13" s="24"/>
      <c r="G13" s="85" t="s">
        <v>593</v>
      </c>
      <c r="H13" s="24" t="s">
        <v>1469</v>
      </c>
      <c r="I13" s="21"/>
      <c r="J13" s="24" t="s">
        <v>3730</v>
      </c>
      <c r="K13" s="21" t="s">
        <v>1465</v>
      </c>
      <c r="L13" s="21" t="s">
        <v>1476</v>
      </c>
      <c r="M13" s="21" t="s">
        <v>1471</v>
      </c>
      <c r="N13" s="24">
        <v>0</v>
      </c>
      <c r="O13" s="24">
        <v>0</v>
      </c>
      <c r="P13" s="24" t="s">
        <v>3731</v>
      </c>
      <c r="Q13" s="24" t="s">
        <v>3732</v>
      </c>
      <c r="R13" s="147"/>
    </row>
    <row r="14" spans="1:18" ht="22.5" customHeight="1" x14ac:dyDescent="0.25">
      <c r="A14" s="75"/>
      <c r="B14" s="75">
        <v>4</v>
      </c>
      <c r="C14" s="24" t="s">
        <v>51</v>
      </c>
      <c r="D14" s="24" t="s">
        <v>269</v>
      </c>
      <c r="E14" s="24" t="s">
        <v>3733</v>
      </c>
      <c r="F14" s="24"/>
      <c r="G14" s="85" t="s">
        <v>593</v>
      </c>
      <c r="H14" s="24" t="s">
        <v>3733</v>
      </c>
      <c r="I14" s="21"/>
      <c r="J14" s="24" t="s">
        <v>3730</v>
      </c>
      <c r="K14" s="21" t="s">
        <v>1465</v>
      </c>
      <c r="L14" s="21" t="s">
        <v>1476</v>
      </c>
      <c r="M14" s="21" t="s">
        <v>1471</v>
      </c>
      <c r="N14" s="24">
        <v>0</v>
      </c>
      <c r="O14" s="24">
        <v>0</v>
      </c>
      <c r="P14" s="24" t="s">
        <v>3731</v>
      </c>
      <c r="Q14" s="24" t="s">
        <v>3732</v>
      </c>
      <c r="R14" s="147"/>
    </row>
    <row r="15" spans="1:18" ht="22.5" customHeight="1" x14ac:dyDescent="0.25">
      <c r="A15" s="75"/>
      <c r="B15" s="75">
        <v>5</v>
      </c>
      <c r="C15" s="24" t="s">
        <v>51</v>
      </c>
      <c r="D15" s="24" t="s">
        <v>269</v>
      </c>
      <c r="E15" s="24" t="s">
        <v>1479</v>
      </c>
      <c r="F15" s="24"/>
      <c r="G15" s="85" t="s">
        <v>593</v>
      </c>
      <c r="H15" s="24" t="s">
        <v>1479</v>
      </c>
      <c r="I15" s="21"/>
      <c r="J15" s="24" t="s">
        <v>3730</v>
      </c>
      <c r="K15" s="21" t="s">
        <v>1465</v>
      </c>
      <c r="L15" s="21" t="s">
        <v>1473</v>
      </c>
      <c r="M15" s="21" t="s">
        <v>1471</v>
      </c>
      <c r="N15" s="24">
        <v>0</v>
      </c>
      <c r="O15" s="24">
        <v>0</v>
      </c>
      <c r="P15" s="24" t="s">
        <v>3731</v>
      </c>
      <c r="Q15" s="24" t="s">
        <v>3732</v>
      </c>
      <c r="R15" s="147"/>
    </row>
    <row r="16" spans="1:18" ht="22.5" customHeight="1" x14ac:dyDescent="0.25">
      <c r="A16" s="75"/>
      <c r="B16" s="75">
        <v>6</v>
      </c>
      <c r="C16" s="24" t="s">
        <v>51</v>
      </c>
      <c r="D16" s="24" t="s">
        <v>269</v>
      </c>
      <c r="E16" s="24" t="s">
        <v>3734</v>
      </c>
      <c r="F16" s="24"/>
      <c r="G16" s="85" t="s">
        <v>593</v>
      </c>
      <c r="H16" s="24" t="s">
        <v>3734</v>
      </c>
      <c r="I16" s="21"/>
      <c r="J16" s="24" t="s">
        <v>3730</v>
      </c>
      <c r="K16" s="21" t="s">
        <v>1465</v>
      </c>
      <c r="L16" s="21" t="s">
        <v>1459</v>
      </c>
      <c r="M16" s="21" t="s">
        <v>1471</v>
      </c>
      <c r="N16" s="24">
        <v>0</v>
      </c>
      <c r="O16" s="24">
        <v>0</v>
      </c>
      <c r="P16" s="24" t="s">
        <v>3731</v>
      </c>
      <c r="Q16" s="24" t="s">
        <v>3732</v>
      </c>
      <c r="R16" s="147"/>
    </row>
    <row r="17" spans="1:18" ht="22.5" customHeight="1" x14ac:dyDescent="0.25">
      <c r="A17" s="75"/>
      <c r="B17" s="75">
        <v>7</v>
      </c>
      <c r="C17" s="24" t="s">
        <v>51</v>
      </c>
      <c r="D17" s="24" t="s">
        <v>269</v>
      </c>
      <c r="E17" s="24" t="s">
        <v>3735</v>
      </c>
      <c r="F17" s="24"/>
      <c r="G17" s="85" t="s">
        <v>593</v>
      </c>
      <c r="H17" s="24" t="s">
        <v>3735</v>
      </c>
      <c r="I17" s="21"/>
      <c r="J17" s="24" t="s">
        <v>3730</v>
      </c>
      <c r="K17" s="21" t="s">
        <v>1458</v>
      </c>
      <c r="L17" s="21" t="s">
        <v>1459</v>
      </c>
      <c r="M17" s="21" t="s">
        <v>1471</v>
      </c>
      <c r="N17" s="24">
        <v>0</v>
      </c>
      <c r="O17" s="24">
        <v>0</v>
      </c>
      <c r="P17" s="24" t="s">
        <v>3731</v>
      </c>
      <c r="Q17" s="24" t="s">
        <v>3732</v>
      </c>
      <c r="R17" s="147"/>
    </row>
    <row r="18" spans="1:18" ht="27" customHeight="1" x14ac:dyDescent="0.25">
      <c r="A18" s="75"/>
      <c r="B18" s="75">
        <v>8</v>
      </c>
      <c r="C18" s="24" t="s">
        <v>51</v>
      </c>
      <c r="D18" s="24" t="s">
        <v>269</v>
      </c>
      <c r="E18" s="24" t="s">
        <v>3736</v>
      </c>
      <c r="F18" s="24"/>
      <c r="G18" s="85" t="s">
        <v>593</v>
      </c>
      <c r="H18" s="24" t="s">
        <v>3736</v>
      </c>
      <c r="I18" s="21"/>
      <c r="J18" s="24" t="s">
        <v>3730</v>
      </c>
      <c r="K18" s="21" t="s">
        <v>1458</v>
      </c>
      <c r="L18" s="21" t="s">
        <v>1459</v>
      </c>
      <c r="M18" s="21" t="s">
        <v>1471</v>
      </c>
      <c r="N18" s="24">
        <v>0</v>
      </c>
      <c r="O18" s="24">
        <v>0</v>
      </c>
      <c r="P18" s="24" t="s">
        <v>3731</v>
      </c>
      <c r="Q18" s="24" t="s">
        <v>3732</v>
      </c>
      <c r="R18" s="147"/>
    </row>
    <row r="19" spans="1:18" ht="22.5" customHeight="1" x14ac:dyDescent="0.25">
      <c r="A19" s="75"/>
      <c r="B19" s="75">
        <v>9</v>
      </c>
      <c r="C19" s="24" t="s">
        <v>51</v>
      </c>
      <c r="D19" s="24" t="s">
        <v>269</v>
      </c>
      <c r="E19" s="24" t="s">
        <v>3737</v>
      </c>
      <c r="F19" s="24"/>
      <c r="G19" s="85" t="s">
        <v>593</v>
      </c>
      <c r="H19" s="24" t="s">
        <v>3737</v>
      </c>
      <c r="I19" s="21"/>
      <c r="J19" s="24" t="s">
        <v>3730</v>
      </c>
      <c r="K19" s="21" t="s">
        <v>1487</v>
      </c>
      <c r="L19" s="21" t="s">
        <v>1696</v>
      </c>
      <c r="M19" s="21" t="s">
        <v>1471</v>
      </c>
      <c r="N19" s="24">
        <v>0</v>
      </c>
      <c r="O19" s="24">
        <v>0</v>
      </c>
      <c r="P19" s="24" t="s">
        <v>3731</v>
      </c>
      <c r="Q19" s="24" t="s">
        <v>3732</v>
      </c>
      <c r="R19" s="147"/>
    </row>
    <row r="20" spans="1:18" ht="22.5" customHeight="1" x14ac:dyDescent="0.25">
      <c r="A20" s="75"/>
      <c r="B20" s="75">
        <v>10</v>
      </c>
      <c r="C20" s="24" t="s">
        <v>51</v>
      </c>
      <c r="D20" s="24" t="s">
        <v>269</v>
      </c>
      <c r="E20" s="24" t="s">
        <v>3738</v>
      </c>
      <c r="F20" s="24"/>
      <c r="G20" s="85" t="s">
        <v>593</v>
      </c>
      <c r="H20" s="24" t="s">
        <v>3738</v>
      </c>
      <c r="I20" s="21"/>
      <c r="J20" s="24" t="s">
        <v>3730</v>
      </c>
      <c r="K20" s="21" t="s">
        <v>1465</v>
      </c>
      <c r="L20" s="21" t="s">
        <v>1494</v>
      </c>
      <c r="M20" s="21" t="s">
        <v>1471</v>
      </c>
      <c r="N20" s="24">
        <v>0</v>
      </c>
      <c r="O20" s="24">
        <v>0</v>
      </c>
      <c r="P20" s="24" t="s">
        <v>3731</v>
      </c>
      <c r="Q20" s="24" t="s">
        <v>3732</v>
      </c>
      <c r="R20" s="147"/>
    </row>
    <row r="21" spans="1:18" ht="22.5" customHeight="1" x14ac:dyDescent="0.25">
      <c r="A21" s="75"/>
      <c r="B21" s="75">
        <v>11</v>
      </c>
      <c r="C21" s="24" t="s">
        <v>51</v>
      </c>
      <c r="D21" s="24" t="s">
        <v>269</v>
      </c>
      <c r="E21" s="24" t="s">
        <v>3739</v>
      </c>
      <c r="F21" s="24"/>
      <c r="G21" s="85" t="s">
        <v>593</v>
      </c>
      <c r="H21" s="24" t="s">
        <v>3739</v>
      </c>
      <c r="I21" s="21"/>
      <c r="J21" s="24" t="s">
        <v>3730</v>
      </c>
      <c r="K21" s="21" t="s">
        <v>1458</v>
      </c>
      <c r="L21" s="21" t="s">
        <v>1459</v>
      </c>
      <c r="M21" s="21" t="s">
        <v>1471</v>
      </c>
      <c r="N21" s="24">
        <v>0</v>
      </c>
      <c r="O21" s="24">
        <v>0</v>
      </c>
      <c r="P21" s="24" t="s">
        <v>3731</v>
      </c>
      <c r="Q21" s="24" t="s">
        <v>3732</v>
      </c>
      <c r="R21" s="147"/>
    </row>
    <row r="22" spans="1:18" ht="22.5" customHeight="1" x14ac:dyDescent="0.25">
      <c r="A22" s="75"/>
      <c r="B22" s="75">
        <v>12</v>
      </c>
      <c r="C22" s="24" t="s">
        <v>51</v>
      </c>
      <c r="D22" s="24" t="s">
        <v>269</v>
      </c>
      <c r="E22" s="24" t="s">
        <v>3740</v>
      </c>
      <c r="F22" s="24"/>
      <c r="G22" s="85" t="s">
        <v>365</v>
      </c>
      <c r="H22" s="24" t="s">
        <v>3740</v>
      </c>
      <c r="I22" s="21"/>
      <c r="J22" s="24" t="s">
        <v>3730</v>
      </c>
      <c r="K22" s="21" t="s">
        <v>1465</v>
      </c>
      <c r="L22" s="21" t="s">
        <v>1473</v>
      </c>
      <c r="M22" s="21" t="s">
        <v>1471</v>
      </c>
      <c r="N22" s="24">
        <v>0</v>
      </c>
      <c r="O22" s="24">
        <v>0</v>
      </c>
      <c r="P22" s="24" t="s">
        <v>3731</v>
      </c>
      <c r="Q22" s="24" t="s">
        <v>3732</v>
      </c>
      <c r="R22" s="147"/>
    </row>
    <row r="23" spans="1:18" ht="22.5" customHeight="1" x14ac:dyDescent="0.25">
      <c r="A23" s="75"/>
      <c r="B23" s="75">
        <v>13</v>
      </c>
      <c r="C23" s="24" t="s">
        <v>51</v>
      </c>
      <c r="D23" s="24" t="s">
        <v>269</v>
      </c>
      <c r="E23" s="24" t="s">
        <v>3741</v>
      </c>
      <c r="F23" s="24"/>
      <c r="G23" s="85" t="s">
        <v>365</v>
      </c>
      <c r="H23" s="24" t="s">
        <v>3741</v>
      </c>
      <c r="I23" s="21"/>
      <c r="J23" s="24" t="s">
        <v>3730</v>
      </c>
      <c r="K23" s="21" t="s">
        <v>1487</v>
      </c>
      <c r="L23" s="21" t="s">
        <v>1696</v>
      </c>
      <c r="M23" s="21" t="s">
        <v>1471</v>
      </c>
      <c r="N23" s="24">
        <v>0</v>
      </c>
      <c r="O23" s="24">
        <v>0</v>
      </c>
      <c r="P23" s="24" t="s">
        <v>3731</v>
      </c>
      <c r="Q23" s="24" t="s">
        <v>3732</v>
      </c>
      <c r="R23" s="147"/>
    </row>
    <row r="24" spans="1:18" ht="22.5" customHeight="1" x14ac:dyDescent="0.25">
      <c r="A24" s="75"/>
      <c r="B24" s="75">
        <v>14</v>
      </c>
      <c r="C24" s="24" t="s">
        <v>51</v>
      </c>
      <c r="D24" s="24" t="s">
        <v>269</v>
      </c>
      <c r="E24" s="24" t="s">
        <v>3742</v>
      </c>
      <c r="F24" s="24"/>
      <c r="G24" s="85" t="s">
        <v>365</v>
      </c>
      <c r="H24" s="24" t="s">
        <v>3742</v>
      </c>
      <c r="I24" s="21"/>
      <c r="J24" s="24" t="s">
        <v>3730</v>
      </c>
      <c r="K24" s="21" t="s">
        <v>1487</v>
      </c>
      <c r="L24" s="21" t="s">
        <v>1497</v>
      </c>
      <c r="M24" s="21" t="s">
        <v>1471</v>
      </c>
      <c r="N24" s="24">
        <v>0</v>
      </c>
      <c r="O24" s="24">
        <v>0</v>
      </c>
      <c r="P24" s="24" t="s">
        <v>3731</v>
      </c>
      <c r="Q24" s="24" t="s">
        <v>3732</v>
      </c>
      <c r="R24" s="147"/>
    </row>
    <row r="25" spans="1:18" ht="22.5" customHeight="1" x14ac:dyDescent="0.25">
      <c r="A25" s="75"/>
      <c r="B25" s="75">
        <v>15</v>
      </c>
      <c r="C25" s="24" t="s">
        <v>51</v>
      </c>
      <c r="D25" s="24" t="s">
        <v>269</v>
      </c>
      <c r="E25" s="24" t="s">
        <v>3743</v>
      </c>
      <c r="F25" s="24"/>
      <c r="G25" s="85" t="s">
        <v>593</v>
      </c>
      <c r="H25" s="24" t="s">
        <v>3743</v>
      </c>
      <c r="I25" s="21"/>
      <c r="J25" s="24" t="s">
        <v>3730</v>
      </c>
      <c r="K25" s="21" t="s">
        <v>1465</v>
      </c>
      <c r="L25" s="21" t="s">
        <v>1494</v>
      </c>
      <c r="M25" s="21" t="s">
        <v>1471</v>
      </c>
      <c r="N25" s="24">
        <v>0</v>
      </c>
      <c r="O25" s="24">
        <v>0</v>
      </c>
      <c r="P25" s="24" t="s">
        <v>3731</v>
      </c>
      <c r="Q25" s="24" t="s">
        <v>3732</v>
      </c>
      <c r="R25" s="147"/>
    </row>
    <row r="26" spans="1:18" ht="22.5" customHeight="1" x14ac:dyDescent="0.25">
      <c r="A26" s="75"/>
      <c r="B26" s="75">
        <v>16</v>
      </c>
      <c r="C26" s="24" t="s">
        <v>51</v>
      </c>
      <c r="D26" s="24" t="s">
        <v>269</v>
      </c>
      <c r="E26" s="24" t="s">
        <v>3744</v>
      </c>
      <c r="F26" s="24"/>
      <c r="G26" s="85" t="s">
        <v>593</v>
      </c>
      <c r="H26" s="24" t="s">
        <v>3744</v>
      </c>
      <c r="I26" s="21"/>
      <c r="J26" s="24" t="s">
        <v>3730</v>
      </c>
      <c r="K26" s="21" t="s">
        <v>1465</v>
      </c>
      <c r="L26" s="21" t="s">
        <v>1494</v>
      </c>
      <c r="M26" s="21" t="s">
        <v>1471</v>
      </c>
      <c r="N26" s="24">
        <v>0</v>
      </c>
      <c r="O26" s="24">
        <v>0</v>
      </c>
      <c r="P26" s="24" t="s">
        <v>3731</v>
      </c>
      <c r="Q26" s="24" t="s">
        <v>3732</v>
      </c>
      <c r="R26" s="147"/>
    </row>
    <row r="27" spans="1:18" ht="22.5" customHeight="1" x14ac:dyDescent="0.25">
      <c r="A27" s="75"/>
      <c r="B27" s="75">
        <v>17</v>
      </c>
      <c r="C27" s="24" t="s">
        <v>51</v>
      </c>
      <c r="D27" s="24" t="s">
        <v>269</v>
      </c>
      <c r="E27" s="24" t="s">
        <v>1561</v>
      </c>
      <c r="F27" s="24"/>
      <c r="G27" s="21"/>
      <c r="H27" s="21"/>
      <c r="I27" s="21" t="s">
        <v>1562</v>
      </c>
      <c r="J27" s="21"/>
      <c r="K27" s="21" t="s">
        <v>1563</v>
      </c>
      <c r="L27" s="21" t="s">
        <v>1564</v>
      </c>
      <c r="M27" s="21" t="s">
        <v>1471</v>
      </c>
      <c r="N27" s="24">
        <v>0</v>
      </c>
      <c r="O27" s="24">
        <v>0</v>
      </c>
      <c r="P27" s="24" t="s">
        <v>3731</v>
      </c>
      <c r="Q27" s="24" t="s">
        <v>3732</v>
      </c>
      <c r="R27" s="147"/>
    </row>
  </sheetData>
  <autoFilter ref="B10:R27" xr:uid="{00000000-0001-0000-ED00-000000000000}"/>
  <mergeCells count="1">
    <mergeCell ref="C9:M9"/>
  </mergeCells>
  <conditionalFormatting sqref="E11:E27">
    <cfRule type="duplicateValues" dxfId="983" priority="2"/>
  </conditionalFormatting>
  <conditionalFormatting sqref="H13:H26">
    <cfRule type="duplicateValues" dxfId="982" priority="1"/>
  </conditionalFormatting>
  <hyperlinks>
    <hyperlink ref="G11" location="SAT462_REL_CONTRATO_DP!A1" display="SAT462_REL_CONTRATO_DP" xr:uid="{00000000-0004-0000-ED00-000000000000}"/>
    <hyperlink ref="G12" location="SAT462_REL_CONTRATO_DP!A1" display="SAT462_REL_CONTRATO_DP" xr:uid="{00000000-0004-0000-ED00-000001000000}"/>
    <hyperlink ref="G13" location="SAT600_GAR_AVALES_FS!A1" display="SAT600_GAR_AVALES_FS" xr:uid="{00000000-0004-0000-ED00-000002000000}"/>
    <hyperlink ref="G14" location="SAT600_GAR_AVALES_FS!A1" display="SAT600_GAR_AVALES_FS" xr:uid="{00000000-0004-0000-ED00-000003000000}"/>
    <hyperlink ref="G15" location="SAT600_GAR_AVALES_FS!A1" display="SAT600_GAR_AVALES_FS" xr:uid="{00000000-0004-0000-ED00-000004000000}"/>
    <hyperlink ref="G16" location="SAT600_GAR_AVALES_FS!A1" display="SAT600_GAR_AVALES_FS" xr:uid="{00000000-0004-0000-ED00-000005000000}"/>
    <hyperlink ref="G17" location="SAT600_GAR_AVALES_FS!A1" display="SAT600_GAR_AVALES_FS" xr:uid="{00000000-0004-0000-ED00-000006000000}"/>
    <hyperlink ref="G18" location="SAT600_GAR_AVALES_FS!A1" display="SAT600_GAR_AVALES_FS" xr:uid="{00000000-0004-0000-ED00-000007000000}"/>
    <hyperlink ref="G19" location="SAT600_GAR_AVALES_FS!A1" display="SAT600_GAR_AVALES_FS" xr:uid="{00000000-0004-0000-ED00-000008000000}"/>
    <hyperlink ref="G20" location="SAT600_GAR_AVALES_FS!A1" display="SAT600_GAR_AVALES_FS" xr:uid="{00000000-0004-0000-ED00-000009000000}"/>
    <hyperlink ref="G21" location="SAT600_GAR_AVALES_FS!A1" display="SAT600_GAR_AVALES_FS" xr:uid="{00000000-0004-0000-ED00-00000A000000}"/>
    <hyperlink ref="G22" location="SAT051_OPERACION_FS!A1" display="SAT051_OPERACION_FS" xr:uid="{00000000-0004-0000-ED00-00000B000000}"/>
    <hyperlink ref="G23" location="SAT051_OPERACION_FS!A1" display="SAT051_OPERACION_FS" xr:uid="{00000000-0004-0000-ED00-00000C000000}"/>
    <hyperlink ref="G24" location="SAT051_OPERACION_FS!A1" display="SAT051_OPERACION_FS" xr:uid="{00000000-0004-0000-ED00-00000D000000}"/>
    <hyperlink ref="G25" location="SAT600_GAR_AVALES_FS!A1" display="SAT600_GAR_AVALES_FS" xr:uid="{00000000-0004-0000-ED00-00000E000000}"/>
    <hyperlink ref="G26" location="SAT600_GAR_AVALES_FS!A1" display="SAT600_GAR_AVALES_FS" xr:uid="{00000000-0004-0000-ED00-00000F000000}"/>
    <hyperlink ref="B6" location="Variáveis!A1" display="Variáveis" xr:uid="{00000000-0004-0000-ED00-000010000000}"/>
    <hyperlink ref="C6" location="'Índice de Tabelas'!A1" display="Índice de Tabelas" xr:uid="{00000000-0004-0000-ED00-000011000000}"/>
    <hyperlink ref="D6" location="'Manual de Instrução'!A1" display="Manual de Instrução" xr:uid="{00000000-0004-0000-ED00-00001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2224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2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E00-000000000000}">
  <sheetPr codeName="Sheet461"/>
  <dimension ref="A1:T37"/>
  <sheetViews>
    <sheetView zoomScale="80" workbookViewId="0">
      <pane xSplit="5" ySplit="10" topLeftCell="F11" activePane="bottomRight" state="frozen"/>
      <selection pane="topRight" activeCell="F1" sqref="F1"/>
      <selection pane="bottomLeft" activeCell="A18" sqref="A18"/>
      <selection pane="bottomRight" activeCell="B10" sqref="B10:T37"/>
    </sheetView>
  </sheetViews>
  <sheetFormatPr defaultColWidth="9" defaultRowHeight="63" customHeight="1" x14ac:dyDescent="0.25"/>
  <cols>
    <col min="1" max="1" width="1.09765625" style="25" customWidth="1"/>
    <col min="2" max="2" width="17.59765625" style="31" customWidth="1"/>
    <col min="3" max="3" width="15.59765625" style="27" customWidth="1"/>
    <col min="4" max="4" width="24.8984375" style="27" bestFit="1" customWidth="1"/>
    <col min="5" max="5" width="23.59765625" style="27" customWidth="1"/>
    <col min="6" max="6" width="27.3984375" style="27" customWidth="1"/>
    <col min="7" max="7" width="29.398437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20" s="25" customFormat="1" ht="5.0999999999999996" customHeight="1" x14ac:dyDescent="0.25">
      <c r="A1" s="9"/>
      <c r="B1" s="10"/>
      <c r="C1" s="9" t="s">
        <v>0</v>
      </c>
      <c r="D1" s="9"/>
      <c r="E1" s="9"/>
      <c r="F1" s="11"/>
      <c r="G1" s="11"/>
      <c r="H1" s="11"/>
      <c r="I1" s="11"/>
      <c r="K1" s="9"/>
    </row>
    <row r="2" spans="1:20" s="25" customFormat="1" ht="13.8" x14ac:dyDescent="0.25">
      <c r="A2" s="9"/>
      <c r="B2" s="12"/>
      <c r="C2" s="198" t="s">
        <v>96</v>
      </c>
      <c r="D2" s="9"/>
      <c r="E2" s="9"/>
      <c r="F2" s="11"/>
      <c r="G2" s="11"/>
      <c r="H2" s="11"/>
      <c r="I2" s="11"/>
      <c r="K2" s="9"/>
    </row>
    <row r="3" spans="1:20" s="25" customFormat="1" ht="13.8" x14ac:dyDescent="0.25">
      <c r="A3" s="9"/>
      <c r="B3" s="12"/>
      <c r="C3" s="9"/>
      <c r="D3" s="9"/>
      <c r="E3" s="9"/>
      <c r="F3" s="11"/>
      <c r="G3" s="11"/>
      <c r="H3" s="11"/>
      <c r="I3" s="11"/>
      <c r="K3" s="9"/>
    </row>
    <row r="4" spans="1:20" s="25" customFormat="1" ht="13.8" x14ac:dyDescent="0.25">
      <c r="A4" s="9"/>
      <c r="B4" s="12"/>
      <c r="C4" s="9"/>
      <c r="D4" s="9"/>
      <c r="E4" s="9"/>
      <c r="F4" s="11"/>
      <c r="G4" s="11"/>
      <c r="H4" s="11"/>
      <c r="I4" s="11"/>
      <c r="K4" s="9"/>
    </row>
    <row r="5" spans="1:20" s="25" customFormat="1" ht="13.8" x14ac:dyDescent="0.25">
      <c r="A5" s="9"/>
      <c r="B5" s="26" t="s">
        <v>1440</v>
      </c>
      <c r="C5" s="9"/>
      <c r="D5" s="9"/>
      <c r="E5" s="9"/>
      <c r="F5" s="11"/>
      <c r="G5" s="11"/>
      <c r="H5" s="11"/>
      <c r="I5" s="11"/>
      <c r="J5" s="9"/>
      <c r="K5" s="9"/>
      <c r="L5" s="9"/>
      <c r="M5" s="9"/>
      <c r="N5" s="9"/>
      <c r="O5" s="9"/>
      <c r="P5" s="9"/>
      <c r="Q5" s="9"/>
      <c r="R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1"/>
      <c r="N9" s="71"/>
      <c r="O9" s="71"/>
      <c r="P9" s="71"/>
      <c r="Q9" s="71"/>
      <c r="R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28"/>
      <c r="B11" s="75">
        <v>1</v>
      </c>
      <c r="C11" s="24" t="s">
        <v>51</v>
      </c>
      <c r="D11" s="24" t="s">
        <v>270</v>
      </c>
      <c r="E11" s="24" t="s">
        <v>1463</v>
      </c>
      <c r="F11" s="24"/>
      <c r="G11" s="85" t="s">
        <v>149</v>
      </c>
      <c r="H11" s="24" t="s">
        <v>1463</v>
      </c>
      <c r="I11" s="21"/>
      <c r="J11" s="21" t="s">
        <v>3745</v>
      </c>
      <c r="K11" s="24" t="s">
        <v>3746</v>
      </c>
      <c r="L11" s="24" t="s">
        <v>3747</v>
      </c>
      <c r="M11" s="21" t="s">
        <v>1465</v>
      </c>
      <c r="N11" s="21" t="s">
        <v>1466</v>
      </c>
      <c r="O11" s="21" t="s">
        <v>1471</v>
      </c>
      <c r="P11" s="24">
        <v>0</v>
      </c>
      <c r="Q11" s="73">
        <v>0</v>
      </c>
      <c r="R11" s="73"/>
      <c r="S11" s="24" t="s">
        <v>3748</v>
      </c>
      <c r="T11" s="147"/>
    </row>
    <row r="12" spans="1:20" ht="27" customHeight="1" x14ac:dyDescent="0.25">
      <c r="A12" s="75"/>
      <c r="B12" s="75">
        <v>2</v>
      </c>
      <c r="C12" s="24" t="s">
        <v>51</v>
      </c>
      <c r="D12" s="24" t="s">
        <v>270</v>
      </c>
      <c r="E12" s="24" t="s">
        <v>1467</v>
      </c>
      <c r="F12" s="24"/>
      <c r="G12" s="85" t="s">
        <v>149</v>
      </c>
      <c r="H12" s="24" t="s">
        <v>1467</v>
      </c>
      <c r="I12" s="21"/>
      <c r="J12" s="21" t="s">
        <v>3745</v>
      </c>
      <c r="K12" s="24" t="s">
        <v>3746</v>
      </c>
      <c r="L12" s="24" t="s">
        <v>3747</v>
      </c>
      <c r="M12" s="21" t="s">
        <v>1465</v>
      </c>
      <c r="N12" s="21" t="s">
        <v>1466</v>
      </c>
      <c r="O12" s="21" t="s">
        <v>1471</v>
      </c>
      <c r="P12" s="24">
        <v>0</v>
      </c>
      <c r="Q12" s="24">
        <v>0</v>
      </c>
      <c r="R12" s="24"/>
      <c r="S12" s="24" t="s">
        <v>3748</v>
      </c>
      <c r="T12" s="147"/>
    </row>
    <row r="13" spans="1:20" ht="27" customHeight="1" x14ac:dyDescent="0.25">
      <c r="A13" s="75"/>
      <c r="B13" s="75">
        <v>3</v>
      </c>
      <c r="C13" s="24" t="s">
        <v>51</v>
      </c>
      <c r="D13" s="24" t="s">
        <v>270</v>
      </c>
      <c r="E13" s="24" t="s">
        <v>1805</v>
      </c>
      <c r="F13" s="24"/>
      <c r="G13" s="85" t="s">
        <v>479</v>
      </c>
      <c r="H13" s="21"/>
      <c r="I13" s="21" t="s">
        <v>3749</v>
      </c>
      <c r="J13" s="21" t="s">
        <v>3745</v>
      </c>
      <c r="K13" s="24" t="s">
        <v>3746</v>
      </c>
      <c r="L13" s="24" t="s">
        <v>3747</v>
      </c>
      <c r="M13" s="21" t="s">
        <v>1487</v>
      </c>
      <c r="N13" s="21" t="s">
        <v>1500</v>
      </c>
      <c r="O13" s="21" t="s">
        <v>1471</v>
      </c>
      <c r="P13" s="24">
        <v>0</v>
      </c>
      <c r="Q13" s="24">
        <v>0</v>
      </c>
      <c r="R13" s="24"/>
      <c r="S13" s="24" t="s">
        <v>3748</v>
      </c>
      <c r="T13" s="147"/>
    </row>
    <row r="14" spans="1:20" ht="27" customHeight="1" x14ac:dyDescent="0.25">
      <c r="A14" s="75"/>
      <c r="B14" s="75">
        <v>4</v>
      </c>
      <c r="C14" s="24" t="s">
        <v>51</v>
      </c>
      <c r="D14" s="24" t="s">
        <v>270</v>
      </c>
      <c r="E14" s="24" t="s">
        <v>1819</v>
      </c>
      <c r="F14" s="24"/>
      <c r="G14" s="85" t="s">
        <v>479</v>
      </c>
      <c r="H14" s="21"/>
      <c r="I14" s="21" t="s">
        <v>3750</v>
      </c>
      <c r="J14" s="21" t="s">
        <v>3745</v>
      </c>
      <c r="K14" s="24" t="s">
        <v>3746</v>
      </c>
      <c r="L14" s="24" t="s">
        <v>3747</v>
      </c>
      <c r="M14" s="21" t="s">
        <v>1487</v>
      </c>
      <c r="N14" s="21" t="s">
        <v>1500</v>
      </c>
      <c r="O14" s="21" t="s">
        <v>1471</v>
      </c>
      <c r="P14" s="24">
        <v>0</v>
      </c>
      <c r="Q14" s="24">
        <v>0</v>
      </c>
      <c r="R14" s="24"/>
      <c r="S14" s="24" t="s">
        <v>3748</v>
      </c>
      <c r="T14" s="147"/>
    </row>
    <row r="15" spans="1:20" ht="27" customHeight="1" x14ac:dyDescent="0.25">
      <c r="A15" s="75"/>
      <c r="B15" s="75">
        <v>5</v>
      </c>
      <c r="C15" s="24" t="s">
        <v>51</v>
      </c>
      <c r="D15" s="24" t="s">
        <v>270</v>
      </c>
      <c r="E15" s="24" t="s">
        <v>1812</v>
      </c>
      <c r="F15" s="24"/>
      <c r="G15" s="85" t="s">
        <v>479</v>
      </c>
      <c r="H15" s="21"/>
      <c r="I15" s="21" t="s">
        <v>3751</v>
      </c>
      <c r="J15" s="21" t="s">
        <v>3745</v>
      </c>
      <c r="K15" s="24" t="s">
        <v>3746</v>
      </c>
      <c r="L15" s="24" t="s">
        <v>3747</v>
      </c>
      <c r="M15" s="21" t="s">
        <v>1487</v>
      </c>
      <c r="N15" s="21" t="s">
        <v>1500</v>
      </c>
      <c r="O15" s="21" t="s">
        <v>1471</v>
      </c>
      <c r="P15" s="24">
        <v>0</v>
      </c>
      <c r="Q15" s="24">
        <v>0</v>
      </c>
      <c r="R15" s="24"/>
      <c r="S15" s="24" t="s">
        <v>3748</v>
      </c>
      <c r="T15" s="147"/>
    </row>
    <row r="16" spans="1:20" ht="27" customHeight="1" x14ac:dyDescent="0.25">
      <c r="A16" s="75"/>
      <c r="B16" s="75">
        <v>6</v>
      </c>
      <c r="C16" s="24" t="s">
        <v>51</v>
      </c>
      <c r="D16" s="24" t="s">
        <v>270</v>
      </c>
      <c r="E16" s="24" t="s">
        <v>1820</v>
      </c>
      <c r="F16" s="24"/>
      <c r="G16" s="85" t="s">
        <v>479</v>
      </c>
      <c r="H16" s="21"/>
      <c r="I16" s="21" t="s">
        <v>3752</v>
      </c>
      <c r="J16" s="21" t="s">
        <v>3745</v>
      </c>
      <c r="K16" s="24" t="s">
        <v>3746</v>
      </c>
      <c r="L16" s="24" t="s">
        <v>3747</v>
      </c>
      <c r="M16" s="21" t="s">
        <v>1487</v>
      </c>
      <c r="N16" s="21" t="s">
        <v>1500</v>
      </c>
      <c r="O16" s="21" t="s">
        <v>1471</v>
      </c>
      <c r="P16" s="24">
        <v>0</v>
      </c>
      <c r="Q16" s="24">
        <v>0</v>
      </c>
      <c r="R16" s="24"/>
      <c r="S16" s="24" t="s">
        <v>3748</v>
      </c>
      <c r="T16" s="147"/>
    </row>
    <row r="17" spans="1:20" ht="27" customHeight="1" x14ac:dyDescent="0.25">
      <c r="A17" s="75"/>
      <c r="B17" s="75">
        <v>7</v>
      </c>
      <c r="C17" s="24" t="s">
        <v>51</v>
      </c>
      <c r="D17" s="24" t="s">
        <v>270</v>
      </c>
      <c r="E17" s="24" t="s">
        <v>1813</v>
      </c>
      <c r="F17" s="24"/>
      <c r="G17" s="85" t="s">
        <v>479</v>
      </c>
      <c r="H17" s="21"/>
      <c r="I17" s="21" t="s">
        <v>3753</v>
      </c>
      <c r="J17" s="21" t="s">
        <v>3745</v>
      </c>
      <c r="K17" s="24" t="s">
        <v>3746</v>
      </c>
      <c r="L17" s="24" t="s">
        <v>3747</v>
      </c>
      <c r="M17" s="21" t="s">
        <v>1487</v>
      </c>
      <c r="N17" s="21" t="s">
        <v>1500</v>
      </c>
      <c r="O17" s="21" t="s">
        <v>1471</v>
      </c>
      <c r="P17" s="24">
        <v>0</v>
      </c>
      <c r="Q17" s="24">
        <v>0</v>
      </c>
      <c r="R17" s="24"/>
      <c r="S17" s="24" t="s">
        <v>3748</v>
      </c>
      <c r="T17" s="147"/>
    </row>
    <row r="18" spans="1:20" ht="27" customHeight="1" x14ac:dyDescent="0.25">
      <c r="A18" s="75"/>
      <c r="B18" s="75">
        <v>8</v>
      </c>
      <c r="C18" s="24" t="s">
        <v>51</v>
      </c>
      <c r="D18" s="24" t="s">
        <v>270</v>
      </c>
      <c r="E18" s="24" t="s">
        <v>1843</v>
      </c>
      <c r="F18" s="24"/>
      <c r="G18" s="85" t="s">
        <v>479</v>
      </c>
      <c r="H18" s="21"/>
      <c r="I18" s="21" t="s">
        <v>3754</v>
      </c>
      <c r="J18" s="21" t="s">
        <v>3745</v>
      </c>
      <c r="K18" s="24" t="s">
        <v>3746</v>
      </c>
      <c r="L18" s="24" t="s">
        <v>3747</v>
      </c>
      <c r="M18" s="21" t="s">
        <v>1487</v>
      </c>
      <c r="N18" s="21" t="s">
        <v>1500</v>
      </c>
      <c r="O18" s="21" t="s">
        <v>1471</v>
      </c>
      <c r="P18" s="24">
        <v>0</v>
      </c>
      <c r="Q18" s="24">
        <v>0</v>
      </c>
      <c r="R18" s="24"/>
      <c r="S18" s="24" t="s">
        <v>3748</v>
      </c>
      <c r="T18" s="147"/>
    </row>
    <row r="19" spans="1:20" ht="27" customHeight="1" x14ac:dyDescent="0.25">
      <c r="A19" s="75"/>
      <c r="B19" s="75">
        <v>9</v>
      </c>
      <c r="C19" s="24" t="s">
        <v>51</v>
      </c>
      <c r="D19" s="24" t="s">
        <v>270</v>
      </c>
      <c r="E19" s="24" t="s">
        <v>1806</v>
      </c>
      <c r="F19" s="24"/>
      <c r="G19" s="85" t="s">
        <v>479</v>
      </c>
      <c r="H19" s="21"/>
      <c r="I19" s="21" t="s">
        <v>3755</v>
      </c>
      <c r="J19" s="21" t="s">
        <v>3745</v>
      </c>
      <c r="K19" s="24" t="s">
        <v>3746</v>
      </c>
      <c r="L19" s="24" t="s">
        <v>3747</v>
      </c>
      <c r="M19" s="21" t="s">
        <v>1487</v>
      </c>
      <c r="N19" s="21" t="s">
        <v>1500</v>
      </c>
      <c r="O19" s="21" t="s">
        <v>1471</v>
      </c>
      <c r="P19" s="24">
        <v>0</v>
      </c>
      <c r="Q19" s="24">
        <v>0</v>
      </c>
      <c r="R19" s="24"/>
      <c r="S19" s="24" t="s">
        <v>3748</v>
      </c>
      <c r="T19" s="147"/>
    </row>
    <row r="20" spans="1:20" ht="27" customHeight="1" x14ac:dyDescent="0.25">
      <c r="A20" s="75"/>
      <c r="B20" s="75">
        <v>10</v>
      </c>
      <c r="C20" s="24" t="s">
        <v>51</v>
      </c>
      <c r="D20" s="24" t="s">
        <v>270</v>
      </c>
      <c r="E20" s="24" t="s">
        <v>1856</v>
      </c>
      <c r="F20" s="24"/>
      <c r="G20" s="85" t="s">
        <v>479</v>
      </c>
      <c r="H20" s="21"/>
      <c r="I20" s="21" t="s">
        <v>3756</v>
      </c>
      <c r="J20" s="21" t="s">
        <v>3745</v>
      </c>
      <c r="K20" s="24" t="s">
        <v>3746</v>
      </c>
      <c r="L20" s="24" t="s">
        <v>3747</v>
      </c>
      <c r="M20" s="21" t="s">
        <v>1487</v>
      </c>
      <c r="N20" s="21" t="s">
        <v>1500</v>
      </c>
      <c r="O20" s="21" t="s">
        <v>1471</v>
      </c>
      <c r="P20" s="24">
        <v>0</v>
      </c>
      <c r="Q20" s="24">
        <v>0</v>
      </c>
      <c r="R20" s="24"/>
      <c r="S20" s="24" t="s">
        <v>3748</v>
      </c>
      <c r="T20" s="147"/>
    </row>
    <row r="21" spans="1:20" ht="27" customHeight="1" x14ac:dyDescent="0.25">
      <c r="A21" s="75"/>
      <c r="B21" s="75">
        <v>11</v>
      </c>
      <c r="C21" s="24" t="s">
        <v>51</v>
      </c>
      <c r="D21" s="24" t="s">
        <v>270</v>
      </c>
      <c r="E21" s="24" t="s">
        <v>1817</v>
      </c>
      <c r="F21" s="24"/>
      <c r="G21" s="85" t="s">
        <v>479</v>
      </c>
      <c r="H21" s="21"/>
      <c r="I21" s="21" t="s">
        <v>3757</v>
      </c>
      <c r="J21" s="21" t="s">
        <v>3745</v>
      </c>
      <c r="K21" s="24" t="s">
        <v>3746</v>
      </c>
      <c r="L21" s="24" t="s">
        <v>3747</v>
      </c>
      <c r="M21" s="21" t="s">
        <v>1487</v>
      </c>
      <c r="N21" s="21" t="s">
        <v>1500</v>
      </c>
      <c r="O21" s="21" t="s">
        <v>1471</v>
      </c>
      <c r="P21" s="24">
        <v>0</v>
      </c>
      <c r="Q21" s="24">
        <v>0</v>
      </c>
      <c r="R21" s="24"/>
      <c r="S21" s="24" t="s">
        <v>3748</v>
      </c>
      <c r="T21" s="147"/>
    </row>
    <row r="22" spans="1:20" ht="27" customHeight="1" x14ac:dyDescent="0.25">
      <c r="A22" s="75"/>
      <c r="B22" s="75">
        <v>12</v>
      </c>
      <c r="C22" s="24" t="s">
        <v>51</v>
      </c>
      <c r="D22" s="24" t="s">
        <v>270</v>
      </c>
      <c r="E22" s="24" t="s">
        <v>1845</v>
      </c>
      <c r="F22" s="24"/>
      <c r="G22" s="85" t="s">
        <v>479</v>
      </c>
      <c r="H22" s="21"/>
      <c r="I22" s="21" t="s">
        <v>3758</v>
      </c>
      <c r="J22" s="21" t="s">
        <v>3745</v>
      </c>
      <c r="K22" s="24" t="s">
        <v>3746</v>
      </c>
      <c r="L22" s="24" t="s">
        <v>3747</v>
      </c>
      <c r="M22" s="21" t="s">
        <v>1487</v>
      </c>
      <c r="N22" s="21" t="s">
        <v>1500</v>
      </c>
      <c r="O22" s="21" t="s">
        <v>1471</v>
      </c>
      <c r="P22" s="24">
        <v>0</v>
      </c>
      <c r="Q22" s="24">
        <v>0</v>
      </c>
      <c r="R22" s="24"/>
      <c r="S22" s="24" t="s">
        <v>3748</v>
      </c>
      <c r="T22" s="147"/>
    </row>
    <row r="23" spans="1:20" ht="27" customHeight="1" x14ac:dyDescent="0.25">
      <c r="A23" s="75"/>
      <c r="B23" s="75">
        <v>13</v>
      </c>
      <c r="C23" s="24" t="s">
        <v>51</v>
      </c>
      <c r="D23" s="24" t="s">
        <v>270</v>
      </c>
      <c r="E23" s="24" t="s">
        <v>1758</v>
      </c>
      <c r="F23" s="24"/>
      <c r="G23" s="85" t="s">
        <v>479</v>
      </c>
      <c r="H23" s="21"/>
      <c r="I23" s="21" t="s">
        <v>3759</v>
      </c>
      <c r="J23" s="21" t="s">
        <v>3745</v>
      </c>
      <c r="K23" s="24" t="s">
        <v>3746</v>
      </c>
      <c r="L23" s="24" t="s">
        <v>3747</v>
      </c>
      <c r="M23" s="21" t="s">
        <v>1487</v>
      </c>
      <c r="N23" s="21" t="s">
        <v>1500</v>
      </c>
      <c r="O23" s="21" t="s">
        <v>1471</v>
      </c>
      <c r="P23" s="24">
        <v>0</v>
      </c>
      <c r="Q23" s="24">
        <v>0</v>
      </c>
      <c r="R23" s="24"/>
      <c r="S23" s="24" t="s">
        <v>3748</v>
      </c>
      <c r="T23" s="147"/>
    </row>
    <row r="24" spans="1:20" ht="27" customHeight="1" x14ac:dyDescent="0.25">
      <c r="A24" s="75"/>
      <c r="B24" s="75">
        <v>14</v>
      </c>
      <c r="C24" s="24" t="s">
        <v>51</v>
      </c>
      <c r="D24" s="24" t="s">
        <v>270</v>
      </c>
      <c r="E24" s="24" t="s">
        <v>1822</v>
      </c>
      <c r="F24" s="24"/>
      <c r="G24" s="85" t="s">
        <v>479</v>
      </c>
      <c r="H24" s="21"/>
      <c r="I24" s="21" t="s">
        <v>3760</v>
      </c>
      <c r="J24" s="21" t="s">
        <v>3745</v>
      </c>
      <c r="K24" s="24" t="s">
        <v>3746</v>
      </c>
      <c r="L24" s="24" t="s">
        <v>3747</v>
      </c>
      <c r="M24" s="21" t="s">
        <v>1487</v>
      </c>
      <c r="N24" s="21" t="s">
        <v>1500</v>
      </c>
      <c r="O24" s="21" t="s">
        <v>1471</v>
      </c>
      <c r="P24" s="24">
        <v>0</v>
      </c>
      <c r="Q24" s="24">
        <v>0</v>
      </c>
      <c r="R24" s="24"/>
      <c r="S24" s="24" t="s">
        <v>3748</v>
      </c>
      <c r="T24" s="147"/>
    </row>
    <row r="25" spans="1:20" ht="27" customHeight="1" x14ac:dyDescent="0.25">
      <c r="A25" s="75"/>
      <c r="B25" s="75">
        <v>15</v>
      </c>
      <c r="C25" s="24" t="s">
        <v>51</v>
      </c>
      <c r="D25" s="24" t="s">
        <v>270</v>
      </c>
      <c r="E25" s="24" t="s">
        <v>1811</v>
      </c>
      <c r="F25" s="24"/>
      <c r="G25" s="85" t="s">
        <v>479</v>
      </c>
      <c r="H25" s="21"/>
      <c r="I25" s="21" t="s">
        <v>3761</v>
      </c>
      <c r="J25" s="21" t="s">
        <v>3745</v>
      </c>
      <c r="K25" s="24" t="s">
        <v>3746</v>
      </c>
      <c r="L25" s="24" t="s">
        <v>3747</v>
      </c>
      <c r="M25" s="21" t="s">
        <v>1487</v>
      </c>
      <c r="N25" s="21" t="s">
        <v>1500</v>
      </c>
      <c r="O25" s="21" t="s">
        <v>1471</v>
      </c>
      <c r="P25" s="24">
        <v>0</v>
      </c>
      <c r="Q25" s="24">
        <v>0</v>
      </c>
      <c r="R25" s="24"/>
      <c r="S25" s="24" t="s">
        <v>3748</v>
      </c>
      <c r="T25" s="147"/>
    </row>
    <row r="26" spans="1:20" ht="27" customHeight="1" x14ac:dyDescent="0.25">
      <c r="A26" s="75"/>
      <c r="B26" s="75">
        <v>16</v>
      </c>
      <c r="C26" s="24" t="s">
        <v>51</v>
      </c>
      <c r="D26" s="24" t="s">
        <v>270</v>
      </c>
      <c r="E26" s="24" t="s">
        <v>1818</v>
      </c>
      <c r="F26" s="24"/>
      <c r="G26" s="85" t="s">
        <v>425</v>
      </c>
      <c r="H26" s="21"/>
      <c r="I26" s="21" t="s">
        <v>3762</v>
      </c>
      <c r="J26" s="21" t="s">
        <v>3745</v>
      </c>
      <c r="K26" s="24" t="s">
        <v>3746</v>
      </c>
      <c r="L26" s="24" t="s">
        <v>3747</v>
      </c>
      <c r="M26" s="21" t="s">
        <v>1487</v>
      </c>
      <c r="N26" s="21" t="s">
        <v>1500</v>
      </c>
      <c r="O26" s="21" t="s">
        <v>1471</v>
      </c>
      <c r="P26" s="24">
        <v>0</v>
      </c>
      <c r="Q26" s="24">
        <v>0</v>
      </c>
      <c r="R26" s="24"/>
      <c r="S26" s="24" t="s">
        <v>3748</v>
      </c>
      <c r="T26" s="147"/>
    </row>
    <row r="27" spans="1:20" ht="27" customHeight="1" x14ac:dyDescent="0.25">
      <c r="A27" s="75"/>
      <c r="B27" s="75">
        <v>17</v>
      </c>
      <c r="C27" s="24" t="s">
        <v>51</v>
      </c>
      <c r="D27" s="24" t="s">
        <v>270</v>
      </c>
      <c r="E27" s="24" t="s">
        <v>3763</v>
      </c>
      <c r="F27" s="24"/>
      <c r="G27" s="85" t="s">
        <v>479</v>
      </c>
      <c r="H27" s="21"/>
      <c r="I27" s="21" t="s">
        <v>3764</v>
      </c>
      <c r="J27" s="21" t="s">
        <v>3745</v>
      </c>
      <c r="K27" s="24" t="s">
        <v>3746</v>
      </c>
      <c r="L27" s="24" t="s">
        <v>3747</v>
      </c>
      <c r="M27" s="21" t="s">
        <v>1487</v>
      </c>
      <c r="N27" s="21" t="s">
        <v>1500</v>
      </c>
      <c r="O27" s="21" t="s">
        <v>1471</v>
      </c>
      <c r="P27" s="24">
        <v>0</v>
      </c>
      <c r="Q27" s="24">
        <v>0</v>
      </c>
      <c r="R27" s="24"/>
      <c r="S27" s="24" t="s">
        <v>3748</v>
      </c>
      <c r="T27" s="147"/>
    </row>
    <row r="28" spans="1:20" ht="27" customHeight="1" x14ac:dyDescent="0.25">
      <c r="A28" s="75"/>
      <c r="B28" s="75">
        <v>18</v>
      </c>
      <c r="C28" s="24" t="s">
        <v>51</v>
      </c>
      <c r="D28" s="24" t="s">
        <v>270</v>
      </c>
      <c r="E28" s="24" t="s">
        <v>1821</v>
      </c>
      <c r="F28" s="24"/>
      <c r="G28" s="85" t="s">
        <v>479</v>
      </c>
      <c r="H28" s="21"/>
      <c r="I28" s="21" t="s">
        <v>3765</v>
      </c>
      <c r="J28" s="21" t="s">
        <v>3745</v>
      </c>
      <c r="K28" s="24" t="s">
        <v>3746</v>
      </c>
      <c r="L28" s="24" t="s">
        <v>3747</v>
      </c>
      <c r="M28" s="21" t="s">
        <v>1465</v>
      </c>
      <c r="N28" s="21" t="s">
        <v>1494</v>
      </c>
      <c r="O28" s="21" t="s">
        <v>1471</v>
      </c>
      <c r="P28" s="24">
        <v>0</v>
      </c>
      <c r="Q28" s="24">
        <v>0</v>
      </c>
      <c r="R28" s="24"/>
      <c r="S28" s="24" t="s">
        <v>3748</v>
      </c>
      <c r="T28" s="147"/>
    </row>
    <row r="29" spans="1:20" ht="27" customHeight="1" x14ac:dyDescent="0.25">
      <c r="A29" s="75"/>
      <c r="B29" s="75">
        <v>19</v>
      </c>
      <c r="C29" s="24" t="s">
        <v>51</v>
      </c>
      <c r="D29" s="24" t="s">
        <v>270</v>
      </c>
      <c r="E29" s="24" t="s">
        <v>1853</v>
      </c>
      <c r="F29" s="24"/>
      <c r="G29" s="85" t="s">
        <v>479</v>
      </c>
      <c r="H29" s="21"/>
      <c r="I29" s="21" t="s">
        <v>3766</v>
      </c>
      <c r="J29" s="21" t="s">
        <v>3745</v>
      </c>
      <c r="K29" s="24" t="s">
        <v>3746</v>
      </c>
      <c r="L29" s="24" t="s">
        <v>3747</v>
      </c>
      <c r="M29" s="21" t="s">
        <v>1487</v>
      </c>
      <c r="N29" s="21" t="s">
        <v>1500</v>
      </c>
      <c r="O29" s="21" t="s">
        <v>1471</v>
      </c>
      <c r="P29" s="24">
        <v>0</v>
      </c>
      <c r="Q29" s="24">
        <v>0</v>
      </c>
      <c r="R29" s="24"/>
      <c r="S29" s="24" t="s">
        <v>3748</v>
      </c>
      <c r="T29" s="147"/>
    </row>
    <row r="30" spans="1:20" ht="27" customHeight="1" x14ac:dyDescent="0.25">
      <c r="A30" s="75"/>
      <c r="B30" s="75">
        <v>20</v>
      </c>
      <c r="C30" s="24" t="s">
        <v>51</v>
      </c>
      <c r="D30" s="24" t="s">
        <v>270</v>
      </c>
      <c r="E30" s="24" t="s">
        <v>1855</v>
      </c>
      <c r="F30" s="24"/>
      <c r="G30" s="85" t="s">
        <v>479</v>
      </c>
      <c r="H30" s="21"/>
      <c r="I30" s="21" t="s">
        <v>3767</v>
      </c>
      <c r="J30" s="21" t="s">
        <v>3745</v>
      </c>
      <c r="K30" s="24" t="s">
        <v>3746</v>
      </c>
      <c r="L30" s="24" t="s">
        <v>3747</v>
      </c>
      <c r="M30" s="21" t="s">
        <v>1487</v>
      </c>
      <c r="N30" s="21" t="s">
        <v>1500</v>
      </c>
      <c r="O30" s="21" t="s">
        <v>1471</v>
      </c>
      <c r="P30" s="24">
        <v>0</v>
      </c>
      <c r="Q30" s="24">
        <v>0</v>
      </c>
      <c r="R30" s="24"/>
      <c r="S30" s="24" t="s">
        <v>3748</v>
      </c>
      <c r="T30" s="147"/>
    </row>
    <row r="31" spans="1:20" ht="27" customHeight="1" x14ac:dyDescent="0.25">
      <c r="A31" s="75"/>
      <c r="B31" s="75">
        <v>21</v>
      </c>
      <c r="C31" s="24" t="s">
        <v>51</v>
      </c>
      <c r="D31" s="24" t="s">
        <v>270</v>
      </c>
      <c r="E31" s="24" t="s">
        <v>1814</v>
      </c>
      <c r="F31" s="24"/>
      <c r="G31" s="85" t="s">
        <v>479</v>
      </c>
      <c r="H31" s="21"/>
      <c r="I31" s="21" t="s">
        <v>3768</v>
      </c>
      <c r="J31" s="21" t="s">
        <v>3745</v>
      </c>
      <c r="K31" s="24" t="s">
        <v>3746</v>
      </c>
      <c r="L31" s="24" t="s">
        <v>3747</v>
      </c>
      <c r="M31" s="21" t="s">
        <v>1487</v>
      </c>
      <c r="N31" s="21" t="s">
        <v>1500</v>
      </c>
      <c r="O31" s="21" t="s">
        <v>1471</v>
      </c>
      <c r="P31" s="24">
        <v>0</v>
      </c>
      <c r="Q31" s="24">
        <v>0</v>
      </c>
      <c r="R31" s="24"/>
      <c r="S31" s="24" t="s">
        <v>3748</v>
      </c>
      <c r="T31" s="147"/>
    </row>
    <row r="32" spans="1:20" ht="27" customHeight="1" x14ac:dyDescent="0.25">
      <c r="A32" s="75"/>
      <c r="B32" s="75">
        <v>22</v>
      </c>
      <c r="C32" s="24" t="s">
        <v>51</v>
      </c>
      <c r="D32" s="24" t="s">
        <v>270</v>
      </c>
      <c r="E32" s="24" t="s">
        <v>1815</v>
      </c>
      <c r="F32" s="24"/>
      <c r="G32" s="85" t="s">
        <v>479</v>
      </c>
      <c r="H32" s="21"/>
      <c r="I32" s="21" t="s">
        <v>3769</v>
      </c>
      <c r="J32" s="21" t="s">
        <v>3745</v>
      </c>
      <c r="K32" s="24" t="s">
        <v>3746</v>
      </c>
      <c r="L32" s="24" t="s">
        <v>3747</v>
      </c>
      <c r="M32" s="21" t="s">
        <v>1487</v>
      </c>
      <c r="N32" s="21" t="s">
        <v>1500</v>
      </c>
      <c r="O32" s="21" t="s">
        <v>1471</v>
      </c>
      <c r="P32" s="24">
        <v>0</v>
      </c>
      <c r="Q32" s="24">
        <v>0</v>
      </c>
      <c r="R32" s="24"/>
      <c r="S32" s="24" t="s">
        <v>3748</v>
      </c>
      <c r="T32" s="147"/>
    </row>
    <row r="33" spans="1:20" ht="27" customHeight="1" x14ac:dyDescent="0.25">
      <c r="A33" s="75"/>
      <c r="B33" s="75">
        <v>23</v>
      </c>
      <c r="C33" s="24" t="s">
        <v>51</v>
      </c>
      <c r="D33" s="24" t="s">
        <v>270</v>
      </c>
      <c r="E33" s="24" t="s">
        <v>1823</v>
      </c>
      <c r="F33" s="24"/>
      <c r="G33" s="85" t="s">
        <v>479</v>
      </c>
      <c r="H33" s="21"/>
      <c r="I33" s="21" t="s">
        <v>3770</v>
      </c>
      <c r="J33" s="21" t="s">
        <v>3745</v>
      </c>
      <c r="K33" s="24" t="s">
        <v>3746</v>
      </c>
      <c r="L33" s="24" t="s">
        <v>3747</v>
      </c>
      <c r="M33" s="21" t="s">
        <v>1487</v>
      </c>
      <c r="N33" s="21" t="s">
        <v>1500</v>
      </c>
      <c r="O33" s="21" t="s">
        <v>1471</v>
      </c>
      <c r="P33" s="24">
        <v>0</v>
      </c>
      <c r="Q33" s="24">
        <v>0</v>
      </c>
      <c r="R33" s="24"/>
      <c r="S33" s="24" t="s">
        <v>3748</v>
      </c>
      <c r="T33" s="147"/>
    </row>
    <row r="34" spans="1:20" ht="27" customHeight="1" x14ac:dyDescent="0.25">
      <c r="A34" s="75"/>
      <c r="B34" s="75">
        <v>24</v>
      </c>
      <c r="C34" s="24" t="s">
        <v>51</v>
      </c>
      <c r="D34" s="24" t="s">
        <v>270</v>
      </c>
      <c r="E34" s="24" t="s">
        <v>1824</v>
      </c>
      <c r="F34" s="24"/>
      <c r="G34" s="85" t="s">
        <v>425</v>
      </c>
      <c r="H34" s="21"/>
      <c r="I34" s="21" t="s">
        <v>3771</v>
      </c>
      <c r="J34" s="21" t="s">
        <v>3745</v>
      </c>
      <c r="K34" s="24" t="s">
        <v>3746</v>
      </c>
      <c r="L34" s="24" t="s">
        <v>3747</v>
      </c>
      <c r="M34" s="21" t="s">
        <v>1487</v>
      </c>
      <c r="N34" s="21" t="s">
        <v>1500</v>
      </c>
      <c r="O34" s="21" t="s">
        <v>1471</v>
      </c>
      <c r="P34" s="24">
        <v>0</v>
      </c>
      <c r="Q34" s="24">
        <v>0</v>
      </c>
      <c r="R34" s="24"/>
      <c r="S34" s="24" t="s">
        <v>3748</v>
      </c>
      <c r="T34" s="147"/>
    </row>
    <row r="35" spans="1:20" ht="27" customHeight="1" x14ac:dyDescent="0.25">
      <c r="A35" s="75"/>
      <c r="B35" s="75">
        <v>25</v>
      </c>
      <c r="C35" s="24" t="s">
        <v>51</v>
      </c>
      <c r="D35" s="24" t="s">
        <v>270</v>
      </c>
      <c r="E35" s="24" t="s">
        <v>2071</v>
      </c>
      <c r="F35" s="24"/>
      <c r="G35" s="85" t="s">
        <v>479</v>
      </c>
      <c r="H35" s="24" t="s">
        <v>2071</v>
      </c>
      <c r="I35" s="21"/>
      <c r="J35" s="21" t="s">
        <v>3745</v>
      </c>
      <c r="K35" s="24" t="s">
        <v>3746</v>
      </c>
      <c r="L35" s="24" t="s">
        <v>3747</v>
      </c>
      <c r="M35" s="21" t="s">
        <v>1482</v>
      </c>
      <c r="N35" s="21" t="s">
        <v>1478</v>
      </c>
      <c r="O35" s="21" t="s">
        <v>1471</v>
      </c>
      <c r="P35" s="24">
        <v>0</v>
      </c>
      <c r="Q35" s="24">
        <v>0</v>
      </c>
      <c r="R35" s="24"/>
      <c r="S35" s="24" t="s">
        <v>3748</v>
      </c>
      <c r="T35" s="147"/>
    </row>
    <row r="36" spans="1:20" ht="27" customHeight="1" x14ac:dyDescent="0.25">
      <c r="A36" s="75"/>
      <c r="B36" s="75">
        <v>26</v>
      </c>
      <c r="C36" s="24" t="s">
        <v>51</v>
      </c>
      <c r="D36" s="24" t="s">
        <v>270</v>
      </c>
      <c r="E36" s="24" t="s">
        <v>1846</v>
      </c>
      <c r="F36" s="24"/>
      <c r="G36" s="21"/>
      <c r="H36" s="21" t="s">
        <v>1793</v>
      </c>
      <c r="I36" s="21"/>
      <c r="J36" s="21" t="s">
        <v>3745</v>
      </c>
      <c r="K36" s="24" t="s">
        <v>3746</v>
      </c>
      <c r="L36" s="24" t="s">
        <v>3747</v>
      </c>
      <c r="M36" s="21" t="s">
        <v>1458</v>
      </c>
      <c r="N36" s="21" t="s">
        <v>1459</v>
      </c>
      <c r="O36" s="21" t="s">
        <v>1471</v>
      </c>
      <c r="P36" s="24">
        <v>0</v>
      </c>
      <c r="Q36" s="24">
        <v>0</v>
      </c>
      <c r="R36" s="24"/>
      <c r="S36" s="24" t="s">
        <v>3748</v>
      </c>
      <c r="T36" s="147"/>
    </row>
    <row r="37" spans="1:20" ht="27" customHeight="1" x14ac:dyDescent="0.25">
      <c r="A37" s="75"/>
      <c r="B37" s="75">
        <v>27</v>
      </c>
      <c r="C37" s="24" t="s">
        <v>51</v>
      </c>
      <c r="D37" s="24" t="s">
        <v>270</v>
      </c>
      <c r="E37" s="24" t="s">
        <v>1561</v>
      </c>
      <c r="F37" s="24"/>
      <c r="G37" s="21"/>
      <c r="H37" s="21"/>
      <c r="I37" s="21" t="s">
        <v>2187</v>
      </c>
      <c r="J37" s="21" t="s">
        <v>3745</v>
      </c>
      <c r="K37" s="24" t="s">
        <v>3746</v>
      </c>
      <c r="L37" s="24" t="s">
        <v>3747</v>
      </c>
      <c r="M37" s="21" t="s">
        <v>1563</v>
      </c>
      <c r="N37" s="21" t="s">
        <v>1564</v>
      </c>
      <c r="O37" s="21" t="s">
        <v>1471</v>
      </c>
      <c r="P37" s="24">
        <v>0</v>
      </c>
      <c r="Q37" s="24">
        <v>0</v>
      </c>
      <c r="R37" s="24"/>
      <c r="S37" s="24" t="s">
        <v>3748</v>
      </c>
      <c r="T37" s="147"/>
    </row>
  </sheetData>
  <autoFilter ref="B10:T37" xr:uid="{00000000-0001-0000-EE00-000000000000}"/>
  <mergeCells count="1">
    <mergeCell ref="C9:M9"/>
  </mergeCells>
  <conditionalFormatting sqref="E11:E37">
    <cfRule type="duplicateValues" dxfId="981" priority="3"/>
  </conditionalFormatting>
  <conditionalFormatting sqref="H11:H12">
    <cfRule type="duplicateValues" dxfId="980" priority="2"/>
  </conditionalFormatting>
  <conditionalFormatting sqref="H35">
    <cfRule type="duplicateValues" dxfId="979" priority="1"/>
  </conditionalFormatting>
  <hyperlinks>
    <hyperlink ref="G11" location="RCT049_CHAVES_INTERNAS!A1" display="RCT049_CHAVES_INTERNAS" xr:uid="{00000000-0004-0000-EE00-000000000000}"/>
    <hyperlink ref="G12" location="RCT049_CHAVES_INTERNAS!A1" display="RCT049_CHAVES_INTERNAS" xr:uid="{00000000-0004-0000-EE00-000001000000}"/>
    <hyperlink ref="G13" location="SAT175_JM_CTO_AJ_REG_KPI!A1" display="SAT175_JM_CTO_AJ_REG_KPI" xr:uid="{00000000-0004-0000-EE00-000002000000}"/>
    <hyperlink ref="G14" location="SAT175_JM_CTO_AJ_REG_KPI!A1" display="SAT175_JM_CTO_AJ_REG_KPI" xr:uid="{00000000-0004-0000-EE00-000003000000}"/>
    <hyperlink ref="G15" location="SAT175_JM_CTO_AJ_REG_KPI!A1" display="SAT175_JM_CTO_AJ_REG_KPI" xr:uid="{00000000-0004-0000-EE00-000004000000}"/>
    <hyperlink ref="G16" location="SAT175_JM_CTO_AJ_REG_KPI!A1" display="SAT175_JM_CTO_AJ_REG_KPI" xr:uid="{00000000-0004-0000-EE00-000005000000}"/>
    <hyperlink ref="G17" location="SAT175_JM_CTO_AJ_REG_KPI!A1" display="SAT175_JM_CTO_AJ_REG_KPI" xr:uid="{00000000-0004-0000-EE00-000006000000}"/>
    <hyperlink ref="G18" location="SAT175_JM_CTO_AJ_REG_KPI!A1" display="SAT175_JM_CTO_AJ_REG_KPI" xr:uid="{00000000-0004-0000-EE00-000007000000}"/>
    <hyperlink ref="G19" location="SAT175_JM_CTO_AJ_REG_KPI!A1" display="SAT175_JM_CTO_AJ_REG_KPI" xr:uid="{00000000-0004-0000-EE00-000008000000}"/>
    <hyperlink ref="G20" location="SAT175_JM_CTO_AJ_REG_KPI!A1" display="SAT175_JM_CTO_AJ_REG_KPI" xr:uid="{00000000-0004-0000-EE00-000009000000}"/>
    <hyperlink ref="G21" location="SAT175_JM_CTO_AJ_REG_KPI!A1" display="SAT175_JM_CTO_AJ_REG_KPI" xr:uid="{00000000-0004-0000-EE00-00000A000000}"/>
    <hyperlink ref="G22" location="SAT175_JM_CTO_AJ_REG_KPI!A1" display="SAT175_JM_CTO_AJ_REG_KPI" xr:uid="{00000000-0004-0000-EE00-00000B000000}"/>
    <hyperlink ref="G23" location="SAT175_JM_CTO_AJ_REG_KPI!A1" display="SAT175_JM_CTO_AJ_REG_KPI" xr:uid="{00000000-0004-0000-EE00-00000C000000}"/>
    <hyperlink ref="G24" location="SAT175_JM_CTO_AJ_REG_KPI!A1" display="SAT175_JM_CTO_AJ_REG_KPI" xr:uid="{00000000-0004-0000-EE00-00000D000000}"/>
    <hyperlink ref="G25" location="SAT175_JM_CTO_AJ_REG_KPI!A1" display="SAT175_JM_CTO_AJ_REG_KPI" xr:uid="{00000000-0004-0000-EE00-00000E000000}"/>
    <hyperlink ref="G26" location="SAT115_JM_CTO_CATEG2_KPI!A1" display="SAT115_JM_CTO_CATEG2_KPI" xr:uid="{00000000-0004-0000-EE00-00000F000000}"/>
    <hyperlink ref="G27" location="SAT175_JM_CTO_AJ_REG_KPI!A1" display="SAT175_JM_CTO_AJ_REG_KPI" xr:uid="{00000000-0004-0000-EE00-000010000000}"/>
    <hyperlink ref="G28" location="SAT175_JM_CTO_AJ_REG_KPI!A1" display="SAT175_JM_CTO_AJ_REG_KPI" xr:uid="{00000000-0004-0000-EE00-000011000000}"/>
    <hyperlink ref="G29" location="SAT175_JM_CTO_AJ_REG_KPI!A1" display="SAT175_JM_CTO_AJ_REG_KPI" xr:uid="{00000000-0004-0000-EE00-000012000000}"/>
    <hyperlink ref="G30" location="SAT175_JM_CTO_AJ_REG_KPI!A1" display="SAT175_JM_CTO_AJ_REG_KPI" xr:uid="{00000000-0004-0000-EE00-000013000000}"/>
    <hyperlink ref="G31" location="SAT175_JM_CTO_AJ_REG_KPI!A1" display="SAT175_JM_CTO_AJ_REG_KPI" xr:uid="{00000000-0004-0000-EE00-000014000000}"/>
    <hyperlink ref="G32" location="SAT175_JM_CTO_AJ_REG_KPI!A1" display="SAT175_JM_CTO_AJ_REG_KPI" xr:uid="{00000000-0004-0000-EE00-000015000000}"/>
    <hyperlink ref="G33" location="SAT175_JM_CTO_AJ_REG_KPI!A1" display="SAT175_JM_CTO_AJ_REG_KPI" xr:uid="{00000000-0004-0000-EE00-000016000000}"/>
    <hyperlink ref="G34" location="SAT115_JM_CTO_CATEG2_KPI!A1" display="SAT115_JM_CTO_CATEG2_KPI" xr:uid="{00000000-0004-0000-EE00-000017000000}"/>
    <hyperlink ref="G35" location="SAT175_JM_CTO_AJ_REG_KPI!A1" display="SAT175_JM_CTO_AJ_REG_KPI" xr:uid="{00000000-0004-0000-EE00-000018000000}"/>
    <hyperlink ref="B6" location="Variáveis!A1" display="Variáveis" xr:uid="{00000000-0004-0000-EE00-000019000000}"/>
    <hyperlink ref="C6" location="'Índice de Tabelas'!A1" display="Índice de Tabelas" xr:uid="{00000000-0004-0000-EE00-00001A000000}"/>
    <hyperlink ref="D6" location="'Manual de Instrução'!A1" display="Manual de Instrução" xr:uid="{00000000-0004-0000-EE00-00001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23266"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2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F00-000000000000}">
  <sheetPr codeName="Sheet462"/>
  <dimension ref="A1:T29"/>
  <sheetViews>
    <sheetView zoomScale="80" workbookViewId="0">
      <pane xSplit="5" ySplit="10" topLeftCell="F11" activePane="bottomRight" state="frozen"/>
      <selection pane="topRight" activeCell="F1" sqref="F1"/>
      <selection pane="bottomLeft" activeCell="A18" sqref="A18"/>
      <selection pane="bottomRight" activeCell="C6" sqref="C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9765625" style="27" customWidth="1"/>
    <col min="5" max="5" width="23.59765625" style="27" customWidth="1"/>
    <col min="6" max="6" width="22.5" style="27" customWidth="1"/>
    <col min="7" max="7" width="28.0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2.5" style="27" customWidth="1"/>
    <col min="19" max="19" width="16.5" style="27" bestFit="1" customWidth="1"/>
    <col min="20" max="16384" width="9" style="27"/>
  </cols>
  <sheetData>
    <row r="1" spans="1:20" s="25" customFormat="1" ht="5.0999999999999996" customHeight="1" x14ac:dyDescent="0.25">
      <c r="A1" s="9"/>
      <c r="B1" s="10"/>
      <c r="C1" s="9" t="s">
        <v>0</v>
      </c>
      <c r="D1" s="9"/>
      <c r="E1" s="9"/>
      <c r="F1" s="11"/>
      <c r="G1" s="11"/>
      <c r="H1" s="11"/>
      <c r="I1" s="11"/>
      <c r="K1" s="9"/>
    </row>
    <row r="2" spans="1:20" s="25" customFormat="1" ht="13.8" x14ac:dyDescent="0.25">
      <c r="A2" s="9"/>
      <c r="B2" s="12"/>
      <c r="C2" s="198" t="s">
        <v>272</v>
      </c>
      <c r="D2" s="9"/>
      <c r="E2" s="9"/>
      <c r="F2" s="11"/>
      <c r="G2" s="11"/>
      <c r="H2" s="11"/>
      <c r="I2" s="11"/>
      <c r="K2" s="9"/>
    </row>
    <row r="3" spans="1:20" s="25" customFormat="1" ht="13.8" x14ac:dyDescent="0.25">
      <c r="A3" s="9"/>
      <c r="B3" s="12"/>
      <c r="C3" s="9"/>
      <c r="D3" s="9"/>
      <c r="E3" s="9"/>
      <c r="F3" s="11"/>
      <c r="G3" s="11"/>
      <c r="H3" s="11"/>
      <c r="I3" s="11"/>
      <c r="K3" s="9"/>
    </row>
    <row r="4" spans="1:20" s="25" customFormat="1" ht="13.8" x14ac:dyDescent="0.25">
      <c r="A4" s="9"/>
      <c r="B4" s="12"/>
      <c r="C4" s="9"/>
      <c r="D4" s="9"/>
      <c r="E4" s="9"/>
      <c r="F4" s="11"/>
      <c r="G4" s="11"/>
      <c r="H4" s="11"/>
      <c r="I4" s="11"/>
      <c r="K4" s="9"/>
    </row>
    <row r="5" spans="1:20" s="25" customFormat="1" ht="13.8" x14ac:dyDescent="0.25">
      <c r="A5" s="9"/>
      <c r="B5" s="26" t="s">
        <v>1440</v>
      </c>
      <c r="C5" s="9"/>
      <c r="D5" s="9"/>
      <c r="E5" s="9"/>
      <c r="F5" s="11"/>
      <c r="G5" s="11"/>
      <c r="H5" s="11"/>
      <c r="I5" s="11"/>
      <c r="J5" s="9"/>
      <c r="K5" s="9"/>
      <c r="L5" s="9"/>
      <c r="M5" s="9"/>
      <c r="N5" s="9"/>
      <c r="O5" s="9"/>
      <c r="P5" s="9"/>
      <c r="Q5" s="9"/>
      <c r="R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1"/>
      <c r="N9" s="71"/>
      <c r="O9" s="71"/>
      <c r="P9" s="71"/>
      <c r="Q9" s="71"/>
      <c r="R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28"/>
      <c r="B11" s="75">
        <v>1</v>
      </c>
      <c r="C11" s="24" t="s">
        <v>51</v>
      </c>
      <c r="D11" s="24" t="s">
        <v>271</v>
      </c>
      <c r="E11" s="24" t="s">
        <v>1463</v>
      </c>
      <c r="F11" s="24"/>
      <c r="G11" s="85" t="s">
        <v>149</v>
      </c>
      <c r="H11" s="24" t="s">
        <v>1463</v>
      </c>
      <c r="I11" s="21"/>
      <c r="J11" s="24" t="s">
        <v>3772</v>
      </c>
      <c r="K11" s="24" t="s">
        <v>3773</v>
      </c>
      <c r="L11" s="24" t="s">
        <v>3774</v>
      </c>
      <c r="M11" s="21" t="s">
        <v>1465</v>
      </c>
      <c r="N11" s="21" t="s">
        <v>1466</v>
      </c>
      <c r="O11" s="21" t="s">
        <v>1471</v>
      </c>
      <c r="P11" s="24">
        <v>0</v>
      </c>
      <c r="Q11" s="73">
        <v>0</v>
      </c>
      <c r="R11" s="24" t="s">
        <v>3775</v>
      </c>
      <c r="S11" s="24" t="s">
        <v>3775</v>
      </c>
      <c r="T11" s="147"/>
    </row>
    <row r="12" spans="1:20" ht="27" customHeight="1" x14ac:dyDescent="0.25">
      <c r="A12" s="75"/>
      <c r="B12" s="75">
        <v>2</v>
      </c>
      <c r="C12" s="24" t="s">
        <v>51</v>
      </c>
      <c r="D12" s="24" t="s">
        <v>271</v>
      </c>
      <c r="E12" s="24" t="s">
        <v>1467</v>
      </c>
      <c r="F12" s="24"/>
      <c r="G12" s="85" t="s">
        <v>149</v>
      </c>
      <c r="H12" s="24" t="s">
        <v>1467</v>
      </c>
      <c r="I12" s="21"/>
      <c r="J12" s="24" t="s">
        <v>3772</v>
      </c>
      <c r="K12" s="24" t="s">
        <v>3773</v>
      </c>
      <c r="L12" s="24" t="s">
        <v>3774</v>
      </c>
      <c r="M12" s="21" t="s">
        <v>1465</v>
      </c>
      <c r="N12" s="21" t="s">
        <v>1466</v>
      </c>
      <c r="O12" s="21" t="s">
        <v>1471</v>
      </c>
      <c r="P12" s="24">
        <v>0</v>
      </c>
      <c r="Q12" s="24">
        <v>0</v>
      </c>
      <c r="R12" s="24" t="s">
        <v>3775</v>
      </c>
      <c r="S12" s="24" t="s">
        <v>3775</v>
      </c>
      <c r="T12" s="147"/>
    </row>
    <row r="13" spans="1:20" ht="27" customHeight="1" x14ac:dyDescent="0.25">
      <c r="A13" s="75"/>
      <c r="B13" s="75">
        <v>3</v>
      </c>
      <c r="C13" s="24" t="s">
        <v>51</v>
      </c>
      <c r="D13" s="24" t="s">
        <v>271</v>
      </c>
      <c r="E13" s="24" t="s">
        <v>1805</v>
      </c>
      <c r="F13" s="24"/>
      <c r="G13" s="85" t="s">
        <v>485</v>
      </c>
      <c r="H13" s="21" t="s">
        <v>3776</v>
      </c>
      <c r="I13" s="21"/>
      <c r="J13" s="24" t="s">
        <v>3772</v>
      </c>
      <c r="K13" s="24" t="s">
        <v>3773</v>
      </c>
      <c r="L13" s="24" t="s">
        <v>3774</v>
      </c>
      <c r="M13" s="21" t="s">
        <v>1487</v>
      </c>
      <c r="N13" s="21" t="s">
        <v>1500</v>
      </c>
      <c r="O13" s="21" t="s">
        <v>1471</v>
      </c>
      <c r="P13" s="24">
        <v>0</v>
      </c>
      <c r="Q13" s="24">
        <v>0</v>
      </c>
      <c r="R13" s="24" t="s">
        <v>3775</v>
      </c>
      <c r="S13" s="24" t="s">
        <v>3775</v>
      </c>
      <c r="T13" s="147"/>
    </row>
    <row r="14" spans="1:20" ht="27" customHeight="1" x14ac:dyDescent="0.25">
      <c r="A14" s="75"/>
      <c r="B14" s="75">
        <v>4</v>
      </c>
      <c r="C14" s="24" t="s">
        <v>51</v>
      </c>
      <c r="D14" s="24" t="s">
        <v>271</v>
      </c>
      <c r="E14" s="24" t="s">
        <v>1829</v>
      </c>
      <c r="F14" s="24"/>
      <c r="G14" s="85" t="s">
        <v>485</v>
      </c>
      <c r="H14" s="21"/>
      <c r="I14" s="24" t="s">
        <v>3777</v>
      </c>
      <c r="J14" s="24" t="s">
        <v>3772</v>
      </c>
      <c r="K14" s="24" t="s">
        <v>3773</v>
      </c>
      <c r="L14" s="24" t="s">
        <v>3774</v>
      </c>
      <c r="M14" s="21" t="s">
        <v>1487</v>
      </c>
      <c r="N14" s="21" t="s">
        <v>1500</v>
      </c>
      <c r="O14" s="21" t="s">
        <v>1471</v>
      </c>
      <c r="P14" s="24">
        <v>0</v>
      </c>
      <c r="Q14" s="24">
        <v>0</v>
      </c>
      <c r="R14" s="24" t="s">
        <v>3775</v>
      </c>
      <c r="S14" s="24" t="s">
        <v>3775</v>
      </c>
      <c r="T14" s="147"/>
    </row>
    <row r="15" spans="1:20" ht="27" customHeight="1" x14ac:dyDescent="0.25">
      <c r="A15" s="75"/>
      <c r="B15" s="75">
        <v>5</v>
      </c>
      <c r="C15" s="24" t="s">
        <v>51</v>
      </c>
      <c r="D15" s="24" t="s">
        <v>271</v>
      </c>
      <c r="E15" s="24" t="s">
        <v>1830</v>
      </c>
      <c r="F15" s="24"/>
      <c r="G15" s="85" t="s">
        <v>485</v>
      </c>
      <c r="H15" s="21"/>
      <c r="I15" s="24" t="s">
        <v>3778</v>
      </c>
      <c r="J15" s="24" t="s">
        <v>3772</v>
      </c>
      <c r="K15" s="24" t="s">
        <v>3773</v>
      </c>
      <c r="L15" s="24" t="s">
        <v>3774</v>
      </c>
      <c r="M15" s="21" t="s">
        <v>1487</v>
      </c>
      <c r="N15" s="21" t="s">
        <v>1500</v>
      </c>
      <c r="O15" s="21" t="s">
        <v>1471</v>
      </c>
      <c r="P15" s="24">
        <v>0</v>
      </c>
      <c r="Q15" s="24">
        <v>0</v>
      </c>
      <c r="R15" s="24" t="s">
        <v>3775</v>
      </c>
      <c r="S15" s="24" t="s">
        <v>3775</v>
      </c>
      <c r="T15" s="147"/>
    </row>
    <row r="16" spans="1:20" ht="27" customHeight="1" x14ac:dyDescent="0.25">
      <c r="A16" s="75"/>
      <c r="B16" s="75">
        <v>6</v>
      </c>
      <c r="C16" s="24" t="s">
        <v>51</v>
      </c>
      <c r="D16" s="24" t="s">
        <v>271</v>
      </c>
      <c r="E16" s="24" t="s">
        <v>1834</v>
      </c>
      <c r="F16" s="24"/>
      <c r="G16" s="85" t="s">
        <v>485</v>
      </c>
      <c r="H16" s="21" t="s">
        <v>3779</v>
      </c>
      <c r="I16" s="21"/>
      <c r="J16" s="24" t="s">
        <v>3772</v>
      </c>
      <c r="K16" s="24" t="s">
        <v>3773</v>
      </c>
      <c r="L16" s="24" t="s">
        <v>3774</v>
      </c>
      <c r="M16" s="21" t="s">
        <v>1487</v>
      </c>
      <c r="N16" s="21" t="s">
        <v>1500</v>
      </c>
      <c r="O16" s="21" t="s">
        <v>1471</v>
      </c>
      <c r="P16" s="24">
        <v>0</v>
      </c>
      <c r="Q16" s="24">
        <v>0</v>
      </c>
      <c r="R16" s="24" t="s">
        <v>3775</v>
      </c>
      <c r="S16" s="24" t="s">
        <v>3775</v>
      </c>
      <c r="T16" s="147"/>
    </row>
    <row r="17" spans="1:20" ht="27" customHeight="1" x14ac:dyDescent="0.25">
      <c r="A17" s="75"/>
      <c r="B17" s="75">
        <v>7</v>
      </c>
      <c r="C17" s="24" t="s">
        <v>51</v>
      </c>
      <c r="D17" s="24" t="s">
        <v>271</v>
      </c>
      <c r="E17" s="24" t="s">
        <v>1862</v>
      </c>
      <c r="F17" s="24"/>
      <c r="G17" s="85" t="s">
        <v>485</v>
      </c>
      <c r="H17" s="21" t="s">
        <v>3780</v>
      </c>
      <c r="I17" s="21"/>
      <c r="J17" s="24" t="s">
        <v>3772</v>
      </c>
      <c r="K17" s="24" t="s">
        <v>3773</v>
      </c>
      <c r="L17" s="24" t="s">
        <v>3774</v>
      </c>
      <c r="M17" s="21" t="s">
        <v>1487</v>
      </c>
      <c r="N17" s="21" t="s">
        <v>1500</v>
      </c>
      <c r="O17" s="21" t="s">
        <v>1471</v>
      </c>
      <c r="P17" s="24">
        <v>0</v>
      </c>
      <c r="Q17" s="24">
        <v>0</v>
      </c>
      <c r="R17" s="24" t="s">
        <v>3775</v>
      </c>
      <c r="S17" s="24" t="s">
        <v>3775</v>
      </c>
      <c r="T17" s="147"/>
    </row>
    <row r="18" spans="1:20" ht="27" customHeight="1" x14ac:dyDescent="0.25">
      <c r="A18" s="75"/>
      <c r="B18" s="75">
        <v>8</v>
      </c>
      <c r="C18" s="24" t="s">
        <v>51</v>
      </c>
      <c r="D18" s="24" t="s">
        <v>271</v>
      </c>
      <c r="E18" s="24" t="s">
        <v>1827</v>
      </c>
      <c r="F18" s="24"/>
      <c r="G18" s="85" t="s">
        <v>485</v>
      </c>
      <c r="H18" s="21" t="s">
        <v>3781</v>
      </c>
      <c r="I18" s="21"/>
      <c r="J18" s="24" t="s">
        <v>3772</v>
      </c>
      <c r="K18" s="24" t="s">
        <v>3773</v>
      </c>
      <c r="L18" s="24" t="s">
        <v>3774</v>
      </c>
      <c r="M18" s="21" t="s">
        <v>1487</v>
      </c>
      <c r="N18" s="21" t="s">
        <v>1500</v>
      </c>
      <c r="O18" s="21" t="s">
        <v>1471</v>
      </c>
      <c r="P18" s="24">
        <v>0</v>
      </c>
      <c r="Q18" s="24">
        <v>0</v>
      </c>
      <c r="R18" s="24" t="s">
        <v>3775</v>
      </c>
      <c r="S18" s="24" t="s">
        <v>3775</v>
      </c>
      <c r="T18" s="147"/>
    </row>
    <row r="19" spans="1:20" ht="27" customHeight="1" x14ac:dyDescent="0.25">
      <c r="A19" s="75"/>
      <c r="B19" s="75">
        <v>9</v>
      </c>
      <c r="C19" s="24" t="s">
        <v>51</v>
      </c>
      <c r="D19" s="24" t="s">
        <v>271</v>
      </c>
      <c r="E19" s="24" t="s">
        <v>1868</v>
      </c>
      <c r="F19" s="24"/>
      <c r="G19" s="85" t="s">
        <v>485</v>
      </c>
      <c r="H19" s="21" t="s">
        <v>3782</v>
      </c>
      <c r="I19" s="21"/>
      <c r="J19" s="24" t="s">
        <v>3772</v>
      </c>
      <c r="K19" s="24" t="s">
        <v>3773</v>
      </c>
      <c r="L19" s="24" t="s">
        <v>3774</v>
      </c>
      <c r="M19" s="21" t="s">
        <v>1487</v>
      </c>
      <c r="N19" s="21" t="s">
        <v>1500</v>
      </c>
      <c r="O19" s="21" t="s">
        <v>1471</v>
      </c>
      <c r="P19" s="24">
        <v>0</v>
      </c>
      <c r="Q19" s="24">
        <v>0</v>
      </c>
      <c r="R19" s="24" t="s">
        <v>3775</v>
      </c>
      <c r="S19" s="24" t="s">
        <v>3775</v>
      </c>
      <c r="T19" s="147"/>
    </row>
    <row r="20" spans="1:20" ht="27" customHeight="1" x14ac:dyDescent="0.25">
      <c r="A20" s="75"/>
      <c r="B20" s="75">
        <v>10</v>
      </c>
      <c r="C20" s="24" t="s">
        <v>51</v>
      </c>
      <c r="D20" s="24" t="s">
        <v>271</v>
      </c>
      <c r="E20" s="24" t="s">
        <v>3783</v>
      </c>
      <c r="F20" s="24"/>
      <c r="G20" s="85" t="s">
        <v>485</v>
      </c>
      <c r="H20" s="21" t="s">
        <v>3784</v>
      </c>
      <c r="I20" s="21"/>
      <c r="J20" s="24" t="s">
        <v>3772</v>
      </c>
      <c r="K20" s="24" t="s">
        <v>3773</v>
      </c>
      <c r="L20" s="24" t="s">
        <v>3774</v>
      </c>
      <c r="M20" s="21" t="s">
        <v>1487</v>
      </c>
      <c r="N20" s="21" t="s">
        <v>1500</v>
      </c>
      <c r="O20" s="21" t="s">
        <v>1471</v>
      </c>
      <c r="P20" s="24">
        <v>0</v>
      </c>
      <c r="Q20" s="24">
        <v>0</v>
      </c>
      <c r="R20" s="24" t="s">
        <v>3775</v>
      </c>
      <c r="S20" s="24" t="s">
        <v>3775</v>
      </c>
      <c r="T20" s="147"/>
    </row>
    <row r="21" spans="1:20" ht="27" customHeight="1" x14ac:dyDescent="0.25">
      <c r="A21" s="75"/>
      <c r="B21" s="75">
        <v>11</v>
      </c>
      <c r="C21" s="24" t="s">
        <v>51</v>
      </c>
      <c r="D21" s="24" t="s">
        <v>271</v>
      </c>
      <c r="E21" s="24" t="s">
        <v>1866</v>
      </c>
      <c r="F21" s="24"/>
      <c r="G21" s="85" t="s">
        <v>485</v>
      </c>
      <c r="H21" s="21" t="s">
        <v>3785</v>
      </c>
      <c r="I21" s="21"/>
      <c r="J21" s="24" t="s">
        <v>3772</v>
      </c>
      <c r="K21" s="24" t="s">
        <v>3773</v>
      </c>
      <c r="L21" s="24" t="s">
        <v>3774</v>
      </c>
      <c r="M21" s="21" t="s">
        <v>1487</v>
      </c>
      <c r="N21" s="21" t="s">
        <v>1500</v>
      </c>
      <c r="O21" s="21" t="s">
        <v>1471</v>
      </c>
      <c r="P21" s="24">
        <v>0</v>
      </c>
      <c r="Q21" s="24">
        <v>0</v>
      </c>
      <c r="R21" s="24" t="s">
        <v>3775</v>
      </c>
      <c r="S21" s="24" t="s">
        <v>3775</v>
      </c>
      <c r="T21" s="147"/>
    </row>
    <row r="22" spans="1:20" ht="27" customHeight="1" x14ac:dyDescent="0.25">
      <c r="A22" s="75"/>
      <c r="B22" s="75">
        <v>12</v>
      </c>
      <c r="C22" s="24" t="s">
        <v>51</v>
      </c>
      <c r="D22" s="24" t="s">
        <v>271</v>
      </c>
      <c r="E22" s="24" t="s">
        <v>1833</v>
      </c>
      <c r="F22" s="24"/>
      <c r="G22" s="85" t="s">
        <v>485</v>
      </c>
      <c r="H22" s="21" t="s">
        <v>3786</v>
      </c>
      <c r="I22" s="21"/>
      <c r="J22" s="24" t="s">
        <v>3772</v>
      </c>
      <c r="K22" s="24" t="s">
        <v>3773</v>
      </c>
      <c r="L22" s="24" t="s">
        <v>3774</v>
      </c>
      <c r="M22" s="21" t="s">
        <v>1487</v>
      </c>
      <c r="N22" s="21" t="s">
        <v>1500</v>
      </c>
      <c r="O22" s="21" t="s">
        <v>1471</v>
      </c>
      <c r="P22" s="24">
        <v>0</v>
      </c>
      <c r="Q22" s="24">
        <v>0</v>
      </c>
      <c r="R22" s="24" t="s">
        <v>3775</v>
      </c>
      <c r="S22" s="24" t="s">
        <v>3775</v>
      </c>
      <c r="T22" s="147"/>
    </row>
    <row r="23" spans="1:20" ht="27" customHeight="1" x14ac:dyDescent="0.25">
      <c r="A23" s="75"/>
      <c r="B23" s="75">
        <v>13</v>
      </c>
      <c r="C23" s="24" t="s">
        <v>51</v>
      </c>
      <c r="D23" s="24" t="s">
        <v>271</v>
      </c>
      <c r="E23" s="24" t="s">
        <v>1835</v>
      </c>
      <c r="F23" s="24"/>
      <c r="G23" s="85" t="s">
        <v>485</v>
      </c>
      <c r="H23" s="21" t="s">
        <v>3787</v>
      </c>
      <c r="I23" s="21"/>
      <c r="J23" s="24" t="s">
        <v>3772</v>
      </c>
      <c r="K23" s="24" t="s">
        <v>3773</v>
      </c>
      <c r="L23" s="24" t="s">
        <v>3774</v>
      </c>
      <c r="M23" s="21" t="s">
        <v>1465</v>
      </c>
      <c r="N23" s="21" t="s">
        <v>1494</v>
      </c>
      <c r="O23" s="21" t="s">
        <v>1471</v>
      </c>
      <c r="P23" s="24">
        <v>0</v>
      </c>
      <c r="Q23" s="24">
        <v>0</v>
      </c>
      <c r="R23" s="24" t="s">
        <v>3775</v>
      </c>
      <c r="S23" s="24" t="s">
        <v>3775</v>
      </c>
      <c r="T23" s="147"/>
    </row>
    <row r="24" spans="1:20" ht="27" customHeight="1" x14ac:dyDescent="0.25">
      <c r="A24" s="75"/>
      <c r="B24" s="75">
        <v>14</v>
      </c>
      <c r="C24" s="24" t="s">
        <v>51</v>
      </c>
      <c r="D24" s="24" t="s">
        <v>271</v>
      </c>
      <c r="E24" s="24" t="s">
        <v>1864</v>
      </c>
      <c r="F24" s="24"/>
      <c r="G24" s="85" t="s">
        <v>485</v>
      </c>
      <c r="H24" s="21" t="s">
        <v>3788</v>
      </c>
      <c r="I24" s="21"/>
      <c r="J24" s="24" t="s">
        <v>3772</v>
      </c>
      <c r="K24" s="24" t="s">
        <v>3773</v>
      </c>
      <c r="L24" s="24" t="s">
        <v>3774</v>
      </c>
      <c r="M24" s="21" t="s">
        <v>1487</v>
      </c>
      <c r="N24" s="21" t="s">
        <v>1500</v>
      </c>
      <c r="O24" s="21" t="s">
        <v>1471</v>
      </c>
      <c r="P24" s="24">
        <v>0</v>
      </c>
      <c r="Q24" s="24">
        <v>0</v>
      </c>
      <c r="R24" s="24" t="s">
        <v>3775</v>
      </c>
      <c r="S24" s="24" t="s">
        <v>3775</v>
      </c>
      <c r="T24" s="147"/>
    </row>
    <row r="25" spans="1:20" ht="27" customHeight="1" x14ac:dyDescent="0.25">
      <c r="A25" s="75"/>
      <c r="B25" s="75">
        <v>15</v>
      </c>
      <c r="C25" s="24" t="s">
        <v>51</v>
      </c>
      <c r="D25" s="24" t="s">
        <v>271</v>
      </c>
      <c r="E25" s="24" t="s">
        <v>1865</v>
      </c>
      <c r="F25" s="24"/>
      <c r="G25" s="85" t="s">
        <v>485</v>
      </c>
      <c r="H25" s="21" t="s">
        <v>3789</v>
      </c>
      <c r="I25" s="21"/>
      <c r="J25" s="24" t="s">
        <v>3772</v>
      </c>
      <c r="K25" s="24" t="s">
        <v>3773</v>
      </c>
      <c r="L25" s="24" t="s">
        <v>3774</v>
      </c>
      <c r="M25" s="21" t="s">
        <v>1487</v>
      </c>
      <c r="N25" s="21" t="s">
        <v>1500</v>
      </c>
      <c r="O25" s="21" t="s">
        <v>1471</v>
      </c>
      <c r="P25" s="24">
        <v>0</v>
      </c>
      <c r="Q25" s="24">
        <v>0</v>
      </c>
      <c r="R25" s="24" t="s">
        <v>3775</v>
      </c>
      <c r="S25" s="24" t="s">
        <v>3775</v>
      </c>
      <c r="T25" s="147"/>
    </row>
    <row r="26" spans="1:20" ht="27" customHeight="1" x14ac:dyDescent="0.25">
      <c r="A26" s="75"/>
      <c r="B26" s="75">
        <v>16</v>
      </c>
      <c r="C26" s="24" t="s">
        <v>51</v>
      </c>
      <c r="D26" s="24" t="s">
        <v>271</v>
      </c>
      <c r="E26" s="24" t="s">
        <v>1831</v>
      </c>
      <c r="F26" s="24"/>
      <c r="G26" s="85" t="s">
        <v>485</v>
      </c>
      <c r="H26" s="21" t="s">
        <v>3790</v>
      </c>
      <c r="I26" s="21"/>
      <c r="J26" s="24" t="s">
        <v>3772</v>
      </c>
      <c r="K26" s="24" t="s">
        <v>3773</v>
      </c>
      <c r="L26" s="24" t="s">
        <v>3774</v>
      </c>
      <c r="M26" s="21" t="s">
        <v>1487</v>
      </c>
      <c r="N26" s="21" t="s">
        <v>1500</v>
      </c>
      <c r="O26" s="21" t="s">
        <v>1471</v>
      </c>
      <c r="P26" s="24">
        <v>0</v>
      </c>
      <c r="Q26" s="24">
        <v>0</v>
      </c>
      <c r="R26" s="24" t="s">
        <v>3775</v>
      </c>
      <c r="S26" s="24" t="s">
        <v>3775</v>
      </c>
      <c r="T26" s="147"/>
    </row>
    <row r="27" spans="1:20" ht="27" customHeight="1" x14ac:dyDescent="0.25">
      <c r="A27" s="75"/>
      <c r="B27" s="75">
        <v>17</v>
      </c>
      <c r="C27" s="24" t="s">
        <v>51</v>
      </c>
      <c r="D27" s="24" t="s">
        <v>271</v>
      </c>
      <c r="E27" s="24" t="s">
        <v>1832</v>
      </c>
      <c r="F27" s="24"/>
      <c r="G27" s="85" t="s">
        <v>485</v>
      </c>
      <c r="H27" s="21" t="s">
        <v>3791</v>
      </c>
      <c r="I27" s="21"/>
      <c r="J27" s="24" t="s">
        <v>3772</v>
      </c>
      <c r="K27" s="24" t="s">
        <v>3773</v>
      </c>
      <c r="L27" s="24" t="s">
        <v>3774</v>
      </c>
      <c r="M27" s="21" t="s">
        <v>1487</v>
      </c>
      <c r="N27" s="21" t="s">
        <v>1500</v>
      </c>
      <c r="O27" s="21" t="s">
        <v>1471</v>
      </c>
      <c r="P27" s="24">
        <v>0</v>
      </c>
      <c r="Q27" s="24">
        <v>0</v>
      </c>
      <c r="R27" s="24" t="s">
        <v>3775</v>
      </c>
      <c r="S27" s="24" t="s">
        <v>3775</v>
      </c>
      <c r="T27" s="147"/>
    </row>
    <row r="28" spans="1:20" ht="27" customHeight="1" x14ac:dyDescent="0.25">
      <c r="A28" s="75"/>
      <c r="B28" s="75">
        <v>18</v>
      </c>
      <c r="C28" s="24" t="s">
        <v>51</v>
      </c>
      <c r="D28" s="24" t="s">
        <v>271</v>
      </c>
      <c r="E28" s="24" t="s">
        <v>2071</v>
      </c>
      <c r="F28" s="24"/>
      <c r="G28" s="85" t="s">
        <v>485</v>
      </c>
      <c r="H28" s="21" t="s">
        <v>2071</v>
      </c>
      <c r="I28" s="21"/>
      <c r="J28" s="24" t="s">
        <v>3772</v>
      </c>
      <c r="K28" s="24" t="s">
        <v>3773</v>
      </c>
      <c r="L28" s="24" t="s">
        <v>3774</v>
      </c>
      <c r="M28" s="21" t="s">
        <v>1482</v>
      </c>
      <c r="N28" s="21" t="s">
        <v>1478</v>
      </c>
      <c r="O28" s="21" t="s">
        <v>1471</v>
      </c>
      <c r="P28" s="24">
        <v>0</v>
      </c>
      <c r="Q28" s="24">
        <v>0</v>
      </c>
      <c r="R28" s="24" t="s">
        <v>3775</v>
      </c>
      <c r="S28" s="24" t="s">
        <v>3775</v>
      </c>
      <c r="T28" s="147"/>
    </row>
    <row r="29" spans="1:20" ht="27" customHeight="1" x14ac:dyDescent="0.25">
      <c r="A29" s="75"/>
      <c r="B29" s="75">
        <v>19</v>
      </c>
      <c r="C29" s="24" t="s">
        <v>51</v>
      </c>
      <c r="D29" s="24" t="s">
        <v>271</v>
      </c>
      <c r="E29" s="24" t="s">
        <v>1561</v>
      </c>
      <c r="F29" s="24"/>
      <c r="G29" s="21"/>
      <c r="H29" s="21"/>
      <c r="I29" s="21" t="s">
        <v>1562</v>
      </c>
      <c r="J29" s="21"/>
      <c r="K29" s="21"/>
      <c r="L29" s="21"/>
      <c r="M29" s="21" t="s">
        <v>1563</v>
      </c>
      <c r="N29" s="21" t="s">
        <v>1564</v>
      </c>
      <c r="O29" s="21" t="s">
        <v>1471</v>
      </c>
      <c r="P29" s="24">
        <v>0</v>
      </c>
      <c r="Q29" s="24">
        <v>0</v>
      </c>
      <c r="R29" s="24" t="s">
        <v>3775</v>
      </c>
      <c r="S29" s="24" t="s">
        <v>3775</v>
      </c>
      <c r="T29" s="147"/>
    </row>
  </sheetData>
  <autoFilter ref="B10:T29" xr:uid="{00000000-0001-0000-EF00-000000000000}"/>
  <mergeCells count="1">
    <mergeCell ref="C9:M9"/>
  </mergeCells>
  <conditionalFormatting sqref="E11:E29">
    <cfRule type="duplicateValues" dxfId="978" priority="4"/>
  </conditionalFormatting>
  <conditionalFormatting sqref="H11:H12">
    <cfRule type="duplicateValues" dxfId="977" priority="3"/>
  </conditionalFormatting>
  <conditionalFormatting sqref="I14">
    <cfRule type="duplicateValues" dxfId="976" priority="2"/>
  </conditionalFormatting>
  <conditionalFormatting sqref="I15">
    <cfRule type="duplicateValues" dxfId="975" priority="1"/>
  </conditionalFormatting>
  <hyperlinks>
    <hyperlink ref="G11" location="RCT049_CHAVES_INTERNAS!A1" display="RCT049_CHAVES_INTERNAS" xr:uid="{00000000-0004-0000-EF00-000000000000}"/>
    <hyperlink ref="G12" location="RCT049_CHAVES_INTERNAS!A1" display="RCT049_CHAVES_INTERNAS" xr:uid="{00000000-0004-0000-EF00-000001000000}"/>
    <hyperlink ref="G13" location="SAT181_JM_SIM_AJ_STD_KPI!A1" display="SAT181_JM_SIM_AJ_STD_KPI" xr:uid="{00000000-0004-0000-EF00-000002000000}"/>
    <hyperlink ref="G14" location="SAT181_JM_SIM_AJ_STD_KPI!A1" display="SAT181_JM_SIM_AJ_STD_KPI" xr:uid="{00000000-0004-0000-EF00-000003000000}"/>
    <hyperlink ref="G15" location="SAT181_JM_SIM_AJ_STD_KPI!A1" display="SAT181_JM_SIM_AJ_STD_KPI" xr:uid="{00000000-0004-0000-EF00-000004000000}"/>
    <hyperlink ref="G16" location="SAT181_JM_SIM_AJ_STD_KPI!A1" display="SAT181_JM_SIM_AJ_STD_KPI" xr:uid="{00000000-0004-0000-EF00-000005000000}"/>
    <hyperlink ref="G17" location="SAT181_JM_SIM_AJ_STD_KPI!A1" display="SAT181_JM_SIM_AJ_STD_KPI" xr:uid="{00000000-0004-0000-EF00-000006000000}"/>
    <hyperlink ref="G18" location="SAT181_JM_SIM_AJ_STD_KPI!A1" display="SAT181_JM_SIM_AJ_STD_KPI" xr:uid="{00000000-0004-0000-EF00-000007000000}"/>
    <hyperlink ref="G19" location="SAT181_JM_SIM_AJ_STD_KPI!A1" display="SAT181_JM_SIM_AJ_STD_KPI" xr:uid="{00000000-0004-0000-EF00-000008000000}"/>
    <hyperlink ref="G20" location="SAT181_JM_SIM_AJ_STD_KPI!A1" display="SAT181_JM_SIM_AJ_STD_KPI" xr:uid="{00000000-0004-0000-EF00-000009000000}"/>
    <hyperlink ref="G21" location="SAT181_JM_SIM_AJ_STD_KPI!A1" display="SAT181_JM_SIM_AJ_STD_KPI" xr:uid="{00000000-0004-0000-EF00-00000A000000}"/>
    <hyperlink ref="G22" location="SAT181_JM_SIM_AJ_STD_KPI!A1" display="SAT181_JM_SIM_AJ_STD_KPI" xr:uid="{00000000-0004-0000-EF00-00000B000000}"/>
    <hyperlink ref="G23" location="SAT181_JM_SIM_AJ_STD_KPI!A1" display="SAT181_JM_SIM_AJ_STD_KPI" xr:uid="{00000000-0004-0000-EF00-00000C000000}"/>
    <hyperlink ref="G24" location="SAT181_JM_SIM_AJ_STD_KPI!A1" display="SAT181_JM_SIM_AJ_STD_KPI" xr:uid="{00000000-0004-0000-EF00-00000D000000}"/>
    <hyperlink ref="G25" location="SAT181_JM_SIM_AJ_STD_KPI!A1" display="SAT181_JM_SIM_AJ_STD_KPI" xr:uid="{00000000-0004-0000-EF00-00000E000000}"/>
    <hyperlink ref="G26" location="SAT181_JM_SIM_AJ_STD_KPI!A1" display="SAT181_JM_SIM_AJ_STD_KPI" xr:uid="{00000000-0004-0000-EF00-00000F000000}"/>
    <hyperlink ref="G27" location="SAT181_JM_SIM_AJ_STD_KPI!A1" display="SAT181_JM_SIM_AJ_STD_KPI" xr:uid="{00000000-0004-0000-EF00-000010000000}"/>
    <hyperlink ref="G28" location="SAT181_JM_SIM_AJ_STD_KPI!A1" display="SAT181_JM_SIM_AJ_STD_KPI" xr:uid="{00000000-0004-0000-EF00-000011000000}"/>
    <hyperlink ref="B6" location="Variáveis!A1" display="Variáveis" xr:uid="{00000000-0004-0000-EF00-000012000000}"/>
    <hyperlink ref="C6" location="'Índice de Tabelas'!A1" display="Índice de Tabelas" xr:uid="{00000000-0004-0000-EF00-000013000000}"/>
    <hyperlink ref="D6" location="'Manual de Instrução'!A1" display="Manual de Instrução" xr:uid="{00000000-0004-0000-EF00-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ReturnToPrevSheet">
                <anchor moveWithCells="1" sizeWithCells="1">
                  <from>
                    <xdr:col>4</xdr:col>
                    <xdr:colOff>0</xdr:colOff>
                    <xdr:row>3</xdr:row>
                    <xdr:rowOff>0</xdr:rowOff>
                  </from>
                  <to>
                    <xdr:col>5</xdr:col>
                    <xdr:colOff>1021080</xdr:colOff>
                    <xdr:row>4</xdr:row>
                    <xdr:rowOff>182880</xdr:rowOff>
                  </to>
                </anchor>
              </controlPr>
            </control>
          </mc:Choice>
        </mc:AlternateContent>
        <mc:AlternateContent xmlns:mc="http://schemas.openxmlformats.org/markup-compatibility/2006">
          <mc:Choice Requires="x14">
            <control shapeId="524290" r:id="rId5" name="Remover Filtros">
              <controlPr defaultSize="0" print="0" autoFill="0" autoPict="0" macro="[0]!RemoveFilters">
                <anchor moveWithCells="1" sizeWithCells="1">
                  <from>
                    <xdr:col>5</xdr:col>
                    <xdr:colOff>1600200</xdr:colOff>
                    <xdr:row>3</xdr:row>
                    <xdr:rowOff>0</xdr:rowOff>
                  </from>
                  <to>
                    <xdr:col>6</xdr:col>
                    <xdr:colOff>1905000</xdr:colOff>
                    <xdr:row>4</xdr:row>
                    <xdr:rowOff>182880</xdr:rowOff>
                  </to>
                </anchor>
              </controlPr>
            </control>
          </mc:Choice>
        </mc:AlternateContent>
      </controls>
    </mc:Choice>
  </mc:AlternateContent>
</worksheet>
</file>

<file path=xl/worksheets/sheet2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000-000000000000}">
  <sheetPr codeName="Sheet463"/>
  <dimension ref="A1:R29"/>
  <sheetViews>
    <sheetView zoomScale="80" workbookViewId="0">
      <pane xSplit="5" ySplit="10" topLeftCell="F11" activePane="bottomRight" state="frozen"/>
      <selection pane="topRight" activeCell="F1" sqref="F1"/>
      <selection pane="bottomLeft" activeCell="A18" sqref="A18"/>
      <selection pane="bottomRight" activeCell="B10" sqref="B10:R2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8.898437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98</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272</v>
      </c>
      <c r="E11" s="24" t="s">
        <v>1463</v>
      </c>
      <c r="F11" s="24"/>
      <c r="G11" s="85" t="s">
        <v>271</v>
      </c>
      <c r="H11" s="24" t="s">
        <v>1463</v>
      </c>
      <c r="I11" s="21"/>
      <c r="J11" s="24" t="s">
        <v>3792</v>
      </c>
      <c r="K11" s="21" t="s">
        <v>1465</v>
      </c>
      <c r="L11" s="21" t="s">
        <v>1466</v>
      </c>
      <c r="M11" s="21" t="s">
        <v>1471</v>
      </c>
      <c r="N11" s="24">
        <v>0</v>
      </c>
      <c r="O11" s="73">
        <v>0</v>
      </c>
      <c r="P11" s="73"/>
      <c r="Q11" s="24" t="s">
        <v>1798</v>
      </c>
      <c r="R11" s="147"/>
    </row>
    <row r="12" spans="1:18" ht="27" customHeight="1" x14ac:dyDescent="0.25">
      <c r="A12" s="75"/>
      <c r="B12" s="75">
        <v>2</v>
      </c>
      <c r="C12" s="24" t="s">
        <v>51</v>
      </c>
      <c r="D12" s="24" t="s">
        <v>272</v>
      </c>
      <c r="E12" s="24" t="s">
        <v>1467</v>
      </c>
      <c r="F12" s="24"/>
      <c r="G12" s="85" t="s">
        <v>271</v>
      </c>
      <c r="H12" s="24" t="s">
        <v>1467</v>
      </c>
      <c r="I12" s="21"/>
      <c r="J12" s="24" t="s">
        <v>3792</v>
      </c>
      <c r="K12" s="21" t="s">
        <v>1465</v>
      </c>
      <c r="L12" s="21" t="s">
        <v>1466</v>
      </c>
      <c r="M12" s="21" t="s">
        <v>1471</v>
      </c>
      <c r="N12" s="24">
        <v>0</v>
      </c>
      <c r="O12" s="24">
        <v>0</v>
      </c>
      <c r="P12" s="24"/>
      <c r="Q12" s="24" t="s">
        <v>1798</v>
      </c>
      <c r="R12" s="147"/>
    </row>
    <row r="13" spans="1:18" ht="27" customHeight="1" x14ac:dyDescent="0.25">
      <c r="A13" s="75"/>
      <c r="B13" s="75">
        <v>3</v>
      </c>
      <c r="C13" s="24" t="s">
        <v>51</v>
      </c>
      <c r="D13" s="24" t="s">
        <v>272</v>
      </c>
      <c r="E13" s="24" t="s">
        <v>1805</v>
      </c>
      <c r="F13" s="24"/>
      <c r="G13" s="85" t="s">
        <v>271</v>
      </c>
      <c r="H13" s="24" t="s">
        <v>1805</v>
      </c>
      <c r="I13" s="21"/>
      <c r="J13" s="24" t="s">
        <v>3792</v>
      </c>
      <c r="K13" s="21" t="s">
        <v>1487</v>
      </c>
      <c r="L13" s="21" t="s">
        <v>1500</v>
      </c>
      <c r="M13" s="21" t="s">
        <v>1471</v>
      </c>
      <c r="N13" s="24">
        <v>0</v>
      </c>
      <c r="O13" s="24">
        <v>0</v>
      </c>
      <c r="P13" s="24"/>
      <c r="Q13" s="24" t="s">
        <v>1798</v>
      </c>
      <c r="R13" s="147"/>
    </row>
    <row r="14" spans="1:18" ht="27" customHeight="1" x14ac:dyDescent="0.25">
      <c r="A14" s="75"/>
      <c r="B14" s="75">
        <v>4</v>
      </c>
      <c r="C14" s="24" t="s">
        <v>51</v>
      </c>
      <c r="D14" s="24" t="s">
        <v>272</v>
      </c>
      <c r="E14" s="24" t="s">
        <v>1829</v>
      </c>
      <c r="F14" s="24"/>
      <c r="G14" s="85" t="s">
        <v>271</v>
      </c>
      <c r="H14" s="24" t="s">
        <v>1829</v>
      </c>
      <c r="I14" s="21"/>
      <c r="J14" s="24" t="s">
        <v>3792</v>
      </c>
      <c r="K14" s="21" t="s">
        <v>1487</v>
      </c>
      <c r="L14" s="21" t="s">
        <v>1500</v>
      </c>
      <c r="M14" s="21" t="s">
        <v>1471</v>
      </c>
      <c r="N14" s="24">
        <v>0</v>
      </c>
      <c r="O14" s="24">
        <v>0</v>
      </c>
      <c r="P14" s="24"/>
      <c r="Q14" s="24" t="s">
        <v>1798</v>
      </c>
      <c r="R14" s="147"/>
    </row>
    <row r="15" spans="1:18" ht="27" customHeight="1" x14ac:dyDescent="0.25">
      <c r="A15" s="75"/>
      <c r="B15" s="75">
        <v>5</v>
      </c>
      <c r="C15" s="24" t="s">
        <v>51</v>
      </c>
      <c r="D15" s="24" t="s">
        <v>272</v>
      </c>
      <c r="E15" s="24" t="s">
        <v>1830</v>
      </c>
      <c r="F15" s="24"/>
      <c r="G15" s="85" t="s">
        <v>271</v>
      </c>
      <c r="H15" s="24" t="s">
        <v>1830</v>
      </c>
      <c r="I15" s="21"/>
      <c r="J15" s="24" t="s">
        <v>3792</v>
      </c>
      <c r="K15" s="21" t="s">
        <v>1487</v>
      </c>
      <c r="L15" s="21" t="s">
        <v>1500</v>
      </c>
      <c r="M15" s="21" t="s">
        <v>1471</v>
      </c>
      <c r="N15" s="24">
        <v>0</v>
      </c>
      <c r="O15" s="24">
        <v>0</v>
      </c>
      <c r="P15" s="24"/>
      <c r="Q15" s="24" t="s">
        <v>1798</v>
      </c>
      <c r="R15" s="147"/>
    </row>
    <row r="16" spans="1:18" ht="27" customHeight="1" x14ac:dyDescent="0.25">
      <c r="A16" s="75"/>
      <c r="B16" s="75">
        <v>6</v>
      </c>
      <c r="C16" s="24" t="s">
        <v>51</v>
      </c>
      <c r="D16" s="24" t="s">
        <v>272</v>
      </c>
      <c r="E16" s="24" t="s">
        <v>1834</v>
      </c>
      <c r="F16" s="24"/>
      <c r="G16" s="85" t="s">
        <v>271</v>
      </c>
      <c r="H16" s="24" t="s">
        <v>1834</v>
      </c>
      <c r="I16" s="21"/>
      <c r="J16" s="24" t="s">
        <v>3792</v>
      </c>
      <c r="K16" s="21" t="s">
        <v>1487</v>
      </c>
      <c r="L16" s="21" t="s">
        <v>1500</v>
      </c>
      <c r="M16" s="21" t="s">
        <v>1471</v>
      </c>
      <c r="N16" s="24">
        <v>0</v>
      </c>
      <c r="O16" s="24">
        <v>0</v>
      </c>
      <c r="P16" s="24"/>
      <c r="Q16" s="24" t="s">
        <v>1798</v>
      </c>
      <c r="R16" s="147"/>
    </row>
    <row r="17" spans="1:18" ht="27" customHeight="1" x14ac:dyDescent="0.25">
      <c r="A17" s="75"/>
      <c r="B17" s="75">
        <v>7</v>
      </c>
      <c r="C17" s="24" t="s">
        <v>51</v>
      </c>
      <c r="D17" s="24" t="s">
        <v>272</v>
      </c>
      <c r="E17" s="24" t="s">
        <v>1862</v>
      </c>
      <c r="F17" s="24"/>
      <c r="G17" s="85" t="s">
        <v>271</v>
      </c>
      <c r="H17" s="24" t="s">
        <v>1862</v>
      </c>
      <c r="I17" s="21"/>
      <c r="J17" s="24" t="s">
        <v>3792</v>
      </c>
      <c r="K17" s="21" t="s">
        <v>1487</v>
      </c>
      <c r="L17" s="21" t="s">
        <v>1500</v>
      </c>
      <c r="M17" s="21" t="s">
        <v>1471</v>
      </c>
      <c r="N17" s="24">
        <v>0</v>
      </c>
      <c r="O17" s="24">
        <v>0</v>
      </c>
      <c r="P17" s="24"/>
      <c r="Q17" s="24" t="s">
        <v>1798</v>
      </c>
      <c r="R17" s="147"/>
    </row>
    <row r="18" spans="1:18" ht="27" customHeight="1" x14ac:dyDescent="0.25">
      <c r="A18" s="75"/>
      <c r="B18" s="75">
        <v>8</v>
      </c>
      <c r="C18" s="24" t="s">
        <v>51</v>
      </c>
      <c r="D18" s="24" t="s">
        <v>272</v>
      </c>
      <c r="E18" s="24" t="s">
        <v>1827</v>
      </c>
      <c r="F18" s="24"/>
      <c r="G18" s="85" t="s">
        <v>271</v>
      </c>
      <c r="H18" s="24" t="s">
        <v>1827</v>
      </c>
      <c r="I18" s="21"/>
      <c r="J18" s="24" t="s">
        <v>3792</v>
      </c>
      <c r="K18" s="21" t="s">
        <v>1487</v>
      </c>
      <c r="L18" s="21" t="s">
        <v>1500</v>
      </c>
      <c r="M18" s="21" t="s">
        <v>1471</v>
      </c>
      <c r="N18" s="24">
        <v>0</v>
      </c>
      <c r="O18" s="24">
        <v>0</v>
      </c>
      <c r="P18" s="24"/>
      <c r="Q18" s="24" t="s">
        <v>1798</v>
      </c>
      <c r="R18" s="147"/>
    </row>
    <row r="19" spans="1:18" ht="27" customHeight="1" x14ac:dyDescent="0.25">
      <c r="A19" s="75"/>
      <c r="B19" s="75">
        <v>9</v>
      </c>
      <c r="C19" s="24" t="s">
        <v>51</v>
      </c>
      <c r="D19" s="24" t="s">
        <v>272</v>
      </c>
      <c r="E19" s="24" t="s">
        <v>1868</v>
      </c>
      <c r="F19" s="24"/>
      <c r="G19" s="85" t="s">
        <v>271</v>
      </c>
      <c r="H19" s="24" t="s">
        <v>1868</v>
      </c>
      <c r="I19" s="21"/>
      <c r="J19" s="24" t="s">
        <v>3792</v>
      </c>
      <c r="K19" s="21" t="s">
        <v>1487</v>
      </c>
      <c r="L19" s="21" t="s">
        <v>1500</v>
      </c>
      <c r="M19" s="21" t="s">
        <v>1471</v>
      </c>
      <c r="N19" s="24">
        <v>0</v>
      </c>
      <c r="O19" s="24">
        <v>0</v>
      </c>
      <c r="P19" s="24"/>
      <c r="Q19" s="24" t="s">
        <v>1798</v>
      </c>
      <c r="R19" s="147"/>
    </row>
    <row r="20" spans="1:18" ht="27" customHeight="1" x14ac:dyDescent="0.25">
      <c r="A20" s="75"/>
      <c r="B20" s="75">
        <v>10</v>
      </c>
      <c r="C20" s="24" t="s">
        <v>51</v>
      </c>
      <c r="D20" s="24" t="s">
        <v>272</v>
      </c>
      <c r="E20" s="24" t="s">
        <v>3783</v>
      </c>
      <c r="F20" s="24"/>
      <c r="G20" s="85" t="s">
        <v>271</v>
      </c>
      <c r="H20" s="24" t="s">
        <v>3783</v>
      </c>
      <c r="I20" s="21"/>
      <c r="J20" s="24" t="s">
        <v>3792</v>
      </c>
      <c r="K20" s="21" t="s">
        <v>1487</v>
      </c>
      <c r="L20" s="21" t="s">
        <v>1500</v>
      </c>
      <c r="M20" s="21" t="s">
        <v>1471</v>
      </c>
      <c r="N20" s="24">
        <v>0</v>
      </c>
      <c r="O20" s="24">
        <v>0</v>
      </c>
      <c r="P20" s="24"/>
      <c r="Q20" s="24" t="s">
        <v>1798</v>
      </c>
      <c r="R20" s="147"/>
    </row>
    <row r="21" spans="1:18" ht="27" customHeight="1" x14ac:dyDescent="0.25">
      <c r="A21" s="75"/>
      <c r="B21" s="75">
        <v>11</v>
      </c>
      <c r="C21" s="24" t="s">
        <v>51</v>
      </c>
      <c r="D21" s="24" t="s">
        <v>272</v>
      </c>
      <c r="E21" s="24" t="s">
        <v>1866</v>
      </c>
      <c r="F21" s="24"/>
      <c r="G21" s="85" t="s">
        <v>271</v>
      </c>
      <c r="H21" s="24" t="s">
        <v>1866</v>
      </c>
      <c r="I21" s="21"/>
      <c r="J21" s="24" t="s">
        <v>3792</v>
      </c>
      <c r="K21" s="21" t="s">
        <v>1487</v>
      </c>
      <c r="L21" s="21" t="s">
        <v>1500</v>
      </c>
      <c r="M21" s="21" t="s">
        <v>1471</v>
      </c>
      <c r="N21" s="24">
        <v>0</v>
      </c>
      <c r="O21" s="24">
        <v>0</v>
      </c>
      <c r="P21" s="24"/>
      <c r="Q21" s="24" t="s">
        <v>1798</v>
      </c>
      <c r="R21" s="147"/>
    </row>
    <row r="22" spans="1:18" ht="27" customHeight="1" x14ac:dyDescent="0.25">
      <c r="A22" s="75"/>
      <c r="B22" s="75">
        <v>12</v>
      </c>
      <c r="C22" s="24" t="s">
        <v>51</v>
      </c>
      <c r="D22" s="24" t="s">
        <v>272</v>
      </c>
      <c r="E22" s="24" t="s">
        <v>1833</v>
      </c>
      <c r="F22" s="24"/>
      <c r="G22" s="85" t="s">
        <v>271</v>
      </c>
      <c r="H22" s="24" t="s">
        <v>1833</v>
      </c>
      <c r="I22" s="21"/>
      <c r="J22" s="24" t="s">
        <v>3792</v>
      </c>
      <c r="K22" s="21" t="s">
        <v>1487</v>
      </c>
      <c r="L22" s="21" t="s">
        <v>1500</v>
      </c>
      <c r="M22" s="21" t="s">
        <v>1471</v>
      </c>
      <c r="N22" s="24">
        <v>0</v>
      </c>
      <c r="O22" s="24">
        <v>0</v>
      </c>
      <c r="P22" s="24"/>
      <c r="Q22" s="24" t="s">
        <v>1798</v>
      </c>
      <c r="R22" s="147"/>
    </row>
    <row r="23" spans="1:18" ht="27" customHeight="1" x14ac:dyDescent="0.25">
      <c r="A23" s="75"/>
      <c r="B23" s="75">
        <v>13</v>
      </c>
      <c r="C23" s="24" t="s">
        <v>51</v>
      </c>
      <c r="D23" s="24" t="s">
        <v>272</v>
      </c>
      <c r="E23" s="24" t="s">
        <v>1835</v>
      </c>
      <c r="F23" s="24"/>
      <c r="G23" s="85" t="s">
        <v>271</v>
      </c>
      <c r="H23" s="24" t="s">
        <v>1835</v>
      </c>
      <c r="I23" s="21"/>
      <c r="J23" s="24" t="s">
        <v>3792</v>
      </c>
      <c r="K23" s="21" t="s">
        <v>1465</v>
      </c>
      <c r="L23" s="21" t="s">
        <v>1494</v>
      </c>
      <c r="M23" s="21" t="s">
        <v>1471</v>
      </c>
      <c r="N23" s="24">
        <v>0</v>
      </c>
      <c r="O23" s="24">
        <v>0</v>
      </c>
      <c r="P23" s="24"/>
      <c r="Q23" s="24" t="s">
        <v>1798</v>
      </c>
      <c r="R23" s="147"/>
    </row>
    <row r="24" spans="1:18" ht="27" customHeight="1" x14ac:dyDescent="0.25">
      <c r="A24" s="75"/>
      <c r="B24" s="75">
        <v>14</v>
      </c>
      <c r="C24" s="24" t="s">
        <v>51</v>
      </c>
      <c r="D24" s="24" t="s">
        <v>272</v>
      </c>
      <c r="E24" s="24" t="s">
        <v>1864</v>
      </c>
      <c r="F24" s="24"/>
      <c r="G24" s="85" t="s">
        <v>271</v>
      </c>
      <c r="H24" s="24" t="s">
        <v>1864</v>
      </c>
      <c r="I24" s="21"/>
      <c r="J24" s="24" t="s">
        <v>3792</v>
      </c>
      <c r="K24" s="21" t="s">
        <v>1487</v>
      </c>
      <c r="L24" s="21" t="s">
        <v>1500</v>
      </c>
      <c r="M24" s="21" t="s">
        <v>1471</v>
      </c>
      <c r="N24" s="24">
        <v>0</v>
      </c>
      <c r="O24" s="24">
        <v>0</v>
      </c>
      <c r="P24" s="24"/>
      <c r="Q24" s="24" t="s">
        <v>1798</v>
      </c>
      <c r="R24" s="147"/>
    </row>
    <row r="25" spans="1:18" ht="27" customHeight="1" x14ac:dyDescent="0.25">
      <c r="A25" s="75"/>
      <c r="B25" s="75">
        <v>15</v>
      </c>
      <c r="C25" s="24" t="s">
        <v>51</v>
      </c>
      <c r="D25" s="24" t="s">
        <v>272</v>
      </c>
      <c r="E25" s="24" t="s">
        <v>1865</v>
      </c>
      <c r="F25" s="24"/>
      <c r="G25" s="85" t="s">
        <v>271</v>
      </c>
      <c r="H25" s="24" t="s">
        <v>1865</v>
      </c>
      <c r="I25" s="21"/>
      <c r="J25" s="24" t="s">
        <v>3792</v>
      </c>
      <c r="K25" s="21" t="s">
        <v>1487</v>
      </c>
      <c r="L25" s="21" t="s">
        <v>1500</v>
      </c>
      <c r="M25" s="21" t="s">
        <v>1471</v>
      </c>
      <c r="N25" s="24">
        <v>0</v>
      </c>
      <c r="O25" s="24">
        <v>0</v>
      </c>
      <c r="P25" s="24"/>
      <c r="Q25" s="24" t="s">
        <v>1798</v>
      </c>
      <c r="R25" s="147"/>
    </row>
    <row r="26" spans="1:18" ht="27" customHeight="1" x14ac:dyDescent="0.25">
      <c r="A26" s="75"/>
      <c r="B26" s="75">
        <v>16</v>
      </c>
      <c r="C26" s="24" t="s">
        <v>51</v>
      </c>
      <c r="D26" s="24" t="s">
        <v>272</v>
      </c>
      <c r="E26" s="24" t="s">
        <v>1831</v>
      </c>
      <c r="F26" s="24"/>
      <c r="G26" s="85" t="s">
        <v>271</v>
      </c>
      <c r="H26" s="24" t="s">
        <v>1831</v>
      </c>
      <c r="I26" s="21"/>
      <c r="J26" s="24" t="s">
        <v>3792</v>
      </c>
      <c r="K26" s="21" t="s">
        <v>1487</v>
      </c>
      <c r="L26" s="21" t="s">
        <v>1500</v>
      </c>
      <c r="M26" s="21" t="s">
        <v>1471</v>
      </c>
      <c r="N26" s="24">
        <v>0</v>
      </c>
      <c r="O26" s="24">
        <v>0</v>
      </c>
      <c r="P26" s="24"/>
      <c r="Q26" s="24" t="s">
        <v>1798</v>
      </c>
      <c r="R26" s="147"/>
    </row>
    <row r="27" spans="1:18" ht="27" customHeight="1" x14ac:dyDescent="0.25">
      <c r="A27" s="75"/>
      <c r="B27" s="75">
        <v>17</v>
      </c>
      <c r="C27" s="24" t="s">
        <v>51</v>
      </c>
      <c r="D27" s="24" t="s">
        <v>272</v>
      </c>
      <c r="E27" s="24" t="s">
        <v>1832</v>
      </c>
      <c r="F27" s="24"/>
      <c r="G27" s="85" t="s">
        <v>271</v>
      </c>
      <c r="H27" s="24" t="s">
        <v>1832</v>
      </c>
      <c r="I27" s="21"/>
      <c r="J27" s="24" t="s">
        <v>3792</v>
      </c>
      <c r="K27" s="21" t="s">
        <v>1487</v>
      </c>
      <c r="L27" s="21" t="s">
        <v>1500</v>
      </c>
      <c r="M27" s="21" t="s">
        <v>1471</v>
      </c>
      <c r="N27" s="24">
        <v>0</v>
      </c>
      <c r="O27" s="24">
        <v>0</v>
      </c>
      <c r="P27" s="24"/>
      <c r="Q27" s="24" t="s">
        <v>1798</v>
      </c>
      <c r="R27" s="147"/>
    </row>
    <row r="28" spans="1:18" ht="27" customHeight="1" x14ac:dyDescent="0.25">
      <c r="A28" s="75"/>
      <c r="B28" s="75">
        <v>18</v>
      </c>
      <c r="C28" s="24" t="s">
        <v>51</v>
      </c>
      <c r="D28" s="24" t="s">
        <v>272</v>
      </c>
      <c r="E28" s="24" t="s">
        <v>2071</v>
      </c>
      <c r="F28" s="24"/>
      <c r="G28" s="85" t="s">
        <v>271</v>
      </c>
      <c r="H28" s="24" t="s">
        <v>2071</v>
      </c>
      <c r="I28" s="21"/>
      <c r="J28" s="24" t="s">
        <v>3792</v>
      </c>
      <c r="K28" s="21" t="s">
        <v>1482</v>
      </c>
      <c r="L28" s="21" t="s">
        <v>1478</v>
      </c>
      <c r="M28" s="21" t="s">
        <v>1471</v>
      </c>
      <c r="N28" s="24">
        <v>0</v>
      </c>
      <c r="O28" s="24">
        <v>0</v>
      </c>
      <c r="P28" s="24"/>
      <c r="Q28" s="24" t="s">
        <v>1798</v>
      </c>
      <c r="R28" s="147"/>
    </row>
    <row r="29" spans="1:18" ht="27" customHeight="1" x14ac:dyDescent="0.25">
      <c r="A29" s="75"/>
      <c r="B29" s="75">
        <v>19</v>
      </c>
      <c r="C29" s="24" t="s">
        <v>51</v>
      </c>
      <c r="D29" s="24" t="s">
        <v>272</v>
      </c>
      <c r="E29" s="24" t="s">
        <v>1561</v>
      </c>
      <c r="F29" s="24"/>
      <c r="G29" s="21"/>
      <c r="H29" s="21"/>
      <c r="I29" s="21" t="s">
        <v>2187</v>
      </c>
      <c r="J29" s="24"/>
      <c r="K29" s="21" t="s">
        <v>1563</v>
      </c>
      <c r="L29" s="21" t="s">
        <v>1564</v>
      </c>
      <c r="M29" s="21" t="s">
        <v>1471</v>
      </c>
      <c r="N29" s="24">
        <v>0</v>
      </c>
      <c r="O29" s="24">
        <v>0</v>
      </c>
      <c r="P29" s="24"/>
      <c r="Q29" s="24" t="s">
        <v>1798</v>
      </c>
      <c r="R29" s="147"/>
    </row>
  </sheetData>
  <autoFilter ref="B10:R29" xr:uid="{00000000-0001-0000-F000-000000000000}"/>
  <mergeCells count="1">
    <mergeCell ref="C9:M9"/>
  </mergeCells>
  <conditionalFormatting sqref="E11:E29">
    <cfRule type="duplicateValues" dxfId="974" priority="2"/>
  </conditionalFormatting>
  <conditionalFormatting sqref="H11:H28">
    <cfRule type="duplicateValues" dxfId="973" priority="1"/>
  </conditionalFormatting>
  <hyperlinks>
    <hyperlink ref="G11" location="RCTX15_181_JM_SIM_AJ_STD!A1" display="RCTX15_181_JM_SIM_AJ_STD" xr:uid="{00000000-0004-0000-F000-000000000000}"/>
    <hyperlink ref="G12" location="RCTX15_181_JM_SIM_AJ_STD!A1" display="RCTX15_181_JM_SIM_AJ_STD" xr:uid="{00000000-0004-0000-F000-000001000000}"/>
    <hyperlink ref="G13" location="RCTX15_181_JM_SIM_AJ_STD!A1" display="RCTX15_181_JM_SIM_AJ_STD" xr:uid="{00000000-0004-0000-F000-000002000000}"/>
    <hyperlink ref="G14" location="RCTX15_181_JM_SIM_AJ_STD!A1" display="RCTX15_181_JM_SIM_AJ_STD" xr:uid="{00000000-0004-0000-F000-000003000000}"/>
    <hyperlink ref="G15" location="RCTX15_181_JM_SIM_AJ_STD!A1" display="RCTX15_181_JM_SIM_AJ_STD" xr:uid="{00000000-0004-0000-F000-000004000000}"/>
    <hyperlink ref="G16" location="RCTX15_181_JM_SIM_AJ_STD!A1" display="RCTX15_181_JM_SIM_AJ_STD" xr:uid="{00000000-0004-0000-F000-000005000000}"/>
    <hyperlink ref="G17" location="RCTX15_181_JM_SIM_AJ_STD!A1" display="RCTX15_181_JM_SIM_AJ_STD" xr:uid="{00000000-0004-0000-F000-000006000000}"/>
    <hyperlink ref="G18" location="RCTX15_181_JM_SIM_AJ_STD!A1" display="RCTX15_181_JM_SIM_AJ_STD" xr:uid="{00000000-0004-0000-F000-000007000000}"/>
    <hyperlink ref="G19" location="RCTX15_181_JM_SIM_AJ_STD!A1" display="RCTX15_181_JM_SIM_AJ_STD" xr:uid="{00000000-0004-0000-F000-000008000000}"/>
    <hyperlink ref="G20" location="RCTX15_181_JM_SIM_AJ_STD!A1" display="RCTX15_181_JM_SIM_AJ_STD" xr:uid="{00000000-0004-0000-F000-000009000000}"/>
    <hyperlink ref="G21" location="RCTX15_181_JM_SIM_AJ_STD!A1" display="RCTX15_181_JM_SIM_AJ_STD" xr:uid="{00000000-0004-0000-F000-00000A000000}"/>
    <hyperlink ref="G22" location="RCTX15_181_JM_SIM_AJ_STD!A1" display="RCTX15_181_JM_SIM_AJ_STD" xr:uid="{00000000-0004-0000-F000-00000B000000}"/>
    <hyperlink ref="G23" location="RCTX15_181_JM_SIM_AJ_STD!A1" display="RCTX15_181_JM_SIM_AJ_STD" xr:uid="{00000000-0004-0000-F000-00000C000000}"/>
    <hyperlink ref="G24" location="RCTX15_181_JM_SIM_AJ_STD!A1" display="RCTX15_181_JM_SIM_AJ_STD" xr:uid="{00000000-0004-0000-F000-00000D000000}"/>
    <hyperlink ref="G25" location="RCTX15_181_JM_SIM_AJ_STD!A1" display="RCTX15_181_JM_SIM_AJ_STD" xr:uid="{00000000-0004-0000-F000-00000E000000}"/>
    <hyperlink ref="G26" location="RCTX15_181_JM_SIM_AJ_STD!A1" display="RCTX15_181_JM_SIM_AJ_STD" xr:uid="{00000000-0004-0000-F000-00000F000000}"/>
    <hyperlink ref="G27" location="RCTX15_181_JM_SIM_AJ_STD!A1" display="RCTX15_181_JM_SIM_AJ_STD" xr:uid="{00000000-0004-0000-F000-000010000000}"/>
    <hyperlink ref="G28" location="RCTX15_181_JM_SIM_AJ_STD!A1" display="RCTX15_181_JM_SIM_AJ_STD" xr:uid="{00000000-0004-0000-F000-000011000000}"/>
    <hyperlink ref="B6" location="Variáveis!A1" display="Variáveis" xr:uid="{00000000-0004-0000-F000-000012000000}"/>
    <hyperlink ref="C6" location="'Índice de Tabelas'!A1" display="Índice de Tabelas" xr:uid="{00000000-0004-0000-F000-000013000000}"/>
    <hyperlink ref="D6" location="'Manual de Instrução'!A1" display="Manual de Instrução" xr:uid="{00000000-0004-0000-F000-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531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2531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100-000000000000}">
  <sheetPr codeName="Sheet464"/>
  <dimension ref="A1:S21"/>
  <sheetViews>
    <sheetView zoomScale="80" workbookViewId="0">
      <pane xSplit="5" ySplit="10" topLeftCell="F11" activePane="bottomRight" state="frozen"/>
      <selection pane="topRight" activeCell="F1" sqref="F1"/>
      <selection pane="bottomLeft" activeCell="A18" sqref="A18"/>
      <selection pane="bottomRight" activeCell="B10" sqref="B10:S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59765625" style="27" customWidth="1"/>
    <col min="5" max="5" width="23.59765625" style="27" customWidth="1"/>
    <col min="6" max="6" width="20.09765625" style="27" customWidth="1"/>
    <col min="7" max="7" width="27.3984375" style="27" customWidth="1"/>
    <col min="8" max="8" width="23.8984375" style="27" customWidth="1"/>
    <col min="9" max="9" width="25"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273</v>
      </c>
      <c r="E11" s="24" t="s">
        <v>1463</v>
      </c>
      <c r="F11" s="24"/>
      <c r="G11" s="98" t="s">
        <v>255</v>
      </c>
      <c r="H11" s="24" t="s">
        <v>1463</v>
      </c>
      <c r="I11" s="105"/>
      <c r="J11" s="106" t="s">
        <v>3793</v>
      </c>
      <c r="K11" s="62" t="s">
        <v>3794</v>
      </c>
      <c r="L11" s="21" t="s">
        <v>1482</v>
      </c>
      <c r="M11" s="21" t="s">
        <v>1466</v>
      </c>
      <c r="N11" s="21" t="s">
        <v>1460</v>
      </c>
      <c r="O11" s="24">
        <v>1</v>
      </c>
      <c r="P11" s="73">
        <v>0</v>
      </c>
      <c r="Q11" s="73" t="s">
        <v>3795</v>
      </c>
      <c r="R11" s="24" t="s">
        <v>1461</v>
      </c>
      <c r="S11" s="147"/>
    </row>
    <row r="12" spans="1:19" ht="36" customHeight="1" x14ac:dyDescent="0.25">
      <c r="A12" s="75"/>
      <c r="B12" s="75">
        <v>2</v>
      </c>
      <c r="C12" s="24" t="s">
        <v>51</v>
      </c>
      <c r="D12" s="24" t="s">
        <v>273</v>
      </c>
      <c r="E12" s="24" t="s">
        <v>1467</v>
      </c>
      <c r="F12" s="24"/>
      <c r="G12" s="85" t="s">
        <v>255</v>
      </c>
      <c r="H12" s="24" t="s">
        <v>1467</v>
      </c>
      <c r="I12" s="105"/>
      <c r="J12" s="106" t="s">
        <v>3793</v>
      </c>
      <c r="K12" s="62" t="s">
        <v>3794</v>
      </c>
      <c r="L12" s="21" t="s">
        <v>1465</v>
      </c>
      <c r="M12" s="21" t="s">
        <v>1466</v>
      </c>
      <c r="N12" s="21" t="s">
        <v>1460</v>
      </c>
      <c r="O12" s="24">
        <v>1</v>
      </c>
      <c r="P12" s="24">
        <v>0</v>
      </c>
      <c r="Q12" s="24" t="s">
        <v>3795</v>
      </c>
      <c r="R12" s="24" t="s">
        <v>1461</v>
      </c>
      <c r="S12" s="147"/>
    </row>
    <row r="13" spans="1:19" ht="27" customHeight="1" x14ac:dyDescent="0.25">
      <c r="A13" s="75"/>
      <c r="B13" s="75">
        <v>3</v>
      </c>
      <c r="C13" s="24" t="s">
        <v>51</v>
      </c>
      <c r="D13" s="24" t="s">
        <v>273</v>
      </c>
      <c r="E13" s="24" t="s">
        <v>1527</v>
      </c>
      <c r="F13" s="24"/>
      <c r="G13" s="85" t="s">
        <v>379</v>
      </c>
      <c r="H13" s="24" t="s">
        <v>1527</v>
      </c>
      <c r="I13" s="21"/>
      <c r="J13" s="106" t="s">
        <v>3793</v>
      </c>
      <c r="K13" s="62" t="s">
        <v>3794</v>
      </c>
      <c r="L13" s="21" t="s">
        <v>1465</v>
      </c>
      <c r="M13" s="21" t="s">
        <v>1470</v>
      </c>
      <c r="N13" s="21" t="s">
        <v>1471</v>
      </c>
      <c r="O13" s="24">
        <v>0</v>
      </c>
      <c r="P13" s="24">
        <v>0</v>
      </c>
      <c r="Q13" s="24" t="s">
        <v>3795</v>
      </c>
      <c r="R13" s="24" t="s">
        <v>1461</v>
      </c>
      <c r="S13" s="147"/>
    </row>
    <row r="14" spans="1:19" ht="36" customHeight="1" x14ac:dyDescent="0.25">
      <c r="A14" s="75"/>
      <c r="B14" s="75">
        <v>4</v>
      </c>
      <c r="C14" s="24" t="s">
        <v>51</v>
      </c>
      <c r="D14" s="24" t="s">
        <v>273</v>
      </c>
      <c r="E14" s="24" t="s">
        <v>3796</v>
      </c>
      <c r="F14" s="24"/>
      <c r="G14" s="85" t="s">
        <v>379</v>
      </c>
      <c r="H14" s="24" t="s">
        <v>3796</v>
      </c>
      <c r="I14" s="21"/>
      <c r="J14" s="106" t="s">
        <v>3793</v>
      </c>
      <c r="K14" s="62" t="s">
        <v>3794</v>
      </c>
      <c r="L14" s="21" t="s">
        <v>1458</v>
      </c>
      <c r="M14" s="21" t="s">
        <v>1459</v>
      </c>
      <c r="N14" s="21" t="s">
        <v>1471</v>
      </c>
      <c r="O14" s="24">
        <v>0</v>
      </c>
      <c r="P14" s="24">
        <v>0</v>
      </c>
      <c r="Q14" s="24" t="s">
        <v>3795</v>
      </c>
      <c r="R14" s="24" t="s">
        <v>1461</v>
      </c>
      <c r="S14" s="147"/>
    </row>
    <row r="15" spans="1:19" ht="36" customHeight="1" x14ac:dyDescent="0.25">
      <c r="A15" s="75"/>
      <c r="B15" s="75">
        <v>5</v>
      </c>
      <c r="C15" s="24" t="s">
        <v>51</v>
      </c>
      <c r="D15" s="24" t="s">
        <v>273</v>
      </c>
      <c r="E15" s="24" t="s">
        <v>1536</v>
      </c>
      <c r="F15" s="24"/>
      <c r="G15" s="85" t="s">
        <v>379</v>
      </c>
      <c r="H15" s="24" t="s">
        <v>1536</v>
      </c>
      <c r="I15" s="21"/>
      <c r="J15" s="106" t="s">
        <v>3793</v>
      </c>
      <c r="K15" s="62" t="s">
        <v>3794</v>
      </c>
      <c r="L15" s="21" t="s">
        <v>1458</v>
      </c>
      <c r="M15" s="21" t="s">
        <v>1459</v>
      </c>
      <c r="N15" s="21" t="s">
        <v>1471</v>
      </c>
      <c r="O15" s="24">
        <v>0</v>
      </c>
      <c r="P15" s="24">
        <v>0</v>
      </c>
      <c r="Q15" s="24" t="s">
        <v>3795</v>
      </c>
      <c r="R15" s="24" t="s">
        <v>1461</v>
      </c>
      <c r="S15" s="147"/>
    </row>
    <row r="16" spans="1:19" ht="36" customHeight="1" x14ac:dyDescent="0.25">
      <c r="A16" s="75"/>
      <c r="B16" s="75">
        <v>6</v>
      </c>
      <c r="C16" s="24" t="s">
        <v>51</v>
      </c>
      <c r="D16" s="24" t="s">
        <v>273</v>
      </c>
      <c r="E16" s="24" t="s">
        <v>1535</v>
      </c>
      <c r="F16" s="24"/>
      <c r="G16" s="85" t="s">
        <v>379</v>
      </c>
      <c r="H16" s="24" t="s">
        <v>1535</v>
      </c>
      <c r="I16" s="21"/>
      <c r="J16" s="106" t="s">
        <v>3793</v>
      </c>
      <c r="K16" s="62" t="s">
        <v>3794</v>
      </c>
      <c r="L16" s="21" t="s">
        <v>1465</v>
      </c>
      <c r="M16" s="21" t="s">
        <v>1494</v>
      </c>
      <c r="N16" s="21" t="s">
        <v>1471</v>
      </c>
      <c r="O16" s="24">
        <v>0</v>
      </c>
      <c r="P16" s="24">
        <v>0</v>
      </c>
      <c r="Q16" s="24" t="s">
        <v>3795</v>
      </c>
      <c r="R16" s="24" t="s">
        <v>1461</v>
      </c>
      <c r="S16" s="147"/>
    </row>
    <row r="17" spans="1:19" ht="36" customHeight="1" x14ac:dyDescent="0.25">
      <c r="A17" s="75"/>
      <c r="B17" s="75">
        <v>7</v>
      </c>
      <c r="C17" s="24" t="s">
        <v>51</v>
      </c>
      <c r="D17" s="24" t="s">
        <v>273</v>
      </c>
      <c r="E17" s="24" t="s">
        <v>3797</v>
      </c>
      <c r="F17" s="24"/>
      <c r="G17" s="85" t="s">
        <v>379</v>
      </c>
      <c r="H17" s="24" t="s">
        <v>3797</v>
      </c>
      <c r="I17" s="21"/>
      <c r="J17" s="106" t="s">
        <v>3793</v>
      </c>
      <c r="K17" s="62" t="s">
        <v>3794</v>
      </c>
      <c r="L17" s="21" t="s">
        <v>1487</v>
      </c>
      <c r="M17" s="21" t="s">
        <v>1696</v>
      </c>
      <c r="N17" s="21" t="s">
        <v>1471</v>
      </c>
      <c r="O17" s="24">
        <v>0</v>
      </c>
      <c r="P17" s="24">
        <v>0</v>
      </c>
      <c r="Q17" s="24" t="s">
        <v>3795</v>
      </c>
      <c r="R17" s="24" t="s">
        <v>1461</v>
      </c>
      <c r="S17" s="147"/>
    </row>
    <row r="18" spans="1:19" ht="36" customHeight="1" x14ac:dyDescent="0.25">
      <c r="A18" s="75"/>
      <c r="B18" s="75">
        <v>8</v>
      </c>
      <c r="C18" s="24" t="s">
        <v>51</v>
      </c>
      <c r="D18" s="24" t="s">
        <v>273</v>
      </c>
      <c r="E18" s="24" t="s">
        <v>3798</v>
      </c>
      <c r="F18" s="24"/>
      <c r="G18" s="85" t="s">
        <v>379</v>
      </c>
      <c r="H18" s="24" t="s">
        <v>3798</v>
      </c>
      <c r="I18" s="21"/>
      <c r="J18" s="106" t="s">
        <v>3793</v>
      </c>
      <c r="K18" s="62" t="s">
        <v>3794</v>
      </c>
      <c r="L18" s="21" t="s">
        <v>1458</v>
      </c>
      <c r="M18" s="21" t="s">
        <v>1459</v>
      </c>
      <c r="N18" s="21" t="s">
        <v>1471</v>
      </c>
      <c r="O18" s="24">
        <v>0</v>
      </c>
      <c r="P18" s="24">
        <v>0</v>
      </c>
      <c r="Q18" s="24" t="s">
        <v>3795</v>
      </c>
      <c r="R18" s="24" t="s">
        <v>1461</v>
      </c>
      <c r="S18" s="147"/>
    </row>
    <row r="19" spans="1:19" ht="36" customHeight="1" x14ac:dyDescent="0.25">
      <c r="A19" s="75"/>
      <c r="B19" s="75">
        <v>9</v>
      </c>
      <c r="C19" s="24" t="s">
        <v>51</v>
      </c>
      <c r="D19" s="24" t="s">
        <v>273</v>
      </c>
      <c r="E19" s="24" t="s">
        <v>3799</v>
      </c>
      <c r="F19" s="24"/>
      <c r="G19" s="85" t="s">
        <v>379</v>
      </c>
      <c r="H19" s="24" t="s">
        <v>3799</v>
      </c>
      <c r="I19" s="21"/>
      <c r="J19" s="106" t="s">
        <v>3793</v>
      </c>
      <c r="K19" s="62" t="s">
        <v>3794</v>
      </c>
      <c r="L19" s="21" t="s">
        <v>1458</v>
      </c>
      <c r="M19" s="21" t="s">
        <v>1459</v>
      </c>
      <c r="N19" s="21" t="s">
        <v>1471</v>
      </c>
      <c r="O19" s="24">
        <v>0</v>
      </c>
      <c r="P19" s="24">
        <v>0</v>
      </c>
      <c r="Q19" s="24" t="s">
        <v>3795</v>
      </c>
      <c r="R19" s="24" t="s">
        <v>1461</v>
      </c>
      <c r="S19" s="147"/>
    </row>
    <row r="20" spans="1:19" ht="36" customHeight="1" x14ac:dyDescent="0.25">
      <c r="A20" s="75"/>
      <c r="B20" s="75">
        <v>10</v>
      </c>
      <c r="C20" s="24" t="s">
        <v>51</v>
      </c>
      <c r="D20" s="24" t="s">
        <v>273</v>
      </c>
      <c r="E20" s="24" t="s">
        <v>1534</v>
      </c>
      <c r="F20" s="24"/>
      <c r="G20" s="21"/>
      <c r="H20" s="24"/>
      <c r="I20" s="24" t="s">
        <v>1534</v>
      </c>
      <c r="J20" s="21"/>
      <c r="K20" s="21"/>
      <c r="L20" s="21" t="s">
        <v>1458</v>
      </c>
      <c r="M20" s="21" t="s">
        <v>1459</v>
      </c>
      <c r="N20" s="21" t="s">
        <v>1471</v>
      </c>
      <c r="O20" s="24">
        <v>0</v>
      </c>
      <c r="P20" s="24">
        <v>0</v>
      </c>
      <c r="Q20" s="24" t="s">
        <v>3795</v>
      </c>
      <c r="R20" s="24" t="s">
        <v>1461</v>
      </c>
      <c r="S20" s="147"/>
    </row>
    <row r="21" spans="1:19" ht="36" customHeight="1" x14ac:dyDescent="0.25">
      <c r="A21" s="75"/>
      <c r="B21" s="75">
        <v>11</v>
      </c>
      <c r="C21" s="24" t="s">
        <v>51</v>
      </c>
      <c r="D21" s="24" t="s">
        <v>273</v>
      </c>
      <c r="E21" s="24" t="s">
        <v>1561</v>
      </c>
      <c r="F21" s="24"/>
      <c r="G21" s="21"/>
      <c r="H21" s="21"/>
      <c r="I21" s="21" t="s">
        <v>1562</v>
      </c>
      <c r="J21" s="21"/>
      <c r="K21" s="21"/>
      <c r="L21" s="21" t="s">
        <v>1563</v>
      </c>
      <c r="M21" s="21" t="s">
        <v>1564</v>
      </c>
      <c r="N21" s="21" t="s">
        <v>1471</v>
      </c>
      <c r="O21" s="24">
        <v>0</v>
      </c>
      <c r="P21" s="24">
        <v>0</v>
      </c>
      <c r="Q21" s="24" t="s">
        <v>3795</v>
      </c>
      <c r="R21" s="24" t="s">
        <v>1461</v>
      </c>
      <c r="S21" s="147"/>
    </row>
  </sheetData>
  <autoFilter ref="B10:S21" xr:uid="{00000000-0001-0000-F100-000000000000}"/>
  <mergeCells count="1">
    <mergeCell ref="C9:N9"/>
  </mergeCells>
  <conditionalFormatting sqref="H11:H20">
    <cfRule type="duplicateValues" dxfId="972" priority="1"/>
  </conditionalFormatting>
  <conditionalFormatting sqref="E11:E19 E21 I20">
    <cfRule type="duplicateValues" dxfId="971" priority="2"/>
  </conditionalFormatting>
  <hyperlinks>
    <hyperlink ref="G11" location="RCTX01_CARTEIRAS_ADV!A1" display="RCTX01_CARTEIRAS_ADV" xr:uid="{00000000-0004-0000-F100-000000000000}"/>
    <hyperlink ref="G12" location="RCTX01_CARTEIRAS_ADV!A1" display="RCTX01_CARTEIRAS_ADV" xr:uid="{00000000-0004-0000-F100-000001000000}"/>
    <hyperlink ref="G13" location="SAT084_CONTA_RSC!A1" display="SAT084_CONTA_RSC" xr:uid="{00000000-0004-0000-F100-000002000000}"/>
    <hyperlink ref="G14" location="SAT084_CONTA_RSC!A1" display="SAT084_CONTA_RSC" xr:uid="{00000000-0004-0000-F100-000003000000}"/>
    <hyperlink ref="G15" location="SAT084_CONTA_RSC!A1" display="SAT084_CONTA_RSC" xr:uid="{00000000-0004-0000-F100-000004000000}"/>
    <hyperlink ref="G16" location="SAT084_CONTA_RSC!A1" display="SAT084_CONTA_RSC" xr:uid="{00000000-0004-0000-F100-000005000000}"/>
    <hyperlink ref="G17" location="SAT084_CONTA_RSC!A1" display="SAT084_CONTA_RSC" xr:uid="{00000000-0004-0000-F100-000006000000}"/>
    <hyperlink ref="G18" location="SAT084_CONTA_RSC!A1" display="SAT084_CONTA_RSC" xr:uid="{00000000-0004-0000-F100-000007000000}"/>
    <hyperlink ref="G19" location="SAT084_CONTA_RSC!A1" display="SAT084_CONTA_RSC" xr:uid="{00000000-0004-0000-F100-000008000000}"/>
    <hyperlink ref="B6" location="Variáveis!A1" display="Variáveis" xr:uid="{00000000-0004-0000-F100-000009000000}"/>
    <hyperlink ref="C6" location="'Índice de Tabelas'!A1" display="Índice de Tabelas" xr:uid="{00000000-0004-0000-F100-00000A000000}"/>
    <hyperlink ref="D6" location="'Manual de Instrução'!A1" display="Manual de Instrução" xr:uid="{00000000-0004-0000-F100-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6337" r:id="rId4" name="Button 1">
              <controlPr defaultSize="0" print="0" autoFill="0" autoPict="0" macro="[0]!ReturnToPrevSheet">
                <anchor moveWithCells="1" sizeWithCells="1">
                  <from>
                    <xdr:col>4</xdr:col>
                    <xdr:colOff>0</xdr:colOff>
                    <xdr:row>3</xdr:row>
                    <xdr:rowOff>0</xdr:rowOff>
                  </from>
                  <to>
                    <xdr:col>5</xdr:col>
                    <xdr:colOff>106680</xdr:colOff>
                    <xdr:row>4</xdr:row>
                    <xdr:rowOff>182880</xdr:rowOff>
                  </to>
                </anchor>
              </controlPr>
            </control>
          </mc:Choice>
        </mc:AlternateContent>
        <mc:AlternateContent xmlns:mc="http://schemas.openxmlformats.org/markup-compatibility/2006">
          <mc:Choice Requires="x14">
            <control shapeId="526338" r:id="rId5" name="Remover Filtros">
              <controlPr defaultSize="0" print="0" autoFill="0" autoPict="0" macro="[0]!RemoveFilters">
                <anchor moveWithCells="1" sizeWithCells="1">
                  <from>
                    <xdr:col>5</xdr:col>
                    <xdr:colOff>1417320</xdr:colOff>
                    <xdr:row>3</xdr:row>
                    <xdr:rowOff>0</xdr:rowOff>
                  </from>
                  <to>
                    <xdr:col>6</xdr:col>
                    <xdr:colOff>1905000</xdr:colOff>
                    <xdr:row>4</xdr:row>
                    <xdr:rowOff>182880</xdr:rowOff>
                  </to>
                </anchor>
              </controlPr>
            </control>
          </mc:Choice>
        </mc:AlternateContent>
      </controls>
    </mc:Choice>
  </mc:AlternateContent>
</worksheet>
</file>

<file path=xl/worksheets/sheet2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200-000000000000}">
  <sheetPr codeName="Sheet465"/>
  <dimension ref="A1:R1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5" width="29.59765625" style="27" customWidth="1"/>
    <col min="16" max="16" width="43.09765625" style="27" customWidth="1"/>
    <col min="17"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274</v>
      </c>
      <c r="E11" s="24" t="s">
        <v>932</v>
      </c>
      <c r="F11" s="24"/>
      <c r="G11" s="85" t="s">
        <v>642</v>
      </c>
      <c r="H11" s="21"/>
      <c r="I11" s="21" t="s">
        <v>3800</v>
      </c>
      <c r="J11" s="24"/>
      <c r="K11" s="21" t="s">
        <v>1487</v>
      </c>
      <c r="L11" s="21" t="s">
        <v>1500</v>
      </c>
      <c r="M11" s="21" t="s">
        <v>1460</v>
      </c>
      <c r="N11" s="24">
        <v>1</v>
      </c>
      <c r="O11" s="73">
        <v>0</v>
      </c>
      <c r="P11" s="73" t="s">
        <v>3801</v>
      </c>
      <c r="Q11" s="24" t="s">
        <v>3801</v>
      </c>
      <c r="R11" s="147"/>
    </row>
    <row r="12" spans="1:18" ht="27" customHeight="1" x14ac:dyDescent="0.25">
      <c r="A12" s="75"/>
      <c r="B12" s="75">
        <v>2</v>
      </c>
      <c r="C12" s="24" t="s">
        <v>51</v>
      </c>
      <c r="D12" s="24" t="s">
        <v>274</v>
      </c>
      <c r="E12" s="24" t="s">
        <v>2456</v>
      </c>
      <c r="F12" s="24"/>
      <c r="G12" s="85" t="s">
        <v>642</v>
      </c>
      <c r="H12" s="21"/>
      <c r="I12" s="21" t="s">
        <v>3800</v>
      </c>
      <c r="J12" s="21"/>
      <c r="K12" s="21" t="s">
        <v>1482</v>
      </c>
      <c r="L12" s="21" t="s">
        <v>2179</v>
      </c>
      <c r="M12" s="21" t="s">
        <v>1471</v>
      </c>
      <c r="N12" s="24">
        <v>0</v>
      </c>
      <c r="O12" s="24">
        <v>0</v>
      </c>
      <c r="P12" s="24" t="s">
        <v>3801</v>
      </c>
      <c r="Q12" s="24" t="s">
        <v>3801</v>
      </c>
      <c r="R12" s="147"/>
    </row>
    <row r="13" spans="1:18" ht="27" customHeight="1" x14ac:dyDescent="0.25">
      <c r="A13" s="75"/>
      <c r="B13" s="75">
        <v>3</v>
      </c>
      <c r="C13" s="24" t="s">
        <v>51</v>
      </c>
      <c r="D13" s="24" t="s">
        <v>274</v>
      </c>
      <c r="E13" s="24" t="s">
        <v>2458</v>
      </c>
      <c r="F13" s="24"/>
      <c r="G13" s="85" t="s">
        <v>642</v>
      </c>
      <c r="H13" s="21"/>
      <c r="I13" s="21" t="s">
        <v>3800</v>
      </c>
      <c r="J13" s="21"/>
      <c r="K13" s="21" t="s">
        <v>1482</v>
      </c>
      <c r="L13" s="21" t="s">
        <v>2179</v>
      </c>
      <c r="M13" s="21" t="s">
        <v>1471</v>
      </c>
      <c r="N13" s="24">
        <v>0</v>
      </c>
      <c r="O13" s="24">
        <v>0</v>
      </c>
      <c r="P13" s="24" t="s">
        <v>3801</v>
      </c>
      <c r="Q13" s="24" t="s">
        <v>3801</v>
      </c>
      <c r="R13" s="147"/>
    </row>
  </sheetData>
  <autoFilter ref="B10:R13" xr:uid="{00000000-0001-0000-F200-000000000000}"/>
  <mergeCells count="1">
    <mergeCell ref="C9:M9"/>
  </mergeCells>
  <conditionalFormatting sqref="E11:E13">
    <cfRule type="duplicateValues" dxfId="970" priority="1"/>
  </conditionalFormatting>
  <hyperlinks>
    <hyperlink ref="G11" location="T_MIRROR_CCIN_INFINST!A1" display="T_MIRROR_CCIN_INFINST" xr:uid="{00000000-0004-0000-F200-000000000000}"/>
    <hyperlink ref="G12" location="T_MIRROR_CCIN_INFINST!A1" display="T_MIRROR_CCIN_INFINST" xr:uid="{00000000-0004-0000-F200-000001000000}"/>
    <hyperlink ref="G13" location="T_MIRROR_CCIN_INFINST!A1" display="T_MIRROR_CCIN_INFINST" xr:uid="{00000000-0004-0000-F200-000002000000}"/>
    <hyperlink ref="B6" location="Variáveis!A1" display="Variáveis" xr:uid="{00000000-0004-0000-F200-000003000000}"/>
    <hyperlink ref="C6" location="'Índice de Tabelas'!A1" display="Índice de Tabelas" xr:uid="{00000000-0004-0000-F200-000004000000}"/>
    <hyperlink ref="D6" location="'Manual de Instrução'!A1" display="Manual de Instrução" xr:uid="{00000000-0004-0000-F2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7361" r:id="rId4" name="Button 1">
              <controlPr defaultSize="0" print="0" autoFill="0" autoPict="0" macro="[0]!ReturnToPrevSheet">
                <anchor moveWithCells="1" sizeWithCells="1">
                  <from>
                    <xdr:col>4</xdr:col>
                    <xdr:colOff>0</xdr:colOff>
                    <xdr:row>3</xdr:row>
                    <xdr:rowOff>0</xdr:rowOff>
                  </from>
                  <to>
                    <xdr:col>5</xdr:col>
                    <xdr:colOff>1028700</xdr:colOff>
                    <xdr:row>4</xdr:row>
                    <xdr:rowOff>182880</xdr:rowOff>
                  </to>
                </anchor>
              </controlPr>
            </control>
          </mc:Choice>
        </mc:AlternateContent>
        <mc:AlternateContent xmlns:mc="http://schemas.openxmlformats.org/markup-compatibility/2006">
          <mc:Choice Requires="x14">
            <control shapeId="52736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300-000000000000}">
  <sheetPr codeName="Sheet466"/>
  <dimension ref="A1:R13"/>
  <sheetViews>
    <sheetView zoomScale="80" workbookViewId="0">
      <pane xSplit="5" ySplit="10" topLeftCell="F11" activePane="bottomRight" state="frozen"/>
      <selection pane="topRight" activeCell="F1" sqref="F1"/>
      <selection pane="bottomLeft" activeCell="A18" sqref="A18"/>
      <selection pane="bottomRight" activeCell="B10" sqref="B10:R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697</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275</v>
      </c>
      <c r="E11" s="24" t="s">
        <v>932</v>
      </c>
      <c r="F11" s="24" t="s">
        <v>2188</v>
      </c>
      <c r="G11" s="85" t="s">
        <v>642</v>
      </c>
      <c r="H11" s="24" t="s">
        <v>932</v>
      </c>
      <c r="I11" s="21" t="s">
        <v>3802</v>
      </c>
      <c r="J11" s="24"/>
      <c r="K11" s="21" t="s">
        <v>1487</v>
      </c>
      <c r="L11" s="21" t="s">
        <v>1500</v>
      </c>
      <c r="M11" s="21" t="s">
        <v>1460</v>
      </c>
      <c r="N11" s="24">
        <v>1</v>
      </c>
      <c r="O11" s="73">
        <v>0</v>
      </c>
      <c r="P11" s="73" t="s">
        <v>2796</v>
      </c>
      <c r="Q11" s="24" t="s">
        <v>3803</v>
      </c>
      <c r="R11" s="147"/>
    </row>
    <row r="12" spans="1:18" ht="27" customHeight="1" x14ac:dyDescent="0.25">
      <c r="A12" s="75"/>
      <c r="B12" s="75">
        <v>2</v>
      </c>
      <c r="C12" s="24" t="s">
        <v>51</v>
      </c>
      <c r="D12" s="24" t="s">
        <v>275</v>
      </c>
      <c r="E12" s="24" t="s">
        <v>2456</v>
      </c>
      <c r="F12" s="24" t="s">
        <v>2188</v>
      </c>
      <c r="G12" s="85" t="s">
        <v>642</v>
      </c>
      <c r="H12" s="24" t="s">
        <v>2456</v>
      </c>
      <c r="I12" s="21" t="s">
        <v>3802</v>
      </c>
      <c r="J12" s="21"/>
      <c r="K12" s="21" t="s">
        <v>1482</v>
      </c>
      <c r="L12" s="21" t="s">
        <v>2179</v>
      </c>
      <c r="M12" s="21" t="s">
        <v>1471</v>
      </c>
      <c r="N12" s="24">
        <v>0</v>
      </c>
      <c r="O12" s="24">
        <v>0</v>
      </c>
      <c r="P12" s="24" t="s">
        <v>2796</v>
      </c>
      <c r="Q12" s="24" t="s">
        <v>3803</v>
      </c>
      <c r="R12" s="147"/>
    </row>
    <row r="13" spans="1:18" ht="27" customHeight="1" x14ac:dyDescent="0.25">
      <c r="A13" s="75"/>
      <c r="B13" s="75">
        <v>3</v>
      </c>
      <c r="C13" s="24" t="s">
        <v>51</v>
      </c>
      <c r="D13" s="24" t="s">
        <v>275</v>
      </c>
      <c r="E13" s="24" t="s">
        <v>2458</v>
      </c>
      <c r="F13" s="24" t="s">
        <v>2188</v>
      </c>
      <c r="G13" s="85" t="s">
        <v>642</v>
      </c>
      <c r="H13" s="24" t="s">
        <v>2458</v>
      </c>
      <c r="I13" s="21" t="s">
        <v>3802</v>
      </c>
      <c r="J13" s="21"/>
      <c r="K13" s="21" t="s">
        <v>1482</v>
      </c>
      <c r="L13" s="21" t="s">
        <v>2179</v>
      </c>
      <c r="M13" s="21" t="s">
        <v>1471</v>
      </c>
      <c r="N13" s="24">
        <v>0</v>
      </c>
      <c r="O13" s="24">
        <v>0</v>
      </c>
      <c r="P13" s="24" t="s">
        <v>2796</v>
      </c>
      <c r="Q13" s="24" t="s">
        <v>3803</v>
      </c>
      <c r="R13" s="147"/>
    </row>
  </sheetData>
  <autoFilter ref="B10:R13" xr:uid="{00000000-0001-0000-F300-000000000000}"/>
  <mergeCells count="1">
    <mergeCell ref="C9:M9"/>
  </mergeCells>
  <conditionalFormatting sqref="E11:E13">
    <cfRule type="duplicateValues" dxfId="969" priority="3"/>
  </conditionalFormatting>
  <conditionalFormatting sqref="H11:H13">
    <cfRule type="duplicateValues" dxfId="968" priority="2"/>
  </conditionalFormatting>
  <hyperlinks>
    <hyperlink ref="G11" location="T_MIRROR_CCIN_INFINST!A1" display="T_MIRROR_CCIN_INFINST" xr:uid="{00000000-0004-0000-F300-000000000000}"/>
    <hyperlink ref="G12" location="T_MIRROR_CCIN_INFINST!A1" display="T_MIRROR_CCIN_INFINST" xr:uid="{00000000-0004-0000-F300-000001000000}"/>
    <hyperlink ref="G13" location="T_MIRROR_CCIN_INFINST!A1" display="T_MIRROR_CCIN_INFINST" xr:uid="{00000000-0004-0000-F300-000002000000}"/>
    <hyperlink ref="B6" location="Variáveis!A1" display="Variáveis" xr:uid="{00000000-0004-0000-F300-000003000000}"/>
    <hyperlink ref="C6" location="'Índice de Tabelas'!A1" display="Índice de Tabelas" xr:uid="{00000000-0004-0000-F300-000004000000}"/>
    <hyperlink ref="D6" location="'Manual de Instrução'!A1" display="Manual de Instrução" xr:uid="{00000000-0004-0000-F3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838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28386"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2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400-000000000000}">
  <sheetPr codeName="Sheet467"/>
  <dimension ref="A1:S20"/>
  <sheetViews>
    <sheetView zoomScale="80" workbookViewId="0">
      <pane xSplit="5" ySplit="10" topLeftCell="F11" activePane="bottomRight" state="frozen"/>
      <selection pane="topRight" activeCell="F1" sqref="F1"/>
      <selection pane="bottomLeft" activeCell="A18" sqref="A18"/>
      <selection pane="bottomRight" activeCell="B10" sqref="B10:S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7" style="27" customWidth="1"/>
    <col min="5" max="5" width="23.59765625" style="27" customWidth="1"/>
    <col min="6" max="7" width="27.3984375" style="27" customWidth="1"/>
    <col min="8" max="8" width="23.8984375" style="27" customWidth="1"/>
    <col min="9" max="9" width="27.5"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9"/>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276</v>
      </c>
      <c r="E11" s="24" t="s">
        <v>3804</v>
      </c>
      <c r="F11" s="24"/>
      <c r="G11" s="98" t="s">
        <v>216</v>
      </c>
      <c r="H11" s="24" t="s">
        <v>1456</v>
      </c>
      <c r="I11" s="105"/>
      <c r="J11" s="106" t="s">
        <v>3805</v>
      </c>
      <c r="K11" s="106" t="s">
        <v>3806</v>
      </c>
      <c r="L11" s="21" t="s">
        <v>1458</v>
      </c>
      <c r="M11" s="21" t="s">
        <v>1459</v>
      </c>
      <c r="N11" s="21" t="s">
        <v>1471</v>
      </c>
      <c r="O11" s="24">
        <v>0</v>
      </c>
      <c r="P11" s="73">
        <v>0</v>
      </c>
      <c r="Q11" s="73" t="s">
        <v>2980</v>
      </c>
      <c r="R11" s="24" t="s">
        <v>2980</v>
      </c>
      <c r="S11" s="147"/>
    </row>
    <row r="12" spans="1:19" ht="27" customHeight="1" x14ac:dyDescent="0.25">
      <c r="A12" s="75"/>
      <c r="B12" s="75">
        <v>2</v>
      </c>
      <c r="C12" s="24" t="s">
        <v>51</v>
      </c>
      <c r="D12" s="24" t="s">
        <v>276</v>
      </c>
      <c r="E12" s="24" t="s">
        <v>3807</v>
      </c>
      <c r="F12" s="24"/>
      <c r="G12" s="85" t="s">
        <v>216</v>
      </c>
      <c r="H12" s="24" t="s">
        <v>2456</v>
      </c>
      <c r="I12" s="105"/>
      <c r="J12" s="106" t="s">
        <v>3805</v>
      </c>
      <c r="K12" s="106" t="s">
        <v>3806</v>
      </c>
      <c r="L12" s="21" t="s">
        <v>1482</v>
      </c>
      <c r="M12" s="21" t="s">
        <v>2179</v>
      </c>
      <c r="N12" s="21" t="s">
        <v>1471</v>
      </c>
      <c r="O12" s="24">
        <v>0</v>
      </c>
      <c r="P12" s="24">
        <v>0</v>
      </c>
      <c r="Q12" s="24" t="s">
        <v>2980</v>
      </c>
      <c r="R12" s="24" t="s">
        <v>2980</v>
      </c>
      <c r="S12" s="147"/>
    </row>
    <row r="13" spans="1:19" ht="27" customHeight="1" x14ac:dyDescent="0.25">
      <c r="A13" s="75"/>
      <c r="B13" s="75">
        <v>3</v>
      </c>
      <c r="C13" s="24" t="s">
        <v>51</v>
      </c>
      <c r="D13" s="24" t="s">
        <v>276</v>
      </c>
      <c r="E13" s="24" t="s">
        <v>3808</v>
      </c>
      <c r="F13" s="24"/>
      <c r="G13" s="85" t="s">
        <v>216</v>
      </c>
      <c r="H13" s="24" t="s">
        <v>2458</v>
      </c>
      <c r="I13" s="105"/>
      <c r="J13" s="106" t="s">
        <v>3805</v>
      </c>
      <c r="K13" s="106" t="s">
        <v>3806</v>
      </c>
      <c r="L13" s="21" t="s">
        <v>1482</v>
      </c>
      <c r="M13" s="21" t="s">
        <v>2179</v>
      </c>
      <c r="N13" s="21" t="s">
        <v>1471</v>
      </c>
      <c r="O13" s="24">
        <v>0</v>
      </c>
      <c r="P13" s="24">
        <v>0</v>
      </c>
      <c r="Q13" s="24" t="s">
        <v>2980</v>
      </c>
      <c r="R13" s="24" t="s">
        <v>2980</v>
      </c>
      <c r="S13" s="147"/>
    </row>
    <row r="14" spans="1:19" ht="27" customHeight="1" x14ac:dyDescent="0.25">
      <c r="A14" s="75"/>
      <c r="B14" s="75">
        <v>4</v>
      </c>
      <c r="C14" s="24" t="s">
        <v>51</v>
      </c>
      <c r="D14" s="24" t="s">
        <v>276</v>
      </c>
      <c r="E14" s="24" t="s">
        <v>3809</v>
      </c>
      <c r="F14" s="24"/>
      <c r="G14" s="85" t="s">
        <v>216</v>
      </c>
      <c r="H14" s="24" t="s">
        <v>2942</v>
      </c>
      <c r="I14" s="105"/>
      <c r="J14" s="106" t="s">
        <v>3805</v>
      </c>
      <c r="K14" s="106" t="s">
        <v>3806</v>
      </c>
      <c r="L14" s="21" t="s">
        <v>1487</v>
      </c>
      <c r="M14" s="21" t="s">
        <v>1497</v>
      </c>
      <c r="N14" s="21" t="s">
        <v>1471</v>
      </c>
      <c r="O14" s="24">
        <v>0</v>
      </c>
      <c r="P14" s="24">
        <v>0</v>
      </c>
      <c r="Q14" s="24" t="s">
        <v>2980</v>
      </c>
      <c r="R14" s="24" t="s">
        <v>2980</v>
      </c>
      <c r="S14" s="147"/>
    </row>
    <row r="15" spans="1:19" ht="27" customHeight="1" x14ac:dyDescent="0.25">
      <c r="A15" s="75"/>
      <c r="B15" s="75">
        <v>5</v>
      </c>
      <c r="C15" s="24" t="s">
        <v>51</v>
      </c>
      <c r="D15" s="24" t="s">
        <v>276</v>
      </c>
      <c r="E15" s="24" t="s">
        <v>3810</v>
      </c>
      <c r="F15" s="24"/>
      <c r="G15" s="85" t="s">
        <v>216</v>
      </c>
      <c r="H15" s="24" t="s">
        <v>883</v>
      </c>
      <c r="I15" s="105"/>
      <c r="J15" s="106" t="s">
        <v>3805</v>
      </c>
      <c r="K15" s="106" t="s">
        <v>3806</v>
      </c>
      <c r="L15" s="21" t="s">
        <v>1487</v>
      </c>
      <c r="M15" s="21" t="s">
        <v>1488</v>
      </c>
      <c r="N15" s="21" t="s">
        <v>1471</v>
      </c>
      <c r="O15" s="24">
        <v>0</v>
      </c>
      <c r="P15" s="24">
        <v>0</v>
      </c>
      <c r="Q15" s="24" t="s">
        <v>2980</v>
      </c>
      <c r="R15" s="24" t="s">
        <v>2980</v>
      </c>
      <c r="S15" s="147"/>
    </row>
    <row r="16" spans="1:19" ht="27" customHeight="1" x14ac:dyDescent="0.25">
      <c r="A16" s="75"/>
      <c r="B16" s="75">
        <v>6</v>
      </c>
      <c r="C16" s="24" t="s">
        <v>51</v>
      </c>
      <c r="D16" s="24" t="s">
        <v>276</v>
      </c>
      <c r="E16" s="24" t="s">
        <v>3811</v>
      </c>
      <c r="F16" s="24"/>
      <c r="G16" s="85" t="s">
        <v>216</v>
      </c>
      <c r="H16" s="24" t="s">
        <v>1456</v>
      </c>
      <c r="I16" s="105"/>
      <c r="J16" s="106" t="s">
        <v>3805</v>
      </c>
      <c r="K16" s="106" t="s">
        <v>3806</v>
      </c>
      <c r="L16" s="21" t="s">
        <v>1458</v>
      </c>
      <c r="M16" s="21" t="s">
        <v>1459</v>
      </c>
      <c r="N16" s="21" t="s">
        <v>1471</v>
      </c>
      <c r="O16" s="24">
        <v>0</v>
      </c>
      <c r="P16" s="24">
        <v>0</v>
      </c>
      <c r="Q16" s="24" t="s">
        <v>2980</v>
      </c>
      <c r="R16" s="24" t="s">
        <v>2980</v>
      </c>
      <c r="S16" s="147"/>
    </row>
    <row r="17" spans="1:19" ht="27" customHeight="1" x14ac:dyDescent="0.25">
      <c r="A17" s="75"/>
      <c r="B17" s="75">
        <v>7</v>
      </c>
      <c r="C17" s="24" t="s">
        <v>51</v>
      </c>
      <c r="D17" s="24" t="s">
        <v>276</v>
      </c>
      <c r="E17" s="24" t="s">
        <v>3812</v>
      </c>
      <c r="F17" s="24"/>
      <c r="G17" s="85" t="s">
        <v>216</v>
      </c>
      <c r="H17" s="24" t="s">
        <v>2456</v>
      </c>
      <c r="I17" s="105"/>
      <c r="J17" s="106" t="s">
        <v>3805</v>
      </c>
      <c r="K17" s="106" t="s">
        <v>3806</v>
      </c>
      <c r="L17" s="21" t="s">
        <v>1482</v>
      </c>
      <c r="M17" s="21" t="s">
        <v>2179</v>
      </c>
      <c r="N17" s="21" t="s">
        <v>1471</v>
      </c>
      <c r="O17" s="24">
        <v>0</v>
      </c>
      <c r="P17" s="24">
        <v>0</v>
      </c>
      <c r="Q17" s="24" t="s">
        <v>2980</v>
      </c>
      <c r="R17" s="24" t="s">
        <v>2980</v>
      </c>
      <c r="S17" s="147"/>
    </row>
    <row r="18" spans="1:19" ht="27" customHeight="1" x14ac:dyDescent="0.25">
      <c r="A18" s="75"/>
      <c r="B18" s="75">
        <v>8</v>
      </c>
      <c r="C18" s="24" t="s">
        <v>51</v>
      </c>
      <c r="D18" s="24" t="s">
        <v>276</v>
      </c>
      <c r="E18" s="24" t="s">
        <v>3813</v>
      </c>
      <c r="F18" s="24"/>
      <c r="G18" s="85" t="s">
        <v>216</v>
      </c>
      <c r="H18" s="24" t="s">
        <v>2458</v>
      </c>
      <c r="I18" s="105"/>
      <c r="J18" s="106" t="s">
        <v>3805</v>
      </c>
      <c r="K18" s="106" t="s">
        <v>3806</v>
      </c>
      <c r="L18" s="21" t="s">
        <v>1482</v>
      </c>
      <c r="M18" s="21" t="s">
        <v>2179</v>
      </c>
      <c r="N18" s="21" t="s">
        <v>1471</v>
      </c>
      <c r="O18" s="24">
        <v>0</v>
      </c>
      <c r="P18" s="24">
        <v>0</v>
      </c>
      <c r="Q18" s="24" t="s">
        <v>2980</v>
      </c>
      <c r="R18" s="24" t="s">
        <v>2980</v>
      </c>
      <c r="S18" s="147"/>
    </row>
    <row r="19" spans="1:19" ht="27" customHeight="1" x14ac:dyDescent="0.25">
      <c r="A19" s="75"/>
      <c r="B19" s="75">
        <v>9</v>
      </c>
      <c r="C19" s="24" t="s">
        <v>51</v>
      </c>
      <c r="D19" s="24" t="s">
        <v>276</v>
      </c>
      <c r="E19" s="24" t="s">
        <v>3814</v>
      </c>
      <c r="F19" s="24"/>
      <c r="G19" s="85" t="s">
        <v>216</v>
      </c>
      <c r="H19" s="24" t="s">
        <v>2942</v>
      </c>
      <c r="I19" s="105"/>
      <c r="J19" s="106" t="s">
        <v>3805</v>
      </c>
      <c r="K19" s="106" t="s">
        <v>3806</v>
      </c>
      <c r="L19" s="21" t="s">
        <v>1487</v>
      </c>
      <c r="M19" s="21" t="s">
        <v>1497</v>
      </c>
      <c r="N19" s="21" t="s">
        <v>1471</v>
      </c>
      <c r="O19" s="24">
        <v>0</v>
      </c>
      <c r="P19" s="24">
        <v>0</v>
      </c>
      <c r="Q19" s="24" t="s">
        <v>2980</v>
      </c>
      <c r="R19" s="24" t="s">
        <v>2980</v>
      </c>
      <c r="S19" s="147"/>
    </row>
    <row r="20" spans="1:19" ht="27" customHeight="1" x14ac:dyDescent="0.25">
      <c r="A20" s="75"/>
      <c r="B20" s="75">
        <v>10</v>
      </c>
      <c r="C20" s="24" t="s">
        <v>51</v>
      </c>
      <c r="D20" s="24" t="s">
        <v>276</v>
      </c>
      <c r="E20" s="24" t="s">
        <v>3815</v>
      </c>
      <c r="F20" s="24"/>
      <c r="G20" s="85" t="s">
        <v>216</v>
      </c>
      <c r="H20" s="24" t="s">
        <v>883</v>
      </c>
      <c r="I20" s="105"/>
      <c r="J20" s="106" t="s">
        <v>3805</v>
      </c>
      <c r="K20" s="106" t="s">
        <v>3806</v>
      </c>
      <c r="L20" s="21" t="s">
        <v>1487</v>
      </c>
      <c r="M20" s="21" t="s">
        <v>1488</v>
      </c>
      <c r="N20" s="21" t="s">
        <v>1471</v>
      </c>
      <c r="O20" s="24">
        <v>0</v>
      </c>
      <c r="P20" s="24">
        <v>0</v>
      </c>
      <c r="Q20" s="24" t="s">
        <v>2980</v>
      </c>
      <c r="R20" s="24" t="s">
        <v>2980</v>
      </c>
      <c r="S20" s="147"/>
    </row>
  </sheetData>
  <autoFilter ref="B10:S20" xr:uid="{00000000-0001-0000-F400-000000000000}"/>
  <mergeCells count="1">
    <mergeCell ref="C9:N9"/>
  </mergeCells>
  <conditionalFormatting sqref="E11:E20">
    <cfRule type="duplicateValues" dxfId="967" priority="1"/>
  </conditionalFormatting>
  <hyperlinks>
    <hyperlink ref="G11" location="RCT208_INFOFINAM!A1" display="RCT208_INFOFINAM" xr:uid="{00000000-0004-0000-F400-000000000000}"/>
    <hyperlink ref="G12" location="RCT208_INFOFINAM!A1" display="RCT208_INFOFINAM" xr:uid="{00000000-0004-0000-F400-000001000000}"/>
    <hyperlink ref="G13" location="RCT208_INFOFINAM!A1" display="RCT208_INFOFINAM" xr:uid="{00000000-0004-0000-F400-000002000000}"/>
    <hyperlink ref="G14" location="RCT208_INFOFINAM!A1" display="RCT208_INFOFINAM" xr:uid="{00000000-0004-0000-F400-000003000000}"/>
    <hyperlink ref="G15" location="RCT208_INFOFINAM!A1" display="RCT208_INFOFINAM" xr:uid="{00000000-0004-0000-F400-000004000000}"/>
    <hyperlink ref="G16" location="RCT208_INFOFINAM!A1" display="RCT208_INFOFINAM" xr:uid="{00000000-0004-0000-F400-000005000000}"/>
    <hyperlink ref="G17" location="RCT208_INFOFINAM!A1" display="RCT208_INFOFINAM" xr:uid="{00000000-0004-0000-F400-000006000000}"/>
    <hyperlink ref="G18" location="RCT208_INFOFINAM!A1" display="RCT208_INFOFINAM" xr:uid="{00000000-0004-0000-F400-000007000000}"/>
    <hyperlink ref="G19" location="RCT208_INFOFINAM!A1" display="RCT208_INFOFINAM" xr:uid="{00000000-0004-0000-F400-000008000000}"/>
    <hyperlink ref="G20" location="RCT208_INFOFINAM!A1" display="RCT208_INFOFINAM" xr:uid="{00000000-0004-0000-F400-000009000000}"/>
    <hyperlink ref="B6" location="Variáveis!A1" display="Variáveis" xr:uid="{00000000-0004-0000-F400-00000A000000}"/>
    <hyperlink ref="C6" location="'Índice de Tabelas'!A1" display="Índice de Tabelas" xr:uid="{00000000-0004-0000-F400-00000B000000}"/>
    <hyperlink ref="D6" location="'Manual de Instrução'!A1" display="Manual de Instrução" xr:uid="{00000000-0004-0000-F400-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940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29410"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2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500-000000000000}">
  <sheetPr codeName="Sheet468"/>
  <dimension ref="A1:R62"/>
  <sheetViews>
    <sheetView zoomScale="80" workbookViewId="0">
      <pane xSplit="5" ySplit="10" topLeftCell="F11" activePane="bottomRight" state="frozen"/>
      <selection pane="topRight" activeCell="F1" sqref="F1"/>
      <selection pane="bottomLeft" activeCell="A18" sqref="A18"/>
      <selection pane="bottomRight" activeCell="B10" sqref="B10:R6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0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277</v>
      </c>
      <c r="E11" s="24" t="s">
        <v>3804</v>
      </c>
      <c r="F11" s="24"/>
      <c r="G11" s="98" t="s">
        <v>216</v>
      </c>
      <c r="H11" s="21" t="s">
        <v>3816</v>
      </c>
      <c r="I11" s="21" t="s">
        <v>3817</v>
      </c>
      <c r="J11" s="62" t="s">
        <v>3818</v>
      </c>
      <c r="K11" s="21"/>
      <c r="L11" s="21" t="s">
        <v>1459</v>
      </c>
      <c r="M11" s="21" t="s">
        <v>1471</v>
      </c>
      <c r="N11" s="24">
        <v>0</v>
      </c>
      <c r="O11" s="73">
        <v>0</v>
      </c>
      <c r="P11" s="73" t="s">
        <v>3066</v>
      </c>
      <c r="Q11" s="24" t="s">
        <v>3066</v>
      </c>
      <c r="R11" s="147"/>
    </row>
    <row r="12" spans="1:18" ht="27" customHeight="1" x14ac:dyDescent="0.25">
      <c r="A12" s="75"/>
      <c r="B12" s="75">
        <v>2</v>
      </c>
      <c r="C12" s="24" t="s">
        <v>51</v>
      </c>
      <c r="D12" s="24" t="s">
        <v>277</v>
      </c>
      <c r="E12" s="24" t="s">
        <v>3807</v>
      </c>
      <c r="F12" s="24"/>
      <c r="G12" s="85" t="s">
        <v>216</v>
      </c>
      <c r="H12" s="21" t="s">
        <v>3819</v>
      </c>
      <c r="I12" s="21" t="s">
        <v>3817</v>
      </c>
      <c r="J12" s="106" t="s">
        <v>3818</v>
      </c>
      <c r="K12" s="21"/>
      <c r="L12" s="21" t="s">
        <v>2179</v>
      </c>
      <c r="M12" s="21" t="s">
        <v>1471</v>
      </c>
      <c r="N12" s="24">
        <v>0</v>
      </c>
      <c r="O12" s="24">
        <v>0</v>
      </c>
      <c r="P12" s="24" t="s">
        <v>3066</v>
      </c>
      <c r="Q12" s="24" t="s">
        <v>3066</v>
      </c>
      <c r="R12" s="147"/>
    </row>
    <row r="13" spans="1:18" ht="27" customHeight="1" x14ac:dyDescent="0.25">
      <c r="A13" s="75"/>
      <c r="B13" s="75">
        <v>3</v>
      </c>
      <c r="C13" s="24" t="s">
        <v>51</v>
      </c>
      <c r="D13" s="24" t="s">
        <v>277</v>
      </c>
      <c r="E13" s="24" t="s">
        <v>3808</v>
      </c>
      <c r="F13" s="24"/>
      <c r="G13" s="85" t="s">
        <v>216</v>
      </c>
      <c r="H13" s="21" t="s">
        <v>3820</v>
      </c>
      <c r="I13" s="21" t="s">
        <v>3817</v>
      </c>
      <c r="J13" s="106" t="s">
        <v>3818</v>
      </c>
      <c r="K13" s="21"/>
      <c r="L13" s="21" t="s">
        <v>2179</v>
      </c>
      <c r="M13" s="21" t="s">
        <v>1471</v>
      </c>
      <c r="N13" s="24">
        <v>0</v>
      </c>
      <c r="O13" s="24">
        <v>0</v>
      </c>
      <c r="P13" s="24" t="s">
        <v>3066</v>
      </c>
      <c r="Q13" s="24" t="s">
        <v>3066</v>
      </c>
      <c r="R13" s="147"/>
    </row>
    <row r="14" spans="1:18" ht="27" customHeight="1" x14ac:dyDescent="0.25">
      <c r="A14" s="75"/>
      <c r="B14" s="75">
        <v>4</v>
      </c>
      <c r="C14" s="24" t="s">
        <v>51</v>
      </c>
      <c r="D14" s="24" t="s">
        <v>277</v>
      </c>
      <c r="E14" s="24" t="s">
        <v>3809</v>
      </c>
      <c r="F14" s="24"/>
      <c r="G14" s="85" t="s">
        <v>216</v>
      </c>
      <c r="H14" s="21" t="s">
        <v>3821</v>
      </c>
      <c r="I14" s="21" t="s">
        <v>3817</v>
      </c>
      <c r="J14" s="106" t="s">
        <v>3818</v>
      </c>
      <c r="K14" s="21"/>
      <c r="L14" s="21" t="s">
        <v>1497</v>
      </c>
      <c r="M14" s="21" t="s">
        <v>1471</v>
      </c>
      <c r="N14" s="24">
        <v>0</v>
      </c>
      <c r="O14" s="24">
        <v>0</v>
      </c>
      <c r="P14" s="24" t="s">
        <v>3066</v>
      </c>
      <c r="Q14" s="24" t="s">
        <v>3066</v>
      </c>
      <c r="R14" s="147"/>
    </row>
    <row r="15" spans="1:18" ht="27" customHeight="1" x14ac:dyDescent="0.25">
      <c r="A15" s="75"/>
      <c r="B15" s="75">
        <v>5</v>
      </c>
      <c r="C15" s="24" t="s">
        <v>51</v>
      </c>
      <c r="D15" s="24" t="s">
        <v>277</v>
      </c>
      <c r="E15" s="24" t="s">
        <v>3810</v>
      </c>
      <c r="F15" s="24"/>
      <c r="G15" s="85" t="s">
        <v>216</v>
      </c>
      <c r="H15" s="21" t="s">
        <v>3822</v>
      </c>
      <c r="I15" s="21" t="s">
        <v>3817</v>
      </c>
      <c r="J15" s="106" t="s">
        <v>3818</v>
      </c>
      <c r="K15" s="21"/>
      <c r="L15" s="21" t="s">
        <v>1488</v>
      </c>
      <c r="M15" s="21" t="s">
        <v>1471</v>
      </c>
      <c r="N15" s="24">
        <v>0</v>
      </c>
      <c r="O15" s="24">
        <v>0</v>
      </c>
      <c r="P15" s="24" t="s">
        <v>3066</v>
      </c>
      <c r="Q15" s="24" t="s">
        <v>3066</v>
      </c>
      <c r="R15" s="147"/>
    </row>
    <row r="16" spans="1:18" ht="27" customHeight="1" x14ac:dyDescent="0.25">
      <c r="A16" s="75"/>
      <c r="B16" s="75">
        <v>6</v>
      </c>
      <c r="C16" s="24" t="s">
        <v>51</v>
      </c>
      <c r="D16" s="24" t="s">
        <v>277</v>
      </c>
      <c r="E16" s="24" t="s">
        <v>3823</v>
      </c>
      <c r="F16" s="24"/>
      <c r="G16" s="85" t="s">
        <v>216</v>
      </c>
      <c r="H16" s="21" t="s">
        <v>3824</v>
      </c>
      <c r="I16" s="21" t="s">
        <v>3817</v>
      </c>
      <c r="J16" s="106" t="s">
        <v>3818</v>
      </c>
      <c r="K16" s="21"/>
      <c r="L16" s="21" t="s">
        <v>1575</v>
      </c>
      <c r="M16" s="21" t="s">
        <v>1471</v>
      </c>
      <c r="N16" s="24">
        <v>0</v>
      </c>
      <c r="O16" s="24">
        <v>0</v>
      </c>
      <c r="P16" s="24" t="s">
        <v>3066</v>
      </c>
      <c r="Q16" s="24" t="s">
        <v>3066</v>
      </c>
      <c r="R16" s="147"/>
    </row>
    <row r="17" spans="1:18" ht="27" customHeight="1" x14ac:dyDescent="0.25">
      <c r="A17" s="75"/>
      <c r="B17" s="75">
        <v>7</v>
      </c>
      <c r="C17" s="24" t="s">
        <v>51</v>
      </c>
      <c r="D17" s="24" t="s">
        <v>277</v>
      </c>
      <c r="E17" s="24" t="s">
        <v>3825</v>
      </c>
      <c r="F17" s="24"/>
      <c r="G17" s="85" t="s">
        <v>216</v>
      </c>
      <c r="H17" s="21" t="s">
        <v>3826</v>
      </c>
      <c r="I17" s="21" t="s">
        <v>3817</v>
      </c>
      <c r="J17" s="106" t="s">
        <v>3818</v>
      </c>
      <c r="K17" s="21"/>
      <c r="L17" s="21" t="s">
        <v>1459</v>
      </c>
      <c r="M17" s="21" t="s">
        <v>1471</v>
      </c>
      <c r="N17" s="24">
        <v>0</v>
      </c>
      <c r="O17" s="24">
        <v>0</v>
      </c>
      <c r="P17" s="24" t="s">
        <v>3066</v>
      </c>
      <c r="Q17" s="24" t="s">
        <v>3066</v>
      </c>
      <c r="R17" s="147"/>
    </row>
    <row r="18" spans="1:18" ht="27" customHeight="1" x14ac:dyDescent="0.25">
      <c r="A18" s="75"/>
      <c r="B18" s="75">
        <v>8</v>
      </c>
      <c r="C18" s="24" t="s">
        <v>51</v>
      </c>
      <c r="D18" s="24" t="s">
        <v>277</v>
      </c>
      <c r="E18" s="24" t="s">
        <v>3827</v>
      </c>
      <c r="F18" s="24"/>
      <c r="G18" s="85" t="s">
        <v>216</v>
      </c>
      <c r="H18" s="21" t="s">
        <v>3828</v>
      </c>
      <c r="I18" s="21" t="s">
        <v>3817</v>
      </c>
      <c r="J18" s="106" t="s">
        <v>3818</v>
      </c>
      <c r="K18" s="21"/>
      <c r="L18" s="21" t="s">
        <v>1497</v>
      </c>
      <c r="M18" s="21" t="s">
        <v>1471</v>
      </c>
      <c r="N18" s="24">
        <v>0</v>
      </c>
      <c r="O18" s="24">
        <v>0</v>
      </c>
      <c r="P18" s="24" t="s">
        <v>3066</v>
      </c>
      <c r="Q18" s="24" t="s">
        <v>3066</v>
      </c>
      <c r="R18" s="147"/>
    </row>
    <row r="19" spans="1:18" ht="27" customHeight="1" x14ac:dyDescent="0.25">
      <c r="A19" s="75"/>
      <c r="B19" s="75">
        <v>9</v>
      </c>
      <c r="C19" s="24" t="s">
        <v>51</v>
      </c>
      <c r="D19" s="24" t="s">
        <v>277</v>
      </c>
      <c r="E19" s="24" t="s">
        <v>3829</v>
      </c>
      <c r="F19" s="24"/>
      <c r="G19" s="85" t="s">
        <v>216</v>
      </c>
      <c r="H19" s="21" t="s">
        <v>3830</v>
      </c>
      <c r="I19" s="21" t="s">
        <v>3817</v>
      </c>
      <c r="J19" s="106" t="s">
        <v>3818</v>
      </c>
      <c r="K19" s="21"/>
      <c r="L19" s="21" t="s">
        <v>1497</v>
      </c>
      <c r="M19" s="21" t="s">
        <v>1471</v>
      </c>
      <c r="N19" s="24">
        <v>0</v>
      </c>
      <c r="O19" s="24">
        <v>0</v>
      </c>
      <c r="P19" s="24" t="s">
        <v>3066</v>
      </c>
      <c r="Q19" s="24" t="s">
        <v>3066</v>
      </c>
      <c r="R19" s="147"/>
    </row>
    <row r="20" spans="1:18" ht="27" customHeight="1" x14ac:dyDescent="0.25">
      <c r="A20" s="75"/>
      <c r="B20" s="75">
        <v>10</v>
      </c>
      <c r="C20" s="24" t="s">
        <v>51</v>
      </c>
      <c r="D20" s="24" t="s">
        <v>277</v>
      </c>
      <c r="E20" s="24" t="s">
        <v>3831</v>
      </c>
      <c r="F20" s="24"/>
      <c r="G20" s="85" t="s">
        <v>216</v>
      </c>
      <c r="H20" s="21" t="s">
        <v>3832</v>
      </c>
      <c r="I20" s="21" t="s">
        <v>3817</v>
      </c>
      <c r="J20" s="106" t="s">
        <v>3818</v>
      </c>
      <c r="K20" s="21"/>
      <c r="L20" s="21" t="s">
        <v>1497</v>
      </c>
      <c r="M20" s="21" t="s">
        <v>1471</v>
      </c>
      <c r="N20" s="24">
        <v>0</v>
      </c>
      <c r="O20" s="24">
        <v>0</v>
      </c>
      <c r="P20" s="24" t="s">
        <v>3066</v>
      </c>
      <c r="Q20" s="24" t="s">
        <v>3066</v>
      </c>
      <c r="R20" s="147"/>
    </row>
    <row r="21" spans="1:18" ht="27" customHeight="1" x14ac:dyDescent="0.25">
      <c r="A21" s="75"/>
      <c r="B21" s="75">
        <v>11</v>
      </c>
      <c r="C21" s="24" t="s">
        <v>51</v>
      </c>
      <c r="D21" s="24" t="s">
        <v>277</v>
      </c>
      <c r="E21" s="24" t="s">
        <v>3833</v>
      </c>
      <c r="F21" s="24"/>
      <c r="G21" s="85" t="s">
        <v>216</v>
      </c>
      <c r="H21" s="21" t="s">
        <v>3834</v>
      </c>
      <c r="I21" s="21" t="s">
        <v>3817</v>
      </c>
      <c r="J21" s="106" t="s">
        <v>3818</v>
      </c>
      <c r="K21" s="21"/>
      <c r="L21" s="21" t="s">
        <v>1497</v>
      </c>
      <c r="M21" s="21" t="s">
        <v>1471</v>
      </c>
      <c r="N21" s="24">
        <v>0</v>
      </c>
      <c r="O21" s="24">
        <v>0</v>
      </c>
      <c r="P21" s="24" t="s">
        <v>3066</v>
      </c>
      <c r="Q21" s="24" t="s">
        <v>3066</v>
      </c>
      <c r="R21" s="147"/>
    </row>
    <row r="22" spans="1:18" ht="27" customHeight="1" x14ac:dyDescent="0.25">
      <c r="A22" s="75"/>
      <c r="B22" s="75">
        <v>12</v>
      </c>
      <c r="C22" s="24" t="s">
        <v>51</v>
      </c>
      <c r="D22" s="24" t="s">
        <v>277</v>
      </c>
      <c r="E22" s="24" t="s">
        <v>3835</v>
      </c>
      <c r="F22" s="24"/>
      <c r="G22" s="85" t="s">
        <v>216</v>
      </c>
      <c r="H22" s="21" t="s">
        <v>3836</v>
      </c>
      <c r="I22" s="21" t="s">
        <v>3817</v>
      </c>
      <c r="J22" s="106" t="s">
        <v>3818</v>
      </c>
      <c r="K22" s="21"/>
      <c r="L22" s="21" t="s">
        <v>1497</v>
      </c>
      <c r="M22" s="21" t="s">
        <v>1471</v>
      </c>
      <c r="N22" s="24">
        <v>0</v>
      </c>
      <c r="O22" s="24">
        <v>0</v>
      </c>
      <c r="P22" s="24" t="s">
        <v>3066</v>
      </c>
      <c r="Q22" s="24" t="s">
        <v>3066</v>
      </c>
      <c r="R22" s="147"/>
    </row>
    <row r="23" spans="1:18" ht="27" customHeight="1" x14ac:dyDescent="0.25">
      <c r="A23" s="75"/>
      <c r="B23" s="75">
        <v>13</v>
      </c>
      <c r="C23" s="24" t="s">
        <v>51</v>
      </c>
      <c r="D23" s="24" t="s">
        <v>277</v>
      </c>
      <c r="E23" s="24" t="s">
        <v>3837</v>
      </c>
      <c r="F23" s="24"/>
      <c r="G23" s="85" t="s">
        <v>216</v>
      </c>
      <c r="H23" s="21" t="s">
        <v>3838</v>
      </c>
      <c r="I23" s="21" t="s">
        <v>3817</v>
      </c>
      <c r="J23" s="106" t="s">
        <v>3818</v>
      </c>
      <c r="K23" s="21"/>
      <c r="L23" s="21" t="s">
        <v>1459</v>
      </c>
      <c r="M23" s="21" t="s">
        <v>1471</v>
      </c>
      <c r="N23" s="24">
        <v>0</v>
      </c>
      <c r="O23" s="24">
        <v>0</v>
      </c>
      <c r="P23" s="24" t="s">
        <v>3066</v>
      </c>
      <c r="Q23" s="24" t="s">
        <v>3066</v>
      </c>
      <c r="R23" s="147"/>
    </row>
    <row r="24" spans="1:18" ht="27" customHeight="1" x14ac:dyDescent="0.25">
      <c r="A24" s="75"/>
      <c r="B24" s="75">
        <v>14</v>
      </c>
      <c r="C24" s="24" t="s">
        <v>51</v>
      </c>
      <c r="D24" s="24" t="s">
        <v>277</v>
      </c>
      <c r="E24" s="24" t="s">
        <v>3839</v>
      </c>
      <c r="F24" s="24"/>
      <c r="G24" s="85" t="s">
        <v>216</v>
      </c>
      <c r="H24" s="21" t="s">
        <v>3840</v>
      </c>
      <c r="I24" s="21" t="s">
        <v>3817</v>
      </c>
      <c r="J24" s="106" t="s">
        <v>3818</v>
      </c>
      <c r="K24" s="21"/>
      <c r="L24" s="21" t="s">
        <v>1459</v>
      </c>
      <c r="M24" s="21" t="s">
        <v>1471</v>
      </c>
      <c r="N24" s="24">
        <v>0</v>
      </c>
      <c r="O24" s="24">
        <v>0</v>
      </c>
      <c r="P24" s="24" t="s">
        <v>3066</v>
      </c>
      <c r="Q24" s="24" t="s">
        <v>3066</v>
      </c>
      <c r="R24" s="147"/>
    </row>
    <row r="25" spans="1:18" ht="27" customHeight="1" x14ac:dyDescent="0.25">
      <c r="A25" s="75"/>
      <c r="B25" s="75">
        <v>15</v>
      </c>
      <c r="C25" s="24" t="s">
        <v>51</v>
      </c>
      <c r="D25" s="24" t="s">
        <v>277</v>
      </c>
      <c r="E25" s="24" t="s">
        <v>3841</v>
      </c>
      <c r="F25" s="24"/>
      <c r="G25" s="85" t="s">
        <v>216</v>
      </c>
      <c r="H25" s="21" t="s">
        <v>3842</v>
      </c>
      <c r="I25" s="21" t="s">
        <v>3817</v>
      </c>
      <c r="J25" s="106" t="s">
        <v>3818</v>
      </c>
      <c r="K25" s="21"/>
      <c r="L25" s="21" t="s">
        <v>1497</v>
      </c>
      <c r="M25" s="21" t="s">
        <v>1471</v>
      </c>
      <c r="N25" s="24">
        <v>0</v>
      </c>
      <c r="O25" s="24">
        <v>0</v>
      </c>
      <c r="P25" s="24" t="s">
        <v>3066</v>
      </c>
      <c r="Q25" s="24" t="s">
        <v>3066</v>
      </c>
      <c r="R25" s="147"/>
    </row>
    <row r="26" spans="1:18" ht="27" customHeight="1" x14ac:dyDescent="0.25">
      <c r="A26" s="75"/>
      <c r="B26" s="75">
        <v>16</v>
      </c>
      <c r="C26" s="24" t="s">
        <v>51</v>
      </c>
      <c r="D26" s="24" t="s">
        <v>277</v>
      </c>
      <c r="E26" s="24" t="s">
        <v>3843</v>
      </c>
      <c r="F26" s="24"/>
      <c r="G26" s="85" t="s">
        <v>216</v>
      </c>
      <c r="H26" s="21" t="s">
        <v>3844</v>
      </c>
      <c r="I26" s="21" t="s">
        <v>3817</v>
      </c>
      <c r="J26" s="106" t="s">
        <v>3818</v>
      </c>
      <c r="K26" s="21"/>
      <c r="L26" s="21" t="s">
        <v>1497</v>
      </c>
      <c r="M26" s="21" t="s">
        <v>1471</v>
      </c>
      <c r="N26" s="24">
        <v>0</v>
      </c>
      <c r="O26" s="24">
        <v>0</v>
      </c>
      <c r="P26" s="24" t="s">
        <v>3066</v>
      </c>
      <c r="Q26" s="24" t="s">
        <v>3066</v>
      </c>
      <c r="R26" s="147"/>
    </row>
    <row r="27" spans="1:18" ht="27" customHeight="1" x14ac:dyDescent="0.25">
      <c r="A27" s="75"/>
      <c r="B27" s="75">
        <v>17</v>
      </c>
      <c r="C27" s="24" t="s">
        <v>51</v>
      </c>
      <c r="D27" s="24" t="s">
        <v>277</v>
      </c>
      <c r="E27" s="24" t="s">
        <v>3845</v>
      </c>
      <c r="F27" s="24"/>
      <c r="G27" s="85" t="s">
        <v>216</v>
      </c>
      <c r="H27" s="21" t="s">
        <v>3846</v>
      </c>
      <c r="I27" s="21" t="s">
        <v>3817</v>
      </c>
      <c r="J27" s="106" t="s">
        <v>3818</v>
      </c>
      <c r="K27" s="21"/>
      <c r="L27" s="21" t="s">
        <v>1497</v>
      </c>
      <c r="M27" s="21" t="s">
        <v>1471</v>
      </c>
      <c r="N27" s="24">
        <v>0</v>
      </c>
      <c r="O27" s="24">
        <v>0</v>
      </c>
      <c r="P27" s="24" t="s">
        <v>3066</v>
      </c>
      <c r="Q27" s="24" t="s">
        <v>3066</v>
      </c>
      <c r="R27" s="147"/>
    </row>
    <row r="28" spans="1:18" ht="27" customHeight="1" x14ac:dyDescent="0.25">
      <c r="A28" s="75"/>
      <c r="B28" s="75">
        <v>18</v>
      </c>
      <c r="C28" s="24" t="s">
        <v>51</v>
      </c>
      <c r="D28" s="24" t="s">
        <v>277</v>
      </c>
      <c r="E28" s="24" t="s">
        <v>3847</v>
      </c>
      <c r="F28" s="24"/>
      <c r="G28" s="85" t="s">
        <v>216</v>
      </c>
      <c r="H28" s="21" t="s">
        <v>3848</v>
      </c>
      <c r="I28" s="21" t="s">
        <v>3817</v>
      </c>
      <c r="J28" s="106" t="s">
        <v>3818</v>
      </c>
      <c r="K28" s="21"/>
      <c r="L28" s="21" t="s">
        <v>1497</v>
      </c>
      <c r="M28" s="21" t="s">
        <v>1471</v>
      </c>
      <c r="N28" s="24">
        <v>0</v>
      </c>
      <c r="O28" s="24">
        <v>0</v>
      </c>
      <c r="P28" s="24" t="s">
        <v>3066</v>
      </c>
      <c r="Q28" s="24" t="s">
        <v>3066</v>
      </c>
      <c r="R28" s="147"/>
    </row>
    <row r="29" spans="1:18" ht="27" customHeight="1" x14ac:dyDescent="0.25">
      <c r="A29" s="75"/>
      <c r="B29" s="75">
        <v>19</v>
      </c>
      <c r="C29" s="24" t="s">
        <v>51</v>
      </c>
      <c r="D29" s="24" t="s">
        <v>277</v>
      </c>
      <c r="E29" s="24" t="s">
        <v>3849</v>
      </c>
      <c r="F29" s="24"/>
      <c r="G29" s="85" t="s">
        <v>216</v>
      </c>
      <c r="H29" s="21" t="s">
        <v>3850</v>
      </c>
      <c r="I29" s="21" t="s">
        <v>3817</v>
      </c>
      <c r="J29" s="106" t="s">
        <v>3818</v>
      </c>
      <c r="K29" s="21"/>
      <c r="L29" s="21" t="s">
        <v>1497</v>
      </c>
      <c r="M29" s="21" t="s">
        <v>1471</v>
      </c>
      <c r="N29" s="24">
        <v>0</v>
      </c>
      <c r="O29" s="24">
        <v>0</v>
      </c>
      <c r="P29" s="24" t="s">
        <v>3066</v>
      </c>
      <c r="Q29" s="24" t="s">
        <v>3066</v>
      </c>
      <c r="R29" s="147"/>
    </row>
    <row r="30" spans="1:18" ht="27" customHeight="1" x14ac:dyDescent="0.25">
      <c r="A30" s="75"/>
      <c r="B30" s="75">
        <v>20</v>
      </c>
      <c r="C30" s="24" t="s">
        <v>51</v>
      </c>
      <c r="D30" s="24" t="s">
        <v>277</v>
      </c>
      <c r="E30" s="24" t="s">
        <v>3851</v>
      </c>
      <c r="F30" s="24"/>
      <c r="G30" s="85" t="s">
        <v>216</v>
      </c>
      <c r="H30" s="21" t="s">
        <v>3852</v>
      </c>
      <c r="I30" s="21" t="s">
        <v>3817</v>
      </c>
      <c r="J30" s="106" t="s">
        <v>3818</v>
      </c>
      <c r="K30" s="21"/>
      <c r="L30" s="21" t="s">
        <v>1488</v>
      </c>
      <c r="M30" s="21" t="s">
        <v>1471</v>
      </c>
      <c r="N30" s="24">
        <v>0</v>
      </c>
      <c r="O30" s="24">
        <v>0</v>
      </c>
      <c r="P30" s="24" t="s">
        <v>3066</v>
      </c>
      <c r="Q30" s="24" t="s">
        <v>3066</v>
      </c>
      <c r="R30" s="147"/>
    </row>
    <row r="31" spans="1:18" ht="27" customHeight="1" x14ac:dyDescent="0.25">
      <c r="A31" s="75"/>
      <c r="B31" s="75">
        <v>21</v>
      </c>
      <c r="C31" s="24" t="s">
        <v>51</v>
      </c>
      <c r="D31" s="24" t="s">
        <v>277</v>
      </c>
      <c r="E31" s="24" t="s">
        <v>3853</v>
      </c>
      <c r="F31" s="24"/>
      <c r="G31" s="85" t="s">
        <v>216</v>
      </c>
      <c r="H31" s="21" t="s">
        <v>3854</v>
      </c>
      <c r="I31" s="21" t="s">
        <v>3817</v>
      </c>
      <c r="J31" s="106" t="s">
        <v>3818</v>
      </c>
      <c r="K31" s="21"/>
      <c r="L31" s="21" t="s">
        <v>1497</v>
      </c>
      <c r="M31" s="21" t="s">
        <v>1471</v>
      </c>
      <c r="N31" s="24">
        <v>0</v>
      </c>
      <c r="O31" s="24">
        <v>0</v>
      </c>
      <c r="P31" s="24" t="s">
        <v>3066</v>
      </c>
      <c r="Q31" s="24" t="s">
        <v>3066</v>
      </c>
      <c r="R31" s="147"/>
    </row>
    <row r="32" spans="1:18" ht="27" customHeight="1" x14ac:dyDescent="0.25">
      <c r="A32" s="75"/>
      <c r="B32" s="75">
        <v>22</v>
      </c>
      <c r="C32" s="24" t="s">
        <v>51</v>
      </c>
      <c r="D32" s="24" t="s">
        <v>277</v>
      </c>
      <c r="E32" s="24" t="s">
        <v>3855</v>
      </c>
      <c r="F32" s="24"/>
      <c r="G32" s="85" t="s">
        <v>216</v>
      </c>
      <c r="H32" s="21" t="s">
        <v>3856</v>
      </c>
      <c r="I32" s="21" t="s">
        <v>3817</v>
      </c>
      <c r="J32" s="106" t="s">
        <v>3818</v>
      </c>
      <c r="K32" s="21"/>
      <c r="L32" s="21" t="s">
        <v>1497</v>
      </c>
      <c r="M32" s="21" t="s">
        <v>1471</v>
      </c>
      <c r="N32" s="24">
        <v>0</v>
      </c>
      <c r="O32" s="24">
        <v>0</v>
      </c>
      <c r="P32" s="24" t="s">
        <v>3066</v>
      </c>
      <c r="Q32" s="24" t="s">
        <v>3066</v>
      </c>
      <c r="R32" s="147"/>
    </row>
    <row r="33" spans="1:18" ht="27" customHeight="1" x14ac:dyDescent="0.25">
      <c r="A33" s="75"/>
      <c r="B33" s="75">
        <v>23</v>
      </c>
      <c r="C33" s="24" t="s">
        <v>51</v>
      </c>
      <c r="D33" s="24" t="s">
        <v>277</v>
      </c>
      <c r="E33" s="24" t="s">
        <v>3857</v>
      </c>
      <c r="F33" s="24"/>
      <c r="G33" s="85" t="s">
        <v>216</v>
      </c>
      <c r="H33" s="21" t="s">
        <v>3858</v>
      </c>
      <c r="I33" s="21" t="s">
        <v>3817</v>
      </c>
      <c r="J33" s="106" t="s">
        <v>3818</v>
      </c>
      <c r="K33" s="21"/>
      <c r="L33" s="21" t="s">
        <v>1497</v>
      </c>
      <c r="M33" s="21" t="s">
        <v>1471</v>
      </c>
      <c r="N33" s="24">
        <v>0</v>
      </c>
      <c r="O33" s="24">
        <v>0</v>
      </c>
      <c r="P33" s="24" t="s">
        <v>3066</v>
      </c>
      <c r="Q33" s="24" t="s">
        <v>3066</v>
      </c>
      <c r="R33" s="147"/>
    </row>
    <row r="34" spans="1:18" ht="27" customHeight="1" x14ac:dyDescent="0.25">
      <c r="A34" s="75"/>
      <c r="B34" s="75">
        <v>24</v>
      </c>
      <c r="C34" s="24" t="s">
        <v>51</v>
      </c>
      <c r="D34" s="24" t="s">
        <v>277</v>
      </c>
      <c r="E34" s="24" t="s">
        <v>3859</v>
      </c>
      <c r="F34" s="24"/>
      <c r="G34" s="85" t="s">
        <v>216</v>
      </c>
      <c r="H34" s="21" t="s">
        <v>3860</v>
      </c>
      <c r="I34" s="21" t="s">
        <v>3817</v>
      </c>
      <c r="J34" s="106" t="s">
        <v>3818</v>
      </c>
      <c r="K34" s="21"/>
      <c r="L34" s="21" t="s">
        <v>1575</v>
      </c>
      <c r="M34" s="21" t="s">
        <v>1471</v>
      </c>
      <c r="N34" s="24">
        <v>0</v>
      </c>
      <c r="O34" s="24">
        <v>0</v>
      </c>
      <c r="P34" s="24" t="s">
        <v>3066</v>
      </c>
      <c r="Q34" s="24" t="s">
        <v>3066</v>
      </c>
      <c r="R34" s="147"/>
    </row>
    <row r="35" spans="1:18" ht="27" customHeight="1" x14ac:dyDescent="0.25">
      <c r="A35" s="75"/>
      <c r="B35" s="75">
        <v>25</v>
      </c>
      <c r="C35" s="24" t="s">
        <v>51</v>
      </c>
      <c r="D35" s="24" t="s">
        <v>277</v>
      </c>
      <c r="E35" s="24" t="s">
        <v>3861</v>
      </c>
      <c r="F35" s="24"/>
      <c r="G35" s="85" t="s">
        <v>216</v>
      </c>
      <c r="H35" s="21" t="s">
        <v>3862</v>
      </c>
      <c r="I35" s="21" t="s">
        <v>3817</v>
      </c>
      <c r="J35" s="106" t="s">
        <v>3818</v>
      </c>
      <c r="K35" s="21"/>
      <c r="L35" s="21" t="s">
        <v>1497</v>
      </c>
      <c r="M35" s="21" t="s">
        <v>1471</v>
      </c>
      <c r="N35" s="24">
        <v>0</v>
      </c>
      <c r="O35" s="24">
        <v>0</v>
      </c>
      <c r="P35" s="24" t="s">
        <v>3066</v>
      </c>
      <c r="Q35" s="24" t="s">
        <v>3066</v>
      </c>
      <c r="R35" s="147"/>
    </row>
    <row r="36" spans="1:18" ht="27" customHeight="1" x14ac:dyDescent="0.25">
      <c r="A36" s="75"/>
      <c r="B36" s="75">
        <v>26</v>
      </c>
      <c r="C36" s="24" t="s">
        <v>51</v>
      </c>
      <c r="D36" s="24" t="s">
        <v>277</v>
      </c>
      <c r="E36" s="24" t="s">
        <v>3863</v>
      </c>
      <c r="F36" s="24"/>
      <c r="G36" s="85" t="s">
        <v>216</v>
      </c>
      <c r="H36" s="21" t="s">
        <v>3864</v>
      </c>
      <c r="I36" s="21" t="s">
        <v>3817</v>
      </c>
      <c r="J36" s="106" t="s">
        <v>3818</v>
      </c>
      <c r="K36" s="21"/>
      <c r="L36" s="21" t="s">
        <v>1575</v>
      </c>
      <c r="M36" s="21" t="s">
        <v>1471</v>
      </c>
      <c r="N36" s="24">
        <v>0</v>
      </c>
      <c r="O36" s="24">
        <v>0</v>
      </c>
      <c r="P36" s="24" t="s">
        <v>3066</v>
      </c>
      <c r="Q36" s="24" t="s">
        <v>3066</v>
      </c>
      <c r="R36" s="147"/>
    </row>
    <row r="37" spans="1:18" ht="27" customHeight="1" x14ac:dyDescent="0.25">
      <c r="A37" s="75"/>
      <c r="B37" s="75">
        <v>27</v>
      </c>
      <c r="C37" s="24" t="s">
        <v>51</v>
      </c>
      <c r="D37" s="24" t="s">
        <v>277</v>
      </c>
      <c r="E37" s="24" t="s">
        <v>3811</v>
      </c>
      <c r="F37" s="24"/>
      <c r="G37" s="85" t="s">
        <v>648</v>
      </c>
      <c r="H37" s="21" t="s">
        <v>1456</v>
      </c>
      <c r="I37" s="21" t="s">
        <v>3865</v>
      </c>
      <c r="J37" s="105" t="s">
        <v>3866</v>
      </c>
      <c r="K37" s="21"/>
      <c r="L37" s="21" t="s">
        <v>1459</v>
      </c>
      <c r="M37" s="21" t="s">
        <v>1471</v>
      </c>
      <c r="N37" s="24">
        <v>0</v>
      </c>
      <c r="O37" s="24">
        <v>0</v>
      </c>
      <c r="P37" s="24" t="s">
        <v>3066</v>
      </c>
      <c r="Q37" s="24" t="s">
        <v>3066</v>
      </c>
      <c r="R37" s="147"/>
    </row>
    <row r="38" spans="1:18" ht="27" customHeight="1" x14ac:dyDescent="0.25">
      <c r="A38" s="75"/>
      <c r="B38" s="75">
        <v>28</v>
      </c>
      <c r="C38" s="24" t="s">
        <v>51</v>
      </c>
      <c r="D38" s="24" t="s">
        <v>277</v>
      </c>
      <c r="E38" s="24" t="s">
        <v>3812</v>
      </c>
      <c r="F38" s="24"/>
      <c r="G38" s="85" t="s">
        <v>648</v>
      </c>
      <c r="H38" s="21" t="s">
        <v>3819</v>
      </c>
      <c r="I38" s="21" t="s">
        <v>3865</v>
      </c>
      <c r="J38" s="105" t="s">
        <v>3866</v>
      </c>
      <c r="K38" s="21"/>
      <c r="L38" s="21" t="s">
        <v>2179</v>
      </c>
      <c r="M38" s="21" t="s">
        <v>1471</v>
      </c>
      <c r="N38" s="24">
        <v>0</v>
      </c>
      <c r="O38" s="24">
        <v>0</v>
      </c>
      <c r="P38" s="24" t="s">
        <v>3066</v>
      </c>
      <c r="Q38" s="24" t="s">
        <v>3066</v>
      </c>
      <c r="R38" s="147"/>
    </row>
    <row r="39" spans="1:18" ht="27" customHeight="1" x14ac:dyDescent="0.25">
      <c r="A39" s="75"/>
      <c r="B39" s="75">
        <v>29</v>
      </c>
      <c r="C39" s="24" t="s">
        <v>51</v>
      </c>
      <c r="D39" s="24" t="s">
        <v>277</v>
      </c>
      <c r="E39" s="24" t="s">
        <v>3813</v>
      </c>
      <c r="F39" s="24"/>
      <c r="G39" s="85" t="s">
        <v>648</v>
      </c>
      <c r="H39" s="21" t="s">
        <v>3820</v>
      </c>
      <c r="I39" s="21" t="s">
        <v>3865</v>
      </c>
      <c r="J39" s="105" t="s">
        <v>3866</v>
      </c>
      <c r="K39" s="21"/>
      <c r="L39" s="21" t="s">
        <v>2179</v>
      </c>
      <c r="M39" s="21" t="s">
        <v>1471</v>
      </c>
      <c r="N39" s="24">
        <v>0</v>
      </c>
      <c r="O39" s="24">
        <v>0</v>
      </c>
      <c r="P39" s="24" t="s">
        <v>3066</v>
      </c>
      <c r="Q39" s="24" t="s">
        <v>3066</v>
      </c>
      <c r="R39" s="147"/>
    </row>
    <row r="40" spans="1:18" ht="27" customHeight="1" x14ac:dyDescent="0.25">
      <c r="A40" s="75"/>
      <c r="B40" s="75">
        <v>30</v>
      </c>
      <c r="C40" s="24" t="s">
        <v>51</v>
      </c>
      <c r="D40" s="24" t="s">
        <v>277</v>
      </c>
      <c r="E40" s="24" t="s">
        <v>3814</v>
      </c>
      <c r="F40" s="24"/>
      <c r="G40" s="85" t="s">
        <v>648</v>
      </c>
      <c r="H40" s="21" t="s">
        <v>3821</v>
      </c>
      <c r="I40" s="21" t="s">
        <v>3865</v>
      </c>
      <c r="J40" s="105" t="s">
        <v>3866</v>
      </c>
      <c r="K40" s="21"/>
      <c r="L40" s="21" t="s">
        <v>1497</v>
      </c>
      <c r="M40" s="21" t="s">
        <v>1471</v>
      </c>
      <c r="N40" s="24">
        <v>0</v>
      </c>
      <c r="O40" s="24">
        <v>0</v>
      </c>
      <c r="P40" s="24" t="s">
        <v>3066</v>
      </c>
      <c r="Q40" s="24" t="s">
        <v>3066</v>
      </c>
      <c r="R40" s="147"/>
    </row>
    <row r="41" spans="1:18" ht="27" customHeight="1" x14ac:dyDescent="0.25">
      <c r="A41" s="75"/>
      <c r="B41" s="75">
        <v>31</v>
      </c>
      <c r="C41" s="24" t="s">
        <v>51</v>
      </c>
      <c r="D41" s="24" t="s">
        <v>277</v>
      </c>
      <c r="E41" s="24" t="s">
        <v>3815</v>
      </c>
      <c r="F41" s="24"/>
      <c r="G41" s="85" t="s">
        <v>648</v>
      </c>
      <c r="H41" s="21" t="s">
        <v>3822</v>
      </c>
      <c r="I41" s="21" t="s">
        <v>3865</v>
      </c>
      <c r="J41" s="105" t="s">
        <v>3866</v>
      </c>
      <c r="K41" s="21"/>
      <c r="L41" s="21" t="s">
        <v>1488</v>
      </c>
      <c r="M41" s="21" t="s">
        <v>1471</v>
      </c>
      <c r="N41" s="24">
        <v>0</v>
      </c>
      <c r="O41" s="24">
        <v>0</v>
      </c>
      <c r="P41" s="24" t="s">
        <v>3066</v>
      </c>
      <c r="Q41" s="24" t="s">
        <v>3066</v>
      </c>
      <c r="R41" s="147"/>
    </row>
    <row r="42" spans="1:18" ht="27" customHeight="1" x14ac:dyDescent="0.25">
      <c r="A42" s="75"/>
      <c r="B42" s="75">
        <v>32</v>
      </c>
      <c r="C42" s="24" t="s">
        <v>51</v>
      </c>
      <c r="D42" s="24" t="s">
        <v>277</v>
      </c>
      <c r="E42" s="24" t="s">
        <v>3867</v>
      </c>
      <c r="F42" s="24"/>
      <c r="G42" s="85" t="s">
        <v>648</v>
      </c>
      <c r="H42" s="21" t="s">
        <v>3824</v>
      </c>
      <c r="I42" s="21" t="s">
        <v>3865</v>
      </c>
      <c r="J42" s="105" t="s">
        <v>3866</v>
      </c>
      <c r="K42" s="21"/>
      <c r="L42" s="21" t="s">
        <v>1575</v>
      </c>
      <c r="M42" s="21" t="s">
        <v>1471</v>
      </c>
      <c r="N42" s="24">
        <v>0</v>
      </c>
      <c r="O42" s="24">
        <v>0</v>
      </c>
      <c r="P42" s="24" t="s">
        <v>3066</v>
      </c>
      <c r="Q42" s="24" t="s">
        <v>3066</v>
      </c>
      <c r="R42" s="147"/>
    </row>
    <row r="43" spans="1:18" ht="27" customHeight="1" x14ac:dyDescent="0.25">
      <c r="A43" s="75"/>
      <c r="B43" s="75">
        <v>33</v>
      </c>
      <c r="C43" s="24" t="s">
        <v>51</v>
      </c>
      <c r="D43" s="24" t="s">
        <v>277</v>
      </c>
      <c r="E43" s="24" t="s">
        <v>3868</v>
      </c>
      <c r="F43" s="24"/>
      <c r="G43" s="85" t="s">
        <v>648</v>
      </c>
      <c r="H43" s="21" t="s">
        <v>3826</v>
      </c>
      <c r="I43" s="21" t="s">
        <v>3865</v>
      </c>
      <c r="J43" s="105" t="s">
        <v>3866</v>
      </c>
      <c r="K43" s="21"/>
      <c r="L43" s="21" t="s">
        <v>1459</v>
      </c>
      <c r="M43" s="21" t="s">
        <v>1471</v>
      </c>
      <c r="N43" s="24">
        <v>0</v>
      </c>
      <c r="O43" s="24">
        <v>0</v>
      </c>
      <c r="P43" s="24" t="s">
        <v>3066</v>
      </c>
      <c r="Q43" s="24" t="s">
        <v>3066</v>
      </c>
      <c r="R43" s="147"/>
    </row>
    <row r="44" spans="1:18" ht="27" customHeight="1" x14ac:dyDescent="0.25">
      <c r="A44" s="75"/>
      <c r="B44" s="75">
        <v>34</v>
      </c>
      <c r="C44" s="24" t="s">
        <v>51</v>
      </c>
      <c r="D44" s="24" t="s">
        <v>277</v>
      </c>
      <c r="E44" s="24" t="s">
        <v>3869</v>
      </c>
      <c r="F44" s="24"/>
      <c r="G44" s="85" t="s">
        <v>648</v>
      </c>
      <c r="H44" s="21" t="s">
        <v>3828</v>
      </c>
      <c r="I44" s="21" t="s">
        <v>3865</v>
      </c>
      <c r="J44" s="105" t="s">
        <v>3866</v>
      </c>
      <c r="K44" s="21"/>
      <c r="L44" s="21" t="s">
        <v>1497</v>
      </c>
      <c r="M44" s="21" t="s">
        <v>1471</v>
      </c>
      <c r="N44" s="24">
        <v>0</v>
      </c>
      <c r="O44" s="24">
        <v>0</v>
      </c>
      <c r="P44" s="24" t="s">
        <v>3066</v>
      </c>
      <c r="Q44" s="24" t="s">
        <v>3066</v>
      </c>
      <c r="R44" s="147"/>
    </row>
    <row r="45" spans="1:18" ht="27" customHeight="1" x14ac:dyDescent="0.25">
      <c r="A45" s="75"/>
      <c r="B45" s="75">
        <v>35</v>
      </c>
      <c r="C45" s="24" t="s">
        <v>51</v>
      </c>
      <c r="D45" s="24" t="s">
        <v>277</v>
      </c>
      <c r="E45" s="24" t="s">
        <v>3870</v>
      </c>
      <c r="F45" s="24"/>
      <c r="G45" s="85" t="s">
        <v>648</v>
      </c>
      <c r="H45" s="21" t="s">
        <v>3830</v>
      </c>
      <c r="I45" s="21" t="s">
        <v>3865</v>
      </c>
      <c r="J45" s="105" t="s">
        <v>3866</v>
      </c>
      <c r="K45" s="21"/>
      <c r="L45" s="21" t="s">
        <v>1497</v>
      </c>
      <c r="M45" s="21" t="s">
        <v>1471</v>
      </c>
      <c r="N45" s="24">
        <v>0</v>
      </c>
      <c r="O45" s="24">
        <v>0</v>
      </c>
      <c r="P45" s="24" t="s">
        <v>3066</v>
      </c>
      <c r="Q45" s="24" t="s">
        <v>3066</v>
      </c>
      <c r="R45" s="147"/>
    </row>
    <row r="46" spans="1:18" ht="27" customHeight="1" x14ac:dyDescent="0.25">
      <c r="A46" s="75"/>
      <c r="B46" s="75">
        <v>36</v>
      </c>
      <c r="C46" s="24" t="s">
        <v>51</v>
      </c>
      <c r="D46" s="24" t="s">
        <v>277</v>
      </c>
      <c r="E46" s="24" t="s">
        <v>3871</v>
      </c>
      <c r="F46" s="24"/>
      <c r="G46" s="85" t="s">
        <v>648</v>
      </c>
      <c r="H46" s="21" t="s">
        <v>3832</v>
      </c>
      <c r="I46" s="21" t="s">
        <v>3865</v>
      </c>
      <c r="J46" s="105" t="s">
        <v>3866</v>
      </c>
      <c r="K46" s="21"/>
      <c r="L46" s="21" t="s">
        <v>1497</v>
      </c>
      <c r="M46" s="21" t="s">
        <v>1471</v>
      </c>
      <c r="N46" s="24">
        <v>0</v>
      </c>
      <c r="O46" s="24">
        <v>0</v>
      </c>
      <c r="P46" s="24" t="s">
        <v>3066</v>
      </c>
      <c r="Q46" s="24" t="s">
        <v>3066</v>
      </c>
      <c r="R46" s="147"/>
    </row>
    <row r="47" spans="1:18" ht="27" customHeight="1" x14ac:dyDescent="0.25">
      <c r="A47" s="75"/>
      <c r="B47" s="75">
        <v>37</v>
      </c>
      <c r="C47" s="24" t="s">
        <v>51</v>
      </c>
      <c r="D47" s="24" t="s">
        <v>277</v>
      </c>
      <c r="E47" s="24" t="s">
        <v>3872</v>
      </c>
      <c r="F47" s="24"/>
      <c r="G47" s="85" t="s">
        <v>648</v>
      </c>
      <c r="H47" s="21" t="s">
        <v>3834</v>
      </c>
      <c r="I47" s="21" t="s">
        <v>3865</v>
      </c>
      <c r="J47" s="105" t="s">
        <v>3866</v>
      </c>
      <c r="K47" s="21"/>
      <c r="L47" s="21" t="s">
        <v>1497</v>
      </c>
      <c r="M47" s="21" t="s">
        <v>1471</v>
      </c>
      <c r="N47" s="24">
        <v>0</v>
      </c>
      <c r="O47" s="24">
        <v>0</v>
      </c>
      <c r="P47" s="24" t="s">
        <v>3066</v>
      </c>
      <c r="Q47" s="24" t="s">
        <v>3066</v>
      </c>
      <c r="R47" s="147"/>
    </row>
    <row r="48" spans="1:18" ht="27" customHeight="1" x14ac:dyDescent="0.25">
      <c r="A48" s="75"/>
      <c r="B48" s="75">
        <v>38</v>
      </c>
      <c r="C48" s="24" t="s">
        <v>51</v>
      </c>
      <c r="D48" s="24" t="s">
        <v>277</v>
      </c>
      <c r="E48" s="24" t="s">
        <v>3873</v>
      </c>
      <c r="F48" s="24"/>
      <c r="G48" s="85" t="s">
        <v>648</v>
      </c>
      <c r="H48" s="21" t="s">
        <v>3836</v>
      </c>
      <c r="I48" s="21" t="s">
        <v>3865</v>
      </c>
      <c r="J48" s="105" t="s">
        <v>3866</v>
      </c>
      <c r="K48" s="21"/>
      <c r="L48" s="21" t="s">
        <v>1497</v>
      </c>
      <c r="M48" s="21" t="s">
        <v>1471</v>
      </c>
      <c r="N48" s="24">
        <v>0</v>
      </c>
      <c r="O48" s="24">
        <v>0</v>
      </c>
      <c r="P48" s="24" t="s">
        <v>3066</v>
      </c>
      <c r="Q48" s="24" t="s">
        <v>3066</v>
      </c>
      <c r="R48" s="147"/>
    </row>
    <row r="49" spans="1:18" ht="27" customHeight="1" x14ac:dyDescent="0.25">
      <c r="A49" s="75"/>
      <c r="B49" s="75">
        <v>39</v>
      </c>
      <c r="C49" s="24" t="s">
        <v>51</v>
      </c>
      <c r="D49" s="24" t="s">
        <v>277</v>
      </c>
      <c r="E49" s="24" t="s">
        <v>3874</v>
      </c>
      <c r="F49" s="24"/>
      <c r="G49" s="85" t="s">
        <v>648</v>
      </c>
      <c r="H49" s="21" t="s">
        <v>3838</v>
      </c>
      <c r="I49" s="21" t="s">
        <v>3865</v>
      </c>
      <c r="J49" s="105" t="s">
        <v>3866</v>
      </c>
      <c r="K49" s="21"/>
      <c r="L49" s="21" t="s">
        <v>1459</v>
      </c>
      <c r="M49" s="21" t="s">
        <v>1471</v>
      </c>
      <c r="N49" s="24">
        <v>0</v>
      </c>
      <c r="O49" s="24">
        <v>0</v>
      </c>
      <c r="P49" s="24" t="s">
        <v>3066</v>
      </c>
      <c r="Q49" s="24" t="s">
        <v>3066</v>
      </c>
      <c r="R49" s="147"/>
    </row>
    <row r="50" spans="1:18" ht="27" customHeight="1" x14ac:dyDescent="0.25">
      <c r="A50" s="75"/>
      <c r="B50" s="75">
        <v>40</v>
      </c>
      <c r="C50" s="24" t="s">
        <v>51</v>
      </c>
      <c r="D50" s="24" t="s">
        <v>277</v>
      </c>
      <c r="E50" s="24" t="s">
        <v>3875</v>
      </c>
      <c r="F50" s="24"/>
      <c r="G50" s="85" t="s">
        <v>648</v>
      </c>
      <c r="H50" s="21" t="s">
        <v>3840</v>
      </c>
      <c r="I50" s="21" t="s">
        <v>3865</v>
      </c>
      <c r="J50" s="105" t="s">
        <v>3866</v>
      </c>
      <c r="K50" s="21"/>
      <c r="L50" s="21" t="s">
        <v>1459</v>
      </c>
      <c r="M50" s="21" t="s">
        <v>1471</v>
      </c>
      <c r="N50" s="24">
        <v>0</v>
      </c>
      <c r="O50" s="24">
        <v>0</v>
      </c>
      <c r="P50" s="24" t="s">
        <v>3066</v>
      </c>
      <c r="Q50" s="24" t="s">
        <v>3066</v>
      </c>
      <c r="R50" s="147"/>
    </row>
    <row r="51" spans="1:18" ht="27" customHeight="1" x14ac:dyDescent="0.25">
      <c r="A51" s="75"/>
      <c r="B51" s="75">
        <v>41</v>
      </c>
      <c r="C51" s="24" t="s">
        <v>51</v>
      </c>
      <c r="D51" s="24" t="s">
        <v>277</v>
      </c>
      <c r="E51" s="24" t="s">
        <v>3876</v>
      </c>
      <c r="F51" s="24"/>
      <c r="G51" s="85" t="s">
        <v>648</v>
      </c>
      <c r="H51" s="21" t="s">
        <v>3842</v>
      </c>
      <c r="I51" s="21" t="s">
        <v>3865</v>
      </c>
      <c r="J51" s="105" t="s">
        <v>3866</v>
      </c>
      <c r="K51" s="21"/>
      <c r="L51" s="21" t="s">
        <v>1497</v>
      </c>
      <c r="M51" s="21" t="s">
        <v>1471</v>
      </c>
      <c r="N51" s="24">
        <v>0</v>
      </c>
      <c r="O51" s="24">
        <v>0</v>
      </c>
      <c r="P51" s="24" t="s">
        <v>3066</v>
      </c>
      <c r="Q51" s="24" t="s">
        <v>3066</v>
      </c>
      <c r="R51" s="147"/>
    </row>
    <row r="52" spans="1:18" ht="27" customHeight="1" x14ac:dyDescent="0.25">
      <c r="A52" s="75"/>
      <c r="B52" s="75">
        <v>42</v>
      </c>
      <c r="C52" s="24" t="s">
        <v>51</v>
      </c>
      <c r="D52" s="24" t="s">
        <v>277</v>
      </c>
      <c r="E52" s="24" t="s">
        <v>3877</v>
      </c>
      <c r="F52" s="24"/>
      <c r="G52" s="85" t="s">
        <v>648</v>
      </c>
      <c r="H52" s="21" t="s">
        <v>3844</v>
      </c>
      <c r="I52" s="21" t="s">
        <v>3865</v>
      </c>
      <c r="J52" s="105" t="s">
        <v>3866</v>
      </c>
      <c r="K52" s="21"/>
      <c r="L52" s="21" t="s">
        <v>1497</v>
      </c>
      <c r="M52" s="21" t="s">
        <v>1471</v>
      </c>
      <c r="N52" s="24">
        <v>0</v>
      </c>
      <c r="O52" s="24">
        <v>0</v>
      </c>
      <c r="P52" s="24" t="s">
        <v>3066</v>
      </c>
      <c r="Q52" s="24" t="s">
        <v>3066</v>
      </c>
      <c r="R52" s="147"/>
    </row>
    <row r="53" spans="1:18" ht="27" customHeight="1" x14ac:dyDescent="0.25">
      <c r="A53" s="75"/>
      <c r="B53" s="75">
        <v>43</v>
      </c>
      <c r="C53" s="24" t="s">
        <v>51</v>
      </c>
      <c r="D53" s="24" t="s">
        <v>277</v>
      </c>
      <c r="E53" s="24" t="s">
        <v>3878</v>
      </c>
      <c r="F53" s="24"/>
      <c r="G53" s="85" t="s">
        <v>648</v>
      </c>
      <c r="H53" s="21" t="s">
        <v>3846</v>
      </c>
      <c r="I53" s="21" t="s">
        <v>3865</v>
      </c>
      <c r="J53" s="105" t="s">
        <v>3866</v>
      </c>
      <c r="K53" s="21"/>
      <c r="L53" s="21" t="s">
        <v>1497</v>
      </c>
      <c r="M53" s="21" t="s">
        <v>1471</v>
      </c>
      <c r="N53" s="24">
        <v>0</v>
      </c>
      <c r="O53" s="24">
        <v>0</v>
      </c>
      <c r="P53" s="24" t="s">
        <v>3066</v>
      </c>
      <c r="Q53" s="24" t="s">
        <v>3066</v>
      </c>
      <c r="R53" s="147"/>
    </row>
    <row r="54" spans="1:18" ht="27" customHeight="1" x14ac:dyDescent="0.25">
      <c r="A54" s="75"/>
      <c r="B54" s="75">
        <v>44</v>
      </c>
      <c r="C54" s="24" t="s">
        <v>51</v>
      </c>
      <c r="D54" s="24" t="s">
        <v>277</v>
      </c>
      <c r="E54" s="24" t="s">
        <v>3879</v>
      </c>
      <c r="F54" s="24"/>
      <c r="G54" s="85" t="s">
        <v>648</v>
      </c>
      <c r="H54" s="21" t="s">
        <v>3848</v>
      </c>
      <c r="I54" s="21" t="s">
        <v>3865</v>
      </c>
      <c r="J54" s="105" t="s">
        <v>3866</v>
      </c>
      <c r="K54" s="21"/>
      <c r="L54" s="21" t="s">
        <v>1497</v>
      </c>
      <c r="M54" s="21" t="s">
        <v>1471</v>
      </c>
      <c r="N54" s="24">
        <v>0</v>
      </c>
      <c r="O54" s="24">
        <v>0</v>
      </c>
      <c r="P54" s="24" t="s">
        <v>3066</v>
      </c>
      <c r="Q54" s="24" t="s">
        <v>3066</v>
      </c>
      <c r="R54" s="147"/>
    </row>
    <row r="55" spans="1:18" ht="27" customHeight="1" x14ac:dyDescent="0.25">
      <c r="A55" s="75"/>
      <c r="B55" s="75">
        <v>45</v>
      </c>
      <c r="C55" s="24" t="s">
        <v>51</v>
      </c>
      <c r="D55" s="24" t="s">
        <v>277</v>
      </c>
      <c r="E55" s="24" t="s">
        <v>3880</v>
      </c>
      <c r="F55" s="24"/>
      <c r="G55" s="85" t="s">
        <v>648</v>
      </c>
      <c r="H55" s="21" t="s">
        <v>3850</v>
      </c>
      <c r="I55" s="21" t="s">
        <v>3865</v>
      </c>
      <c r="J55" s="105" t="s">
        <v>3866</v>
      </c>
      <c r="K55" s="21"/>
      <c r="L55" s="21" t="s">
        <v>1497</v>
      </c>
      <c r="M55" s="21" t="s">
        <v>1471</v>
      </c>
      <c r="N55" s="24">
        <v>0</v>
      </c>
      <c r="O55" s="24">
        <v>0</v>
      </c>
      <c r="P55" s="24" t="s">
        <v>3066</v>
      </c>
      <c r="Q55" s="24" t="s">
        <v>3066</v>
      </c>
      <c r="R55" s="147"/>
    </row>
    <row r="56" spans="1:18" ht="27" customHeight="1" x14ac:dyDescent="0.25">
      <c r="A56" s="75"/>
      <c r="B56" s="75">
        <v>46</v>
      </c>
      <c r="C56" s="24" t="s">
        <v>51</v>
      </c>
      <c r="D56" s="24" t="s">
        <v>277</v>
      </c>
      <c r="E56" s="24" t="s">
        <v>3881</v>
      </c>
      <c r="F56" s="24"/>
      <c r="G56" s="85" t="s">
        <v>648</v>
      </c>
      <c r="H56" s="21" t="s">
        <v>3852</v>
      </c>
      <c r="I56" s="21" t="s">
        <v>3865</v>
      </c>
      <c r="J56" s="105" t="s">
        <v>3866</v>
      </c>
      <c r="K56" s="21"/>
      <c r="L56" s="21" t="s">
        <v>1488</v>
      </c>
      <c r="M56" s="21" t="s">
        <v>1471</v>
      </c>
      <c r="N56" s="24">
        <v>0</v>
      </c>
      <c r="O56" s="24">
        <v>0</v>
      </c>
      <c r="P56" s="24" t="s">
        <v>3066</v>
      </c>
      <c r="Q56" s="24" t="s">
        <v>3066</v>
      </c>
      <c r="R56" s="147"/>
    </row>
    <row r="57" spans="1:18" ht="27" customHeight="1" x14ac:dyDescent="0.25">
      <c r="A57" s="75"/>
      <c r="B57" s="75">
        <v>47</v>
      </c>
      <c r="C57" s="24" t="s">
        <v>51</v>
      </c>
      <c r="D57" s="24" t="s">
        <v>277</v>
      </c>
      <c r="E57" s="24" t="s">
        <v>3882</v>
      </c>
      <c r="F57" s="24"/>
      <c r="G57" s="85" t="s">
        <v>648</v>
      </c>
      <c r="H57" s="21" t="s">
        <v>3854</v>
      </c>
      <c r="I57" s="21" t="s">
        <v>3865</v>
      </c>
      <c r="J57" s="105" t="s">
        <v>3866</v>
      </c>
      <c r="K57" s="21"/>
      <c r="L57" s="21" t="s">
        <v>1497</v>
      </c>
      <c r="M57" s="21" t="s">
        <v>1471</v>
      </c>
      <c r="N57" s="24">
        <v>0</v>
      </c>
      <c r="O57" s="24">
        <v>0</v>
      </c>
      <c r="P57" s="24" t="s">
        <v>3066</v>
      </c>
      <c r="Q57" s="24" t="s">
        <v>3066</v>
      </c>
      <c r="R57" s="147"/>
    </row>
    <row r="58" spans="1:18" ht="27" customHeight="1" x14ac:dyDescent="0.25">
      <c r="A58" s="75"/>
      <c r="B58" s="75">
        <v>48</v>
      </c>
      <c r="C58" s="24" t="s">
        <v>51</v>
      </c>
      <c r="D58" s="24" t="s">
        <v>277</v>
      </c>
      <c r="E58" s="24" t="s">
        <v>3883</v>
      </c>
      <c r="F58" s="24"/>
      <c r="G58" s="85" t="s">
        <v>648</v>
      </c>
      <c r="H58" s="21" t="s">
        <v>3856</v>
      </c>
      <c r="I58" s="21" t="s">
        <v>3865</v>
      </c>
      <c r="J58" s="105" t="s">
        <v>3866</v>
      </c>
      <c r="K58" s="21"/>
      <c r="L58" s="21" t="s">
        <v>1497</v>
      </c>
      <c r="M58" s="21" t="s">
        <v>1471</v>
      </c>
      <c r="N58" s="24">
        <v>0</v>
      </c>
      <c r="O58" s="24">
        <v>0</v>
      </c>
      <c r="P58" s="24" t="s">
        <v>3066</v>
      </c>
      <c r="Q58" s="24" t="s">
        <v>3066</v>
      </c>
      <c r="R58" s="147"/>
    </row>
    <row r="59" spans="1:18" ht="27" customHeight="1" x14ac:dyDescent="0.25">
      <c r="A59" s="75"/>
      <c r="B59" s="75">
        <v>49</v>
      </c>
      <c r="C59" s="24" t="s">
        <v>51</v>
      </c>
      <c r="D59" s="24" t="s">
        <v>277</v>
      </c>
      <c r="E59" s="24" t="s">
        <v>3884</v>
      </c>
      <c r="F59" s="24"/>
      <c r="G59" s="85" t="s">
        <v>648</v>
      </c>
      <c r="H59" s="21" t="s">
        <v>3858</v>
      </c>
      <c r="I59" s="21" t="s">
        <v>3865</v>
      </c>
      <c r="J59" s="105" t="s">
        <v>3866</v>
      </c>
      <c r="K59" s="21"/>
      <c r="L59" s="21" t="s">
        <v>1497</v>
      </c>
      <c r="M59" s="21" t="s">
        <v>1471</v>
      </c>
      <c r="N59" s="24">
        <v>0</v>
      </c>
      <c r="O59" s="24">
        <v>0</v>
      </c>
      <c r="P59" s="24" t="s">
        <v>3066</v>
      </c>
      <c r="Q59" s="24" t="s">
        <v>3066</v>
      </c>
      <c r="R59" s="147"/>
    </row>
    <row r="60" spans="1:18" ht="27" customHeight="1" x14ac:dyDescent="0.25">
      <c r="A60" s="75"/>
      <c r="B60" s="75">
        <v>50</v>
      </c>
      <c r="C60" s="24" t="s">
        <v>51</v>
      </c>
      <c r="D60" s="24" t="s">
        <v>277</v>
      </c>
      <c r="E60" s="24" t="s">
        <v>3885</v>
      </c>
      <c r="F60" s="24"/>
      <c r="G60" s="85" t="s">
        <v>648</v>
      </c>
      <c r="H60" s="21" t="s">
        <v>3860</v>
      </c>
      <c r="I60" s="21" t="s">
        <v>3865</v>
      </c>
      <c r="J60" s="105" t="s">
        <v>3866</v>
      </c>
      <c r="K60" s="21"/>
      <c r="L60" s="21" t="s">
        <v>1575</v>
      </c>
      <c r="M60" s="21" t="s">
        <v>1471</v>
      </c>
      <c r="N60" s="24">
        <v>0</v>
      </c>
      <c r="O60" s="24">
        <v>0</v>
      </c>
      <c r="P60" s="24" t="s">
        <v>3066</v>
      </c>
      <c r="Q60" s="24" t="s">
        <v>3066</v>
      </c>
      <c r="R60" s="147"/>
    </row>
    <row r="61" spans="1:18" ht="27" customHeight="1" x14ac:dyDescent="0.25">
      <c r="A61" s="75"/>
      <c r="B61" s="75">
        <v>51</v>
      </c>
      <c r="C61" s="24" t="s">
        <v>51</v>
      </c>
      <c r="D61" s="24" t="s">
        <v>277</v>
      </c>
      <c r="E61" s="24" t="s">
        <v>3886</v>
      </c>
      <c r="F61" s="24"/>
      <c r="G61" s="85" t="s">
        <v>648</v>
      </c>
      <c r="H61" s="21" t="s">
        <v>3862</v>
      </c>
      <c r="I61" s="21" t="s">
        <v>3865</v>
      </c>
      <c r="J61" s="105" t="s">
        <v>3866</v>
      </c>
      <c r="K61" s="21"/>
      <c r="L61" s="21" t="s">
        <v>1497</v>
      </c>
      <c r="M61" s="21" t="s">
        <v>1471</v>
      </c>
      <c r="N61" s="24">
        <v>0</v>
      </c>
      <c r="O61" s="24">
        <v>0</v>
      </c>
      <c r="P61" s="24" t="s">
        <v>3066</v>
      </c>
      <c r="Q61" s="24" t="s">
        <v>3066</v>
      </c>
      <c r="R61" s="147"/>
    </row>
    <row r="62" spans="1:18" ht="27" customHeight="1" x14ac:dyDescent="0.25">
      <c r="A62" s="75"/>
      <c r="B62" s="75">
        <v>52</v>
      </c>
      <c r="C62" s="24" t="s">
        <v>51</v>
      </c>
      <c r="D62" s="24" t="s">
        <v>277</v>
      </c>
      <c r="E62" s="24" t="s">
        <v>3887</v>
      </c>
      <c r="F62" s="24"/>
      <c r="G62" s="85" t="s">
        <v>648</v>
      </c>
      <c r="H62" s="21" t="s">
        <v>3864</v>
      </c>
      <c r="I62" s="21" t="s">
        <v>3865</v>
      </c>
      <c r="J62" s="105" t="s">
        <v>3866</v>
      </c>
      <c r="K62" s="21"/>
      <c r="L62" s="21" t="s">
        <v>1575</v>
      </c>
      <c r="M62" s="21" t="s">
        <v>1471</v>
      </c>
      <c r="N62" s="24">
        <v>0</v>
      </c>
      <c r="O62" s="24">
        <v>0</v>
      </c>
      <c r="P62" s="24" t="s">
        <v>3066</v>
      </c>
      <c r="Q62" s="24" t="s">
        <v>3066</v>
      </c>
      <c r="R62" s="147"/>
    </row>
  </sheetData>
  <autoFilter ref="B10:R62" xr:uid="{00000000-0001-0000-F500-000000000000}"/>
  <mergeCells count="1">
    <mergeCell ref="C9:M9"/>
  </mergeCells>
  <conditionalFormatting sqref="E11:E62">
    <cfRule type="duplicateValues" dxfId="966" priority="1"/>
  </conditionalFormatting>
  <hyperlinks>
    <hyperlink ref="G11" location="RCT208_INFOFINAM!A1" display="RCT208_INFOFINAM" xr:uid="{00000000-0004-0000-F500-000000000000}"/>
    <hyperlink ref="G12" location="RCT208_INFOFINAM!A1" display="RCT208_INFOFINAM" xr:uid="{00000000-0004-0000-F500-000001000000}"/>
    <hyperlink ref="G13" location="RCT208_INFOFINAM!A1" display="RCT208_INFOFINAM" xr:uid="{00000000-0004-0000-F500-000002000000}"/>
    <hyperlink ref="G14" location="RCT208_INFOFINAM!A1" display="RCT208_INFOFINAM" xr:uid="{00000000-0004-0000-F500-000003000000}"/>
    <hyperlink ref="G15" location="RCT208_INFOFINAM!A1" display="RCT208_INFOFINAM" xr:uid="{00000000-0004-0000-F500-000004000000}"/>
    <hyperlink ref="G16" location="RCT208_INFOFINAM!A1" display="RCT208_INFOFINAM" xr:uid="{00000000-0004-0000-F500-000005000000}"/>
    <hyperlink ref="G17" location="RCT208_INFOFINAM!A1" display="RCT208_INFOFINAM" xr:uid="{00000000-0004-0000-F500-000006000000}"/>
    <hyperlink ref="G18" location="RCT208_INFOFINAM!A1" display="RCT208_INFOFINAM" xr:uid="{00000000-0004-0000-F500-000007000000}"/>
    <hyperlink ref="G19" location="RCT208_INFOFINAM!A1" display="RCT208_INFOFINAM" xr:uid="{00000000-0004-0000-F500-000008000000}"/>
    <hyperlink ref="G20" location="RCT208_INFOFINAM!A1" display="RCT208_INFOFINAM" xr:uid="{00000000-0004-0000-F500-000009000000}"/>
    <hyperlink ref="G21" location="RCT208_INFOFINAM!A1" display="RCT208_INFOFINAM" xr:uid="{00000000-0004-0000-F500-00000A000000}"/>
    <hyperlink ref="G22" location="RCT208_INFOFINAM!A1" display="RCT208_INFOFINAM" xr:uid="{00000000-0004-0000-F500-00000B000000}"/>
    <hyperlink ref="G23" location="RCT208_INFOFINAM!A1" display="RCT208_INFOFINAM" xr:uid="{00000000-0004-0000-F500-00000C000000}"/>
    <hyperlink ref="G24" location="RCT208_INFOFINAM!A1" display="RCT208_INFOFINAM" xr:uid="{00000000-0004-0000-F500-00000D000000}"/>
    <hyperlink ref="G25" location="RCT208_INFOFINAM!A1" display="RCT208_INFOFINAM" xr:uid="{00000000-0004-0000-F500-00000E000000}"/>
    <hyperlink ref="G26" location="RCT208_INFOFINAM!A1" display="RCT208_INFOFINAM" xr:uid="{00000000-0004-0000-F500-00000F000000}"/>
    <hyperlink ref="G27" location="RCT208_INFOFINAM!A1" display="RCT208_INFOFINAM" xr:uid="{00000000-0004-0000-F500-000010000000}"/>
    <hyperlink ref="G28" location="RCT208_INFOFINAM!A1" display="RCT208_INFOFINAM" xr:uid="{00000000-0004-0000-F500-000011000000}"/>
    <hyperlink ref="G29" location="RCT208_INFOFINAM!A1" display="RCT208_INFOFINAM" xr:uid="{00000000-0004-0000-F500-000012000000}"/>
    <hyperlink ref="G30" location="RCT208_INFOFINAM!A1" display="RCT208_INFOFINAM" xr:uid="{00000000-0004-0000-F500-000013000000}"/>
    <hyperlink ref="G31" location="RCT208_INFOFINAM!A1" display="RCT208_INFOFINAM" xr:uid="{00000000-0004-0000-F500-000014000000}"/>
    <hyperlink ref="G32" location="RCT208_INFOFINAM!A1" display="RCT208_INFOFINAM" xr:uid="{00000000-0004-0000-F500-000015000000}"/>
    <hyperlink ref="G33" location="RCT208_INFOFINAM!A1" display="RCT208_INFOFINAM" xr:uid="{00000000-0004-0000-F500-000016000000}"/>
    <hyperlink ref="G34" location="RCT208_INFOFINAM!A1" display="RCT208_INFOFINAM" xr:uid="{00000000-0004-0000-F500-000017000000}"/>
    <hyperlink ref="G35" location="RCT208_INFOFINAM!A1" display="RCT208_INFOFINAM" xr:uid="{00000000-0004-0000-F500-000018000000}"/>
    <hyperlink ref="G36" location="RCT208_INFOFINAM!A1" display="RCT208_INFOFINAM" xr:uid="{00000000-0004-0000-F500-000019000000}"/>
    <hyperlink ref="G37" location="T_MIRROR_CIN_INFFININST!A1" display="T_MIRROR_CIN_INFFININST" xr:uid="{00000000-0004-0000-F500-00001A000000}"/>
    <hyperlink ref="G38" location="T_MIRROR_CIN_INFFININST!A1" display="T_MIRROR_CIN_INFFININST" xr:uid="{00000000-0004-0000-F500-00001B000000}"/>
    <hyperlink ref="G39" location="T_MIRROR_CIN_INFFININST!A1" display="T_MIRROR_CIN_INFFININST" xr:uid="{00000000-0004-0000-F500-00001C000000}"/>
    <hyperlink ref="G40" location="T_MIRROR_CIN_INFFININST!A1" display="T_MIRROR_CIN_INFFININST" xr:uid="{00000000-0004-0000-F500-00001D000000}"/>
    <hyperlink ref="G41" location="T_MIRROR_CIN_INFFININST!A1" display="T_MIRROR_CIN_INFFININST" xr:uid="{00000000-0004-0000-F500-00001E000000}"/>
    <hyperlink ref="G42" location="T_MIRROR_CIN_INFFININST!A1" display="T_MIRROR_CIN_INFFININST" xr:uid="{00000000-0004-0000-F500-00001F000000}"/>
    <hyperlink ref="G43" location="T_MIRROR_CIN_INFFININST!A1" display="T_MIRROR_CIN_INFFININST" xr:uid="{00000000-0004-0000-F500-000020000000}"/>
    <hyperlink ref="G44" location="T_MIRROR_CIN_INFFININST!A1" display="T_MIRROR_CIN_INFFININST" xr:uid="{00000000-0004-0000-F500-000021000000}"/>
    <hyperlink ref="G45" location="T_MIRROR_CIN_INFFININST!A1" display="T_MIRROR_CIN_INFFININST" xr:uid="{00000000-0004-0000-F500-000022000000}"/>
    <hyperlink ref="G46" location="T_MIRROR_CIN_INFFININST!A1" display="T_MIRROR_CIN_INFFININST" xr:uid="{00000000-0004-0000-F500-000023000000}"/>
    <hyperlink ref="G47" location="T_MIRROR_CIN_INFFININST!A1" display="T_MIRROR_CIN_INFFININST" xr:uid="{00000000-0004-0000-F500-000024000000}"/>
    <hyperlink ref="G48" location="T_MIRROR_CIN_INFFININST!A1" display="T_MIRROR_CIN_INFFININST" xr:uid="{00000000-0004-0000-F500-000025000000}"/>
    <hyperlink ref="G49" location="T_MIRROR_CIN_INFFININST!A1" display="T_MIRROR_CIN_INFFININST" xr:uid="{00000000-0004-0000-F500-000026000000}"/>
    <hyperlink ref="G50" location="T_MIRROR_CIN_INFFININST!A1" display="T_MIRROR_CIN_INFFININST" xr:uid="{00000000-0004-0000-F500-000027000000}"/>
    <hyperlink ref="G51" location="T_MIRROR_CIN_INFFININST!A1" display="T_MIRROR_CIN_INFFININST" xr:uid="{00000000-0004-0000-F500-000028000000}"/>
    <hyperlink ref="G52" location="T_MIRROR_CIN_INFFININST!A1" display="T_MIRROR_CIN_INFFININST" xr:uid="{00000000-0004-0000-F500-000029000000}"/>
    <hyperlink ref="G53" location="T_MIRROR_CIN_INFFININST!A1" display="T_MIRROR_CIN_INFFININST" xr:uid="{00000000-0004-0000-F500-00002A000000}"/>
    <hyperlink ref="G54" location="T_MIRROR_CIN_INFFININST!A1" display="T_MIRROR_CIN_INFFININST" xr:uid="{00000000-0004-0000-F500-00002B000000}"/>
    <hyperlink ref="G55" location="T_MIRROR_CIN_INFFININST!A1" display="T_MIRROR_CIN_INFFININST" xr:uid="{00000000-0004-0000-F500-00002C000000}"/>
    <hyperlink ref="G56" location="T_MIRROR_CIN_INFFININST!A1" display="T_MIRROR_CIN_INFFININST" xr:uid="{00000000-0004-0000-F500-00002D000000}"/>
    <hyperlink ref="G57" location="T_MIRROR_CIN_INFFININST!A1" display="T_MIRROR_CIN_INFFININST" xr:uid="{00000000-0004-0000-F500-00002E000000}"/>
    <hyperlink ref="G58" location="T_MIRROR_CIN_INFFININST!A1" display="T_MIRROR_CIN_INFFININST" xr:uid="{00000000-0004-0000-F500-00002F000000}"/>
    <hyperlink ref="G59" location="T_MIRROR_CIN_INFFININST!A1" display="T_MIRROR_CIN_INFFININST" xr:uid="{00000000-0004-0000-F500-000030000000}"/>
    <hyperlink ref="G60" location="T_MIRROR_CIN_INFFININST!A1" display="T_MIRROR_CIN_INFFININST" xr:uid="{00000000-0004-0000-F500-000031000000}"/>
    <hyperlink ref="G61" location="T_MIRROR_CIN_INFFININST!A1" display="T_MIRROR_CIN_INFFININST" xr:uid="{00000000-0004-0000-F500-000032000000}"/>
    <hyperlink ref="G62" location="T_MIRROR_CIN_INFFININST!A1" display="T_MIRROR_CIN_INFFININST" xr:uid="{00000000-0004-0000-F500-000033000000}"/>
    <hyperlink ref="B6" location="Variáveis!A1" display="Variáveis" xr:uid="{00000000-0004-0000-F500-000034000000}"/>
    <hyperlink ref="C6" location="'Índice de Tabelas'!A1" display="Índice de Tabelas" xr:uid="{00000000-0004-0000-F500-000035000000}"/>
    <hyperlink ref="D6" location="'Manual de Instrução'!A1" display="Manual de Instrução" xr:uid="{00000000-0004-0000-F500-00003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043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3043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600-000000000000}">
  <sheetPr codeName="Sheet469"/>
  <dimension ref="A1:S34"/>
  <sheetViews>
    <sheetView zoomScale="80" workbookViewId="0">
      <pane xSplit="5" ySplit="10" topLeftCell="F11" activePane="bottomRight" state="frozen"/>
      <selection pane="topRight" activeCell="F1" sqref="F1"/>
      <selection pane="bottomLeft" activeCell="A18" sqref="A18"/>
      <selection pane="bottomRight" activeCell="B10" sqref="B10:S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3689</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278</v>
      </c>
      <c r="E11" s="24" t="s">
        <v>3804</v>
      </c>
      <c r="F11" s="24"/>
      <c r="G11" s="85" t="s">
        <v>220</v>
      </c>
      <c r="H11" s="21" t="s">
        <v>1456</v>
      </c>
      <c r="I11" s="21"/>
      <c r="J11" s="24" t="s">
        <v>3888</v>
      </c>
      <c r="K11" s="24" t="s">
        <v>3889</v>
      </c>
      <c r="L11" s="21" t="s">
        <v>1458</v>
      </c>
      <c r="M11" s="21" t="s">
        <v>1459</v>
      </c>
      <c r="N11" s="21" t="s">
        <v>1471</v>
      </c>
      <c r="O11" s="24">
        <v>0</v>
      </c>
      <c r="P11" s="73">
        <v>0</v>
      </c>
      <c r="Q11" s="73" t="s">
        <v>2980</v>
      </c>
      <c r="R11" s="24" t="s">
        <v>2980</v>
      </c>
      <c r="S11" s="147"/>
    </row>
    <row r="12" spans="1:19" ht="27" customHeight="1" x14ac:dyDescent="0.25">
      <c r="A12" s="75"/>
      <c r="B12" s="75">
        <v>2</v>
      </c>
      <c r="C12" s="24" t="s">
        <v>51</v>
      </c>
      <c r="D12" s="24" t="s">
        <v>278</v>
      </c>
      <c r="E12" s="24" t="s">
        <v>3807</v>
      </c>
      <c r="F12" s="24"/>
      <c r="G12" s="85" t="s">
        <v>220</v>
      </c>
      <c r="H12" s="21" t="s">
        <v>2456</v>
      </c>
      <c r="I12" s="21"/>
      <c r="J12" s="24" t="s">
        <v>3888</v>
      </c>
      <c r="K12" s="24" t="s">
        <v>3889</v>
      </c>
      <c r="L12" s="21" t="s">
        <v>1482</v>
      </c>
      <c r="M12" s="21" t="s">
        <v>2179</v>
      </c>
      <c r="N12" s="21" t="s">
        <v>1471</v>
      </c>
      <c r="O12" s="24">
        <v>0</v>
      </c>
      <c r="P12" s="24">
        <v>0</v>
      </c>
      <c r="Q12" s="24" t="s">
        <v>2980</v>
      </c>
      <c r="R12" s="24" t="s">
        <v>2980</v>
      </c>
      <c r="S12" s="147"/>
    </row>
    <row r="13" spans="1:19" ht="27" customHeight="1" x14ac:dyDescent="0.25">
      <c r="A13" s="75"/>
      <c r="B13" s="75">
        <v>3</v>
      </c>
      <c r="C13" s="24" t="s">
        <v>51</v>
      </c>
      <c r="D13" s="24" t="s">
        <v>278</v>
      </c>
      <c r="E13" s="24" t="s">
        <v>3808</v>
      </c>
      <c r="F13" s="24"/>
      <c r="G13" s="85" t="s">
        <v>220</v>
      </c>
      <c r="H13" s="21" t="s">
        <v>2458</v>
      </c>
      <c r="I13" s="21"/>
      <c r="J13" s="24" t="s">
        <v>3888</v>
      </c>
      <c r="K13" s="24" t="s">
        <v>3889</v>
      </c>
      <c r="L13" s="21" t="s">
        <v>1482</v>
      </c>
      <c r="M13" s="21" t="s">
        <v>2179</v>
      </c>
      <c r="N13" s="21" t="s">
        <v>1471</v>
      </c>
      <c r="O13" s="24">
        <v>0</v>
      </c>
      <c r="P13" s="24">
        <v>0</v>
      </c>
      <c r="Q13" s="24" t="s">
        <v>2980</v>
      </c>
      <c r="R13" s="24" t="s">
        <v>2980</v>
      </c>
      <c r="S13" s="147"/>
    </row>
    <row r="14" spans="1:19" ht="27" customHeight="1" x14ac:dyDescent="0.25">
      <c r="A14" s="75"/>
      <c r="B14" s="75">
        <v>4</v>
      </c>
      <c r="C14" s="24" t="s">
        <v>51</v>
      </c>
      <c r="D14" s="24" t="s">
        <v>278</v>
      </c>
      <c r="E14" s="24" t="s">
        <v>3890</v>
      </c>
      <c r="F14" s="24"/>
      <c r="G14" s="85" t="s">
        <v>220</v>
      </c>
      <c r="H14" s="21" t="s">
        <v>2180</v>
      </c>
      <c r="I14" s="21"/>
      <c r="J14" s="24" t="s">
        <v>3888</v>
      </c>
      <c r="K14" s="24" t="s">
        <v>3889</v>
      </c>
      <c r="L14" s="21" t="s">
        <v>1482</v>
      </c>
      <c r="M14" s="21" t="s">
        <v>1555</v>
      </c>
      <c r="N14" s="21" t="s">
        <v>1471</v>
      </c>
      <c r="O14" s="24">
        <v>0</v>
      </c>
      <c r="P14" s="24">
        <v>0</v>
      </c>
      <c r="Q14" s="24" t="s">
        <v>2980</v>
      </c>
      <c r="R14" s="24" t="s">
        <v>2980</v>
      </c>
      <c r="S14" s="147"/>
    </row>
    <row r="15" spans="1:19" ht="27" customHeight="1" x14ac:dyDescent="0.25">
      <c r="A15" s="75"/>
      <c r="B15" s="75">
        <v>5</v>
      </c>
      <c r="C15" s="24" t="s">
        <v>51</v>
      </c>
      <c r="D15" s="24" t="s">
        <v>278</v>
      </c>
      <c r="E15" s="24" t="s">
        <v>3891</v>
      </c>
      <c r="F15" s="24"/>
      <c r="G15" s="85" t="s">
        <v>220</v>
      </c>
      <c r="H15" s="21" t="s">
        <v>2182</v>
      </c>
      <c r="I15" s="21"/>
      <c r="J15" s="24" t="s">
        <v>3888</v>
      </c>
      <c r="K15" s="24" t="s">
        <v>3889</v>
      </c>
      <c r="L15" s="21" t="s">
        <v>1482</v>
      </c>
      <c r="M15" s="21" t="s">
        <v>2480</v>
      </c>
      <c r="N15" s="21" t="s">
        <v>1471</v>
      </c>
      <c r="O15" s="24">
        <v>0</v>
      </c>
      <c r="P15" s="24">
        <v>0</v>
      </c>
      <c r="Q15" s="24" t="s">
        <v>2980</v>
      </c>
      <c r="R15" s="24" t="s">
        <v>2980</v>
      </c>
      <c r="S15" s="147"/>
    </row>
    <row r="16" spans="1:19" ht="27" customHeight="1" x14ac:dyDescent="0.25">
      <c r="A16" s="75"/>
      <c r="B16" s="75">
        <v>6</v>
      </c>
      <c r="C16" s="24" t="s">
        <v>51</v>
      </c>
      <c r="D16" s="24" t="s">
        <v>278</v>
      </c>
      <c r="E16" s="24" t="s">
        <v>3892</v>
      </c>
      <c r="F16" s="24"/>
      <c r="G16" s="85" t="s">
        <v>220</v>
      </c>
      <c r="H16" s="21" t="s">
        <v>3091</v>
      </c>
      <c r="I16" s="21"/>
      <c r="J16" s="24" t="s">
        <v>3888</v>
      </c>
      <c r="K16" s="24" t="s">
        <v>3889</v>
      </c>
      <c r="L16" s="21" t="s">
        <v>1482</v>
      </c>
      <c r="M16" s="21" t="s">
        <v>1575</v>
      </c>
      <c r="N16" s="21" t="s">
        <v>1471</v>
      </c>
      <c r="O16" s="24">
        <v>0</v>
      </c>
      <c r="P16" s="24">
        <v>0</v>
      </c>
      <c r="Q16" s="24" t="s">
        <v>2980</v>
      </c>
      <c r="R16" s="24" t="s">
        <v>2980</v>
      </c>
      <c r="S16" s="147"/>
    </row>
    <row r="17" spans="1:19" ht="27" customHeight="1" x14ac:dyDescent="0.25">
      <c r="A17" s="75"/>
      <c r="B17" s="75">
        <v>7</v>
      </c>
      <c r="C17" s="24" t="s">
        <v>51</v>
      </c>
      <c r="D17" s="24" t="s">
        <v>278</v>
      </c>
      <c r="E17" s="24" t="s">
        <v>3893</v>
      </c>
      <c r="F17" s="24"/>
      <c r="G17" s="85" t="s">
        <v>220</v>
      </c>
      <c r="H17" s="21" t="s">
        <v>3092</v>
      </c>
      <c r="I17" s="21"/>
      <c r="J17" s="24" t="s">
        <v>3888</v>
      </c>
      <c r="K17" s="24" t="s">
        <v>3889</v>
      </c>
      <c r="L17" s="21" t="s">
        <v>1487</v>
      </c>
      <c r="M17" s="21" t="s">
        <v>1497</v>
      </c>
      <c r="N17" s="21" t="s">
        <v>1471</v>
      </c>
      <c r="O17" s="24">
        <v>0</v>
      </c>
      <c r="P17" s="24">
        <v>0</v>
      </c>
      <c r="Q17" s="24" t="s">
        <v>2980</v>
      </c>
      <c r="R17" s="24" t="s">
        <v>2980</v>
      </c>
      <c r="S17" s="147"/>
    </row>
    <row r="18" spans="1:19" ht="27" customHeight="1" x14ac:dyDescent="0.25">
      <c r="A18" s="75"/>
      <c r="B18" s="75">
        <v>8</v>
      </c>
      <c r="C18" s="24" t="s">
        <v>51</v>
      </c>
      <c r="D18" s="24" t="s">
        <v>278</v>
      </c>
      <c r="E18" s="24" t="s">
        <v>3894</v>
      </c>
      <c r="F18" s="24"/>
      <c r="G18" s="85" t="s">
        <v>220</v>
      </c>
      <c r="H18" s="21" t="s">
        <v>3093</v>
      </c>
      <c r="I18" s="21"/>
      <c r="J18" s="24" t="s">
        <v>3888</v>
      </c>
      <c r="K18" s="24" t="s">
        <v>3889</v>
      </c>
      <c r="L18" s="21" t="s">
        <v>1487</v>
      </c>
      <c r="M18" s="21" t="s">
        <v>1497</v>
      </c>
      <c r="N18" s="21" t="s">
        <v>1471</v>
      </c>
      <c r="O18" s="24">
        <v>0</v>
      </c>
      <c r="P18" s="24">
        <v>0</v>
      </c>
      <c r="Q18" s="24" t="s">
        <v>2980</v>
      </c>
      <c r="R18" s="24" t="s">
        <v>2980</v>
      </c>
      <c r="S18" s="147"/>
    </row>
    <row r="19" spans="1:19" ht="27" customHeight="1" x14ac:dyDescent="0.25">
      <c r="A19" s="75"/>
      <c r="B19" s="75">
        <v>9</v>
      </c>
      <c r="C19" s="24" t="s">
        <v>51</v>
      </c>
      <c r="D19" s="24" t="s">
        <v>278</v>
      </c>
      <c r="E19" s="24" t="s">
        <v>3895</v>
      </c>
      <c r="F19" s="24"/>
      <c r="G19" s="85" t="s">
        <v>220</v>
      </c>
      <c r="H19" s="21" t="s">
        <v>3094</v>
      </c>
      <c r="I19" s="21"/>
      <c r="J19" s="24" t="s">
        <v>3888</v>
      </c>
      <c r="K19" s="24" t="s">
        <v>3889</v>
      </c>
      <c r="L19" s="21" t="s">
        <v>1487</v>
      </c>
      <c r="M19" s="21" t="s">
        <v>1497</v>
      </c>
      <c r="N19" s="21" t="s">
        <v>1471</v>
      </c>
      <c r="O19" s="24">
        <v>0</v>
      </c>
      <c r="P19" s="24">
        <v>0</v>
      </c>
      <c r="Q19" s="24" t="s">
        <v>2980</v>
      </c>
      <c r="R19" s="24" t="s">
        <v>2980</v>
      </c>
      <c r="S19" s="147"/>
    </row>
    <row r="20" spans="1:19" ht="27" customHeight="1" x14ac:dyDescent="0.25">
      <c r="A20" s="75"/>
      <c r="B20" s="75">
        <v>10</v>
      </c>
      <c r="C20" s="24" t="s">
        <v>51</v>
      </c>
      <c r="D20" s="24" t="s">
        <v>278</v>
      </c>
      <c r="E20" s="24" t="s">
        <v>3896</v>
      </c>
      <c r="F20" s="24"/>
      <c r="G20" s="85" t="s">
        <v>220</v>
      </c>
      <c r="H20" s="21" t="s">
        <v>3095</v>
      </c>
      <c r="I20" s="21"/>
      <c r="J20" s="24" t="s">
        <v>3888</v>
      </c>
      <c r="K20" s="24" t="s">
        <v>3889</v>
      </c>
      <c r="L20" s="21" t="s">
        <v>1487</v>
      </c>
      <c r="M20" s="21" t="s">
        <v>1497</v>
      </c>
      <c r="N20" s="21" t="s">
        <v>1471</v>
      </c>
      <c r="O20" s="24">
        <v>0</v>
      </c>
      <c r="P20" s="24">
        <v>0</v>
      </c>
      <c r="Q20" s="24" t="s">
        <v>2980</v>
      </c>
      <c r="R20" s="24" t="s">
        <v>2980</v>
      </c>
      <c r="S20" s="147"/>
    </row>
    <row r="21" spans="1:19" ht="27" customHeight="1" x14ac:dyDescent="0.25">
      <c r="A21" s="75"/>
      <c r="B21" s="75">
        <v>11</v>
      </c>
      <c r="C21" s="24" t="s">
        <v>51</v>
      </c>
      <c r="D21" s="24" t="s">
        <v>278</v>
      </c>
      <c r="E21" s="24" t="s">
        <v>3897</v>
      </c>
      <c r="F21" s="24"/>
      <c r="G21" s="85" t="s">
        <v>220</v>
      </c>
      <c r="H21" s="21" t="s">
        <v>3096</v>
      </c>
      <c r="I21" s="21"/>
      <c r="J21" s="24" t="s">
        <v>3888</v>
      </c>
      <c r="K21" s="24" t="s">
        <v>3889</v>
      </c>
      <c r="L21" s="21" t="s">
        <v>1487</v>
      </c>
      <c r="M21" s="21" t="s">
        <v>1497</v>
      </c>
      <c r="N21" s="21" t="s">
        <v>1471</v>
      </c>
      <c r="O21" s="24">
        <v>0</v>
      </c>
      <c r="P21" s="24">
        <v>0</v>
      </c>
      <c r="Q21" s="24" t="s">
        <v>2980</v>
      </c>
      <c r="R21" s="24" t="s">
        <v>2980</v>
      </c>
      <c r="S21" s="147"/>
    </row>
    <row r="22" spans="1:19" ht="27" customHeight="1" x14ac:dyDescent="0.25">
      <c r="A22" s="75"/>
      <c r="B22" s="75">
        <v>12</v>
      </c>
      <c r="C22" s="24" t="s">
        <v>51</v>
      </c>
      <c r="D22" s="24" t="s">
        <v>278</v>
      </c>
      <c r="E22" s="24" t="s">
        <v>3898</v>
      </c>
      <c r="F22" s="24"/>
      <c r="G22" s="85" t="s">
        <v>220</v>
      </c>
      <c r="H22" s="21" t="s">
        <v>3100</v>
      </c>
      <c r="I22" s="21"/>
      <c r="J22" s="24" t="s">
        <v>3888</v>
      </c>
      <c r="K22" s="24" t="s">
        <v>3889</v>
      </c>
      <c r="L22" s="21" t="s">
        <v>1482</v>
      </c>
      <c r="M22" s="21" t="s">
        <v>1575</v>
      </c>
      <c r="N22" s="21" t="s">
        <v>1471</v>
      </c>
      <c r="O22" s="24">
        <v>0</v>
      </c>
      <c r="P22" s="24">
        <v>0</v>
      </c>
      <c r="Q22" s="24" t="s">
        <v>2980</v>
      </c>
      <c r="R22" s="24" t="s">
        <v>2980</v>
      </c>
      <c r="S22" s="147"/>
    </row>
    <row r="23" spans="1:19" ht="27" customHeight="1" x14ac:dyDescent="0.25">
      <c r="A23" s="75"/>
      <c r="B23" s="75">
        <v>13</v>
      </c>
      <c r="C23" s="24" t="s">
        <v>51</v>
      </c>
      <c r="D23" s="24" t="s">
        <v>278</v>
      </c>
      <c r="E23" s="24" t="s">
        <v>3811</v>
      </c>
      <c r="F23" s="24"/>
      <c r="G23" s="85" t="s">
        <v>220</v>
      </c>
      <c r="H23" s="21" t="s">
        <v>1456</v>
      </c>
      <c r="I23" s="21"/>
      <c r="J23" s="24" t="s">
        <v>3888</v>
      </c>
      <c r="K23" s="24" t="s">
        <v>3889</v>
      </c>
      <c r="L23" s="21" t="s">
        <v>1458</v>
      </c>
      <c r="M23" s="21" t="s">
        <v>1459</v>
      </c>
      <c r="N23" s="21" t="s">
        <v>1471</v>
      </c>
      <c r="O23" s="24">
        <v>0</v>
      </c>
      <c r="P23" s="24">
        <v>0</v>
      </c>
      <c r="Q23" s="24" t="s">
        <v>2980</v>
      </c>
      <c r="R23" s="24" t="s">
        <v>2980</v>
      </c>
      <c r="S23" s="147"/>
    </row>
    <row r="24" spans="1:19" ht="27" customHeight="1" x14ac:dyDescent="0.25">
      <c r="A24" s="75"/>
      <c r="B24" s="75">
        <v>14</v>
      </c>
      <c r="C24" s="24" t="s">
        <v>51</v>
      </c>
      <c r="D24" s="24" t="s">
        <v>278</v>
      </c>
      <c r="E24" s="24" t="s">
        <v>3812</v>
      </c>
      <c r="F24" s="24"/>
      <c r="G24" s="85" t="s">
        <v>220</v>
      </c>
      <c r="H24" s="21" t="s">
        <v>2456</v>
      </c>
      <c r="I24" s="21"/>
      <c r="J24" s="24" t="s">
        <v>3888</v>
      </c>
      <c r="K24" s="24" t="s">
        <v>3889</v>
      </c>
      <c r="L24" s="21" t="s">
        <v>1482</v>
      </c>
      <c r="M24" s="21" t="s">
        <v>2179</v>
      </c>
      <c r="N24" s="21" t="s">
        <v>1471</v>
      </c>
      <c r="O24" s="24">
        <v>0</v>
      </c>
      <c r="P24" s="24">
        <v>0</v>
      </c>
      <c r="Q24" s="24" t="s">
        <v>2980</v>
      </c>
      <c r="R24" s="24" t="s">
        <v>2980</v>
      </c>
      <c r="S24" s="147"/>
    </row>
    <row r="25" spans="1:19" ht="27" customHeight="1" x14ac:dyDescent="0.25">
      <c r="A25" s="75"/>
      <c r="B25" s="75">
        <v>15</v>
      </c>
      <c r="C25" s="24" t="s">
        <v>51</v>
      </c>
      <c r="D25" s="24" t="s">
        <v>278</v>
      </c>
      <c r="E25" s="24" t="s">
        <v>3813</v>
      </c>
      <c r="F25" s="24"/>
      <c r="G25" s="85" t="s">
        <v>220</v>
      </c>
      <c r="H25" s="21" t="s">
        <v>2458</v>
      </c>
      <c r="I25" s="21"/>
      <c r="J25" s="24" t="s">
        <v>3888</v>
      </c>
      <c r="K25" s="24" t="s">
        <v>3889</v>
      </c>
      <c r="L25" s="21" t="s">
        <v>1482</v>
      </c>
      <c r="M25" s="21" t="s">
        <v>2179</v>
      </c>
      <c r="N25" s="21" t="s">
        <v>1471</v>
      </c>
      <c r="O25" s="24">
        <v>0</v>
      </c>
      <c r="P25" s="24">
        <v>0</v>
      </c>
      <c r="Q25" s="24" t="s">
        <v>2980</v>
      </c>
      <c r="R25" s="24" t="s">
        <v>2980</v>
      </c>
      <c r="S25" s="147"/>
    </row>
    <row r="26" spans="1:19" ht="27" customHeight="1" x14ac:dyDescent="0.25">
      <c r="A26" s="75"/>
      <c r="B26" s="75">
        <v>16</v>
      </c>
      <c r="C26" s="24" t="s">
        <v>51</v>
      </c>
      <c r="D26" s="24" t="s">
        <v>278</v>
      </c>
      <c r="E26" s="24" t="s">
        <v>3899</v>
      </c>
      <c r="F26" s="24"/>
      <c r="G26" s="85" t="s">
        <v>220</v>
      </c>
      <c r="H26" s="21" t="s">
        <v>2180</v>
      </c>
      <c r="I26" s="21"/>
      <c r="J26" s="24" t="s">
        <v>3888</v>
      </c>
      <c r="K26" s="24" t="s">
        <v>3889</v>
      </c>
      <c r="L26" s="21" t="s">
        <v>1482</v>
      </c>
      <c r="M26" s="21" t="s">
        <v>1555</v>
      </c>
      <c r="N26" s="21" t="s">
        <v>1471</v>
      </c>
      <c r="O26" s="24">
        <v>0</v>
      </c>
      <c r="P26" s="24">
        <v>0</v>
      </c>
      <c r="Q26" s="24" t="s">
        <v>2980</v>
      </c>
      <c r="R26" s="24" t="s">
        <v>2980</v>
      </c>
      <c r="S26" s="147"/>
    </row>
    <row r="27" spans="1:19" ht="27" customHeight="1" x14ac:dyDescent="0.25">
      <c r="A27" s="75"/>
      <c r="B27" s="75">
        <v>17</v>
      </c>
      <c r="C27" s="24" t="s">
        <v>51</v>
      </c>
      <c r="D27" s="24" t="s">
        <v>278</v>
      </c>
      <c r="E27" s="24" t="s">
        <v>3900</v>
      </c>
      <c r="F27" s="24"/>
      <c r="G27" s="85" t="s">
        <v>220</v>
      </c>
      <c r="H27" s="21" t="s">
        <v>2182</v>
      </c>
      <c r="I27" s="21"/>
      <c r="J27" s="24" t="s">
        <v>3888</v>
      </c>
      <c r="K27" s="24" t="s">
        <v>3889</v>
      </c>
      <c r="L27" s="21" t="s">
        <v>1482</v>
      </c>
      <c r="M27" s="21" t="s">
        <v>2480</v>
      </c>
      <c r="N27" s="21" t="s">
        <v>1471</v>
      </c>
      <c r="O27" s="24">
        <v>0</v>
      </c>
      <c r="P27" s="24">
        <v>0</v>
      </c>
      <c r="Q27" s="24" t="s">
        <v>2980</v>
      </c>
      <c r="R27" s="24" t="s">
        <v>2980</v>
      </c>
      <c r="S27" s="147"/>
    </row>
    <row r="28" spans="1:19" ht="27" customHeight="1" x14ac:dyDescent="0.25">
      <c r="A28" s="75"/>
      <c r="B28" s="75">
        <v>18</v>
      </c>
      <c r="C28" s="24" t="s">
        <v>51</v>
      </c>
      <c r="D28" s="24" t="s">
        <v>278</v>
      </c>
      <c r="E28" s="24" t="s">
        <v>3901</v>
      </c>
      <c r="F28" s="24"/>
      <c r="G28" s="85" t="s">
        <v>220</v>
      </c>
      <c r="H28" s="21" t="s">
        <v>3091</v>
      </c>
      <c r="I28" s="21"/>
      <c r="J28" s="24" t="s">
        <v>3888</v>
      </c>
      <c r="K28" s="24" t="s">
        <v>3889</v>
      </c>
      <c r="L28" s="21" t="s">
        <v>1482</v>
      </c>
      <c r="M28" s="21" t="s">
        <v>1575</v>
      </c>
      <c r="N28" s="21" t="s">
        <v>1471</v>
      </c>
      <c r="O28" s="24">
        <v>0</v>
      </c>
      <c r="P28" s="24">
        <v>0</v>
      </c>
      <c r="Q28" s="24" t="s">
        <v>2980</v>
      </c>
      <c r="R28" s="24" t="s">
        <v>2980</v>
      </c>
      <c r="S28" s="147"/>
    </row>
    <row r="29" spans="1:19" ht="27" customHeight="1" x14ac:dyDescent="0.25">
      <c r="A29" s="75"/>
      <c r="B29" s="75">
        <v>19</v>
      </c>
      <c r="C29" s="24" t="s">
        <v>51</v>
      </c>
      <c r="D29" s="24" t="s">
        <v>278</v>
      </c>
      <c r="E29" s="24" t="s">
        <v>3902</v>
      </c>
      <c r="F29" s="24"/>
      <c r="G29" s="85" t="s">
        <v>220</v>
      </c>
      <c r="H29" s="21" t="s">
        <v>3092</v>
      </c>
      <c r="I29" s="21"/>
      <c r="J29" s="24" t="s">
        <v>3888</v>
      </c>
      <c r="K29" s="24" t="s">
        <v>3889</v>
      </c>
      <c r="L29" s="21" t="s">
        <v>1487</v>
      </c>
      <c r="M29" s="21" t="s">
        <v>1497</v>
      </c>
      <c r="N29" s="21" t="s">
        <v>1471</v>
      </c>
      <c r="O29" s="24">
        <v>0</v>
      </c>
      <c r="P29" s="24">
        <v>0</v>
      </c>
      <c r="Q29" s="24" t="s">
        <v>2980</v>
      </c>
      <c r="R29" s="24" t="s">
        <v>2980</v>
      </c>
      <c r="S29" s="147"/>
    </row>
    <row r="30" spans="1:19" ht="27" customHeight="1" x14ac:dyDescent="0.25">
      <c r="A30" s="75"/>
      <c r="B30" s="75">
        <v>20</v>
      </c>
      <c r="C30" s="24" t="s">
        <v>51</v>
      </c>
      <c r="D30" s="24" t="s">
        <v>278</v>
      </c>
      <c r="E30" s="24" t="s">
        <v>3903</v>
      </c>
      <c r="F30" s="24"/>
      <c r="G30" s="85" t="s">
        <v>220</v>
      </c>
      <c r="H30" s="21" t="s">
        <v>3093</v>
      </c>
      <c r="I30" s="21"/>
      <c r="J30" s="24" t="s">
        <v>3888</v>
      </c>
      <c r="K30" s="24" t="s">
        <v>3889</v>
      </c>
      <c r="L30" s="21" t="s">
        <v>1487</v>
      </c>
      <c r="M30" s="21" t="s">
        <v>1497</v>
      </c>
      <c r="N30" s="21" t="s">
        <v>1471</v>
      </c>
      <c r="O30" s="24">
        <v>0</v>
      </c>
      <c r="P30" s="24">
        <v>0</v>
      </c>
      <c r="Q30" s="24" t="s">
        <v>2980</v>
      </c>
      <c r="R30" s="24" t="s">
        <v>2980</v>
      </c>
      <c r="S30" s="147"/>
    </row>
    <row r="31" spans="1:19" ht="27" customHeight="1" x14ac:dyDescent="0.25">
      <c r="A31" s="75"/>
      <c r="B31" s="75">
        <v>21</v>
      </c>
      <c r="C31" s="24" t="s">
        <v>51</v>
      </c>
      <c r="D31" s="24" t="s">
        <v>278</v>
      </c>
      <c r="E31" s="24" t="s">
        <v>3904</v>
      </c>
      <c r="F31" s="24"/>
      <c r="G31" s="85" t="s">
        <v>220</v>
      </c>
      <c r="H31" s="21" t="s">
        <v>3094</v>
      </c>
      <c r="I31" s="21"/>
      <c r="J31" s="24" t="s">
        <v>3888</v>
      </c>
      <c r="K31" s="24" t="s">
        <v>3889</v>
      </c>
      <c r="L31" s="21" t="s">
        <v>1487</v>
      </c>
      <c r="M31" s="21" t="s">
        <v>1497</v>
      </c>
      <c r="N31" s="21" t="s">
        <v>1471</v>
      </c>
      <c r="O31" s="24">
        <v>0</v>
      </c>
      <c r="P31" s="24">
        <v>0</v>
      </c>
      <c r="Q31" s="24" t="s">
        <v>2980</v>
      </c>
      <c r="R31" s="24" t="s">
        <v>2980</v>
      </c>
      <c r="S31" s="147"/>
    </row>
    <row r="32" spans="1:19" ht="27" customHeight="1" x14ac:dyDescent="0.25">
      <c r="A32" s="75"/>
      <c r="B32" s="75">
        <v>22</v>
      </c>
      <c r="C32" s="24" t="s">
        <v>51</v>
      </c>
      <c r="D32" s="24" t="s">
        <v>278</v>
      </c>
      <c r="E32" s="24" t="s">
        <v>3905</v>
      </c>
      <c r="F32" s="24"/>
      <c r="G32" s="85" t="s">
        <v>220</v>
      </c>
      <c r="H32" s="21" t="s">
        <v>3095</v>
      </c>
      <c r="I32" s="21"/>
      <c r="J32" s="24" t="s">
        <v>3888</v>
      </c>
      <c r="K32" s="24" t="s">
        <v>3889</v>
      </c>
      <c r="L32" s="21" t="s">
        <v>1487</v>
      </c>
      <c r="M32" s="21" t="s">
        <v>1497</v>
      </c>
      <c r="N32" s="21" t="s">
        <v>1471</v>
      </c>
      <c r="O32" s="24">
        <v>0</v>
      </c>
      <c r="P32" s="24">
        <v>0</v>
      </c>
      <c r="Q32" s="24" t="s">
        <v>2980</v>
      </c>
      <c r="R32" s="24" t="s">
        <v>2980</v>
      </c>
      <c r="S32" s="147"/>
    </row>
    <row r="33" spans="1:19" ht="27" customHeight="1" x14ac:dyDescent="0.25">
      <c r="A33" s="75"/>
      <c r="B33" s="75">
        <v>23</v>
      </c>
      <c r="C33" s="24" t="s">
        <v>51</v>
      </c>
      <c r="D33" s="24" t="s">
        <v>278</v>
      </c>
      <c r="E33" s="24" t="s">
        <v>3906</v>
      </c>
      <c r="F33" s="24"/>
      <c r="G33" s="85" t="s">
        <v>220</v>
      </c>
      <c r="H33" s="21" t="s">
        <v>3096</v>
      </c>
      <c r="I33" s="21"/>
      <c r="J33" s="24" t="s">
        <v>3888</v>
      </c>
      <c r="K33" s="24" t="s">
        <v>3889</v>
      </c>
      <c r="L33" s="21" t="s">
        <v>1487</v>
      </c>
      <c r="M33" s="21" t="s">
        <v>1497</v>
      </c>
      <c r="N33" s="21" t="s">
        <v>1471</v>
      </c>
      <c r="O33" s="24">
        <v>0</v>
      </c>
      <c r="P33" s="24">
        <v>0</v>
      </c>
      <c r="Q33" s="24" t="s">
        <v>2980</v>
      </c>
      <c r="R33" s="24" t="s">
        <v>2980</v>
      </c>
      <c r="S33" s="147"/>
    </row>
    <row r="34" spans="1:19" ht="27" customHeight="1" x14ac:dyDescent="0.25">
      <c r="A34" s="75"/>
      <c r="B34" s="75">
        <v>24</v>
      </c>
      <c r="C34" s="24" t="s">
        <v>51</v>
      </c>
      <c r="D34" s="24" t="s">
        <v>278</v>
      </c>
      <c r="E34" s="24" t="s">
        <v>3907</v>
      </c>
      <c r="F34" s="24"/>
      <c r="G34" s="85" t="s">
        <v>220</v>
      </c>
      <c r="H34" s="21" t="s">
        <v>3100</v>
      </c>
      <c r="I34" s="21"/>
      <c r="J34" s="24" t="s">
        <v>3888</v>
      </c>
      <c r="K34" s="24" t="s">
        <v>3889</v>
      </c>
      <c r="L34" s="21" t="s">
        <v>1482</v>
      </c>
      <c r="M34" s="21" t="s">
        <v>1575</v>
      </c>
      <c r="N34" s="21" t="s">
        <v>1471</v>
      </c>
      <c r="O34" s="24">
        <v>0</v>
      </c>
      <c r="P34" s="24">
        <v>0</v>
      </c>
      <c r="Q34" s="24" t="s">
        <v>2980</v>
      </c>
      <c r="R34" s="24" t="s">
        <v>2980</v>
      </c>
      <c r="S34" s="147"/>
    </row>
  </sheetData>
  <autoFilter ref="B10:S34" xr:uid="{00000000-0001-0000-F600-000000000000}"/>
  <mergeCells count="1">
    <mergeCell ref="C9:M9"/>
  </mergeCells>
  <conditionalFormatting sqref="E11:E34">
    <cfRule type="duplicateValues" dxfId="965" priority="1"/>
  </conditionalFormatting>
  <hyperlinks>
    <hyperlink ref="G11" location="RCT209_RESPENTIM!A1" display="RCT209_RESPENTIM" xr:uid="{00000000-0004-0000-F600-000000000000}"/>
    <hyperlink ref="G12" location="RCT209_RESPENTIM!A1" display="RCT209_RESPENTIM" xr:uid="{00000000-0004-0000-F600-000001000000}"/>
    <hyperlink ref="G13" location="RCT209_RESPENTIM!A1" display="RCT209_RESPENTIM" xr:uid="{00000000-0004-0000-F600-000002000000}"/>
    <hyperlink ref="G14" location="RCT209_RESPENTIM!A1" display="RCT209_RESPENTIM" xr:uid="{00000000-0004-0000-F600-000003000000}"/>
    <hyperlink ref="G15" location="RCT209_RESPENTIM!A1" display="RCT209_RESPENTIM" xr:uid="{00000000-0004-0000-F600-000004000000}"/>
    <hyperlink ref="G16" location="RCT209_RESPENTIM!A1" display="RCT209_RESPENTIM" xr:uid="{00000000-0004-0000-F600-000005000000}"/>
    <hyperlink ref="G17" location="RCT209_RESPENTIM!A1" display="RCT209_RESPENTIM" xr:uid="{00000000-0004-0000-F600-000006000000}"/>
    <hyperlink ref="G18" location="RCT209_RESPENTIM!A1" display="RCT209_RESPENTIM" xr:uid="{00000000-0004-0000-F600-000007000000}"/>
    <hyperlink ref="G19" location="RCT209_RESPENTIM!A1" display="RCT209_RESPENTIM" xr:uid="{00000000-0004-0000-F600-000008000000}"/>
    <hyperlink ref="G20" location="RCT209_RESPENTIM!A1" display="RCT209_RESPENTIM" xr:uid="{00000000-0004-0000-F600-000009000000}"/>
    <hyperlink ref="G21" location="RCT209_RESPENTIM!A1" display="RCT209_RESPENTIM" xr:uid="{00000000-0004-0000-F600-00000A000000}"/>
    <hyperlink ref="G22" location="RCT209_RESPENTIM!A1" display="RCT209_RESPENTIM" xr:uid="{00000000-0004-0000-F600-00000B000000}"/>
    <hyperlink ref="G23" location="RCT209_RESPENTIM!A1" display="RCT209_RESPENTIM" xr:uid="{00000000-0004-0000-F600-00000C000000}"/>
    <hyperlink ref="G24" location="RCT209_RESPENTIM!A1" display="RCT209_RESPENTIM" xr:uid="{00000000-0004-0000-F600-00000D000000}"/>
    <hyperlink ref="G25" location="RCT209_RESPENTIM!A1" display="RCT209_RESPENTIM" xr:uid="{00000000-0004-0000-F600-00000E000000}"/>
    <hyperlink ref="G26" location="RCT209_RESPENTIM!A1" display="RCT209_RESPENTIM" xr:uid="{00000000-0004-0000-F600-00000F000000}"/>
    <hyperlink ref="G27" location="RCT209_RESPENTIM!A1" display="RCT209_RESPENTIM" xr:uid="{00000000-0004-0000-F600-000010000000}"/>
    <hyperlink ref="G28" location="RCT209_RESPENTIM!A1" display="RCT209_RESPENTIM" xr:uid="{00000000-0004-0000-F600-000011000000}"/>
    <hyperlink ref="G29" location="RCT209_RESPENTIM!A1" display="RCT209_RESPENTIM" xr:uid="{00000000-0004-0000-F600-000012000000}"/>
    <hyperlink ref="G30" location="RCT209_RESPENTIM!A1" display="RCT209_RESPENTIM" xr:uid="{00000000-0004-0000-F600-000013000000}"/>
    <hyperlink ref="G31" location="RCT209_RESPENTIM!A1" display="RCT209_RESPENTIM" xr:uid="{00000000-0004-0000-F600-000014000000}"/>
    <hyperlink ref="G32" location="RCT209_RESPENTIM!A1" display="RCT209_RESPENTIM" xr:uid="{00000000-0004-0000-F600-000015000000}"/>
    <hyperlink ref="G33" location="RCT209_RESPENTIM!A1" display="RCT209_RESPENTIM" xr:uid="{00000000-0004-0000-F600-000016000000}"/>
    <hyperlink ref="G34" location="RCT209_RESPENTIM!A1" display="RCT209_RESPENTIM" xr:uid="{00000000-0004-0000-F600-000017000000}"/>
    <hyperlink ref="B6" location="Variáveis!A1" display="Variáveis" xr:uid="{00000000-0004-0000-F600-000018000000}"/>
    <hyperlink ref="C6" location="'Índice de Tabelas'!A1" display="Índice de Tabelas" xr:uid="{00000000-0004-0000-F600-000019000000}"/>
    <hyperlink ref="D6" location="'Manual de Instrução'!A1" display="Manual de Instrução" xr:uid="{00000000-0004-0000-F600-00001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145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3145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700-000000000000}">
  <sheetPr codeName="Sheet470"/>
  <dimension ref="A1:S34"/>
  <sheetViews>
    <sheetView zoomScale="80" workbookViewId="0">
      <pane xSplit="5" ySplit="10" topLeftCell="F11" activePane="bottomRight" state="frozen"/>
      <selection pane="topRight" activeCell="F1" sqref="F1"/>
      <selection pane="bottomLeft" activeCell="A18" sqref="A18"/>
      <selection pane="bottomRight" activeCell="B10" sqref="B10:S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279</v>
      </c>
      <c r="E11" s="24" t="s">
        <v>3804</v>
      </c>
      <c r="F11" s="24"/>
      <c r="G11" s="85" t="s">
        <v>220</v>
      </c>
      <c r="H11" s="21" t="s">
        <v>1456</v>
      </c>
      <c r="I11" s="21"/>
      <c r="J11" s="24" t="s">
        <v>3908</v>
      </c>
      <c r="K11" s="24" t="s">
        <v>3909</v>
      </c>
      <c r="L11" s="21" t="s">
        <v>1458</v>
      </c>
      <c r="M11" s="21" t="s">
        <v>1459</v>
      </c>
      <c r="N11" s="21" t="s">
        <v>1471</v>
      </c>
      <c r="O11" s="24">
        <v>0</v>
      </c>
      <c r="P11" s="73">
        <v>0</v>
      </c>
      <c r="Q11" s="73" t="s">
        <v>3066</v>
      </c>
      <c r="R11" s="24" t="s">
        <v>3066</v>
      </c>
      <c r="S11" s="147"/>
    </row>
    <row r="12" spans="1:19" ht="27" customHeight="1" x14ac:dyDescent="0.25">
      <c r="A12" s="75"/>
      <c r="B12" s="75">
        <v>2</v>
      </c>
      <c r="C12" s="24" t="s">
        <v>51</v>
      </c>
      <c r="D12" s="24" t="s">
        <v>279</v>
      </c>
      <c r="E12" s="24" t="s">
        <v>3807</v>
      </c>
      <c r="F12" s="24"/>
      <c r="G12" s="85" t="s">
        <v>220</v>
      </c>
      <c r="H12" s="21" t="s">
        <v>2456</v>
      </c>
      <c r="I12" s="21"/>
      <c r="J12" s="24" t="s">
        <v>3908</v>
      </c>
      <c r="K12" s="24" t="s">
        <v>3909</v>
      </c>
      <c r="L12" s="21" t="s">
        <v>1482</v>
      </c>
      <c r="M12" s="21" t="s">
        <v>2179</v>
      </c>
      <c r="N12" s="21" t="s">
        <v>1471</v>
      </c>
      <c r="O12" s="24">
        <v>0</v>
      </c>
      <c r="P12" s="24">
        <v>0</v>
      </c>
      <c r="Q12" s="24" t="s">
        <v>3066</v>
      </c>
      <c r="R12" s="24" t="s">
        <v>3066</v>
      </c>
      <c r="S12" s="147"/>
    </row>
    <row r="13" spans="1:19" ht="27" customHeight="1" x14ac:dyDescent="0.25">
      <c r="A13" s="75"/>
      <c r="B13" s="75">
        <v>3</v>
      </c>
      <c r="C13" s="24" t="s">
        <v>51</v>
      </c>
      <c r="D13" s="24" t="s">
        <v>279</v>
      </c>
      <c r="E13" s="24" t="s">
        <v>3808</v>
      </c>
      <c r="F13" s="24"/>
      <c r="G13" s="85" t="s">
        <v>220</v>
      </c>
      <c r="H13" s="21" t="s">
        <v>2458</v>
      </c>
      <c r="I13" s="21"/>
      <c r="J13" s="24" t="s">
        <v>3908</v>
      </c>
      <c r="K13" s="24" t="s">
        <v>3909</v>
      </c>
      <c r="L13" s="21" t="s">
        <v>1482</v>
      </c>
      <c r="M13" s="21" t="s">
        <v>2179</v>
      </c>
      <c r="N13" s="21" t="s">
        <v>1471</v>
      </c>
      <c r="O13" s="24">
        <v>0</v>
      </c>
      <c r="P13" s="24">
        <v>0</v>
      </c>
      <c r="Q13" s="24" t="s">
        <v>3066</v>
      </c>
      <c r="R13" s="24" t="s">
        <v>3066</v>
      </c>
      <c r="S13" s="147"/>
    </row>
    <row r="14" spans="1:19" ht="27" customHeight="1" x14ac:dyDescent="0.25">
      <c r="A14" s="75"/>
      <c r="B14" s="75">
        <v>4</v>
      </c>
      <c r="C14" s="24" t="s">
        <v>51</v>
      </c>
      <c r="D14" s="24" t="s">
        <v>279</v>
      </c>
      <c r="E14" s="24" t="s">
        <v>3890</v>
      </c>
      <c r="F14" s="24"/>
      <c r="G14" s="85" t="s">
        <v>220</v>
      </c>
      <c r="H14" s="21" t="s">
        <v>2180</v>
      </c>
      <c r="I14" s="21"/>
      <c r="J14" s="24" t="s">
        <v>3908</v>
      </c>
      <c r="K14" s="24" t="s">
        <v>3909</v>
      </c>
      <c r="L14" s="21" t="s">
        <v>1482</v>
      </c>
      <c r="M14" s="21" t="s">
        <v>1555</v>
      </c>
      <c r="N14" s="21" t="s">
        <v>1471</v>
      </c>
      <c r="O14" s="24">
        <v>0</v>
      </c>
      <c r="P14" s="24">
        <v>0</v>
      </c>
      <c r="Q14" s="24" t="s">
        <v>3066</v>
      </c>
      <c r="R14" s="24" t="s">
        <v>3066</v>
      </c>
      <c r="S14" s="147"/>
    </row>
    <row r="15" spans="1:19" ht="27" customHeight="1" x14ac:dyDescent="0.25">
      <c r="A15" s="75"/>
      <c r="B15" s="75">
        <v>5</v>
      </c>
      <c r="C15" s="24" t="s">
        <v>51</v>
      </c>
      <c r="D15" s="24" t="s">
        <v>279</v>
      </c>
      <c r="E15" s="24" t="s">
        <v>3891</v>
      </c>
      <c r="F15" s="24"/>
      <c r="G15" s="85" t="s">
        <v>220</v>
      </c>
      <c r="H15" s="21" t="s">
        <v>2182</v>
      </c>
      <c r="I15" s="21"/>
      <c r="J15" s="24" t="s">
        <v>3908</v>
      </c>
      <c r="K15" s="24" t="s">
        <v>3909</v>
      </c>
      <c r="L15" s="21" t="s">
        <v>1482</v>
      </c>
      <c r="M15" s="21" t="s">
        <v>2480</v>
      </c>
      <c r="N15" s="21" t="s">
        <v>1471</v>
      </c>
      <c r="O15" s="24">
        <v>0</v>
      </c>
      <c r="P15" s="24">
        <v>0</v>
      </c>
      <c r="Q15" s="24" t="s">
        <v>3066</v>
      </c>
      <c r="R15" s="24" t="s">
        <v>3066</v>
      </c>
      <c r="S15" s="147"/>
    </row>
    <row r="16" spans="1:19" ht="27" customHeight="1" x14ac:dyDescent="0.25">
      <c r="A16" s="75"/>
      <c r="B16" s="75">
        <v>6</v>
      </c>
      <c r="C16" s="24" t="s">
        <v>51</v>
      </c>
      <c r="D16" s="24" t="s">
        <v>279</v>
      </c>
      <c r="E16" s="24" t="s">
        <v>3892</v>
      </c>
      <c r="F16" s="24"/>
      <c r="G16" s="85" t="s">
        <v>220</v>
      </c>
      <c r="H16" s="21" t="s">
        <v>3091</v>
      </c>
      <c r="I16" s="21"/>
      <c r="J16" s="24" t="s">
        <v>3908</v>
      </c>
      <c r="K16" s="24" t="s">
        <v>3909</v>
      </c>
      <c r="L16" s="21" t="s">
        <v>1482</v>
      </c>
      <c r="M16" s="21" t="s">
        <v>1575</v>
      </c>
      <c r="N16" s="21" t="s">
        <v>1471</v>
      </c>
      <c r="O16" s="24">
        <v>0</v>
      </c>
      <c r="P16" s="24">
        <v>0</v>
      </c>
      <c r="Q16" s="24" t="s">
        <v>3066</v>
      </c>
      <c r="R16" s="24" t="s">
        <v>3066</v>
      </c>
      <c r="S16" s="147"/>
    </row>
    <row r="17" spans="1:19" ht="27" customHeight="1" x14ac:dyDescent="0.25">
      <c r="A17" s="75"/>
      <c r="B17" s="75">
        <v>7</v>
      </c>
      <c r="C17" s="24" t="s">
        <v>51</v>
      </c>
      <c r="D17" s="24" t="s">
        <v>279</v>
      </c>
      <c r="E17" s="24" t="s">
        <v>3893</v>
      </c>
      <c r="F17" s="24"/>
      <c r="G17" s="85" t="s">
        <v>220</v>
      </c>
      <c r="H17" s="21" t="s">
        <v>3092</v>
      </c>
      <c r="I17" s="21"/>
      <c r="J17" s="24" t="s">
        <v>3908</v>
      </c>
      <c r="K17" s="24" t="s">
        <v>3909</v>
      </c>
      <c r="L17" s="21" t="s">
        <v>1487</v>
      </c>
      <c r="M17" s="21" t="s">
        <v>1497</v>
      </c>
      <c r="N17" s="21" t="s">
        <v>1471</v>
      </c>
      <c r="O17" s="24">
        <v>0</v>
      </c>
      <c r="P17" s="24">
        <v>0</v>
      </c>
      <c r="Q17" s="24" t="s">
        <v>3066</v>
      </c>
      <c r="R17" s="24" t="s">
        <v>3066</v>
      </c>
      <c r="S17" s="147"/>
    </row>
    <row r="18" spans="1:19" ht="27" customHeight="1" x14ac:dyDescent="0.25">
      <c r="A18" s="75"/>
      <c r="B18" s="75">
        <v>8</v>
      </c>
      <c r="C18" s="24" t="s">
        <v>51</v>
      </c>
      <c r="D18" s="24" t="s">
        <v>279</v>
      </c>
      <c r="E18" s="24" t="s">
        <v>3894</v>
      </c>
      <c r="F18" s="24"/>
      <c r="G18" s="85" t="s">
        <v>220</v>
      </c>
      <c r="H18" s="21" t="s">
        <v>3093</v>
      </c>
      <c r="I18" s="21"/>
      <c r="J18" s="24" t="s">
        <v>3908</v>
      </c>
      <c r="K18" s="24" t="s">
        <v>3909</v>
      </c>
      <c r="L18" s="21" t="s">
        <v>1487</v>
      </c>
      <c r="M18" s="21" t="s">
        <v>1497</v>
      </c>
      <c r="N18" s="21" t="s">
        <v>1471</v>
      </c>
      <c r="O18" s="24">
        <v>0</v>
      </c>
      <c r="P18" s="24">
        <v>0</v>
      </c>
      <c r="Q18" s="24" t="s">
        <v>3066</v>
      </c>
      <c r="R18" s="24" t="s">
        <v>3066</v>
      </c>
      <c r="S18" s="147"/>
    </row>
    <row r="19" spans="1:19" ht="27" customHeight="1" x14ac:dyDescent="0.25">
      <c r="A19" s="75"/>
      <c r="B19" s="75">
        <v>9</v>
      </c>
      <c r="C19" s="24" t="s">
        <v>51</v>
      </c>
      <c r="D19" s="24" t="s">
        <v>279</v>
      </c>
      <c r="E19" s="24" t="s">
        <v>3895</v>
      </c>
      <c r="F19" s="24"/>
      <c r="G19" s="85" t="s">
        <v>220</v>
      </c>
      <c r="H19" s="21" t="s">
        <v>3094</v>
      </c>
      <c r="I19" s="21"/>
      <c r="J19" s="24" t="s">
        <v>3908</v>
      </c>
      <c r="K19" s="24" t="s">
        <v>3909</v>
      </c>
      <c r="L19" s="21" t="s">
        <v>1487</v>
      </c>
      <c r="M19" s="21" t="s">
        <v>1497</v>
      </c>
      <c r="N19" s="21" t="s">
        <v>1471</v>
      </c>
      <c r="O19" s="24">
        <v>0</v>
      </c>
      <c r="P19" s="24">
        <v>0</v>
      </c>
      <c r="Q19" s="24" t="s">
        <v>3066</v>
      </c>
      <c r="R19" s="24" t="s">
        <v>3066</v>
      </c>
      <c r="S19" s="147"/>
    </row>
    <row r="20" spans="1:19" ht="27" customHeight="1" x14ac:dyDescent="0.25">
      <c r="A20" s="75"/>
      <c r="B20" s="75">
        <v>10</v>
      </c>
      <c r="C20" s="24" t="s">
        <v>51</v>
      </c>
      <c r="D20" s="24" t="s">
        <v>279</v>
      </c>
      <c r="E20" s="24" t="s">
        <v>3896</v>
      </c>
      <c r="F20" s="24"/>
      <c r="G20" s="85" t="s">
        <v>220</v>
      </c>
      <c r="H20" s="21" t="s">
        <v>3095</v>
      </c>
      <c r="I20" s="21"/>
      <c r="J20" s="24" t="s">
        <v>3908</v>
      </c>
      <c r="K20" s="24" t="s">
        <v>3909</v>
      </c>
      <c r="L20" s="21" t="s">
        <v>1487</v>
      </c>
      <c r="M20" s="21" t="s">
        <v>1497</v>
      </c>
      <c r="N20" s="21" t="s">
        <v>1471</v>
      </c>
      <c r="O20" s="24">
        <v>0</v>
      </c>
      <c r="P20" s="24">
        <v>0</v>
      </c>
      <c r="Q20" s="24" t="s">
        <v>3066</v>
      </c>
      <c r="R20" s="24" t="s">
        <v>3066</v>
      </c>
      <c r="S20" s="147"/>
    </row>
    <row r="21" spans="1:19" ht="27" customHeight="1" x14ac:dyDescent="0.25">
      <c r="A21" s="75"/>
      <c r="B21" s="75">
        <v>11</v>
      </c>
      <c r="C21" s="24" t="s">
        <v>51</v>
      </c>
      <c r="D21" s="24" t="s">
        <v>279</v>
      </c>
      <c r="E21" s="24" t="s">
        <v>3897</v>
      </c>
      <c r="F21" s="24"/>
      <c r="G21" s="85" t="s">
        <v>220</v>
      </c>
      <c r="H21" s="21" t="s">
        <v>3096</v>
      </c>
      <c r="I21" s="21"/>
      <c r="J21" s="24" t="s">
        <v>3908</v>
      </c>
      <c r="K21" s="24" t="s">
        <v>3909</v>
      </c>
      <c r="L21" s="21" t="s">
        <v>1487</v>
      </c>
      <c r="M21" s="21" t="s">
        <v>1497</v>
      </c>
      <c r="N21" s="21" t="s">
        <v>1471</v>
      </c>
      <c r="O21" s="24">
        <v>0</v>
      </c>
      <c r="P21" s="24">
        <v>0</v>
      </c>
      <c r="Q21" s="24" t="s">
        <v>3066</v>
      </c>
      <c r="R21" s="24" t="s">
        <v>3066</v>
      </c>
      <c r="S21" s="147"/>
    </row>
    <row r="22" spans="1:19" ht="27" customHeight="1" x14ac:dyDescent="0.25">
      <c r="A22" s="75"/>
      <c r="B22" s="75">
        <v>12</v>
      </c>
      <c r="C22" s="24" t="s">
        <v>51</v>
      </c>
      <c r="D22" s="24" t="s">
        <v>279</v>
      </c>
      <c r="E22" s="24" t="s">
        <v>3910</v>
      </c>
      <c r="F22" s="24"/>
      <c r="G22" s="85" t="s">
        <v>220</v>
      </c>
      <c r="H22" s="21" t="s">
        <v>3097</v>
      </c>
      <c r="I22" s="21"/>
      <c r="J22" s="24" t="s">
        <v>3908</v>
      </c>
      <c r="K22" s="24" t="s">
        <v>3909</v>
      </c>
      <c r="L22" s="21" t="s">
        <v>1487</v>
      </c>
      <c r="M22" s="21" t="s">
        <v>1497</v>
      </c>
      <c r="N22" s="21" t="s">
        <v>1471</v>
      </c>
      <c r="O22" s="24">
        <v>0</v>
      </c>
      <c r="P22" s="24">
        <v>0</v>
      </c>
      <c r="Q22" s="24" t="s">
        <v>3066</v>
      </c>
      <c r="R22" s="24" t="s">
        <v>3066</v>
      </c>
      <c r="S22" s="147"/>
    </row>
    <row r="23" spans="1:19" ht="27" customHeight="1" x14ac:dyDescent="0.25">
      <c r="A23" s="75"/>
      <c r="B23" s="75">
        <v>13</v>
      </c>
      <c r="C23" s="24" t="s">
        <v>51</v>
      </c>
      <c r="D23" s="24" t="s">
        <v>279</v>
      </c>
      <c r="E23" s="24" t="s">
        <v>3811</v>
      </c>
      <c r="F23" s="24"/>
      <c r="G23" s="85" t="s">
        <v>648</v>
      </c>
      <c r="H23" s="21" t="s">
        <v>1456</v>
      </c>
      <c r="I23" s="21"/>
      <c r="J23" s="24" t="s">
        <v>3908</v>
      </c>
      <c r="K23" s="24" t="s">
        <v>3909</v>
      </c>
      <c r="L23" s="21" t="s">
        <v>1458</v>
      </c>
      <c r="M23" s="21" t="s">
        <v>1459</v>
      </c>
      <c r="N23" s="21" t="s">
        <v>1471</v>
      </c>
      <c r="O23" s="24">
        <v>0</v>
      </c>
      <c r="P23" s="24">
        <v>0</v>
      </c>
      <c r="Q23" s="24" t="s">
        <v>3066</v>
      </c>
      <c r="R23" s="24" t="s">
        <v>3066</v>
      </c>
      <c r="S23" s="147"/>
    </row>
    <row r="24" spans="1:19" ht="27" customHeight="1" x14ac:dyDescent="0.25">
      <c r="A24" s="75"/>
      <c r="B24" s="75">
        <v>14</v>
      </c>
      <c r="C24" s="24" t="s">
        <v>51</v>
      </c>
      <c r="D24" s="24" t="s">
        <v>279</v>
      </c>
      <c r="E24" s="24" t="s">
        <v>3812</v>
      </c>
      <c r="F24" s="24"/>
      <c r="G24" s="85" t="s">
        <v>648</v>
      </c>
      <c r="H24" s="21" t="s">
        <v>2456</v>
      </c>
      <c r="I24" s="21"/>
      <c r="J24" s="24" t="s">
        <v>3908</v>
      </c>
      <c r="K24" s="24" t="s">
        <v>3909</v>
      </c>
      <c r="L24" s="21" t="s">
        <v>1482</v>
      </c>
      <c r="M24" s="21" t="s">
        <v>2179</v>
      </c>
      <c r="N24" s="21" t="s">
        <v>1471</v>
      </c>
      <c r="O24" s="24">
        <v>0</v>
      </c>
      <c r="P24" s="24">
        <v>0</v>
      </c>
      <c r="Q24" s="24" t="s">
        <v>3066</v>
      </c>
      <c r="R24" s="24" t="s">
        <v>3066</v>
      </c>
      <c r="S24" s="147"/>
    </row>
    <row r="25" spans="1:19" ht="27" customHeight="1" x14ac:dyDescent="0.25">
      <c r="A25" s="75"/>
      <c r="B25" s="75">
        <v>15</v>
      </c>
      <c r="C25" s="24" t="s">
        <v>51</v>
      </c>
      <c r="D25" s="24" t="s">
        <v>279</v>
      </c>
      <c r="E25" s="24" t="s">
        <v>3813</v>
      </c>
      <c r="F25" s="24"/>
      <c r="G25" s="85" t="s">
        <v>648</v>
      </c>
      <c r="H25" s="21" t="s">
        <v>2458</v>
      </c>
      <c r="I25" s="21"/>
      <c r="J25" s="24" t="s">
        <v>3908</v>
      </c>
      <c r="K25" s="24" t="s">
        <v>3909</v>
      </c>
      <c r="L25" s="21" t="s">
        <v>1482</v>
      </c>
      <c r="M25" s="21" t="s">
        <v>2179</v>
      </c>
      <c r="N25" s="21" t="s">
        <v>1471</v>
      </c>
      <c r="O25" s="24">
        <v>0</v>
      </c>
      <c r="P25" s="24">
        <v>0</v>
      </c>
      <c r="Q25" s="24" t="s">
        <v>3066</v>
      </c>
      <c r="R25" s="24" t="s">
        <v>3066</v>
      </c>
      <c r="S25" s="147"/>
    </row>
    <row r="26" spans="1:19" ht="27" customHeight="1" x14ac:dyDescent="0.25">
      <c r="A26" s="75"/>
      <c r="B26" s="75">
        <v>16</v>
      </c>
      <c r="C26" s="24" t="s">
        <v>51</v>
      </c>
      <c r="D26" s="24" t="s">
        <v>279</v>
      </c>
      <c r="E26" s="24" t="s">
        <v>3899</v>
      </c>
      <c r="F26" s="24"/>
      <c r="G26" s="85" t="s">
        <v>649</v>
      </c>
      <c r="H26" s="21" t="s">
        <v>2180</v>
      </c>
      <c r="I26" s="21"/>
      <c r="J26" s="24" t="s">
        <v>3908</v>
      </c>
      <c r="K26" s="24" t="s">
        <v>3909</v>
      </c>
      <c r="L26" s="21" t="s">
        <v>1482</v>
      </c>
      <c r="M26" s="21" t="s">
        <v>1555</v>
      </c>
      <c r="N26" s="21" t="s">
        <v>1471</v>
      </c>
      <c r="O26" s="24">
        <v>0</v>
      </c>
      <c r="P26" s="24">
        <v>0</v>
      </c>
      <c r="Q26" s="24" t="s">
        <v>3066</v>
      </c>
      <c r="R26" s="24" t="s">
        <v>3066</v>
      </c>
      <c r="S26" s="147"/>
    </row>
    <row r="27" spans="1:19" ht="27" customHeight="1" x14ac:dyDescent="0.25">
      <c r="A27" s="75"/>
      <c r="B27" s="75">
        <v>17</v>
      </c>
      <c r="C27" s="24" t="s">
        <v>51</v>
      </c>
      <c r="D27" s="24" t="s">
        <v>279</v>
      </c>
      <c r="E27" s="24" t="s">
        <v>3900</v>
      </c>
      <c r="F27" s="24"/>
      <c r="G27" s="85" t="s">
        <v>649</v>
      </c>
      <c r="H27" s="21" t="s">
        <v>2182</v>
      </c>
      <c r="I27" s="21"/>
      <c r="J27" s="24" t="s">
        <v>3908</v>
      </c>
      <c r="K27" s="24" t="s">
        <v>3909</v>
      </c>
      <c r="L27" s="21" t="s">
        <v>1482</v>
      </c>
      <c r="M27" s="21" t="s">
        <v>2480</v>
      </c>
      <c r="N27" s="21" t="s">
        <v>1471</v>
      </c>
      <c r="O27" s="24">
        <v>0</v>
      </c>
      <c r="P27" s="24">
        <v>0</v>
      </c>
      <c r="Q27" s="24" t="s">
        <v>3066</v>
      </c>
      <c r="R27" s="24" t="s">
        <v>3066</v>
      </c>
      <c r="S27" s="147"/>
    </row>
    <row r="28" spans="1:19" ht="27" customHeight="1" x14ac:dyDescent="0.25">
      <c r="A28" s="75"/>
      <c r="B28" s="75">
        <v>18</v>
      </c>
      <c r="C28" s="24" t="s">
        <v>51</v>
      </c>
      <c r="D28" s="24" t="s">
        <v>279</v>
      </c>
      <c r="E28" s="24" t="s">
        <v>3901</v>
      </c>
      <c r="F28" s="24"/>
      <c r="G28" s="85" t="s">
        <v>649</v>
      </c>
      <c r="H28" s="21" t="s">
        <v>3091</v>
      </c>
      <c r="I28" s="21"/>
      <c r="J28" s="24" t="s">
        <v>3908</v>
      </c>
      <c r="K28" s="24" t="s">
        <v>3909</v>
      </c>
      <c r="L28" s="21" t="s">
        <v>1482</v>
      </c>
      <c r="M28" s="21" t="s">
        <v>1575</v>
      </c>
      <c r="N28" s="21" t="s">
        <v>1471</v>
      </c>
      <c r="O28" s="24">
        <v>0</v>
      </c>
      <c r="P28" s="24">
        <v>0</v>
      </c>
      <c r="Q28" s="24" t="s">
        <v>3066</v>
      </c>
      <c r="R28" s="24" t="s">
        <v>3066</v>
      </c>
      <c r="S28" s="147"/>
    </row>
    <row r="29" spans="1:19" ht="27" customHeight="1" x14ac:dyDescent="0.25">
      <c r="A29" s="75"/>
      <c r="B29" s="75">
        <v>19</v>
      </c>
      <c r="C29" s="24" t="s">
        <v>51</v>
      </c>
      <c r="D29" s="24" t="s">
        <v>279</v>
      </c>
      <c r="E29" s="24" t="s">
        <v>3902</v>
      </c>
      <c r="F29" s="24"/>
      <c r="G29" s="85" t="s">
        <v>649</v>
      </c>
      <c r="H29" s="21" t="s">
        <v>3092</v>
      </c>
      <c r="I29" s="21"/>
      <c r="J29" s="24" t="s">
        <v>3908</v>
      </c>
      <c r="K29" s="24" t="s">
        <v>3909</v>
      </c>
      <c r="L29" s="21" t="s">
        <v>1487</v>
      </c>
      <c r="M29" s="21" t="s">
        <v>1497</v>
      </c>
      <c r="N29" s="21" t="s">
        <v>1471</v>
      </c>
      <c r="O29" s="24">
        <v>0</v>
      </c>
      <c r="P29" s="24">
        <v>0</v>
      </c>
      <c r="Q29" s="24" t="s">
        <v>3066</v>
      </c>
      <c r="R29" s="24" t="s">
        <v>3066</v>
      </c>
      <c r="S29" s="147"/>
    </row>
    <row r="30" spans="1:19" ht="27" customHeight="1" x14ac:dyDescent="0.25">
      <c r="A30" s="75"/>
      <c r="B30" s="75">
        <v>20</v>
      </c>
      <c r="C30" s="24" t="s">
        <v>51</v>
      </c>
      <c r="D30" s="24" t="s">
        <v>279</v>
      </c>
      <c r="E30" s="24" t="s">
        <v>3903</v>
      </c>
      <c r="F30" s="24"/>
      <c r="G30" s="85" t="s">
        <v>649</v>
      </c>
      <c r="H30" s="21" t="s">
        <v>3093</v>
      </c>
      <c r="I30" s="21"/>
      <c r="J30" s="24" t="s">
        <v>3908</v>
      </c>
      <c r="K30" s="24" t="s">
        <v>3909</v>
      </c>
      <c r="L30" s="21" t="s">
        <v>1487</v>
      </c>
      <c r="M30" s="21" t="s">
        <v>1497</v>
      </c>
      <c r="N30" s="21" t="s">
        <v>1471</v>
      </c>
      <c r="O30" s="24">
        <v>0</v>
      </c>
      <c r="P30" s="24">
        <v>0</v>
      </c>
      <c r="Q30" s="24" t="s">
        <v>3066</v>
      </c>
      <c r="R30" s="24" t="s">
        <v>3066</v>
      </c>
      <c r="S30" s="147"/>
    </row>
    <row r="31" spans="1:19" ht="27" customHeight="1" x14ac:dyDescent="0.25">
      <c r="A31" s="75"/>
      <c r="B31" s="75">
        <v>21</v>
      </c>
      <c r="C31" s="24" t="s">
        <v>51</v>
      </c>
      <c r="D31" s="24" t="s">
        <v>279</v>
      </c>
      <c r="E31" s="24" t="s">
        <v>3904</v>
      </c>
      <c r="F31" s="24"/>
      <c r="G31" s="85" t="s">
        <v>649</v>
      </c>
      <c r="H31" s="21" t="s">
        <v>3094</v>
      </c>
      <c r="I31" s="21"/>
      <c r="J31" s="24" t="s">
        <v>3908</v>
      </c>
      <c r="K31" s="24" t="s">
        <v>3909</v>
      </c>
      <c r="L31" s="21" t="s">
        <v>1487</v>
      </c>
      <c r="M31" s="21" t="s">
        <v>1497</v>
      </c>
      <c r="N31" s="21" t="s">
        <v>1471</v>
      </c>
      <c r="O31" s="24">
        <v>0</v>
      </c>
      <c r="P31" s="24">
        <v>0</v>
      </c>
      <c r="Q31" s="24" t="s">
        <v>3066</v>
      </c>
      <c r="R31" s="24" t="s">
        <v>3066</v>
      </c>
      <c r="S31" s="147"/>
    </row>
    <row r="32" spans="1:19" ht="27" customHeight="1" x14ac:dyDescent="0.25">
      <c r="A32" s="75"/>
      <c r="B32" s="75">
        <v>22</v>
      </c>
      <c r="C32" s="24" t="s">
        <v>51</v>
      </c>
      <c r="D32" s="24" t="s">
        <v>279</v>
      </c>
      <c r="E32" s="24" t="s">
        <v>3905</v>
      </c>
      <c r="F32" s="24"/>
      <c r="G32" s="85" t="s">
        <v>649</v>
      </c>
      <c r="H32" s="21" t="s">
        <v>3095</v>
      </c>
      <c r="I32" s="21"/>
      <c r="J32" s="24" t="s">
        <v>3908</v>
      </c>
      <c r="K32" s="24" t="s">
        <v>3909</v>
      </c>
      <c r="L32" s="21" t="s">
        <v>1487</v>
      </c>
      <c r="M32" s="21" t="s">
        <v>1497</v>
      </c>
      <c r="N32" s="21" t="s">
        <v>1471</v>
      </c>
      <c r="O32" s="24">
        <v>0</v>
      </c>
      <c r="P32" s="24">
        <v>0</v>
      </c>
      <c r="Q32" s="24" t="s">
        <v>3066</v>
      </c>
      <c r="R32" s="24" t="s">
        <v>3066</v>
      </c>
      <c r="S32" s="147"/>
    </row>
    <row r="33" spans="1:19" ht="27" customHeight="1" x14ac:dyDescent="0.25">
      <c r="A33" s="75"/>
      <c r="B33" s="75">
        <v>23</v>
      </c>
      <c r="C33" s="24" t="s">
        <v>51</v>
      </c>
      <c r="D33" s="24" t="s">
        <v>279</v>
      </c>
      <c r="E33" s="24" t="s">
        <v>3906</v>
      </c>
      <c r="F33" s="24"/>
      <c r="G33" s="85" t="s">
        <v>649</v>
      </c>
      <c r="H33" s="21" t="s">
        <v>3096</v>
      </c>
      <c r="I33" s="21"/>
      <c r="J33" s="24" t="s">
        <v>3908</v>
      </c>
      <c r="K33" s="24" t="s">
        <v>3909</v>
      </c>
      <c r="L33" s="21" t="s">
        <v>1487</v>
      </c>
      <c r="M33" s="21" t="s">
        <v>1497</v>
      </c>
      <c r="N33" s="21" t="s">
        <v>1471</v>
      </c>
      <c r="O33" s="24">
        <v>0</v>
      </c>
      <c r="P33" s="24">
        <v>0</v>
      </c>
      <c r="Q33" s="24" t="s">
        <v>3066</v>
      </c>
      <c r="R33" s="24" t="s">
        <v>3066</v>
      </c>
      <c r="S33" s="147"/>
    </row>
    <row r="34" spans="1:19" ht="27" customHeight="1" x14ac:dyDescent="0.25">
      <c r="A34" s="75"/>
      <c r="B34" s="75">
        <v>24</v>
      </c>
      <c r="C34" s="24" t="s">
        <v>51</v>
      </c>
      <c r="D34" s="24" t="s">
        <v>279</v>
      </c>
      <c r="E34" s="24" t="s">
        <v>3911</v>
      </c>
      <c r="F34" s="24"/>
      <c r="G34" s="85" t="s">
        <v>649</v>
      </c>
      <c r="H34" s="21" t="s">
        <v>3097</v>
      </c>
      <c r="I34" s="21"/>
      <c r="J34" s="24" t="s">
        <v>3908</v>
      </c>
      <c r="K34" s="24" t="s">
        <v>3909</v>
      </c>
      <c r="L34" s="21" t="s">
        <v>1487</v>
      </c>
      <c r="M34" s="21" t="s">
        <v>1497</v>
      </c>
      <c r="N34" s="21" t="s">
        <v>1471</v>
      </c>
      <c r="O34" s="24">
        <v>0</v>
      </c>
      <c r="P34" s="24">
        <v>0</v>
      </c>
      <c r="Q34" s="24" t="s">
        <v>3066</v>
      </c>
      <c r="R34" s="24" t="s">
        <v>3066</v>
      </c>
      <c r="S34" s="147"/>
    </row>
  </sheetData>
  <autoFilter ref="B10:S34" xr:uid="{00000000-0001-0000-F700-000000000000}"/>
  <mergeCells count="1">
    <mergeCell ref="C9:M9"/>
  </mergeCells>
  <conditionalFormatting sqref="E11:E34">
    <cfRule type="duplicateValues" dxfId="964" priority="1"/>
  </conditionalFormatting>
  <hyperlinks>
    <hyperlink ref="G11" location="RCT209_RESPENTIM!A1" display="RCT209_RESPENTIM" xr:uid="{00000000-0004-0000-F700-000000000000}"/>
    <hyperlink ref="G12" location="RCT209_RESPENTIM!A1" display="RCT209_RESPENTIM" xr:uid="{00000000-0004-0000-F700-000001000000}"/>
    <hyperlink ref="G13" location="RCT209_RESPENTIM!A1" display="RCT209_RESPENTIM" xr:uid="{00000000-0004-0000-F700-000002000000}"/>
    <hyperlink ref="G14" location="RCT209_RESPENTIM!A1" display="RCT209_RESPENTIM" xr:uid="{00000000-0004-0000-F700-000003000000}"/>
    <hyperlink ref="G15" location="RCT209_RESPENTIM!A1" display="RCT209_RESPENTIM" xr:uid="{00000000-0004-0000-F700-000004000000}"/>
    <hyperlink ref="G16" location="RCT209_RESPENTIM!A1" display="RCT209_RESPENTIM" xr:uid="{00000000-0004-0000-F700-000005000000}"/>
    <hyperlink ref="G17" location="RCT209_RESPENTIM!A1" display="RCT209_RESPENTIM" xr:uid="{00000000-0004-0000-F700-000006000000}"/>
    <hyperlink ref="G18" location="RCT209_RESPENTIM!A1" display="RCT209_RESPENTIM" xr:uid="{00000000-0004-0000-F700-000007000000}"/>
    <hyperlink ref="G19" location="RCT209_RESPENTIM!A1" display="RCT209_RESPENTIM" xr:uid="{00000000-0004-0000-F700-000008000000}"/>
    <hyperlink ref="G20" location="RCT209_RESPENTIM!A1" display="RCT209_RESPENTIM" xr:uid="{00000000-0004-0000-F700-000009000000}"/>
    <hyperlink ref="G21" location="RCT209_RESPENTIM!A1" display="RCT209_RESPENTIM" xr:uid="{00000000-0004-0000-F700-00000A000000}"/>
    <hyperlink ref="G22" location="RCT209_RESPENTIM!A1" display="RCT209_RESPENTIM" xr:uid="{00000000-0004-0000-F700-00000B000000}"/>
    <hyperlink ref="G23" location="T_MIRROR_CIN_INFFININST!A1" display="T_MIRROR_CIN_INFFININST" xr:uid="{00000000-0004-0000-F700-00000C000000}"/>
    <hyperlink ref="G24" location="T_MIRROR_CIN_INFFININST!A1" display="T_MIRROR_CIN_INFFININST" xr:uid="{00000000-0004-0000-F700-00000D000000}"/>
    <hyperlink ref="G25" location="T_MIRROR_CIN_INFFININST!A1" display="T_MIRROR_CIN_INFFININST" xr:uid="{00000000-0004-0000-F700-00000E000000}"/>
    <hyperlink ref="G26" location="T_MIRROR_CIN_RESPENTINST!A1" display="T_MIRROR_CIN_RESPENTINST" xr:uid="{00000000-0004-0000-F700-00000F000000}"/>
    <hyperlink ref="G27" location="T_MIRROR_CIN_RESPENTINST!A1" display="T_MIRROR_CIN_RESPENTINST" xr:uid="{00000000-0004-0000-F700-000010000000}"/>
    <hyperlink ref="G28" location="T_MIRROR_CIN_RESPENTINST!A1" display="T_MIRROR_CIN_RESPENTINST" xr:uid="{00000000-0004-0000-F700-000011000000}"/>
    <hyperlink ref="G29" location="T_MIRROR_CIN_RESPENTINST!A1" display="T_MIRROR_CIN_RESPENTINST" xr:uid="{00000000-0004-0000-F700-000012000000}"/>
    <hyperlink ref="G30" location="T_MIRROR_CIN_RESPENTINST!A1" display="T_MIRROR_CIN_RESPENTINST" xr:uid="{00000000-0004-0000-F700-000013000000}"/>
    <hyperlink ref="G31" location="T_MIRROR_CIN_RESPENTINST!A1" display="T_MIRROR_CIN_RESPENTINST" xr:uid="{00000000-0004-0000-F700-000014000000}"/>
    <hyperlink ref="G32" location="T_MIRROR_CIN_RESPENTINST!A1" display="T_MIRROR_CIN_RESPENTINST" xr:uid="{00000000-0004-0000-F700-000015000000}"/>
    <hyperlink ref="G33" location="T_MIRROR_CIN_RESPENTINST!A1" display="T_MIRROR_CIN_RESPENTINST" xr:uid="{00000000-0004-0000-F700-000016000000}"/>
    <hyperlink ref="G34" location="T_MIRROR_CIN_RESPENTINST!A1" display="T_MIRROR_CIN_RESPENTINST" xr:uid="{00000000-0004-0000-F700-000017000000}"/>
    <hyperlink ref="B6" location="Variáveis!A1" display="Variáveis" xr:uid="{00000000-0004-0000-F700-000018000000}"/>
    <hyperlink ref="C6" location="'Índice de Tabelas'!A1" display="Índice de Tabelas" xr:uid="{00000000-0004-0000-F700-000019000000}"/>
    <hyperlink ref="D6" location="'Manual de Instrução'!A1" display="Manual de Instrução" xr:uid="{00000000-0004-0000-F700-00001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8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3248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900-000000000000}">
  <sheetPr codeName="Sheet472"/>
  <dimension ref="A1:S26"/>
  <sheetViews>
    <sheetView zoomScale="80" workbookViewId="0">
      <pane xSplit="5" ySplit="10" topLeftCell="F11" activePane="bottomRight" state="frozen"/>
      <selection pane="topRight" activeCell="F1" sqref="F1"/>
      <selection pane="bottomLeft" activeCell="A18" sqref="A18"/>
      <selection pane="bottomRight" activeCell="C6" sqref="C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3984375" style="27" customWidth="1"/>
    <col min="5" max="5" width="23.59765625" style="27" customWidth="1"/>
    <col min="6" max="6" width="16.5" style="27" customWidth="1"/>
    <col min="7" max="7" width="26.3984375" style="27" customWidth="1"/>
    <col min="8" max="8" width="18.5" style="27" customWidth="1"/>
    <col min="9" max="9" width="22.5"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9"/>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280</v>
      </c>
      <c r="E11" s="24" t="s">
        <v>3804</v>
      </c>
      <c r="F11" s="24"/>
      <c r="G11" s="98" t="s">
        <v>222</v>
      </c>
      <c r="H11" s="24" t="s">
        <v>1456</v>
      </c>
      <c r="I11" s="21"/>
      <c r="J11" s="105" t="s">
        <v>3912</v>
      </c>
      <c r="K11" s="106" t="s">
        <v>3913</v>
      </c>
      <c r="L11" s="21" t="s">
        <v>1458</v>
      </c>
      <c r="M11" s="21" t="s">
        <v>1459</v>
      </c>
      <c r="N11" s="21" t="s">
        <v>1471</v>
      </c>
      <c r="O11" s="24">
        <v>0</v>
      </c>
      <c r="P11" s="73">
        <v>0</v>
      </c>
      <c r="Q11" s="73" t="s">
        <v>3066</v>
      </c>
      <c r="R11" s="24" t="s">
        <v>3066</v>
      </c>
      <c r="S11" s="147"/>
    </row>
    <row r="12" spans="1:19" ht="27" customHeight="1" x14ac:dyDescent="0.25">
      <c r="A12" s="75"/>
      <c r="B12" s="75">
        <v>2</v>
      </c>
      <c r="C12" s="24" t="s">
        <v>51</v>
      </c>
      <c r="D12" s="24" t="s">
        <v>280</v>
      </c>
      <c r="E12" s="24" t="s">
        <v>3807</v>
      </c>
      <c r="F12" s="24"/>
      <c r="G12" s="85" t="s">
        <v>222</v>
      </c>
      <c r="H12" s="24" t="s">
        <v>2456</v>
      </c>
      <c r="I12" s="21"/>
      <c r="J12" s="105" t="s">
        <v>3912</v>
      </c>
      <c r="K12" s="106" t="s">
        <v>3913</v>
      </c>
      <c r="L12" s="21" t="s">
        <v>1482</v>
      </c>
      <c r="M12" s="21" t="s">
        <v>2179</v>
      </c>
      <c r="N12" s="21" t="s">
        <v>1471</v>
      </c>
      <c r="O12" s="24">
        <v>0</v>
      </c>
      <c r="P12" s="24">
        <v>0</v>
      </c>
      <c r="Q12" s="24" t="s">
        <v>3066</v>
      </c>
      <c r="R12" s="24" t="s">
        <v>3066</v>
      </c>
      <c r="S12" s="147"/>
    </row>
    <row r="13" spans="1:19" ht="27" customHeight="1" x14ac:dyDescent="0.25">
      <c r="A13" s="75"/>
      <c r="B13" s="75">
        <v>3</v>
      </c>
      <c r="C13" s="24" t="s">
        <v>51</v>
      </c>
      <c r="D13" s="24" t="s">
        <v>280</v>
      </c>
      <c r="E13" s="24" t="s">
        <v>3808</v>
      </c>
      <c r="F13" s="24"/>
      <c r="G13" s="85" t="s">
        <v>222</v>
      </c>
      <c r="H13" s="24" t="s">
        <v>2458</v>
      </c>
      <c r="I13" s="21"/>
      <c r="J13" s="105" t="s">
        <v>3912</v>
      </c>
      <c r="K13" s="106" t="s">
        <v>3913</v>
      </c>
      <c r="L13" s="21" t="s">
        <v>1482</v>
      </c>
      <c r="M13" s="21" t="s">
        <v>2179</v>
      </c>
      <c r="N13" s="21" t="s">
        <v>1471</v>
      </c>
      <c r="O13" s="24">
        <v>0</v>
      </c>
      <c r="P13" s="24">
        <v>0</v>
      </c>
      <c r="Q13" s="24" t="s">
        <v>3066</v>
      </c>
      <c r="R13" s="24" t="s">
        <v>3066</v>
      </c>
      <c r="S13" s="147"/>
    </row>
    <row r="14" spans="1:19" ht="27" customHeight="1" x14ac:dyDescent="0.25">
      <c r="A14" s="75"/>
      <c r="B14" s="75">
        <v>4</v>
      </c>
      <c r="C14" s="24" t="s">
        <v>51</v>
      </c>
      <c r="D14" s="24" t="s">
        <v>280</v>
      </c>
      <c r="E14" s="24" t="s">
        <v>3914</v>
      </c>
      <c r="F14" s="24"/>
      <c r="G14" s="85" t="s">
        <v>222</v>
      </c>
      <c r="H14" s="24" t="s">
        <v>1201</v>
      </c>
      <c r="I14" s="21"/>
      <c r="J14" s="105" t="s">
        <v>3912</v>
      </c>
      <c r="K14" s="106" t="s">
        <v>3913</v>
      </c>
      <c r="L14" s="21" t="s">
        <v>1482</v>
      </c>
      <c r="M14" s="21" t="s">
        <v>2179</v>
      </c>
      <c r="N14" s="21" t="s">
        <v>1471</v>
      </c>
      <c r="O14" s="24">
        <v>0</v>
      </c>
      <c r="P14" s="24">
        <v>0</v>
      </c>
      <c r="Q14" s="24" t="s">
        <v>3066</v>
      </c>
      <c r="R14" s="24" t="s">
        <v>3066</v>
      </c>
      <c r="S14" s="147"/>
    </row>
    <row r="15" spans="1:19" ht="27" customHeight="1" x14ac:dyDescent="0.25">
      <c r="A15" s="75"/>
      <c r="B15" s="75">
        <v>5</v>
      </c>
      <c r="C15" s="24" t="s">
        <v>51</v>
      </c>
      <c r="D15" s="24" t="s">
        <v>280</v>
      </c>
      <c r="E15" s="24" t="s">
        <v>3915</v>
      </c>
      <c r="F15" s="24"/>
      <c r="G15" s="85" t="s">
        <v>222</v>
      </c>
      <c r="H15" s="24" t="s">
        <v>2520</v>
      </c>
      <c r="I15" s="21"/>
      <c r="J15" s="105" t="s">
        <v>3912</v>
      </c>
      <c r="K15" s="106" t="s">
        <v>3913</v>
      </c>
      <c r="L15" s="21" t="s">
        <v>1487</v>
      </c>
      <c r="M15" s="21" t="s">
        <v>1497</v>
      </c>
      <c r="N15" s="21" t="s">
        <v>1471</v>
      </c>
      <c r="O15" s="24">
        <v>0</v>
      </c>
      <c r="P15" s="24">
        <v>0</v>
      </c>
      <c r="Q15" s="24" t="s">
        <v>3066</v>
      </c>
      <c r="R15" s="24" t="s">
        <v>3066</v>
      </c>
      <c r="S15" s="147"/>
    </row>
    <row r="16" spans="1:19" ht="27" customHeight="1" x14ac:dyDescent="0.25">
      <c r="A16" s="75"/>
      <c r="B16" s="75">
        <v>6</v>
      </c>
      <c r="C16" s="24" t="s">
        <v>51</v>
      </c>
      <c r="D16" s="24" t="s">
        <v>280</v>
      </c>
      <c r="E16" s="24" t="s">
        <v>3916</v>
      </c>
      <c r="F16" s="24"/>
      <c r="G16" s="85" t="s">
        <v>222</v>
      </c>
      <c r="H16" s="24" t="s">
        <v>2521</v>
      </c>
      <c r="I16" s="21"/>
      <c r="J16" s="105" t="s">
        <v>3912</v>
      </c>
      <c r="K16" s="106" t="s">
        <v>3913</v>
      </c>
      <c r="L16" s="21" t="s">
        <v>1487</v>
      </c>
      <c r="M16" s="21" t="s">
        <v>1497</v>
      </c>
      <c r="N16" s="21" t="s">
        <v>1471</v>
      </c>
      <c r="O16" s="24">
        <v>0</v>
      </c>
      <c r="P16" s="24">
        <v>0</v>
      </c>
      <c r="Q16" s="24" t="s">
        <v>3066</v>
      </c>
      <c r="R16" s="24" t="s">
        <v>3066</v>
      </c>
      <c r="S16" s="147"/>
    </row>
    <row r="17" spans="1:19" ht="27" customHeight="1" x14ac:dyDescent="0.25">
      <c r="A17" s="75"/>
      <c r="B17" s="75">
        <v>7</v>
      </c>
      <c r="C17" s="24" t="s">
        <v>51</v>
      </c>
      <c r="D17" s="24" t="s">
        <v>280</v>
      </c>
      <c r="E17" s="24" t="s">
        <v>3917</v>
      </c>
      <c r="F17" s="24"/>
      <c r="G17" s="85" t="s">
        <v>222</v>
      </c>
      <c r="H17" s="24" t="s">
        <v>2522</v>
      </c>
      <c r="I17" s="21"/>
      <c r="J17" s="105" t="s">
        <v>3912</v>
      </c>
      <c r="K17" s="106" t="s">
        <v>3913</v>
      </c>
      <c r="L17" s="21" t="s">
        <v>1482</v>
      </c>
      <c r="M17" s="21" t="s">
        <v>1575</v>
      </c>
      <c r="N17" s="21" t="s">
        <v>1471</v>
      </c>
      <c r="O17" s="24">
        <v>0</v>
      </c>
      <c r="P17" s="24">
        <v>0</v>
      </c>
      <c r="Q17" s="24" t="s">
        <v>3066</v>
      </c>
      <c r="R17" s="24" t="s">
        <v>3066</v>
      </c>
      <c r="S17" s="147"/>
    </row>
    <row r="18" spans="1:19" ht="27" customHeight="1" x14ac:dyDescent="0.25">
      <c r="A18" s="75"/>
      <c r="B18" s="75">
        <v>8</v>
      </c>
      <c r="C18" s="24" t="s">
        <v>51</v>
      </c>
      <c r="D18" s="24" t="s">
        <v>280</v>
      </c>
      <c r="E18" s="24" t="s">
        <v>3918</v>
      </c>
      <c r="F18" s="24"/>
      <c r="G18" s="85" t="s">
        <v>222</v>
      </c>
      <c r="H18" s="24" t="s">
        <v>2523</v>
      </c>
      <c r="I18" s="21"/>
      <c r="J18" s="105" t="s">
        <v>3912</v>
      </c>
      <c r="K18" s="106" t="s">
        <v>3913</v>
      </c>
      <c r="L18" s="21" t="s">
        <v>1487</v>
      </c>
      <c r="M18" s="21" t="s">
        <v>1497</v>
      </c>
      <c r="N18" s="21" t="s">
        <v>1471</v>
      </c>
      <c r="O18" s="24">
        <v>0</v>
      </c>
      <c r="P18" s="24">
        <v>0</v>
      </c>
      <c r="Q18" s="24" t="s">
        <v>3066</v>
      </c>
      <c r="R18" s="24" t="s">
        <v>3066</v>
      </c>
      <c r="S18" s="147"/>
    </row>
    <row r="19" spans="1:19" ht="27" customHeight="1" x14ac:dyDescent="0.25">
      <c r="A19" s="75"/>
      <c r="B19" s="75">
        <v>9</v>
      </c>
      <c r="C19" s="24" t="s">
        <v>51</v>
      </c>
      <c r="D19" s="24" t="s">
        <v>280</v>
      </c>
      <c r="E19" s="24" t="s">
        <v>3811</v>
      </c>
      <c r="F19" s="24"/>
      <c r="G19" s="85" t="s">
        <v>648</v>
      </c>
      <c r="H19" s="24" t="s">
        <v>1456</v>
      </c>
      <c r="I19" s="21"/>
      <c r="J19" s="105" t="s">
        <v>3912</v>
      </c>
      <c r="K19" s="106" t="s">
        <v>3913</v>
      </c>
      <c r="L19" s="21" t="s">
        <v>1458</v>
      </c>
      <c r="M19" s="21" t="s">
        <v>1459</v>
      </c>
      <c r="N19" s="21" t="s">
        <v>1471</v>
      </c>
      <c r="O19" s="24">
        <v>0</v>
      </c>
      <c r="P19" s="24">
        <v>0</v>
      </c>
      <c r="Q19" s="24" t="s">
        <v>3066</v>
      </c>
      <c r="R19" s="24" t="s">
        <v>3066</v>
      </c>
      <c r="S19" s="147"/>
    </row>
    <row r="20" spans="1:19" ht="27" customHeight="1" x14ac:dyDescent="0.25">
      <c r="A20" s="75"/>
      <c r="B20" s="75">
        <v>10</v>
      </c>
      <c r="C20" s="24" t="s">
        <v>51</v>
      </c>
      <c r="D20" s="24" t="s">
        <v>280</v>
      </c>
      <c r="E20" s="24" t="s">
        <v>3812</v>
      </c>
      <c r="F20" s="24"/>
      <c r="G20" s="85" t="s">
        <v>648</v>
      </c>
      <c r="H20" s="24" t="s">
        <v>2456</v>
      </c>
      <c r="I20" s="21"/>
      <c r="J20" s="105" t="s">
        <v>3912</v>
      </c>
      <c r="K20" s="106" t="s">
        <v>3913</v>
      </c>
      <c r="L20" s="21" t="s">
        <v>1482</v>
      </c>
      <c r="M20" s="21" t="s">
        <v>2179</v>
      </c>
      <c r="N20" s="21" t="s">
        <v>1471</v>
      </c>
      <c r="O20" s="24">
        <v>0</v>
      </c>
      <c r="P20" s="24">
        <v>0</v>
      </c>
      <c r="Q20" s="24" t="s">
        <v>3066</v>
      </c>
      <c r="R20" s="24" t="s">
        <v>3066</v>
      </c>
      <c r="S20" s="147"/>
    </row>
    <row r="21" spans="1:19" ht="27" customHeight="1" x14ac:dyDescent="0.25">
      <c r="A21" s="75"/>
      <c r="B21" s="75">
        <v>11</v>
      </c>
      <c r="C21" s="24" t="s">
        <v>51</v>
      </c>
      <c r="D21" s="24" t="s">
        <v>280</v>
      </c>
      <c r="E21" s="24" t="s">
        <v>3813</v>
      </c>
      <c r="F21" s="24"/>
      <c r="G21" s="85" t="s">
        <v>648</v>
      </c>
      <c r="H21" s="24" t="s">
        <v>2458</v>
      </c>
      <c r="I21" s="21"/>
      <c r="J21" s="105" t="s">
        <v>3912</v>
      </c>
      <c r="K21" s="106" t="s">
        <v>3913</v>
      </c>
      <c r="L21" s="21" t="s">
        <v>1482</v>
      </c>
      <c r="M21" s="21" t="s">
        <v>2179</v>
      </c>
      <c r="N21" s="21" t="s">
        <v>1471</v>
      </c>
      <c r="O21" s="24">
        <v>0</v>
      </c>
      <c r="P21" s="24">
        <v>0</v>
      </c>
      <c r="Q21" s="24" t="s">
        <v>3066</v>
      </c>
      <c r="R21" s="24" t="s">
        <v>3066</v>
      </c>
      <c r="S21" s="147"/>
    </row>
    <row r="22" spans="1:19" ht="27" customHeight="1" x14ac:dyDescent="0.25">
      <c r="A22" s="75"/>
      <c r="B22" s="75">
        <v>12</v>
      </c>
      <c r="C22" s="24" t="s">
        <v>51</v>
      </c>
      <c r="D22" s="24" t="s">
        <v>280</v>
      </c>
      <c r="E22" s="24" t="s">
        <v>3919</v>
      </c>
      <c r="F22" s="24"/>
      <c r="G22" s="85" t="s">
        <v>648</v>
      </c>
      <c r="H22" s="24" t="s">
        <v>1201</v>
      </c>
      <c r="I22" s="21"/>
      <c r="J22" s="105" t="s">
        <v>3912</v>
      </c>
      <c r="K22" s="106" t="s">
        <v>3913</v>
      </c>
      <c r="L22" s="21" t="s">
        <v>1482</v>
      </c>
      <c r="M22" s="21" t="s">
        <v>2179</v>
      </c>
      <c r="N22" s="21" t="s">
        <v>1471</v>
      </c>
      <c r="O22" s="24">
        <v>0</v>
      </c>
      <c r="P22" s="24">
        <v>0</v>
      </c>
      <c r="Q22" s="24" t="s">
        <v>3066</v>
      </c>
      <c r="R22" s="24" t="s">
        <v>3066</v>
      </c>
      <c r="S22" s="147"/>
    </row>
    <row r="23" spans="1:19" ht="27" customHeight="1" x14ac:dyDescent="0.25">
      <c r="A23" s="75"/>
      <c r="B23" s="75">
        <v>13</v>
      </c>
      <c r="C23" s="24" t="s">
        <v>51</v>
      </c>
      <c r="D23" s="24" t="s">
        <v>280</v>
      </c>
      <c r="E23" s="24" t="s">
        <v>3920</v>
      </c>
      <c r="F23" s="24"/>
      <c r="G23" s="85" t="s">
        <v>648</v>
      </c>
      <c r="H23" s="24" t="s">
        <v>2520</v>
      </c>
      <c r="I23" s="21"/>
      <c r="J23" s="105" t="s">
        <v>3912</v>
      </c>
      <c r="K23" s="106" t="s">
        <v>3913</v>
      </c>
      <c r="L23" s="21" t="s">
        <v>1487</v>
      </c>
      <c r="M23" s="21" t="s">
        <v>1497</v>
      </c>
      <c r="N23" s="21" t="s">
        <v>1471</v>
      </c>
      <c r="O23" s="24">
        <v>0</v>
      </c>
      <c r="P23" s="24">
        <v>0</v>
      </c>
      <c r="Q23" s="24" t="s">
        <v>3066</v>
      </c>
      <c r="R23" s="24" t="s">
        <v>3066</v>
      </c>
      <c r="S23" s="147"/>
    </row>
    <row r="24" spans="1:19" ht="27" customHeight="1" x14ac:dyDescent="0.25">
      <c r="A24" s="75"/>
      <c r="B24" s="75">
        <v>14</v>
      </c>
      <c r="C24" s="24" t="s">
        <v>51</v>
      </c>
      <c r="D24" s="24" t="s">
        <v>280</v>
      </c>
      <c r="E24" s="24" t="s">
        <v>3921</v>
      </c>
      <c r="F24" s="24"/>
      <c r="G24" s="85" t="s">
        <v>648</v>
      </c>
      <c r="H24" s="24" t="s">
        <v>2521</v>
      </c>
      <c r="I24" s="21"/>
      <c r="J24" s="105" t="s">
        <v>3912</v>
      </c>
      <c r="K24" s="106" t="s">
        <v>3913</v>
      </c>
      <c r="L24" s="21" t="s">
        <v>1487</v>
      </c>
      <c r="M24" s="21" t="s">
        <v>1497</v>
      </c>
      <c r="N24" s="21" t="s">
        <v>1471</v>
      </c>
      <c r="O24" s="24">
        <v>0</v>
      </c>
      <c r="P24" s="24">
        <v>0</v>
      </c>
      <c r="Q24" s="24" t="s">
        <v>3066</v>
      </c>
      <c r="R24" s="24" t="s">
        <v>3066</v>
      </c>
      <c r="S24" s="147"/>
    </row>
    <row r="25" spans="1:19" ht="27" customHeight="1" x14ac:dyDescent="0.25">
      <c r="A25" s="75"/>
      <c r="B25" s="75">
        <v>15</v>
      </c>
      <c r="C25" s="24" t="s">
        <v>51</v>
      </c>
      <c r="D25" s="24" t="s">
        <v>280</v>
      </c>
      <c r="E25" s="24" t="s">
        <v>3922</v>
      </c>
      <c r="F25" s="24"/>
      <c r="G25" s="85" t="s">
        <v>648</v>
      </c>
      <c r="H25" s="24" t="s">
        <v>2522</v>
      </c>
      <c r="I25" s="21"/>
      <c r="J25" s="105" t="s">
        <v>3912</v>
      </c>
      <c r="K25" s="106" t="s">
        <v>3913</v>
      </c>
      <c r="L25" s="21" t="s">
        <v>1482</v>
      </c>
      <c r="M25" s="21" t="s">
        <v>1575</v>
      </c>
      <c r="N25" s="21" t="s">
        <v>1471</v>
      </c>
      <c r="O25" s="24">
        <v>0</v>
      </c>
      <c r="P25" s="24">
        <v>0</v>
      </c>
      <c r="Q25" s="24" t="s">
        <v>3066</v>
      </c>
      <c r="R25" s="24" t="s">
        <v>3066</v>
      </c>
      <c r="S25" s="147"/>
    </row>
    <row r="26" spans="1:19" ht="27" customHeight="1" x14ac:dyDescent="0.25">
      <c r="A26" s="75"/>
      <c r="B26" s="75">
        <v>16</v>
      </c>
      <c r="C26" s="24" t="s">
        <v>51</v>
      </c>
      <c r="D26" s="24" t="s">
        <v>280</v>
      </c>
      <c r="E26" s="24" t="s">
        <v>3923</v>
      </c>
      <c r="F26" s="24"/>
      <c r="G26" s="85" t="s">
        <v>648</v>
      </c>
      <c r="H26" s="24" t="s">
        <v>2523</v>
      </c>
      <c r="I26" s="21"/>
      <c r="J26" s="105" t="s">
        <v>3912</v>
      </c>
      <c r="K26" s="106" t="s">
        <v>3913</v>
      </c>
      <c r="L26" s="21" t="s">
        <v>1487</v>
      </c>
      <c r="M26" s="21" t="s">
        <v>1497</v>
      </c>
      <c r="N26" s="21" t="s">
        <v>1471</v>
      </c>
      <c r="O26" s="24">
        <v>0</v>
      </c>
      <c r="P26" s="24">
        <v>0</v>
      </c>
      <c r="Q26" s="24" t="s">
        <v>3066</v>
      </c>
      <c r="R26" s="24" t="s">
        <v>3066</v>
      </c>
      <c r="S26" s="147"/>
    </row>
  </sheetData>
  <autoFilter ref="B10:S26" xr:uid="{00000000-0001-0000-F900-000000000000}"/>
  <mergeCells count="1">
    <mergeCell ref="C9:N9"/>
  </mergeCells>
  <conditionalFormatting sqref="E11:E26">
    <cfRule type="duplicateValues" dxfId="963" priority="1"/>
  </conditionalFormatting>
  <hyperlinks>
    <hyperlink ref="G11" location="RCT210_PROTINSTR!A1" display="RCT210_PROTINSTR" xr:uid="{00000000-0004-0000-F900-000000000000}"/>
    <hyperlink ref="G12" location="RCT210_PROTINSTR!A1" display="RCT210_PROTINSTR" xr:uid="{00000000-0004-0000-F900-000001000000}"/>
    <hyperlink ref="G13" location="RCT210_PROTINSTR!A1" display="RCT210_PROTINSTR" xr:uid="{00000000-0004-0000-F900-000002000000}"/>
    <hyperlink ref="G14" location="RCT210_PROTINSTR!A1" display="RCT210_PROTINSTR" xr:uid="{00000000-0004-0000-F900-000003000000}"/>
    <hyperlink ref="G15" location="RCT210_PROTINSTR!A1" display="RCT210_PROTINSTR" xr:uid="{00000000-0004-0000-F900-000004000000}"/>
    <hyperlink ref="G16" location="RCT210_PROTINSTR!A1" display="RCT210_PROTINSTR" xr:uid="{00000000-0004-0000-F900-000005000000}"/>
    <hyperlink ref="G17" location="RCT210_PROTINSTR!A1" display="RCT210_PROTINSTR" xr:uid="{00000000-0004-0000-F900-000006000000}"/>
    <hyperlink ref="G18" location="RCT210_PROTINSTR!A1" display="RCT210_PROTINSTR" xr:uid="{00000000-0004-0000-F900-000007000000}"/>
    <hyperlink ref="G19" location="T_MIRROR_CIN_INFFININST!A1" display="T_MIRROR_CIN_INFFININST" xr:uid="{00000000-0004-0000-F900-000008000000}"/>
    <hyperlink ref="G20" location="T_MIRROR_CIN_INFFININST!A1" display="T_MIRROR_CIN_INFFININST" xr:uid="{00000000-0004-0000-F900-000009000000}"/>
    <hyperlink ref="G21" location="T_MIRROR_CIN_INFFININST!A1" display="T_MIRROR_CIN_INFFININST" xr:uid="{00000000-0004-0000-F900-00000A000000}"/>
    <hyperlink ref="G22" location="T_MIRROR_CIN_INFFININST!A1" display="T_MIRROR_CIN_INFFININST" xr:uid="{00000000-0004-0000-F900-00000B000000}"/>
    <hyperlink ref="G23" location="T_MIRROR_CIN_INFFININST!A1" display="T_MIRROR_CIN_INFFININST" xr:uid="{00000000-0004-0000-F900-00000C000000}"/>
    <hyperlink ref="G24" location="T_MIRROR_CIN_INFFININST!A1" display="T_MIRROR_CIN_INFFININST" xr:uid="{00000000-0004-0000-F900-00000D000000}"/>
    <hyperlink ref="G25" location="T_MIRROR_CIN_INFFININST!A1" display="T_MIRROR_CIN_INFFININST" xr:uid="{00000000-0004-0000-F900-00000E000000}"/>
    <hyperlink ref="G26" location="T_MIRROR_CIN_INFFININST!A1" display="T_MIRROR_CIN_INFFININST" xr:uid="{00000000-0004-0000-F900-00000F000000}"/>
    <hyperlink ref="B6" location="Variáveis!A1" display="Variáveis" xr:uid="{00000000-0004-0000-F900-000010000000}"/>
    <hyperlink ref="C6" location="'Índice de Tabelas'!A1" display="Índice de Tabelas" xr:uid="{00000000-0004-0000-F900-000011000000}"/>
    <hyperlink ref="D6" location="'Manual de Instrução'!A1" display="Manual de Instrução" xr:uid="{00000000-0004-0000-F900-00001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4529" r:id="rId4" name="Button 1">
              <controlPr defaultSize="0" print="0" autoFill="0" autoPict="0" macro="[0]!ReturnToPrevSheet">
                <anchor moveWithCells="1" sizeWithCells="1">
                  <from>
                    <xdr:col>4</xdr:col>
                    <xdr:colOff>0</xdr:colOff>
                    <xdr:row>3</xdr:row>
                    <xdr:rowOff>0</xdr:rowOff>
                  </from>
                  <to>
                    <xdr:col>5</xdr:col>
                    <xdr:colOff>152400</xdr:colOff>
                    <xdr:row>4</xdr:row>
                    <xdr:rowOff>182880</xdr:rowOff>
                  </to>
                </anchor>
              </controlPr>
            </control>
          </mc:Choice>
        </mc:AlternateContent>
        <mc:AlternateContent xmlns:mc="http://schemas.openxmlformats.org/markup-compatibility/2006">
          <mc:Choice Requires="x14">
            <control shapeId="534530" r:id="rId5" name="Remover Filtros">
              <controlPr defaultSize="0" print="0" autoFill="0" autoPict="0" macro="[0]!RemoveFilters">
                <anchor moveWithCells="1" sizeWithCells="1">
                  <from>
                    <xdr:col>5</xdr:col>
                    <xdr:colOff>1143000</xdr:colOff>
                    <xdr:row>3</xdr:row>
                    <xdr:rowOff>0</xdr:rowOff>
                  </from>
                  <to>
                    <xdr:col>6</xdr:col>
                    <xdr:colOff>1905000</xdr:colOff>
                    <xdr:row>4</xdr:row>
                    <xdr:rowOff>182880</xdr:rowOff>
                  </to>
                </anchor>
              </controlPr>
            </control>
          </mc:Choice>
        </mc:AlternateContent>
      </controls>
    </mc:Choice>
  </mc:AlternateContent>
</worksheet>
</file>

<file path=xl/worksheets/sheet2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A00-000000000000}">
  <sheetPr codeName="Sheet473"/>
  <dimension ref="A1:R19"/>
  <sheetViews>
    <sheetView zoomScale="80" workbookViewId="0">
      <pane xSplit="5" ySplit="10" topLeftCell="F11" activePane="bottomRight" state="frozen"/>
      <selection pane="topRight" activeCell="F1" sqref="F1"/>
      <selection pane="bottomLeft" activeCell="A18" sqref="A18"/>
      <selection pane="bottomRight" activeCell="B10" sqref="B10:R1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5" style="27" customWidth="1"/>
    <col min="5" max="5" width="23.59765625" style="27" customWidth="1"/>
    <col min="6" max="6" width="15" style="27" customWidth="1"/>
    <col min="7" max="7" width="30.09765625" style="27" bestFit="1"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281</v>
      </c>
      <c r="E11" s="24" t="s">
        <v>1456</v>
      </c>
      <c r="F11" s="24"/>
      <c r="G11" s="98" t="s">
        <v>104</v>
      </c>
      <c r="H11" s="24" t="s">
        <v>1456</v>
      </c>
      <c r="I11" s="21"/>
      <c r="J11" s="105" t="s">
        <v>3924</v>
      </c>
      <c r="K11" s="21" t="s">
        <v>1458</v>
      </c>
      <c r="L11" s="21" t="s">
        <v>1459</v>
      </c>
      <c r="M11" s="21" t="s">
        <v>1471</v>
      </c>
      <c r="N11" s="24">
        <v>0</v>
      </c>
      <c r="O11" s="73">
        <v>0</v>
      </c>
      <c r="P11" s="73"/>
      <c r="Q11" s="24" t="s">
        <v>3143</v>
      </c>
      <c r="R11" s="147"/>
    </row>
    <row r="12" spans="1:18" ht="27" customHeight="1" x14ac:dyDescent="0.25">
      <c r="A12" s="75"/>
      <c r="B12" s="75">
        <v>2</v>
      </c>
      <c r="C12" s="24" t="s">
        <v>51</v>
      </c>
      <c r="D12" s="24" t="s">
        <v>281</v>
      </c>
      <c r="E12" s="24" t="s">
        <v>2180</v>
      </c>
      <c r="F12" s="24"/>
      <c r="G12" s="85" t="s">
        <v>157</v>
      </c>
      <c r="H12" s="24" t="s">
        <v>2180</v>
      </c>
      <c r="I12" s="21"/>
      <c r="J12" s="105" t="s">
        <v>3924</v>
      </c>
      <c r="K12" s="21" t="s">
        <v>1482</v>
      </c>
      <c r="L12" s="21" t="s">
        <v>1555</v>
      </c>
      <c r="M12" s="21" t="s">
        <v>1471</v>
      </c>
      <c r="N12" s="24">
        <v>0</v>
      </c>
      <c r="O12" s="24">
        <v>0</v>
      </c>
      <c r="P12" s="24"/>
      <c r="Q12" s="24" t="s">
        <v>3143</v>
      </c>
      <c r="R12" s="147"/>
    </row>
    <row r="13" spans="1:18" ht="27" customHeight="1" x14ac:dyDescent="0.25">
      <c r="A13" s="75"/>
      <c r="B13" s="75">
        <v>3</v>
      </c>
      <c r="C13" s="24" t="s">
        <v>51</v>
      </c>
      <c r="D13" s="24" t="s">
        <v>281</v>
      </c>
      <c r="E13" s="24" t="s">
        <v>2182</v>
      </c>
      <c r="F13" s="24"/>
      <c r="G13" s="85" t="s">
        <v>157</v>
      </c>
      <c r="H13" s="24"/>
      <c r="I13" s="21" t="s">
        <v>3925</v>
      </c>
      <c r="J13" s="105" t="s">
        <v>3926</v>
      </c>
      <c r="K13" s="21" t="s">
        <v>1482</v>
      </c>
      <c r="L13" s="21" t="s">
        <v>2480</v>
      </c>
      <c r="M13" s="21" t="s">
        <v>1471</v>
      </c>
      <c r="N13" s="24">
        <v>0</v>
      </c>
      <c r="O13" s="24">
        <v>0</v>
      </c>
      <c r="P13" s="24"/>
      <c r="Q13" s="24" t="s">
        <v>3143</v>
      </c>
      <c r="R13" s="147"/>
    </row>
    <row r="14" spans="1:18" ht="27" customHeight="1" x14ac:dyDescent="0.25">
      <c r="A14" s="75"/>
      <c r="B14" s="75">
        <v>4</v>
      </c>
      <c r="C14" s="24" t="s">
        <v>51</v>
      </c>
      <c r="D14" s="24" t="s">
        <v>281</v>
      </c>
      <c r="E14" s="24" t="s">
        <v>2029</v>
      </c>
      <c r="F14" s="24"/>
      <c r="G14" s="85" t="s">
        <v>104</v>
      </c>
      <c r="H14" s="21"/>
      <c r="I14" s="21" t="s">
        <v>3927</v>
      </c>
      <c r="J14" s="105" t="s">
        <v>3924</v>
      </c>
      <c r="K14" s="21" t="s">
        <v>1482</v>
      </c>
      <c r="L14" s="21" t="s">
        <v>1470</v>
      </c>
      <c r="M14" s="21" t="s">
        <v>1471</v>
      </c>
      <c r="N14" s="24">
        <v>0</v>
      </c>
      <c r="O14" s="24">
        <v>0</v>
      </c>
      <c r="P14" s="24"/>
      <c r="Q14" s="24" t="s">
        <v>3143</v>
      </c>
      <c r="R14" s="147"/>
    </row>
    <row r="15" spans="1:18" ht="27" customHeight="1" x14ac:dyDescent="0.25">
      <c r="A15" s="75"/>
      <c r="B15" s="75">
        <v>5</v>
      </c>
      <c r="C15" s="24" t="s">
        <v>51</v>
      </c>
      <c r="D15" s="24" t="s">
        <v>281</v>
      </c>
      <c r="E15" s="24" t="s">
        <v>2029</v>
      </c>
      <c r="F15" s="24"/>
      <c r="G15" s="85" t="s">
        <v>127</v>
      </c>
      <c r="H15" s="21"/>
      <c r="I15" s="21" t="s">
        <v>3927</v>
      </c>
      <c r="J15" s="105" t="s">
        <v>3924</v>
      </c>
      <c r="K15" s="21" t="s">
        <v>1482</v>
      </c>
      <c r="L15" s="21" t="s">
        <v>1470</v>
      </c>
      <c r="M15" s="21" t="s">
        <v>1471</v>
      </c>
      <c r="N15" s="24">
        <v>0</v>
      </c>
      <c r="O15" s="24">
        <v>0</v>
      </c>
      <c r="P15" s="24"/>
      <c r="Q15" s="24" t="s">
        <v>3143</v>
      </c>
      <c r="R15" s="147"/>
    </row>
    <row r="16" spans="1:18" ht="27" customHeight="1" x14ac:dyDescent="0.25">
      <c r="A16" s="75"/>
      <c r="B16" s="75">
        <v>6</v>
      </c>
      <c r="C16" s="24" t="s">
        <v>51</v>
      </c>
      <c r="D16" s="24" t="s">
        <v>281</v>
      </c>
      <c r="E16" s="24" t="s">
        <v>2029</v>
      </c>
      <c r="F16" s="24"/>
      <c r="G16" s="85" t="s">
        <v>157</v>
      </c>
      <c r="H16" s="21"/>
      <c r="I16" s="21" t="s">
        <v>3927</v>
      </c>
      <c r="J16" s="105" t="s">
        <v>3924</v>
      </c>
      <c r="K16" s="21" t="s">
        <v>1482</v>
      </c>
      <c r="L16" s="21" t="s">
        <v>1470</v>
      </c>
      <c r="M16" s="21" t="s">
        <v>1471</v>
      </c>
      <c r="N16" s="24">
        <v>0</v>
      </c>
      <c r="O16" s="24">
        <v>0</v>
      </c>
      <c r="P16" s="24"/>
      <c r="Q16" s="24" t="s">
        <v>3143</v>
      </c>
      <c r="R16" s="147"/>
    </row>
    <row r="17" spans="1:18" ht="27" customHeight="1" x14ac:dyDescent="0.25">
      <c r="A17" s="75"/>
      <c r="B17" s="75">
        <v>7</v>
      </c>
      <c r="C17" s="24" t="s">
        <v>51</v>
      </c>
      <c r="D17" s="24" t="s">
        <v>281</v>
      </c>
      <c r="E17" s="24" t="s">
        <v>3928</v>
      </c>
      <c r="F17" s="24"/>
      <c r="G17" s="85" t="s">
        <v>127</v>
      </c>
      <c r="H17" s="24"/>
      <c r="I17" s="21" t="s">
        <v>3929</v>
      </c>
      <c r="J17" s="105" t="s">
        <v>3924</v>
      </c>
      <c r="K17" s="21" t="s">
        <v>1482</v>
      </c>
      <c r="L17" s="21" t="s">
        <v>1494</v>
      </c>
      <c r="M17" s="21" t="s">
        <v>1471</v>
      </c>
      <c r="N17" s="24">
        <v>0</v>
      </c>
      <c r="O17" s="24">
        <v>0</v>
      </c>
      <c r="P17" s="24"/>
      <c r="Q17" s="24" t="s">
        <v>3143</v>
      </c>
      <c r="R17" s="147"/>
    </row>
    <row r="18" spans="1:18" ht="27" customHeight="1" x14ac:dyDescent="0.25">
      <c r="A18" s="75"/>
      <c r="B18" s="75">
        <v>8</v>
      </c>
      <c r="C18" s="24" t="s">
        <v>51</v>
      </c>
      <c r="D18" s="24" t="s">
        <v>281</v>
      </c>
      <c r="E18" s="24" t="s">
        <v>3928</v>
      </c>
      <c r="F18" s="24"/>
      <c r="G18" s="85" t="s">
        <v>157</v>
      </c>
      <c r="H18" s="24"/>
      <c r="I18" s="21" t="s">
        <v>3929</v>
      </c>
      <c r="J18" s="105" t="s">
        <v>3924</v>
      </c>
      <c r="K18" s="21" t="s">
        <v>1482</v>
      </c>
      <c r="L18" s="21" t="s">
        <v>1494</v>
      </c>
      <c r="M18" s="21" t="s">
        <v>1471</v>
      </c>
      <c r="N18" s="24">
        <v>0</v>
      </c>
      <c r="O18" s="24">
        <v>0</v>
      </c>
      <c r="P18" s="24"/>
      <c r="Q18" s="24" t="s">
        <v>3143</v>
      </c>
      <c r="R18" s="147"/>
    </row>
    <row r="19" spans="1:18" ht="27" customHeight="1" x14ac:dyDescent="0.25">
      <c r="A19" s="75"/>
      <c r="B19" s="75">
        <v>9</v>
      </c>
      <c r="C19" s="24" t="s">
        <v>51</v>
      </c>
      <c r="D19" s="24" t="s">
        <v>281</v>
      </c>
      <c r="E19" s="24" t="s">
        <v>1561</v>
      </c>
      <c r="F19" s="24"/>
      <c r="G19" s="21"/>
      <c r="H19" s="24"/>
      <c r="I19" s="21" t="s">
        <v>1562</v>
      </c>
      <c r="J19" s="21"/>
      <c r="K19" s="21" t="s">
        <v>1563</v>
      </c>
      <c r="L19" s="21" t="s">
        <v>1564</v>
      </c>
      <c r="M19" s="21" t="s">
        <v>1471</v>
      </c>
      <c r="N19" s="24">
        <v>0</v>
      </c>
      <c r="O19" s="24">
        <v>0</v>
      </c>
      <c r="P19" s="24"/>
      <c r="Q19" s="24" t="s">
        <v>3143</v>
      </c>
      <c r="R19" s="147"/>
    </row>
  </sheetData>
  <autoFilter ref="B10:R19" xr:uid="{00000000-0001-0000-FA00-000000000000}"/>
  <mergeCells count="1">
    <mergeCell ref="C9:M9"/>
  </mergeCells>
  <hyperlinks>
    <hyperlink ref="G11" location="RCT024_INTERVENIENTES!A1" display="RCT024_INTERVENIENTES" xr:uid="{00000000-0004-0000-FA00-000000000000}"/>
    <hyperlink ref="G12" location="RCT054_PESSOAS_UNIVERS!A1" display="RCT054_PESSOAS_UNIVERS" xr:uid="{00000000-0004-0000-FA00-000001000000}"/>
    <hyperlink ref="G13" location="RCT054_PESSOAS_UNIVERS!A1" display="RCT054_PESSOAS_UNIVERS" xr:uid="{00000000-0004-0000-FA00-000002000000}"/>
    <hyperlink ref="G14" location="RCT024_INTERVENIENTES!A1" display="RCT024_INTERVENIENTES" xr:uid="{00000000-0004-0000-FA00-000003000000}"/>
    <hyperlink ref="G17" location="RCT037_TIPO_RL_CLCNT_REF!A1" display="RCT037_TIPO_RL_CLCNT_REF" xr:uid="{00000000-0004-0000-FA00-000004000000}"/>
    <hyperlink ref="G18" location="RCT054_PESSOAS_UNIVERS!A1" display="RCT054_PESSOAS_UNIVERS" xr:uid="{00000000-0004-0000-FA00-000005000000}"/>
    <hyperlink ref="G15" location="RCT037_TIPO_RL_CLCNT_REF!A1" display="RCT037_TIPO_RL_CLCNT_REF" xr:uid="{00000000-0004-0000-FA00-000006000000}"/>
    <hyperlink ref="G16" location="RCT054_PESSOAS_UNIVERS!A1" display="RCT054_PESSOAS_UNIVERS" xr:uid="{00000000-0004-0000-FA00-000007000000}"/>
    <hyperlink ref="B6" location="Variáveis!A1" display="Variáveis" xr:uid="{00000000-0004-0000-FA00-000008000000}"/>
    <hyperlink ref="C6" location="'Índice de Tabelas'!A1" display="Índice de Tabelas" xr:uid="{00000000-0004-0000-FA00-000009000000}"/>
    <hyperlink ref="D6" location="'Manual de Instrução'!A1" display="Manual de Instrução" xr:uid="{00000000-0004-0000-FA00-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ReturnToPrevSheet">
                <anchor moveWithCells="1" sizeWithCells="1">
                  <from>
                    <xdr:col>4</xdr:col>
                    <xdr:colOff>0</xdr:colOff>
                    <xdr:row>3</xdr:row>
                    <xdr:rowOff>0</xdr:rowOff>
                  </from>
                  <to>
                    <xdr:col>5</xdr:col>
                    <xdr:colOff>381000</xdr:colOff>
                    <xdr:row>4</xdr:row>
                    <xdr:rowOff>182880</xdr:rowOff>
                  </to>
                </anchor>
              </controlPr>
            </control>
          </mc:Choice>
        </mc:AlternateContent>
        <mc:AlternateContent xmlns:mc="http://schemas.openxmlformats.org/markup-compatibility/2006">
          <mc:Choice Requires="x14">
            <control shapeId="535554" r:id="rId5" name="Remover Filtros">
              <controlPr defaultSize="0" print="0" autoFill="0" autoPict="0" macro="[0]!RemoveFilters">
                <anchor moveWithCells="1" sizeWithCells="1">
                  <from>
                    <xdr:col>5</xdr:col>
                    <xdr:colOff>1143000</xdr:colOff>
                    <xdr:row>3</xdr:row>
                    <xdr:rowOff>0</xdr:rowOff>
                  </from>
                  <to>
                    <xdr:col>6</xdr:col>
                    <xdr:colOff>2019300</xdr:colOff>
                    <xdr:row>4</xdr:row>
                    <xdr:rowOff>182880</xdr:rowOff>
                  </to>
                </anchor>
              </controlPr>
            </control>
          </mc:Choice>
        </mc:AlternateContent>
      </controls>
    </mc:Choice>
  </mc:AlternateContent>
</worksheet>
</file>

<file path=xl/worksheets/sheet2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B00-000000000000}">
  <sheetPr codeName="Sheet474"/>
  <dimension ref="A1:S28"/>
  <sheetViews>
    <sheetView zoomScale="80" workbookViewId="0">
      <pane xSplit="5" ySplit="10" topLeftCell="F11" activePane="bottomRight" state="frozen"/>
      <selection pane="topRight" activeCell="F1" sqref="F1"/>
      <selection pane="bottomLeft" activeCell="A18" sqref="A18"/>
      <selection pane="bottomRight" activeCell="B10" sqref="B10:S2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9"/>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282</v>
      </c>
      <c r="E11" s="24" t="s">
        <v>3804</v>
      </c>
      <c r="F11" s="24"/>
      <c r="G11" s="85" t="s">
        <v>228</v>
      </c>
      <c r="H11" s="21" t="s">
        <v>1456</v>
      </c>
      <c r="I11" s="21"/>
      <c r="J11" s="21" t="s">
        <v>3930</v>
      </c>
      <c r="K11" s="21" t="s">
        <v>3931</v>
      </c>
      <c r="L11" s="21" t="s">
        <v>1458</v>
      </c>
      <c r="M11" s="21" t="s">
        <v>1459</v>
      </c>
      <c r="N11" s="21" t="s">
        <v>1471</v>
      </c>
      <c r="O11" s="24">
        <v>0</v>
      </c>
      <c r="P11" s="73">
        <v>0</v>
      </c>
      <c r="Q11" s="73" t="s">
        <v>2980</v>
      </c>
      <c r="R11" s="24" t="s">
        <v>2980</v>
      </c>
      <c r="S11" s="147"/>
    </row>
    <row r="12" spans="1:19" ht="27" customHeight="1" x14ac:dyDescent="0.25">
      <c r="A12" s="75"/>
      <c r="B12" s="75">
        <v>2</v>
      </c>
      <c r="C12" s="24" t="s">
        <v>51</v>
      </c>
      <c r="D12" s="24" t="s">
        <v>282</v>
      </c>
      <c r="E12" s="24" t="s">
        <v>3890</v>
      </c>
      <c r="F12" s="24"/>
      <c r="G12" s="85" t="s">
        <v>228</v>
      </c>
      <c r="H12" s="21" t="s">
        <v>2180</v>
      </c>
      <c r="I12" s="21"/>
      <c r="J12" s="21" t="s">
        <v>3930</v>
      </c>
      <c r="K12" s="21" t="s">
        <v>3931</v>
      </c>
      <c r="L12" s="21" t="s">
        <v>1482</v>
      </c>
      <c r="M12" s="21" t="s">
        <v>1555</v>
      </c>
      <c r="N12" s="21" t="s">
        <v>1471</v>
      </c>
      <c r="O12" s="24">
        <v>0</v>
      </c>
      <c r="P12" s="24">
        <v>0</v>
      </c>
      <c r="Q12" s="24" t="s">
        <v>2980</v>
      </c>
      <c r="R12" s="24" t="s">
        <v>2980</v>
      </c>
      <c r="S12" s="147"/>
    </row>
    <row r="13" spans="1:19" ht="27" customHeight="1" x14ac:dyDescent="0.25">
      <c r="A13" s="75"/>
      <c r="B13" s="75">
        <v>3</v>
      </c>
      <c r="C13" s="24" t="s">
        <v>51</v>
      </c>
      <c r="D13" s="24" t="s">
        <v>282</v>
      </c>
      <c r="E13" s="24" t="s">
        <v>3891</v>
      </c>
      <c r="F13" s="24"/>
      <c r="G13" s="85" t="s">
        <v>228</v>
      </c>
      <c r="H13" s="21" t="s">
        <v>2182</v>
      </c>
      <c r="I13" s="21"/>
      <c r="J13" s="21" t="s">
        <v>3930</v>
      </c>
      <c r="K13" s="21" t="s">
        <v>3931</v>
      </c>
      <c r="L13" s="21" t="s">
        <v>1482</v>
      </c>
      <c r="M13" s="21" t="s">
        <v>2480</v>
      </c>
      <c r="N13" s="21" t="s">
        <v>1471</v>
      </c>
      <c r="O13" s="24">
        <v>0</v>
      </c>
      <c r="P13" s="24">
        <v>0</v>
      </c>
      <c r="Q13" s="24" t="s">
        <v>2980</v>
      </c>
      <c r="R13" s="24" t="s">
        <v>2980</v>
      </c>
      <c r="S13" s="147"/>
    </row>
    <row r="14" spans="1:19" ht="27" customHeight="1" x14ac:dyDescent="0.25">
      <c r="A14" s="75"/>
      <c r="B14" s="75">
        <v>4</v>
      </c>
      <c r="C14" s="24" t="s">
        <v>51</v>
      </c>
      <c r="D14" s="24" t="s">
        <v>282</v>
      </c>
      <c r="E14" s="24" t="s">
        <v>3932</v>
      </c>
      <c r="F14" s="24"/>
      <c r="G14" s="85" t="s">
        <v>228</v>
      </c>
      <c r="H14" s="21" t="s">
        <v>846</v>
      </c>
      <c r="I14" s="21"/>
      <c r="J14" s="21" t="s">
        <v>3930</v>
      </c>
      <c r="K14" s="21" t="s">
        <v>3931</v>
      </c>
      <c r="L14" s="21" t="s">
        <v>1487</v>
      </c>
      <c r="M14" s="21" t="s">
        <v>1488</v>
      </c>
      <c r="N14" s="21" t="s">
        <v>1471</v>
      </c>
      <c r="O14" s="24">
        <v>0</v>
      </c>
      <c r="P14" s="24">
        <v>0</v>
      </c>
      <c r="Q14" s="24" t="s">
        <v>2980</v>
      </c>
      <c r="R14" s="24" t="s">
        <v>2980</v>
      </c>
      <c r="S14" s="147"/>
    </row>
    <row r="15" spans="1:19" ht="27" customHeight="1" x14ac:dyDescent="0.25">
      <c r="A15" s="75"/>
      <c r="B15" s="75">
        <v>5</v>
      </c>
      <c r="C15" s="24" t="s">
        <v>51</v>
      </c>
      <c r="D15" s="24" t="s">
        <v>282</v>
      </c>
      <c r="E15" s="24" t="s">
        <v>3933</v>
      </c>
      <c r="F15" s="24"/>
      <c r="G15" s="85" t="s">
        <v>228</v>
      </c>
      <c r="H15" s="21" t="s">
        <v>3163</v>
      </c>
      <c r="I15" s="21"/>
      <c r="J15" s="21" t="s">
        <v>3930</v>
      </c>
      <c r="K15" s="21" t="s">
        <v>3931</v>
      </c>
      <c r="L15" s="21" t="s">
        <v>1482</v>
      </c>
      <c r="M15" s="21" t="s">
        <v>1575</v>
      </c>
      <c r="N15" s="21" t="s">
        <v>1471</v>
      </c>
      <c r="O15" s="24">
        <v>0</v>
      </c>
      <c r="P15" s="24">
        <v>0</v>
      </c>
      <c r="Q15" s="24" t="s">
        <v>2980</v>
      </c>
      <c r="R15" s="24" t="s">
        <v>2980</v>
      </c>
      <c r="S15" s="147"/>
    </row>
    <row r="16" spans="1:19" ht="27" customHeight="1" x14ac:dyDescent="0.25">
      <c r="A16" s="75"/>
      <c r="B16" s="75">
        <v>6</v>
      </c>
      <c r="C16" s="24" t="s">
        <v>51</v>
      </c>
      <c r="D16" s="24" t="s">
        <v>282</v>
      </c>
      <c r="E16" s="24" t="s">
        <v>3934</v>
      </c>
      <c r="F16" s="24"/>
      <c r="G16" s="85" t="s">
        <v>228</v>
      </c>
      <c r="H16" s="21" t="s">
        <v>3164</v>
      </c>
      <c r="I16" s="21"/>
      <c r="J16" s="21" t="s">
        <v>3930</v>
      </c>
      <c r="K16" s="21" t="s">
        <v>3931</v>
      </c>
      <c r="L16" s="21" t="s">
        <v>1482</v>
      </c>
      <c r="M16" s="21" t="s">
        <v>1575</v>
      </c>
      <c r="N16" s="21" t="s">
        <v>1471</v>
      </c>
      <c r="O16" s="24">
        <v>0</v>
      </c>
      <c r="P16" s="24">
        <v>0</v>
      </c>
      <c r="Q16" s="24" t="s">
        <v>2980</v>
      </c>
      <c r="R16" s="24" t="s">
        <v>2980</v>
      </c>
      <c r="S16" s="147"/>
    </row>
    <row r="17" spans="1:19" ht="27" customHeight="1" x14ac:dyDescent="0.25">
      <c r="A17" s="75"/>
      <c r="B17" s="75">
        <v>7</v>
      </c>
      <c r="C17" s="24" t="s">
        <v>51</v>
      </c>
      <c r="D17" s="24" t="s">
        <v>282</v>
      </c>
      <c r="E17" s="24" t="s">
        <v>3935</v>
      </c>
      <c r="F17" s="24"/>
      <c r="G17" s="85" t="s">
        <v>228</v>
      </c>
      <c r="H17" s="21" t="s">
        <v>3165</v>
      </c>
      <c r="I17" s="21"/>
      <c r="J17" s="21" t="s">
        <v>3930</v>
      </c>
      <c r="K17" s="21" t="s">
        <v>3931</v>
      </c>
      <c r="L17" s="21" t="s">
        <v>1458</v>
      </c>
      <c r="M17" s="21" t="s">
        <v>1459</v>
      </c>
      <c r="N17" s="21" t="s">
        <v>1471</v>
      </c>
      <c r="O17" s="24">
        <v>0</v>
      </c>
      <c r="P17" s="24">
        <v>0</v>
      </c>
      <c r="Q17" s="24" t="s">
        <v>2980</v>
      </c>
      <c r="R17" s="24" t="s">
        <v>2980</v>
      </c>
      <c r="S17" s="147"/>
    </row>
    <row r="18" spans="1:19" ht="27" customHeight="1" x14ac:dyDescent="0.25">
      <c r="A18" s="75"/>
      <c r="B18" s="75">
        <v>8</v>
      </c>
      <c r="C18" s="24" t="s">
        <v>51</v>
      </c>
      <c r="D18" s="24" t="s">
        <v>282</v>
      </c>
      <c r="E18" s="24" t="s">
        <v>3936</v>
      </c>
      <c r="F18" s="24"/>
      <c r="G18" s="85" t="s">
        <v>228</v>
      </c>
      <c r="H18" s="21" t="s">
        <v>3167</v>
      </c>
      <c r="I18" s="21"/>
      <c r="J18" s="21" t="s">
        <v>3930</v>
      </c>
      <c r="K18" s="21" t="s">
        <v>3931</v>
      </c>
      <c r="L18" s="21" t="s">
        <v>1482</v>
      </c>
      <c r="M18" s="21" t="s">
        <v>2922</v>
      </c>
      <c r="N18" s="21" t="s">
        <v>1471</v>
      </c>
      <c r="O18" s="24">
        <v>0</v>
      </c>
      <c r="P18" s="24">
        <v>0</v>
      </c>
      <c r="Q18" s="24" t="s">
        <v>2980</v>
      </c>
      <c r="R18" s="24" t="s">
        <v>2980</v>
      </c>
      <c r="S18" s="147"/>
    </row>
    <row r="19" spans="1:19" ht="27" customHeight="1" x14ac:dyDescent="0.25">
      <c r="A19" s="75"/>
      <c r="B19" s="75">
        <v>9</v>
      </c>
      <c r="C19" s="24" t="s">
        <v>51</v>
      </c>
      <c r="D19" s="24" t="s">
        <v>282</v>
      </c>
      <c r="E19" s="24" t="s">
        <v>3937</v>
      </c>
      <c r="F19" s="24"/>
      <c r="G19" s="85" t="s">
        <v>228</v>
      </c>
      <c r="H19" s="21" t="s">
        <v>3168</v>
      </c>
      <c r="I19" s="21"/>
      <c r="J19" s="21" t="s">
        <v>3930</v>
      </c>
      <c r="K19" s="21" t="s">
        <v>3931</v>
      </c>
      <c r="L19" s="21" t="s">
        <v>1482</v>
      </c>
      <c r="M19" s="21" t="s">
        <v>1734</v>
      </c>
      <c r="N19" s="21" t="s">
        <v>1471</v>
      </c>
      <c r="O19" s="24">
        <v>0</v>
      </c>
      <c r="P19" s="24">
        <v>0</v>
      </c>
      <c r="Q19" s="24" t="s">
        <v>2980</v>
      </c>
      <c r="R19" s="24" t="s">
        <v>2980</v>
      </c>
      <c r="S19" s="147"/>
    </row>
    <row r="20" spans="1:19" ht="27" customHeight="1" x14ac:dyDescent="0.25">
      <c r="A20" s="75"/>
      <c r="B20" s="75">
        <v>10</v>
      </c>
      <c r="C20" s="24" t="s">
        <v>51</v>
      </c>
      <c r="D20" s="24" t="s">
        <v>282</v>
      </c>
      <c r="E20" s="24" t="s">
        <v>3811</v>
      </c>
      <c r="F20" s="24"/>
      <c r="G20" s="85" t="s">
        <v>228</v>
      </c>
      <c r="H20" s="21" t="s">
        <v>1456</v>
      </c>
      <c r="I20" s="21"/>
      <c r="J20" s="21" t="s">
        <v>3930</v>
      </c>
      <c r="K20" s="21" t="s">
        <v>3931</v>
      </c>
      <c r="L20" s="21" t="s">
        <v>1458</v>
      </c>
      <c r="M20" s="21" t="s">
        <v>1459</v>
      </c>
      <c r="N20" s="21" t="s">
        <v>1471</v>
      </c>
      <c r="O20" s="24">
        <v>0</v>
      </c>
      <c r="P20" s="24">
        <v>0</v>
      </c>
      <c r="Q20" s="24" t="s">
        <v>2980</v>
      </c>
      <c r="R20" s="24" t="s">
        <v>2980</v>
      </c>
      <c r="S20" s="147"/>
    </row>
    <row r="21" spans="1:19" ht="27" customHeight="1" x14ac:dyDescent="0.25">
      <c r="A21" s="75"/>
      <c r="B21" s="75">
        <v>11</v>
      </c>
      <c r="C21" s="24" t="s">
        <v>51</v>
      </c>
      <c r="D21" s="24" t="s">
        <v>282</v>
      </c>
      <c r="E21" s="24" t="s">
        <v>3899</v>
      </c>
      <c r="F21" s="24"/>
      <c r="G21" s="85" t="s">
        <v>228</v>
      </c>
      <c r="H21" s="21" t="s">
        <v>2180</v>
      </c>
      <c r="I21" s="21"/>
      <c r="J21" s="21" t="s">
        <v>3930</v>
      </c>
      <c r="K21" s="21" t="s">
        <v>3931</v>
      </c>
      <c r="L21" s="21" t="s">
        <v>1482</v>
      </c>
      <c r="M21" s="21" t="s">
        <v>1555</v>
      </c>
      <c r="N21" s="21" t="s">
        <v>1471</v>
      </c>
      <c r="O21" s="24">
        <v>0</v>
      </c>
      <c r="P21" s="24">
        <v>0</v>
      </c>
      <c r="Q21" s="24" t="s">
        <v>2980</v>
      </c>
      <c r="R21" s="24" t="s">
        <v>2980</v>
      </c>
      <c r="S21" s="147"/>
    </row>
    <row r="22" spans="1:19" ht="27" customHeight="1" x14ac:dyDescent="0.25">
      <c r="A22" s="75"/>
      <c r="B22" s="75">
        <v>12</v>
      </c>
      <c r="C22" s="24" t="s">
        <v>51</v>
      </c>
      <c r="D22" s="24" t="s">
        <v>282</v>
      </c>
      <c r="E22" s="24" t="s">
        <v>3900</v>
      </c>
      <c r="F22" s="24"/>
      <c r="G22" s="85" t="s">
        <v>228</v>
      </c>
      <c r="H22" s="21" t="s">
        <v>2182</v>
      </c>
      <c r="I22" s="21"/>
      <c r="J22" s="21" t="s">
        <v>3930</v>
      </c>
      <c r="K22" s="21" t="s">
        <v>3931</v>
      </c>
      <c r="L22" s="21" t="s">
        <v>1482</v>
      </c>
      <c r="M22" s="21" t="s">
        <v>2480</v>
      </c>
      <c r="N22" s="21" t="s">
        <v>1471</v>
      </c>
      <c r="O22" s="24">
        <v>0</v>
      </c>
      <c r="P22" s="24">
        <v>0</v>
      </c>
      <c r="Q22" s="24" t="s">
        <v>2980</v>
      </c>
      <c r="R22" s="24" t="s">
        <v>2980</v>
      </c>
      <c r="S22" s="147"/>
    </row>
    <row r="23" spans="1:19" ht="27" customHeight="1" x14ac:dyDescent="0.25">
      <c r="A23" s="75"/>
      <c r="B23" s="75">
        <v>13</v>
      </c>
      <c r="C23" s="24" t="s">
        <v>51</v>
      </c>
      <c r="D23" s="24" t="s">
        <v>282</v>
      </c>
      <c r="E23" s="24" t="s">
        <v>3938</v>
      </c>
      <c r="F23" s="24"/>
      <c r="G23" s="85" t="s">
        <v>228</v>
      </c>
      <c r="H23" s="21" t="s">
        <v>846</v>
      </c>
      <c r="I23" s="21"/>
      <c r="J23" s="21" t="s">
        <v>3930</v>
      </c>
      <c r="K23" s="21" t="s">
        <v>3931</v>
      </c>
      <c r="L23" s="21" t="s">
        <v>1487</v>
      </c>
      <c r="M23" s="21" t="s">
        <v>1488</v>
      </c>
      <c r="N23" s="21" t="s">
        <v>1471</v>
      </c>
      <c r="O23" s="24">
        <v>0</v>
      </c>
      <c r="P23" s="24">
        <v>0</v>
      </c>
      <c r="Q23" s="24" t="s">
        <v>2980</v>
      </c>
      <c r="R23" s="24" t="s">
        <v>2980</v>
      </c>
      <c r="S23" s="147"/>
    </row>
    <row r="24" spans="1:19" ht="27" customHeight="1" x14ac:dyDescent="0.25">
      <c r="A24" s="75"/>
      <c r="B24" s="75">
        <v>14</v>
      </c>
      <c r="C24" s="24" t="s">
        <v>51</v>
      </c>
      <c r="D24" s="24" t="s">
        <v>282</v>
      </c>
      <c r="E24" s="24" t="s">
        <v>3939</v>
      </c>
      <c r="F24" s="24"/>
      <c r="G24" s="85" t="s">
        <v>228</v>
      </c>
      <c r="H24" s="21" t="s">
        <v>3163</v>
      </c>
      <c r="I24" s="21"/>
      <c r="J24" s="21" t="s">
        <v>3930</v>
      </c>
      <c r="K24" s="21" t="s">
        <v>3931</v>
      </c>
      <c r="L24" s="21" t="s">
        <v>1482</v>
      </c>
      <c r="M24" s="21" t="s">
        <v>1575</v>
      </c>
      <c r="N24" s="21" t="s">
        <v>1471</v>
      </c>
      <c r="O24" s="24">
        <v>0</v>
      </c>
      <c r="P24" s="24">
        <v>0</v>
      </c>
      <c r="Q24" s="24" t="s">
        <v>2980</v>
      </c>
      <c r="R24" s="24" t="s">
        <v>2980</v>
      </c>
      <c r="S24" s="147"/>
    </row>
    <row r="25" spans="1:19" ht="27" customHeight="1" x14ac:dyDescent="0.25">
      <c r="A25" s="75"/>
      <c r="B25" s="75">
        <v>15</v>
      </c>
      <c r="C25" s="24" t="s">
        <v>51</v>
      </c>
      <c r="D25" s="24" t="s">
        <v>282</v>
      </c>
      <c r="E25" s="24" t="s">
        <v>3940</v>
      </c>
      <c r="F25" s="24"/>
      <c r="G25" s="85" t="s">
        <v>228</v>
      </c>
      <c r="H25" s="21" t="s">
        <v>3164</v>
      </c>
      <c r="I25" s="21"/>
      <c r="J25" s="21" t="s">
        <v>3930</v>
      </c>
      <c r="K25" s="21" t="s">
        <v>3931</v>
      </c>
      <c r="L25" s="21" t="s">
        <v>1482</v>
      </c>
      <c r="M25" s="21" t="s">
        <v>1575</v>
      </c>
      <c r="N25" s="21" t="s">
        <v>1471</v>
      </c>
      <c r="O25" s="24">
        <v>0</v>
      </c>
      <c r="P25" s="24">
        <v>0</v>
      </c>
      <c r="Q25" s="24" t="s">
        <v>2980</v>
      </c>
      <c r="R25" s="24" t="s">
        <v>2980</v>
      </c>
      <c r="S25" s="147"/>
    </row>
    <row r="26" spans="1:19" ht="27" customHeight="1" x14ac:dyDescent="0.25">
      <c r="A26" s="75"/>
      <c r="B26" s="75">
        <v>16</v>
      </c>
      <c r="C26" s="24" t="s">
        <v>51</v>
      </c>
      <c r="D26" s="24" t="s">
        <v>282</v>
      </c>
      <c r="E26" s="24" t="s">
        <v>3941</v>
      </c>
      <c r="F26" s="24"/>
      <c r="G26" s="85" t="s">
        <v>228</v>
      </c>
      <c r="H26" s="21" t="s">
        <v>3165</v>
      </c>
      <c r="I26" s="21"/>
      <c r="J26" s="21" t="s">
        <v>3930</v>
      </c>
      <c r="K26" s="21" t="s">
        <v>3931</v>
      </c>
      <c r="L26" s="21" t="s">
        <v>1458</v>
      </c>
      <c r="M26" s="21" t="s">
        <v>1459</v>
      </c>
      <c r="N26" s="21" t="s">
        <v>1471</v>
      </c>
      <c r="O26" s="24">
        <v>0</v>
      </c>
      <c r="P26" s="24">
        <v>0</v>
      </c>
      <c r="Q26" s="24" t="s">
        <v>2980</v>
      </c>
      <c r="R26" s="24" t="s">
        <v>2980</v>
      </c>
      <c r="S26" s="147"/>
    </row>
    <row r="27" spans="1:19" ht="27" customHeight="1" x14ac:dyDescent="0.25">
      <c r="A27" s="75"/>
      <c r="B27" s="75">
        <v>17</v>
      </c>
      <c r="C27" s="24" t="s">
        <v>51</v>
      </c>
      <c r="D27" s="24" t="s">
        <v>282</v>
      </c>
      <c r="E27" s="24" t="s">
        <v>3942</v>
      </c>
      <c r="F27" s="24"/>
      <c r="G27" s="85" t="s">
        <v>228</v>
      </c>
      <c r="H27" s="21" t="s">
        <v>3167</v>
      </c>
      <c r="I27" s="21"/>
      <c r="J27" s="21" t="s">
        <v>3930</v>
      </c>
      <c r="K27" s="21" t="s">
        <v>3931</v>
      </c>
      <c r="L27" s="21" t="s">
        <v>1482</v>
      </c>
      <c r="M27" s="21" t="s">
        <v>2922</v>
      </c>
      <c r="N27" s="21" t="s">
        <v>1471</v>
      </c>
      <c r="O27" s="24">
        <v>0</v>
      </c>
      <c r="P27" s="24">
        <v>0</v>
      </c>
      <c r="Q27" s="24" t="s">
        <v>2980</v>
      </c>
      <c r="R27" s="24" t="s">
        <v>2980</v>
      </c>
      <c r="S27" s="147"/>
    </row>
    <row r="28" spans="1:19" ht="27" customHeight="1" x14ac:dyDescent="0.25">
      <c r="A28" s="75"/>
      <c r="B28" s="75">
        <v>18</v>
      </c>
      <c r="C28" s="24" t="s">
        <v>51</v>
      </c>
      <c r="D28" s="24" t="s">
        <v>282</v>
      </c>
      <c r="E28" s="24" t="s">
        <v>3943</v>
      </c>
      <c r="F28" s="24"/>
      <c r="G28" s="85" t="s">
        <v>228</v>
      </c>
      <c r="H28" s="21" t="s">
        <v>3168</v>
      </c>
      <c r="I28" s="21"/>
      <c r="J28" s="21" t="s">
        <v>3930</v>
      </c>
      <c r="K28" s="21" t="s">
        <v>3931</v>
      </c>
      <c r="L28" s="21" t="s">
        <v>1482</v>
      </c>
      <c r="M28" s="21" t="s">
        <v>1734</v>
      </c>
      <c r="N28" s="21" t="s">
        <v>1471</v>
      </c>
      <c r="O28" s="24">
        <v>0</v>
      </c>
      <c r="P28" s="24">
        <v>0</v>
      </c>
      <c r="Q28" s="24" t="s">
        <v>2980</v>
      </c>
      <c r="R28" s="24" t="s">
        <v>2980</v>
      </c>
      <c r="S28" s="147"/>
    </row>
  </sheetData>
  <autoFilter ref="B10:S28" xr:uid="{00000000-0001-0000-FB00-000000000000}"/>
  <mergeCells count="1">
    <mergeCell ref="C9:M9"/>
  </mergeCells>
  <conditionalFormatting sqref="E11:E28">
    <cfRule type="duplicateValues" dxfId="962" priority="1"/>
  </conditionalFormatting>
  <hyperlinks>
    <hyperlink ref="G11" location="RCT212_AVRISENTM!A1" display="RCT212_AVRISENTM" xr:uid="{00000000-0004-0000-FB00-000000000000}"/>
    <hyperlink ref="G12" location="RCT212_AVRISENTM!A1" display="RCT212_AVRISENTM" xr:uid="{00000000-0004-0000-FB00-000001000000}"/>
    <hyperlink ref="G13" location="RCT212_AVRISENTM!A1" display="RCT212_AVRISENTM" xr:uid="{00000000-0004-0000-FB00-000002000000}"/>
    <hyperlink ref="G14" location="RCT212_AVRISENTM!A1" display="RCT212_AVRISENTM" xr:uid="{00000000-0004-0000-FB00-000003000000}"/>
    <hyperlink ref="G15" location="RCT212_AVRISENTM!A1" display="RCT212_AVRISENTM" xr:uid="{00000000-0004-0000-FB00-000004000000}"/>
    <hyperlink ref="G16" location="RCT212_AVRISENTM!A1" display="RCT212_AVRISENTM" xr:uid="{00000000-0004-0000-FB00-000005000000}"/>
    <hyperlink ref="G17" location="RCT212_AVRISENTM!A1" display="RCT212_AVRISENTM" xr:uid="{00000000-0004-0000-FB00-000006000000}"/>
    <hyperlink ref="G18" location="RCT212_AVRISENTM!A1" display="RCT212_AVRISENTM" xr:uid="{00000000-0004-0000-FB00-000007000000}"/>
    <hyperlink ref="G19" location="RCT212_AVRISENTM!A1" display="RCT212_AVRISENTM" xr:uid="{00000000-0004-0000-FB00-000008000000}"/>
    <hyperlink ref="G20" location="RCT212_AVRISENTM!A1" display="RCT212_AVRISENTM" xr:uid="{00000000-0004-0000-FB00-000009000000}"/>
    <hyperlink ref="G21" location="RCT212_AVRISENTM!A1" display="RCT212_AVRISENTM" xr:uid="{00000000-0004-0000-FB00-00000A000000}"/>
    <hyperlink ref="G22" location="RCT212_AVRISENTM!A1" display="RCT212_AVRISENTM" xr:uid="{00000000-0004-0000-FB00-00000B000000}"/>
    <hyperlink ref="G23" location="RCT212_AVRISENTM!A1" display="RCT212_AVRISENTM" xr:uid="{00000000-0004-0000-FB00-00000C000000}"/>
    <hyperlink ref="G24" location="RCT212_AVRISENTM!A1" display="RCT212_AVRISENTM" xr:uid="{00000000-0004-0000-FB00-00000D000000}"/>
    <hyperlink ref="G25" location="RCT212_AVRISENTM!A1" display="RCT212_AVRISENTM" xr:uid="{00000000-0004-0000-FB00-00000E000000}"/>
    <hyperlink ref="G26" location="RCT212_AVRISENTM!A1" display="RCT212_AVRISENTM" xr:uid="{00000000-0004-0000-FB00-00000F000000}"/>
    <hyperlink ref="G27" location="RCT212_AVRISENTM!A1" display="RCT212_AVRISENTM" xr:uid="{00000000-0004-0000-FB00-000010000000}"/>
    <hyperlink ref="G28" location="RCT212_AVRISENTM!A1" display="RCT212_AVRISENTM" xr:uid="{00000000-0004-0000-FB00-000011000000}"/>
    <hyperlink ref="B6" location="Variáveis!A1" display="Variáveis" xr:uid="{00000000-0004-0000-FB00-000012000000}"/>
    <hyperlink ref="C6" location="'Índice de Tabelas'!A1" display="Índice de Tabelas" xr:uid="{00000000-0004-0000-FB00-000013000000}"/>
    <hyperlink ref="D6" location="'Manual de Instrução'!A1" display="Manual de Instrução" xr:uid="{00000000-0004-0000-FB00-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657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3657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C00-000000000000}">
  <sheetPr codeName="Sheet475"/>
  <dimension ref="A1:S24"/>
  <sheetViews>
    <sheetView zoomScale="75" workbookViewId="0">
      <pane xSplit="5" ySplit="10" topLeftCell="F11" activePane="bottomRight" state="frozen"/>
      <selection pane="topRight" activeCell="F1" sqref="F1"/>
      <selection pane="bottomLeft" activeCell="A18" sqref="A18"/>
      <selection pane="bottomRight" activeCell="B10" sqref="B10:S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 style="27" customWidth="1"/>
    <col min="5" max="5" width="23.59765625" style="27" customWidth="1"/>
    <col min="6" max="6" width="19.59765625" style="27" customWidth="1"/>
    <col min="7" max="7" width="30.09765625" style="138" bestFit="1" customWidth="1"/>
    <col min="8" max="8" width="23.8984375" style="27" customWidth="1"/>
    <col min="9" max="9" width="37.3984375" style="91" customWidth="1"/>
    <col min="10" max="10" width="20.59765625" style="27" customWidth="1"/>
    <col min="11" max="11" width="45.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86"/>
      <c r="L1" s="9"/>
    </row>
    <row r="2" spans="1:19" s="25" customFormat="1" ht="13.8" x14ac:dyDescent="0.25">
      <c r="A2" s="9"/>
      <c r="B2" s="12"/>
      <c r="C2" s="198" t="s">
        <v>102</v>
      </c>
      <c r="D2" s="9"/>
      <c r="E2" s="9"/>
      <c r="F2" s="11"/>
      <c r="G2" s="11"/>
      <c r="H2" s="11"/>
      <c r="I2" s="86"/>
      <c r="L2" s="9"/>
    </row>
    <row r="3" spans="1:19" s="25" customFormat="1" ht="13.8" x14ac:dyDescent="0.25">
      <c r="A3" s="9"/>
      <c r="B3" s="12"/>
      <c r="C3" s="9"/>
      <c r="D3" s="9"/>
      <c r="E3" s="9"/>
      <c r="F3" s="11"/>
      <c r="G3" s="11"/>
      <c r="H3" s="11"/>
      <c r="I3" s="86"/>
      <c r="L3" s="9"/>
    </row>
    <row r="4" spans="1:19" s="25" customFormat="1" ht="13.8" x14ac:dyDescent="0.25">
      <c r="A4" s="9"/>
      <c r="B4" s="12"/>
      <c r="C4" s="9"/>
      <c r="D4" s="9"/>
      <c r="E4" s="9"/>
      <c r="F4" s="11"/>
      <c r="G4" s="11"/>
      <c r="H4" s="11"/>
      <c r="I4" s="86"/>
      <c r="L4" s="9"/>
    </row>
    <row r="5" spans="1:19" s="25" customFormat="1" ht="13.8" x14ac:dyDescent="0.25">
      <c r="A5" s="9"/>
      <c r="B5" s="26" t="s">
        <v>1440</v>
      </c>
      <c r="C5" s="9"/>
      <c r="D5" s="9"/>
      <c r="E5" s="9"/>
      <c r="F5" s="11"/>
      <c r="G5" s="11"/>
      <c r="H5" s="11"/>
      <c r="I5" s="86"/>
      <c r="J5" s="9"/>
      <c r="K5" s="9"/>
      <c r="L5" s="9"/>
      <c r="M5" s="9"/>
      <c r="N5" s="9"/>
      <c r="O5" s="9"/>
      <c r="P5" s="9"/>
      <c r="Q5" s="9"/>
      <c r="R5" s="9"/>
      <c r="S5" s="9"/>
    </row>
    <row r="6" spans="1:19" s="32" customFormat="1" ht="12" customHeight="1" x14ac:dyDescent="0.2">
      <c r="A6" s="28"/>
      <c r="B6" s="307" t="s">
        <v>36</v>
      </c>
      <c r="C6" s="310" t="s">
        <v>697</v>
      </c>
      <c r="D6" s="310" t="s">
        <v>37</v>
      </c>
      <c r="G6" s="138"/>
      <c r="I6" s="88"/>
    </row>
    <row r="7" spans="1:19" s="33" customFormat="1" ht="5.25" customHeight="1" x14ac:dyDescent="0.2">
      <c r="A7" s="8"/>
      <c r="C7" s="34"/>
      <c r="D7" s="34"/>
      <c r="G7" s="139"/>
      <c r="I7" s="89"/>
    </row>
    <row r="8" spans="1:19" s="13" customFormat="1" ht="7.5" customHeight="1" x14ac:dyDescent="0.2">
      <c r="A8" s="9"/>
      <c r="G8" s="140"/>
      <c r="I8" s="90"/>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283</v>
      </c>
      <c r="E11" s="24" t="s">
        <v>1463</v>
      </c>
      <c r="F11" s="24"/>
      <c r="G11" s="98" t="s">
        <v>606</v>
      </c>
      <c r="H11" s="21"/>
      <c r="I11" s="24" t="s">
        <v>3944</v>
      </c>
      <c r="J11" s="24"/>
      <c r="K11" s="24" t="s">
        <v>3945</v>
      </c>
      <c r="L11" s="21" t="s">
        <v>1465</v>
      </c>
      <c r="M11" s="21" t="s">
        <v>1466</v>
      </c>
      <c r="N11" s="21" t="s">
        <v>1460</v>
      </c>
      <c r="O11" s="24">
        <v>1</v>
      </c>
      <c r="P11" s="73">
        <v>0</v>
      </c>
      <c r="Q11" s="73" t="s">
        <v>3946</v>
      </c>
      <c r="R11" s="24" t="s">
        <v>3947</v>
      </c>
      <c r="S11" s="147"/>
    </row>
    <row r="12" spans="1:19" ht="27" customHeight="1" x14ac:dyDescent="0.25">
      <c r="A12" s="75"/>
      <c r="B12" s="75">
        <v>2</v>
      </c>
      <c r="C12" s="24" t="s">
        <v>51</v>
      </c>
      <c r="D12" s="24" t="s">
        <v>283</v>
      </c>
      <c r="E12" s="24" t="s">
        <v>1467</v>
      </c>
      <c r="F12" s="24"/>
      <c r="G12" s="85" t="s">
        <v>606</v>
      </c>
      <c r="H12" s="21"/>
      <c r="I12" s="24" t="s">
        <v>3948</v>
      </c>
      <c r="J12" s="21"/>
      <c r="K12" s="24" t="s">
        <v>3945</v>
      </c>
      <c r="L12" s="21" t="s">
        <v>1465</v>
      </c>
      <c r="M12" s="21" t="s">
        <v>1466</v>
      </c>
      <c r="N12" s="21" t="s">
        <v>1460</v>
      </c>
      <c r="O12" s="24">
        <v>1</v>
      </c>
      <c r="P12" s="24">
        <v>0</v>
      </c>
      <c r="Q12" s="24" t="s">
        <v>3946</v>
      </c>
      <c r="R12" s="24" t="s">
        <v>3947</v>
      </c>
      <c r="S12" s="147"/>
    </row>
    <row r="13" spans="1:19" ht="27" customHeight="1" x14ac:dyDescent="0.25">
      <c r="A13" s="75"/>
      <c r="B13" s="75">
        <v>3</v>
      </c>
      <c r="C13" s="24" t="s">
        <v>51</v>
      </c>
      <c r="D13" s="24" t="s">
        <v>283</v>
      </c>
      <c r="E13" s="24" t="s">
        <v>1474</v>
      </c>
      <c r="F13" s="24"/>
      <c r="G13" s="85" t="s">
        <v>606</v>
      </c>
      <c r="H13" s="24" t="s">
        <v>1474</v>
      </c>
      <c r="I13" s="21"/>
      <c r="J13" s="21"/>
      <c r="K13" s="24" t="s">
        <v>3945</v>
      </c>
      <c r="L13" s="21" t="s">
        <v>1465</v>
      </c>
      <c r="M13" s="21" t="s">
        <v>1470</v>
      </c>
      <c r="N13" s="21" t="s">
        <v>1471</v>
      </c>
      <c r="O13" s="24">
        <v>0</v>
      </c>
      <c r="P13" s="24">
        <v>0</v>
      </c>
      <c r="Q13" s="24" t="s">
        <v>3946</v>
      </c>
      <c r="R13" s="24" t="s">
        <v>3947</v>
      </c>
      <c r="S13" s="147"/>
    </row>
    <row r="14" spans="1:19" ht="27" customHeight="1" x14ac:dyDescent="0.25">
      <c r="A14" s="75"/>
      <c r="B14" s="75">
        <v>4</v>
      </c>
      <c r="C14" s="24" t="s">
        <v>51</v>
      </c>
      <c r="D14" s="24" t="s">
        <v>283</v>
      </c>
      <c r="E14" s="24" t="s">
        <v>1477</v>
      </c>
      <c r="F14" s="24"/>
      <c r="G14" s="85" t="s">
        <v>606</v>
      </c>
      <c r="H14" s="24" t="s">
        <v>1477</v>
      </c>
      <c r="I14" s="21"/>
      <c r="J14" s="21"/>
      <c r="K14" s="24" t="s">
        <v>3945</v>
      </c>
      <c r="L14" s="21" t="s">
        <v>1465</v>
      </c>
      <c r="M14" s="21" t="s">
        <v>1478</v>
      </c>
      <c r="N14" s="21" t="s">
        <v>1471</v>
      </c>
      <c r="O14" s="24">
        <v>0</v>
      </c>
      <c r="P14" s="24">
        <v>0</v>
      </c>
      <c r="Q14" s="24" t="s">
        <v>3946</v>
      </c>
      <c r="R14" s="24" t="s">
        <v>3947</v>
      </c>
      <c r="S14" s="147"/>
    </row>
    <row r="15" spans="1:19" ht="27" customHeight="1" x14ac:dyDescent="0.25">
      <c r="A15" s="75"/>
      <c r="B15" s="75">
        <v>5</v>
      </c>
      <c r="C15" s="24" t="s">
        <v>51</v>
      </c>
      <c r="D15" s="24" t="s">
        <v>283</v>
      </c>
      <c r="E15" s="158" t="s">
        <v>3949</v>
      </c>
      <c r="F15" s="24"/>
      <c r="G15" s="85" t="s">
        <v>606</v>
      </c>
      <c r="H15" s="24" t="s">
        <v>3949</v>
      </c>
      <c r="I15" s="21"/>
      <c r="J15" s="21"/>
      <c r="K15" s="24" t="s">
        <v>3945</v>
      </c>
      <c r="L15" s="21" t="s">
        <v>1458</v>
      </c>
      <c r="M15" s="21" t="s">
        <v>1459</v>
      </c>
      <c r="N15" s="21" t="s">
        <v>1471</v>
      </c>
      <c r="O15" s="24">
        <v>0</v>
      </c>
      <c r="P15" s="24">
        <v>0</v>
      </c>
      <c r="Q15" s="24" t="s">
        <v>3946</v>
      </c>
      <c r="R15" s="24" t="s">
        <v>3947</v>
      </c>
      <c r="S15" s="147"/>
    </row>
    <row r="16" spans="1:19" ht="27" customHeight="1" x14ac:dyDescent="0.25">
      <c r="A16" s="75"/>
      <c r="B16" s="75">
        <v>6</v>
      </c>
      <c r="C16" s="24" t="s">
        <v>51</v>
      </c>
      <c r="D16" s="24" t="s">
        <v>283</v>
      </c>
      <c r="E16" s="158" t="s">
        <v>3950</v>
      </c>
      <c r="F16" s="24"/>
      <c r="G16" s="85" t="s">
        <v>606</v>
      </c>
      <c r="H16" s="24"/>
      <c r="I16" s="21" t="s">
        <v>1471</v>
      </c>
      <c r="J16" s="21"/>
      <c r="K16" s="24" t="s">
        <v>3945</v>
      </c>
      <c r="L16" s="21" t="s">
        <v>1465</v>
      </c>
      <c r="M16" s="21" t="s">
        <v>1646</v>
      </c>
      <c r="N16" s="21" t="s">
        <v>1471</v>
      </c>
      <c r="O16" s="24">
        <v>0</v>
      </c>
      <c r="P16" s="24">
        <v>0</v>
      </c>
      <c r="Q16" s="24" t="s">
        <v>3946</v>
      </c>
      <c r="R16" s="24" t="s">
        <v>3947</v>
      </c>
      <c r="S16" s="147"/>
    </row>
    <row r="17" spans="1:19" ht="27" customHeight="1" x14ac:dyDescent="0.25">
      <c r="A17" s="75"/>
      <c r="B17" s="75">
        <v>7</v>
      </c>
      <c r="C17" s="24" t="s">
        <v>51</v>
      </c>
      <c r="D17" s="24" t="s">
        <v>283</v>
      </c>
      <c r="E17" s="158" t="s">
        <v>3951</v>
      </c>
      <c r="F17" s="24"/>
      <c r="G17" s="85" t="s">
        <v>606</v>
      </c>
      <c r="H17" s="24"/>
      <c r="I17" s="21" t="s">
        <v>1471</v>
      </c>
      <c r="J17" s="21"/>
      <c r="K17" s="24" t="s">
        <v>3945</v>
      </c>
      <c r="L17" s="21" t="s">
        <v>1465</v>
      </c>
      <c r="M17" s="21" t="s">
        <v>1470</v>
      </c>
      <c r="N17" s="21" t="s">
        <v>1471</v>
      </c>
      <c r="O17" s="24">
        <v>0</v>
      </c>
      <c r="P17" s="24">
        <v>0</v>
      </c>
      <c r="Q17" s="24" t="s">
        <v>3946</v>
      </c>
      <c r="R17" s="24" t="s">
        <v>3947</v>
      </c>
      <c r="S17" s="147"/>
    </row>
    <row r="18" spans="1:19" ht="27" customHeight="1" x14ac:dyDescent="0.25">
      <c r="A18" s="75"/>
      <c r="B18" s="75">
        <v>8</v>
      </c>
      <c r="C18" s="24" t="s">
        <v>51</v>
      </c>
      <c r="D18" s="24" t="s">
        <v>283</v>
      </c>
      <c r="E18" s="158" t="s">
        <v>3952</v>
      </c>
      <c r="F18" s="24"/>
      <c r="G18" s="85" t="s">
        <v>606</v>
      </c>
      <c r="H18" s="24" t="s">
        <v>3952</v>
      </c>
      <c r="I18" s="21"/>
      <c r="J18" s="21"/>
      <c r="K18" s="24" t="s">
        <v>3945</v>
      </c>
      <c r="L18" s="21" t="s">
        <v>1465</v>
      </c>
      <c r="M18" s="21" t="s">
        <v>1494</v>
      </c>
      <c r="N18" s="21" t="s">
        <v>1471</v>
      </c>
      <c r="O18" s="24">
        <v>0</v>
      </c>
      <c r="P18" s="24">
        <v>0</v>
      </c>
      <c r="Q18" s="24" t="s">
        <v>3946</v>
      </c>
      <c r="R18" s="24" t="s">
        <v>3947</v>
      </c>
      <c r="S18" s="147"/>
    </row>
    <row r="19" spans="1:19" ht="27" customHeight="1" x14ac:dyDescent="0.25">
      <c r="A19" s="75"/>
      <c r="B19" s="75">
        <v>9</v>
      </c>
      <c r="C19" s="24" t="s">
        <v>51</v>
      </c>
      <c r="D19" s="24" t="s">
        <v>283</v>
      </c>
      <c r="E19" s="24" t="s">
        <v>3953</v>
      </c>
      <c r="F19" s="24"/>
      <c r="G19" s="85" t="s">
        <v>606</v>
      </c>
      <c r="H19" s="24" t="s">
        <v>3953</v>
      </c>
      <c r="I19" s="21"/>
      <c r="J19" s="21"/>
      <c r="K19" s="24" t="s">
        <v>3945</v>
      </c>
      <c r="L19" s="21" t="s">
        <v>1465</v>
      </c>
      <c r="M19" s="21" t="s">
        <v>1494</v>
      </c>
      <c r="N19" s="21" t="s">
        <v>1471</v>
      </c>
      <c r="O19" s="24">
        <v>0</v>
      </c>
      <c r="P19" s="24">
        <v>0</v>
      </c>
      <c r="Q19" s="24" t="s">
        <v>3946</v>
      </c>
      <c r="R19" s="24" t="s">
        <v>3947</v>
      </c>
      <c r="S19" s="147"/>
    </row>
    <row r="20" spans="1:19" ht="27" customHeight="1" x14ac:dyDescent="0.25">
      <c r="A20" s="75"/>
      <c r="B20" s="75">
        <v>10</v>
      </c>
      <c r="C20" s="24" t="s">
        <v>51</v>
      </c>
      <c r="D20" s="24" t="s">
        <v>283</v>
      </c>
      <c r="E20" s="24" t="s">
        <v>3954</v>
      </c>
      <c r="F20" s="24"/>
      <c r="G20" s="85" t="s">
        <v>606</v>
      </c>
      <c r="H20" s="24" t="s">
        <v>3954</v>
      </c>
      <c r="I20" s="21"/>
      <c r="J20" s="21"/>
      <c r="K20" s="24" t="s">
        <v>3945</v>
      </c>
      <c r="L20" s="21" t="s">
        <v>1465</v>
      </c>
      <c r="M20" s="21" t="s">
        <v>1619</v>
      </c>
      <c r="N20" s="21" t="s">
        <v>1471</v>
      </c>
      <c r="O20" s="24">
        <v>0</v>
      </c>
      <c r="P20" s="24">
        <v>0</v>
      </c>
      <c r="Q20" s="24" t="s">
        <v>3946</v>
      </c>
      <c r="R20" s="24" t="s">
        <v>3947</v>
      </c>
      <c r="S20" s="147"/>
    </row>
    <row r="21" spans="1:19" ht="27" customHeight="1" x14ac:dyDescent="0.25">
      <c r="A21" s="75"/>
      <c r="B21" s="75">
        <v>11</v>
      </c>
      <c r="C21" s="24" t="s">
        <v>51</v>
      </c>
      <c r="D21" s="24" t="s">
        <v>283</v>
      </c>
      <c r="E21" s="24" t="s">
        <v>2874</v>
      </c>
      <c r="F21" s="24"/>
      <c r="G21" s="85" t="s">
        <v>606</v>
      </c>
      <c r="H21" s="24" t="s">
        <v>2874</v>
      </c>
      <c r="I21" s="21"/>
      <c r="J21" s="21"/>
      <c r="K21" s="24" t="s">
        <v>3945</v>
      </c>
      <c r="L21" s="21" t="s">
        <v>1465</v>
      </c>
      <c r="M21" s="21" t="s">
        <v>1473</v>
      </c>
      <c r="N21" s="21" t="s">
        <v>1471</v>
      </c>
      <c r="O21" s="24">
        <v>0</v>
      </c>
      <c r="P21" s="24">
        <v>0</v>
      </c>
      <c r="Q21" s="24" t="s">
        <v>3946</v>
      </c>
      <c r="R21" s="24" t="s">
        <v>3947</v>
      </c>
      <c r="S21" s="147"/>
    </row>
    <row r="22" spans="1:19" ht="27" customHeight="1" x14ac:dyDescent="0.25">
      <c r="A22" s="75"/>
      <c r="B22" s="75">
        <v>12</v>
      </c>
      <c r="C22" s="24" t="s">
        <v>51</v>
      </c>
      <c r="D22" s="24" t="s">
        <v>283</v>
      </c>
      <c r="E22" s="24" t="s">
        <v>3290</v>
      </c>
      <c r="F22" s="24"/>
      <c r="G22" s="85" t="s">
        <v>606</v>
      </c>
      <c r="H22" s="24" t="s">
        <v>3290</v>
      </c>
      <c r="I22" s="21"/>
      <c r="J22" s="21"/>
      <c r="K22" s="24" t="s">
        <v>3945</v>
      </c>
      <c r="L22" s="21" t="s">
        <v>1465</v>
      </c>
      <c r="M22" s="21" t="s">
        <v>1473</v>
      </c>
      <c r="N22" s="21" t="s">
        <v>1471</v>
      </c>
      <c r="O22" s="24">
        <v>0</v>
      </c>
      <c r="P22" s="24">
        <v>0</v>
      </c>
      <c r="Q22" s="24" t="s">
        <v>3946</v>
      </c>
      <c r="R22" s="24" t="s">
        <v>3947</v>
      </c>
      <c r="S22" s="147"/>
    </row>
    <row r="23" spans="1:19" ht="27" customHeight="1" x14ac:dyDescent="0.25">
      <c r="A23" s="75"/>
      <c r="B23" s="75">
        <v>13</v>
      </c>
      <c r="C23" s="24" t="s">
        <v>51</v>
      </c>
      <c r="D23" s="24" t="s">
        <v>283</v>
      </c>
      <c r="E23" s="24" t="s">
        <v>1534</v>
      </c>
      <c r="F23" s="24"/>
      <c r="G23" s="85" t="s">
        <v>606</v>
      </c>
      <c r="H23" s="21"/>
      <c r="I23" s="21" t="s">
        <v>1534</v>
      </c>
      <c r="J23" s="21"/>
      <c r="K23" s="24" t="s">
        <v>3945</v>
      </c>
      <c r="L23" s="21" t="s">
        <v>1458</v>
      </c>
      <c r="M23" s="21" t="s">
        <v>1459</v>
      </c>
      <c r="N23" s="21" t="s">
        <v>1460</v>
      </c>
      <c r="O23" s="24">
        <v>1</v>
      </c>
      <c r="P23" s="24">
        <v>0</v>
      </c>
      <c r="Q23" s="24" t="s">
        <v>3946</v>
      </c>
      <c r="R23" s="24" t="s">
        <v>3947</v>
      </c>
      <c r="S23" s="147"/>
    </row>
    <row r="24" spans="1:19" ht="27" customHeight="1" x14ac:dyDescent="0.25">
      <c r="A24" s="75"/>
      <c r="B24" s="75">
        <v>14</v>
      </c>
      <c r="C24" s="24" t="s">
        <v>51</v>
      </c>
      <c r="D24" s="24" t="s">
        <v>283</v>
      </c>
      <c r="E24" s="24" t="s">
        <v>1561</v>
      </c>
      <c r="F24" s="24"/>
      <c r="G24" s="141"/>
      <c r="H24" s="21"/>
      <c r="I24" s="21" t="s">
        <v>1562</v>
      </c>
      <c r="J24" s="21"/>
      <c r="K24" s="21"/>
      <c r="L24" s="21" t="s">
        <v>1563</v>
      </c>
      <c r="M24" s="21" t="s">
        <v>1564</v>
      </c>
      <c r="N24" s="21" t="s">
        <v>1471</v>
      </c>
      <c r="O24" s="24">
        <v>0</v>
      </c>
      <c r="P24" s="24">
        <v>0</v>
      </c>
      <c r="Q24" s="24" t="s">
        <v>3946</v>
      </c>
      <c r="R24" s="24" t="s">
        <v>3947</v>
      </c>
      <c r="S24" s="147"/>
    </row>
  </sheetData>
  <autoFilter ref="B10:S24" xr:uid="{00000000-0001-0000-FC00-000000000000}"/>
  <mergeCells count="1">
    <mergeCell ref="C9:N9"/>
  </mergeCells>
  <conditionalFormatting sqref="H13:H22">
    <cfRule type="duplicateValues" dxfId="961" priority="2"/>
  </conditionalFormatting>
  <conditionalFormatting sqref="E11:E24">
    <cfRule type="duplicateValues" dxfId="960" priority="125"/>
  </conditionalFormatting>
  <conditionalFormatting sqref="I11:I12">
    <cfRule type="duplicateValues" dxfId="959" priority="127"/>
  </conditionalFormatting>
  <hyperlinks>
    <hyperlink ref="G11" location="SAT847_REESTRUTURADOS_FS!A1" display="SAT847_REESTRUTURADOS_FS" xr:uid="{00000000-0004-0000-FC00-000000000000}"/>
    <hyperlink ref="G12" location="SAT847_REESTRUTURADOS_FS!A1" display="SAT847_REESTRUTURADOS_FS" xr:uid="{00000000-0004-0000-FC00-000001000000}"/>
    <hyperlink ref="G13" location="SAT847_REESTRUTURADOS_FS!A1" display="SAT847_REESTRUTURADOS_FS" xr:uid="{00000000-0004-0000-FC00-000002000000}"/>
    <hyperlink ref="G14" location="SAT847_REESTRUTURADOS_FS!A1" display="SAT847_REESTRUTURADOS_FS" xr:uid="{00000000-0004-0000-FC00-000003000000}"/>
    <hyperlink ref="G15" location="SAT847_REESTRUTURADOS_FS!A1" display="SAT847_REESTRUTURADOS_FS" xr:uid="{00000000-0004-0000-FC00-000004000000}"/>
    <hyperlink ref="G16" location="SAT847_REESTRUTURADOS_FS!A1" display="SAT847_REESTRUTURADOS_FS" xr:uid="{00000000-0004-0000-FC00-000005000000}"/>
    <hyperlink ref="G17" location="SAT847_REESTRUTURADOS_FS!A1" display="SAT847_REESTRUTURADOS_FS" xr:uid="{00000000-0004-0000-FC00-000006000000}"/>
    <hyperlink ref="G18" location="SAT847_REESTRUTURADOS_FS!A1" display="SAT847_REESTRUTURADOS_FS" xr:uid="{00000000-0004-0000-FC00-000007000000}"/>
    <hyperlink ref="G19" location="SAT847_REESTRUTURADOS_FS!A1" display="SAT847_REESTRUTURADOS_FS" xr:uid="{00000000-0004-0000-FC00-000008000000}"/>
    <hyperlink ref="G20" location="SAT847_REESTRUTURADOS_FS!A1" display="SAT847_REESTRUTURADOS_FS" xr:uid="{00000000-0004-0000-FC00-000009000000}"/>
    <hyperlink ref="G21" location="SAT847_REESTRUTURADOS_FS!A1" display="SAT847_REESTRUTURADOS_FS" xr:uid="{00000000-0004-0000-FC00-00000A000000}"/>
    <hyperlink ref="G22" location="SAT847_REESTRUTURADOS_FS!A1" display="SAT847_REESTRUTURADOS_FS" xr:uid="{00000000-0004-0000-FC00-00000B000000}"/>
    <hyperlink ref="G23" location="SAT847_REESTRUTURADOS_FS!A1" display="SAT847_REESTRUTURADOS_FS" xr:uid="{00000000-0004-0000-FC00-00000C000000}"/>
    <hyperlink ref="B6" location="Variáveis!A1" display="Variáveis" xr:uid="{00000000-0004-0000-FC00-00000D000000}"/>
    <hyperlink ref="C6" location="'Índice de Tabelas'!A1" display="Índice de Tabelas" xr:uid="{00000000-0004-0000-FC00-00000E000000}"/>
    <hyperlink ref="D6" location="'Manual de Instrução'!A1" display="Manual de Instrução" xr:uid="{00000000-0004-0000-FC00-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7601" r:id="rId4" name="Button 1">
              <controlPr defaultSize="0" print="0" autoFill="0" autoPict="0" macro="[0]!ReturnToPrevSheet">
                <anchor moveWithCells="1" sizeWithCells="1">
                  <from>
                    <xdr:col>4</xdr:col>
                    <xdr:colOff>0</xdr:colOff>
                    <xdr:row>3</xdr:row>
                    <xdr:rowOff>0</xdr:rowOff>
                  </from>
                  <to>
                    <xdr:col>5</xdr:col>
                    <xdr:colOff>411480</xdr:colOff>
                    <xdr:row>4</xdr:row>
                    <xdr:rowOff>182880</xdr:rowOff>
                  </to>
                </anchor>
              </controlPr>
            </control>
          </mc:Choice>
        </mc:AlternateContent>
        <mc:AlternateContent xmlns:mc="http://schemas.openxmlformats.org/markup-compatibility/2006">
          <mc:Choice Requires="x14">
            <control shapeId="537602" r:id="rId5" name="Remover Filtros">
              <controlPr defaultSize="0" print="0" autoFill="0" autoPict="0" macro="[0]!RemoveFilters">
                <anchor moveWithCells="1" sizeWithCells="1">
                  <from>
                    <xdr:col>5</xdr:col>
                    <xdr:colOff>1264920</xdr:colOff>
                    <xdr:row>3</xdr:row>
                    <xdr:rowOff>0</xdr:rowOff>
                  </from>
                  <to>
                    <xdr:col>6</xdr:col>
                    <xdr:colOff>1783080</xdr:colOff>
                    <xdr:row>4</xdr:row>
                    <xdr:rowOff>182880</xdr:rowOff>
                  </to>
                </anchor>
              </controlPr>
            </control>
          </mc:Choice>
        </mc:AlternateContent>
      </controls>
    </mc:Choice>
  </mc:AlternateContent>
</worksheet>
</file>

<file path=xl/worksheets/sheet2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D00-000000000000}">
  <sheetPr codeName="Sheet476"/>
  <dimension ref="A1:R23"/>
  <sheetViews>
    <sheetView zoomScale="71" workbookViewId="0">
      <pane xSplit="5" ySplit="10" topLeftCell="F11" activePane="bottomRight" state="frozen"/>
      <selection pane="topRight" activeCell="F1" sqref="F1"/>
      <selection pane="bottomLeft" activeCell="A18" sqref="A18"/>
      <selection pane="bottomRight" activeCell="B10" sqref="B10:R2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9.5" style="27" customWidth="1"/>
    <col min="5" max="5" width="23.59765625" style="27" customWidth="1"/>
    <col min="6" max="6" width="18.59765625" style="27" customWidth="1"/>
    <col min="7" max="7" width="30.5" style="27" customWidth="1"/>
    <col min="8" max="8" width="20.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284</v>
      </c>
      <c r="E11" s="24" t="s">
        <v>3955</v>
      </c>
      <c r="F11" s="24"/>
      <c r="G11" s="85" t="s">
        <v>606</v>
      </c>
      <c r="H11" s="24"/>
      <c r="I11" s="24" t="s">
        <v>3956</v>
      </c>
      <c r="J11" s="105" t="s">
        <v>3957</v>
      </c>
      <c r="K11" s="21" t="s">
        <v>1465</v>
      </c>
      <c r="L11" s="21" t="s">
        <v>1466</v>
      </c>
      <c r="M11" s="21" t="s">
        <v>1460</v>
      </c>
      <c r="N11" s="24">
        <v>1</v>
      </c>
      <c r="O11" s="73">
        <v>0</v>
      </c>
      <c r="P11" s="73" t="s">
        <v>3958</v>
      </c>
      <c r="Q11" s="24" t="s">
        <v>3959</v>
      </c>
      <c r="R11" s="147"/>
    </row>
    <row r="12" spans="1:18" s="29" customFormat="1" ht="27" customHeight="1" x14ac:dyDescent="0.2">
      <c r="A12" s="28"/>
      <c r="B12" s="75">
        <v>2</v>
      </c>
      <c r="C12" s="24" t="s">
        <v>51</v>
      </c>
      <c r="D12" s="24" t="s">
        <v>284</v>
      </c>
      <c r="E12" s="24" t="s">
        <v>3955</v>
      </c>
      <c r="F12" s="24"/>
      <c r="G12" s="85" t="s">
        <v>608</v>
      </c>
      <c r="H12" s="24"/>
      <c r="I12" s="24" t="s">
        <v>3956</v>
      </c>
      <c r="J12" s="105" t="s">
        <v>3957</v>
      </c>
      <c r="K12" s="21" t="s">
        <v>1465</v>
      </c>
      <c r="L12" s="21" t="s">
        <v>1466</v>
      </c>
      <c r="M12" s="21" t="s">
        <v>1460</v>
      </c>
      <c r="N12" s="24">
        <v>1</v>
      </c>
      <c r="O12" s="73">
        <v>0</v>
      </c>
      <c r="P12" s="73" t="s">
        <v>3958</v>
      </c>
      <c r="Q12" s="24" t="s">
        <v>3959</v>
      </c>
      <c r="R12" s="147"/>
    </row>
    <row r="13" spans="1:18" ht="38.25" customHeight="1" x14ac:dyDescent="0.25">
      <c r="A13" s="75"/>
      <c r="B13" s="75">
        <v>3</v>
      </c>
      <c r="C13" s="24" t="s">
        <v>51</v>
      </c>
      <c r="D13" s="24" t="s">
        <v>284</v>
      </c>
      <c r="E13" s="24" t="s">
        <v>3960</v>
      </c>
      <c r="F13" s="24"/>
      <c r="G13" s="85" t="s">
        <v>606</v>
      </c>
      <c r="H13" s="24"/>
      <c r="I13" s="24" t="s">
        <v>3961</v>
      </c>
      <c r="J13" s="105" t="s">
        <v>3957</v>
      </c>
      <c r="K13" s="21" t="s">
        <v>1465</v>
      </c>
      <c r="L13" s="21" t="s">
        <v>1466</v>
      </c>
      <c r="M13" s="21" t="s">
        <v>1460</v>
      </c>
      <c r="N13" s="24">
        <v>1</v>
      </c>
      <c r="O13" s="24">
        <v>0</v>
      </c>
      <c r="P13" s="24" t="s">
        <v>3958</v>
      </c>
      <c r="Q13" s="24" t="s">
        <v>3959</v>
      </c>
      <c r="R13" s="147"/>
    </row>
    <row r="14" spans="1:18" ht="38.25" customHeight="1" x14ac:dyDescent="0.25">
      <c r="A14" s="75"/>
      <c r="B14" s="75">
        <v>4</v>
      </c>
      <c r="C14" s="24" t="s">
        <v>51</v>
      </c>
      <c r="D14" s="24" t="s">
        <v>284</v>
      </c>
      <c r="E14" s="24" t="s">
        <v>3960</v>
      </c>
      <c r="F14" s="24"/>
      <c r="G14" s="85" t="s">
        <v>608</v>
      </c>
      <c r="H14" s="24"/>
      <c r="I14" s="24" t="s">
        <v>3961</v>
      </c>
      <c r="J14" s="105" t="s">
        <v>3957</v>
      </c>
      <c r="K14" s="21" t="s">
        <v>1465</v>
      </c>
      <c r="L14" s="21" t="s">
        <v>1466</v>
      </c>
      <c r="M14" s="21" t="s">
        <v>1460</v>
      </c>
      <c r="N14" s="24">
        <v>1</v>
      </c>
      <c r="O14" s="24">
        <v>0</v>
      </c>
      <c r="P14" s="24" t="s">
        <v>3958</v>
      </c>
      <c r="Q14" s="24" t="s">
        <v>3959</v>
      </c>
      <c r="R14" s="147"/>
    </row>
    <row r="15" spans="1:18" ht="38.25" customHeight="1" x14ac:dyDescent="0.25">
      <c r="A15" s="75"/>
      <c r="B15" s="75">
        <v>5</v>
      </c>
      <c r="C15" s="24" t="s">
        <v>51</v>
      </c>
      <c r="D15" s="24" t="s">
        <v>284</v>
      </c>
      <c r="E15" s="24" t="s">
        <v>2871</v>
      </c>
      <c r="F15" s="24"/>
      <c r="G15" s="85" t="s">
        <v>608</v>
      </c>
      <c r="H15" s="24" t="s">
        <v>2871</v>
      </c>
      <c r="I15" s="21"/>
      <c r="J15" s="105" t="s">
        <v>3957</v>
      </c>
      <c r="K15" s="21" t="s">
        <v>1465</v>
      </c>
      <c r="L15" s="21" t="s">
        <v>1466</v>
      </c>
      <c r="M15" s="21" t="s">
        <v>1460</v>
      </c>
      <c r="N15" s="24">
        <v>1</v>
      </c>
      <c r="O15" s="24">
        <v>0</v>
      </c>
      <c r="P15" s="24" t="s">
        <v>3958</v>
      </c>
      <c r="Q15" s="24" t="s">
        <v>3959</v>
      </c>
      <c r="R15" s="147"/>
    </row>
    <row r="16" spans="1:18" ht="38.25" customHeight="1" x14ac:dyDescent="0.25">
      <c r="A16" s="75"/>
      <c r="B16" s="75">
        <v>6</v>
      </c>
      <c r="C16" s="24" t="s">
        <v>51</v>
      </c>
      <c r="D16" s="24" t="s">
        <v>284</v>
      </c>
      <c r="E16" s="24" t="s">
        <v>2873</v>
      </c>
      <c r="F16" s="24"/>
      <c r="G16" s="85" t="s">
        <v>608</v>
      </c>
      <c r="H16" s="24" t="s">
        <v>2873</v>
      </c>
      <c r="I16" s="21"/>
      <c r="J16" s="105" t="s">
        <v>3957</v>
      </c>
      <c r="K16" s="21" t="s">
        <v>1465</v>
      </c>
      <c r="L16" s="21" t="s">
        <v>1466</v>
      </c>
      <c r="M16" s="21" t="s">
        <v>1460</v>
      </c>
      <c r="N16" s="24">
        <v>1</v>
      </c>
      <c r="O16" s="24">
        <v>0</v>
      </c>
      <c r="P16" s="24" t="s">
        <v>3958</v>
      </c>
      <c r="Q16" s="24" t="s">
        <v>3959</v>
      </c>
      <c r="R16" s="147"/>
    </row>
    <row r="17" spans="1:18" ht="38.25" customHeight="1" x14ac:dyDescent="0.25">
      <c r="A17" s="75"/>
      <c r="B17" s="75">
        <v>7</v>
      </c>
      <c r="C17" s="24" t="s">
        <v>51</v>
      </c>
      <c r="D17" s="24" t="s">
        <v>284</v>
      </c>
      <c r="E17" s="24" t="s">
        <v>3949</v>
      </c>
      <c r="F17" s="24"/>
      <c r="G17" s="85" t="s">
        <v>606</v>
      </c>
      <c r="H17" s="21"/>
      <c r="I17" s="101" t="s">
        <v>3962</v>
      </c>
      <c r="J17" s="105" t="s">
        <v>3963</v>
      </c>
      <c r="K17" s="21" t="s">
        <v>1458</v>
      </c>
      <c r="L17" s="21" t="s">
        <v>1459</v>
      </c>
      <c r="M17" s="21" t="s">
        <v>1471</v>
      </c>
      <c r="N17" s="24">
        <v>0</v>
      </c>
      <c r="O17" s="24">
        <v>0</v>
      </c>
      <c r="P17" s="24" t="s">
        <v>3958</v>
      </c>
      <c r="Q17" s="24" t="s">
        <v>3959</v>
      </c>
      <c r="R17" s="147"/>
    </row>
    <row r="18" spans="1:18" ht="38.25" customHeight="1" x14ac:dyDescent="0.25">
      <c r="A18" s="75"/>
      <c r="B18" s="75">
        <v>8</v>
      </c>
      <c r="C18" s="24" t="s">
        <v>51</v>
      </c>
      <c r="D18" s="24" t="s">
        <v>284</v>
      </c>
      <c r="E18" s="24" t="s">
        <v>3964</v>
      </c>
      <c r="F18" s="24"/>
      <c r="G18" s="85" t="s">
        <v>608</v>
      </c>
      <c r="H18" s="21"/>
      <c r="I18" s="21" t="s">
        <v>3965</v>
      </c>
      <c r="J18" s="105" t="s">
        <v>3963</v>
      </c>
      <c r="K18" s="21" t="s">
        <v>1487</v>
      </c>
      <c r="L18" s="21" t="s">
        <v>1500</v>
      </c>
      <c r="M18" s="21" t="s">
        <v>1471</v>
      </c>
      <c r="N18" s="24">
        <v>0</v>
      </c>
      <c r="O18" s="24">
        <v>0</v>
      </c>
      <c r="P18" s="24" t="s">
        <v>3958</v>
      </c>
      <c r="Q18" s="24" t="s">
        <v>3959</v>
      </c>
      <c r="R18" s="147"/>
    </row>
    <row r="19" spans="1:18" ht="38.25" customHeight="1" x14ac:dyDescent="0.25">
      <c r="A19" s="75"/>
      <c r="B19" s="75">
        <v>9</v>
      </c>
      <c r="C19" s="24" t="s">
        <v>51</v>
      </c>
      <c r="D19" s="24" t="s">
        <v>284</v>
      </c>
      <c r="E19" s="24" t="s">
        <v>3952</v>
      </c>
      <c r="F19" s="24"/>
      <c r="G19" s="85" t="s">
        <v>608</v>
      </c>
      <c r="H19" s="24" t="s">
        <v>3952</v>
      </c>
      <c r="I19" s="21"/>
      <c r="J19" s="105" t="s">
        <v>3963</v>
      </c>
      <c r="K19" s="21" t="s">
        <v>1465</v>
      </c>
      <c r="L19" s="21" t="s">
        <v>1494</v>
      </c>
      <c r="M19" s="21" t="s">
        <v>1471</v>
      </c>
      <c r="N19" s="24">
        <v>0</v>
      </c>
      <c r="O19" s="24">
        <v>0</v>
      </c>
      <c r="P19" s="24" t="s">
        <v>3958</v>
      </c>
      <c r="Q19" s="24" t="s">
        <v>3959</v>
      </c>
      <c r="R19" s="147"/>
    </row>
    <row r="20" spans="1:18" ht="38.25" customHeight="1" x14ac:dyDescent="0.25">
      <c r="A20" s="75"/>
      <c r="B20" s="75">
        <v>10</v>
      </c>
      <c r="C20" s="24" t="s">
        <v>51</v>
      </c>
      <c r="D20" s="24" t="s">
        <v>284</v>
      </c>
      <c r="E20" s="24" t="s">
        <v>3953</v>
      </c>
      <c r="F20" s="24"/>
      <c r="G20" s="85" t="s">
        <v>608</v>
      </c>
      <c r="H20" s="24" t="s">
        <v>3953</v>
      </c>
      <c r="I20" s="21"/>
      <c r="J20" s="105" t="s">
        <v>3963</v>
      </c>
      <c r="K20" s="21" t="s">
        <v>1465</v>
      </c>
      <c r="L20" s="21" t="s">
        <v>1494</v>
      </c>
      <c r="M20" s="21" t="s">
        <v>1471</v>
      </c>
      <c r="N20" s="24">
        <v>0</v>
      </c>
      <c r="O20" s="24">
        <v>0</v>
      </c>
      <c r="P20" s="24" t="s">
        <v>3958</v>
      </c>
      <c r="Q20" s="24" t="s">
        <v>3959</v>
      </c>
      <c r="R20" s="147"/>
    </row>
    <row r="21" spans="1:18" ht="27" customHeight="1" x14ac:dyDescent="0.25">
      <c r="A21" s="75"/>
      <c r="B21" s="75">
        <v>11</v>
      </c>
      <c r="C21" s="24" t="s">
        <v>51</v>
      </c>
      <c r="D21" s="24" t="s">
        <v>284</v>
      </c>
      <c r="E21" s="24" t="s">
        <v>2874</v>
      </c>
      <c r="F21" s="24"/>
      <c r="G21" s="85" t="s">
        <v>608</v>
      </c>
      <c r="H21" s="24" t="s">
        <v>2874</v>
      </c>
      <c r="I21" s="21"/>
      <c r="J21" s="105" t="s">
        <v>3963</v>
      </c>
      <c r="K21" s="21" t="s">
        <v>1465</v>
      </c>
      <c r="L21" s="21" t="s">
        <v>1473</v>
      </c>
      <c r="M21" s="21" t="s">
        <v>1471</v>
      </c>
      <c r="N21" s="24">
        <v>0</v>
      </c>
      <c r="O21" s="24">
        <v>0</v>
      </c>
      <c r="P21" s="24" t="s">
        <v>3958</v>
      </c>
      <c r="Q21" s="24" t="s">
        <v>3959</v>
      </c>
      <c r="R21" s="147"/>
    </row>
    <row r="22" spans="1:18" ht="38.25" customHeight="1" x14ac:dyDescent="0.25">
      <c r="A22" s="75"/>
      <c r="B22" s="75">
        <v>12</v>
      </c>
      <c r="C22" s="24" t="s">
        <v>51</v>
      </c>
      <c r="D22" s="24" t="s">
        <v>284</v>
      </c>
      <c r="E22" s="24" t="s">
        <v>1534</v>
      </c>
      <c r="F22" s="24"/>
      <c r="G22" s="85" t="s">
        <v>608</v>
      </c>
      <c r="H22" s="24" t="s">
        <v>1534</v>
      </c>
      <c r="J22" s="105" t="s">
        <v>3963</v>
      </c>
      <c r="K22" s="21" t="s">
        <v>1458</v>
      </c>
      <c r="L22" s="21" t="s">
        <v>1459</v>
      </c>
      <c r="M22" s="21" t="s">
        <v>1460</v>
      </c>
      <c r="N22" s="24">
        <v>1</v>
      </c>
      <c r="O22" s="24">
        <v>0</v>
      </c>
      <c r="P22" s="24" t="s">
        <v>3958</v>
      </c>
      <c r="Q22" s="24" t="s">
        <v>3959</v>
      </c>
      <c r="R22" s="147"/>
    </row>
    <row r="23" spans="1:18" ht="38.25" customHeight="1" x14ac:dyDescent="0.25">
      <c r="A23" s="75"/>
      <c r="B23" s="75">
        <v>13</v>
      </c>
      <c r="C23" s="24" t="s">
        <v>51</v>
      </c>
      <c r="D23" s="24" t="s">
        <v>284</v>
      </c>
      <c r="E23" s="24" t="s">
        <v>1561</v>
      </c>
      <c r="F23" s="24"/>
      <c r="G23" s="21"/>
      <c r="H23" s="24"/>
      <c r="I23" s="21" t="s">
        <v>1562</v>
      </c>
      <c r="J23" s="21"/>
      <c r="K23" s="21" t="s">
        <v>1563</v>
      </c>
      <c r="L23" s="21" t="s">
        <v>1564</v>
      </c>
      <c r="M23" s="21" t="s">
        <v>1471</v>
      </c>
      <c r="N23" s="24">
        <v>0</v>
      </c>
      <c r="O23" s="24">
        <v>0</v>
      </c>
      <c r="P23" s="24" t="s">
        <v>3958</v>
      </c>
      <c r="Q23" s="24" t="s">
        <v>3959</v>
      </c>
      <c r="R23" s="147"/>
    </row>
  </sheetData>
  <autoFilter ref="B10:R23" xr:uid="{00000000-0001-0000-FD00-000000000000}"/>
  <mergeCells count="1">
    <mergeCell ref="C9:M9"/>
  </mergeCells>
  <conditionalFormatting sqref="E11 E15:E23 E13">
    <cfRule type="duplicateValues" dxfId="958" priority="10"/>
  </conditionalFormatting>
  <conditionalFormatting sqref="H11 H15:H16 H13">
    <cfRule type="duplicateValues" dxfId="957" priority="8"/>
  </conditionalFormatting>
  <conditionalFormatting sqref="H19:H23">
    <cfRule type="duplicateValues" dxfId="956" priority="9"/>
  </conditionalFormatting>
  <conditionalFormatting sqref="E14">
    <cfRule type="duplicateValues" dxfId="955" priority="6"/>
  </conditionalFormatting>
  <conditionalFormatting sqref="H14">
    <cfRule type="duplicateValues" dxfId="954" priority="5"/>
  </conditionalFormatting>
  <conditionalFormatting sqref="I14">
    <cfRule type="duplicateValues" dxfId="953" priority="3"/>
  </conditionalFormatting>
  <conditionalFormatting sqref="E12">
    <cfRule type="duplicateValues" dxfId="952" priority="2"/>
  </conditionalFormatting>
  <conditionalFormatting sqref="H12">
    <cfRule type="duplicateValues" dxfId="951" priority="1"/>
  </conditionalFormatting>
  <hyperlinks>
    <hyperlink ref="G11" location="SAT847_REESTRUTURADOS_FS!A1" display="SAT847_REESTRUTURADOS_FS" xr:uid="{00000000-0004-0000-FD00-000000000000}"/>
    <hyperlink ref="G12" location="SAT848_ORIG_DEST_REEST_FS!A1" display="SAT848_ORIG_DEST_REEST_FS" xr:uid="{00000000-0004-0000-FD00-000001000000}"/>
    <hyperlink ref="G13" location="SAT847_REESTRUTURADOS_FS!A1" display="SAT847_REESTRUTURADOS_FS" xr:uid="{00000000-0004-0000-FD00-000002000000}"/>
    <hyperlink ref="G14" location="SAT848_ORIG_DEST_REEST_FS!A1" display="SAT848_ORIG_DEST_REEST_FS" xr:uid="{00000000-0004-0000-FD00-000003000000}"/>
    <hyperlink ref="G15" location="SAT848_ORIG_DEST_REEST_FS!A1" display="SAT848_ORIG_DEST_REEST_FS" xr:uid="{00000000-0004-0000-FD00-000004000000}"/>
    <hyperlink ref="G16" location="SAT848_ORIG_DEST_REEST_FS!A1" display="SAT848_ORIG_DEST_REEST_FS" xr:uid="{00000000-0004-0000-FD00-000005000000}"/>
    <hyperlink ref="G17" location="SAT847_REESTRUTURADOS_FS!A1" display="SAT847_REESTRUTURADOS_FS" xr:uid="{00000000-0004-0000-FD00-000006000000}"/>
    <hyperlink ref="G18" location="SAT848_ORIG_DEST_REEST_FS!A1" display="SAT848_ORIG_DEST_REEST_FS" xr:uid="{00000000-0004-0000-FD00-000007000000}"/>
    <hyperlink ref="G19" location="SAT848_ORIG_DEST_REEST_FS!A1" display="SAT848_ORIG_DEST_REEST_FS" xr:uid="{00000000-0004-0000-FD00-000008000000}"/>
    <hyperlink ref="G20" location="SAT848_ORIG_DEST_REEST_FS!A1" display="SAT848_ORIG_DEST_REEST_FS" xr:uid="{00000000-0004-0000-FD00-000009000000}"/>
    <hyperlink ref="G21" location="SAT848_ORIG_DEST_REEST_FS!A1" display="SAT848_ORIG_DEST_REEST_FS" xr:uid="{00000000-0004-0000-FD00-00000A000000}"/>
    <hyperlink ref="G22" location="SAT848_ORIG_DEST_REEST_FS!A1" display="SAT848_ORIG_DEST_REEST_FS" xr:uid="{00000000-0004-0000-FD00-00000B000000}"/>
    <hyperlink ref="B6" location="Variáveis!A1" display="Variáveis" xr:uid="{00000000-0004-0000-FD00-00000C000000}"/>
    <hyperlink ref="C6" location="'Índice de Tabelas'!A1" display="Índice de Tabelas" xr:uid="{00000000-0004-0000-FD00-00000D000000}"/>
    <hyperlink ref="D6" location="'Manual de Instrução'!A1" display="Manual de Instrução" xr:uid="{00000000-0004-0000-FD00-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8625" r:id="rId4" name="Button 1">
              <controlPr defaultSize="0" print="0" autoFill="0" autoPict="0" macro="[0]!ReturnToPrevSheet">
                <anchor moveWithCells="1" sizeWithCells="1">
                  <from>
                    <xdr:col>4</xdr:col>
                    <xdr:colOff>0</xdr:colOff>
                    <xdr:row>3</xdr:row>
                    <xdr:rowOff>0</xdr:rowOff>
                  </from>
                  <to>
                    <xdr:col>5</xdr:col>
                    <xdr:colOff>335280</xdr:colOff>
                    <xdr:row>4</xdr:row>
                    <xdr:rowOff>182880</xdr:rowOff>
                  </to>
                </anchor>
              </controlPr>
            </control>
          </mc:Choice>
        </mc:AlternateContent>
        <mc:AlternateContent xmlns:mc="http://schemas.openxmlformats.org/markup-compatibility/2006">
          <mc:Choice Requires="x14">
            <control shapeId="538626" r:id="rId5" name="Remover Filtros">
              <controlPr defaultSize="0" print="0" autoFill="0" autoPict="0" macro="[0]!RemoveFilters">
                <anchor moveWithCells="1" sizeWithCells="1">
                  <from>
                    <xdr:col>5</xdr:col>
                    <xdr:colOff>1417320</xdr:colOff>
                    <xdr:row>3</xdr:row>
                    <xdr:rowOff>30480</xdr:rowOff>
                  </from>
                  <to>
                    <xdr:col>6</xdr:col>
                    <xdr:colOff>2011680</xdr:colOff>
                    <xdr:row>5</xdr:row>
                    <xdr:rowOff>30480</xdr:rowOff>
                  </to>
                </anchor>
              </controlPr>
            </control>
          </mc:Choice>
        </mc:AlternateContent>
      </controls>
    </mc:Choice>
  </mc:AlternateContent>
</worksheet>
</file>

<file path=xl/worksheets/sheet2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E00-000000000000}">
  <sheetPr codeName="Sheet477"/>
  <dimension ref="A1:R24"/>
  <sheetViews>
    <sheetView zoomScale="80" workbookViewId="0">
      <pane xSplit="5" ySplit="10" topLeftCell="F11" activePane="bottomRight" state="frozen"/>
      <selection pane="topRight" activeCell="F1" sqref="F1"/>
      <selection pane="bottomLeft" activeCell="A18" sqref="A18"/>
      <selection pane="bottomRight" activeCell="B10" sqref="B10:R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285</v>
      </c>
      <c r="E11" s="24" t="s">
        <v>1456</v>
      </c>
      <c r="F11" s="24"/>
      <c r="G11" s="85" t="s">
        <v>237</v>
      </c>
      <c r="H11" s="24" t="s">
        <v>1456</v>
      </c>
      <c r="I11" s="21"/>
      <c r="J11" s="24"/>
      <c r="K11" s="21" t="s">
        <v>1458</v>
      </c>
      <c r="L11" s="21" t="s">
        <v>1459</v>
      </c>
      <c r="M11" s="21" t="s">
        <v>1471</v>
      </c>
      <c r="N11" s="24">
        <v>0</v>
      </c>
      <c r="O11" s="73">
        <v>0</v>
      </c>
      <c r="P11" s="73" t="s">
        <v>2416</v>
      </c>
      <c r="Q11" s="24" t="s">
        <v>2416</v>
      </c>
      <c r="R11" s="147"/>
    </row>
    <row r="12" spans="1:18" ht="27" customHeight="1" x14ac:dyDescent="0.25">
      <c r="A12" s="75"/>
      <c r="B12" s="75">
        <v>2</v>
      </c>
      <c r="C12" s="24" t="s">
        <v>51</v>
      </c>
      <c r="D12" s="24" t="s">
        <v>285</v>
      </c>
      <c r="E12" s="24" t="s">
        <v>2526</v>
      </c>
      <c r="F12" s="24"/>
      <c r="G12" s="85" t="s">
        <v>237</v>
      </c>
      <c r="H12" s="24" t="s">
        <v>2526</v>
      </c>
      <c r="I12" s="21"/>
      <c r="J12" s="21" t="s">
        <v>3966</v>
      </c>
      <c r="K12" s="21" t="s">
        <v>1458</v>
      </c>
      <c r="L12" s="21" t="s">
        <v>1459</v>
      </c>
      <c r="M12" s="21" t="s">
        <v>1471</v>
      </c>
      <c r="N12" s="24">
        <v>0</v>
      </c>
      <c r="O12" s="24">
        <v>0</v>
      </c>
      <c r="P12" s="24"/>
      <c r="Q12" s="24"/>
      <c r="R12" s="147"/>
    </row>
    <row r="13" spans="1:18" ht="27" customHeight="1" x14ac:dyDescent="0.25">
      <c r="A13" s="75"/>
      <c r="B13" s="75">
        <v>3</v>
      </c>
      <c r="C13" s="24" t="s">
        <v>51</v>
      </c>
      <c r="D13" s="24" t="s">
        <v>285</v>
      </c>
      <c r="E13" s="24" t="s">
        <v>3807</v>
      </c>
      <c r="F13" s="24"/>
      <c r="G13" s="85" t="s">
        <v>237</v>
      </c>
      <c r="H13" s="24" t="s">
        <v>2456</v>
      </c>
      <c r="I13" s="21"/>
      <c r="J13" s="21" t="s">
        <v>3966</v>
      </c>
      <c r="K13" s="21" t="s">
        <v>1482</v>
      </c>
      <c r="L13" s="21" t="s">
        <v>2179</v>
      </c>
      <c r="M13" s="21" t="s">
        <v>1471</v>
      </c>
      <c r="N13" s="24">
        <v>0</v>
      </c>
      <c r="O13" s="24">
        <v>0</v>
      </c>
      <c r="P13" s="24"/>
      <c r="Q13" s="24"/>
      <c r="R13" s="147"/>
    </row>
    <row r="14" spans="1:18" ht="27" customHeight="1" x14ac:dyDescent="0.25">
      <c r="A14" s="75"/>
      <c r="B14" s="75">
        <v>4</v>
      </c>
      <c r="C14" s="24" t="s">
        <v>51</v>
      </c>
      <c r="D14" s="24" t="s">
        <v>285</v>
      </c>
      <c r="E14" s="24" t="s">
        <v>3808</v>
      </c>
      <c r="F14" s="24"/>
      <c r="G14" s="85" t="s">
        <v>237</v>
      </c>
      <c r="H14" s="24" t="s">
        <v>2458</v>
      </c>
      <c r="I14" s="21"/>
      <c r="J14" s="21" t="s">
        <v>3966</v>
      </c>
      <c r="K14" s="21" t="s">
        <v>1482</v>
      </c>
      <c r="L14" s="21" t="s">
        <v>2179</v>
      </c>
      <c r="M14" s="21" t="s">
        <v>1471</v>
      </c>
      <c r="N14" s="24">
        <v>0</v>
      </c>
      <c r="O14" s="24">
        <v>0</v>
      </c>
      <c r="P14" s="24"/>
      <c r="Q14" s="24"/>
      <c r="R14" s="147"/>
    </row>
    <row r="15" spans="1:18" ht="27" customHeight="1" x14ac:dyDescent="0.25">
      <c r="A15" s="75"/>
      <c r="B15" s="75">
        <v>5</v>
      </c>
      <c r="C15" s="24" t="s">
        <v>51</v>
      </c>
      <c r="D15" s="24" t="s">
        <v>285</v>
      </c>
      <c r="E15" s="24" t="s">
        <v>3967</v>
      </c>
      <c r="F15" s="24"/>
      <c r="G15" s="85" t="s">
        <v>237</v>
      </c>
      <c r="H15" s="24" t="s">
        <v>803</v>
      </c>
      <c r="I15" s="21"/>
      <c r="J15" s="21" t="s">
        <v>3966</v>
      </c>
      <c r="K15" s="21" t="s">
        <v>1487</v>
      </c>
      <c r="L15" s="21" t="s">
        <v>1497</v>
      </c>
      <c r="M15" s="21" t="s">
        <v>1471</v>
      </c>
      <c r="N15" s="24">
        <v>0</v>
      </c>
      <c r="O15" s="24">
        <v>0</v>
      </c>
      <c r="P15" s="24"/>
      <c r="Q15" s="24"/>
      <c r="R15" s="147"/>
    </row>
    <row r="16" spans="1:18" ht="27" customHeight="1" x14ac:dyDescent="0.25">
      <c r="A16" s="75"/>
      <c r="B16" s="75">
        <v>6</v>
      </c>
      <c r="C16" s="24" t="s">
        <v>51</v>
      </c>
      <c r="D16" s="24" t="s">
        <v>285</v>
      </c>
      <c r="E16" s="24" t="s">
        <v>3968</v>
      </c>
      <c r="F16" s="24"/>
      <c r="G16" s="85" t="s">
        <v>237</v>
      </c>
      <c r="H16" s="24" t="s">
        <v>3311</v>
      </c>
      <c r="I16" s="21"/>
      <c r="J16" s="21" t="s">
        <v>3966</v>
      </c>
      <c r="K16" s="21" t="s">
        <v>1487</v>
      </c>
      <c r="L16" s="21" t="s">
        <v>1497</v>
      </c>
      <c r="M16" s="21" t="s">
        <v>1471</v>
      </c>
      <c r="N16" s="24">
        <v>0</v>
      </c>
      <c r="O16" s="24">
        <v>0</v>
      </c>
      <c r="P16" s="24"/>
      <c r="Q16" s="24"/>
      <c r="R16" s="147"/>
    </row>
    <row r="17" spans="1:18" ht="27" customHeight="1" x14ac:dyDescent="0.25">
      <c r="A17" s="75"/>
      <c r="B17" s="75">
        <v>7</v>
      </c>
      <c r="C17" s="24" t="s">
        <v>51</v>
      </c>
      <c r="D17" s="24" t="s">
        <v>285</v>
      </c>
      <c r="E17" s="24" t="s">
        <v>3969</v>
      </c>
      <c r="F17" s="24"/>
      <c r="G17" s="85" t="s">
        <v>237</v>
      </c>
      <c r="H17" s="24" t="s">
        <v>3313</v>
      </c>
      <c r="I17" s="21"/>
      <c r="J17" s="21" t="s">
        <v>3966</v>
      </c>
      <c r="K17" s="21" t="s">
        <v>1487</v>
      </c>
      <c r="L17" s="21" t="s">
        <v>1497</v>
      </c>
      <c r="M17" s="21" t="s">
        <v>1471</v>
      </c>
      <c r="N17" s="24">
        <v>0</v>
      </c>
      <c r="O17" s="24">
        <v>0</v>
      </c>
      <c r="P17" s="24"/>
      <c r="Q17" s="24"/>
      <c r="R17" s="147"/>
    </row>
    <row r="18" spans="1:18" ht="27" customHeight="1" x14ac:dyDescent="0.25">
      <c r="A18" s="75"/>
      <c r="B18" s="75">
        <v>8</v>
      </c>
      <c r="C18" s="24" t="s">
        <v>51</v>
      </c>
      <c r="D18" s="24" t="s">
        <v>285</v>
      </c>
      <c r="E18" s="24" t="s">
        <v>3970</v>
      </c>
      <c r="F18" s="24"/>
      <c r="G18" s="85" t="s">
        <v>237</v>
      </c>
      <c r="H18" s="24" t="s">
        <v>3314</v>
      </c>
      <c r="I18" s="21"/>
      <c r="J18" s="21" t="s">
        <v>3966</v>
      </c>
      <c r="K18" s="21" t="s">
        <v>1487</v>
      </c>
      <c r="L18" s="21" t="s">
        <v>1497</v>
      </c>
      <c r="M18" s="21" t="s">
        <v>1471</v>
      </c>
      <c r="N18" s="24">
        <v>0</v>
      </c>
      <c r="O18" s="24">
        <v>0</v>
      </c>
      <c r="P18" s="24"/>
      <c r="Q18" s="24"/>
      <c r="R18" s="147"/>
    </row>
    <row r="19" spans="1:18" ht="27" customHeight="1" x14ac:dyDescent="0.25">
      <c r="A19" s="75"/>
      <c r="B19" s="75">
        <v>9</v>
      </c>
      <c r="C19" s="24" t="s">
        <v>51</v>
      </c>
      <c r="D19" s="24" t="s">
        <v>285</v>
      </c>
      <c r="E19" s="24" t="s">
        <v>3812</v>
      </c>
      <c r="F19" s="24"/>
      <c r="G19" s="85" t="s">
        <v>647</v>
      </c>
      <c r="H19" s="24" t="s">
        <v>2456</v>
      </c>
      <c r="I19" s="21"/>
      <c r="J19" s="21" t="s">
        <v>3966</v>
      </c>
      <c r="K19" s="21" t="s">
        <v>1482</v>
      </c>
      <c r="L19" s="21" t="s">
        <v>2179</v>
      </c>
      <c r="M19" s="21" t="s">
        <v>1471</v>
      </c>
      <c r="N19" s="24">
        <v>0</v>
      </c>
      <c r="O19" s="24">
        <v>0</v>
      </c>
      <c r="P19" s="24"/>
      <c r="Q19" s="24"/>
      <c r="R19" s="147"/>
    </row>
    <row r="20" spans="1:18" ht="27" customHeight="1" x14ac:dyDescent="0.25">
      <c r="A20" s="75"/>
      <c r="B20" s="75">
        <v>10</v>
      </c>
      <c r="C20" s="24" t="s">
        <v>51</v>
      </c>
      <c r="D20" s="24" t="s">
        <v>285</v>
      </c>
      <c r="E20" s="24" t="s">
        <v>3813</v>
      </c>
      <c r="F20" s="24"/>
      <c r="G20" s="85" t="s">
        <v>647</v>
      </c>
      <c r="H20" s="24" t="s">
        <v>2458</v>
      </c>
      <c r="I20" s="21"/>
      <c r="J20" s="21" t="s">
        <v>3966</v>
      </c>
      <c r="K20" s="21" t="s">
        <v>1482</v>
      </c>
      <c r="L20" s="21" t="s">
        <v>2179</v>
      </c>
      <c r="M20" s="21" t="s">
        <v>1471</v>
      </c>
      <c r="N20" s="24">
        <v>0</v>
      </c>
      <c r="O20" s="24">
        <v>0</v>
      </c>
      <c r="P20" s="24"/>
      <c r="Q20" s="24"/>
      <c r="R20" s="147"/>
    </row>
    <row r="21" spans="1:18" ht="27" customHeight="1" x14ac:dyDescent="0.25">
      <c r="A21" s="75"/>
      <c r="B21" s="75">
        <v>11</v>
      </c>
      <c r="C21" s="24" t="s">
        <v>51</v>
      </c>
      <c r="D21" s="24" t="s">
        <v>285</v>
      </c>
      <c r="E21" s="24" t="s">
        <v>3971</v>
      </c>
      <c r="F21" s="24"/>
      <c r="G21" s="85" t="s">
        <v>647</v>
      </c>
      <c r="H21" s="24" t="s">
        <v>803</v>
      </c>
      <c r="I21" s="21"/>
      <c r="J21" s="21" t="s">
        <v>3966</v>
      </c>
      <c r="K21" s="21" t="s">
        <v>1487</v>
      </c>
      <c r="L21" s="21" t="s">
        <v>1497</v>
      </c>
      <c r="M21" s="21" t="s">
        <v>1471</v>
      </c>
      <c r="N21" s="24">
        <v>0</v>
      </c>
      <c r="O21" s="24">
        <v>0</v>
      </c>
      <c r="P21" s="24"/>
      <c r="Q21" s="24"/>
      <c r="R21" s="147"/>
    </row>
    <row r="22" spans="1:18" ht="27" customHeight="1" x14ac:dyDescent="0.25">
      <c r="A22" s="75"/>
      <c r="B22" s="75">
        <v>12</v>
      </c>
      <c r="C22" s="24" t="s">
        <v>51</v>
      </c>
      <c r="D22" s="24" t="s">
        <v>285</v>
      </c>
      <c r="E22" s="24" t="s">
        <v>3972</v>
      </c>
      <c r="F22" s="24"/>
      <c r="G22" s="85" t="s">
        <v>647</v>
      </c>
      <c r="H22" s="24" t="s">
        <v>3311</v>
      </c>
      <c r="I22" s="21"/>
      <c r="J22" s="21" t="s">
        <v>3966</v>
      </c>
      <c r="K22" s="21" t="s">
        <v>1487</v>
      </c>
      <c r="L22" s="21" t="s">
        <v>1497</v>
      </c>
      <c r="M22" s="21" t="s">
        <v>1471</v>
      </c>
      <c r="N22" s="24">
        <v>0</v>
      </c>
      <c r="O22" s="24">
        <v>0</v>
      </c>
      <c r="P22" s="24"/>
      <c r="Q22" s="24"/>
      <c r="R22" s="147"/>
    </row>
    <row r="23" spans="1:18" ht="27" customHeight="1" x14ac:dyDescent="0.25">
      <c r="A23" s="75"/>
      <c r="B23" s="75">
        <v>13</v>
      </c>
      <c r="C23" s="24" t="s">
        <v>51</v>
      </c>
      <c r="D23" s="24" t="s">
        <v>285</v>
      </c>
      <c r="E23" s="24" t="s">
        <v>3973</v>
      </c>
      <c r="F23" s="24"/>
      <c r="G23" s="85" t="s">
        <v>647</v>
      </c>
      <c r="H23" s="24" t="s">
        <v>3313</v>
      </c>
      <c r="I23" s="21"/>
      <c r="J23" s="21" t="s">
        <v>3966</v>
      </c>
      <c r="K23" s="21" t="s">
        <v>1487</v>
      </c>
      <c r="L23" s="21" t="s">
        <v>1497</v>
      </c>
      <c r="M23" s="21" t="s">
        <v>1471</v>
      </c>
      <c r="N23" s="24">
        <v>0</v>
      </c>
      <c r="O23" s="24">
        <v>0</v>
      </c>
      <c r="P23" s="24"/>
      <c r="Q23" s="24"/>
      <c r="R23" s="147"/>
    </row>
    <row r="24" spans="1:18" ht="27" customHeight="1" x14ac:dyDescent="0.25">
      <c r="A24" s="75"/>
      <c r="B24" s="75">
        <v>14</v>
      </c>
      <c r="C24" s="24" t="s">
        <v>51</v>
      </c>
      <c r="D24" s="24" t="s">
        <v>285</v>
      </c>
      <c r="E24" s="24" t="s">
        <v>3974</v>
      </c>
      <c r="F24" s="24"/>
      <c r="G24" s="85" t="s">
        <v>647</v>
      </c>
      <c r="H24" s="24" t="s">
        <v>3314</v>
      </c>
      <c r="I24" s="21"/>
      <c r="J24" s="21" t="s">
        <v>3966</v>
      </c>
      <c r="K24" s="21" t="s">
        <v>1487</v>
      </c>
      <c r="L24" s="21" t="s">
        <v>1497</v>
      </c>
      <c r="M24" s="21" t="s">
        <v>1471</v>
      </c>
      <c r="N24" s="24">
        <v>0</v>
      </c>
      <c r="O24" s="24">
        <v>0</v>
      </c>
      <c r="P24" s="24"/>
      <c r="Q24" s="24"/>
      <c r="R24" s="147"/>
    </row>
  </sheetData>
  <autoFilter ref="B10:R24" xr:uid="{00000000-0001-0000-FE00-000000000000}"/>
  <mergeCells count="1">
    <mergeCell ref="C9:M9"/>
  </mergeCells>
  <conditionalFormatting sqref="E11:E24">
    <cfRule type="duplicateValues" dxfId="950" priority="2"/>
  </conditionalFormatting>
  <conditionalFormatting sqref="H11:H24">
    <cfRule type="duplicateValues" dxfId="949" priority="1"/>
  </conditionalFormatting>
  <hyperlinks>
    <hyperlink ref="G11" location="RCT221_INFORCOMP!A1" display="RCT221_INFORCOMP" xr:uid="{00000000-0004-0000-FE00-000000000000}"/>
    <hyperlink ref="G12" location="RCT221_INFORCOMP!A1" display="RCT221_INFORCOMP" xr:uid="{00000000-0004-0000-FE00-000001000000}"/>
    <hyperlink ref="G13" location="RCT221_INFORCOMP!A1" display="RCT221_INFORCOMP" xr:uid="{00000000-0004-0000-FE00-000002000000}"/>
    <hyperlink ref="G14" location="RCT221_INFORCOMP!A1" display="RCT221_INFORCOMP" xr:uid="{00000000-0004-0000-FE00-000003000000}"/>
    <hyperlink ref="G15" location="RCT221_INFORCOMP!A1" display="RCT221_INFORCOMP" xr:uid="{00000000-0004-0000-FE00-000004000000}"/>
    <hyperlink ref="G16" location="RCT221_INFORCOMP!A1" display="RCT221_INFORCOMP" xr:uid="{00000000-0004-0000-FE00-000005000000}"/>
    <hyperlink ref="G17" location="RCT221_INFORCOMP!A1" display="RCT221_INFORCOMP" xr:uid="{00000000-0004-0000-FE00-000006000000}"/>
    <hyperlink ref="G18" location="RCT221_INFORCOMP!A1" display="RCT221_INFORCOMP" xr:uid="{00000000-0004-0000-FE00-000007000000}"/>
    <hyperlink ref="G19" location="T_MIRROR_CICC_INFINST!A1" display="T_MIRROR_CICC_INFINST" xr:uid="{00000000-0004-0000-FE00-000008000000}"/>
    <hyperlink ref="G20" location="T_MIRROR_CICC_INFINST!A1" display="T_MIRROR_CICC_INFINST" xr:uid="{00000000-0004-0000-FE00-000009000000}"/>
    <hyperlink ref="G21" location="T_MIRROR_CICC_INFINST!A1" display="T_MIRROR_CICC_INFINST" xr:uid="{00000000-0004-0000-FE00-00000A000000}"/>
    <hyperlink ref="G22" location="T_MIRROR_CICC_INFINST!A1" display="T_MIRROR_CICC_INFINST" xr:uid="{00000000-0004-0000-FE00-00000B000000}"/>
    <hyperlink ref="G23" location="T_MIRROR_CICC_INFINST!A1" display="T_MIRROR_CICC_INFINST" xr:uid="{00000000-0004-0000-FE00-00000C000000}"/>
    <hyperlink ref="G24" location="T_MIRROR_CICC_INFINST!A1" display="T_MIRROR_CICC_INFINST" xr:uid="{00000000-0004-0000-FE00-00000D000000}"/>
    <hyperlink ref="B6" location="Variáveis!A1" display="Variáveis" xr:uid="{00000000-0004-0000-FE00-00000E000000}"/>
    <hyperlink ref="C6" location="'Índice de Tabelas'!A1" display="Índice de Tabelas" xr:uid="{00000000-0004-0000-FE00-00000F000000}"/>
    <hyperlink ref="D6" location="'Manual de Instrução'!A1" display="Manual de Instrução" xr:uid="{00000000-0004-0000-FE00-00001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964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3965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F00-000000000000}">
  <sheetPr codeName="Sheet1002"/>
  <dimension ref="A1:T16"/>
  <sheetViews>
    <sheetView zoomScale="80" workbookViewId="0">
      <pane xSplit="5" ySplit="10" topLeftCell="F11" activePane="bottomRight" state="frozen"/>
      <selection pane="topRight" activeCell="F1" sqref="F1"/>
      <selection pane="bottomLeft" activeCell="A18" sqref="A18"/>
      <selection pane="bottomRight" activeCell="B10" sqref="B10:T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 style="27" customWidth="1"/>
    <col min="5" max="5" width="23.59765625" style="27" customWidth="1"/>
    <col min="6" max="6" width="20.3984375" style="27" customWidth="1"/>
    <col min="7" max="7" width="27.3984375" style="27" customWidth="1"/>
    <col min="8" max="8" width="23.8984375" style="27" customWidth="1"/>
    <col min="9" max="9" width="28.5" style="27" customWidth="1"/>
    <col min="10" max="10" width="29.59765625" style="27" customWidth="1"/>
    <col min="11" max="11" width="34.59765625" style="27" customWidth="1"/>
    <col min="12"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9"/>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20.25"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56</v>
      </c>
      <c r="E11" s="159" t="s">
        <v>932</v>
      </c>
      <c r="F11" s="159"/>
      <c r="G11" s="159"/>
      <c r="H11" s="159"/>
      <c r="I11" s="159"/>
      <c r="J11" s="159"/>
      <c r="K11" s="159" t="s">
        <v>3975</v>
      </c>
      <c r="L11" s="159"/>
      <c r="M11" s="159" t="s">
        <v>1487</v>
      </c>
      <c r="N11" s="159" t="s">
        <v>1500</v>
      </c>
      <c r="O11" s="159" t="s">
        <v>1460</v>
      </c>
      <c r="P11" s="159">
        <v>1</v>
      </c>
      <c r="Q11" s="159">
        <v>0</v>
      </c>
      <c r="R11" s="159" t="s">
        <v>3976</v>
      </c>
      <c r="S11" s="159" t="s">
        <v>3977</v>
      </c>
      <c r="T11" s="159"/>
    </row>
    <row r="12" spans="1:20" ht="27" customHeight="1" x14ac:dyDescent="0.2">
      <c r="A12" s="28"/>
      <c r="B12" s="75">
        <v>2</v>
      </c>
      <c r="C12" s="159" t="s">
        <v>615</v>
      </c>
      <c r="D12" s="159" t="s">
        <v>56</v>
      </c>
      <c r="E12" s="159" t="s">
        <v>2456</v>
      </c>
      <c r="F12" s="159"/>
      <c r="G12" s="94" t="s">
        <v>642</v>
      </c>
      <c r="H12" s="159" t="s">
        <v>2456</v>
      </c>
      <c r="I12" s="159"/>
      <c r="J12" s="159"/>
      <c r="K12" s="159" t="s">
        <v>3975</v>
      </c>
      <c r="L12" s="159"/>
      <c r="M12" s="159" t="s">
        <v>1482</v>
      </c>
      <c r="N12" s="159" t="s">
        <v>2179</v>
      </c>
      <c r="O12" s="159" t="s">
        <v>1471</v>
      </c>
      <c r="P12" s="159">
        <v>1</v>
      </c>
      <c r="Q12" s="159">
        <v>0</v>
      </c>
      <c r="R12" s="159" t="s">
        <v>3976</v>
      </c>
      <c r="S12" s="159" t="s">
        <v>3977</v>
      </c>
      <c r="T12" s="159"/>
    </row>
    <row r="13" spans="1:20" ht="27" customHeight="1" x14ac:dyDescent="0.2">
      <c r="A13" s="28"/>
      <c r="B13" s="75">
        <v>3</v>
      </c>
      <c r="C13" s="159" t="s">
        <v>615</v>
      </c>
      <c r="D13" s="159" t="s">
        <v>56</v>
      </c>
      <c r="E13" s="159" t="s">
        <v>2458</v>
      </c>
      <c r="F13" s="159"/>
      <c r="G13" s="94" t="s">
        <v>642</v>
      </c>
      <c r="H13" s="159" t="s">
        <v>2458</v>
      </c>
      <c r="I13" s="159"/>
      <c r="J13" s="159"/>
      <c r="K13" s="159" t="s">
        <v>3975</v>
      </c>
      <c r="L13" s="159"/>
      <c r="M13" s="159" t="s">
        <v>1482</v>
      </c>
      <c r="N13" s="159" t="s">
        <v>2179</v>
      </c>
      <c r="O13" s="159" t="s">
        <v>1471</v>
      </c>
      <c r="P13" s="159">
        <v>1</v>
      </c>
      <c r="Q13" s="159">
        <v>0</v>
      </c>
      <c r="R13" s="159" t="s">
        <v>3976</v>
      </c>
      <c r="S13" s="159" t="s">
        <v>3977</v>
      </c>
      <c r="T13" s="159"/>
    </row>
    <row r="14" spans="1:20" ht="27" customHeight="1" x14ac:dyDescent="0.2">
      <c r="A14" s="28"/>
      <c r="B14" s="75">
        <v>4</v>
      </c>
      <c r="C14" s="159" t="s">
        <v>615</v>
      </c>
      <c r="D14" s="159" t="s">
        <v>56</v>
      </c>
      <c r="E14" s="159" t="s">
        <v>932</v>
      </c>
      <c r="F14" s="159"/>
      <c r="G14" s="94" t="s">
        <v>647</v>
      </c>
      <c r="H14" s="159"/>
      <c r="I14" s="159" t="s">
        <v>3978</v>
      </c>
      <c r="J14" s="159" t="s">
        <v>3979</v>
      </c>
      <c r="K14" s="159"/>
      <c r="L14" s="159"/>
      <c r="M14" s="159" t="s">
        <v>1487</v>
      </c>
      <c r="N14" s="159" t="s">
        <v>1500</v>
      </c>
      <c r="O14" s="159" t="s">
        <v>1460</v>
      </c>
      <c r="P14" s="159">
        <v>1</v>
      </c>
      <c r="Q14" s="159">
        <v>0</v>
      </c>
      <c r="R14" s="159" t="s">
        <v>3980</v>
      </c>
      <c r="S14" s="159" t="s">
        <v>3977</v>
      </c>
      <c r="T14" s="159"/>
    </row>
    <row r="15" spans="1:20" ht="27" customHeight="1" x14ac:dyDescent="0.2">
      <c r="A15" s="28"/>
      <c r="B15" s="75">
        <v>5</v>
      </c>
      <c r="C15" s="159" t="s">
        <v>615</v>
      </c>
      <c r="D15" s="159" t="s">
        <v>56</v>
      </c>
      <c r="E15" s="159" t="s">
        <v>2456</v>
      </c>
      <c r="F15" s="159"/>
      <c r="G15" s="94" t="s">
        <v>647</v>
      </c>
      <c r="H15" s="159"/>
      <c r="I15" s="159" t="s">
        <v>3981</v>
      </c>
      <c r="J15" s="159" t="s">
        <v>3979</v>
      </c>
      <c r="K15" s="159"/>
      <c r="L15" s="159"/>
      <c r="M15" s="159" t="s">
        <v>1482</v>
      </c>
      <c r="N15" s="159" t="s">
        <v>2179</v>
      </c>
      <c r="O15" s="159" t="s">
        <v>1471</v>
      </c>
      <c r="P15" s="159">
        <v>1</v>
      </c>
      <c r="Q15" s="159">
        <v>0</v>
      </c>
      <c r="R15" s="159" t="s">
        <v>3980</v>
      </c>
      <c r="S15" s="159" t="s">
        <v>3977</v>
      </c>
      <c r="T15" s="159"/>
    </row>
    <row r="16" spans="1:20" ht="27" customHeight="1" x14ac:dyDescent="0.2">
      <c r="A16" s="28"/>
      <c r="B16" s="75">
        <v>6</v>
      </c>
      <c r="C16" s="159" t="s">
        <v>615</v>
      </c>
      <c r="D16" s="159" t="s">
        <v>56</v>
      </c>
      <c r="E16" s="159" t="s">
        <v>2458</v>
      </c>
      <c r="F16" s="159"/>
      <c r="G16" s="94" t="s">
        <v>647</v>
      </c>
      <c r="H16" s="159"/>
      <c r="I16" s="159" t="s">
        <v>3982</v>
      </c>
      <c r="J16" s="159" t="s">
        <v>3979</v>
      </c>
      <c r="K16" s="159"/>
      <c r="L16" s="159"/>
      <c r="M16" s="159" t="s">
        <v>1482</v>
      </c>
      <c r="N16" s="159" t="s">
        <v>2179</v>
      </c>
      <c r="O16" s="159" t="s">
        <v>1471</v>
      </c>
      <c r="P16" s="159">
        <v>1</v>
      </c>
      <c r="Q16" s="159">
        <v>0</v>
      </c>
      <c r="R16" s="159" t="s">
        <v>3980</v>
      </c>
      <c r="S16" s="159" t="s">
        <v>3977</v>
      </c>
      <c r="T16" s="159"/>
    </row>
  </sheetData>
  <autoFilter ref="B10:T16" xr:uid="{00000000-0001-0000-FF00-000000000000}"/>
  <mergeCells count="1">
    <mergeCell ref="C9:O9"/>
  </mergeCells>
  <hyperlinks>
    <hyperlink ref="G12" location="T_MIRROR_CCIN_INFINST!A1" display="T_MIRROR_CCIN_INFINST" xr:uid="{00000000-0004-0000-FF00-000000000000}"/>
    <hyperlink ref="G13" location="T_MIRROR_CCIN_INFINST!A1" display="T_MIRROR_CCIN_INFINST" xr:uid="{00000000-0004-0000-FF00-000001000000}"/>
    <hyperlink ref="G14" location="T_MIRROR_CICC_INFINST!A1" display="T_MIRROR_CICC_INFINST" xr:uid="{00000000-0004-0000-FF00-000002000000}"/>
    <hyperlink ref="G15" location="T_MIRROR_CICC_INFINST!A1" display="T_MIRROR_CICC_INFINST" xr:uid="{00000000-0004-0000-FF00-000003000000}"/>
    <hyperlink ref="G16" location="T_MIRROR_CICC_INFINST!A1" display="T_MIRROR_CICC_INFINST" xr:uid="{00000000-0004-0000-FF00-000004000000}"/>
    <hyperlink ref="B6" location="Variáveis!A1" display="Variáveis" xr:uid="{00000000-0004-0000-FF00-000005000000}"/>
    <hyperlink ref="C6" location="'Índice de Tabelas'!A1" display="Índice de Tabelas" xr:uid="{00000000-0004-0000-FF00-000006000000}"/>
    <hyperlink ref="D6" location="'Manual de Instrução'!A1" display="Manual de Instrução" xr:uid="{00000000-0004-0000-FF00-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7345" r:id="rId4" name="Button 1">
              <controlPr defaultSize="0" print="0" autoFill="0" autoPict="0" macro="[0]!ReturnToPrevSheet">
                <anchor moveWithCells="1" sizeWithCells="1">
                  <from>
                    <xdr:col>4</xdr:col>
                    <xdr:colOff>0</xdr:colOff>
                    <xdr:row>3</xdr:row>
                    <xdr:rowOff>0</xdr:rowOff>
                  </from>
                  <to>
                    <xdr:col>5</xdr:col>
                    <xdr:colOff>106680</xdr:colOff>
                    <xdr:row>4</xdr:row>
                    <xdr:rowOff>182880</xdr:rowOff>
                  </to>
                </anchor>
              </controlPr>
            </control>
          </mc:Choice>
        </mc:AlternateContent>
        <mc:AlternateContent xmlns:mc="http://schemas.openxmlformats.org/markup-compatibility/2006">
          <mc:Choice Requires="x14">
            <control shapeId="709734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1-000000000000}">
  <sheetPr codeName="Sheet478"/>
  <dimension ref="A1:R24"/>
  <sheetViews>
    <sheetView zoomScale="80" workbookViewId="0">
      <pane xSplit="5" ySplit="10" topLeftCell="F11" activePane="bottomRight" state="frozen"/>
      <selection pane="topRight" activeCell="F1" sqref="F1"/>
      <selection pane="bottomLeft" activeCell="A18" sqref="A18"/>
      <selection pane="bottomRight" activeCell="B10" sqref="B10:R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286</v>
      </c>
      <c r="E11" s="24" t="s">
        <v>1456</v>
      </c>
      <c r="F11" s="24"/>
      <c r="G11" s="98" t="s">
        <v>239</v>
      </c>
      <c r="H11" s="24" t="s">
        <v>1456</v>
      </c>
      <c r="I11" s="21"/>
      <c r="J11" s="24" t="s">
        <v>3983</v>
      </c>
      <c r="K11" s="21" t="s">
        <v>1458</v>
      </c>
      <c r="L11" s="21" t="s">
        <v>1459</v>
      </c>
      <c r="M11" s="21" t="s">
        <v>1471</v>
      </c>
      <c r="N11" s="24">
        <v>0</v>
      </c>
      <c r="O11" s="73">
        <v>0</v>
      </c>
      <c r="P11" s="73" t="s">
        <v>2416</v>
      </c>
      <c r="Q11" s="24" t="s">
        <v>2416</v>
      </c>
      <c r="R11" s="147"/>
    </row>
    <row r="12" spans="1:18" ht="27" customHeight="1" x14ac:dyDescent="0.25">
      <c r="A12" s="75"/>
      <c r="B12" s="75">
        <v>2</v>
      </c>
      <c r="C12" s="24" t="s">
        <v>51</v>
      </c>
      <c r="D12" s="24" t="s">
        <v>286</v>
      </c>
      <c r="E12" s="24" t="s">
        <v>3807</v>
      </c>
      <c r="F12" s="24"/>
      <c r="G12" s="98" t="s">
        <v>239</v>
      </c>
      <c r="H12" s="24" t="s">
        <v>2456</v>
      </c>
      <c r="I12" s="21"/>
      <c r="J12" s="24" t="s">
        <v>3983</v>
      </c>
      <c r="K12" s="21" t="s">
        <v>1482</v>
      </c>
      <c r="L12" s="21" t="s">
        <v>2179</v>
      </c>
      <c r="M12" s="21" t="s">
        <v>1471</v>
      </c>
      <c r="N12" s="24">
        <v>0</v>
      </c>
      <c r="O12" s="24">
        <v>0</v>
      </c>
      <c r="P12" s="24"/>
      <c r="Q12" s="24"/>
      <c r="R12" s="147"/>
    </row>
    <row r="13" spans="1:18" ht="27" customHeight="1" x14ac:dyDescent="0.25">
      <c r="A13" s="75"/>
      <c r="B13" s="75">
        <v>3</v>
      </c>
      <c r="C13" s="24" t="s">
        <v>51</v>
      </c>
      <c r="D13" s="24" t="s">
        <v>286</v>
      </c>
      <c r="E13" s="24" t="s">
        <v>3808</v>
      </c>
      <c r="F13" s="24"/>
      <c r="G13" s="98" t="s">
        <v>239</v>
      </c>
      <c r="H13" s="24" t="s">
        <v>2458</v>
      </c>
      <c r="I13" s="21"/>
      <c r="J13" s="24" t="s">
        <v>3983</v>
      </c>
      <c r="K13" s="21" t="s">
        <v>1482</v>
      </c>
      <c r="L13" s="21" t="s">
        <v>2179</v>
      </c>
      <c r="M13" s="21" t="s">
        <v>1471</v>
      </c>
      <c r="N13" s="24">
        <v>0</v>
      </c>
      <c r="O13" s="24">
        <v>0</v>
      </c>
      <c r="P13" s="24"/>
      <c r="Q13" s="24"/>
      <c r="R13" s="147"/>
    </row>
    <row r="14" spans="1:18" ht="27" customHeight="1" x14ac:dyDescent="0.25">
      <c r="A14" s="75"/>
      <c r="B14" s="75">
        <v>4</v>
      </c>
      <c r="C14" s="24" t="s">
        <v>51</v>
      </c>
      <c r="D14" s="24" t="s">
        <v>286</v>
      </c>
      <c r="E14" s="24" t="s">
        <v>3890</v>
      </c>
      <c r="F14" s="24"/>
      <c r="G14" s="98" t="s">
        <v>239</v>
      </c>
      <c r="H14" s="24" t="s">
        <v>2180</v>
      </c>
      <c r="I14" s="21"/>
      <c r="J14" s="24" t="s">
        <v>3983</v>
      </c>
      <c r="K14" s="21" t="s">
        <v>1482</v>
      </c>
      <c r="L14" s="21" t="s">
        <v>1555</v>
      </c>
      <c r="M14" s="21" t="s">
        <v>1471</v>
      </c>
      <c r="N14" s="24">
        <v>0</v>
      </c>
      <c r="O14" s="24">
        <v>0</v>
      </c>
      <c r="P14" s="24"/>
      <c r="Q14" s="24"/>
      <c r="R14" s="147"/>
    </row>
    <row r="15" spans="1:18" ht="27" customHeight="1" x14ac:dyDescent="0.25">
      <c r="A15" s="75"/>
      <c r="B15" s="75">
        <v>5</v>
      </c>
      <c r="C15" s="24" t="s">
        <v>51</v>
      </c>
      <c r="D15" s="24" t="s">
        <v>286</v>
      </c>
      <c r="E15" s="24" t="s">
        <v>3891</v>
      </c>
      <c r="F15" s="24"/>
      <c r="G15" s="98" t="s">
        <v>239</v>
      </c>
      <c r="H15" s="24" t="s">
        <v>2182</v>
      </c>
      <c r="I15" s="21"/>
      <c r="J15" s="24" t="s">
        <v>3983</v>
      </c>
      <c r="K15" s="21" t="s">
        <v>1482</v>
      </c>
      <c r="L15" s="21" t="s">
        <v>2480</v>
      </c>
      <c r="M15" s="21" t="s">
        <v>1471</v>
      </c>
      <c r="N15" s="24">
        <v>0</v>
      </c>
      <c r="O15" s="24">
        <v>0</v>
      </c>
      <c r="P15" s="24"/>
      <c r="Q15" s="24"/>
      <c r="R15" s="147"/>
    </row>
    <row r="16" spans="1:18" ht="27" customHeight="1" x14ac:dyDescent="0.25">
      <c r="A16" s="75"/>
      <c r="B16" s="75">
        <v>6</v>
      </c>
      <c r="C16" s="24" t="s">
        <v>51</v>
      </c>
      <c r="D16" s="24" t="s">
        <v>286</v>
      </c>
      <c r="E16" s="24" t="s">
        <v>3984</v>
      </c>
      <c r="F16" s="24"/>
      <c r="G16" s="98" t="s">
        <v>239</v>
      </c>
      <c r="H16" s="24" t="s">
        <v>3322</v>
      </c>
      <c r="I16" s="21"/>
      <c r="J16" s="24" t="s">
        <v>3983</v>
      </c>
      <c r="K16" s="21" t="s">
        <v>1487</v>
      </c>
      <c r="L16" s="21" t="s">
        <v>1497</v>
      </c>
      <c r="M16" s="21" t="s">
        <v>1471</v>
      </c>
      <c r="N16" s="24">
        <v>0</v>
      </c>
      <c r="O16" s="24">
        <v>0</v>
      </c>
      <c r="P16" s="24"/>
      <c r="Q16" s="24"/>
      <c r="R16" s="147"/>
    </row>
    <row r="17" spans="1:18" ht="27" customHeight="1" x14ac:dyDescent="0.25">
      <c r="A17" s="75"/>
      <c r="B17" s="75">
        <v>7</v>
      </c>
      <c r="C17" s="24" t="s">
        <v>51</v>
      </c>
      <c r="D17" s="24" t="s">
        <v>286</v>
      </c>
      <c r="E17" s="24" t="s">
        <v>3985</v>
      </c>
      <c r="F17" s="24"/>
      <c r="G17" s="98" t="s">
        <v>239</v>
      </c>
      <c r="H17" s="24" t="s">
        <v>3324</v>
      </c>
      <c r="I17" s="21"/>
      <c r="J17" s="24" t="s">
        <v>3983</v>
      </c>
      <c r="K17" s="21" t="s">
        <v>1487</v>
      </c>
      <c r="L17" s="21" t="s">
        <v>1497</v>
      </c>
      <c r="M17" s="21" t="s">
        <v>1471</v>
      </c>
      <c r="N17" s="24">
        <v>0</v>
      </c>
      <c r="O17" s="24">
        <v>0</v>
      </c>
      <c r="P17" s="24"/>
      <c r="Q17" s="24"/>
      <c r="R17" s="147"/>
    </row>
    <row r="18" spans="1:18" ht="27" customHeight="1" x14ac:dyDescent="0.25">
      <c r="A18" s="75"/>
      <c r="B18" s="75">
        <v>8</v>
      </c>
      <c r="C18" s="24" t="s">
        <v>51</v>
      </c>
      <c r="D18" s="24" t="s">
        <v>286</v>
      </c>
      <c r="E18" s="24" t="s">
        <v>3811</v>
      </c>
      <c r="F18" s="24"/>
      <c r="H18" s="24"/>
      <c r="I18" s="21" t="s">
        <v>3986</v>
      </c>
      <c r="J18" s="24" t="s">
        <v>3983</v>
      </c>
      <c r="K18" s="21" t="s">
        <v>1458</v>
      </c>
      <c r="L18" s="21" t="s">
        <v>1459</v>
      </c>
      <c r="M18" s="21" t="s">
        <v>1471</v>
      </c>
      <c r="N18" s="24">
        <v>0</v>
      </c>
      <c r="O18" s="24">
        <v>0</v>
      </c>
      <c r="P18" s="24"/>
      <c r="Q18" s="24"/>
      <c r="R18" s="147"/>
    </row>
    <row r="19" spans="1:18" ht="27" customHeight="1" x14ac:dyDescent="0.25">
      <c r="A19" s="75"/>
      <c r="B19" s="75">
        <v>9</v>
      </c>
      <c r="C19" s="24" t="s">
        <v>51</v>
      </c>
      <c r="D19" s="24" t="s">
        <v>286</v>
      </c>
      <c r="E19" s="24" t="s">
        <v>3812</v>
      </c>
      <c r="F19" s="24"/>
      <c r="G19" s="85" t="s">
        <v>56</v>
      </c>
      <c r="H19" s="24" t="s">
        <v>2456</v>
      </c>
      <c r="I19" s="21"/>
      <c r="J19" s="24" t="s">
        <v>3983</v>
      </c>
      <c r="K19" s="21" t="s">
        <v>1482</v>
      </c>
      <c r="L19" s="21" t="s">
        <v>2179</v>
      </c>
      <c r="M19" s="21" t="s">
        <v>1471</v>
      </c>
      <c r="N19" s="24">
        <v>0</v>
      </c>
      <c r="O19" s="24">
        <v>0</v>
      </c>
      <c r="P19" s="24"/>
      <c r="Q19" s="24"/>
      <c r="R19" s="147"/>
    </row>
    <row r="20" spans="1:18" ht="27" customHeight="1" x14ac:dyDescent="0.25">
      <c r="A20" s="75"/>
      <c r="B20" s="75">
        <v>10</v>
      </c>
      <c r="C20" s="24" t="s">
        <v>51</v>
      </c>
      <c r="D20" s="24" t="s">
        <v>286</v>
      </c>
      <c r="E20" s="24" t="s">
        <v>3813</v>
      </c>
      <c r="F20" s="24"/>
      <c r="G20" s="85" t="s">
        <v>56</v>
      </c>
      <c r="H20" s="24" t="s">
        <v>2458</v>
      </c>
      <c r="I20" s="21"/>
      <c r="J20" s="24" t="s">
        <v>3983</v>
      </c>
      <c r="K20" s="21" t="s">
        <v>1482</v>
      </c>
      <c r="L20" s="21" t="s">
        <v>2179</v>
      </c>
      <c r="M20" s="21" t="s">
        <v>1471</v>
      </c>
      <c r="N20" s="24">
        <v>0</v>
      </c>
      <c r="O20" s="24">
        <v>0</v>
      </c>
      <c r="P20" s="24"/>
      <c r="Q20" s="24"/>
      <c r="R20" s="147"/>
    </row>
    <row r="21" spans="1:18" ht="27" customHeight="1" x14ac:dyDescent="0.25">
      <c r="A21" s="75"/>
      <c r="B21" s="75">
        <v>11</v>
      </c>
      <c r="C21" s="24" t="s">
        <v>51</v>
      </c>
      <c r="D21" s="24" t="s">
        <v>286</v>
      </c>
      <c r="E21" s="24" t="s">
        <v>3899</v>
      </c>
      <c r="F21" s="24"/>
      <c r="G21" s="85" t="s">
        <v>674</v>
      </c>
      <c r="H21" s="24" t="s">
        <v>2180</v>
      </c>
      <c r="I21" s="21"/>
      <c r="J21" s="24" t="s">
        <v>3983</v>
      </c>
      <c r="K21" s="21" t="s">
        <v>1482</v>
      </c>
      <c r="L21" s="21" t="s">
        <v>1555</v>
      </c>
      <c r="M21" s="21" t="s">
        <v>1471</v>
      </c>
      <c r="N21" s="24">
        <v>0</v>
      </c>
      <c r="O21" s="24">
        <v>0</v>
      </c>
      <c r="P21" s="24"/>
      <c r="Q21" s="24"/>
      <c r="R21" s="147"/>
    </row>
    <row r="22" spans="1:18" ht="27" customHeight="1" x14ac:dyDescent="0.25">
      <c r="A22" s="75"/>
      <c r="B22" s="75">
        <v>12</v>
      </c>
      <c r="C22" s="24" t="s">
        <v>51</v>
      </c>
      <c r="D22" s="24" t="s">
        <v>286</v>
      </c>
      <c r="E22" s="24" t="s">
        <v>3900</v>
      </c>
      <c r="F22" s="24"/>
      <c r="G22" s="85" t="s">
        <v>674</v>
      </c>
      <c r="H22" s="24" t="s">
        <v>2182</v>
      </c>
      <c r="I22" s="21"/>
      <c r="J22" s="24" t="s">
        <v>3983</v>
      </c>
      <c r="K22" s="21" t="s">
        <v>1482</v>
      </c>
      <c r="L22" s="21" t="s">
        <v>2480</v>
      </c>
      <c r="M22" s="21" t="s">
        <v>1471</v>
      </c>
      <c r="N22" s="24">
        <v>0</v>
      </c>
      <c r="O22" s="24">
        <v>0</v>
      </c>
      <c r="P22" s="24"/>
      <c r="Q22" s="24"/>
      <c r="R22" s="147"/>
    </row>
    <row r="23" spans="1:18" ht="27" customHeight="1" x14ac:dyDescent="0.25">
      <c r="A23" s="75"/>
      <c r="B23" s="75">
        <v>13</v>
      </c>
      <c r="C23" s="24" t="s">
        <v>51</v>
      </c>
      <c r="D23" s="24" t="s">
        <v>286</v>
      </c>
      <c r="E23" s="24" t="s">
        <v>3987</v>
      </c>
      <c r="F23" s="24"/>
      <c r="G23" s="85" t="s">
        <v>674</v>
      </c>
      <c r="H23" s="24" t="s">
        <v>3322</v>
      </c>
      <c r="I23" s="21"/>
      <c r="J23" s="24" t="s">
        <v>3983</v>
      </c>
      <c r="K23" s="21" t="s">
        <v>1487</v>
      </c>
      <c r="L23" s="21" t="s">
        <v>1497</v>
      </c>
      <c r="M23" s="21" t="s">
        <v>1471</v>
      </c>
      <c r="N23" s="24">
        <v>0</v>
      </c>
      <c r="O23" s="24">
        <v>0</v>
      </c>
      <c r="P23" s="24"/>
      <c r="Q23" s="24"/>
      <c r="R23" s="147"/>
    </row>
    <row r="24" spans="1:18" ht="27" customHeight="1" x14ac:dyDescent="0.25">
      <c r="A24" s="75"/>
      <c r="B24" s="75">
        <v>14</v>
      </c>
      <c r="C24" s="24" t="s">
        <v>51</v>
      </c>
      <c r="D24" s="24" t="s">
        <v>286</v>
      </c>
      <c r="E24" s="24" t="s">
        <v>3988</v>
      </c>
      <c r="F24" s="24"/>
      <c r="G24" s="85" t="s">
        <v>674</v>
      </c>
      <c r="H24" s="24" t="s">
        <v>3324</v>
      </c>
      <c r="I24" s="21"/>
      <c r="J24" s="24" t="s">
        <v>3983</v>
      </c>
      <c r="K24" s="21" t="s">
        <v>1487</v>
      </c>
      <c r="L24" s="21" t="s">
        <v>1497</v>
      </c>
      <c r="M24" s="21" t="s">
        <v>1471</v>
      </c>
      <c r="N24" s="24">
        <v>0</v>
      </c>
      <c r="O24" s="24">
        <v>0</v>
      </c>
      <c r="P24" s="24"/>
      <c r="Q24" s="24"/>
      <c r="R24" s="147"/>
    </row>
  </sheetData>
  <autoFilter ref="B10:R24" xr:uid="{00000000-0001-0000-0001-000000000000}"/>
  <mergeCells count="1">
    <mergeCell ref="C9:M9"/>
  </mergeCells>
  <conditionalFormatting sqref="E11:E24">
    <cfRule type="duplicateValues" dxfId="948" priority="2"/>
  </conditionalFormatting>
  <conditionalFormatting sqref="H11:H24">
    <cfRule type="duplicateValues" dxfId="947" priority="1"/>
  </conditionalFormatting>
  <hyperlinks>
    <hyperlink ref="G11" location="RCT222_ENTIDCOMP!A1" display="RCT222_ENTIDCOMP" xr:uid="{00000000-0004-0000-0001-000000000000}"/>
    <hyperlink ref="G12" location="RCT222_ENTIDCOMP!A1" display="RCT222_ENTIDCOMP" xr:uid="{00000000-0004-0000-0001-000001000000}"/>
    <hyperlink ref="G13" location="RCT222_ENTIDCOMP!A1" display="RCT222_ENTIDCOMP" xr:uid="{00000000-0004-0000-0001-000002000000}"/>
    <hyperlink ref="G14" location="RCT222_ENTIDCOMP!A1" display="RCT222_ENTIDCOMP" xr:uid="{00000000-0004-0000-0001-000003000000}"/>
    <hyperlink ref="G15" location="RCT222_ENTIDCOMP!A1" display="RCT222_ENTIDCOMP" xr:uid="{00000000-0004-0000-0001-000004000000}"/>
    <hyperlink ref="G16" location="RCT222_ENTIDCOMP!A1" display="RCT222_ENTIDCOMP" xr:uid="{00000000-0004-0000-0001-000005000000}"/>
    <hyperlink ref="G17" location="RCT222_ENTIDCOMP!A1" display="RCT222_ENTIDCOMP" xr:uid="{00000000-0004-0000-0001-000006000000}"/>
    <hyperlink ref="G19" location="RCTX221_MIRROR_CICC!A1" display="RCTX221_MIRROR_CICC" xr:uid="{00000000-0004-0000-0001-000007000000}"/>
    <hyperlink ref="G20" location="RCTX221_MIRROR_CICC!A1" display="RCTX221_MIRROR_CICC" xr:uid="{00000000-0004-0000-0001-000008000000}"/>
    <hyperlink ref="G21" location="T_M_CICC_ENTCOMP!A1" display="T_M_CICC_ENTCOMP" xr:uid="{00000000-0004-0000-0001-000009000000}"/>
    <hyperlink ref="G22" location="T_M_CICC_ENTCOMP!A1" display="T_M_CICC_ENTCOMP" xr:uid="{00000000-0004-0000-0001-00000A000000}"/>
    <hyperlink ref="G23" location="T_M_CICC_ENTCOMP!A1" display="T_M_CICC_ENTCOMP" xr:uid="{00000000-0004-0000-0001-00000B000000}"/>
    <hyperlink ref="G24" location="T_M_CICC_ENTCOMP!A1" display="T_M_CICC_ENTCOMP" xr:uid="{00000000-0004-0000-0001-00000C000000}"/>
    <hyperlink ref="B6" location="Variáveis!A1" display="Variáveis" xr:uid="{00000000-0004-0000-0001-00000D000000}"/>
    <hyperlink ref="C6" location="'Índice de Tabelas'!A1" display="Índice de Tabelas" xr:uid="{00000000-0004-0000-0001-00000E000000}"/>
    <hyperlink ref="D6" location="'Manual de Instrução'!A1" display="Manual de Instrução" xr:uid="{00000000-0004-0000-0001-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067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4067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1-000000000000}">
  <sheetPr codeName="Sheet479"/>
  <dimension ref="A1:R21"/>
  <sheetViews>
    <sheetView zoomScale="80" workbookViewId="0">
      <pane xSplit="5" ySplit="10" topLeftCell="F11" activePane="bottomRight" state="frozen"/>
      <selection pane="topRight" activeCell="F1" sqref="F1"/>
      <selection pane="bottomLeft" activeCell="A18" sqref="A18"/>
      <selection pane="bottomRight" activeCell="B10" sqref="B10:R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287</v>
      </c>
      <c r="E11" s="24" t="s">
        <v>1456</v>
      </c>
      <c r="F11" s="24"/>
      <c r="G11" s="85" t="s">
        <v>241</v>
      </c>
      <c r="H11" s="24" t="s">
        <v>1456</v>
      </c>
      <c r="I11" s="21"/>
      <c r="J11" s="21" t="s">
        <v>3989</v>
      </c>
      <c r="K11" s="21" t="s">
        <v>1458</v>
      </c>
      <c r="L11" s="21" t="s">
        <v>1459</v>
      </c>
      <c r="M11" s="21" t="s">
        <v>1471</v>
      </c>
      <c r="N11" s="24">
        <v>0</v>
      </c>
      <c r="O11" s="73">
        <v>0</v>
      </c>
      <c r="P11" s="73" t="s">
        <v>2416</v>
      </c>
      <c r="Q11" s="24" t="s">
        <v>2416</v>
      </c>
      <c r="R11" s="147"/>
    </row>
    <row r="12" spans="1:18" ht="27" customHeight="1" x14ac:dyDescent="0.25">
      <c r="A12" s="75"/>
      <c r="B12" s="75">
        <v>2</v>
      </c>
      <c r="C12" s="24" t="s">
        <v>51</v>
      </c>
      <c r="D12" s="24" t="s">
        <v>287</v>
      </c>
      <c r="E12" s="24" t="s">
        <v>3807</v>
      </c>
      <c r="F12" s="24"/>
      <c r="G12" s="85" t="s">
        <v>241</v>
      </c>
      <c r="H12" s="24" t="s">
        <v>2456</v>
      </c>
      <c r="I12" s="21"/>
      <c r="J12" s="21" t="s">
        <v>3989</v>
      </c>
      <c r="K12" s="21" t="s">
        <v>1482</v>
      </c>
      <c r="L12" s="21" t="s">
        <v>2179</v>
      </c>
      <c r="M12" s="21" t="s">
        <v>1471</v>
      </c>
      <c r="N12" s="24">
        <v>0</v>
      </c>
      <c r="O12" s="24">
        <v>0</v>
      </c>
      <c r="P12" s="24"/>
      <c r="Q12" s="24"/>
      <c r="R12" s="147"/>
    </row>
    <row r="13" spans="1:18" ht="27" customHeight="1" x14ac:dyDescent="0.25">
      <c r="A13" s="75"/>
      <c r="B13" s="75">
        <v>3</v>
      </c>
      <c r="C13" s="24" t="s">
        <v>51</v>
      </c>
      <c r="D13" s="24" t="s">
        <v>287</v>
      </c>
      <c r="E13" s="24" t="s">
        <v>3808</v>
      </c>
      <c r="F13" s="24"/>
      <c r="G13" s="85" t="s">
        <v>241</v>
      </c>
      <c r="H13" s="24" t="s">
        <v>2458</v>
      </c>
      <c r="I13" s="21"/>
      <c r="J13" s="21" t="s">
        <v>3989</v>
      </c>
      <c r="K13" s="21" t="s">
        <v>1482</v>
      </c>
      <c r="L13" s="21" t="s">
        <v>2179</v>
      </c>
      <c r="M13" s="21" t="s">
        <v>1471</v>
      </c>
      <c r="N13" s="24">
        <v>0</v>
      </c>
      <c r="O13" s="24">
        <v>0</v>
      </c>
      <c r="P13" s="24"/>
      <c r="Q13" s="24"/>
      <c r="R13" s="147"/>
    </row>
    <row r="14" spans="1:18" ht="27" customHeight="1" x14ac:dyDescent="0.25">
      <c r="A14" s="75"/>
      <c r="B14" s="75">
        <v>4</v>
      </c>
      <c r="C14" s="24" t="s">
        <v>51</v>
      </c>
      <c r="D14" s="24" t="s">
        <v>287</v>
      </c>
      <c r="E14" s="24" t="s">
        <v>3914</v>
      </c>
      <c r="F14" s="24"/>
      <c r="G14" s="85" t="s">
        <v>241</v>
      </c>
      <c r="H14" s="24" t="s">
        <v>1201</v>
      </c>
      <c r="I14" s="21"/>
      <c r="J14" s="21" t="s">
        <v>3989</v>
      </c>
      <c r="K14" s="21" t="s">
        <v>1482</v>
      </c>
      <c r="L14" s="21" t="s">
        <v>2179</v>
      </c>
      <c r="M14" s="21" t="s">
        <v>1471</v>
      </c>
      <c r="N14" s="24">
        <v>0</v>
      </c>
      <c r="O14" s="24">
        <v>0</v>
      </c>
      <c r="P14" s="24"/>
      <c r="Q14" s="24"/>
      <c r="R14" s="147"/>
    </row>
    <row r="15" spans="1:18" ht="27" customHeight="1" x14ac:dyDescent="0.25">
      <c r="A15" s="75"/>
      <c r="B15" s="75">
        <v>5</v>
      </c>
      <c r="C15" s="24" t="s">
        <v>51</v>
      </c>
      <c r="D15" s="24" t="s">
        <v>287</v>
      </c>
      <c r="E15" s="24" t="s">
        <v>3990</v>
      </c>
      <c r="F15" s="24"/>
      <c r="G15" s="85" t="s">
        <v>241</v>
      </c>
      <c r="H15" s="24" t="s">
        <v>1204</v>
      </c>
      <c r="I15" s="21"/>
      <c r="J15" s="21" t="s">
        <v>3989</v>
      </c>
      <c r="K15" s="21" t="s">
        <v>1465</v>
      </c>
      <c r="L15" s="21" t="s">
        <v>1494</v>
      </c>
      <c r="M15" s="21" t="s">
        <v>1471</v>
      </c>
      <c r="N15" s="24">
        <v>0</v>
      </c>
      <c r="O15" s="24">
        <v>0</v>
      </c>
      <c r="P15" s="24"/>
      <c r="Q15" s="24"/>
      <c r="R15" s="147"/>
    </row>
    <row r="16" spans="1:18" ht="27" customHeight="1" x14ac:dyDescent="0.25">
      <c r="A16" s="75"/>
      <c r="B16" s="75">
        <v>6</v>
      </c>
      <c r="C16" s="24" t="s">
        <v>51</v>
      </c>
      <c r="D16" s="24" t="s">
        <v>287</v>
      </c>
      <c r="E16" s="24" t="s">
        <v>3991</v>
      </c>
      <c r="F16" s="24"/>
      <c r="G16" s="85" t="s">
        <v>241</v>
      </c>
      <c r="H16" s="24" t="s">
        <v>1206</v>
      </c>
      <c r="I16" s="21"/>
      <c r="J16" s="21" t="s">
        <v>3989</v>
      </c>
      <c r="K16" s="21" t="s">
        <v>1458</v>
      </c>
      <c r="L16" s="21" t="s">
        <v>1459</v>
      </c>
      <c r="M16" s="21" t="s">
        <v>1471</v>
      </c>
      <c r="N16" s="24">
        <v>0</v>
      </c>
      <c r="O16" s="24">
        <v>0</v>
      </c>
      <c r="P16" s="24"/>
      <c r="Q16" s="24"/>
      <c r="R16" s="147"/>
    </row>
    <row r="17" spans="1:18" ht="27" customHeight="1" x14ac:dyDescent="0.25">
      <c r="A17" s="75"/>
      <c r="B17" s="75">
        <v>7</v>
      </c>
      <c r="C17" s="24" t="s">
        <v>51</v>
      </c>
      <c r="D17" s="24" t="s">
        <v>287</v>
      </c>
      <c r="E17" s="24" t="s">
        <v>3812</v>
      </c>
      <c r="F17" s="24"/>
      <c r="G17" s="85" t="s">
        <v>56</v>
      </c>
      <c r="H17" s="24" t="s">
        <v>2456</v>
      </c>
      <c r="I17" s="21"/>
      <c r="J17" s="21" t="s">
        <v>3989</v>
      </c>
      <c r="K17" s="21" t="s">
        <v>1482</v>
      </c>
      <c r="L17" s="21" t="s">
        <v>2179</v>
      </c>
      <c r="M17" s="21" t="s">
        <v>1471</v>
      </c>
      <c r="N17" s="24">
        <v>0</v>
      </c>
      <c r="O17" s="24">
        <v>0</v>
      </c>
      <c r="P17" s="24"/>
      <c r="Q17" s="24"/>
      <c r="R17" s="147"/>
    </row>
    <row r="18" spans="1:18" ht="27" customHeight="1" x14ac:dyDescent="0.25">
      <c r="A18" s="75"/>
      <c r="B18" s="75">
        <v>8</v>
      </c>
      <c r="C18" s="24" t="s">
        <v>51</v>
      </c>
      <c r="D18" s="24" t="s">
        <v>287</v>
      </c>
      <c r="E18" s="24" t="s">
        <v>3813</v>
      </c>
      <c r="F18" s="24"/>
      <c r="G18" s="85" t="s">
        <v>56</v>
      </c>
      <c r="H18" s="24" t="s">
        <v>2458</v>
      </c>
      <c r="I18" s="21"/>
      <c r="J18" s="21" t="s">
        <v>3989</v>
      </c>
      <c r="K18" s="21" t="s">
        <v>1482</v>
      </c>
      <c r="L18" s="21" t="s">
        <v>2179</v>
      </c>
      <c r="M18" s="21" t="s">
        <v>1471</v>
      </c>
      <c r="N18" s="24">
        <v>0</v>
      </c>
      <c r="O18" s="24">
        <v>0</v>
      </c>
      <c r="P18" s="24"/>
      <c r="Q18" s="24"/>
      <c r="R18" s="147"/>
    </row>
    <row r="19" spans="1:18" ht="27" customHeight="1" x14ac:dyDescent="0.25">
      <c r="A19" s="75"/>
      <c r="B19" s="75">
        <v>9</v>
      </c>
      <c r="C19" s="24" t="s">
        <v>51</v>
      </c>
      <c r="D19" s="24" t="s">
        <v>287</v>
      </c>
      <c r="E19" s="24" t="s">
        <v>3919</v>
      </c>
      <c r="F19" s="24"/>
      <c r="G19" s="85" t="s">
        <v>677</v>
      </c>
      <c r="H19" s="24" t="s">
        <v>1201</v>
      </c>
      <c r="I19" s="21"/>
      <c r="J19" s="21" t="s">
        <v>3989</v>
      </c>
      <c r="K19" s="21" t="s">
        <v>1482</v>
      </c>
      <c r="L19" s="21" t="s">
        <v>2179</v>
      </c>
      <c r="M19" s="21" t="s">
        <v>1471</v>
      </c>
      <c r="N19" s="24">
        <v>0</v>
      </c>
      <c r="O19" s="24">
        <v>0</v>
      </c>
      <c r="P19" s="24"/>
      <c r="Q19" s="24"/>
      <c r="R19" s="147"/>
    </row>
    <row r="20" spans="1:18" ht="27" customHeight="1" x14ac:dyDescent="0.25">
      <c r="A20" s="75"/>
      <c r="B20" s="75">
        <v>10</v>
      </c>
      <c r="C20" s="24" t="s">
        <v>51</v>
      </c>
      <c r="D20" s="24" t="s">
        <v>287</v>
      </c>
      <c r="E20" s="24" t="s">
        <v>3992</v>
      </c>
      <c r="F20" s="24"/>
      <c r="G20" s="85" t="s">
        <v>677</v>
      </c>
      <c r="H20" s="24" t="s">
        <v>1204</v>
      </c>
      <c r="I20" s="21"/>
      <c r="J20" s="21" t="s">
        <v>3989</v>
      </c>
      <c r="K20" s="21" t="s">
        <v>1465</v>
      </c>
      <c r="L20" s="21" t="s">
        <v>1494</v>
      </c>
      <c r="M20" s="21" t="s">
        <v>1471</v>
      </c>
      <c r="N20" s="24">
        <v>0</v>
      </c>
      <c r="O20" s="24">
        <v>0</v>
      </c>
      <c r="P20" s="24"/>
      <c r="Q20" s="24"/>
      <c r="R20" s="147"/>
    </row>
    <row r="21" spans="1:18" ht="27" customHeight="1" x14ac:dyDescent="0.25">
      <c r="A21" s="75"/>
      <c r="B21" s="75">
        <v>11</v>
      </c>
      <c r="C21" s="24" t="s">
        <v>51</v>
      </c>
      <c r="D21" s="24" t="s">
        <v>287</v>
      </c>
      <c r="E21" s="24" t="s">
        <v>3993</v>
      </c>
      <c r="F21" s="24"/>
      <c r="G21" s="85" t="s">
        <v>677</v>
      </c>
      <c r="H21" s="24" t="s">
        <v>1206</v>
      </c>
      <c r="I21" s="21"/>
      <c r="J21" s="21" t="s">
        <v>3989</v>
      </c>
      <c r="K21" s="21" t="s">
        <v>1458</v>
      </c>
      <c r="L21" s="21" t="s">
        <v>1459</v>
      </c>
      <c r="M21" s="21" t="s">
        <v>1471</v>
      </c>
      <c r="N21" s="24">
        <v>0</v>
      </c>
      <c r="O21" s="24">
        <v>0</v>
      </c>
      <c r="P21" s="24"/>
      <c r="Q21" s="24"/>
      <c r="R21" s="147"/>
    </row>
  </sheetData>
  <autoFilter ref="B10:R21" xr:uid="{00000000-0001-0000-0101-000000000000}"/>
  <mergeCells count="1">
    <mergeCell ref="C9:M9"/>
  </mergeCells>
  <conditionalFormatting sqref="E11:E21">
    <cfRule type="duplicateValues" dxfId="946" priority="2"/>
  </conditionalFormatting>
  <conditionalFormatting sqref="H11:H21">
    <cfRule type="duplicateValues" dxfId="945" priority="1"/>
  </conditionalFormatting>
  <hyperlinks>
    <hyperlink ref="G11" location="RCT223_PROTECOMP!A1" display="RCT223_PROTECOMP" xr:uid="{00000000-0004-0000-0101-000000000000}"/>
    <hyperlink ref="G12" location="RCT223_PROTECOMP!A1" display="RCT223_PROTECOMP" xr:uid="{00000000-0004-0000-0101-000001000000}"/>
    <hyperlink ref="G13" location="RCT223_PROTECOMP!A1" display="RCT223_PROTECOMP" xr:uid="{00000000-0004-0000-0101-000002000000}"/>
    <hyperlink ref="G14" location="RCT223_PROTECOMP!A1" display="RCT223_PROTECOMP" xr:uid="{00000000-0004-0000-0101-000003000000}"/>
    <hyperlink ref="G15" location="RCT223_PROTECOMP!A1" display="RCT223_PROTECOMP" xr:uid="{00000000-0004-0000-0101-000004000000}"/>
    <hyperlink ref="G16" location="RCT223_PROTECOMP!A1" display="RCT223_PROTECOMP" xr:uid="{00000000-0004-0000-0101-000005000000}"/>
    <hyperlink ref="G17" location="RCTX221_MIRROR_CICC!A1" display="RCTX221_MIRROR_CICC" xr:uid="{00000000-0004-0000-0101-000006000000}"/>
    <hyperlink ref="G18" location="RCTX221_MIRROR_CICC!A1" display="RCTX221_MIRROR_CICC" xr:uid="{00000000-0004-0000-0101-000007000000}"/>
    <hyperlink ref="G19" location="T_M_CICC_PROTCOMP!A1" display="T_M_CICC_PROTCOMP" xr:uid="{00000000-0004-0000-0101-000008000000}"/>
    <hyperlink ref="G20" location="T_M_CICC_PROTCOMP!A1" display="T_M_CICC_PROTCOMP" xr:uid="{00000000-0004-0000-0101-000009000000}"/>
    <hyperlink ref="G21" location="T_M_CICC_PROTCOMP!A1" display="T_M_CICC_PROTCOMP" xr:uid="{00000000-0004-0000-0101-00000A000000}"/>
    <hyperlink ref="B6" location="Variáveis!A1" display="Variáveis" xr:uid="{00000000-0004-0000-0101-00000B000000}"/>
    <hyperlink ref="C6" location="'Índice de Tabelas'!A1" display="Índice de Tabelas" xr:uid="{00000000-0004-0000-0101-00000C000000}"/>
    <hyperlink ref="D6" location="'Manual de Instrução'!A1" display="Manual de Instrução" xr:uid="{00000000-0004-0000-0101-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169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4169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1-000000000000}">
  <sheetPr codeName="Sheet480"/>
  <dimension ref="A1:R19"/>
  <sheetViews>
    <sheetView zoomScale="80" workbookViewId="0">
      <pane xSplit="5" ySplit="10" topLeftCell="F11" activePane="bottomRight" state="frozen"/>
      <selection pane="topRight" activeCell="F1" sqref="F1"/>
      <selection pane="bottomLeft" activeCell="A18" sqref="A18"/>
      <selection pane="bottomRight" activeCell="B10" sqref="B10:R1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9"/>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288</v>
      </c>
      <c r="E11" s="24" t="s">
        <v>1456</v>
      </c>
      <c r="F11" s="24"/>
      <c r="G11" s="85" t="s">
        <v>243</v>
      </c>
      <c r="H11" s="24" t="s">
        <v>1456</v>
      </c>
      <c r="I11" s="21"/>
      <c r="J11" s="24" t="s">
        <v>3994</v>
      </c>
      <c r="K11" s="21" t="s">
        <v>1458</v>
      </c>
      <c r="L11" s="21" t="s">
        <v>1459</v>
      </c>
      <c r="M11" s="21" t="s">
        <v>1471</v>
      </c>
      <c r="N11" s="24">
        <v>0</v>
      </c>
      <c r="O11" s="73">
        <v>0</v>
      </c>
      <c r="P11" s="73" t="s">
        <v>2416</v>
      </c>
      <c r="Q11" s="24" t="s">
        <v>2416</v>
      </c>
      <c r="R11" s="147"/>
    </row>
    <row r="12" spans="1:18" ht="27" customHeight="1" x14ac:dyDescent="0.25">
      <c r="A12" s="75"/>
      <c r="B12" s="75">
        <v>2</v>
      </c>
      <c r="C12" s="24" t="s">
        <v>51</v>
      </c>
      <c r="D12" s="24" t="s">
        <v>288</v>
      </c>
      <c r="E12" s="24" t="s">
        <v>3807</v>
      </c>
      <c r="F12" s="24"/>
      <c r="G12" s="85" t="s">
        <v>243</v>
      </c>
      <c r="H12" s="24" t="s">
        <v>2456</v>
      </c>
      <c r="I12" s="21"/>
      <c r="J12" s="24" t="s">
        <v>3994</v>
      </c>
      <c r="K12" s="21" t="s">
        <v>1482</v>
      </c>
      <c r="L12" s="21" t="s">
        <v>2179</v>
      </c>
      <c r="M12" s="21" t="s">
        <v>1471</v>
      </c>
      <c r="N12" s="24">
        <v>0</v>
      </c>
      <c r="O12" s="24">
        <v>0</v>
      </c>
      <c r="P12" s="24"/>
      <c r="Q12" s="24"/>
      <c r="R12" s="147"/>
    </row>
    <row r="13" spans="1:18" ht="27" customHeight="1" x14ac:dyDescent="0.25">
      <c r="A13" s="75"/>
      <c r="B13" s="75">
        <v>3</v>
      </c>
      <c r="C13" s="24" t="s">
        <v>51</v>
      </c>
      <c r="D13" s="24" t="s">
        <v>288</v>
      </c>
      <c r="E13" s="24" t="s">
        <v>3808</v>
      </c>
      <c r="F13" s="24"/>
      <c r="G13" s="85" t="s">
        <v>243</v>
      </c>
      <c r="H13" s="24" t="s">
        <v>2458</v>
      </c>
      <c r="I13" s="21"/>
      <c r="J13" s="24" t="s">
        <v>3994</v>
      </c>
      <c r="K13" s="21" t="s">
        <v>1482</v>
      </c>
      <c r="L13" s="21" t="s">
        <v>2179</v>
      </c>
      <c r="M13" s="21" t="s">
        <v>1471</v>
      </c>
      <c r="N13" s="24">
        <v>0</v>
      </c>
      <c r="O13" s="24">
        <v>0</v>
      </c>
      <c r="P13" s="24"/>
      <c r="Q13" s="24"/>
      <c r="R13" s="147"/>
    </row>
    <row r="14" spans="1:18" ht="27" customHeight="1" x14ac:dyDescent="0.25">
      <c r="A14" s="75"/>
      <c r="B14" s="75">
        <v>4</v>
      </c>
      <c r="C14" s="24" t="s">
        <v>51</v>
      </c>
      <c r="D14" s="24" t="s">
        <v>288</v>
      </c>
      <c r="E14" s="24" t="s">
        <v>3995</v>
      </c>
      <c r="F14" s="24"/>
      <c r="G14" s="85" t="s">
        <v>243</v>
      </c>
      <c r="H14" s="24" t="s">
        <v>1196</v>
      </c>
      <c r="I14" s="21"/>
      <c r="J14" s="24" t="s">
        <v>3994</v>
      </c>
      <c r="K14" s="21" t="s">
        <v>1482</v>
      </c>
      <c r="L14" s="21" t="s">
        <v>1476</v>
      </c>
      <c r="M14" s="21" t="s">
        <v>1471</v>
      </c>
      <c r="N14" s="24">
        <v>0</v>
      </c>
      <c r="O14" s="24">
        <v>0</v>
      </c>
      <c r="P14" s="24"/>
      <c r="Q14" s="24"/>
      <c r="R14" s="147"/>
    </row>
    <row r="15" spans="1:18" ht="27" customHeight="1" x14ac:dyDescent="0.25">
      <c r="A15" s="75"/>
      <c r="B15" s="75">
        <v>5</v>
      </c>
      <c r="C15" s="24" t="s">
        <v>51</v>
      </c>
      <c r="D15" s="24" t="s">
        <v>288</v>
      </c>
      <c r="E15" s="24" t="s">
        <v>3996</v>
      </c>
      <c r="F15" s="24"/>
      <c r="G15" s="85" t="s">
        <v>243</v>
      </c>
      <c r="H15" s="24" t="s">
        <v>1199</v>
      </c>
      <c r="I15" s="21"/>
      <c r="J15" s="24" t="s">
        <v>3994</v>
      </c>
      <c r="K15" s="21" t="s">
        <v>1482</v>
      </c>
      <c r="L15" s="21" t="s">
        <v>1476</v>
      </c>
      <c r="M15" s="21" t="s">
        <v>1471</v>
      </c>
      <c r="N15" s="24">
        <v>0</v>
      </c>
      <c r="O15" s="24">
        <v>0</v>
      </c>
      <c r="P15" s="24"/>
      <c r="Q15" s="24"/>
      <c r="R15" s="147"/>
    </row>
    <row r="16" spans="1:18" ht="27" customHeight="1" x14ac:dyDescent="0.25">
      <c r="A16" s="75"/>
      <c r="B16" s="75">
        <v>6</v>
      </c>
      <c r="C16" s="24" t="s">
        <v>51</v>
      </c>
      <c r="D16" s="24" t="s">
        <v>288</v>
      </c>
      <c r="E16" s="24" t="s">
        <v>3812</v>
      </c>
      <c r="F16" s="24"/>
      <c r="G16" s="85" t="s">
        <v>56</v>
      </c>
      <c r="H16" s="24" t="s">
        <v>2456</v>
      </c>
      <c r="I16" s="21"/>
      <c r="J16" s="24" t="s">
        <v>3994</v>
      </c>
      <c r="K16" s="21" t="s">
        <v>1482</v>
      </c>
      <c r="L16" s="21" t="s">
        <v>2179</v>
      </c>
      <c r="M16" s="21" t="s">
        <v>1471</v>
      </c>
      <c r="N16" s="24">
        <v>0</v>
      </c>
      <c r="O16" s="24">
        <v>0</v>
      </c>
      <c r="P16" s="24"/>
      <c r="Q16" s="24"/>
      <c r="R16" s="147"/>
    </row>
    <row r="17" spans="1:18" ht="27" customHeight="1" x14ac:dyDescent="0.25">
      <c r="A17" s="75"/>
      <c r="B17" s="75">
        <v>7</v>
      </c>
      <c r="C17" s="24" t="s">
        <v>51</v>
      </c>
      <c r="D17" s="24" t="s">
        <v>288</v>
      </c>
      <c r="E17" s="24" t="s">
        <v>3813</v>
      </c>
      <c r="F17" s="24"/>
      <c r="G17" s="85" t="s">
        <v>56</v>
      </c>
      <c r="H17" s="24" t="s">
        <v>2458</v>
      </c>
      <c r="I17" s="21"/>
      <c r="J17" s="24" t="s">
        <v>3994</v>
      </c>
      <c r="K17" s="21" t="s">
        <v>1482</v>
      </c>
      <c r="L17" s="21" t="s">
        <v>2179</v>
      </c>
      <c r="M17" s="21" t="s">
        <v>1471</v>
      </c>
      <c r="N17" s="24">
        <v>0</v>
      </c>
      <c r="O17" s="24">
        <v>0</v>
      </c>
      <c r="P17" s="24"/>
      <c r="Q17" s="24"/>
      <c r="R17" s="147"/>
    </row>
    <row r="18" spans="1:18" ht="27" customHeight="1" x14ac:dyDescent="0.25">
      <c r="A18" s="75"/>
      <c r="B18" s="75">
        <v>8</v>
      </c>
      <c r="C18" s="24" t="s">
        <v>51</v>
      </c>
      <c r="D18" s="24" t="s">
        <v>288</v>
      </c>
      <c r="E18" s="24" t="s">
        <v>3997</v>
      </c>
      <c r="F18" s="24"/>
      <c r="G18" s="85" t="s">
        <v>676</v>
      </c>
      <c r="H18" s="24" t="s">
        <v>1196</v>
      </c>
      <c r="I18" s="21"/>
      <c r="J18" s="24" t="s">
        <v>3994</v>
      </c>
      <c r="K18" s="21" t="s">
        <v>1482</v>
      </c>
      <c r="L18" s="21" t="s">
        <v>1476</v>
      </c>
      <c r="M18" s="21" t="s">
        <v>1471</v>
      </c>
      <c r="N18" s="24">
        <v>0</v>
      </c>
      <c r="O18" s="24">
        <v>0</v>
      </c>
      <c r="P18" s="24"/>
      <c r="Q18" s="24"/>
      <c r="R18" s="147"/>
    </row>
    <row r="19" spans="1:18" ht="27" customHeight="1" x14ac:dyDescent="0.25">
      <c r="A19" s="75"/>
      <c r="B19" s="75">
        <v>9</v>
      </c>
      <c r="C19" s="24" t="s">
        <v>51</v>
      </c>
      <c r="D19" s="24" t="s">
        <v>288</v>
      </c>
      <c r="E19" s="24" t="s">
        <v>3998</v>
      </c>
      <c r="F19" s="24"/>
      <c r="G19" s="85" t="s">
        <v>676</v>
      </c>
      <c r="H19" s="24" t="s">
        <v>1199</v>
      </c>
      <c r="I19" s="21"/>
      <c r="J19" s="24" t="s">
        <v>3994</v>
      </c>
      <c r="K19" s="21" t="s">
        <v>1482</v>
      </c>
      <c r="L19" s="21" t="s">
        <v>1476</v>
      </c>
      <c r="M19" s="21" t="s">
        <v>1471</v>
      </c>
      <c r="N19" s="24">
        <v>0</v>
      </c>
      <c r="O19" s="24">
        <v>0</v>
      </c>
      <c r="P19" s="24"/>
      <c r="Q19" s="24"/>
      <c r="R19" s="147"/>
    </row>
  </sheetData>
  <autoFilter ref="B10:R19" xr:uid="{00000000-0001-0000-0201-000000000000}"/>
  <mergeCells count="1">
    <mergeCell ref="C9:M9"/>
  </mergeCells>
  <conditionalFormatting sqref="E11:E19">
    <cfRule type="duplicateValues" dxfId="944" priority="2"/>
  </conditionalFormatting>
  <conditionalFormatting sqref="H11:H19">
    <cfRule type="duplicateValues" dxfId="943" priority="1"/>
  </conditionalFormatting>
  <hyperlinks>
    <hyperlink ref="G11" location="RCT224_JUSTICOMP!A1" display="RCT224_JUSTICOMP" xr:uid="{00000000-0004-0000-0201-000000000000}"/>
    <hyperlink ref="G12" location="RCT224_JUSTICOMP!A1" display="RCT224_JUSTICOMP" xr:uid="{00000000-0004-0000-0201-000001000000}"/>
    <hyperlink ref="G13" location="RCT224_JUSTICOMP!A1" display="RCT224_JUSTICOMP" xr:uid="{00000000-0004-0000-0201-000002000000}"/>
    <hyperlink ref="G14" location="RCT224_JUSTICOMP!A1" display="RCT224_JUSTICOMP" xr:uid="{00000000-0004-0000-0201-000003000000}"/>
    <hyperlink ref="G15" location="RCT224_JUSTICOMP!A1" display="RCT224_JUSTICOMP" xr:uid="{00000000-0004-0000-0201-000004000000}"/>
    <hyperlink ref="G16" location="RCTX221_MIRROR_CICC!A1" display="RCTX221_MIRROR_CICC" xr:uid="{00000000-0004-0000-0201-000005000000}"/>
    <hyperlink ref="G17" location="RCTX221_MIRROR_CICC!A1" display="RCTX221_MIRROR_CICC" xr:uid="{00000000-0004-0000-0201-000006000000}"/>
    <hyperlink ref="G18" location="T_M_CICC_JUSTCOMP!A1" display="T_M_CICC_JUSTCOMP" xr:uid="{00000000-0004-0000-0201-000007000000}"/>
    <hyperlink ref="G19" location="T_M_CICC_JUSTCOMP!A1" display="T_M_CICC_JUSTCOMP" xr:uid="{00000000-0004-0000-0201-000008000000}"/>
    <hyperlink ref="B6" location="Variáveis!A1" display="Variáveis" xr:uid="{00000000-0004-0000-0201-000009000000}"/>
    <hyperlink ref="C6" location="'Índice de Tabelas'!A1" display="Índice de Tabelas" xr:uid="{00000000-0004-0000-0201-00000A000000}"/>
    <hyperlink ref="D6" location="'Manual de Instrução'!A1" display="Manual de Instrução" xr:uid="{00000000-0004-0000-0201-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2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54272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1-000000000000}">
  <sheetPr codeName="Sheet482"/>
  <dimension ref="A1:R21"/>
  <sheetViews>
    <sheetView zoomScale="80" workbookViewId="0">
      <pane xSplit="5" ySplit="10" topLeftCell="F11" activePane="bottomRight" state="frozen"/>
      <selection pane="topRight" activeCell="F1" sqref="F1"/>
      <selection pane="bottomLeft" activeCell="A18" sqref="A18"/>
      <selection pane="bottomRight" activeCell="B10" sqref="B10:R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30.09765625" style="27" customWidth="1"/>
    <col min="5" max="5" width="23.59765625" style="27" customWidth="1"/>
    <col min="6" max="6" width="21.09765625" style="27" customWidth="1"/>
    <col min="7" max="7" width="34.8984375" style="27" customWidth="1"/>
    <col min="8" max="8" width="23.8984375" style="27" customWidth="1"/>
    <col min="9" max="9" width="26.0976562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8" s="25" customFormat="1" ht="5.0999999999999996" customHeight="1" x14ac:dyDescent="0.25">
      <c r="A1" s="9"/>
      <c r="B1" s="10"/>
      <c r="C1" s="9" t="s">
        <v>0</v>
      </c>
      <c r="D1" s="9"/>
      <c r="E1" s="9"/>
      <c r="F1" s="11"/>
      <c r="G1" s="11"/>
      <c r="H1" s="11"/>
      <c r="I1" s="11"/>
      <c r="K1" s="9"/>
    </row>
    <row r="2" spans="1:18" s="25" customFormat="1" ht="13.8" x14ac:dyDescent="0.25">
      <c r="A2" s="9"/>
      <c r="B2" s="12"/>
      <c r="C2" s="198" t="s">
        <v>697</v>
      </c>
      <c r="D2" s="9"/>
      <c r="E2" s="9"/>
      <c r="F2" s="11"/>
      <c r="G2" s="11"/>
      <c r="H2" s="11"/>
      <c r="I2" s="11"/>
      <c r="K2" s="9"/>
    </row>
    <row r="3" spans="1:18" s="25" customFormat="1" ht="13.8" x14ac:dyDescent="0.25">
      <c r="A3" s="9"/>
      <c r="B3" s="12"/>
      <c r="C3" s="9"/>
      <c r="D3" s="9"/>
      <c r="E3" s="9"/>
      <c r="F3" s="11"/>
      <c r="G3" s="11"/>
      <c r="H3" s="11"/>
      <c r="I3" s="11"/>
      <c r="K3" s="9"/>
    </row>
    <row r="4" spans="1:18" s="25" customFormat="1" ht="13.8" x14ac:dyDescent="0.25">
      <c r="A4" s="9"/>
      <c r="B4" s="12"/>
      <c r="C4" s="9"/>
      <c r="D4" s="9"/>
      <c r="E4" s="9"/>
      <c r="F4" s="11"/>
      <c r="G4" s="11"/>
      <c r="H4" s="11"/>
      <c r="I4" s="11"/>
      <c r="K4" s="9"/>
    </row>
    <row r="5" spans="1:18" s="25" customFormat="1" ht="13.8" x14ac:dyDescent="0.25">
      <c r="A5" s="9"/>
      <c r="B5" s="26" t="s">
        <v>1440</v>
      </c>
      <c r="C5" s="9"/>
      <c r="D5" s="9"/>
      <c r="E5" s="9"/>
      <c r="F5" s="11"/>
      <c r="G5" s="11"/>
      <c r="H5" s="11"/>
      <c r="I5" s="11"/>
      <c r="J5" s="9"/>
      <c r="K5" s="9"/>
      <c r="L5" s="9"/>
      <c r="M5" s="9"/>
      <c r="N5" s="9"/>
      <c r="O5" s="9"/>
      <c r="P5" s="9"/>
      <c r="Q5" s="9"/>
      <c r="R5" s="9"/>
    </row>
    <row r="6" spans="1:18" s="32" customFormat="1" ht="12" customHeight="1" x14ac:dyDescent="0.2">
      <c r="A6" s="28"/>
      <c r="B6" s="307" t="s">
        <v>36</v>
      </c>
      <c r="C6" s="310" t="s">
        <v>697</v>
      </c>
      <c r="D6" s="310" t="s">
        <v>37</v>
      </c>
    </row>
    <row r="7" spans="1:18" s="33" customFormat="1" ht="5.25" customHeight="1" x14ac:dyDescent="0.2">
      <c r="A7" s="8"/>
      <c r="C7" s="34"/>
      <c r="D7" s="34"/>
    </row>
    <row r="8" spans="1:18" s="13" customFormat="1" ht="7.5" customHeight="1" x14ac:dyDescent="0.2">
      <c r="A8" s="9"/>
    </row>
    <row r="9" spans="1:18" s="70" customFormat="1" ht="23.25" customHeight="1" x14ac:dyDescent="0.3">
      <c r="A9" s="69"/>
      <c r="C9" s="690"/>
      <c r="D9" s="690"/>
      <c r="E9" s="690"/>
      <c r="F9" s="690"/>
      <c r="G9" s="690"/>
      <c r="H9" s="690"/>
      <c r="I9" s="690"/>
      <c r="J9" s="690"/>
      <c r="K9" s="690"/>
      <c r="L9" s="690"/>
      <c r="M9" s="691"/>
      <c r="N9" s="71"/>
      <c r="O9" s="71"/>
      <c r="P9" s="71"/>
      <c r="Q9" s="71"/>
      <c r="R9" s="71"/>
    </row>
    <row r="10" spans="1:18"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1449</v>
      </c>
      <c r="L10" s="72" t="s">
        <v>1450</v>
      </c>
      <c r="M10" s="72" t="s">
        <v>1451</v>
      </c>
      <c r="N10" s="72" t="s">
        <v>1452</v>
      </c>
      <c r="O10" s="72" t="s">
        <v>1453</v>
      </c>
      <c r="P10" s="72" t="s">
        <v>1454</v>
      </c>
      <c r="Q10" s="72" t="s">
        <v>1455</v>
      </c>
      <c r="R10" s="146" t="s">
        <v>45</v>
      </c>
    </row>
    <row r="11" spans="1:18" s="29" customFormat="1" ht="27" customHeight="1" x14ac:dyDescent="0.2">
      <c r="A11" s="28"/>
      <c r="B11" s="75">
        <v>1</v>
      </c>
      <c r="C11" s="24" t="s">
        <v>51</v>
      </c>
      <c r="D11" s="24" t="s">
        <v>289</v>
      </c>
      <c r="E11" s="24" t="s">
        <v>1463</v>
      </c>
      <c r="F11" s="24"/>
      <c r="G11" s="85" t="s">
        <v>255</v>
      </c>
      <c r="H11" s="24" t="s">
        <v>1463</v>
      </c>
      <c r="I11" s="95"/>
      <c r="J11" s="105" t="s">
        <v>3999</v>
      </c>
      <c r="K11" s="21" t="s">
        <v>1465</v>
      </c>
      <c r="L11" s="21" t="s">
        <v>1466</v>
      </c>
      <c r="M11" s="21" t="s">
        <v>1471</v>
      </c>
      <c r="N11" s="24">
        <v>0</v>
      </c>
      <c r="O11" s="73">
        <v>0</v>
      </c>
      <c r="P11" s="73" t="s">
        <v>4000</v>
      </c>
      <c r="Q11" s="24" t="s">
        <v>4001</v>
      </c>
      <c r="R11" s="147"/>
    </row>
    <row r="12" spans="1:18" ht="31.5" customHeight="1" x14ac:dyDescent="0.25">
      <c r="A12" s="75"/>
      <c r="B12" s="75">
        <v>2</v>
      </c>
      <c r="C12" s="24" t="s">
        <v>51</v>
      </c>
      <c r="D12" s="24" t="s">
        <v>289</v>
      </c>
      <c r="E12" s="24" t="s">
        <v>1467</v>
      </c>
      <c r="F12" s="24"/>
      <c r="G12" s="85" t="s">
        <v>255</v>
      </c>
      <c r="H12" s="24" t="s">
        <v>1467</v>
      </c>
      <c r="I12" s="21"/>
      <c r="J12" s="105" t="s">
        <v>3999</v>
      </c>
      <c r="K12" s="21" t="s">
        <v>1465</v>
      </c>
      <c r="L12" s="21" t="s">
        <v>1466</v>
      </c>
      <c r="M12" s="21" t="s">
        <v>1471</v>
      </c>
      <c r="N12" s="24">
        <v>0</v>
      </c>
      <c r="O12" s="24">
        <v>0</v>
      </c>
      <c r="P12" s="24" t="s">
        <v>4000</v>
      </c>
      <c r="Q12" s="24" t="s">
        <v>4001</v>
      </c>
      <c r="R12" s="147"/>
    </row>
    <row r="13" spans="1:18" ht="35.25" customHeight="1" x14ac:dyDescent="0.25">
      <c r="A13" s="75"/>
      <c r="B13" s="75">
        <v>3</v>
      </c>
      <c r="C13" s="24" t="s">
        <v>51</v>
      </c>
      <c r="D13" s="24" t="s">
        <v>289</v>
      </c>
      <c r="E13" s="24" t="s">
        <v>1611</v>
      </c>
      <c r="F13" s="24"/>
      <c r="G13" s="85" t="s">
        <v>584</v>
      </c>
      <c r="H13" s="24" t="s">
        <v>1611</v>
      </c>
      <c r="I13" s="21"/>
      <c r="J13" s="105" t="s">
        <v>3999</v>
      </c>
      <c r="K13" s="21" t="s">
        <v>1465</v>
      </c>
      <c r="L13" s="21" t="s">
        <v>1612</v>
      </c>
      <c r="M13" s="21" t="s">
        <v>1471</v>
      </c>
      <c r="N13" s="24">
        <v>0</v>
      </c>
      <c r="O13" s="24">
        <v>0</v>
      </c>
      <c r="P13" s="24" t="s">
        <v>4000</v>
      </c>
      <c r="Q13" s="24" t="s">
        <v>4001</v>
      </c>
      <c r="R13" s="147"/>
    </row>
    <row r="14" spans="1:18" ht="35.25" customHeight="1" x14ac:dyDescent="0.25">
      <c r="A14" s="75"/>
      <c r="B14" s="75">
        <v>4</v>
      </c>
      <c r="C14" s="24" t="s">
        <v>51</v>
      </c>
      <c r="D14" s="24" t="s">
        <v>289</v>
      </c>
      <c r="E14" s="24" t="s">
        <v>3579</v>
      </c>
      <c r="F14" s="24"/>
      <c r="G14" s="85" t="s">
        <v>584</v>
      </c>
      <c r="H14" s="24" t="s">
        <v>3579</v>
      </c>
      <c r="I14" s="21"/>
      <c r="J14" s="105" t="s">
        <v>3999</v>
      </c>
      <c r="K14" s="21" t="s">
        <v>1465</v>
      </c>
      <c r="L14" s="21" t="s">
        <v>1470</v>
      </c>
      <c r="M14" s="21" t="s">
        <v>1471</v>
      </c>
      <c r="N14" s="24">
        <v>0</v>
      </c>
      <c r="O14" s="24">
        <v>0</v>
      </c>
      <c r="P14" s="24" t="s">
        <v>4000</v>
      </c>
      <c r="Q14" s="24" t="s">
        <v>4001</v>
      </c>
      <c r="R14" s="147"/>
    </row>
    <row r="15" spans="1:18" ht="35.25" customHeight="1" x14ac:dyDescent="0.25">
      <c r="A15" s="75"/>
      <c r="B15" s="75">
        <v>5</v>
      </c>
      <c r="C15" s="24" t="s">
        <v>51</v>
      </c>
      <c r="D15" s="24" t="s">
        <v>289</v>
      </c>
      <c r="E15" s="24" t="s">
        <v>4002</v>
      </c>
      <c r="F15" s="24"/>
      <c r="G15" s="85" t="s">
        <v>584</v>
      </c>
      <c r="H15" s="24" t="s">
        <v>4002</v>
      </c>
      <c r="I15" s="21"/>
      <c r="J15" s="105" t="s">
        <v>3999</v>
      </c>
      <c r="K15" s="21" t="s">
        <v>1465</v>
      </c>
      <c r="L15" s="21" t="s">
        <v>1473</v>
      </c>
      <c r="M15" s="21" t="s">
        <v>1471</v>
      </c>
      <c r="N15" s="24">
        <v>0</v>
      </c>
      <c r="O15" s="24">
        <v>0</v>
      </c>
      <c r="P15" s="24" t="s">
        <v>4000</v>
      </c>
      <c r="Q15" s="24" t="s">
        <v>4001</v>
      </c>
      <c r="R15" s="147"/>
    </row>
    <row r="16" spans="1:18" ht="35.25" customHeight="1" x14ac:dyDescent="0.25">
      <c r="A16" s="75"/>
      <c r="B16" s="75">
        <v>6</v>
      </c>
      <c r="C16" s="24" t="s">
        <v>51</v>
      </c>
      <c r="D16" s="24" t="s">
        <v>289</v>
      </c>
      <c r="E16" s="24" t="s">
        <v>2371</v>
      </c>
      <c r="F16" s="24"/>
      <c r="G16" s="85" t="s">
        <v>584</v>
      </c>
      <c r="H16" s="24" t="s">
        <v>2371</v>
      </c>
      <c r="I16" s="21"/>
      <c r="J16" s="105" t="s">
        <v>3999</v>
      </c>
      <c r="K16" s="21" t="s">
        <v>1458</v>
      </c>
      <c r="L16" s="21" t="s">
        <v>1459</v>
      </c>
      <c r="M16" s="21" t="s">
        <v>1471</v>
      </c>
      <c r="N16" s="24">
        <v>0</v>
      </c>
      <c r="O16" s="24">
        <v>0</v>
      </c>
      <c r="P16" s="24" t="s">
        <v>4000</v>
      </c>
      <c r="Q16" s="24" t="s">
        <v>4001</v>
      </c>
      <c r="R16" s="147"/>
    </row>
    <row r="17" spans="1:18" ht="27" customHeight="1" x14ac:dyDescent="0.25">
      <c r="A17" s="75"/>
      <c r="B17" s="75">
        <v>7</v>
      </c>
      <c r="C17" s="24" t="s">
        <v>51</v>
      </c>
      <c r="D17" s="24" t="s">
        <v>289</v>
      </c>
      <c r="E17" s="24" t="s">
        <v>2373</v>
      </c>
      <c r="F17" s="24"/>
      <c r="G17" s="85" t="s">
        <v>584</v>
      </c>
      <c r="H17" s="24" t="s">
        <v>2373</v>
      </c>
      <c r="I17" s="21"/>
      <c r="J17" s="105" t="s">
        <v>3999</v>
      </c>
      <c r="K17" s="21" t="s">
        <v>1458</v>
      </c>
      <c r="L17" s="21" t="s">
        <v>1459</v>
      </c>
      <c r="M17" s="21" t="s">
        <v>1471</v>
      </c>
      <c r="N17" s="24">
        <v>0</v>
      </c>
      <c r="O17" s="24">
        <v>0</v>
      </c>
      <c r="P17" s="24" t="s">
        <v>4000</v>
      </c>
      <c r="Q17" s="24" t="s">
        <v>4001</v>
      </c>
      <c r="R17" s="147"/>
    </row>
    <row r="18" spans="1:18" ht="35.25" customHeight="1" x14ac:dyDescent="0.25">
      <c r="A18" s="75"/>
      <c r="B18" s="75">
        <v>8</v>
      </c>
      <c r="C18" s="24" t="s">
        <v>51</v>
      </c>
      <c r="D18" s="24" t="s">
        <v>289</v>
      </c>
      <c r="E18" s="24" t="s">
        <v>2010</v>
      </c>
      <c r="F18" s="24"/>
      <c r="G18" s="85" t="s">
        <v>584</v>
      </c>
      <c r="H18" s="24" t="s">
        <v>2010</v>
      </c>
      <c r="I18" s="21"/>
      <c r="J18" s="105" t="s">
        <v>3999</v>
      </c>
      <c r="K18" s="21" t="s">
        <v>1458</v>
      </c>
      <c r="L18" s="21" t="s">
        <v>1459</v>
      </c>
      <c r="M18" s="21" t="s">
        <v>1471</v>
      </c>
      <c r="N18" s="24">
        <v>0</v>
      </c>
      <c r="O18" s="24">
        <v>0</v>
      </c>
      <c r="P18" s="24" t="s">
        <v>4000</v>
      </c>
      <c r="Q18" s="24" t="s">
        <v>4001</v>
      </c>
      <c r="R18" s="147"/>
    </row>
    <row r="19" spans="1:18" ht="35.25" customHeight="1" x14ac:dyDescent="0.25">
      <c r="A19" s="75"/>
      <c r="B19" s="75">
        <v>9</v>
      </c>
      <c r="C19" s="24" t="s">
        <v>51</v>
      </c>
      <c r="D19" s="24" t="s">
        <v>289</v>
      </c>
      <c r="E19" s="24" t="s">
        <v>2012</v>
      </c>
      <c r="F19" s="24"/>
      <c r="G19" s="85" t="s">
        <v>584</v>
      </c>
      <c r="H19" s="24" t="s">
        <v>2012</v>
      </c>
      <c r="I19" s="21"/>
      <c r="J19" s="105" t="s">
        <v>3999</v>
      </c>
      <c r="K19" s="21" t="s">
        <v>1458</v>
      </c>
      <c r="L19" s="21" t="s">
        <v>1459</v>
      </c>
      <c r="M19" s="21" t="s">
        <v>1471</v>
      </c>
      <c r="N19" s="24">
        <v>0</v>
      </c>
      <c r="O19" s="24">
        <v>0</v>
      </c>
      <c r="P19" s="24" t="s">
        <v>4000</v>
      </c>
      <c r="Q19" s="24" t="s">
        <v>4001</v>
      </c>
      <c r="R19" s="147"/>
    </row>
    <row r="20" spans="1:18" ht="35.25" customHeight="1" x14ac:dyDescent="0.25">
      <c r="A20" s="75"/>
      <c r="B20" s="75">
        <v>10</v>
      </c>
      <c r="C20" s="24" t="s">
        <v>51</v>
      </c>
      <c r="D20" s="24" t="s">
        <v>289</v>
      </c>
      <c r="E20" s="24" t="s">
        <v>1534</v>
      </c>
      <c r="F20" s="24"/>
      <c r="G20" s="21"/>
      <c r="H20" s="21"/>
      <c r="I20" s="24" t="s">
        <v>1534</v>
      </c>
      <c r="J20" s="105"/>
      <c r="K20" s="21" t="s">
        <v>1458</v>
      </c>
      <c r="L20" s="21" t="s">
        <v>1459</v>
      </c>
      <c r="M20" s="21" t="s">
        <v>1471</v>
      </c>
      <c r="N20" s="24">
        <v>0</v>
      </c>
      <c r="O20" s="24">
        <v>0</v>
      </c>
      <c r="P20" s="24" t="s">
        <v>4000</v>
      </c>
      <c r="Q20" s="24" t="s">
        <v>4001</v>
      </c>
      <c r="R20" s="147"/>
    </row>
    <row r="21" spans="1:18" ht="35.25" customHeight="1" x14ac:dyDescent="0.25">
      <c r="A21" s="75"/>
      <c r="B21" s="75">
        <v>11</v>
      </c>
      <c r="C21" s="24" t="s">
        <v>51</v>
      </c>
      <c r="D21" s="24" t="s">
        <v>289</v>
      </c>
      <c r="E21" s="24" t="s">
        <v>1561</v>
      </c>
      <c r="F21" s="24"/>
      <c r="G21" s="21"/>
      <c r="H21" s="21"/>
      <c r="I21" s="21" t="s">
        <v>1562</v>
      </c>
      <c r="J21" s="21"/>
      <c r="K21" s="21" t="s">
        <v>1563</v>
      </c>
      <c r="L21" s="21" t="s">
        <v>1564</v>
      </c>
      <c r="M21" s="21" t="s">
        <v>1471</v>
      </c>
      <c r="N21" s="24">
        <v>0</v>
      </c>
      <c r="O21" s="24">
        <v>0</v>
      </c>
      <c r="P21" s="24" t="s">
        <v>4000</v>
      </c>
      <c r="Q21" s="24" t="s">
        <v>4001</v>
      </c>
      <c r="R21" s="147"/>
    </row>
  </sheetData>
  <autoFilter ref="B10:R21" xr:uid="{00000000-0001-0000-0301-000000000000}"/>
  <mergeCells count="1">
    <mergeCell ref="C9:M9"/>
  </mergeCells>
  <conditionalFormatting sqref="E11:E21">
    <cfRule type="duplicateValues" dxfId="942" priority="2"/>
  </conditionalFormatting>
  <conditionalFormatting sqref="H11:H19 I20">
    <cfRule type="duplicateValues" dxfId="941" priority="1"/>
  </conditionalFormatting>
  <hyperlinks>
    <hyperlink ref="G11" location="RCTX01_CARTEIRAS_ADV!A1" display="RCTX01_CARTEIRAS_ADV" xr:uid="{00000000-0004-0000-0301-000000000000}"/>
    <hyperlink ref="G12" location="RCTX01_CARTEIRAS_ADV!A1" display="RCTX01_CARTEIRAS_ADV" xr:uid="{00000000-0004-0000-0301-000001000000}"/>
    <hyperlink ref="G13" location="SAT475_REMESSAS_CARENCIAS_FS!A1" display="SAT475_REMESSAS_CARENCIAS_FS" xr:uid="{00000000-0004-0000-0301-000002000000}"/>
    <hyperlink ref="G14" location="SAT475_REMESSAS_CARENCIAS_FS!A1" display="SAT475_REMESSAS_CARENCIAS_FS" xr:uid="{00000000-0004-0000-0301-000003000000}"/>
    <hyperlink ref="G15" location="SAT475_REMESSAS_CARENCIAS_FS!A1" display="SAT475_REMESSAS_CARENCIAS_FS" xr:uid="{00000000-0004-0000-0301-000004000000}"/>
    <hyperlink ref="G16" location="SAT475_REMESSAS_CARENCIAS_FS!A1" display="SAT475_REMESSAS_CARENCIAS_FS" xr:uid="{00000000-0004-0000-0301-000005000000}"/>
    <hyperlink ref="G17" location="SAT475_REMESSAS_CARENCIAS_FS!A1" display="SAT475_REMESSAS_CARENCIAS_FS" xr:uid="{00000000-0004-0000-0301-000006000000}"/>
    <hyperlink ref="G18" location="SAT475_REMESSAS_CARENCIAS_FS!A1" display="SAT475_REMESSAS_CARENCIAS_FS" xr:uid="{00000000-0004-0000-0301-000007000000}"/>
    <hyperlink ref="G19" location="SAT475_REMESSAS_CARENCIAS_FS!A1" display="SAT475_REMESSAS_CARENCIAS_FS" xr:uid="{00000000-0004-0000-0301-000008000000}"/>
    <hyperlink ref="B6" location="Variáveis!A1" display="Variáveis" xr:uid="{00000000-0004-0000-0301-000009000000}"/>
    <hyperlink ref="C6" location="'Índice de Tabelas'!A1" display="Índice de Tabelas" xr:uid="{00000000-0004-0000-0301-00000A000000}"/>
    <hyperlink ref="D6" location="'Manual de Instrução'!A1" display="Manual de Instrução" xr:uid="{00000000-0004-0000-0301-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4769" r:id="rId4" name="Button 1">
              <controlPr defaultSize="0" print="0" autoFill="0" autoPict="0" macro="[0]!ReturnToPrevSheet">
                <anchor moveWithCells="1" sizeWithCells="1">
                  <from>
                    <xdr:col>4</xdr:col>
                    <xdr:colOff>0</xdr:colOff>
                    <xdr:row>3</xdr:row>
                    <xdr:rowOff>0</xdr:rowOff>
                  </from>
                  <to>
                    <xdr:col>5</xdr:col>
                    <xdr:colOff>502920</xdr:colOff>
                    <xdr:row>4</xdr:row>
                    <xdr:rowOff>182880</xdr:rowOff>
                  </to>
                </anchor>
              </controlPr>
            </control>
          </mc:Choice>
        </mc:AlternateContent>
        <mc:AlternateContent xmlns:mc="http://schemas.openxmlformats.org/markup-compatibility/2006">
          <mc:Choice Requires="x14">
            <control shapeId="544770" r:id="rId5" name="Remover Filtros">
              <controlPr defaultSize="0" print="0" autoFill="0" autoPict="0" macro="[0]!RemoveFilters">
                <anchor moveWithCells="1" sizeWithCells="1">
                  <from>
                    <xdr:col>5</xdr:col>
                    <xdr:colOff>1493520</xdr:colOff>
                    <xdr:row>3</xdr:row>
                    <xdr:rowOff>0</xdr:rowOff>
                  </from>
                  <to>
                    <xdr:col>6</xdr:col>
                    <xdr:colOff>1905000</xdr:colOff>
                    <xdr:row>4</xdr:row>
                    <xdr:rowOff>182880</xdr:rowOff>
                  </to>
                </anchor>
              </controlPr>
            </control>
          </mc:Choice>
        </mc:AlternateContent>
      </controls>
    </mc:Choice>
  </mc:AlternateContent>
</worksheet>
</file>

<file path=xl/worksheets/sheet2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1-000000000000}">
  <sheetPr codeName="Sheet484"/>
  <dimension ref="A1:S17"/>
  <sheetViews>
    <sheetView zoomScale="80" workbookViewId="0">
      <pane xSplit="5" ySplit="10" topLeftCell="F11" activePane="bottomRight" state="frozen"/>
      <selection pane="topRight" activeCell="F1" sqref="F1"/>
      <selection pane="bottomLeft" activeCell="A18" sqref="A18"/>
      <selection pane="bottomRight" activeCell="C6" sqref="C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09765625" style="27" customWidth="1"/>
    <col min="5" max="5" width="23.59765625" style="27" customWidth="1"/>
    <col min="6" max="6" width="21.3984375" style="27" customWidth="1"/>
    <col min="7" max="7" width="27.398437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290</v>
      </c>
      <c r="E11" s="24" t="s">
        <v>1463</v>
      </c>
      <c r="F11" s="24"/>
      <c r="G11" s="85" t="s">
        <v>255</v>
      </c>
      <c r="H11" s="24" t="s">
        <v>1463</v>
      </c>
      <c r="I11" s="21"/>
      <c r="J11" s="106" t="s">
        <v>4003</v>
      </c>
      <c r="K11" s="24" t="s">
        <v>4004</v>
      </c>
      <c r="L11" s="21" t="s">
        <v>1465</v>
      </c>
      <c r="M11" s="21" t="s">
        <v>1466</v>
      </c>
      <c r="N11" s="21" t="s">
        <v>1471</v>
      </c>
      <c r="O11" s="24">
        <v>0</v>
      </c>
      <c r="P11" s="73">
        <v>0</v>
      </c>
      <c r="Q11" s="73" t="s">
        <v>4005</v>
      </c>
      <c r="R11" s="24" t="s">
        <v>4005</v>
      </c>
      <c r="S11" s="147"/>
    </row>
    <row r="12" spans="1:19" ht="33.75" customHeight="1" x14ac:dyDescent="0.25">
      <c r="A12" s="75"/>
      <c r="B12" s="75">
        <v>2</v>
      </c>
      <c r="C12" s="24" t="s">
        <v>51</v>
      </c>
      <c r="D12" s="24" t="s">
        <v>290</v>
      </c>
      <c r="E12" s="24" t="s">
        <v>1467</v>
      </c>
      <c r="F12" s="24"/>
      <c r="G12" s="85" t="s">
        <v>255</v>
      </c>
      <c r="H12" s="24" t="s">
        <v>1467</v>
      </c>
      <c r="I12" s="21"/>
      <c r="J12" s="106" t="s">
        <v>4003</v>
      </c>
      <c r="K12" s="24" t="s">
        <v>4004</v>
      </c>
      <c r="L12" s="21" t="s">
        <v>1465</v>
      </c>
      <c r="M12" s="21" t="s">
        <v>1466</v>
      </c>
      <c r="N12" s="21" t="s">
        <v>1471</v>
      </c>
      <c r="O12" s="24">
        <v>0</v>
      </c>
      <c r="P12" s="24">
        <v>0</v>
      </c>
      <c r="Q12" s="24" t="s">
        <v>4005</v>
      </c>
      <c r="R12" s="24" t="s">
        <v>4005</v>
      </c>
      <c r="S12" s="147"/>
    </row>
    <row r="13" spans="1:19" ht="33.75" customHeight="1" x14ac:dyDescent="0.25">
      <c r="A13" s="75"/>
      <c r="B13" s="75">
        <v>3</v>
      </c>
      <c r="C13" s="24" t="s">
        <v>51</v>
      </c>
      <c r="D13" s="24" t="s">
        <v>290</v>
      </c>
      <c r="E13" s="24" t="s">
        <v>2371</v>
      </c>
      <c r="F13" s="24"/>
      <c r="G13" s="85" t="s">
        <v>349</v>
      </c>
      <c r="H13" s="24" t="s">
        <v>2371</v>
      </c>
      <c r="I13" s="21"/>
      <c r="J13" s="106" t="s">
        <v>4003</v>
      </c>
      <c r="K13" s="24" t="s">
        <v>4004</v>
      </c>
      <c r="L13" s="21" t="s">
        <v>1458</v>
      </c>
      <c r="M13" s="21" t="s">
        <v>1459</v>
      </c>
      <c r="N13" s="21" t="s">
        <v>1471</v>
      </c>
      <c r="O13" s="24">
        <v>0</v>
      </c>
      <c r="P13" s="24">
        <v>0</v>
      </c>
      <c r="Q13" s="24" t="s">
        <v>4005</v>
      </c>
      <c r="R13" s="24" t="s">
        <v>4005</v>
      </c>
      <c r="S13" s="147"/>
    </row>
    <row r="14" spans="1:19" ht="27" customHeight="1" x14ac:dyDescent="0.25">
      <c r="A14" s="75"/>
      <c r="B14" s="75">
        <v>4</v>
      </c>
      <c r="C14" s="24" t="s">
        <v>51</v>
      </c>
      <c r="D14" s="24" t="s">
        <v>290</v>
      </c>
      <c r="E14" s="24" t="s">
        <v>2373</v>
      </c>
      <c r="F14" s="24"/>
      <c r="G14" s="85" t="s">
        <v>349</v>
      </c>
      <c r="H14" s="24" t="s">
        <v>2373</v>
      </c>
      <c r="I14" s="21"/>
      <c r="J14" s="106" t="s">
        <v>4003</v>
      </c>
      <c r="K14" s="24" t="s">
        <v>4004</v>
      </c>
      <c r="L14" s="21" t="s">
        <v>1458</v>
      </c>
      <c r="M14" s="21" t="s">
        <v>1459</v>
      </c>
      <c r="N14" s="21" t="s">
        <v>1471</v>
      </c>
      <c r="O14" s="24">
        <v>0</v>
      </c>
      <c r="P14" s="24">
        <v>0</v>
      </c>
      <c r="Q14" s="24" t="s">
        <v>4005</v>
      </c>
      <c r="R14" s="24" t="s">
        <v>4005</v>
      </c>
      <c r="S14" s="147"/>
    </row>
    <row r="15" spans="1:19" ht="33.75" customHeight="1" x14ac:dyDescent="0.25">
      <c r="A15" s="75"/>
      <c r="B15" s="75">
        <v>5</v>
      </c>
      <c r="C15" s="24" t="s">
        <v>51</v>
      </c>
      <c r="D15" s="24" t="s">
        <v>290</v>
      </c>
      <c r="E15" s="24" t="s">
        <v>2010</v>
      </c>
      <c r="F15" s="24"/>
      <c r="G15" s="85" t="s">
        <v>349</v>
      </c>
      <c r="H15" s="24" t="s">
        <v>2010</v>
      </c>
      <c r="I15" s="21"/>
      <c r="J15" s="106" t="s">
        <v>4003</v>
      </c>
      <c r="K15" s="24" t="s">
        <v>4004</v>
      </c>
      <c r="L15" s="21" t="s">
        <v>1458</v>
      </c>
      <c r="M15" s="21" t="s">
        <v>1459</v>
      </c>
      <c r="N15" s="21" t="s">
        <v>1471</v>
      </c>
      <c r="O15" s="24">
        <v>0</v>
      </c>
      <c r="P15" s="24">
        <v>0</v>
      </c>
      <c r="Q15" s="24" t="s">
        <v>4005</v>
      </c>
      <c r="R15" s="24" t="s">
        <v>4005</v>
      </c>
      <c r="S15" s="147"/>
    </row>
    <row r="16" spans="1:19" ht="33.75" customHeight="1" x14ac:dyDescent="0.25">
      <c r="A16" s="75"/>
      <c r="B16" s="75">
        <v>6</v>
      </c>
      <c r="C16" s="24" t="s">
        <v>51</v>
      </c>
      <c r="D16" s="24" t="s">
        <v>290</v>
      </c>
      <c r="E16" s="24" t="s">
        <v>2012</v>
      </c>
      <c r="F16" s="24"/>
      <c r="G16" s="85" t="s">
        <v>349</v>
      </c>
      <c r="H16" s="24" t="s">
        <v>2012</v>
      </c>
      <c r="I16" s="21"/>
      <c r="J16" s="106" t="s">
        <v>4003</v>
      </c>
      <c r="K16" s="24" t="s">
        <v>4004</v>
      </c>
      <c r="L16" s="21" t="s">
        <v>1458</v>
      </c>
      <c r="M16" s="21" t="s">
        <v>1459</v>
      </c>
      <c r="N16" s="21" t="s">
        <v>1471</v>
      </c>
      <c r="O16" s="24">
        <v>0</v>
      </c>
      <c r="P16" s="24">
        <v>0</v>
      </c>
      <c r="Q16" s="24" t="s">
        <v>4005</v>
      </c>
      <c r="R16" s="24" t="s">
        <v>4005</v>
      </c>
      <c r="S16" s="147"/>
    </row>
    <row r="17" spans="1:19" ht="33.75" customHeight="1" x14ac:dyDescent="0.25">
      <c r="A17" s="75"/>
      <c r="B17" s="75">
        <v>7</v>
      </c>
      <c r="C17" s="24" t="s">
        <v>51</v>
      </c>
      <c r="D17" s="24" t="s">
        <v>290</v>
      </c>
      <c r="E17" s="24" t="s">
        <v>1561</v>
      </c>
      <c r="F17" s="24"/>
      <c r="G17" s="21"/>
      <c r="H17" s="24"/>
      <c r="I17" s="21" t="s">
        <v>1562</v>
      </c>
      <c r="J17" s="21"/>
      <c r="K17" s="21"/>
      <c r="L17" s="21" t="s">
        <v>1563</v>
      </c>
      <c r="M17" s="21" t="s">
        <v>1564</v>
      </c>
      <c r="N17" s="21" t="s">
        <v>1471</v>
      </c>
      <c r="O17" s="24">
        <v>0</v>
      </c>
      <c r="P17" s="24">
        <v>0</v>
      </c>
      <c r="Q17" s="24" t="s">
        <v>4005</v>
      </c>
      <c r="R17" s="24" t="s">
        <v>4005</v>
      </c>
      <c r="S17" s="147"/>
    </row>
  </sheetData>
  <autoFilter ref="B10:S17" xr:uid="{00000000-0001-0000-0501-000000000000}"/>
  <mergeCells count="1">
    <mergeCell ref="C9:N9"/>
  </mergeCells>
  <conditionalFormatting sqref="E11:E17">
    <cfRule type="duplicateValues" dxfId="940" priority="2"/>
  </conditionalFormatting>
  <conditionalFormatting sqref="H11:H17">
    <cfRule type="duplicateValues" dxfId="939" priority="1"/>
  </conditionalFormatting>
  <hyperlinks>
    <hyperlink ref="G11" location="RCTX01_CARTEIRAS_ADV!A1" display="RCTX01_CARTEIRAS_ADV" xr:uid="{00000000-0004-0000-0501-000000000000}"/>
    <hyperlink ref="G12" location="RCTX01_CARTEIRAS_ADV!A1" display="RCTX01_CARTEIRAS_ADV" xr:uid="{00000000-0004-0000-0501-000001000000}"/>
    <hyperlink ref="G13" location="SAT041_CARENCIAS_EP_FS!A1" display="SAT041_CARENCIAS_EP_FS" xr:uid="{00000000-0004-0000-0501-000002000000}"/>
    <hyperlink ref="G14" location="SAT041_CARENCIAS_EP_FS!A1" display="SAT041_CARENCIAS_EP_FS" xr:uid="{00000000-0004-0000-0501-000003000000}"/>
    <hyperlink ref="G15" location="SAT041_CARENCIAS_EP_FS!A1" display="SAT041_CARENCIAS_EP_FS" xr:uid="{00000000-0004-0000-0501-000004000000}"/>
    <hyperlink ref="G16" location="SAT041_CARENCIAS_EP_FS!A1" display="SAT041_CARENCIAS_EP_FS" xr:uid="{00000000-0004-0000-0501-000005000000}"/>
    <hyperlink ref="B6" location="Variáveis!A1" display="Variáveis" xr:uid="{00000000-0004-0000-0501-000006000000}"/>
    <hyperlink ref="C6" location="'Índice de Tabelas'!A1" display="Índice de Tabelas" xr:uid="{00000000-0004-0000-0501-000007000000}"/>
    <hyperlink ref="D6" location="'Manual de Instrução'!A1" display="Manual de Instrução" xr:uid="{00000000-0004-0000-0501-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ReturnToPrevSheet">
                <anchor moveWithCells="1" sizeWithCells="1">
                  <from>
                    <xdr:col>4</xdr:col>
                    <xdr:colOff>0</xdr:colOff>
                    <xdr:row>3</xdr:row>
                    <xdr:rowOff>0</xdr:rowOff>
                  </from>
                  <to>
                    <xdr:col>5</xdr:col>
                    <xdr:colOff>1181100</xdr:colOff>
                    <xdr:row>4</xdr:row>
                    <xdr:rowOff>182880</xdr:rowOff>
                  </to>
                </anchor>
              </controlPr>
            </control>
          </mc:Choice>
        </mc:AlternateContent>
        <mc:AlternateContent xmlns:mc="http://schemas.openxmlformats.org/markup-compatibility/2006">
          <mc:Choice Requires="x14">
            <control shapeId="546818" r:id="rId5" name="Remover Filtros">
              <controlPr defaultSize="0" print="0" autoFill="0" autoPict="0" macro="[0]!RemoveFilters">
                <anchor moveWithCells="1" sizeWithCells="1">
                  <from>
                    <xdr:col>5</xdr:col>
                    <xdr:colOff>1516380</xdr:colOff>
                    <xdr:row>3</xdr:row>
                    <xdr:rowOff>0</xdr:rowOff>
                  </from>
                  <to>
                    <xdr:col>6</xdr:col>
                    <xdr:colOff>1897380</xdr:colOff>
                    <xdr:row>4</xdr:row>
                    <xdr:rowOff>182880</xdr:rowOff>
                  </to>
                </anchor>
              </controlPr>
            </control>
          </mc:Choice>
        </mc:AlternateContent>
      </controls>
    </mc:Choice>
  </mc:AlternateContent>
</worksheet>
</file>

<file path=xl/worksheets/sheet2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1-000000000000}">
  <sheetPr codeName="Sheet485"/>
  <dimension ref="A1:S23"/>
  <sheetViews>
    <sheetView zoomScale="80" workbookViewId="0">
      <pane xSplit="5" ySplit="10" topLeftCell="F11" activePane="bottomRight" state="frozen"/>
      <selection pane="topRight" activeCell="F1" sqref="F1"/>
      <selection pane="bottomLeft" activeCell="A18" sqref="A18"/>
      <selection pane="bottomRight" activeCell="B10" sqref="B10:S2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8984375" style="27" customWidth="1"/>
    <col min="5" max="5" width="23.59765625" style="27" customWidth="1"/>
    <col min="6" max="6" width="23" style="27" customWidth="1"/>
    <col min="7" max="7" width="27.3984375" style="27" customWidth="1"/>
    <col min="8" max="8" width="23.8984375" style="27" customWidth="1"/>
    <col min="9" max="9" width="38" style="27" customWidth="1"/>
    <col min="10" max="11" width="32.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291</v>
      </c>
      <c r="E11" s="24" t="s">
        <v>1463</v>
      </c>
      <c r="F11" s="24"/>
      <c r="G11" s="85" t="s">
        <v>149</v>
      </c>
      <c r="H11" s="24" t="s">
        <v>1463</v>
      </c>
      <c r="I11" s="21"/>
      <c r="J11" s="62" t="s">
        <v>4006</v>
      </c>
      <c r="K11" s="62" t="s">
        <v>4007</v>
      </c>
      <c r="L11" s="21" t="s">
        <v>1465</v>
      </c>
      <c r="M11" s="21" t="s">
        <v>1466</v>
      </c>
      <c r="N11" s="21" t="s">
        <v>1471</v>
      </c>
      <c r="O11" s="24">
        <v>0</v>
      </c>
      <c r="P11" s="73">
        <v>0</v>
      </c>
      <c r="Q11" s="73" t="s">
        <v>4008</v>
      </c>
      <c r="R11" s="24" t="s">
        <v>2361</v>
      </c>
      <c r="S11" s="147"/>
    </row>
    <row r="12" spans="1:19" ht="27" customHeight="1" x14ac:dyDescent="0.25">
      <c r="A12" s="75"/>
      <c r="B12" s="75">
        <v>2</v>
      </c>
      <c r="C12" s="24" t="s">
        <v>51</v>
      </c>
      <c r="D12" s="24" t="s">
        <v>291</v>
      </c>
      <c r="E12" s="24" t="s">
        <v>1467</v>
      </c>
      <c r="F12" s="24"/>
      <c r="G12" s="85" t="s">
        <v>149</v>
      </c>
      <c r="H12" s="24" t="s">
        <v>1467</v>
      </c>
      <c r="I12" s="21"/>
      <c r="J12" s="62" t="s">
        <v>4006</v>
      </c>
      <c r="K12" s="62" t="s">
        <v>4007</v>
      </c>
      <c r="L12" s="21" t="s">
        <v>1465</v>
      </c>
      <c r="M12" s="21" t="s">
        <v>1466</v>
      </c>
      <c r="N12" s="21" t="s">
        <v>1471</v>
      </c>
      <c r="O12" s="24">
        <v>0</v>
      </c>
      <c r="P12" s="24">
        <v>0</v>
      </c>
      <c r="Q12" s="73" t="s">
        <v>4008</v>
      </c>
      <c r="R12" s="24" t="s">
        <v>2361</v>
      </c>
      <c r="S12" s="147"/>
    </row>
    <row r="13" spans="1:19" ht="27" customHeight="1" x14ac:dyDescent="0.25">
      <c r="A13" s="75"/>
      <c r="B13" s="75">
        <v>3</v>
      </c>
      <c r="C13" s="24" t="s">
        <v>51</v>
      </c>
      <c r="D13" s="24" t="s">
        <v>291</v>
      </c>
      <c r="E13" s="24" t="s">
        <v>4009</v>
      </c>
      <c r="F13" s="24"/>
      <c r="G13" s="85" t="s">
        <v>505</v>
      </c>
      <c r="H13" s="21"/>
      <c r="I13" s="24" t="s">
        <v>4010</v>
      </c>
      <c r="J13" s="62" t="s">
        <v>4006</v>
      </c>
      <c r="K13" s="62" t="s">
        <v>4007</v>
      </c>
      <c r="L13" s="21" t="s">
        <v>1465</v>
      </c>
      <c r="M13" s="21" t="s">
        <v>1473</v>
      </c>
      <c r="N13" s="21" t="s">
        <v>1471</v>
      </c>
      <c r="O13" s="24">
        <v>0</v>
      </c>
      <c r="P13" s="24">
        <v>0</v>
      </c>
      <c r="Q13" s="73" t="s">
        <v>4008</v>
      </c>
      <c r="R13" s="24" t="s">
        <v>2361</v>
      </c>
      <c r="S13" s="147"/>
    </row>
    <row r="14" spans="1:19" ht="27" customHeight="1" x14ac:dyDescent="0.25">
      <c r="A14" s="75"/>
      <c r="B14" s="75">
        <v>4</v>
      </c>
      <c r="C14" s="24" t="s">
        <v>51</v>
      </c>
      <c r="D14" s="24" t="s">
        <v>291</v>
      </c>
      <c r="E14" s="24" t="s">
        <v>1611</v>
      </c>
      <c r="F14" s="24"/>
      <c r="G14" s="85" t="s">
        <v>505</v>
      </c>
      <c r="H14" s="21" t="s">
        <v>1611</v>
      </c>
      <c r="I14" s="21"/>
      <c r="J14" s="62" t="s">
        <v>4006</v>
      </c>
      <c r="K14" s="62" t="s">
        <v>4007</v>
      </c>
      <c r="L14" s="21" t="s">
        <v>1482</v>
      </c>
      <c r="M14" s="21" t="s">
        <v>1612</v>
      </c>
      <c r="N14" s="21" t="s">
        <v>1471</v>
      </c>
      <c r="O14" s="24">
        <v>0</v>
      </c>
      <c r="P14" s="24">
        <v>0</v>
      </c>
      <c r="Q14" s="73" t="s">
        <v>4008</v>
      </c>
      <c r="R14" s="24" t="s">
        <v>2361</v>
      </c>
      <c r="S14" s="147"/>
    </row>
    <row r="15" spans="1:19" ht="27" customHeight="1" x14ac:dyDescent="0.25">
      <c r="A15" s="75"/>
      <c r="B15" s="75">
        <v>5</v>
      </c>
      <c r="C15" s="24" t="s">
        <v>51</v>
      </c>
      <c r="D15" s="24" t="s">
        <v>291</v>
      </c>
      <c r="E15" s="24" t="s">
        <v>1477</v>
      </c>
      <c r="F15" s="24"/>
      <c r="G15" s="85" t="s">
        <v>149</v>
      </c>
      <c r="H15" s="21" t="s">
        <v>1477</v>
      </c>
      <c r="I15" s="21"/>
      <c r="J15" s="62" t="s">
        <v>4006</v>
      </c>
      <c r="K15" s="62" t="s">
        <v>4007</v>
      </c>
      <c r="L15" s="21" t="s">
        <v>1465</v>
      </c>
      <c r="M15" s="21" t="s">
        <v>1478</v>
      </c>
      <c r="N15" s="21" t="s">
        <v>1471</v>
      </c>
      <c r="O15" s="24">
        <v>0</v>
      </c>
      <c r="P15" s="24">
        <v>0</v>
      </c>
      <c r="Q15" s="73" t="s">
        <v>4008</v>
      </c>
      <c r="R15" s="24" t="s">
        <v>2361</v>
      </c>
      <c r="S15" s="147"/>
    </row>
    <row r="16" spans="1:19" ht="27" customHeight="1" x14ac:dyDescent="0.25">
      <c r="A16" s="75"/>
      <c r="B16" s="75">
        <v>6</v>
      </c>
      <c r="C16" s="24" t="s">
        <v>51</v>
      </c>
      <c r="D16" s="24" t="s">
        <v>291</v>
      </c>
      <c r="E16" s="24" t="s">
        <v>4011</v>
      </c>
      <c r="F16" s="24"/>
      <c r="G16" s="85" t="s">
        <v>505</v>
      </c>
      <c r="H16" s="21" t="s">
        <v>4011</v>
      </c>
      <c r="I16" s="21"/>
      <c r="J16" s="62" t="s">
        <v>4006</v>
      </c>
      <c r="K16" s="62" t="s">
        <v>4007</v>
      </c>
      <c r="L16" s="21" t="s">
        <v>1487</v>
      </c>
      <c r="M16" s="21" t="s">
        <v>1500</v>
      </c>
      <c r="N16" s="21" t="s">
        <v>1471</v>
      </c>
      <c r="O16" s="24">
        <v>0</v>
      </c>
      <c r="P16" s="24">
        <v>0</v>
      </c>
      <c r="Q16" s="73" t="s">
        <v>4008</v>
      </c>
      <c r="R16" s="24" t="s">
        <v>2361</v>
      </c>
      <c r="S16" s="147"/>
    </row>
    <row r="17" spans="1:19" ht="27" customHeight="1" x14ac:dyDescent="0.25">
      <c r="A17" s="75"/>
      <c r="B17" s="75">
        <v>7</v>
      </c>
      <c r="C17" s="24" t="s">
        <v>51</v>
      </c>
      <c r="D17" s="24" t="s">
        <v>291</v>
      </c>
      <c r="E17" s="24" t="s">
        <v>4012</v>
      </c>
      <c r="F17" s="24"/>
      <c r="G17" s="85" t="s">
        <v>505</v>
      </c>
      <c r="H17" s="21" t="s">
        <v>4012</v>
      </c>
      <c r="I17" s="21"/>
      <c r="J17" s="62" t="s">
        <v>4006</v>
      </c>
      <c r="K17" s="62" t="s">
        <v>4007</v>
      </c>
      <c r="L17" s="21" t="s">
        <v>1482</v>
      </c>
      <c r="M17" s="21" t="s">
        <v>1494</v>
      </c>
      <c r="N17" s="21" t="s">
        <v>1471</v>
      </c>
      <c r="O17" s="24">
        <v>0</v>
      </c>
      <c r="P17" s="24">
        <v>0</v>
      </c>
      <c r="Q17" s="73" t="s">
        <v>4008</v>
      </c>
      <c r="R17" s="24" t="s">
        <v>2361</v>
      </c>
      <c r="S17" s="147"/>
    </row>
    <row r="18" spans="1:19" ht="27" customHeight="1" x14ac:dyDescent="0.25">
      <c r="A18" s="75"/>
      <c r="B18" s="75">
        <v>8</v>
      </c>
      <c r="C18" s="24" t="s">
        <v>51</v>
      </c>
      <c r="D18" s="24" t="s">
        <v>291</v>
      </c>
      <c r="E18" s="24" t="s">
        <v>4013</v>
      </c>
      <c r="F18" s="24"/>
      <c r="G18" s="85" t="s">
        <v>505</v>
      </c>
      <c r="H18" s="24" t="s">
        <v>4013</v>
      </c>
      <c r="I18" s="21"/>
      <c r="J18" s="62" t="s">
        <v>4006</v>
      </c>
      <c r="K18" s="62" t="s">
        <v>4007</v>
      </c>
      <c r="L18" s="21" t="s">
        <v>1487</v>
      </c>
      <c r="M18" s="21" t="s">
        <v>1500</v>
      </c>
      <c r="N18" s="21" t="s">
        <v>1471</v>
      </c>
      <c r="O18" s="24">
        <v>0</v>
      </c>
      <c r="P18" s="24">
        <v>0</v>
      </c>
      <c r="Q18" s="73" t="s">
        <v>4008</v>
      </c>
      <c r="R18" s="24" t="s">
        <v>2361</v>
      </c>
      <c r="S18" s="147"/>
    </row>
    <row r="19" spans="1:19" ht="27" customHeight="1" x14ac:dyDescent="0.25">
      <c r="A19" s="75"/>
      <c r="B19" s="75">
        <v>9</v>
      </c>
      <c r="C19" s="24" t="s">
        <v>51</v>
      </c>
      <c r="D19" s="24" t="s">
        <v>291</v>
      </c>
      <c r="E19" s="24" t="s">
        <v>4014</v>
      </c>
      <c r="F19" s="24"/>
      <c r="G19" s="85" t="s">
        <v>505</v>
      </c>
      <c r="H19" s="24" t="s">
        <v>4014</v>
      </c>
      <c r="I19" s="21"/>
      <c r="J19" s="62" t="s">
        <v>4006</v>
      </c>
      <c r="K19" s="62" t="s">
        <v>4007</v>
      </c>
      <c r="L19" s="21" t="s">
        <v>1487</v>
      </c>
      <c r="M19" s="21" t="s">
        <v>1500</v>
      </c>
      <c r="N19" s="21" t="s">
        <v>1471</v>
      </c>
      <c r="O19" s="24">
        <v>0</v>
      </c>
      <c r="P19" s="24">
        <v>0</v>
      </c>
      <c r="Q19" s="73" t="s">
        <v>4008</v>
      </c>
      <c r="R19" s="24" t="s">
        <v>2361</v>
      </c>
      <c r="S19" s="147"/>
    </row>
    <row r="20" spans="1:19" ht="27" customHeight="1" x14ac:dyDescent="0.25">
      <c r="A20" s="75"/>
      <c r="B20" s="75">
        <v>10</v>
      </c>
      <c r="C20" s="24" t="s">
        <v>51</v>
      </c>
      <c r="D20" s="24" t="s">
        <v>291</v>
      </c>
      <c r="E20" s="24" t="s">
        <v>4015</v>
      </c>
      <c r="F20" s="24"/>
      <c r="G20" s="85" t="s">
        <v>505</v>
      </c>
      <c r="H20" s="24" t="s">
        <v>4015</v>
      </c>
      <c r="I20" s="21"/>
      <c r="J20" s="62" t="s">
        <v>4006</v>
      </c>
      <c r="K20" s="62" t="s">
        <v>4007</v>
      </c>
      <c r="L20" s="21" t="s">
        <v>1487</v>
      </c>
      <c r="M20" s="21" t="s">
        <v>1500</v>
      </c>
      <c r="N20" s="21" t="s">
        <v>1471</v>
      </c>
      <c r="O20" s="24">
        <v>0</v>
      </c>
      <c r="P20" s="24">
        <v>0</v>
      </c>
      <c r="Q20" s="73" t="s">
        <v>4008</v>
      </c>
      <c r="R20" s="24" t="s">
        <v>2361</v>
      </c>
      <c r="S20" s="147"/>
    </row>
    <row r="21" spans="1:19" ht="27" customHeight="1" x14ac:dyDescent="0.25">
      <c r="A21" s="75"/>
      <c r="B21" s="75">
        <v>11</v>
      </c>
      <c r="C21" s="24" t="s">
        <v>51</v>
      </c>
      <c r="D21" s="24" t="s">
        <v>291</v>
      </c>
      <c r="E21" s="24" t="s">
        <v>2367</v>
      </c>
      <c r="F21" s="24"/>
      <c r="G21" s="85" t="s">
        <v>505</v>
      </c>
      <c r="H21" s="24" t="s">
        <v>2367</v>
      </c>
      <c r="I21" s="21"/>
      <c r="J21" s="62" t="s">
        <v>4006</v>
      </c>
      <c r="K21" s="62" t="s">
        <v>4007</v>
      </c>
      <c r="L21" s="21" t="s">
        <v>1458</v>
      </c>
      <c r="M21" s="21" t="s">
        <v>1459</v>
      </c>
      <c r="N21" s="21" t="s">
        <v>1471</v>
      </c>
      <c r="O21" s="24">
        <v>0</v>
      </c>
      <c r="P21" s="24">
        <v>0</v>
      </c>
      <c r="Q21" s="73" t="s">
        <v>4008</v>
      </c>
      <c r="R21" s="24" t="s">
        <v>2361</v>
      </c>
      <c r="S21" s="147"/>
    </row>
    <row r="22" spans="1:19" ht="27" customHeight="1" x14ac:dyDescent="0.25">
      <c r="A22" s="75"/>
      <c r="B22" s="75">
        <v>12</v>
      </c>
      <c r="C22" s="24" t="s">
        <v>51</v>
      </c>
      <c r="D22" s="24" t="s">
        <v>291</v>
      </c>
      <c r="E22" s="24" t="s">
        <v>1534</v>
      </c>
      <c r="F22" s="24"/>
      <c r="G22" s="85" t="s">
        <v>505</v>
      </c>
      <c r="H22" s="21"/>
      <c r="I22" s="21" t="s">
        <v>1534</v>
      </c>
      <c r="J22" s="62" t="s">
        <v>4006</v>
      </c>
      <c r="K22" s="62" t="s">
        <v>4007</v>
      </c>
      <c r="L22" s="21" t="s">
        <v>1458</v>
      </c>
      <c r="M22" s="21" t="s">
        <v>1459</v>
      </c>
      <c r="N22" s="21" t="s">
        <v>1471</v>
      </c>
      <c r="O22" s="24">
        <v>0</v>
      </c>
      <c r="P22" s="24">
        <v>0</v>
      </c>
      <c r="Q22" s="73" t="s">
        <v>4008</v>
      </c>
      <c r="R22" s="24" t="s">
        <v>2361</v>
      </c>
      <c r="S22" s="147"/>
    </row>
    <row r="23" spans="1:19" ht="27" customHeight="1" x14ac:dyDescent="0.25">
      <c r="A23" s="75"/>
      <c r="B23" s="75">
        <v>13</v>
      </c>
      <c r="C23" s="24" t="s">
        <v>51</v>
      </c>
      <c r="D23" s="24" t="s">
        <v>291</v>
      </c>
      <c r="E23" s="24" t="s">
        <v>1561</v>
      </c>
      <c r="F23" s="24"/>
      <c r="G23" s="21"/>
      <c r="H23" s="21"/>
      <c r="I23" s="21" t="s">
        <v>1562</v>
      </c>
      <c r="J23" s="64"/>
      <c r="K23" s="64"/>
      <c r="L23" s="21" t="s">
        <v>1563</v>
      </c>
      <c r="M23" s="21" t="s">
        <v>1564</v>
      </c>
      <c r="N23" s="21" t="s">
        <v>1471</v>
      </c>
      <c r="O23" s="24">
        <v>0</v>
      </c>
      <c r="P23" s="24">
        <v>0</v>
      </c>
      <c r="Q23" s="73" t="s">
        <v>4008</v>
      </c>
      <c r="R23" s="24" t="s">
        <v>2361</v>
      </c>
      <c r="S23" s="147"/>
    </row>
  </sheetData>
  <autoFilter ref="B10:S23" xr:uid="{00000000-0001-0000-0601-000000000000}"/>
  <mergeCells count="1">
    <mergeCell ref="C9:N9"/>
  </mergeCells>
  <conditionalFormatting sqref="E11:E23">
    <cfRule type="duplicateValues" dxfId="938" priority="4"/>
  </conditionalFormatting>
  <conditionalFormatting sqref="H11:H12">
    <cfRule type="duplicateValues" dxfId="937" priority="3"/>
  </conditionalFormatting>
  <conditionalFormatting sqref="H18:H21">
    <cfRule type="duplicateValues" dxfId="936" priority="2"/>
  </conditionalFormatting>
  <hyperlinks>
    <hyperlink ref="G11" location="RCT049_CHAVES_INTERNAS!A1" display="RCT049_CHAVES_INTERNAS" xr:uid="{00000000-0004-0000-0601-000000000000}"/>
    <hyperlink ref="G12" location="RCT049_CHAVES_INTERNAS!A1" display="RCT049_CHAVES_INTERNAS" xr:uid="{00000000-0004-0000-0601-000001000000}"/>
    <hyperlink ref="G13" location="SAT2015_ND_CONTRATO_FS!A1" display="SAT2015_ND_CONTRATO_FS" xr:uid="{00000000-0004-0000-0601-000002000000}"/>
    <hyperlink ref="G14" location="SAT2015_ND_CONTRATO_FS!A1" display="SAT2015_ND_CONTRATO_FS" xr:uid="{00000000-0004-0000-0601-000003000000}"/>
    <hyperlink ref="G15" location="RCT049_CHAVES_INTERNAS!A1" display="RCT049_CHAVES_INTERNAS" xr:uid="{00000000-0004-0000-0601-000004000000}"/>
    <hyperlink ref="G16" location="SAT2015_ND_CONTRATO_FS!A1" display="SAT2015_ND_CONTRATO_FS" xr:uid="{00000000-0004-0000-0601-000005000000}"/>
    <hyperlink ref="G17" location="SAT2015_ND_CONTRATO_FS!A1" display="SAT2015_ND_CONTRATO_FS" xr:uid="{00000000-0004-0000-0601-000006000000}"/>
    <hyperlink ref="G18" location="SAT2015_ND_CONTRATO_FS!A1" display="SAT2015_ND_CONTRATO_FS" xr:uid="{00000000-0004-0000-0601-000007000000}"/>
    <hyperlink ref="G19" location="SAT2015_ND_CONTRATO_FS!A1" display="SAT2015_ND_CONTRATO_FS" xr:uid="{00000000-0004-0000-0601-000008000000}"/>
    <hyperlink ref="G20" location="SAT2015_ND_CONTRATO_FS!A1" display="SAT2015_ND_CONTRATO_FS" xr:uid="{00000000-0004-0000-0601-000009000000}"/>
    <hyperlink ref="G21" location="SAT2015_ND_CONTRATO_FS!A1" display="SAT2015_ND_CONTRATO_FS" xr:uid="{00000000-0004-0000-0601-00000A000000}"/>
    <hyperlink ref="G22" location="SAT2015_ND_CONTRATO_FS!A1" display="SAT2015_ND_CONTRATO_FS" xr:uid="{00000000-0004-0000-0601-00000B000000}"/>
    <hyperlink ref="B6" location="Variáveis!A1" display="Variáveis" xr:uid="{00000000-0004-0000-0601-00000C000000}"/>
    <hyperlink ref="C6" location="'Índice de Tabelas'!A1" display="Índice de Tabelas" xr:uid="{00000000-0004-0000-0601-00000D000000}"/>
    <hyperlink ref="D6" location="'Manual de Instrução'!A1" display="Manual de Instrução" xr:uid="{00000000-0004-0000-0601-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ReturnToPrevSheet">
                <anchor moveWithCells="1" sizeWithCells="1">
                  <from>
                    <xdr:col>4</xdr:col>
                    <xdr:colOff>0</xdr:colOff>
                    <xdr:row>3</xdr:row>
                    <xdr:rowOff>0</xdr:rowOff>
                  </from>
                  <to>
                    <xdr:col>5</xdr:col>
                    <xdr:colOff>1059180</xdr:colOff>
                    <xdr:row>4</xdr:row>
                    <xdr:rowOff>182880</xdr:rowOff>
                  </to>
                </anchor>
              </controlPr>
            </control>
          </mc:Choice>
        </mc:AlternateContent>
        <mc:AlternateContent xmlns:mc="http://schemas.openxmlformats.org/markup-compatibility/2006">
          <mc:Choice Requires="x14">
            <control shapeId="547842" r:id="rId5" name="Remover Filtros">
              <controlPr defaultSize="0" print="0" autoFill="0" autoPict="0" macro="[0]!RemoveFilters">
                <anchor moveWithCells="1" sizeWithCells="1">
                  <from>
                    <xdr:col>5</xdr:col>
                    <xdr:colOff>1638300</xdr:colOff>
                    <xdr:row>3</xdr:row>
                    <xdr:rowOff>0</xdr:rowOff>
                  </from>
                  <to>
                    <xdr:col>6</xdr:col>
                    <xdr:colOff>1905000</xdr:colOff>
                    <xdr:row>4</xdr:row>
                    <xdr:rowOff>182880</xdr:rowOff>
                  </to>
                </anchor>
              </controlPr>
            </control>
          </mc:Choice>
        </mc:AlternateContent>
      </controls>
    </mc:Choice>
  </mc:AlternateContent>
</worksheet>
</file>

<file path=xl/worksheets/sheet2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1-000000000000}">
  <sheetPr codeName="Sheet486"/>
  <dimension ref="A1:S32"/>
  <sheetViews>
    <sheetView zoomScale="80" workbookViewId="0">
      <pane xSplit="5" ySplit="10" topLeftCell="F11" activePane="bottomRight" state="frozen"/>
      <selection pane="topRight" activeCell="F1" sqref="F1"/>
      <selection pane="bottomLeft" activeCell="A18" sqref="A18"/>
      <selection pane="bottomRight" activeCell="B10" sqref="B10:S3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292</v>
      </c>
      <c r="E11" s="24" t="s">
        <v>1611</v>
      </c>
      <c r="F11" s="24" t="s">
        <v>2695</v>
      </c>
      <c r="G11" s="85" t="s">
        <v>293</v>
      </c>
      <c r="H11" s="24" t="s">
        <v>1611</v>
      </c>
      <c r="I11" s="21"/>
      <c r="J11" s="24"/>
      <c r="K11" s="24" t="s">
        <v>4016</v>
      </c>
      <c r="L11" s="21" t="s">
        <v>1465</v>
      </c>
      <c r="M11" s="21" t="s">
        <v>1612</v>
      </c>
      <c r="N11" s="21" t="s">
        <v>1471</v>
      </c>
      <c r="O11" s="24">
        <v>0</v>
      </c>
      <c r="P11" s="73">
        <v>0</v>
      </c>
      <c r="Q11" s="73" t="s">
        <v>4017</v>
      </c>
      <c r="R11" s="24" t="s">
        <v>4018</v>
      </c>
      <c r="S11" s="147"/>
    </row>
    <row r="12" spans="1:19" ht="27" customHeight="1" x14ac:dyDescent="0.25">
      <c r="A12" s="75"/>
      <c r="B12" s="75">
        <v>2</v>
      </c>
      <c r="C12" s="24" t="s">
        <v>51</v>
      </c>
      <c r="D12" s="24" t="s">
        <v>292</v>
      </c>
      <c r="E12" s="24" t="s">
        <v>2180</v>
      </c>
      <c r="F12" s="24" t="s">
        <v>2695</v>
      </c>
      <c r="G12" s="85" t="s">
        <v>293</v>
      </c>
      <c r="H12" s="24" t="s">
        <v>2180</v>
      </c>
      <c r="I12" s="21"/>
      <c r="J12" s="21"/>
      <c r="K12" s="24" t="s">
        <v>4016</v>
      </c>
      <c r="L12" s="21" t="s">
        <v>1482</v>
      </c>
      <c r="M12" s="21" t="s">
        <v>1555</v>
      </c>
      <c r="N12" s="21" t="s">
        <v>1471</v>
      </c>
      <c r="O12" s="24">
        <v>0</v>
      </c>
      <c r="P12" s="24">
        <v>0</v>
      </c>
      <c r="Q12" s="24" t="s">
        <v>4017</v>
      </c>
      <c r="R12" s="24" t="s">
        <v>4018</v>
      </c>
      <c r="S12" s="147"/>
    </row>
    <row r="13" spans="1:19" ht="27" customHeight="1" x14ac:dyDescent="0.25">
      <c r="A13" s="75"/>
      <c r="B13" s="75">
        <v>3</v>
      </c>
      <c r="C13" s="24" t="s">
        <v>51</v>
      </c>
      <c r="D13" s="24" t="s">
        <v>292</v>
      </c>
      <c r="E13" s="24" t="s">
        <v>2394</v>
      </c>
      <c r="F13" s="24" t="s">
        <v>2695</v>
      </c>
      <c r="G13" s="85" t="s">
        <v>293</v>
      </c>
      <c r="H13" s="24" t="s">
        <v>2394</v>
      </c>
      <c r="I13" s="21"/>
      <c r="J13" s="21"/>
      <c r="K13" s="24" t="s">
        <v>4016</v>
      </c>
      <c r="L13" s="21" t="s">
        <v>1465</v>
      </c>
      <c r="M13" s="21" t="s">
        <v>1612</v>
      </c>
      <c r="N13" s="21" t="s">
        <v>1471</v>
      </c>
      <c r="O13" s="24">
        <v>0</v>
      </c>
      <c r="P13" s="24">
        <v>0</v>
      </c>
      <c r="Q13" s="24" t="s">
        <v>4017</v>
      </c>
      <c r="R13" s="24" t="s">
        <v>4018</v>
      </c>
      <c r="S13" s="147"/>
    </row>
    <row r="14" spans="1:19" ht="27" customHeight="1" x14ac:dyDescent="0.25">
      <c r="A14" s="75"/>
      <c r="B14" s="75">
        <v>4</v>
      </c>
      <c r="C14" s="24" t="s">
        <v>51</v>
      </c>
      <c r="D14" s="24" t="s">
        <v>292</v>
      </c>
      <c r="E14" s="24" t="s">
        <v>1648</v>
      </c>
      <c r="F14" s="24" t="s">
        <v>2695</v>
      </c>
      <c r="G14" s="85" t="s">
        <v>293</v>
      </c>
      <c r="H14" s="24" t="s">
        <v>1648</v>
      </c>
      <c r="I14" s="21"/>
      <c r="J14" s="21"/>
      <c r="K14" s="24" t="s">
        <v>4016</v>
      </c>
      <c r="L14" s="21" t="s">
        <v>1465</v>
      </c>
      <c r="M14" s="21" t="s">
        <v>1473</v>
      </c>
      <c r="N14" s="21" t="s">
        <v>1471</v>
      </c>
      <c r="O14" s="24">
        <v>0</v>
      </c>
      <c r="P14" s="24">
        <v>0</v>
      </c>
      <c r="Q14" s="24" t="s">
        <v>4017</v>
      </c>
      <c r="R14" s="24" t="s">
        <v>4018</v>
      </c>
      <c r="S14" s="147"/>
    </row>
    <row r="15" spans="1:19" ht="27" customHeight="1" x14ac:dyDescent="0.25">
      <c r="A15" s="75"/>
      <c r="B15" s="75">
        <v>5</v>
      </c>
      <c r="C15" s="24" t="s">
        <v>51</v>
      </c>
      <c r="D15" s="24" t="s">
        <v>292</v>
      </c>
      <c r="E15" s="24" t="s">
        <v>2208</v>
      </c>
      <c r="F15" s="24" t="s">
        <v>2695</v>
      </c>
      <c r="G15" s="85" t="s">
        <v>293</v>
      </c>
      <c r="H15" s="24" t="s">
        <v>2208</v>
      </c>
      <c r="I15" s="21"/>
      <c r="J15" s="21"/>
      <c r="K15" s="24" t="s">
        <v>4016</v>
      </c>
      <c r="L15" s="21" t="s">
        <v>1482</v>
      </c>
      <c r="M15" s="21" t="s">
        <v>1586</v>
      </c>
      <c r="N15" s="21" t="s">
        <v>1471</v>
      </c>
      <c r="O15" s="24">
        <v>0</v>
      </c>
      <c r="P15" s="24">
        <v>0</v>
      </c>
      <c r="Q15" s="24" t="s">
        <v>4017</v>
      </c>
      <c r="R15" s="24" t="s">
        <v>4018</v>
      </c>
      <c r="S15" s="147"/>
    </row>
    <row r="16" spans="1:19" ht="27" customHeight="1" x14ac:dyDescent="0.25">
      <c r="A16" s="75"/>
      <c r="B16" s="75">
        <v>6</v>
      </c>
      <c r="C16" s="24" t="s">
        <v>51</v>
      </c>
      <c r="D16" s="24" t="s">
        <v>292</v>
      </c>
      <c r="E16" s="24" t="s">
        <v>2209</v>
      </c>
      <c r="F16" s="24" t="s">
        <v>2695</v>
      </c>
      <c r="G16" s="85" t="s">
        <v>293</v>
      </c>
      <c r="H16" s="24" t="s">
        <v>2209</v>
      </c>
      <c r="I16" s="21"/>
      <c r="J16" s="21"/>
      <c r="K16" s="24" t="s">
        <v>4016</v>
      </c>
      <c r="L16" s="21" t="s">
        <v>1482</v>
      </c>
      <c r="M16" s="21" t="s">
        <v>1704</v>
      </c>
      <c r="N16" s="21" t="s">
        <v>1471</v>
      </c>
      <c r="O16" s="24">
        <v>0</v>
      </c>
      <c r="P16" s="24">
        <v>0</v>
      </c>
      <c r="Q16" s="24" t="s">
        <v>4017</v>
      </c>
      <c r="R16" s="24" t="s">
        <v>4018</v>
      </c>
      <c r="S16" s="147"/>
    </row>
    <row r="17" spans="1:19" ht="27" customHeight="1" x14ac:dyDescent="0.25">
      <c r="A17" s="75"/>
      <c r="B17" s="75">
        <v>7</v>
      </c>
      <c r="C17" s="24" t="s">
        <v>51</v>
      </c>
      <c r="D17" s="24" t="s">
        <v>292</v>
      </c>
      <c r="E17" s="24" t="s">
        <v>2206</v>
      </c>
      <c r="F17" s="24" t="s">
        <v>2695</v>
      </c>
      <c r="G17" s="85" t="s">
        <v>293</v>
      </c>
      <c r="H17" s="24" t="s">
        <v>2206</v>
      </c>
      <c r="I17" s="21"/>
      <c r="J17" s="21"/>
      <c r="K17" s="24" t="s">
        <v>4016</v>
      </c>
      <c r="L17" s="21" t="s">
        <v>1465</v>
      </c>
      <c r="M17" s="21" t="s">
        <v>1476</v>
      </c>
      <c r="N17" s="21" t="s">
        <v>1471</v>
      </c>
      <c r="O17" s="24">
        <v>0</v>
      </c>
      <c r="P17" s="24">
        <v>0</v>
      </c>
      <c r="Q17" s="24" t="s">
        <v>4017</v>
      </c>
      <c r="R17" s="24" t="s">
        <v>4018</v>
      </c>
      <c r="S17" s="147"/>
    </row>
    <row r="18" spans="1:19" ht="27" customHeight="1" x14ac:dyDescent="0.25">
      <c r="A18" s="75"/>
      <c r="B18" s="75">
        <v>8</v>
      </c>
      <c r="C18" s="24" t="s">
        <v>51</v>
      </c>
      <c r="D18" s="24" t="s">
        <v>292</v>
      </c>
      <c r="E18" s="24" t="s">
        <v>1651</v>
      </c>
      <c r="F18" s="24" t="s">
        <v>2695</v>
      </c>
      <c r="G18" s="85" t="s">
        <v>293</v>
      </c>
      <c r="H18" s="24" t="s">
        <v>1651</v>
      </c>
      <c r="I18" s="21"/>
      <c r="J18" s="21"/>
      <c r="K18" s="24" t="s">
        <v>4016</v>
      </c>
      <c r="L18" s="21" t="s">
        <v>1482</v>
      </c>
      <c r="M18" s="21" t="s">
        <v>1586</v>
      </c>
      <c r="N18" s="21" t="s">
        <v>1471</v>
      </c>
      <c r="O18" s="24">
        <v>0</v>
      </c>
      <c r="P18" s="24">
        <v>0</v>
      </c>
      <c r="Q18" s="24" t="s">
        <v>4017</v>
      </c>
      <c r="R18" s="24" t="s">
        <v>4018</v>
      </c>
      <c r="S18" s="147"/>
    </row>
    <row r="19" spans="1:19" ht="27" customHeight="1" x14ac:dyDescent="0.25">
      <c r="A19" s="75"/>
      <c r="B19" s="75">
        <v>9</v>
      </c>
      <c r="C19" s="24" t="s">
        <v>51</v>
      </c>
      <c r="D19" s="24" t="s">
        <v>292</v>
      </c>
      <c r="E19" s="24" t="s">
        <v>1654</v>
      </c>
      <c r="F19" s="24" t="s">
        <v>2695</v>
      </c>
      <c r="G19" s="85" t="s">
        <v>293</v>
      </c>
      <c r="H19" s="24" t="s">
        <v>1654</v>
      </c>
      <c r="I19" s="21"/>
      <c r="J19" s="21"/>
      <c r="K19" s="24" t="s">
        <v>4016</v>
      </c>
      <c r="L19" s="21" t="s">
        <v>1465</v>
      </c>
      <c r="M19" s="21" t="s">
        <v>1473</v>
      </c>
      <c r="N19" s="21" t="s">
        <v>1471</v>
      </c>
      <c r="O19" s="24">
        <v>0</v>
      </c>
      <c r="P19" s="24">
        <v>0</v>
      </c>
      <c r="Q19" s="24" t="s">
        <v>4017</v>
      </c>
      <c r="R19" s="24" t="s">
        <v>4018</v>
      </c>
      <c r="S19" s="147"/>
    </row>
    <row r="20" spans="1:19" ht="27" customHeight="1" x14ac:dyDescent="0.25">
      <c r="A20" s="75"/>
      <c r="B20" s="75">
        <v>10</v>
      </c>
      <c r="C20" s="24" t="s">
        <v>51</v>
      </c>
      <c r="D20" s="24" t="s">
        <v>292</v>
      </c>
      <c r="E20" s="24" t="s">
        <v>1657</v>
      </c>
      <c r="F20" s="24" t="s">
        <v>2695</v>
      </c>
      <c r="G20" s="85" t="s">
        <v>293</v>
      </c>
      <c r="H20" s="24" t="s">
        <v>1657</v>
      </c>
      <c r="I20" s="21"/>
      <c r="J20" s="21"/>
      <c r="K20" s="24" t="s">
        <v>4016</v>
      </c>
      <c r="L20" s="21" t="s">
        <v>1458</v>
      </c>
      <c r="M20" s="21" t="s">
        <v>1459</v>
      </c>
      <c r="N20" s="21" t="s">
        <v>1471</v>
      </c>
      <c r="O20" s="24">
        <v>0</v>
      </c>
      <c r="P20" s="24">
        <v>0</v>
      </c>
      <c r="Q20" s="24" t="s">
        <v>4017</v>
      </c>
      <c r="R20" s="24" t="s">
        <v>4018</v>
      </c>
      <c r="S20" s="147"/>
    </row>
    <row r="21" spans="1:19" ht="27" customHeight="1" x14ac:dyDescent="0.25">
      <c r="A21" s="75"/>
      <c r="B21" s="75">
        <v>11</v>
      </c>
      <c r="C21" s="24" t="s">
        <v>51</v>
      </c>
      <c r="D21" s="24" t="s">
        <v>292</v>
      </c>
      <c r="E21" s="24" t="s">
        <v>1647</v>
      </c>
      <c r="F21" s="24" t="s">
        <v>2695</v>
      </c>
      <c r="G21" s="85" t="s">
        <v>293</v>
      </c>
      <c r="H21" s="24" t="s">
        <v>1647</v>
      </c>
      <c r="I21" s="21"/>
      <c r="J21" s="21"/>
      <c r="K21" s="24" t="s">
        <v>4016</v>
      </c>
      <c r="L21" s="21" t="s">
        <v>1465</v>
      </c>
      <c r="M21" s="21" t="s">
        <v>1494</v>
      </c>
      <c r="N21" s="21" t="s">
        <v>1471</v>
      </c>
      <c r="O21" s="24">
        <v>0</v>
      </c>
      <c r="P21" s="24">
        <v>0</v>
      </c>
      <c r="Q21" s="24" t="s">
        <v>4017</v>
      </c>
      <c r="R21" s="24" t="s">
        <v>4018</v>
      </c>
      <c r="S21" s="147"/>
    </row>
    <row r="22" spans="1:19" ht="27" customHeight="1" x14ac:dyDescent="0.25">
      <c r="A22" s="75"/>
      <c r="B22" s="75">
        <v>12</v>
      </c>
      <c r="C22" s="24" t="s">
        <v>51</v>
      </c>
      <c r="D22" s="24" t="s">
        <v>292</v>
      </c>
      <c r="E22" s="24" t="s">
        <v>1663</v>
      </c>
      <c r="F22" s="24" t="s">
        <v>2695</v>
      </c>
      <c r="G22" s="85" t="s">
        <v>293</v>
      </c>
      <c r="H22" s="24" t="s">
        <v>1663</v>
      </c>
      <c r="I22" s="21"/>
      <c r="J22" s="21"/>
      <c r="K22" s="24" t="s">
        <v>4016</v>
      </c>
      <c r="L22" s="21" t="s">
        <v>1465</v>
      </c>
      <c r="M22" s="21" t="s">
        <v>1494</v>
      </c>
      <c r="N22" s="21" t="s">
        <v>1471</v>
      </c>
      <c r="O22" s="24">
        <v>0</v>
      </c>
      <c r="P22" s="24">
        <v>0</v>
      </c>
      <c r="Q22" s="24" t="s">
        <v>4017</v>
      </c>
      <c r="R22" s="24" t="s">
        <v>4018</v>
      </c>
      <c r="S22" s="147"/>
    </row>
    <row r="23" spans="1:19" ht="27" customHeight="1" x14ac:dyDescent="0.25">
      <c r="A23" s="75"/>
      <c r="B23" s="75">
        <v>13</v>
      </c>
      <c r="C23" s="24" t="s">
        <v>51</v>
      </c>
      <c r="D23" s="24" t="s">
        <v>292</v>
      </c>
      <c r="E23" s="24" t="s">
        <v>1664</v>
      </c>
      <c r="F23" s="24" t="s">
        <v>2695</v>
      </c>
      <c r="G23" s="85" t="s">
        <v>293</v>
      </c>
      <c r="H23" s="24" t="s">
        <v>1664</v>
      </c>
      <c r="I23" s="21"/>
      <c r="J23" s="21"/>
      <c r="K23" s="24" t="s">
        <v>4016</v>
      </c>
      <c r="L23" s="21" t="s">
        <v>1465</v>
      </c>
      <c r="M23" s="21" t="s">
        <v>1494</v>
      </c>
      <c r="N23" s="21" t="s">
        <v>1471</v>
      </c>
      <c r="O23" s="24">
        <v>0</v>
      </c>
      <c r="P23" s="24">
        <v>0</v>
      </c>
      <c r="Q23" s="24" t="s">
        <v>4017</v>
      </c>
      <c r="R23" s="24" t="s">
        <v>4018</v>
      </c>
      <c r="S23" s="147"/>
    </row>
    <row r="24" spans="1:19" ht="27" customHeight="1" x14ac:dyDescent="0.25">
      <c r="A24" s="75"/>
      <c r="B24" s="75">
        <v>14</v>
      </c>
      <c r="C24" s="24" t="s">
        <v>51</v>
      </c>
      <c r="D24" s="24" t="s">
        <v>292</v>
      </c>
      <c r="E24" s="24" t="s">
        <v>1665</v>
      </c>
      <c r="F24" s="24" t="s">
        <v>2695</v>
      </c>
      <c r="G24" s="85" t="s">
        <v>293</v>
      </c>
      <c r="H24" s="24" t="s">
        <v>1665</v>
      </c>
      <c r="I24" s="21"/>
      <c r="J24" s="21"/>
      <c r="K24" s="24" t="s">
        <v>4016</v>
      </c>
      <c r="L24" s="21" t="s">
        <v>1487</v>
      </c>
      <c r="M24" s="21" t="s">
        <v>1500</v>
      </c>
      <c r="N24" s="21" t="s">
        <v>1471</v>
      </c>
      <c r="O24" s="24">
        <v>0</v>
      </c>
      <c r="P24" s="24">
        <v>0</v>
      </c>
      <c r="Q24" s="24" t="s">
        <v>4017</v>
      </c>
      <c r="R24" s="24" t="s">
        <v>4018</v>
      </c>
      <c r="S24" s="147"/>
    </row>
    <row r="25" spans="1:19" ht="27" customHeight="1" x14ac:dyDescent="0.25">
      <c r="A25" s="75"/>
      <c r="B25" s="75">
        <v>15</v>
      </c>
      <c r="C25" s="24" t="s">
        <v>51</v>
      </c>
      <c r="D25" s="24" t="s">
        <v>292</v>
      </c>
      <c r="E25" s="24" t="s">
        <v>1666</v>
      </c>
      <c r="F25" s="24" t="s">
        <v>2695</v>
      </c>
      <c r="G25" s="85" t="s">
        <v>293</v>
      </c>
      <c r="H25" s="24" t="s">
        <v>1666</v>
      </c>
      <c r="I25" s="21"/>
      <c r="J25" s="21"/>
      <c r="K25" s="24" t="s">
        <v>4016</v>
      </c>
      <c r="L25" s="21" t="s">
        <v>1465</v>
      </c>
      <c r="M25" s="21" t="s">
        <v>1473</v>
      </c>
      <c r="N25" s="21" t="s">
        <v>1471</v>
      </c>
      <c r="O25" s="24">
        <v>0</v>
      </c>
      <c r="P25" s="24">
        <v>0</v>
      </c>
      <c r="Q25" s="24" t="s">
        <v>4017</v>
      </c>
      <c r="R25" s="24" t="s">
        <v>4018</v>
      </c>
      <c r="S25" s="147"/>
    </row>
    <row r="26" spans="1:19" ht="27" customHeight="1" x14ac:dyDescent="0.25">
      <c r="A26" s="75"/>
      <c r="B26" s="75">
        <v>16</v>
      </c>
      <c r="C26" s="24" t="s">
        <v>51</v>
      </c>
      <c r="D26" s="24" t="s">
        <v>292</v>
      </c>
      <c r="E26" s="24" t="s">
        <v>1667</v>
      </c>
      <c r="F26" s="24" t="s">
        <v>2695</v>
      </c>
      <c r="G26" s="85" t="s">
        <v>293</v>
      </c>
      <c r="H26" s="24" t="s">
        <v>1667</v>
      </c>
      <c r="I26" s="21"/>
      <c r="J26" s="21"/>
      <c r="K26" s="24" t="s">
        <v>4016</v>
      </c>
      <c r="L26" s="21" t="s">
        <v>1465</v>
      </c>
      <c r="M26" s="21" t="s">
        <v>1473</v>
      </c>
      <c r="N26" s="21" t="s">
        <v>1471</v>
      </c>
      <c r="O26" s="24">
        <v>0</v>
      </c>
      <c r="P26" s="24">
        <v>0</v>
      </c>
      <c r="Q26" s="24" t="s">
        <v>4017</v>
      </c>
      <c r="R26" s="24" t="s">
        <v>4018</v>
      </c>
      <c r="S26" s="147"/>
    </row>
    <row r="27" spans="1:19" ht="27" customHeight="1" x14ac:dyDescent="0.25">
      <c r="A27" s="75"/>
      <c r="B27" s="75">
        <v>17</v>
      </c>
      <c r="C27" s="24" t="s">
        <v>51</v>
      </c>
      <c r="D27" s="24" t="s">
        <v>292</v>
      </c>
      <c r="E27" s="24" t="s">
        <v>1668</v>
      </c>
      <c r="F27" s="24" t="s">
        <v>2695</v>
      </c>
      <c r="G27" s="85" t="s">
        <v>293</v>
      </c>
      <c r="H27" s="24" t="s">
        <v>1668</v>
      </c>
      <c r="I27" s="21"/>
      <c r="J27" s="21"/>
      <c r="K27" s="24" t="s">
        <v>4016</v>
      </c>
      <c r="L27" s="21" t="s">
        <v>1465</v>
      </c>
      <c r="M27" s="21" t="s">
        <v>1470</v>
      </c>
      <c r="N27" s="21" t="s">
        <v>1471</v>
      </c>
      <c r="O27" s="24">
        <v>0</v>
      </c>
      <c r="P27" s="24">
        <v>0</v>
      </c>
      <c r="Q27" s="24" t="s">
        <v>4017</v>
      </c>
      <c r="R27" s="24" t="s">
        <v>4018</v>
      </c>
      <c r="S27" s="147"/>
    </row>
    <row r="28" spans="1:19" ht="27" customHeight="1" x14ac:dyDescent="0.25">
      <c r="A28" s="75"/>
      <c r="B28" s="75">
        <v>18</v>
      </c>
      <c r="C28" s="24" t="s">
        <v>51</v>
      </c>
      <c r="D28" s="24" t="s">
        <v>292</v>
      </c>
      <c r="E28" s="24" t="s">
        <v>1669</v>
      </c>
      <c r="F28" s="24" t="s">
        <v>2695</v>
      </c>
      <c r="G28" s="85" t="s">
        <v>293</v>
      </c>
      <c r="H28" s="24" t="s">
        <v>1669</v>
      </c>
      <c r="I28" s="21"/>
      <c r="J28" s="21"/>
      <c r="K28" s="24" t="s">
        <v>4016</v>
      </c>
      <c r="L28" s="21" t="s">
        <v>1465</v>
      </c>
      <c r="M28" s="21" t="s">
        <v>1661</v>
      </c>
      <c r="N28" s="21" t="s">
        <v>1471</v>
      </c>
      <c r="O28" s="24">
        <v>0</v>
      </c>
      <c r="P28" s="24">
        <v>0</v>
      </c>
      <c r="Q28" s="24" t="s">
        <v>4017</v>
      </c>
      <c r="R28" s="24" t="s">
        <v>4018</v>
      </c>
      <c r="S28" s="147"/>
    </row>
    <row r="29" spans="1:19" ht="27" customHeight="1" x14ac:dyDescent="0.25">
      <c r="A29" s="75"/>
      <c r="B29" s="75">
        <v>19</v>
      </c>
      <c r="C29" s="24" t="s">
        <v>51</v>
      </c>
      <c r="D29" s="24" t="s">
        <v>292</v>
      </c>
      <c r="E29" s="24" t="s">
        <v>1670</v>
      </c>
      <c r="F29" s="24" t="s">
        <v>2695</v>
      </c>
      <c r="G29" s="85" t="s">
        <v>293</v>
      </c>
      <c r="H29" s="24" t="s">
        <v>1670</v>
      </c>
      <c r="I29" s="21"/>
      <c r="J29" s="21"/>
      <c r="K29" s="24" t="s">
        <v>4016</v>
      </c>
      <c r="L29" s="21" t="s">
        <v>1465</v>
      </c>
      <c r="M29" s="21" t="s">
        <v>1466</v>
      </c>
      <c r="N29" s="21" t="s">
        <v>1471</v>
      </c>
      <c r="O29" s="24">
        <v>0</v>
      </c>
      <c r="P29" s="24">
        <v>0</v>
      </c>
      <c r="Q29" s="24" t="s">
        <v>4017</v>
      </c>
      <c r="R29" s="24" t="s">
        <v>4018</v>
      </c>
      <c r="S29" s="147"/>
    </row>
    <row r="30" spans="1:19" ht="27" customHeight="1" x14ac:dyDescent="0.25">
      <c r="A30" s="75"/>
      <c r="B30" s="75">
        <v>20</v>
      </c>
      <c r="C30" s="24" t="s">
        <v>51</v>
      </c>
      <c r="D30" s="24" t="s">
        <v>292</v>
      </c>
      <c r="E30" s="24" t="s">
        <v>1660</v>
      </c>
      <c r="F30" s="24" t="s">
        <v>2695</v>
      </c>
      <c r="G30" s="85" t="s">
        <v>293</v>
      </c>
      <c r="H30" s="24" t="s">
        <v>1660</v>
      </c>
      <c r="I30" s="21"/>
      <c r="J30" s="21"/>
      <c r="K30" s="24" t="s">
        <v>4016</v>
      </c>
      <c r="L30" s="21" t="s">
        <v>1482</v>
      </c>
      <c r="M30" s="21" t="s">
        <v>1661</v>
      </c>
      <c r="N30" s="21" t="s">
        <v>1471</v>
      </c>
      <c r="O30" s="24">
        <v>0</v>
      </c>
      <c r="P30" s="24">
        <v>0</v>
      </c>
      <c r="Q30" s="24" t="s">
        <v>4017</v>
      </c>
      <c r="R30" s="24" t="s">
        <v>4018</v>
      </c>
      <c r="S30" s="147"/>
    </row>
    <row r="31" spans="1:19" ht="27" customHeight="1" x14ac:dyDescent="0.25">
      <c r="A31" s="75"/>
      <c r="B31" s="75">
        <v>21</v>
      </c>
      <c r="C31" s="24" t="s">
        <v>51</v>
      </c>
      <c r="D31" s="24" t="s">
        <v>292</v>
      </c>
      <c r="E31" s="24" t="s">
        <v>2395</v>
      </c>
      <c r="F31" s="24" t="s">
        <v>2695</v>
      </c>
      <c r="G31" s="85" t="s">
        <v>293</v>
      </c>
      <c r="H31" s="24" t="s">
        <v>2395</v>
      </c>
      <c r="I31" s="21"/>
      <c r="J31" s="21"/>
      <c r="K31" s="24" t="s">
        <v>4016</v>
      </c>
      <c r="L31" s="21" t="s">
        <v>1465</v>
      </c>
      <c r="M31" s="21" t="s">
        <v>1494</v>
      </c>
      <c r="N31" s="21" t="s">
        <v>1471</v>
      </c>
      <c r="O31" s="24">
        <v>0</v>
      </c>
      <c r="P31" s="24">
        <v>0</v>
      </c>
      <c r="Q31" s="24" t="s">
        <v>4017</v>
      </c>
      <c r="R31" s="24" t="s">
        <v>4018</v>
      </c>
      <c r="S31" s="147"/>
    </row>
    <row r="32" spans="1:19" ht="27" customHeight="1" x14ac:dyDescent="0.25">
      <c r="A32" s="75"/>
      <c r="B32" s="75">
        <v>22</v>
      </c>
      <c r="C32" s="24" t="s">
        <v>51</v>
      </c>
      <c r="D32" s="24" t="s">
        <v>292</v>
      </c>
      <c r="E32" s="24" t="s">
        <v>1561</v>
      </c>
      <c r="F32" s="24" t="s">
        <v>2695</v>
      </c>
      <c r="G32" s="21"/>
      <c r="H32" s="21"/>
      <c r="I32" s="21" t="s">
        <v>2187</v>
      </c>
      <c r="J32" s="21"/>
      <c r="K32" s="21"/>
      <c r="L32" s="21" t="s">
        <v>1563</v>
      </c>
      <c r="M32" s="21" t="s">
        <v>1564</v>
      </c>
      <c r="N32" s="21" t="s">
        <v>1471</v>
      </c>
      <c r="O32" s="24">
        <v>0</v>
      </c>
      <c r="P32" s="24">
        <v>0</v>
      </c>
      <c r="Q32" s="24" t="s">
        <v>4017</v>
      </c>
      <c r="R32" s="24" t="s">
        <v>4018</v>
      </c>
      <c r="S32" s="147"/>
    </row>
  </sheetData>
  <autoFilter ref="B10:S32" xr:uid="{00000000-0001-0000-0701-000000000000}"/>
  <mergeCells count="1">
    <mergeCell ref="C9:M9"/>
  </mergeCells>
  <conditionalFormatting sqref="E11:E32">
    <cfRule type="duplicateValues" dxfId="935" priority="2"/>
  </conditionalFormatting>
  <conditionalFormatting sqref="H11:H31">
    <cfRule type="duplicateValues" dxfId="934" priority="1"/>
  </conditionalFormatting>
  <hyperlinks>
    <hyperlink ref="G11" location="RCTX30_PESSOAS_DOC!A1" display="RCTX30_PESSOAS_DOC" xr:uid="{00000000-0004-0000-0701-000000000000}"/>
    <hyperlink ref="G12" location="RCTX30_PESSOAS_DOC!A1" display="RCTX30_PESSOAS_DOC" xr:uid="{00000000-0004-0000-0701-000001000000}"/>
    <hyperlink ref="G13" location="RCTX30_PESSOAS_DOC!A1" display="RCTX30_PESSOAS_DOC" xr:uid="{00000000-0004-0000-0701-000002000000}"/>
    <hyperlink ref="G14" location="RCTX30_PESSOAS_DOC!A1" display="RCTX30_PESSOAS_DOC" xr:uid="{00000000-0004-0000-0701-000003000000}"/>
    <hyperlink ref="G15" location="RCTX30_PESSOAS_DOC!A1" display="RCTX30_PESSOAS_DOC" xr:uid="{00000000-0004-0000-0701-000004000000}"/>
    <hyperlink ref="G16" location="RCTX30_PESSOAS_DOC!A1" display="RCTX30_PESSOAS_DOC" xr:uid="{00000000-0004-0000-0701-000005000000}"/>
    <hyperlink ref="G17" location="RCTX30_PESSOAS_DOC!A1" display="RCTX30_PESSOAS_DOC" xr:uid="{00000000-0004-0000-0701-000006000000}"/>
    <hyperlink ref="G18" location="RCTX30_PESSOAS_DOC!A1" display="RCTX30_PESSOAS_DOC" xr:uid="{00000000-0004-0000-0701-000007000000}"/>
    <hyperlink ref="G19" location="RCTX30_PESSOAS_DOC!A1" display="RCTX30_PESSOAS_DOC" xr:uid="{00000000-0004-0000-0701-000008000000}"/>
    <hyperlink ref="G20" location="RCTX30_PESSOAS_DOC!A1" display="RCTX30_PESSOAS_DOC" xr:uid="{00000000-0004-0000-0701-000009000000}"/>
    <hyperlink ref="G21" location="RCTX30_PESSOAS_DOC!A1" display="RCTX30_PESSOAS_DOC" xr:uid="{00000000-0004-0000-0701-00000A000000}"/>
    <hyperlink ref="G22" location="RCTX30_PESSOAS_DOC!A1" display="RCTX30_PESSOAS_DOC" xr:uid="{00000000-0004-0000-0701-00000B000000}"/>
    <hyperlink ref="G23" location="RCTX30_PESSOAS_DOC!A1" display="RCTX30_PESSOAS_DOC" xr:uid="{00000000-0004-0000-0701-00000C000000}"/>
    <hyperlink ref="G24" location="RCTX30_PESSOAS_DOC!A1" display="RCTX30_PESSOAS_DOC" xr:uid="{00000000-0004-0000-0701-00000D000000}"/>
    <hyperlink ref="G25" location="RCTX30_PESSOAS_DOC!A1" display="RCTX30_PESSOAS_DOC" xr:uid="{00000000-0004-0000-0701-00000E000000}"/>
    <hyperlink ref="G26" location="RCTX30_PESSOAS_DOC!A1" display="RCTX30_PESSOAS_DOC" xr:uid="{00000000-0004-0000-0701-00000F000000}"/>
    <hyperlink ref="G27" location="RCTX30_PESSOAS_DOC!A1" display="RCTX30_PESSOAS_DOC" xr:uid="{00000000-0004-0000-0701-000010000000}"/>
    <hyperlink ref="G28" location="RCTX30_PESSOAS_DOC!A1" display="RCTX30_PESSOAS_DOC" xr:uid="{00000000-0004-0000-0701-000011000000}"/>
    <hyperlink ref="G29" location="RCTX30_PESSOAS_DOC!A1" display="RCTX30_PESSOAS_DOC" xr:uid="{00000000-0004-0000-0701-000012000000}"/>
    <hyperlink ref="G30" location="RCTX30_PESSOAS_DOC!A1" display="RCTX30_PESSOAS_DOC" xr:uid="{00000000-0004-0000-0701-000013000000}"/>
    <hyperlink ref="G31" location="RCTX30_PESSOAS_DOC!A1" display="RCTX30_PESSOAS_DOC" xr:uid="{00000000-0004-0000-0701-000014000000}"/>
    <hyperlink ref="B6" location="Variáveis!A1" display="Variáveis" xr:uid="{00000000-0004-0000-0701-000015000000}"/>
    <hyperlink ref="C6" location="'Índice de Tabelas'!A1" display="Índice de Tabelas" xr:uid="{00000000-0004-0000-0701-000016000000}"/>
    <hyperlink ref="D6" location="'Manual de Instrução'!A1" display="Manual de Instrução" xr:uid="{00000000-0004-0000-0701-00001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ReturnToPrevSheet">
                <anchor moveWithCells="1" sizeWithCells="1">
                  <from>
                    <xdr:col>4</xdr:col>
                    <xdr:colOff>0</xdr:colOff>
                    <xdr:row>3</xdr:row>
                    <xdr:rowOff>0</xdr:rowOff>
                  </from>
                  <to>
                    <xdr:col>5</xdr:col>
                    <xdr:colOff>678180</xdr:colOff>
                    <xdr:row>4</xdr:row>
                    <xdr:rowOff>182880</xdr:rowOff>
                  </to>
                </anchor>
              </controlPr>
            </control>
          </mc:Choice>
        </mc:AlternateContent>
        <mc:AlternateContent xmlns:mc="http://schemas.openxmlformats.org/markup-compatibility/2006">
          <mc:Choice Requires="x14">
            <control shapeId="54886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1-000000000000}">
  <sheetPr codeName="Sheet487"/>
  <dimension ref="A1:S39"/>
  <sheetViews>
    <sheetView zoomScale="80" workbookViewId="0">
      <pane xSplit="5" ySplit="10" topLeftCell="F11" activePane="bottomRight" state="frozen"/>
      <selection pane="topRight" activeCell="F1" sqref="F1"/>
      <selection pane="bottomLeft" activeCell="A18" sqref="A18"/>
      <selection pane="bottomRight" activeCell="B10" sqref="B10:S3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8984375" style="27" customWidth="1"/>
    <col min="6" max="6" width="21.09765625" style="27" customWidth="1"/>
    <col min="7" max="7" width="27.3984375" style="27" customWidth="1"/>
    <col min="8" max="8" width="23.8984375" style="27" customWidth="1"/>
    <col min="9" max="9" width="31.59765625" style="27" customWidth="1"/>
    <col min="10" max="10" width="29.59765625" style="27" customWidth="1"/>
    <col min="11" max="11" width="25.5" style="27" customWidth="1"/>
    <col min="12" max="12" width="21.8984375" style="27" customWidth="1"/>
    <col min="13" max="13" width="24.09765625" style="27" customWidth="1"/>
    <col min="14" max="14" width="28.5" style="27" customWidth="1"/>
    <col min="15" max="17" width="29.59765625" style="27" customWidth="1"/>
    <col min="18" max="18" width="35.59765625" style="27" customWidth="1"/>
    <col min="19" max="16384" width="9" style="27"/>
  </cols>
  <sheetData>
    <row r="1" spans="1:19" s="25" customFormat="1" ht="5.0999999999999996" customHeight="1" x14ac:dyDescent="0.25">
      <c r="A1" s="9"/>
      <c r="B1" s="10"/>
      <c r="C1" s="9" t="s">
        <v>0</v>
      </c>
      <c r="D1" s="9"/>
      <c r="E1" s="9"/>
      <c r="F1" s="11"/>
      <c r="G1" s="11"/>
      <c r="H1" s="11"/>
      <c r="I1" s="11"/>
      <c r="K1" s="9"/>
    </row>
    <row r="2" spans="1:19" s="25" customFormat="1" ht="13.8" x14ac:dyDescent="0.25">
      <c r="A2" s="9"/>
      <c r="B2" s="12"/>
      <c r="C2" s="198"/>
      <c r="D2" s="9"/>
      <c r="E2" s="9"/>
      <c r="F2" s="11"/>
      <c r="G2" s="11"/>
      <c r="H2" s="11"/>
      <c r="I2" s="11"/>
      <c r="K2" s="9"/>
    </row>
    <row r="3" spans="1:19" s="25" customFormat="1" ht="13.8" x14ac:dyDescent="0.25">
      <c r="A3" s="9"/>
      <c r="B3" s="12"/>
      <c r="C3" s="9"/>
      <c r="D3" s="9"/>
      <c r="E3" s="9"/>
      <c r="F3" s="11"/>
      <c r="G3" s="11"/>
      <c r="H3" s="11"/>
      <c r="I3" s="11"/>
      <c r="K3" s="9"/>
    </row>
    <row r="4" spans="1:19" s="25" customFormat="1" ht="13.8" x14ac:dyDescent="0.25">
      <c r="A4" s="9"/>
      <c r="B4" s="12"/>
      <c r="C4" s="9"/>
      <c r="D4" s="9"/>
      <c r="E4" s="9"/>
      <c r="F4" s="11"/>
      <c r="G4" s="11"/>
      <c r="H4" s="11"/>
      <c r="I4" s="11"/>
      <c r="K4" s="9"/>
    </row>
    <row r="5" spans="1:19" s="25" customFormat="1" ht="13.8" x14ac:dyDescent="0.25">
      <c r="A5" s="9"/>
      <c r="B5" s="26" t="s">
        <v>1440</v>
      </c>
      <c r="C5" s="9"/>
      <c r="D5" s="9"/>
      <c r="E5" s="9"/>
      <c r="F5" s="11"/>
      <c r="G5" s="11"/>
      <c r="H5" s="11"/>
      <c r="I5" s="11"/>
      <c r="J5" s="9"/>
      <c r="K5" s="9"/>
      <c r="L5" s="9"/>
      <c r="M5" s="9"/>
      <c r="N5" s="9"/>
      <c r="O5" s="9"/>
      <c r="P5" s="9"/>
      <c r="Q5" s="9"/>
      <c r="R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1"/>
      <c r="N9" s="71"/>
      <c r="O9" s="71"/>
      <c r="P9" s="71"/>
      <c r="Q9" s="71"/>
      <c r="R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27" customHeight="1" x14ac:dyDescent="0.2">
      <c r="A11" s="28"/>
      <c r="B11" s="75">
        <v>1</v>
      </c>
      <c r="C11" s="24" t="s">
        <v>51</v>
      </c>
      <c r="D11" s="24" t="s">
        <v>293</v>
      </c>
      <c r="E11" s="24" t="s">
        <v>1611</v>
      </c>
      <c r="F11" s="24" t="s">
        <v>2695</v>
      </c>
      <c r="G11" s="85" t="s">
        <v>153</v>
      </c>
      <c r="H11" s="24" t="s">
        <v>1611</v>
      </c>
      <c r="I11" s="21"/>
      <c r="J11" s="24" t="s">
        <v>4019</v>
      </c>
      <c r="K11" s="24" t="s">
        <v>4020</v>
      </c>
      <c r="L11" s="21" t="s">
        <v>1465</v>
      </c>
      <c r="M11" s="21" t="s">
        <v>1612</v>
      </c>
      <c r="N11" s="21" t="s">
        <v>1471</v>
      </c>
      <c r="O11" s="24">
        <v>0</v>
      </c>
      <c r="P11" s="73">
        <v>0</v>
      </c>
      <c r="Q11" s="73" t="s">
        <v>4017</v>
      </c>
      <c r="R11" s="24" t="s">
        <v>4021</v>
      </c>
      <c r="S11" s="147"/>
    </row>
    <row r="12" spans="1:19" ht="35.25" customHeight="1" x14ac:dyDescent="0.25">
      <c r="A12" s="75"/>
      <c r="B12" s="75">
        <v>2</v>
      </c>
      <c r="C12" s="24" t="s">
        <v>51</v>
      </c>
      <c r="D12" s="24" t="s">
        <v>293</v>
      </c>
      <c r="E12" s="24" t="s">
        <v>1614</v>
      </c>
      <c r="F12" s="24" t="s">
        <v>2695</v>
      </c>
      <c r="G12" s="85" t="s">
        <v>153</v>
      </c>
      <c r="H12" s="24" t="s">
        <v>1614</v>
      </c>
      <c r="I12" s="21"/>
      <c r="J12" s="24" t="s">
        <v>4019</v>
      </c>
      <c r="K12" s="24" t="s">
        <v>4020</v>
      </c>
      <c r="L12" s="21" t="s">
        <v>1465</v>
      </c>
      <c r="M12" s="21" t="s">
        <v>1494</v>
      </c>
      <c r="N12" s="21" t="s">
        <v>1471</v>
      </c>
      <c r="O12" s="24">
        <v>0</v>
      </c>
      <c r="P12" s="24">
        <v>0</v>
      </c>
      <c r="Q12" s="73" t="s">
        <v>4017</v>
      </c>
      <c r="R12" s="24" t="s">
        <v>4021</v>
      </c>
      <c r="S12" s="147"/>
    </row>
    <row r="13" spans="1:19" ht="35.25" customHeight="1" x14ac:dyDescent="0.25">
      <c r="A13" s="75"/>
      <c r="B13" s="75">
        <v>3</v>
      </c>
      <c r="C13" s="24" t="s">
        <v>51</v>
      </c>
      <c r="D13" s="24" t="s">
        <v>293</v>
      </c>
      <c r="E13" s="24" t="s">
        <v>2180</v>
      </c>
      <c r="F13" s="24" t="s">
        <v>2695</v>
      </c>
      <c r="G13" s="85" t="s">
        <v>153</v>
      </c>
      <c r="H13" s="21"/>
      <c r="I13" s="21" t="s">
        <v>4022</v>
      </c>
      <c r="J13" s="24" t="s">
        <v>4019</v>
      </c>
      <c r="K13" s="24" t="s">
        <v>4020</v>
      </c>
      <c r="L13" s="21" t="s">
        <v>1482</v>
      </c>
      <c r="M13" s="21" t="s">
        <v>1555</v>
      </c>
      <c r="N13" s="21" t="s">
        <v>1471</v>
      </c>
      <c r="O13" s="24">
        <v>0</v>
      </c>
      <c r="P13" s="24">
        <v>0</v>
      </c>
      <c r="Q13" s="73" t="s">
        <v>4017</v>
      </c>
      <c r="R13" s="24" t="s">
        <v>4021</v>
      </c>
      <c r="S13" s="147"/>
    </row>
    <row r="14" spans="1:19" ht="35.25" customHeight="1" x14ac:dyDescent="0.25">
      <c r="A14" s="75"/>
      <c r="B14" s="75">
        <v>4</v>
      </c>
      <c r="C14" s="24" t="s">
        <v>51</v>
      </c>
      <c r="D14" s="24" t="s">
        <v>293</v>
      </c>
      <c r="E14" s="24" t="s">
        <v>2180</v>
      </c>
      <c r="F14" s="24" t="s">
        <v>2695</v>
      </c>
      <c r="G14" s="85" t="s">
        <v>72</v>
      </c>
      <c r="H14" s="21"/>
      <c r="I14" s="21" t="s">
        <v>4023</v>
      </c>
      <c r="J14" s="24" t="s">
        <v>4019</v>
      </c>
      <c r="K14" s="24" t="s">
        <v>4020</v>
      </c>
      <c r="L14" s="21" t="s">
        <v>1482</v>
      </c>
      <c r="M14" s="21" t="s">
        <v>1555</v>
      </c>
      <c r="N14" s="21" t="s">
        <v>1471</v>
      </c>
      <c r="O14" s="24">
        <v>0</v>
      </c>
      <c r="P14" s="24">
        <v>0</v>
      </c>
      <c r="Q14" s="73" t="s">
        <v>4017</v>
      </c>
      <c r="R14" s="24" t="s">
        <v>4021</v>
      </c>
      <c r="S14" s="147"/>
    </row>
    <row r="15" spans="1:19" ht="35.25" customHeight="1" x14ac:dyDescent="0.25">
      <c r="A15" s="75"/>
      <c r="B15" s="75">
        <v>5</v>
      </c>
      <c r="C15" s="24" t="s">
        <v>51</v>
      </c>
      <c r="D15" s="24" t="s">
        <v>293</v>
      </c>
      <c r="E15" s="24" t="s">
        <v>2394</v>
      </c>
      <c r="F15" s="24" t="s">
        <v>2695</v>
      </c>
      <c r="G15" s="85" t="s">
        <v>603</v>
      </c>
      <c r="H15" s="21" t="s">
        <v>1611</v>
      </c>
      <c r="I15" s="21"/>
      <c r="J15" s="24" t="s">
        <v>4019</v>
      </c>
      <c r="K15" s="24" t="s">
        <v>4020</v>
      </c>
      <c r="L15" s="21" t="s">
        <v>1465</v>
      </c>
      <c r="M15" s="21" t="s">
        <v>1612</v>
      </c>
      <c r="N15" s="21" t="s">
        <v>1471</v>
      </c>
      <c r="O15" s="24">
        <v>0</v>
      </c>
      <c r="P15" s="24">
        <v>0</v>
      </c>
      <c r="Q15" s="73" t="s">
        <v>4017</v>
      </c>
      <c r="R15" s="24" t="s">
        <v>4021</v>
      </c>
      <c r="S15" s="147"/>
    </row>
    <row r="16" spans="1:19" ht="35.25" customHeight="1" x14ac:dyDescent="0.25">
      <c r="A16" s="75"/>
      <c r="B16" s="75">
        <v>6</v>
      </c>
      <c r="C16" s="24" t="s">
        <v>51</v>
      </c>
      <c r="D16" s="24" t="s">
        <v>293</v>
      </c>
      <c r="E16" s="24" t="s">
        <v>1615</v>
      </c>
      <c r="F16" s="24" t="s">
        <v>2695</v>
      </c>
      <c r="G16" s="85" t="s">
        <v>153</v>
      </c>
      <c r="H16" s="24" t="s">
        <v>1615</v>
      </c>
      <c r="I16" s="21"/>
      <c r="J16" s="24" t="s">
        <v>4019</v>
      </c>
      <c r="K16" s="24" t="s">
        <v>4020</v>
      </c>
      <c r="L16" s="21" t="s">
        <v>1482</v>
      </c>
      <c r="M16" s="21" t="s">
        <v>1612</v>
      </c>
      <c r="N16" s="21" t="s">
        <v>1471</v>
      </c>
      <c r="O16" s="24">
        <v>0</v>
      </c>
      <c r="P16" s="24">
        <v>0</v>
      </c>
      <c r="Q16" s="73" t="s">
        <v>4017</v>
      </c>
      <c r="R16" s="24" t="s">
        <v>4021</v>
      </c>
      <c r="S16" s="147"/>
    </row>
    <row r="17" spans="1:19" ht="35.25" customHeight="1" x14ac:dyDescent="0.25">
      <c r="A17" s="75"/>
      <c r="B17" s="75">
        <v>7</v>
      </c>
      <c r="C17" s="24" t="s">
        <v>51</v>
      </c>
      <c r="D17" s="24" t="s">
        <v>293</v>
      </c>
      <c r="E17" s="24" t="s">
        <v>1617</v>
      </c>
      <c r="F17" s="24" t="s">
        <v>2695</v>
      </c>
      <c r="G17" s="85" t="s">
        <v>153</v>
      </c>
      <c r="H17" s="24" t="s">
        <v>1617</v>
      </c>
      <c r="I17" s="21"/>
      <c r="J17" s="24" t="s">
        <v>4019</v>
      </c>
      <c r="K17" s="24" t="s">
        <v>4020</v>
      </c>
      <c r="L17" s="21" t="s">
        <v>1465</v>
      </c>
      <c r="M17" s="21" t="s">
        <v>1476</v>
      </c>
      <c r="N17" s="21" t="s">
        <v>1471</v>
      </c>
      <c r="O17" s="24">
        <v>0</v>
      </c>
      <c r="P17" s="24">
        <v>0</v>
      </c>
      <c r="Q17" s="73" t="s">
        <v>4017</v>
      </c>
      <c r="R17" s="24" t="s">
        <v>4021</v>
      </c>
      <c r="S17" s="147"/>
    </row>
    <row r="18" spans="1:19" ht="35.25" customHeight="1" x14ac:dyDescent="0.25">
      <c r="A18" s="75"/>
      <c r="B18" s="75">
        <v>8</v>
      </c>
      <c r="C18" s="24" t="s">
        <v>51</v>
      </c>
      <c r="D18" s="24" t="s">
        <v>293</v>
      </c>
      <c r="E18" s="24" t="s">
        <v>1616</v>
      </c>
      <c r="F18" s="24" t="s">
        <v>2695</v>
      </c>
      <c r="G18" s="85" t="s">
        <v>153</v>
      </c>
      <c r="H18" s="24" t="s">
        <v>1616</v>
      </c>
      <c r="I18" s="21"/>
      <c r="J18" s="24" t="s">
        <v>4019</v>
      </c>
      <c r="K18" s="24" t="s">
        <v>4020</v>
      </c>
      <c r="L18" s="21" t="s">
        <v>1465</v>
      </c>
      <c r="M18" s="21" t="s">
        <v>1473</v>
      </c>
      <c r="N18" s="21" t="s">
        <v>1471</v>
      </c>
      <c r="O18" s="24">
        <v>0</v>
      </c>
      <c r="P18" s="24">
        <v>0</v>
      </c>
      <c r="Q18" s="73" t="s">
        <v>4017</v>
      </c>
      <c r="R18" s="24" t="s">
        <v>4021</v>
      </c>
      <c r="S18" s="147"/>
    </row>
    <row r="19" spans="1:19" ht="35.25" customHeight="1" x14ac:dyDescent="0.25">
      <c r="A19" s="75"/>
      <c r="B19" s="75">
        <v>9</v>
      </c>
      <c r="C19" s="24" t="s">
        <v>51</v>
      </c>
      <c r="D19" s="24" t="s">
        <v>293</v>
      </c>
      <c r="E19" s="24" t="s">
        <v>1621</v>
      </c>
      <c r="F19" s="24" t="s">
        <v>2695</v>
      </c>
      <c r="G19" s="85" t="s">
        <v>153</v>
      </c>
      <c r="H19" s="24" t="s">
        <v>1621</v>
      </c>
      <c r="I19" s="21"/>
      <c r="J19" s="24" t="s">
        <v>4019</v>
      </c>
      <c r="K19" s="24" t="s">
        <v>4020</v>
      </c>
      <c r="L19" s="21" t="s">
        <v>1458</v>
      </c>
      <c r="M19" s="21" t="s">
        <v>1459</v>
      </c>
      <c r="N19" s="21" t="s">
        <v>1471</v>
      </c>
      <c r="O19" s="24">
        <v>0</v>
      </c>
      <c r="P19" s="24">
        <v>0</v>
      </c>
      <c r="Q19" s="73" t="s">
        <v>4017</v>
      </c>
      <c r="R19" s="24" t="s">
        <v>4021</v>
      </c>
      <c r="S19" s="147"/>
    </row>
    <row r="20" spans="1:19" ht="35.25" customHeight="1" x14ac:dyDescent="0.25">
      <c r="A20" s="75"/>
      <c r="B20" s="75">
        <v>10</v>
      </c>
      <c r="C20" s="24" t="s">
        <v>51</v>
      </c>
      <c r="D20" s="24" t="s">
        <v>293</v>
      </c>
      <c r="E20" s="24" t="s">
        <v>1620</v>
      </c>
      <c r="F20" s="24" t="s">
        <v>2695</v>
      </c>
      <c r="G20" s="85" t="s">
        <v>153</v>
      </c>
      <c r="H20" s="24" t="s">
        <v>1620</v>
      </c>
      <c r="I20" s="21"/>
      <c r="J20" s="24" t="s">
        <v>4019</v>
      </c>
      <c r="K20" s="24" t="s">
        <v>4020</v>
      </c>
      <c r="L20" s="21" t="s">
        <v>1458</v>
      </c>
      <c r="M20" s="21" t="s">
        <v>1459</v>
      </c>
      <c r="N20" s="21" t="s">
        <v>1471</v>
      </c>
      <c r="O20" s="24">
        <v>0</v>
      </c>
      <c r="P20" s="24">
        <v>0</v>
      </c>
      <c r="Q20" s="73" t="s">
        <v>4017</v>
      </c>
      <c r="R20" s="24" t="s">
        <v>4021</v>
      </c>
      <c r="S20" s="147"/>
    </row>
    <row r="21" spans="1:19" ht="35.25" customHeight="1" x14ac:dyDescent="0.25">
      <c r="A21" s="75"/>
      <c r="B21" s="75">
        <v>11</v>
      </c>
      <c r="C21" s="24" t="s">
        <v>51</v>
      </c>
      <c r="D21" s="24" t="s">
        <v>293</v>
      </c>
      <c r="E21" s="24" t="s">
        <v>1648</v>
      </c>
      <c r="F21" s="24" t="s">
        <v>2695</v>
      </c>
      <c r="G21" s="85" t="s">
        <v>76</v>
      </c>
      <c r="H21" s="24" t="s">
        <v>1648</v>
      </c>
      <c r="I21" s="21"/>
      <c r="J21" s="24" t="s">
        <v>4019</v>
      </c>
      <c r="K21" s="24" t="s">
        <v>4020</v>
      </c>
      <c r="L21" s="21" t="s">
        <v>1465</v>
      </c>
      <c r="M21" s="21" t="s">
        <v>1473</v>
      </c>
      <c r="N21" s="21" t="s">
        <v>1471</v>
      </c>
      <c r="O21" s="24">
        <v>0</v>
      </c>
      <c r="P21" s="24">
        <v>0</v>
      </c>
      <c r="Q21" s="73" t="s">
        <v>4017</v>
      </c>
      <c r="R21" s="24" t="s">
        <v>4021</v>
      </c>
      <c r="S21" s="147"/>
    </row>
    <row r="22" spans="1:19" ht="35.25" customHeight="1" x14ac:dyDescent="0.25">
      <c r="A22" s="75"/>
      <c r="B22" s="75">
        <v>12</v>
      </c>
      <c r="C22" s="24" t="s">
        <v>51</v>
      </c>
      <c r="D22" s="24" t="s">
        <v>293</v>
      </c>
      <c r="E22" s="24" t="s">
        <v>2208</v>
      </c>
      <c r="F22" s="24" t="s">
        <v>2695</v>
      </c>
      <c r="G22" s="85" t="s">
        <v>78</v>
      </c>
      <c r="H22" s="21" t="s">
        <v>1702</v>
      </c>
      <c r="I22" s="21"/>
      <c r="J22" s="24" t="s">
        <v>4019</v>
      </c>
      <c r="K22" s="24" t="s">
        <v>4020</v>
      </c>
      <c r="L22" s="21" t="s">
        <v>1482</v>
      </c>
      <c r="M22" s="21" t="s">
        <v>1586</v>
      </c>
      <c r="N22" s="21" t="s">
        <v>1471</v>
      </c>
      <c r="O22" s="24">
        <v>0</v>
      </c>
      <c r="P22" s="24">
        <v>0</v>
      </c>
      <c r="Q22" s="73" t="s">
        <v>4017</v>
      </c>
      <c r="R22" s="24" t="s">
        <v>4021</v>
      </c>
      <c r="S22" s="147"/>
    </row>
    <row r="23" spans="1:19" ht="35.25" customHeight="1" x14ac:dyDescent="0.25">
      <c r="A23" s="75"/>
      <c r="B23" s="75">
        <v>13</v>
      </c>
      <c r="C23" s="24" t="s">
        <v>51</v>
      </c>
      <c r="D23" s="24" t="s">
        <v>293</v>
      </c>
      <c r="E23" s="24" t="s">
        <v>2209</v>
      </c>
      <c r="F23" s="24" t="s">
        <v>2695</v>
      </c>
      <c r="G23" s="85" t="s">
        <v>78</v>
      </c>
      <c r="H23" s="21" t="s">
        <v>1703</v>
      </c>
      <c r="I23" s="21"/>
      <c r="J23" s="24" t="s">
        <v>4019</v>
      </c>
      <c r="K23" s="24" t="s">
        <v>4020</v>
      </c>
      <c r="L23" s="21" t="s">
        <v>1482</v>
      </c>
      <c r="M23" s="21" t="s">
        <v>1704</v>
      </c>
      <c r="N23" s="21" t="s">
        <v>1471</v>
      </c>
      <c r="O23" s="24">
        <v>0</v>
      </c>
      <c r="P23" s="24">
        <v>0</v>
      </c>
      <c r="Q23" s="73" t="s">
        <v>4017</v>
      </c>
      <c r="R23" s="24" t="s">
        <v>4021</v>
      </c>
      <c r="S23" s="147"/>
    </row>
    <row r="24" spans="1:19" ht="35.25" customHeight="1" x14ac:dyDescent="0.25">
      <c r="A24" s="75"/>
      <c r="B24" s="75">
        <v>14</v>
      </c>
      <c r="C24" s="24" t="s">
        <v>51</v>
      </c>
      <c r="D24" s="24" t="s">
        <v>293</v>
      </c>
      <c r="E24" s="24" t="s">
        <v>2206</v>
      </c>
      <c r="F24" s="24" t="s">
        <v>2695</v>
      </c>
      <c r="G24" s="85" t="s">
        <v>78</v>
      </c>
      <c r="H24" s="21" t="s">
        <v>1699</v>
      </c>
      <c r="I24" s="21"/>
      <c r="J24" s="24" t="s">
        <v>4019</v>
      </c>
      <c r="K24" s="24" t="s">
        <v>4020</v>
      </c>
      <c r="L24" s="21" t="s">
        <v>1465</v>
      </c>
      <c r="M24" s="21" t="s">
        <v>1476</v>
      </c>
      <c r="N24" s="21" t="s">
        <v>1471</v>
      </c>
      <c r="O24" s="24">
        <v>0</v>
      </c>
      <c r="P24" s="24">
        <v>0</v>
      </c>
      <c r="Q24" s="73" t="s">
        <v>4017</v>
      </c>
      <c r="R24" s="24" t="s">
        <v>4021</v>
      </c>
      <c r="S24" s="147"/>
    </row>
    <row r="25" spans="1:19" ht="35.25" customHeight="1" x14ac:dyDescent="0.25">
      <c r="A25" s="75"/>
      <c r="B25" s="75">
        <v>15</v>
      </c>
      <c r="C25" s="24" t="s">
        <v>51</v>
      </c>
      <c r="D25" s="24" t="s">
        <v>293</v>
      </c>
      <c r="E25" s="24" t="s">
        <v>1651</v>
      </c>
      <c r="F25" s="24" t="s">
        <v>2695</v>
      </c>
      <c r="G25" s="85" t="s">
        <v>72</v>
      </c>
      <c r="H25" s="24" t="s">
        <v>1651</v>
      </c>
      <c r="I25" s="21"/>
      <c r="J25" s="24" t="s">
        <v>4019</v>
      </c>
      <c r="K25" s="24" t="s">
        <v>4020</v>
      </c>
      <c r="L25" s="21" t="s">
        <v>1482</v>
      </c>
      <c r="M25" s="21" t="s">
        <v>1586</v>
      </c>
      <c r="N25" s="21" t="s">
        <v>1471</v>
      </c>
      <c r="O25" s="24">
        <v>0</v>
      </c>
      <c r="P25" s="24">
        <v>0</v>
      </c>
      <c r="Q25" s="73" t="s">
        <v>4017</v>
      </c>
      <c r="R25" s="24" t="s">
        <v>4021</v>
      </c>
      <c r="S25" s="147"/>
    </row>
    <row r="26" spans="1:19" ht="35.25" customHeight="1" x14ac:dyDescent="0.25">
      <c r="A26" s="75"/>
      <c r="B26" s="75">
        <v>16</v>
      </c>
      <c r="C26" s="24" t="s">
        <v>51</v>
      </c>
      <c r="D26" s="24" t="s">
        <v>293</v>
      </c>
      <c r="E26" s="24" t="s">
        <v>1654</v>
      </c>
      <c r="F26" s="24" t="s">
        <v>2695</v>
      </c>
      <c r="G26" s="85" t="s">
        <v>72</v>
      </c>
      <c r="H26" s="24" t="s">
        <v>1654</v>
      </c>
      <c r="I26" s="21"/>
      <c r="J26" s="24" t="s">
        <v>4019</v>
      </c>
      <c r="K26" s="24" t="s">
        <v>4020</v>
      </c>
      <c r="L26" s="21" t="s">
        <v>1465</v>
      </c>
      <c r="M26" s="21" t="s">
        <v>1473</v>
      </c>
      <c r="N26" s="21" t="s">
        <v>1471</v>
      </c>
      <c r="O26" s="24">
        <v>0</v>
      </c>
      <c r="P26" s="24">
        <v>0</v>
      </c>
      <c r="Q26" s="73" t="s">
        <v>4017</v>
      </c>
      <c r="R26" s="24" t="s">
        <v>4021</v>
      </c>
      <c r="S26" s="147"/>
    </row>
    <row r="27" spans="1:19" ht="27" customHeight="1" x14ac:dyDescent="0.25">
      <c r="A27" s="75"/>
      <c r="B27" s="75">
        <v>17</v>
      </c>
      <c r="C27" s="24" t="s">
        <v>51</v>
      </c>
      <c r="D27" s="24" t="s">
        <v>293</v>
      </c>
      <c r="E27" s="24" t="s">
        <v>1657</v>
      </c>
      <c r="F27" s="24" t="s">
        <v>2695</v>
      </c>
      <c r="G27" s="85" t="s">
        <v>72</v>
      </c>
      <c r="H27" s="24" t="s">
        <v>1657</v>
      </c>
      <c r="I27" s="21"/>
      <c r="J27" s="24" t="s">
        <v>4024</v>
      </c>
      <c r="K27" s="24" t="s">
        <v>4020</v>
      </c>
      <c r="L27" s="21" t="s">
        <v>1458</v>
      </c>
      <c r="M27" s="21" t="s">
        <v>1459</v>
      </c>
      <c r="N27" s="21" t="s">
        <v>1471</v>
      </c>
      <c r="O27" s="24">
        <v>0</v>
      </c>
      <c r="P27" s="24">
        <v>0</v>
      </c>
      <c r="Q27" s="73" t="s">
        <v>4017</v>
      </c>
      <c r="R27" s="24" t="s">
        <v>4021</v>
      </c>
      <c r="S27" s="147"/>
    </row>
    <row r="28" spans="1:19" ht="35.25" customHeight="1" x14ac:dyDescent="0.25">
      <c r="A28" s="75"/>
      <c r="B28" s="75">
        <v>18</v>
      </c>
      <c r="C28" s="24" t="s">
        <v>51</v>
      </c>
      <c r="D28" s="24" t="s">
        <v>293</v>
      </c>
      <c r="E28" s="24" t="s">
        <v>1647</v>
      </c>
      <c r="F28" s="24" t="s">
        <v>2695</v>
      </c>
      <c r="G28" s="85" t="s">
        <v>72</v>
      </c>
      <c r="H28" s="24" t="s">
        <v>1647</v>
      </c>
      <c r="I28" s="21"/>
      <c r="J28" s="24" t="s">
        <v>4019</v>
      </c>
      <c r="K28" s="24" t="s">
        <v>4020</v>
      </c>
      <c r="L28" s="21" t="s">
        <v>1465</v>
      </c>
      <c r="M28" s="21" t="s">
        <v>1494</v>
      </c>
      <c r="N28" s="21" t="s">
        <v>1471</v>
      </c>
      <c r="O28" s="24">
        <v>0</v>
      </c>
      <c r="P28" s="24">
        <v>0</v>
      </c>
      <c r="Q28" s="73" t="s">
        <v>4017</v>
      </c>
      <c r="R28" s="24" t="s">
        <v>4021</v>
      </c>
      <c r="S28" s="147"/>
    </row>
    <row r="29" spans="1:19" ht="35.25" customHeight="1" x14ac:dyDescent="0.25">
      <c r="A29" s="75"/>
      <c r="B29" s="75">
        <v>19</v>
      </c>
      <c r="C29" s="24" t="s">
        <v>51</v>
      </c>
      <c r="D29" s="24" t="s">
        <v>293</v>
      </c>
      <c r="E29" s="24" t="s">
        <v>1663</v>
      </c>
      <c r="F29" s="24" t="s">
        <v>2695</v>
      </c>
      <c r="G29" s="85" t="s">
        <v>72</v>
      </c>
      <c r="H29" s="24" t="s">
        <v>1663</v>
      </c>
      <c r="I29" s="21"/>
      <c r="J29" s="24" t="s">
        <v>4019</v>
      </c>
      <c r="K29" s="24" t="s">
        <v>4020</v>
      </c>
      <c r="L29" s="21" t="s">
        <v>1465</v>
      </c>
      <c r="M29" s="21" t="s">
        <v>1494</v>
      </c>
      <c r="N29" s="21" t="s">
        <v>1471</v>
      </c>
      <c r="O29" s="24">
        <v>0</v>
      </c>
      <c r="P29" s="24">
        <v>0</v>
      </c>
      <c r="Q29" s="73" t="s">
        <v>4017</v>
      </c>
      <c r="R29" s="24" t="s">
        <v>4021</v>
      </c>
      <c r="S29" s="147"/>
    </row>
    <row r="30" spans="1:19" ht="35.25" customHeight="1" x14ac:dyDescent="0.25">
      <c r="A30" s="75"/>
      <c r="B30" s="75">
        <v>20</v>
      </c>
      <c r="C30" s="24" t="s">
        <v>51</v>
      </c>
      <c r="D30" s="24" t="s">
        <v>293</v>
      </c>
      <c r="E30" s="24" t="s">
        <v>1664</v>
      </c>
      <c r="F30" s="24" t="s">
        <v>2695</v>
      </c>
      <c r="G30" s="85" t="s">
        <v>72</v>
      </c>
      <c r="H30" s="24" t="s">
        <v>1664</v>
      </c>
      <c r="I30" s="21"/>
      <c r="J30" s="24" t="s">
        <v>4019</v>
      </c>
      <c r="K30" s="24" t="s">
        <v>4020</v>
      </c>
      <c r="L30" s="21" t="s">
        <v>1465</v>
      </c>
      <c r="M30" s="21" t="s">
        <v>1494</v>
      </c>
      <c r="N30" s="21" t="s">
        <v>1471</v>
      </c>
      <c r="O30" s="24">
        <v>0</v>
      </c>
      <c r="P30" s="24">
        <v>0</v>
      </c>
      <c r="Q30" s="73" t="s">
        <v>4017</v>
      </c>
      <c r="R30" s="24" t="s">
        <v>4021</v>
      </c>
      <c r="S30" s="147"/>
    </row>
    <row r="31" spans="1:19" ht="35.25" customHeight="1" x14ac:dyDescent="0.25">
      <c r="A31" s="75"/>
      <c r="B31" s="75">
        <v>21</v>
      </c>
      <c r="C31" s="24" t="s">
        <v>51</v>
      </c>
      <c r="D31" s="24" t="s">
        <v>293</v>
      </c>
      <c r="E31" s="24" t="s">
        <v>1665</v>
      </c>
      <c r="F31" s="24" t="s">
        <v>2695</v>
      </c>
      <c r="G31" s="85" t="s">
        <v>72</v>
      </c>
      <c r="H31" s="24" t="s">
        <v>1665</v>
      </c>
      <c r="I31" s="21"/>
      <c r="J31" s="24" t="s">
        <v>4019</v>
      </c>
      <c r="K31" s="24" t="s">
        <v>4020</v>
      </c>
      <c r="L31" s="21" t="s">
        <v>1487</v>
      </c>
      <c r="M31" s="21" t="s">
        <v>1500</v>
      </c>
      <c r="N31" s="21" t="s">
        <v>1471</v>
      </c>
      <c r="O31" s="24">
        <v>0</v>
      </c>
      <c r="P31" s="24">
        <v>0</v>
      </c>
      <c r="Q31" s="73" t="s">
        <v>4017</v>
      </c>
      <c r="R31" s="24" t="s">
        <v>4021</v>
      </c>
      <c r="S31" s="147"/>
    </row>
    <row r="32" spans="1:19" ht="35.25" customHeight="1" x14ac:dyDescent="0.25">
      <c r="A32" s="75"/>
      <c r="B32" s="75">
        <v>22</v>
      </c>
      <c r="C32" s="24" t="s">
        <v>51</v>
      </c>
      <c r="D32" s="24" t="s">
        <v>293</v>
      </c>
      <c r="E32" s="24" t="s">
        <v>1666</v>
      </c>
      <c r="F32" s="24" t="s">
        <v>2695</v>
      </c>
      <c r="G32" s="85" t="s">
        <v>72</v>
      </c>
      <c r="H32" s="24" t="s">
        <v>1666</v>
      </c>
      <c r="I32" s="21"/>
      <c r="J32" s="24" t="s">
        <v>4019</v>
      </c>
      <c r="K32" s="24" t="s">
        <v>4020</v>
      </c>
      <c r="L32" s="21" t="s">
        <v>1465</v>
      </c>
      <c r="M32" s="21" t="s">
        <v>1473</v>
      </c>
      <c r="N32" s="21" t="s">
        <v>1471</v>
      </c>
      <c r="O32" s="24">
        <v>0</v>
      </c>
      <c r="P32" s="24">
        <v>0</v>
      </c>
      <c r="Q32" s="73" t="s">
        <v>4017</v>
      </c>
      <c r="R32" s="24" t="s">
        <v>4021</v>
      </c>
      <c r="S32" s="147"/>
    </row>
    <row r="33" spans="1:19" ht="35.25" customHeight="1" x14ac:dyDescent="0.25">
      <c r="A33" s="75"/>
      <c r="B33" s="75">
        <v>23</v>
      </c>
      <c r="C33" s="24" t="s">
        <v>51</v>
      </c>
      <c r="D33" s="24" t="s">
        <v>293</v>
      </c>
      <c r="E33" s="24" t="s">
        <v>1667</v>
      </c>
      <c r="F33" s="24" t="s">
        <v>2695</v>
      </c>
      <c r="G33" s="85" t="s">
        <v>72</v>
      </c>
      <c r="H33" s="24" t="s">
        <v>1667</v>
      </c>
      <c r="I33" s="21"/>
      <c r="J33" s="24" t="s">
        <v>4019</v>
      </c>
      <c r="K33" s="24" t="s">
        <v>4020</v>
      </c>
      <c r="L33" s="21" t="s">
        <v>1465</v>
      </c>
      <c r="M33" s="21" t="s">
        <v>1473</v>
      </c>
      <c r="N33" s="21" t="s">
        <v>1471</v>
      </c>
      <c r="O33" s="24">
        <v>0</v>
      </c>
      <c r="P33" s="24">
        <v>0</v>
      </c>
      <c r="Q33" s="73" t="s">
        <v>4017</v>
      </c>
      <c r="R33" s="24" t="s">
        <v>4021</v>
      </c>
      <c r="S33" s="147"/>
    </row>
    <row r="34" spans="1:19" ht="35.25" customHeight="1" x14ac:dyDescent="0.25">
      <c r="A34" s="75"/>
      <c r="B34" s="75">
        <v>24</v>
      </c>
      <c r="C34" s="24" t="s">
        <v>51</v>
      </c>
      <c r="D34" s="24" t="s">
        <v>293</v>
      </c>
      <c r="E34" s="24" t="s">
        <v>1668</v>
      </c>
      <c r="F34" s="24" t="s">
        <v>2695</v>
      </c>
      <c r="G34" s="85" t="s">
        <v>72</v>
      </c>
      <c r="H34" s="24" t="s">
        <v>1668</v>
      </c>
      <c r="I34" s="21"/>
      <c r="J34" s="24" t="s">
        <v>4019</v>
      </c>
      <c r="K34" s="24" t="s">
        <v>4020</v>
      </c>
      <c r="L34" s="21" t="s">
        <v>1465</v>
      </c>
      <c r="M34" s="21" t="s">
        <v>1470</v>
      </c>
      <c r="N34" s="21" t="s">
        <v>1471</v>
      </c>
      <c r="O34" s="24">
        <v>0</v>
      </c>
      <c r="P34" s="24">
        <v>0</v>
      </c>
      <c r="Q34" s="73" t="s">
        <v>4017</v>
      </c>
      <c r="R34" s="24" t="s">
        <v>4021</v>
      </c>
      <c r="S34" s="147"/>
    </row>
    <row r="35" spans="1:19" ht="35.25" customHeight="1" x14ac:dyDescent="0.25">
      <c r="A35" s="75"/>
      <c r="B35" s="75">
        <v>25</v>
      </c>
      <c r="C35" s="24" t="s">
        <v>51</v>
      </c>
      <c r="D35" s="24" t="s">
        <v>293</v>
      </c>
      <c r="E35" s="24" t="s">
        <v>1669</v>
      </c>
      <c r="F35" s="24" t="s">
        <v>2695</v>
      </c>
      <c r="G35" s="85" t="s">
        <v>72</v>
      </c>
      <c r="H35" s="24" t="s">
        <v>1669</v>
      </c>
      <c r="I35" s="21"/>
      <c r="J35" s="24" t="s">
        <v>4019</v>
      </c>
      <c r="K35" s="24" t="s">
        <v>4020</v>
      </c>
      <c r="L35" s="21" t="s">
        <v>1465</v>
      </c>
      <c r="M35" s="21" t="s">
        <v>1661</v>
      </c>
      <c r="N35" s="21" t="s">
        <v>1471</v>
      </c>
      <c r="O35" s="24">
        <v>0</v>
      </c>
      <c r="P35" s="24">
        <v>0</v>
      </c>
      <c r="Q35" s="73" t="s">
        <v>4017</v>
      </c>
      <c r="R35" s="24" t="s">
        <v>4021</v>
      </c>
      <c r="S35" s="147"/>
    </row>
    <row r="36" spans="1:19" ht="35.25" customHeight="1" x14ac:dyDescent="0.25">
      <c r="A36" s="75"/>
      <c r="B36" s="75">
        <v>26</v>
      </c>
      <c r="C36" s="24" t="s">
        <v>51</v>
      </c>
      <c r="D36" s="24" t="s">
        <v>293</v>
      </c>
      <c r="E36" s="24" t="s">
        <v>1670</v>
      </c>
      <c r="F36" s="24" t="s">
        <v>2695</v>
      </c>
      <c r="G36" s="85" t="s">
        <v>72</v>
      </c>
      <c r="H36" s="24" t="s">
        <v>1670</v>
      </c>
      <c r="I36" s="21"/>
      <c r="J36" s="24" t="s">
        <v>4019</v>
      </c>
      <c r="K36" s="24" t="s">
        <v>4020</v>
      </c>
      <c r="L36" s="21" t="s">
        <v>1465</v>
      </c>
      <c r="M36" s="21" t="s">
        <v>1466</v>
      </c>
      <c r="N36" s="21" t="s">
        <v>1471</v>
      </c>
      <c r="O36" s="24">
        <v>0</v>
      </c>
      <c r="P36" s="24">
        <v>0</v>
      </c>
      <c r="Q36" s="73" t="s">
        <v>4017</v>
      </c>
      <c r="R36" s="24" t="s">
        <v>4021</v>
      </c>
      <c r="S36" s="147"/>
    </row>
    <row r="37" spans="1:19" ht="35.25" customHeight="1" x14ac:dyDescent="0.25">
      <c r="A37" s="75"/>
      <c r="B37" s="75">
        <v>27</v>
      </c>
      <c r="C37" s="24" t="s">
        <v>51</v>
      </c>
      <c r="D37" s="24" t="s">
        <v>293</v>
      </c>
      <c r="E37" s="24" t="s">
        <v>1660</v>
      </c>
      <c r="F37" s="24" t="s">
        <v>2695</v>
      </c>
      <c r="G37" s="85" t="s">
        <v>72</v>
      </c>
      <c r="H37" s="24" t="s">
        <v>1660</v>
      </c>
      <c r="I37" s="21"/>
      <c r="J37" s="24" t="s">
        <v>4019</v>
      </c>
      <c r="K37" s="24" t="s">
        <v>4020</v>
      </c>
      <c r="L37" s="21" t="s">
        <v>1482</v>
      </c>
      <c r="M37" s="21" t="s">
        <v>1661</v>
      </c>
      <c r="N37" s="21" t="s">
        <v>1471</v>
      </c>
      <c r="O37" s="24">
        <v>0</v>
      </c>
      <c r="P37" s="24">
        <v>0</v>
      </c>
      <c r="Q37" s="73" t="s">
        <v>4017</v>
      </c>
      <c r="R37" s="24" t="s">
        <v>4021</v>
      </c>
      <c r="S37" s="147"/>
    </row>
    <row r="38" spans="1:19" ht="35.25" customHeight="1" x14ac:dyDescent="0.25">
      <c r="A38" s="75"/>
      <c r="B38" s="75">
        <v>28</v>
      </c>
      <c r="C38" s="24" t="s">
        <v>51</v>
      </c>
      <c r="D38" s="24" t="s">
        <v>293</v>
      </c>
      <c r="E38" s="24" t="s">
        <v>2395</v>
      </c>
      <c r="F38" s="24" t="s">
        <v>2695</v>
      </c>
      <c r="G38" s="85" t="s">
        <v>72</v>
      </c>
      <c r="H38" s="24" t="s">
        <v>2395</v>
      </c>
      <c r="I38" s="21"/>
      <c r="J38" s="24" t="s">
        <v>4019</v>
      </c>
      <c r="K38" s="24" t="s">
        <v>4020</v>
      </c>
      <c r="L38" s="21" t="s">
        <v>1465</v>
      </c>
      <c r="M38" s="21" t="s">
        <v>1494</v>
      </c>
      <c r="N38" s="21" t="s">
        <v>1471</v>
      </c>
      <c r="O38" s="24">
        <v>0</v>
      </c>
      <c r="P38" s="24">
        <v>0</v>
      </c>
      <c r="Q38" s="73" t="s">
        <v>4017</v>
      </c>
      <c r="R38" s="24" t="s">
        <v>4021</v>
      </c>
      <c r="S38" s="147"/>
    </row>
    <row r="39" spans="1:19" ht="35.25" customHeight="1" x14ac:dyDescent="0.25">
      <c r="A39" s="75"/>
      <c r="B39" s="75">
        <v>29</v>
      </c>
      <c r="C39" s="24" t="s">
        <v>51</v>
      </c>
      <c r="D39" s="24" t="s">
        <v>293</v>
      </c>
      <c r="E39" s="24" t="s">
        <v>1561</v>
      </c>
      <c r="F39" s="24"/>
      <c r="G39" s="21"/>
      <c r="H39" s="21"/>
      <c r="I39" s="21" t="s">
        <v>1562</v>
      </c>
      <c r="J39" s="24"/>
      <c r="K39" s="24"/>
      <c r="L39" s="21" t="s">
        <v>1563</v>
      </c>
      <c r="M39" s="21" t="s">
        <v>1564</v>
      </c>
      <c r="N39" s="21" t="s">
        <v>1471</v>
      </c>
      <c r="O39" s="24">
        <v>0</v>
      </c>
      <c r="P39" s="24">
        <v>0</v>
      </c>
      <c r="Q39" s="73" t="s">
        <v>4017</v>
      </c>
      <c r="R39" s="24" t="s">
        <v>4021</v>
      </c>
      <c r="S39" s="147"/>
    </row>
  </sheetData>
  <autoFilter ref="B10:S39" xr:uid="{00000000-0001-0000-0801-000000000000}"/>
  <mergeCells count="1">
    <mergeCell ref="C9:M9"/>
  </mergeCells>
  <conditionalFormatting sqref="E11:E13 E15:E39">
    <cfRule type="duplicateValues" dxfId="933" priority="5"/>
  </conditionalFormatting>
  <conditionalFormatting sqref="H25:H38">
    <cfRule type="duplicateValues" dxfId="932" priority="4"/>
  </conditionalFormatting>
  <conditionalFormatting sqref="H16:H21">
    <cfRule type="duplicateValues" dxfId="931" priority="3"/>
  </conditionalFormatting>
  <conditionalFormatting sqref="H11:H12">
    <cfRule type="duplicateValues" dxfId="930" priority="2"/>
  </conditionalFormatting>
  <conditionalFormatting sqref="E14">
    <cfRule type="duplicateValues" dxfId="929" priority="1"/>
  </conditionalFormatting>
  <hyperlinks>
    <hyperlink ref="G11" location="RCT053_DOCUMENTOS_WRK!A1" display="RCT053_DOCUMENTOS_WRK" xr:uid="{00000000-0004-0000-0801-000000000000}"/>
    <hyperlink ref="G12" location="RCT053_DOCUMENTOS_WRK!A1" display="RCT053_DOCUMENTOS_WRK" xr:uid="{00000000-0004-0000-0801-000001000000}"/>
    <hyperlink ref="G13" location="RCT053_DOCUMENTOS_WRK!A1" display="RCT053_DOCUMENTOS_WRK" xr:uid="{00000000-0004-0000-0801-000002000000}"/>
    <hyperlink ref="G14" location="RCT008_PESSOAS!A1" display="RCT008_PESSOAS" xr:uid="{00000000-0004-0000-0801-000003000000}"/>
    <hyperlink ref="G15" location="SAT845_CARTEIRA_MANUAL_FS!A1" display="SAT845_CARTEIRA_MANUAL_FS" xr:uid="{00000000-0004-0000-0801-000004000000}"/>
    <hyperlink ref="G16" location="RCT053_DOCUMENTOS_WRK!A1" display="RCT053_DOCUMENTOS_WRK" xr:uid="{00000000-0004-0000-0801-000005000000}"/>
    <hyperlink ref="G17" location="RCT053_DOCUMENTOS_WRK!A1" display="RCT053_DOCUMENTOS_WRK" xr:uid="{00000000-0004-0000-0801-000006000000}"/>
    <hyperlink ref="G18" location="RCT053_DOCUMENTOS_WRK!A1" display="RCT053_DOCUMENTOS_WRK" xr:uid="{00000000-0004-0000-0801-000007000000}"/>
    <hyperlink ref="G19" location="RCT053_DOCUMENTOS_WRK!A1" display="RCT053_DOCUMENTOS_WRK" xr:uid="{00000000-0004-0000-0801-000008000000}"/>
    <hyperlink ref="G20" location="RCT053_DOCUMENTOS_WRK!A1" display="RCT053_DOCUMENTOS_WRK" xr:uid="{00000000-0004-0000-0801-000009000000}"/>
    <hyperlink ref="G21" location="RCT008_PESSOAS_INI!A1" display="RCT008_PESSOAS_INI" xr:uid="{00000000-0004-0000-0801-00000A000000}"/>
    <hyperlink ref="G22" location="RCT009_MORADAS!A1" display="RCT009_MORADAS" xr:uid="{00000000-0004-0000-0801-00000B000000}"/>
    <hyperlink ref="G23" location="RCT009_MORADAS!A1" display="RCT009_MORADAS" xr:uid="{00000000-0004-0000-0801-00000C000000}"/>
    <hyperlink ref="G24" location="RCT009_MORADAS!A1" display="RCT009_MORADAS" xr:uid="{00000000-0004-0000-0801-00000D000000}"/>
    <hyperlink ref="G25" location="RCT008_PESSOAS!A1" display="RCT008_PESSOAS" xr:uid="{00000000-0004-0000-0801-00000E000000}"/>
    <hyperlink ref="G26" location="RCT008_PESSOAS!A1" display="RCT008_PESSOAS" xr:uid="{00000000-0004-0000-0801-00000F000000}"/>
    <hyperlink ref="G27" location="RCT008_PESSOAS!A1" display="RCT008_PESSOAS" xr:uid="{00000000-0004-0000-0801-000010000000}"/>
    <hyperlink ref="G28" location="RCT008_PESSOAS!A1" display="RCT008_PESSOAS" xr:uid="{00000000-0004-0000-0801-000011000000}"/>
    <hyperlink ref="G29" location="RCT008_PESSOAS!A1" display="RCT008_PESSOAS" xr:uid="{00000000-0004-0000-0801-000012000000}"/>
    <hyperlink ref="G30" location="RCT008_PESSOAS!A1" display="RCT008_PESSOAS" xr:uid="{00000000-0004-0000-0801-000013000000}"/>
    <hyperlink ref="G31" location="RCT008_PESSOAS!A1" display="RCT008_PESSOAS" xr:uid="{00000000-0004-0000-0801-000014000000}"/>
    <hyperlink ref="G32" location="RCT008_PESSOAS!A1" display="RCT008_PESSOAS" xr:uid="{00000000-0004-0000-0801-000015000000}"/>
    <hyperlink ref="G33" location="RCT008_PESSOAS!A1" display="RCT008_PESSOAS" xr:uid="{00000000-0004-0000-0801-000016000000}"/>
    <hyperlink ref="G34" location="RCT008_PESSOAS!A1" display="RCT008_PESSOAS" xr:uid="{00000000-0004-0000-0801-000017000000}"/>
    <hyperlink ref="G35" location="RCT008_PESSOAS!A1" display="RCT008_PESSOAS" xr:uid="{00000000-0004-0000-0801-000018000000}"/>
    <hyperlink ref="G36" location="RCT008_PESSOAS!A1" display="RCT008_PESSOAS" xr:uid="{00000000-0004-0000-0801-000019000000}"/>
    <hyperlink ref="G37" location="RCT008_PESSOAS!A1" display="RCT008_PESSOAS" xr:uid="{00000000-0004-0000-0801-00001A000000}"/>
    <hyperlink ref="G38" location="RCT008_PESSOAS!A1" display="RCT008_PESSOAS" xr:uid="{00000000-0004-0000-0801-00001B000000}"/>
    <hyperlink ref="B6" location="Variáveis!A1" display="Variáveis" xr:uid="{00000000-0004-0000-0801-00001C000000}"/>
    <hyperlink ref="C6" location="'Índice de Tabelas'!A1" display="Índice de Tabelas" xr:uid="{00000000-0004-0000-0801-00001D000000}"/>
    <hyperlink ref="D6" location="'Manual de Instrução'!A1" display="Manual de Instrução" xr:uid="{00000000-0004-0000-0801-00001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9889"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54989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2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1-000000000000}">
  <sheetPr codeName="Sheet489"/>
  <dimension ref="A1:Q81"/>
  <sheetViews>
    <sheetView showGridLines="0" zoomScale="90" zoomScaleNormal="90" workbookViewId="0">
      <pane xSplit="6" ySplit="10" topLeftCell="G19" activePane="bottomRight" state="frozen"/>
      <selection pane="topRight" activeCell="G1" sqref="G1"/>
      <selection pane="bottomLeft" activeCell="A19" sqref="A19"/>
      <selection pane="bottomRight" activeCell="E19" sqref="E19"/>
    </sheetView>
  </sheetViews>
  <sheetFormatPr defaultColWidth="9" defaultRowHeight="63" customHeight="1" x14ac:dyDescent="0.25"/>
  <cols>
    <col min="1" max="1" width="1.59765625" style="25" customWidth="1"/>
    <col min="2" max="2" width="11.59765625" style="23" customWidth="1"/>
    <col min="3" max="3" width="17.59765625" style="15" customWidth="1"/>
    <col min="4"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t="s">
        <v>697</v>
      </c>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1" t="s">
        <v>294</v>
      </c>
      <c r="D11" s="61" t="s">
        <v>295</v>
      </c>
      <c r="E11" s="21" t="s">
        <v>1611</v>
      </c>
      <c r="F11" s="61" t="e">
        <f>VLOOKUP(D11,'Índice de Tabelas'!C:E,3,FALSE)</f>
        <v>#N/A</v>
      </c>
      <c r="G11" s="62" t="s">
        <v>4031</v>
      </c>
      <c r="H11" s="62" t="s">
        <v>298</v>
      </c>
      <c r="I11" s="24" t="s">
        <v>4032</v>
      </c>
      <c r="J11" s="24" t="s">
        <v>4033</v>
      </c>
      <c r="K11" s="62" t="s">
        <v>1465</v>
      </c>
      <c r="L11" s="24" t="s">
        <v>1612</v>
      </c>
      <c r="M11" s="61" t="s">
        <v>1460</v>
      </c>
      <c r="N11" s="61">
        <v>1</v>
      </c>
      <c r="O11" s="61">
        <v>0</v>
      </c>
      <c r="P11" s="61"/>
      <c r="Q11" s="156"/>
    </row>
    <row r="12" spans="1:17" ht="27" customHeight="1" x14ac:dyDescent="0.2">
      <c r="A12" s="76"/>
      <c r="B12" s="75">
        <v>2</v>
      </c>
      <c r="C12" s="61" t="s">
        <v>294</v>
      </c>
      <c r="D12" s="61" t="s">
        <v>295</v>
      </c>
      <c r="E12" s="21" t="s">
        <v>1651</v>
      </c>
      <c r="F12" s="61" t="e">
        <f>VLOOKUP(D12,'Índice de Tabelas'!C:E,3,FALSE)</f>
        <v>#N/A</v>
      </c>
      <c r="G12" s="62" t="s">
        <v>4031</v>
      </c>
      <c r="H12" s="62" t="s">
        <v>298</v>
      </c>
      <c r="I12" s="24" t="s">
        <v>4032</v>
      </c>
      <c r="J12" s="24" t="s">
        <v>4033</v>
      </c>
      <c r="K12" s="62" t="s">
        <v>1482</v>
      </c>
      <c r="L12" s="24" t="s">
        <v>1586</v>
      </c>
      <c r="M12" s="61" t="s">
        <v>1471</v>
      </c>
      <c r="N12" s="61">
        <v>0</v>
      </c>
      <c r="O12" s="61">
        <v>0</v>
      </c>
      <c r="P12" s="61"/>
      <c r="Q12" s="156"/>
    </row>
    <row r="13" spans="1:17" ht="27" customHeight="1" x14ac:dyDescent="0.2">
      <c r="A13" s="76"/>
      <c r="B13" s="75">
        <v>3</v>
      </c>
      <c r="C13" s="61" t="s">
        <v>294</v>
      </c>
      <c r="D13" s="61" t="s">
        <v>295</v>
      </c>
      <c r="E13" s="21" t="s">
        <v>1650</v>
      </c>
      <c r="F13" s="61" t="e">
        <f>VLOOKUP(D13,'Índice de Tabelas'!C:E,3,FALSE)</f>
        <v>#N/A</v>
      </c>
      <c r="G13" s="64" t="s">
        <v>4031</v>
      </c>
      <c r="H13" s="62" t="s">
        <v>298</v>
      </c>
      <c r="I13" s="24" t="s">
        <v>4032</v>
      </c>
      <c r="J13" s="24" t="s">
        <v>4033</v>
      </c>
      <c r="K13" s="62" t="s">
        <v>1482</v>
      </c>
      <c r="L13" s="24" t="s">
        <v>1619</v>
      </c>
      <c r="M13" s="61" t="s">
        <v>1471</v>
      </c>
      <c r="N13" s="61">
        <v>0</v>
      </c>
      <c r="O13" s="61">
        <v>0</v>
      </c>
      <c r="P13" s="61"/>
      <c r="Q13" s="156"/>
    </row>
    <row r="14" spans="1:17" ht="27" customHeight="1" x14ac:dyDescent="0.2">
      <c r="A14" s="76"/>
      <c r="B14" s="75">
        <v>4</v>
      </c>
      <c r="C14" s="61" t="s">
        <v>294</v>
      </c>
      <c r="D14" s="61" t="s">
        <v>295</v>
      </c>
      <c r="E14" s="21" t="s">
        <v>4034</v>
      </c>
      <c r="F14" s="61" t="e">
        <f>VLOOKUP(D14,'Índice de Tabelas'!C:E,3,FALSE)</f>
        <v>#N/A</v>
      </c>
      <c r="G14" s="64" t="s">
        <v>4031</v>
      </c>
      <c r="H14" s="62" t="s">
        <v>298</v>
      </c>
      <c r="I14" s="24" t="s">
        <v>4032</v>
      </c>
      <c r="J14" s="24" t="s">
        <v>4033</v>
      </c>
      <c r="K14" s="62" t="s">
        <v>1465</v>
      </c>
      <c r="L14" s="24" t="s">
        <v>1466</v>
      </c>
      <c r="M14" s="61" t="s">
        <v>1471</v>
      </c>
      <c r="N14" s="61">
        <v>0</v>
      </c>
      <c r="O14" s="61">
        <v>0</v>
      </c>
      <c r="P14" s="61"/>
      <c r="Q14" s="156"/>
    </row>
    <row r="15" spans="1:17" ht="27" customHeight="1" x14ac:dyDescent="0.2">
      <c r="A15" s="76"/>
      <c r="B15" s="145">
        <v>5</v>
      </c>
      <c r="C15" s="61" t="s">
        <v>294</v>
      </c>
      <c r="D15" s="61" t="s">
        <v>295</v>
      </c>
      <c r="E15" s="21" t="s">
        <v>4035</v>
      </c>
      <c r="F15" s="61" t="e">
        <f>VLOOKUP(D15,'Índice de Tabelas'!C:E,3,FALSE)</f>
        <v>#N/A</v>
      </c>
      <c r="G15" s="64" t="s">
        <v>4031</v>
      </c>
      <c r="H15" s="62" t="s">
        <v>298</v>
      </c>
      <c r="I15" s="24" t="s">
        <v>4032</v>
      </c>
      <c r="J15" s="21" t="s">
        <v>4033</v>
      </c>
      <c r="K15" s="173" t="s">
        <v>1458</v>
      </c>
      <c r="L15" s="21" t="s">
        <v>1459</v>
      </c>
      <c r="M15" s="61" t="s">
        <v>1471</v>
      </c>
      <c r="N15" s="99">
        <v>0</v>
      </c>
      <c r="O15" s="99">
        <v>0</v>
      </c>
      <c r="P15" s="99"/>
      <c r="Q15" s="174"/>
    </row>
    <row r="16" spans="1:17" ht="27" customHeight="1" x14ac:dyDescent="0.2">
      <c r="A16" s="76"/>
      <c r="B16" s="145">
        <v>6</v>
      </c>
      <c r="C16" s="61" t="s">
        <v>294</v>
      </c>
      <c r="D16" s="61" t="s">
        <v>295</v>
      </c>
      <c r="E16" s="21" t="s">
        <v>1663</v>
      </c>
      <c r="F16" s="61" t="e">
        <f>VLOOKUP(D16,'Índice de Tabelas'!C:E,3,FALSE)</f>
        <v>#N/A</v>
      </c>
      <c r="G16" s="64" t="s">
        <v>4031</v>
      </c>
      <c r="H16" s="62" t="s">
        <v>298</v>
      </c>
      <c r="I16" s="24" t="s">
        <v>4032</v>
      </c>
      <c r="J16" s="21" t="s">
        <v>4033</v>
      </c>
      <c r="K16" s="173" t="s">
        <v>1465</v>
      </c>
      <c r="L16" s="21" t="s">
        <v>1494</v>
      </c>
      <c r="M16" s="61" t="s">
        <v>1471</v>
      </c>
      <c r="N16" s="99">
        <v>0</v>
      </c>
      <c r="O16" s="99">
        <v>0</v>
      </c>
      <c r="P16" s="99"/>
      <c r="Q16" s="174"/>
    </row>
    <row r="17" spans="1:17" ht="27" customHeight="1" x14ac:dyDescent="0.2">
      <c r="A17" s="76"/>
      <c r="B17" s="145">
        <v>7</v>
      </c>
      <c r="C17" s="61" t="s">
        <v>294</v>
      </c>
      <c r="D17" s="61" t="s">
        <v>295</v>
      </c>
      <c r="E17" s="21" t="s">
        <v>1657</v>
      </c>
      <c r="F17" s="61" t="e">
        <f>VLOOKUP(D17,'Índice de Tabelas'!C:E,3,FALSE)</f>
        <v>#N/A</v>
      </c>
      <c r="G17" s="64" t="s">
        <v>4031</v>
      </c>
      <c r="H17" s="62" t="s">
        <v>298</v>
      </c>
      <c r="I17" s="24" t="s">
        <v>4032</v>
      </c>
      <c r="J17" s="21" t="s">
        <v>4033</v>
      </c>
      <c r="K17" s="173" t="s">
        <v>1458</v>
      </c>
      <c r="L17" s="21" t="s">
        <v>1459</v>
      </c>
      <c r="M17" s="61" t="s">
        <v>1471</v>
      </c>
      <c r="N17" s="99">
        <v>0</v>
      </c>
      <c r="O17" s="99">
        <v>0</v>
      </c>
      <c r="P17" s="99"/>
      <c r="Q17" s="174"/>
    </row>
    <row r="18" spans="1:17" ht="27" customHeight="1" x14ac:dyDescent="0.2">
      <c r="A18" s="76"/>
      <c r="B18" s="145">
        <v>8</v>
      </c>
      <c r="C18" s="61" t="s">
        <v>294</v>
      </c>
      <c r="D18" s="61" t="s">
        <v>295</v>
      </c>
      <c r="E18" s="21" t="s">
        <v>4036</v>
      </c>
      <c r="F18" s="61" t="e">
        <f>VLOOKUP(D18,'Índice de Tabelas'!C:E,3,FALSE)</f>
        <v>#N/A</v>
      </c>
      <c r="G18" s="64" t="s">
        <v>4031</v>
      </c>
      <c r="H18" s="62" t="s">
        <v>298</v>
      </c>
      <c r="I18" s="24" t="s">
        <v>4032</v>
      </c>
      <c r="J18" s="21" t="s">
        <v>4033</v>
      </c>
      <c r="K18" s="173" t="s">
        <v>1458</v>
      </c>
      <c r="L18" s="21" t="s">
        <v>1459</v>
      </c>
      <c r="M18" s="61" t="s">
        <v>1471</v>
      </c>
      <c r="N18" s="99">
        <v>0</v>
      </c>
      <c r="O18" s="99">
        <v>0</v>
      </c>
      <c r="P18" s="99"/>
      <c r="Q18" s="174"/>
    </row>
    <row r="19" spans="1:17" ht="27" customHeight="1" x14ac:dyDescent="0.2">
      <c r="A19" s="76"/>
      <c r="B19" s="145">
        <v>9</v>
      </c>
      <c r="C19" s="61" t="s">
        <v>294</v>
      </c>
      <c r="D19" s="61" t="s">
        <v>295</v>
      </c>
      <c r="E19" s="21" t="s">
        <v>4037</v>
      </c>
      <c r="F19" s="61" t="e">
        <f>VLOOKUP(D19,'Índice de Tabelas'!C:E,3,FALSE)</f>
        <v>#N/A</v>
      </c>
      <c r="G19" s="64" t="s">
        <v>4031</v>
      </c>
      <c r="H19" s="62" t="s">
        <v>298</v>
      </c>
      <c r="I19" s="24" t="s">
        <v>4032</v>
      </c>
      <c r="J19" s="21" t="s">
        <v>4033</v>
      </c>
      <c r="K19" s="173" t="s">
        <v>1465</v>
      </c>
      <c r="L19" s="21" t="s">
        <v>1494</v>
      </c>
      <c r="M19" s="61" t="s">
        <v>1471</v>
      </c>
      <c r="N19" s="99">
        <v>0</v>
      </c>
      <c r="O19" s="99">
        <v>0</v>
      </c>
      <c r="P19" s="99"/>
      <c r="Q19" s="174"/>
    </row>
    <row r="20" spans="1:17" ht="27" customHeight="1" x14ac:dyDescent="0.2">
      <c r="A20" s="76"/>
      <c r="B20" s="145">
        <v>10</v>
      </c>
      <c r="C20" s="61" t="s">
        <v>294</v>
      </c>
      <c r="D20" s="61" t="s">
        <v>295</v>
      </c>
      <c r="E20" s="21" t="s">
        <v>1667</v>
      </c>
      <c r="F20" s="61" t="e">
        <f>VLOOKUP(D20,'Índice de Tabelas'!C:E,3,FALSE)</f>
        <v>#N/A</v>
      </c>
      <c r="G20" s="64" t="s">
        <v>4031</v>
      </c>
      <c r="H20" s="62" t="s">
        <v>298</v>
      </c>
      <c r="I20" s="24" t="s">
        <v>4032</v>
      </c>
      <c r="J20" s="21" t="s">
        <v>4033</v>
      </c>
      <c r="K20" s="173" t="s">
        <v>1465</v>
      </c>
      <c r="L20" s="21" t="s">
        <v>1473</v>
      </c>
      <c r="M20" s="61" t="s">
        <v>1471</v>
      </c>
      <c r="N20" s="99">
        <v>0</v>
      </c>
      <c r="O20" s="99">
        <v>0</v>
      </c>
      <c r="P20" s="99"/>
      <c r="Q20" s="174"/>
    </row>
    <row r="21" spans="1:17" ht="27" customHeight="1" x14ac:dyDescent="0.2">
      <c r="A21" s="76"/>
      <c r="B21" s="145">
        <v>11</v>
      </c>
      <c r="C21" s="61" t="s">
        <v>294</v>
      </c>
      <c r="D21" s="61" t="s">
        <v>295</v>
      </c>
      <c r="E21" s="21" t="s">
        <v>1658</v>
      </c>
      <c r="F21" s="61" t="e">
        <f>VLOOKUP(D21,'Índice de Tabelas'!C:E,3,FALSE)</f>
        <v>#N/A</v>
      </c>
      <c r="G21" s="64" t="s">
        <v>4031</v>
      </c>
      <c r="H21" s="62" t="s">
        <v>298</v>
      </c>
      <c r="I21" s="24" t="s">
        <v>4032</v>
      </c>
      <c r="J21" s="21" t="s">
        <v>4033</v>
      </c>
      <c r="K21" s="173" t="s">
        <v>1458</v>
      </c>
      <c r="L21" s="21" t="s">
        <v>1459</v>
      </c>
      <c r="M21" s="61" t="s">
        <v>1471</v>
      </c>
      <c r="N21" s="99">
        <v>0</v>
      </c>
      <c r="O21" s="99">
        <v>0</v>
      </c>
      <c r="P21" s="99"/>
      <c r="Q21" s="174"/>
    </row>
    <row r="22" spans="1:17" ht="27" customHeight="1" x14ac:dyDescent="0.2">
      <c r="A22" s="76"/>
      <c r="B22" s="145">
        <v>12</v>
      </c>
      <c r="C22" s="61" t="s">
        <v>294</v>
      </c>
      <c r="D22" s="61" t="s">
        <v>295</v>
      </c>
      <c r="E22" s="21" t="s">
        <v>4038</v>
      </c>
      <c r="F22" s="61" t="e">
        <f>VLOOKUP(D22,'Índice de Tabelas'!C:E,3,FALSE)</f>
        <v>#N/A</v>
      </c>
      <c r="G22" s="64" t="s">
        <v>4031</v>
      </c>
      <c r="H22" s="62" t="s">
        <v>298</v>
      </c>
      <c r="I22" s="24" t="s">
        <v>4032</v>
      </c>
      <c r="J22" s="21" t="s">
        <v>4033</v>
      </c>
      <c r="K22" s="173" t="s">
        <v>1458</v>
      </c>
      <c r="L22" s="21" t="s">
        <v>1459</v>
      </c>
      <c r="M22" s="61" t="s">
        <v>1471</v>
      </c>
      <c r="N22" s="99">
        <v>0</v>
      </c>
      <c r="O22" s="99">
        <v>0</v>
      </c>
      <c r="P22" s="99"/>
      <c r="Q22" s="174"/>
    </row>
    <row r="23" spans="1:17" ht="27" customHeight="1" x14ac:dyDescent="0.25">
      <c r="B23" s="145">
        <v>13</v>
      </c>
      <c r="C23" s="61" t="s">
        <v>294</v>
      </c>
      <c r="D23" s="61" t="s">
        <v>295</v>
      </c>
      <c r="E23" s="21" t="s">
        <v>1653</v>
      </c>
      <c r="F23" s="61" t="e">
        <f>VLOOKUP(D23,'Índice de Tabelas'!C:E,3,FALSE)</f>
        <v>#N/A</v>
      </c>
      <c r="G23" s="64" t="s">
        <v>4031</v>
      </c>
      <c r="H23" s="62" t="s">
        <v>298</v>
      </c>
      <c r="I23" s="24" t="s">
        <v>4032</v>
      </c>
      <c r="J23" s="21" t="s">
        <v>4033</v>
      </c>
      <c r="K23" s="173" t="s">
        <v>1465</v>
      </c>
      <c r="L23" s="21" t="s">
        <v>1646</v>
      </c>
      <c r="M23" s="61" t="s">
        <v>1471</v>
      </c>
      <c r="N23" s="99">
        <v>0</v>
      </c>
      <c r="O23" s="99">
        <v>0</v>
      </c>
      <c r="P23" s="99"/>
      <c r="Q23" s="174"/>
    </row>
    <row r="24" spans="1:17" s="74" customFormat="1" ht="27" customHeight="1" x14ac:dyDescent="0.2">
      <c r="A24" s="76"/>
      <c r="B24" s="145">
        <v>14</v>
      </c>
      <c r="C24" s="61" t="s">
        <v>294</v>
      </c>
      <c r="D24" s="61" t="s">
        <v>295</v>
      </c>
      <c r="E24" s="21" t="s">
        <v>1720</v>
      </c>
      <c r="F24" s="61" t="e">
        <f>VLOOKUP(D24,'Índice de Tabelas'!C:E,3,FALSE)</f>
        <v>#N/A</v>
      </c>
      <c r="G24" s="64" t="s">
        <v>4031</v>
      </c>
      <c r="H24" s="62" t="s">
        <v>298</v>
      </c>
      <c r="I24" s="24" t="s">
        <v>4032</v>
      </c>
      <c r="J24" s="21" t="s">
        <v>4033</v>
      </c>
      <c r="K24" s="173" t="s">
        <v>1465</v>
      </c>
      <c r="L24" s="21" t="s">
        <v>1612</v>
      </c>
      <c r="M24" s="61" t="s">
        <v>1471</v>
      </c>
      <c r="N24" s="99">
        <v>0</v>
      </c>
      <c r="O24" s="99">
        <v>0</v>
      </c>
      <c r="P24" s="99"/>
      <c r="Q24" s="174"/>
    </row>
    <row r="25" spans="1:17" s="74" customFormat="1" ht="27" customHeight="1" x14ac:dyDescent="0.2">
      <c r="A25" s="76"/>
      <c r="B25" s="145">
        <v>15</v>
      </c>
      <c r="C25" s="61" t="s">
        <v>294</v>
      </c>
      <c r="D25" s="61" t="s">
        <v>295</v>
      </c>
      <c r="E25" s="21" t="s">
        <v>4039</v>
      </c>
      <c r="F25" s="61" t="e">
        <f>VLOOKUP(D25,'Índice de Tabelas'!C:E,3,FALSE)</f>
        <v>#N/A</v>
      </c>
      <c r="G25" s="64" t="s">
        <v>4031</v>
      </c>
      <c r="H25" s="62" t="s">
        <v>298</v>
      </c>
      <c r="I25" s="24" t="s">
        <v>4032</v>
      </c>
      <c r="J25" s="21" t="s">
        <v>4033</v>
      </c>
      <c r="K25" s="173" t="s">
        <v>1465</v>
      </c>
      <c r="L25" s="21" t="s">
        <v>1473</v>
      </c>
      <c r="M25" s="61" t="s">
        <v>1471</v>
      </c>
      <c r="N25" s="99">
        <v>0</v>
      </c>
      <c r="O25" s="99">
        <v>0</v>
      </c>
      <c r="P25" s="99"/>
      <c r="Q25" s="174"/>
    </row>
    <row r="26" spans="1:17" s="74" customFormat="1" ht="27" customHeight="1" x14ac:dyDescent="0.2">
      <c r="A26" s="76"/>
      <c r="B26" s="145">
        <v>16</v>
      </c>
      <c r="C26" s="61" t="s">
        <v>294</v>
      </c>
      <c r="D26" s="61" t="s">
        <v>295</v>
      </c>
      <c r="E26" s="21" t="s">
        <v>1654</v>
      </c>
      <c r="F26" s="61" t="e">
        <f>VLOOKUP(D26,'Índice de Tabelas'!C:E,3,FALSE)</f>
        <v>#N/A</v>
      </c>
      <c r="G26" s="64" t="s">
        <v>4031</v>
      </c>
      <c r="H26" s="62" t="s">
        <v>298</v>
      </c>
      <c r="I26" s="24" t="s">
        <v>4032</v>
      </c>
      <c r="J26" s="21" t="s">
        <v>4033</v>
      </c>
      <c r="K26" s="173" t="s">
        <v>1465</v>
      </c>
      <c r="L26" s="21" t="s">
        <v>1473</v>
      </c>
      <c r="M26" s="61" t="s">
        <v>1471</v>
      </c>
      <c r="N26" s="99">
        <v>0</v>
      </c>
      <c r="O26" s="99">
        <v>0</v>
      </c>
      <c r="P26" s="99"/>
      <c r="Q26" s="174"/>
    </row>
    <row r="27" spans="1:17" s="74" customFormat="1" ht="27" customHeight="1" x14ac:dyDescent="0.2">
      <c r="A27" s="76"/>
      <c r="B27" s="145">
        <v>17</v>
      </c>
      <c r="C27" s="61" t="s">
        <v>294</v>
      </c>
      <c r="D27" s="61" t="s">
        <v>295</v>
      </c>
      <c r="E27" s="21" t="s">
        <v>2548</v>
      </c>
      <c r="F27" s="61" t="e">
        <f>VLOOKUP(D27,'Índice de Tabelas'!C:E,3,FALSE)</f>
        <v>#N/A</v>
      </c>
      <c r="G27" s="64" t="s">
        <v>4031</v>
      </c>
      <c r="H27" s="62" t="s">
        <v>298</v>
      </c>
      <c r="I27" s="24" t="s">
        <v>4032</v>
      </c>
      <c r="J27" s="21" t="s">
        <v>4033</v>
      </c>
      <c r="K27" s="173" t="s">
        <v>1465</v>
      </c>
      <c r="L27" s="21" t="s">
        <v>1470</v>
      </c>
      <c r="M27" s="61" t="s">
        <v>1471</v>
      </c>
      <c r="N27" s="99">
        <v>0</v>
      </c>
      <c r="O27" s="99">
        <v>0</v>
      </c>
      <c r="P27" s="99"/>
      <c r="Q27" s="174"/>
    </row>
    <row r="28" spans="1:17" s="74" customFormat="1" ht="27" customHeight="1" x14ac:dyDescent="0.2">
      <c r="A28" s="76"/>
      <c r="B28" s="145">
        <v>18</v>
      </c>
      <c r="C28" s="61" t="s">
        <v>294</v>
      </c>
      <c r="D28" s="61" t="s">
        <v>295</v>
      </c>
      <c r="E28" s="21" t="s">
        <v>4040</v>
      </c>
      <c r="F28" s="61" t="e">
        <f>VLOOKUP(D28,'Índice de Tabelas'!C:E,3,FALSE)</f>
        <v>#N/A</v>
      </c>
      <c r="G28" s="64" t="s">
        <v>4031</v>
      </c>
      <c r="H28" s="62" t="s">
        <v>298</v>
      </c>
      <c r="I28" s="24" t="s">
        <v>4032</v>
      </c>
      <c r="J28" s="21" t="s">
        <v>4033</v>
      </c>
      <c r="K28" s="173" t="s">
        <v>1465</v>
      </c>
      <c r="L28" s="21" t="s">
        <v>1466</v>
      </c>
      <c r="M28" s="61" t="s">
        <v>1471</v>
      </c>
      <c r="N28" s="99">
        <v>0</v>
      </c>
      <c r="O28" s="99">
        <v>0</v>
      </c>
      <c r="P28" s="99"/>
      <c r="Q28" s="174"/>
    </row>
    <row r="29" spans="1:17" s="74" customFormat="1" ht="27" customHeight="1" x14ac:dyDescent="0.2">
      <c r="A29" s="76"/>
      <c r="B29" s="145">
        <v>19</v>
      </c>
      <c r="C29" s="61" t="s">
        <v>294</v>
      </c>
      <c r="D29" s="61" t="s">
        <v>295</v>
      </c>
      <c r="E29" s="21" t="s">
        <v>4041</v>
      </c>
      <c r="F29" s="61" t="e">
        <f>VLOOKUP(D29,'Índice de Tabelas'!C:E,3,FALSE)</f>
        <v>#N/A</v>
      </c>
      <c r="G29" s="64" t="s">
        <v>4031</v>
      </c>
      <c r="H29" s="62" t="s">
        <v>298</v>
      </c>
      <c r="I29" s="24" t="s">
        <v>4032</v>
      </c>
      <c r="J29" s="21" t="s">
        <v>4033</v>
      </c>
      <c r="K29" s="173" t="s">
        <v>1465</v>
      </c>
      <c r="L29" s="21" t="s">
        <v>1473</v>
      </c>
      <c r="M29" s="61" t="s">
        <v>1471</v>
      </c>
      <c r="N29" s="99">
        <v>0</v>
      </c>
      <c r="O29" s="99">
        <v>0</v>
      </c>
      <c r="P29" s="99"/>
      <c r="Q29" s="174"/>
    </row>
    <row r="30" spans="1:17" s="74" customFormat="1" ht="27" customHeight="1" x14ac:dyDescent="0.2">
      <c r="A30" s="76"/>
      <c r="B30" s="145">
        <v>20</v>
      </c>
      <c r="C30" s="61" t="s">
        <v>294</v>
      </c>
      <c r="D30" s="61" t="s">
        <v>295</v>
      </c>
      <c r="E30" s="21" t="s">
        <v>4042</v>
      </c>
      <c r="F30" s="61" t="e">
        <f>VLOOKUP(D30,'Índice de Tabelas'!C:E,3,FALSE)</f>
        <v>#N/A</v>
      </c>
      <c r="G30" s="64" t="s">
        <v>4031</v>
      </c>
      <c r="H30" s="62" t="s">
        <v>298</v>
      </c>
      <c r="I30" s="24" t="s">
        <v>4032</v>
      </c>
      <c r="J30" s="21" t="s">
        <v>4033</v>
      </c>
      <c r="K30" s="173" t="s">
        <v>1465</v>
      </c>
      <c r="L30" s="21" t="s">
        <v>1612</v>
      </c>
      <c r="M30" s="61" t="s">
        <v>1471</v>
      </c>
      <c r="N30" s="99">
        <v>0</v>
      </c>
      <c r="O30" s="99">
        <v>0</v>
      </c>
      <c r="P30" s="99"/>
      <c r="Q30" s="174"/>
    </row>
    <row r="31" spans="1:17" s="74" customFormat="1" ht="27" customHeight="1" x14ac:dyDescent="0.2">
      <c r="A31" s="76"/>
      <c r="B31" s="145">
        <v>21</v>
      </c>
      <c r="C31" s="61" t="s">
        <v>294</v>
      </c>
      <c r="D31" s="61" t="s">
        <v>295</v>
      </c>
      <c r="E31" s="21" t="s">
        <v>4043</v>
      </c>
      <c r="F31" s="61" t="e">
        <f>VLOOKUP(D31,'Índice de Tabelas'!C:E,3,FALSE)</f>
        <v>#N/A</v>
      </c>
      <c r="G31" s="64" t="s">
        <v>4031</v>
      </c>
      <c r="H31" s="62" t="s">
        <v>298</v>
      </c>
      <c r="I31" s="24" t="s">
        <v>4032</v>
      </c>
      <c r="J31" s="21" t="s">
        <v>4033</v>
      </c>
      <c r="K31" s="173" t="s">
        <v>1465</v>
      </c>
      <c r="L31" s="21" t="s">
        <v>1473</v>
      </c>
      <c r="M31" s="61" t="s">
        <v>1471</v>
      </c>
      <c r="N31" s="99">
        <v>0</v>
      </c>
      <c r="O31" s="99">
        <v>0</v>
      </c>
      <c r="P31" s="99"/>
      <c r="Q31" s="174"/>
    </row>
    <row r="32" spans="1:17" s="74" customFormat="1" ht="27" customHeight="1" x14ac:dyDescent="0.2">
      <c r="A32" s="76"/>
      <c r="B32" s="145">
        <v>22</v>
      </c>
      <c r="C32" s="61" t="s">
        <v>294</v>
      </c>
      <c r="D32" s="61" t="s">
        <v>295</v>
      </c>
      <c r="E32" s="21" t="s">
        <v>3550</v>
      </c>
      <c r="F32" s="61" t="e">
        <f>VLOOKUP(D32,'Índice de Tabelas'!C:E,3,FALSE)</f>
        <v>#N/A</v>
      </c>
      <c r="G32" s="64" t="s">
        <v>4031</v>
      </c>
      <c r="H32" s="62" t="s">
        <v>298</v>
      </c>
      <c r="I32" s="24" t="s">
        <v>4032</v>
      </c>
      <c r="J32" s="21" t="s">
        <v>4033</v>
      </c>
      <c r="K32" s="173" t="s">
        <v>1482</v>
      </c>
      <c r="L32" s="21" t="s">
        <v>1619</v>
      </c>
      <c r="M32" s="61" t="s">
        <v>1471</v>
      </c>
      <c r="N32" s="99">
        <v>0</v>
      </c>
      <c r="O32" s="99">
        <v>0</v>
      </c>
      <c r="P32" s="99"/>
      <c r="Q32" s="174"/>
    </row>
    <row r="33" spans="1:17" ht="27" customHeight="1" x14ac:dyDescent="0.25">
      <c r="B33" s="145">
        <v>23</v>
      </c>
      <c r="C33" s="61" t="s">
        <v>294</v>
      </c>
      <c r="D33" s="61" t="s">
        <v>295</v>
      </c>
      <c r="E33" s="21" t="s">
        <v>3552</v>
      </c>
      <c r="F33" s="61" t="e">
        <f>VLOOKUP(D33,'Índice de Tabelas'!C:E,3,FALSE)</f>
        <v>#N/A</v>
      </c>
      <c r="G33" s="64" t="s">
        <v>4031</v>
      </c>
      <c r="H33" s="62" t="s">
        <v>298</v>
      </c>
      <c r="I33" s="24" t="s">
        <v>4032</v>
      </c>
      <c r="J33" s="21" t="s">
        <v>4033</v>
      </c>
      <c r="K33" s="173" t="s">
        <v>1465</v>
      </c>
      <c r="L33" s="21" t="s">
        <v>1473</v>
      </c>
      <c r="M33" s="61" t="s">
        <v>1471</v>
      </c>
      <c r="N33" s="99">
        <v>0</v>
      </c>
      <c r="O33" s="99">
        <v>0</v>
      </c>
      <c r="P33" s="99"/>
      <c r="Q33" s="174"/>
    </row>
    <row r="34" spans="1:17" s="74" customFormat="1" ht="27" customHeight="1" x14ac:dyDescent="0.2">
      <c r="A34" s="76"/>
      <c r="B34" s="145">
        <v>24</v>
      </c>
      <c r="C34" s="61" t="s">
        <v>294</v>
      </c>
      <c r="D34" s="61" t="s">
        <v>295</v>
      </c>
      <c r="E34" s="21" t="s">
        <v>3555</v>
      </c>
      <c r="F34" s="61" t="e">
        <f>VLOOKUP(D34,'Índice de Tabelas'!C:E,3,FALSE)</f>
        <v>#N/A</v>
      </c>
      <c r="G34" s="64" t="s">
        <v>4031</v>
      </c>
      <c r="H34" s="62" t="s">
        <v>298</v>
      </c>
      <c r="I34" s="24" t="s">
        <v>4032</v>
      </c>
      <c r="J34" s="21" t="s">
        <v>4033</v>
      </c>
      <c r="K34" s="173" t="s">
        <v>1465</v>
      </c>
      <c r="L34" s="21" t="s">
        <v>1612</v>
      </c>
      <c r="M34" s="61" t="s">
        <v>1471</v>
      </c>
      <c r="N34" s="99">
        <v>0</v>
      </c>
      <c r="O34" s="99">
        <v>0</v>
      </c>
      <c r="P34" s="99"/>
      <c r="Q34" s="174"/>
    </row>
    <row r="35" spans="1:17" s="74" customFormat="1" ht="27" customHeight="1" x14ac:dyDescent="0.2">
      <c r="A35" s="76"/>
      <c r="B35" s="145">
        <v>25</v>
      </c>
      <c r="C35" s="61" t="s">
        <v>294</v>
      </c>
      <c r="D35" s="61" t="s">
        <v>295</v>
      </c>
      <c r="E35" s="21" t="s">
        <v>3557</v>
      </c>
      <c r="F35" s="61" t="e">
        <f>VLOOKUP(D35,'Índice de Tabelas'!C:E,3,FALSE)</f>
        <v>#N/A</v>
      </c>
      <c r="G35" s="64" t="s">
        <v>4031</v>
      </c>
      <c r="H35" s="62" t="s">
        <v>298</v>
      </c>
      <c r="I35" s="24" t="s">
        <v>4032</v>
      </c>
      <c r="J35" s="21" t="s">
        <v>4033</v>
      </c>
      <c r="K35" s="173" t="s">
        <v>1465</v>
      </c>
      <c r="L35" s="21" t="s">
        <v>1473</v>
      </c>
      <c r="M35" s="61" t="s">
        <v>1471</v>
      </c>
      <c r="N35" s="99">
        <v>0</v>
      </c>
      <c r="O35" s="99">
        <v>0</v>
      </c>
      <c r="P35" s="99"/>
      <c r="Q35" s="174"/>
    </row>
    <row r="36" spans="1:17" s="74" customFormat="1" ht="27" customHeight="1" x14ac:dyDescent="0.2">
      <c r="A36" s="76"/>
      <c r="B36" s="145">
        <v>26</v>
      </c>
      <c r="C36" s="61" t="s">
        <v>294</v>
      </c>
      <c r="D36" s="61" t="s">
        <v>295</v>
      </c>
      <c r="E36" s="21" t="s">
        <v>4044</v>
      </c>
      <c r="F36" s="61" t="e">
        <f>VLOOKUP(D36,'Índice de Tabelas'!C:E,3,FALSE)</f>
        <v>#N/A</v>
      </c>
      <c r="G36" s="64" t="s">
        <v>4031</v>
      </c>
      <c r="H36" s="62" t="s">
        <v>298</v>
      </c>
      <c r="I36" s="24" t="s">
        <v>4032</v>
      </c>
      <c r="J36" s="21" t="s">
        <v>4033</v>
      </c>
      <c r="K36" s="173" t="s">
        <v>1465</v>
      </c>
      <c r="L36" s="21" t="s">
        <v>1494</v>
      </c>
      <c r="M36" s="61" t="s">
        <v>1471</v>
      </c>
      <c r="N36" s="99">
        <v>0</v>
      </c>
      <c r="O36" s="99">
        <v>0</v>
      </c>
      <c r="P36" s="99"/>
      <c r="Q36" s="174"/>
    </row>
    <row r="37" spans="1:17" s="74" customFormat="1" ht="27" customHeight="1" x14ac:dyDescent="0.2">
      <c r="A37" s="76"/>
      <c r="B37" s="145">
        <v>27</v>
      </c>
      <c r="C37" s="61" t="s">
        <v>294</v>
      </c>
      <c r="D37" s="61" t="s">
        <v>295</v>
      </c>
      <c r="E37" s="21" t="s">
        <v>1679</v>
      </c>
      <c r="F37" s="61" t="e">
        <f>VLOOKUP(D37,'Índice de Tabelas'!C:E,3,FALSE)</f>
        <v>#N/A</v>
      </c>
      <c r="G37" s="64" t="s">
        <v>4031</v>
      </c>
      <c r="H37" s="62" t="s">
        <v>298</v>
      </c>
      <c r="I37" s="24" t="s">
        <v>4032</v>
      </c>
      <c r="J37" s="21" t="s">
        <v>4033</v>
      </c>
      <c r="K37" s="173" t="s">
        <v>1465</v>
      </c>
      <c r="L37" s="21" t="s">
        <v>1494</v>
      </c>
      <c r="M37" s="61" t="s">
        <v>1471</v>
      </c>
      <c r="N37" s="99">
        <v>0</v>
      </c>
      <c r="O37" s="99">
        <v>0</v>
      </c>
      <c r="P37" s="99"/>
      <c r="Q37" s="174"/>
    </row>
    <row r="38" spans="1:17" s="74" customFormat="1" ht="27" customHeight="1" x14ac:dyDescent="0.2">
      <c r="A38" s="76"/>
      <c r="B38" s="145">
        <v>28</v>
      </c>
      <c r="C38" s="61" t="s">
        <v>294</v>
      </c>
      <c r="D38" s="61" t="s">
        <v>295</v>
      </c>
      <c r="E38" s="21" t="s">
        <v>4045</v>
      </c>
      <c r="F38" s="61" t="e">
        <f>VLOOKUP(D38,'Índice de Tabelas'!C:E,3,FALSE)</f>
        <v>#N/A</v>
      </c>
      <c r="G38" s="64" t="s">
        <v>4031</v>
      </c>
      <c r="H38" s="62" t="s">
        <v>298</v>
      </c>
      <c r="I38" s="24" t="s">
        <v>4032</v>
      </c>
      <c r="J38" s="21" t="s">
        <v>4033</v>
      </c>
      <c r="K38" s="173" t="s">
        <v>1465</v>
      </c>
      <c r="L38" s="21" t="s">
        <v>1494</v>
      </c>
      <c r="M38" s="61" t="s">
        <v>1471</v>
      </c>
      <c r="N38" s="99">
        <v>0</v>
      </c>
      <c r="O38" s="99">
        <v>0</v>
      </c>
      <c r="P38" s="99"/>
      <c r="Q38" s="174"/>
    </row>
    <row r="39" spans="1:17" s="74" customFormat="1" ht="27" customHeight="1" x14ac:dyDescent="0.2">
      <c r="A39" s="76"/>
      <c r="B39" s="145">
        <v>29</v>
      </c>
      <c r="C39" s="61" t="s">
        <v>294</v>
      </c>
      <c r="D39" s="61" t="s">
        <v>295</v>
      </c>
      <c r="E39" s="21" t="s">
        <v>4046</v>
      </c>
      <c r="F39" s="61" t="e">
        <f>VLOOKUP(D39,'Índice de Tabelas'!C:E,3,FALSE)</f>
        <v>#N/A</v>
      </c>
      <c r="G39" s="64" t="s">
        <v>4031</v>
      </c>
      <c r="H39" s="62" t="s">
        <v>298</v>
      </c>
      <c r="I39" s="24" t="s">
        <v>4032</v>
      </c>
      <c r="J39" s="21" t="s">
        <v>4033</v>
      </c>
      <c r="K39" s="173" t="s">
        <v>1465</v>
      </c>
      <c r="L39" s="21" t="s">
        <v>1555</v>
      </c>
      <c r="M39" s="61" t="s">
        <v>1471</v>
      </c>
      <c r="N39" s="99">
        <v>0</v>
      </c>
      <c r="O39" s="99">
        <v>0</v>
      </c>
      <c r="P39" s="99"/>
      <c r="Q39" s="174"/>
    </row>
    <row r="40" spans="1:17" s="74" customFormat="1" ht="27" customHeight="1" x14ac:dyDescent="0.2">
      <c r="A40" s="76"/>
      <c r="B40" s="145">
        <v>30</v>
      </c>
      <c r="C40" s="61" t="s">
        <v>294</v>
      </c>
      <c r="D40" s="61" t="s">
        <v>295</v>
      </c>
      <c r="E40" s="21" t="s">
        <v>4047</v>
      </c>
      <c r="F40" s="61" t="e">
        <f>VLOOKUP(D40,'Índice de Tabelas'!C:E,3,FALSE)</f>
        <v>#N/A</v>
      </c>
      <c r="G40" s="64" t="s">
        <v>4031</v>
      </c>
      <c r="H40" s="62" t="s">
        <v>298</v>
      </c>
      <c r="I40" s="24" t="s">
        <v>4032</v>
      </c>
      <c r="J40" s="21" t="s">
        <v>4033</v>
      </c>
      <c r="K40" s="173" t="s">
        <v>1465</v>
      </c>
      <c r="L40" s="21" t="s">
        <v>1494</v>
      </c>
      <c r="M40" s="61" t="s">
        <v>1471</v>
      </c>
      <c r="N40" s="99">
        <v>0</v>
      </c>
      <c r="O40" s="99">
        <v>0</v>
      </c>
      <c r="P40" s="99"/>
      <c r="Q40" s="174"/>
    </row>
    <row r="41" spans="1:17" s="74" customFormat="1" ht="27" customHeight="1" x14ac:dyDescent="0.2">
      <c r="A41" s="76"/>
      <c r="B41" s="145">
        <v>31</v>
      </c>
      <c r="C41" s="61" t="s">
        <v>294</v>
      </c>
      <c r="D41" s="61" t="s">
        <v>295</v>
      </c>
      <c r="E41" s="21" t="s">
        <v>1666</v>
      </c>
      <c r="F41" s="61" t="e">
        <f>VLOOKUP(D41,'Índice de Tabelas'!C:E,3,FALSE)</f>
        <v>#N/A</v>
      </c>
      <c r="G41" s="64" t="s">
        <v>4031</v>
      </c>
      <c r="H41" s="62" t="s">
        <v>298</v>
      </c>
      <c r="I41" s="24" t="s">
        <v>4032</v>
      </c>
      <c r="J41" s="21" t="s">
        <v>4033</v>
      </c>
      <c r="K41" s="173" t="s">
        <v>1465</v>
      </c>
      <c r="L41" s="21" t="s">
        <v>1473</v>
      </c>
      <c r="M41" s="61" t="s">
        <v>1471</v>
      </c>
      <c r="N41" s="99">
        <v>0</v>
      </c>
      <c r="O41" s="99">
        <v>0</v>
      </c>
      <c r="P41" s="99"/>
      <c r="Q41" s="174"/>
    </row>
    <row r="42" spans="1:17" s="74" customFormat="1" ht="27" customHeight="1" x14ac:dyDescent="0.2">
      <c r="A42" s="76"/>
      <c r="B42" s="145">
        <v>32</v>
      </c>
      <c r="C42" s="61" t="s">
        <v>294</v>
      </c>
      <c r="D42" s="61" t="s">
        <v>295</v>
      </c>
      <c r="E42" s="21" t="s">
        <v>4048</v>
      </c>
      <c r="F42" s="61" t="e">
        <f>VLOOKUP(D42,'Índice de Tabelas'!C:E,3,FALSE)</f>
        <v>#N/A</v>
      </c>
      <c r="G42" s="64" t="s">
        <v>4031</v>
      </c>
      <c r="H42" s="62" t="s">
        <v>298</v>
      </c>
      <c r="I42" s="24" t="s">
        <v>4032</v>
      </c>
      <c r="J42" s="21" t="s">
        <v>4033</v>
      </c>
      <c r="K42" s="173" t="s">
        <v>1465</v>
      </c>
      <c r="L42" s="21" t="s">
        <v>1476</v>
      </c>
      <c r="M42" s="61" t="s">
        <v>1471</v>
      </c>
      <c r="N42" s="99">
        <v>0</v>
      </c>
      <c r="O42" s="99">
        <v>0</v>
      </c>
      <c r="P42" s="99"/>
      <c r="Q42" s="174"/>
    </row>
    <row r="43" spans="1:17" ht="27" customHeight="1" x14ac:dyDescent="0.25">
      <c r="B43" s="145">
        <v>33</v>
      </c>
      <c r="C43" s="61" t="s">
        <v>294</v>
      </c>
      <c r="D43" s="61" t="s">
        <v>295</v>
      </c>
      <c r="E43" s="21" t="s">
        <v>4049</v>
      </c>
      <c r="F43" s="61" t="e">
        <f>VLOOKUP(D43,'Índice de Tabelas'!C:E,3,FALSE)</f>
        <v>#N/A</v>
      </c>
      <c r="G43" s="64" t="s">
        <v>4031</v>
      </c>
      <c r="H43" s="62" t="s">
        <v>298</v>
      </c>
      <c r="I43" s="24" t="s">
        <v>4032</v>
      </c>
      <c r="J43" s="21" t="s">
        <v>4033</v>
      </c>
      <c r="K43" s="173" t="s">
        <v>1465</v>
      </c>
      <c r="L43" s="21" t="s">
        <v>1494</v>
      </c>
      <c r="M43" s="61" t="s">
        <v>1471</v>
      </c>
      <c r="N43" s="99">
        <v>0</v>
      </c>
      <c r="O43" s="99">
        <v>0</v>
      </c>
      <c r="P43" s="99"/>
      <c r="Q43" s="174"/>
    </row>
    <row r="44" spans="1:17" s="74" customFormat="1" ht="27" customHeight="1" x14ac:dyDescent="0.2">
      <c r="A44" s="76"/>
      <c r="B44" s="145">
        <v>34</v>
      </c>
      <c r="C44" s="61" t="s">
        <v>294</v>
      </c>
      <c r="D44" s="61" t="s">
        <v>295</v>
      </c>
      <c r="E44" s="21" t="s">
        <v>4050</v>
      </c>
      <c r="F44" s="61" t="e">
        <f>VLOOKUP(D44,'Índice de Tabelas'!C:E,3,FALSE)</f>
        <v>#N/A</v>
      </c>
      <c r="G44" s="64" t="s">
        <v>4031</v>
      </c>
      <c r="H44" s="62" t="s">
        <v>298</v>
      </c>
      <c r="I44" s="24" t="s">
        <v>4032</v>
      </c>
      <c r="J44" s="21" t="s">
        <v>4033</v>
      </c>
      <c r="K44" s="173" t="s">
        <v>1465</v>
      </c>
      <c r="L44" s="21" t="s">
        <v>3708</v>
      </c>
      <c r="M44" s="61" t="s">
        <v>1471</v>
      </c>
      <c r="N44" s="99">
        <v>0</v>
      </c>
      <c r="O44" s="99">
        <v>0</v>
      </c>
      <c r="P44" s="99"/>
      <c r="Q44" s="174"/>
    </row>
    <row r="45" spans="1:17" s="74" customFormat="1" ht="27" customHeight="1" x14ac:dyDescent="0.2">
      <c r="A45" s="76"/>
      <c r="B45" s="145">
        <v>35</v>
      </c>
      <c r="C45" s="61" t="s">
        <v>294</v>
      </c>
      <c r="D45" s="61" t="s">
        <v>295</v>
      </c>
      <c r="E45" s="21" t="s">
        <v>4051</v>
      </c>
      <c r="F45" s="61" t="e">
        <f>VLOOKUP(D45,'Índice de Tabelas'!C:E,3,FALSE)</f>
        <v>#N/A</v>
      </c>
      <c r="G45" s="64" t="s">
        <v>4031</v>
      </c>
      <c r="H45" s="62" t="s">
        <v>298</v>
      </c>
      <c r="I45" s="24" t="s">
        <v>4032</v>
      </c>
      <c r="J45" s="21" t="s">
        <v>4033</v>
      </c>
      <c r="K45" s="173" t="s">
        <v>1465</v>
      </c>
      <c r="L45" s="21" t="s">
        <v>1473</v>
      </c>
      <c r="M45" s="61" t="s">
        <v>1471</v>
      </c>
      <c r="N45" s="99">
        <v>0</v>
      </c>
      <c r="O45" s="99">
        <v>0</v>
      </c>
      <c r="P45" s="99"/>
      <c r="Q45" s="174"/>
    </row>
    <row r="46" spans="1:17" s="74" customFormat="1" ht="27" customHeight="1" x14ac:dyDescent="0.2">
      <c r="A46" s="76"/>
      <c r="B46" s="145">
        <v>36</v>
      </c>
      <c r="C46" s="61" t="s">
        <v>294</v>
      </c>
      <c r="D46" s="61" t="s">
        <v>295</v>
      </c>
      <c r="E46" s="21" t="s">
        <v>4052</v>
      </c>
      <c r="F46" s="61" t="e">
        <f>VLOOKUP(D46,'Índice de Tabelas'!C:E,3,FALSE)</f>
        <v>#N/A</v>
      </c>
      <c r="G46" s="64" t="s">
        <v>4031</v>
      </c>
      <c r="H46" s="62" t="s">
        <v>298</v>
      </c>
      <c r="I46" s="24" t="s">
        <v>4032</v>
      </c>
      <c r="J46" s="21" t="s">
        <v>4033</v>
      </c>
      <c r="K46" s="173" t="s">
        <v>1465</v>
      </c>
      <c r="L46" s="21" t="s">
        <v>1473</v>
      </c>
      <c r="M46" s="61" t="s">
        <v>1471</v>
      </c>
      <c r="N46" s="99">
        <v>0</v>
      </c>
      <c r="O46" s="99">
        <v>0</v>
      </c>
      <c r="P46" s="99"/>
      <c r="Q46" s="174"/>
    </row>
    <row r="47" spans="1:17" s="74" customFormat="1" ht="27" customHeight="1" x14ac:dyDescent="0.2">
      <c r="A47" s="76"/>
      <c r="B47" s="145">
        <v>37</v>
      </c>
      <c r="C47" s="61" t="s">
        <v>294</v>
      </c>
      <c r="D47" s="61" t="s">
        <v>295</v>
      </c>
      <c r="E47" s="21" t="s">
        <v>4053</v>
      </c>
      <c r="F47" s="61" t="e">
        <f>VLOOKUP(D47,'Índice de Tabelas'!C:E,3,FALSE)</f>
        <v>#N/A</v>
      </c>
      <c r="G47" s="64" t="s">
        <v>4031</v>
      </c>
      <c r="H47" s="62" t="s">
        <v>298</v>
      </c>
      <c r="I47" s="24" t="s">
        <v>4032</v>
      </c>
      <c r="J47" s="21" t="s">
        <v>4033</v>
      </c>
      <c r="K47" s="173" t="s">
        <v>1465</v>
      </c>
      <c r="L47" s="21" t="s">
        <v>1494</v>
      </c>
      <c r="M47" s="61" t="s">
        <v>1471</v>
      </c>
      <c r="N47" s="99">
        <v>0</v>
      </c>
      <c r="O47" s="99">
        <v>0</v>
      </c>
      <c r="P47" s="99"/>
      <c r="Q47" s="174"/>
    </row>
    <row r="48" spans="1:17" s="74" customFormat="1" ht="27" customHeight="1" x14ac:dyDescent="0.2">
      <c r="A48" s="76"/>
      <c r="B48" s="145">
        <v>38</v>
      </c>
      <c r="C48" s="61" t="s">
        <v>294</v>
      </c>
      <c r="D48" s="61" t="s">
        <v>295</v>
      </c>
      <c r="E48" s="21" t="s">
        <v>4054</v>
      </c>
      <c r="F48" s="61" t="e">
        <f>VLOOKUP(D48,'Índice de Tabelas'!C:E,3,FALSE)</f>
        <v>#N/A</v>
      </c>
      <c r="G48" s="64" t="s">
        <v>4031</v>
      </c>
      <c r="H48" s="62" t="s">
        <v>298</v>
      </c>
      <c r="I48" s="24" t="s">
        <v>4032</v>
      </c>
      <c r="J48" s="21" t="s">
        <v>4033</v>
      </c>
      <c r="K48" s="173" t="s">
        <v>1465</v>
      </c>
      <c r="L48" s="21" t="s">
        <v>1470</v>
      </c>
      <c r="M48" s="61" t="s">
        <v>1471</v>
      </c>
      <c r="N48" s="99">
        <v>0</v>
      </c>
      <c r="O48" s="99">
        <v>0</v>
      </c>
      <c r="P48" s="99"/>
      <c r="Q48" s="174"/>
    </row>
    <row r="49" spans="1:17" s="74" customFormat="1" ht="27" customHeight="1" x14ac:dyDescent="0.2">
      <c r="A49" s="76"/>
      <c r="B49" s="145">
        <v>39</v>
      </c>
      <c r="C49" s="61" t="s">
        <v>294</v>
      </c>
      <c r="D49" s="61" t="s">
        <v>295</v>
      </c>
      <c r="E49" s="21" t="s">
        <v>4055</v>
      </c>
      <c r="F49" s="61" t="e">
        <f>VLOOKUP(D49,'Índice de Tabelas'!C:E,3,FALSE)</f>
        <v>#N/A</v>
      </c>
      <c r="G49" s="64" t="s">
        <v>4031</v>
      </c>
      <c r="H49" s="62" t="s">
        <v>298</v>
      </c>
      <c r="I49" s="24" t="s">
        <v>4032</v>
      </c>
      <c r="J49" s="21" t="s">
        <v>4033</v>
      </c>
      <c r="K49" s="173" t="s">
        <v>1465</v>
      </c>
      <c r="L49" s="21" t="s">
        <v>1494</v>
      </c>
      <c r="M49" s="61" t="s">
        <v>1471</v>
      </c>
      <c r="N49" s="99">
        <v>0</v>
      </c>
      <c r="O49" s="99">
        <v>0</v>
      </c>
      <c r="P49" s="99"/>
      <c r="Q49" s="174"/>
    </row>
    <row r="50" spans="1:17" s="74" customFormat="1" ht="27" customHeight="1" x14ac:dyDescent="0.2">
      <c r="A50" s="76"/>
      <c r="B50" s="145">
        <v>40</v>
      </c>
      <c r="C50" s="61" t="s">
        <v>294</v>
      </c>
      <c r="D50" s="61" t="s">
        <v>295</v>
      </c>
      <c r="E50" s="21" t="s">
        <v>4056</v>
      </c>
      <c r="F50" s="61" t="e">
        <f>VLOOKUP(D50,'Índice de Tabelas'!C:E,3,FALSE)</f>
        <v>#N/A</v>
      </c>
      <c r="G50" s="64" t="s">
        <v>4031</v>
      </c>
      <c r="H50" s="62" t="s">
        <v>298</v>
      </c>
      <c r="I50" s="24" t="s">
        <v>4032</v>
      </c>
      <c r="J50" s="21" t="s">
        <v>4033</v>
      </c>
      <c r="K50" s="173" t="s">
        <v>1458</v>
      </c>
      <c r="L50" s="21" t="s">
        <v>1459</v>
      </c>
      <c r="M50" s="61" t="s">
        <v>1471</v>
      </c>
      <c r="N50" s="99">
        <v>0</v>
      </c>
      <c r="O50" s="99">
        <v>0</v>
      </c>
      <c r="P50" s="99"/>
      <c r="Q50" s="174"/>
    </row>
    <row r="51" spans="1:17" s="74" customFormat="1" ht="27" customHeight="1" x14ac:dyDescent="0.2">
      <c r="A51" s="76"/>
      <c r="B51" s="145">
        <v>41</v>
      </c>
      <c r="C51" s="61" t="s">
        <v>294</v>
      </c>
      <c r="D51" s="61" t="s">
        <v>295</v>
      </c>
      <c r="E51" s="21" t="s">
        <v>4057</v>
      </c>
      <c r="F51" s="61" t="e">
        <f>VLOOKUP(D51,'Índice de Tabelas'!C:E,3,FALSE)</f>
        <v>#N/A</v>
      </c>
      <c r="G51" s="64" t="s">
        <v>4031</v>
      </c>
      <c r="H51" s="62" t="s">
        <v>298</v>
      </c>
      <c r="I51" s="24" t="s">
        <v>4032</v>
      </c>
      <c r="J51" s="21" t="s">
        <v>4033</v>
      </c>
      <c r="K51" s="173" t="s">
        <v>1458</v>
      </c>
      <c r="L51" s="21" t="s">
        <v>1459</v>
      </c>
      <c r="M51" s="61" t="s">
        <v>1471</v>
      </c>
      <c r="N51" s="99">
        <v>0</v>
      </c>
      <c r="O51" s="99">
        <v>0</v>
      </c>
      <c r="P51" s="99"/>
      <c r="Q51" s="174"/>
    </row>
    <row r="52" spans="1:17" s="74" customFormat="1" ht="27" customHeight="1" x14ac:dyDescent="0.2">
      <c r="A52" s="76"/>
      <c r="B52" s="145">
        <v>42</v>
      </c>
      <c r="C52" s="61" t="s">
        <v>294</v>
      </c>
      <c r="D52" s="61" t="s">
        <v>295</v>
      </c>
      <c r="E52" s="21" t="s">
        <v>4058</v>
      </c>
      <c r="F52" s="61" t="e">
        <f>VLOOKUP(D52,'Índice de Tabelas'!C:E,3,FALSE)</f>
        <v>#N/A</v>
      </c>
      <c r="G52" s="64" t="s">
        <v>4031</v>
      </c>
      <c r="H52" s="62" t="s">
        <v>298</v>
      </c>
      <c r="I52" s="24" t="s">
        <v>4032</v>
      </c>
      <c r="J52" s="21" t="s">
        <v>4033</v>
      </c>
      <c r="K52" s="173" t="s">
        <v>1458</v>
      </c>
      <c r="L52" s="21" t="s">
        <v>1459</v>
      </c>
      <c r="M52" s="61" t="s">
        <v>1471</v>
      </c>
      <c r="N52" s="99">
        <v>0</v>
      </c>
      <c r="O52" s="99">
        <v>0</v>
      </c>
      <c r="P52" s="99"/>
      <c r="Q52" s="174"/>
    </row>
    <row r="53" spans="1:17" ht="27" customHeight="1" x14ac:dyDescent="0.25">
      <c r="B53" s="145">
        <v>43</v>
      </c>
      <c r="C53" s="61" t="s">
        <v>294</v>
      </c>
      <c r="D53" s="61" t="s">
        <v>295</v>
      </c>
      <c r="E53" s="21" t="s">
        <v>4059</v>
      </c>
      <c r="F53" s="61" t="e">
        <f>VLOOKUP(D53,'Índice de Tabelas'!C:E,3,FALSE)</f>
        <v>#N/A</v>
      </c>
      <c r="G53" s="64" t="s">
        <v>4031</v>
      </c>
      <c r="H53" s="62" t="s">
        <v>298</v>
      </c>
      <c r="I53" s="24" t="s">
        <v>4032</v>
      </c>
      <c r="J53" s="21" t="s">
        <v>4033</v>
      </c>
      <c r="K53" s="173" t="s">
        <v>1458</v>
      </c>
      <c r="L53" s="21" t="s">
        <v>1459</v>
      </c>
      <c r="M53" s="61" t="s">
        <v>1471</v>
      </c>
      <c r="N53" s="99">
        <v>0</v>
      </c>
      <c r="O53" s="99">
        <v>0</v>
      </c>
      <c r="P53" s="99"/>
      <c r="Q53" s="174"/>
    </row>
    <row r="54" spans="1:17" s="74" customFormat="1" ht="27" customHeight="1" x14ac:dyDescent="0.2">
      <c r="A54" s="76"/>
      <c r="B54" s="145">
        <v>44</v>
      </c>
      <c r="C54" s="61" t="s">
        <v>294</v>
      </c>
      <c r="D54" s="61" t="s">
        <v>295</v>
      </c>
      <c r="E54" s="21" t="s">
        <v>4060</v>
      </c>
      <c r="F54" s="61" t="e">
        <f>VLOOKUP(D54,'Índice de Tabelas'!C:E,3,FALSE)</f>
        <v>#N/A</v>
      </c>
      <c r="G54" s="64" t="s">
        <v>4031</v>
      </c>
      <c r="H54" s="62" t="s">
        <v>298</v>
      </c>
      <c r="I54" s="24" t="s">
        <v>4032</v>
      </c>
      <c r="J54" s="21" t="s">
        <v>4033</v>
      </c>
      <c r="K54" s="173" t="s">
        <v>1458</v>
      </c>
      <c r="L54" s="21" t="s">
        <v>1459</v>
      </c>
      <c r="M54" s="61" t="s">
        <v>1471</v>
      </c>
      <c r="N54" s="99">
        <v>0</v>
      </c>
      <c r="O54" s="99">
        <v>0</v>
      </c>
      <c r="P54" s="99"/>
      <c r="Q54" s="174"/>
    </row>
    <row r="55" spans="1:17" s="74" customFormat="1" ht="27" customHeight="1" x14ac:dyDescent="0.2">
      <c r="A55" s="76"/>
      <c r="B55" s="145">
        <v>45</v>
      </c>
      <c r="C55" s="61" t="s">
        <v>294</v>
      </c>
      <c r="D55" s="61" t="s">
        <v>295</v>
      </c>
      <c r="E55" s="21" t="s">
        <v>1655</v>
      </c>
      <c r="F55" s="61" t="e">
        <f>VLOOKUP(D55,'Índice de Tabelas'!C:E,3,FALSE)</f>
        <v>#N/A</v>
      </c>
      <c r="G55" s="64" t="s">
        <v>4031</v>
      </c>
      <c r="H55" s="62" t="s">
        <v>298</v>
      </c>
      <c r="I55" s="24" t="s">
        <v>4032</v>
      </c>
      <c r="J55" s="21" t="s">
        <v>4033</v>
      </c>
      <c r="K55" s="173" t="s">
        <v>1465</v>
      </c>
      <c r="L55" s="21" t="s">
        <v>1473</v>
      </c>
      <c r="M55" s="61" t="s">
        <v>1471</v>
      </c>
      <c r="N55" s="99">
        <v>0</v>
      </c>
      <c r="O55" s="99">
        <v>0</v>
      </c>
      <c r="P55" s="99"/>
      <c r="Q55" s="174"/>
    </row>
    <row r="56" spans="1:17" s="74" customFormat="1" ht="27" customHeight="1" x14ac:dyDescent="0.2">
      <c r="A56" s="76"/>
      <c r="B56" s="145">
        <v>46</v>
      </c>
      <c r="C56" s="61" t="s">
        <v>294</v>
      </c>
      <c r="D56" s="61" t="s">
        <v>295</v>
      </c>
      <c r="E56" s="21" t="s">
        <v>4061</v>
      </c>
      <c r="F56" s="61" t="e">
        <f>VLOOKUP(D56,'Índice de Tabelas'!C:E,3,FALSE)</f>
        <v>#N/A</v>
      </c>
      <c r="G56" s="64" t="s">
        <v>4031</v>
      </c>
      <c r="H56" s="62" t="s">
        <v>298</v>
      </c>
      <c r="I56" s="24" t="s">
        <v>4032</v>
      </c>
      <c r="J56" s="21" t="s">
        <v>4033</v>
      </c>
      <c r="K56" s="173" t="s">
        <v>1465</v>
      </c>
      <c r="L56" s="21" t="s">
        <v>1478</v>
      </c>
      <c r="M56" s="61" t="s">
        <v>1471</v>
      </c>
      <c r="N56" s="99">
        <v>0</v>
      </c>
      <c r="O56" s="99">
        <v>0</v>
      </c>
      <c r="P56" s="99"/>
      <c r="Q56" s="174"/>
    </row>
    <row r="57" spans="1:17" s="74" customFormat="1" ht="27" customHeight="1" x14ac:dyDescent="0.2">
      <c r="A57" s="76"/>
      <c r="B57" s="145">
        <v>47</v>
      </c>
      <c r="C57" s="61" t="s">
        <v>294</v>
      </c>
      <c r="D57" s="61" t="s">
        <v>295</v>
      </c>
      <c r="E57" s="21" t="s">
        <v>4062</v>
      </c>
      <c r="F57" s="61" t="e">
        <f>VLOOKUP(D57,'Índice de Tabelas'!C:E,3,FALSE)</f>
        <v>#N/A</v>
      </c>
      <c r="G57" s="64" t="s">
        <v>4031</v>
      </c>
      <c r="H57" s="62" t="s">
        <v>298</v>
      </c>
      <c r="I57" s="24" t="s">
        <v>4032</v>
      </c>
      <c r="J57" s="21" t="s">
        <v>4033</v>
      </c>
      <c r="K57" s="173" t="s">
        <v>1487</v>
      </c>
      <c r="L57" s="21" t="s">
        <v>1696</v>
      </c>
      <c r="M57" s="61" t="s">
        <v>1471</v>
      </c>
      <c r="N57" s="99">
        <v>0</v>
      </c>
      <c r="O57" s="99">
        <v>0</v>
      </c>
      <c r="P57" s="99"/>
      <c r="Q57" s="174"/>
    </row>
    <row r="58" spans="1:17" s="74" customFormat="1" ht="27" customHeight="1" x14ac:dyDescent="0.2">
      <c r="A58" s="76"/>
      <c r="B58" s="145">
        <v>48</v>
      </c>
      <c r="C58" s="61" t="s">
        <v>294</v>
      </c>
      <c r="D58" s="61" t="s">
        <v>295</v>
      </c>
      <c r="E58" s="21" t="s">
        <v>4063</v>
      </c>
      <c r="F58" s="61" t="e">
        <f>VLOOKUP(D58,'Índice de Tabelas'!C:E,3,FALSE)</f>
        <v>#N/A</v>
      </c>
      <c r="G58" s="64" t="s">
        <v>4031</v>
      </c>
      <c r="H58" s="62" t="s">
        <v>298</v>
      </c>
      <c r="I58" s="24" t="s">
        <v>4032</v>
      </c>
      <c r="J58" s="21" t="s">
        <v>4033</v>
      </c>
      <c r="K58" s="173" t="s">
        <v>1487</v>
      </c>
      <c r="L58" s="21" t="s">
        <v>1497</v>
      </c>
      <c r="M58" s="61" t="s">
        <v>1471</v>
      </c>
      <c r="N58" s="99">
        <v>0</v>
      </c>
      <c r="O58" s="99">
        <v>0</v>
      </c>
      <c r="P58" s="99"/>
      <c r="Q58" s="174"/>
    </row>
    <row r="59" spans="1:17" s="74" customFormat="1" ht="27" customHeight="1" x14ac:dyDescent="0.2">
      <c r="A59" s="76"/>
      <c r="B59" s="145">
        <v>49</v>
      </c>
      <c r="C59" s="61" t="s">
        <v>294</v>
      </c>
      <c r="D59" s="61" t="s">
        <v>295</v>
      </c>
      <c r="E59" s="21" t="s">
        <v>1659</v>
      </c>
      <c r="F59" s="61" t="e">
        <f>VLOOKUP(D59,'Índice de Tabelas'!C:E,3,FALSE)</f>
        <v>#N/A</v>
      </c>
      <c r="G59" s="64" t="s">
        <v>4031</v>
      </c>
      <c r="H59" s="62" t="s">
        <v>298</v>
      </c>
      <c r="I59" s="24" t="s">
        <v>4032</v>
      </c>
      <c r="J59" s="21" t="s">
        <v>4033</v>
      </c>
      <c r="K59" s="173" t="s">
        <v>1465</v>
      </c>
      <c r="L59" s="21" t="s">
        <v>1470</v>
      </c>
      <c r="M59" s="61" t="s">
        <v>1471</v>
      </c>
      <c r="N59" s="99">
        <v>0</v>
      </c>
      <c r="O59" s="99">
        <v>0</v>
      </c>
      <c r="P59" s="99"/>
      <c r="Q59" s="174"/>
    </row>
    <row r="60" spans="1:17" s="74" customFormat="1" ht="27" customHeight="1" x14ac:dyDescent="0.2">
      <c r="A60" s="76"/>
      <c r="B60" s="145">
        <v>50</v>
      </c>
      <c r="C60" s="61" t="s">
        <v>294</v>
      </c>
      <c r="D60" s="61" t="s">
        <v>295</v>
      </c>
      <c r="E60" s="21" t="s">
        <v>4064</v>
      </c>
      <c r="F60" s="61" t="e">
        <f>VLOOKUP(D60,'Índice de Tabelas'!C:E,3,FALSE)</f>
        <v>#N/A</v>
      </c>
      <c r="G60" s="64" t="s">
        <v>4031</v>
      </c>
      <c r="H60" s="62" t="s">
        <v>298</v>
      </c>
      <c r="I60" s="24" t="s">
        <v>4032</v>
      </c>
      <c r="J60" s="21" t="s">
        <v>4033</v>
      </c>
      <c r="K60" s="173" t="s">
        <v>1465</v>
      </c>
      <c r="L60" s="21" t="s">
        <v>1470</v>
      </c>
      <c r="M60" s="61" t="s">
        <v>1471</v>
      </c>
      <c r="N60" s="99">
        <v>0</v>
      </c>
      <c r="O60" s="99">
        <v>0</v>
      </c>
      <c r="P60" s="99"/>
      <c r="Q60" s="174"/>
    </row>
    <row r="61" spans="1:17" s="74" customFormat="1" ht="27" customHeight="1" x14ac:dyDescent="0.2">
      <c r="A61" s="76"/>
      <c r="B61" s="145">
        <v>51</v>
      </c>
      <c r="C61" s="61" t="s">
        <v>294</v>
      </c>
      <c r="D61" s="61" t="s">
        <v>295</v>
      </c>
      <c r="E61" s="21" t="s">
        <v>4065</v>
      </c>
      <c r="F61" s="61" t="e">
        <f>VLOOKUP(D61,'Índice de Tabelas'!C:E,3,FALSE)</f>
        <v>#N/A</v>
      </c>
      <c r="G61" s="64" t="s">
        <v>4031</v>
      </c>
      <c r="H61" s="62" t="s">
        <v>298</v>
      </c>
      <c r="I61" s="24" t="s">
        <v>4032</v>
      </c>
      <c r="J61" s="21" t="s">
        <v>4033</v>
      </c>
      <c r="K61" s="173" t="s">
        <v>1465</v>
      </c>
      <c r="L61" s="21" t="s">
        <v>1476</v>
      </c>
      <c r="M61" s="61" t="s">
        <v>1471</v>
      </c>
      <c r="N61" s="99">
        <v>0</v>
      </c>
      <c r="O61" s="99">
        <v>0</v>
      </c>
      <c r="P61" s="99"/>
      <c r="Q61" s="174"/>
    </row>
    <row r="62" spans="1:17" s="74" customFormat="1" ht="27" customHeight="1" x14ac:dyDescent="0.2">
      <c r="A62" s="76"/>
      <c r="B62" s="145">
        <v>52</v>
      </c>
      <c r="C62" s="61" t="s">
        <v>294</v>
      </c>
      <c r="D62" s="61" t="s">
        <v>295</v>
      </c>
      <c r="E62" s="21" t="s">
        <v>4066</v>
      </c>
      <c r="F62" s="61" t="e">
        <f>VLOOKUP(D62,'Índice de Tabelas'!C:E,3,FALSE)</f>
        <v>#N/A</v>
      </c>
      <c r="G62" s="64" t="s">
        <v>4031</v>
      </c>
      <c r="H62" s="62" t="s">
        <v>298</v>
      </c>
      <c r="I62" s="24" t="s">
        <v>4032</v>
      </c>
      <c r="J62" s="21" t="s">
        <v>4033</v>
      </c>
      <c r="K62" s="173" t="s">
        <v>1465</v>
      </c>
      <c r="L62" s="21" t="s">
        <v>1612</v>
      </c>
      <c r="M62" s="61" t="s">
        <v>1471</v>
      </c>
      <c r="N62" s="99">
        <v>0</v>
      </c>
      <c r="O62" s="99">
        <v>0</v>
      </c>
      <c r="P62" s="99"/>
      <c r="Q62" s="174"/>
    </row>
    <row r="63" spans="1:17" ht="27" customHeight="1" x14ac:dyDescent="0.25">
      <c r="B63" s="145">
        <v>53</v>
      </c>
      <c r="C63" s="61" t="s">
        <v>294</v>
      </c>
      <c r="D63" s="61" t="s">
        <v>295</v>
      </c>
      <c r="E63" s="21" t="s">
        <v>2284</v>
      </c>
      <c r="F63" s="61" t="e">
        <f>VLOOKUP(D63,'Índice de Tabelas'!C:E,3,FALSE)</f>
        <v>#N/A</v>
      </c>
      <c r="G63" s="64" t="s">
        <v>4031</v>
      </c>
      <c r="H63" s="62" t="s">
        <v>298</v>
      </c>
      <c r="I63" s="24" t="s">
        <v>4032</v>
      </c>
      <c r="J63" s="21" t="s">
        <v>4033</v>
      </c>
      <c r="K63" s="173" t="s">
        <v>1465</v>
      </c>
      <c r="L63" s="21" t="s">
        <v>1494</v>
      </c>
      <c r="M63" s="61" t="s">
        <v>1471</v>
      </c>
      <c r="N63" s="99">
        <v>0</v>
      </c>
      <c r="O63" s="99">
        <v>0</v>
      </c>
      <c r="P63" s="99"/>
      <c r="Q63" s="174"/>
    </row>
    <row r="64" spans="1:17" s="74" customFormat="1" ht="27" customHeight="1" x14ac:dyDescent="0.2">
      <c r="A64" s="76"/>
      <c r="B64" s="145">
        <v>54</v>
      </c>
      <c r="C64" s="61" t="s">
        <v>294</v>
      </c>
      <c r="D64" s="61" t="s">
        <v>295</v>
      </c>
      <c r="E64" s="21" t="s">
        <v>1652</v>
      </c>
      <c r="F64" s="61" t="e">
        <f>VLOOKUP(D64,'Índice de Tabelas'!C:E,3,FALSE)</f>
        <v>#N/A</v>
      </c>
      <c r="G64" s="64" t="s">
        <v>4031</v>
      </c>
      <c r="H64" s="62" t="s">
        <v>298</v>
      </c>
      <c r="I64" s="24" t="s">
        <v>4032</v>
      </c>
      <c r="J64" s="21" t="s">
        <v>4033</v>
      </c>
      <c r="K64" s="173" t="s">
        <v>1465</v>
      </c>
      <c r="L64" s="21" t="s">
        <v>1612</v>
      </c>
      <c r="M64" s="61" t="s">
        <v>1471</v>
      </c>
      <c r="N64" s="99">
        <v>0</v>
      </c>
      <c r="O64" s="99">
        <v>0</v>
      </c>
      <c r="P64" s="99"/>
      <c r="Q64" s="174"/>
    </row>
    <row r="65" spans="1:17" s="74" customFormat="1" ht="27" customHeight="1" x14ac:dyDescent="0.2">
      <c r="A65" s="76"/>
      <c r="B65" s="145">
        <v>55</v>
      </c>
      <c r="C65" s="61" t="s">
        <v>294</v>
      </c>
      <c r="D65" s="61" t="s">
        <v>295</v>
      </c>
      <c r="E65" s="21" t="s">
        <v>4067</v>
      </c>
      <c r="F65" s="61" t="e">
        <f>VLOOKUP(D65,'Índice de Tabelas'!C:E,3,FALSE)</f>
        <v>#N/A</v>
      </c>
      <c r="G65" s="64" t="s">
        <v>4031</v>
      </c>
      <c r="H65" s="62" t="s">
        <v>298</v>
      </c>
      <c r="I65" s="24" t="s">
        <v>4032</v>
      </c>
      <c r="J65" s="21" t="s">
        <v>4033</v>
      </c>
      <c r="K65" s="173" t="s">
        <v>1465</v>
      </c>
      <c r="L65" s="21" t="s">
        <v>2922</v>
      </c>
      <c r="M65" s="61" t="s">
        <v>1471</v>
      </c>
      <c r="N65" s="99">
        <v>0</v>
      </c>
      <c r="O65" s="99">
        <v>0</v>
      </c>
      <c r="P65" s="99"/>
      <c r="Q65" s="174"/>
    </row>
    <row r="66" spans="1:17" s="74" customFormat="1" ht="27" customHeight="1" x14ac:dyDescent="0.2">
      <c r="A66" s="76"/>
      <c r="B66" s="145">
        <v>56</v>
      </c>
      <c r="C66" s="61" t="s">
        <v>294</v>
      </c>
      <c r="D66" s="61" t="s">
        <v>295</v>
      </c>
      <c r="E66" s="21" t="s">
        <v>4068</v>
      </c>
      <c r="F66" s="61" t="e">
        <f>VLOOKUP(D66,'Índice de Tabelas'!C:E,3,FALSE)</f>
        <v>#N/A</v>
      </c>
      <c r="G66" s="64" t="s">
        <v>4031</v>
      </c>
      <c r="H66" s="62" t="s">
        <v>298</v>
      </c>
      <c r="I66" s="24" t="s">
        <v>4032</v>
      </c>
      <c r="J66" s="21" t="s">
        <v>4033</v>
      </c>
      <c r="K66" s="173" t="s">
        <v>1482</v>
      </c>
      <c r="L66" s="21" t="s">
        <v>1704</v>
      </c>
      <c r="M66" s="61" t="s">
        <v>1471</v>
      </c>
      <c r="N66" s="99">
        <v>0</v>
      </c>
      <c r="O66" s="99">
        <v>0</v>
      </c>
      <c r="P66" s="99"/>
      <c r="Q66" s="174"/>
    </row>
    <row r="67" spans="1:17" s="74" customFormat="1" ht="27" customHeight="1" x14ac:dyDescent="0.2">
      <c r="A67" s="76"/>
      <c r="B67" s="145">
        <v>57</v>
      </c>
      <c r="C67" s="61" t="s">
        <v>294</v>
      </c>
      <c r="D67" s="61" t="s">
        <v>295</v>
      </c>
      <c r="E67" s="21" t="s">
        <v>4069</v>
      </c>
      <c r="F67" s="61" t="e">
        <f>VLOOKUP(D67,'Índice de Tabelas'!C:E,3,FALSE)</f>
        <v>#N/A</v>
      </c>
      <c r="G67" s="64" t="s">
        <v>4031</v>
      </c>
      <c r="H67" s="62" t="s">
        <v>298</v>
      </c>
      <c r="I67" s="24" t="s">
        <v>4032</v>
      </c>
      <c r="J67" s="21" t="s">
        <v>4033</v>
      </c>
      <c r="K67" s="173" t="s">
        <v>1482</v>
      </c>
      <c r="L67" s="21" t="s">
        <v>1704</v>
      </c>
      <c r="M67" s="61" t="s">
        <v>1471</v>
      </c>
      <c r="N67" s="99">
        <v>0</v>
      </c>
      <c r="O67" s="99">
        <v>0</v>
      </c>
      <c r="P67" s="99"/>
      <c r="Q67" s="174"/>
    </row>
    <row r="68" spans="1:17" s="74" customFormat="1" ht="27" customHeight="1" x14ac:dyDescent="0.2">
      <c r="A68" s="76"/>
      <c r="B68" s="145">
        <v>58</v>
      </c>
      <c r="C68" s="61" t="s">
        <v>294</v>
      </c>
      <c r="D68" s="61" t="s">
        <v>295</v>
      </c>
      <c r="E68" s="21" t="s">
        <v>1660</v>
      </c>
      <c r="F68" s="61" t="e">
        <f>VLOOKUP(D68,'Índice de Tabelas'!C:E,3,FALSE)</f>
        <v>#N/A</v>
      </c>
      <c r="G68" s="64" t="s">
        <v>4031</v>
      </c>
      <c r="H68" s="62" t="s">
        <v>298</v>
      </c>
      <c r="I68" s="24" t="s">
        <v>4032</v>
      </c>
      <c r="J68" s="21" t="s">
        <v>4033</v>
      </c>
      <c r="K68" s="173" t="s">
        <v>1482</v>
      </c>
      <c r="L68" s="21" t="s">
        <v>1661</v>
      </c>
      <c r="M68" s="61" t="s">
        <v>1471</v>
      </c>
      <c r="N68" s="99">
        <v>0</v>
      </c>
      <c r="O68" s="99">
        <v>0</v>
      </c>
      <c r="P68" s="99"/>
      <c r="Q68" s="174"/>
    </row>
    <row r="69" spans="1:17" s="74" customFormat="1" ht="27" customHeight="1" x14ac:dyDescent="0.2">
      <c r="A69" s="76"/>
      <c r="B69" s="145">
        <v>59</v>
      </c>
      <c r="C69" s="61" t="s">
        <v>294</v>
      </c>
      <c r="D69" s="61" t="s">
        <v>295</v>
      </c>
      <c r="E69" s="21" t="s">
        <v>4070</v>
      </c>
      <c r="F69" s="61" t="e">
        <f>VLOOKUP(D69,'Índice de Tabelas'!C:E,3,FALSE)</f>
        <v>#N/A</v>
      </c>
      <c r="G69" s="64" t="s">
        <v>4031</v>
      </c>
      <c r="H69" s="62" t="s">
        <v>298</v>
      </c>
      <c r="I69" s="24" t="s">
        <v>4032</v>
      </c>
      <c r="J69" s="21" t="s">
        <v>4033</v>
      </c>
      <c r="K69" s="173" t="s">
        <v>1465</v>
      </c>
      <c r="L69" s="21" t="s">
        <v>1555</v>
      </c>
      <c r="M69" s="61" t="s">
        <v>1471</v>
      </c>
      <c r="N69" s="99">
        <v>0</v>
      </c>
      <c r="O69" s="99">
        <v>0</v>
      </c>
      <c r="P69" s="99"/>
      <c r="Q69" s="174"/>
    </row>
    <row r="70" spans="1:17" s="74" customFormat="1" ht="27" customHeight="1" x14ac:dyDescent="0.2">
      <c r="A70" s="76"/>
      <c r="B70" s="145">
        <v>60</v>
      </c>
      <c r="C70" s="61" t="s">
        <v>294</v>
      </c>
      <c r="D70" s="61" t="s">
        <v>295</v>
      </c>
      <c r="E70" s="21" t="s">
        <v>4071</v>
      </c>
      <c r="F70" s="61" t="e">
        <f>VLOOKUP(D70,'Índice de Tabelas'!C:E,3,FALSE)</f>
        <v>#N/A</v>
      </c>
      <c r="G70" s="64" t="s">
        <v>4031</v>
      </c>
      <c r="H70" s="62" t="s">
        <v>298</v>
      </c>
      <c r="I70" s="24" t="s">
        <v>4032</v>
      </c>
      <c r="J70" s="21" t="s">
        <v>4033</v>
      </c>
      <c r="K70" s="173" t="s">
        <v>1465</v>
      </c>
      <c r="L70" s="21" t="s">
        <v>1473</v>
      </c>
      <c r="M70" s="61" t="s">
        <v>1471</v>
      </c>
      <c r="N70" s="99">
        <v>0</v>
      </c>
      <c r="O70" s="99">
        <v>0</v>
      </c>
      <c r="P70" s="99"/>
      <c r="Q70" s="174"/>
    </row>
    <row r="71" spans="1:17" s="74" customFormat="1" ht="27" customHeight="1" x14ac:dyDescent="0.2">
      <c r="A71" s="76"/>
      <c r="B71" s="145">
        <v>61</v>
      </c>
      <c r="C71" s="61" t="s">
        <v>294</v>
      </c>
      <c r="D71" s="61" t="s">
        <v>295</v>
      </c>
      <c r="E71" s="21" t="s">
        <v>4072</v>
      </c>
      <c r="F71" s="61" t="e">
        <f>VLOOKUP(D71,'Índice de Tabelas'!C:E,3,FALSE)</f>
        <v>#N/A</v>
      </c>
      <c r="G71" s="64" t="s">
        <v>4031</v>
      </c>
      <c r="H71" s="62" t="s">
        <v>298</v>
      </c>
      <c r="I71" s="24" t="s">
        <v>4032</v>
      </c>
      <c r="J71" s="21" t="s">
        <v>4033</v>
      </c>
      <c r="K71" s="173" t="s">
        <v>1465</v>
      </c>
      <c r="L71" s="21" t="s">
        <v>1470</v>
      </c>
      <c r="M71" s="61" t="s">
        <v>1471</v>
      </c>
      <c r="N71" s="99">
        <v>0</v>
      </c>
      <c r="O71" s="99">
        <v>0</v>
      </c>
      <c r="P71" s="99"/>
      <c r="Q71" s="174"/>
    </row>
    <row r="72" spans="1:17" s="74" customFormat="1" ht="27" customHeight="1" x14ac:dyDescent="0.2">
      <c r="A72" s="76"/>
      <c r="B72" s="145">
        <v>62</v>
      </c>
      <c r="C72" s="61" t="s">
        <v>294</v>
      </c>
      <c r="D72" s="61" t="s">
        <v>295</v>
      </c>
      <c r="E72" s="21" t="s">
        <v>4073</v>
      </c>
      <c r="F72" s="61" t="e">
        <f>VLOOKUP(D72,'Índice de Tabelas'!C:E,3,FALSE)</f>
        <v>#N/A</v>
      </c>
      <c r="G72" s="64" t="s">
        <v>4031</v>
      </c>
      <c r="H72" s="62" t="s">
        <v>298</v>
      </c>
      <c r="I72" s="24" t="s">
        <v>4032</v>
      </c>
      <c r="J72" s="21" t="s">
        <v>4033</v>
      </c>
      <c r="K72" s="173" t="s">
        <v>1465</v>
      </c>
      <c r="L72" s="21" t="s">
        <v>1494</v>
      </c>
      <c r="M72" s="61" t="s">
        <v>1471</v>
      </c>
      <c r="N72" s="99">
        <v>0</v>
      </c>
      <c r="O72" s="99">
        <v>0</v>
      </c>
      <c r="P72" s="99"/>
      <c r="Q72" s="174"/>
    </row>
    <row r="73" spans="1:17" ht="27" customHeight="1" x14ac:dyDescent="0.25">
      <c r="B73" s="145">
        <v>63</v>
      </c>
      <c r="C73" s="61" t="s">
        <v>294</v>
      </c>
      <c r="D73" s="61" t="s">
        <v>295</v>
      </c>
      <c r="E73" s="21" t="s">
        <v>4074</v>
      </c>
      <c r="F73" s="61" t="e">
        <f>VLOOKUP(D73,'Índice de Tabelas'!C:E,3,FALSE)</f>
        <v>#N/A</v>
      </c>
      <c r="G73" s="64" t="s">
        <v>4031</v>
      </c>
      <c r="H73" s="62" t="s">
        <v>298</v>
      </c>
      <c r="I73" s="24" t="s">
        <v>4032</v>
      </c>
      <c r="J73" s="21" t="s">
        <v>4033</v>
      </c>
      <c r="K73" s="173" t="s">
        <v>1465</v>
      </c>
      <c r="L73" s="21" t="s">
        <v>1494</v>
      </c>
      <c r="M73" s="61" t="s">
        <v>1471</v>
      </c>
      <c r="N73" s="99">
        <v>0</v>
      </c>
      <c r="O73" s="99">
        <v>0</v>
      </c>
      <c r="P73" s="99"/>
      <c r="Q73" s="174"/>
    </row>
    <row r="74" spans="1:17" s="74" customFormat="1" ht="27" customHeight="1" x14ac:dyDescent="0.2">
      <c r="A74" s="76"/>
      <c r="B74" s="145">
        <v>64</v>
      </c>
      <c r="C74" s="61" t="s">
        <v>294</v>
      </c>
      <c r="D74" s="61" t="s">
        <v>295</v>
      </c>
      <c r="E74" s="21" t="s">
        <v>4075</v>
      </c>
      <c r="F74" s="61" t="e">
        <f>VLOOKUP(D74,'Índice de Tabelas'!C:E,3,FALSE)</f>
        <v>#N/A</v>
      </c>
      <c r="G74" s="64" t="s">
        <v>4031</v>
      </c>
      <c r="H74" s="62" t="s">
        <v>298</v>
      </c>
      <c r="I74" s="24" t="s">
        <v>4032</v>
      </c>
      <c r="J74" s="21" t="s">
        <v>4033</v>
      </c>
      <c r="K74" s="173" t="s">
        <v>1465</v>
      </c>
      <c r="L74" s="21" t="s">
        <v>1494</v>
      </c>
      <c r="M74" s="61" t="s">
        <v>1471</v>
      </c>
      <c r="N74" s="99">
        <v>0</v>
      </c>
      <c r="O74" s="99">
        <v>0</v>
      </c>
      <c r="P74" s="99"/>
      <c r="Q74" s="174"/>
    </row>
    <row r="75" spans="1:17" s="74" customFormat="1" ht="27" customHeight="1" x14ac:dyDescent="0.2">
      <c r="A75" s="76"/>
      <c r="B75" s="145">
        <v>65</v>
      </c>
      <c r="C75" s="61" t="s">
        <v>294</v>
      </c>
      <c r="D75" s="61" t="s">
        <v>295</v>
      </c>
      <c r="E75" s="21" t="s">
        <v>4076</v>
      </c>
      <c r="F75" s="61" t="e">
        <f>VLOOKUP(D75,'Índice de Tabelas'!C:E,3,FALSE)</f>
        <v>#N/A</v>
      </c>
      <c r="G75" s="64" t="s">
        <v>4031</v>
      </c>
      <c r="H75" s="62" t="s">
        <v>298</v>
      </c>
      <c r="I75" s="24" t="s">
        <v>4032</v>
      </c>
      <c r="J75" s="21" t="s">
        <v>4033</v>
      </c>
      <c r="K75" s="173" t="s">
        <v>1465</v>
      </c>
      <c r="L75" s="21" t="s">
        <v>1494</v>
      </c>
      <c r="M75" s="61" t="s">
        <v>1471</v>
      </c>
      <c r="N75" s="99">
        <v>0</v>
      </c>
      <c r="O75" s="99">
        <v>0</v>
      </c>
      <c r="P75" s="99"/>
      <c r="Q75" s="174"/>
    </row>
    <row r="76" spans="1:17" s="74" customFormat="1" ht="27" customHeight="1" x14ac:dyDescent="0.2">
      <c r="A76" s="76"/>
      <c r="B76" s="145">
        <v>66</v>
      </c>
      <c r="C76" s="61" t="s">
        <v>294</v>
      </c>
      <c r="D76" s="61" t="s">
        <v>295</v>
      </c>
      <c r="E76" s="21" t="s">
        <v>1656</v>
      </c>
      <c r="F76" s="61" t="e">
        <f>VLOOKUP(D76,'Índice de Tabelas'!C:E,3,FALSE)</f>
        <v>#N/A</v>
      </c>
      <c r="G76" s="64" t="s">
        <v>4031</v>
      </c>
      <c r="H76" s="62" t="s">
        <v>298</v>
      </c>
      <c r="I76" s="24" t="s">
        <v>4032</v>
      </c>
      <c r="J76" s="21" t="s">
        <v>4033</v>
      </c>
      <c r="K76" s="173" t="s">
        <v>1482</v>
      </c>
      <c r="L76" s="21" t="s">
        <v>1478</v>
      </c>
      <c r="M76" s="61" t="s">
        <v>1471</v>
      </c>
      <c r="N76" s="99">
        <v>0</v>
      </c>
      <c r="O76" s="99">
        <v>0</v>
      </c>
      <c r="P76" s="99"/>
      <c r="Q76" s="174"/>
    </row>
    <row r="77" spans="1:17" s="74" customFormat="1" ht="27" customHeight="1" x14ac:dyDescent="0.2">
      <c r="A77" s="76"/>
      <c r="B77" s="145">
        <v>67</v>
      </c>
      <c r="C77" s="61" t="s">
        <v>294</v>
      </c>
      <c r="D77" s="61" t="s">
        <v>295</v>
      </c>
      <c r="E77" s="21" t="s">
        <v>1665</v>
      </c>
      <c r="F77" s="61" t="e">
        <f>VLOOKUP(D77,'Índice de Tabelas'!C:E,3,FALSE)</f>
        <v>#N/A</v>
      </c>
      <c r="G77" s="64" t="s">
        <v>4031</v>
      </c>
      <c r="H77" s="62" t="s">
        <v>298</v>
      </c>
      <c r="I77" s="24" t="s">
        <v>4032</v>
      </c>
      <c r="J77" s="21" t="s">
        <v>4033</v>
      </c>
      <c r="K77" s="173" t="s">
        <v>1487</v>
      </c>
      <c r="L77" s="21" t="s">
        <v>1696</v>
      </c>
      <c r="M77" s="61" t="s">
        <v>1471</v>
      </c>
      <c r="N77" s="99">
        <v>0</v>
      </c>
      <c r="O77" s="99">
        <v>0</v>
      </c>
      <c r="P77" s="99"/>
      <c r="Q77" s="174"/>
    </row>
    <row r="78" spans="1:17" s="74" customFormat="1" ht="27" customHeight="1" x14ac:dyDescent="0.2">
      <c r="A78" s="76"/>
      <c r="B78" s="145">
        <v>68</v>
      </c>
      <c r="C78" s="61" t="s">
        <v>294</v>
      </c>
      <c r="D78" s="61" t="s">
        <v>295</v>
      </c>
      <c r="E78" s="21" t="s">
        <v>1664</v>
      </c>
      <c r="F78" s="61" t="e">
        <f>VLOOKUP(D78,'Índice de Tabelas'!C:E,3,FALSE)</f>
        <v>#N/A</v>
      </c>
      <c r="G78" s="64" t="s">
        <v>4031</v>
      </c>
      <c r="H78" s="62" t="s">
        <v>298</v>
      </c>
      <c r="I78" s="24" t="s">
        <v>4032</v>
      </c>
      <c r="J78" s="21" t="s">
        <v>4033</v>
      </c>
      <c r="K78" s="173" t="s">
        <v>1465</v>
      </c>
      <c r="L78" s="21" t="s">
        <v>1494</v>
      </c>
      <c r="M78" s="61" t="s">
        <v>1471</v>
      </c>
      <c r="N78" s="99">
        <v>0</v>
      </c>
      <c r="O78" s="99">
        <v>0</v>
      </c>
      <c r="P78" s="99"/>
      <c r="Q78" s="174"/>
    </row>
    <row r="79" spans="1:17" s="74" customFormat="1" ht="27" customHeight="1" x14ac:dyDescent="0.2">
      <c r="A79" s="76"/>
      <c r="B79" s="145">
        <v>69</v>
      </c>
      <c r="C79" s="61" t="s">
        <v>294</v>
      </c>
      <c r="D79" s="61" t="s">
        <v>295</v>
      </c>
      <c r="E79" s="21" t="s">
        <v>1534</v>
      </c>
      <c r="F79" s="61" t="e">
        <f>VLOOKUP(D79,'Índice de Tabelas'!C:E,3,FALSE)</f>
        <v>#N/A</v>
      </c>
      <c r="G79" s="64" t="s">
        <v>4031</v>
      </c>
      <c r="H79" s="62" t="s">
        <v>298</v>
      </c>
      <c r="I79" s="24" t="s">
        <v>4032</v>
      </c>
      <c r="J79" s="21" t="s">
        <v>4033</v>
      </c>
      <c r="K79" s="173" t="s">
        <v>1458</v>
      </c>
      <c r="L79" s="21" t="s">
        <v>1459</v>
      </c>
      <c r="M79" s="61" t="s">
        <v>1471</v>
      </c>
      <c r="N79" s="99">
        <v>0</v>
      </c>
      <c r="O79" s="99">
        <v>0</v>
      </c>
      <c r="P79" s="99"/>
      <c r="Q79" s="174"/>
    </row>
    <row r="80" spans="1:17" s="74" customFormat="1" ht="27" customHeight="1" x14ac:dyDescent="0.2">
      <c r="A80" s="76"/>
      <c r="B80" s="145">
        <v>70</v>
      </c>
      <c r="C80" s="61" t="s">
        <v>294</v>
      </c>
      <c r="D80" s="61" t="s">
        <v>295</v>
      </c>
      <c r="E80" s="21" t="s">
        <v>4077</v>
      </c>
      <c r="F80" s="61" t="e">
        <f>VLOOKUP(D80,'Índice de Tabelas'!C:E,3,FALSE)</f>
        <v>#N/A</v>
      </c>
      <c r="G80" s="64" t="s">
        <v>4031</v>
      </c>
      <c r="H80" s="62" t="s">
        <v>298</v>
      </c>
      <c r="I80" s="24" t="s">
        <v>4032</v>
      </c>
      <c r="J80" s="21" t="s">
        <v>4033</v>
      </c>
      <c r="K80" s="173" t="s">
        <v>1458</v>
      </c>
      <c r="L80" s="21" t="s">
        <v>1459</v>
      </c>
      <c r="M80" s="61" t="s">
        <v>1471</v>
      </c>
      <c r="N80" s="99">
        <v>0</v>
      </c>
      <c r="O80" s="99">
        <v>0</v>
      </c>
      <c r="P80" s="99"/>
      <c r="Q80" s="174"/>
    </row>
    <row r="81" spans="1:17" s="74" customFormat="1" ht="27" customHeight="1" x14ac:dyDescent="0.2">
      <c r="A81" s="76"/>
      <c r="B81" s="145">
        <v>71</v>
      </c>
      <c r="C81" s="61" t="s">
        <v>294</v>
      </c>
      <c r="D81" s="61" t="s">
        <v>295</v>
      </c>
      <c r="E81" s="21" t="s">
        <v>4078</v>
      </c>
      <c r="F81" s="61" t="e">
        <f>VLOOKUP(D81,'Índice de Tabelas'!C:E,3,FALSE)</f>
        <v>#N/A</v>
      </c>
      <c r="G81" s="64" t="s">
        <v>4031</v>
      </c>
      <c r="H81" s="62" t="s">
        <v>298</v>
      </c>
      <c r="I81" s="24" t="s">
        <v>4032</v>
      </c>
      <c r="J81" s="21" t="s">
        <v>4033</v>
      </c>
      <c r="K81" s="173" t="s">
        <v>1482</v>
      </c>
      <c r="L81" s="21" t="s">
        <v>4079</v>
      </c>
      <c r="M81" s="61" t="s">
        <v>1471</v>
      </c>
      <c r="N81" s="99">
        <v>0</v>
      </c>
      <c r="O81" s="99">
        <v>0</v>
      </c>
      <c r="P81" s="99"/>
      <c r="Q81" s="174"/>
    </row>
  </sheetData>
  <autoFilter ref="B10:Q81" xr:uid="{00000000-0001-0000-0901-000000000000}"/>
  <mergeCells count="1">
    <mergeCell ref="C9:M9"/>
  </mergeCells>
  <conditionalFormatting sqref="E11:E13">
    <cfRule type="duplicateValues" dxfId="928" priority="1"/>
  </conditionalFormatting>
  <conditionalFormatting sqref="E14:E81">
    <cfRule type="duplicateValues" dxfId="927" priority="2"/>
  </conditionalFormatting>
  <dataValidations count="1">
    <dataValidation type="list" allowBlank="1" showInputMessage="1" showErrorMessage="1" sqref="K82:K1048576" xr:uid="{00000000-0002-0000-0901-000000000000}">
      <formula1>#REF!</formula1>
    </dataValidation>
  </dataValidations>
  <hyperlinks>
    <hyperlink ref="B6" location="Variáveis!A1" display="Variáveis" xr:uid="{00000000-0004-0000-0901-000000000000}"/>
    <hyperlink ref="C6" location="'Índice de Tabelas'!A1" display="Índice de Tabelas" xr:uid="{00000000-0004-0000-0901-000001000000}"/>
    <hyperlink ref="D6" location="'Manual de Instrução'!A1" display="Manual de Instrução" xr:uid="{00000000-0004-0000-0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2657" r:id="rId4" name="Button 1">
              <controlPr defaultSize="0" print="0" autoFill="0" autoPict="0" macro="[0]!ReturnToPrevSheet">
                <anchor moveWithCells="1" sizeWithCells="1">
                  <from>
                    <xdr:col>4</xdr:col>
                    <xdr:colOff>0</xdr:colOff>
                    <xdr:row>3</xdr:row>
                    <xdr:rowOff>0</xdr:rowOff>
                  </from>
                  <to>
                    <xdr:col>4</xdr:col>
                    <xdr:colOff>1409700</xdr:colOff>
                    <xdr:row>4</xdr:row>
                    <xdr:rowOff>160020</xdr:rowOff>
                  </to>
                </anchor>
              </controlPr>
            </control>
          </mc:Choice>
        </mc:AlternateContent>
        <mc:AlternateContent xmlns:mc="http://schemas.openxmlformats.org/markup-compatibility/2006">
          <mc:Choice Requires="x14">
            <control shapeId="582658" r:id="rId5" name="Remover Filtros">
              <controlPr defaultSize="0" print="0" autoFill="0" autoPict="0" macro="[0]!RemoveFilters">
                <anchor moveWithCells="1" sizeWithCells="1">
                  <from>
                    <xdr:col>5</xdr:col>
                    <xdr:colOff>1181100</xdr:colOff>
                    <xdr:row>3</xdr:row>
                    <xdr:rowOff>7620</xdr:rowOff>
                  </from>
                  <to>
                    <xdr:col>8</xdr:col>
                    <xdr:colOff>495300</xdr:colOff>
                    <xdr:row>4</xdr:row>
                    <xdr:rowOff>182880</xdr:rowOff>
                  </to>
                </anchor>
              </controlPr>
            </control>
          </mc:Choice>
        </mc:AlternateContent>
      </controls>
    </mc:Choice>
  </mc:AlternateContent>
</worksheet>
</file>

<file path=xl/worksheets/sheet2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1-000000000000}">
  <sheetPr codeName="Sheet491"/>
  <dimension ref="A1:T25"/>
  <sheetViews>
    <sheetView zoomScale="80" workbookViewId="0">
      <pane xSplit="5" ySplit="10" topLeftCell="F11" activePane="bottomRight" state="frozen"/>
      <selection pane="topRight" activeCell="F1" sqref="F1"/>
      <selection pane="bottomLeft" activeCell="A18" sqref="A18"/>
      <selection pane="bottomRight" activeCell="G12" sqref="G12"/>
    </sheetView>
  </sheetViews>
  <sheetFormatPr defaultColWidth="9" defaultRowHeight="63" customHeight="1" x14ac:dyDescent="0.25"/>
  <cols>
    <col min="1" max="1" width="1.09765625" style="25" customWidth="1"/>
    <col min="2" max="2" width="13.3984375" style="31" customWidth="1"/>
    <col min="3" max="3" width="17.59765625" style="27" customWidth="1"/>
    <col min="4" max="4" width="21.59765625" style="27" customWidth="1"/>
    <col min="5" max="5" width="24.8984375" style="27" customWidth="1"/>
    <col min="6" max="7" width="21.09765625" style="27" customWidth="1"/>
    <col min="8" max="8" width="31.5" style="27" customWidth="1"/>
    <col min="9" max="9" width="23.8984375" style="27" customWidth="1"/>
    <col min="10" max="10" width="37.59765625" style="27" customWidth="1"/>
    <col min="11" max="11" width="29.59765625" style="27" customWidth="1"/>
    <col min="12" max="12" width="25.5" style="27" customWidth="1"/>
    <col min="13" max="13" width="21.8984375" style="27" customWidth="1"/>
    <col min="14" max="15" width="24.09765625" style="27" customWidth="1"/>
    <col min="16" max="16" width="23.59765625" style="27" customWidth="1"/>
    <col min="17" max="18" width="29.59765625" style="27" customWidth="1"/>
    <col min="19" max="19" width="31.09765625" style="27" customWidth="1"/>
    <col min="20" max="20" width="19.59765625" style="27" customWidth="1"/>
    <col min="21" max="16384" width="9" style="27"/>
  </cols>
  <sheetData>
    <row r="1" spans="1:20" s="25" customFormat="1" ht="5.0999999999999996" customHeight="1" x14ac:dyDescent="0.25">
      <c r="A1" s="9"/>
      <c r="B1" s="10"/>
      <c r="C1" s="9" t="s">
        <v>0</v>
      </c>
      <c r="D1" s="9"/>
      <c r="E1" s="9"/>
      <c r="F1" s="11"/>
      <c r="G1" s="11"/>
      <c r="H1" s="11"/>
      <c r="I1" s="11"/>
      <c r="J1" s="11"/>
      <c r="L1" s="9"/>
    </row>
    <row r="2" spans="1:20" s="25" customFormat="1" ht="13.8" x14ac:dyDescent="0.25">
      <c r="A2" s="9"/>
      <c r="B2" s="12"/>
      <c r="C2" s="198"/>
      <c r="D2" s="9"/>
      <c r="E2" s="9"/>
      <c r="F2" s="11"/>
      <c r="G2" s="11"/>
      <c r="H2" s="11"/>
      <c r="I2" s="11"/>
      <c r="J2" s="11"/>
      <c r="L2" s="9"/>
    </row>
    <row r="3" spans="1:20" s="25" customFormat="1" ht="13.8" x14ac:dyDescent="0.25">
      <c r="A3" s="9"/>
      <c r="B3" s="12"/>
      <c r="C3" s="9"/>
      <c r="D3" s="9"/>
      <c r="E3" s="9"/>
      <c r="F3" s="11"/>
      <c r="G3" s="11"/>
      <c r="H3" s="11"/>
      <c r="I3" s="11"/>
      <c r="J3" s="11"/>
      <c r="L3" s="9"/>
    </row>
    <row r="4" spans="1:20" s="25" customFormat="1" ht="13.8" x14ac:dyDescent="0.25">
      <c r="A4" s="9"/>
      <c r="B4" s="12"/>
      <c r="C4" s="9"/>
      <c r="D4" s="9"/>
      <c r="E4" s="9"/>
      <c r="F4" s="11"/>
      <c r="G4" s="11"/>
      <c r="H4" s="11"/>
      <c r="I4" s="11"/>
      <c r="J4" s="11"/>
      <c r="L4" s="9"/>
    </row>
    <row r="5" spans="1:20" s="25" customFormat="1" ht="13.8" x14ac:dyDescent="0.25">
      <c r="A5" s="9"/>
      <c r="B5" s="26" t="s">
        <v>1440</v>
      </c>
      <c r="C5" s="9"/>
      <c r="D5" s="9"/>
      <c r="E5" s="9"/>
      <c r="F5" s="11"/>
      <c r="G5" s="11"/>
      <c r="H5" s="11"/>
      <c r="I5" s="11"/>
      <c r="J5" s="11"/>
      <c r="K5" s="9"/>
      <c r="L5" s="9"/>
      <c r="M5" s="9"/>
      <c r="N5" s="9"/>
      <c r="O5" s="9"/>
      <c r="P5" s="9"/>
      <c r="Q5" s="9"/>
      <c r="R5" s="9"/>
      <c r="S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1"/>
      <c r="O9" s="71"/>
      <c r="P9" s="71"/>
      <c r="Q9" s="71"/>
      <c r="R9" s="71"/>
      <c r="S9" s="71"/>
      <c r="T9" s="491"/>
    </row>
    <row r="10" spans="1:20" s="68" customFormat="1" ht="25.5" customHeight="1" x14ac:dyDescent="0.3">
      <c r="A10" s="66" t="s">
        <v>1441</v>
      </c>
      <c r="B10" s="67" t="s">
        <v>1442</v>
      </c>
      <c r="C10" s="72" t="s">
        <v>38</v>
      </c>
      <c r="D10" s="72" t="s">
        <v>1443</v>
      </c>
      <c r="E10" s="72" t="s">
        <v>1444</v>
      </c>
      <c r="F10" s="72" t="s">
        <v>1445</v>
      </c>
      <c r="G10" s="72" t="s">
        <v>42</v>
      </c>
      <c r="H10" s="72" t="s">
        <v>1446</v>
      </c>
      <c r="I10" s="72" t="s">
        <v>939</v>
      </c>
      <c r="J10" s="72" t="s">
        <v>1447</v>
      </c>
      <c r="K10" s="72" t="s">
        <v>941</v>
      </c>
      <c r="L10" s="72" t="s">
        <v>1448</v>
      </c>
      <c r="M10" s="72" t="s">
        <v>1449</v>
      </c>
      <c r="N10" s="72" t="s">
        <v>1450</v>
      </c>
      <c r="O10" s="72" t="s">
        <v>1451</v>
      </c>
      <c r="P10" s="72" t="s">
        <v>1452</v>
      </c>
      <c r="Q10" s="72" t="s">
        <v>1453</v>
      </c>
      <c r="R10" s="72" t="s">
        <v>1454</v>
      </c>
      <c r="S10" s="72" t="s">
        <v>1455</v>
      </c>
      <c r="T10" s="146" t="s">
        <v>45</v>
      </c>
    </row>
    <row r="11" spans="1:20" s="29" customFormat="1" ht="27" customHeight="1" x14ac:dyDescent="0.2">
      <c r="A11" s="28"/>
      <c r="B11" s="75">
        <v>1</v>
      </c>
      <c r="C11" s="24" t="s">
        <v>294</v>
      </c>
      <c r="D11" s="24" t="s">
        <v>300</v>
      </c>
      <c r="E11" s="21" t="s">
        <v>1463</v>
      </c>
      <c r="F11" s="24"/>
      <c r="G11" s="24" t="s">
        <v>0</v>
      </c>
      <c r="H11" s="85" t="s">
        <v>573</v>
      </c>
      <c r="I11" s="24"/>
      <c r="J11" s="21" t="s">
        <v>4080</v>
      </c>
      <c r="K11" s="24" t="s">
        <v>4081</v>
      </c>
      <c r="L11" s="24" t="s">
        <v>4082</v>
      </c>
      <c r="M11" s="21" t="s">
        <v>1465</v>
      </c>
      <c r="N11" s="21">
        <v>15</v>
      </c>
      <c r="O11" s="21" t="s">
        <v>1471</v>
      </c>
      <c r="P11" s="24">
        <v>0</v>
      </c>
      <c r="Q11" s="73">
        <v>0</v>
      </c>
      <c r="R11" s="73" t="s">
        <v>4083</v>
      </c>
      <c r="S11" s="24"/>
      <c r="T11" s="147"/>
    </row>
    <row r="12" spans="1:20" ht="27" customHeight="1" x14ac:dyDescent="0.25">
      <c r="A12" s="75"/>
      <c r="B12" s="75">
        <v>2</v>
      </c>
      <c r="C12" s="24" t="s">
        <v>294</v>
      </c>
      <c r="D12" s="24" t="s">
        <v>300</v>
      </c>
      <c r="E12" s="21" t="s">
        <v>1467</v>
      </c>
      <c r="F12" s="24"/>
      <c r="G12" s="24" t="s">
        <v>0</v>
      </c>
      <c r="H12" s="85" t="s">
        <v>573</v>
      </c>
      <c r="I12" s="24"/>
      <c r="J12" s="21" t="s">
        <v>4080</v>
      </c>
      <c r="K12" s="24" t="s">
        <v>4081</v>
      </c>
      <c r="L12" s="24" t="s">
        <v>4082</v>
      </c>
      <c r="M12" s="21" t="s">
        <v>1465</v>
      </c>
      <c r="N12" s="21">
        <v>15</v>
      </c>
      <c r="O12" s="21" t="s">
        <v>1471</v>
      </c>
      <c r="P12" s="24">
        <v>0</v>
      </c>
      <c r="Q12" s="73">
        <v>0</v>
      </c>
      <c r="R12" s="73" t="s">
        <v>4083</v>
      </c>
      <c r="S12" s="24"/>
      <c r="T12" s="147"/>
    </row>
    <row r="13" spans="1:20" ht="27" customHeight="1" x14ac:dyDescent="0.25">
      <c r="A13" s="75"/>
      <c r="B13" s="75">
        <v>3</v>
      </c>
      <c r="C13" s="24" t="s">
        <v>294</v>
      </c>
      <c r="D13" s="24" t="s">
        <v>300</v>
      </c>
      <c r="E13" s="21" t="s">
        <v>1611</v>
      </c>
      <c r="F13" s="24"/>
      <c r="G13" s="24" t="s">
        <v>0</v>
      </c>
      <c r="H13" s="85" t="s">
        <v>513</v>
      </c>
      <c r="I13" s="21" t="s">
        <v>1611</v>
      </c>
      <c r="J13" s="21"/>
      <c r="K13" s="24" t="s">
        <v>4081</v>
      </c>
      <c r="L13" s="24" t="s">
        <v>4082</v>
      </c>
      <c r="M13" s="21" t="s">
        <v>1465</v>
      </c>
      <c r="N13" s="21">
        <v>10</v>
      </c>
      <c r="O13" s="21" t="s">
        <v>1471</v>
      </c>
      <c r="P13" s="24">
        <v>0</v>
      </c>
      <c r="Q13" s="73">
        <v>0</v>
      </c>
      <c r="R13" s="73" t="s">
        <v>4083</v>
      </c>
      <c r="S13" s="24"/>
      <c r="T13" s="147"/>
    </row>
    <row r="14" spans="1:20" ht="27" customHeight="1" x14ac:dyDescent="0.25">
      <c r="A14" s="75"/>
      <c r="B14" s="75">
        <v>4</v>
      </c>
      <c r="C14" s="24" t="s">
        <v>294</v>
      </c>
      <c r="D14" s="24" t="s">
        <v>300</v>
      </c>
      <c r="E14" s="21" t="s">
        <v>2024</v>
      </c>
      <c r="F14" s="24"/>
      <c r="G14" s="24" t="s">
        <v>302</v>
      </c>
      <c r="H14" s="85" t="s">
        <v>694</v>
      </c>
      <c r="I14" s="24"/>
      <c r="J14" s="24" t="s">
        <v>4084</v>
      </c>
      <c r="K14" s="24" t="s">
        <v>4081</v>
      </c>
      <c r="L14" s="24" t="s">
        <v>4082</v>
      </c>
      <c r="M14" s="21" t="s">
        <v>1482</v>
      </c>
      <c r="N14" s="21">
        <v>2</v>
      </c>
      <c r="O14" s="21" t="s">
        <v>1471</v>
      </c>
      <c r="P14" s="24">
        <v>0</v>
      </c>
      <c r="Q14" s="73">
        <v>0</v>
      </c>
      <c r="R14" s="73" t="s">
        <v>4083</v>
      </c>
      <c r="S14" s="24"/>
      <c r="T14" s="24"/>
    </row>
    <row r="15" spans="1:20" ht="27" customHeight="1" x14ac:dyDescent="0.2">
      <c r="A15" s="28"/>
      <c r="B15" s="75">
        <v>5</v>
      </c>
      <c r="C15" s="24" t="s">
        <v>294</v>
      </c>
      <c r="D15" s="24" t="s">
        <v>300</v>
      </c>
      <c r="E15" s="21" t="s">
        <v>1721</v>
      </c>
      <c r="F15" s="24"/>
      <c r="G15" s="24" t="s">
        <v>302</v>
      </c>
      <c r="H15" s="85" t="s">
        <v>694</v>
      </c>
      <c r="I15" s="24" t="s">
        <v>4085</v>
      </c>
      <c r="J15" s="24"/>
      <c r="K15" s="24" t="s">
        <v>4081</v>
      </c>
      <c r="L15" s="24" t="s">
        <v>4082</v>
      </c>
      <c r="M15" s="21" t="s">
        <v>1458</v>
      </c>
      <c r="N15" s="21"/>
      <c r="O15" s="21" t="s">
        <v>1471</v>
      </c>
      <c r="P15" s="24">
        <v>0</v>
      </c>
      <c r="Q15" s="73">
        <v>0</v>
      </c>
      <c r="R15" s="73" t="s">
        <v>4083</v>
      </c>
      <c r="S15" s="24"/>
      <c r="T15" s="24"/>
    </row>
    <row r="16" spans="1:20" ht="27" customHeight="1" x14ac:dyDescent="0.2">
      <c r="A16" s="28"/>
      <c r="B16" s="75">
        <v>6</v>
      </c>
      <c r="C16" s="24" t="s">
        <v>294</v>
      </c>
      <c r="D16" s="24" t="s">
        <v>300</v>
      </c>
      <c r="E16" s="21" t="s">
        <v>2025</v>
      </c>
      <c r="F16" s="24"/>
      <c r="G16" s="24" t="s">
        <v>0</v>
      </c>
      <c r="H16" s="167"/>
      <c r="I16" s="24"/>
      <c r="J16" s="24" t="s">
        <v>4086</v>
      </c>
      <c r="K16" s="24" t="s">
        <v>4081</v>
      </c>
      <c r="L16" s="24" t="s">
        <v>4082</v>
      </c>
      <c r="M16" s="21" t="s">
        <v>1465</v>
      </c>
      <c r="N16" s="21">
        <v>5</v>
      </c>
      <c r="O16" s="21" t="s">
        <v>1471</v>
      </c>
      <c r="P16" s="24">
        <v>0</v>
      </c>
      <c r="Q16" s="73">
        <v>0</v>
      </c>
      <c r="R16" s="73" t="s">
        <v>4083</v>
      </c>
      <c r="S16" s="24"/>
      <c r="T16" s="24"/>
    </row>
    <row r="17" spans="1:20" ht="27" customHeight="1" x14ac:dyDescent="0.2">
      <c r="A17" s="28"/>
      <c r="B17" s="75">
        <v>7</v>
      </c>
      <c r="C17" s="24" t="s">
        <v>294</v>
      </c>
      <c r="D17" s="24" t="s">
        <v>300</v>
      </c>
      <c r="E17" s="21" t="s">
        <v>2027</v>
      </c>
      <c r="F17" s="24"/>
      <c r="G17" s="24" t="s">
        <v>302</v>
      </c>
      <c r="H17" s="85" t="s">
        <v>694</v>
      </c>
      <c r="I17" s="24" t="s">
        <v>4087</v>
      </c>
      <c r="J17" s="24"/>
      <c r="K17" s="24" t="s">
        <v>4081</v>
      </c>
      <c r="L17" s="24" t="s">
        <v>4082</v>
      </c>
      <c r="M17" s="21" t="s">
        <v>1458</v>
      </c>
      <c r="N17" s="21"/>
      <c r="O17" s="21" t="s">
        <v>1471</v>
      </c>
      <c r="P17" s="24">
        <v>0</v>
      </c>
      <c r="Q17" s="73">
        <v>0</v>
      </c>
      <c r="R17" s="73" t="s">
        <v>4083</v>
      </c>
      <c r="S17" s="24"/>
      <c r="T17" s="24"/>
    </row>
    <row r="18" spans="1:20" ht="27" customHeight="1" x14ac:dyDescent="0.2">
      <c r="A18" s="28"/>
      <c r="B18" s="75">
        <v>8</v>
      </c>
      <c r="C18" s="24" t="s">
        <v>294</v>
      </c>
      <c r="D18" s="24" t="s">
        <v>300</v>
      </c>
      <c r="E18" s="21" t="s">
        <v>4088</v>
      </c>
      <c r="F18" s="24"/>
      <c r="G18" s="24" t="s">
        <v>0</v>
      </c>
      <c r="H18" s="167"/>
      <c r="I18" s="24"/>
      <c r="J18" s="24" t="s">
        <v>4089</v>
      </c>
      <c r="K18" s="24" t="s">
        <v>4081</v>
      </c>
      <c r="L18" s="24" t="s">
        <v>4082</v>
      </c>
      <c r="M18" s="21" t="s">
        <v>1465</v>
      </c>
      <c r="N18" s="21">
        <v>2</v>
      </c>
      <c r="O18" s="21" t="s">
        <v>1471</v>
      </c>
      <c r="P18" s="24">
        <v>0</v>
      </c>
      <c r="Q18" s="73">
        <v>0</v>
      </c>
      <c r="R18" s="73" t="s">
        <v>4083</v>
      </c>
      <c r="S18" s="24"/>
      <c r="T18" s="24"/>
    </row>
    <row r="19" spans="1:20" ht="27" customHeight="1" x14ac:dyDescent="0.2">
      <c r="A19" s="28"/>
      <c r="B19" s="75">
        <v>9</v>
      </c>
      <c r="C19" s="24" t="s">
        <v>294</v>
      </c>
      <c r="D19" s="24" t="s">
        <v>300</v>
      </c>
      <c r="E19" s="21" t="s">
        <v>1469</v>
      </c>
      <c r="F19" s="24"/>
      <c r="G19" s="24" t="s">
        <v>0</v>
      </c>
      <c r="H19" s="167"/>
      <c r="I19" s="24"/>
      <c r="J19" s="24" t="s">
        <v>4090</v>
      </c>
      <c r="K19" s="24" t="s">
        <v>4081</v>
      </c>
      <c r="L19" s="24" t="s">
        <v>4082</v>
      </c>
      <c r="M19" s="21" t="s">
        <v>1465</v>
      </c>
      <c r="N19" s="21">
        <v>2</v>
      </c>
      <c r="O19" s="21" t="s">
        <v>1471</v>
      </c>
      <c r="P19" s="24">
        <v>0</v>
      </c>
      <c r="Q19" s="73">
        <v>0</v>
      </c>
      <c r="R19" s="73" t="s">
        <v>4083</v>
      </c>
      <c r="S19" s="24"/>
      <c r="T19" s="24"/>
    </row>
    <row r="20" spans="1:20" ht="27" customHeight="1" x14ac:dyDescent="0.2">
      <c r="A20" s="28"/>
      <c r="B20" s="75">
        <v>10</v>
      </c>
      <c r="C20" s="24" t="s">
        <v>294</v>
      </c>
      <c r="D20" s="24" t="s">
        <v>300</v>
      </c>
      <c r="E20" s="21" t="s">
        <v>1917</v>
      </c>
      <c r="F20" s="24"/>
      <c r="G20" s="24" t="s">
        <v>0</v>
      </c>
      <c r="H20" s="167"/>
      <c r="I20" s="24"/>
      <c r="J20" s="24" t="s">
        <v>4091</v>
      </c>
      <c r="K20" s="24" t="s">
        <v>4081</v>
      </c>
      <c r="L20" s="24" t="s">
        <v>4082</v>
      </c>
      <c r="M20" s="21" t="s">
        <v>1465</v>
      </c>
      <c r="N20" s="21">
        <v>4</v>
      </c>
      <c r="O20" s="21" t="s">
        <v>1471</v>
      </c>
      <c r="P20" s="24">
        <v>0</v>
      </c>
      <c r="Q20" s="73">
        <v>0</v>
      </c>
      <c r="R20" s="73" t="s">
        <v>4083</v>
      </c>
      <c r="S20" s="24"/>
      <c r="T20" s="24"/>
    </row>
    <row r="21" spans="1:20" ht="27" customHeight="1" x14ac:dyDescent="0.2">
      <c r="A21" s="28"/>
      <c r="B21" s="75">
        <v>11</v>
      </c>
      <c r="C21" s="24" t="s">
        <v>294</v>
      </c>
      <c r="D21" s="24" t="s">
        <v>300</v>
      </c>
      <c r="E21" s="21" t="s">
        <v>3498</v>
      </c>
      <c r="F21" s="24"/>
      <c r="G21" s="24" t="s">
        <v>0</v>
      </c>
      <c r="H21" s="167"/>
      <c r="I21" s="24"/>
      <c r="J21" s="24" t="s">
        <v>4091</v>
      </c>
      <c r="K21" s="24" t="s">
        <v>4081</v>
      </c>
      <c r="L21" s="24" t="s">
        <v>4082</v>
      </c>
      <c r="M21" s="21" t="s">
        <v>1465</v>
      </c>
      <c r="N21" s="21">
        <v>2</v>
      </c>
      <c r="O21" s="21" t="s">
        <v>1471</v>
      </c>
      <c r="P21" s="24">
        <v>0</v>
      </c>
      <c r="Q21" s="73">
        <v>0</v>
      </c>
      <c r="R21" s="73" t="s">
        <v>4083</v>
      </c>
      <c r="S21" s="24"/>
      <c r="T21" s="24"/>
    </row>
    <row r="22" spans="1:20" ht="27" customHeight="1" x14ac:dyDescent="0.2">
      <c r="A22" s="28"/>
      <c r="B22" s="75">
        <v>12</v>
      </c>
      <c r="C22" s="24" t="s">
        <v>294</v>
      </c>
      <c r="D22" s="24" t="s">
        <v>300</v>
      </c>
      <c r="E22" s="21" t="s">
        <v>3499</v>
      </c>
      <c r="F22" s="24"/>
      <c r="G22" s="24" t="s">
        <v>0</v>
      </c>
      <c r="H22" s="167"/>
      <c r="I22" s="24"/>
      <c r="J22" s="24" t="s">
        <v>4090</v>
      </c>
      <c r="K22" s="24" t="s">
        <v>4081</v>
      </c>
      <c r="L22" s="24" t="s">
        <v>4082</v>
      </c>
      <c r="M22" s="21" t="s">
        <v>1465</v>
      </c>
      <c r="N22" s="21">
        <v>2</v>
      </c>
      <c r="O22" s="21" t="s">
        <v>1471</v>
      </c>
      <c r="P22" s="24">
        <v>0</v>
      </c>
      <c r="Q22" s="73">
        <v>0</v>
      </c>
      <c r="R22" s="73" t="s">
        <v>4083</v>
      </c>
      <c r="S22" s="24"/>
      <c r="T22" s="24"/>
    </row>
    <row r="23" spans="1:20" ht="27" customHeight="1" x14ac:dyDescent="0.2">
      <c r="A23" s="28"/>
      <c r="B23" s="75">
        <v>13</v>
      </c>
      <c r="C23" s="24" t="s">
        <v>294</v>
      </c>
      <c r="D23" s="24" t="s">
        <v>300</v>
      </c>
      <c r="E23" s="21" t="s">
        <v>1534</v>
      </c>
      <c r="F23" s="24"/>
      <c r="G23" s="24" t="s">
        <v>302</v>
      </c>
      <c r="H23" s="85" t="s">
        <v>694</v>
      </c>
      <c r="I23" s="24" t="s">
        <v>1534</v>
      </c>
      <c r="J23" s="24"/>
      <c r="K23" s="24" t="s">
        <v>4081</v>
      </c>
      <c r="L23" s="24" t="s">
        <v>4082</v>
      </c>
      <c r="M23" s="21" t="s">
        <v>1458</v>
      </c>
      <c r="N23" s="21"/>
      <c r="O23" s="21" t="s">
        <v>1471</v>
      </c>
      <c r="P23" s="24">
        <v>0</v>
      </c>
      <c r="Q23" s="73">
        <v>0</v>
      </c>
      <c r="R23" s="73" t="s">
        <v>4083</v>
      </c>
      <c r="S23" s="24"/>
      <c r="T23" s="24"/>
    </row>
    <row r="24" spans="1:20" ht="27" customHeight="1" x14ac:dyDescent="0.25">
      <c r="B24" s="75">
        <v>14</v>
      </c>
      <c r="C24" s="24" t="s">
        <v>294</v>
      </c>
      <c r="D24" s="24" t="s">
        <v>300</v>
      </c>
      <c r="E24" s="21" t="s">
        <v>4077</v>
      </c>
      <c r="F24" s="24"/>
      <c r="G24" s="24" t="s">
        <v>0</v>
      </c>
      <c r="H24" s="167"/>
      <c r="I24" s="24"/>
      <c r="J24" s="24" t="s">
        <v>1562</v>
      </c>
      <c r="K24" s="24" t="s">
        <v>4081</v>
      </c>
      <c r="L24" s="24" t="s">
        <v>4082</v>
      </c>
      <c r="M24" s="21" t="s">
        <v>1458</v>
      </c>
      <c r="N24" s="21"/>
      <c r="O24" s="21" t="s">
        <v>1471</v>
      </c>
      <c r="P24" s="24">
        <v>0</v>
      </c>
      <c r="Q24" s="73">
        <v>0</v>
      </c>
      <c r="R24" s="73" t="s">
        <v>4083</v>
      </c>
      <c r="S24" s="24"/>
      <c r="T24" s="24"/>
    </row>
    <row r="25" spans="1:20" s="31" customFormat="1" ht="27" customHeight="1" x14ac:dyDescent="0.2">
      <c r="A25" s="28"/>
      <c r="B25" s="75">
        <v>15</v>
      </c>
      <c r="C25" s="24" t="s">
        <v>294</v>
      </c>
      <c r="D25" s="24" t="s">
        <v>300</v>
      </c>
      <c r="E25" s="21" t="s">
        <v>4078</v>
      </c>
      <c r="F25" s="24"/>
      <c r="G25" s="24" t="s">
        <v>0</v>
      </c>
      <c r="H25" s="167"/>
      <c r="I25" s="24"/>
      <c r="J25" s="24" t="s">
        <v>4092</v>
      </c>
      <c r="K25" s="24" t="s">
        <v>4081</v>
      </c>
      <c r="L25" s="24" t="s">
        <v>4082</v>
      </c>
      <c r="M25" s="21" t="s">
        <v>1482</v>
      </c>
      <c r="N25" s="21">
        <v>255</v>
      </c>
      <c r="O25" s="21" t="s">
        <v>1471</v>
      </c>
      <c r="P25" s="24">
        <v>0</v>
      </c>
      <c r="Q25" s="73">
        <v>0</v>
      </c>
      <c r="R25" s="73" t="s">
        <v>4083</v>
      </c>
      <c r="S25" s="24"/>
      <c r="T25" s="24"/>
    </row>
  </sheetData>
  <autoFilter ref="B10:T25" xr:uid="{00000000-0001-0000-0A01-000000000000}"/>
  <mergeCells count="1">
    <mergeCell ref="C9:N9"/>
  </mergeCells>
  <conditionalFormatting sqref="I11:I12">
    <cfRule type="duplicateValues" dxfId="926" priority="3"/>
  </conditionalFormatting>
  <conditionalFormatting sqref="E14">
    <cfRule type="duplicateValues" dxfId="925" priority="2"/>
  </conditionalFormatting>
  <conditionalFormatting sqref="E11:E13">
    <cfRule type="duplicateValues" dxfId="924" priority="1742"/>
  </conditionalFormatting>
  <conditionalFormatting sqref="I14:I25">
    <cfRule type="duplicateValues" dxfId="923" priority="1"/>
  </conditionalFormatting>
  <hyperlinks>
    <hyperlink ref="B6" location="Variáveis!A1" display="Variáveis" xr:uid="{00000000-0004-0000-0A01-000000000000}"/>
    <hyperlink ref="C6" location="'Índice de Tabelas'!A1" display="Índice de Tabelas" xr:uid="{00000000-0004-0000-0A01-000001000000}"/>
    <hyperlink ref="D6" location="'Manual de Instrução'!A1" display="Manual de Instrução" xr:uid="{00000000-0004-0000-0A01-000002000000}"/>
    <hyperlink ref="H11" location="SAT462_REL_CONTRATO_DP!A1" display="SAT462_REL_CONTRATO_DP" xr:uid="{00000000-0004-0000-0A01-000003000000}"/>
    <hyperlink ref="H12" location="SAT462_REL_CONTRATO_DP!A1" display="SAT462_REL_CONTRATO_DP" xr:uid="{00000000-0004-0000-0A01-000004000000}"/>
    <hyperlink ref="H13" location="SAT222_RL_CLIENTE_PERS!A1" display="SAT222_RL_CLIENTE_PERS" xr:uid="{00000000-0004-0000-0A01-000005000000}"/>
    <hyperlink ref="H14" location="SAT002_RL_CLCNT_LD_AVAL!A1" display="SAT002_RL_CLCNT_LD_AVAL" xr:uid="{00000000-0004-0000-0A01-000006000000}"/>
    <hyperlink ref="H15" location="SAT002_RL_CLCNT_LD_AVAL!A1" display="SAT002_RL_CLCNT_LD_AVAL" xr:uid="{00000000-0004-0000-0A01-000007000000}"/>
    <hyperlink ref="H17" location="SAT002_RL_CLCNT_LD_AVAL!A1" display="SAT002_RL_CLCNT_LD_AVAL" xr:uid="{00000000-0004-0000-0A01-000008000000}"/>
    <hyperlink ref="H23" location="SAT002_RL_CLCNT_LD_AVAL!A1" display="SAT002_RL_CLCNT_LD_AVAL" xr:uid="{00000000-0004-0000-0A01-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73185" r:id="rId4" name="Button 1">
              <controlPr defaultSize="0" print="0" autoFill="0" autoPict="0" macro="[0]!ReturnToPrevSheet">
                <anchor moveWithCells="1" sizeWithCells="1">
                  <from>
                    <xdr:col>4</xdr:col>
                    <xdr:colOff>76200</xdr:colOff>
                    <xdr:row>1</xdr:row>
                    <xdr:rowOff>106680</xdr:rowOff>
                  </from>
                  <to>
                    <xdr:col>5</xdr:col>
                    <xdr:colOff>297180</xdr:colOff>
                    <xdr:row>3</xdr:row>
                    <xdr:rowOff>106680</xdr:rowOff>
                  </to>
                </anchor>
              </controlPr>
            </control>
          </mc:Choice>
        </mc:AlternateContent>
        <mc:AlternateContent xmlns:mc="http://schemas.openxmlformats.org/markup-compatibility/2006">
          <mc:Choice Requires="x14">
            <control shapeId="10973204" r:id="rId5" name="Button 20">
              <controlPr defaultSize="0" print="0" autoFill="0" autoPict="0" macro="[0]!RemoveFilters">
                <anchor moveWithCells="1" sizeWithCells="1">
                  <from>
                    <xdr:col>5</xdr:col>
                    <xdr:colOff>533400</xdr:colOff>
                    <xdr:row>1</xdr:row>
                    <xdr:rowOff>106680</xdr:rowOff>
                  </from>
                  <to>
                    <xdr:col>7</xdr:col>
                    <xdr:colOff>601980</xdr:colOff>
                    <xdr:row>3</xdr:row>
                    <xdr:rowOff>83820</xdr:rowOff>
                  </to>
                </anchor>
              </controlPr>
            </control>
          </mc:Choice>
        </mc:AlternateContent>
      </controls>
    </mc:Choice>
  </mc:AlternateContent>
</worksheet>
</file>

<file path=xl/worksheets/sheet2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1-000000000000}">
  <sheetPr codeName="Sheet847"/>
  <dimension ref="A1:P22"/>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2"/>
    </sheetView>
  </sheetViews>
  <sheetFormatPr defaultColWidth="9" defaultRowHeight="27" customHeight="1" x14ac:dyDescent="0.25"/>
  <cols>
    <col min="1" max="1" width="1.59765625" style="25" customWidth="1"/>
    <col min="2" max="2" width="10" style="23" customWidth="1"/>
    <col min="3" max="3" width="17.59765625" style="20" customWidth="1"/>
    <col min="4" max="4" width="23" style="20" customWidth="1"/>
    <col min="5" max="5" width="22.3984375" style="20" customWidth="1"/>
    <col min="6" max="6" width="17.09765625" style="15" customWidth="1"/>
    <col min="7" max="7" width="16.3984375" style="15" customWidth="1"/>
    <col min="8" max="8" width="30.59765625" style="15" customWidth="1"/>
    <col min="9" max="9" width="27.5" style="15" customWidth="1"/>
    <col min="10" max="10" width="21" style="15" customWidth="1"/>
    <col min="11" max="11" width="19.5" style="15"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02"/>
      <c r="E1" s="202"/>
      <c r="F1" s="4"/>
      <c r="G1" s="4"/>
      <c r="H1" s="4"/>
      <c r="I1" s="2"/>
      <c r="J1" s="2"/>
    </row>
    <row r="2" spans="1:16" customFormat="1" ht="13.8" x14ac:dyDescent="0.25">
      <c r="A2" s="9"/>
      <c r="B2" s="5"/>
      <c r="C2" s="203" t="s">
        <v>697</v>
      </c>
      <c r="D2" s="202"/>
      <c r="E2" s="202"/>
      <c r="F2" s="4"/>
      <c r="G2" s="4"/>
      <c r="H2" s="4"/>
      <c r="I2" s="2"/>
      <c r="J2" s="2"/>
    </row>
    <row r="3" spans="1:16" customFormat="1" ht="13.8" x14ac:dyDescent="0.25">
      <c r="A3" s="9"/>
      <c r="B3" s="5"/>
      <c r="C3" s="202"/>
      <c r="D3" s="202"/>
      <c r="E3" s="202"/>
      <c r="F3" s="4"/>
      <c r="G3" s="4"/>
      <c r="H3" s="4"/>
      <c r="I3" s="6" t="s">
        <v>4025</v>
      </c>
      <c r="J3" s="2"/>
    </row>
    <row r="4" spans="1:16" customFormat="1" ht="13.8" x14ac:dyDescent="0.25">
      <c r="A4" s="9"/>
      <c r="B4" s="5"/>
      <c r="C4" s="202"/>
      <c r="D4" s="202"/>
      <c r="E4" s="202"/>
      <c r="F4" s="4"/>
      <c r="G4" s="4"/>
      <c r="H4" s="4"/>
      <c r="I4" s="6" t="s">
        <v>4026</v>
      </c>
      <c r="J4" s="2"/>
    </row>
    <row r="5" spans="1:16" customFormat="1" ht="13.8" x14ac:dyDescent="0.25">
      <c r="A5" s="9"/>
      <c r="B5" s="7" t="s">
        <v>4027</v>
      </c>
      <c r="C5" s="202"/>
      <c r="D5" s="202"/>
      <c r="E5" s="202"/>
      <c r="F5" s="4"/>
      <c r="G5" s="4"/>
      <c r="H5" s="4"/>
      <c r="I5" s="6" t="s">
        <v>931</v>
      </c>
      <c r="J5" s="2"/>
      <c r="K5" s="2"/>
      <c r="L5" s="2"/>
      <c r="M5" s="2"/>
      <c r="N5" s="2"/>
      <c r="O5" s="2"/>
      <c r="P5" s="2"/>
    </row>
    <row r="6" spans="1:16" ht="15" customHeight="1" x14ac:dyDescent="0.2">
      <c r="A6" s="9"/>
      <c r="B6" s="417" t="s">
        <v>36</v>
      </c>
      <c r="C6" s="419" t="s">
        <v>697</v>
      </c>
      <c r="D6" s="419" t="s">
        <v>37</v>
      </c>
      <c r="E6" s="492"/>
      <c r="F6" s="14"/>
      <c r="G6" s="14"/>
      <c r="H6" s="14"/>
      <c r="I6" s="14"/>
      <c r="J6" s="14"/>
      <c r="K6" s="14"/>
      <c r="L6" s="14"/>
      <c r="M6" s="14"/>
      <c r="N6" s="14"/>
      <c r="O6" s="14"/>
      <c r="P6" s="14"/>
    </row>
    <row r="7" spans="1:16" customFormat="1" ht="4.5" customHeight="1" x14ac:dyDescent="0.25">
      <c r="A7" s="78"/>
      <c r="B7" s="79"/>
      <c r="C7" s="205"/>
      <c r="D7" s="205"/>
      <c r="E7" s="205"/>
      <c r="F7" s="17"/>
      <c r="G7" s="17"/>
      <c r="H7" s="17"/>
      <c r="I7" s="17"/>
      <c r="J7" s="17"/>
      <c r="K7" s="17"/>
      <c r="L7" s="17"/>
      <c r="M7" s="17"/>
      <c r="N7" s="17"/>
      <c r="O7" s="17"/>
      <c r="P7" s="17"/>
    </row>
    <row r="8" spans="1:16" s="16" customFormat="1" ht="7.5" customHeight="1" x14ac:dyDescent="0.2">
      <c r="A8" s="9"/>
      <c r="C8" s="206"/>
      <c r="D8" s="206"/>
      <c r="E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24" t="s">
        <v>694</v>
      </c>
      <c r="E11" s="24" t="s">
        <v>4093</v>
      </c>
      <c r="F11" s="61" t="str">
        <f>VLOOKUP(D11,'Índice de Tabelas'!C:E,3,FALSE)</f>
        <v>Mainframe</v>
      </c>
      <c r="G11" s="62"/>
      <c r="H11" s="24">
        <f>VLOOKUP(D11,'Índice de Tabelas'!C:G,4,FALSE)</f>
        <v>0</v>
      </c>
      <c r="I11" s="24" t="s">
        <v>4033</v>
      </c>
      <c r="J11" s="24" t="s">
        <v>1465</v>
      </c>
      <c r="K11" s="24">
        <v>1</v>
      </c>
      <c r="L11" s="61" t="s">
        <v>1471</v>
      </c>
      <c r="M11" s="61">
        <v>0</v>
      </c>
      <c r="N11" s="61">
        <v>0</v>
      </c>
      <c r="O11" s="61" t="s">
        <v>4083</v>
      </c>
      <c r="P11" s="156"/>
    </row>
    <row r="12" spans="1:16" ht="27" customHeight="1" x14ac:dyDescent="0.2">
      <c r="A12" s="76"/>
      <c r="B12" s="75">
        <v>2</v>
      </c>
      <c r="C12" s="24" t="s">
        <v>294</v>
      </c>
      <c r="D12" s="24" t="s">
        <v>694</v>
      </c>
      <c r="E12" s="24" t="s">
        <v>1694</v>
      </c>
      <c r="F12" s="61" t="str">
        <f>VLOOKUP(D12,'Índice de Tabelas'!C:E,3,FALSE)</f>
        <v>Mainframe</v>
      </c>
      <c r="G12" s="62"/>
      <c r="H12" s="24">
        <f>VLOOKUP(D12,'Índice de Tabelas'!C:G,4,FALSE)</f>
        <v>0</v>
      </c>
      <c r="I12" s="24" t="s">
        <v>4033</v>
      </c>
      <c r="J12" s="24" t="s">
        <v>1465</v>
      </c>
      <c r="K12" s="24">
        <v>9</v>
      </c>
      <c r="L12" s="61" t="s">
        <v>1471</v>
      </c>
      <c r="M12" s="61">
        <v>0</v>
      </c>
      <c r="N12" s="61">
        <v>0</v>
      </c>
      <c r="O12" s="61" t="s">
        <v>4083</v>
      </c>
      <c r="P12" s="156"/>
    </row>
    <row r="13" spans="1:16" ht="27" customHeight="1" x14ac:dyDescent="0.25">
      <c r="B13" s="75">
        <v>3</v>
      </c>
      <c r="C13" s="24" t="s">
        <v>294</v>
      </c>
      <c r="D13" s="24" t="s">
        <v>694</v>
      </c>
      <c r="E13" s="24" t="s">
        <v>1469</v>
      </c>
      <c r="F13" s="61" t="str">
        <f>VLOOKUP(D13,'Índice de Tabelas'!C:E,3,FALSE)</f>
        <v>Mainframe</v>
      </c>
      <c r="G13" s="62"/>
      <c r="H13" s="24">
        <f>VLOOKUP(D13,'Índice de Tabelas'!C:G,4,FALSE)</f>
        <v>0</v>
      </c>
      <c r="I13" s="24" t="s">
        <v>4033</v>
      </c>
      <c r="J13" s="24" t="s">
        <v>1465</v>
      </c>
      <c r="K13" s="24">
        <v>4</v>
      </c>
      <c r="L13" s="61" t="s">
        <v>1471</v>
      </c>
      <c r="M13" s="61">
        <v>0</v>
      </c>
      <c r="N13" s="61">
        <v>0</v>
      </c>
      <c r="O13" s="61" t="s">
        <v>4083</v>
      </c>
      <c r="P13" s="156"/>
    </row>
    <row r="14" spans="1:16" ht="27" customHeight="1" x14ac:dyDescent="0.25">
      <c r="B14" s="75">
        <v>4</v>
      </c>
      <c r="C14" s="24" t="s">
        <v>294</v>
      </c>
      <c r="D14" s="24" t="s">
        <v>694</v>
      </c>
      <c r="E14" s="24" t="s">
        <v>3733</v>
      </c>
      <c r="F14" s="61" t="str">
        <f>VLOOKUP(D14,'Índice de Tabelas'!C:E,3,FALSE)</f>
        <v>Mainframe</v>
      </c>
      <c r="G14" s="62"/>
      <c r="H14" s="24">
        <f>VLOOKUP(D14,'Índice de Tabelas'!C:G,4,FALSE)</f>
        <v>0</v>
      </c>
      <c r="I14" s="24" t="s">
        <v>4033</v>
      </c>
      <c r="J14" s="24" t="s">
        <v>1465</v>
      </c>
      <c r="K14" s="24">
        <v>4</v>
      </c>
      <c r="L14" s="61" t="s">
        <v>1471</v>
      </c>
      <c r="M14" s="61">
        <v>0</v>
      </c>
      <c r="N14" s="61">
        <v>0</v>
      </c>
      <c r="O14" s="61" t="s">
        <v>4083</v>
      </c>
      <c r="P14" s="156"/>
    </row>
    <row r="15" spans="1:16" ht="27" customHeight="1" x14ac:dyDescent="0.25">
      <c r="B15" s="75">
        <v>5</v>
      </c>
      <c r="C15" s="24" t="s">
        <v>294</v>
      </c>
      <c r="D15" s="24" t="s">
        <v>694</v>
      </c>
      <c r="E15" s="24" t="s">
        <v>1479</v>
      </c>
      <c r="F15" s="61" t="str">
        <f>VLOOKUP(D15,'Índice de Tabelas'!C:E,3,FALSE)</f>
        <v>Mainframe</v>
      </c>
      <c r="G15" s="62"/>
      <c r="H15" s="24">
        <f>VLOOKUP(D15,'Índice de Tabelas'!C:G,4,FALSE)</f>
        <v>0</v>
      </c>
      <c r="I15" s="24" t="s">
        <v>4033</v>
      </c>
      <c r="J15" s="24" t="s">
        <v>1465</v>
      </c>
      <c r="K15" s="24">
        <v>3</v>
      </c>
      <c r="L15" s="61" t="s">
        <v>1471</v>
      </c>
      <c r="M15" s="61">
        <v>0</v>
      </c>
      <c r="N15" s="61">
        <v>0</v>
      </c>
      <c r="O15" s="61" t="s">
        <v>4083</v>
      </c>
      <c r="P15" s="156"/>
    </row>
    <row r="16" spans="1:16" ht="27" customHeight="1" x14ac:dyDescent="0.25">
      <c r="B16" s="75">
        <v>6</v>
      </c>
      <c r="C16" s="24" t="s">
        <v>294</v>
      </c>
      <c r="D16" s="24" t="s">
        <v>694</v>
      </c>
      <c r="E16" s="24" t="s">
        <v>3734</v>
      </c>
      <c r="F16" s="61" t="str">
        <f>VLOOKUP(D16,'Índice de Tabelas'!C:E,3,FALSE)</f>
        <v>Mainframe</v>
      </c>
      <c r="G16" s="62"/>
      <c r="H16" s="24">
        <f>VLOOKUP(D16,'Índice de Tabelas'!C:G,4,FALSE)</f>
        <v>0</v>
      </c>
      <c r="I16" s="24" t="s">
        <v>4033</v>
      </c>
      <c r="J16" s="24" t="s">
        <v>1465</v>
      </c>
      <c r="K16" s="24">
        <v>7</v>
      </c>
      <c r="L16" s="61" t="s">
        <v>1471</v>
      </c>
      <c r="M16" s="61">
        <v>0</v>
      </c>
      <c r="N16" s="61">
        <v>0</v>
      </c>
      <c r="O16" s="61" t="s">
        <v>4083</v>
      </c>
      <c r="P16" s="156"/>
    </row>
    <row r="17" spans="2:16" ht="27" customHeight="1" x14ac:dyDescent="0.25">
      <c r="B17" s="75">
        <v>7</v>
      </c>
      <c r="C17" s="24" t="s">
        <v>294</v>
      </c>
      <c r="D17" s="24" t="s">
        <v>694</v>
      </c>
      <c r="E17" s="24" t="s">
        <v>4094</v>
      </c>
      <c r="F17" s="61" t="str">
        <f>VLOOKUP(D17,'Índice de Tabelas'!C:E,3,FALSE)</f>
        <v>Mainframe</v>
      </c>
      <c r="G17" s="62"/>
      <c r="H17" s="24">
        <f>VLOOKUP(D17,'Índice de Tabelas'!C:G,4,FALSE)</f>
        <v>0</v>
      </c>
      <c r="I17" s="24" t="s">
        <v>4033</v>
      </c>
      <c r="J17" s="24" t="s">
        <v>1465</v>
      </c>
      <c r="K17" s="24">
        <v>2</v>
      </c>
      <c r="L17" s="61" t="s">
        <v>1471</v>
      </c>
      <c r="M17" s="61">
        <v>0</v>
      </c>
      <c r="N17" s="61">
        <v>0</v>
      </c>
      <c r="O17" s="61" t="s">
        <v>4083</v>
      </c>
      <c r="P17" s="156"/>
    </row>
    <row r="18" spans="2:16" ht="27" customHeight="1" x14ac:dyDescent="0.25">
      <c r="B18" s="75">
        <v>8</v>
      </c>
      <c r="C18" s="24" t="s">
        <v>294</v>
      </c>
      <c r="D18" s="24" t="s">
        <v>694</v>
      </c>
      <c r="E18" s="24" t="s">
        <v>4095</v>
      </c>
      <c r="F18" s="61" t="str">
        <f>VLOOKUP(D18,'Índice de Tabelas'!C:E,3,FALSE)</f>
        <v>Mainframe</v>
      </c>
      <c r="G18" s="62"/>
      <c r="H18" s="24">
        <f>VLOOKUP(D18,'Índice de Tabelas'!C:G,4,FALSE)</f>
        <v>0</v>
      </c>
      <c r="I18" s="24" t="s">
        <v>4033</v>
      </c>
      <c r="J18" s="24" t="s">
        <v>1487</v>
      </c>
      <c r="K18" s="24"/>
      <c r="L18" s="61" t="s">
        <v>1471</v>
      </c>
      <c r="M18" s="61">
        <v>0</v>
      </c>
      <c r="N18" s="61">
        <v>0</v>
      </c>
      <c r="O18" s="61" t="s">
        <v>4083</v>
      </c>
      <c r="P18" s="156"/>
    </row>
    <row r="19" spans="2:16" ht="27" customHeight="1" x14ac:dyDescent="0.25">
      <c r="B19" s="75">
        <v>9</v>
      </c>
      <c r="C19" s="24" t="s">
        <v>294</v>
      </c>
      <c r="D19" s="24" t="s">
        <v>694</v>
      </c>
      <c r="E19" s="24" t="s">
        <v>4085</v>
      </c>
      <c r="F19" s="61" t="str">
        <f>VLOOKUP(D19,'Índice de Tabelas'!C:E,3,FALSE)</f>
        <v>Mainframe</v>
      </c>
      <c r="G19" s="62"/>
      <c r="H19" s="24">
        <f>VLOOKUP(D19,'Índice de Tabelas'!C:G,4,FALSE)</f>
        <v>0</v>
      </c>
      <c r="I19" s="24" t="s">
        <v>4033</v>
      </c>
      <c r="J19" s="24" t="s">
        <v>1458</v>
      </c>
      <c r="K19" s="24"/>
      <c r="L19" s="61" t="s">
        <v>1471</v>
      </c>
      <c r="M19" s="61">
        <v>0</v>
      </c>
      <c r="N19" s="61">
        <v>0</v>
      </c>
      <c r="O19" s="61" t="s">
        <v>4083</v>
      </c>
      <c r="P19" s="156"/>
    </row>
    <row r="20" spans="2:16" ht="27" customHeight="1" x14ac:dyDescent="0.25">
      <c r="B20" s="75">
        <v>10</v>
      </c>
      <c r="C20" s="24" t="s">
        <v>294</v>
      </c>
      <c r="D20" s="24" t="s">
        <v>694</v>
      </c>
      <c r="E20" s="24" t="s">
        <v>4087</v>
      </c>
      <c r="F20" s="61" t="str">
        <f>VLOOKUP(D20,'Índice de Tabelas'!C:E,3,FALSE)</f>
        <v>Mainframe</v>
      </c>
      <c r="G20" s="62"/>
      <c r="H20" s="24">
        <f>VLOOKUP(D20,'Índice de Tabelas'!C:G,4,FALSE)</f>
        <v>0</v>
      </c>
      <c r="I20" s="24" t="s">
        <v>4033</v>
      </c>
      <c r="J20" s="24" t="s">
        <v>1458</v>
      </c>
      <c r="K20" s="24"/>
      <c r="L20" s="61" t="s">
        <v>1471</v>
      </c>
      <c r="M20" s="61">
        <v>0</v>
      </c>
      <c r="N20" s="61">
        <v>0</v>
      </c>
      <c r="O20" s="61" t="s">
        <v>4083</v>
      </c>
      <c r="P20" s="156"/>
    </row>
    <row r="21" spans="2:16" ht="27" customHeight="1" x14ac:dyDescent="0.25">
      <c r="B21" s="75">
        <v>11</v>
      </c>
      <c r="C21" s="24" t="s">
        <v>294</v>
      </c>
      <c r="D21" s="24" t="s">
        <v>694</v>
      </c>
      <c r="E21" s="24" t="s">
        <v>1534</v>
      </c>
      <c r="F21" s="61" t="str">
        <f>VLOOKUP(D21,'Índice de Tabelas'!C:E,3,FALSE)</f>
        <v>Mainframe</v>
      </c>
      <c r="G21" s="62"/>
      <c r="H21" s="24">
        <f>VLOOKUP(D21,'Índice de Tabelas'!C:G,4,FALSE)</f>
        <v>0</v>
      </c>
      <c r="I21" s="24" t="s">
        <v>4033</v>
      </c>
      <c r="J21" s="24" t="s">
        <v>1458</v>
      </c>
      <c r="K21" s="24"/>
      <c r="L21" s="61" t="s">
        <v>1471</v>
      </c>
      <c r="M21" s="61">
        <v>0</v>
      </c>
      <c r="N21" s="61">
        <v>0</v>
      </c>
      <c r="O21" s="61" t="s">
        <v>4083</v>
      </c>
      <c r="P21" s="156"/>
    </row>
    <row r="22" spans="2:16" ht="27" customHeight="1" x14ac:dyDescent="0.25">
      <c r="B22" s="75">
        <v>12</v>
      </c>
      <c r="C22" s="24" t="s">
        <v>294</v>
      </c>
      <c r="D22" s="24" t="s">
        <v>694</v>
      </c>
      <c r="E22" s="24" t="s">
        <v>4077</v>
      </c>
      <c r="F22" s="61" t="str">
        <f>VLOOKUP(D22,'Índice de Tabelas'!C:E,3,FALSE)</f>
        <v>Mainframe</v>
      </c>
      <c r="G22" s="62"/>
      <c r="H22" s="24">
        <f>VLOOKUP(D22,'Índice de Tabelas'!C:G,4,FALSE)</f>
        <v>0</v>
      </c>
      <c r="I22" s="24" t="s">
        <v>4033</v>
      </c>
      <c r="J22" s="24" t="s">
        <v>1458</v>
      </c>
      <c r="K22" s="24"/>
      <c r="L22" s="61" t="s">
        <v>1471</v>
      </c>
      <c r="M22" s="61">
        <v>0</v>
      </c>
      <c r="N22" s="61">
        <v>0</v>
      </c>
      <c r="O22" s="61" t="s">
        <v>4083</v>
      </c>
      <c r="P22" s="156"/>
    </row>
  </sheetData>
  <autoFilter ref="B10:P22" xr:uid="{00000000-0001-0000-0B01-000000000000}"/>
  <mergeCells count="1">
    <mergeCell ref="C9:L9"/>
  </mergeCells>
  <conditionalFormatting sqref="E11:E12">
    <cfRule type="duplicateValues" dxfId="922" priority="2"/>
  </conditionalFormatting>
  <conditionalFormatting sqref="G11:G12">
    <cfRule type="duplicateValues" dxfId="921" priority="1"/>
  </conditionalFormatting>
  <hyperlinks>
    <hyperlink ref="B6" location="Variáveis!A1" display="Variáveis" xr:uid="{00000000-0004-0000-0B01-000000000000}"/>
    <hyperlink ref="C6" location="'Índice de Tabelas'!A1" display="Índice de Tabelas" xr:uid="{00000000-0004-0000-0B01-000001000000}"/>
    <hyperlink ref="D6" location="'Manual de Instrução'!A1" display="Manual de Instrução" xr:uid="{00000000-0004-0000-0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77281" r:id="rId4" name="Button 1">
              <controlPr defaultSize="0" print="0" autoFill="0" autoPict="0" macro="[0]!ReturnToPrevSheet">
                <anchor moveWithCells="1" sizeWithCells="1">
                  <from>
                    <xdr:col>4</xdr:col>
                    <xdr:colOff>0</xdr:colOff>
                    <xdr:row>3</xdr:row>
                    <xdr:rowOff>0</xdr:rowOff>
                  </from>
                  <to>
                    <xdr:col>4</xdr:col>
                    <xdr:colOff>1676400</xdr:colOff>
                    <xdr:row>4</xdr:row>
                    <xdr:rowOff>160020</xdr:rowOff>
                  </to>
                </anchor>
              </controlPr>
            </control>
          </mc:Choice>
        </mc:AlternateContent>
        <mc:AlternateContent xmlns:mc="http://schemas.openxmlformats.org/markup-compatibility/2006">
          <mc:Choice Requires="x14">
            <control shapeId="10977282" r:id="rId5" name="Button 2">
              <controlPr defaultSize="0" print="0" autoFill="0" autoPict="0" macro="[0]!RemoveFilters">
                <anchor moveWithCells="1" sizeWithCells="1">
                  <from>
                    <xdr:col>5</xdr:col>
                    <xdr:colOff>121920</xdr:colOff>
                    <xdr:row>3</xdr:row>
                    <xdr:rowOff>0</xdr:rowOff>
                  </from>
                  <to>
                    <xdr:col>6</xdr:col>
                    <xdr:colOff>495300</xdr:colOff>
                    <xdr:row>4</xdr:row>
                    <xdr:rowOff>160020</xdr:rowOff>
                  </to>
                </anchor>
              </controlPr>
            </control>
          </mc:Choice>
        </mc:AlternateContent>
      </controls>
    </mc:Choice>
  </mc:AlternateContent>
</worksheet>
</file>

<file path=xl/worksheets/sheet2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1-000000000000}">
  <sheetPr codeName="Sheet495"/>
  <dimension ref="A1:P20"/>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0"/>
    </sheetView>
  </sheetViews>
  <sheetFormatPr defaultColWidth="9" defaultRowHeight="63" customHeight="1" x14ac:dyDescent="0.25"/>
  <cols>
    <col min="1" max="1" width="1.59765625" style="25" customWidth="1"/>
    <col min="2" max="2" width="17.59765625" style="23" customWidth="1"/>
    <col min="3" max="3" width="17.59765625" style="15"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304</v>
      </c>
      <c r="E11" s="21" t="s">
        <v>4096</v>
      </c>
      <c r="F11" s="61" t="s">
        <v>305</v>
      </c>
      <c r="G11" s="62" t="s">
        <v>4097</v>
      </c>
      <c r="H11" s="24" t="s">
        <v>4098</v>
      </c>
      <c r="I11" s="24" t="s">
        <v>4099</v>
      </c>
      <c r="J11" s="62" t="s">
        <v>1465</v>
      </c>
      <c r="K11" s="24" t="s">
        <v>1555</v>
      </c>
      <c r="L11" s="61" t="s">
        <v>1460</v>
      </c>
      <c r="M11" s="61">
        <v>1</v>
      </c>
      <c r="N11" s="61">
        <v>0</v>
      </c>
      <c r="O11" s="61"/>
      <c r="P11" s="156"/>
    </row>
    <row r="12" spans="1:16" ht="27" customHeight="1" x14ac:dyDescent="0.2">
      <c r="A12" s="76"/>
      <c r="B12" s="75">
        <v>2</v>
      </c>
      <c r="C12" s="63" t="s">
        <v>294</v>
      </c>
      <c r="D12" s="63" t="s">
        <v>304</v>
      </c>
      <c r="E12" s="21" t="s">
        <v>1669</v>
      </c>
      <c r="F12" s="61" t="s">
        <v>305</v>
      </c>
      <c r="G12" s="62" t="s">
        <v>4097</v>
      </c>
      <c r="H12" s="24" t="s">
        <v>4098</v>
      </c>
      <c r="I12" s="24" t="s">
        <v>4099</v>
      </c>
      <c r="J12" s="62" t="s">
        <v>1465</v>
      </c>
      <c r="K12" s="24" t="s">
        <v>1661</v>
      </c>
      <c r="L12" s="61" t="s">
        <v>1471</v>
      </c>
      <c r="M12" s="61">
        <v>0</v>
      </c>
      <c r="N12" s="61">
        <v>0</v>
      </c>
      <c r="O12" s="61"/>
      <c r="P12" s="156"/>
    </row>
    <row r="13" spans="1:16" ht="27" customHeight="1" x14ac:dyDescent="0.2">
      <c r="A13" s="76"/>
      <c r="B13" s="75">
        <v>3</v>
      </c>
      <c r="C13" s="63" t="s">
        <v>294</v>
      </c>
      <c r="D13" s="63" t="s">
        <v>304</v>
      </c>
      <c r="E13" s="21" t="s">
        <v>4100</v>
      </c>
      <c r="F13" s="61" t="s">
        <v>305</v>
      </c>
      <c r="G13" s="64" t="s">
        <v>4097</v>
      </c>
      <c r="H13" s="24" t="s">
        <v>4098</v>
      </c>
      <c r="I13" s="24" t="s">
        <v>4099</v>
      </c>
      <c r="J13" s="62" t="s">
        <v>1465</v>
      </c>
      <c r="K13" s="24" t="s">
        <v>2667</v>
      </c>
      <c r="L13" s="61" t="s">
        <v>1471</v>
      </c>
      <c r="M13" s="61">
        <v>0</v>
      </c>
      <c r="N13" s="61">
        <v>0</v>
      </c>
      <c r="O13" s="61"/>
      <c r="P13" s="156"/>
    </row>
    <row r="14" spans="1:16" ht="27" customHeight="1" x14ac:dyDescent="0.2">
      <c r="A14" s="76"/>
      <c r="B14" s="75">
        <v>4</v>
      </c>
      <c r="C14" s="63" t="s">
        <v>294</v>
      </c>
      <c r="D14" s="63" t="s">
        <v>304</v>
      </c>
      <c r="E14" s="21" t="s">
        <v>4101</v>
      </c>
      <c r="F14" s="61" t="s">
        <v>305</v>
      </c>
      <c r="G14" s="64" t="s">
        <v>4097</v>
      </c>
      <c r="H14" s="24" t="s">
        <v>4098</v>
      </c>
      <c r="I14" s="24" t="s">
        <v>4099</v>
      </c>
      <c r="J14" s="62" t="s">
        <v>1458</v>
      </c>
      <c r="K14" s="24" t="s">
        <v>1459</v>
      </c>
      <c r="L14" s="61" t="s">
        <v>1471</v>
      </c>
      <c r="M14" s="61">
        <v>0</v>
      </c>
      <c r="N14" s="61">
        <v>0</v>
      </c>
      <c r="O14" s="61"/>
      <c r="P14" s="156"/>
    </row>
    <row r="15" spans="1:16" ht="27" customHeight="1" x14ac:dyDescent="0.2">
      <c r="A15" s="76"/>
      <c r="B15" s="75">
        <v>5</v>
      </c>
      <c r="C15" s="60" t="s">
        <v>294</v>
      </c>
      <c r="D15" s="60" t="s">
        <v>304</v>
      </c>
      <c r="E15" s="21" t="s">
        <v>4102</v>
      </c>
      <c r="F15" s="61" t="s">
        <v>305</v>
      </c>
      <c r="G15" s="62" t="s">
        <v>4097</v>
      </c>
      <c r="H15" s="24" t="s">
        <v>4098</v>
      </c>
      <c r="I15" s="24" t="s">
        <v>4099</v>
      </c>
      <c r="J15" s="62" t="s">
        <v>1458</v>
      </c>
      <c r="K15" s="24" t="s">
        <v>1459</v>
      </c>
      <c r="L15" s="61" t="s">
        <v>1471</v>
      </c>
      <c r="M15" s="61">
        <v>0</v>
      </c>
      <c r="N15" s="61">
        <v>0</v>
      </c>
    </row>
    <row r="16" spans="1:16" ht="27" customHeight="1" x14ac:dyDescent="0.2">
      <c r="A16" s="76"/>
      <c r="B16" s="75">
        <v>6</v>
      </c>
      <c r="C16" s="60" t="s">
        <v>294</v>
      </c>
      <c r="D16" s="60" t="s">
        <v>304</v>
      </c>
      <c r="E16" s="21" t="s">
        <v>4103</v>
      </c>
      <c r="F16" s="61" t="s">
        <v>305</v>
      </c>
      <c r="G16" s="62" t="s">
        <v>4097</v>
      </c>
      <c r="H16" s="24" t="s">
        <v>4098</v>
      </c>
      <c r="I16" s="24" t="s">
        <v>4099</v>
      </c>
      <c r="J16" s="62" t="s">
        <v>1465</v>
      </c>
      <c r="K16" s="24" t="s">
        <v>1612</v>
      </c>
      <c r="L16" s="61" t="s">
        <v>1471</v>
      </c>
      <c r="M16" s="61">
        <v>0</v>
      </c>
      <c r="N16" s="61">
        <v>0</v>
      </c>
    </row>
    <row r="17" spans="1:14" ht="27" customHeight="1" x14ac:dyDescent="0.2">
      <c r="A17" s="76"/>
      <c r="B17" s="75">
        <v>7</v>
      </c>
      <c r="C17" s="60" t="s">
        <v>294</v>
      </c>
      <c r="D17" s="60" t="s">
        <v>304</v>
      </c>
      <c r="E17" s="21" t="s">
        <v>4104</v>
      </c>
      <c r="F17" s="61" t="s">
        <v>305</v>
      </c>
      <c r="G17" s="62" t="s">
        <v>4097</v>
      </c>
      <c r="H17" s="24" t="s">
        <v>4098</v>
      </c>
      <c r="I17" s="24" t="s">
        <v>4099</v>
      </c>
      <c r="J17" s="62" t="s">
        <v>1465</v>
      </c>
      <c r="K17" s="24" t="s">
        <v>1661</v>
      </c>
      <c r="L17" s="61" t="s">
        <v>1471</v>
      </c>
      <c r="M17" s="61">
        <v>0</v>
      </c>
      <c r="N17" s="61">
        <v>0</v>
      </c>
    </row>
    <row r="18" spans="1:14" ht="27" customHeight="1" x14ac:dyDescent="0.2">
      <c r="A18" s="76"/>
      <c r="B18" s="75">
        <v>8</v>
      </c>
      <c r="C18" s="60" t="s">
        <v>294</v>
      </c>
      <c r="D18" s="60" t="s">
        <v>304</v>
      </c>
      <c r="E18" s="21" t="s">
        <v>1534</v>
      </c>
      <c r="F18" s="61" t="s">
        <v>305</v>
      </c>
      <c r="G18" s="62" t="s">
        <v>4097</v>
      </c>
      <c r="H18" s="24" t="s">
        <v>4098</v>
      </c>
      <c r="I18" s="24" t="s">
        <v>4099</v>
      </c>
      <c r="J18" s="62" t="s">
        <v>1458</v>
      </c>
      <c r="K18" s="24" t="s">
        <v>1459</v>
      </c>
      <c r="L18" s="61" t="s">
        <v>1471</v>
      </c>
      <c r="M18" s="61">
        <v>0</v>
      </c>
      <c r="N18" s="61">
        <v>0</v>
      </c>
    </row>
    <row r="19" spans="1:14" ht="27" customHeight="1" x14ac:dyDescent="0.2">
      <c r="A19" s="76"/>
      <c r="B19" s="75">
        <v>9</v>
      </c>
      <c r="C19" s="60" t="s">
        <v>294</v>
      </c>
      <c r="D19" s="60" t="s">
        <v>304</v>
      </c>
      <c r="E19" s="21" t="s">
        <v>4077</v>
      </c>
      <c r="F19" s="61" t="s">
        <v>305</v>
      </c>
      <c r="G19" s="62" t="s">
        <v>4097</v>
      </c>
      <c r="H19" s="24" t="s">
        <v>4098</v>
      </c>
      <c r="I19" s="24" t="s">
        <v>4099</v>
      </c>
      <c r="J19" s="62" t="s">
        <v>1458</v>
      </c>
      <c r="K19" s="24" t="s">
        <v>1459</v>
      </c>
      <c r="L19" s="61" t="s">
        <v>1471</v>
      </c>
      <c r="M19" s="61">
        <v>0</v>
      </c>
      <c r="N19" s="61">
        <v>0</v>
      </c>
    </row>
    <row r="20" spans="1:14" ht="27" customHeight="1" x14ac:dyDescent="0.2">
      <c r="A20" s="76"/>
      <c r="B20" s="75">
        <v>10</v>
      </c>
      <c r="C20" s="60" t="s">
        <v>294</v>
      </c>
      <c r="D20" s="60" t="s">
        <v>304</v>
      </c>
      <c r="E20" s="21" t="s">
        <v>4078</v>
      </c>
      <c r="F20" s="61" t="s">
        <v>305</v>
      </c>
      <c r="G20" s="62" t="s">
        <v>4097</v>
      </c>
      <c r="H20" s="24" t="s">
        <v>4098</v>
      </c>
      <c r="I20" s="24" t="s">
        <v>4099</v>
      </c>
      <c r="J20" s="62" t="s">
        <v>1482</v>
      </c>
      <c r="K20" s="24" t="s">
        <v>4079</v>
      </c>
      <c r="L20" s="61" t="s">
        <v>1471</v>
      </c>
      <c r="M20" s="61">
        <v>0</v>
      </c>
      <c r="N20" s="61">
        <v>0</v>
      </c>
    </row>
  </sheetData>
  <autoFilter ref="B10:P20" xr:uid="{00000000-0001-0000-0C01-000000000000}"/>
  <mergeCells count="1">
    <mergeCell ref="C9:L9"/>
  </mergeCells>
  <conditionalFormatting sqref="E11:E13">
    <cfRule type="duplicateValues" dxfId="920" priority="2"/>
  </conditionalFormatting>
  <conditionalFormatting sqref="E14">
    <cfRule type="duplicateValues" dxfId="919" priority="3"/>
  </conditionalFormatting>
  <conditionalFormatting sqref="E15:E20">
    <cfRule type="duplicateValues" dxfId="918" priority="1"/>
  </conditionalFormatting>
  <dataValidations count="1">
    <dataValidation type="list" allowBlank="1" showInputMessage="1" showErrorMessage="1" sqref="J15:J1048576" xr:uid="{00000000-0002-0000-0C01-000000000000}">
      <formula1>#REF!</formula1>
    </dataValidation>
  </dataValidations>
  <hyperlinks>
    <hyperlink ref="B6" location="Variáveis!A1" display="Variáveis" xr:uid="{00000000-0004-0000-0C01-000000000000}"/>
    <hyperlink ref="C6" location="'Índice de Tabelas'!A1" display="Índice de Tabelas" xr:uid="{00000000-0004-0000-0C01-000001000000}"/>
    <hyperlink ref="D6" location="'Manual de Instrução'!A1" display="Manual de Instrução" xr:uid="{00000000-0004-0000-0C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ReturnToPrevSheet">
                <anchor moveWithCells="1" sizeWithCells="1">
                  <from>
                    <xdr:col>4</xdr:col>
                    <xdr:colOff>0</xdr:colOff>
                    <xdr:row>3</xdr:row>
                    <xdr:rowOff>0</xdr:rowOff>
                  </from>
                  <to>
                    <xdr:col>5</xdr:col>
                    <xdr:colOff>457200</xdr:colOff>
                    <xdr:row>5</xdr:row>
                    <xdr:rowOff>30480</xdr:rowOff>
                  </to>
                </anchor>
              </controlPr>
            </control>
          </mc:Choice>
        </mc:AlternateContent>
        <mc:AlternateContent xmlns:mc="http://schemas.openxmlformats.org/markup-compatibility/2006">
          <mc:Choice Requires="x14">
            <control shapeId="590850"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2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1-000000000000}">
  <sheetPr codeName="Sheet488"/>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9"/>
    </sheetView>
  </sheetViews>
  <sheetFormatPr defaultColWidth="9" defaultRowHeight="63" customHeight="1" x14ac:dyDescent="0.25"/>
  <cols>
    <col min="1" max="1" width="1.59765625" style="25" customWidth="1"/>
    <col min="2" max="2" width="17.59765625" style="23" customWidth="1"/>
    <col min="3" max="3" width="18.09765625" style="15" customWidth="1"/>
    <col min="4" max="4" width="29.09765625" style="15" customWidth="1"/>
    <col min="5" max="5" width="23.59765625" style="15" customWidth="1"/>
    <col min="6" max="6" width="17.09765625" style="15" customWidth="1"/>
    <col min="7" max="7" width="18.3984375" style="15" bestFit="1" customWidth="1"/>
    <col min="8" max="8" width="29" style="15" bestFit="1"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t="s">
        <v>697</v>
      </c>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307</v>
      </c>
      <c r="E11" s="21" t="s">
        <v>4105</v>
      </c>
      <c r="F11" s="61" t="s">
        <v>305</v>
      </c>
      <c r="G11" s="62"/>
      <c r="H11" s="24" t="s">
        <v>309</v>
      </c>
      <c r="I11" s="24" t="s">
        <v>4033</v>
      </c>
      <c r="J11" s="62" t="s">
        <v>1458</v>
      </c>
      <c r="K11" s="24" t="s">
        <v>1459</v>
      </c>
      <c r="L11" s="61" t="s">
        <v>1471</v>
      </c>
      <c r="M11" s="61">
        <v>0</v>
      </c>
      <c r="N11" s="61">
        <v>0</v>
      </c>
      <c r="O11" s="61"/>
      <c r="P11" s="156"/>
    </row>
    <row r="12" spans="1:16" ht="27" customHeight="1" x14ac:dyDescent="0.2">
      <c r="A12" s="76"/>
      <c r="B12" s="75">
        <v>2</v>
      </c>
      <c r="C12" s="63" t="s">
        <v>294</v>
      </c>
      <c r="D12" s="63" t="s">
        <v>307</v>
      </c>
      <c r="E12" s="21" t="s">
        <v>1463</v>
      </c>
      <c r="F12" s="61" t="s">
        <v>305</v>
      </c>
      <c r="G12" s="62"/>
      <c r="H12" s="24" t="s">
        <v>309</v>
      </c>
      <c r="I12" s="24" t="s">
        <v>4033</v>
      </c>
      <c r="J12" s="62" t="s">
        <v>1482</v>
      </c>
      <c r="K12" s="24" t="s">
        <v>1466</v>
      </c>
      <c r="L12" s="61" t="s">
        <v>1471</v>
      </c>
      <c r="M12" s="61">
        <v>0</v>
      </c>
      <c r="N12" s="61">
        <v>0</v>
      </c>
      <c r="O12" s="61"/>
      <c r="P12" s="156"/>
    </row>
    <row r="13" spans="1:16" ht="27" customHeight="1" x14ac:dyDescent="0.2">
      <c r="A13" s="76"/>
      <c r="B13" s="75">
        <v>3</v>
      </c>
      <c r="C13" s="63" t="s">
        <v>294</v>
      </c>
      <c r="D13" s="63" t="s">
        <v>307</v>
      </c>
      <c r="E13" s="21" t="s">
        <v>1467</v>
      </c>
      <c r="F13" s="61" t="s">
        <v>305</v>
      </c>
      <c r="G13" s="64"/>
      <c r="H13" s="24" t="s">
        <v>309</v>
      </c>
      <c r="I13" s="24" t="s">
        <v>4033</v>
      </c>
      <c r="J13" s="62" t="s">
        <v>1482</v>
      </c>
      <c r="K13" s="24" t="s">
        <v>1466</v>
      </c>
      <c r="L13" s="61" t="s">
        <v>1471</v>
      </c>
      <c r="M13" s="61">
        <v>0</v>
      </c>
      <c r="N13" s="61">
        <v>0</v>
      </c>
      <c r="O13" s="61"/>
      <c r="P13" s="156"/>
    </row>
    <row r="14" spans="1:16" ht="27" customHeight="1" x14ac:dyDescent="0.2">
      <c r="A14" s="76"/>
      <c r="B14" s="75">
        <v>4</v>
      </c>
      <c r="C14" s="63" t="s">
        <v>294</v>
      </c>
      <c r="D14" s="63" t="s">
        <v>307</v>
      </c>
      <c r="E14" s="21" t="s">
        <v>1571</v>
      </c>
      <c r="F14" s="61" t="s">
        <v>305</v>
      </c>
      <c r="G14" s="64"/>
      <c r="H14" s="24" t="s">
        <v>309</v>
      </c>
      <c r="I14" s="24" t="s">
        <v>4033</v>
      </c>
      <c r="J14" s="62" t="s">
        <v>1458</v>
      </c>
      <c r="K14" s="24" t="s">
        <v>1459</v>
      </c>
      <c r="L14" s="61" t="s">
        <v>1471</v>
      </c>
      <c r="M14" s="61">
        <v>0</v>
      </c>
      <c r="N14" s="61">
        <v>0</v>
      </c>
      <c r="O14" s="61"/>
      <c r="P14" s="156"/>
    </row>
    <row r="15" spans="1:16" ht="27" customHeight="1" x14ac:dyDescent="0.2">
      <c r="A15" s="76"/>
      <c r="B15" s="75">
        <v>5</v>
      </c>
      <c r="C15" s="60" t="s">
        <v>294</v>
      </c>
      <c r="D15" s="60" t="s">
        <v>307</v>
      </c>
      <c r="E15" s="21" t="s">
        <v>1572</v>
      </c>
      <c r="F15" s="61" t="s">
        <v>305</v>
      </c>
      <c r="G15" s="62"/>
      <c r="H15" s="24" t="s">
        <v>309</v>
      </c>
      <c r="I15" s="24" t="s">
        <v>4033</v>
      </c>
      <c r="J15" s="62" t="s">
        <v>1482</v>
      </c>
      <c r="K15" s="24" t="s">
        <v>1573</v>
      </c>
      <c r="L15" s="61" t="s">
        <v>1471</v>
      </c>
      <c r="M15" s="61">
        <v>0</v>
      </c>
      <c r="N15" s="61">
        <v>0</v>
      </c>
    </row>
    <row r="16" spans="1:16" ht="27" customHeight="1" x14ac:dyDescent="0.2">
      <c r="A16" s="76"/>
      <c r="B16" s="75">
        <v>6</v>
      </c>
      <c r="C16" s="60" t="s">
        <v>294</v>
      </c>
      <c r="D16" s="60" t="s">
        <v>307</v>
      </c>
      <c r="E16" s="21" t="s">
        <v>1574</v>
      </c>
      <c r="F16" s="61" t="s">
        <v>305</v>
      </c>
      <c r="G16" s="62"/>
      <c r="H16" s="24" t="s">
        <v>309</v>
      </c>
      <c r="I16" s="24" t="s">
        <v>4033</v>
      </c>
      <c r="J16" s="62" t="s">
        <v>1482</v>
      </c>
      <c r="K16" s="24" t="s">
        <v>1575</v>
      </c>
      <c r="L16" s="61" t="s">
        <v>1471</v>
      </c>
      <c r="M16" s="61">
        <v>0</v>
      </c>
      <c r="N16" s="61">
        <v>0</v>
      </c>
    </row>
    <row r="17" spans="1:14" ht="27" customHeight="1" x14ac:dyDescent="0.2">
      <c r="A17" s="76"/>
      <c r="B17" s="75">
        <v>7</v>
      </c>
      <c r="C17" s="60" t="s">
        <v>294</v>
      </c>
      <c r="D17" s="60" t="s">
        <v>307</v>
      </c>
      <c r="E17" s="21" t="s">
        <v>1534</v>
      </c>
      <c r="F17" s="61" t="s">
        <v>305</v>
      </c>
      <c r="G17" s="62"/>
      <c r="H17" s="24" t="s">
        <v>309</v>
      </c>
      <c r="I17" s="24" t="s">
        <v>4033</v>
      </c>
      <c r="J17" s="62" t="s">
        <v>1458</v>
      </c>
      <c r="K17" s="24" t="s">
        <v>1459</v>
      </c>
      <c r="L17" s="61" t="s">
        <v>1471</v>
      </c>
      <c r="M17" s="61">
        <v>0</v>
      </c>
      <c r="N17" s="61">
        <v>0</v>
      </c>
    </row>
    <row r="18" spans="1:14" ht="27" customHeight="1" x14ac:dyDescent="0.2">
      <c r="A18" s="76"/>
      <c r="B18" s="75">
        <v>8</v>
      </c>
      <c r="C18" s="60" t="s">
        <v>294</v>
      </c>
      <c r="D18" s="60" t="s">
        <v>307</v>
      </c>
      <c r="E18" s="21" t="s">
        <v>4077</v>
      </c>
      <c r="F18" s="61" t="s">
        <v>305</v>
      </c>
      <c r="G18" s="62"/>
      <c r="H18" s="24" t="s">
        <v>309</v>
      </c>
      <c r="I18" s="24" t="s">
        <v>4033</v>
      </c>
      <c r="J18" s="62" t="s">
        <v>1458</v>
      </c>
      <c r="K18" s="24" t="s">
        <v>1459</v>
      </c>
      <c r="L18" s="61" t="s">
        <v>1471</v>
      </c>
      <c r="M18" s="61">
        <v>0</v>
      </c>
      <c r="N18" s="61">
        <v>0</v>
      </c>
    </row>
    <row r="19" spans="1:14" ht="27" customHeight="1" x14ac:dyDescent="0.2">
      <c r="A19" s="76"/>
      <c r="B19" s="75">
        <v>9</v>
      </c>
      <c r="C19" s="60" t="s">
        <v>294</v>
      </c>
      <c r="D19" s="60" t="s">
        <v>307</v>
      </c>
      <c r="E19" s="21" t="s">
        <v>4078</v>
      </c>
      <c r="F19" s="61" t="s">
        <v>305</v>
      </c>
      <c r="G19" s="62"/>
      <c r="H19" s="24" t="s">
        <v>309</v>
      </c>
      <c r="I19" s="24" t="s">
        <v>4033</v>
      </c>
      <c r="J19" s="62" t="s">
        <v>1482</v>
      </c>
      <c r="K19" s="24" t="s">
        <v>4079</v>
      </c>
      <c r="L19" s="61" t="s">
        <v>1471</v>
      </c>
      <c r="M19" s="61">
        <v>0</v>
      </c>
      <c r="N19" s="61">
        <v>0</v>
      </c>
    </row>
  </sheetData>
  <autoFilter ref="B10:P19" xr:uid="{00000000-0001-0000-0D01-000000000000}"/>
  <mergeCells count="1">
    <mergeCell ref="C9:L9"/>
  </mergeCells>
  <conditionalFormatting sqref="E11:E13">
    <cfRule type="duplicateValues" dxfId="917" priority="2"/>
  </conditionalFormatting>
  <conditionalFormatting sqref="E14">
    <cfRule type="duplicateValues" dxfId="916" priority="3"/>
  </conditionalFormatting>
  <conditionalFormatting sqref="E15:E19">
    <cfRule type="duplicateValues" dxfId="915" priority="93"/>
  </conditionalFormatting>
  <dataValidations count="1">
    <dataValidation type="list" allowBlank="1" showInputMessage="1" showErrorMessage="1" sqref="J15:J1048576" xr:uid="{00000000-0002-0000-0D01-000000000000}">
      <formula1>#REF!</formula1>
    </dataValidation>
  </dataValidations>
  <hyperlinks>
    <hyperlink ref="B6" location="Variáveis!A1" display="Variáveis" xr:uid="{00000000-0004-0000-0D01-000000000000}"/>
    <hyperlink ref="C6" location="'Índice de Tabelas'!A1" display="Índice de Tabelas" xr:uid="{00000000-0004-0000-0D01-000001000000}"/>
    <hyperlink ref="D6" location="'Manual de Instrução'!A1" display="Manual de Instrução" xr:uid="{00000000-0004-0000-0D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5969" r:id="rId4" name="Button 1">
              <controlPr defaultSize="0" print="0" autoFill="0" autoPict="0" macro="[0]!ReturnToPrevSheet">
                <anchor moveWithCells="1" sizeWithCells="1">
                  <from>
                    <xdr:col>4</xdr:col>
                    <xdr:colOff>0</xdr:colOff>
                    <xdr:row>3</xdr:row>
                    <xdr:rowOff>0</xdr:rowOff>
                  </from>
                  <to>
                    <xdr:col>5</xdr:col>
                    <xdr:colOff>807720</xdr:colOff>
                    <xdr:row>4</xdr:row>
                    <xdr:rowOff>160020</xdr:rowOff>
                  </to>
                </anchor>
              </controlPr>
            </control>
          </mc:Choice>
        </mc:AlternateContent>
        <mc:AlternateContent xmlns:mc="http://schemas.openxmlformats.org/markup-compatibility/2006">
          <mc:Choice Requires="x14">
            <control shapeId="595970" r:id="rId5" name="Remover Filtros">
              <controlPr defaultSize="0" print="0" autoFill="0" autoPict="0" macro="[0]!RemoveFilters">
                <anchor moveWithCells="1" sizeWithCells="1">
                  <from>
                    <xdr:col>5</xdr:col>
                    <xdr:colOff>1181100</xdr:colOff>
                    <xdr:row>3</xdr:row>
                    <xdr:rowOff>7620</xdr:rowOff>
                  </from>
                  <to>
                    <xdr:col>7</xdr:col>
                    <xdr:colOff>495300</xdr:colOff>
                    <xdr:row>4</xdr:row>
                    <xdr:rowOff>182880</xdr:rowOff>
                  </to>
                </anchor>
              </controlPr>
            </control>
          </mc:Choice>
        </mc:AlternateContent>
      </controls>
    </mc:Choice>
  </mc:AlternateContent>
</worksheet>
</file>

<file path=xl/worksheets/sheet2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1-000000000000}">
  <sheetPr codeName="Sheet492"/>
  <dimension ref="A1:P2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310</v>
      </c>
      <c r="E11" s="21" t="s">
        <v>1477</v>
      </c>
      <c r="F11" s="61" t="s">
        <v>335</v>
      </c>
      <c r="G11" s="62"/>
      <c r="H11" s="24" t="s">
        <v>4106</v>
      </c>
      <c r="I11" s="24" t="s">
        <v>4033</v>
      </c>
      <c r="J11" s="62" t="s">
        <v>1465</v>
      </c>
      <c r="K11" s="24" t="s">
        <v>1478</v>
      </c>
      <c r="L11" s="61" t="s">
        <v>1471</v>
      </c>
      <c r="M11" s="61">
        <v>0</v>
      </c>
      <c r="N11" s="61">
        <v>0</v>
      </c>
      <c r="O11" s="61" t="s">
        <v>4107</v>
      </c>
      <c r="P11" s="156"/>
    </row>
    <row r="12" spans="1:16" ht="27" customHeight="1" x14ac:dyDescent="0.2">
      <c r="A12" s="76"/>
      <c r="B12" s="75">
        <v>2</v>
      </c>
      <c r="C12" s="63" t="s">
        <v>294</v>
      </c>
      <c r="D12" s="63" t="s">
        <v>310</v>
      </c>
      <c r="E12" s="21" t="s">
        <v>1479</v>
      </c>
      <c r="F12" s="61" t="s">
        <v>335</v>
      </c>
      <c r="G12" s="62"/>
      <c r="H12" s="24" t="s">
        <v>4106</v>
      </c>
      <c r="I12" s="24" t="s">
        <v>4033</v>
      </c>
      <c r="J12" s="62" t="s">
        <v>1465</v>
      </c>
      <c r="K12" s="24" t="s">
        <v>1473</v>
      </c>
      <c r="L12" s="61" t="s">
        <v>1471</v>
      </c>
      <c r="M12" s="61">
        <v>0</v>
      </c>
      <c r="N12" s="61">
        <v>0</v>
      </c>
      <c r="O12" s="61" t="s">
        <v>4107</v>
      </c>
      <c r="P12" s="156"/>
    </row>
    <row r="13" spans="1:16" ht="27" customHeight="1" x14ac:dyDescent="0.2">
      <c r="A13" s="76"/>
      <c r="B13" s="75">
        <v>3</v>
      </c>
      <c r="C13" s="63" t="s">
        <v>294</v>
      </c>
      <c r="D13" s="63" t="s">
        <v>310</v>
      </c>
      <c r="E13" s="21" t="s">
        <v>1583</v>
      </c>
      <c r="F13" s="61" t="s">
        <v>335</v>
      </c>
      <c r="G13" s="64"/>
      <c r="H13" s="24" t="s">
        <v>4106</v>
      </c>
      <c r="I13" s="24" t="s">
        <v>4033</v>
      </c>
      <c r="J13" s="62" t="s">
        <v>1465</v>
      </c>
      <c r="K13" s="24" t="s">
        <v>1494</v>
      </c>
      <c r="L13" s="61" t="s">
        <v>1471</v>
      </c>
      <c r="M13" s="61">
        <v>0</v>
      </c>
      <c r="N13" s="61">
        <v>0</v>
      </c>
      <c r="O13" s="61" t="s">
        <v>4107</v>
      </c>
      <c r="P13" s="156"/>
    </row>
    <row r="14" spans="1:16" ht="27" customHeight="1" x14ac:dyDescent="0.2">
      <c r="A14" s="76"/>
      <c r="B14" s="75">
        <v>4</v>
      </c>
      <c r="C14" s="63" t="s">
        <v>294</v>
      </c>
      <c r="D14" s="63" t="s">
        <v>310</v>
      </c>
      <c r="E14" s="21" t="s">
        <v>1584</v>
      </c>
      <c r="F14" s="61" t="s">
        <v>335</v>
      </c>
      <c r="G14" s="64"/>
      <c r="H14" s="24" t="s">
        <v>4106</v>
      </c>
      <c r="I14" s="24" t="s">
        <v>4033</v>
      </c>
      <c r="J14" s="62" t="s">
        <v>1465</v>
      </c>
      <c r="K14" s="24" t="s">
        <v>1470</v>
      </c>
      <c r="L14" s="61" t="s">
        <v>1471</v>
      </c>
      <c r="M14" s="61">
        <v>0</v>
      </c>
      <c r="N14" s="61">
        <v>0</v>
      </c>
      <c r="O14" s="61" t="s">
        <v>4107</v>
      </c>
      <c r="P14" s="156"/>
    </row>
    <row r="15" spans="1:16" ht="27" customHeight="1" x14ac:dyDescent="0.2">
      <c r="A15" s="76"/>
      <c r="B15" s="75">
        <v>5</v>
      </c>
      <c r="C15" s="60" t="s">
        <v>294</v>
      </c>
      <c r="D15" s="60" t="s">
        <v>310</v>
      </c>
      <c r="E15" s="21" t="s">
        <v>1585</v>
      </c>
      <c r="F15" s="61" t="s">
        <v>335</v>
      </c>
      <c r="G15" s="62"/>
      <c r="H15" s="24" t="s">
        <v>4106</v>
      </c>
      <c r="I15" s="24" t="s">
        <v>4033</v>
      </c>
      <c r="J15" s="62" t="s">
        <v>1482</v>
      </c>
      <c r="K15" s="24" t="s">
        <v>1586</v>
      </c>
      <c r="L15" s="61" t="s">
        <v>1471</v>
      </c>
      <c r="M15" s="61">
        <v>0</v>
      </c>
      <c r="N15" s="61">
        <v>0</v>
      </c>
      <c r="O15" s="15" t="s">
        <v>4107</v>
      </c>
    </row>
    <row r="16" spans="1:16" ht="27" customHeight="1" x14ac:dyDescent="0.2">
      <c r="A16" s="76"/>
      <c r="B16" s="75">
        <v>6</v>
      </c>
      <c r="C16" s="60" t="s">
        <v>294</v>
      </c>
      <c r="D16" s="60" t="s">
        <v>310</v>
      </c>
      <c r="E16" s="21" t="s">
        <v>1587</v>
      </c>
      <c r="F16" s="61" t="s">
        <v>335</v>
      </c>
      <c r="G16" s="62"/>
      <c r="H16" s="24" t="s">
        <v>4106</v>
      </c>
      <c r="I16" s="24" t="s">
        <v>4033</v>
      </c>
      <c r="J16" s="62" t="s">
        <v>1465</v>
      </c>
      <c r="K16" s="24" t="s">
        <v>1478</v>
      </c>
      <c r="L16" s="61" t="s">
        <v>1471</v>
      </c>
      <c r="M16" s="61">
        <v>0</v>
      </c>
      <c r="N16" s="61">
        <v>0</v>
      </c>
      <c r="O16" s="15" t="s">
        <v>4107</v>
      </c>
    </row>
    <row r="17" spans="1:15" ht="27" customHeight="1" x14ac:dyDescent="0.2">
      <c r="A17" s="76"/>
      <c r="B17" s="75">
        <v>7</v>
      </c>
      <c r="C17" s="60" t="s">
        <v>294</v>
      </c>
      <c r="D17" s="60" t="s">
        <v>310</v>
      </c>
      <c r="E17" s="21" t="s">
        <v>1588</v>
      </c>
      <c r="F17" s="61" t="s">
        <v>335</v>
      </c>
      <c r="G17" s="62"/>
      <c r="H17" s="24" t="s">
        <v>4106</v>
      </c>
      <c r="I17" s="24" t="s">
        <v>4033</v>
      </c>
      <c r="J17" s="62" t="s">
        <v>1465</v>
      </c>
      <c r="K17" s="24" t="s">
        <v>1494</v>
      </c>
      <c r="L17" s="61" t="s">
        <v>1471</v>
      </c>
      <c r="M17" s="61">
        <v>0</v>
      </c>
      <c r="N17" s="61">
        <v>0</v>
      </c>
      <c r="O17" s="15" t="s">
        <v>4107</v>
      </c>
    </row>
    <row r="18" spans="1:15" ht="27" customHeight="1" x14ac:dyDescent="0.2">
      <c r="A18" s="76"/>
      <c r="B18" s="75">
        <v>8</v>
      </c>
      <c r="C18" s="60" t="s">
        <v>294</v>
      </c>
      <c r="D18" s="60" t="s">
        <v>310</v>
      </c>
      <c r="E18" s="21" t="s">
        <v>1589</v>
      </c>
      <c r="F18" s="61" t="s">
        <v>335</v>
      </c>
      <c r="G18" s="62"/>
      <c r="H18" s="24" t="s">
        <v>4106</v>
      </c>
      <c r="I18" s="24" t="s">
        <v>4033</v>
      </c>
      <c r="J18" s="62" t="s">
        <v>1465</v>
      </c>
      <c r="K18" s="24" t="s">
        <v>1494</v>
      </c>
      <c r="L18" s="61" t="s">
        <v>1471</v>
      </c>
      <c r="M18" s="61">
        <v>0</v>
      </c>
      <c r="N18" s="61">
        <v>0</v>
      </c>
      <c r="O18" s="15" t="s">
        <v>4107</v>
      </c>
    </row>
    <row r="19" spans="1:15" ht="27" customHeight="1" x14ac:dyDescent="0.2">
      <c r="A19" s="76"/>
      <c r="B19" s="75">
        <v>9</v>
      </c>
      <c r="C19" s="60" t="s">
        <v>294</v>
      </c>
      <c r="D19" s="60" t="s">
        <v>310</v>
      </c>
      <c r="E19" s="21" t="s">
        <v>1590</v>
      </c>
      <c r="F19" s="61" t="s">
        <v>335</v>
      </c>
      <c r="G19" s="62"/>
      <c r="H19" s="24" t="s">
        <v>4106</v>
      </c>
      <c r="I19" s="24" t="s">
        <v>4033</v>
      </c>
      <c r="J19" s="62" t="s">
        <v>1465</v>
      </c>
      <c r="K19" s="24" t="s">
        <v>1473</v>
      </c>
      <c r="L19" s="61" t="s">
        <v>1471</v>
      </c>
      <c r="M19" s="61">
        <v>0</v>
      </c>
      <c r="N19" s="61">
        <v>0</v>
      </c>
      <c r="O19" s="15" t="s">
        <v>4107</v>
      </c>
    </row>
    <row r="20" spans="1:15" ht="27" customHeight="1" x14ac:dyDescent="0.2">
      <c r="A20" s="76"/>
      <c r="B20" s="75">
        <v>10</v>
      </c>
      <c r="C20" s="60" t="s">
        <v>294</v>
      </c>
      <c r="D20" s="60" t="s">
        <v>310</v>
      </c>
      <c r="E20" s="21" t="s">
        <v>1591</v>
      </c>
      <c r="F20" s="61" t="s">
        <v>335</v>
      </c>
      <c r="G20" s="62"/>
      <c r="H20" s="24" t="s">
        <v>4106</v>
      </c>
      <c r="I20" s="24" t="s">
        <v>4033</v>
      </c>
      <c r="J20" s="62" t="s">
        <v>1465</v>
      </c>
      <c r="K20" s="24" t="s">
        <v>1473</v>
      </c>
      <c r="L20" s="61" t="s">
        <v>1471</v>
      </c>
      <c r="M20" s="61">
        <v>0</v>
      </c>
      <c r="N20" s="61">
        <v>0</v>
      </c>
      <c r="O20" s="15" t="s">
        <v>4107</v>
      </c>
    </row>
    <row r="21" spans="1:15" ht="27" customHeight="1" x14ac:dyDescent="0.2">
      <c r="A21" s="76"/>
      <c r="B21" s="75">
        <v>11</v>
      </c>
      <c r="C21" s="60" t="s">
        <v>294</v>
      </c>
      <c r="D21" s="60" t="s">
        <v>310</v>
      </c>
      <c r="E21" s="21" t="s">
        <v>1592</v>
      </c>
      <c r="F21" s="61" t="s">
        <v>335</v>
      </c>
      <c r="G21" s="62"/>
      <c r="H21" s="24" t="s">
        <v>4106</v>
      </c>
      <c r="I21" s="24" t="s">
        <v>4033</v>
      </c>
      <c r="J21" s="62" t="s">
        <v>1465</v>
      </c>
      <c r="K21" s="24" t="s">
        <v>1494</v>
      </c>
      <c r="L21" s="61" t="s">
        <v>1471</v>
      </c>
      <c r="M21" s="61">
        <v>0</v>
      </c>
      <c r="N21" s="61">
        <v>0</v>
      </c>
      <c r="O21" s="15" t="s">
        <v>4107</v>
      </c>
    </row>
    <row r="22" spans="1:15" ht="27" customHeight="1" x14ac:dyDescent="0.2">
      <c r="A22" s="76"/>
      <c r="B22" s="75">
        <v>12</v>
      </c>
      <c r="C22" s="60" t="s">
        <v>294</v>
      </c>
      <c r="D22" s="60" t="s">
        <v>310</v>
      </c>
      <c r="E22" s="21" t="s">
        <v>1593</v>
      </c>
      <c r="F22" s="61" t="s">
        <v>335</v>
      </c>
      <c r="G22" s="62"/>
      <c r="H22" s="24" t="s">
        <v>4106</v>
      </c>
      <c r="I22" s="24" t="s">
        <v>4033</v>
      </c>
      <c r="J22" s="62" t="s">
        <v>1465</v>
      </c>
      <c r="K22" s="24" t="s">
        <v>1476</v>
      </c>
      <c r="L22" s="61" t="s">
        <v>1471</v>
      </c>
      <c r="M22" s="61">
        <v>0</v>
      </c>
      <c r="N22" s="61">
        <v>0</v>
      </c>
      <c r="O22" s="15" t="s">
        <v>4107</v>
      </c>
    </row>
    <row r="23" spans="1:15" ht="27" customHeight="1" x14ac:dyDescent="0.2">
      <c r="A23" s="76"/>
      <c r="B23" s="75">
        <v>13</v>
      </c>
      <c r="C23" s="60" t="s">
        <v>294</v>
      </c>
      <c r="D23" s="60" t="s">
        <v>310</v>
      </c>
      <c r="E23" s="21" t="s">
        <v>1595</v>
      </c>
      <c r="F23" s="61" t="s">
        <v>335</v>
      </c>
      <c r="G23" s="62"/>
      <c r="H23" s="24" t="s">
        <v>4106</v>
      </c>
      <c r="I23" s="24" t="s">
        <v>4033</v>
      </c>
      <c r="J23" s="62" t="s">
        <v>1465</v>
      </c>
      <c r="K23" s="24" t="s">
        <v>1494</v>
      </c>
      <c r="L23" s="61" t="s">
        <v>1471</v>
      </c>
      <c r="M23" s="61">
        <v>0</v>
      </c>
      <c r="N23" s="61">
        <v>0</v>
      </c>
      <c r="O23" s="15" t="s">
        <v>4107</v>
      </c>
    </row>
    <row r="24" spans="1:15" ht="27" customHeight="1" x14ac:dyDescent="0.2">
      <c r="A24" s="76"/>
      <c r="B24" s="75">
        <v>14</v>
      </c>
      <c r="C24" s="60" t="s">
        <v>294</v>
      </c>
      <c r="D24" s="60" t="s">
        <v>310</v>
      </c>
      <c r="E24" s="21" t="s">
        <v>4108</v>
      </c>
      <c r="F24" s="61" t="s">
        <v>335</v>
      </c>
      <c r="G24" s="62"/>
      <c r="H24" s="24" t="s">
        <v>4106</v>
      </c>
      <c r="I24" s="24" t="s">
        <v>4033</v>
      </c>
      <c r="J24" s="62" t="s">
        <v>1465</v>
      </c>
      <c r="K24" s="24" t="s">
        <v>1476</v>
      </c>
      <c r="L24" s="61" t="s">
        <v>1471</v>
      </c>
      <c r="M24" s="61">
        <v>0</v>
      </c>
      <c r="N24" s="61">
        <v>0</v>
      </c>
      <c r="O24" s="15" t="s">
        <v>4107</v>
      </c>
    </row>
    <row r="25" spans="1:15" ht="27" customHeight="1" x14ac:dyDescent="0.2">
      <c r="A25" s="76"/>
      <c r="B25" s="75">
        <v>15</v>
      </c>
      <c r="C25" s="60" t="s">
        <v>294</v>
      </c>
      <c r="D25" s="60" t="s">
        <v>310</v>
      </c>
      <c r="E25" s="21" t="s">
        <v>1534</v>
      </c>
      <c r="F25" s="61" t="s">
        <v>335</v>
      </c>
      <c r="G25" s="62"/>
      <c r="H25" s="24" t="s">
        <v>4106</v>
      </c>
      <c r="I25" s="24" t="s">
        <v>4033</v>
      </c>
      <c r="J25" s="62" t="s">
        <v>1458</v>
      </c>
      <c r="K25" s="24" t="s">
        <v>1459</v>
      </c>
      <c r="L25" s="61" t="s">
        <v>1471</v>
      </c>
      <c r="M25" s="61">
        <v>0</v>
      </c>
      <c r="N25" s="61">
        <v>0</v>
      </c>
      <c r="O25" s="15" t="s">
        <v>4107</v>
      </c>
    </row>
    <row r="26" spans="1:15" ht="27" customHeight="1" x14ac:dyDescent="0.2">
      <c r="A26" s="76"/>
      <c r="B26" s="75">
        <v>16</v>
      </c>
      <c r="C26" s="60" t="s">
        <v>294</v>
      </c>
      <c r="D26" s="60" t="s">
        <v>310</v>
      </c>
      <c r="E26" s="21" t="s">
        <v>4077</v>
      </c>
      <c r="F26" s="61" t="s">
        <v>335</v>
      </c>
      <c r="G26" s="62"/>
      <c r="H26" s="24" t="s">
        <v>4106</v>
      </c>
      <c r="I26" s="24" t="s">
        <v>4033</v>
      </c>
      <c r="J26" s="62" t="s">
        <v>1458</v>
      </c>
      <c r="K26" s="24" t="s">
        <v>1459</v>
      </c>
      <c r="L26" s="61" t="s">
        <v>1471</v>
      </c>
      <c r="M26" s="61">
        <v>0</v>
      </c>
      <c r="N26" s="61">
        <v>0</v>
      </c>
      <c r="O26" s="15" t="s">
        <v>4107</v>
      </c>
    </row>
    <row r="27" spans="1:15" ht="27" customHeight="1" x14ac:dyDescent="0.2">
      <c r="A27" s="76"/>
      <c r="B27" s="75">
        <v>17</v>
      </c>
      <c r="C27" s="60" t="s">
        <v>294</v>
      </c>
      <c r="D27" s="60" t="s">
        <v>310</v>
      </c>
      <c r="E27" s="21" t="s">
        <v>4078</v>
      </c>
      <c r="F27" s="61" t="s">
        <v>335</v>
      </c>
      <c r="G27" s="62"/>
      <c r="H27" s="24" t="s">
        <v>4106</v>
      </c>
      <c r="I27" s="24" t="s">
        <v>4033</v>
      </c>
      <c r="J27" s="62" t="s">
        <v>1482</v>
      </c>
      <c r="K27" s="24" t="s">
        <v>4079</v>
      </c>
      <c r="L27" s="61" t="s">
        <v>1471</v>
      </c>
      <c r="M27" s="61">
        <v>0</v>
      </c>
      <c r="N27" s="61">
        <v>0</v>
      </c>
      <c r="O27" s="15" t="s">
        <v>4107</v>
      </c>
    </row>
  </sheetData>
  <autoFilter ref="B10:P27" xr:uid="{00000000-0001-0000-0E01-000000000000}"/>
  <mergeCells count="1">
    <mergeCell ref="C9:L9"/>
  </mergeCells>
  <conditionalFormatting sqref="E11:E13">
    <cfRule type="duplicateValues" dxfId="914" priority="3"/>
  </conditionalFormatting>
  <conditionalFormatting sqref="E14">
    <cfRule type="duplicateValues" dxfId="913" priority="4"/>
  </conditionalFormatting>
  <conditionalFormatting sqref="E15:E20">
    <cfRule type="duplicateValues" dxfId="912" priority="2"/>
  </conditionalFormatting>
  <conditionalFormatting sqref="E21:E27">
    <cfRule type="duplicateValues" dxfId="911" priority="1"/>
  </conditionalFormatting>
  <dataValidations count="1">
    <dataValidation type="list" allowBlank="1" showInputMessage="1" showErrorMessage="1" sqref="J15:J1048576" xr:uid="{00000000-0002-0000-0E01-000000000000}">
      <formula1>#REF!</formula1>
    </dataValidation>
  </dataValidations>
  <hyperlinks>
    <hyperlink ref="B6" location="Variáveis!A1" display="Variáveis" xr:uid="{00000000-0004-0000-0E01-000000000000}"/>
    <hyperlink ref="C6" location="'Índice de Tabelas'!A1" display="Índice de Tabelas" xr:uid="{00000000-0004-0000-0E01-000001000000}"/>
    <hyperlink ref="D6" location="'Manual de Instrução'!A1" display="Manual de Instrução" xr:uid="{00000000-0004-0000-0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699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59699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1-000000000000}">
  <sheetPr codeName="Sheet497"/>
  <dimension ref="A1:Q72"/>
  <sheetViews>
    <sheetView showGridLines="0" zoomScale="90" zoomScaleNormal="90" workbookViewId="0">
      <pane xSplit="6" ySplit="10" topLeftCell="G54" activePane="bottomRight" state="frozen"/>
      <selection pane="topRight" activeCell="G1" sqref="G1"/>
      <selection pane="bottomLeft" activeCell="A19" sqref="A19"/>
      <selection pane="bottomRight" activeCell="B10" sqref="B10:Q72"/>
    </sheetView>
  </sheetViews>
  <sheetFormatPr defaultColWidth="9" defaultRowHeight="63" customHeight="1" x14ac:dyDescent="0.25"/>
  <cols>
    <col min="1" max="1" width="1.59765625" style="25" customWidth="1"/>
    <col min="2" max="2" width="17.59765625" style="23" customWidth="1"/>
    <col min="3" max="3" width="17.59765625" style="15" customWidth="1"/>
    <col min="4" max="4" width="25.5" style="15" customWidth="1"/>
    <col min="5" max="5" width="23.59765625" style="15" customWidth="1"/>
    <col min="6" max="6" width="17.09765625" style="15" customWidth="1"/>
    <col min="7" max="7" width="18.3984375" style="15" bestFit="1" customWidth="1"/>
    <col min="8" max="8" width="22.8984375" style="15" bestFit="1" customWidth="1"/>
    <col min="9" max="9" width="22.898437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312</v>
      </c>
      <c r="E11" s="21" t="s">
        <v>1463</v>
      </c>
      <c r="F11" s="61" t="s">
        <v>4109</v>
      </c>
      <c r="G11" s="62"/>
      <c r="H11" s="60" t="s">
        <v>313</v>
      </c>
      <c r="I11" s="24" t="s">
        <v>4110</v>
      </c>
      <c r="J11" s="24" t="s">
        <v>4033</v>
      </c>
      <c r="K11" s="62" t="s">
        <v>1465</v>
      </c>
      <c r="L11" s="24" t="s">
        <v>1466</v>
      </c>
      <c r="M11" s="61" t="s">
        <v>1471</v>
      </c>
      <c r="N11" s="61">
        <v>0</v>
      </c>
      <c r="O11" s="61">
        <v>0</v>
      </c>
      <c r="P11" s="61"/>
      <c r="Q11" s="156"/>
    </row>
    <row r="12" spans="1:17" ht="27" customHeight="1" x14ac:dyDescent="0.2">
      <c r="A12" s="76"/>
      <c r="B12" s="75">
        <v>2</v>
      </c>
      <c r="C12" s="63" t="s">
        <v>294</v>
      </c>
      <c r="D12" s="63" t="s">
        <v>312</v>
      </c>
      <c r="E12" s="21" t="s">
        <v>1467</v>
      </c>
      <c r="F12" s="61" t="s">
        <v>4109</v>
      </c>
      <c r="G12" s="62"/>
      <c r="H12" s="60" t="s">
        <v>313</v>
      </c>
      <c r="I12" s="24" t="s">
        <v>4110</v>
      </c>
      <c r="J12" s="24" t="s">
        <v>4033</v>
      </c>
      <c r="K12" s="62" t="s">
        <v>1465</v>
      </c>
      <c r="L12" s="24" t="s">
        <v>1466</v>
      </c>
      <c r="M12" s="61" t="s">
        <v>1471</v>
      </c>
      <c r="N12" s="61">
        <v>0</v>
      </c>
      <c r="O12" s="61">
        <v>0</v>
      </c>
      <c r="P12" s="61"/>
      <c r="Q12" s="156"/>
    </row>
    <row r="13" spans="1:17" ht="27" customHeight="1" x14ac:dyDescent="0.2">
      <c r="A13" s="76"/>
      <c r="B13" s="75">
        <v>3</v>
      </c>
      <c r="C13" s="63" t="s">
        <v>294</v>
      </c>
      <c r="D13" s="63" t="s">
        <v>312</v>
      </c>
      <c r="E13" s="21" t="s">
        <v>1469</v>
      </c>
      <c r="F13" s="61" t="s">
        <v>4109</v>
      </c>
      <c r="G13" s="64"/>
      <c r="H13" s="60" t="s">
        <v>313</v>
      </c>
      <c r="I13" s="24" t="s">
        <v>4110</v>
      </c>
      <c r="J13" s="24" t="s">
        <v>4033</v>
      </c>
      <c r="K13" s="62" t="s">
        <v>1465</v>
      </c>
      <c r="L13" s="24" t="s">
        <v>1470</v>
      </c>
      <c r="M13" s="61" t="s">
        <v>1471</v>
      </c>
      <c r="N13" s="61">
        <v>0</v>
      </c>
      <c r="O13" s="61">
        <v>0</v>
      </c>
      <c r="P13" s="61"/>
      <c r="Q13" s="156"/>
    </row>
    <row r="14" spans="1:17" ht="27" customHeight="1" x14ac:dyDescent="0.2">
      <c r="A14" s="76"/>
      <c r="B14" s="75">
        <v>4</v>
      </c>
      <c r="C14" s="63" t="s">
        <v>294</v>
      </c>
      <c r="D14" s="63" t="s">
        <v>312</v>
      </c>
      <c r="E14" s="21" t="s">
        <v>4088</v>
      </c>
      <c r="F14" s="61" t="s">
        <v>4109</v>
      </c>
      <c r="G14" s="64"/>
      <c r="H14" s="60" t="s">
        <v>313</v>
      </c>
      <c r="I14" s="24" t="s">
        <v>4110</v>
      </c>
      <c r="J14" s="24" t="s">
        <v>4033</v>
      </c>
      <c r="K14" s="62" t="s">
        <v>1465</v>
      </c>
      <c r="L14" s="24" t="s">
        <v>1470</v>
      </c>
      <c r="M14" s="61" t="s">
        <v>1471</v>
      </c>
      <c r="N14" s="61">
        <v>0</v>
      </c>
      <c r="O14" s="61">
        <v>0</v>
      </c>
      <c r="P14" s="61"/>
      <c r="Q14" s="156"/>
    </row>
    <row r="15" spans="1:17" ht="27" customHeight="1" x14ac:dyDescent="0.2">
      <c r="A15" s="76"/>
      <c r="B15" s="75">
        <v>5</v>
      </c>
      <c r="C15" s="60" t="s">
        <v>294</v>
      </c>
      <c r="D15" s="60" t="s">
        <v>312</v>
      </c>
      <c r="E15" s="21" t="s">
        <v>3499</v>
      </c>
      <c r="F15" s="61" t="s">
        <v>4109</v>
      </c>
      <c r="G15" s="62"/>
      <c r="H15" s="60" t="s">
        <v>313</v>
      </c>
      <c r="I15" s="24" t="s">
        <v>4110</v>
      </c>
      <c r="J15" s="24" t="s">
        <v>4033</v>
      </c>
      <c r="K15" s="62" t="s">
        <v>1465</v>
      </c>
      <c r="L15" s="24" t="s">
        <v>1470</v>
      </c>
      <c r="M15" s="61" t="s">
        <v>1471</v>
      </c>
      <c r="N15" s="61">
        <v>0</v>
      </c>
      <c r="O15" s="61">
        <v>0</v>
      </c>
    </row>
    <row r="16" spans="1:17" ht="27" customHeight="1" x14ac:dyDescent="0.2">
      <c r="A16" s="76"/>
      <c r="B16" s="75">
        <v>6</v>
      </c>
      <c r="C16" s="60" t="s">
        <v>294</v>
      </c>
      <c r="D16" s="60" t="s">
        <v>312</v>
      </c>
      <c r="E16" s="21" t="s">
        <v>3581</v>
      </c>
      <c r="F16" s="61" t="s">
        <v>4109</v>
      </c>
      <c r="G16" s="62"/>
      <c r="H16" s="60" t="s">
        <v>313</v>
      </c>
      <c r="I16" s="24" t="s">
        <v>4110</v>
      </c>
      <c r="J16" s="24" t="s">
        <v>4033</v>
      </c>
      <c r="K16" s="62" t="s">
        <v>1465</v>
      </c>
      <c r="L16" s="24" t="s">
        <v>1476</v>
      </c>
      <c r="M16" s="61" t="s">
        <v>1471</v>
      </c>
      <c r="N16" s="61">
        <v>0</v>
      </c>
      <c r="O16" s="61">
        <v>0</v>
      </c>
    </row>
    <row r="17" spans="1:15" ht="27" customHeight="1" x14ac:dyDescent="0.2">
      <c r="A17" s="76"/>
      <c r="B17" s="75">
        <v>7</v>
      </c>
      <c r="C17" s="60" t="s">
        <v>294</v>
      </c>
      <c r="D17" s="60" t="s">
        <v>312</v>
      </c>
      <c r="E17" s="21" t="s">
        <v>4111</v>
      </c>
      <c r="F17" s="61" t="s">
        <v>4109</v>
      </c>
      <c r="G17" s="62"/>
      <c r="H17" s="60" t="s">
        <v>313</v>
      </c>
      <c r="I17" s="24" t="s">
        <v>4110</v>
      </c>
      <c r="J17" s="24" t="s">
        <v>4033</v>
      </c>
      <c r="K17" s="62" t="s">
        <v>1465</v>
      </c>
      <c r="L17" s="24" t="s">
        <v>1476</v>
      </c>
      <c r="M17" s="61" t="s">
        <v>1471</v>
      </c>
      <c r="N17" s="61">
        <v>0</v>
      </c>
      <c r="O17" s="61">
        <v>0</v>
      </c>
    </row>
    <row r="18" spans="1:15" ht="27" customHeight="1" x14ac:dyDescent="0.2">
      <c r="A18" s="76"/>
      <c r="B18" s="75">
        <v>8</v>
      </c>
      <c r="C18" s="60" t="s">
        <v>294</v>
      </c>
      <c r="D18" s="60" t="s">
        <v>312</v>
      </c>
      <c r="E18" s="21" t="s">
        <v>4112</v>
      </c>
      <c r="F18" s="61" t="s">
        <v>4109</v>
      </c>
      <c r="G18" s="62"/>
      <c r="H18" s="60" t="s">
        <v>313</v>
      </c>
      <c r="I18" s="24" t="s">
        <v>4110</v>
      </c>
      <c r="J18" s="24" t="s">
        <v>4033</v>
      </c>
      <c r="K18" s="62" t="s">
        <v>1465</v>
      </c>
      <c r="L18" s="24" t="s">
        <v>1612</v>
      </c>
      <c r="M18" s="61" t="s">
        <v>1471</v>
      </c>
      <c r="N18" s="61">
        <v>0</v>
      </c>
      <c r="O18" s="61">
        <v>0</v>
      </c>
    </row>
    <row r="19" spans="1:15" ht="27" customHeight="1" x14ac:dyDescent="0.2">
      <c r="A19" s="76"/>
      <c r="B19" s="75">
        <v>9</v>
      </c>
      <c r="C19" s="60" t="s">
        <v>294</v>
      </c>
      <c r="D19" s="60" t="s">
        <v>312</v>
      </c>
      <c r="E19" s="21" t="s">
        <v>4113</v>
      </c>
      <c r="F19" s="61" t="s">
        <v>4109</v>
      </c>
      <c r="G19" s="62"/>
      <c r="H19" s="60" t="s">
        <v>313</v>
      </c>
      <c r="I19" s="24" t="s">
        <v>4110</v>
      </c>
      <c r="J19" s="24" t="s">
        <v>4033</v>
      </c>
      <c r="K19" s="62" t="s">
        <v>1465</v>
      </c>
      <c r="L19" s="24" t="s">
        <v>1476</v>
      </c>
      <c r="M19" s="61" t="s">
        <v>1471</v>
      </c>
      <c r="N19" s="61">
        <v>0</v>
      </c>
      <c r="O19" s="61">
        <v>0</v>
      </c>
    </row>
    <row r="20" spans="1:15" ht="27" customHeight="1" x14ac:dyDescent="0.2">
      <c r="A20" s="76"/>
      <c r="B20" s="75">
        <v>10</v>
      </c>
      <c r="C20" s="60" t="s">
        <v>294</v>
      </c>
      <c r="D20" s="60" t="s">
        <v>312</v>
      </c>
      <c r="E20" s="21" t="s">
        <v>1477</v>
      </c>
      <c r="F20" s="61" t="s">
        <v>4109</v>
      </c>
      <c r="G20" s="62"/>
      <c r="H20" s="60" t="s">
        <v>313</v>
      </c>
      <c r="I20" s="24" t="s">
        <v>4110</v>
      </c>
      <c r="J20" s="24" t="s">
        <v>4033</v>
      </c>
      <c r="K20" s="62" t="s">
        <v>1465</v>
      </c>
      <c r="L20" s="24" t="s">
        <v>1478</v>
      </c>
      <c r="M20" s="61" t="s">
        <v>1471</v>
      </c>
      <c r="N20" s="61">
        <v>0</v>
      </c>
      <c r="O20" s="61">
        <v>0</v>
      </c>
    </row>
    <row r="21" spans="1:15" ht="27" customHeight="1" x14ac:dyDescent="0.2">
      <c r="A21" s="76"/>
      <c r="B21" s="75">
        <v>11</v>
      </c>
      <c r="C21" s="60" t="s">
        <v>294</v>
      </c>
      <c r="D21" s="60" t="s">
        <v>312</v>
      </c>
      <c r="E21" s="21" t="s">
        <v>1472</v>
      </c>
      <c r="F21" s="61" t="s">
        <v>4109</v>
      </c>
      <c r="G21" s="62"/>
      <c r="H21" s="60" t="s">
        <v>313</v>
      </c>
      <c r="I21" s="24" t="s">
        <v>4110</v>
      </c>
      <c r="J21" s="24" t="s">
        <v>4033</v>
      </c>
      <c r="K21" s="62" t="s">
        <v>1465</v>
      </c>
      <c r="L21" s="24" t="s">
        <v>1473</v>
      </c>
      <c r="M21" s="61" t="s">
        <v>1471</v>
      </c>
      <c r="N21" s="61">
        <v>0</v>
      </c>
      <c r="O21" s="61">
        <v>0</v>
      </c>
    </row>
    <row r="22" spans="1:15" ht="27" customHeight="1" x14ac:dyDescent="0.2">
      <c r="A22" s="76"/>
      <c r="B22" s="75">
        <v>12</v>
      </c>
      <c r="C22" s="60" t="s">
        <v>294</v>
      </c>
      <c r="D22" s="60" t="s">
        <v>312</v>
      </c>
      <c r="E22" s="21" t="s">
        <v>1490</v>
      </c>
      <c r="F22" s="61" t="s">
        <v>4109</v>
      </c>
      <c r="G22" s="62"/>
      <c r="H22" s="60" t="s">
        <v>313</v>
      </c>
      <c r="I22" s="24" t="s">
        <v>4110</v>
      </c>
      <c r="J22" s="24" t="s">
        <v>4033</v>
      </c>
      <c r="K22" s="62" t="s">
        <v>1458</v>
      </c>
      <c r="L22" s="24" t="s">
        <v>1459</v>
      </c>
      <c r="M22" s="61" t="s">
        <v>1471</v>
      </c>
      <c r="N22" s="61">
        <v>0</v>
      </c>
      <c r="O22" s="61">
        <v>0</v>
      </c>
    </row>
    <row r="23" spans="1:15" ht="27" customHeight="1" x14ac:dyDescent="0.2">
      <c r="A23" s="76"/>
      <c r="B23" s="75">
        <v>13</v>
      </c>
      <c r="C23" s="60" t="s">
        <v>294</v>
      </c>
      <c r="D23" s="60" t="s">
        <v>312</v>
      </c>
      <c r="E23" s="21" t="s">
        <v>3484</v>
      </c>
      <c r="F23" s="61" t="s">
        <v>4109</v>
      </c>
      <c r="G23" s="62"/>
      <c r="H23" s="60" t="s">
        <v>313</v>
      </c>
      <c r="I23" s="24" t="s">
        <v>4110</v>
      </c>
      <c r="J23" s="24" t="s">
        <v>4033</v>
      </c>
      <c r="K23" s="62" t="s">
        <v>1458</v>
      </c>
      <c r="L23" s="24" t="s">
        <v>1459</v>
      </c>
      <c r="M23" s="61" t="s">
        <v>1471</v>
      </c>
      <c r="N23" s="61">
        <v>0</v>
      </c>
      <c r="O23" s="61">
        <v>0</v>
      </c>
    </row>
    <row r="24" spans="1:15" ht="27" customHeight="1" x14ac:dyDescent="0.2">
      <c r="A24" s="76"/>
      <c r="B24" s="75">
        <v>14</v>
      </c>
      <c r="C24" s="60" t="s">
        <v>294</v>
      </c>
      <c r="D24" s="60" t="s">
        <v>312</v>
      </c>
      <c r="E24" s="21" t="s">
        <v>4114</v>
      </c>
      <c r="F24" s="61" t="s">
        <v>4109</v>
      </c>
      <c r="G24" s="62"/>
      <c r="H24" s="60" t="s">
        <v>313</v>
      </c>
      <c r="I24" s="24" t="s">
        <v>4110</v>
      </c>
      <c r="J24" s="24" t="s">
        <v>4033</v>
      </c>
      <c r="K24" s="62" t="s">
        <v>1458</v>
      </c>
      <c r="L24" s="24" t="s">
        <v>1459</v>
      </c>
      <c r="M24" s="61" t="s">
        <v>1471</v>
      </c>
      <c r="N24" s="61">
        <v>0</v>
      </c>
      <c r="O24" s="61">
        <v>0</v>
      </c>
    </row>
    <row r="25" spans="1:15" ht="27" customHeight="1" x14ac:dyDescent="0.2">
      <c r="A25" s="76"/>
      <c r="B25" s="75">
        <v>15</v>
      </c>
      <c r="C25" s="60" t="s">
        <v>294</v>
      </c>
      <c r="D25" s="60" t="s">
        <v>312</v>
      </c>
      <c r="E25" s="21" t="s">
        <v>4115</v>
      </c>
      <c r="F25" s="61" t="s">
        <v>4109</v>
      </c>
      <c r="G25" s="62"/>
      <c r="H25" s="60" t="s">
        <v>313</v>
      </c>
      <c r="I25" s="24" t="s">
        <v>4110</v>
      </c>
      <c r="J25" s="24" t="s">
        <v>4033</v>
      </c>
      <c r="K25" s="62" t="s">
        <v>1487</v>
      </c>
      <c r="L25" s="24" t="s">
        <v>1488</v>
      </c>
      <c r="M25" s="61" t="s">
        <v>1471</v>
      </c>
      <c r="N25" s="61">
        <v>0</v>
      </c>
      <c r="O25" s="61">
        <v>0</v>
      </c>
    </row>
    <row r="26" spans="1:15" ht="27" customHeight="1" x14ac:dyDescent="0.2">
      <c r="A26" s="76"/>
      <c r="B26" s="75">
        <v>16</v>
      </c>
      <c r="C26" s="60" t="s">
        <v>294</v>
      </c>
      <c r="D26" s="60" t="s">
        <v>312</v>
      </c>
      <c r="E26" s="21" t="s">
        <v>1762</v>
      </c>
      <c r="F26" s="61" t="s">
        <v>4109</v>
      </c>
      <c r="G26" s="62"/>
      <c r="H26" s="60" t="s">
        <v>313</v>
      </c>
      <c r="I26" s="24" t="s">
        <v>4110</v>
      </c>
      <c r="J26" s="24" t="s">
        <v>4033</v>
      </c>
      <c r="K26" s="62" t="s">
        <v>1458</v>
      </c>
      <c r="L26" s="24" t="s">
        <v>1459</v>
      </c>
      <c r="M26" s="61" t="s">
        <v>1471</v>
      </c>
      <c r="N26" s="61">
        <v>0</v>
      </c>
      <c r="O26" s="61">
        <v>0</v>
      </c>
    </row>
    <row r="27" spans="1:15" ht="27" customHeight="1" x14ac:dyDescent="0.2">
      <c r="A27" s="76"/>
      <c r="B27" s="75">
        <v>17</v>
      </c>
      <c r="C27" s="60" t="s">
        <v>294</v>
      </c>
      <c r="D27" s="60" t="s">
        <v>312</v>
      </c>
      <c r="E27" s="21" t="s">
        <v>4053</v>
      </c>
      <c r="F27" s="61" t="s">
        <v>4109</v>
      </c>
      <c r="G27" s="62"/>
      <c r="H27" s="60" t="s">
        <v>313</v>
      </c>
      <c r="I27" s="24" t="s">
        <v>4110</v>
      </c>
      <c r="J27" s="24" t="s">
        <v>4033</v>
      </c>
      <c r="K27" s="62" t="s">
        <v>1465</v>
      </c>
      <c r="L27" s="24" t="s">
        <v>1494</v>
      </c>
      <c r="M27" s="61" t="s">
        <v>1471</v>
      </c>
      <c r="N27" s="61">
        <v>0</v>
      </c>
      <c r="O27" s="61">
        <v>0</v>
      </c>
    </row>
    <row r="28" spans="1:15" ht="27" customHeight="1" x14ac:dyDescent="0.2">
      <c r="A28" s="76"/>
      <c r="B28" s="75">
        <v>18</v>
      </c>
      <c r="C28" s="60" t="s">
        <v>294</v>
      </c>
      <c r="D28" s="60" t="s">
        <v>312</v>
      </c>
      <c r="E28" s="21" t="s">
        <v>4116</v>
      </c>
      <c r="F28" s="61" t="s">
        <v>4109</v>
      </c>
      <c r="G28" s="62"/>
      <c r="H28" s="60" t="s">
        <v>313</v>
      </c>
      <c r="I28" s="24" t="s">
        <v>4110</v>
      </c>
      <c r="J28" s="24" t="s">
        <v>4033</v>
      </c>
      <c r="K28" s="62" t="s">
        <v>1458</v>
      </c>
      <c r="L28" s="24" t="s">
        <v>1459</v>
      </c>
      <c r="M28" s="61" t="s">
        <v>1471</v>
      </c>
      <c r="N28" s="61">
        <v>0</v>
      </c>
      <c r="O28" s="61">
        <v>0</v>
      </c>
    </row>
    <row r="29" spans="1:15" ht="27" customHeight="1" x14ac:dyDescent="0.2">
      <c r="A29" s="76"/>
      <c r="B29" s="75">
        <v>19</v>
      </c>
      <c r="C29" s="60" t="s">
        <v>294</v>
      </c>
      <c r="D29" s="60" t="s">
        <v>312</v>
      </c>
      <c r="E29" s="21" t="s">
        <v>4117</v>
      </c>
      <c r="F29" s="61" t="s">
        <v>4109</v>
      </c>
      <c r="G29" s="62"/>
      <c r="H29" s="60" t="s">
        <v>313</v>
      </c>
      <c r="I29" s="24" t="s">
        <v>4110</v>
      </c>
      <c r="J29" s="24" t="s">
        <v>4033</v>
      </c>
      <c r="K29" s="62" t="s">
        <v>1465</v>
      </c>
      <c r="L29" s="24" t="s">
        <v>1573</v>
      </c>
      <c r="M29" s="61" t="s">
        <v>1471</v>
      </c>
      <c r="N29" s="61">
        <v>0</v>
      </c>
      <c r="O29" s="61">
        <v>0</v>
      </c>
    </row>
    <row r="30" spans="1:15" ht="27" customHeight="1" x14ac:dyDescent="0.2">
      <c r="A30" s="76"/>
      <c r="B30" s="75">
        <v>20</v>
      </c>
      <c r="C30" s="60" t="s">
        <v>294</v>
      </c>
      <c r="D30" s="60" t="s">
        <v>312</v>
      </c>
      <c r="E30" s="21" t="s">
        <v>4118</v>
      </c>
      <c r="F30" s="61" t="s">
        <v>4109</v>
      </c>
      <c r="G30" s="62"/>
      <c r="H30" s="60" t="s">
        <v>313</v>
      </c>
      <c r="I30" s="24" t="s">
        <v>4110</v>
      </c>
      <c r="J30" s="24" t="s">
        <v>4033</v>
      </c>
      <c r="K30" s="62" t="s">
        <v>1465</v>
      </c>
      <c r="L30" s="24" t="s">
        <v>1494</v>
      </c>
      <c r="M30" s="61" t="s">
        <v>1471</v>
      </c>
      <c r="N30" s="61">
        <v>0</v>
      </c>
      <c r="O30" s="61">
        <v>0</v>
      </c>
    </row>
    <row r="31" spans="1:15" ht="27" customHeight="1" x14ac:dyDescent="0.2">
      <c r="A31" s="76"/>
      <c r="B31" s="75">
        <v>21</v>
      </c>
      <c r="C31" s="60" t="s">
        <v>294</v>
      </c>
      <c r="D31" s="60" t="s">
        <v>312</v>
      </c>
      <c r="E31" s="21" t="s">
        <v>4119</v>
      </c>
      <c r="F31" s="61" t="s">
        <v>4109</v>
      </c>
      <c r="G31" s="62"/>
      <c r="H31" s="60" t="s">
        <v>313</v>
      </c>
      <c r="I31" s="24" t="s">
        <v>4110</v>
      </c>
      <c r="J31" s="24" t="s">
        <v>4033</v>
      </c>
      <c r="K31" s="62" t="s">
        <v>1465</v>
      </c>
      <c r="L31" s="24" t="s">
        <v>1494</v>
      </c>
      <c r="M31" s="61" t="s">
        <v>1471</v>
      </c>
      <c r="N31" s="61">
        <v>0</v>
      </c>
      <c r="O31" s="61">
        <v>0</v>
      </c>
    </row>
    <row r="32" spans="1:15" ht="27" customHeight="1" x14ac:dyDescent="0.2">
      <c r="A32" s="76"/>
      <c r="B32" s="75">
        <v>22</v>
      </c>
      <c r="C32" s="60" t="s">
        <v>294</v>
      </c>
      <c r="D32" s="60" t="s">
        <v>312</v>
      </c>
      <c r="E32" s="21" t="s">
        <v>4120</v>
      </c>
      <c r="F32" s="61" t="s">
        <v>4109</v>
      </c>
      <c r="G32" s="62"/>
      <c r="H32" s="60" t="s">
        <v>313</v>
      </c>
      <c r="I32" s="24" t="s">
        <v>4110</v>
      </c>
      <c r="J32" s="24" t="s">
        <v>4033</v>
      </c>
      <c r="K32" s="62" t="s">
        <v>1465</v>
      </c>
      <c r="L32" s="24" t="s">
        <v>1470</v>
      </c>
      <c r="M32" s="61" t="s">
        <v>1471</v>
      </c>
      <c r="N32" s="61">
        <v>0</v>
      </c>
      <c r="O32" s="61">
        <v>0</v>
      </c>
    </row>
    <row r="33" spans="1:15" ht="27" customHeight="1" x14ac:dyDescent="0.2">
      <c r="A33" s="76"/>
      <c r="B33" s="75">
        <v>23</v>
      </c>
      <c r="C33" s="60" t="s">
        <v>294</v>
      </c>
      <c r="D33" s="60" t="s">
        <v>312</v>
      </c>
      <c r="E33" s="21" t="s">
        <v>4121</v>
      </c>
      <c r="F33" s="61" t="s">
        <v>4109</v>
      </c>
      <c r="G33" s="62"/>
      <c r="H33" s="60" t="s">
        <v>313</v>
      </c>
      <c r="I33" s="24" t="s">
        <v>4110</v>
      </c>
      <c r="J33" s="24" t="s">
        <v>4033</v>
      </c>
      <c r="K33" s="62" t="s">
        <v>1465</v>
      </c>
      <c r="L33" s="24" t="s">
        <v>1466</v>
      </c>
      <c r="M33" s="61" t="s">
        <v>1471</v>
      </c>
      <c r="N33" s="61">
        <v>0</v>
      </c>
      <c r="O33" s="61">
        <v>0</v>
      </c>
    </row>
    <row r="34" spans="1:15" ht="27" customHeight="1" x14ac:dyDescent="0.2">
      <c r="A34" s="76"/>
      <c r="B34" s="75">
        <v>24</v>
      </c>
      <c r="C34" s="60" t="s">
        <v>294</v>
      </c>
      <c r="D34" s="60" t="s">
        <v>312</v>
      </c>
      <c r="E34" s="21" t="s">
        <v>4122</v>
      </c>
      <c r="F34" s="61" t="s">
        <v>4109</v>
      </c>
      <c r="G34" s="62"/>
      <c r="H34" s="60" t="s">
        <v>313</v>
      </c>
      <c r="I34" s="24" t="s">
        <v>4110</v>
      </c>
      <c r="J34" s="24" t="s">
        <v>4033</v>
      </c>
      <c r="K34" s="62" t="s">
        <v>1465</v>
      </c>
      <c r="L34" s="24" t="s">
        <v>1466</v>
      </c>
      <c r="M34" s="61" t="s">
        <v>1471</v>
      </c>
      <c r="N34" s="61">
        <v>0</v>
      </c>
      <c r="O34" s="61">
        <v>0</v>
      </c>
    </row>
    <row r="35" spans="1:15" ht="27" customHeight="1" x14ac:dyDescent="0.2">
      <c r="A35" s="76"/>
      <c r="B35" s="75">
        <v>25</v>
      </c>
      <c r="C35" s="60" t="s">
        <v>294</v>
      </c>
      <c r="D35" s="60" t="s">
        <v>312</v>
      </c>
      <c r="E35" s="21" t="s">
        <v>4123</v>
      </c>
      <c r="F35" s="61" t="s">
        <v>4109</v>
      </c>
      <c r="G35" s="62"/>
      <c r="H35" s="60" t="s">
        <v>313</v>
      </c>
      <c r="I35" s="24" t="s">
        <v>4110</v>
      </c>
      <c r="J35" s="24" t="s">
        <v>4033</v>
      </c>
      <c r="K35" s="62" t="s">
        <v>1458</v>
      </c>
      <c r="L35" s="24" t="s">
        <v>1459</v>
      </c>
      <c r="M35" s="61" t="s">
        <v>1471</v>
      </c>
      <c r="N35" s="61">
        <v>0</v>
      </c>
      <c r="O35" s="61">
        <v>0</v>
      </c>
    </row>
    <row r="36" spans="1:15" ht="27" customHeight="1" x14ac:dyDescent="0.2">
      <c r="A36" s="76"/>
      <c r="B36" s="75">
        <v>26</v>
      </c>
      <c r="C36" s="60" t="s">
        <v>294</v>
      </c>
      <c r="D36" s="60" t="s">
        <v>312</v>
      </c>
      <c r="E36" s="21" t="s">
        <v>4124</v>
      </c>
      <c r="F36" s="61" t="s">
        <v>4109</v>
      </c>
      <c r="G36" s="62"/>
      <c r="H36" s="60" t="s">
        <v>313</v>
      </c>
      <c r="I36" s="24" t="s">
        <v>4110</v>
      </c>
      <c r="J36" s="24" t="s">
        <v>4033</v>
      </c>
      <c r="K36" s="62" t="s">
        <v>1458</v>
      </c>
      <c r="L36" s="24" t="s">
        <v>1459</v>
      </c>
      <c r="M36" s="61" t="s">
        <v>1471</v>
      </c>
      <c r="N36" s="61">
        <v>0</v>
      </c>
      <c r="O36" s="61">
        <v>0</v>
      </c>
    </row>
    <row r="37" spans="1:15" ht="27" customHeight="1" x14ac:dyDescent="0.2">
      <c r="A37" s="76"/>
      <c r="B37" s="75">
        <v>27</v>
      </c>
      <c r="C37" s="60" t="s">
        <v>294</v>
      </c>
      <c r="D37" s="60" t="s">
        <v>312</v>
      </c>
      <c r="E37" s="21" t="s">
        <v>4125</v>
      </c>
      <c r="F37" s="61" t="s">
        <v>4109</v>
      </c>
      <c r="G37" s="62"/>
      <c r="H37" s="60" t="s">
        <v>313</v>
      </c>
      <c r="I37" s="24" t="s">
        <v>4110</v>
      </c>
      <c r="J37" s="24" t="s">
        <v>4033</v>
      </c>
      <c r="K37" s="62" t="s">
        <v>1465</v>
      </c>
      <c r="L37" s="24" t="s">
        <v>1494</v>
      </c>
      <c r="M37" s="61" t="s">
        <v>1471</v>
      </c>
      <c r="N37" s="61">
        <v>0</v>
      </c>
      <c r="O37" s="61">
        <v>0</v>
      </c>
    </row>
    <row r="38" spans="1:15" ht="27" customHeight="1" x14ac:dyDescent="0.2">
      <c r="A38" s="76"/>
      <c r="B38" s="75">
        <v>28</v>
      </c>
      <c r="C38" s="60" t="s">
        <v>294</v>
      </c>
      <c r="D38" s="60" t="s">
        <v>312</v>
      </c>
      <c r="E38" s="21" t="s">
        <v>4126</v>
      </c>
      <c r="F38" s="61" t="s">
        <v>4109</v>
      </c>
      <c r="G38" s="62"/>
      <c r="H38" s="60" t="s">
        <v>313</v>
      </c>
      <c r="I38" s="24" t="s">
        <v>4110</v>
      </c>
      <c r="J38" s="24" t="s">
        <v>4033</v>
      </c>
      <c r="K38" s="62" t="s">
        <v>1465</v>
      </c>
      <c r="L38" s="24" t="s">
        <v>1494</v>
      </c>
      <c r="M38" s="61" t="s">
        <v>1471</v>
      </c>
      <c r="N38" s="61">
        <v>0</v>
      </c>
      <c r="O38" s="61">
        <v>0</v>
      </c>
    </row>
    <row r="39" spans="1:15" ht="27" customHeight="1" x14ac:dyDescent="0.2">
      <c r="A39" s="76"/>
      <c r="B39" s="75">
        <v>29</v>
      </c>
      <c r="C39" s="60" t="s">
        <v>294</v>
      </c>
      <c r="D39" s="60" t="s">
        <v>312</v>
      </c>
      <c r="E39" s="21" t="s">
        <v>4127</v>
      </c>
      <c r="F39" s="61" t="s">
        <v>4109</v>
      </c>
      <c r="G39" s="62"/>
      <c r="H39" s="60" t="s">
        <v>313</v>
      </c>
      <c r="I39" s="24" t="s">
        <v>4110</v>
      </c>
      <c r="J39" s="24" t="s">
        <v>4033</v>
      </c>
      <c r="K39" s="62" t="s">
        <v>1458</v>
      </c>
      <c r="L39" s="24" t="s">
        <v>1459</v>
      </c>
      <c r="M39" s="61" t="s">
        <v>1471</v>
      </c>
      <c r="N39" s="61">
        <v>0</v>
      </c>
      <c r="O39" s="61">
        <v>0</v>
      </c>
    </row>
    <row r="40" spans="1:15" ht="27" customHeight="1" x14ac:dyDescent="0.2">
      <c r="A40" s="76"/>
      <c r="B40" s="75">
        <v>30</v>
      </c>
      <c r="C40" s="60" t="s">
        <v>294</v>
      </c>
      <c r="D40" s="60" t="s">
        <v>312</v>
      </c>
      <c r="E40" s="21" t="s">
        <v>4128</v>
      </c>
      <c r="F40" s="61" t="s">
        <v>4109</v>
      </c>
      <c r="G40" s="62"/>
      <c r="H40" s="60" t="s">
        <v>313</v>
      </c>
      <c r="I40" s="24" t="s">
        <v>4110</v>
      </c>
      <c r="J40" s="24" t="s">
        <v>4033</v>
      </c>
      <c r="K40" s="62" t="s">
        <v>1458</v>
      </c>
      <c r="L40" s="24" t="s">
        <v>1459</v>
      </c>
      <c r="M40" s="61" t="s">
        <v>1471</v>
      </c>
      <c r="N40" s="61">
        <v>0</v>
      </c>
      <c r="O40" s="61">
        <v>0</v>
      </c>
    </row>
    <row r="41" spans="1:15" ht="27" customHeight="1" x14ac:dyDescent="0.2">
      <c r="A41" s="76"/>
      <c r="B41" s="75">
        <v>31</v>
      </c>
      <c r="C41" s="60" t="s">
        <v>294</v>
      </c>
      <c r="D41" s="60" t="s">
        <v>312</v>
      </c>
      <c r="E41" s="21" t="s">
        <v>4129</v>
      </c>
      <c r="F41" s="61" t="s">
        <v>4109</v>
      </c>
      <c r="G41" s="62"/>
      <c r="H41" s="60" t="s">
        <v>313</v>
      </c>
      <c r="I41" s="24" t="s">
        <v>4110</v>
      </c>
      <c r="J41" s="24" t="s">
        <v>4033</v>
      </c>
      <c r="K41" s="62" t="s">
        <v>1487</v>
      </c>
      <c r="L41" s="24" t="s">
        <v>1488</v>
      </c>
      <c r="M41" s="61" t="s">
        <v>1471</v>
      </c>
      <c r="N41" s="61">
        <v>0</v>
      </c>
      <c r="O41" s="61">
        <v>0</v>
      </c>
    </row>
    <row r="42" spans="1:15" ht="27" customHeight="1" x14ac:dyDescent="0.2">
      <c r="A42" s="76"/>
      <c r="B42" s="75">
        <v>32</v>
      </c>
      <c r="C42" s="60" t="s">
        <v>294</v>
      </c>
      <c r="D42" s="60" t="s">
        <v>312</v>
      </c>
      <c r="E42" s="21" t="s">
        <v>4130</v>
      </c>
      <c r="F42" s="61" t="s">
        <v>4109</v>
      </c>
      <c r="G42" s="62"/>
      <c r="H42" s="60" t="s">
        <v>313</v>
      </c>
      <c r="I42" s="24" t="s">
        <v>4110</v>
      </c>
      <c r="J42" s="24" t="s">
        <v>4033</v>
      </c>
      <c r="K42" s="62" t="s">
        <v>1465</v>
      </c>
      <c r="L42" s="24" t="s">
        <v>1478</v>
      </c>
      <c r="M42" s="61" t="s">
        <v>1471</v>
      </c>
      <c r="N42" s="61">
        <v>0</v>
      </c>
      <c r="O42" s="61">
        <v>0</v>
      </c>
    </row>
    <row r="43" spans="1:15" ht="27" customHeight="1" x14ac:dyDescent="0.2">
      <c r="A43" s="76"/>
      <c r="B43" s="75">
        <v>33</v>
      </c>
      <c r="C43" s="60" t="s">
        <v>294</v>
      </c>
      <c r="D43" s="60" t="s">
        <v>312</v>
      </c>
      <c r="E43" s="21" t="s">
        <v>4131</v>
      </c>
      <c r="F43" s="61" t="s">
        <v>4109</v>
      </c>
      <c r="G43" s="62"/>
      <c r="H43" s="60" t="s">
        <v>313</v>
      </c>
      <c r="I43" s="24" t="s">
        <v>4110</v>
      </c>
      <c r="J43" s="24" t="s">
        <v>4033</v>
      </c>
      <c r="K43" s="62" t="s">
        <v>1458</v>
      </c>
      <c r="L43" s="24" t="s">
        <v>1459</v>
      </c>
      <c r="M43" s="61" t="s">
        <v>1471</v>
      </c>
      <c r="N43" s="61">
        <v>0</v>
      </c>
      <c r="O43" s="61">
        <v>0</v>
      </c>
    </row>
    <row r="44" spans="1:15" ht="27" customHeight="1" x14ac:dyDescent="0.2">
      <c r="A44" s="76"/>
      <c r="B44" s="75">
        <v>34</v>
      </c>
      <c r="C44" s="60" t="s">
        <v>294</v>
      </c>
      <c r="D44" s="60" t="s">
        <v>312</v>
      </c>
      <c r="E44" s="21" t="s">
        <v>4132</v>
      </c>
      <c r="F44" s="61" t="s">
        <v>4109</v>
      </c>
      <c r="G44" s="62"/>
      <c r="H44" s="60" t="s">
        <v>313</v>
      </c>
      <c r="I44" s="24" t="s">
        <v>4110</v>
      </c>
      <c r="J44" s="24" t="s">
        <v>4033</v>
      </c>
      <c r="K44" s="62" t="s">
        <v>1458</v>
      </c>
      <c r="L44" s="24" t="s">
        <v>1459</v>
      </c>
      <c r="M44" s="61" t="s">
        <v>1471</v>
      </c>
      <c r="N44" s="61">
        <v>0</v>
      </c>
      <c r="O44" s="61">
        <v>0</v>
      </c>
    </row>
    <row r="45" spans="1:15" ht="27" customHeight="1" x14ac:dyDescent="0.2">
      <c r="A45" s="76"/>
      <c r="B45" s="75">
        <v>35</v>
      </c>
      <c r="C45" s="60" t="s">
        <v>294</v>
      </c>
      <c r="D45" s="60" t="s">
        <v>312</v>
      </c>
      <c r="E45" s="21" t="s">
        <v>4133</v>
      </c>
      <c r="F45" s="61" t="s">
        <v>4109</v>
      </c>
      <c r="G45" s="62"/>
      <c r="H45" s="60" t="s">
        <v>313</v>
      </c>
      <c r="I45" s="24" t="s">
        <v>4110</v>
      </c>
      <c r="J45" s="24" t="s">
        <v>4033</v>
      </c>
      <c r="K45" s="62" t="s">
        <v>1465</v>
      </c>
      <c r="L45" s="24" t="s">
        <v>1470</v>
      </c>
      <c r="M45" s="61" t="s">
        <v>1471</v>
      </c>
      <c r="N45" s="61">
        <v>0</v>
      </c>
      <c r="O45" s="61">
        <v>0</v>
      </c>
    </row>
    <row r="46" spans="1:15" ht="27" customHeight="1" x14ac:dyDescent="0.2">
      <c r="A46" s="76"/>
      <c r="B46" s="75">
        <v>36</v>
      </c>
      <c r="C46" s="60" t="s">
        <v>294</v>
      </c>
      <c r="D46" s="60" t="s">
        <v>312</v>
      </c>
      <c r="E46" s="21" t="s">
        <v>1945</v>
      </c>
      <c r="F46" s="61" t="s">
        <v>4109</v>
      </c>
      <c r="G46" s="62"/>
      <c r="H46" s="60" t="s">
        <v>313</v>
      </c>
      <c r="I46" s="24" t="s">
        <v>4110</v>
      </c>
      <c r="J46" s="24" t="s">
        <v>4033</v>
      </c>
      <c r="K46" s="62" t="s">
        <v>1465</v>
      </c>
      <c r="L46" s="24" t="s">
        <v>1494</v>
      </c>
      <c r="M46" s="61" t="s">
        <v>1471</v>
      </c>
      <c r="N46" s="61">
        <v>0</v>
      </c>
      <c r="O46" s="61">
        <v>0</v>
      </c>
    </row>
    <row r="47" spans="1:15" ht="27" customHeight="1" x14ac:dyDescent="0.2">
      <c r="A47" s="76"/>
      <c r="B47" s="75">
        <v>37</v>
      </c>
      <c r="C47" s="60" t="s">
        <v>294</v>
      </c>
      <c r="D47" s="60" t="s">
        <v>312</v>
      </c>
      <c r="E47" s="21" t="s">
        <v>4134</v>
      </c>
      <c r="F47" s="61" t="s">
        <v>4109</v>
      </c>
      <c r="G47" s="62"/>
      <c r="H47" s="60" t="s">
        <v>313</v>
      </c>
      <c r="I47" s="24" t="s">
        <v>4110</v>
      </c>
      <c r="J47" s="24" t="s">
        <v>4033</v>
      </c>
      <c r="K47" s="62" t="s">
        <v>1465</v>
      </c>
      <c r="L47" s="24" t="s">
        <v>1494</v>
      </c>
      <c r="M47" s="61" t="s">
        <v>1471</v>
      </c>
      <c r="N47" s="61">
        <v>0</v>
      </c>
      <c r="O47" s="61">
        <v>0</v>
      </c>
    </row>
    <row r="48" spans="1:15" ht="27" customHeight="1" x14ac:dyDescent="0.2">
      <c r="A48" s="76"/>
      <c r="B48" s="75">
        <v>38</v>
      </c>
      <c r="C48" s="60" t="s">
        <v>294</v>
      </c>
      <c r="D48" s="60" t="s">
        <v>312</v>
      </c>
      <c r="E48" s="21" t="s">
        <v>4135</v>
      </c>
      <c r="F48" s="61" t="s">
        <v>4109</v>
      </c>
      <c r="G48" s="62"/>
      <c r="H48" s="60" t="s">
        <v>313</v>
      </c>
      <c r="I48" s="24" t="s">
        <v>4110</v>
      </c>
      <c r="J48" s="24" t="s">
        <v>4033</v>
      </c>
      <c r="K48" s="62" t="s">
        <v>1465</v>
      </c>
      <c r="L48" s="24" t="s">
        <v>1478</v>
      </c>
      <c r="M48" s="61" t="s">
        <v>1471</v>
      </c>
      <c r="N48" s="61">
        <v>0</v>
      </c>
      <c r="O48" s="61">
        <v>0</v>
      </c>
    </row>
    <row r="49" spans="1:15" ht="27" customHeight="1" x14ac:dyDescent="0.2">
      <c r="A49" s="76"/>
      <c r="B49" s="75">
        <v>39</v>
      </c>
      <c r="C49" s="60" t="s">
        <v>294</v>
      </c>
      <c r="D49" s="60" t="s">
        <v>312</v>
      </c>
      <c r="E49" s="21" t="s">
        <v>4136</v>
      </c>
      <c r="F49" s="61" t="s">
        <v>4109</v>
      </c>
      <c r="G49" s="62"/>
      <c r="H49" s="60" t="s">
        <v>313</v>
      </c>
      <c r="I49" s="24" t="s">
        <v>4110</v>
      </c>
      <c r="J49" s="24" t="s">
        <v>4033</v>
      </c>
      <c r="K49" s="62" t="s">
        <v>1465</v>
      </c>
      <c r="L49" s="24" t="s">
        <v>1494</v>
      </c>
      <c r="M49" s="61" t="s">
        <v>1471</v>
      </c>
      <c r="N49" s="61">
        <v>0</v>
      </c>
      <c r="O49" s="61">
        <v>0</v>
      </c>
    </row>
    <row r="50" spans="1:15" ht="27" customHeight="1" x14ac:dyDescent="0.2">
      <c r="A50" s="76"/>
      <c r="B50" s="75">
        <v>40</v>
      </c>
      <c r="C50" s="60" t="s">
        <v>294</v>
      </c>
      <c r="D50" s="60" t="s">
        <v>312</v>
      </c>
      <c r="E50" s="21" t="s">
        <v>4137</v>
      </c>
      <c r="F50" s="61" t="s">
        <v>4109</v>
      </c>
      <c r="G50" s="62"/>
      <c r="H50" s="60" t="s">
        <v>313</v>
      </c>
      <c r="I50" s="24" t="s">
        <v>4110</v>
      </c>
      <c r="J50" s="24" t="s">
        <v>4033</v>
      </c>
      <c r="K50" s="62" t="s">
        <v>1465</v>
      </c>
      <c r="L50" s="24" t="s">
        <v>1473</v>
      </c>
      <c r="M50" s="61" t="s">
        <v>1471</v>
      </c>
      <c r="N50" s="61">
        <v>0</v>
      </c>
      <c r="O50" s="61">
        <v>0</v>
      </c>
    </row>
    <row r="51" spans="1:15" ht="27" customHeight="1" x14ac:dyDescent="0.2">
      <c r="A51" s="76"/>
      <c r="B51" s="75">
        <v>41</v>
      </c>
      <c r="C51" s="60" t="s">
        <v>294</v>
      </c>
      <c r="D51" s="60" t="s">
        <v>312</v>
      </c>
      <c r="E51" s="21" t="s">
        <v>2050</v>
      </c>
      <c r="F51" s="61" t="s">
        <v>4109</v>
      </c>
      <c r="G51" s="62"/>
      <c r="H51" s="60" t="s">
        <v>313</v>
      </c>
      <c r="I51" s="24" t="s">
        <v>4110</v>
      </c>
      <c r="J51" s="24" t="s">
        <v>4033</v>
      </c>
      <c r="K51" s="62" t="s">
        <v>1465</v>
      </c>
      <c r="L51" s="24" t="s">
        <v>1473</v>
      </c>
      <c r="M51" s="61" t="s">
        <v>1471</v>
      </c>
      <c r="N51" s="61">
        <v>0</v>
      </c>
      <c r="O51" s="61">
        <v>0</v>
      </c>
    </row>
    <row r="52" spans="1:15" ht="27" customHeight="1" x14ac:dyDescent="0.2">
      <c r="A52" s="76"/>
      <c r="B52" s="75">
        <v>42</v>
      </c>
      <c r="C52" s="60" t="s">
        <v>294</v>
      </c>
      <c r="D52" s="60" t="s">
        <v>312</v>
      </c>
      <c r="E52" s="21" t="s">
        <v>4138</v>
      </c>
      <c r="F52" s="61" t="s">
        <v>4109</v>
      </c>
      <c r="G52" s="62"/>
      <c r="H52" s="60" t="s">
        <v>313</v>
      </c>
      <c r="I52" s="24" t="s">
        <v>4110</v>
      </c>
      <c r="J52" s="24" t="s">
        <v>4033</v>
      </c>
      <c r="K52" s="62" t="s">
        <v>1465</v>
      </c>
      <c r="L52" s="24" t="s">
        <v>1494</v>
      </c>
      <c r="M52" s="61" t="s">
        <v>1471</v>
      </c>
      <c r="N52" s="61">
        <v>0</v>
      </c>
      <c r="O52" s="61">
        <v>0</v>
      </c>
    </row>
    <row r="53" spans="1:15" ht="27" customHeight="1" x14ac:dyDescent="0.2">
      <c r="A53" s="76"/>
      <c r="B53" s="75">
        <v>43</v>
      </c>
      <c r="C53" s="60" t="s">
        <v>294</v>
      </c>
      <c r="D53" s="60" t="s">
        <v>312</v>
      </c>
      <c r="E53" s="21" t="s">
        <v>4139</v>
      </c>
      <c r="F53" s="61" t="s">
        <v>4109</v>
      </c>
      <c r="G53" s="62"/>
      <c r="H53" s="60" t="s">
        <v>313</v>
      </c>
      <c r="I53" s="24" t="s">
        <v>4110</v>
      </c>
      <c r="J53" s="24" t="s">
        <v>4033</v>
      </c>
      <c r="K53" s="62" t="s">
        <v>1487</v>
      </c>
      <c r="L53" s="24" t="s">
        <v>1488</v>
      </c>
      <c r="M53" s="61" t="s">
        <v>1471</v>
      </c>
      <c r="N53" s="61">
        <v>0</v>
      </c>
      <c r="O53" s="61">
        <v>0</v>
      </c>
    </row>
    <row r="54" spans="1:15" ht="27" customHeight="1" x14ac:dyDescent="0.2">
      <c r="A54" s="76"/>
      <c r="B54" s="75">
        <v>44</v>
      </c>
      <c r="C54" s="60" t="s">
        <v>294</v>
      </c>
      <c r="D54" s="60" t="s">
        <v>312</v>
      </c>
      <c r="E54" s="21" t="s">
        <v>4140</v>
      </c>
      <c r="F54" s="61" t="s">
        <v>4109</v>
      </c>
      <c r="G54" s="62"/>
      <c r="H54" s="60" t="s">
        <v>313</v>
      </c>
      <c r="I54" s="24" t="s">
        <v>4110</v>
      </c>
      <c r="J54" s="24" t="s">
        <v>4033</v>
      </c>
      <c r="K54" s="62" t="s">
        <v>1487</v>
      </c>
      <c r="L54" s="24" t="s">
        <v>1488</v>
      </c>
      <c r="M54" s="61" t="s">
        <v>1471</v>
      </c>
      <c r="N54" s="61">
        <v>0</v>
      </c>
      <c r="O54" s="61">
        <v>0</v>
      </c>
    </row>
    <row r="55" spans="1:15" ht="27" customHeight="1" x14ac:dyDescent="0.2">
      <c r="A55" s="76"/>
      <c r="B55" s="75">
        <v>45</v>
      </c>
      <c r="C55" s="60" t="s">
        <v>294</v>
      </c>
      <c r="D55" s="60" t="s">
        <v>312</v>
      </c>
      <c r="E55" s="21" t="s">
        <v>4141</v>
      </c>
      <c r="F55" s="61" t="s">
        <v>4109</v>
      </c>
      <c r="G55" s="62"/>
      <c r="H55" s="60" t="s">
        <v>313</v>
      </c>
      <c r="I55" s="24" t="s">
        <v>4110</v>
      </c>
      <c r="J55" s="24" t="s">
        <v>4033</v>
      </c>
      <c r="K55" s="62" t="s">
        <v>1487</v>
      </c>
      <c r="L55" s="24" t="s">
        <v>1488</v>
      </c>
      <c r="M55" s="61" t="s">
        <v>1471</v>
      </c>
      <c r="N55" s="61">
        <v>0</v>
      </c>
      <c r="O55" s="61">
        <v>0</v>
      </c>
    </row>
    <row r="56" spans="1:15" ht="27" customHeight="1" x14ac:dyDescent="0.2">
      <c r="A56" s="76"/>
      <c r="B56" s="75">
        <v>46</v>
      </c>
      <c r="C56" s="60" t="s">
        <v>294</v>
      </c>
      <c r="D56" s="60" t="s">
        <v>312</v>
      </c>
      <c r="E56" s="21" t="s">
        <v>4142</v>
      </c>
      <c r="F56" s="61" t="s">
        <v>4109</v>
      </c>
      <c r="G56" s="62"/>
      <c r="H56" s="60" t="s">
        <v>313</v>
      </c>
      <c r="I56" s="24" t="s">
        <v>4110</v>
      </c>
      <c r="J56" s="24" t="s">
        <v>4033</v>
      </c>
      <c r="K56" s="62" t="s">
        <v>1487</v>
      </c>
      <c r="L56" s="24" t="s">
        <v>1488</v>
      </c>
      <c r="M56" s="61" t="s">
        <v>1471</v>
      </c>
      <c r="N56" s="61">
        <v>0</v>
      </c>
      <c r="O56" s="61">
        <v>0</v>
      </c>
    </row>
    <row r="57" spans="1:15" ht="27" customHeight="1" x14ac:dyDescent="0.2">
      <c r="A57" s="76"/>
      <c r="B57" s="75">
        <v>47</v>
      </c>
      <c r="C57" s="60" t="s">
        <v>294</v>
      </c>
      <c r="D57" s="60" t="s">
        <v>312</v>
      </c>
      <c r="E57" s="21" t="s">
        <v>4143</v>
      </c>
      <c r="F57" s="61" t="s">
        <v>4109</v>
      </c>
      <c r="G57" s="62"/>
      <c r="H57" s="60" t="s">
        <v>313</v>
      </c>
      <c r="I57" s="24" t="s">
        <v>4110</v>
      </c>
      <c r="J57" s="24" t="s">
        <v>4033</v>
      </c>
      <c r="K57" s="62" t="s">
        <v>1465</v>
      </c>
      <c r="L57" s="24" t="s">
        <v>1612</v>
      </c>
      <c r="M57" s="61" t="s">
        <v>1471</v>
      </c>
      <c r="N57" s="61">
        <v>0</v>
      </c>
      <c r="O57" s="61">
        <v>0</v>
      </c>
    </row>
    <row r="58" spans="1:15" ht="27" customHeight="1" x14ac:dyDescent="0.2">
      <c r="A58" s="76"/>
      <c r="B58" s="75">
        <v>48</v>
      </c>
      <c r="C58" s="60" t="s">
        <v>294</v>
      </c>
      <c r="D58" s="60" t="s">
        <v>312</v>
      </c>
      <c r="E58" s="21" t="s">
        <v>4144</v>
      </c>
      <c r="F58" s="61" t="s">
        <v>4109</v>
      </c>
      <c r="G58" s="62"/>
      <c r="H58" s="60" t="s">
        <v>313</v>
      </c>
      <c r="I58" s="24" t="s">
        <v>4110</v>
      </c>
      <c r="J58" s="24" t="s">
        <v>4033</v>
      </c>
      <c r="K58" s="62" t="s">
        <v>1487</v>
      </c>
      <c r="L58" s="24" t="s">
        <v>1488</v>
      </c>
      <c r="M58" s="61" t="s">
        <v>1471</v>
      </c>
      <c r="N58" s="61">
        <v>0</v>
      </c>
      <c r="O58" s="61">
        <v>0</v>
      </c>
    </row>
    <row r="59" spans="1:15" ht="27" customHeight="1" x14ac:dyDescent="0.2">
      <c r="A59" s="76"/>
      <c r="B59" s="75">
        <v>49</v>
      </c>
      <c r="C59" s="60" t="s">
        <v>294</v>
      </c>
      <c r="D59" s="60" t="s">
        <v>312</v>
      </c>
      <c r="E59" s="21" t="s">
        <v>4145</v>
      </c>
      <c r="F59" s="61" t="s">
        <v>4109</v>
      </c>
      <c r="G59" s="62"/>
      <c r="H59" s="60" t="s">
        <v>313</v>
      </c>
      <c r="I59" s="24" t="s">
        <v>4110</v>
      </c>
      <c r="J59" s="24" t="s">
        <v>4033</v>
      </c>
      <c r="K59" s="62" t="s">
        <v>1487</v>
      </c>
      <c r="L59" s="24" t="s">
        <v>1488</v>
      </c>
      <c r="M59" s="61" t="s">
        <v>1471</v>
      </c>
      <c r="N59" s="61">
        <v>0</v>
      </c>
      <c r="O59" s="61">
        <v>0</v>
      </c>
    </row>
    <row r="60" spans="1:15" ht="27" customHeight="1" x14ac:dyDescent="0.2">
      <c r="A60" s="76"/>
      <c r="B60" s="75">
        <v>50</v>
      </c>
      <c r="C60" s="60" t="s">
        <v>294</v>
      </c>
      <c r="D60" s="60" t="s">
        <v>312</v>
      </c>
      <c r="E60" s="21" t="s">
        <v>4146</v>
      </c>
      <c r="F60" s="61" t="s">
        <v>4109</v>
      </c>
      <c r="G60" s="62"/>
      <c r="H60" s="60" t="s">
        <v>313</v>
      </c>
      <c r="I60" s="24" t="s">
        <v>4110</v>
      </c>
      <c r="J60" s="24" t="s">
        <v>4033</v>
      </c>
      <c r="K60" s="62" t="s">
        <v>1487</v>
      </c>
      <c r="L60" s="24" t="s">
        <v>1497</v>
      </c>
      <c r="M60" s="61" t="s">
        <v>1471</v>
      </c>
      <c r="N60" s="61">
        <v>0</v>
      </c>
      <c r="O60" s="61">
        <v>0</v>
      </c>
    </row>
    <row r="61" spans="1:15" ht="27" customHeight="1" x14ac:dyDescent="0.2">
      <c r="A61" s="76"/>
      <c r="B61" s="75">
        <v>51</v>
      </c>
      <c r="C61" s="60" t="s">
        <v>294</v>
      </c>
      <c r="D61" s="60" t="s">
        <v>312</v>
      </c>
      <c r="E61" s="21" t="s">
        <v>4147</v>
      </c>
      <c r="F61" s="61" t="s">
        <v>4109</v>
      </c>
      <c r="G61" s="62"/>
      <c r="H61" s="60" t="s">
        <v>313</v>
      </c>
      <c r="I61" s="24" t="s">
        <v>4110</v>
      </c>
      <c r="J61" s="24" t="s">
        <v>4033</v>
      </c>
      <c r="K61" s="62" t="s">
        <v>1465</v>
      </c>
      <c r="L61" s="24" t="s">
        <v>1494</v>
      </c>
      <c r="M61" s="61" t="s">
        <v>1471</v>
      </c>
      <c r="N61" s="61">
        <v>0</v>
      </c>
      <c r="O61" s="61">
        <v>0</v>
      </c>
    </row>
    <row r="62" spans="1:15" ht="27" customHeight="1" x14ac:dyDescent="0.2">
      <c r="A62" s="76"/>
      <c r="B62" s="75">
        <v>52</v>
      </c>
      <c r="C62" s="60" t="s">
        <v>294</v>
      </c>
      <c r="D62" s="60" t="s">
        <v>312</v>
      </c>
      <c r="E62" s="21" t="s">
        <v>4148</v>
      </c>
      <c r="F62" s="61" t="s">
        <v>4109</v>
      </c>
      <c r="G62" s="62"/>
      <c r="H62" s="60" t="s">
        <v>313</v>
      </c>
      <c r="I62" s="24" t="s">
        <v>4110</v>
      </c>
      <c r="J62" s="24" t="s">
        <v>4033</v>
      </c>
      <c r="K62" s="62" t="s">
        <v>1465</v>
      </c>
      <c r="L62" s="24" t="s">
        <v>1494</v>
      </c>
      <c r="M62" s="61" t="s">
        <v>1471</v>
      </c>
      <c r="N62" s="61">
        <v>0</v>
      </c>
      <c r="O62" s="61">
        <v>0</v>
      </c>
    </row>
    <row r="63" spans="1:15" ht="27" customHeight="1" x14ac:dyDescent="0.2">
      <c r="A63" s="76"/>
      <c r="B63" s="75">
        <v>53</v>
      </c>
      <c r="C63" s="60" t="s">
        <v>294</v>
      </c>
      <c r="D63" s="60" t="s">
        <v>312</v>
      </c>
      <c r="E63" s="21" t="s">
        <v>4149</v>
      </c>
      <c r="F63" s="61" t="s">
        <v>4109</v>
      </c>
      <c r="G63" s="62"/>
      <c r="H63" s="60" t="s">
        <v>313</v>
      </c>
      <c r="I63" s="24" t="s">
        <v>4110</v>
      </c>
      <c r="J63" s="24" t="s">
        <v>4033</v>
      </c>
      <c r="K63" s="62" t="s">
        <v>1465</v>
      </c>
      <c r="L63" s="24" t="s">
        <v>1470</v>
      </c>
      <c r="M63" s="61" t="s">
        <v>1471</v>
      </c>
      <c r="N63" s="61">
        <v>0</v>
      </c>
      <c r="O63" s="61">
        <v>0</v>
      </c>
    </row>
    <row r="64" spans="1:15" ht="27" customHeight="1" x14ac:dyDescent="0.2">
      <c r="A64" s="76"/>
      <c r="B64" s="75">
        <v>54</v>
      </c>
      <c r="C64" s="60" t="s">
        <v>294</v>
      </c>
      <c r="D64" s="60" t="s">
        <v>312</v>
      </c>
      <c r="E64" s="21" t="s">
        <v>4150</v>
      </c>
      <c r="F64" s="61" t="s">
        <v>4109</v>
      </c>
      <c r="G64" s="62"/>
      <c r="H64" s="60" t="s">
        <v>313</v>
      </c>
      <c r="I64" s="24" t="s">
        <v>4110</v>
      </c>
      <c r="J64" s="24" t="s">
        <v>4033</v>
      </c>
      <c r="K64" s="62" t="s">
        <v>1465</v>
      </c>
      <c r="L64" s="24" t="s">
        <v>1494</v>
      </c>
      <c r="M64" s="61" t="s">
        <v>1471</v>
      </c>
      <c r="N64" s="61">
        <v>0</v>
      </c>
      <c r="O64" s="61">
        <v>0</v>
      </c>
    </row>
    <row r="65" spans="1:15" ht="27" customHeight="1" x14ac:dyDescent="0.2">
      <c r="A65" s="76"/>
      <c r="B65" s="75">
        <v>55</v>
      </c>
      <c r="C65" s="60" t="s">
        <v>294</v>
      </c>
      <c r="D65" s="60" t="s">
        <v>312</v>
      </c>
      <c r="E65" s="21" t="s">
        <v>1544</v>
      </c>
      <c r="F65" s="61" t="s">
        <v>4109</v>
      </c>
      <c r="G65" s="62"/>
      <c r="H65" s="60" t="s">
        <v>313</v>
      </c>
      <c r="I65" s="24" t="s">
        <v>4110</v>
      </c>
      <c r="J65" s="24" t="s">
        <v>4033</v>
      </c>
      <c r="K65" s="62" t="s">
        <v>1465</v>
      </c>
      <c r="L65" s="24" t="s">
        <v>1476</v>
      </c>
      <c r="M65" s="61" t="s">
        <v>1471</v>
      </c>
      <c r="N65" s="61">
        <v>0</v>
      </c>
      <c r="O65" s="61">
        <v>0</v>
      </c>
    </row>
    <row r="66" spans="1:15" ht="27" customHeight="1" x14ac:dyDescent="0.2">
      <c r="A66" s="76"/>
      <c r="B66" s="75">
        <v>56</v>
      </c>
      <c r="C66" s="60" t="s">
        <v>294</v>
      </c>
      <c r="D66" s="60" t="s">
        <v>312</v>
      </c>
      <c r="E66" s="21" t="s">
        <v>4065</v>
      </c>
      <c r="F66" s="61" t="s">
        <v>4109</v>
      </c>
      <c r="G66" s="62"/>
      <c r="H66" s="60" t="s">
        <v>313</v>
      </c>
      <c r="I66" s="24" t="s">
        <v>4110</v>
      </c>
      <c r="J66" s="24" t="s">
        <v>4033</v>
      </c>
      <c r="K66" s="62" t="s">
        <v>1465</v>
      </c>
      <c r="L66" s="24" t="s">
        <v>1476</v>
      </c>
      <c r="M66" s="61" t="s">
        <v>1471</v>
      </c>
      <c r="N66" s="61">
        <v>0</v>
      </c>
      <c r="O66" s="61">
        <v>0</v>
      </c>
    </row>
    <row r="67" spans="1:15" ht="27" customHeight="1" x14ac:dyDescent="0.2">
      <c r="A67" s="76"/>
      <c r="B67" s="75">
        <v>57</v>
      </c>
      <c r="C67" s="60" t="s">
        <v>294</v>
      </c>
      <c r="D67" s="60" t="s">
        <v>312</v>
      </c>
      <c r="E67" s="21" t="s">
        <v>4151</v>
      </c>
      <c r="F67" s="61" t="s">
        <v>4109</v>
      </c>
      <c r="G67" s="62"/>
      <c r="H67" s="60" t="s">
        <v>313</v>
      </c>
      <c r="I67" s="24" t="s">
        <v>4110</v>
      </c>
      <c r="J67" s="24" t="s">
        <v>4033</v>
      </c>
      <c r="K67" s="62" t="s">
        <v>1465</v>
      </c>
      <c r="L67" s="24" t="s">
        <v>1494</v>
      </c>
      <c r="M67" s="61" t="s">
        <v>1471</v>
      </c>
      <c r="N67" s="61">
        <v>0</v>
      </c>
      <c r="O67" s="61">
        <v>0</v>
      </c>
    </row>
    <row r="68" spans="1:15" ht="27" customHeight="1" x14ac:dyDescent="0.2">
      <c r="A68" s="76"/>
      <c r="B68" s="75">
        <v>58</v>
      </c>
      <c r="C68" s="60" t="s">
        <v>294</v>
      </c>
      <c r="D68" s="60" t="s">
        <v>312</v>
      </c>
      <c r="E68" s="21" t="s">
        <v>4152</v>
      </c>
      <c r="F68" s="61" t="s">
        <v>4109</v>
      </c>
      <c r="G68" s="62"/>
      <c r="H68" s="60" t="s">
        <v>313</v>
      </c>
      <c r="I68" s="24" t="s">
        <v>4110</v>
      </c>
      <c r="J68" s="24" t="s">
        <v>4033</v>
      </c>
      <c r="K68" s="62" t="s">
        <v>1465</v>
      </c>
      <c r="L68" s="24" t="s">
        <v>1494</v>
      </c>
      <c r="M68" s="61" t="s">
        <v>1471</v>
      </c>
      <c r="N68" s="61">
        <v>0</v>
      </c>
      <c r="O68" s="61">
        <v>0</v>
      </c>
    </row>
    <row r="69" spans="1:15" ht="27" customHeight="1" x14ac:dyDescent="0.2">
      <c r="A69" s="76"/>
      <c r="B69" s="75">
        <v>59</v>
      </c>
      <c r="C69" s="60" t="s">
        <v>294</v>
      </c>
      <c r="D69" s="60" t="s">
        <v>312</v>
      </c>
      <c r="E69" s="21" t="s">
        <v>4153</v>
      </c>
      <c r="F69" s="61" t="s">
        <v>4109</v>
      </c>
      <c r="G69" s="62"/>
      <c r="H69" s="60" t="s">
        <v>313</v>
      </c>
      <c r="I69" s="24" t="s">
        <v>4110</v>
      </c>
      <c r="J69" s="24" t="s">
        <v>4033</v>
      </c>
      <c r="K69" s="62" t="s">
        <v>1465</v>
      </c>
      <c r="L69" s="24" t="s">
        <v>1473</v>
      </c>
      <c r="M69" s="61" t="s">
        <v>1471</v>
      </c>
      <c r="N69" s="61">
        <v>0</v>
      </c>
      <c r="O69" s="61">
        <v>0</v>
      </c>
    </row>
    <row r="70" spans="1:15" ht="27" customHeight="1" x14ac:dyDescent="0.2">
      <c r="A70" s="76"/>
      <c r="B70" s="75">
        <v>60</v>
      </c>
      <c r="C70" s="60" t="s">
        <v>294</v>
      </c>
      <c r="D70" s="60" t="s">
        <v>312</v>
      </c>
      <c r="E70" s="21" t="s">
        <v>1534</v>
      </c>
      <c r="F70" s="61" t="s">
        <v>4109</v>
      </c>
      <c r="G70" s="62"/>
      <c r="H70" s="60" t="s">
        <v>313</v>
      </c>
      <c r="I70" s="24" t="s">
        <v>4110</v>
      </c>
      <c r="J70" s="24" t="s">
        <v>4033</v>
      </c>
      <c r="K70" s="62" t="s">
        <v>1458</v>
      </c>
      <c r="L70" s="24" t="s">
        <v>1459</v>
      </c>
      <c r="M70" s="61" t="s">
        <v>1471</v>
      </c>
      <c r="N70" s="61">
        <v>0</v>
      </c>
      <c r="O70" s="61">
        <v>0</v>
      </c>
    </row>
    <row r="71" spans="1:15" ht="27" customHeight="1" x14ac:dyDescent="0.2">
      <c r="A71" s="76"/>
      <c r="B71" s="75">
        <v>61</v>
      </c>
      <c r="C71" s="60" t="s">
        <v>294</v>
      </c>
      <c r="D71" s="60" t="s">
        <v>312</v>
      </c>
      <c r="E71" s="21" t="s">
        <v>4077</v>
      </c>
      <c r="F71" s="61" t="s">
        <v>0</v>
      </c>
      <c r="G71" s="62"/>
      <c r="H71" s="62"/>
      <c r="I71" s="24" t="s">
        <v>0</v>
      </c>
      <c r="J71" s="24" t="s">
        <v>4033</v>
      </c>
      <c r="K71" s="62" t="s">
        <v>1458</v>
      </c>
      <c r="L71" s="24" t="s">
        <v>1459</v>
      </c>
      <c r="M71" s="61" t="s">
        <v>1471</v>
      </c>
      <c r="N71" s="61">
        <v>0</v>
      </c>
      <c r="O71" s="61">
        <v>0</v>
      </c>
    </row>
    <row r="72" spans="1:15" ht="27" customHeight="1" x14ac:dyDescent="0.2">
      <c r="A72" s="76"/>
      <c r="B72" s="75">
        <v>62</v>
      </c>
      <c r="C72" s="60" t="s">
        <v>294</v>
      </c>
      <c r="D72" s="60" t="s">
        <v>312</v>
      </c>
      <c r="E72" s="21" t="s">
        <v>4078</v>
      </c>
      <c r="F72" s="61" t="s">
        <v>0</v>
      </c>
      <c r="G72" s="62"/>
      <c r="H72" s="62"/>
      <c r="I72" s="24" t="s">
        <v>0</v>
      </c>
      <c r="J72" s="24" t="s">
        <v>4033</v>
      </c>
      <c r="K72" s="62" t="s">
        <v>1482</v>
      </c>
      <c r="L72" s="24" t="s">
        <v>4079</v>
      </c>
      <c r="M72" s="61" t="s">
        <v>1471</v>
      </c>
      <c r="N72" s="61">
        <v>0</v>
      </c>
      <c r="O72" s="61">
        <v>0</v>
      </c>
    </row>
  </sheetData>
  <autoFilter ref="B10:Q72" xr:uid="{00000000-0001-0000-0F01-000000000000}"/>
  <mergeCells count="1">
    <mergeCell ref="C9:M9"/>
  </mergeCells>
  <conditionalFormatting sqref="E11:E13">
    <cfRule type="duplicateValues" dxfId="910" priority="3"/>
  </conditionalFormatting>
  <conditionalFormatting sqref="E14">
    <cfRule type="duplicateValues" dxfId="909" priority="4"/>
  </conditionalFormatting>
  <conditionalFormatting sqref="E15:E20">
    <cfRule type="duplicateValues" dxfId="908" priority="2"/>
  </conditionalFormatting>
  <conditionalFormatting sqref="E21:E72">
    <cfRule type="duplicateValues" dxfId="907" priority="1"/>
  </conditionalFormatting>
  <dataValidations count="1">
    <dataValidation type="list" allowBlank="1" showInputMessage="1" showErrorMessage="1" sqref="K15:K1048576" xr:uid="{00000000-0002-0000-0F01-000000000000}">
      <formula1>#REF!</formula1>
    </dataValidation>
  </dataValidations>
  <hyperlinks>
    <hyperlink ref="B6" location="Variáveis!A1" display="Variáveis" xr:uid="{00000000-0004-0000-0F01-000000000000}"/>
    <hyperlink ref="C6" location="'Índice de Tabelas'!A1" display="Índice de Tabelas" xr:uid="{00000000-0004-0000-0F01-000001000000}"/>
    <hyperlink ref="D6" location="'Manual de Instrução'!A1" display="Manual de Instrução" xr:uid="{00000000-0004-0000-0F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0065" r:id="rId4" name="Button 1">
              <controlPr defaultSize="0" print="0" autoFill="0" autoPict="0" macro="[0]!ReturnToPrevSheet">
                <anchor moveWithCells="1" sizeWithCells="1">
                  <from>
                    <xdr:col>4</xdr:col>
                    <xdr:colOff>0</xdr:colOff>
                    <xdr:row>3</xdr:row>
                    <xdr:rowOff>0</xdr:rowOff>
                  </from>
                  <to>
                    <xdr:col>5</xdr:col>
                    <xdr:colOff>411480</xdr:colOff>
                    <xdr:row>5</xdr:row>
                    <xdr:rowOff>38100</xdr:rowOff>
                  </to>
                </anchor>
              </controlPr>
            </control>
          </mc:Choice>
        </mc:AlternateContent>
        <mc:AlternateContent xmlns:mc="http://schemas.openxmlformats.org/markup-compatibility/2006">
          <mc:Choice Requires="x14">
            <control shapeId="600066" r:id="rId5" name="Remover Filtros">
              <controlPr defaultSize="0" print="0" autoFill="0" autoPict="0" macro="[0]!RemoveFilters">
                <anchor moveWithCells="1" sizeWithCells="1">
                  <from>
                    <xdr:col>5</xdr:col>
                    <xdr:colOff>1188720</xdr:colOff>
                    <xdr:row>3</xdr:row>
                    <xdr:rowOff>7620</xdr:rowOff>
                  </from>
                  <to>
                    <xdr:col>8</xdr:col>
                    <xdr:colOff>525780</xdr:colOff>
                    <xdr:row>4</xdr:row>
                    <xdr:rowOff>182880</xdr:rowOff>
                  </to>
                </anchor>
              </controlPr>
            </control>
          </mc:Choice>
        </mc:AlternateContent>
      </controls>
    </mc:Choice>
  </mc:AlternateContent>
</worksheet>
</file>

<file path=xl/worksheets/sheet2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1-000000000000}">
  <sheetPr codeName="Sheet504"/>
  <dimension ref="A1:P1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315</v>
      </c>
      <c r="E11" s="21" t="s">
        <v>4154</v>
      </c>
      <c r="F11" s="61" t="s">
        <v>305</v>
      </c>
      <c r="G11" s="62"/>
      <c r="H11" s="24" t="s">
        <v>4155</v>
      </c>
      <c r="I11" s="24" t="s">
        <v>4099</v>
      </c>
      <c r="J11" s="62" t="s">
        <v>1458</v>
      </c>
      <c r="K11" s="24" t="s">
        <v>1459</v>
      </c>
      <c r="L11" s="61" t="s">
        <v>1471</v>
      </c>
      <c r="M11" s="61">
        <v>0</v>
      </c>
      <c r="N11" s="61">
        <v>0</v>
      </c>
      <c r="O11" s="61"/>
      <c r="P11" s="156"/>
    </row>
    <row r="12" spans="1:16" ht="27" customHeight="1" x14ac:dyDescent="0.2">
      <c r="A12" s="76"/>
      <c r="B12" s="75">
        <v>2</v>
      </c>
      <c r="C12" s="63" t="s">
        <v>294</v>
      </c>
      <c r="D12" s="63" t="s">
        <v>315</v>
      </c>
      <c r="E12" s="21" t="s">
        <v>1611</v>
      </c>
      <c r="F12" s="61" t="s">
        <v>305</v>
      </c>
      <c r="G12" s="62"/>
      <c r="H12" s="24" t="s">
        <v>4155</v>
      </c>
      <c r="I12" s="24" t="s">
        <v>4099</v>
      </c>
      <c r="J12" s="62" t="s">
        <v>1482</v>
      </c>
      <c r="K12" s="24" t="s">
        <v>1612</v>
      </c>
      <c r="L12" s="61" t="s">
        <v>1471</v>
      </c>
      <c r="M12" s="61">
        <v>0</v>
      </c>
      <c r="N12" s="61">
        <v>0</v>
      </c>
      <c r="O12" s="61"/>
      <c r="P12" s="156"/>
    </row>
    <row r="13" spans="1:16" ht="27" customHeight="1" x14ac:dyDescent="0.2">
      <c r="A13" s="76"/>
      <c r="B13" s="75">
        <v>3</v>
      </c>
      <c r="C13" s="63" t="s">
        <v>294</v>
      </c>
      <c r="D13" s="63" t="s">
        <v>315</v>
      </c>
      <c r="E13" s="21" t="s">
        <v>4156</v>
      </c>
      <c r="F13" s="61" t="s">
        <v>305</v>
      </c>
      <c r="G13" s="62"/>
      <c r="H13" s="24" t="s">
        <v>4155</v>
      </c>
      <c r="I13" s="24" t="s">
        <v>4099</v>
      </c>
      <c r="J13" s="62" t="s">
        <v>1482</v>
      </c>
      <c r="K13" s="24" t="s">
        <v>1661</v>
      </c>
      <c r="L13" s="61" t="s">
        <v>1471</v>
      </c>
      <c r="M13" s="61">
        <v>0</v>
      </c>
      <c r="N13" s="61">
        <v>0</v>
      </c>
      <c r="O13" s="61"/>
      <c r="P13" s="156"/>
    </row>
    <row r="14" spans="1:16" ht="27" customHeight="1" x14ac:dyDescent="0.2">
      <c r="A14" s="76"/>
      <c r="B14" s="75">
        <v>4</v>
      </c>
      <c r="C14" s="63" t="s">
        <v>294</v>
      </c>
      <c r="D14" s="63" t="s">
        <v>315</v>
      </c>
      <c r="E14" s="21" t="s">
        <v>1534</v>
      </c>
      <c r="F14" s="61" t="s">
        <v>305</v>
      </c>
      <c r="G14" s="62"/>
      <c r="H14" s="24" t="s">
        <v>4155</v>
      </c>
      <c r="I14" s="24" t="s">
        <v>4099</v>
      </c>
      <c r="J14" s="62" t="s">
        <v>1458</v>
      </c>
      <c r="K14" s="24" t="s">
        <v>1459</v>
      </c>
      <c r="L14" s="61" t="s">
        <v>1471</v>
      </c>
      <c r="M14" s="61">
        <v>0</v>
      </c>
      <c r="N14" s="61">
        <v>0</v>
      </c>
      <c r="O14" s="61"/>
      <c r="P14" s="156"/>
    </row>
    <row r="15" spans="1:16" ht="27" customHeight="1" x14ac:dyDescent="0.2">
      <c r="A15" s="76"/>
      <c r="B15" s="75">
        <v>5</v>
      </c>
      <c r="C15" s="63" t="s">
        <v>294</v>
      </c>
      <c r="D15" s="63" t="s">
        <v>315</v>
      </c>
      <c r="E15" s="21" t="s">
        <v>4077</v>
      </c>
      <c r="F15" s="61" t="s">
        <v>305</v>
      </c>
      <c r="G15" s="62"/>
      <c r="H15" s="24" t="s">
        <v>4155</v>
      </c>
      <c r="I15" s="24" t="s">
        <v>4099</v>
      </c>
      <c r="J15" s="62" t="s">
        <v>1458</v>
      </c>
      <c r="K15" s="24" t="s">
        <v>1459</v>
      </c>
      <c r="L15" s="61" t="s">
        <v>1471</v>
      </c>
      <c r="M15" s="61">
        <v>0</v>
      </c>
      <c r="N15" s="61">
        <v>0</v>
      </c>
      <c r="O15" s="61"/>
      <c r="P15" s="156"/>
    </row>
    <row r="16" spans="1:16" ht="27" customHeight="1" x14ac:dyDescent="0.2">
      <c r="A16" s="76"/>
      <c r="B16" s="75">
        <v>6</v>
      </c>
      <c r="C16" s="63" t="s">
        <v>294</v>
      </c>
      <c r="D16" s="63" t="s">
        <v>315</v>
      </c>
      <c r="E16" s="21" t="s">
        <v>4078</v>
      </c>
      <c r="F16" s="61" t="s">
        <v>305</v>
      </c>
      <c r="G16" s="62"/>
      <c r="H16" s="24" t="s">
        <v>4155</v>
      </c>
      <c r="I16" s="24" t="s">
        <v>4099</v>
      </c>
      <c r="J16" s="62" t="s">
        <v>1482</v>
      </c>
      <c r="K16" s="24" t="s">
        <v>4079</v>
      </c>
      <c r="L16" s="61" t="s">
        <v>1471</v>
      </c>
      <c r="M16" s="61">
        <v>0</v>
      </c>
      <c r="N16" s="61">
        <v>0</v>
      </c>
      <c r="O16" s="61"/>
      <c r="P16" s="156"/>
    </row>
  </sheetData>
  <autoFilter ref="B10:P16" xr:uid="{00000000-0001-0000-1001-000000000000}"/>
  <mergeCells count="1">
    <mergeCell ref="C9:L9"/>
  </mergeCells>
  <conditionalFormatting sqref="E11:E12">
    <cfRule type="duplicateValues" dxfId="906" priority="2"/>
  </conditionalFormatting>
  <conditionalFormatting sqref="E13:E16">
    <cfRule type="duplicateValues" dxfId="905" priority="1"/>
  </conditionalFormatting>
  <hyperlinks>
    <hyperlink ref="B6" location="Variáveis!A1" display="Variáveis" xr:uid="{00000000-0004-0000-1001-000000000000}"/>
    <hyperlink ref="C6" location="'Índice de Tabelas'!A1" display="Índice de Tabelas" xr:uid="{00000000-0004-0000-1001-000001000000}"/>
    <hyperlink ref="D6" location="'Manual de Instrução'!A1" display="Manual de Instrução" xr:uid="{00000000-0004-0000-10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0723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1-000000000000}">
  <sheetPr codeName="Sheet507"/>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D20" sqref="D20"/>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317</v>
      </c>
      <c r="E11" s="21" t="s">
        <v>1611</v>
      </c>
      <c r="F11" s="61" t="s">
        <v>335</v>
      </c>
      <c r="G11" s="62"/>
      <c r="H11" s="24" t="s">
        <v>4157</v>
      </c>
      <c r="I11" s="24" t="s">
        <v>1226</v>
      </c>
      <c r="J11" s="62" t="s">
        <v>1482</v>
      </c>
      <c r="K11" s="24" t="s">
        <v>1612</v>
      </c>
      <c r="L11" s="61" t="s">
        <v>1471</v>
      </c>
      <c r="M11" s="61">
        <v>0</v>
      </c>
      <c r="N11" s="61">
        <v>0</v>
      </c>
      <c r="O11" s="61" t="s">
        <v>4158</v>
      </c>
      <c r="P11" s="156"/>
    </row>
    <row r="12" spans="1:16" ht="27" customHeight="1" x14ac:dyDescent="0.2">
      <c r="A12" s="76"/>
      <c r="B12" s="75">
        <v>2</v>
      </c>
      <c r="C12" s="63" t="s">
        <v>294</v>
      </c>
      <c r="D12" s="63" t="s">
        <v>317</v>
      </c>
      <c r="E12" s="21" t="s">
        <v>2283</v>
      </c>
      <c r="F12" s="61" t="s">
        <v>335</v>
      </c>
      <c r="G12" s="62"/>
      <c r="H12" s="24" t="s">
        <v>4157</v>
      </c>
      <c r="I12" s="24" t="s">
        <v>1226</v>
      </c>
      <c r="J12" s="62" t="s">
        <v>1482</v>
      </c>
      <c r="K12" s="24" t="s">
        <v>1466</v>
      </c>
      <c r="L12" s="61" t="s">
        <v>1471</v>
      </c>
      <c r="M12" s="61">
        <v>0</v>
      </c>
      <c r="N12" s="61">
        <v>0</v>
      </c>
      <c r="O12" s="61" t="s">
        <v>4158</v>
      </c>
      <c r="P12" s="156"/>
    </row>
    <row r="13" spans="1:16" ht="27" customHeight="1" x14ac:dyDescent="0.2">
      <c r="A13" s="76"/>
      <c r="B13" s="75">
        <v>3</v>
      </c>
      <c r="C13" s="63" t="s">
        <v>294</v>
      </c>
      <c r="D13" s="63" t="s">
        <v>317</v>
      </c>
      <c r="E13" s="21" t="s">
        <v>3637</v>
      </c>
      <c r="F13" s="61" t="s">
        <v>335</v>
      </c>
      <c r="G13" s="62"/>
      <c r="H13" s="24" t="s">
        <v>4157</v>
      </c>
      <c r="I13" s="24" t="s">
        <v>1226</v>
      </c>
      <c r="J13" s="62" t="s">
        <v>1465</v>
      </c>
      <c r="K13" s="24" t="s">
        <v>1494</v>
      </c>
      <c r="L13" s="61" t="s">
        <v>1471</v>
      </c>
      <c r="M13" s="61">
        <v>0</v>
      </c>
      <c r="N13" s="61">
        <v>0</v>
      </c>
      <c r="O13" s="61" t="s">
        <v>4158</v>
      </c>
      <c r="P13" s="156"/>
    </row>
    <row r="14" spans="1:16" ht="27" customHeight="1" x14ac:dyDescent="0.2">
      <c r="A14" s="76"/>
      <c r="B14" s="75">
        <v>4</v>
      </c>
      <c r="C14" s="63" t="s">
        <v>294</v>
      </c>
      <c r="D14" s="63" t="s">
        <v>317</v>
      </c>
      <c r="E14" s="21" t="s">
        <v>3638</v>
      </c>
      <c r="F14" s="61" t="s">
        <v>335</v>
      </c>
      <c r="G14" s="62"/>
      <c r="H14" s="24" t="s">
        <v>4157</v>
      </c>
      <c r="I14" s="24" t="s">
        <v>1226</v>
      </c>
      <c r="J14" s="62" t="s">
        <v>1465</v>
      </c>
      <c r="K14" s="24" t="s">
        <v>1494</v>
      </c>
      <c r="L14" s="61" t="s">
        <v>1471</v>
      </c>
      <c r="M14" s="61">
        <v>0</v>
      </c>
      <c r="N14" s="61">
        <v>0</v>
      </c>
      <c r="O14" s="61" t="s">
        <v>4158</v>
      </c>
      <c r="P14" s="156"/>
    </row>
    <row r="15" spans="1:16" ht="27" customHeight="1" x14ac:dyDescent="0.2">
      <c r="A15" s="76"/>
      <c r="B15" s="75">
        <v>5</v>
      </c>
      <c r="C15" s="63" t="s">
        <v>294</v>
      </c>
      <c r="D15" s="63" t="s">
        <v>317</v>
      </c>
      <c r="E15" s="21" t="s">
        <v>2280</v>
      </c>
      <c r="F15" s="61" t="s">
        <v>335</v>
      </c>
      <c r="G15" s="62"/>
      <c r="H15" s="24" t="s">
        <v>4157</v>
      </c>
      <c r="I15" s="24" t="s">
        <v>1226</v>
      </c>
      <c r="J15" s="62" t="s">
        <v>1458</v>
      </c>
      <c r="K15" s="24" t="s">
        <v>1459</v>
      </c>
      <c r="L15" s="61" t="s">
        <v>1471</v>
      </c>
      <c r="M15" s="61">
        <v>0</v>
      </c>
      <c r="N15" s="61">
        <v>0</v>
      </c>
      <c r="O15" s="61" t="s">
        <v>4158</v>
      </c>
      <c r="P15" s="156"/>
    </row>
    <row r="16" spans="1:16" ht="27" customHeight="1" x14ac:dyDescent="0.2">
      <c r="A16" s="76"/>
      <c r="B16" s="75">
        <v>6</v>
      </c>
      <c r="C16" s="63" t="s">
        <v>294</v>
      </c>
      <c r="D16" s="63" t="s">
        <v>317</v>
      </c>
      <c r="E16" s="21" t="s">
        <v>3640</v>
      </c>
      <c r="F16" s="61" t="s">
        <v>335</v>
      </c>
      <c r="G16" s="62"/>
      <c r="H16" s="24" t="s">
        <v>4157</v>
      </c>
      <c r="I16" s="24" t="s">
        <v>1226</v>
      </c>
      <c r="J16" s="62" t="s">
        <v>1482</v>
      </c>
      <c r="K16" s="24" t="s">
        <v>3641</v>
      </c>
      <c r="L16" s="61" t="s">
        <v>1471</v>
      </c>
      <c r="M16" s="61">
        <v>0</v>
      </c>
      <c r="N16" s="61">
        <v>0</v>
      </c>
      <c r="O16" s="61" t="s">
        <v>4158</v>
      </c>
      <c r="P16" s="156"/>
    </row>
    <row r="17" spans="1:16" ht="27" customHeight="1" x14ac:dyDescent="0.2">
      <c r="A17" s="76"/>
      <c r="B17" s="75">
        <v>7</v>
      </c>
      <c r="C17" s="63" t="s">
        <v>294</v>
      </c>
      <c r="D17" s="63" t="s">
        <v>317</v>
      </c>
      <c r="E17" s="21" t="s">
        <v>1534</v>
      </c>
      <c r="F17" s="61" t="s">
        <v>335</v>
      </c>
      <c r="G17" s="62"/>
      <c r="H17" s="24" t="s">
        <v>4157</v>
      </c>
      <c r="I17" s="24" t="s">
        <v>1226</v>
      </c>
      <c r="J17" s="62" t="s">
        <v>1458</v>
      </c>
      <c r="K17" s="24" t="s">
        <v>1459</v>
      </c>
      <c r="L17" s="61" t="s">
        <v>1471</v>
      </c>
      <c r="M17" s="61">
        <v>0</v>
      </c>
      <c r="N17" s="61">
        <v>0</v>
      </c>
      <c r="O17" s="61" t="s">
        <v>4158</v>
      </c>
      <c r="P17" s="156"/>
    </row>
    <row r="18" spans="1:16" ht="27" customHeight="1" x14ac:dyDescent="0.2">
      <c r="A18" s="76"/>
      <c r="B18" s="75">
        <v>8</v>
      </c>
      <c r="C18" s="63" t="s">
        <v>294</v>
      </c>
      <c r="D18" s="63" t="s">
        <v>317</v>
      </c>
      <c r="E18" s="21" t="s">
        <v>4077</v>
      </c>
      <c r="F18" s="61" t="s">
        <v>335</v>
      </c>
      <c r="G18" s="62"/>
      <c r="H18" s="24" t="s">
        <v>4157</v>
      </c>
      <c r="I18" s="24" t="s">
        <v>1226</v>
      </c>
      <c r="J18" s="62" t="s">
        <v>1458</v>
      </c>
      <c r="K18" s="24" t="s">
        <v>1459</v>
      </c>
      <c r="L18" s="61" t="s">
        <v>1471</v>
      </c>
      <c r="M18" s="61">
        <v>0</v>
      </c>
      <c r="N18" s="61">
        <v>0</v>
      </c>
      <c r="O18" s="61" t="s">
        <v>4158</v>
      </c>
      <c r="P18" s="156"/>
    </row>
    <row r="19" spans="1:16" ht="27" customHeight="1" x14ac:dyDescent="0.2">
      <c r="A19" s="76"/>
      <c r="B19" s="75">
        <v>9</v>
      </c>
      <c r="C19" s="63" t="s">
        <v>294</v>
      </c>
      <c r="D19" s="63" t="s">
        <v>317</v>
      </c>
      <c r="E19" s="21" t="s">
        <v>3642</v>
      </c>
      <c r="F19" s="61" t="s">
        <v>335</v>
      </c>
      <c r="G19" s="62"/>
      <c r="H19" s="24" t="s">
        <v>4157</v>
      </c>
      <c r="I19" s="24" t="s">
        <v>1226</v>
      </c>
      <c r="J19" s="62" t="s">
        <v>1465</v>
      </c>
      <c r="K19" s="24" t="s">
        <v>1494</v>
      </c>
      <c r="L19" s="61" t="s">
        <v>1471</v>
      </c>
      <c r="M19" s="61">
        <v>0</v>
      </c>
      <c r="N19" s="61">
        <v>0</v>
      </c>
      <c r="O19" s="61" t="s">
        <v>4158</v>
      </c>
      <c r="P19" s="156"/>
    </row>
  </sheetData>
  <autoFilter ref="B10:P19" xr:uid="{00000000-0001-0000-1101-000000000000}"/>
  <mergeCells count="1">
    <mergeCell ref="C9:L9"/>
  </mergeCells>
  <conditionalFormatting sqref="E11:E12">
    <cfRule type="duplicateValues" dxfId="904" priority="2"/>
  </conditionalFormatting>
  <conditionalFormatting sqref="E13:E19">
    <cfRule type="duplicateValues" dxfId="903" priority="1"/>
  </conditionalFormatting>
  <hyperlinks>
    <hyperlink ref="B6" location="Variáveis!A1" display="Variáveis" xr:uid="{00000000-0004-0000-1101-000000000000}"/>
    <hyperlink ref="C6" location="'Índice de Tabelas'!A1" display="Índice de Tabelas" xr:uid="{00000000-0004-0000-1101-000001000000}"/>
    <hyperlink ref="D6" location="'Manual de Instrução'!A1" display="Manual de Instrução" xr:uid="{00000000-0004-0000-11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1030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1-000000000000}">
  <sheetPr codeName="Sheet516"/>
  <dimension ref="A1:P20"/>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0"/>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320</v>
      </c>
      <c r="E11" s="21" t="s">
        <v>1666</v>
      </c>
      <c r="F11" s="61" t="s">
        <v>335</v>
      </c>
      <c r="G11" s="62" t="s">
        <v>984</v>
      </c>
      <c r="H11" s="24" t="s">
        <v>321</v>
      </c>
      <c r="I11" s="24" t="s">
        <v>4033</v>
      </c>
      <c r="J11" s="62" t="s">
        <v>1465</v>
      </c>
      <c r="K11" s="24" t="s">
        <v>1473</v>
      </c>
      <c r="L11" s="61" t="s">
        <v>1471</v>
      </c>
      <c r="M11" s="61">
        <v>0</v>
      </c>
      <c r="N11" s="61">
        <v>0</v>
      </c>
      <c r="O11" s="61" t="s">
        <v>4159</v>
      </c>
      <c r="P11" s="156"/>
    </row>
    <row r="12" spans="1:16" ht="27" customHeight="1" x14ac:dyDescent="0.2">
      <c r="A12" s="76"/>
      <c r="B12" s="75">
        <v>2</v>
      </c>
      <c r="C12" s="63" t="s">
        <v>294</v>
      </c>
      <c r="D12" s="63" t="s">
        <v>320</v>
      </c>
      <c r="E12" s="21" t="s">
        <v>1742</v>
      </c>
      <c r="F12" s="61" t="s">
        <v>335</v>
      </c>
      <c r="G12" s="62" t="s">
        <v>984</v>
      </c>
      <c r="H12" s="24" t="s">
        <v>321</v>
      </c>
      <c r="I12" s="24" t="s">
        <v>4033</v>
      </c>
      <c r="J12" s="62" t="s">
        <v>1482</v>
      </c>
      <c r="K12" s="24" t="s">
        <v>1586</v>
      </c>
      <c r="L12" s="61" t="s">
        <v>1471</v>
      </c>
      <c r="M12" s="61">
        <v>0</v>
      </c>
      <c r="N12" s="61">
        <v>0</v>
      </c>
      <c r="O12" s="61" t="s">
        <v>4159</v>
      </c>
      <c r="P12" s="156"/>
    </row>
    <row r="13" spans="1:16" ht="27" customHeight="1" x14ac:dyDescent="0.2">
      <c r="A13" s="76"/>
      <c r="B13" s="75">
        <v>3</v>
      </c>
      <c r="C13" s="63" t="s">
        <v>294</v>
      </c>
      <c r="D13" s="63" t="s">
        <v>320</v>
      </c>
      <c r="E13" s="21" t="s">
        <v>1744</v>
      </c>
      <c r="F13" s="61" t="s">
        <v>335</v>
      </c>
      <c r="G13" s="62" t="s">
        <v>984</v>
      </c>
      <c r="H13" s="24" t="s">
        <v>321</v>
      </c>
      <c r="I13" s="24" t="s">
        <v>4033</v>
      </c>
      <c r="J13" s="62" t="s">
        <v>1465</v>
      </c>
      <c r="K13" s="24" t="s">
        <v>1494</v>
      </c>
      <c r="L13" s="61" t="s">
        <v>1471</v>
      </c>
      <c r="M13" s="61">
        <v>0</v>
      </c>
      <c r="N13" s="61">
        <v>0</v>
      </c>
      <c r="O13" s="61" t="s">
        <v>4159</v>
      </c>
      <c r="P13" s="156"/>
    </row>
    <row r="14" spans="1:16" ht="27" customHeight="1" x14ac:dyDescent="0.2">
      <c r="A14" s="76"/>
      <c r="B14" s="75">
        <v>4</v>
      </c>
      <c r="C14" s="63" t="s">
        <v>294</v>
      </c>
      <c r="D14" s="63" t="s">
        <v>320</v>
      </c>
      <c r="E14" s="21" t="s">
        <v>1745</v>
      </c>
      <c r="F14" s="61" t="s">
        <v>335</v>
      </c>
      <c r="G14" s="62" t="s">
        <v>984</v>
      </c>
      <c r="H14" s="24" t="s">
        <v>321</v>
      </c>
      <c r="I14" s="24" t="s">
        <v>4033</v>
      </c>
      <c r="J14" s="62" t="s">
        <v>1465</v>
      </c>
      <c r="K14" s="24" t="s">
        <v>1494</v>
      </c>
      <c r="L14" s="61" t="s">
        <v>1471</v>
      </c>
      <c r="M14" s="61">
        <v>0</v>
      </c>
      <c r="N14" s="61">
        <v>0</v>
      </c>
      <c r="O14" s="61" t="s">
        <v>4159</v>
      </c>
      <c r="P14" s="156"/>
    </row>
    <row r="15" spans="1:16" ht="27" customHeight="1" x14ac:dyDescent="0.2">
      <c r="A15" s="76"/>
      <c r="B15" s="75">
        <v>5</v>
      </c>
      <c r="C15" s="63" t="s">
        <v>294</v>
      </c>
      <c r="D15" s="63" t="s">
        <v>320</v>
      </c>
      <c r="E15" s="21" t="s">
        <v>1746</v>
      </c>
      <c r="F15" s="61" t="s">
        <v>335</v>
      </c>
      <c r="G15" s="62" t="s">
        <v>984</v>
      </c>
      <c r="H15" s="24" t="s">
        <v>321</v>
      </c>
      <c r="I15" s="24" t="s">
        <v>4033</v>
      </c>
      <c r="J15" s="62" t="s">
        <v>1465</v>
      </c>
      <c r="K15" s="24" t="s">
        <v>1470</v>
      </c>
      <c r="L15" s="61" t="s">
        <v>1471</v>
      </c>
      <c r="M15" s="61">
        <v>0</v>
      </c>
      <c r="N15" s="61">
        <v>0</v>
      </c>
      <c r="O15" s="61" t="s">
        <v>4159</v>
      </c>
      <c r="P15" s="156"/>
    </row>
    <row r="16" spans="1:16" ht="27" customHeight="1" x14ac:dyDescent="0.2">
      <c r="A16" s="76"/>
      <c r="B16" s="75">
        <v>6</v>
      </c>
      <c r="C16" s="63" t="s">
        <v>294</v>
      </c>
      <c r="D16" s="63" t="s">
        <v>320</v>
      </c>
      <c r="E16" s="21" t="s">
        <v>1747</v>
      </c>
      <c r="F16" s="61" t="s">
        <v>335</v>
      </c>
      <c r="G16" s="62" t="s">
        <v>984</v>
      </c>
      <c r="H16" s="24" t="s">
        <v>321</v>
      </c>
      <c r="I16" s="24" t="s">
        <v>4033</v>
      </c>
      <c r="J16" s="62" t="s">
        <v>1465</v>
      </c>
      <c r="K16" s="24" t="s">
        <v>1473</v>
      </c>
      <c r="L16" s="61" t="s">
        <v>1471</v>
      </c>
      <c r="M16" s="61">
        <v>0</v>
      </c>
      <c r="N16" s="61">
        <v>0</v>
      </c>
      <c r="O16" s="61" t="s">
        <v>4159</v>
      </c>
      <c r="P16" s="156"/>
    </row>
    <row r="17" spans="1:16" ht="27" customHeight="1" x14ac:dyDescent="0.2">
      <c r="A17" s="76"/>
      <c r="B17" s="75">
        <v>7</v>
      </c>
      <c r="C17" s="63" t="s">
        <v>294</v>
      </c>
      <c r="D17" s="63" t="s">
        <v>320</v>
      </c>
      <c r="E17" s="21" t="s">
        <v>1743</v>
      </c>
      <c r="F17" s="61" t="s">
        <v>335</v>
      </c>
      <c r="G17" s="62" t="s">
        <v>984</v>
      </c>
      <c r="H17" s="24" t="s">
        <v>321</v>
      </c>
      <c r="I17" s="24" t="s">
        <v>4033</v>
      </c>
      <c r="J17" s="62" t="s">
        <v>1465</v>
      </c>
      <c r="K17" s="24" t="s">
        <v>1476</v>
      </c>
      <c r="L17" s="61" t="s">
        <v>1471</v>
      </c>
      <c r="M17" s="61">
        <v>0</v>
      </c>
      <c r="N17" s="61">
        <v>0</v>
      </c>
      <c r="O17" s="61" t="s">
        <v>4159</v>
      </c>
      <c r="P17" s="156"/>
    </row>
    <row r="18" spans="1:16" ht="27" customHeight="1" x14ac:dyDescent="0.2">
      <c r="A18" s="76"/>
      <c r="B18" s="75">
        <v>8</v>
      </c>
      <c r="C18" s="63" t="s">
        <v>294</v>
      </c>
      <c r="D18" s="63" t="s">
        <v>320</v>
      </c>
      <c r="E18" s="21" t="s">
        <v>1534</v>
      </c>
      <c r="F18" s="61" t="s">
        <v>335</v>
      </c>
      <c r="G18" s="62" t="s">
        <v>984</v>
      </c>
      <c r="H18" s="24" t="s">
        <v>321</v>
      </c>
      <c r="I18" s="24" t="s">
        <v>4033</v>
      </c>
      <c r="J18" s="62" t="s">
        <v>1458</v>
      </c>
      <c r="K18" s="24" t="s">
        <v>1459</v>
      </c>
      <c r="L18" s="61" t="s">
        <v>1471</v>
      </c>
      <c r="M18" s="61">
        <v>0</v>
      </c>
      <c r="N18" s="61">
        <v>0</v>
      </c>
      <c r="O18" s="61" t="s">
        <v>4159</v>
      </c>
      <c r="P18" s="156"/>
    </row>
    <row r="19" spans="1:16" ht="27" customHeight="1" x14ac:dyDescent="0.2">
      <c r="A19" s="76"/>
      <c r="B19" s="75">
        <v>9</v>
      </c>
      <c r="C19" s="63" t="s">
        <v>294</v>
      </c>
      <c r="D19" s="63" t="s">
        <v>320</v>
      </c>
      <c r="E19" s="21" t="s">
        <v>4077</v>
      </c>
      <c r="F19" s="61" t="s">
        <v>335</v>
      </c>
      <c r="G19" s="62" t="s">
        <v>984</v>
      </c>
      <c r="H19" s="24" t="s">
        <v>321</v>
      </c>
      <c r="I19" s="24" t="s">
        <v>4033</v>
      </c>
      <c r="J19" s="62" t="s">
        <v>1458</v>
      </c>
      <c r="K19" s="24" t="s">
        <v>1459</v>
      </c>
      <c r="L19" s="61" t="s">
        <v>1471</v>
      </c>
      <c r="M19" s="61">
        <v>0</v>
      </c>
      <c r="N19" s="61">
        <v>0</v>
      </c>
      <c r="O19" s="61" t="s">
        <v>4159</v>
      </c>
      <c r="P19" s="156"/>
    </row>
    <row r="20" spans="1:16" ht="27" customHeight="1" x14ac:dyDescent="0.2">
      <c r="A20" s="76"/>
      <c r="B20" s="75">
        <v>10</v>
      </c>
      <c r="C20" s="63" t="s">
        <v>294</v>
      </c>
      <c r="D20" s="63" t="s">
        <v>320</v>
      </c>
      <c r="E20" s="21" t="s">
        <v>4078</v>
      </c>
      <c r="F20" s="61" t="s">
        <v>335</v>
      </c>
      <c r="G20" s="62" t="s">
        <v>984</v>
      </c>
      <c r="H20" s="24" t="s">
        <v>321</v>
      </c>
      <c r="I20" s="24" t="s">
        <v>4033</v>
      </c>
      <c r="J20" s="62" t="s">
        <v>1482</v>
      </c>
      <c r="K20" s="24" t="s">
        <v>4079</v>
      </c>
      <c r="L20" s="61" t="s">
        <v>1471</v>
      </c>
      <c r="M20" s="61">
        <v>0</v>
      </c>
      <c r="N20" s="61">
        <v>0</v>
      </c>
      <c r="O20" s="61" t="s">
        <v>4159</v>
      </c>
      <c r="P20" s="156"/>
    </row>
  </sheetData>
  <autoFilter ref="B10:P20" xr:uid="{00000000-0001-0000-1201-000000000000}"/>
  <mergeCells count="1">
    <mergeCell ref="C9:L9"/>
  </mergeCells>
  <conditionalFormatting sqref="E11:E12">
    <cfRule type="duplicateValues" dxfId="902" priority="2"/>
  </conditionalFormatting>
  <conditionalFormatting sqref="E13:E20">
    <cfRule type="duplicateValues" dxfId="901" priority="1"/>
  </conditionalFormatting>
  <hyperlinks>
    <hyperlink ref="B6" location="Variáveis!A1" display="Variáveis" xr:uid="{00000000-0004-0000-1201-000000000000}"/>
    <hyperlink ref="C6" location="'Índice de Tabelas'!A1" display="Índice de Tabelas" xr:uid="{00000000-0004-0000-1201-000001000000}"/>
    <hyperlink ref="D6" location="'Manual de Instrução'!A1" display="Manual de Instrução" xr:uid="{00000000-0004-0000-12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952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1952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1-000000000000}">
  <sheetPr codeName="Sheet517"/>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322</v>
      </c>
      <c r="E11" s="21" t="s">
        <v>4160</v>
      </c>
      <c r="F11" s="61" t="s">
        <v>305</v>
      </c>
      <c r="G11" s="62"/>
      <c r="H11" s="24" t="s">
        <v>4161</v>
      </c>
      <c r="I11" s="24" t="s">
        <v>1226</v>
      </c>
      <c r="J11" s="62" t="s">
        <v>1482</v>
      </c>
      <c r="K11" s="24" t="s">
        <v>1734</v>
      </c>
      <c r="L11" s="61" t="s">
        <v>1471</v>
      </c>
      <c r="M11" s="61">
        <v>0</v>
      </c>
      <c r="N11" s="61">
        <v>0</v>
      </c>
      <c r="O11" s="61"/>
      <c r="P11" s="156"/>
    </row>
    <row r="12" spans="1:16" ht="27" customHeight="1" x14ac:dyDescent="0.2">
      <c r="A12" s="76"/>
      <c r="B12" s="75">
        <v>2</v>
      </c>
      <c r="C12" s="63" t="s">
        <v>294</v>
      </c>
      <c r="D12" s="63" t="s">
        <v>322</v>
      </c>
      <c r="E12" s="21" t="s">
        <v>4162</v>
      </c>
      <c r="F12" s="61" t="s">
        <v>305</v>
      </c>
      <c r="G12" s="62"/>
      <c r="H12" s="24" t="s">
        <v>4161</v>
      </c>
      <c r="I12" s="24" t="s">
        <v>1226</v>
      </c>
      <c r="J12" s="62" t="s">
        <v>1482</v>
      </c>
      <c r="K12" s="24" t="s">
        <v>2667</v>
      </c>
      <c r="L12" s="61" t="s">
        <v>1471</v>
      </c>
      <c r="M12" s="61">
        <v>0</v>
      </c>
      <c r="N12" s="61">
        <v>0</v>
      </c>
      <c r="O12" s="61"/>
      <c r="P12" s="156"/>
    </row>
    <row r="13" spans="1:16" ht="27" customHeight="1" x14ac:dyDescent="0.2">
      <c r="A13" s="76"/>
      <c r="B13" s="75">
        <v>3</v>
      </c>
      <c r="C13" s="63" t="s">
        <v>294</v>
      </c>
      <c r="D13" s="63" t="s">
        <v>322</v>
      </c>
      <c r="E13" s="21" t="s">
        <v>4163</v>
      </c>
      <c r="F13" s="61" t="s">
        <v>305</v>
      </c>
      <c r="G13" s="62"/>
      <c r="H13" s="24" t="s">
        <v>4161</v>
      </c>
      <c r="I13" s="24" t="s">
        <v>1226</v>
      </c>
      <c r="J13" s="62" t="s">
        <v>1482</v>
      </c>
      <c r="K13" s="24" t="s">
        <v>1619</v>
      </c>
      <c r="L13" s="61" t="s">
        <v>1471</v>
      </c>
      <c r="M13" s="61">
        <v>0</v>
      </c>
      <c r="N13" s="61">
        <v>0</v>
      </c>
      <c r="O13" s="61"/>
      <c r="P13" s="156"/>
    </row>
    <row r="14" spans="1:16" ht="27" customHeight="1" x14ac:dyDescent="0.2">
      <c r="A14" s="76"/>
      <c r="B14" s="75">
        <v>4</v>
      </c>
      <c r="C14" s="63" t="s">
        <v>294</v>
      </c>
      <c r="D14" s="63" t="s">
        <v>322</v>
      </c>
      <c r="E14" s="21" t="s">
        <v>2157</v>
      </c>
      <c r="F14" s="61" t="s">
        <v>305</v>
      </c>
      <c r="G14" s="62"/>
      <c r="H14" s="24" t="s">
        <v>4161</v>
      </c>
      <c r="I14" s="24" t="s">
        <v>1226</v>
      </c>
      <c r="J14" s="62" t="s">
        <v>1482</v>
      </c>
      <c r="K14" s="24" t="s">
        <v>1619</v>
      </c>
      <c r="L14" s="61" t="s">
        <v>1471</v>
      </c>
      <c r="M14" s="61">
        <v>0</v>
      </c>
      <c r="N14" s="61">
        <v>0</v>
      </c>
      <c r="O14" s="61"/>
      <c r="P14" s="156"/>
    </row>
    <row r="15" spans="1:16" ht="27" customHeight="1" x14ac:dyDescent="0.2">
      <c r="A15" s="76"/>
      <c r="B15" s="75">
        <v>5</v>
      </c>
      <c r="C15" s="63" t="s">
        <v>294</v>
      </c>
      <c r="D15" s="63" t="s">
        <v>322</v>
      </c>
      <c r="E15" s="21" t="s">
        <v>4164</v>
      </c>
      <c r="F15" s="61" t="s">
        <v>305</v>
      </c>
      <c r="G15" s="62"/>
      <c r="H15" s="24" t="s">
        <v>4161</v>
      </c>
      <c r="I15" s="24" t="s">
        <v>1226</v>
      </c>
      <c r="J15" s="62" t="s">
        <v>1482</v>
      </c>
      <c r="K15" s="24" t="s">
        <v>1575</v>
      </c>
      <c r="L15" s="61" t="s">
        <v>1471</v>
      </c>
      <c r="M15" s="61">
        <v>0</v>
      </c>
      <c r="N15" s="61">
        <v>0</v>
      </c>
      <c r="O15" s="61"/>
      <c r="P15" s="156"/>
    </row>
    <row r="16" spans="1:16" ht="27" customHeight="1" x14ac:dyDescent="0.2">
      <c r="A16" s="76"/>
      <c r="B16" s="75">
        <v>6</v>
      </c>
      <c r="C16" s="63" t="s">
        <v>294</v>
      </c>
      <c r="D16" s="63" t="s">
        <v>322</v>
      </c>
      <c r="E16" s="21" t="s">
        <v>4165</v>
      </c>
      <c r="F16" s="61" t="s">
        <v>305</v>
      </c>
      <c r="G16" s="62"/>
      <c r="H16" s="24" t="s">
        <v>4161</v>
      </c>
      <c r="I16" s="24" t="s">
        <v>1226</v>
      </c>
      <c r="J16" s="62" t="s">
        <v>1482</v>
      </c>
      <c r="K16" s="24" t="s">
        <v>1734</v>
      </c>
      <c r="L16" s="61" t="s">
        <v>1471</v>
      </c>
      <c r="M16" s="61">
        <v>0</v>
      </c>
      <c r="N16" s="61">
        <v>0</v>
      </c>
      <c r="O16" s="61"/>
      <c r="P16" s="156"/>
    </row>
    <row r="17" spans="1:16" ht="27" customHeight="1" x14ac:dyDescent="0.2">
      <c r="A17" s="76"/>
      <c r="B17" s="75">
        <v>7</v>
      </c>
      <c r="C17" s="63" t="s">
        <v>294</v>
      </c>
      <c r="D17" s="63" t="s">
        <v>322</v>
      </c>
      <c r="E17" s="21" t="s">
        <v>1534</v>
      </c>
      <c r="F17" s="61" t="s">
        <v>305</v>
      </c>
      <c r="G17" s="62"/>
      <c r="H17" s="24" t="s">
        <v>4161</v>
      </c>
      <c r="I17" s="24" t="s">
        <v>1226</v>
      </c>
      <c r="J17" s="62" t="s">
        <v>1458</v>
      </c>
      <c r="K17" s="24" t="s">
        <v>1459</v>
      </c>
      <c r="L17" s="61" t="s">
        <v>1471</v>
      </c>
      <c r="M17" s="61">
        <v>0</v>
      </c>
      <c r="N17" s="61">
        <v>0</v>
      </c>
      <c r="O17" s="61"/>
      <c r="P17" s="156"/>
    </row>
    <row r="18" spans="1:16" ht="27" customHeight="1" x14ac:dyDescent="0.2">
      <c r="A18" s="76"/>
      <c r="B18" s="75">
        <v>8</v>
      </c>
      <c r="C18" s="63" t="s">
        <v>294</v>
      </c>
      <c r="D18" s="63" t="s">
        <v>322</v>
      </c>
      <c r="E18" s="21" t="s">
        <v>4077</v>
      </c>
      <c r="F18" s="61" t="s">
        <v>305</v>
      </c>
      <c r="G18" s="62"/>
      <c r="H18" s="24" t="s">
        <v>4161</v>
      </c>
      <c r="I18" s="24" t="s">
        <v>1226</v>
      </c>
      <c r="J18" s="62" t="s">
        <v>1458</v>
      </c>
      <c r="K18" s="24" t="s">
        <v>1459</v>
      </c>
      <c r="L18" s="61" t="s">
        <v>1471</v>
      </c>
      <c r="M18" s="61">
        <v>0</v>
      </c>
      <c r="N18" s="61">
        <v>0</v>
      </c>
      <c r="O18" s="61"/>
      <c r="P18" s="156"/>
    </row>
    <row r="19" spans="1:16" ht="27" customHeight="1" x14ac:dyDescent="0.2">
      <c r="A19" s="76"/>
      <c r="B19" s="75">
        <v>9</v>
      </c>
      <c r="C19" s="63" t="s">
        <v>294</v>
      </c>
      <c r="D19" s="63" t="s">
        <v>322</v>
      </c>
      <c r="E19" s="21" t="s">
        <v>4078</v>
      </c>
      <c r="F19" s="61" t="s">
        <v>305</v>
      </c>
      <c r="G19" s="62"/>
      <c r="H19" s="24" t="s">
        <v>4161</v>
      </c>
      <c r="I19" s="24" t="s">
        <v>1226</v>
      </c>
      <c r="J19" s="62" t="s">
        <v>1482</v>
      </c>
      <c r="K19" s="24" t="s">
        <v>4079</v>
      </c>
      <c r="L19" s="61" t="s">
        <v>1471</v>
      </c>
      <c r="M19" s="61">
        <v>0</v>
      </c>
      <c r="N19" s="61">
        <v>0</v>
      </c>
      <c r="O19" s="61"/>
      <c r="P19" s="156"/>
    </row>
  </sheetData>
  <autoFilter ref="B10:P19" xr:uid="{00000000-0001-0000-1301-000000000000}"/>
  <mergeCells count="1">
    <mergeCell ref="C9:L9"/>
  </mergeCells>
  <conditionalFormatting sqref="E11:E12">
    <cfRule type="duplicateValues" dxfId="900" priority="2"/>
  </conditionalFormatting>
  <conditionalFormatting sqref="E13:E19">
    <cfRule type="duplicateValues" dxfId="899" priority="1"/>
  </conditionalFormatting>
  <hyperlinks>
    <hyperlink ref="B6" location="Variáveis!A1" display="Variáveis" xr:uid="{00000000-0004-0000-1301-000000000000}"/>
    <hyperlink ref="C6" location="'Índice de Tabelas'!A1" display="Índice de Tabelas" xr:uid="{00000000-0004-0000-1301-000001000000}"/>
    <hyperlink ref="D6" location="'Manual de Instrução'!A1" display="Manual de Instrução" xr:uid="{00000000-0004-0000-1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054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2054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1-000000000000}">
  <sheetPr codeName="Sheet526"/>
  <dimension ref="A1:P1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324</v>
      </c>
      <c r="E11" s="21" t="s">
        <v>4112</v>
      </c>
      <c r="F11" s="61" t="s">
        <v>305</v>
      </c>
      <c r="G11" s="62"/>
      <c r="H11" s="24" t="s">
        <v>4166</v>
      </c>
      <c r="I11" s="24" t="s">
        <v>4099</v>
      </c>
      <c r="J11" s="62" t="s">
        <v>1482</v>
      </c>
      <c r="K11" s="24" t="s">
        <v>1612</v>
      </c>
      <c r="L11" s="61" t="s">
        <v>1471</v>
      </c>
      <c r="M11" s="61">
        <v>0</v>
      </c>
      <c r="N11" s="61">
        <v>0</v>
      </c>
      <c r="O11" s="61"/>
      <c r="P11" s="156"/>
    </row>
    <row r="12" spans="1:16" ht="27" customHeight="1" x14ac:dyDescent="0.2">
      <c r="A12" s="76"/>
      <c r="B12" s="75">
        <v>2</v>
      </c>
      <c r="C12" s="63" t="s">
        <v>294</v>
      </c>
      <c r="D12" s="63" t="s">
        <v>324</v>
      </c>
      <c r="E12" s="21" t="s">
        <v>1651</v>
      </c>
      <c r="F12" s="61" t="s">
        <v>305</v>
      </c>
      <c r="G12" s="62"/>
      <c r="H12" s="24" t="s">
        <v>4166</v>
      </c>
      <c r="I12" s="24" t="s">
        <v>4099</v>
      </c>
      <c r="J12" s="62" t="s">
        <v>1482</v>
      </c>
      <c r="K12" s="24" t="s">
        <v>1586</v>
      </c>
      <c r="L12" s="61" t="s">
        <v>1471</v>
      </c>
      <c r="M12" s="61">
        <v>0</v>
      </c>
      <c r="N12" s="61">
        <v>0</v>
      </c>
      <c r="O12" s="61"/>
      <c r="P12" s="156"/>
    </row>
    <row r="13" spans="1:16" ht="27" customHeight="1" x14ac:dyDescent="0.2">
      <c r="A13" s="76"/>
      <c r="B13" s="75">
        <v>3</v>
      </c>
      <c r="C13" s="63" t="s">
        <v>294</v>
      </c>
      <c r="D13" s="63" t="s">
        <v>324</v>
      </c>
      <c r="E13" s="21" t="s">
        <v>1463</v>
      </c>
      <c r="F13" s="61" t="s">
        <v>305</v>
      </c>
      <c r="G13" s="62"/>
      <c r="H13" s="24" t="s">
        <v>4166</v>
      </c>
      <c r="I13" s="24" t="s">
        <v>4099</v>
      </c>
      <c r="J13" s="62" t="s">
        <v>1482</v>
      </c>
      <c r="K13" s="24" t="s">
        <v>1466</v>
      </c>
      <c r="L13" s="61" t="s">
        <v>1471</v>
      </c>
      <c r="M13" s="61">
        <v>0</v>
      </c>
      <c r="N13" s="61">
        <v>0</v>
      </c>
      <c r="O13" s="61"/>
      <c r="P13" s="156"/>
    </row>
    <row r="14" spans="1:16" ht="27" customHeight="1" x14ac:dyDescent="0.2">
      <c r="A14" s="76"/>
      <c r="B14" s="75">
        <v>4</v>
      </c>
      <c r="C14" s="63" t="s">
        <v>294</v>
      </c>
      <c r="D14" s="63" t="s">
        <v>324</v>
      </c>
      <c r="E14" s="21" t="s">
        <v>1467</v>
      </c>
      <c r="F14" s="61" t="s">
        <v>305</v>
      </c>
      <c r="G14" s="62"/>
      <c r="H14" s="24" t="s">
        <v>4166</v>
      </c>
      <c r="I14" s="24" t="s">
        <v>4099</v>
      </c>
      <c r="J14" s="62" t="s">
        <v>1482</v>
      </c>
      <c r="K14" s="24" t="s">
        <v>1466</v>
      </c>
      <c r="L14" s="61" t="s">
        <v>1471</v>
      </c>
      <c r="M14" s="61">
        <v>0</v>
      </c>
      <c r="N14" s="61">
        <v>0</v>
      </c>
      <c r="O14" s="61"/>
      <c r="P14" s="156"/>
    </row>
    <row r="15" spans="1:16" ht="27" customHeight="1" x14ac:dyDescent="0.2">
      <c r="A15" s="76"/>
      <c r="B15" s="75">
        <v>5</v>
      </c>
      <c r="C15" s="63" t="s">
        <v>294</v>
      </c>
      <c r="D15" s="63" t="s">
        <v>324</v>
      </c>
      <c r="E15" s="21" t="s">
        <v>1534</v>
      </c>
      <c r="F15" s="61" t="s">
        <v>305</v>
      </c>
      <c r="G15" s="62"/>
      <c r="H15" s="24" t="s">
        <v>4166</v>
      </c>
      <c r="I15" s="24" t="s">
        <v>4099</v>
      </c>
      <c r="J15" s="62" t="s">
        <v>1458</v>
      </c>
      <c r="K15" s="24" t="s">
        <v>1459</v>
      </c>
      <c r="L15" s="61" t="s">
        <v>1471</v>
      </c>
      <c r="M15" s="61">
        <v>0</v>
      </c>
      <c r="N15" s="61">
        <v>0</v>
      </c>
      <c r="O15" s="61"/>
      <c r="P15" s="156"/>
    </row>
    <row r="16" spans="1:16" ht="27" customHeight="1" x14ac:dyDescent="0.2">
      <c r="A16" s="76"/>
      <c r="B16" s="75">
        <v>6</v>
      </c>
      <c r="C16" s="63" t="s">
        <v>294</v>
      </c>
      <c r="D16" s="63" t="s">
        <v>324</v>
      </c>
      <c r="E16" s="21" t="s">
        <v>4077</v>
      </c>
      <c r="F16" s="61" t="s">
        <v>305</v>
      </c>
      <c r="G16" s="62"/>
      <c r="H16" s="24" t="s">
        <v>4166</v>
      </c>
      <c r="I16" s="24" t="s">
        <v>4099</v>
      </c>
      <c r="J16" s="62" t="s">
        <v>1458</v>
      </c>
      <c r="K16" s="24" t="s">
        <v>1459</v>
      </c>
      <c r="L16" s="61" t="s">
        <v>1471</v>
      </c>
      <c r="M16" s="61">
        <v>0</v>
      </c>
      <c r="N16" s="61">
        <v>0</v>
      </c>
      <c r="O16" s="61"/>
      <c r="P16" s="156"/>
    </row>
    <row r="17" spans="1:16" ht="27" customHeight="1" x14ac:dyDescent="0.2">
      <c r="A17" s="76"/>
      <c r="B17" s="75">
        <v>7</v>
      </c>
      <c r="C17" s="63" t="s">
        <v>294</v>
      </c>
      <c r="D17" s="63" t="s">
        <v>324</v>
      </c>
      <c r="E17" s="21" t="s">
        <v>4078</v>
      </c>
      <c r="F17" s="61" t="s">
        <v>305</v>
      </c>
      <c r="G17" s="62"/>
      <c r="H17" s="24" t="s">
        <v>4166</v>
      </c>
      <c r="I17" s="24" t="s">
        <v>4099</v>
      </c>
      <c r="J17" s="62" t="s">
        <v>1482</v>
      </c>
      <c r="K17" s="24" t="s">
        <v>4079</v>
      </c>
      <c r="L17" s="61" t="s">
        <v>1471</v>
      </c>
      <c r="M17" s="61">
        <v>0</v>
      </c>
      <c r="N17" s="61">
        <v>0</v>
      </c>
      <c r="O17" s="61"/>
      <c r="P17" s="156"/>
    </row>
  </sheetData>
  <autoFilter ref="B10:P17" xr:uid="{00000000-0001-0000-1401-000000000000}"/>
  <mergeCells count="1">
    <mergeCell ref="C9:L9"/>
  </mergeCells>
  <conditionalFormatting sqref="E11:E12">
    <cfRule type="duplicateValues" dxfId="898" priority="2"/>
  </conditionalFormatting>
  <conditionalFormatting sqref="E13:E17">
    <cfRule type="duplicateValues" dxfId="897" priority="1"/>
  </conditionalFormatting>
  <hyperlinks>
    <hyperlink ref="B6" location="Variáveis!A1" display="Variáveis" xr:uid="{00000000-0004-0000-1401-000000000000}"/>
    <hyperlink ref="C6" location="'Índice de Tabelas'!A1" display="Índice de Tabelas" xr:uid="{00000000-0004-0000-1401-000001000000}"/>
    <hyperlink ref="D6" location="'Manual de Instrução'!A1" display="Manual de Instrução" xr:uid="{00000000-0004-0000-14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976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2976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1-000000000000}">
  <sheetPr codeName="Sheet527"/>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325</v>
      </c>
      <c r="E11" s="21" t="s">
        <v>1611</v>
      </c>
      <c r="F11" s="61" t="s">
        <v>305</v>
      </c>
      <c r="G11" s="62"/>
      <c r="H11" s="24" t="s">
        <v>326</v>
      </c>
      <c r="I11" s="24" t="s">
        <v>4033</v>
      </c>
      <c r="J11" s="62" t="s">
        <v>1465</v>
      </c>
      <c r="K11" s="24" t="s">
        <v>1612</v>
      </c>
      <c r="L11" s="61" t="s">
        <v>1471</v>
      </c>
      <c r="M11" s="61">
        <v>0</v>
      </c>
      <c r="N11" s="61">
        <v>0</v>
      </c>
      <c r="O11" s="61"/>
      <c r="P11" s="156"/>
    </row>
    <row r="12" spans="1:16" ht="27" customHeight="1" x14ac:dyDescent="0.2">
      <c r="A12" s="76"/>
      <c r="B12" s="75">
        <v>2</v>
      </c>
      <c r="C12" s="63" t="s">
        <v>294</v>
      </c>
      <c r="D12" s="63" t="s">
        <v>325</v>
      </c>
      <c r="E12" s="21" t="s">
        <v>4167</v>
      </c>
      <c r="F12" s="61" t="s">
        <v>305</v>
      </c>
      <c r="G12" s="62"/>
      <c r="H12" s="24" t="s">
        <v>326</v>
      </c>
      <c r="I12" s="24" t="s">
        <v>4033</v>
      </c>
      <c r="J12" s="62" t="s">
        <v>1482</v>
      </c>
      <c r="K12" s="24" t="s">
        <v>1734</v>
      </c>
      <c r="L12" s="61" t="s">
        <v>1471</v>
      </c>
      <c r="M12" s="61">
        <v>0</v>
      </c>
      <c r="N12" s="61">
        <v>0</v>
      </c>
      <c r="O12" s="61"/>
      <c r="P12" s="156"/>
    </row>
    <row r="13" spans="1:16" ht="27" customHeight="1" x14ac:dyDescent="0.2">
      <c r="A13" s="76"/>
      <c r="B13" s="75">
        <v>3</v>
      </c>
      <c r="C13" s="63" t="s">
        <v>294</v>
      </c>
      <c r="D13" s="63" t="s">
        <v>325</v>
      </c>
      <c r="E13" s="21" t="s">
        <v>1766</v>
      </c>
      <c r="F13" s="61" t="s">
        <v>305</v>
      </c>
      <c r="G13" s="62"/>
      <c r="H13" s="24" t="s">
        <v>326</v>
      </c>
      <c r="I13" s="24" t="s">
        <v>4033</v>
      </c>
      <c r="J13" s="62" t="s">
        <v>1482</v>
      </c>
      <c r="K13" s="24" t="s">
        <v>1734</v>
      </c>
      <c r="L13" s="61" t="s">
        <v>1471</v>
      </c>
      <c r="M13" s="61">
        <v>0</v>
      </c>
      <c r="N13" s="61">
        <v>0</v>
      </c>
      <c r="O13" s="61"/>
      <c r="P13" s="156"/>
    </row>
    <row r="14" spans="1:16" ht="27" customHeight="1" x14ac:dyDescent="0.2">
      <c r="A14" s="76"/>
      <c r="B14" s="75">
        <v>4</v>
      </c>
      <c r="C14" s="63" t="s">
        <v>294</v>
      </c>
      <c r="D14" s="63" t="s">
        <v>325</v>
      </c>
      <c r="E14" s="21" t="s">
        <v>4168</v>
      </c>
      <c r="F14" s="61" t="s">
        <v>305</v>
      </c>
      <c r="G14" s="62"/>
      <c r="H14" s="24" t="s">
        <v>326</v>
      </c>
      <c r="I14" s="24" t="s">
        <v>4033</v>
      </c>
      <c r="J14" s="62" t="s">
        <v>1458</v>
      </c>
      <c r="K14" s="24" t="s">
        <v>1459</v>
      </c>
      <c r="L14" s="61" t="s">
        <v>1471</v>
      </c>
      <c r="M14" s="61">
        <v>0</v>
      </c>
      <c r="N14" s="61">
        <v>0</v>
      </c>
      <c r="O14" s="61"/>
      <c r="P14" s="156"/>
    </row>
    <row r="15" spans="1:16" ht="27" customHeight="1" x14ac:dyDescent="0.2">
      <c r="A15" s="76"/>
      <c r="B15" s="75">
        <v>5</v>
      </c>
      <c r="C15" s="63" t="s">
        <v>294</v>
      </c>
      <c r="D15" s="63" t="s">
        <v>325</v>
      </c>
      <c r="E15" s="21" t="s">
        <v>3164</v>
      </c>
      <c r="F15" s="61" t="s">
        <v>305</v>
      </c>
      <c r="G15" s="62"/>
      <c r="H15" s="24" t="s">
        <v>326</v>
      </c>
      <c r="I15" s="24" t="s">
        <v>4033</v>
      </c>
      <c r="J15" s="62" t="s">
        <v>1465</v>
      </c>
      <c r="K15" s="24" t="s">
        <v>1476</v>
      </c>
      <c r="L15" s="61" t="s">
        <v>1471</v>
      </c>
      <c r="M15" s="61">
        <v>0</v>
      </c>
      <c r="N15" s="61">
        <v>0</v>
      </c>
      <c r="O15" s="61"/>
      <c r="P15" s="156"/>
    </row>
    <row r="16" spans="1:16" ht="27" customHeight="1" x14ac:dyDescent="0.2">
      <c r="A16" s="76"/>
      <c r="B16" s="75">
        <v>6</v>
      </c>
      <c r="C16" s="63" t="s">
        <v>294</v>
      </c>
      <c r="D16" s="63" t="s">
        <v>325</v>
      </c>
      <c r="E16" s="21" t="s">
        <v>2474</v>
      </c>
      <c r="F16" s="61" t="s">
        <v>305</v>
      </c>
      <c r="G16" s="62"/>
      <c r="H16" s="24" t="s">
        <v>326</v>
      </c>
      <c r="I16" s="24" t="s">
        <v>4033</v>
      </c>
      <c r="J16" s="62" t="s">
        <v>1458</v>
      </c>
      <c r="K16" s="24" t="s">
        <v>1459</v>
      </c>
      <c r="L16" s="61" t="s">
        <v>1471</v>
      </c>
      <c r="M16" s="61">
        <v>0</v>
      </c>
      <c r="N16" s="61">
        <v>0</v>
      </c>
      <c r="O16" s="61"/>
      <c r="P16" s="156"/>
    </row>
    <row r="17" spans="1:16" ht="27" customHeight="1" x14ac:dyDescent="0.2">
      <c r="A17" s="76"/>
      <c r="B17" s="75">
        <v>7</v>
      </c>
      <c r="C17" s="63" t="s">
        <v>294</v>
      </c>
      <c r="D17" s="63" t="s">
        <v>325</v>
      </c>
      <c r="E17" s="21" t="s">
        <v>1534</v>
      </c>
      <c r="F17" s="61" t="s">
        <v>305</v>
      </c>
      <c r="G17" s="62"/>
      <c r="H17" s="24" t="s">
        <v>326</v>
      </c>
      <c r="I17" s="24" t="s">
        <v>4033</v>
      </c>
      <c r="J17" s="62" t="s">
        <v>1458</v>
      </c>
      <c r="K17" s="24" t="s">
        <v>1459</v>
      </c>
      <c r="L17" s="61" t="s">
        <v>1471</v>
      </c>
      <c r="M17" s="61">
        <v>0</v>
      </c>
      <c r="N17" s="61">
        <v>0</v>
      </c>
      <c r="O17" s="61"/>
      <c r="P17" s="156"/>
    </row>
    <row r="18" spans="1:16" ht="27" customHeight="1" x14ac:dyDescent="0.2">
      <c r="A18" s="76"/>
      <c r="B18" s="75">
        <v>8</v>
      </c>
      <c r="C18" s="63" t="s">
        <v>294</v>
      </c>
      <c r="D18" s="63" t="s">
        <v>325</v>
      </c>
      <c r="E18" s="21" t="s">
        <v>4077</v>
      </c>
      <c r="F18" s="61" t="s">
        <v>305</v>
      </c>
      <c r="G18" s="62"/>
      <c r="H18" s="24" t="s">
        <v>326</v>
      </c>
      <c r="I18" s="24" t="s">
        <v>4033</v>
      </c>
      <c r="J18" s="62" t="s">
        <v>1458</v>
      </c>
      <c r="K18" s="24" t="s">
        <v>1459</v>
      </c>
      <c r="L18" s="61" t="s">
        <v>1471</v>
      </c>
      <c r="M18" s="61">
        <v>0</v>
      </c>
      <c r="N18" s="61">
        <v>0</v>
      </c>
      <c r="O18" s="61"/>
      <c r="P18" s="156"/>
    </row>
    <row r="19" spans="1:16" ht="27" customHeight="1" x14ac:dyDescent="0.2">
      <c r="A19" s="76"/>
      <c r="B19" s="75">
        <v>9</v>
      </c>
      <c r="C19" s="63" t="s">
        <v>294</v>
      </c>
      <c r="D19" s="63" t="s">
        <v>325</v>
      </c>
      <c r="E19" s="21" t="s">
        <v>4078</v>
      </c>
      <c r="F19" s="61" t="s">
        <v>305</v>
      </c>
      <c r="G19" s="62"/>
      <c r="H19" s="24" t="s">
        <v>326</v>
      </c>
      <c r="I19" s="24" t="s">
        <v>4033</v>
      </c>
      <c r="J19" s="62" t="s">
        <v>1482</v>
      </c>
      <c r="K19" s="24" t="s">
        <v>4079</v>
      </c>
      <c r="L19" s="61" t="s">
        <v>1471</v>
      </c>
      <c r="M19" s="61">
        <v>0</v>
      </c>
      <c r="N19" s="61">
        <v>0</v>
      </c>
      <c r="O19" s="61"/>
      <c r="P19" s="156"/>
    </row>
  </sheetData>
  <autoFilter ref="B10:P19" xr:uid="{00000000-0001-0000-1501-000000000000}"/>
  <mergeCells count="1">
    <mergeCell ref="C9:L9"/>
  </mergeCells>
  <conditionalFormatting sqref="E11:E12">
    <cfRule type="duplicateValues" dxfId="896" priority="2"/>
  </conditionalFormatting>
  <conditionalFormatting sqref="E13:E19">
    <cfRule type="duplicateValues" dxfId="895" priority="1"/>
  </conditionalFormatting>
  <hyperlinks>
    <hyperlink ref="B6" location="Variáveis!A1" display="Variáveis" xr:uid="{00000000-0004-0000-1501-000000000000}"/>
    <hyperlink ref="C6" location="'Índice de Tabelas'!A1" display="Índice de Tabelas" xr:uid="{00000000-0004-0000-1501-000001000000}"/>
    <hyperlink ref="D6" location="'Manual de Instrução'!A1" display="Manual de Instrução" xr:uid="{00000000-0004-0000-15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078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3078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1-000000000000}">
  <sheetPr codeName="Sheet528"/>
  <dimension ref="A1:P15"/>
  <sheetViews>
    <sheetView showGridLines="0" zoomScale="90" zoomScaleNormal="90" workbookViewId="0">
      <pane xSplit="6" ySplit="10" topLeftCell="G11" activePane="bottomRight" state="frozen"/>
      <selection pane="topRight" activeCell="G1" sqref="G1"/>
      <selection pane="bottomLeft" activeCell="A19" sqref="A19"/>
      <selection pane="bottomRight"/>
    </sheetView>
  </sheetViews>
  <sheetFormatPr defaultColWidth="9" defaultRowHeight="63" customHeight="1" x14ac:dyDescent="0.25"/>
  <cols>
    <col min="1" max="1" width="1.59765625" style="25" customWidth="1"/>
    <col min="2" max="2" width="17.59765625" style="23" customWidth="1"/>
    <col min="3" max="3" width="20.3984375" style="15"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327</v>
      </c>
      <c r="E11" s="21" t="s">
        <v>1720</v>
      </c>
      <c r="F11" s="61" t="s">
        <v>4109</v>
      </c>
      <c r="G11" s="62"/>
      <c r="H11" s="24" t="s">
        <v>328</v>
      </c>
      <c r="I11" s="24" t="s">
        <v>4033</v>
      </c>
      <c r="J11" s="62" t="s">
        <v>1465</v>
      </c>
      <c r="K11" s="24" t="s">
        <v>1612</v>
      </c>
      <c r="L11" s="61" t="s">
        <v>1471</v>
      </c>
      <c r="M11" s="61">
        <v>0</v>
      </c>
      <c r="N11" s="61">
        <v>0</v>
      </c>
      <c r="O11" s="61"/>
      <c r="P11" s="156"/>
    </row>
    <row r="12" spans="1:16" ht="27" customHeight="1" x14ac:dyDescent="0.2">
      <c r="A12" s="76"/>
      <c r="B12" s="75">
        <v>2</v>
      </c>
      <c r="C12" s="63" t="s">
        <v>294</v>
      </c>
      <c r="D12" s="63" t="s">
        <v>327</v>
      </c>
      <c r="E12" s="21" t="s">
        <v>1724</v>
      </c>
      <c r="F12" s="61" t="s">
        <v>4109</v>
      </c>
      <c r="G12" s="62"/>
      <c r="H12" s="24" t="s">
        <v>328</v>
      </c>
      <c r="I12" s="24" t="s">
        <v>4033</v>
      </c>
      <c r="J12" s="62" t="s">
        <v>1482</v>
      </c>
      <c r="K12" s="24" t="s">
        <v>1586</v>
      </c>
      <c r="L12" s="61" t="s">
        <v>1471</v>
      </c>
      <c r="M12" s="61">
        <v>0</v>
      </c>
      <c r="N12" s="61">
        <v>0</v>
      </c>
      <c r="O12" s="61"/>
      <c r="P12" s="156"/>
    </row>
    <row r="13" spans="1:16" ht="27" customHeight="1" x14ac:dyDescent="0.2">
      <c r="A13" s="76"/>
      <c r="B13" s="75">
        <v>3</v>
      </c>
      <c r="C13" s="63" t="s">
        <v>294</v>
      </c>
      <c r="D13" s="63" t="s">
        <v>327</v>
      </c>
      <c r="E13" s="21" t="s">
        <v>1534</v>
      </c>
      <c r="F13" s="61" t="s">
        <v>4109</v>
      </c>
      <c r="G13" s="62"/>
      <c r="H13" s="24" t="s">
        <v>328</v>
      </c>
      <c r="I13" s="24" t="s">
        <v>4033</v>
      </c>
      <c r="J13" s="62" t="s">
        <v>1458</v>
      </c>
      <c r="K13" s="24" t="s">
        <v>1459</v>
      </c>
      <c r="L13" s="61" t="s">
        <v>1471</v>
      </c>
      <c r="M13" s="61">
        <v>0</v>
      </c>
      <c r="N13" s="61">
        <v>0</v>
      </c>
      <c r="O13" s="61"/>
      <c r="P13" s="156"/>
    </row>
    <row r="14" spans="1:16" ht="27" customHeight="1" x14ac:dyDescent="0.2">
      <c r="A14" s="76"/>
      <c r="B14" s="75">
        <v>4</v>
      </c>
      <c r="C14" s="63" t="s">
        <v>294</v>
      </c>
      <c r="D14" s="63" t="s">
        <v>327</v>
      </c>
      <c r="E14" s="21" t="s">
        <v>4077</v>
      </c>
      <c r="F14" s="61" t="s">
        <v>4109</v>
      </c>
      <c r="G14" s="62"/>
      <c r="H14" s="24" t="s">
        <v>328</v>
      </c>
      <c r="I14" s="24" t="s">
        <v>4033</v>
      </c>
      <c r="J14" s="62" t="s">
        <v>1458</v>
      </c>
      <c r="K14" s="24" t="s">
        <v>1459</v>
      </c>
      <c r="L14" s="61" t="s">
        <v>1471</v>
      </c>
      <c r="M14" s="61">
        <v>0</v>
      </c>
      <c r="N14" s="61">
        <v>0</v>
      </c>
      <c r="O14" s="61"/>
      <c r="P14" s="156"/>
    </row>
    <row r="15" spans="1:16" ht="27" customHeight="1" x14ac:dyDescent="0.2">
      <c r="A15" s="76"/>
      <c r="B15" s="75">
        <v>5</v>
      </c>
      <c r="C15" s="63" t="s">
        <v>294</v>
      </c>
      <c r="D15" s="63" t="s">
        <v>327</v>
      </c>
      <c r="E15" s="21" t="s">
        <v>4078</v>
      </c>
      <c r="F15" s="61" t="s">
        <v>4109</v>
      </c>
      <c r="G15" s="62"/>
      <c r="H15" s="24" t="s">
        <v>328</v>
      </c>
      <c r="I15" s="24" t="s">
        <v>4033</v>
      </c>
      <c r="J15" s="62" t="s">
        <v>1482</v>
      </c>
      <c r="K15" s="24" t="s">
        <v>4079</v>
      </c>
      <c r="L15" s="61" t="s">
        <v>1471</v>
      </c>
      <c r="M15" s="61">
        <v>0</v>
      </c>
      <c r="N15" s="61">
        <v>0</v>
      </c>
      <c r="O15" s="61"/>
      <c r="P15" s="156"/>
    </row>
  </sheetData>
  <autoFilter ref="B10:P15" xr:uid="{00000000-0001-0000-1601-000000000000}"/>
  <mergeCells count="1">
    <mergeCell ref="C9:L9"/>
  </mergeCells>
  <conditionalFormatting sqref="E11:E12">
    <cfRule type="duplicateValues" dxfId="894" priority="2"/>
  </conditionalFormatting>
  <conditionalFormatting sqref="E13:E15">
    <cfRule type="duplicateValues" dxfId="893" priority="1"/>
  </conditionalFormatting>
  <hyperlinks>
    <hyperlink ref="B6" location="Variáveis!A1" display="Variáveis" xr:uid="{00000000-0004-0000-1601-000000000000}"/>
    <hyperlink ref="C6" location="'Índice de Tabelas'!A1" display="Índice de Tabelas" xr:uid="{00000000-0004-0000-1601-000001000000}"/>
    <hyperlink ref="D6" location="'Manual de Instrução'!A1" display="Manual de Instrução" xr:uid="{00000000-0004-0000-16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1809" r:id="rId4" name="Button 1">
              <controlPr defaultSize="0" print="0" autoFill="0" autoPict="0" macro="[0]!ReturnToPrevSheet">
                <anchor moveWithCells="1" sizeWithCells="1">
                  <from>
                    <xdr:col>4</xdr:col>
                    <xdr:colOff>0</xdr:colOff>
                    <xdr:row>3</xdr:row>
                    <xdr:rowOff>0</xdr:rowOff>
                  </from>
                  <to>
                    <xdr:col>4</xdr:col>
                    <xdr:colOff>1607820</xdr:colOff>
                    <xdr:row>4</xdr:row>
                    <xdr:rowOff>160020</xdr:rowOff>
                  </to>
                </anchor>
              </controlPr>
            </control>
          </mc:Choice>
        </mc:AlternateContent>
        <mc:AlternateContent xmlns:mc="http://schemas.openxmlformats.org/markup-compatibility/2006">
          <mc:Choice Requires="x14">
            <control shapeId="63181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1-000000000000}">
  <sheetPr codeName="Sheet529"/>
  <dimension ref="A1:P38"/>
  <sheetViews>
    <sheetView showGridLines="0" zoomScale="90" zoomScaleNormal="90" workbookViewId="0">
      <pane xSplit="6" ySplit="10" topLeftCell="G11" activePane="bottomRight" state="frozen"/>
      <selection pane="topRight" activeCell="G1" sqref="G1"/>
      <selection pane="bottomLeft" activeCell="A19" sqref="A19"/>
      <selection pane="bottomRight"/>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5.5" customHeight="1" x14ac:dyDescent="0.2">
      <c r="A11" s="76"/>
      <c r="B11" s="75">
        <v>1</v>
      </c>
      <c r="C11" s="60" t="s">
        <v>294</v>
      </c>
      <c r="D11" s="60" t="s">
        <v>330</v>
      </c>
      <c r="E11" s="21" t="s">
        <v>1611</v>
      </c>
      <c r="F11" s="61" t="s">
        <v>305</v>
      </c>
      <c r="G11" s="62"/>
      <c r="H11" s="24" t="s">
        <v>4169</v>
      </c>
      <c r="I11" s="24" t="s">
        <v>4033</v>
      </c>
      <c r="J11" s="62" t="s">
        <v>1482</v>
      </c>
      <c r="K11" s="24" t="s">
        <v>1612</v>
      </c>
      <c r="L11" s="61" t="s">
        <v>1471</v>
      </c>
      <c r="M11" s="61">
        <v>0</v>
      </c>
      <c r="N11" s="61">
        <v>0</v>
      </c>
      <c r="O11" s="61" t="s">
        <v>4170</v>
      </c>
      <c r="P11" s="156"/>
    </row>
    <row r="12" spans="1:16" ht="25.5" customHeight="1" x14ac:dyDescent="0.2">
      <c r="A12" s="76"/>
      <c r="B12" s="75">
        <v>2</v>
      </c>
      <c r="C12" s="63" t="s">
        <v>294</v>
      </c>
      <c r="D12" s="63" t="s">
        <v>330</v>
      </c>
      <c r="E12" s="21" t="s">
        <v>2197</v>
      </c>
      <c r="F12" s="61" t="s">
        <v>305</v>
      </c>
      <c r="G12" s="62"/>
      <c r="H12" s="24" t="s">
        <v>4169</v>
      </c>
      <c r="I12" s="24" t="s">
        <v>4033</v>
      </c>
      <c r="J12" s="62" t="s">
        <v>1482</v>
      </c>
      <c r="K12" s="24" t="s">
        <v>1612</v>
      </c>
      <c r="L12" s="61" t="s">
        <v>1471</v>
      </c>
      <c r="M12" s="61">
        <v>0</v>
      </c>
      <c r="N12" s="61">
        <v>0</v>
      </c>
      <c r="O12" s="61" t="s">
        <v>4170</v>
      </c>
      <c r="P12" s="156"/>
    </row>
    <row r="13" spans="1:16" ht="25.5" customHeight="1" x14ac:dyDescent="0.2">
      <c r="A13" s="76"/>
      <c r="B13" s="75">
        <v>3</v>
      </c>
      <c r="C13" s="63" t="s">
        <v>294</v>
      </c>
      <c r="D13" s="63" t="s">
        <v>330</v>
      </c>
      <c r="E13" s="21" t="s">
        <v>794</v>
      </c>
      <c r="F13" s="61" t="s">
        <v>305</v>
      </c>
      <c r="G13" s="62"/>
      <c r="H13" s="24" t="s">
        <v>4169</v>
      </c>
      <c r="I13" s="24" t="s">
        <v>4033</v>
      </c>
      <c r="J13" s="62" t="s">
        <v>1482</v>
      </c>
      <c r="K13" s="24" t="s">
        <v>1661</v>
      </c>
      <c r="L13" s="61" t="s">
        <v>1471</v>
      </c>
      <c r="M13" s="61">
        <v>0</v>
      </c>
      <c r="N13" s="61">
        <v>0</v>
      </c>
      <c r="O13" s="61" t="s">
        <v>4170</v>
      </c>
      <c r="P13" s="156"/>
    </row>
    <row r="14" spans="1:16" ht="25.5" customHeight="1" x14ac:dyDescent="0.2">
      <c r="A14" s="76"/>
      <c r="B14" s="75">
        <v>4</v>
      </c>
      <c r="C14" s="63" t="s">
        <v>294</v>
      </c>
      <c r="D14" s="63" t="s">
        <v>330</v>
      </c>
      <c r="E14" s="21" t="s">
        <v>2193</v>
      </c>
      <c r="F14" s="61" t="s">
        <v>305</v>
      </c>
      <c r="G14" s="62"/>
      <c r="H14" s="24" t="s">
        <v>4169</v>
      </c>
      <c r="I14" s="24" t="s">
        <v>4033</v>
      </c>
      <c r="J14" s="62" t="s">
        <v>1482</v>
      </c>
      <c r="K14" s="24" t="s">
        <v>1575</v>
      </c>
      <c r="L14" s="61" t="s">
        <v>1471</v>
      </c>
      <c r="M14" s="61">
        <v>0</v>
      </c>
      <c r="N14" s="61">
        <v>0</v>
      </c>
      <c r="O14" s="61" t="s">
        <v>4170</v>
      </c>
      <c r="P14" s="156"/>
    </row>
    <row r="15" spans="1:16" ht="25.5" customHeight="1" x14ac:dyDescent="0.2">
      <c r="A15" s="76"/>
      <c r="B15" s="75">
        <v>5</v>
      </c>
      <c r="C15" s="63" t="s">
        <v>294</v>
      </c>
      <c r="D15" s="63" t="s">
        <v>330</v>
      </c>
      <c r="E15" s="21" t="s">
        <v>2465</v>
      </c>
      <c r="F15" s="61" t="s">
        <v>305</v>
      </c>
      <c r="G15" s="62"/>
      <c r="H15" s="24" t="s">
        <v>4169</v>
      </c>
      <c r="I15" s="24" t="s">
        <v>4033</v>
      </c>
      <c r="J15" s="62" t="s">
        <v>1482</v>
      </c>
      <c r="K15" s="24" t="s">
        <v>1473</v>
      </c>
      <c r="L15" s="61" t="s">
        <v>1471</v>
      </c>
      <c r="M15" s="61">
        <v>0</v>
      </c>
      <c r="N15" s="61">
        <v>0</v>
      </c>
      <c r="O15" s="61" t="s">
        <v>4170</v>
      </c>
      <c r="P15" s="156"/>
    </row>
    <row r="16" spans="1:16" ht="25.5" customHeight="1" x14ac:dyDescent="0.2">
      <c r="A16" s="76"/>
      <c r="B16" s="75">
        <v>6</v>
      </c>
      <c r="C16" s="63" t="s">
        <v>294</v>
      </c>
      <c r="D16" s="63" t="s">
        <v>330</v>
      </c>
      <c r="E16" s="21" t="s">
        <v>2466</v>
      </c>
      <c r="F16" s="61" t="s">
        <v>305</v>
      </c>
      <c r="G16" s="62"/>
      <c r="H16" s="24" t="s">
        <v>4169</v>
      </c>
      <c r="I16" s="24" t="s">
        <v>4033</v>
      </c>
      <c r="J16" s="62" t="s">
        <v>1458</v>
      </c>
      <c r="K16" s="24" t="s">
        <v>1459</v>
      </c>
      <c r="L16" s="61" t="s">
        <v>1471</v>
      </c>
      <c r="M16" s="61">
        <v>0</v>
      </c>
      <c r="N16" s="61">
        <v>0</v>
      </c>
      <c r="O16" s="61" t="s">
        <v>4170</v>
      </c>
      <c r="P16" s="156"/>
    </row>
    <row r="17" spans="1:16" ht="25.5" customHeight="1" x14ac:dyDescent="0.2">
      <c r="A17" s="76"/>
      <c r="B17" s="75">
        <v>7</v>
      </c>
      <c r="C17" s="63" t="s">
        <v>294</v>
      </c>
      <c r="D17" s="63" t="s">
        <v>330</v>
      </c>
      <c r="E17" s="21" t="s">
        <v>2467</v>
      </c>
      <c r="F17" s="61" t="s">
        <v>305</v>
      </c>
      <c r="G17" s="62"/>
      <c r="H17" s="24" t="s">
        <v>4169</v>
      </c>
      <c r="I17" s="24" t="s">
        <v>4033</v>
      </c>
      <c r="J17" s="62" t="s">
        <v>1465</v>
      </c>
      <c r="K17" s="24" t="s">
        <v>1494</v>
      </c>
      <c r="L17" s="61" t="s">
        <v>1471</v>
      </c>
      <c r="M17" s="61">
        <v>0</v>
      </c>
      <c r="N17" s="61">
        <v>0</v>
      </c>
      <c r="O17" s="61" t="s">
        <v>4170</v>
      </c>
      <c r="P17" s="156"/>
    </row>
    <row r="18" spans="1:16" ht="25.5" customHeight="1" x14ac:dyDescent="0.2">
      <c r="A18" s="76"/>
      <c r="B18" s="75">
        <v>8</v>
      </c>
      <c r="C18" s="63" t="s">
        <v>294</v>
      </c>
      <c r="D18" s="63" t="s">
        <v>330</v>
      </c>
      <c r="E18" s="21" t="s">
        <v>2468</v>
      </c>
      <c r="F18" s="61" t="s">
        <v>305</v>
      </c>
      <c r="G18" s="62"/>
      <c r="H18" s="24" t="s">
        <v>4169</v>
      </c>
      <c r="I18" s="24" t="s">
        <v>4033</v>
      </c>
      <c r="J18" s="62" t="s">
        <v>1465</v>
      </c>
      <c r="K18" s="24" t="s">
        <v>1494</v>
      </c>
      <c r="L18" s="61" t="s">
        <v>1471</v>
      </c>
      <c r="M18" s="61">
        <v>0</v>
      </c>
      <c r="N18" s="61">
        <v>0</v>
      </c>
      <c r="O18" s="61" t="s">
        <v>4170</v>
      </c>
      <c r="P18" s="156"/>
    </row>
    <row r="19" spans="1:16" ht="25.5" customHeight="1" x14ac:dyDescent="0.2">
      <c r="A19" s="76"/>
      <c r="B19" s="75">
        <v>9</v>
      </c>
      <c r="C19" s="63" t="s">
        <v>294</v>
      </c>
      <c r="D19" s="63" t="s">
        <v>330</v>
      </c>
      <c r="E19" s="21" t="s">
        <v>2469</v>
      </c>
      <c r="F19" s="61" t="s">
        <v>305</v>
      </c>
      <c r="G19" s="62"/>
      <c r="H19" s="24" t="s">
        <v>4169</v>
      </c>
      <c r="I19" s="24" t="s">
        <v>4033</v>
      </c>
      <c r="J19" s="62" t="s">
        <v>1465</v>
      </c>
      <c r="K19" s="24" t="s">
        <v>1494</v>
      </c>
      <c r="L19" s="61" t="s">
        <v>1471</v>
      </c>
      <c r="M19" s="61">
        <v>0</v>
      </c>
      <c r="N19" s="61">
        <v>0</v>
      </c>
      <c r="O19" s="61" t="s">
        <v>4170</v>
      </c>
      <c r="P19" s="156"/>
    </row>
    <row r="20" spans="1:16" ht="25.5" customHeight="1" x14ac:dyDescent="0.2">
      <c r="A20" s="76"/>
      <c r="B20" s="75">
        <v>10</v>
      </c>
      <c r="C20" s="63" t="s">
        <v>294</v>
      </c>
      <c r="D20" s="63" t="s">
        <v>330</v>
      </c>
      <c r="E20" s="21" t="s">
        <v>2470</v>
      </c>
      <c r="F20" s="61" t="s">
        <v>305</v>
      </c>
      <c r="G20" s="62"/>
      <c r="H20" s="24" t="s">
        <v>4169</v>
      </c>
      <c r="I20" s="24" t="s">
        <v>4033</v>
      </c>
      <c r="J20" s="62" t="s">
        <v>1482</v>
      </c>
      <c r="K20" s="24" t="s">
        <v>1473</v>
      </c>
      <c r="L20" s="61" t="s">
        <v>1471</v>
      </c>
      <c r="M20" s="61">
        <v>0</v>
      </c>
      <c r="N20" s="61">
        <v>0</v>
      </c>
      <c r="O20" s="61" t="s">
        <v>4170</v>
      </c>
      <c r="P20" s="156"/>
    </row>
    <row r="21" spans="1:16" ht="25.5" customHeight="1" x14ac:dyDescent="0.2">
      <c r="A21" s="76"/>
      <c r="B21" s="75">
        <v>11</v>
      </c>
      <c r="C21" s="63" t="s">
        <v>294</v>
      </c>
      <c r="D21" s="63" t="s">
        <v>330</v>
      </c>
      <c r="E21" s="21" t="s">
        <v>2471</v>
      </c>
      <c r="F21" s="61" t="s">
        <v>305</v>
      </c>
      <c r="G21" s="62"/>
      <c r="H21" s="24" t="s">
        <v>4169</v>
      </c>
      <c r="I21" s="24" t="s">
        <v>4033</v>
      </c>
      <c r="J21" s="62" t="s">
        <v>1482</v>
      </c>
      <c r="K21" s="24" t="s">
        <v>1473</v>
      </c>
      <c r="L21" s="61" t="s">
        <v>1471</v>
      </c>
      <c r="M21" s="61">
        <v>0</v>
      </c>
      <c r="N21" s="61">
        <v>0</v>
      </c>
      <c r="O21" s="61" t="s">
        <v>4170</v>
      </c>
      <c r="P21" s="156"/>
    </row>
    <row r="22" spans="1:16" ht="25.5" customHeight="1" x14ac:dyDescent="0.2">
      <c r="A22" s="76"/>
      <c r="B22" s="75">
        <v>12</v>
      </c>
      <c r="C22" s="63" t="s">
        <v>294</v>
      </c>
      <c r="D22" s="63" t="s">
        <v>330</v>
      </c>
      <c r="E22" s="21" t="s">
        <v>2199</v>
      </c>
      <c r="F22" s="61" t="s">
        <v>305</v>
      </c>
      <c r="G22" s="62"/>
      <c r="H22" s="24" t="s">
        <v>4169</v>
      </c>
      <c r="I22" s="24" t="s">
        <v>4033</v>
      </c>
      <c r="J22" s="62" t="s">
        <v>1482</v>
      </c>
      <c r="K22" s="24" t="s">
        <v>1612</v>
      </c>
      <c r="L22" s="61" t="s">
        <v>1471</v>
      </c>
      <c r="M22" s="61">
        <v>0</v>
      </c>
      <c r="N22" s="61">
        <v>0</v>
      </c>
      <c r="O22" s="61" t="s">
        <v>4170</v>
      </c>
      <c r="P22" s="156"/>
    </row>
    <row r="23" spans="1:16" ht="25.5" customHeight="1" x14ac:dyDescent="0.2">
      <c r="A23" s="76"/>
      <c r="B23" s="75">
        <v>13</v>
      </c>
      <c r="C23" s="63" t="s">
        <v>294</v>
      </c>
      <c r="D23" s="63" t="s">
        <v>330</v>
      </c>
      <c r="E23" s="21" t="s">
        <v>875</v>
      </c>
      <c r="F23" s="61" t="s">
        <v>305</v>
      </c>
      <c r="G23" s="62"/>
      <c r="H23" s="24" t="s">
        <v>4169</v>
      </c>
      <c r="I23" s="24" t="s">
        <v>4033</v>
      </c>
      <c r="J23" s="62" t="s">
        <v>1482</v>
      </c>
      <c r="K23" s="24" t="s">
        <v>1612</v>
      </c>
      <c r="L23" s="61" t="s">
        <v>1471</v>
      </c>
      <c r="M23" s="61">
        <v>0</v>
      </c>
      <c r="N23" s="61">
        <v>0</v>
      </c>
      <c r="O23" s="61" t="s">
        <v>4170</v>
      </c>
      <c r="P23" s="156"/>
    </row>
    <row r="24" spans="1:16" ht="25.5" customHeight="1" x14ac:dyDescent="0.2">
      <c r="A24" s="76"/>
      <c r="B24" s="75">
        <v>14</v>
      </c>
      <c r="C24" s="63" t="s">
        <v>294</v>
      </c>
      <c r="D24" s="63" t="s">
        <v>330</v>
      </c>
      <c r="E24" s="21" t="s">
        <v>2208</v>
      </c>
      <c r="F24" s="61" t="s">
        <v>305</v>
      </c>
      <c r="G24" s="62"/>
      <c r="H24" s="24" t="s">
        <v>4169</v>
      </c>
      <c r="I24" s="24" t="s">
        <v>4033</v>
      </c>
      <c r="J24" s="62" t="s">
        <v>1482</v>
      </c>
      <c r="K24" s="24" t="s">
        <v>1575</v>
      </c>
      <c r="L24" s="61" t="s">
        <v>1471</v>
      </c>
      <c r="M24" s="61">
        <v>0</v>
      </c>
      <c r="N24" s="61">
        <v>0</v>
      </c>
      <c r="O24" s="61" t="s">
        <v>4170</v>
      </c>
      <c r="P24" s="156"/>
    </row>
    <row r="25" spans="1:16" ht="25.5" customHeight="1" x14ac:dyDescent="0.2">
      <c r="A25" s="76"/>
      <c r="B25" s="75">
        <v>15</v>
      </c>
      <c r="C25" s="63" t="s">
        <v>294</v>
      </c>
      <c r="D25" s="63" t="s">
        <v>330</v>
      </c>
      <c r="E25" s="21" t="s">
        <v>2209</v>
      </c>
      <c r="F25" s="61" t="s">
        <v>305</v>
      </c>
      <c r="G25" s="62"/>
      <c r="H25" s="24" t="s">
        <v>4169</v>
      </c>
      <c r="I25" s="24" t="s">
        <v>4033</v>
      </c>
      <c r="J25" s="62" t="s">
        <v>1482</v>
      </c>
      <c r="K25" s="24" t="s">
        <v>1575</v>
      </c>
      <c r="L25" s="61" t="s">
        <v>1471</v>
      </c>
      <c r="M25" s="61">
        <v>0</v>
      </c>
      <c r="N25" s="61">
        <v>0</v>
      </c>
      <c r="O25" s="61" t="s">
        <v>4170</v>
      </c>
      <c r="P25" s="156"/>
    </row>
    <row r="26" spans="1:16" ht="25.5" customHeight="1" x14ac:dyDescent="0.2">
      <c r="A26" s="76"/>
      <c r="B26" s="75">
        <v>16</v>
      </c>
      <c r="C26" s="63" t="s">
        <v>294</v>
      </c>
      <c r="D26" s="63" t="s">
        <v>330</v>
      </c>
      <c r="E26" s="21" t="s">
        <v>2206</v>
      </c>
      <c r="F26" s="61" t="s">
        <v>305</v>
      </c>
      <c r="G26" s="62"/>
      <c r="H26" s="24" t="s">
        <v>4169</v>
      </c>
      <c r="I26" s="24" t="s">
        <v>4033</v>
      </c>
      <c r="J26" s="62" t="s">
        <v>1482</v>
      </c>
      <c r="K26" s="24" t="s">
        <v>1661</v>
      </c>
      <c r="L26" s="61" t="s">
        <v>1471</v>
      </c>
      <c r="M26" s="61">
        <v>0</v>
      </c>
      <c r="N26" s="61">
        <v>0</v>
      </c>
      <c r="O26" s="61" t="s">
        <v>4170</v>
      </c>
      <c r="P26" s="156"/>
    </row>
    <row r="27" spans="1:16" ht="27" customHeight="1" x14ac:dyDescent="0.2">
      <c r="A27" s="76"/>
      <c r="B27" s="75">
        <v>17</v>
      </c>
      <c r="C27" s="63" t="s">
        <v>294</v>
      </c>
      <c r="D27" s="63" t="s">
        <v>330</v>
      </c>
      <c r="E27" s="21" t="s">
        <v>2201</v>
      </c>
      <c r="F27" s="61" t="s">
        <v>305</v>
      </c>
      <c r="G27" s="62"/>
      <c r="H27" s="24" t="s">
        <v>4169</v>
      </c>
      <c r="I27" s="24" t="s">
        <v>4033</v>
      </c>
      <c r="J27" s="62" t="s">
        <v>1482</v>
      </c>
      <c r="K27" s="24" t="s">
        <v>1476</v>
      </c>
      <c r="L27" s="61" t="s">
        <v>1471</v>
      </c>
      <c r="M27" s="61">
        <v>0</v>
      </c>
      <c r="N27" s="61">
        <v>0</v>
      </c>
      <c r="O27" s="61" t="s">
        <v>4170</v>
      </c>
      <c r="P27" s="156"/>
    </row>
    <row r="28" spans="1:16" ht="25.5" customHeight="1" x14ac:dyDescent="0.2">
      <c r="A28" s="76"/>
      <c r="B28" s="75">
        <v>18</v>
      </c>
      <c r="C28" s="63" t="s">
        <v>294</v>
      </c>
      <c r="D28" s="63" t="s">
        <v>330</v>
      </c>
      <c r="E28" s="21" t="s">
        <v>2202</v>
      </c>
      <c r="F28" s="61" t="s">
        <v>305</v>
      </c>
      <c r="G28" s="62"/>
      <c r="H28" s="24" t="s">
        <v>4169</v>
      </c>
      <c r="I28" s="24" t="s">
        <v>4033</v>
      </c>
      <c r="J28" s="62" t="s">
        <v>1482</v>
      </c>
      <c r="K28" s="24" t="s">
        <v>1661</v>
      </c>
      <c r="L28" s="61" t="s">
        <v>1471</v>
      </c>
      <c r="M28" s="61">
        <v>0</v>
      </c>
      <c r="N28" s="61">
        <v>0</v>
      </c>
      <c r="O28" s="61" t="s">
        <v>4170</v>
      </c>
      <c r="P28" s="156"/>
    </row>
    <row r="29" spans="1:16" ht="25.5" customHeight="1" x14ac:dyDescent="0.2">
      <c r="A29" s="76"/>
      <c r="B29" s="75">
        <v>19</v>
      </c>
      <c r="C29" s="63" t="s">
        <v>294</v>
      </c>
      <c r="D29" s="63" t="s">
        <v>330</v>
      </c>
      <c r="E29" s="21" t="s">
        <v>2204</v>
      </c>
      <c r="F29" s="61" t="s">
        <v>305</v>
      </c>
      <c r="G29" s="62"/>
      <c r="H29" s="24" t="s">
        <v>4169</v>
      </c>
      <c r="I29" s="24" t="s">
        <v>4033</v>
      </c>
      <c r="J29" s="62" t="s">
        <v>1482</v>
      </c>
      <c r="K29" s="24" t="s">
        <v>1473</v>
      </c>
      <c r="L29" s="61" t="s">
        <v>1471</v>
      </c>
      <c r="M29" s="61">
        <v>0</v>
      </c>
      <c r="N29" s="61">
        <v>0</v>
      </c>
      <c r="O29" s="61" t="s">
        <v>4170</v>
      </c>
      <c r="P29" s="156"/>
    </row>
    <row r="30" spans="1:16" ht="27" customHeight="1" x14ac:dyDescent="0.2">
      <c r="A30" s="76"/>
      <c r="B30" s="75">
        <v>20</v>
      </c>
      <c r="C30" s="63" t="s">
        <v>294</v>
      </c>
      <c r="D30" s="63" t="s">
        <v>330</v>
      </c>
      <c r="E30" s="21" t="s">
        <v>4171</v>
      </c>
      <c r="F30" s="61" t="s">
        <v>305</v>
      </c>
      <c r="G30" s="62"/>
      <c r="H30" s="24" t="s">
        <v>4169</v>
      </c>
      <c r="I30" s="24" t="s">
        <v>4033</v>
      </c>
      <c r="J30" s="62" t="s">
        <v>1482</v>
      </c>
      <c r="K30" s="24" t="s">
        <v>1476</v>
      </c>
      <c r="L30" s="61" t="s">
        <v>1471</v>
      </c>
      <c r="M30" s="61">
        <v>0</v>
      </c>
      <c r="N30" s="61">
        <v>0</v>
      </c>
      <c r="O30" s="61" t="s">
        <v>4170</v>
      </c>
      <c r="P30" s="156"/>
    </row>
    <row r="31" spans="1:16" ht="25.5" customHeight="1" x14ac:dyDescent="0.2">
      <c r="A31" s="76"/>
      <c r="B31" s="75">
        <v>21</v>
      </c>
      <c r="C31" s="63" t="s">
        <v>294</v>
      </c>
      <c r="D31" s="63" t="s">
        <v>330</v>
      </c>
      <c r="E31" s="21" t="s">
        <v>4172</v>
      </c>
      <c r="F31" s="61" t="s">
        <v>305</v>
      </c>
      <c r="G31" s="62"/>
      <c r="H31" s="24" t="s">
        <v>4169</v>
      </c>
      <c r="I31" s="24" t="s">
        <v>4033</v>
      </c>
      <c r="J31" s="62" t="s">
        <v>1482</v>
      </c>
      <c r="K31" s="24" t="s">
        <v>1661</v>
      </c>
      <c r="L31" s="61" t="s">
        <v>1471</v>
      </c>
      <c r="M31" s="61">
        <v>0</v>
      </c>
      <c r="N31" s="61">
        <v>0</v>
      </c>
      <c r="O31" s="61" t="s">
        <v>4170</v>
      </c>
      <c r="P31" s="156"/>
    </row>
    <row r="32" spans="1:16" ht="25.5" customHeight="1" x14ac:dyDescent="0.2">
      <c r="A32" s="76"/>
      <c r="B32" s="75">
        <v>22</v>
      </c>
      <c r="C32" s="63" t="s">
        <v>294</v>
      </c>
      <c r="D32" s="63" t="s">
        <v>330</v>
      </c>
      <c r="E32" s="21" t="s">
        <v>4173</v>
      </c>
      <c r="F32" s="61" t="s">
        <v>305</v>
      </c>
      <c r="G32" s="62"/>
      <c r="H32" s="24" t="s">
        <v>4169</v>
      </c>
      <c r="I32" s="24" t="s">
        <v>4033</v>
      </c>
      <c r="J32" s="62" t="s">
        <v>1482</v>
      </c>
      <c r="K32" s="24" t="s">
        <v>1473</v>
      </c>
      <c r="L32" s="61" t="s">
        <v>1471</v>
      </c>
      <c r="M32" s="61">
        <v>0</v>
      </c>
      <c r="N32" s="61">
        <v>0</v>
      </c>
      <c r="O32" s="61" t="s">
        <v>4170</v>
      </c>
      <c r="P32" s="156"/>
    </row>
    <row r="33" spans="1:16" ht="25.5" customHeight="1" x14ac:dyDescent="0.2">
      <c r="A33" s="76"/>
      <c r="B33" s="75">
        <v>23</v>
      </c>
      <c r="C33" s="63" t="s">
        <v>294</v>
      </c>
      <c r="D33" s="63" t="s">
        <v>330</v>
      </c>
      <c r="E33" s="21" t="s">
        <v>2472</v>
      </c>
      <c r="F33" s="61" t="s">
        <v>305</v>
      </c>
      <c r="G33" s="62"/>
      <c r="H33" s="24" t="s">
        <v>4169</v>
      </c>
      <c r="I33" s="24" t="s">
        <v>4033</v>
      </c>
      <c r="J33" s="62" t="s">
        <v>1458</v>
      </c>
      <c r="K33" s="24" t="s">
        <v>1459</v>
      </c>
      <c r="L33" s="61" t="s">
        <v>1471</v>
      </c>
      <c r="M33" s="61">
        <v>0</v>
      </c>
      <c r="N33" s="61">
        <v>0</v>
      </c>
      <c r="O33" s="61" t="s">
        <v>4170</v>
      </c>
      <c r="P33" s="156"/>
    </row>
    <row r="34" spans="1:16" ht="25.5" customHeight="1" x14ac:dyDescent="0.2">
      <c r="A34" s="76"/>
      <c r="B34" s="75">
        <v>24</v>
      </c>
      <c r="C34" s="63" t="s">
        <v>294</v>
      </c>
      <c r="D34" s="63" t="s">
        <v>330</v>
      </c>
      <c r="E34" s="21" t="s">
        <v>2473</v>
      </c>
      <c r="F34" s="61" t="s">
        <v>305</v>
      </c>
      <c r="G34" s="62"/>
      <c r="H34" s="24" t="s">
        <v>4169</v>
      </c>
      <c r="I34" s="24" t="s">
        <v>4033</v>
      </c>
      <c r="J34" s="62" t="s">
        <v>1458</v>
      </c>
      <c r="K34" s="24" t="s">
        <v>1459</v>
      </c>
      <c r="L34" s="61" t="s">
        <v>1471</v>
      </c>
      <c r="M34" s="61">
        <v>0</v>
      </c>
      <c r="N34" s="61">
        <v>0</v>
      </c>
      <c r="O34" s="61" t="s">
        <v>4170</v>
      </c>
      <c r="P34" s="156"/>
    </row>
    <row r="35" spans="1:16" ht="25.5" customHeight="1" x14ac:dyDescent="0.2">
      <c r="A35" s="76"/>
      <c r="B35" s="75">
        <v>25</v>
      </c>
      <c r="C35" s="63" t="s">
        <v>294</v>
      </c>
      <c r="D35" s="63" t="s">
        <v>330</v>
      </c>
      <c r="E35" s="21" t="s">
        <v>2474</v>
      </c>
      <c r="F35" s="61" t="s">
        <v>305</v>
      </c>
      <c r="G35" s="62"/>
      <c r="H35" s="24" t="s">
        <v>4169</v>
      </c>
      <c r="I35" s="24" t="s">
        <v>4033</v>
      </c>
      <c r="J35" s="62" t="s">
        <v>1458</v>
      </c>
      <c r="K35" s="24" t="s">
        <v>1459</v>
      </c>
      <c r="L35" s="61" t="s">
        <v>1471</v>
      </c>
      <c r="M35" s="61">
        <v>0</v>
      </c>
      <c r="N35" s="61">
        <v>0</v>
      </c>
      <c r="O35" s="61" t="s">
        <v>4170</v>
      </c>
      <c r="P35" s="156"/>
    </row>
    <row r="36" spans="1:16" ht="25.5" customHeight="1" x14ac:dyDescent="0.2">
      <c r="A36" s="76"/>
      <c r="B36" s="75">
        <v>26</v>
      </c>
      <c r="C36" s="63" t="s">
        <v>294</v>
      </c>
      <c r="D36" s="63" t="s">
        <v>330</v>
      </c>
      <c r="E36" s="21" t="s">
        <v>1534</v>
      </c>
      <c r="F36" s="61" t="s">
        <v>305</v>
      </c>
      <c r="G36" s="62"/>
      <c r="H36" s="24" t="s">
        <v>4169</v>
      </c>
      <c r="I36" s="24" t="s">
        <v>4033</v>
      </c>
      <c r="J36" s="62" t="s">
        <v>1458</v>
      </c>
      <c r="K36" s="24" t="s">
        <v>1459</v>
      </c>
      <c r="L36" s="61" t="s">
        <v>1471</v>
      </c>
      <c r="M36" s="61">
        <v>0</v>
      </c>
      <c r="N36" s="61">
        <v>0</v>
      </c>
      <c r="O36" s="61" t="s">
        <v>4170</v>
      </c>
      <c r="P36" s="156"/>
    </row>
    <row r="37" spans="1:16" ht="25.5" customHeight="1" x14ac:dyDescent="0.2">
      <c r="A37" s="76"/>
      <c r="B37" s="75">
        <v>27</v>
      </c>
      <c r="C37" s="63" t="s">
        <v>294</v>
      </c>
      <c r="D37" s="63" t="s">
        <v>330</v>
      </c>
      <c r="E37" s="21" t="s">
        <v>4077</v>
      </c>
      <c r="F37" s="61" t="s">
        <v>305</v>
      </c>
      <c r="G37" s="62"/>
      <c r="H37" s="24" t="s">
        <v>4169</v>
      </c>
      <c r="I37" s="24" t="s">
        <v>4033</v>
      </c>
      <c r="J37" s="62" t="s">
        <v>1458</v>
      </c>
      <c r="K37" s="24" t="s">
        <v>1459</v>
      </c>
      <c r="L37" s="61" t="s">
        <v>1471</v>
      </c>
      <c r="M37" s="61">
        <v>0</v>
      </c>
      <c r="N37" s="61">
        <v>0</v>
      </c>
      <c r="O37" s="61" t="s">
        <v>4170</v>
      </c>
      <c r="P37" s="156"/>
    </row>
    <row r="38" spans="1:16" ht="25.5" customHeight="1" x14ac:dyDescent="0.2">
      <c r="A38" s="76"/>
      <c r="B38" s="75">
        <v>28</v>
      </c>
      <c r="C38" s="63" t="s">
        <v>294</v>
      </c>
      <c r="D38" s="63" t="s">
        <v>330</v>
      </c>
      <c r="E38" s="21" t="s">
        <v>4078</v>
      </c>
      <c r="F38" s="61" t="s">
        <v>305</v>
      </c>
      <c r="G38" s="62"/>
      <c r="H38" s="24" t="s">
        <v>4169</v>
      </c>
      <c r="I38" s="24" t="s">
        <v>4033</v>
      </c>
      <c r="J38" s="62" t="s">
        <v>1482</v>
      </c>
      <c r="K38" s="24" t="s">
        <v>4079</v>
      </c>
      <c r="L38" s="61" t="s">
        <v>1471</v>
      </c>
      <c r="M38" s="61">
        <v>0</v>
      </c>
      <c r="N38" s="61">
        <v>0</v>
      </c>
      <c r="O38" s="61" t="s">
        <v>4170</v>
      </c>
      <c r="P38" s="156"/>
    </row>
  </sheetData>
  <autoFilter ref="B10:P38" xr:uid="{00000000-0001-0000-1701-000000000000}"/>
  <mergeCells count="1">
    <mergeCell ref="C9:L9"/>
  </mergeCells>
  <conditionalFormatting sqref="E11:E12">
    <cfRule type="duplicateValues" dxfId="892" priority="2"/>
  </conditionalFormatting>
  <conditionalFormatting sqref="E13:E38">
    <cfRule type="duplicateValues" dxfId="891" priority="1"/>
  </conditionalFormatting>
  <hyperlinks>
    <hyperlink ref="B6" location="Variáveis!A1" display="Variáveis" xr:uid="{00000000-0004-0000-1701-000000000000}"/>
    <hyperlink ref="C6" location="'Índice de Tabelas'!A1" display="Índice de Tabelas" xr:uid="{00000000-0004-0000-1701-000001000000}"/>
    <hyperlink ref="D6" location="'Manual de Instrução'!A1" display="Manual de Instrução" xr:uid="{00000000-0004-0000-1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283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3283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1-000000000000}">
  <sheetPr codeName="Sheet531"/>
  <dimension ref="A1:P1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332</v>
      </c>
      <c r="E11" s="21" t="s">
        <v>1472</v>
      </c>
      <c r="F11" s="61" t="s">
        <v>335</v>
      </c>
      <c r="G11" s="62"/>
      <c r="H11" s="24" t="s">
        <v>333</v>
      </c>
      <c r="I11" s="24" t="s">
        <v>4033</v>
      </c>
      <c r="J11" s="62" t="s">
        <v>1465</v>
      </c>
      <c r="K11" s="24" t="s">
        <v>1473</v>
      </c>
      <c r="L11" s="61" t="s">
        <v>1471</v>
      </c>
      <c r="M11" s="61">
        <v>0</v>
      </c>
      <c r="N11" s="61">
        <v>0</v>
      </c>
      <c r="O11" s="61" t="s">
        <v>4174</v>
      </c>
      <c r="P11" s="156"/>
    </row>
    <row r="12" spans="1:16" ht="27" customHeight="1" x14ac:dyDescent="0.2">
      <c r="A12" s="76"/>
      <c r="B12" s="75">
        <v>2</v>
      </c>
      <c r="C12" s="63" t="s">
        <v>294</v>
      </c>
      <c r="D12" s="63" t="s">
        <v>332</v>
      </c>
      <c r="E12" s="21" t="s">
        <v>2085</v>
      </c>
      <c r="F12" s="61" t="s">
        <v>335</v>
      </c>
      <c r="G12" s="62"/>
      <c r="H12" s="24" t="s">
        <v>333</v>
      </c>
      <c r="I12" s="24" t="s">
        <v>4033</v>
      </c>
      <c r="J12" s="62" t="s">
        <v>1465</v>
      </c>
      <c r="K12" s="24" t="s">
        <v>1586</v>
      </c>
      <c r="L12" s="61" t="s">
        <v>1471</v>
      </c>
      <c r="M12" s="61">
        <v>0</v>
      </c>
      <c r="N12" s="61">
        <v>0</v>
      </c>
      <c r="O12" s="61" t="s">
        <v>4174</v>
      </c>
      <c r="P12" s="156"/>
    </row>
    <row r="13" spans="1:16" ht="27" customHeight="1" x14ac:dyDescent="0.2">
      <c r="A13" s="76"/>
      <c r="B13" s="75">
        <v>3</v>
      </c>
      <c r="C13" s="63" t="s">
        <v>294</v>
      </c>
      <c r="D13" s="63" t="s">
        <v>332</v>
      </c>
      <c r="E13" s="21" t="s">
        <v>2086</v>
      </c>
      <c r="F13" s="61" t="s">
        <v>335</v>
      </c>
      <c r="G13" s="62"/>
      <c r="H13" s="24" t="s">
        <v>333</v>
      </c>
      <c r="I13" s="24" t="s">
        <v>4033</v>
      </c>
      <c r="J13" s="62" t="s">
        <v>1482</v>
      </c>
      <c r="K13" s="24" t="s">
        <v>1473</v>
      </c>
      <c r="L13" s="61" t="s">
        <v>1471</v>
      </c>
      <c r="M13" s="61">
        <v>0</v>
      </c>
      <c r="N13" s="61">
        <v>0</v>
      </c>
      <c r="O13" s="61" t="s">
        <v>4174</v>
      </c>
      <c r="P13" s="156"/>
    </row>
    <row r="14" spans="1:16" ht="27" customHeight="1" x14ac:dyDescent="0.2">
      <c r="A14" s="76"/>
      <c r="B14" s="75">
        <v>4</v>
      </c>
      <c r="C14" s="63" t="s">
        <v>294</v>
      </c>
      <c r="D14" s="63" t="s">
        <v>332</v>
      </c>
      <c r="E14" s="21" t="s">
        <v>1534</v>
      </c>
      <c r="F14" s="61" t="s">
        <v>335</v>
      </c>
      <c r="G14" s="62"/>
      <c r="H14" s="24" t="s">
        <v>333</v>
      </c>
      <c r="I14" s="24" t="s">
        <v>4033</v>
      </c>
      <c r="J14" s="62" t="s">
        <v>1458</v>
      </c>
      <c r="K14" s="24" t="s">
        <v>1459</v>
      </c>
      <c r="L14" s="61" t="s">
        <v>1471</v>
      </c>
      <c r="M14" s="61">
        <v>0</v>
      </c>
      <c r="N14" s="61">
        <v>0</v>
      </c>
      <c r="O14" s="61" t="s">
        <v>4174</v>
      </c>
      <c r="P14" s="156"/>
    </row>
    <row r="15" spans="1:16" ht="27" customHeight="1" x14ac:dyDescent="0.2">
      <c r="A15" s="76"/>
      <c r="B15" s="75">
        <v>5</v>
      </c>
      <c r="C15" s="63" t="s">
        <v>294</v>
      </c>
      <c r="D15" s="63" t="s">
        <v>332</v>
      </c>
      <c r="E15" s="21" t="s">
        <v>4077</v>
      </c>
      <c r="F15" s="61" t="s">
        <v>335</v>
      </c>
      <c r="G15" s="62"/>
      <c r="H15" s="24" t="s">
        <v>333</v>
      </c>
      <c r="I15" s="24" t="s">
        <v>4033</v>
      </c>
      <c r="J15" s="62" t="s">
        <v>1458</v>
      </c>
      <c r="K15" s="24" t="s">
        <v>1459</v>
      </c>
      <c r="L15" s="61" t="s">
        <v>1471</v>
      </c>
      <c r="M15" s="61">
        <v>0</v>
      </c>
      <c r="N15" s="61">
        <v>0</v>
      </c>
      <c r="O15" s="61" t="s">
        <v>4174</v>
      </c>
      <c r="P15" s="156"/>
    </row>
    <row r="16" spans="1:16" ht="27" customHeight="1" x14ac:dyDescent="0.2">
      <c r="A16" s="76"/>
      <c r="B16" s="75">
        <v>6</v>
      </c>
      <c r="C16" s="63" t="s">
        <v>294</v>
      </c>
      <c r="D16" s="63" t="s">
        <v>332</v>
      </c>
      <c r="E16" s="21" t="s">
        <v>4078</v>
      </c>
      <c r="F16" s="61" t="s">
        <v>335</v>
      </c>
      <c r="G16" s="62"/>
      <c r="H16" s="24" t="s">
        <v>333</v>
      </c>
      <c r="I16" s="24" t="s">
        <v>4033</v>
      </c>
      <c r="J16" s="62" t="s">
        <v>1482</v>
      </c>
      <c r="K16" s="24" t="s">
        <v>4079</v>
      </c>
      <c r="L16" s="61" t="s">
        <v>1471</v>
      </c>
      <c r="M16" s="61">
        <v>0</v>
      </c>
      <c r="N16" s="61">
        <v>0</v>
      </c>
      <c r="O16" s="61" t="s">
        <v>4174</v>
      </c>
      <c r="P16" s="156"/>
    </row>
  </sheetData>
  <autoFilter ref="B10:P16" xr:uid="{00000000-0001-0000-1801-000000000000}"/>
  <mergeCells count="1">
    <mergeCell ref="C9:L9"/>
  </mergeCells>
  <conditionalFormatting sqref="E11:E12">
    <cfRule type="duplicateValues" dxfId="890" priority="2"/>
  </conditionalFormatting>
  <conditionalFormatting sqref="E13:E16">
    <cfRule type="duplicateValues" dxfId="889" priority="1"/>
  </conditionalFormatting>
  <hyperlinks>
    <hyperlink ref="B6" location="Variáveis!A1" display="Variáveis" xr:uid="{00000000-0004-0000-1801-000000000000}"/>
    <hyperlink ref="C6" location="'Índice de Tabelas'!A1" display="Índice de Tabelas" xr:uid="{00000000-0004-0000-1801-000001000000}"/>
    <hyperlink ref="D6" location="'Manual de Instrução'!A1" display="Manual de Instrução" xr:uid="{00000000-0004-0000-18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590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3590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1-000000000000}">
  <sheetPr codeName="Sheet537"/>
  <dimension ref="A1:P5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59"/>
    </sheetView>
  </sheetViews>
  <sheetFormatPr defaultColWidth="9" defaultRowHeight="63" customHeight="1" x14ac:dyDescent="0.25"/>
  <cols>
    <col min="1" max="1" width="1.59765625" style="25" customWidth="1"/>
    <col min="2" max="2" width="17.59765625" style="23" customWidth="1"/>
    <col min="3" max="3" width="17.59765625" style="15"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334</v>
      </c>
      <c r="E11" s="21" t="s">
        <v>1469</v>
      </c>
      <c r="F11" s="61" t="s">
        <v>335</v>
      </c>
      <c r="G11" s="62"/>
      <c r="H11" s="24" t="s">
        <v>4175</v>
      </c>
      <c r="I11" s="24" t="s">
        <v>4033</v>
      </c>
      <c r="J11" s="62" t="s">
        <v>1465</v>
      </c>
      <c r="K11" s="24" t="s">
        <v>1470</v>
      </c>
      <c r="L11" s="61" t="s">
        <v>1471</v>
      </c>
      <c r="M11" s="61">
        <v>0</v>
      </c>
      <c r="N11" s="61">
        <v>0</v>
      </c>
      <c r="O11" s="61"/>
      <c r="P11" s="156"/>
    </row>
    <row r="12" spans="1:16" ht="27" customHeight="1" x14ac:dyDescent="0.2">
      <c r="A12" s="76"/>
      <c r="B12" s="75">
        <v>2</v>
      </c>
      <c r="C12" s="63" t="s">
        <v>294</v>
      </c>
      <c r="D12" s="60" t="s">
        <v>334</v>
      </c>
      <c r="E12" s="21" t="s">
        <v>1463</v>
      </c>
      <c r="F12" s="61" t="s">
        <v>335</v>
      </c>
      <c r="G12" s="62"/>
      <c r="H12" s="24" t="s">
        <v>4175</v>
      </c>
      <c r="I12" s="24" t="s">
        <v>4033</v>
      </c>
      <c r="J12" s="62" t="s">
        <v>1482</v>
      </c>
      <c r="K12" s="24" t="s">
        <v>1466</v>
      </c>
      <c r="L12" s="61" t="s">
        <v>1471</v>
      </c>
      <c r="M12" s="61">
        <v>0</v>
      </c>
      <c r="N12" s="61">
        <v>0</v>
      </c>
      <c r="O12" s="61"/>
      <c r="P12" s="156"/>
    </row>
    <row r="13" spans="1:16" ht="27" customHeight="1" x14ac:dyDescent="0.2">
      <c r="A13" s="76"/>
      <c r="B13" s="75">
        <v>3</v>
      </c>
      <c r="C13" s="63" t="s">
        <v>294</v>
      </c>
      <c r="D13" s="60" t="s">
        <v>334</v>
      </c>
      <c r="E13" s="21" t="s">
        <v>1477</v>
      </c>
      <c r="F13" s="61" t="s">
        <v>335</v>
      </c>
      <c r="G13" s="62"/>
      <c r="H13" s="24" t="s">
        <v>4175</v>
      </c>
      <c r="I13" s="24" t="s">
        <v>4033</v>
      </c>
      <c r="J13" s="62" t="s">
        <v>1465</v>
      </c>
      <c r="K13" s="24" t="s">
        <v>1478</v>
      </c>
      <c r="L13" s="61" t="s">
        <v>1471</v>
      </c>
      <c r="M13" s="61">
        <v>0</v>
      </c>
      <c r="N13" s="61">
        <v>0</v>
      </c>
      <c r="O13" s="61"/>
      <c r="P13" s="156"/>
    </row>
    <row r="14" spans="1:16" ht="27" customHeight="1" x14ac:dyDescent="0.2">
      <c r="A14" s="76"/>
      <c r="B14" s="75">
        <v>4</v>
      </c>
      <c r="C14" s="63" t="s">
        <v>294</v>
      </c>
      <c r="D14" s="60" t="s">
        <v>334</v>
      </c>
      <c r="E14" s="21" t="s">
        <v>3518</v>
      </c>
      <c r="F14" s="61" t="s">
        <v>335</v>
      </c>
      <c r="G14" s="62"/>
      <c r="H14" s="24" t="s">
        <v>4175</v>
      </c>
      <c r="I14" s="24" t="s">
        <v>4033</v>
      </c>
      <c r="J14" s="62" t="s">
        <v>1465</v>
      </c>
      <c r="K14" s="24" t="s">
        <v>1476</v>
      </c>
      <c r="L14" s="61" t="s">
        <v>1471</v>
      </c>
      <c r="M14" s="61">
        <v>0</v>
      </c>
      <c r="N14" s="61">
        <v>0</v>
      </c>
      <c r="O14" s="61"/>
      <c r="P14" s="156"/>
    </row>
    <row r="15" spans="1:16" ht="27" customHeight="1" x14ac:dyDescent="0.2">
      <c r="A15" s="76"/>
      <c r="B15" s="75">
        <v>5</v>
      </c>
      <c r="C15" s="63" t="s">
        <v>294</v>
      </c>
      <c r="D15" s="60" t="s">
        <v>334</v>
      </c>
      <c r="E15" s="21" t="s">
        <v>4176</v>
      </c>
      <c r="F15" s="61" t="s">
        <v>335</v>
      </c>
      <c r="G15" s="62"/>
      <c r="H15" s="24" t="s">
        <v>4175</v>
      </c>
      <c r="I15" s="24" t="s">
        <v>4033</v>
      </c>
      <c r="J15" s="62" t="s">
        <v>1465</v>
      </c>
      <c r="K15" s="24" t="s">
        <v>1612</v>
      </c>
      <c r="L15" s="61" t="s">
        <v>1471</v>
      </c>
      <c r="M15" s="61">
        <v>0</v>
      </c>
      <c r="N15" s="61">
        <v>0</v>
      </c>
      <c r="O15" s="61"/>
      <c r="P15" s="156"/>
    </row>
    <row r="16" spans="1:16" ht="27" customHeight="1" x14ac:dyDescent="0.2">
      <c r="A16" s="76"/>
      <c r="B16" s="75">
        <v>6</v>
      </c>
      <c r="C16" s="63" t="s">
        <v>294</v>
      </c>
      <c r="D16" s="60" t="s">
        <v>334</v>
      </c>
      <c r="E16" s="21" t="s">
        <v>4177</v>
      </c>
      <c r="F16" s="61" t="s">
        <v>335</v>
      </c>
      <c r="G16" s="62"/>
      <c r="H16" s="24" t="s">
        <v>4175</v>
      </c>
      <c r="I16" s="24" t="s">
        <v>4033</v>
      </c>
      <c r="J16" s="62" t="s">
        <v>1487</v>
      </c>
      <c r="K16" s="24" t="s">
        <v>1500</v>
      </c>
      <c r="L16" s="61" t="s">
        <v>1471</v>
      </c>
      <c r="M16" s="61">
        <v>0</v>
      </c>
      <c r="N16" s="61">
        <v>0</v>
      </c>
      <c r="O16" s="61"/>
      <c r="P16" s="156"/>
    </row>
    <row r="17" spans="1:16" ht="27" customHeight="1" x14ac:dyDescent="0.2">
      <c r="A17" s="76"/>
      <c r="B17" s="75">
        <v>7</v>
      </c>
      <c r="C17" s="63" t="s">
        <v>294</v>
      </c>
      <c r="D17" s="60" t="s">
        <v>334</v>
      </c>
      <c r="E17" s="21" t="s">
        <v>4178</v>
      </c>
      <c r="F17" s="61" t="s">
        <v>335</v>
      </c>
      <c r="G17" s="62"/>
      <c r="H17" s="24" t="s">
        <v>4175</v>
      </c>
      <c r="I17" s="24" t="s">
        <v>4033</v>
      </c>
      <c r="J17" s="62" t="s">
        <v>1465</v>
      </c>
      <c r="K17" s="24" t="s">
        <v>1470</v>
      </c>
      <c r="L17" s="61" t="s">
        <v>1471</v>
      </c>
      <c r="M17" s="61">
        <v>0</v>
      </c>
      <c r="N17" s="61">
        <v>0</v>
      </c>
      <c r="O17" s="61"/>
      <c r="P17" s="156"/>
    </row>
    <row r="18" spans="1:16" ht="27" customHeight="1" x14ac:dyDescent="0.2">
      <c r="A18" s="76"/>
      <c r="B18" s="75">
        <v>8</v>
      </c>
      <c r="C18" s="63" t="s">
        <v>294</v>
      </c>
      <c r="D18" s="60" t="s">
        <v>334</v>
      </c>
      <c r="E18" s="21" t="s">
        <v>4179</v>
      </c>
      <c r="F18" s="61" t="s">
        <v>335</v>
      </c>
      <c r="G18" s="62"/>
      <c r="H18" s="24" t="s">
        <v>4175</v>
      </c>
      <c r="I18" s="24" t="s">
        <v>4033</v>
      </c>
      <c r="J18" s="62" t="s">
        <v>1465</v>
      </c>
      <c r="K18" s="24" t="s">
        <v>1476</v>
      </c>
      <c r="L18" s="61" t="s">
        <v>1471</v>
      </c>
      <c r="M18" s="61">
        <v>0</v>
      </c>
      <c r="N18" s="61">
        <v>0</v>
      </c>
      <c r="O18" s="61"/>
      <c r="P18" s="156"/>
    </row>
    <row r="19" spans="1:16" ht="27" customHeight="1" x14ac:dyDescent="0.2">
      <c r="A19" s="76"/>
      <c r="B19" s="75">
        <v>9</v>
      </c>
      <c r="C19" s="63" t="s">
        <v>294</v>
      </c>
      <c r="D19" s="60" t="s">
        <v>334</v>
      </c>
      <c r="E19" s="21" t="s">
        <v>4180</v>
      </c>
      <c r="F19" s="61" t="s">
        <v>335</v>
      </c>
      <c r="G19" s="62"/>
      <c r="H19" s="24" t="s">
        <v>4175</v>
      </c>
      <c r="I19" s="24" t="s">
        <v>4033</v>
      </c>
      <c r="J19" s="62" t="s">
        <v>1465</v>
      </c>
      <c r="K19" s="24" t="s">
        <v>1564</v>
      </c>
      <c r="L19" s="61" t="s">
        <v>1471</v>
      </c>
      <c r="M19" s="61">
        <v>0</v>
      </c>
      <c r="N19" s="61">
        <v>0</v>
      </c>
      <c r="O19" s="61"/>
      <c r="P19" s="156"/>
    </row>
    <row r="20" spans="1:16" ht="27" customHeight="1" x14ac:dyDescent="0.2">
      <c r="A20" s="76"/>
      <c r="B20" s="75">
        <v>10</v>
      </c>
      <c r="C20" s="63" t="s">
        <v>294</v>
      </c>
      <c r="D20" s="60" t="s">
        <v>334</v>
      </c>
      <c r="E20" s="21" t="s">
        <v>1587</v>
      </c>
      <c r="F20" s="61" t="s">
        <v>335</v>
      </c>
      <c r="G20" s="62"/>
      <c r="H20" s="24" t="s">
        <v>4175</v>
      </c>
      <c r="I20" s="24" t="s">
        <v>4033</v>
      </c>
      <c r="J20" s="62" t="s">
        <v>1465</v>
      </c>
      <c r="K20" s="24" t="s">
        <v>1470</v>
      </c>
      <c r="L20" s="61" t="s">
        <v>1471</v>
      </c>
      <c r="M20" s="61">
        <v>0</v>
      </c>
      <c r="N20" s="61">
        <v>0</v>
      </c>
      <c r="O20" s="61"/>
      <c r="P20" s="156"/>
    </row>
    <row r="21" spans="1:16" ht="27" customHeight="1" x14ac:dyDescent="0.2">
      <c r="A21" s="76"/>
      <c r="B21" s="75">
        <v>11</v>
      </c>
      <c r="C21" s="63" t="s">
        <v>294</v>
      </c>
      <c r="D21" s="60" t="s">
        <v>334</v>
      </c>
      <c r="E21" s="21" t="s">
        <v>4181</v>
      </c>
      <c r="F21" s="61" t="s">
        <v>335</v>
      </c>
      <c r="G21" s="62"/>
      <c r="H21" s="24" t="s">
        <v>4175</v>
      </c>
      <c r="I21" s="24" t="s">
        <v>4033</v>
      </c>
      <c r="J21" s="62" t="s">
        <v>1487</v>
      </c>
      <c r="K21" s="24" t="s">
        <v>1500</v>
      </c>
      <c r="L21" s="61" t="s">
        <v>1471</v>
      </c>
      <c r="M21" s="61">
        <v>0</v>
      </c>
      <c r="N21" s="61">
        <v>0</v>
      </c>
      <c r="O21" s="61"/>
      <c r="P21" s="156"/>
    </row>
    <row r="22" spans="1:16" ht="27" customHeight="1" x14ac:dyDescent="0.2">
      <c r="A22" s="76"/>
      <c r="B22" s="75">
        <v>12</v>
      </c>
      <c r="C22" s="63" t="s">
        <v>294</v>
      </c>
      <c r="D22" s="60" t="s">
        <v>334</v>
      </c>
      <c r="E22" s="21" t="s">
        <v>4182</v>
      </c>
      <c r="F22" s="61" t="s">
        <v>335</v>
      </c>
      <c r="G22" s="62"/>
      <c r="H22" s="24" t="s">
        <v>4175</v>
      </c>
      <c r="I22" s="24" t="s">
        <v>4033</v>
      </c>
      <c r="J22" s="62" t="s">
        <v>1487</v>
      </c>
      <c r="K22" s="24" t="s">
        <v>1500</v>
      </c>
      <c r="L22" s="61" t="s">
        <v>1471</v>
      </c>
      <c r="M22" s="61">
        <v>0</v>
      </c>
      <c r="N22" s="61">
        <v>0</v>
      </c>
      <c r="O22" s="61"/>
      <c r="P22" s="156"/>
    </row>
    <row r="23" spans="1:16" ht="27" customHeight="1" x14ac:dyDescent="0.2">
      <c r="A23" s="76"/>
      <c r="B23" s="75">
        <v>13</v>
      </c>
      <c r="C23" s="63" t="s">
        <v>294</v>
      </c>
      <c r="D23" s="60" t="s">
        <v>334</v>
      </c>
      <c r="E23" s="21" t="s">
        <v>4183</v>
      </c>
      <c r="F23" s="61" t="s">
        <v>335</v>
      </c>
      <c r="G23" s="62"/>
      <c r="H23" s="24" t="s">
        <v>4175</v>
      </c>
      <c r="I23" s="24" t="s">
        <v>4033</v>
      </c>
      <c r="J23" s="62" t="s">
        <v>1465</v>
      </c>
      <c r="K23" s="24" t="s">
        <v>1494</v>
      </c>
      <c r="L23" s="61" t="s">
        <v>1471</v>
      </c>
      <c r="M23" s="61">
        <v>0</v>
      </c>
      <c r="N23" s="61">
        <v>0</v>
      </c>
      <c r="O23" s="61"/>
      <c r="P23" s="156"/>
    </row>
    <row r="24" spans="1:16" ht="27" customHeight="1" x14ac:dyDescent="0.2">
      <c r="A24" s="76"/>
      <c r="B24" s="75">
        <v>14</v>
      </c>
      <c r="C24" s="63" t="s">
        <v>294</v>
      </c>
      <c r="D24" s="60" t="s">
        <v>334</v>
      </c>
      <c r="E24" s="21" t="s">
        <v>4184</v>
      </c>
      <c r="F24" s="61" t="s">
        <v>335</v>
      </c>
      <c r="G24" s="62"/>
      <c r="H24" s="24" t="s">
        <v>4175</v>
      </c>
      <c r="I24" s="24" t="s">
        <v>4033</v>
      </c>
      <c r="J24" s="62" t="s">
        <v>1487</v>
      </c>
      <c r="K24" s="24" t="s">
        <v>1500</v>
      </c>
      <c r="L24" s="61" t="s">
        <v>1471</v>
      </c>
      <c r="M24" s="61">
        <v>0</v>
      </c>
      <c r="N24" s="61">
        <v>0</v>
      </c>
      <c r="O24" s="61"/>
      <c r="P24" s="156"/>
    </row>
    <row r="25" spans="1:16" ht="27" customHeight="1" x14ac:dyDescent="0.2">
      <c r="A25" s="76"/>
      <c r="B25" s="75">
        <v>15</v>
      </c>
      <c r="C25" s="63" t="s">
        <v>294</v>
      </c>
      <c r="D25" s="60" t="s">
        <v>334</v>
      </c>
      <c r="E25" s="21" t="s">
        <v>4185</v>
      </c>
      <c r="F25" s="61" t="s">
        <v>335</v>
      </c>
      <c r="G25" s="62"/>
      <c r="H25" s="24" t="s">
        <v>4175</v>
      </c>
      <c r="I25" s="24" t="s">
        <v>4033</v>
      </c>
      <c r="J25" s="62" t="s">
        <v>1487</v>
      </c>
      <c r="K25" s="24" t="s">
        <v>1500</v>
      </c>
      <c r="L25" s="61" t="s">
        <v>1471</v>
      </c>
      <c r="M25" s="61">
        <v>0</v>
      </c>
      <c r="N25" s="61">
        <v>0</v>
      </c>
      <c r="O25" s="61"/>
      <c r="P25" s="156"/>
    </row>
    <row r="26" spans="1:16" ht="27" customHeight="1" x14ac:dyDescent="0.2">
      <c r="A26" s="76"/>
      <c r="B26" s="75">
        <v>16</v>
      </c>
      <c r="C26" s="63" t="s">
        <v>294</v>
      </c>
      <c r="D26" s="60" t="s">
        <v>334</v>
      </c>
      <c r="E26" s="21" t="s">
        <v>4186</v>
      </c>
      <c r="F26" s="61" t="s">
        <v>335</v>
      </c>
      <c r="G26" s="62"/>
      <c r="H26" s="24" t="s">
        <v>4175</v>
      </c>
      <c r="I26" s="24" t="s">
        <v>4033</v>
      </c>
      <c r="J26" s="62" t="s">
        <v>1487</v>
      </c>
      <c r="K26" s="24" t="s">
        <v>1500</v>
      </c>
      <c r="L26" s="61" t="s">
        <v>1471</v>
      </c>
      <c r="M26" s="61">
        <v>0</v>
      </c>
      <c r="N26" s="61">
        <v>0</v>
      </c>
      <c r="O26" s="61"/>
      <c r="P26" s="156"/>
    </row>
    <row r="27" spans="1:16" ht="27" customHeight="1" x14ac:dyDescent="0.2">
      <c r="A27" s="76"/>
      <c r="B27" s="75">
        <v>17</v>
      </c>
      <c r="C27" s="63" t="s">
        <v>294</v>
      </c>
      <c r="D27" s="60" t="s">
        <v>334</v>
      </c>
      <c r="E27" s="21" t="s">
        <v>4187</v>
      </c>
      <c r="F27" s="61" t="s">
        <v>335</v>
      </c>
      <c r="G27" s="62"/>
      <c r="H27" s="24" t="s">
        <v>4175</v>
      </c>
      <c r="I27" s="24" t="s">
        <v>4033</v>
      </c>
      <c r="J27" s="62" t="s">
        <v>1487</v>
      </c>
      <c r="K27" s="24" t="s">
        <v>1500</v>
      </c>
      <c r="L27" s="61" t="s">
        <v>1471</v>
      </c>
      <c r="M27" s="61">
        <v>0</v>
      </c>
      <c r="N27" s="61">
        <v>0</v>
      </c>
      <c r="O27" s="61"/>
      <c r="P27" s="156"/>
    </row>
    <row r="28" spans="1:16" ht="27" customHeight="1" x14ac:dyDescent="0.2">
      <c r="A28" s="76"/>
      <c r="B28" s="75">
        <v>18</v>
      </c>
      <c r="C28" s="63" t="s">
        <v>294</v>
      </c>
      <c r="D28" s="60" t="s">
        <v>334</v>
      </c>
      <c r="E28" s="21" t="s">
        <v>4188</v>
      </c>
      <c r="F28" s="61" t="s">
        <v>335</v>
      </c>
      <c r="G28" s="62"/>
      <c r="H28" s="24" t="s">
        <v>4175</v>
      </c>
      <c r="I28" s="24" t="s">
        <v>4033</v>
      </c>
      <c r="J28" s="62" t="s">
        <v>1487</v>
      </c>
      <c r="K28" s="24" t="s">
        <v>1500</v>
      </c>
      <c r="L28" s="61" t="s">
        <v>1471</v>
      </c>
      <c r="M28" s="61">
        <v>0</v>
      </c>
      <c r="N28" s="61">
        <v>0</v>
      </c>
      <c r="O28" s="61"/>
      <c r="P28" s="156"/>
    </row>
    <row r="29" spans="1:16" ht="27" customHeight="1" x14ac:dyDescent="0.2">
      <c r="A29" s="76"/>
      <c r="B29" s="75">
        <v>19</v>
      </c>
      <c r="C29" s="63" t="s">
        <v>294</v>
      </c>
      <c r="D29" s="60" t="s">
        <v>334</v>
      </c>
      <c r="E29" s="21" t="s">
        <v>4189</v>
      </c>
      <c r="F29" s="61" t="s">
        <v>335</v>
      </c>
      <c r="G29" s="62"/>
      <c r="H29" s="24" t="s">
        <v>4175</v>
      </c>
      <c r="I29" s="24" t="s">
        <v>4033</v>
      </c>
      <c r="J29" s="62" t="s">
        <v>1487</v>
      </c>
      <c r="K29" s="24" t="s">
        <v>1500</v>
      </c>
      <c r="L29" s="61" t="s">
        <v>1471</v>
      </c>
      <c r="M29" s="61">
        <v>0</v>
      </c>
      <c r="N29" s="61">
        <v>0</v>
      </c>
      <c r="O29" s="61"/>
      <c r="P29" s="156"/>
    </row>
    <row r="30" spans="1:16" ht="27" customHeight="1" x14ac:dyDescent="0.2">
      <c r="A30" s="76"/>
      <c r="B30" s="75">
        <v>20</v>
      </c>
      <c r="C30" s="63" t="s">
        <v>294</v>
      </c>
      <c r="D30" s="60" t="s">
        <v>334</v>
      </c>
      <c r="E30" s="21" t="s">
        <v>4190</v>
      </c>
      <c r="F30" s="61" t="s">
        <v>335</v>
      </c>
      <c r="G30" s="62"/>
      <c r="H30" s="24" t="s">
        <v>4175</v>
      </c>
      <c r="I30" s="24" t="s">
        <v>4033</v>
      </c>
      <c r="J30" s="62" t="s">
        <v>1487</v>
      </c>
      <c r="K30" s="24" t="s">
        <v>1500</v>
      </c>
      <c r="L30" s="61" t="s">
        <v>1471</v>
      </c>
      <c r="M30" s="61">
        <v>0</v>
      </c>
      <c r="N30" s="61">
        <v>0</v>
      </c>
      <c r="O30" s="61"/>
      <c r="P30" s="156"/>
    </row>
    <row r="31" spans="1:16" ht="27" customHeight="1" x14ac:dyDescent="0.2">
      <c r="A31" s="76"/>
      <c r="B31" s="75">
        <v>21</v>
      </c>
      <c r="C31" s="63" t="s">
        <v>294</v>
      </c>
      <c r="D31" s="60" t="s">
        <v>334</v>
      </c>
      <c r="E31" s="21" t="s">
        <v>4191</v>
      </c>
      <c r="F31" s="61" t="s">
        <v>335</v>
      </c>
      <c r="G31" s="62"/>
      <c r="H31" s="24" t="s">
        <v>4175</v>
      </c>
      <c r="I31" s="24" t="s">
        <v>4033</v>
      </c>
      <c r="J31" s="62" t="s">
        <v>1487</v>
      </c>
      <c r="K31" s="24" t="s">
        <v>1500</v>
      </c>
      <c r="L31" s="61" t="s">
        <v>1471</v>
      </c>
      <c r="M31" s="61">
        <v>0</v>
      </c>
      <c r="N31" s="61">
        <v>0</v>
      </c>
      <c r="O31" s="61"/>
      <c r="P31" s="156"/>
    </row>
    <row r="32" spans="1:16" ht="27" customHeight="1" x14ac:dyDescent="0.2">
      <c r="A32" s="76"/>
      <c r="B32" s="75">
        <v>22</v>
      </c>
      <c r="C32" s="63" t="s">
        <v>294</v>
      </c>
      <c r="D32" s="60" t="s">
        <v>334</v>
      </c>
      <c r="E32" s="21" t="s">
        <v>4192</v>
      </c>
      <c r="F32" s="61" t="s">
        <v>335</v>
      </c>
      <c r="G32" s="62"/>
      <c r="H32" s="24" t="s">
        <v>4175</v>
      </c>
      <c r="I32" s="24" t="s">
        <v>4033</v>
      </c>
      <c r="J32" s="62" t="s">
        <v>1487</v>
      </c>
      <c r="K32" s="24" t="s">
        <v>1500</v>
      </c>
      <c r="L32" s="61" t="s">
        <v>1471</v>
      </c>
      <c r="M32" s="61">
        <v>0</v>
      </c>
      <c r="N32" s="61">
        <v>0</v>
      </c>
      <c r="O32" s="61"/>
      <c r="P32" s="156"/>
    </row>
    <row r="33" spans="1:16" ht="27" customHeight="1" x14ac:dyDescent="0.2">
      <c r="A33" s="76"/>
      <c r="B33" s="75">
        <v>23</v>
      </c>
      <c r="C33" s="63" t="s">
        <v>294</v>
      </c>
      <c r="D33" s="60" t="s">
        <v>334</v>
      </c>
      <c r="E33" s="21" t="s">
        <v>4088</v>
      </c>
      <c r="F33" s="61" t="s">
        <v>335</v>
      </c>
      <c r="G33" s="62"/>
      <c r="H33" s="24" t="s">
        <v>4175</v>
      </c>
      <c r="I33" s="24" t="s">
        <v>4033</v>
      </c>
      <c r="J33" s="62" t="s">
        <v>1465</v>
      </c>
      <c r="K33" s="24" t="s">
        <v>1470</v>
      </c>
      <c r="L33" s="61" t="s">
        <v>1471</v>
      </c>
      <c r="M33" s="61">
        <v>0</v>
      </c>
      <c r="N33" s="61">
        <v>0</v>
      </c>
      <c r="O33" s="61"/>
      <c r="P33" s="156"/>
    </row>
    <row r="34" spans="1:16" ht="27" customHeight="1" x14ac:dyDescent="0.2">
      <c r="A34" s="76"/>
      <c r="B34" s="75">
        <v>24</v>
      </c>
      <c r="C34" s="63" t="s">
        <v>294</v>
      </c>
      <c r="D34" s="60" t="s">
        <v>334</v>
      </c>
      <c r="E34" s="21" t="s">
        <v>1472</v>
      </c>
      <c r="F34" s="61" t="s">
        <v>335</v>
      </c>
      <c r="G34" s="62"/>
      <c r="H34" s="24" t="s">
        <v>4175</v>
      </c>
      <c r="I34" s="24" t="s">
        <v>4033</v>
      </c>
      <c r="J34" s="62" t="s">
        <v>1465</v>
      </c>
      <c r="K34" s="24" t="s">
        <v>1473</v>
      </c>
      <c r="L34" s="61" t="s">
        <v>1471</v>
      </c>
      <c r="M34" s="61">
        <v>0</v>
      </c>
      <c r="N34" s="61">
        <v>0</v>
      </c>
      <c r="O34" s="61"/>
      <c r="P34" s="156"/>
    </row>
    <row r="35" spans="1:16" ht="27" customHeight="1" x14ac:dyDescent="0.2">
      <c r="A35" s="76"/>
      <c r="B35" s="75">
        <v>25</v>
      </c>
      <c r="C35" s="63" t="s">
        <v>294</v>
      </c>
      <c r="D35" s="60" t="s">
        <v>334</v>
      </c>
      <c r="E35" s="21" t="s">
        <v>887</v>
      </c>
      <c r="F35" s="61" t="s">
        <v>335</v>
      </c>
      <c r="G35" s="62"/>
      <c r="H35" s="24" t="s">
        <v>4175</v>
      </c>
      <c r="I35" s="24" t="s">
        <v>4033</v>
      </c>
      <c r="J35" s="62" t="s">
        <v>1487</v>
      </c>
      <c r="K35" s="24" t="s">
        <v>1500</v>
      </c>
      <c r="L35" s="61" t="s">
        <v>1471</v>
      </c>
      <c r="M35" s="61">
        <v>0</v>
      </c>
      <c r="N35" s="61">
        <v>0</v>
      </c>
      <c r="O35" s="61"/>
      <c r="P35" s="156"/>
    </row>
    <row r="36" spans="1:16" ht="27" customHeight="1" x14ac:dyDescent="0.2">
      <c r="A36" s="76"/>
      <c r="B36" s="75">
        <v>26</v>
      </c>
      <c r="C36" s="63" t="s">
        <v>294</v>
      </c>
      <c r="D36" s="60" t="s">
        <v>334</v>
      </c>
      <c r="E36" s="21" t="s">
        <v>4193</v>
      </c>
      <c r="F36" s="61" t="s">
        <v>335</v>
      </c>
      <c r="G36" s="62"/>
      <c r="H36" s="24" t="s">
        <v>4175</v>
      </c>
      <c r="I36" s="24" t="s">
        <v>4033</v>
      </c>
      <c r="J36" s="62" t="s">
        <v>1487</v>
      </c>
      <c r="K36" s="24" t="s">
        <v>1500</v>
      </c>
      <c r="L36" s="61" t="s">
        <v>1471</v>
      </c>
      <c r="M36" s="61">
        <v>0</v>
      </c>
      <c r="N36" s="61">
        <v>0</v>
      </c>
      <c r="O36" s="61"/>
      <c r="P36" s="156"/>
    </row>
    <row r="37" spans="1:16" ht="27" customHeight="1" x14ac:dyDescent="0.2">
      <c r="A37" s="76"/>
      <c r="B37" s="75">
        <v>27</v>
      </c>
      <c r="C37" s="63" t="s">
        <v>294</v>
      </c>
      <c r="D37" s="60" t="s">
        <v>334</v>
      </c>
      <c r="E37" s="21" t="s">
        <v>4194</v>
      </c>
      <c r="F37" s="61" t="s">
        <v>335</v>
      </c>
      <c r="G37" s="62"/>
      <c r="H37" s="24" t="s">
        <v>4175</v>
      </c>
      <c r="I37" s="24" t="s">
        <v>4033</v>
      </c>
      <c r="J37" s="62" t="s">
        <v>1487</v>
      </c>
      <c r="K37" s="24" t="s">
        <v>1500</v>
      </c>
      <c r="L37" s="61" t="s">
        <v>1471</v>
      </c>
      <c r="M37" s="61">
        <v>0</v>
      </c>
      <c r="N37" s="61">
        <v>0</v>
      </c>
      <c r="O37" s="61"/>
      <c r="P37" s="156"/>
    </row>
    <row r="38" spans="1:16" ht="27" customHeight="1" x14ac:dyDescent="0.2">
      <c r="A38" s="76"/>
      <c r="B38" s="75">
        <v>28</v>
      </c>
      <c r="C38" s="63" t="s">
        <v>294</v>
      </c>
      <c r="D38" s="60" t="s">
        <v>334</v>
      </c>
      <c r="E38" s="21" t="s">
        <v>1970</v>
      </c>
      <c r="F38" s="61" t="s">
        <v>335</v>
      </c>
      <c r="G38" s="62"/>
      <c r="H38" s="24" t="s">
        <v>4175</v>
      </c>
      <c r="I38" s="24" t="s">
        <v>4033</v>
      </c>
      <c r="J38" s="62" t="s">
        <v>1487</v>
      </c>
      <c r="K38" s="24" t="s">
        <v>1500</v>
      </c>
      <c r="L38" s="61" t="s">
        <v>1471</v>
      </c>
      <c r="M38" s="61">
        <v>0</v>
      </c>
      <c r="N38" s="61">
        <v>0</v>
      </c>
      <c r="O38" s="61"/>
      <c r="P38" s="156"/>
    </row>
    <row r="39" spans="1:16" ht="27" customHeight="1" x14ac:dyDescent="0.2">
      <c r="A39" s="76"/>
      <c r="B39" s="75">
        <v>29</v>
      </c>
      <c r="C39" s="63" t="s">
        <v>294</v>
      </c>
      <c r="D39" s="60" t="s">
        <v>334</v>
      </c>
      <c r="E39" s="21" t="s">
        <v>4195</v>
      </c>
      <c r="F39" s="61" t="s">
        <v>335</v>
      </c>
      <c r="G39" s="62"/>
      <c r="H39" s="24" t="s">
        <v>4175</v>
      </c>
      <c r="I39" s="24" t="s">
        <v>4033</v>
      </c>
      <c r="J39" s="62" t="s">
        <v>1487</v>
      </c>
      <c r="K39" s="24" t="s">
        <v>1500</v>
      </c>
      <c r="L39" s="61" t="s">
        <v>1471</v>
      </c>
      <c r="M39" s="61">
        <v>0</v>
      </c>
      <c r="N39" s="61">
        <v>0</v>
      </c>
      <c r="O39" s="61"/>
      <c r="P39" s="156"/>
    </row>
    <row r="40" spans="1:16" ht="27" customHeight="1" x14ac:dyDescent="0.2">
      <c r="A40" s="76"/>
      <c r="B40" s="75">
        <v>30</v>
      </c>
      <c r="C40" s="63" t="s">
        <v>294</v>
      </c>
      <c r="D40" s="60" t="s">
        <v>334</v>
      </c>
      <c r="E40" s="21" t="s">
        <v>4196</v>
      </c>
      <c r="F40" s="61" t="s">
        <v>335</v>
      </c>
      <c r="G40" s="62"/>
      <c r="H40" s="24" t="s">
        <v>4175</v>
      </c>
      <c r="I40" s="24" t="s">
        <v>4033</v>
      </c>
      <c r="J40" s="62" t="s">
        <v>1487</v>
      </c>
      <c r="K40" s="24" t="s">
        <v>1500</v>
      </c>
      <c r="L40" s="61" t="s">
        <v>1471</v>
      </c>
      <c r="M40" s="61">
        <v>0</v>
      </c>
      <c r="N40" s="61">
        <v>0</v>
      </c>
      <c r="O40" s="61"/>
      <c r="P40" s="156"/>
    </row>
    <row r="41" spans="1:16" ht="27" customHeight="1" x14ac:dyDescent="0.2">
      <c r="A41" s="76"/>
      <c r="B41" s="75">
        <v>31</v>
      </c>
      <c r="C41" s="63" t="s">
        <v>294</v>
      </c>
      <c r="D41" s="60" t="s">
        <v>334</v>
      </c>
      <c r="E41" s="21" t="s">
        <v>4197</v>
      </c>
      <c r="F41" s="61" t="s">
        <v>335</v>
      </c>
      <c r="G41" s="62"/>
      <c r="H41" s="24" t="s">
        <v>4175</v>
      </c>
      <c r="I41" s="24" t="s">
        <v>4033</v>
      </c>
      <c r="J41" s="62" t="s">
        <v>1487</v>
      </c>
      <c r="K41" s="24" t="s">
        <v>1500</v>
      </c>
      <c r="L41" s="61" t="s">
        <v>1471</v>
      </c>
      <c r="M41" s="61">
        <v>0</v>
      </c>
      <c r="N41" s="61">
        <v>0</v>
      </c>
      <c r="O41" s="61"/>
      <c r="P41" s="156"/>
    </row>
    <row r="42" spans="1:16" ht="27" customHeight="1" x14ac:dyDescent="0.2">
      <c r="A42" s="76"/>
      <c r="B42" s="75">
        <v>32</v>
      </c>
      <c r="C42" s="63" t="s">
        <v>294</v>
      </c>
      <c r="D42" s="60" t="s">
        <v>334</v>
      </c>
      <c r="E42" s="21" t="s">
        <v>4198</v>
      </c>
      <c r="F42" s="61" t="s">
        <v>335</v>
      </c>
      <c r="G42" s="62"/>
      <c r="H42" s="24" t="s">
        <v>4175</v>
      </c>
      <c r="I42" s="24" t="s">
        <v>4033</v>
      </c>
      <c r="J42" s="62" t="s">
        <v>1487</v>
      </c>
      <c r="K42" s="24" t="s">
        <v>1500</v>
      </c>
      <c r="L42" s="61" t="s">
        <v>1471</v>
      </c>
      <c r="M42" s="61">
        <v>0</v>
      </c>
      <c r="N42" s="61">
        <v>0</v>
      </c>
      <c r="O42" s="61"/>
      <c r="P42" s="156"/>
    </row>
    <row r="43" spans="1:16" ht="27" customHeight="1" x14ac:dyDescent="0.2">
      <c r="A43" s="76"/>
      <c r="B43" s="75">
        <v>33</v>
      </c>
      <c r="C43" s="63" t="s">
        <v>294</v>
      </c>
      <c r="D43" s="60" t="s">
        <v>334</v>
      </c>
      <c r="E43" s="21" t="s">
        <v>4199</v>
      </c>
      <c r="F43" s="61" t="s">
        <v>335</v>
      </c>
      <c r="G43" s="62"/>
      <c r="H43" s="24" t="s">
        <v>4175</v>
      </c>
      <c r="I43" s="24" t="s">
        <v>4033</v>
      </c>
      <c r="J43" s="62" t="s">
        <v>1487</v>
      </c>
      <c r="K43" s="24" t="s">
        <v>1500</v>
      </c>
      <c r="L43" s="61" t="s">
        <v>1471</v>
      </c>
      <c r="M43" s="61">
        <v>0</v>
      </c>
      <c r="N43" s="61">
        <v>0</v>
      </c>
      <c r="O43" s="61"/>
      <c r="P43" s="156"/>
    </row>
    <row r="44" spans="1:16" ht="27" customHeight="1" x14ac:dyDescent="0.2">
      <c r="A44" s="76"/>
      <c r="B44" s="75">
        <v>34</v>
      </c>
      <c r="C44" s="63" t="s">
        <v>294</v>
      </c>
      <c r="D44" s="60" t="s">
        <v>334</v>
      </c>
      <c r="E44" s="21" t="s">
        <v>4200</v>
      </c>
      <c r="F44" s="61" t="s">
        <v>335</v>
      </c>
      <c r="G44" s="62"/>
      <c r="H44" s="24" t="s">
        <v>4175</v>
      </c>
      <c r="I44" s="24" t="s">
        <v>4033</v>
      </c>
      <c r="J44" s="62" t="s">
        <v>1465</v>
      </c>
      <c r="K44" s="24" t="s">
        <v>1494</v>
      </c>
      <c r="L44" s="61" t="s">
        <v>1471</v>
      </c>
      <c r="M44" s="61">
        <v>0</v>
      </c>
      <c r="N44" s="61">
        <v>0</v>
      </c>
      <c r="O44" s="61"/>
      <c r="P44" s="156"/>
    </row>
    <row r="45" spans="1:16" ht="27" customHeight="1" x14ac:dyDescent="0.2">
      <c r="A45" s="76"/>
      <c r="B45" s="75">
        <v>35</v>
      </c>
      <c r="C45" s="63" t="s">
        <v>294</v>
      </c>
      <c r="D45" s="60" t="s">
        <v>334</v>
      </c>
      <c r="E45" s="21" t="s">
        <v>1543</v>
      </c>
      <c r="F45" s="61" t="s">
        <v>335</v>
      </c>
      <c r="G45" s="62"/>
      <c r="H45" s="24" t="s">
        <v>4175</v>
      </c>
      <c r="I45" s="24" t="s">
        <v>4033</v>
      </c>
      <c r="J45" s="62" t="s">
        <v>1465</v>
      </c>
      <c r="K45" s="24" t="s">
        <v>1612</v>
      </c>
      <c r="L45" s="61" t="s">
        <v>1471</v>
      </c>
      <c r="M45" s="61">
        <v>0</v>
      </c>
      <c r="N45" s="61">
        <v>0</v>
      </c>
      <c r="O45" s="61"/>
      <c r="P45" s="156"/>
    </row>
    <row r="46" spans="1:16" ht="27" customHeight="1" x14ac:dyDescent="0.2">
      <c r="A46" s="76"/>
      <c r="B46" s="75">
        <v>36</v>
      </c>
      <c r="C46" s="63" t="s">
        <v>294</v>
      </c>
      <c r="D46" s="60" t="s">
        <v>334</v>
      </c>
      <c r="E46" s="21" t="s">
        <v>4201</v>
      </c>
      <c r="F46" s="61" t="s">
        <v>335</v>
      </c>
      <c r="G46" s="62"/>
      <c r="H46" s="24" t="s">
        <v>4175</v>
      </c>
      <c r="I46" s="24" t="s">
        <v>4033</v>
      </c>
      <c r="J46" s="62" t="s">
        <v>1487</v>
      </c>
      <c r="K46" s="24" t="s">
        <v>1500</v>
      </c>
      <c r="L46" s="61" t="s">
        <v>1471</v>
      </c>
      <c r="M46" s="61">
        <v>0</v>
      </c>
      <c r="N46" s="61">
        <v>0</v>
      </c>
      <c r="O46" s="61"/>
      <c r="P46" s="156"/>
    </row>
    <row r="47" spans="1:16" ht="27" customHeight="1" x14ac:dyDescent="0.2">
      <c r="A47" s="76"/>
      <c r="B47" s="75">
        <v>37</v>
      </c>
      <c r="C47" s="63" t="s">
        <v>294</v>
      </c>
      <c r="D47" s="60" t="s">
        <v>334</v>
      </c>
      <c r="E47" s="21" t="s">
        <v>1551</v>
      </c>
      <c r="F47" s="61" t="s">
        <v>335</v>
      </c>
      <c r="G47" s="62"/>
      <c r="H47" s="24" t="s">
        <v>4175</v>
      </c>
      <c r="I47" s="24" t="s">
        <v>4033</v>
      </c>
      <c r="J47" s="62" t="s">
        <v>1465</v>
      </c>
      <c r="K47" s="24" t="s">
        <v>1612</v>
      </c>
      <c r="L47" s="61" t="s">
        <v>1471</v>
      </c>
      <c r="M47" s="61">
        <v>0</v>
      </c>
      <c r="N47" s="61">
        <v>0</v>
      </c>
      <c r="O47" s="61"/>
      <c r="P47" s="156"/>
    </row>
    <row r="48" spans="1:16" ht="27" customHeight="1" x14ac:dyDescent="0.2">
      <c r="A48" s="76"/>
      <c r="B48" s="75">
        <v>38</v>
      </c>
      <c r="C48" s="63" t="s">
        <v>294</v>
      </c>
      <c r="D48" s="60" t="s">
        <v>334</v>
      </c>
      <c r="E48" s="21" t="s">
        <v>4202</v>
      </c>
      <c r="F48" s="61" t="s">
        <v>335</v>
      </c>
      <c r="G48" s="62"/>
      <c r="H48" s="24" t="s">
        <v>4175</v>
      </c>
      <c r="I48" s="24" t="s">
        <v>4033</v>
      </c>
      <c r="J48" s="62" t="s">
        <v>1465</v>
      </c>
      <c r="K48" s="24" t="s">
        <v>1612</v>
      </c>
      <c r="L48" s="61" t="s">
        <v>1471</v>
      </c>
      <c r="M48" s="61">
        <v>0</v>
      </c>
      <c r="N48" s="61">
        <v>0</v>
      </c>
      <c r="O48" s="61"/>
      <c r="P48" s="156"/>
    </row>
    <row r="49" spans="1:16" ht="27" customHeight="1" x14ac:dyDescent="0.2">
      <c r="A49" s="76"/>
      <c r="B49" s="75">
        <v>39</v>
      </c>
      <c r="C49" s="63" t="s">
        <v>294</v>
      </c>
      <c r="D49" s="60" t="s">
        <v>334</v>
      </c>
      <c r="E49" s="21" t="s">
        <v>4203</v>
      </c>
      <c r="F49" s="61" t="s">
        <v>335</v>
      </c>
      <c r="G49" s="62"/>
      <c r="H49" s="24" t="s">
        <v>4175</v>
      </c>
      <c r="I49" s="24" t="s">
        <v>4033</v>
      </c>
      <c r="J49" s="62" t="s">
        <v>1465</v>
      </c>
      <c r="K49" s="24" t="s">
        <v>1470</v>
      </c>
      <c r="L49" s="61" t="s">
        <v>1471</v>
      </c>
      <c r="M49" s="61">
        <v>0</v>
      </c>
      <c r="N49" s="61">
        <v>0</v>
      </c>
      <c r="O49" s="61"/>
      <c r="P49" s="156"/>
    </row>
    <row r="50" spans="1:16" ht="27" customHeight="1" x14ac:dyDescent="0.2">
      <c r="A50" s="76"/>
      <c r="B50" s="75">
        <v>40</v>
      </c>
      <c r="C50" s="63" t="s">
        <v>294</v>
      </c>
      <c r="D50" s="60" t="s">
        <v>334</v>
      </c>
      <c r="E50" s="21" t="s">
        <v>4204</v>
      </c>
      <c r="F50" s="61" t="s">
        <v>335</v>
      </c>
      <c r="G50" s="62"/>
      <c r="H50" s="24" t="s">
        <v>4175</v>
      </c>
      <c r="I50" s="24" t="s">
        <v>4033</v>
      </c>
      <c r="J50" s="62" t="s">
        <v>1465</v>
      </c>
      <c r="K50" s="24" t="s">
        <v>1494</v>
      </c>
      <c r="L50" s="61" t="s">
        <v>1471</v>
      </c>
      <c r="M50" s="61">
        <v>0</v>
      </c>
      <c r="N50" s="61">
        <v>0</v>
      </c>
      <c r="O50" s="61"/>
      <c r="P50" s="156"/>
    </row>
    <row r="51" spans="1:16" ht="27" customHeight="1" x14ac:dyDescent="0.2">
      <c r="A51" s="76"/>
      <c r="B51" s="75">
        <v>41</v>
      </c>
      <c r="C51" s="63" t="s">
        <v>294</v>
      </c>
      <c r="D51" s="60" t="s">
        <v>334</v>
      </c>
      <c r="E51" s="21" t="s">
        <v>4205</v>
      </c>
      <c r="F51" s="61" t="s">
        <v>335</v>
      </c>
      <c r="G51" s="62"/>
      <c r="H51" s="24" t="s">
        <v>4175</v>
      </c>
      <c r="I51" s="24" t="s">
        <v>4033</v>
      </c>
      <c r="J51" s="62" t="s">
        <v>1465</v>
      </c>
      <c r="K51" s="24" t="s">
        <v>1473</v>
      </c>
      <c r="L51" s="61" t="s">
        <v>1471</v>
      </c>
      <c r="M51" s="61">
        <v>0</v>
      </c>
      <c r="N51" s="61">
        <v>0</v>
      </c>
      <c r="O51" s="61"/>
      <c r="P51" s="156"/>
    </row>
    <row r="52" spans="1:16" ht="27" customHeight="1" x14ac:dyDescent="0.2">
      <c r="A52" s="76"/>
      <c r="B52" s="75">
        <v>42</v>
      </c>
      <c r="C52" s="63" t="s">
        <v>294</v>
      </c>
      <c r="D52" s="60" t="s">
        <v>334</v>
      </c>
      <c r="E52" s="21" t="s">
        <v>4206</v>
      </c>
      <c r="F52" s="61" t="s">
        <v>335</v>
      </c>
      <c r="G52" s="62"/>
      <c r="H52" s="24" t="s">
        <v>4175</v>
      </c>
      <c r="I52" s="24" t="s">
        <v>4033</v>
      </c>
      <c r="J52" s="62" t="s">
        <v>1465</v>
      </c>
      <c r="K52" s="24" t="s">
        <v>1476</v>
      </c>
      <c r="L52" s="61" t="s">
        <v>1471</v>
      </c>
      <c r="M52" s="61">
        <v>0</v>
      </c>
      <c r="N52" s="61">
        <v>0</v>
      </c>
      <c r="O52" s="61"/>
      <c r="P52" s="156"/>
    </row>
    <row r="53" spans="1:16" ht="27" customHeight="1" x14ac:dyDescent="0.2">
      <c r="A53" s="76"/>
      <c r="B53" s="75">
        <v>43</v>
      </c>
      <c r="C53" s="63" t="s">
        <v>294</v>
      </c>
      <c r="D53" s="60" t="s">
        <v>334</v>
      </c>
      <c r="E53" s="21" t="s">
        <v>4207</v>
      </c>
      <c r="F53" s="61" t="s">
        <v>335</v>
      </c>
      <c r="G53" s="62"/>
      <c r="H53" s="24" t="s">
        <v>4175</v>
      </c>
      <c r="I53" s="24" t="s">
        <v>4033</v>
      </c>
      <c r="J53" s="62" t="s">
        <v>1465</v>
      </c>
      <c r="K53" s="24" t="s">
        <v>1476</v>
      </c>
      <c r="L53" s="61" t="s">
        <v>1471</v>
      </c>
      <c r="M53" s="61">
        <v>0</v>
      </c>
      <c r="N53" s="61">
        <v>0</v>
      </c>
      <c r="O53" s="61"/>
      <c r="P53" s="156"/>
    </row>
    <row r="54" spans="1:16" ht="27" customHeight="1" x14ac:dyDescent="0.2">
      <c r="A54" s="76"/>
      <c r="B54" s="75">
        <v>44</v>
      </c>
      <c r="C54" s="63" t="s">
        <v>294</v>
      </c>
      <c r="D54" s="60" t="s">
        <v>334</v>
      </c>
      <c r="E54" s="21" t="s">
        <v>4208</v>
      </c>
      <c r="F54" s="61" t="s">
        <v>335</v>
      </c>
      <c r="G54" s="62"/>
      <c r="H54" s="24" t="s">
        <v>4175</v>
      </c>
      <c r="I54" s="24" t="s">
        <v>4033</v>
      </c>
      <c r="J54" s="62" t="s">
        <v>1465</v>
      </c>
      <c r="K54" s="24" t="s">
        <v>1473</v>
      </c>
      <c r="L54" s="61" t="s">
        <v>1471</v>
      </c>
      <c r="M54" s="61">
        <v>0</v>
      </c>
      <c r="N54" s="61">
        <v>0</v>
      </c>
      <c r="O54" s="61"/>
      <c r="P54" s="156"/>
    </row>
    <row r="55" spans="1:16" ht="27" customHeight="1" x14ac:dyDescent="0.2">
      <c r="A55" s="76"/>
      <c r="B55" s="75">
        <v>45</v>
      </c>
      <c r="C55" s="63" t="s">
        <v>294</v>
      </c>
      <c r="D55" s="60" t="s">
        <v>334</v>
      </c>
      <c r="E55" s="21" t="s">
        <v>4209</v>
      </c>
      <c r="F55" s="61" t="s">
        <v>335</v>
      </c>
      <c r="G55" s="62"/>
      <c r="H55" s="24" t="s">
        <v>4175</v>
      </c>
      <c r="I55" s="24" t="s">
        <v>4033</v>
      </c>
      <c r="J55" s="62" t="s">
        <v>1465</v>
      </c>
      <c r="K55" s="24" t="s">
        <v>1459</v>
      </c>
      <c r="L55" s="61" t="s">
        <v>1471</v>
      </c>
      <c r="M55" s="61">
        <v>0</v>
      </c>
      <c r="N55" s="61">
        <v>0</v>
      </c>
      <c r="O55" s="61"/>
      <c r="P55" s="156"/>
    </row>
    <row r="56" spans="1:16" ht="27" customHeight="1" x14ac:dyDescent="0.2">
      <c r="A56" s="76"/>
      <c r="B56" s="75">
        <v>46</v>
      </c>
      <c r="C56" s="63" t="s">
        <v>294</v>
      </c>
      <c r="D56" s="60" t="s">
        <v>334</v>
      </c>
      <c r="E56" s="21" t="s">
        <v>4210</v>
      </c>
      <c r="F56" s="61" t="s">
        <v>335</v>
      </c>
      <c r="G56" s="62"/>
      <c r="H56" s="24" t="s">
        <v>4175</v>
      </c>
      <c r="I56" s="24" t="s">
        <v>4033</v>
      </c>
      <c r="J56" s="62" t="s">
        <v>1487</v>
      </c>
      <c r="K56" s="24" t="s">
        <v>1500</v>
      </c>
      <c r="L56" s="61" t="s">
        <v>1471</v>
      </c>
      <c r="M56" s="61">
        <v>0</v>
      </c>
      <c r="N56" s="61">
        <v>0</v>
      </c>
      <c r="O56" s="61"/>
      <c r="P56" s="156"/>
    </row>
    <row r="57" spans="1:16" ht="27" customHeight="1" x14ac:dyDescent="0.2">
      <c r="A57" s="76"/>
      <c r="B57" s="75">
        <v>47</v>
      </c>
      <c r="C57" s="63" t="s">
        <v>294</v>
      </c>
      <c r="D57" s="60" t="s">
        <v>334</v>
      </c>
      <c r="E57" s="21" t="s">
        <v>4211</v>
      </c>
      <c r="F57" s="61" t="s">
        <v>335</v>
      </c>
      <c r="G57" s="62"/>
      <c r="H57" s="24" t="s">
        <v>4175</v>
      </c>
      <c r="I57" s="24" t="s">
        <v>4033</v>
      </c>
      <c r="J57" s="62" t="s">
        <v>1465</v>
      </c>
      <c r="K57" s="24" t="s">
        <v>1494</v>
      </c>
      <c r="L57" s="61" t="s">
        <v>1471</v>
      </c>
      <c r="M57" s="61">
        <v>0</v>
      </c>
      <c r="N57" s="61">
        <v>0</v>
      </c>
      <c r="O57" s="61"/>
      <c r="P57" s="156"/>
    </row>
    <row r="58" spans="1:16" ht="27" customHeight="1" x14ac:dyDescent="0.2">
      <c r="A58" s="76"/>
      <c r="B58" s="75">
        <v>48</v>
      </c>
      <c r="C58" s="63" t="s">
        <v>294</v>
      </c>
      <c r="D58" s="60" t="s">
        <v>334</v>
      </c>
      <c r="E58" s="21" t="s">
        <v>1534</v>
      </c>
      <c r="F58" s="61" t="s">
        <v>335</v>
      </c>
      <c r="G58" s="62"/>
      <c r="H58" s="24" t="s">
        <v>4175</v>
      </c>
      <c r="I58" s="24" t="s">
        <v>4033</v>
      </c>
      <c r="J58" s="62" t="s">
        <v>1458</v>
      </c>
      <c r="K58" s="24" t="s">
        <v>1459</v>
      </c>
      <c r="L58" s="61" t="s">
        <v>1471</v>
      </c>
      <c r="M58" s="61">
        <v>0</v>
      </c>
      <c r="N58" s="61">
        <v>0</v>
      </c>
      <c r="O58" s="61"/>
      <c r="P58" s="156"/>
    </row>
    <row r="59" spans="1:16" ht="27" customHeight="1" x14ac:dyDescent="0.2">
      <c r="A59" s="76"/>
      <c r="B59" s="75">
        <v>49</v>
      </c>
      <c r="C59" s="63" t="s">
        <v>294</v>
      </c>
      <c r="D59" s="60" t="s">
        <v>334</v>
      </c>
      <c r="E59" s="21" t="s">
        <v>4077</v>
      </c>
      <c r="F59" s="61" t="s">
        <v>335</v>
      </c>
      <c r="G59" s="62"/>
      <c r="H59" s="24" t="s">
        <v>4175</v>
      </c>
      <c r="I59" s="24" t="s">
        <v>4033</v>
      </c>
      <c r="J59" s="62" t="s">
        <v>1458</v>
      </c>
      <c r="K59" s="24" t="s">
        <v>1459</v>
      </c>
      <c r="L59" s="61" t="s">
        <v>1471</v>
      </c>
      <c r="M59" s="61">
        <v>0</v>
      </c>
      <c r="N59" s="61">
        <v>0</v>
      </c>
      <c r="O59" s="61"/>
      <c r="P59" s="156"/>
    </row>
  </sheetData>
  <autoFilter ref="B10:P59" xr:uid="{00000000-0001-0000-1901-000000000000}"/>
  <mergeCells count="1">
    <mergeCell ref="C9:L9"/>
  </mergeCells>
  <conditionalFormatting sqref="E11:E12">
    <cfRule type="duplicateValues" dxfId="888" priority="2"/>
  </conditionalFormatting>
  <conditionalFormatting sqref="E13:E59">
    <cfRule type="duplicateValues" dxfId="887" priority="1"/>
  </conditionalFormatting>
  <hyperlinks>
    <hyperlink ref="B6" location="Variáveis!A1" display="Variáveis" xr:uid="{00000000-0004-0000-1901-000000000000}"/>
    <hyperlink ref="C6" location="'Índice de Tabelas'!A1" display="Índice de Tabelas" xr:uid="{00000000-0004-0000-1901-000001000000}"/>
    <hyperlink ref="D6" location="'Manual de Instrução'!A1" display="Manual de Instrução" xr:uid="{00000000-0004-0000-1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3073" r:id="rId4" name="Button 1">
              <controlPr defaultSize="0" print="0" autoFill="0" autoPict="0" macro="[0]!ReturnToPrevSheet">
                <anchor moveWithCells="1" sizeWithCells="1">
                  <from>
                    <xdr:col>4</xdr:col>
                    <xdr:colOff>0</xdr:colOff>
                    <xdr:row>3</xdr:row>
                    <xdr:rowOff>0</xdr:rowOff>
                  </from>
                  <to>
                    <xdr:col>4</xdr:col>
                    <xdr:colOff>1676400</xdr:colOff>
                    <xdr:row>5</xdr:row>
                    <xdr:rowOff>38100</xdr:rowOff>
                  </to>
                </anchor>
              </controlPr>
            </control>
          </mc:Choice>
        </mc:AlternateContent>
        <mc:AlternateContent xmlns:mc="http://schemas.openxmlformats.org/markup-compatibility/2006">
          <mc:Choice Requires="x14">
            <control shapeId="643074"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2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1-000000000000}">
  <sheetPr codeName="Sheet538"/>
  <dimension ref="A1:P2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337</v>
      </c>
      <c r="E11" s="21" t="s">
        <v>1928</v>
      </c>
      <c r="F11" s="61" t="s">
        <v>335</v>
      </c>
      <c r="G11" s="62" t="s">
        <v>4212</v>
      </c>
      <c r="H11" s="24" t="s">
        <v>4213</v>
      </c>
      <c r="I11" s="24" t="s">
        <v>4033</v>
      </c>
      <c r="J11" s="62" t="s">
        <v>1465</v>
      </c>
      <c r="K11" s="24" t="s">
        <v>1473</v>
      </c>
      <c r="L11" s="61" t="s">
        <v>1471</v>
      </c>
      <c r="M11" s="61">
        <v>0</v>
      </c>
      <c r="N11" s="61">
        <v>0</v>
      </c>
      <c r="O11" s="61" t="s">
        <v>4159</v>
      </c>
      <c r="P11" s="156"/>
    </row>
    <row r="12" spans="1:16" ht="27" customHeight="1" x14ac:dyDescent="0.2">
      <c r="A12" s="76"/>
      <c r="B12" s="75">
        <v>2</v>
      </c>
      <c r="C12" s="63" t="s">
        <v>294</v>
      </c>
      <c r="D12" s="63" t="s">
        <v>337</v>
      </c>
      <c r="E12" s="21" t="s">
        <v>2157</v>
      </c>
      <c r="F12" s="61" t="s">
        <v>335</v>
      </c>
      <c r="G12" s="62" t="s">
        <v>4212</v>
      </c>
      <c r="H12" s="24" t="s">
        <v>4213</v>
      </c>
      <c r="I12" s="24" t="s">
        <v>4033</v>
      </c>
      <c r="J12" s="62" t="s">
        <v>1482</v>
      </c>
      <c r="K12" s="24" t="s">
        <v>1586</v>
      </c>
      <c r="L12" s="61" t="s">
        <v>1471</v>
      </c>
      <c r="M12" s="61">
        <v>0</v>
      </c>
      <c r="N12" s="61">
        <v>0</v>
      </c>
      <c r="O12" s="61" t="s">
        <v>4159</v>
      </c>
      <c r="P12" s="156"/>
    </row>
    <row r="13" spans="1:16" ht="27" customHeight="1" x14ac:dyDescent="0.2">
      <c r="A13" s="76"/>
      <c r="B13" s="75">
        <v>3</v>
      </c>
      <c r="C13" s="63" t="s">
        <v>294</v>
      </c>
      <c r="D13" s="63" t="s">
        <v>337</v>
      </c>
      <c r="E13" s="21" t="s">
        <v>2155</v>
      </c>
      <c r="F13" s="61" t="s">
        <v>335</v>
      </c>
      <c r="G13" s="62" t="s">
        <v>4212</v>
      </c>
      <c r="H13" s="24" t="s">
        <v>4213</v>
      </c>
      <c r="I13" s="24" t="s">
        <v>4033</v>
      </c>
      <c r="J13" s="62" t="s">
        <v>1482</v>
      </c>
      <c r="K13" s="24" t="s">
        <v>1473</v>
      </c>
      <c r="L13" s="61" t="s">
        <v>1471</v>
      </c>
      <c r="M13" s="61">
        <v>0</v>
      </c>
      <c r="N13" s="61">
        <v>0</v>
      </c>
      <c r="O13" s="61" t="s">
        <v>4159</v>
      </c>
      <c r="P13" s="156"/>
    </row>
    <row r="14" spans="1:16" ht="27" customHeight="1" x14ac:dyDescent="0.2">
      <c r="A14" s="76"/>
      <c r="B14" s="75">
        <v>4</v>
      </c>
      <c r="C14" s="63" t="s">
        <v>294</v>
      </c>
      <c r="D14" s="63" t="s">
        <v>337</v>
      </c>
      <c r="E14" s="21" t="s">
        <v>2156</v>
      </c>
      <c r="F14" s="61" t="s">
        <v>335</v>
      </c>
      <c r="G14" s="62" t="s">
        <v>4212</v>
      </c>
      <c r="H14" s="24" t="s">
        <v>4213</v>
      </c>
      <c r="I14" s="24" t="s">
        <v>4033</v>
      </c>
      <c r="J14" s="62" t="s">
        <v>1482</v>
      </c>
      <c r="K14" s="24" t="s">
        <v>1470</v>
      </c>
      <c r="L14" s="61" t="s">
        <v>1471</v>
      </c>
      <c r="M14" s="61">
        <v>0</v>
      </c>
      <c r="N14" s="61">
        <v>0</v>
      </c>
      <c r="O14" s="61" t="s">
        <v>4159</v>
      </c>
      <c r="P14" s="156"/>
    </row>
    <row r="15" spans="1:16" ht="27" customHeight="1" x14ac:dyDescent="0.2">
      <c r="A15" s="76"/>
      <c r="B15" s="75">
        <v>5</v>
      </c>
      <c r="C15" s="63" t="s">
        <v>294</v>
      </c>
      <c r="D15" s="63" t="s">
        <v>337</v>
      </c>
      <c r="E15" s="21" t="s">
        <v>2159</v>
      </c>
      <c r="F15" s="61" t="s">
        <v>335</v>
      </c>
      <c r="G15" s="62" t="s">
        <v>4212</v>
      </c>
      <c r="H15" s="24" t="s">
        <v>4213</v>
      </c>
      <c r="I15" s="24" t="s">
        <v>4033</v>
      </c>
      <c r="J15" s="62" t="s">
        <v>1482</v>
      </c>
      <c r="K15" s="24" t="s">
        <v>1494</v>
      </c>
      <c r="L15" s="61" t="s">
        <v>1471</v>
      </c>
      <c r="M15" s="61">
        <v>0</v>
      </c>
      <c r="N15" s="61">
        <v>0</v>
      </c>
      <c r="O15" s="61" t="s">
        <v>4159</v>
      </c>
      <c r="P15" s="156"/>
    </row>
    <row r="16" spans="1:16" ht="27" customHeight="1" x14ac:dyDescent="0.2">
      <c r="A16" s="76"/>
      <c r="B16" s="75">
        <v>6</v>
      </c>
      <c r="C16" s="63" t="s">
        <v>294</v>
      </c>
      <c r="D16" s="63" t="s">
        <v>337</v>
      </c>
      <c r="E16" s="21" t="s">
        <v>2161</v>
      </c>
      <c r="F16" s="61" t="s">
        <v>335</v>
      </c>
      <c r="G16" s="62" t="s">
        <v>4212</v>
      </c>
      <c r="H16" s="24" t="s">
        <v>4213</v>
      </c>
      <c r="I16" s="24" t="s">
        <v>4033</v>
      </c>
      <c r="J16" s="62" t="s">
        <v>1482</v>
      </c>
      <c r="K16" s="24" t="s">
        <v>1494</v>
      </c>
      <c r="L16" s="61" t="s">
        <v>1471</v>
      </c>
      <c r="M16" s="61">
        <v>0</v>
      </c>
      <c r="N16" s="61">
        <v>0</v>
      </c>
      <c r="O16" s="61" t="s">
        <v>4159</v>
      </c>
      <c r="P16" s="156"/>
    </row>
    <row r="17" spans="1:16" ht="27" customHeight="1" x14ac:dyDescent="0.2">
      <c r="A17" s="76"/>
      <c r="B17" s="75">
        <v>7</v>
      </c>
      <c r="C17" s="63" t="s">
        <v>294</v>
      </c>
      <c r="D17" s="63" t="s">
        <v>337</v>
      </c>
      <c r="E17" s="21" t="s">
        <v>2160</v>
      </c>
      <c r="F17" s="61" t="s">
        <v>335</v>
      </c>
      <c r="G17" s="62" t="s">
        <v>4212</v>
      </c>
      <c r="H17" s="24" t="s">
        <v>4213</v>
      </c>
      <c r="I17" s="24" t="s">
        <v>4033</v>
      </c>
      <c r="J17" s="62" t="s">
        <v>1465</v>
      </c>
      <c r="K17" s="24" t="s">
        <v>1494</v>
      </c>
      <c r="L17" s="61" t="s">
        <v>1471</v>
      </c>
      <c r="M17" s="61">
        <v>0</v>
      </c>
      <c r="N17" s="61">
        <v>0</v>
      </c>
      <c r="O17" s="61" t="s">
        <v>4159</v>
      </c>
      <c r="P17" s="156"/>
    </row>
    <row r="18" spans="1:16" ht="27" customHeight="1" x14ac:dyDescent="0.2">
      <c r="A18" s="76"/>
      <c r="B18" s="75">
        <v>8</v>
      </c>
      <c r="C18" s="63" t="s">
        <v>294</v>
      </c>
      <c r="D18" s="63" t="s">
        <v>337</v>
      </c>
      <c r="E18" s="21" t="s">
        <v>2158</v>
      </c>
      <c r="F18" s="61" t="s">
        <v>335</v>
      </c>
      <c r="G18" s="62" t="s">
        <v>4212</v>
      </c>
      <c r="H18" s="24" t="s">
        <v>4213</v>
      </c>
      <c r="I18" s="24" t="s">
        <v>4033</v>
      </c>
      <c r="J18" s="62" t="s">
        <v>1465</v>
      </c>
      <c r="K18" s="24" t="s">
        <v>1494</v>
      </c>
      <c r="L18" s="61" t="s">
        <v>1471</v>
      </c>
      <c r="M18" s="61">
        <v>0</v>
      </c>
      <c r="N18" s="61">
        <v>0</v>
      </c>
      <c r="O18" s="61" t="s">
        <v>4159</v>
      </c>
      <c r="P18" s="156"/>
    </row>
    <row r="19" spans="1:16" ht="27" customHeight="1" x14ac:dyDescent="0.2">
      <c r="A19" s="76"/>
      <c r="B19" s="75">
        <v>9</v>
      </c>
      <c r="C19" s="63" t="s">
        <v>294</v>
      </c>
      <c r="D19" s="63" t="s">
        <v>337</v>
      </c>
      <c r="E19" s="21" t="s">
        <v>1534</v>
      </c>
      <c r="F19" s="61" t="s">
        <v>335</v>
      </c>
      <c r="G19" s="62" t="s">
        <v>4212</v>
      </c>
      <c r="H19" s="24" t="s">
        <v>4213</v>
      </c>
      <c r="I19" s="24" t="s">
        <v>4033</v>
      </c>
      <c r="J19" s="62" t="s">
        <v>1458</v>
      </c>
      <c r="K19" s="24" t="s">
        <v>1459</v>
      </c>
      <c r="L19" s="61" t="s">
        <v>1471</v>
      </c>
      <c r="M19" s="61">
        <v>0</v>
      </c>
      <c r="N19" s="61">
        <v>0</v>
      </c>
      <c r="O19" s="61" t="s">
        <v>4159</v>
      </c>
      <c r="P19" s="156"/>
    </row>
    <row r="20" spans="1:16" ht="27" customHeight="1" x14ac:dyDescent="0.2">
      <c r="A20" s="76"/>
      <c r="B20" s="75">
        <v>10</v>
      </c>
      <c r="C20" s="63" t="s">
        <v>294</v>
      </c>
      <c r="D20" s="63" t="s">
        <v>337</v>
      </c>
      <c r="E20" s="21" t="s">
        <v>4077</v>
      </c>
      <c r="F20" s="61" t="s">
        <v>0</v>
      </c>
      <c r="G20" s="62" t="s">
        <v>4212</v>
      </c>
      <c r="H20" s="24" t="s">
        <v>0</v>
      </c>
      <c r="I20" s="24" t="s">
        <v>4033</v>
      </c>
      <c r="J20" s="62" t="s">
        <v>1458</v>
      </c>
      <c r="K20" s="24" t="s">
        <v>1459</v>
      </c>
      <c r="L20" s="61" t="s">
        <v>1471</v>
      </c>
      <c r="M20" s="61">
        <v>0</v>
      </c>
      <c r="N20" s="61">
        <v>0</v>
      </c>
      <c r="O20" s="61" t="s">
        <v>4159</v>
      </c>
      <c r="P20" s="156"/>
    </row>
    <row r="21" spans="1:16" ht="27" customHeight="1" x14ac:dyDescent="0.2">
      <c r="A21" s="76"/>
      <c r="B21" s="75">
        <v>11</v>
      </c>
      <c r="C21" s="63" t="s">
        <v>294</v>
      </c>
      <c r="D21" s="63" t="s">
        <v>337</v>
      </c>
      <c r="E21" s="21" t="s">
        <v>4078</v>
      </c>
      <c r="F21" s="61" t="s">
        <v>0</v>
      </c>
      <c r="G21" s="62" t="s">
        <v>4212</v>
      </c>
      <c r="H21" s="24" t="s">
        <v>0</v>
      </c>
      <c r="I21" s="24" t="s">
        <v>4033</v>
      </c>
      <c r="J21" s="62" t="s">
        <v>1482</v>
      </c>
      <c r="K21" s="24" t="s">
        <v>4079</v>
      </c>
      <c r="L21" s="61" t="s">
        <v>1471</v>
      </c>
      <c r="M21" s="61">
        <v>0</v>
      </c>
      <c r="N21" s="61">
        <v>0</v>
      </c>
      <c r="O21" s="61" t="s">
        <v>4159</v>
      </c>
      <c r="P21" s="156"/>
    </row>
  </sheetData>
  <autoFilter ref="B10:P21" xr:uid="{00000000-0001-0000-1A01-000000000000}"/>
  <mergeCells count="1">
    <mergeCell ref="C9:L9"/>
  </mergeCells>
  <conditionalFormatting sqref="E11:E12">
    <cfRule type="duplicateValues" dxfId="886" priority="2"/>
  </conditionalFormatting>
  <conditionalFormatting sqref="E13:E21">
    <cfRule type="duplicateValues" dxfId="885" priority="1"/>
  </conditionalFormatting>
  <hyperlinks>
    <hyperlink ref="B6" location="Variáveis!A1" display="Variáveis" xr:uid="{00000000-0004-0000-1A01-000000000000}"/>
    <hyperlink ref="C6" location="'Índice de Tabelas'!A1" display="Índice de Tabelas" xr:uid="{00000000-0004-0000-1A01-000001000000}"/>
    <hyperlink ref="D6" location="'Manual de Instrução'!A1" display="Manual de Instrução" xr:uid="{00000000-0004-0000-1A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409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4409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1-000000000000}">
  <sheetPr codeName="Sheet540"/>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339</v>
      </c>
      <c r="E11" s="21" t="s">
        <v>1611</v>
      </c>
      <c r="F11" s="61" t="s">
        <v>305</v>
      </c>
      <c r="G11" s="62"/>
      <c r="H11" s="24" t="s">
        <v>4214</v>
      </c>
      <c r="I11" s="24" t="s">
        <v>1226</v>
      </c>
      <c r="J11" s="62" t="s">
        <v>1465</v>
      </c>
      <c r="K11" s="24" t="s">
        <v>1612</v>
      </c>
      <c r="L11" s="61" t="s">
        <v>1471</v>
      </c>
      <c r="M11" s="61">
        <v>0</v>
      </c>
      <c r="N11" s="61">
        <v>0</v>
      </c>
      <c r="O11" s="61"/>
      <c r="P11" s="156"/>
    </row>
    <row r="12" spans="1:16" ht="27" customHeight="1" x14ac:dyDescent="0.2">
      <c r="A12" s="76"/>
      <c r="B12" s="75">
        <v>2</v>
      </c>
      <c r="C12" s="63" t="s">
        <v>294</v>
      </c>
      <c r="D12" s="63" t="s">
        <v>339</v>
      </c>
      <c r="E12" s="21" t="s">
        <v>4215</v>
      </c>
      <c r="F12" s="61" t="s">
        <v>305</v>
      </c>
      <c r="G12" s="62"/>
      <c r="H12" s="24" t="s">
        <v>4214</v>
      </c>
      <c r="I12" s="24" t="s">
        <v>1226</v>
      </c>
      <c r="J12" s="62" t="s">
        <v>1465</v>
      </c>
      <c r="K12" s="24" t="s">
        <v>1466</v>
      </c>
      <c r="L12" s="61" t="s">
        <v>1471</v>
      </c>
      <c r="M12" s="61">
        <v>0</v>
      </c>
      <c r="N12" s="61">
        <v>0</v>
      </c>
      <c r="O12" s="61"/>
      <c r="P12" s="156"/>
    </row>
    <row r="13" spans="1:16" ht="27" customHeight="1" x14ac:dyDescent="0.2">
      <c r="A13" s="76"/>
      <c r="B13" s="75">
        <v>3</v>
      </c>
      <c r="C13" s="63" t="s">
        <v>294</v>
      </c>
      <c r="D13" s="63" t="s">
        <v>339</v>
      </c>
      <c r="E13" s="21" t="s">
        <v>1467</v>
      </c>
      <c r="F13" s="61" t="s">
        <v>305</v>
      </c>
      <c r="G13" s="62"/>
      <c r="H13" s="24" t="s">
        <v>4214</v>
      </c>
      <c r="I13" s="24" t="s">
        <v>1226</v>
      </c>
      <c r="J13" s="62" t="s">
        <v>1465</v>
      </c>
      <c r="K13" s="24" t="s">
        <v>1466</v>
      </c>
      <c r="L13" s="61" t="s">
        <v>1471</v>
      </c>
      <c r="M13" s="61">
        <v>0</v>
      </c>
      <c r="N13" s="61">
        <v>0</v>
      </c>
      <c r="O13" s="61"/>
      <c r="P13" s="156"/>
    </row>
    <row r="14" spans="1:16" ht="27" customHeight="1" x14ac:dyDescent="0.2">
      <c r="A14" s="76"/>
      <c r="B14" s="75">
        <v>4</v>
      </c>
      <c r="C14" s="63" t="s">
        <v>294</v>
      </c>
      <c r="D14" s="63" t="s">
        <v>339</v>
      </c>
      <c r="E14" s="21" t="s">
        <v>2174</v>
      </c>
      <c r="F14" s="61" t="s">
        <v>305</v>
      </c>
      <c r="G14" s="62"/>
      <c r="H14" s="24" t="s">
        <v>4214</v>
      </c>
      <c r="I14" s="24" t="s">
        <v>1226</v>
      </c>
      <c r="J14" s="62" t="s">
        <v>1487</v>
      </c>
      <c r="K14" s="24" t="s">
        <v>1852</v>
      </c>
      <c r="L14" s="61" t="s">
        <v>1471</v>
      </c>
      <c r="M14" s="61">
        <v>0</v>
      </c>
      <c r="N14" s="61">
        <v>0</v>
      </c>
      <c r="O14" s="61"/>
      <c r="P14" s="156"/>
    </row>
    <row r="15" spans="1:16" ht="27" customHeight="1" x14ac:dyDescent="0.2">
      <c r="A15" s="76"/>
      <c r="B15" s="75">
        <v>5</v>
      </c>
      <c r="C15" s="63" t="s">
        <v>294</v>
      </c>
      <c r="D15" s="63" t="s">
        <v>339</v>
      </c>
      <c r="E15" s="21" t="s">
        <v>2412</v>
      </c>
      <c r="F15" s="61" t="s">
        <v>305</v>
      </c>
      <c r="G15" s="62"/>
      <c r="H15" s="24" t="s">
        <v>4214</v>
      </c>
      <c r="I15" s="24" t="s">
        <v>1226</v>
      </c>
      <c r="J15" s="62" t="s">
        <v>1482</v>
      </c>
      <c r="K15" s="24" t="s">
        <v>1478</v>
      </c>
      <c r="L15" s="61" t="s">
        <v>1471</v>
      </c>
      <c r="M15" s="61">
        <v>0</v>
      </c>
      <c r="N15" s="61">
        <v>0</v>
      </c>
      <c r="O15" s="61"/>
      <c r="P15" s="156"/>
    </row>
    <row r="16" spans="1:16" ht="27" customHeight="1" x14ac:dyDescent="0.2">
      <c r="A16" s="76"/>
      <c r="B16" s="75">
        <v>6</v>
      </c>
      <c r="C16" s="63" t="s">
        <v>294</v>
      </c>
      <c r="D16" s="63" t="s">
        <v>339</v>
      </c>
      <c r="E16" s="21" t="s">
        <v>1463</v>
      </c>
      <c r="F16" s="61" t="s">
        <v>305</v>
      </c>
      <c r="G16" s="62"/>
      <c r="H16" s="24" t="s">
        <v>4214</v>
      </c>
      <c r="I16" s="24" t="s">
        <v>1226</v>
      </c>
      <c r="J16" s="62" t="s">
        <v>1465</v>
      </c>
      <c r="K16" s="24" t="s">
        <v>1466</v>
      </c>
      <c r="L16" s="61" t="s">
        <v>1471</v>
      </c>
      <c r="M16" s="61">
        <v>0</v>
      </c>
      <c r="N16" s="61">
        <v>0</v>
      </c>
      <c r="O16" s="61"/>
      <c r="P16" s="156"/>
    </row>
    <row r="17" spans="1:16" ht="27" customHeight="1" x14ac:dyDescent="0.2">
      <c r="A17" s="76"/>
      <c r="B17" s="75">
        <v>7</v>
      </c>
      <c r="C17" s="63" t="s">
        <v>294</v>
      </c>
      <c r="D17" s="63" t="s">
        <v>339</v>
      </c>
      <c r="E17" s="21" t="s">
        <v>4216</v>
      </c>
      <c r="F17" s="61" t="s">
        <v>305</v>
      </c>
      <c r="G17" s="62"/>
      <c r="H17" s="24" t="s">
        <v>4214</v>
      </c>
      <c r="I17" s="24" t="s">
        <v>1226</v>
      </c>
      <c r="J17" s="62" t="s">
        <v>1465</v>
      </c>
      <c r="K17" s="24" t="s">
        <v>1466</v>
      </c>
      <c r="L17" s="61" t="s">
        <v>1471</v>
      </c>
      <c r="M17" s="61">
        <v>0</v>
      </c>
      <c r="N17" s="61">
        <v>0</v>
      </c>
      <c r="O17" s="61"/>
      <c r="P17" s="156"/>
    </row>
    <row r="18" spans="1:16" ht="27" customHeight="1" x14ac:dyDescent="0.2">
      <c r="A18" s="76"/>
      <c r="B18" s="75">
        <v>8</v>
      </c>
      <c r="C18" s="63" t="s">
        <v>294</v>
      </c>
      <c r="D18" s="63" t="s">
        <v>339</v>
      </c>
      <c r="E18" s="21" t="s">
        <v>1534</v>
      </c>
      <c r="F18" s="61" t="s">
        <v>305</v>
      </c>
      <c r="G18" s="62"/>
      <c r="H18" s="24" t="s">
        <v>4214</v>
      </c>
      <c r="I18" s="24" t="s">
        <v>1226</v>
      </c>
      <c r="J18" s="62" t="s">
        <v>1458</v>
      </c>
      <c r="K18" s="24" t="s">
        <v>1459</v>
      </c>
      <c r="L18" s="61" t="s">
        <v>1471</v>
      </c>
      <c r="M18" s="61">
        <v>0</v>
      </c>
      <c r="N18" s="61">
        <v>0</v>
      </c>
      <c r="O18" s="61"/>
      <c r="P18" s="156"/>
    </row>
    <row r="19" spans="1:16" ht="27" customHeight="1" x14ac:dyDescent="0.2">
      <c r="A19" s="76"/>
      <c r="B19" s="75">
        <v>9</v>
      </c>
      <c r="C19" s="63" t="s">
        <v>294</v>
      </c>
      <c r="D19" s="63" t="s">
        <v>339</v>
      </c>
      <c r="E19" s="21" t="s">
        <v>4077</v>
      </c>
      <c r="F19" s="61" t="s">
        <v>305</v>
      </c>
      <c r="G19" s="62"/>
      <c r="H19" s="24" t="s">
        <v>4214</v>
      </c>
      <c r="I19" s="24" t="s">
        <v>1226</v>
      </c>
      <c r="J19" s="62" t="s">
        <v>1458</v>
      </c>
      <c r="K19" s="24" t="s">
        <v>1459</v>
      </c>
      <c r="L19" s="61" t="s">
        <v>1471</v>
      </c>
      <c r="M19" s="61">
        <v>0</v>
      </c>
      <c r="N19" s="61">
        <v>0</v>
      </c>
      <c r="O19" s="61"/>
      <c r="P19" s="156"/>
    </row>
  </sheetData>
  <autoFilter ref="B10:P19" xr:uid="{00000000-0001-0000-1B01-000000000000}"/>
  <mergeCells count="1">
    <mergeCell ref="C9:L9"/>
  </mergeCells>
  <conditionalFormatting sqref="E11:E12">
    <cfRule type="duplicateValues" dxfId="884" priority="2"/>
  </conditionalFormatting>
  <conditionalFormatting sqref="E13:E19">
    <cfRule type="duplicateValues" dxfId="883" priority="1"/>
  </conditionalFormatting>
  <hyperlinks>
    <hyperlink ref="B6" location="Variáveis!A1" display="Variáveis" xr:uid="{00000000-0004-0000-1B01-000000000000}"/>
    <hyperlink ref="C6" location="'Índice de Tabelas'!A1" display="Índice de Tabelas" xr:uid="{00000000-0004-0000-1B01-000001000000}"/>
    <hyperlink ref="D6" location="'Manual de Instrução'!A1" display="Manual de Instrução" xr:uid="{00000000-0004-0000-1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614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4614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1-000000000000}">
  <sheetPr codeName="Sheet541"/>
  <dimension ref="A1:P1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t="s">
        <v>1711</v>
      </c>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341</v>
      </c>
      <c r="E11" s="21" t="s">
        <v>1613</v>
      </c>
      <c r="F11" s="61" t="s">
        <v>335</v>
      </c>
      <c r="G11" s="62" t="s">
        <v>4217</v>
      </c>
      <c r="H11" s="24" t="s">
        <v>4218</v>
      </c>
      <c r="I11" s="24" t="s">
        <v>4033</v>
      </c>
      <c r="J11" s="62" t="s">
        <v>1465</v>
      </c>
      <c r="K11" s="24" t="s">
        <v>1473</v>
      </c>
      <c r="L11" s="61" t="s">
        <v>1460</v>
      </c>
      <c r="M11" s="61">
        <v>1</v>
      </c>
      <c r="N11" s="61">
        <v>0</v>
      </c>
      <c r="O11" s="61" t="s">
        <v>4219</v>
      </c>
      <c r="P11" s="156"/>
    </row>
    <row r="12" spans="1:16" ht="27" customHeight="1" x14ac:dyDescent="0.2">
      <c r="A12" s="76"/>
      <c r="B12" s="75">
        <v>2</v>
      </c>
      <c r="C12" s="63" t="s">
        <v>294</v>
      </c>
      <c r="D12" s="63" t="s">
        <v>341</v>
      </c>
      <c r="E12" s="21" t="s">
        <v>2211</v>
      </c>
      <c r="F12" s="61" t="s">
        <v>335</v>
      </c>
      <c r="G12" s="62" t="s">
        <v>4217</v>
      </c>
      <c r="H12" s="24" t="s">
        <v>4218</v>
      </c>
      <c r="I12" s="24" t="s">
        <v>4033</v>
      </c>
      <c r="J12" s="62" t="s">
        <v>1482</v>
      </c>
      <c r="K12" s="24" t="s">
        <v>1586</v>
      </c>
      <c r="L12" s="61" t="s">
        <v>1471</v>
      </c>
      <c r="M12" s="61">
        <v>0</v>
      </c>
      <c r="N12" s="61">
        <v>0</v>
      </c>
      <c r="O12" s="61" t="s">
        <v>4219</v>
      </c>
      <c r="P12" s="156"/>
    </row>
    <row r="13" spans="1:16" ht="27" customHeight="1" x14ac:dyDescent="0.2">
      <c r="A13" s="76"/>
      <c r="B13" s="75">
        <v>3</v>
      </c>
      <c r="C13" s="63" t="s">
        <v>294</v>
      </c>
      <c r="D13" s="63" t="s">
        <v>341</v>
      </c>
      <c r="E13" s="21" t="s">
        <v>2212</v>
      </c>
      <c r="F13" s="61" t="s">
        <v>335</v>
      </c>
      <c r="G13" s="62" t="s">
        <v>4217</v>
      </c>
      <c r="H13" s="24" t="s">
        <v>4218</v>
      </c>
      <c r="I13" s="24" t="s">
        <v>4033</v>
      </c>
      <c r="J13" s="62" t="s">
        <v>1465</v>
      </c>
      <c r="K13" s="24" t="s">
        <v>1473</v>
      </c>
      <c r="L13" s="61" t="s">
        <v>1471</v>
      </c>
      <c r="M13" s="61">
        <v>0</v>
      </c>
      <c r="N13" s="61">
        <v>0</v>
      </c>
      <c r="O13" s="61" t="s">
        <v>4219</v>
      </c>
      <c r="P13" s="156"/>
    </row>
    <row r="14" spans="1:16" ht="27" customHeight="1" x14ac:dyDescent="0.2">
      <c r="A14" s="76"/>
      <c r="B14" s="75">
        <v>4</v>
      </c>
      <c r="C14" s="63" t="s">
        <v>294</v>
      </c>
      <c r="D14" s="63" t="s">
        <v>341</v>
      </c>
      <c r="E14" s="21" t="s">
        <v>4220</v>
      </c>
      <c r="F14" s="61" t="s">
        <v>335</v>
      </c>
      <c r="G14" s="62" t="s">
        <v>4217</v>
      </c>
      <c r="H14" s="24" t="s">
        <v>4218</v>
      </c>
      <c r="I14" s="24" t="s">
        <v>4033</v>
      </c>
      <c r="J14" s="62" t="s">
        <v>1487</v>
      </c>
      <c r="K14" s="24" t="s">
        <v>1500</v>
      </c>
      <c r="L14" s="61" t="s">
        <v>1471</v>
      </c>
      <c r="M14" s="61">
        <v>0</v>
      </c>
      <c r="N14" s="61">
        <v>0</v>
      </c>
      <c r="O14" s="61" t="s">
        <v>4219</v>
      </c>
      <c r="P14" s="156"/>
    </row>
    <row r="15" spans="1:16" ht="27" customHeight="1" x14ac:dyDescent="0.2">
      <c r="A15" s="76"/>
      <c r="B15" s="75">
        <v>5</v>
      </c>
      <c r="C15" s="63" t="s">
        <v>294</v>
      </c>
      <c r="D15" s="63" t="s">
        <v>341</v>
      </c>
      <c r="E15" s="21" t="s">
        <v>1617</v>
      </c>
      <c r="F15" s="61" t="s">
        <v>335</v>
      </c>
      <c r="G15" s="62" t="s">
        <v>4217</v>
      </c>
      <c r="H15" s="24" t="s">
        <v>4218</v>
      </c>
      <c r="I15" s="24" t="s">
        <v>4033</v>
      </c>
      <c r="J15" s="62" t="s">
        <v>1465</v>
      </c>
      <c r="K15" s="24" t="s">
        <v>1476</v>
      </c>
      <c r="L15" s="61" t="s">
        <v>1471</v>
      </c>
      <c r="M15" s="61">
        <v>0</v>
      </c>
      <c r="N15" s="61">
        <v>0</v>
      </c>
      <c r="O15" s="61" t="s">
        <v>4219</v>
      </c>
      <c r="P15" s="156"/>
    </row>
    <row r="16" spans="1:16" ht="27" customHeight="1" x14ac:dyDescent="0.2">
      <c r="A16" s="76"/>
      <c r="B16" s="75">
        <v>6</v>
      </c>
      <c r="C16" s="63" t="s">
        <v>294</v>
      </c>
      <c r="D16" s="63" t="s">
        <v>341</v>
      </c>
      <c r="E16" s="21" t="s">
        <v>1534</v>
      </c>
      <c r="F16" s="61" t="s">
        <v>335</v>
      </c>
      <c r="G16" s="62" t="s">
        <v>4217</v>
      </c>
      <c r="H16" s="24" t="s">
        <v>4218</v>
      </c>
      <c r="I16" s="24" t="s">
        <v>4033</v>
      </c>
      <c r="J16" s="62" t="s">
        <v>1458</v>
      </c>
      <c r="K16" s="24" t="s">
        <v>1459</v>
      </c>
      <c r="L16" s="61" t="s">
        <v>1471</v>
      </c>
      <c r="M16" s="61">
        <v>0</v>
      </c>
      <c r="N16" s="61">
        <v>0</v>
      </c>
      <c r="O16" s="61" t="s">
        <v>4219</v>
      </c>
      <c r="P16" s="156"/>
    </row>
    <row r="17" spans="1:16" ht="27" customHeight="1" x14ac:dyDescent="0.2">
      <c r="A17" s="76"/>
      <c r="B17" s="75">
        <v>7</v>
      </c>
      <c r="C17" s="63" t="s">
        <v>294</v>
      </c>
      <c r="D17" s="63" t="s">
        <v>341</v>
      </c>
      <c r="E17" s="21" t="s">
        <v>4077</v>
      </c>
      <c r="F17" s="61" t="s">
        <v>335</v>
      </c>
      <c r="G17" s="62" t="s">
        <v>4217</v>
      </c>
      <c r="H17" s="24" t="s">
        <v>4218</v>
      </c>
      <c r="I17" s="24" t="s">
        <v>4033</v>
      </c>
      <c r="J17" s="62" t="s">
        <v>1458</v>
      </c>
      <c r="K17" s="24" t="s">
        <v>1459</v>
      </c>
      <c r="L17" s="61" t="s">
        <v>1471</v>
      </c>
      <c r="M17" s="61">
        <v>0</v>
      </c>
      <c r="N17" s="61">
        <v>0</v>
      </c>
      <c r="O17" s="61" t="s">
        <v>4219</v>
      </c>
      <c r="P17" s="156"/>
    </row>
    <row r="18" spans="1:16" ht="27" customHeight="1" x14ac:dyDescent="0.2">
      <c r="A18" s="76"/>
      <c r="B18" s="75">
        <v>8</v>
      </c>
      <c r="C18" s="63" t="s">
        <v>294</v>
      </c>
      <c r="D18" s="63" t="s">
        <v>341</v>
      </c>
      <c r="E18" s="21" t="s">
        <v>4078</v>
      </c>
      <c r="F18" s="61" t="s">
        <v>335</v>
      </c>
      <c r="G18" s="62" t="s">
        <v>4217</v>
      </c>
      <c r="H18" s="24" t="s">
        <v>4218</v>
      </c>
      <c r="I18" s="24" t="s">
        <v>4033</v>
      </c>
      <c r="J18" s="62" t="s">
        <v>1482</v>
      </c>
      <c r="K18" s="24" t="s">
        <v>4079</v>
      </c>
      <c r="L18" s="61" t="s">
        <v>1471</v>
      </c>
      <c r="M18" s="61">
        <v>0</v>
      </c>
      <c r="N18" s="61">
        <v>0</v>
      </c>
      <c r="O18" s="61" t="s">
        <v>4219</v>
      </c>
      <c r="P18" s="156"/>
    </row>
  </sheetData>
  <autoFilter ref="B10:P18" xr:uid="{00000000-0001-0000-1C01-000000000000}"/>
  <mergeCells count="1">
    <mergeCell ref="C9:L9"/>
  </mergeCells>
  <conditionalFormatting sqref="E11:E12">
    <cfRule type="duplicateValues" dxfId="882" priority="2"/>
  </conditionalFormatting>
  <conditionalFormatting sqref="E13:E18">
    <cfRule type="duplicateValues" dxfId="881" priority="1"/>
  </conditionalFormatting>
  <hyperlinks>
    <hyperlink ref="B6" location="Variáveis!A1" display="Variáveis" xr:uid="{00000000-0004-0000-1C01-000000000000}"/>
    <hyperlink ref="C6" location="'Índice de Tabelas'!A1" display="Índice de Tabelas" xr:uid="{00000000-0004-0000-1C01-000001000000}"/>
    <hyperlink ref="D6" location="'Manual de Instrução'!A1" display="Manual de Instrução" xr:uid="{00000000-0004-0000-1C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716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4717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1-000000000000}">
  <sheetPr codeName="Sheet543"/>
  <dimension ref="A1:P1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343</v>
      </c>
      <c r="E11" s="21" t="s">
        <v>2024</v>
      </c>
      <c r="F11" s="61" t="s">
        <v>335</v>
      </c>
      <c r="G11" s="62"/>
      <c r="H11" s="24" t="s">
        <v>4221</v>
      </c>
      <c r="I11" s="24" t="s">
        <v>4033</v>
      </c>
      <c r="J11" s="62" t="s">
        <v>1465</v>
      </c>
      <c r="K11" s="24" t="s">
        <v>1494</v>
      </c>
      <c r="L11" s="61" t="s">
        <v>1471</v>
      </c>
      <c r="M11" s="61">
        <v>0</v>
      </c>
      <c r="N11" s="61">
        <v>0</v>
      </c>
      <c r="O11" s="61" t="s">
        <v>4222</v>
      </c>
      <c r="P11" s="156"/>
    </row>
    <row r="12" spans="1:16" ht="27" customHeight="1" x14ac:dyDescent="0.2">
      <c r="A12" s="76"/>
      <c r="B12" s="75">
        <v>2</v>
      </c>
      <c r="C12" s="63" t="s">
        <v>294</v>
      </c>
      <c r="D12" s="63" t="s">
        <v>343</v>
      </c>
      <c r="E12" s="21" t="s">
        <v>2229</v>
      </c>
      <c r="F12" s="61" t="s">
        <v>335</v>
      </c>
      <c r="G12" s="62"/>
      <c r="H12" s="24" t="s">
        <v>4221</v>
      </c>
      <c r="I12" s="24" t="s">
        <v>4033</v>
      </c>
      <c r="J12" s="62" t="s">
        <v>1482</v>
      </c>
      <c r="K12" s="24" t="s">
        <v>1586</v>
      </c>
      <c r="L12" s="61" t="s">
        <v>1471</v>
      </c>
      <c r="M12" s="61">
        <v>0</v>
      </c>
      <c r="N12" s="61">
        <v>0</v>
      </c>
      <c r="O12" s="61" t="s">
        <v>4222</v>
      </c>
      <c r="P12" s="156"/>
    </row>
    <row r="13" spans="1:16" ht="27" customHeight="1" x14ac:dyDescent="0.2">
      <c r="A13" s="76"/>
      <c r="B13" s="75">
        <v>3</v>
      </c>
      <c r="C13" s="63" t="s">
        <v>294</v>
      </c>
      <c r="D13" s="63" t="s">
        <v>343</v>
      </c>
      <c r="E13" s="21" t="s">
        <v>2230</v>
      </c>
      <c r="F13" s="61" t="s">
        <v>335</v>
      </c>
      <c r="G13" s="62"/>
      <c r="H13" s="24" t="s">
        <v>4221</v>
      </c>
      <c r="I13" s="24" t="s">
        <v>4033</v>
      </c>
      <c r="J13" s="62" t="s">
        <v>1465</v>
      </c>
      <c r="K13" s="24" t="s">
        <v>1470</v>
      </c>
      <c r="L13" s="61" t="s">
        <v>1471</v>
      </c>
      <c r="M13" s="61">
        <v>0</v>
      </c>
      <c r="N13" s="61">
        <v>0</v>
      </c>
      <c r="O13" s="61" t="s">
        <v>4222</v>
      </c>
      <c r="P13" s="156"/>
    </row>
    <row r="14" spans="1:16" ht="27" customHeight="1" x14ac:dyDescent="0.2">
      <c r="A14" s="76"/>
      <c r="B14" s="75">
        <v>4</v>
      </c>
      <c r="C14" s="63" t="s">
        <v>294</v>
      </c>
      <c r="D14" s="63" t="s">
        <v>343</v>
      </c>
      <c r="E14" s="21" t="s">
        <v>2231</v>
      </c>
      <c r="F14" s="61" t="s">
        <v>335</v>
      </c>
      <c r="G14" s="62"/>
      <c r="H14" s="24" t="s">
        <v>4221</v>
      </c>
      <c r="I14" s="24" t="s">
        <v>4033</v>
      </c>
      <c r="J14" s="62" t="s">
        <v>1465</v>
      </c>
      <c r="K14" s="24" t="s">
        <v>1473</v>
      </c>
      <c r="L14" s="61" t="s">
        <v>1471</v>
      </c>
      <c r="M14" s="61">
        <v>0</v>
      </c>
      <c r="N14" s="61">
        <v>0</v>
      </c>
      <c r="O14" s="61" t="s">
        <v>4222</v>
      </c>
      <c r="P14" s="156"/>
    </row>
    <row r="15" spans="1:16" ht="27" customHeight="1" x14ac:dyDescent="0.2">
      <c r="A15" s="76"/>
      <c r="B15" s="75">
        <v>5</v>
      </c>
      <c r="C15" s="63" t="s">
        <v>294</v>
      </c>
      <c r="D15" s="63" t="s">
        <v>343</v>
      </c>
      <c r="E15" s="21" t="s">
        <v>2232</v>
      </c>
      <c r="F15" s="61" t="s">
        <v>335</v>
      </c>
      <c r="G15" s="62"/>
      <c r="H15" s="24" t="s">
        <v>4221</v>
      </c>
      <c r="I15" s="24" t="s">
        <v>4033</v>
      </c>
      <c r="J15" s="62" t="s">
        <v>1482</v>
      </c>
      <c r="K15" s="24" t="s">
        <v>1494</v>
      </c>
      <c r="L15" s="61" t="s">
        <v>1471</v>
      </c>
      <c r="M15" s="61">
        <v>0</v>
      </c>
      <c r="N15" s="61">
        <v>0</v>
      </c>
      <c r="O15" s="61" t="s">
        <v>4222</v>
      </c>
      <c r="P15" s="156"/>
    </row>
    <row r="16" spans="1:16" ht="27" customHeight="1" x14ac:dyDescent="0.2">
      <c r="A16" s="76"/>
      <c r="B16" s="75">
        <v>6</v>
      </c>
      <c r="C16" s="63" t="s">
        <v>294</v>
      </c>
      <c r="D16" s="63" t="s">
        <v>343</v>
      </c>
      <c r="E16" s="21" t="s">
        <v>1534</v>
      </c>
      <c r="F16" s="61" t="s">
        <v>335</v>
      </c>
      <c r="G16" s="62"/>
      <c r="H16" s="24" t="s">
        <v>4221</v>
      </c>
      <c r="I16" s="24" t="s">
        <v>4033</v>
      </c>
      <c r="J16" s="62" t="s">
        <v>1458</v>
      </c>
      <c r="K16" s="24" t="s">
        <v>1459</v>
      </c>
      <c r="L16" s="61" t="s">
        <v>1471</v>
      </c>
      <c r="M16" s="61">
        <v>0</v>
      </c>
      <c r="N16" s="61">
        <v>0</v>
      </c>
      <c r="O16" s="61" t="s">
        <v>4222</v>
      </c>
      <c r="P16" s="156"/>
    </row>
    <row r="17" spans="1:16" ht="27" customHeight="1" x14ac:dyDescent="0.2">
      <c r="A17" s="76"/>
      <c r="B17" s="75">
        <v>7</v>
      </c>
      <c r="C17" s="63" t="s">
        <v>294</v>
      </c>
      <c r="D17" s="63" t="s">
        <v>343</v>
      </c>
      <c r="E17" s="21" t="s">
        <v>4077</v>
      </c>
      <c r="F17" s="61" t="s">
        <v>335</v>
      </c>
      <c r="G17" s="62"/>
      <c r="H17" s="24" t="s">
        <v>4221</v>
      </c>
      <c r="I17" s="24" t="s">
        <v>4033</v>
      </c>
      <c r="J17" s="62" t="s">
        <v>1458</v>
      </c>
      <c r="K17" s="24" t="s">
        <v>1459</v>
      </c>
      <c r="L17" s="61" t="s">
        <v>1471</v>
      </c>
      <c r="M17" s="61">
        <v>0</v>
      </c>
      <c r="N17" s="61">
        <v>0</v>
      </c>
      <c r="O17" s="61" t="s">
        <v>4222</v>
      </c>
      <c r="P17" s="156"/>
    </row>
    <row r="18" spans="1:16" ht="27" customHeight="1" x14ac:dyDescent="0.2">
      <c r="A18" s="76"/>
      <c r="B18" s="75">
        <v>8</v>
      </c>
      <c r="C18" s="63" t="s">
        <v>294</v>
      </c>
      <c r="D18" s="63" t="s">
        <v>343</v>
      </c>
      <c r="E18" s="21" t="s">
        <v>4078</v>
      </c>
      <c r="F18" s="61" t="s">
        <v>335</v>
      </c>
      <c r="G18" s="62"/>
      <c r="H18" s="24" t="s">
        <v>4221</v>
      </c>
      <c r="I18" s="24" t="s">
        <v>4033</v>
      </c>
      <c r="J18" s="62" t="s">
        <v>1482</v>
      </c>
      <c r="K18" s="24" t="s">
        <v>4079</v>
      </c>
      <c r="L18" s="61" t="s">
        <v>1471</v>
      </c>
      <c r="M18" s="61">
        <v>0</v>
      </c>
      <c r="N18" s="61">
        <v>0</v>
      </c>
      <c r="O18" s="61" t="s">
        <v>4222</v>
      </c>
      <c r="P18" s="156"/>
    </row>
  </sheetData>
  <autoFilter ref="B10:P18" xr:uid="{00000000-0001-0000-1D01-000000000000}"/>
  <mergeCells count="1">
    <mergeCell ref="C9:L9"/>
  </mergeCells>
  <conditionalFormatting sqref="E11:E12">
    <cfRule type="duplicateValues" dxfId="880" priority="2"/>
  </conditionalFormatting>
  <conditionalFormatting sqref="E13:E18">
    <cfRule type="duplicateValues" dxfId="879" priority="1"/>
  </conditionalFormatting>
  <hyperlinks>
    <hyperlink ref="B6" location="Variáveis!A1" display="Variáveis" xr:uid="{00000000-0004-0000-1D01-000000000000}"/>
    <hyperlink ref="C6" location="'Índice de Tabelas'!A1" display="Índice de Tabelas" xr:uid="{00000000-0004-0000-1D01-000001000000}"/>
    <hyperlink ref="D6" location="'Manual de Instrução'!A1" display="Manual de Instrução" xr:uid="{00000000-0004-0000-1D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921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4921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1-000000000000}">
  <sheetPr codeName="Sheet544"/>
  <dimension ref="A1:P1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345</v>
      </c>
      <c r="E11" s="21" t="s">
        <v>4223</v>
      </c>
      <c r="F11" s="61" t="s">
        <v>335</v>
      </c>
      <c r="G11" s="62"/>
      <c r="H11" s="24" t="s">
        <v>4224</v>
      </c>
      <c r="I11" s="24" t="s">
        <v>4033</v>
      </c>
      <c r="J11" s="62" t="s">
        <v>1465</v>
      </c>
      <c r="K11" s="24" t="s">
        <v>1573</v>
      </c>
      <c r="L11" s="61" t="s">
        <v>1471</v>
      </c>
      <c r="M11" s="61">
        <v>0</v>
      </c>
      <c r="N11" s="61">
        <v>0</v>
      </c>
      <c r="O11" s="61" t="s">
        <v>4159</v>
      </c>
      <c r="P11" s="156"/>
    </row>
    <row r="12" spans="1:16" ht="27" customHeight="1" x14ac:dyDescent="0.2">
      <c r="A12" s="76"/>
      <c r="B12" s="75">
        <v>2</v>
      </c>
      <c r="C12" s="63" t="s">
        <v>294</v>
      </c>
      <c r="D12" s="63" t="s">
        <v>345</v>
      </c>
      <c r="E12" s="21" t="s">
        <v>4225</v>
      </c>
      <c r="F12" s="61" t="s">
        <v>335</v>
      </c>
      <c r="G12" s="62"/>
      <c r="H12" s="24" t="s">
        <v>4224</v>
      </c>
      <c r="I12" s="24" t="s">
        <v>4033</v>
      </c>
      <c r="J12" s="62" t="s">
        <v>1465</v>
      </c>
      <c r="K12" s="24" t="s">
        <v>1704</v>
      </c>
      <c r="L12" s="61" t="s">
        <v>1471</v>
      </c>
      <c r="M12" s="61">
        <v>0</v>
      </c>
      <c r="N12" s="61">
        <v>0</v>
      </c>
      <c r="O12" s="61" t="s">
        <v>4159</v>
      </c>
      <c r="P12" s="156"/>
    </row>
    <row r="13" spans="1:16" ht="27" customHeight="1" x14ac:dyDescent="0.2">
      <c r="A13" s="76"/>
      <c r="B13" s="75">
        <v>3</v>
      </c>
      <c r="C13" s="63" t="s">
        <v>294</v>
      </c>
      <c r="D13" s="63" t="s">
        <v>345</v>
      </c>
      <c r="E13" s="21" t="s">
        <v>4226</v>
      </c>
      <c r="F13" s="61" t="s">
        <v>335</v>
      </c>
      <c r="G13" s="62"/>
      <c r="H13" s="24" t="s">
        <v>4224</v>
      </c>
      <c r="I13" s="24" t="s">
        <v>4033</v>
      </c>
      <c r="J13" s="62" t="s">
        <v>1487</v>
      </c>
      <c r="K13" s="24" t="s">
        <v>1497</v>
      </c>
      <c r="L13" s="61" t="s">
        <v>1471</v>
      </c>
      <c r="M13" s="61">
        <v>0</v>
      </c>
      <c r="N13" s="61">
        <v>0</v>
      </c>
      <c r="O13" s="61" t="s">
        <v>4159</v>
      </c>
      <c r="P13" s="156"/>
    </row>
    <row r="14" spans="1:16" ht="27" customHeight="1" x14ac:dyDescent="0.2">
      <c r="A14" s="76"/>
      <c r="B14" s="75">
        <v>4</v>
      </c>
      <c r="C14" s="63" t="s">
        <v>294</v>
      </c>
      <c r="D14" s="63" t="s">
        <v>345</v>
      </c>
      <c r="E14" s="21" t="s">
        <v>1472</v>
      </c>
      <c r="F14" s="61" t="s">
        <v>335</v>
      </c>
      <c r="G14" s="62"/>
      <c r="H14" s="24" t="s">
        <v>4224</v>
      </c>
      <c r="I14" s="24" t="s">
        <v>4033</v>
      </c>
      <c r="J14" s="62" t="s">
        <v>1465</v>
      </c>
      <c r="K14" s="24" t="s">
        <v>1473</v>
      </c>
      <c r="L14" s="61" t="s">
        <v>1471</v>
      </c>
      <c r="M14" s="61">
        <v>0</v>
      </c>
      <c r="N14" s="61">
        <v>0</v>
      </c>
      <c r="O14" s="61" t="s">
        <v>4159</v>
      </c>
      <c r="P14" s="156"/>
    </row>
    <row r="15" spans="1:16" ht="27" customHeight="1" x14ac:dyDescent="0.2">
      <c r="A15" s="76"/>
      <c r="B15" s="75">
        <v>5</v>
      </c>
      <c r="C15" s="63" t="s">
        <v>294</v>
      </c>
      <c r="D15" s="63" t="s">
        <v>345</v>
      </c>
      <c r="E15" s="21" t="s">
        <v>4227</v>
      </c>
      <c r="F15" s="61" t="s">
        <v>335</v>
      </c>
      <c r="G15" s="62"/>
      <c r="H15" s="24" t="s">
        <v>4224</v>
      </c>
      <c r="I15" s="24" t="s">
        <v>4033</v>
      </c>
      <c r="J15" s="62" t="s">
        <v>1487</v>
      </c>
      <c r="K15" s="24" t="s">
        <v>1497</v>
      </c>
      <c r="L15" s="61" t="s">
        <v>1471</v>
      </c>
      <c r="M15" s="61">
        <v>0</v>
      </c>
      <c r="N15" s="61">
        <v>0</v>
      </c>
      <c r="O15" s="61" t="s">
        <v>4159</v>
      </c>
      <c r="P15" s="156"/>
    </row>
    <row r="16" spans="1:16" ht="27" customHeight="1" x14ac:dyDescent="0.2">
      <c r="A16" s="76"/>
      <c r="B16" s="75">
        <v>6</v>
      </c>
      <c r="C16" s="63" t="s">
        <v>294</v>
      </c>
      <c r="D16" s="63" t="s">
        <v>345</v>
      </c>
      <c r="E16" s="21" t="s">
        <v>1534</v>
      </c>
      <c r="F16" s="61" t="s">
        <v>335</v>
      </c>
      <c r="G16" s="62"/>
      <c r="H16" s="24" t="s">
        <v>4224</v>
      </c>
      <c r="I16" s="24" t="s">
        <v>4033</v>
      </c>
      <c r="J16" s="62" t="s">
        <v>1458</v>
      </c>
      <c r="K16" s="24" t="s">
        <v>1459</v>
      </c>
      <c r="L16" s="61" t="s">
        <v>1471</v>
      </c>
      <c r="M16" s="61">
        <v>0</v>
      </c>
      <c r="N16" s="61">
        <v>0</v>
      </c>
      <c r="O16" s="61" t="s">
        <v>4159</v>
      </c>
      <c r="P16" s="156"/>
    </row>
    <row r="17" spans="1:16" ht="27" customHeight="1" x14ac:dyDescent="0.2">
      <c r="A17" s="76"/>
      <c r="B17" s="75">
        <v>7</v>
      </c>
      <c r="C17" s="63" t="s">
        <v>294</v>
      </c>
      <c r="D17" s="63" t="s">
        <v>345</v>
      </c>
      <c r="E17" s="21" t="s">
        <v>4077</v>
      </c>
      <c r="F17" s="61" t="s">
        <v>335</v>
      </c>
      <c r="G17" s="62"/>
      <c r="H17" s="24" t="s">
        <v>4224</v>
      </c>
      <c r="I17" s="24" t="s">
        <v>4033</v>
      </c>
      <c r="J17" s="62" t="s">
        <v>1458</v>
      </c>
      <c r="K17" s="24" t="s">
        <v>1459</v>
      </c>
      <c r="L17" s="61" t="s">
        <v>1471</v>
      </c>
      <c r="M17" s="61">
        <v>0</v>
      </c>
      <c r="N17" s="61">
        <v>0</v>
      </c>
      <c r="O17" s="61" t="s">
        <v>4159</v>
      </c>
      <c r="P17" s="156"/>
    </row>
    <row r="18" spans="1:16" ht="27" customHeight="1" x14ac:dyDescent="0.2">
      <c r="A18" s="76"/>
      <c r="B18" s="75">
        <v>8</v>
      </c>
      <c r="C18" s="63" t="s">
        <v>294</v>
      </c>
      <c r="D18" s="63" t="s">
        <v>345</v>
      </c>
      <c r="E18" s="21" t="s">
        <v>4078</v>
      </c>
      <c r="F18" s="61" t="s">
        <v>335</v>
      </c>
      <c r="G18" s="62"/>
      <c r="H18" s="24" t="s">
        <v>4224</v>
      </c>
      <c r="I18" s="24" t="s">
        <v>4033</v>
      </c>
      <c r="J18" s="62" t="s">
        <v>1482</v>
      </c>
      <c r="K18" s="24" t="s">
        <v>4079</v>
      </c>
      <c r="L18" s="61" t="s">
        <v>1471</v>
      </c>
      <c r="M18" s="61">
        <v>0</v>
      </c>
      <c r="N18" s="61">
        <v>0</v>
      </c>
      <c r="O18" s="61" t="s">
        <v>4159</v>
      </c>
      <c r="P18" s="156"/>
    </row>
  </sheetData>
  <autoFilter ref="B10:P18" xr:uid="{00000000-0001-0000-1E01-000000000000}"/>
  <mergeCells count="1">
    <mergeCell ref="C9:L9"/>
  </mergeCells>
  <conditionalFormatting sqref="E11:E12">
    <cfRule type="duplicateValues" dxfId="878" priority="2"/>
  </conditionalFormatting>
  <conditionalFormatting sqref="E13:E18">
    <cfRule type="duplicateValues" dxfId="877" priority="1"/>
  </conditionalFormatting>
  <hyperlinks>
    <hyperlink ref="B6" location="Variáveis!A1" display="Variáveis" xr:uid="{00000000-0004-0000-1E01-000000000000}"/>
    <hyperlink ref="C6" location="'Índice de Tabelas'!A1" display="Índice de Tabelas" xr:uid="{00000000-0004-0000-1E01-000001000000}"/>
    <hyperlink ref="D6" location="'Manual de Instrução'!A1" display="Manual de Instrução" xr:uid="{00000000-0004-0000-1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024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5024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1-000000000000}">
  <sheetPr codeName="Sheet545"/>
  <dimension ref="A1:P53"/>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53"/>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347</v>
      </c>
      <c r="E11" s="21" t="s">
        <v>1469</v>
      </c>
      <c r="F11" s="61" t="s">
        <v>335</v>
      </c>
      <c r="G11" s="62"/>
      <c r="H11" s="24" t="s">
        <v>4228</v>
      </c>
      <c r="I11" s="24" t="s">
        <v>1226</v>
      </c>
      <c r="J11" s="62" t="s">
        <v>1465</v>
      </c>
      <c r="K11" s="24" t="s">
        <v>1470</v>
      </c>
      <c r="L11" s="61" t="s">
        <v>1471</v>
      </c>
      <c r="M11" s="61">
        <v>0</v>
      </c>
      <c r="N11" s="61">
        <v>0</v>
      </c>
      <c r="O11" s="61" t="s">
        <v>2100</v>
      </c>
      <c r="P11" s="156"/>
    </row>
    <row r="12" spans="1:16" ht="27" customHeight="1" x14ac:dyDescent="0.2">
      <c r="A12" s="76"/>
      <c r="B12" s="75">
        <v>2</v>
      </c>
      <c r="C12" s="63" t="s">
        <v>294</v>
      </c>
      <c r="D12" s="63" t="s">
        <v>347</v>
      </c>
      <c r="E12" s="21" t="s">
        <v>1463</v>
      </c>
      <c r="F12" s="61" t="s">
        <v>335</v>
      </c>
      <c r="G12" s="62"/>
      <c r="H12" s="24" t="s">
        <v>4228</v>
      </c>
      <c r="I12" s="24" t="s">
        <v>1226</v>
      </c>
      <c r="J12" s="62" t="s">
        <v>1482</v>
      </c>
      <c r="K12" s="24" t="s">
        <v>1466</v>
      </c>
      <c r="L12" s="61" t="s">
        <v>1471</v>
      </c>
      <c r="M12" s="61">
        <v>0</v>
      </c>
      <c r="N12" s="61">
        <v>0</v>
      </c>
      <c r="O12" s="61" t="s">
        <v>2100</v>
      </c>
      <c r="P12" s="156"/>
    </row>
    <row r="13" spans="1:16" ht="27" customHeight="1" x14ac:dyDescent="0.2">
      <c r="A13" s="76"/>
      <c r="B13" s="75">
        <v>3</v>
      </c>
      <c r="C13" s="63" t="s">
        <v>294</v>
      </c>
      <c r="D13" s="63" t="s">
        <v>347</v>
      </c>
      <c r="E13" s="21" t="s">
        <v>1477</v>
      </c>
      <c r="F13" s="61" t="s">
        <v>335</v>
      </c>
      <c r="G13" s="62"/>
      <c r="H13" s="24" t="s">
        <v>4228</v>
      </c>
      <c r="I13" s="24" t="s">
        <v>1226</v>
      </c>
      <c r="J13" s="62" t="s">
        <v>1465</v>
      </c>
      <c r="K13" s="24" t="s">
        <v>1478</v>
      </c>
      <c r="L13" s="61" t="s">
        <v>1471</v>
      </c>
      <c r="M13" s="61">
        <v>0</v>
      </c>
      <c r="N13" s="61">
        <v>0</v>
      </c>
      <c r="O13" s="61" t="s">
        <v>2100</v>
      </c>
      <c r="P13" s="156"/>
    </row>
    <row r="14" spans="1:16" ht="27" customHeight="1" x14ac:dyDescent="0.2">
      <c r="A14" s="76"/>
      <c r="B14" s="75">
        <v>4</v>
      </c>
      <c r="C14" s="63" t="s">
        <v>294</v>
      </c>
      <c r="D14" s="63" t="s">
        <v>347</v>
      </c>
      <c r="E14" s="21" t="s">
        <v>3518</v>
      </c>
      <c r="F14" s="61" t="s">
        <v>335</v>
      </c>
      <c r="G14" s="62"/>
      <c r="H14" s="24" t="s">
        <v>4228</v>
      </c>
      <c r="I14" s="24" t="s">
        <v>1226</v>
      </c>
      <c r="J14" s="62" t="s">
        <v>1465</v>
      </c>
      <c r="K14" s="24" t="s">
        <v>1476</v>
      </c>
      <c r="L14" s="61" t="s">
        <v>1471</v>
      </c>
      <c r="M14" s="61">
        <v>0</v>
      </c>
      <c r="N14" s="61">
        <v>0</v>
      </c>
      <c r="O14" s="61" t="s">
        <v>2100</v>
      </c>
      <c r="P14" s="156"/>
    </row>
    <row r="15" spans="1:16" ht="27" customHeight="1" x14ac:dyDescent="0.2">
      <c r="A15" s="76"/>
      <c r="B15" s="75">
        <v>5</v>
      </c>
      <c r="C15" s="63" t="s">
        <v>294</v>
      </c>
      <c r="D15" s="63" t="s">
        <v>347</v>
      </c>
      <c r="E15" s="21" t="s">
        <v>4176</v>
      </c>
      <c r="F15" s="61" t="s">
        <v>335</v>
      </c>
      <c r="G15" s="62"/>
      <c r="H15" s="24" t="s">
        <v>4228</v>
      </c>
      <c r="I15" s="24" t="s">
        <v>1226</v>
      </c>
      <c r="J15" s="62" t="s">
        <v>1465</v>
      </c>
      <c r="K15" s="24" t="s">
        <v>1612</v>
      </c>
      <c r="L15" s="61" t="s">
        <v>1471</v>
      </c>
      <c r="M15" s="61">
        <v>0</v>
      </c>
      <c r="N15" s="61">
        <v>0</v>
      </c>
      <c r="O15" s="61" t="s">
        <v>2100</v>
      </c>
      <c r="P15" s="156"/>
    </row>
    <row r="16" spans="1:16" ht="27" customHeight="1" x14ac:dyDescent="0.2">
      <c r="A16" s="76"/>
      <c r="B16" s="75">
        <v>6</v>
      </c>
      <c r="C16" s="63" t="s">
        <v>294</v>
      </c>
      <c r="D16" s="63" t="s">
        <v>347</v>
      </c>
      <c r="E16" s="21" t="s">
        <v>4177</v>
      </c>
      <c r="F16" s="61" t="s">
        <v>335</v>
      </c>
      <c r="G16" s="62"/>
      <c r="H16" s="24" t="s">
        <v>4228</v>
      </c>
      <c r="I16" s="24" t="s">
        <v>1226</v>
      </c>
      <c r="J16" s="62" t="s">
        <v>1487</v>
      </c>
      <c r="K16" s="24" t="s">
        <v>1500</v>
      </c>
      <c r="L16" s="61" t="s">
        <v>1471</v>
      </c>
      <c r="M16" s="61">
        <v>0</v>
      </c>
      <c r="N16" s="61">
        <v>0</v>
      </c>
      <c r="O16" s="61" t="s">
        <v>2100</v>
      </c>
      <c r="P16" s="156"/>
    </row>
    <row r="17" spans="1:16" ht="27" customHeight="1" x14ac:dyDescent="0.2">
      <c r="A17" s="76"/>
      <c r="B17" s="75">
        <v>7</v>
      </c>
      <c r="C17" s="63" t="s">
        <v>294</v>
      </c>
      <c r="D17" s="63" t="s">
        <v>347</v>
      </c>
      <c r="E17" s="21" t="s">
        <v>4178</v>
      </c>
      <c r="F17" s="61" t="s">
        <v>335</v>
      </c>
      <c r="G17" s="62"/>
      <c r="H17" s="24" t="s">
        <v>4228</v>
      </c>
      <c r="I17" s="24" t="s">
        <v>1226</v>
      </c>
      <c r="J17" s="62" t="s">
        <v>1465</v>
      </c>
      <c r="K17" s="24" t="s">
        <v>1470</v>
      </c>
      <c r="L17" s="61" t="s">
        <v>1471</v>
      </c>
      <c r="M17" s="61">
        <v>0</v>
      </c>
      <c r="N17" s="61">
        <v>0</v>
      </c>
      <c r="O17" s="61" t="s">
        <v>2100</v>
      </c>
      <c r="P17" s="156"/>
    </row>
    <row r="18" spans="1:16" ht="27" customHeight="1" x14ac:dyDescent="0.2">
      <c r="A18" s="76"/>
      <c r="B18" s="75">
        <v>8</v>
      </c>
      <c r="C18" s="63" t="s">
        <v>294</v>
      </c>
      <c r="D18" s="63" t="s">
        <v>347</v>
      </c>
      <c r="E18" s="21" t="s">
        <v>4179</v>
      </c>
      <c r="F18" s="61" t="s">
        <v>335</v>
      </c>
      <c r="G18" s="62"/>
      <c r="H18" s="24" t="s">
        <v>4228</v>
      </c>
      <c r="I18" s="24" t="s">
        <v>1226</v>
      </c>
      <c r="J18" s="62" t="s">
        <v>1465</v>
      </c>
      <c r="K18" s="24" t="s">
        <v>1476</v>
      </c>
      <c r="L18" s="61" t="s">
        <v>1471</v>
      </c>
      <c r="M18" s="61">
        <v>0</v>
      </c>
      <c r="N18" s="61">
        <v>0</v>
      </c>
      <c r="O18" s="61" t="s">
        <v>2100</v>
      </c>
      <c r="P18" s="156"/>
    </row>
    <row r="19" spans="1:16" ht="27" customHeight="1" x14ac:dyDescent="0.2">
      <c r="A19" s="76"/>
      <c r="B19" s="75">
        <v>9</v>
      </c>
      <c r="C19" s="63" t="s">
        <v>294</v>
      </c>
      <c r="D19" s="63" t="s">
        <v>347</v>
      </c>
      <c r="E19" s="21" t="s">
        <v>4180</v>
      </c>
      <c r="F19" s="61" t="s">
        <v>335</v>
      </c>
      <c r="G19" s="62"/>
      <c r="H19" s="24" t="s">
        <v>4228</v>
      </c>
      <c r="I19" s="24" t="s">
        <v>1226</v>
      </c>
      <c r="J19" s="62" t="s">
        <v>1465</v>
      </c>
      <c r="K19" s="24" t="s">
        <v>1564</v>
      </c>
      <c r="L19" s="61" t="s">
        <v>1471</v>
      </c>
      <c r="M19" s="61">
        <v>0</v>
      </c>
      <c r="N19" s="61">
        <v>0</v>
      </c>
      <c r="O19" s="61" t="s">
        <v>2100</v>
      </c>
      <c r="P19" s="156"/>
    </row>
    <row r="20" spans="1:16" ht="27" customHeight="1" x14ac:dyDescent="0.2">
      <c r="A20" s="76"/>
      <c r="B20" s="75">
        <v>10</v>
      </c>
      <c r="C20" s="63" t="s">
        <v>294</v>
      </c>
      <c r="D20" s="63" t="s">
        <v>347</v>
      </c>
      <c r="E20" s="21" t="s">
        <v>1587</v>
      </c>
      <c r="F20" s="61" t="s">
        <v>335</v>
      </c>
      <c r="G20" s="62"/>
      <c r="H20" s="24" t="s">
        <v>4228</v>
      </c>
      <c r="I20" s="24" t="s">
        <v>1226</v>
      </c>
      <c r="J20" s="62" t="s">
        <v>1465</v>
      </c>
      <c r="K20" s="24" t="s">
        <v>1470</v>
      </c>
      <c r="L20" s="61" t="s">
        <v>1471</v>
      </c>
      <c r="M20" s="61">
        <v>0</v>
      </c>
      <c r="N20" s="61">
        <v>0</v>
      </c>
      <c r="O20" s="61" t="s">
        <v>2100</v>
      </c>
      <c r="P20" s="156"/>
    </row>
    <row r="21" spans="1:16" ht="27" customHeight="1" x14ac:dyDescent="0.2">
      <c r="A21" s="76"/>
      <c r="B21" s="75">
        <v>11</v>
      </c>
      <c r="C21" s="63" t="s">
        <v>294</v>
      </c>
      <c r="D21" s="63" t="s">
        <v>347</v>
      </c>
      <c r="E21" s="21" t="s">
        <v>4181</v>
      </c>
      <c r="F21" s="61" t="s">
        <v>335</v>
      </c>
      <c r="G21" s="62"/>
      <c r="H21" s="24" t="s">
        <v>4228</v>
      </c>
      <c r="I21" s="24" t="s">
        <v>1226</v>
      </c>
      <c r="J21" s="62" t="s">
        <v>1487</v>
      </c>
      <c r="K21" s="24" t="s">
        <v>1500</v>
      </c>
      <c r="L21" s="61" t="s">
        <v>1471</v>
      </c>
      <c r="M21" s="61">
        <v>0</v>
      </c>
      <c r="N21" s="61">
        <v>0</v>
      </c>
      <c r="O21" s="61" t="s">
        <v>2100</v>
      </c>
      <c r="P21" s="156"/>
    </row>
    <row r="22" spans="1:16" ht="27" customHeight="1" x14ac:dyDescent="0.2">
      <c r="A22" s="76"/>
      <c r="B22" s="75">
        <v>12</v>
      </c>
      <c r="C22" s="63" t="s">
        <v>294</v>
      </c>
      <c r="D22" s="63" t="s">
        <v>347</v>
      </c>
      <c r="E22" s="21" t="s">
        <v>4182</v>
      </c>
      <c r="F22" s="61" t="s">
        <v>335</v>
      </c>
      <c r="G22" s="62"/>
      <c r="H22" s="24" t="s">
        <v>4228</v>
      </c>
      <c r="I22" s="24" t="s">
        <v>1226</v>
      </c>
      <c r="J22" s="62" t="s">
        <v>1487</v>
      </c>
      <c r="K22" s="24" t="s">
        <v>1500</v>
      </c>
      <c r="L22" s="61" t="s">
        <v>1471</v>
      </c>
      <c r="M22" s="61">
        <v>0</v>
      </c>
      <c r="N22" s="61">
        <v>0</v>
      </c>
      <c r="O22" s="61" t="s">
        <v>2100</v>
      </c>
      <c r="P22" s="156"/>
    </row>
    <row r="23" spans="1:16" ht="27" customHeight="1" x14ac:dyDescent="0.2">
      <c r="A23" s="76"/>
      <c r="B23" s="75">
        <v>13</v>
      </c>
      <c r="C23" s="63" t="s">
        <v>294</v>
      </c>
      <c r="D23" s="63" t="s">
        <v>347</v>
      </c>
      <c r="E23" s="21" t="s">
        <v>4183</v>
      </c>
      <c r="F23" s="61" t="s">
        <v>335</v>
      </c>
      <c r="G23" s="62"/>
      <c r="H23" s="24" t="s">
        <v>4228</v>
      </c>
      <c r="I23" s="24" t="s">
        <v>1226</v>
      </c>
      <c r="J23" s="62" t="s">
        <v>1465</v>
      </c>
      <c r="K23" s="24" t="s">
        <v>1494</v>
      </c>
      <c r="L23" s="61" t="s">
        <v>1471</v>
      </c>
      <c r="M23" s="61">
        <v>0</v>
      </c>
      <c r="N23" s="61">
        <v>0</v>
      </c>
      <c r="O23" s="61" t="s">
        <v>2100</v>
      </c>
      <c r="P23" s="156"/>
    </row>
    <row r="24" spans="1:16" ht="27" customHeight="1" x14ac:dyDescent="0.2">
      <c r="A24" s="76"/>
      <c r="B24" s="75">
        <v>14</v>
      </c>
      <c r="C24" s="63" t="s">
        <v>294</v>
      </c>
      <c r="D24" s="63" t="s">
        <v>347</v>
      </c>
      <c r="E24" s="21" t="s">
        <v>4184</v>
      </c>
      <c r="F24" s="61" t="s">
        <v>335</v>
      </c>
      <c r="G24" s="62"/>
      <c r="H24" s="24" t="s">
        <v>4228</v>
      </c>
      <c r="I24" s="24" t="s">
        <v>1226</v>
      </c>
      <c r="J24" s="62" t="s">
        <v>1487</v>
      </c>
      <c r="K24" s="24" t="s">
        <v>1497</v>
      </c>
      <c r="L24" s="61" t="s">
        <v>1471</v>
      </c>
      <c r="M24" s="61">
        <v>0</v>
      </c>
      <c r="N24" s="61">
        <v>0</v>
      </c>
      <c r="O24" s="61" t="s">
        <v>2100</v>
      </c>
      <c r="P24" s="156"/>
    </row>
    <row r="25" spans="1:16" ht="27" customHeight="1" x14ac:dyDescent="0.2">
      <c r="A25" s="76"/>
      <c r="B25" s="75">
        <v>15</v>
      </c>
      <c r="C25" s="63" t="s">
        <v>294</v>
      </c>
      <c r="D25" s="63" t="s">
        <v>347</v>
      </c>
      <c r="E25" s="21" t="s">
        <v>4185</v>
      </c>
      <c r="F25" s="61" t="s">
        <v>335</v>
      </c>
      <c r="G25" s="62"/>
      <c r="H25" s="24" t="s">
        <v>4228</v>
      </c>
      <c r="I25" s="24" t="s">
        <v>1226</v>
      </c>
      <c r="J25" s="62" t="s">
        <v>1487</v>
      </c>
      <c r="K25" s="24" t="s">
        <v>1497</v>
      </c>
      <c r="L25" s="61" t="s">
        <v>1471</v>
      </c>
      <c r="M25" s="61">
        <v>0</v>
      </c>
      <c r="N25" s="61">
        <v>0</v>
      </c>
      <c r="O25" s="61" t="s">
        <v>2100</v>
      </c>
      <c r="P25" s="156"/>
    </row>
    <row r="26" spans="1:16" ht="27" customHeight="1" x14ac:dyDescent="0.2">
      <c r="A26" s="76"/>
      <c r="B26" s="75">
        <v>16</v>
      </c>
      <c r="C26" s="63" t="s">
        <v>294</v>
      </c>
      <c r="D26" s="63" t="s">
        <v>347</v>
      </c>
      <c r="E26" s="21" t="s">
        <v>4186</v>
      </c>
      <c r="F26" s="61" t="s">
        <v>335</v>
      </c>
      <c r="G26" s="62"/>
      <c r="H26" s="24" t="s">
        <v>4228</v>
      </c>
      <c r="I26" s="24" t="s">
        <v>1226</v>
      </c>
      <c r="J26" s="62" t="s">
        <v>1487</v>
      </c>
      <c r="K26" s="24" t="s">
        <v>1497</v>
      </c>
      <c r="L26" s="61" t="s">
        <v>1471</v>
      </c>
      <c r="M26" s="61">
        <v>0</v>
      </c>
      <c r="N26" s="61">
        <v>0</v>
      </c>
      <c r="O26" s="61" t="s">
        <v>2100</v>
      </c>
      <c r="P26" s="156"/>
    </row>
    <row r="27" spans="1:16" ht="27" customHeight="1" x14ac:dyDescent="0.2">
      <c r="A27" s="76"/>
      <c r="B27" s="75">
        <v>17</v>
      </c>
      <c r="C27" s="63" t="s">
        <v>294</v>
      </c>
      <c r="D27" s="63" t="s">
        <v>347</v>
      </c>
      <c r="E27" s="21" t="s">
        <v>4187</v>
      </c>
      <c r="F27" s="61" t="s">
        <v>335</v>
      </c>
      <c r="G27" s="62"/>
      <c r="H27" s="24" t="s">
        <v>4228</v>
      </c>
      <c r="I27" s="24" t="s">
        <v>1226</v>
      </c>
      <c r="J27" s="62" t="s">
        <v>1487</v>
      </c>
      <c r="K27" s="24" t="s">
        <v>1497</v>
      </c>
      <c r="L27" s="61" t="s">
        <v>1471</v>
      </c>
      <c r="M27" s="61">
        <v>0</v>
      </c>
      <c r="N27" s="61">
        <v>0</v>
      </c>
      <c r="O27" s="61" t="s">
        <v>2100</v>
      </c>
      <c r="P27" s="156"/>
    </row>
    <row r="28" spans="1:16" ht="27" customHeight="1" x14ac:dyDescent="0.2">
      <c r="A28" s="76"/>
      <c r="B28" s="75">
        <v>18</v>
      </c>
      <c r="C28" s="63" t="s">
        <v>294</v>
      </c>
      <c r="D28" s="63" t="s">
        <v>347</v>
      </c>
      <c r="E28" s="21" t="s">
        <v>4188</v>
      </c>
      <c r="F28" s="61" t="s">
        <v>335</v>
      </c>
      <c r="G28" s="62"/>
      <c r="H28" s="24" t="s">
        <v>4228</v>
      </c>
      <c r="I28" s="24" t="s">
        <v>1226</v>
      </c>
      <c r="J28" s="62" t="s">
        <v>1487</v>
      </c>
      <c r="K28" s="24" t="s">
        <v>1497</v>
      </c>
      <c r="L28" s="61" t="s">
        <v>1471</v>
      </c>
      <c r="M28" s="61">
        <v>0</v>
      </c>
      <c r="N28" s="61">
        <v>0</v>
      </c>
      <c r="O28" s="61" t="s">
        <v>2100</v>
      </c>
      <c r="P28" s="156"/>
    </row>
    <row r="29" spans="1:16" ht="27" customHeight="1" x14ac:dyDescent="0.2">
      <c r="A29" s="76"/>
      <c r="B29" s="75">
        <v>19</v>
      </c>
      <c r="C29" s="63" t="s">
        <v>294</v>
      </c>
      <c r="D29" s="63" t="s">
        <v>347</v>
      </c>
      <c r="E29" s="21" t="s">
        <v>4189</v>
      </c>
      <c r="F29" s="61" t="s">
        <v>335</v>
      </c>
      <c r="G29" s="62"/>
      <c r="H29" s="24" t="s">
        <v>4228</v>
      </c>
      <c r="I29" s="24" t="s">
        <v>1226</v>
      </c>
      <c r="J29" s="62" t="s">
        <v>1487</v>
      </c>
      <c r="K29" s="24" t="s">
        <v>1497</v>
      </c>
      <c r="L29" s="61" t="s">
        <v>1471</v>
      </c>
      <c r="M29" s="61">
        <v>0</v>
      </c>
      <c r="N29" s="61">
        <v>0</v>
      </c>
      <c r="O29" s="61" t="s">
        <v>2100</v>
      </c>
      <c r="P29" s="156"/>
    </row>
    <row r="30" spans="1:16" ht="27" customHeight="1" x14ac:dyDescent="0.2">
      <c r="A30" s="76"/>
      <c r="B30" s="75">
        <v>20</v>
      </c>
      <c r="C30" s="63" t="s">
        <v>294</v>
      </c>
      <c r="D30" s="63" t="s">
        <v>347</v>
      </c>
      <c r="E30" s="21" t="s">
        <v>4190</v>
      </c>
      <c r="F30" s="61" t="s">
        <v>335</v>
      </c>
      <c r="G30" s="62"/>
      <c r="H30" s="24" t="s">
        <v>4228</v>
      </c>
      <c r="I30" s="24" t="s">
        <v>1226</v>
      </c>
      <c r="J30" s="62" t="s">
        <v>1487</v>
      </c>
      <c r="K30" s="24" t="s">
        <v>1497</v>
      </c>
      <c r="L30" s="61" t="s">
        <v>1471</v>
      </c>
      <c r="M30" s="61">
        <v>0</v>
      </c>
      <c r="N30" s="61">
        <v>0</v>
      </c>
      <c r="O30" s="61" t="s">
        <v>2100</v>
      </c>
      <c r="P30" s="156"/>
    </row>
    <row r="31" spans="1:16" ht="27" customHeight="1" x14ac:dyDescent="0.2">
      <c r="A31" s="76"/>
      <c r="B31" s="75">
        <v>21</v>
      </c>
      <c r="C31" s="63" t="s">
        <v>294</v>
      </c>
      <c r="D31" s="63" t="s">
        <v>347</v>
      </c>
      <c r="E31" s="21" t="s">
        <v>4191</v>
      </c>
      <c r="F31" s="61" t="s">
        <v>335</v>
      </c>
      <c r="G31" s="62"/>
      <c r="H31" s="24" t="s">
        <v>4228</v>
      </c>
      <c r="I31" s="24" t="s">
        <v>1226</v>
      </c>
      <c r="J31" s="62" t="s">
        <v>1487</v>
      </c>
      <c r="K31" s="24" t="s">
        <v>1497</v>
      </c>
      <c r="L31" s="61" t="s">
        <v>1471</v>
      </c>
      <c r="M31" s="61">
        <v>0</v>
      </c>
      <c r="N31" s="61">
        <v>0</v>
      </c>
      <c r="O31" s="61" t="s">
        <v>2100</v>
      </c>
      <c r="P31" s="156"/>
    </row>
    <row r="32" spans="1:16" ht="27" customHeight="1" x14ac:dyDescent="0.2">
      <c r="A32" s="76"/>
      <c r="B32" s="75">
        <v>22</v>
      </c>
      <c r="C32" s="63" t="s">
        <v>294</v>
      </c>
      <c r="D32" s="63" t="s">
        <v>347</v>
      </c>
      <c r="E32" s="21" t="s">
        <v>4192</v>
      </c>
      <c r="F32" s="61" t="s">
        <v>335</v>
      </c>
      <c r="G32" s="62"/>
      <c r="H32" s="24" t="s">
        <v>4228</v>
      </c>
      <c r="I32" s="24" t="s">
        <v>1226</v>
      </c>
      <c r="J32" s="62" t="s">
        <v>1487</v>
      </c>
      <c r="K32" s="24" t="s">
        <v>1497</v>
      </c>
      <c r="L32" s="61" t="s">
        <v>1471</v>
      </c>
      <c r="M32" s="61">
        <v>0</v>
      </c>
      <c r="N32" s="61">
        <v>0</v>
      </c>
      <c r="O32" s="61" t="s">
        <v>2100</v>
      </c>
      <c r="P32" s="156"/>
    </row>
    <row r="33" spans="1:16" ht="27" customHeight="1" x14ac:dyDescent="0.2">
      <c r="A33" s="76"/>
      <c r="B33" s="75">
        <v>23</v>
      </c>
      <c r="C33" s="63" t="s">
        <v>294</v>
      </c>
      <c r="D33" s="63" t="s">
        <v>347</v>
      </c>
      <c r="E33" s="21" t="s">
        <v>4088</v>
      </c>
      <c r="F33" s="61" t="s">
        <v>335</v>
      </c>
      <c r="G33" s="62"/>
      <c r="H33" s="24" t="s">
        <v>4228</v>
      </c>
      <c r="I33" s="24" t="s">
        <v>1226</v>
      </c>
      <c r="J33" s="62" t="s">
        <v>1465</v>
      </c>
      <c r="K33" s="24" t="s">
        <v>1470</v>
      </c>
      <c r="L33" s="61" t="s">
        <v>1471</v>
      </c>
      <c r="M33" s="61">
        <v>0</v>
      </c>
      <c r="N33" s="61">
        <v>0</v>
      </c>
      <c r="O33" s="61" t="s">
        <v>2100</v>
      </c>
      <c r="P33" s="156"/>
    </row>
    <row r="34" spans="1:16" ht="27" customHeight="1" x14ac:dyDescent="0.2">
      <c r="A34" s="76"/>
      <c r="B34" s="75">
        <v>24</v>
      </c>
      <c r="C34" s="63" t="s">
        <v>294</v>
      </c>
      <c r="D34" s="63" t="s">
        <v>347</v>
      </c>
      <c r="E34" s="21" t="s">
        <v>1472</v>
      </c>
      <c r="F34" s="61" t="s">
        <v>335</v>
      </c>
      <c r="G34" s="62"/>
      <c r="H34" s="24" t="s">
        <v>4228</v>
      </c>
      <c r="I34" s="24" t="s">
        <v>1226</v>
      </c>
      <c r="J34" s="62" t="s">
        <v>1465</v>
      </c>
      <c r="K34" s="24" t="s">
        <v>1473</v>
      </c>
      <c r="L34" s="61" t="s">
        <v>1471</v>
      </c>
      <c r="M34" s="61">
        <v>0</v>
      </c>
      <c r="N34" s="61">
        <v>0</v>
      </c>
      <c r="O34" s="61" t="s">
        <v>2100</v>
      </c>
      <c r="P34" s="156"/>
    </row>
    <row r="35" spans="1:16" ht="27" customHeight="1" x14ac:dyDescent="0.2">
      <c r="A35" s="76"/>
      <c r="B35" s="75">
        <v>25</v>
      </c>
      <c r="C35" s="63" t="s">
        <v>294</v>
      </c>
      <c r="D35" s="63" t="s">
        <v>347</v>
      </c>
      <c r="E35" s="21" t="s">
        <v>887</v>
      </c>
      <c r="F35" s="61" t="s">
        <v>335</v>
      </c>
      <c r="G35" s="62"/>
      <c r="H35" s="24" t="s">
        <v>4228</v>
      </c>
      <c r="I35" s="24" t="s">
        <v>1226</v>
      </c>
      <c r="J35" s="62" t="s">
        <v>1487</v>
      </c>
      <c r="K35" s="24" t="s">
        <v>1488</v>
      </c>
      <c r="L35" s="61" t="s">
        <v>1471</v>
      </c>
      <c r="M35" s="61">
        <v>0</v>
      </c>
      <c r="N35" s="61">
        <v>0</v>
      </c>
      <c r="O35" s="61" t="s">
        <v>2100</v>
      </c>
      <c r="P35" s="156"/>
    </row>
    <row r="36" spans="1:16" ht="27" customHeight="1" x14ac:dyDescent="0.2">
      <c r="A36" s="76"/>
      <c r="B36" s="75">
        <v>26</v>
      </c>
      <c r="C36" s="63" t="s">
        <v>294</v>
      </c>
      <c r="D36" s="63" t="s">
        <v>347</v>
      </c>
      <c r="E36" s="21" t="s">
        <v>4193</v>
      </c>
      <c r="F36" s="61" t="s">
        <v>335</v>
      </c>
      <c r="G36" s="62"/>
      <c r="H36" s="24" t="s">
        <v>4228</v>
      </c>
      <c r="I36" s="24" t="s">
        <v>1226</v>
      </c>
      <c r="J36" s="62" t="s">
        <v>1487</v>
      </c>
      <c r="K36" s="24" t="s">
        <v>1488</v>
      </c>
      <c r="L36" s="61" t="s">
        <v>1471</v>
      </c>
      <c r="M36" s="61">
        <v>0</v>
      </c>
      <c r="N36" s="61">
        <v>0</v>
      </c>
      <c r="O36" s="61" t="s">
        <v>2100</v>
      </c>
      <c r="P36" s="156"/>
    </row>
    <row r="37" spans="1:16" ht="27" customHeight="1" x14ac:dyDescent="0.2">
      <c r="A37" s="76"/>
      <c r="B37" s="75">
        <v>27</v>
      </c>
      <c r="C37" s="63" t="s">
        <v>294</v>
      </c>
      <c r="D37" s="63" t="s">
        <v>347</v>
      </c>
      <c r="E37" s="21" t="s">
        <v>4194</v>
      </c>
      <c r="F37" s="61" t="s">
        <v>335</v>
      </c>
      <c r="G37" s="62"/>
      <c r="H37" s="24" t="s">
        <v>4228</v>
      </c>
      <c r="I37" s="24" t="s">
        <v>1226</v>
      </c>
      <c r="J37" s="62" t="s">
        <v>1487</v>
      </c>
      <c r="K37" s="24" t="s">
        <v>1488</v>
      </c>
      <c r="L37" s="61" t="s">
        <v>1471</v>
      </c>
      <c r="M37" s="61">
        <v>0</v>
      </c>
      <c r="N37" s="61">
        <v>0</v>
      </c>
      <c r="O37" s="61" t="s">
        <v>2100</v>
      </c>
      <c r="P37" s="156"/>
    </row>
    <row r="38" spans="1:16" ht="27" customHeight="1" x14ac:dyDescent="0.2">
      <c r="A38" s="76"/>
      <c r="B38" s="75">
        <v>28</v>
      </c>
      <c r="C38" s="63" t="s">
        <v>294</v>
      </c>
      <c r="D38" s="63" t="s">
        <v>347</v>
      </c>
      <c r="E38" s="21" t="s">
        <v>1970</v>
      </c>
      <c r="F38" s="61" t="s">
        <v>335</v>
      </c>
      <c r="G38" s="62"/>
      <c r="H38" s="24" t="s">
        <v>4228</v>
      </c>
      <c r="I38" s="24" t="s">
        <v>1226</v>
      </c>
      <c r="J38" s="62" t="s">
        <v>1487</v>
      </c>
      <c r="K38" s="24" t="s">
        <v>1488</v>
      </c>
      <c r="L38" s="61" t="s">
        <v>1471</v>
      </c>
      <c r="M38" s="61">
        <v>0</v>
      </c>
      <c r="N38" s="61">
        <v>0</v>
      </c>
      <c r="O38" s="61" t="s">
        <v>2100</v>
      </c>
      <c r="P38" s="156"/>
    </row>
    <row r="39" spans="1:16" ht="27" customHeight="1" x14ac:dyDescent="0.2">
      <c r="A39" s="76"/>
      <c r="B39" s="75">
        <v>29</v>
      </c>
      <c r="C39" s="63" t="s">
        <v>294</v>
      </c>
      <c r="D39" s="63" t="s">
        <v>347</v>
      </c>
      <c r="E39" s="21" t="s">
        <v>4195</v>
      </c>
      <c r="F39" s="61" t="s">
        <v>335</v>
      </c>
      <c r="G39" s="62"/>
      <c r="H39" s="24" t="s">
        <v>4228</v>
      </c>
      <c r="I39" s="24" t="s">
        <v>1226</v>
      </c>
      <c r="J39" s="62" t="s">
        <v>1487</v>
      </c>
      <c r="K39" s="24" t="s">
        <v>1852</v>
      </c>
      <c r="L39" s="61" t="s">
        <v>1471</v>
      </c>
      <c r="M39" s="61">
        <v>0</v>
      </c>
      <c r="N39" s="61">
        <v>0</v>
      </c>
      <c r="O39" s="61" t="s">
        <v>2100</v>
      </c>
      <c r="P39" s="156"/>
    </row>
    <row r="40" spans="1:16" ht="27" customHeight="1" x14ac:dyDescent="0.2">
      <c r="A40" s="76"/>
      <c r="B40" s="75">
        <v>30</v>
      </c>
      <c r="C40" s="63" t="s">
        <v>294</v>
      </c>
      <c r="D40" s="63" t="s">
        <v>347</v>
      </c>
      <c r="E40" s="21" t="s">
        <v>4196</v>
      </c>
      <c r="F40" s="61" t="s">
        <v>335</v>
      </c>
      <c r="G40" s="62"/>
      <c r="H40" s="24" t="s">
        <v>4228</v>
      </c>
      <c r="I40" s="24" t="s">
        <v>1226</v>
      </c>
      <c r="J40" s="62" t="s">
        <v>1487</v>
      </c>
      <c r="K40" s="24" t="s">
        <v>1696</v>
      </c>
      <c r="L40" s="61" t="s">
        <v>1471</v>
      </c>
      <c r="M40" s="61">
        <v>0</v>
      </c>
      <c r="N40" s="61">
        <v>0</v>
      </c>
      <c r="O40" s="61" t="s">
        <v>2100</v>
      </c>
      <c r="P40" s="156"/>
    </row>
    <row r="41" spans="1:16" ht="27" customHeight="1" x14ac:dyDescent="0.2">
      <c r="A41" s="76"/>
      <c r="B41" s="75">
        <v>31</v>
      </c>
      <c r="C41" s="63" t="s">
        <v>294</v>
      </c>
      <c r="D41" s="63" t="s">
        <v>347</v>
      </c>
      <c r="E41" s="21" t="s">
        <v>4197</v>
      </c>
      <c r="F41" s="61" t="s">
        <v>335</v>
      </c>
      <c r="G41" s="62"/>
      <c r="H41" s="24" t="s">
        <v>4228</v>
      </c>
      <c r="I41" s="24" t="s">
        <v>1226</v>
      </c>
      <c r="J41" s="62" t="s">
        <v>1487</v>
      </c>
      <c r="K41" s="24" t="s">
        <v>1497</v>
      </c>
      <c r="L41" s="61" t="s">
        <v>1471</v>
      </c>
      <c r="M41" s="61">
        <v>0</v>
      </c>
      <c r="N41" s="61">
        <v>0</v>
      </c>
      <c r="O41" s="61" t="s">
        <v>2100</v>
      </c>
      <c r="P41" s="156"/>
    </row>
    <row r="42" spans="1:16" ht="27" customHeight="1" x14ac:dyDescent="0.2">
      <c r="A42" s="76"/>
      <c r="B42" s="75">
        <v>32</v>
      </c>
      <c r="C42" s="63" t="s">
        <v>294</v>
      </c>
      <c r="D42" s="63" t="s">
        <v>347</v>
      </c>
      <c r="E42" s="21" t="s">
        <v>4198</v>
      </c>
      <c r="F42" s="61" t="s">
        <v>335</v>
      </c>
      <c r="G42" s="62"/>
      <c r="H42" s="24" t="s">
        <v>4228</v>
      </c>
      <c r="I42" s="24" t="s">
        <v>1226</v>
      </c>
      <c r="J42" s="62" t="s">
        <v>1487</v>
      </c>
      <c r="K42" s="24" t="s">
        <v>1497</v>
      </c>
      <c r="L42" s="61" t="s">
        <v>1471</v>
      </c>
      <c r="M42" s="61">
        <v>0</v>
      </c>
      <c r="N42" s="61">
        <v>0</v>
      </c>
      <c r="O42" s="61" t="s">
        <v>2100</v>
      </c>
      <c r="P42" s="156"/>
    </row>
    <row r="43" spans="1:16" ht="27" customHeight="1" x14ac:dyDescent="0.2">
      <c r="A43" s="76"/>
      <c r="B43" s="75">
        <v>33</v>
      </c>
      <c r="C43" s="63" t="s">
        <v>294</v>
      </c>
      <c r="D43" s="63" t="s">
        <v>347</v>
      </c>
      <c r="E43" s="21" t="s">
        <v>4199</v>
      </c>
      <c r="F43" s="61" t="s">
        <v>335</v>
      </c>
      <c r="G43" s="62"/>
      <c r="H43" s="24" t="s">
        <v>4228</v>
      </c>
      <c r="I43" s="24" t="s">
        <v>1226</v>
      </c>
      <c r="J43" s="62" t="s">
        <v>1487</v>
      </c>
      <c r="K43" s="24" t="s">
        <v>1696</v>
      </c>
      <c r="L43" s="61" t="s">
        <v>1471</v>
      </c>
      <c r="M43" s="61">
        <v>0</v>
      </c>
      <c r="N43" s="61">
        <v>0</v>
      </c>
      <c r="O43" s="61" t="s">
        <v>2100</v>
      </c>
      <c r="P43" s="156"/>
    </row>
    <row r="44" spans="1:16" ht="27" customHeight="1" x14ac:dyDescent="0.2">
      <c r="A44" s="76"/>
      <c r="B44" s="75">
        <v>34</v>
      </c>
      <c r="C44" s="63" t="s">
        <v>294</v>
      </c>
      <c r="D44" s="63" t="s">
        <v>347</v>
      </c>
      <c r="E44" s="21" t="s">
        <v>4200</v>
      </c>
      <c r="F44" s="61" t="s">
        <v>335</v>
      </c>
      <c r="G44" s="62"/>
      <c r="H44" s="24" t="s">
        <v>4228</v>
      </c>
      <c r="I44" s="24" t="s">
        <v>1226</v>
      </c>
      <c r="J44" s="62" t="s">
        <v>1465</v>
      </c>
      <c r="K44" s="24" t="s">
        <v>1494</v>
      </c>
      <c r="L44" s="61" t="s">
        <v>1471</v>
      </c>
      <c r="M44" s="61">
        <v>0</v>
      </c>
      <c r="N44" s="61">
        <v>0</v>
      </c>
      <c r="O44" s="61" t="s">
        <v>2100</v>
      </c>
      <c r="P44" s="156"/>
    </row>
    <row r="45" spans="1:16" ht="27" customHeight="1" x14ac:dyDescent="0.2">
      <c r="A45" s="76"/>
      <c r="B45" s="75">
        <v>35</v>
      </c>
      <c r="C45" s="63" t="s">
        <v>294</v>
      </c>
      <c r="D45" s="63" t="s">
        <v>347</v>
      </c>
      <c r="E45" s="21" t="s">
        <v>1543</v>
      </c>
      <c r="F45" s="61" t="s">
        <v>335</v>
      </c>
      <c r="G45" s="62"/>
      <c r="H45" s="24" t="s">
        <v>4228</v>
      </c>
      <c r="I45" s="24" t="s">
        <v>1226</v>
      </c>
      <c r="J45" s="62" t="s">
        <v>1465</v>
      </c>
      <c r="K45" s="24" t="s">
        <v>1612</v>
      </c>
      <c r="L45" s="61" t="s">
        <v>1471</v>
      </c>
      <c r="M45" s="61">
        <v>0</v>
      </c>
      <c r="N45" s="61">
        <v>0</v>
      </c>
      <c r="O45" s="61" t="s">
        <v>2100</v>
      </c>
      <c r="P45" s="156"/>
    </row>
    <row r="46" spans="1:16" ht="27" customHeight="1" x14ac:dyDescent="0.2">
      <c r="A46" s="76"/>
      <c r="B46" s="75">
        <v>36</v>
      </c>
      <c r="C46" s="63" t="s">
        <v>294</v>
      </c>
      <c r="D46" s="63" t="s">
        <v>347</v>
      </c>
      <c r="E46" s="21" t="s">
        <v>4201</v>
      </c>
      <c r="F46" s="61" t="s">
        <v>335</v>
      </c>
      <c r="G46" s="62"/>
      <c r="H46" s="24" t="s">
        <v>4228</v>
      </c>
      <c r="I46" s="24" t="s">
        <v>1226</v>
      </c>
      <c r="J46" s="62" t="s">
        <v>1487</v>
      </c>
      <c r="K46" s="24" t="s">
        <v>1497</v>
      </c>
      <c r="L46" s="61" t="s">
        <v>1471</v>
      </c>
      <c r="M46" s="61">
        <v>0</v>
      </c>
      <c r="N46" s="61">
        <v>0</v>
      </c>
      <c r="O46" s="61" t="s">
        <v>2100</v>
      </c>
      <c r="P46" s="156"/>
    </row>
    <row r="47" spans="1:16" ht="27" customHeight="1" x14ac:dyDescent="0.2">
      <c r="A47" s="76"/>
      <c r="B47" s="75">
        <v>37</v>
      </c>
      <c r="C47" s="63" t="s">
        <v>294</v>
      </c>
      <c r="D47" s="63" t="s">
        <v>347</v>
      </c>
      <c r="E47" s="21" t="s">
        <v>1551</v>
      </c>
      <c r="F47" s="61" t="s">
        <v>335</v>
      </c>
      <c r="G47" s="62"/>
      <c r="H47" s="24" t="s">
        <v>4228</v>
      </c>
      <c r="I47" s="24" t="s">
        <v>1226</v>
      </c>
      <c r="J47" s="62" t="s">
        <v>1465</v>
      </c>
      <c r="K47" s="24" t="s">
        <v>1612</v>
      </c>
      <c r="L47" s="61" t="s">
        <v>1471</v>
      </c>
      <c r="M47" s="61">
        <v>0</v>
      </c>
      <c r="N47" s="61">
        <v>0</v>
      </c>
      <c r="O47" s="61" t="s">
        <v>2100</v>
      </c>
      <c r="P47" s="156"/>
    </row>
    <row r="48" spans="1:16" ht="27" customHeight="1" x14ac:dyDescent="0.2">
      <c r="A48" s="76"/>
      <c r="B48" s="75">
        <v>38</v>
      </c>
      <c r="C48" s="63" t="s">
        <v>294</v>
      </c>
      <c r="D48" s="63" t="s">
        <v>347</v>
      </c>
      <c r="E48" s="21" t="s">
        <v>4202</v>
      </c>
      <c r="F48" s="61" t="s">
        <v>335</v>
      </c>
      <c r="G48" s="62"/>
      <c r="H48" s="24" t="s">
        <v>4228</v>
      </c>
      <c r="I48" s="24" t="s">
        <v>1226</v>
      </c>
      <c r="J48" s="62" t="s">
        <v>1465</v>
      </c>
      <c r="K48" s="24" t="s">
        <v>1612</v>
      </c>
      <c r="L48" s="61" t="s">
        <v>1471</v>
      </c>
      <c r="M48" s="61">
        <v>0</v>
      </c>
      <c r="N48" s="61">
        <v>0</v>
      </c>
      <c r="O48" s="61" t="s">
        <v>2100</v>
      </c>
      <c r="P48" s="156"/>
    </row>
    <row r="49" spans="1:16" ht="27" customHeight="1" x14ac:dyDescent="0.2">
      <c r="A49" s="76"/>
      <c r="B49" s="75">
        <v>39</v>
      </c>
      <c r="C49" s="63" t="s">
        <v>294</v>
      </c>
      <c r="D49" s="63" t="s">
        <v>347</v>
      </c>
      <c r="E49" s="21" t="s">
        <v>4203</v>
      </c>
      <c r="F49" s="61" t="s">
        <v>335</v>
      </c>
      <c r="G49" s="62"/>
      <c r="H49" s="24" t="s">
        <v>4228</v>
      </c>
      <c r="I49" s="24" t="s">
        <v>1226</v>
      </c>
      <c r="J49" s="62" t="s">
        <v>1465</v>
      </c>
      <c r="K49" s="24" t="s">
        <v>1470</v>
      </c>
      <c r="L49" s="61" t="s">
        <v>1471</v>
      </c>
      <c r="M49" s="61">
        <v>0</v>
      </c>
      <c r="N49" s="61">
        <v>0</v>
      </c>
      <c r="O49" s="61" t="s">
        <v>2100</v>
      </c>
      <c r="P49" s="156"/>
    </row>
    <row r="50" spans="1:16" ht="27" customHeight="1" x14ac:dyDescent="0.2">
      <c r="A50" s="76"/>
      <c r="B50" s="75">
        <v>40</v>
      </c>
      <c r="C50" s="63" t="s">
        <v>294</v>
      </c>
      <c r="D50" s="63" t="s">
        <v>347</v>
      </c>
      <c r="E50" s="21" t="s">
        <v>4204</v>
      </c>
      <c r="F50" s="61" t="s">
        <v>335</v>
      </c>
      <c r="G50" s="62"/>
      <c r="H50" s="24" t="s">
        <v>4228</v>
      </c>
      <c r="I50" s="24" t="s">
        <v>1226</v>
      </c>
      <c r="J50" s="62" t="s">
        <v>1465</v>
      </c>
      <c r="K50" s="24" t="s">
        <v>1494</v>
      </c>
      <c r="L50" s="61" t="s">
        <v>1471</v>
      </c>
      <c r="M50" s="61">
        <v>0</v>
      </c>
      <c r="N50" s="61">
        <v>0</v>
      </c>
      <c r="O50" s="61" t="s">
        <v>2100</v>
      </c>
      <c r="P50" s="156"/>
    </row>
    <row r="51" spans="1:16" ht="27" customHeight="1" x14ac:dyDescent="0.2">
      <c r="A51" s="76"/>
      <c r="B51" s="75">
        <v>41</v>
      </c>
      <c r="C51" s="63" t="s">
        <v>294</v>
      </c>
      <c r="D51" s="63" t="s">
        <v>347</v>
      </c>
      <c r="E51" s="21" t="s">
        <v>4229</v>
      </c>
      <c r="F51" s="61" t="s">
        <v>335</v>
      </c>
      <c r="G51" s="62"/>
      <c r="H51" s="24" t="s">
        <v>4228</v>
      </c>
      <c r="I51" s="24" t="s">
        <v>1226</v>
      </c>
      <c r="J51" s="62" t="s">
        <v>1482</v>
      </c>
      <c r="K51" s="24" t="s">
        <v>2179</v>
      </c>
      <c r="L51" s="61" t="s">
        <v>1471</v>
      </c>
      <c r="M51" s="61">
        <v>0</v>
      </c>
      <c r="N51" s="61">
        <v>0</v>
      </c>
      <c r="O51" s="61" t="s">
        <v>2100</v>
      </c>
      <c r="P51" s="156"/>
    </row>
    <row r="52" spans="1:16" ht="27" customHeight="1" x14ac:dyDescent="0.2">
      <c r="A52" s="76"/>
      <c r="B52" s="75">
        <v>42</v>
      </c>
      <c r="C52" s="63" t="s">
        <v>294</v>
      </c>
      <c r="D52" s="63" t="s">
        <v>347</v>
      </c>
      <c r="E52" s="21" t="s">
        <v>1534</v>
      </c>
      <c r="F52" s="61" t="s">
        <v>335</v>
      </c>
      <c r="G52" s="62"/>
      <c r="H52" s="24" t="s">
        <v>4228</v>
      </c>
      <c r="I52" s="24" t="s">
        <v>1226</v>
      </c>
      <c r="J52" s="62" t="s">
        <v>1458</v>
      </c>
      <c r="K52" s="24" t="s">
        <v>1459</v>
      </c>
      <c r="L52" s="61" t="s">
        <v>1471</v>
      </c>
      <c r="M52" s="61">
        <v>0</v>
      </c>
      <c r="N52" s="61">
        <v>0</v>
      </c>
      <c r="O52" s="61" t="s">
        <v>2100</v>
      </c>
      <c r="P52" s="156"/>
    </row>
    <row r="53" spans="1:16" ht="27" customHeight="1" x14ac:dyDescent="0.2">
      <c r="A53" s="76"/>
      <c r="B53" s="75">
        <v>43</v>
      </c>
      <c r="C53" s="63" t="s">
        <v>294</v>
      </c>
      <c r="D53" s="63" t="s">
        <v>347</v>
      </c>
      <c r="E53" s="21" t="s">
        <v>4077</v>
      </c>
      <c r="F53" s="61" t="s">
        <v>335</v>
      </c>
      <c r="G53" s="62"/>
      <c r="H53" s="24" t="s">
        <v>4228</v>
      </c>
      <c r="I53" s="24" t="s">
        <v>1226</v>
      </c>
      <c r="J53" s="62" t="s">
        <v>1458</v>
      </c>
      <c r="K53" s="24" t="s">
        <v>1459</v>
      </c>
      <c r="L53" s="61" t="s">
        <v>1471</v>
      </c>
      <c r="M53" s="61">
        <v>0</v>
      </c>
      <c r="N53" s="61">
        <v>0</v>
      </c>
      <c r="O53" s="61" t="s">
        <v>2100</v>
      </c>
      <c r="P53" s="156"/>
    </row>
  </sheetData>
  <autoFilter ref="B10:P53" xr:uid="{00000000-0001-0000-1F01-000000000000}"/>
  <mergeCells count="1">
    <mergeCell ref="C9:L9"/>
  </mergeCells>
  <conditionalFormatting sqref="E11:E12">
    <cfRule type="duplicateValues" dxfId="876" priority="2"/>
  </conditionalFormatting>
  <conditionalFormatting sqref="E13:E53">
    <cfRule type="duplicateValues" dxfId="875" priority="1"/>
  </conditionalFormatting>
  <hyperlinks>
    <hyperlink ref="B6" location="Variáveis!A1" display="Variáveis" xr:uid="{00000000-0004-0000-1F01-000000000000}"/>
    <hyperlink ref="C6" location="'Índice de Tabelas'!A1" display="Índice de Tabelas" xr:uid="{00000000-0004-0000-1F01-000001000000}"/>
    <hyperlink ref="D6" location="'Manual de Instrução'!A1" display="Manual de Instrução" xr:uid="{00000000-0004-0000-1F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126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5126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1-000000000000}">
  <sheetPr codeName="Sheet546"/>
  <dimension ref="A1:P1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349</v>
      </c>
      <c r="E11" s="21" t="s">
        <v>1463</v>
      </c>
      <c r="F11" s="61" t="s">
        <v>335</v>
      </c>
      <c r="G11" s="62"/>
      <c r="H11" s="24" t="s">
        <v>4230</v>
      </c>
      <c r="I11" s="24" t="s">
        <v>4033</v>
      </c>
      <c r="J11" s="62" t="s">
        <v>1465</v>
      </c>
      <c r="K11" s="24" t="s">
        <v>1466</v>
      </c>
      <c r="L11" s="61" t="s">
        <v>1471</v>
      </c>
      <c r="M11" s="61">
        <v>0</v>
      </c>
      <c r="N11" s="61">
        <v>0</v>
      </c>
      <c r="O11" s="61"/>
      <c r="P11" s="156"/>
    </row>
    <row r="12" spans="1:16" ht="27" customHeight="1" x14ac:dyDescent="0.2">
      <c r="A12" s="76"/>
      <c r="B12" s="75">
        <v>2</v>
      </c>
      <c r="C12" s="63" t="s">
        <v>294</v>
      </c>
      <c r="D12" s="63" t="s">
        <v>349</v>
      </c>
      <c r="E12" s="21" t="s">
        <v>2371</v>
      </c>
      <c r="F12" s="61" t="s">
        <v>335</v>
      </c>
      <c r="G12" s="62"/>
      <c r="H12" s="24" t="s">
        <v>4230</v>
      </c>
      <c r="I12" s="24" t="s">
        <v>4033</v>
      </c>
      <c r="J12" s="62" t="s">
        <v>1458</v>
      </c>
      <c r="K12" s="24" t="s">
        <v>1459</v>
      </c>
      <c r="L12" s="61" t="s">
        <v>1471</v>
      </c>
      <c r="M12" s="61">
        <v>0</v>
      </c>
      <c r="N12" s="61">
        <v>0</v>
      </c>
      <c r="O12" s="61"/>
      <c r="P12" s="156"/>
    </row>
    <row r="13" spans="1:16" ht="27" customHeight="1" x14ac:dyDescent="0.2">
      <c r="A13" s="76"/>
      <c r="B13" s="75">
        <v>3</v>
      </c>
      <c r="C13" s="63" t="s">
        <v>294</v>
      </c>
      <c r="D13" s="63" t="s">
        <v>349</v>
      </c>
      <c r="E13" s="21" t="s">
        <v>2373</v>
      </c>
      <c r="F13" s="61" t="s">
        <v>335</v>
      </c>
      <c r="G13" s="62"/>
      <c r="H13" s="24" t="s">
        <v>4230</v>
      </c>
      <c r="I13" s="24" t="s">
        <v>4033</v>
      </c>
      <c r="J13" s="62" t="s">
        <v>1458</v>
      </c>
      <c r="K13" s="24" t="s">
        <v>1459</v>
      </c>
      <c r="L13" s="61" t="s">
        <v>1471</v>
      </c>
      <c r="M13" s="61">
        <v>0</v>
      </c>
      <c r="N13" s="61">
        <v>0</v>
      </c>
      <c r="O13" s="61"/>
      <c r="P13" s="156"/>
    </row>
    <row r="14" spans="1:16" ht="27" customHeight="1" x14ac:dyDescent="0.2">
      <c r="A14" s="76"/>
      <c r="B14" s="75">
        <v>4</v>
      </c>
      <c r="C14" s="63" t="s">
        <v>294</v>
      </c>
      <c r="D14" s="63" t="s">
        <v>349</v>
      </c>
      <c r="E14" s="21" t="s">
        <v>2010</v>
      </c>
      <c r="F14" s="61" t="s">
        <v>335</v>
      </c>
      <c r="G14" s="62"/>
      <c r="H14" s="24" t="s">
        <v>4230</v>
      </c>
      <c r="I14" s="24" t="s">
        <v>4033</v>
      </c>
      <c r="J14" s="62" t="s">
        <v>1458</v>
      </c>
      <c r="K14" s="24" t="s">
        <v>1459</v>
      </c>
      <c r="L14" s="61" t="s">
        <v>1471</v>
      </c>
      <c r="M14" s="61">
        <v>0</v>
      </c>
      <c r="N14" s="61">
        <v>0</v>
      </c>
      <c r="O14" s="61"/>
      <c r="P14" s="156"/>
    </row>
    <row r="15" spans="1:16" ht="27" customHeight="1" x14ac:dyDescent="0.2">
      <c r="A15" s="76"/>
      <c r="B15" s="75">
        <v>5</v>
      </c>
      <c r="C15" s="63" t="s">
        <v>294</v>
      </c>
      <c r="D15" s="63" t="s">
        <v>349</v>
      </c>
      <c r="E15" s="21" t="s">
        <v>2012</v>
      </c>
      <c r="F15" s="61" t="s">
        <v>335</v>
      </c>
      <c r="G15" s="62"/>
      <c r="H15" s="24" t="s">
        <v>4230</v>
      </c>
      <c r="I15" s="24" t="s">
        <v>4033</v>
      </c>
      <c r="J15" s="62" t="s">
        <v>1458</v>
      </c>
      <c r="K15" s="24" t="s">
        <v>1459</v>
      </c>
      <c r="L15" s="61" t="s">
        <v>1471</v>
      </c>
      <c r="M15" s="61">
        <v>0</v>
      </c>
      <c r="N15" s="61">
        <v>0</v>
      </c>
      <c r="O15" s="61"/>
      <c r="P15" s="156"/>
    </row>
    <row r="16" spans="1:16" ht="27" customHeight="1" x14ac:dyDescent="0.2">
      <c r="A16" s="76"/>
      <c r="B16" s="75">
        <v>6</v>
      </c>
      <c r="C16" s="63" t="s">
        <v>294</v>
      </c>
      <c r="D16" s="63" t="s">
        <v>349</v>
      </c>
      <c r="E16" s="21" t="s">
        <v>1534</v>
      </c>
      <c r="F16" s="61" t="s">
        <v>335</v>
      </c>
      <c r="G16" s="62"/>
      <c r="H16" s="24" t="s">
        <v>4230</v>
      </c>
      <c r="I16" s="24" t="s">
        <v>4033</v>
      </c>
      <c r="J16" s="62" t="s">
        <v>1458</v>
      </c>
      <c r="K16" s="24" t="s">
        <v>1459</v>
      </c>
      <c r="L16" s="61" t="s">
        <v>1471</v>
      </c>
      <c r="M16" s="61">
        <v>0</v>
      </c>
      <c r="N16" s="61">
        <v>0</v>
      </c>
      <c r="O16" s="61"/>
      <c r="P16" s="156"/>
    </row>
    <row r="17" spans="1:16" ht="27" customHeight="1" x14ac:dyDescent="0.2">
      <c r="A17" s="76"/>
      <c r="B17" s="75">
        <v>7</v>
      </c>
      <c r="C17" s="63" t="s">
        <v>294</v>
      </c>
      <c r="D17" s="63" t="s">
        <v>349</v>
      </c>
      <c r="E17" s="21" t="s">
        <v>4077</v>
      </c>
      <c r="F17" s="61" t="s">
        <v>335</v>
      </c>
      <c r="G17" s="62"/>
      <c r="H17" s="24" t="s">
        <v>4230</v>
      </c>
      <c r="I17" s="24" t="s">
        <v>4033</v>
      </c>
      <c r="J17" s="62" t="s">
        <v>1458</v>
      </c>
      <c r="K17" s="24" t="s">
        <v>1459</v>
      </c>
      <c r="L17" s="61" t="s">
        <v>1471</v>
      </c>
      <c r="M17" s="61">
        <v>0</v>
      </c>
      <c r="N17" s="61">
        <v>0</v>
      </c>
      <c r="O17" s="61"/>
      <c r="P17" s="156"/>
    </row>
  </sheetData>
  <autoFilter ref="B10:P17" xr:uid="{00000000-0001-0000-2001-000000000000}"/>
  <mergeCells count="1">
    <mergeCell ref="C9:L9"/>
  </mergeCells>
  <conditionalFormatting sqref="E11:E12">
    <cfRule type="duplicateValues" dxfId="874" priority="2"/>
  </conditionalFormatting>
  <conditionalFormatting sqref="E13:E17">
    <cfRule type="duplicateValues" dxfId="873" priority="1"/>
  </conditionalFormatting>
  <hyperlinks>
    <hyperlink ref="B6" location="Variáveis!A1" display="Variáveis" xr:uid="{00000000-0004-0000-2001-000000000000}"/>
    <hyperlink ref="C6" location="'Índice de Tabelas'!A1" display="Índice de Tabelas" xr:uid="{00000000-0004-0000-2001-000001000000}"/>
    <hyperlink ref="D6" location="'Manual de Instrução'!A1" display="Manual de Instrução" xr:uid="{00000000-0004-0000-20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228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5229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1-000000000000}">
  <sheetPr codeName="Sheet548"/>
  <dimension ref="A1:P2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t="s">
        <v>697</v>
      </c>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351</v>
      </c>
      <c r="E11" s="21" t="s">
        <v>2071</v>
      </c>
      <c r="F11" s="61" t="s">
        <v>335</v>
      </c>
      <c r="G11" s="62"/>
      <c r="H11" s="24" t="s">
        <v>352</v>
      </c>
      <c r="I11" s="24" t="s">
        <v>1226</v>
      </c>
      <c r="J11" s="62" t="s">
        <v>1482</v>
      </c>
      <c r="K11" s="24" t="s">
        <v>1478</v>
      </c>
      <c r="L11" s="61" t="s">
        <v>1471</v>
      </c>
      <c r="M11" s="61">
        <v>0</v>
      </c>
      <c r="N11" s="61">
        <v>0</v>
      </c>
      <c r="O11" s="61" t="s">
        <v>4231</v>
      </c>
      <c r="P11" s="156"/>
    </row>
    <row r="12" spans="1:16" ht="27" customHeight="1" x14ac:dyDescent="0.2">
      <c r="A12" s="76"/>
      <c r="B12" s="75">
        <v>2</v>
      </c>
      <c r="C12" s="63" t="s">
        <v>294</v>
      </c>
      <c r="D12" s="63" t="s">
        <v>351</v>
      </c>
      <c r="E12" s="21" t="s">
        <v>4232</v>
      </c>
      <c r="F12" s="61" t="s">
        <v>335</v>
      </c>
      <c r="G12" s="62"/>
      <c r="H12" s="24" t="s">
        <v>352</v>
      </c>
      <c r="I12" s="24" t="s">
        <v>1226</v>
      </c>
      <c r="J12" s="62" t="s">
        <v>1482</v>
      </c>
      <c r="K12" s="24" t="s">
        <v>1476</v>
      </c>
      <c r="L12" s="61" t="s">
        <v>1471</v>
      </c>
      <c r="M12" s="61">
        <v>0</v>
      </c>
      <c r="N12" s="61">
        <v>0</v>
      </c>
      <c r="O12" s="61" t="s">
        <v>4231</v>
      </c>
      <c r="P12" s="156"/>
    </row>
    <row r="13" spans="1:16" ht="27" customHeight="1" x14ac:dyDescent="0.2">
      <c r="A13" s="76"/>
      <c r="B13" s="75">
        <v>3</v>
      </c>
      <c r="C13" s="63" t="s">
        <v>294</v>
      </c>
      <c r="D13" s="63" t="s">
        <v>351</v>
      </c>
      <c r="E13" s="21" t="s">
        <v>1463</v>
      </c>
      <c r="F13" s="61" t="s">
        <v>335</v>
      </c>
      <c r="G13" s="62"/>
      <c r="H13" s="24" t="s">
        <v>352</v>
      </c>
      <c r="I13" s="24" t="s">
        <v>1226</v>
      </c>
      <c r="J13" s="62" t="s">
        <v>1482</v>
      </c>
      <c r="K13" s="24" t="s">
        <v>1466</v>
      </c>
      <c r="L13" s="61" t="s">
        <v>1471</v>
      </c>
      <c r="M13" s="61">
        <v>0</v>
      </c>
      <c r="N13" s="61">
        <v>0</v>
      </c>
      <c r="O13" s="61" t="s">
        <v>4231</v>
      </c>
      <c r="P13" s="156"/>
    </row>
    <row r="14" spans="1:16" ht="27" customHeight="1" x14ac:dyDescent="0.2">
      <c r="A14" s="76"/>
      <c r="B14" s="75">
        <v>4</v>
      </c>
      <c r="C14" s="63" t="s">
        <v>294</v>
      </c>
      <c r="D14" s="63" t="s">
        <v>351</v>
      </c>
      <c r="E14" s="21" t="s">
        <v>1467</v>
      </c>
      <c r="F14" s="61" t="s">
        <v>335</v>
      </c>
      <c r="G14" s="62"/>
      <c r="H14" s="24" t="s">
        <v>352</v>
      </c>
      <c r="I14" s="24" t="s">
        <v>1226</v>
      </c>
      <c r="J14" s="62" t="s">
        <v>1482</v>
      </c>
      <c r="K14" s="24" t="s">
        <v>1466</v>
      </c>
      <c r="L14" s="61" t="s">
        <v>1471</v>
      </c>
      <c r="M14" s="61">
        <v>0</v>
      </c>
      <c r="N14" s="61">
        <v>0</v>
      </c>
      <c r="O14" s="61" t="s">
        <v>4231</v>
      </c>
      <c r="P14" s="156"/>
    </row>
    <row r="15" spans="1:16" ht="27" customHeight="1" x14ac:dyDescent="0.2">
      <c r="A15" s="76"/>
      <c r="B15" s="75">
        <v>5</v>
      </c>
      <c r="C15" s="63" t="s">
        <v>294</v>
      </c>
      <c r="D15" s="63" t="s">
        <v>351</v>
      </c>
      <c r="E15" s="21" t="s">
        <v>4233</v>
      </c>
      <c r="F15" s="61" t="s">
        <v>335</v>
      </c>
      <c r="G15" s="62"/>
      <c r="H15" s="24" t="s">
        <v>352</v>
      </c>
      <c r="I15" s="24" t="s">
        <v>1226</v>
      </c>
      <c r="J15" s="62" t="s">
        <v>1482</v>
      </c>
      <c r="K15" s="24" t="s">
        <v>4234</v>
      </c>
      <c r="L15" s="61" t="s">
        <v>1471</v>
      </c>
      <c r="M15" s="61">
        <v>0</v>
      </c>
      <c r="N15" s="61">
        <v>0</v>
      </c>
      <c r="O15" s="61" t="s">
        <v>4231</v>
      </c>
      <c r="P15" s="156"/>
    </row>
    <row r="16" spans="1:16" ht="27" customHeight="1" x14ac:dyDescent="0.2">
      <c r="A16" s="76"/>
      <c r="B16" s="75">
        <v>6</v>
      </c>
      <c r="C16" s="63" t="s">
        <v>294</v>
      </c>
      <c r="D16" s="63" t="s">
        <v>351</v>
      </c>
      <c r="E16" s="21" t="s">
        <v>4235</v>
      </c>
      <c r="F16" s="61" t="s">
        <v>335</v>
      </c>
      <c r="G16" s="62"/>
      <c r="H16" s="24" t="s">
        <v>352</v>
      </c>
      <c r="I16" s="24" t="s">
        <v>1226</v>
      </c>
      <c r="J16" s="62" t="s">
        <v>1482</v>
      </c>
      <c r="K16" s="24" t="s">
        <v>1704</v>
      </c>
      <c r="L16" s="61" t="s">
        <v>1471</v>
      </c>
      <c r="M16" s="61">
        <v>0</v>
      </c>
      <c r="N16" s="61">
        <v>0</v>
      </c>
      <c r="O16" s="61" t="s">
        <v>4231</v>
      </c>
      <c r="P16" s="156"/>
    </row>
    <row r="17" spans="1:16" ht="27" customHeight="1" x14ac:dyDescent="0.2">
      <c r="A17" s="76"/>
      <c r="B17" s="75">
        <v>7</v>
      </c>
      <c r="C17" s="63" t="s">
        <v>294</v>
      </c>
      <c r="D17" s="63" t="s">
        <v>351</v>
      </c>
      <c r="E17" s="21" t="s">
        <v>2053</v>
      </c>
      <c r="F17" s="61" t="s">
        <v>335</v>
      </c>
      <c r="G17" s="62"/>
      <c r="H17" s="24" t="s">
        <v>352</v>
      </c>
      <c r="I17" s="24" t="s">
        <v>1226</v>
      </c>
      <c r="J17" s="62" t="s">
        <v>1482</v>
      </c>
      <c r="K17" s="24" t="s">
        <v>1704</v>
      </c>
      <c r="L17" s="61" t="s">
        <v>1471</v>
      </c>
      <c r="M17" s="61">
        <v>0</v>
      </c>
      <c r="N17" s="61">
        <v>0</v>
      </c>
      <c r="O17" s="61" t="s">
        <v>4231</v>
      </c>
      <c r="P17" s="156"/>
    </row>
    <row r="18" spans="1:16" ht="27" customHeight="1" x14ac:dyDescent="0.2">
      <c r="A18" s="76"/>
      <c r="B18" s="75">
        <v>8</v>
      </c>
      <c r="C18" s="63" t="s">
        <v>294</v>
      </c>
      <c r="D18" s="63" t="s">
        <v>351</v>
      </c>
      <c r="E18" s="21" t="s">
        <v>4236</v>
      </c>
      <c r="F18" s="61" t="s">
        <v>335</v>
      </c>
      <c r="G18" s="62"/>
      <c r="H18" s="24" t="s">
        <v>352</v>
      </c>
      <c r="I18" s="24" t="s">
        <v>1226</v>
      </c>
      <c r="J18" s="62" t="s">
        <v>1487</v>
      </c>
      <c r="K18" s="24" t="s">
        <v>1500</v>
      </c>
      <c r="L18" s="61" t="s">
        <v>1471</v>
      </c>
      <c r="M18" s="61">
        <v>0</v>
      </c>
      <c r="N18" s="61">
        <v>0</v>
      </c>
      <c r="O18" s="61" t="s">
        <v>4231</v>
      </c>
      <c r="P18" s="156"/>
    </row>
    <row r="19" spans="1:16" ht="27" customHeight="1" x14ac:dyDescent="0.2">
      <c r="A19" s="76"/>
      <c r="B19" s="75">
        <v>9</v>
      </c>
      <c r="C19" s="63" t="s">
        <v>294</v>
      </c>
      <c r="D19" s="63" t="s">
        <v>351</v>
      </c>
      <c r="E19" s="21" t="s">
        <v>1477</v>
      </c>
      <c r="F19" s="61" t="s">
        <v>335</v>
      </c>
      <c r="G19" s="62"/>
      <c r="H19" s="24" t="s">
        <v>352</v>
      </c>
      <c r="I19" s="24" t="s">
        <v>1226</v>
      </c>
      <c r="J19" s="62" t="s">
        <v>1465</v>
      </c>
      <c r="K19" s="24" t="s">
        <v>1478</v>
      </c>
      <c r="L19" s="61" t="s">
        <v>1471</v>
      </c>
      <c r="M19" s="61">
        <v>0</v>
      </c>
      <c r="N19" s="61">
        <v>0</v>
      </c>
      <c r="O19" s="61" t="s">
        <v>4231</v>
      </c>
      <c r="P19" s="156"/>
    </row>
    <row r="20" spans="1:16" ht="27" customHeight="1" x14ac:dyDescent="0.2">
      <c r="A20" s="76"/>
      <c r="B20" s="75">
        <v>10</v>
      </c>
      <c r="C20" s="63" t="s">
        <v>294</v>
      </c>
      <c r="D20" s="63" t="s">
        <v>351</v>
      </c>
      <c r="E20" s="21" t="s">
        <v>1534</v>
      </c>
      <c r="F20" s="61" t="s">
        <v>335</v>
      </c>
      <c r="G20" s="62"/>
      <c r="H20" s="24" t="s">
        <v>352</v>
      </c>
      <c r="I20" s="24" t="s">
        <v>1226</v>
      </c>
      <c r="J20" s="62" t="s">
        <v>1458</v>
      </c>
      <c r="K20" s="24" t="s">
        <v>1459</v>
      </c>
      <c r="L20" s="61" t="s">
        <v>1471</v>
      </c>
      <c r="M20" s="61">
        <v>0</v>
      </c>
      <c r="N20" s="61">
        <v>0</v>
      </c>
      <c r="O20" s="61" t="s">
        <v>4231</v>
      </c>
      <c r="P20" s="156"/>
    </row>
    <row r="21" spans="1:16" ht="27" customHeight="1" x14ac:dyDescent="0.2">
      <c r="A21" s="76"/>
      <c r="B21" s="75">
        <v>11</v>
      </c>
      <c r="C21" s="63" t="s">
        <v>294</v>
      </c>
      <c r="D21" s="63" t="s">
        <v>351</v>
      </c>
      <c r="E21" s="21" t="s">
        <v>4077</v>
      </c>
      <c r="F21" s="61" t="s">
        <v>335</v>
      </c>
      <c r="G21" s="62"/>
      <c r="H21" s="24" t="s">
        <v>352</v>
      </c>
      <c r="I21" s="24" t="s">
        <v>1226</v>
      </c>
      <c r="J21" s="62" t="s">
        <v>1458</v>
      </c>
      <c r="K21" s="24" t="s">
        <v>1459</v>
      </c>
      <c r="L21" s="61" t="s">
        <v>1471</v>
      </c>
      <c r="M21" s="61">
        <v>0</v>
      </c>
      <c r="N21" s="61">
        <v>0</v>
      </c>
      <c r="O21" s="61" t="s">
        <v>4231</v>
      </c>
      <c r="P21" s="156"/>
    </row>
  </sheetData>
  <autoFilter ref="B10:P21" xr:uid="{00000000-0001-0000-2101-000000000000}"/>
  <mergeCells count="1">
    <mergeCell ref="C9:L9"/>
  </mergeCells>
  <conditionalFormatting sqref="E11:E12">
    <cfRule type="duplicateValues" dxfId="872" priority="2"/>
  </conditionalFormatting>
  <conditionalFormatting sqref="E13:E21">
    <cfRule type="duplicateValues" dxfId="871" priority="1"/>
  </conditionalFormatting>
  <hyperlinks>
    <hyperlink ref="B6" location="Variáveis!A1" display="Variáveis" xr:uid="{00000000-0004-0000-2101-000000000000}"/>
    <hyperlink ref="C6" location="'Índice de Tabelas'!A1" display="Índice de Tabelas" xr:uid="{00000000-0004-0000-2101-000001000000}"/>
    <hyperlink ref="D6" location="'Manual de Instrução'!A1" display="Manual de Instrução" xr:uid="{00000000-0004-0000-21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433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5433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1-000000000000}">
  <sheetPr codeName="Sheet554"/>
  <dimension ref="A1:P20"/>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0"/>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354</v>
      </c>
      <c r="E11" s="21" t="s">
        <v>4237</v>
      </c>
      <c r="F11" s="61" t="s">
        <v>335</v>
      </c>
      <c r="G11" s="62"/>
      <c r="H11" s="24" t="s">
        <v>4238</v>
      </c>
      <c r="I11" s="24" t="s">
        <v>1226</v>
      </c>
      <c r="J11" s="62" t="s">
        <v>1482</v>
      </c>
      <c r="K11" s="24" t="s">
        <v>1473</v>
      </c>
      <c r="L11" s="61" t="s">
        <v>1471</v>
      </c>
      <c r="M11" s="61">
        <v>0</v>
      </c>
      <c r="N11" s="61">
        <v>0</v>
      </c>
      <c r="O11" s="61" t="s">
        <v>4239</v>
      </c>
      <c r="P11" s="156"/>
    </row>
    <row r="12" spans="1:16" ht="27" customHeight="1" x14ac:dyDescent="0.2">
      <c r="A12" s="76"/>
      <c r="B12" s="75">
        <v>2</v>
      </c>
      <c r="C12" s="63" t="s">
        <v>294</v>
      </c>
      <c r="D12" s="63" t="s">
        <v>354</v>
      </c>
      <c r="E12" s="21" t="s">
        <v>1463</v>
      </c>
      <c r="F12" s="61" t="s">
        <v>335</v>
      </c>
      <c r="G12" s="62"/>
      <c r="H12" s="24" t="s">
        <v>4238</v>
      </c>
      <c r="I12" s="24" t="s">
        <v>1226</v>
      </c>
      <c r="J12" s="62" t="s">
        <v>1482</v>
      </c>
      <c r="K12" s="24" t="s">
        <v>1466</v>
      </c>
      <c r="L12" s="61" t="s">
        <v>1471</v>
      </c>
      <c r="M12" s="61">
        <v>0</v>
      </c>
      <c r="N12" s="61">
        <v>0</v>
      </c>
      <c r="O12" s="61" t="s">
        <v>4239</v>
      </c>
      <c r="P12" s="156"/>
    </row>
    <row r="13" spans="1:16" ht="27" customHeight="1" x14ac:dyDescent="0.2">
      <c r="A13" s="76"/>
      <c r="B13" s="75">
        <v>3</v>
      </c>
      <c r="C13" s="63" t="s">
        <v>294</v>
      </c>
      <c r="D13" s="63" t="s">
        <v>354</v>
      </c>
      <c r="E13" s="21" t="s">
        <v>1467</v>
      </c>
      <c r="F13" s="61" t="s">
        <v>335</v>
      </c>
      <c r="G13" s="62"/>
      <c r="H13" s="24" t="s">
        <v>4238</v>
      </c>
      <c r="I13" s="24" t="s">
        <v>1226</v>
      </c>
      <c r="J13" s="62" t="s">
        <v>1482</v>
      </c>
      <c r="K13" s="24" t="s">
        <v>1466</v>
      </c>
      <c r="L13" s="61" t="s">
        <v>1471</v>
      </c>
      <c r="M13" s="61">
        <v>0</v>
      </c>
      <c r="N13" s="61">
        <v>0</v>
      </c>
      <c r="O13" s="61" t="s">
        <v>4239</v>
      </c>
      <c r="P13" s="156"/>
    </row>
    <row r="14" spans="1:16" ht="27" customHeight="1" x14ac:dyDescent="0.2">
      <c r="A14" s="76"/>
      <c r="B14" s="75">
        <v>4</v>
      </c>
      <c r="C14" s="63" t="s">
        <v>294</v>
      </c>
      <c r="D14" s="63" t="s">
        <v>354</v>
      </c>
      <c r="E14" s="21" t="s">
        <v>4240</v>
      </c>
      <c r="F14" s="61" t="s">
        <v>335</v>
      </c>
      <c r="G14" s="62"/>
      <c r="H14" s="24" t="s">
        <v>4238</v>
      </c>
      <c r="I14" s="24" t="s">
        <v>1226</v>
      </c>
      <c r="J14" s="62" t="s">
        <v>1487</v>
      </c>
      <c r="K14" s="24" t="s">
        <v>1696</v>
      </c>
      <c r="L14" s="61" t="s">
        <v>1471</v>
      </c>
      <c r="M14" s="61">
        <v>0</v>
      </c>
      <c r="N14" s="61">
        <v>0</v>
      </c>
      <c r="O14" s="61" t="s">
        <v>4239</v>
      </c>
      <c r="P14" s="156"/>
    </row>
    <row r="15" spans="1:16" ht="27" customHeight="1" x14ac:dyDescent="0.2">
      <c r="A15" s="76"/>
      <c r="B15" s="75">
        <v>5</v>
      </c>
      <c r="C15" s="63" t="s">
        <v>294</v>
      </c>
      <c r="D15" s="63" t="s">
        <v>354</v>
      </c>
      <c r="E15" s="21" t="s">
        <v>2036</v>
      </c>
      <c r="F15" s="61" t="s">
        <v>335</v>
      </c>
      <c r="G15" s="62"/>
      <c r="H15" s="24" t="s">
        <v>4238</v>
      </c>
      <c r="I15" s="24" t="s">
        <v>1226</v>
      </c>
      <c r="J15" s="62" t="s">
        <v>1482</v>
      </c>
      <c r="K15" s="24" t="s">
        <v>1466</v>
      </c>
      <c r="L15" s="61" t="s">
        <v>1471</v>
      </c>
      <c r="M15" s="61">
        <v>0</v>
      </c>
      <c r="N15" s="61">
        <v>0</v>
      </c>
      <c r="O15" s="61" t="s">
        <v>4239</v>
      </c>
      <c r="P15" s="156"/>
    </row>
    <row r="16" spans="1:16" ht="27" customHeight="1" x14ac:dyDescent="0.2">
      <c r="A16" s="76"/>
      <c r="B16" s="75">
        <v>6</v>
      </c>
      <c r="C16" s="63" t="s">
        <v>294</v>
      </c>
      <c r="D16" s="63" t="s">
        <v>354</v>
      </c>
      <c r="E16" s="21" t="s">
        <v>2037</v>
      </c>
      <c r="F16" s="61" t="s">
        <v>335</v>
      </c>
      <c r="G16" s="62"/>
      <c r="H16" s="24" t="s">
        <v>4238</v>
      </c>
      <c r="I16" s="24" t="s">
        <v>1226</v>
      </c>
      <c r="J16" s="62" t="s">
        <v>1482</v>
      </c>
      <c r="K16" s="24" t="s">
        <v>1466</v>
      </c>
      <c r="L16" s="61" t="s">
        <v>1471</v>
      </c>
      <c r="M16" s="61">
        <v>0</v>
      </c>
      <c r="N16" s="61">
        <v>0</v>
      </c>
      <c r="O16" s="61" t="s">
        <v>4239</v>
      </c>
      <c r="P16" s="156"/>
    </row>
    <row r="17" spans="1:16" ht="27" customHeight="1" x14ac:dyDescent="0.2">
      <c r="A17" s="76"/>
      <c r="B17" s="75">
        <v>7</v>
      </c>
      <c r="C17" s="63" t="s">
        <v>294</v>
      </c>
      <c r="D17" s="63" t="s">
        <v>354</v>
      </c>
      <c r="E17" s="21" t="s">
        <v>4241</v>
      </c>
      <c r="F17" s="61" t="s">
        <v>335</v>
      </c>
      <c r="G17" s="62"/>
      <c r="H17" s="24" t="s">
        <v>4238</v>
      </c>
      <c r="I17" s="24" t="s">
        <v>1226</v>
      </c>
      <c r="J17" s="62" t="s">
        <v>1482</v>
      </c>
      <c r="K17" s="24" t="s">
        <v>1573</v>
      </c>
      <c r="L17" s="61" t="s">
        <v>1471</v>
      </c>
      <c r="M17" s="61">
        <v>0</v>
      </c>
      <c r="N17" s="61">
        <v>0</v>
      </c>
      <c r="O17" s="61" t="s">
        <v>4239</v>
      </c>
      <c r="P17" s="156"/>
    </row>
    <row r="18" spans="1:16" ht="27" customHeight="1" x14ac:dyDescent="0.2">
      <c r="A18" s="76"/>
      <c r="B18" s="75">
        <v>8</v>
      </c>
      <c r="C18" s="63" t="s">
        <v>294</v>
      </c>
      <c r="D18" s="63" t="s">
        <v>354</v>
      </c>
      <c r="E18" s="21" t="s">
        <v>3640</v>
      </c>
      <c r="F18" s="61" t="s">
        <v>335</v>
      </c>
      <c r="G18" s="62"/>
      <c r="H18" s="24" t="s">
        <v>4238</v>
      </c>
      <c r="I18" s="24" t="s">
        <v>1226</v>
      </c>
      <c r="J18" s="62" t="s">
        <v>1482</v>
      </c>
      <c r="K18" s="24" t="s">
        <v>1704</v>
      </c>
      <c r="L18" s="61" t="s">
        <v>1471</v>
      </c>
      <c r="M18" s="61">
        <v>0</v>
      </c>
      <c r="N18" s="61">
        <v>0</v>
      </c>
      <c r="O18" s="61" t="s">
        <v>4239</v>
      </c>
      <c r="P18" s="156"/>
    </row>
    <row r="19" spans="1:16" ht="27" customHeight="1" x14ac:dyDescent="0.2">
      <c r="A19" s="76"/>
      <c r="B19" s="75">
        <v>9</v>
      </c>
      <c r="C19" s="63" t="s">
        <v>294</v>
      </c>
      <c r="D19" s="63" t="s">
        <v>354</v>
      </c>
      <c r="E19" s="21" t="s">
        <v>1534</v>
      </c>
      <c r="F19" s="61" t="s">
        <v>335</v>
      </c>
      <c r="G19" s="62"/>
      <c r="H19" s="24" t="s">
        <v>4238</v>
      </c>
      <c r="I19" s="24" t="s">
        <v>1226</v>
      </c>
      <c r="J19" s="62" t="s">
        <v>1458</v>
      </c>
      <c r="K19" s="24" t="s">
        <v>1459</v>
      </c>
      <c r="L19" s="61" t="s">
        <v>1471</v>
      </c>
      <c r="M19" s="61">
        <v>0</v>
      </c>
      <c r="N19" s="61">
        <v>0</v>
      </c>
      <c r="O19" s="61" t="s">
        <v>4239</v>
      </c>
      <c r="P19" s="156"/>
    </row>
    <row r="20" spans="1:16" ht="27" customHeight="1" x14ac:dyDescent="0.2">
      <c r="A20" s="76"/>
      <c r="B20" s="75">
        <v>10</v>
      </c>
      <c r="C20" s="63" t="s">
        <v>294</v>
      </c>
      <c r="D20" s="63" t="s">
        <v>354</v>
      </c>
      <c r="E20" s="21" t="s">
        <v>4077</v>
      </c>
      <c r="F20" s="61" t="s">
        <v>335</v>
      </c>
      <c r="G20" s="62"/>
      <c r="H20" s="24" t="s">
        <v>4238</v>
      </c>
      <c r="I20" s="24" t="s">
        <v>1226</v>
      </c>
      <c r="J20" s="62" t="s">
        <v>1458</v>
      </c>
      <c r="K20" s="24" t="s">
        <v>1459</v>
      </c>
      <c r="L20" s="61" t="s">
        <v>1471</v>
      </c>
      <c r="M20" s="61">
        <v>0</v>
      </c>
      <c r="N20" s="61">
        <v>0</v>
      </c>
      <c r="O20" s="61" t="s">
        <v>4239</v>
      </c>
      <c r="P20" s="156"/>
    </row>
  </sheetData>
  <autoFilter ref="B10:P20" xr:uid="{00000000-0001-0000-2201-000000000000}"/>
  <mergeCells count="1">
    <mergeCell ref="C9:L9"/>
  </mergeCells>
  <conditionalFormatting sqref="E11:E12">
    <cfRule type="duplicateValues" dxfId="870" priority="2"/>
  </conditionalFormatting>
  <conditionalFormatting sqref="E13:E20">
    <cfRule type="duplicateValues" dxfId="869" priority="1"/>
  </conditionalFormatting>
  <hyperlinks>
    <hyperlink ref="B6" location="Variáveis!A1" display="Variáveis" xr:uid="{00000000-0004-0000-2201-000000000000}"/>
    <hyperlink ref="C6" location="'Índice de Tabelas'!A1" display="Índice de Tabelas" xr:uid="{00000000-0004-0000-2201-000001000000}"/>
    <hyperlink ref="D6" location="'Manual de Instrução'!A1" display="Manual de Instrução" xr:uid="{00000000-0004-0000-22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048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6048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1-000000000000}">
  <sheetPr codeName="Sheet557"/>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356</v>
      </c>
      <c r="E11" s="21" t="s">
        <v>4237</v>
      </c>
      <c r="F11" s="61" t="s">
        <v>335</v>
      </c>
      <c r="G11" s="62"/>
      <c r="H11" s="24" t="s">
        <v>4242</v>
      </c>
      <c r="I11" s="24" t="s">
        <v>1226</v>
      </c>
      <c r="J11" s="62" t="s">
        <v>1482</v>
      </c>
      <c r="K11" s="24" t="s">
        <v>1473</v>
      </c>
      <c r="L11" s="61" t="s">
        <v>1471</v>
      </c>
      <c r="M11" s="61">
        <v>0</v>
      </c>
      <c r="N11" s="61">
        <v>0</v>
      </c>
      <c r="O11" s="61" t="s">
        <v>4239</v>
      </c>
      <c r="P11" s="156"/>
    </row>
    <row r="12" spans="1:16" ht="27" customHeight="1" x14ac:dyDescent="0.2">
      <c r="A12" s="76"/>
      <c r="B12" s="75">
        <v>2</v>
      </c>
      <c r="C12" s="63" t="s">
        <v>294</v>
      </c>
      <c r="D12" s="63" t="s">
        <v>356</v>
      </c>
      <c r="E12" s="21" t="s">
        <v>1463</v>
      </c>
      <c r="F12" s="61" t="s">
        <v>335</v>
      </c>
      <c r="G12" s="62"/>
      <c r="H12" s="24" t="s">
        <v>4242</v>
      </c>
      <c r="I12" s="24" t="s">
        <v>1226</v>
      </c>
      <c r="J12" s="62" t="s">
        <v>1482</v>
      </c>
      <c r="K12" s="24" t="s">
        <v>1466</v>
      </c>
      <c r="L12" s="61" t="s">
        <v>1471</v>
      </c>
      <c r="M12" s="61">
        <v>0</v>
      </c>
      <c r="N12" s="61">
        <v>0</v>
      </c>
      <c r="O12" s="61" t="s">
        <v>4239</v>
      </c>
      <c r="P12" s="156"/>
    </row>
    <row r="13" spans="1:16" ht="27" customHeight="1" x14ac:dyDescent="0.2">
      <c r="A13" s="76"/>
      <c r="B13" s="75">
        <v>3</v>
      </c>
      <c r="C13" s="63" t="s">
        <v>294</v>
      </c>
      <c r="D13" s="63" t="s">
        <v>356</v>
      </c>
      <c r="E13" s="21" t="s">
        <v>4243</v>
      </c>
      <c r="F13" s="61" t="s">
        <v>335</v>
      </c>
      <c r="G13" s="62"/>
      <c r="H13" s="24" t="s">
        <v>4242</v>
      </c>
      <c r="I13" s="24" t="s">
        <v>1226</v>
      </c>
      <c r="J13" s="62" t="s">
        <v>1487</v>
      </c>
      <c r="K13" s="24" t="s">
        <v>1696</v>
      </c>
      <c r="L13" s="61" t="s">
        <v>1471</v>
      </c>
      <c r="M13" s="61">
        <v>0</v>
      </c>
      <c r="N13" s="61">
        <v>0</v>
      </c>
      <c r="O13" s="61" t="s">
        <v>4239</v>
      </c>
      <c r="P13" s="156"/>
    </row>
    <row r="14" spans="1:16" ht="27" customHeight="1" x14ac:dyDescent="0.2">
      <c r="A14" s="76"/>
      <c r="B14" s="75">
        <v>4</v>
      </c>
      <c r="C14" s="63" t="s">
        <v>294</v>
      </c>
      <c r="D14" s="63" t="s">
        <v>356</v>
      </c>
      <c r="E14" s="21" t="s">
        <v>4244</v>
      </c>
      <c r="F14" s="61" t="s">
        <v>335</v>
      </c>
      <c r="G14" s="62"/>
      <c r="H14" s="24" t="s">
        <v>4242</v>
      </c>
      <c r="I14" s="24" t="s">
        <v>1226</v>
      </c>
      <c r="J14" s="62" t="s">
        <v>1482</v>
      </c>
      <c r="K14" s="24" t="s">
        <v>4245</v>
      </c>
      <c r="L14" s="61" t="s">
        <v>1471</v>
      </c>
      <c r="M14" s="61">
        <v>0</v>
      </c>
      <c r="N14" s="61">
        <v>0</v>
      </c>
      <c r="O14" s="61" t="s">
        <v>4239</v>
      </c>
      <c r="P14" s="156"/>
    </row>
    <row r="15" spans="1:16" ht="27" customHeight="1" x14ac:dyDescent="0.2">
      <c r="A15" s="76"/>
      <c r="B15" s="75">
        <v>5</v>
      </c>
      <c r="C15" s="63" t="s">
        <v>294</v>
      </c>
      <c r="D15" s="63" t="s">
        <v>356</v>
      </c>
      <c r="E15" s="21" t="s">
        <v>4246</v>
      </c>
      <c r="F15" s="61" t="s">
        <v>335</v>
      </c>
      <c r="G15" s="62"/>
      <c r="H15" s="24" t="s">
        <v>4242</v>
      </c>
      <c r="I15" s="24" t="s">
        <v>1226</v>
      </c>
      <c r="J15" s="62" t="s">
        <v>1487</v>
      </c>
      <c r="K15" s="24" t="s">
        <v>1696</v>
      </c>
      <c r="L15" s="61" t="s">
        <v>1471</v>
      </c>
      <c r="M15" s="61">
        <v>0</v>
      </c>
      <c r="N15" s="61">
        <v>0</v>
      </c>
      <c r="O15" s="61" t="s">
        <v>4239</v>
      </c>
      <c r="P15" s="156"/>
    </row>
    <row r="16" spans="1:16" ht="27" customHeight="1" x14ac:dyDescent="0.2">
      <c r="A16" s="76"/>
      <c r="B16" s="75">
        <v>6</v>
      </c>
      <c r="C16" s="63" t="s">
        <v>294</v>
      </c>
      <c r="D16" s="63" t="s">
        <v>356</v>
      </c>
      <c r="E16" s="21" t="s">
        <v>4241</v>
      </c>
      <c r="F16" s="61" t="s">
        <v>335</v>
      </c>
      <c r="G16" s="62"/>
      <c r="H16" s="24" t="s">
        <v>4242</v>
      </c>
      <c r="I16" s="24" t="s">
        <v>1226</v>
      </c>
      <c r="J16" s="62" t="s">
        <v>1482</v>
      </c>
      <c r="K16" s="24" t="s">
        <v>1573</v>
      </c>
      <c r="L16" s="61" t="s">
        <v>1471</v>
      </c>
      <c r="M16" s="61">
        <v>0</v>
      </c>
      <c r="N16" s="61">
        <v>0</v>
      </c>
      <c r="O16" s="61" t="s">
        <v>4239</v>
      </c>
      <c r="P16" s="156"/>
    </row>
    <row r="17" spans="1:16" ht="27" customHeight="1" x14ac:dyDescent="0.2">
      <c r="A17" s="76"/>
      <c r="B17" s="75">
        <v>7</v>
      </c>
      <c r="C17" s="63" t="s">
        <v>294</v>
      </c>
      <c r="D17" s="63" t="s">
        <v>356</v>
      </c>
      <c r="E17" s="21" t="s">
        <v>3640</v>
      </c>
      <c r="F17" s="61" t="s">
        <v>335</v>
      </c>
      <c r="G17" s="62"/>
      <c r="H17" s="24" t="s">
        <v>4242</v>
      </c>
      <c r="I17" s="24" t="s">
        <v>1226</v>
      </c>
      <c r="J17" s="62" t="s">
        <v>1482</v>
      </c>
      <c r="K17" s="24" t="s">
        <v>1704</v>
      </c>
      <c r="L17" s="61" t="s">
        <v>1471</v>
      </c>
      <c r="M17" s="61">
        <v>0</v>
      </c>
      <c r="N17" s="61">
        <v>0</v>
      </c>
      <c r="O17" s="61" t="s">
        <v>4239</v>
      </c>
      <c r="P17" s="156"/>
    </row>
    <row r="18" spans="1:16" ht="27" customHeight="1" x14ac:dyDescent="0.2">
      <c r="A18" s="76"/>
      <c r="B18" s="75">
        <v>8</v>
      </c>
      <c r="C18" s="63" t="s">
        <v>294</v>
      </c>
      <c r="D18" s="63" t="s">
        <v>356</v>
      </c>
      <c r="E18" s="21" t="s">
        <v>1534</v>
      </c>
      <c r="F18" s="61" t="s">
        <v>335</v>
      </c>
      <c r="G18" s="62"/>
      <c r="H18" s="24" t="s">
        <v>4242</v>
      </c>
      <c r="I18" s="24" t="s">
        <v>1226</v>
      </c>
      <c r="J18" s="62" t="s">
        <v>1458</v>
      </c>
      <c r="K18" s="24" t="s">
        <v>1459</v>
      </c>
      <c r="L18" s="61" t="s">
        <v>1471</v>
      </c>
      <c r="M18" s="61">
        <v>0</v>
      </c>
      <c r="N18" s="61">
        <v>0</v>
      </c>
      <c r="O18" s="61" t="s">
        <v>4239</v>
      </c>
      <c r="P18" s="156"/>
    </row>
    <row r="19" spans="1:16" ht="27" customHeight="1" x14ac:dyDescent="0.2">
      <c r="A19" s="76"/>
      <c r="B19" s="75">
        <v>9</v>
      </c>
      <c r="C19" s="63" t="s">
        <v>294</v>
      </c>
      <c r="D19" s="63" t="s">
        <v>356</v>
      </c>
      <c r="E19" s="21" t="s">
        <v>4077</v>
      </c>
      <c r="F19" s="61" t="s">
        <v>335</v>
      </c>
      <c r="G19" s="62"/>
      <c r="H19" s="24" t="s">
        <v>4242</v>
      </c>
      <c r="I19" s="24" t="s">
        <v>1226</v>
      </c>
      <c r="J19" s="62" t="s">
        <v>1458</v>
      </c>
      <c r="K19" s="24" t="s">
        <v>1459</v>
      </c>
      <c r="L19" s="61" t="s">
        <v>1471</v>
      </c>
      <c r="M19" s="61">
        <v>0</v>
      </c>
      <c r="N19" s="61">
        <v>0</v>
      </c>
      <c r="O19" s="61" t="s">
        <v>4239</v>
      </c>
      <c r="P19" s="156"/>
    </row>
  </sheetData>
  <autoFilter ref="B10:P19" xr:uid="{00000000-0001-0000-2301-000000000000}"/>
  <mergeCells count="1">
    <mergeCell ref="C9:L9"/>
  </mergeCells>
  <conditionalFormatting sqref="E11:E12">
    <cfRule type="duplicateValues" dxfId="868" priority="2"/>
  </conditionalFormatting>
  <conditionalFormatting sqref="E13:E19">
    <cfRule type="duplicateValues" dxfId="867" priority="1"/>
  </conditionalFormatting>
  <hyperlinks>
    <hyperlink ref="B6" location="Variáveis!A1" display="Variáveis" xr:uid="{00000000-0004-0000-2301-000000000000}"/>
    <hyperlink ref="C6" location="'Índice de Tabelas'!A1" display="Índice de Tabelas" xr:uid="{00000000-0004-0000-2301-000001000000}"/>
    <hyperlink ref="D6" location="'Manual de Instrução'!A1" display="Manual de Instrução" xr:uid="{00000000-0004-0000-2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355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6355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1-000000000000}">
  <sheetPr codeName="Sheet561"/>
  <dimension ref="A1:P132"/>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32"/>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358</v>
      </c>
      <c r="E11" s="21" t="s">
        <v>1469</v>
      </c>
      <c r="F11" s="61" t="s">
        <v>335</v>
      </c>
      <c r="G11" s="62"/>
      <c r="H11" s="24" t="s">
        <v>359</v>
      </c>
      <c r="I11" s="24" t="s">
        <v>4033</v>
      </c>
      <c r="J11" s="62" t="s">
        <v>1465</v>
      </c>
      <c r="K11" s="24" t="s">
        <v>1470</v>
      </c>
      <c r="L11" s="61" t="s">
        <v>1471</v>
      </c>
      <c r="M11" s="61">
        <v>0</v>
      </c>
      <c r="N11" s="61">
        <v>0</v>
      </c>
      <c r="O11" s="61"/>
      <c r="P11" s="156"/>
    </row>
    <row r="12" spans="1:16" ht="27" customHeight="1" x14ac:dyDescent="0.2">
      <c r="A12" s="76"/>
      <c r="B12" s="75">
        <v>2</v>
      </c>
      <c r="C12" s="63" t="s">
        <v>294</v>
      </c>
      <c r="D12" s="63" t="s">
        <v>358</v>
      </c>
      <c r="E12" s="21" t="s">
        <v>1477</v>
      </c>
      <c r="F12" s="61" t="s">
        <v>335</v>
      </c>
      <c r="G12" s="62"/>
      <c r="H12" s="24" t="s">
        <v>359</v>
      </c>
      <c r="I12" s="24" t="s">
        <v>4033</v>
      </c>
      <c r="J12" s="62" t="s">
        <v>1482</v>
      </c>
      <c r="K12" s="24" t="s">
        <v>1478</v>
      </c>
      <c r="L12" s="61" t="s">
        <v>1471</v>
      </c>
      <c r="M12" s="61">
        <v>0</v>
      </c>
      <c r="N12" s="61">
        <v>0</v>
      </c>
      <c r="O12" s="61"/>
      <c r="P12" s="156"/>
    </row>
    <row r="13" spans="1:16" ht="27" customHeight="1" x14ac:dyDescent="0.2">
      <c r="A13" s="76"/>
      <c r="B13" s="75">
        <v>3</v>
      </c>
      <c r="C13" s="63" t="s">
        <v>294</v>
      </c>
      <c r="D13" s="63" t="s">
        <v>358</v>
      </c>
      <c r="E13" s="21" t="s">
        <v>1472</v>
      </c>
      <c r="F13" s="61" t="s">
        <v>335</v>
      </c>
      <c r="G13" s="62"/>
      <c r="H13" s="24" t="s">
        <v>359</v>
      </c>
      <c r="I13" s="24" t="s">
        <v>4033</v>
      </c>
      <c r="J13" s="62" t="s">
        <v>1465</v>
      </c>
      <c r="K13" s="24" t="s">
        <v>1473</v>
      </c>
      <c r="L13" s="61" t="s">
        <v>1471</v>
      </c>
      <c r="M13" s="61">
        <v>0</v>
      </c>
      <c r="N13" s="61">
        <v>0</v>
      </c>
      <c r="O13" s="61"/>
      <c r="P13" s="156"/>
    </row>
    <row r="14" spans="1:16" ht="27" customHeight="1" x14ac:dyDescent="0.2">
      <c r="A14" s="76"/>
      <c r="B14" s="75">
        <v>4</v>
      </c>
      <c r="C14" s="63" t="s">
        <v>294</v>
      </c>
      <c r="D14" s="63" t="s">
        <v>358</v>
      </c>
      <c r="E14" s="21" t="s">
        <v>4247</v>
      </c>
      <c r="F14" s="61" t="s">
        <v>335</v>
      </c>
      <c r="G14" s="62"/>
      <c r="H14" s="24" t="s">
        <v>359</v>
      </c>
      <c r="I14" s="24" t="s">
        <v>4033</v>
      </c>
      <c r="J14" s="62" t="s">
        <v>1465</v>
      </c>
      <c r="K14" s="24" t="s">
        <v>2480</v>
      </c>
      <c r="L14" s="61" t="s">
        <v>1471</v>
      </c>
      <c r="M14" s="61">
        <v>0</v>
      </c>
      <c r="N14" s="61">
        <v>0</v>
      </c>
      <c r="O14" s="61"/>
      <c r="P14" s="156"/>
    </row>
    <row r="15" spans="1:16" ht="27" customHeight="1" x14ac:dyDescent="0.2">
      <c r="A15" s="76"/>
      <c r="B15" s="75">
        <v>5</v>
      </c>
      <c r="C15" s="63" t="s">
        <v>294</v>
      </c>
      <c r="D15" s="63" t="s">
        <v>358</v>
      </c>
      <c r="E15" s="21" t="s">
        <v>4248</v>
      </c>
      <c r="F15" s="61" t="s">
        <v>335</v>
      </c>
      <c r="G15" s="62"/>
      <c r="H15" s="24" t="s">
        <v>359</v>
      </c>
      <c r="I15" s="24" t="s">
        <v>4033</v>
      </c>
      <c r="J15" s="62" t="s">
        <v>1487</v>
      </c>
      <c r="K15" s="24" t="s">
        <v>1500</v>
      </c>
      <c r="L15" s="61" t="s">
        <v>1471</v>
      </c>
      <c r="M15" s="61">
        <v>0</v>
      </c>
      <c r="N15" s="61">
        <v>0</v>
      </c>
      <c r="O15" s="61"/>
      <c r="P15" s="156"/>
    </row>
    <row r="16" spans="1:16" ht="27" customHeight="1" x14ac:dyDescent="0.2">
      <c r="A16" s="76"/>
      <c r="B16" s="75">
        <v>6</v>
      </c>
      <c r="C16" s="63" t="s">
        <v>294</v>
      </c>
      <c r="D16" s="63" t="s">
        <v>358</v>
      </c>
      <c r="E16" s="21" t="s">
        <v>4249</v>
      </c>
      <c r="F16" s="61" t="s">
        <v>335</v>
      </c>
      <c r="G16" s="62"/>
      <c r="H16" s="24" t="s">
        <v>359</v>
      </c>
      <c r="I16" s="24" t="s">
        <v>4033</v>
      </c>
      <c r="J16" s="62" t="s">
        <v>1487</v>
      </c>
      <c r="K16" s="24" t="s">
        <v>1500</v>
      </c>
      <c r="L16" s="61" t="s">
        <v>1471</v>
      </c>
      <c r="M16" s="61">
        <v>0</v>
      </c>
      <c r="N16" s="61">
        <v>0</v>
      </c>
      <c r="O16" s="61"/>
      <c r="P16" s="156"/>
    </row>
    <row r="17" spans="1:16" ht="27" customHeight="1" x14ac:dyDescent="0.2">
      <c r="A17" s="76"/>
      <c r="B17" s="75">
        <v>7</v>
      </c>
      <c r="C17" s="63" t="s">
        <v>294</v>
      </c>
      <c r="D17" s="63" t="s">
        <v>358</v>
      </c>
      <c r="E17" s="21" t="s">
        <v>4250</v>
      </c>
      <c r="F17" s="61" t="s">
        <v>335</v>
      </c>
      <c r="G17" s="62"/>
      <c r="H17" s="24" t="s">
        <v>359</v>
      </c>
      <c r="I17" s="24" t="s">
        <v>4033</v>
      </c>
      <c r="J17" s="62" t="s">
        <v>1487</v>
      </c>
      <c r="K17" s="24" t="s">
        <v>1500</v>
      </c>
      <c r="L17" s="61" t="s">
        <v>1471</v>
      </c>
      <c r="M17" s="61">
        <v>0</v>
      </c>
      <c r="N17" s="61">
        <v>0</v>
      </c>
      <c r="O17" s="61"/>
      <c r="P17" s="156"/>
    </row>
    <row r="18" spans="1:16" ht="27" customHeight="1" x14ac:dyDescent="0.2">
      <c r="A18" s="76"/>
      <c r="B18" s="75">
        <v>8</v>
      </c>
      <c r="C18" s="63" t="s">
        <v>294</v>
      </c>
      <c r="D18" s="63" t="s">
        <v>358</v>
      </c>
      <c r="E18" s="21" t="s">
        <v>4251</v>
      </c>
      <c r="F18" s="61" t="s">
        <v>335</v>
      </c>
      <c r="G18" s="62"/>
      <c r="H18" s="24" t="s">
        <v>359</v>
      </c>
      <c r="I18" s="24" t="s">
        <v>4033</v>
      </c>
      <c r="J18" s="62" t="s">
        <v>1487</v>
      </c>
      <c r="K18" s="24" t="s">
        <v>1500</v>
      </c>
      <c r="L18" s="61" t="s">
        <v>1471</v>
      </c>
      <c r="M18" s="61">
        <v>0</v>
      </c>
      <c r="N18" s="61">
        <v>0</v>
      </c>
      <c r="O18" s="61"/>
      <c r="P18" s="156"/>
    </row>
    <row r="19" spans="1:16" ht="27" customHeight="1" x14ac:dyDescent="0.2">
      <c r="A19" s="76"/>
      <c r="B19" s="75">
        <v>9</v>
      </c>
      <c r="C19" s="63" t="s">
        <v>294</v>
      </c>
      <c r="D19" s="63" t="s">
        <v>358</v>
      </c>
      <c r="E19" s="21" t="s">
        <v>4252</v>
      </c>
      <c r="F19" s="61" t="s">
        <v>335</v>
      </c>
      <c r="G19" s="62"/>
      <c r="H19" s="24" t="s">
        <v>359</v>
      </c>
      <c r="I19" s="24" t="s">
        <v>4033</v>
      </c>
      <c r="J19" s="62" t="s">
        <v>1487</v>
      </c>
      <c r="K19" s="24" t="s">
        <v>1500</v>
      </c>
      <c r="L19" s="61" t="s">
        <v>1471</v>
      </c>
      <c r="M19" s="61">
        <v>0</v>
      </c>
      <c r="N19" s="61">
        <v>0</v>
      </c>
      <c r="O19" s="61"/>
      <c r="P19" s="156"/>
    </row>
    <row r="20" spans="1:16" ht="27" customHeight="1" x14ac:dyDescent="0.2">
      <c r="A20" s="76"/>
      <c r="B20" s="75">
        <v>10</v>
      </c>
      <c r="C20" s="63" t="s">
        <v>294</v>
      </c>
      <c r="D20" s="63" t="s">
        <v>358</v>
      </c>
      <c r="E20" s="21" t="s">
        <v>4253</v>
      </c>
      <c r="F20" s="61" t="s">
        <v>335</v>
      </c>
      <c r="G20" s="62"/>
      <c r="H20" s="24" t="s">
        <v>359</v>
      </c>
      <c r="I20" s="24" t="s">
        <v>4033</v>
      </c>
      <c r="J20" s="62" t="s">
        <v>1487</v>
      </c>
      <c r="K20" s="24" t="s">
        <v>1500</v>
      </c>
      <c r="L20" s="61" t="s">
        <v>1471</v>
      </c>
      <c r="M20" s="61">
        <v>0</v>
      </c>
      <c r="N20" s="61">
        <v>0</v>
      </c>
      <c r="O20" s="61"/>
      <c r="P20" s="156"/>
    </row>
    <row r="21" spans="1:16" ht="27" customHeight="1" x14ac:dyDescent="0.2">
      <c r="A21" s="76"/>
      <c r="B21" s="75">
        <v>11</v>
      </c>
      <c r="C21" s="63" t="s">
        <v>294</v>
      </c>
      <c r="D21" s="63" t="s">
        <v>358</v>
      </c>
      <c r="E21" s="21" t="s">
        <v>4254</v>
      </c>
      <c r="F21" s="61" t="s">
        <v>335</v>
      </c>
      <c r="G21" s="62"/>
      <c r="H21" s="24" t="s">
        <v>359</v>
      </c>
      <c r="I21" s="24" t="s">
        <v>4033</v>
      </c>
      <c r="J21" s="62" t="s">
        <v>1465</v>
      </c>
      <c r="K21" s="24" t="s">
        <v>1494</v>
      </c>
      <c r="L21" s="61" t="s">
        <v>1471</v>
      </c>
      <c r="M21" s="61">
        <v>0</v>
      </c>
      <c r="N21" s="61">
        <v>0</v>
      </c>
      <c r="O21" s="61"/>
      <c r="P21" s="156"/>
    </row>
    <row r="22" spans="1:16" ht="27" customHeight="1" x14ac:dyDescent="0.2">
      <c r="A22" s="76"/>
      <c r="B22" s="75">
        <v>12</v>
      </c>
      <c r="C22" s="63" t="s">
        <v>294</v>
      </c>
      <c r="D22" s="63" t="s">
        <v>358</v>
      </c>
      <c r="E22" s="21" t="s">
        <v>4255</v>
      </c>
      <c r="F22" s="61" t="s">
        <v>335</v>
      </c>
      <c r="G22" s="62"/>
      <c r="H22" s="24" t="s">
        <v>359</v>
      </c>
      <c r="I22" s="24" t="s">
        <v>4033</v>
      </c>
      <c r="J22" s="62" t="s">
        <v>1465</v>
      </c>
      <c r="K22" s="24" t="s">
        <v>1494</v>
      </c>
      <c r="L22" s="61" t="s">
        <v>1471</v>
      </c>
      <c r="M22" s="61">
        <v>0</v>
      </c>
      <c r="N22" s="61">
        <v>0</v>
      </c>
      <c r="O22" s="61"/>
      <c r="P22" s="156"/>
    </row>
    <row r="23" spans="1:16" ht="27" customHeight="1" x14ac:dyDescent="0.2">
      <c r="A23" s="76"/>
      <c r="B23" s="75">
        <v>13</v>
      </c>
      <c r="C23" s="63" t="s">
        <v>294</v>
      </c>
      <c r="D23" s="63" t="s">
        <v>358</v>
      </c>
      <c r="E23" s="21" t="s">
        <v>4256</v>
      </c>
      <c r="F23" s="61" t="s">
        <v>335</v>
      </c>
      <c r="G23" s="62"/>
      <c r="H23" s="24" t="s">
        <v>359</v>
      </c>
      <c r="I23" s="24" t="s">
        <v>4033</v>
      </c>
      <c r="J23" s="62" t="s">
        <v>1465</v>
      </c>
      <c r="K23" s="24" t="s">
        <v>1494</v>
      </c>
      <c r="L23" s="61" t="s">
        <v>1471</v>
      </c>
      <c r="M23" s="61">
        <v>0</v>
      </c>
      <c r="N23" s="61">
        <v>0</v>
      </c>
      <c r="O23" s="61"/>
      <c r="P23" s="156"/>
    </row>
    <row r="24" spans="1:16" ht="27" customHeight="1" x14ac:dyDescent="0.2">
      <c r="A24" s="76"/>
      <c r="B24" s="75">
        <v>14</v>
      </c>
      <c r="C24" s="63" t="s">
        <v>294</v>
      </c>
      <c r="D24" s="63" t="s">
        <v>358</v>
      </c>
      <c r="E24" s="21" t="s">
        <v>4257</v>
      </c>
      <c r="F24" s="61" t="s">
        <v>335</v>
      </c>
      <c r="G24" s="62"/>
      <c r="H24" s="24" t="s">
        <v>359</v>
      </c>
      <c r="I24" s="24" t="s">
        <v>4033</v>
      </c>
      <c r="J24" s="62" t="s">
        <v>1465</v>
      </c>
      <c r="K24" s="24" t="s">
        <v>1494</v>
      </c>
      <c r="L24" s="61" t="s">
        <v>1471</v>
      </c>
      <c r="M24" s="61">
        <v>0</v>
      </c>
      <c r="N24" s="61">
        <v>0</v>
      </c>
      <c r="O24" s="61"/>
      <c r="P24" s="156"/>
    </row>
    <row r="25" spans="1:16" ht="27" customHeight="1" x14ac:dyDescent="0.2">
      <c r="A25" s="76"/>
      <c r="B25" s="75">
        <v>15</v>
      </c>
      <c r="C25" s="63" t="s">
        <v>294</v>
      </c>
      <c r="D25" s="63" t="s">
        <v>358</v>
      </c>
      <c r="E25" s="21" t="s">
        <v>4258</v>
      </c>
      <c r="F25" s="61" t="s">
        <v>335</v>
      </c>
      <c r="G25" s="62"/>
      <c r="H25" s="24" t="s">
        <v>359</v>
      </c>
      <c r="I25" s="24" t="s">
        <v>4033</v>
      </c>
      <c r="J25" s="62" t="s">
        <v>1465</v>
      </c>
      <c r="K25" s="24" t="s">
        <v>1494</v>
      </c>
      <c r="L25" s="61" t="s">
        <v>1471</v>
      </c>
      <c r="M25" s="61">
        <v>0</v>
      </c>
      <c r="N25" s="61">
        <v>0</v>
      </c>
      <c r="O25" s="61"/>
      <c r="P25" s="156"/>
    </row>
    <row r="26" spans="1:16" ht="27" customHeight="1" x14ac:dyDescent="0.2">
      <c r="A26" s="76"/>
      <c r="B26" s="75">
        <v>16</v>
      </c>
      <c r="C26" s="63" t="s">
        <v>294</v>
      </c>
      <c r="D26" s="63" t="s">
        <v>358</v>
      </c>
      <c r="E26" s="21" t="s">
        <v>4259</v>
      </c>
      <c r="F26" s="61" t="s">
        <v>335</v>
      </c>
      <c r="G26" s="62"/>
      <c r="H26" s="24" t="s">
        <v>359</v>
      </c>
      <c r="I26" s="24" t="s">
        <v>4033</v>
      </c>
      <c r="J26" s="62" t="s">
        <v>1465</v>
      </c>
      <c r="K26" s="24" t="s">
        <v>1473</v>
      </c>
      <c r="L26" s="61" t="s">
        <v>1471</v>
      </c>
      <c r="M26" s="61">
        <v>0</v>
      </c>
      <c r="N26" s="61">
        <v>0</v>
      </c>
      <c r="O26" s="61"/>
      <c r="P26" s="156"/>
    </row>
    <row r="27" spans="1:16" ht="27" customHeight="1" x14ac:dyDescent="0.2">
      <c r="A27" s="76"/>
      <c r="B27" s="75">
        <v>17</v>
      </c>
      <c r="C27" s="63" t="s">
        <v>294</v>
      </c>
      <c r="D27" s="63" t="s">
        <v>358</v>
      </c>
      <c r="E27" s="21" t="s">
        <v>4260</v>
      </c>
      <c r="F27" s="61" t="s">
        <v>335</v>
      </c>
      <c r="G27" s="62"/>
      <c r="H27" s="24" t="s">
        <v>359</v>
      </c>
      <c r="I27" s="24" t="s">
        <v>4033</v>
      </c>
      <c r="J27" s="62" t="s">
        <v>1465</v>
      </c>
      <c r="K27" s="24" t="s">
        <v>1473</v>
      </c>
      <c r="L27" s="61" t="s">
        <v>1471</v>
      </c>
      <c r="M27" s="61">
        <v>0</v>
      </c>
      <c r="N27" s="61">
        <v>0</v>
      </c>
      <c r="O27" s="61"/>
      <c r="P27" s="156"/>
    </row>
    <row r="28" spans="1:16" ht="27" customHeight="1" x14ac:dyDescent="0.2">
      <c r="A28" s="76"/>
      <c r="B28" s="75">
        <v>18</v>
      </c>
      <c r="C28" s="63" t="s">
        <v>294</v>
      </c>
      <c r="D28" s="63" t="s">
        <v>358</v>
      </c>
      <c r="E28" s="21" t="s">
        <v>4261</v>
      </c>
      <c r="F28" s="61" t="s">
        <v>335</v>
      </c>
      <c r="G28" s="62"/>
      <c r="H28" s="24" t="s">
        <v>359</v>
      </c>
      <c r="I28" s="24" t="s">
        <v>4033</v>
      </c>
      <c r="J28" s="62" t="s">
        <v>1465</v>
      </c>
      <c r="K28" s="24" t="s">
        <v>1473</v>
      </c>
      <c r="L28" s="61" t="s">
        <v>1471</v>
      </c>
      <c r="M28" s="61">
        <v>0</v>
      </c>
      <c r="N28" s="61">
        <v>0</v>
      </c>
      <c r="O28" s="61"/>
      <c r="P28" s="156"/>
    </row>
    <row r="29" spans="1:16" ht="27" customHeight="1" x14ac:dyDescent="0.2">
      <c r="A29" s="76"/>
      <c r="B29" s="75">
        <v>19</v>
      </c>
      <c r="C29" s="63" t="s">
        <v>294</v>
      </c>
      <c r="D29" s="63" t="s">
        <v>358</v>
      </c>
      <c r="E29" s="21" t="s">
        <v>4262</v>
      </c>
      <c r="F29" s="61" t="s">
        <v>335</v>
      </c>
      <c r="G29" s="62"/>
      <c r="H29" s="24" t="s">
        <v>359</v>
      </c>
      <c r="I29" s="24" t="s">
        <v>4033</v>
      </c>
      <c r="J29" s="62" t="s">
        <v>1465</v>
      </c>
      <c r="K29" s="24" t="s">
        <v>1473</v>
      </c>
      <c r="L29" s="61" t="s">
        <v>1471</v>
      </c>
      <c r="M29" s="61">
        <v>0</v>
      </c>
      <c r="N29" s="61">
        <v>0</v>
      </c>
      <c r="O29" s="61"/>
      <c r="P29" s="156"/>
    </row>
    <row r="30" spans="1:16" ht="27" customHeight="1" x14ac:dyDescent="0.2">
      <c r="A30" s="76"/>
      <c r="B30" s="75">
        <v>20</v>
      </c>
      <c r="C30" s="63" t="s">
        <v>294</v>
      </c>
      <c r="D30" s="63" t="s">
        <v>358</v>
      </c>
      <c r="E30" s="21" t="s">
        <v>4263</v>
      </c>
      <c r="F30" s="61" t="s">
        <v>335</v>
      </c>
      <c r="G30" s="62"/>
      <c r="H30" s="24" t="s">
        <v>359</v>
      </c>
      <c r="I30" s="24" t="s">
        <v>4033</v>
      </c>
      <c r="J30" s="62" t="s">
        <v>1465</v>
      </c>
      <c r="K30" s="24" t="s">
        <v>1473</v>
      </c>
      <c r="L30" s="61" t="s">
        <v>1471</v>
      </c>
      <c r="M30" s="61">
        <v>0</v>
      </c>
      <c r="N30" s="61">
        <v>0</v>
      </c>
      <c r="O30" s="61"/>
      <c r="P30" s="156"/>
    </row>
    <row r="31" spans="1:16" ht="27" customHeight="1" x14ac:dyDescent="0.2">
      <c r="A31" s="76"/>
      <c r="B31" s="75">
        <v>21</v>
      </c>
      <c r="C31" s="63" t="s">
        <v>294</v>
      </c>
      <c r="D31" s="63" t="s">
        <v>358</v>
      </c>
      <c r="E31" s="21" t="s">
        <v>4264</v>
      </c>
      <c r="F31" s="61" t="s">
        <v>335</v>
      </c>
      <c r="G31" s="62"/>
      <c r="H31" s="24" t="s">
        <v>359</v>
      </c>
      <c r="I31" s="24" t="s">
        <v>4033</v>
      </c>
      <c r="J31" s="62" t="s">
        <v>1465</v>
      </c>
      <c r="K31" s="24" t="s">
        <v>1473</v>
      </c>
      <c r="L31" s="61" t="s">
        <v>1471</v>
      </c>
      <c r="M31" s="61">
        <v>0</v>
      </c>
      <c r="N31" s="61">
        <v>0</v>
      </c>
      <c r="O31" s="61"/>
      <c r="P31" s="156"/>
    </row>
    <row r="32" spans="1:16" ht="27" customHeight="1" x14ac:dyDescent="0.2">
      <c r="A32" s="76"/>
      <c r="B32" s="75">
        <v>22</v>
      </c>
      <c r="C32" s="63" t="s">
        <v>294</v>
      </c>
      <c r="D32" s="63" t="s">
        <v>358</v>
      </c>
      <c r="E32" s="21" t="s">
        <v>4265</v>
      </c>
      <c r="F32" s="61" t="s">
        <v>335</v>
      </c>
      <c r="G32" s="62"/>
      <c r="H32" s="24" t="s">
        <v>359</v>
      </c>
      <c r="I32" s="24" t="s">
        <v>4033</v>
      </c>
      <c r="J32" s="62" t="s">
        <v>1465</v>
      </c>
      <c r="K32" s="24" t="s">
        <v>1473</v>
      </c>
      <c r="L32" s="61" t="s">
        <v>1471</v>
      </c>
      <c r="M32" s="61">
        <v>0</v>
      </c>
      <c r="N32" s="61">
        <v>0</v>
      </c>
      <c r="O32" s="61"/>
      <c r="P32" s="156"/>
    </row>
    <row r="33" spans="1:16" ht="27" customHeight="1" x14ac:dyDescent="0.2">
      <c r="A33" s="76"/>
      <c r="B33" s="75">
        <v>23</v>
      </c>
      <c r="C33" s="63" t="s">
        <v>294</v>
      </c>
      <c r="D33" s="63" t="s">
        <v>358</v>
      </c>
      <c r="E33" s="21" t="s">
        <v>4266</v>
      </c>
      <c r="F33" s="61" t="s">
        <v>335</v>
      </c>
      <c r="G33" s="62"/>
      <c r="H33" s="24" t="s">
        <v>359</v>
      </c>
      <c r="I33" s="24" t="s">
        <v>4033</v>
      </c>
      <c r="J33" s="62" t="s">
        <v>1465</v>
      </c>
      <c r="K33" s="24" t="s">
        <v>1473</v>
      </c>
      <c r="L33" s="61" t="s">
        <v>1471</v>
      </c>
      <c r="M33" s="61">
        <v>0</v>
      </c>
      <c r="N33" s="61">
        <v>0</v>
      </c>
      <c r="O33" s="61"/>
      <c r="P33" s="156"/>
    </row>
    <row r="34" spans="1:16" ht="27" customHeight="1" x14ac:dyDescent="0.2">
      <c r="A34" s="76"/>
      <c r="B34" s="75">
        <v>24</v>
      </c>
      <c r="C34" s="63" t="s">
        <v>294</v>
      </c>
      <c r="D34" s="63" t="s">
        <v>358</v>
      </c>
      <c r="E34" s="21" t="s">
        <v>3656</v>
      </c>
      <c r="F34" s="61" t="s">
        <v>335</v>
      </c>
      <c r="G34" s="62"/>
      <c r="H34" s="24" t="s">
        <v>359</v>
      </c>
      <c r="I34" s="24" t="s">
        <v>4033</v>
      </c>
      <c r="J34" s="62" t="s">
        <v>1465</v>
      </c>
      <c r="K34" s="24" t="s">
        <v>1473</v>
      </c>
      <c r="L34" s="61" t="s">
        <v>1471</v>
      </c>
      <c r="M34" s="61">
        <v>0</v>
      </c>
      <c r="N34" s="61">
        <v>0</v>
      </c>
      <c r="O34" s="61"/>
      <c r="P34" s="156"/>
    </row>
    <row r="35" spans="1:16" ht="27" customHeight="1" x14ac:dyDescent="0.2">
      <c r="A35" s="76"/>
      <c r="B35" s="75">
        <v>25</v>
      </c>
      <c r="C35" s="63" t="s">
        <v>294</v>
      </c>
      <c r="D35" s="63" t="s">
        <v>358</v>
      </c>
      <c r="E35" s="21" t="s">
        <v>4267</v>
      </c>
      <c r="F35" s="61" t="s">
        <v>335</v>
      </c>
      <c r="G35" s="62"/>
      <c r="H35" s="24" t="s">
        <v>359</v>
      </c>
      <c r="I35" s="24" t="s">
        <v>4033</v>
      </c>
      <c r="J35" s="62" t="s">
        <v>1465</v>
      </c>
      <c r="K35" s="24" t="s">
        <v>1473</v>
      </c>
      <c r="L35" s="61" t="s">
        <v>1471</v>
      </c>
      <c r="M35" s="61">
        <v>0</v>
      </c>
      <c r="N35" s="61">
        <v>0</v>
      </c>
      <c r="O35" s="61"/>
      <c r="P35" s="156"/>
    </row>
    <row r="36" spans="1:16" ht="27" customHeight="1" x14ac:dyDescent="0.2">
      <c r="A36" s="76"/>
      <c r="B36" s="75">
        <v>26</v>
      </c>
      <c r="C36" s="63" t="s">
        <v>294</v>
      </c>
      <c r="D36" s="63" t="s">
        <v>358</v>
      </c>
      <c r="E36" s="21" t="s">
        <v>3640</v>
      </c>
      <c r="F36" s="61" t="s">
        <v>335</v>
      </c>
      <c r="G36" s="62"/>
      <c r="H36" s="24" t="s">
        <v>359</v>
      </c>
      <c r="I36" s="24" t="s">
        <v>4033</v>
      </c>
      <c r="J36" s="62" t="s">
        <v>1482</v>
      </c>
      <c r="K36" s="24" t="s">
        <v>3641</v>
      </c>
      <c r="L36" s="61" t="s">
        <v>1471</v>
      </c>
      <c r="M36" s="61">
        <v>0</v>
      </c>
      <c r="N36" s="61">
        <v>0</v>
      </c>
      <c r="O36" s="61"/>
      <c r="P36" s="156"/>
    </row>
    <row r="37" spans="1:16" ht="27" customHeight="1" x14ac:dyDescent="0.2">
      <c r="A37" s="76"/>
      <c r="B37" s="75">
        <v>27</v>
      </c>
      <c r="C37" s="63" t="s">
        <v>294</v>
      </c>
      <c r="D37" s="63" t="s">
        <v>358</v>
      </c>
      <c r="E37" s="21" t="s">
        <v>4268</v>
      </c>
      <c r="F37" s="61" t="s">
        <v>335</v>
      </c>
      <c r="G37" s="62"/>
      <c r="H37" s="24" t="s">
        <v>359</v>
      </c>
      <c r="I37" s="24" t="s">
        <v>4033</v>
      </c>
      <c r="J37" s="62" t="s">
        <v>1487</v>
      </c>
      <c r="K37" s="24" t="s">
        <v>1500</v>
      </c>
      <c r="L37" s="61" t="s">
        <v>1471</v>
      </c>
      <c r="M37" s="61">
        <v>0</v>
      </c>
      <c r="N37" s="61">
        <v>0</v>
      </c>
      <c r="O37" s="61"/>
      <c r="P37" s="156"/>
    </row>
    <row r="38" spans="1:16" ht="27" customHeight="1" x14ac:dyDescent="0.2">
      <c r="A38" s="76"/>
      <c r="B38" s="75">
        <v>28</v>
      </c>
      <c r="C38" s="63" t="s">
        <v>294</v>
      </c>
      <c r="D38" s="63" t="s">
        <v>358</v>
      </c>
      <c r="E38" s="21" t="s">
        <v>4269</v>
      </c>
      <c r="F38" s="61" t="s">
        <v>335</v>
      </c>
      <c r="G38" s="62"/>
      <c r="H38" s="24" t="s">
        <v>359</v>
      </c>
      <c r="I38" s="24" t="s">
        <v>4033</v>
      </c>
      <c r="J38" s="62" t="s">
        <v>1465</v>
      </c>
      <c r="K38" s="24" t="s">
        <v>1494</v>
      </c>
      <c r="L38" s="61" t="s">
        <v>1471</v>
      </c>
      <c r="M38" s="61">
        <v>0</v>
      </c>
      <c r="N38" s="61">
        <v>0</v>
      </c>
      <c r="O38" s="61"/>
      <c r="P38" s="156"/>
    </row>
    <row r="39" spans="1:16" ht="27" customHeight="1" x14ac:dyDescent="0.2">
      <c r="A39" s="76"/>
      <c r="B39" s="75">
        <v>29</v>
      </c>
      <c r="C39" s="63" t="s">
        <v>294</v>
      </c>
      <c r="D39" s="63" t="s">
        <v>358</v>
      </c>
      <c r="E39" s="21" t="s">
        <v>4270</v>
      </c>
      <c r="F39" s="61" t="s">
        <v>335</v>
      </c>
      <c r="G39" s="62"/>
      <c r="H39" s="24" t="s">
        <v>359</v>
      </c>
      <c r="I39" s="24" t="s">
        <v>4033</v>
      </c>
      <c r="J39" s="62" t="s">
        <v>1465</v>
      </c>
      <c r="K39" s="24" t="s">
        <v>1494</v>
      </c>
      <c r="L39" s="61" t="s">
        <v>1471</v>
      </c>
      <c r="M39" s="61">
        <v>0</v>
      </c>
      <c r="N39" s="61">
        <v>0</v>
      </c>
      <c r="O39" s="61"/>
      <c r="P39" s="156"/>
    </row>
    <row r="40" spans="1:16" ht="27" customHeight="1" x14ac:dyDescent="0.2">
      <c r="A40" s="76"/>
      <c r="B40" s="75">
        <v>30</v>
      </c>
      <c r="C40" s="63" t="s">
        <v>294</v>
      </c>
      <c r="D40" s="63" t="s">
        <v>358</v>
      </c>
      <c r="E40" s="21" t="s">
        <v>4271</v>
      </c>
      <c r="F40" s="61" t="s">
        <v>335</v>
      </c>
      <c r="G40" s="62"/>
      <c r="H40" s="24" t="s">
        <v>359</v>
      </c>
      <c r="I40" s="24" t="s">
        <v>4033</v>
      </c>
      <c r="J40" s="62" t="s">
        <v>1465</v>
      </c>
      <c r="K40" s="24" t="s">
        <v>1494</v>
      </c>
      <c r="L40" s="61" t="s">
        <v>1471</v>
      </c>
      <c r="M40" s="61">
        <v>0</v>
      </c>
      <c r="N40" s="61">
        <v>0</v>
      </c>
      <c r="O40" s="61"/>
      <c r="P40" s="156"/>
    </row>
    <row r="41" spans="1:16" ht="27" customHeight="1" x14ac:dyDescent="0.2">
      <c r="A41" s="76"/>
      <c r="B41" s="75">
        <v>31</v>
      </c>
      <c r="C41" s="63" t="s">
        <v>294</v>
      </c>
      <c r="D41" s="63" t="s">
        <v>358</v>
      </c>
      <c r="E41" s="21" t="s">
        <v>4272</v>
      </c>
      <c r="F41" s="61" t="s">
        <v>335</v>
      </c>
      <c r="G41" s="62"/>
      <c r="H41" s="24" t="s">
        <v>359</v>
      </c>
      <c r="I41" s="24" t="s">
        <v>4033</v>
      </c>
      <c r="J41" s="62" t="s">
        <v>1465</v>
      </c>
      <c r="K41" s="24" t="s">
        <v>1494</v>
      </c>
      <c r="L41" s="61" t="s">
        <v>1471</v>
      </c>
      <c r="M41" s="61">
        <v>0</v>
      </c>
      <c r="N41" s="61">
        <v>0</v>
      </c>
      <c r="O41" s="61"/>
      <c r="P41" s="156"/>
    </row>
    <row r="42" spans="1:16" ht="27" customHeight="1" x14ac:dyDescent="0.2">
      <c r="A42" s="76"/>
      <c r="B42" s="75">
        <v>32</v>
      </c>
      <c r="C42" s="63" t="s">
        <v>294</v>
      </c>
      <c r="D42" s="63" t="s">
        <v>358</v>
      </c>
      <c r="E42" s="21" t="s">
        <v>4273</v>
      </c>
      <c r="F42" s="61" t="s">
        <v>335</v>
      </c>
      <c r="G42" s="62"/>
      <c r="H42" s="24" t="s">
        <v>359</v>
      </c>
      <c r="I42" s="24" t="s">
        <v>4033</v>
      </c>
      <c r="J42" s="62" t="s">
        <v>1465</v>
      </c>
      <c r="K42" s="24" t="s">
        <v>1494</v>
      </c>
      <c r="L42" s="61" t="s">
        <v>1471</v>
      </c>
      <c r="M42" s="61">
        <v>0</v>
      </c>
      <c r="N42" s="61">
        <v>0</v>
      </c>
      <c r="O42" s="61"/>
      <c r="P42" s="156"/>
    </row>
    <row r="43" spans="1:16" ht="27" customHeight="1" x14ac:dyDescent="0.2">
      <c r="A43" s="76"/>
      <c r="B43" s="75">
        <v>33</v>
      </c>
      <c r="C43" s="63" t="s">
        <v>294</v>
      </c>
      <c r="D43" s="63" t="s">
        <v>358</v>
      </c>
      <c r="E43" s="21" t="s">
        <v>4274</v>
      </c>
      <c r="F43" s="61" t="s">
        <v>335</v>
      </c>
      <c r="G43" s="62"/>
      <c r="H43" s="24" t="s">
        <v>359</v>
      </c>
      <c r="I43" s="24" t="s">
        <v>4033</v>
      </c>
      <c r="J43" s="62" t="s">
        <v>1465</v>
      </c>
      <c r="K43" s="24" t="s">
        <v>1494</v>
      </c>
      <c r="L43" s="61" t="s">
        <v>1471</v>
      </c>
      <c r="M43" s="61">
        <v>0</v>
      </c>
      <c r="N43" s="61">
        <v>0</v>
      </c>
      <c r="O43" s="61"/>
      <c r="P43" s="156"/>
    </row>
    <row r="44" spans="1:16" ht="27" customHeight="1" x14ac:dyDescent="0.2">
      <c r="A44" s="76"/>
      <c r="B44" s="75">
        <v>34</v>
      </c>
      <c r="C44" s="63" t="s">
        <v>294</v>
      </c>
      <c r="D44" s="63" t="s">
        <v>358</v>
      </c>
      <c r="E44" s="21" t="s">
        <v>4275</v>
      </c>
      <c r="F44" s="61" t="s">
        <v>335</v>
      </c>
      <c r="G44" s="62"/>
      <c r="H44" s="24" t="s">
        <v>359</v>
      </c>
      <c r="I44" s="24" t="s">
        <v>4033</v>
      </c>
      <c r="J44" s="62" t="s">
        <v>1465</v>
      </c>
      <c r="K44" s="24" t="s">
        <v>1494</v>
      </c>
      <c r="L44" s="61" t="s">
        <v>1471</v>
      </c>
      <c r="M44" s="61">
        <v>0</v>
      </c>
      <c r="N44" s="61">
        <v>0</v>
      </c>
      <c r="O44" s="61"/>
      <c r="P44" s="156"/>
    </row>
    <row r="45" spans="1:16" ht="27" customHeight="1" x14ac:dyDescent="0.2">
      <c r="A45" s="76"/>
      <c r="B45" s="75">
        <v>35</v>
      </c>
      <c r="C45" s="63" t="s">
        <v>294</v>
      </c>
      <c r="D45" s="63" t="s">
        <v>358</v>
      </c>
      <c r="E45" s="21" t="s">
        <v>4276</v>
      </c>
      <c r="F45" s="61" t="s">
        <v>335</v>
      </c>
      <c r="G45" s="62"/>
      <c r="H45" s="24" t="s">
        <v>359</v>
      </c>
      <c r="I45" s="24" t="s">
        <v>4033</v>
      </c>
      <c r="J45" s="62" t="s">
        <v>1465</v>
      </c>
      <c r="K45" s="24" t="s">
        <v>1494</v>
      </c>
      <c r="L45" s="61" t="s">
        <v>1471</v>
      </c>
      <c r="M45" s="61">
        <v>0</v>
      </c>
      <c r="N45" s="61">
        <v>0</v>
      </c>
      <c r="O45" s="61"/>
      <c r="P45" s="156"/>
    </row>
    <row r="46" spans="1:16" ht="27" customHeight="1" x14ac:dyDescent="0.2">
      <c r="A46" s="76"/>
      <c r="B46" s="75">
        <v>36</v>
      </c>
      <c r="C46" s="63" t="s">
        <v>294</v>
      </c>
      <c r="D46" s="63" t="s">
        <v>358</v>
      </c>
      <c r="E46" s="21" t="s">
        <v>4277</v>
      </c>
      <c r="F46" s="61" t="s">
        <v>335</v>
      </c>
      <c r="G46" s="62"/>
      <c r="H46" s="24" t="s">
        <v>359</v>
      </c>
      <c r="I46" s="24" t="s">
        <v>4033</v>
      </c>
      <c r="J46" s="62" t="s">
        <v>1465</v>
      </c>
      <c r="K46" s="24" t="s">
        <v>1473</v>
      </c>
      <c r="L46" s="61" t="s">
        <v>1471</v>
      </c>
      <c r="M46" s="61">
        <v>0</v>
      </c>
      <c r="N46" s="61">
        <v>0</v>
      </c>
      <c r="O46" s="61"/>
      <c r="P46" s="156"/>
    </row>
    <row r="47" spans="1:16" ht="27" customHeight="1" x14ac:dyDescent="0.2">
      <c r="A47" s="76"/>
      <c r="B47" s="75">
        <v>37</v>
      </c>
      <c r="C47" s="63" t="s">
        <v>294</v>
      </c>
      <c r="D47" s="63" t="s">
        <v>358</v>
      </c>
      <c r="E47" s="21" t="s">
        <v>4278</v>
      </c>
      <c r="F47" s="61" t="s">
        <v>335</v>
      </c>
      <c r="G47" s="62"/>
      <c r="H47" s="24" t="s">
        <v>359</v>
      </c>
      <c r="I47" s="24" t="s">
        <v>4033</v>
      </c>
      <c r="J47" s="62" t="s">
        <v>1465</v>
      </c>
      <c r="K47" s="24" t="s">
        <v>1473</v>
      </c>
      <c r="L47" s="61" t="s">
        <v>1471</v>
      </c>
      <c r="M47" s="61">
        <v>0</v>
      </c>
      <c r="N47" s="61">
        <v>0</v>
      </c>
      <c r="O47" s="61"/>
      <c r="P47" s="156"/>
    </row>
    <row r="48" spans="1:16" ht="27" customHeight="1" x14ac:dyDescent="0.2">
      <c r="A48" s="76"/>
      <c r="B48" s="75">
        <v>38</v>
      </c>
      <c r="C48" s="63" t="s">
        <v>294</v>
      </c>
      <c r="D48" s="63" t="s">
        <v>358</v>
      </c>
      <c r="E48" s="21" t="s">
        <v>4279</v>
      </c>
      <c r="F48" s="61" t="s">
        <v>335</v>
      </c>
      <c r="G48" s="62"/>
      <c r="H48" s="24" t="s">
        <v>359</v>
      </c>
      <c r="I48" s="24" t="s">
        <v>4033</v>
      </c>
      <c r="J48" s="62" t="s">
        <v>1465</v>
      </c>
      <c r="K48" s="24" t="s">
        <v>1473</v>
      </c>
      <c r="L48" s="61" t="s">
        <v>1471</v>
      </c>
      <c r="M48" s="61">
        <v>0</v>
      </c>
      <c r="N48" s="61">
        <v>0</v>
      </c>
      <c r="O48" s="61"/>
      <c r="P48" s="156"/>
    </row>
    <row r="49" spans="1:16" ht="27" customHeight="1" x14ac:dyDescent="0.2">
      <c r="A49" s="76"/>
      <c r="B49" s="75">
        <v>39</v>
      </c>
      <c r="C49" s="63" t="s">
        <v>294</v>
      </c>
      <c r="D49" s="63" t="s">
        <v>358</v>
      </c>
      <c r="E49" s="21" t="s">
        <v>4280</v>
      </c>
      <c r="F49" s="61" t="s">
        <v>335</v>
      </c>
      <c r="G49" s="62"/>
      <c r="H49" s="24" t="s">
        <v>359</v>
      </c>
      <c r="I49" s="24" t="s">
        <v>4033</v>
      </c>
      <c r="J49" s="62" t="s">
        <v>1487</v>
      </c>
      <c r="K49" s="24" t="s">
        <v>1500</v>
      </c>
      <c r="L49" s="61" t="s">
        <v>1471</v>
      </c>
      <c r="M49" s="61">
        <v>0</v>
      </c>
      <c r="N49" s="61">
        <v>0</v>
      </c>
      <c r="O49" s="61"/>
      <c r="P49" s="156"/>
    </row>
    <row r="50" spans="1:16" ht="27" customHeight="1" x14ac:dyDescent="0.2">
      <c r="A50" s="76"/>
      <c r="B50" s="75">
        <v>40</v>
      </c>
      <c r="C50" s="63" t="s">
        <v>294</v>
      </c>
      <c r="D50" s="63" t="s">
        <v>358</v>
      </c>
      <c r="E50" s="21" t="s">
        <v>4281</v>
      </c>
      <c r="F50" s="61" t="s">
        <v>335</v>
      </c>
      <c r="G50" s="62"/>
      <c r="H50" s="24" t="s">
        <v>359</v>
      </c>
      <c r="I50" s="24" t="s">
        <v>4033</v>
      </c>
      <c r="J50" s="62" t="s">
        <v>1465</v>
      </c>
      <c r="K50" s="24" t="s">
        <v>1473</v>
      </c>
      <c r="L50" s="61" t="s">
        <v>1471</v>
      </c>
      <c r="M50" s="61">
        <v>0</v>
      </c>
      <c r="N50" s="61">
        <v>0</v>
      </c>
      <c r="O50" s="61"/>
      <c r="P50" s="156"/>
    </row>
    <row r="51" spans="1:16" ht="27" customHeight="1" x14ac:dyDescent="0.2">
      <c r="A51" s="76"/>
      <c r="B51" s="75">
        <v>41</v>
      </c>
      <c r="C51" s="63" t="s">
        <v>294</v>
      </c>
      <c r="D51" s="63" t="s">
        <v>358</v>
      </c>
      <c r="E51" s="21" t="s">
        <v>4282</v>
      </c>
      <c r="F51" s="61" t="s">
        <v>335</v>
      </c>
      <c r="G51" s="62"/>
      <c r="H51" s="24" t="s">
        <v>359</v>
      </c>
      <c r="I51" s="24" t="s">
        <v>4033</v>
      </c>
      <c r="J51" s="62" t="s">
        <v>1465</v>
      </c>
      <c r="K51" s="24" t="s">
        <v>1473</v>
      </c>
      <c r="L51" s="61" t="s">
        <v>1471</v>
      </c>
      <c r="M51" s="61">
        <v>0</v>
      </c>
      <c r="N51" s="61">
        <v>0</v>
      </c>
      <c r="O51" s="61"/>
      <c r="P51" s="156"/>
    </row>
    <row r="52" spans="1:16" ht="27" customHeight="1" x14ac:dyDescent="0.2">
      <c r="A52" s="76"/>
      <c r="B52" s="75">
        <v>42</v>
      </c>
      <c r="C52" s="63" t="s">
        <v>294</v>
      </c>
      <c r="D52" s="63" t="s">
        <v>358</v>
      </c>
      <c r="E52" s="21" t="s">
        <v>4283</v>
      </c>
      <c r="F52" s="61" t="s">
        <v>335</v>
      </c>
      <c r="G52" s="62"/>
      <c r="H52" s="24" t="s">
        <v>359</v>
      </c>
      <c r="I52" s="24" t="s">
        <v>4033</v>
      </c>
      <c r="J52" s="62" t="s">
        <v>1487</v>
      </c>
      <c r="K52" s="24" t="s">
        <v>1500</v>
      </c>
      <c r="L52" s="61" t="s">
        <v>1471</v>
      </c>
      <c r="M52" s="61">
        <v>0</v>
      </c>
      <c r="N52" s="61">
        <v>0</v>
      </c>
      <c r="O52" s="61"/>
      <c r="P52" s="156"/>
    </row>
    <row r="53" spans="1:16" ht="27" customHeight="1" x14ac:dyDescent="0.2">
      <c r="A53" s="76"/>
      <c r="B53" s="75">
        <v>43</v>
      </c>
      <c r="C53" s="63" t="s">
        <v>294</v>
      </c>
      <c r="D53" s="63" t="s">
        <v>358</v>
      </c>
      <c r="E53" s="21" t="s">
        <v>4284</v>
      </c>
      <c r="F53" s="61" t="s">
        <v>335</v>
      </c>
      <c r="G53" s="62"/>
      <c r="H53" s="24" t="s">
        <v>359</v>
      </c>
      <c r="I53" s="24" t="s">
        <v>4033</v>
      </c>
      <c r="J53" s="62" t="s">
        <v>1465</v>
      </c>
      <c r="K53" s="24" t="s">
        <v>1473</v>
      </c>
      <c r="L53" s="61" t="s">
        <v>1471</v>
      </c>
      <c r="M53" s="61">
        <v>0</v>
      </c>
      <c r="N53" s="61">
        <v>0</v>
      </c>
      <c r="O53" s="61"/>
      <c r="P53" s="156"/>
    </row>
    <row r="54" spans="1:16" ht="27" customHeight="1" x14ac:dyDescent="0.2">
      <c r="A54" s="76"/>
      <c r="B54" s="75">
        <v>44</v>
      </c>
      <c r="C54" s="63" t="s">
        <v>294</v>
      </c>
      <c r="D54" s="63" t="s">
        <v>358</v>
      </c>
      <c r="E54" s="21" t="s">
        <v>4285</v>
      </c>
      <c r="F54" s="61" t="s">
        <v>335</v>
      </c>
      <c r="G54" s="62"/>
      <c r="H54" s="24" t="s">
        <v>359</v>
      </c>
      <c r="I54" s="24" t="s">
        <v>4033</v>
      </c>
      <c r="J54" s="62" t="s">
        <v>1465</v>
      </c>
      <c r="K54" s="24" t="s">
        <v>1473</v>
      </c>
      <c r="L54" s="61" t="s">
        <v>1471</v>
      </c>
      <c r="M54" s="61">
        <v>0</v>
      </c>
      <c r="N54" s="61">
        <v>0</v>
      </c>
      <c r="O54" s="61"/>
      <c r="P54" s="156"/>
    </row>
    <row r="55" spans="1:16" ht="27" customHeight="1" x14ac:dyDescent="0.2">
      <c r="A55" s="76"/>
      <c r="B55" s="75">
        <v>45</v>
      </c>
      <c r="C55" s="63" t="s">
        <v>294</v>
      </c>
      <c r="D55" s="63" t="s">
        <v>358</v>
      </c>
      <c r="E55" s="21" t="s">
        <v>4286</v>
      </c>
      <c r="F55" s="61" t="s">
        <v>335</v>
      </c>
      <c r="G55" s="62"/>
      <c r="H55" s="24" t="s">
        <v>359</v>
      </c>
      <c r="I55" s="24" t="s">
        <v>4033</v>
      </c>
      <c r="J55" s="62" t="s">
        <v>1487</v>
      </c>
      <c r="K55" s="24" t="s">
        <v>1500</v>
      </c>
      <c r="L55" s="61" t="s">
        <v>1471</v>
      </c>
      <c r="M55" s="61">
        <v>0</v>
      </c>
      <c r="N55" s="61">
        <v>0</v>
      </c>
      <c r="O55" s="61"/>
      <c r="P55" s="156"/>
    </row>
    <row r="56" spans="1:16" ht="27" customHeight="1" x14ac:dyDescent="0.2">
      <c r="A56" s="76"/>
      <c r="B56" s="75">
        <v>46</v>
      </c>
      <c r="C56" s="63" t="s">
        <v>294</v>
      </c>
      <c r="D56" s="63" t="s">
        <v>358</v>
      </c>
      <c r="E56" s="21" t="s">
        <v>4287</v>
      </c>
      <c r="F56" s="61" t="s">
        <v>335</v>
      </c>
      <c r="G56" s="62"/>
      <c r="H56" s="24" t="s">
        <v>359</v>
      </c>
      <c r="I56" s="24" t="s">
        <v>4033</v>
      </c>
      <c r="J56" s="62" t="s">
        <v>1465</v>
      </c>
      <c r="K56" s="24" t="s">
        <v>1473</v>
      </c>
      <c r="L56" s="61" t="s">
        <v>1471</v>
      </c>
      <c r="M56" s="61">
        <v>0</v>
      </c>
      <c r="N56" s="61">
        <v>0</v>
      </c>
      <c r="O56" s="61"/>
      <c r="P56" s="156"/>
    </row>
    <row r="57" spans="1:16" ht="27" customHeight="1" x14ac:dyDescent="0.2">
      <c r="A57" s="76"/>
      <c r="B57" s="75">
        <v>47</v>
      </c>
      <c r="C57" s="63" t="s">
        <v>294</v>
      </c>
      <c r="D57" s="63" t="s">
        <v>358</v>
      </c>
      <c r="E57" s="21" t="s">
        <v>4288</v>
      </c>
      <c r="F57" s="61" t="s">
        <v>335</v>
      </c>
      <c r="G57" s="62"/>
      <c r="H57" s="24" t="s">
        <v>359</v>
      </c>
      <c r="I57" s="24" t="s">
        <v>4033</v>
      </c>
      <c r="J57" s="62" t="s">
        <v>1465</v>
      </c>
      <c r="K57" s="24" t="s">
        <v>1473</v>
      </c>
      <c r="L57" s="61" t="s">
        <v>1471</v>
      </c>
      <c r="M57" s="61">
        <v>0</v>
      </c>
      <c r="N57" s="61">
        <v>0</v>
      </c>
      <c r="O57" s="61"/>
      <c r="P57" s="156"/>
    </row>
    <row r="58" spans="1:16" ht="27" customHeight="1" x14ac:dyDescent="0.2">
      <c r="A58" s="76"/>
      <c r="B58" s="75">
        <v>48</v>
      </c>
      <c r="C58" s="63" t="s">
        <v>294</v>
      </c>
      <c r="D58" s="63" t="s">
        <v>358</v>
      </c>
      <c r="E58" s="21" t="s">
        <v>4289</v>
      </c>
      <c r="F58" s="61" t="s">
        <v>335</v>
      </c>
      <c r="G58" s="62"/>
      <c r="H58" s="24" t="s">
        <v>359</v>
      </c>
      <c r="I58" s="24" t="s">
        <v>4033</v>
      </c>
      <c r="J58" s="62" t="s">
        <v>1487</v>
      </c>
      <c r="K58" s="24" t="s">
        <v>1500</v>
      </c>
      <c r="L58" s="61" t="s">
        <v>1471</v>
      </c>
      <c r="M58" s="61">
        <v>0</v>
      </c>
      <c r="N58" s="61">
        <v>0</v>
      </c>
      <c r="O58" s="61"/>
      <c r="P58" s="156"/>
    </row>
    <row r="59" spans="1:16" ht="27" customHeight="1" x14ac:dyDescent="0.2">
      <c r="A59" s="76"/>
      <c r="B59" s="75">
        <v>49</v>
      </c>
      <c r="C59" s="63" t="s">
        <v>294</v>
      </c>
      <c r="D59" s="63" t="s">
        <v>358</v>
      </c>
      <c r="E59" s="21" t="s">
        <v>4290</v>
      </c>
      <c r="F59" s="61" t="s">
        <v>335</v>
      </c>
      <c r="G59" s="62"/>
      <c r="H59" s="24" t="s">
        <v>359</v>
      </c>
      <c r="I59" s="24" t="s">
        <v>4033</v>
      </c>
      <c r="J59" s="62" t="s">
        <v>1465</v>
      </c>
      <c r="K59" s="24" t="s">
        <v>1473</v>
      </c>
      <c r="L59" s="61" t="s">
        <v>1471</v>
      </c>
      <c r="M59" s="61">
        <v>0</v>
      </c>
      <c r="N59" s="61">
        <v>0</v>
      </c>
      <c r="O59" s="61"/>
      <c r="P59" s="156"/>
    </row>
    <row r="60" spans="1:16" ht="27" customHeight="1" x14ac:dyDescent="0.2">
      <c r="A60" s="76"/>
      <c r="B60" s="75">
        <v>50</v>
      </c>
      <c r="C60" s="63" t="s">
        <v>294</v>
      </c>
      <c r="D60" s="63" t="s">
        <v>358</v>
      </c>
      <c r="E60" s="21" t="s">
        <v>4291</v>
      </c>
      <c r="F60" s="61" t="s">
        <v>335</v>
      </c>
      <c r="G60" s="62"/>
      <c r="H60" s="24" t="s">
        <v>359</v>
      </c>
      <c r="I60" s="24" t="s">
        <v>4033</v>
      </c>
      <c r="J60" s="62" t="s">
        <v>1465</v>
      </c>
      <c r="K60" s="24" t="s">
        <v>1473</v>
      </c>
      <c r="L60" s="61" t="s">
        <v>1471</v>
      </c>
      <c r="M60" s="61">
        <v>0</v>
      </c>
      <c r="N60" s="61">
        <v>0</v>
      </c>
      <c r="O60" s="61"/>
      <c r="P60" s="156"/>
    </row>
    <row r="61" spans="1:16" ht="27" customHeight="1" x14ac:dyDescent="0.2">
      <c r="A61" s="76"/>
      <c r="B61" s="75">
        <v>51</v>
      </c>
      <c r="C61" s="63" t="s">
        <v>294</v>
      </c>
      <c r="D61" s="63" t="s">
        <v>358</v>
      </c>
      <c r="E61" s="21" t="s">
        <v>4292</v>
      </c>
      <c r="F61" s="61" t="s">
        <v>335</v>
      </c>
      <c r="G61" s="62"/>
      <c r="H61" s="24" t="s">
        <v>359</v>
      </c>
      <c r="I61" s="24" t="s">
        <v>4033</v>
      </c>
      <c r="J61" s="62" t="s">
        <v>1487</v>
      </c>
      <c r="K61" s="24" t="s">
        <v>1500</v>
      </c>
      <c r="L61" s="61" t="s">
        <v>1471</v>
      </c>
      <c r="M61" s="61">
        <v>0</v>
      </c>
      <c r="N61" s="61">
        <v>0</v>
      </c>
      <c r="O61" s="61"/>
      <c r="P61" s="156"/>
    </row>
    <row r="62" spans="1:16" ht="27" customHeight="1" x14ac:dyDescent="0.2">
      <c r="A62" s="76"/>
      <c r="B62" s="75">
        <v>52</v>
      </c>
      <c r="C62" s="63" t="s">
        <v>294</v>
      </c>
      <c r="D62" s="63" t="s">
        <v>358</v>
      </c>
      <c r="E62" s="21" t="s">
        <v>4293</v>
      </c>
      <c r="F62" s="61" t="s">
        <v>335</v>
      </c>
      <c r="G62" s="62"/>
      <c r="H62" s="24" t="s">
        <v>359</v>
      </c>
      <c r="I62" s="24" t="s">
        <v>4033</v>
      </c>
      <c r="J62" s="62" t="s">
        <v>1465</v>
      </c>
      <c r="K62" s="24" t="s">
        <v>1473</v>
      </c>
      <c r="L62" s="61" t="s">
        <v>1471</v>
      </c>
      <c r="M62" s="61">
        <v>0</v>
      </c>
      <c r="N62" s="61">
        <v>0</v>
      </c>
      <c r="O62" s="61"/>
      <c r="P62" s="156"/>
    </row>
    <row r="63" spans="1:16" ht="27" customHeight="1" x14ac:dyDescent="0.2">
      <c r="A63" s="76"/>
      <c r="B63" s="75">
        <v>53</v>
      </c>
      <c r="C63" s="63" t="s">
        <v>294</v>
      </c>
      <c r="D63" s="63" t="s">
        <v>358</v>
      </c>
      <c r="E63" s="21" t="s">
        <v>4294</v>
      </c>
      <c r="F63" s="61" t="s">
        <v>335</v>
      </c>
      <c r="G63" s="62"/>
      <c r="H63" s="24" t="s">
        <v>359</v>
      </c>
      <c r="I63" s="24" t="s">
        <v>4033</v>
      </c>
      <c r="J63" s="62" t="s">
        <v>1465</v>
      </c>
      <c r="K63" s="24" t="s">
        <v>1473</v>
      </c>
      <c r="L63" s="61" t="s">
        <v>1471</v>
      </c>
      <c r="M63" s="61">
        <v>0</v>
      </c>
      <c r="N63" s="61">
        <v>0</v>
      </c>
      <c r="O63" s="61"/>
      <c r="P63" s="156"/>
    </row>
    <row r="64" spans="1:16" ht="27" customHeight="1" x14ac:dyDescent="0.2">
      <c r="A64" s="76"/>
      <c r="B64" s="75">
        <v>54</v>
      </c>
      <c r="C64" s="63" t="s">
        <v>294</v>
      </c>
      <c r="D64" s="63" t="s">
        <v>358</v>
      </c>
      <c r="E64" s="21" t="s">
        <v>4295</v>
      </c>
      <c r="F64" s="61" t="s">
        <v>335</v>
      </c>
      <c r="G64" s="62"/>
      <c r="H64" s="24" t="s">
        <v>359</v>
      </c>
      <c r="I64" s="24" t="s">
        <v>4033</v>
      </c>
      <c r="J64" s="62" t="s">
        <v>1487</v>
      </c>
      <c r="K64" s="24" t="s">
        <v>1500</v>
      </c>
      <c r="L64" s="61" t="s">
        <v>1471</v>
      </c>
      <c r="M64" s="61">
        <v>0</v>
      </c>
      <c r="N64" s="61">
        <v>0</v>
      </c>
      <c r="O64" s="61"/>
      <c r="P64" s="156"/>
    </row>
    <row r="65" spans="1:16" ht="27" customHeight="1" x14ac:dyDescent="0.2">
      <c r="A65" s="76"/>
      <c r="B65" s="75">
        <v>55</v>
      </c>
      <c r="C65" s="63" t="s">
        <v>294</v>
      </c>
      <c r="D65" s="63" t="s">
        <v>358</v>
      </c>
      <c r="E65" s="21" t="s">
        <v>4296</v>
      </c>
      <c r="F65" s="61" t="s">
        <v>335</v>
      </c>
      <c r="G65" s="62"/>
      <c r="H65" s="24" t="s">
        <v>359</v>
      </c>
      <c r="I65" s="24" t="s">
        <v>4033</v>
      </c>
      <c r="J65" s="62" t="s">
        <v>1465</v>
      </c>
      <c r="K65" s="24" t="s">
        <v>1494</v>
      </c>
      <c r="L65" s="61" t="s">
        <v>1471</v>
      </c>
      <c r="M65" s="61">
        <v>0</v>
      </c>
      <c r="N65" s="61">
        <v>0</v>
      </c>
      <c r="O65" s="61"/>
      <c r="P65" s="156"/>
    </row>
    <row r="66" spans="1:16" ht="27" customHeight="1" x14ac:dyDescent="0.2">
      <c r="A66" s="76"/>
      <c r="B66" s="75">
        <v>56</v>
      </c>
      <c r="C66" s="63" t="s">
        <v>294</v>
      </c>
      <c r="D66" s="63" t="s">
        <v>358</v>
      </c>
      <c r="E66" s="21" t="s">
        <v>4297</v>
      </c>
      <c r="F66" s="61" t="s">
        <v>335</v>
      </c>
      <c r="G66" s="62"/>
      <c r="H66" s="24" t="s">
        <v>359</v>
      </c>
      <c r="I66" s="24" t="s">
        <v>4033</v>
      </c>
      <c r="J66" s="62" t="s">
        <v>1465</v>
      </c>
      <c r="K66" s="24" t="s">
        <v>1494</v>
      </c>
      <c r="L66" s="61" t="s">
        <v>1471</v>
      </c>
      <c r="M66" s="61">
        <v>0</v>
      </c>
      <c r="N66" s="61">
        <v>0</v>
      </c>
      <c r="O66" s="61"/>
      <c r="P66" s="156"/>
    </row>
    <row r="67" spans="1:16" ht="27" customHeight="1" x14ac:dyDescent="0.2">
      <c r="A67" s="76"/>
      <c r="B67" s="75">
        <v>57</v>
      </c>
      <c r="C67" s="63" t="s">
        <v>294</v>
      </c>
      <c r="D67" s="63" t="s">
        <v>358</v>
      </c>
      <c r="E67" s="21" t="s">
        <v>4298</v>
      </c>
      <c r="F67" s="61" t="s">
        <v>335</v>
      </c>
      <c r="G67" s="62"/>
      <c r="H67" s="24" t="s">
        <v>359</v>
      </c>
      <c r="I67" s="24" t="s">
        <v>4033</v>
      </c>
      <c r="J67" s="62" t="s">
        <v>1465</v>
      </c>
      <c r="K67" s="24" t="s">
        <v>1494</v>
      </c>
      <c r="L67" s="61" t="s">
        <v>1471</v>
      </c>
      <c r="M67" s="61">
        <v>0</v>
      </c>
      <c r="N67" s="61">
        <v>0</v>
      </c>
      <c r="O67" s="61"/>
      <c r="P67" s="156"/>
    </row>
    <row r="68" spans="1:16" ht="27" customHeight="1" x14ac:dyDescent="0.2">
      <c r="A68" s="76"/>
      <c r="B68" s="75">
        <v>58</v>
      </c>
      <c r="C68" s="63" t="s">
        <v>294</v>
      </c>
      <c r="D68" s="63" t="s">
        <v>358</v>
      </c>
      <c r="E68" s="21" t="s">
        <v>4299</v>
      </c>
      <c r="F68" s="61" t="s">
        <v>335</v>
      </c>
      <c r="G68" s="62"/>
      <c r="H68" s="24" t="s">
        <v>359</v>
      </c>
      <c r="I68" s="24" t="s">
        <v>4033</v>
      </c>
      <c r="J68" s="62" t="s">
        <v>1465</v>
      </c>
      <c r="K68" s="24" t="s">
        <v>1494</v>
      </c>
      <c r="L68" s="61" t="s">
        <v>1471</v>
      </c>
      <c r="M68" s="61">
        <v>0</v>
      </c>
      <c r="N68" s="61">
        <v>0</v>
      </c>
      <c r="O68" s="61"/>
      <c r="P68" s="156"/>
    </row>
    <row r="69" spans="1:16" ht="27" customHeight="1" x14ac:dyDescent="0.2">
      <c r="A69" s="76"/>
      <c r="B69" s="75">
        <v>59</v>
      </c>
      <c r="C69" s="63" t="s">
        <v>294</v>
      </c>
      <c r="D69" s="63" t="s">
        <v>358</v>
      </c>
      <c r="E69" s="21" t="s">
        <v>4300</v>
      </c>
      <c r="F69" s="61" t="s">
        <v>335</v>
      </c>
      <c r="G69" s="62"/>
      <c r="H69" s="24" t="s">
        <v>359</v>
      </c>
      <c r="I69" s="24" t="s">
        <v>4033</v>
      </c>
      <c r="J69" s="62" t="s">
        <v>1465</v>
      </c>
      <c r="K69" s="24" t="s">
        <v>1494</v>
      </c>
      <c r="L69" s="61" t="s">
        <v>1471</v>
      </c>
      <c r="M69" s="61">
        <v>0</v>
      </c>
      <c r="N69" s="61">
        <v>0</v>
      </c>
      <c r="O69" s="61"/>
      <c r="P69" s="156"/>
    </row>
    <row r="70" spans="1:16" ht="27" customHeight="1" x14ac:dyDescent="0.2">
      <c r="A70" s="76"/>
      <c r="B70" s="75">
        <v>60</v>
      </c>
      <c r="C70" s="63" t="s">
        <v>294</v>
      </c>
      <c r="D70" s="63" t="s">
        <v>358</v>
      </c>
      <c r="E70" s="21" t="s">
        <v>4301</v>
      </c>
      <c r="F70" s="61" t="s">
        <v>335</v>
      </c>
      <c r="G70" s="62"/>
      <c r="H70" s="24" t="s">
        <v>359</v>
      </c>
      <c r="I70" s="24" t="s">
        <v>4033</v>
      </c>
      <c r="J70" s="62" t="s">
        <v>1465</v>
      </c>
      <c r="K70" s="24" t="s">
        <v>1473</v>
      </c>
      <c r="L70" s="61" t="s">
        <v>1471</v>
      </c>
      <c r="M70" s="61">
        <v>0</v>
      </c>
      <c r="N70" s="61">
        <v>0</v>
      </c>
      <c r="O70" s="61"/>
      <c r="P70" s="156"/>
    </row>
    <row r="71" spans="1:16" ht="27" customHeight="1" x14ac:dyDescent="0.2">
      <c r="A71" s="76"/>
      <c r="B71" s="75">
        <v>61</v>
      </c>
      <c r="C71" s="63" t="s">
        <v>294</v>
      </c>
      <c r="D71" s="63" t="s">
        <v>358</v>
      </c>
      <c r="E71" s="21" t="s">
        <v>4302</v>
      </c>
      <c r="F71" s="61" t="s">
        <v>335</v>
      </c>
      <c r="G71" s="62"/>
      <c r="H71" s="24" t="s">
        <v>359</v>
      </c>
      <c r="I71" s="24" t="s">
        <v>4033</v>
      </c>
      <c r="J71" s="62" t="s">
        <v>1465</v>
      </c>
      <c r="K71" s="24" t="s">
        <v>1473</v>
      </c>
      <c r="L71" s="61" t="s">
        <v>1471</v>
      </c>
      <c r="M71" s="61">
        <v>0</v>
      </c>
      <c r="N71" s="61">
        <v>0</v>
      </c>
      <c r="O71" s="61"/>
      <c r="P71" s="156"/>
    </row>
    <row r="72" spans="1:16" ht="27" customHeight="1" x14ac:dyDescent="0.2">
      <c r="A72" s="76"/>
      <c r="B72" s="75">
        <v>62</v>
      </c>
      <c r="C72" s="63" t="s">
        <v>294</v>
      </c>
      <c r="D72" s="63" t="s">
        <v>358</v>
      </c>
      <c r="E72" s="21" t="s">
        <v>4303</v>
      </c>
      <c r="F72" s="61" t="s">
        <v>335</v>
      </c>
      <c r="G72" s="62"/>
      <c r="H72" s="24" t="s">
        <v>359</v>
      </c>
      <c r="I72" s="24" t="s">
        <v>4033</v>
      </c>
      <c r="J72" s="62" t="s">
        <v>1487</v>
      </c>
      <c r="K72" s="24" t="s">
        <v>1500</v>
      </c>
      <c r="L72" s="61" t="s">
        <v>1471</v>
      </c>
      <c r="M72" s="61">
        <v>0</v>
      </c>
      <c r="N72" s="61">
        <v>0</v>
      </c>
      <c r="O72" s="61"/>
      <c r="P72" s="156"/>
    </row>
    <row r="73" spans="1:16" ht="27" customHeight="1" x14ac:dyDescent="0.2">
      <c r="A73" s="76"/>
      <c r="B73" s="75">
        <v>63</v>
      </c>
      <c r="C73" s="63" t="s">
        <v>294</v>
      </c>
      <c r="D73" s="63" t="s">
        <v>358</v>
      </c>
      <c r="E73" s="21" t="s">
        <v>4304</v>
      </c>
      <c r="F73" s="61" t="s">
        <v>335</v>
      </c>
      <c r="G73" s="62"/>
      <c r="H73" s="24" t="s">
        <v>359</v>
      </c>
      <c r="I73" s="24" t="s">
        <v>4033</v>
      </c>
      <c r="J73" s="62" t="s">
        <v>1465</v>
      </c>
      <c r="K73" s="24" t="s">
        <v>1473</v>
      </c>
      <c r="L73" s="61" t="s">
        <v>1471</v>
      </c>
      <c r="M73" s="61">
        <v>0</v>
      </c>
      <c r="N73" s="61">
        <v>0</v>
      </c>
      <c r="O73" s="61"/>
      <c r="P73" s="156"/>
    </row>
    <row r="74" spans="1:16" ht="27" customHeight="1" x14ac:dyDescent="0.2">
      <c r="A74" s="76"/>
      <c r="B74" s="75">
        <v>64</v>
      </c>
      <c r="C74" s="63" t="s">
        <v>294</v>
      </c>
      <c r="D74" s="63" t="s">
        <v>358</v>
      </c>
      <c r="E74" s="21" t="s">
        <v>4305</v>
      </c>
      <c r="F74" s="61" t="s">
        <v>335</v>
      </c>
      <c r="G74" s="62"/>
      <c r="H74" s="24" t="s">
        <v>359</v>
      </c>
      <c r="I74" s="24" t="s">
        <v>4033</v>
      </c>
      <c r="J74" s="62" t="s">
        <v>1465</v>
      </c>
      <c r="K74" s="24" t="s">
        <v>1473</v>
      </c>
      <c r="L74" s="61" t="s">
        <v>1471</v>
      </c>
      <c r="M74" s="61">
        <v>0</v>
      </c>
      <c r="N74" s="61">
        <v>0</v>
      </c>
      <c r="O74" s="61"/>
      <c r="P74" s="156"/>
    </row>
    <row r="75" spans="1:16" ht="27" customHeight="1" x14ac:dyDescent="0.2">
      <c r="A75" s="76"/>
      <c r="B75" s="75">
        <v>65</v>
      </c>
      <c r="C75" s="63" t="s">
        <v>294</v>
      </c>
      <c r="D75" s="63" t="s">
        <v>358</v>
      </c>
      <c r="E75" s="21" t="s">
        <v>4306</v>
      </c>
      <c r="F75" s="61" t="s">
        <v>335</v>
      </c>
      <c r="G75" s="62"/>
      <c r="H75" s="24" t="s">
        <v>359</v>
      </c>
      <c r="I75" s="24" t="s">
        <v>4033</v>
      </c>
      <c r="J75" s="62" t="s">
        <v>1487</v>
      </c>
      <c r="K75" s="24" t="s">
        <v>1500</v>
      </c>
      <c r="L75" s="61" t="s">
        <v>1471</v>
      </c>
      <c r="M75" s="61">
        <v>0</v>
      </c>
      <c r="N75" s="61">
        <v>0</v>
      </c>
      <c r="O75" s="61"/>
      <c r="P75" s="156"/>
    </row>
    <row r="76" spans="1:16" ht="27" customHeight="1" x14ac:dyDescent="0.2">
      <c r="A76" s="76"/>
      <c r="B76" s="75">
        <v>66</v>
      </c>
      <c r="C76" s="63" t="s">
        <v>294</v>
      </c>
      <c r="D76" s="63" t="s">
        <v>358</v>
      </c>
      <c r="E76" s="21" t="s">
        <v>4307</v>
      </c>
      <c r="F76" s="61" t="s">
        <v>335</v>
      </c>
      <c r="G76" s="62"/>
      <c r="H76" s="24" t="s">
        <v>359</v>
      </c>
      <c r="I76" s="24" t="s">
        <v>4033</v>
      </c>
      <c r="J76" s="62" t="s">
        <v>1465</v>
      </c>
      <c r="K76" s="24" t="s">
        <v>1473</v>
      </c>
      <c r="L76" s="61" t="s">
        <v>1471</v>
      </c>
      <c r="M76" s="61">
        <v>0</v>
      </c>
      <c r="N76" s="61">
        <v>0</v>
      </c>
      <c r="O76" s="61"/>
      <c r="P76" s="156"/>
    </row>
    <row r="77" spans="1:16" ht="27" customHeight="1" x14ac:dyDescent="0.2">
      <c r="A77" s="76"/>
      <c r="B77" s="75">
        <v>67</v>
      </c>
      <c r="C77" s="63" t="s">
        <v>294</v>
      </c>
      <c r="D77" s="63" t="s">
        <v>358</v>
      </c>
      <c r="E77" s="21" t="s">
        <v>4308</v>
      </c>
      <c r="F77" s="61" t="s">
        <v>335</v>
      </c>
      <c r="G77" s="62"/>
      <c r="H77" s="24" t="s">
        <v>359</v>
      </c>
      <c r="I77" s="24" t="s">
        <v>4033</v>
      </c>
      <c r="J77" s="62" t="s">
        <v>1465</v>
      </c>
      <c r="K77" s="24" t="s">
        <v>1473</v>
      </c>
      <c r="L77" s="61" t="s">
        <v>1471</v>
      </c>
      <c r="M77" s="61">
        <v>0</v>
      </c>
      <c r="N77" s="61">
        <v>0</v>
      </c>
      <c r="O77" s="61"/>
      <c r="P77" s="156"/>
    </row>
    <row r="78" spans="1:16" ht="27" customHeight="1" x14ac:dyDescent="0.2">
      <c r="A78" s="76"/>
      <c r="B78" s="75">
        <v>68</v>
      </c>
      <c r="C78" s="63" t="s">
        <v>294</v>
      </c>
      <c r="D78" s="63" t="s">
        <v>358</v>
      </c>
      <c r="E78" s="21" t="s">
        <v>4309</v>
      </c>
      <c r="F78" s="61" t="s">
        <v>335</v>
      </c>
      <c r="G78" s="62"/>
      <c r="H78" s="24" t="s">
        <v>359</v>
      </c>
      <c r="I78" s="24" t="s">
        <v>4033</v>
      </c>
      <c r="J78" s="62" t="s">
        <v>1487</v>
      </c>
      <c r="K78" s="24" t="s">
        <v>1500</v>
      </c>
      <c r="L78" s="61" t="s">
        <v>1471</v>
      </c>
      <c r="M78" s="61">
        <v>0</v>
      </c>
      <c r="N78" s="61">
        <v>0</v>
      </c>
      <c r="O78" s="61"/>
      <c r="P78" s="156"/>
    </row>
    <row r="79" spans="1:16" ht="27" customHeight="1" x14ac:dyDescent="0.2">
      <c r="A79" s="76"/>
      <c r="B79" s="75">
        <v>69</v>
      </c>
      <c r="C79" s="63" t="s">
        <v>294</v>
      </c>
      <c r="D79" s="63" t="s">
        <v>358</v>
      </c>
      <c r="E79" s="21" t="s">
        <v>4310</v>
      </c>
      <c r="F79" s="61" t="s">
        <v>335</v>
      </c>
      <c r="G79" s="62"/>
      <c r="H79" s="24" t="s">
        <v>359</v>
      </c>
      <c r="I79" s="24" t="s">
        <v>4033</v>
      </c>
      <c r="J79" s="62" t="s">
        <v>1465</v>
      </c>
      <c r="K79" s="24" t="s">
        <v>1473</v>
      </c>
      <c r="L79" s="61" t="s">
        <v>1471</v>
      </c>
      <c r="M79" s="61">
        <v>0</v>
      </c>
      <c r="N79" s="61">
        <v>0</v>
      </c>
      <c r="O79" s="61"/>
      <c r="P79" s="156"/>
    </row>
    <row r="80" spans="1:16" ht="27" customHeight="1" x14ac:dyDescent="0.2">
      <c r="A80" s="76"/>
      <c r="B80" s="75">
        <v>70</v>
      </c>
      <c r="C80" s="63" t="s">
        <v>294</v>
      </c>
      <c r="D80" s="63" t="s">
        <v>358</v>
      </c>
      <c r="E80" s="21" t="s">
        <v>4311</v>
      </c>
      <c r="F80" s="61" t="s">
        <v>335</v>
      </c>
      <c r="G80" s="62"/>
      <c r="H80" s="24" t="s">
        <v>359</v>
      </c>
      <c r="I80" s="24" t="s">
        <v>4033</v>
      </c>
      <c r="J80" s="62" t="s">
        <v>1465</v>
      </c>
      <c r="K80" s="24" t="s">
        <v>1473</v>
      </c>
      <c r="L80" s="61" t="s">
        <v>1471</v>
      </c>
      <c r="M80" s="61">
        <v>0</v>
      </c>
      <c r="N80" s="61">
        <v>0</v>
      </c>
      <c r="O80" s="61"/>
      <c r="P80" s="156"/>
    </row>
    <row r="81" spans="1:16" ht="27" customHeight="1" x14ac:dyDescent="0.2">
      <c r="A81" s="76"/>
      <c r="B81" s="75">
        <v>71</v>
      </c>
      <c r="C81" s="63" t="s">
        <v>294</v>
      </c>
      <c r="D81" s="63" t="s">
        <v>358</v>
      </c>
      <c r="E81" s="21" t="s">
        <v>4312</v>
      </c>
      <c r="F81" s="61" t="s">
        <v>335</v>
      </c>
      <c r="G81" s="62"/>
      <c r="H81" s="24" t="s">
        <v>359</v>
      </c>
      <c r="I81" s="24" t="s">
        <v>4033</v>
      </c>
      <c r="J81" s="62" t="s">
        <v>1487</v>
      </c>
      <c r="K81" s="24" t="s">
        <v>1500</v>
      </c>
      <c r="L81" s="61" t="s">
        <v>1471</v>
      </c>
      <c r="M81" s="61">
        <v>0</v>
      </c>
      <c r="N81" s="61">
        <v>0</v>
      </c>
      <c r="O81" s="61"/>
      <c r="P81" s="156"/>
    </row>
    <row r="82" spans="1:16" ht="27" customHeight="1" x14ac:dyDescent="0.2">
      <c r="A82" s="76"/>
      <c r="B82" s="75">
        <v>72</v>
      </c>
      <c r="C82" s="63" t="s">
        <v>294</v>
      </c>
      <c r="D82" s="63" t="s">
        <v>358</v>
      </c>
      <c r="E82" s="21" t="s">
        <v>4313</v>
      </c>
      <c r="F82" s="61" t="s">
        <v>335</v>
      </c>
      <c r="G82" s="62"/>
      <c r="H82" s="24" t="s">
        <v>359</v>
      </c>
      <c r="I82" s="24" t="s">
        <v>4033</v>
      </c>
      <c r="J82" s="62" t="s">
        <v>1465</v>
      </c>
      <c r="K82" s="24" t="s">
        <v>1494</v>
      </c>
      <c r="L82" s="61" t="s">
        <v>1471</v>
      </c>
      <c r="M82" s="61">
        <v>0</v>
      </c>
      <c r="N82" s="61">
        <v>0</v>
      </c>
      <c r="O82" s="61"/>
      <c r="P82" s="156"/>
    </row>
    <row r="83" spans="1:16" ht="27" customHeight="1" x14ac:dyDescent="0.2">
      <c r="A83" s="76"/>
      <c r="B83" s="75">
        <v>73</v>
      </c>
      <c r="C83" s="63" t="s">
        <v>294</v>
      </c>
      <c r="D83" s="63" t="s">
        <v>358</v>
      </c>
      <c r="E83" s="21" t="s">
        <v>4314</v>
      </c>
      <c r="F83" s="61" t="s">
        <v>335</v>
      </c>
      <c r="G83" s="62"/>
      <c r="H83" s="24" t="s">
        <v>359</v>
      </c>
      <c r="I83" s="24" t="s">
        <v>4033</v>
      </c>
      <c r="J83" s="62" t="s">
        <v>1465</v>
      </c>
      <c r="K83" s="24" t="s">
        <v>1494</v>
      </c>
      <c r="L83" s="61" t="s">
        <v>1471</v>
      </c>
      <c r="M83" s="61">
        <v>0</v>
      </c>
      <c r="N83" s="61">
        <v>0</v>
      </c>
      <c r="O83" s="61"/>
      <c r="P83" s="156"/>
    </row>
    <row r="84" spans="1:16" ht="27" customHeight="1" x14ac:dyDescent="0.2">
      <c r="A84" s="76"/>
      <c r="B84" s="75">
        <v>74</v>
      </c>
      <c r="C84" s="63" t="s">
        <v>294</v>
      </c>
      <c r="D84" s="63" t="s">
        <v>358</v>
      </c>
      <c r="E84" s="21" t="s">
        <v>4315</v>
      </c>
      <c r="F84" s="61" t="s">
        <v>335</v>
      </c>
      <c r="G84" s="62"/>
      <c r="H84" s="24" t="s">
        <v>359</v>
      </c>
      <c r="I84" s="24" t="s">
        <v>4033</v>
      </c>
      <c r="J84" s="62" t="s">
        <v>1465</v>
      </c>
      <c r="K84" s="24" t="s">
        <v>1494</v>
      </c>
      <c r="L84" s="61" t="s">
        <v>1471</v>
      </c>
      <c r="M84" s="61">
        <v>0</v>
      </c>
      <c r="N84" s="61">
        <v>0</v>
      </c>
      <c r="O84" s="61"/>
      <c r="P84" s="156"/>
    </row>
    <row r="85" spans="1:16" ht="27" customHeight="1" x14ac:dyDescent="0.2">
      <c r="A85" s="76"/>
      <c r="B85" s="75">
        <v>75</v>
      </c>
      <c r="C85" s="63" t="s">
        <v>294</v>
      </c>
      <c r="D85" s="63" t="s">
        <v>358</v>
      </c>
      <c r="E85" s="21" t="s">
        <v>4316</v>
      </c>
      <c r="F85" s="61" t="s">
        <v>335</v>
      </c>
      <c r="G85" s="62"/>
      <c r="H85" s="24" t="s">
        <v>359</v>
      </c>
      <c r="I85" s="24" t="s">
        <v>4033</v>
      </c>
      <c r="J85" s="62" t="s">
        <v>1465</v>
      </c>
      <c r="K85" s="24" t="s">
        <v>1494</v>
      </c>
      <c r="L85" s="61" t="s">
        <v>1471</v>
      </c>
      <c r="M85" s="61">
        <v>0</v>
      </c>
      <c r="N85" s="61">
        <v>0</v>
      </c>
      <c r="O85" s="61"/>
      <c r="P85" s="156"/>
    </row>
    <row r="86" spans="1:16" ht="27" customHeight="1" x14ac:dyDescent="0.2">
      <c r="A86" s="76"/>
      <c r="B86" s="75">
        <v>76</v>
      </c>
      <c r="C86" s="63" t="s">
        <v>294</v>
      </c>
      <c r="D86" s="63" t="s">
        <v>358</v>
      </c>
      <c r="E86" s="21" t="s">
        <v>4317</v>
      </c>
      <c r="F86" s="61" t="s">
        <v>335</v>
      </c>
      <c r="G86" s="62"/>
      <c r="H86" s="24" t="s">
        <v>359</v>
      </c>
      <c r="I86" s="24" t="s">
        <v>4033</v>
      </c>
      <c r="J86" s="62" t="s">
        <v>1465</v>
      </c>
      <c r="K86" s="24" t="s">
        <v>1494</v>
      </c>
      <c r="L86" s="61" t="s">
        <v>1471</v>
      </c>
      <c r="M86" s="61">
        <v>0</v>
      </c>
      <c r="N86" s="61">
        <v>0</v>
      </c>
      <c r="O86" s="61"/>
      <c r="P86" s="156"/>
    </row>
    <row r="87" spans="1:16" ht="27" customHeight="1" x14ac:dyDescent="0.2">
      <c r="A87" s="76"/>
      <c r="B87" s="75">
        <v>77</v>
      </c>
      <c r="C87" s="63" t="s">
        <v>294</v>
      </c>
      <c r="D87" s="63" t="s">
        <v>358</v>
      </c>
      <c r="E87" s="21" t="s">
        <v>4318</v>
      </c>
      <c r="F87" s="61" t="s">
        <v>335</v>
      </c>
      <c r="G87" s="62"/>
      <c r="H87" s="24" t="s">
        <v>359</v>
      </c>
      <c r="I87" s="24" t="s">
        <v>4033</v>
      </c>
      <c r="J87" s="62" t="s">
        <v>1465</v>
      </c>
      <c r="K87" s="24" t="s">
        <v>1494</v>
      </c>
      <c r="L87" s="61" t="s">
        <v>1471</v>
      </c>
      <c r="M87" s="61">
        <v>0</v>
      </c>
      <c r="N87" s="61">
        <v>0</v>
      </c>
      <c r="O87" s="61"/>
      <c r="P87" s="156"/>
    </row>
    <row r="88" spans="1:16" ht="27" customHeight="1" x14ac:dyDescent="0.2">
      <c r="A88" s="76"/>
      <c r="B88" s="75">
        <v>78</v>
      </c>
      <c r="C88" s="63" t="s">
        <v>294</v>
      </c>
      <c r="D88" s="63" t="s">
        <v>358</v>
      </c>
      <c r="E88" s="21" t="s">
        <v>4319</v>
      </c>
      <c r="F88" s="61" t="s">
        <v>335</v>
      </c>
      <c r="G88" s="62"/>
      <c r="H88" s="24" t="s">
        <v>359</v>
      </c>
      <c r="I88" s="24" t="s">
        <v>4033</v>
      </c>
      <c r="J88" s="62" t="s">
        <v>1465</v>
      </c>
      <c r="K88" s="24" t="s">
        <v>1473</v>
      </c>
      <c r="L88" s="61" t="s">
        <v>1471</v>
      </c>
      <c r="M88" s="61">
        <v>0</v>
      </c>
      <c r="N88" s="61">
        <v>0</v>
      </c>
      <c r="O88" s="61"/>
      <c r="P88" s="156"/>
    </row>
    <row r="89" spans="1:16" ht="27" customHeight="1" x14ac:dyDescent="0.2">
      <c r="A89" s="76"/>
      <c r="B89" s="75">
        <v>79</v>
      </c>
      <c r="C89" s="63" t="s">
        <v>294</v>
      </c>
      <c r="D89" s="63" t="s">
        <v>358</v>
      </c>
      <c r="E89" s="21" t="s">
        <v>4320</v>
      </c>
      <c r="F89" s="61" t="s">
        <v>335</v>
      </c>
      <c r="G89" s="62"/>
      <c r="H89" s="24" t="s">
        <v>359</v>
      </c>
      <c r="I89" s="24" t="s">
        <v>4033</v>
      </c>
      <c r="J89" s="62" t="s">
        <v>1465</v>
      </c>
      <c r="K89" s="24" t="s">
        <v>1473</v>
      </c>
      <c r="L89" s="61" t="s">
        <v>1471</v>
      </c>
      <c r="M89" s="61">
        <v>0</v>
      </c>
      <c r="N89" s="61">
        <v>0</v>
      </c>
      <c r="O89" s="61"/>
      <c r="P89" s="156"/>
    </row>
    <row r="90" spans="1:16" ht="27" customHeight="1" x14ac:dyDescent="0.2">
      <c r="A90" s="76"/>
      <c r="B90" s="75">
        <v>80</v>
      </c>
      <c r="C90" s="63" t="s">
        <v>294</v>
      </c>
      <c r="D90" s="63" t="s">
        <v>358</v>
      </c>
      <c r="E90" s="21" t="s">
        <v>4321</v>
      </c>
      <c r="F90" s="61" t="s">
        <v>335</v>
      </c>
      <c r="G90" s="62"/>
      <c r="H90" s="24" t="s">
        <v>359</v>
      </c>
      <c r="I90" s="24" t="s">
        <v>4033</v>
      </c>
      <c r="J90" s="62" t="s">
        <v>1465</v>
      </c>
      <c r="K90" s="24" t="s">
        <v>1473</v>
      </c>
      <c r="L90" s="61" t="s">
        <v>1471</v>
      </c>
      <c r="M90" s="61">
        <v>0</v>
      </c>
      <c r="N90" s="61">
        <v>0</v>
      </c>
      <c r="O90" s="61"/>
      <c r="P90" s="156"/>
    </row>
    <row r="91" spans="1:16" ht="27" customHeight="1" x14ac:dyDescent="0.2">
      <c r="A91" s="76"/>
      <c r="B91" s="75">
        <v>81</v>
      </c>
      <c r="C91" s="63" t="s">
        <v>294</v>
      </c>
      <c r="D91" s="63" t="s">
        <v>358</v>
      </c>
      <c r="E91" s="21" t="s">
        <v>4322</v>
      </c>
      <c r="F91" s="61" t="s">
        <v>335</v>
      </c>
      <c r="G91" s="62"/>
      <c r="H91" s="24" t="s">
        <v>359</v>
      </c>
      <c r="I91" s="24" t="s">
        <v>4033</v>
      </c>
      <c r="J91" s="62" t="s">
        <v>1465</v>
      </c>
      <c r="K91" s="24" t="s">
        <v>1473</v>
      </c>
      <c r="L91" s="61" t="s">
        <v>1471</v>
      </c>
      <c r="M91" s="61">
        <v>0</v>
      </c>
      <c r="N91" s="61">
        <v>0</v>
      </c>
      <c r="O91" s="61"/>
      <c r="P91" s="156"/>
    </row>
    <row r="92" spans="1:16" ht="27" customHeight="1" x14ac:dyDescent="0.2">
      <c r="A92" s="76"/>
      <c r="B92" s="75">
        <v>82</v>
      </c>
      <c r="C92" s="63" t="s">
        <v>294</v>
      </c>
      <c r="D92" s="63" t="s">
        <v>358</v>
      </c>
      <c r="E92" s="21" t="s">
        <v>4323</v>
      </c>
      <c r="F92" s="61" t="s">
        <v>335</v>
      </c>
      <c r="G92" s="62"/>
      <c r="H92" s="24" t="s">
        <v>359</v>
      </c>
      <c r="I92" s="24" t="s">
        <v>4033</v>
      </c>
      <c r="J92" s="62" t="s">
        <v>1465</v>
      </c>
      <c r="K92" s="24" t="s">
        <v>1473</v>
      </c>
      <c r="L92" s="61" t="s">
        <v>1471</v>
      </c>
      <c r="M92" s="61">
        <v>0</v>
      </c>
      <c r="N92" s="61">
        <v>0</v>
      </c>
      <c r="O92" s="61"/>
      <c r="P92" s="156"/>
    </row>
    <row r="93" spans="1:16" ht="27" customHeight="1" x14ac:dyDescent="0.2">
      <c r="A93" s="76"/>
      <c r="B93" s="75">
        <v>83</v>
      </c>
      <c r="C93" s="63" t="s">
        <v>294</v>
      </c>
      <c r="D93" s="63" t="s">
        <v>358</v>
      </c>
      <c r="E93" s="21" t="s">
        <v>4324</v>
      </c>
      <c r="F93" s="61" t="s">
        <v>335</v>
      </c>
      <c r="G93" s="62"/>
      <c r="H93" s="24" t="s">
        <v>359</v>
      </c>
      <c r="I93" s="24" t="s">
        <v>4033</v>
      </c>
      <c r="J93" s="62" t="s">
        <v>1465</v>
      </c>
      <c r="K93" s="24" t="s">
        <v>1473</v>
      </c>
      <c r="L93" s="61" t="s">
        <v>1471</v>
      </c>
      <c r="M93" s="61">
        <v>0</v>
      </c>
      <c r="N93" s="61">
        <v>0</v>
      </c>
      <c r="O93" s="61"/>
      <c r="P93" s="156"/>
    </row>
    <row r="94" spans="1:16" ht="27" customHeight="1" x14ac:dyDescent="0.2">
      <c r="A94" s="76"/>
      <c r="B94" s="75">
        <v>84</v>
      </c>
      <c r="C94" s="63" t="s">
        <v>294</v>
      </c>
      <c r="D94" s="63" t="s">
        <v>358</v>
      </c>
      <c r="E94" s="21" t="s">
        <v>4325</v>
      </c>
      <c r="F94" s="61" t="s">
        <v>335</v>
      </c>
      <c r="G94" s="62"/>
      <c r="H94" s="24" t="s">
        <v>359</v>
      </c>
      <c r="I94" s="24" t="s">
        <v>4033</v>
      </c>
      <c r="J94" s="62" t="s">
        <v>1465</v>
      </c>
      <c r="K94" s="24" t="s">
        <v>1473</v>
      </c>
      <c r="L94" s="61" t="s">
        <v>1471</v>
      </c>
      <c r="M94" s="61">
        <v>0</v>
      </c>
      <c r="N94" s="61">
        <v>0</v>
      </c>
      <c r="O94" s="61"/>
      <c r="P94" s="156"/>
    </row>
    <row r="95" spans="1:16" ht="27" customHeight="1" x14ac:dyDescent="0.2">
      <c r="A95" s="76"/>
      <c r="B95" s="75">
        <v>85</v>
      </c>
      <c r="C95" s="63" t="s">
        <v>294</v>
      </c>
      <c r="D95" s="63" t="s">
        <v>358</v>
      </c>
      <c r="E95" s="21" t="s">
        <v>4326</v>
      </c>
      <c r="F95" s="61" t="s">
        <v>335</v>
      </c>
      <c r="G95" s="62"/>
      <c r="H95" s="24" t="s">
        <v>359</v>
      </c>
      <c r="I95" s="24" t="s">
        <v>4033</v>
      </c>
      <c r="J95" s="62" t="s">
        <v>1487</v>
      </c>
      <c r="K95" s="24" t="s">
        <v>1500</v>
      </c>
      <c r="L95" s="61" t="s">
        <v>1471</v>
      </c>
      <c r="M95" s="61">
        <v>0</v>
      </c>
      <c r="N95" s="61">
        <v>0</v>
      </c>
      <c r="O95" s="61"/>
      <c r="P95" s="156"/>
    </row>
    <row r="96" spans="1:16" ht="27" customHeight="1" x14ac:dyDescent="0.2">
      <c r="A96" s="76"/>
      <c r="B96" s="75">
        <v>86</v>
      </c>
      <c r="C96" s="63" t="s">
        <v>294</v>
      </c>
      <c r="D96" s="63" t="s">
        <v>358</v>
      </c>
      <c r="E96" s="21" t="s">
        <v>4327</v>
      </c>
      <c r="F96" s="61" t="s">
        <v>335</v>
      </c>
      <c r="G96" s="62"/>
      <c r="H96" s="24" t="s">
        <v>359</v>
      </c>
      <c r="I96" s="24" t="s">
        <v>4033</v>
      </c>
      <c r="J96" s="62" t="s">
        <v>1487</v>
      </c>
      <c r="K96" s="24" t="s">
        <v>1500</v>
      </c>
      <c r="L96" s="61" t="s">
        <v>1471</v>
      </c>
      <c r="M96" s="61">
        <v>0</v>
      </c>
      <c r="N96" s="61">
        <v>0</v>
      </c>
      <c r="O96" s="61"/>
      <c r="P96" s="156"/>
    </row>
    <row r="97" spans="1:16" ht="27" customHeight="1" x14ac:dyDescent="0.2">
      <c r="A97" s="76"/>
      <c r="B97" s="75">
        <v>87</v>
      </c>
      <c r="C97" s="63" t="s">
        <v>294</v>
      </c>
      <c r="D97" s="63" t="s">
        <v>358</v>
      </c>
      <c r="E97" s="21" t="s">
        <v>4328</v>
      </c>
      <c r="F97" s="61" t="s">
        <v>335</v>
      </c>
      <c r="G97" s="62"/>
      <c r="H97" s="24" t="s">
        <v>359</v>
      </c>
      <c r="I97" s="24" t="s">
        <v>4033</v>
      </c>
      <c r="J97" s="62" t="s">
        <v>1465</v>
      </c>
      <c r="K97" s="24" t="s">
        <v>1494</v>
      </c>
      <c r="L97" s="61" t="s">
        <v>1471</v>
      </c>
      <c r="M97" s="61">
        <v>0</v>
      </c>
      <c r="N97" s="61">
        <v>0</v>
      </c>
      <c r="O97" s="61"/>
      <c r="P97" s="156"/>
    </row>
    <row r="98" spans="1:16" ht="27" customHeight="1" x14ac:dyDescent="0.2">
      <c r="A98" s="76"/>
      <c r="B98" s="75">
        <v>88</v>
      </c>
      <c r="C98" s="63" t="s">
        <v>294</v>
      </c>
      <c r="D98" s="63" t="s">
        <v>358</v>
      </c>
      <c r="E98" s="21" t="s">
        <v>4329</v>
      </c>
      <c r="F98" s="61" t="s">
        <v>335</v>
      </c>
      <c r="G98" s="62"/>
      <c r="H98" s="24" t="s">
        <v>359</v>
      </c>
      <c r="I98" s="24" t="s">
        <v>4033</v>
      </c>
      <c r="J98" s="62" t="s">
        <v>1465</v>
      </c>
      <c r="K98" s="24" t="s">
        <v>1494</v>
      </c>
      <c r="L98" s="61" t="s">
        <v>1471</v>
      </c>
      <c r="M98" s="61">
        <v>0</v>
      </c>
      <c r="N98" s="61">
        <v>0</v>
      </c>
      <c r="O98" s="61"/>
      <c r="P98" s="156"/>
    </row>
    <row r="99" spans="1:16" ht="27" customHeight="1" x14ac:dyDescent="0.2">
      <c r="A99" s="76"/>
      <c r="B99" s="75">
        <v>89</v>
      </c>
      <c r="C99" s="63" t="s">
        <v>294</v>
      </c>
      <c r="D99" s="63" t="s">
        <v>358</v>
      </c>
      <c r="E99" s="21" t="s">
        <v>4330</v>
      </c>
      <c r="F99" s="61" t="s">
        <v>335</v>
      </c>
      <c r="G99" s="62"/>
      <c r="H99" s="24" t="s">
        <v>359</v>
      </c>
      <c r="I99" s="24" t="s">
        <v>4033</v>
      </c>
      <c r="J99" s="62" t="s">
        <v>1487</v>
      </c>
      <c r="K99" s="24" t="s">
        <v>1500</v>
      </c>
      <c r="L99" s="61" t="s">
        <v>1471</v>
      </c>
      <c r="M99" s="61">
        <v>0</v>
      </c>
      <c r="N99" s="61">
        <v>0</v>
      </c>
      <c r="O99" s="61"/>
      <c r="P99" s="156"/>
    </row>
    <row r="100" spans="1:16" ht="27" customHeight="1" x14ac:dyDescent="0.2">
      <c r="A100" s="76"/>
      <c r="B100" s="75">
        <v>90</v>
      </c>
      <c r="C100" s="63" t="s">
        <v>294</v>
      </c>
      <c r="D100" s="63" t="s">
        <v>358</v>
      </c>
      <c r="E100" s="21" t="s">
        <v>4331</v>
      </c>
      <c r="F100" s="61" t="s">
        <v>335</v>
      </c>
      <c r="G100" s="62"/>
      <c r="H100" s="24" t="s">
        <v>359</v>
      </c>
      <c r="I100" s="24" t="s">
        <v>4033</v>
      </c>
      <c r="J100" s="62" t="s">
        <v>1487</v>
      </c>
      <c r="K100" s="24" t="s">
        <v>1500</v>
      </c>
      <c r="L100" s="61" t="s">
        <v>1471</v>
      </c>
      <c r="M100" s="61">
        <v>0</v>
      </c>
      <c r="N100" s="61">
        <v>0</v>
      </c>
      <c r="O100" s="61"/>
      <c r="P100" s="156"/>
    </row>
    <row r="101" spans="1:16" ht="27" customHeight="1" x14ac:dyDescent="0.2">
      <c r="A101" s="76"/>
      <c r="B101" s="75">
        <v>91</v>
      </c>
      <c r="C101" s="63" t="s">
        <v>294</v>
      </c>
      <c r="D101" s="63" t="s">
        <v>358</v>
      </c>
      <c r="E101" s="21" t="s">
        <v>1928</v>
      </c>
      <c r="F101" s="61" t="s">
        <v>335</v>
      </c>
      <c r="G101" s="62"/>
      <c r="H101" s="24" t="s">
        <v>359</v>
      </c>
      <c r="I101" s="24" t="s">
        <v>4033</v>
      </c>
      <c r="J101" s="62" t="s">
        <v>1465</v>
      </c>
      <c r="K101" s="24" t="s">
        <v>1473</v>
      </c>
      <c r="L101" s="61" t="s">
        <v>1471</v>
      </c>
      <c r="M101" s="61">
        <v>0</v>
      </c>
      <c r="N101" s="61">
        <v>0</v>
      </c>
      <c r="O101" s="61"/>
      <c r="P101" s="156"/>
    </row>
    <row r="102" spans="1:16" ht="27" customHeight="1" x14ac:dyDescent="0.2">
      <c r="A102" s="76"/>
      <c r="B102" s="75">
        <v>92</v>
      </c>
      <c r="C102" s="63" t="s">
        <v>294</v>
      </c>
      <c r="D102" s="63" t="s">
        <v>358</v>
      </c>
      <c r="E102" s="21" t="s">
        <v>4332</v>
      </c>
      <c r="F102" s="61" t="s">
        <v>335</v>
      </c>
      <c r="G102" s="62"/>
      <c r="H102" s="24" t="s">
        <v>359</v>
      </c>
      <c r="I102" s="24" t="s">
        <v>4033</v>
      </c>
      <c r="J102" s="62" t="s">
        <v>1465</v>
      </c>
      <c r="K102" s="24" t="s">
        <v>1473</v>
      </c>
      <c r="L102" s="61" t="s">
        <v>1471</v>
      </c>
      <c r="M102" s="61">
        <v>0</v>
      </c>
      <c r="N102" s="61">
        <v>0</v>
      </c>
      <c r="O102" s="61"/>
      <c r="P102" s="156"/>
    </row>
    <row r="103" spans="1:16" ht="27" customHeight="1" x14ac:dyDescent="0.2">
      <c r="A103" s="76"/>
      <c r="B103" s="75">
        <v>93</v>
      </c>
      <c r="C103" s="63" t="s">
        <v>294</v>
      </c>
      <c r="D103" s="63" t="s">
        <v>358</v>
      </c>
      <c r="E103" s="21" t="s">
        <v>4333</v>
      </c>
      <c r="F103" s="61" t="s">
        <v>335</v>
      </c>
      <c r="G103" s="62"/>
      <c r="H103" s="24" t="s">
        <v>359</v>
      </c>
      <c r="I103" s="24" t="s">
        <v>4033</v>
      </c>
      <c r="J103" s="62" t="s">
        <v>1465</v>
      </c>
      <c r="K103" s="24" t="s">
        <v>1473</v>
      </c>
      <c r="L103" s="61" t="s">
        <v>1471</v>
      </c>
      <c r="M103" s="61">
        <v>0</v>
      </c>
      <c r="N103" s="61">
        <v>0</v>
      </c>
      <c r="O103" s="61"/>
      <c r="P103" s="156"/>
    </row>
    <row r="104" spans="1:16" ht="27" customHeight="1" x14ac:dyDescent="0.2">
      <c r="A104" s="76"/>
      <c r="B104" s="75">
        <v>94</v>
      </c>
      <c r="C104" s="63" t="s">
        <v>294</v>
      </c>
      <c r="D104" s="63" t="s">
        <v>358</v>
      </c>
      <c r="E104" s="21" t="s">
        <v>4334</v>
      </c>
      <c r="F104" s="61" t="s">
        <v>335</v>
      </c>
      <c r="G104" s="62"/>
      <c r="H104" s="24" t="s">
        <v>359</v>
      </c>
      <c r="I104" s="24" t="s">
        <v>4033</v>
      </c>
      <c r="J104" s="62" t="s">
        <v>1465</v>
      </c>
      <c r="K104" s="24" t="s">
        <v>1573</v>
      </c>
      <c r="L104" s="61" t="s">
        <v>1471</v>
      </c>
      <c r="M104" s="61">
        <v>0</v>
      </c>
      <c r="N104" s="61">
        <v>0</v>
      </c>
      <c r="O104" s="61"/>
      <c r="P104" s="156"/>
    </row>
    <row r="105" spans="1:16" ht="27" customHeight="1" x14ac:dyDescent="0.2">
      <c r="A105" s="76"/>
      <c r="B105" s="75">
        <v>95</v>
      </c>
      <c r="C105" s="63" t="s">
        <v>294</v>
      </c>
      <c r="D105" s="63" t="s">
        <v>358</v>
      </c>
      <c r="E105" s="21" t="s">
        <v>3695</v>
      </c>
      <c r="F105" s="61" t="s">
        <v>335</v>
      </c>
      <c r="G105" s="62"/>
      <c r="H105" s="24" t="s">
        <v>359</v>
      </c>
      <c r="I105" s="24" t="s">
        <v>4033</v>
      </c>
      <c r="J105" s="62" t="s">
        <v>1465</v>
      </c>
      <c r="K105" s="24" t="s">
        <v>1494</v>
      </c>
      <c r="L105" s="61" t="s">
        <v>1471</v>
      </c>
      <c r="M105" s="61">
        <v>0</v>
      </c>
      <c r="N105" s="61">
        <v>0</v>
      </c>
      <c r="O105" s="61"/>
      <c r="P105" s="156"/>
    </row>
    <row r="106" spans="1:16" ht="27" customHeight="1" x14ac:dyDescent="0.2">
      <c r="A106" s="76"/>
      <c r="B106" s="75">
        <v>96</v>
      </c>
      <c r="C106" s="63" t="s">
        <v>294</v>
      </c>
      <c r="D106" s="63" t="s">
        <v>358</v>
      </c>
      <c r="E106" s="21" t="s">
        <v>4335</v>
      </c>
      <c r="F106" s="61" t="s">
        <v>335</v>
      </c>
      <c r="G106" s="62"/>
      <c r="H106" s="24" t="s">
        <v>359</v>
      </c>
      <c r="I106" s="24" t="s">
        <v>4033</v>
      </c>
      <c r="J106" s="62" t="s">
        <v>1487</v>
      </c>
      <c r="K106" s="24" t="s">
        <v>1500</v>
      </c>
      <c r="L106" s="61" t="s">
        <v>1471</v>
      </c>
      <c r="M106" s="61">
        <v>0</v>
      </c>
      <c r="N106" s="61">
        <v>0</v>
      </c>
      <c r="O106" s="61"/>
      <c r="P106" s="156"/>
    </row>
    <row r="107" spans="1:16" ht="27" customHeight="1" x14ac:dyDescent="0.2">
      <c r="A107" s="76"/>
      <c r="B107" s="75">
        <v>97</v>
      </c>
      <c r="C107" s="63" t="s">
        <v>294</v>
      </c>
      <c r="D107" s="63" t="s">
        <v>358</v>
      </c>
      <c r="E107" s="21" t="s">
        <v>4336</v>
      </c>
      <c r="F107" s="61" t="s">
        <v>335</v>
      </c>
      <c r="G107" s="62"/>
      <c r="H107" s="24" t="s">
        <v>359</v>
      </c>
      <c r="I107" s="24" t="s">
        <v>4033</v>
      </c>
      <c r="J107" s="62" t="s">
        <v>1465</v>
      </c>
      <c r="K107" s="24" t="s">
        <v>1473</v>
      </c>
      <c r="L107" s="61" t="s">
        <v>1471</v>
      </c>
      <c r="M107" s="61">
        <v>0</v>
      </c>
      <c r="N107" s="61">
        <v>0</v>
      </c>
      <c r="O107" s="61"/>
      <c r="P107" s="156"/>
    </row>
    <row r="108" spans="1:16" ht="27" customHeight="1" x14ac:dyDescent="0.2">
      <c r="A108" s="76"/>
      <c r="B108" s="75">
        <v>98</v>
      </c>
      <c r="C108" s="63" t="s">
        <v>294</v>
      </c>
      <c r="D108" s="63" t="s">
        <v>358</v>
      </c>
      <c r="E108" s="21" t="s">
        <v>4337</v>
      </c>
      <c r="F108" s="61" t="s">
        <v>335</v>
      </c>
      <c r="G108" s="62"/>
      <c r="H108" s="24" t="s">
        <v>359</v>
      </c>
      <c r="I108" s="24" t="s">
        <v>4033</v>
      </c>
      <c r="J108" s="62" t="s">
        <v>1465</v>
      </c>
      <c r="K108" s="24" t="s">
        <v>1473</v>
      </c>
      <c r="L108" s="61" t="s">
        <v>1471</v>
      </c>
      <c r="M108" s="61">
        <v>0</v>
      </c>
      <c r="N108" s="61">
        <v>0</v>
      </c>
      <c r="O108" s="61"/>
      <c r="P108" s="156"/>
    </row>
    <row r="109" spans="1:16" ht="27" customHeight="1" x14ac:dyDescent="0.2">
      <c r="A109" s="76"/>
      <c r="B109" s="75">
        <v>99</v>
      </c>
      <c r="C109" s="63" t="s">
        <v>294</v>
      </c>
      <c r="D109" s="63" t="s">
        <v>358</v>
      </c>
      <c r="E109" s="21" t="s">
        <v>4338</v>
      </c>
      <c r="F109" s="61" t="s">
        <v>335</v>
      </c>
      <c r="G109" s="62"/>
      <c r="H109" s="24" t="s">
        <v>359</v>
      </c>
      <c r="I109" s="24" t="s">
        <v>4033</v>
      </c>
      <c r="J109" s="62" t="s">
        <v>1487</v>
      </c>
      <c r="K109" s="24" t="s">
        <v>1500</v>
      </c>
      <c r="L109" s="61" t="s">
        <v>1471</v>
      </c>
      <c r="M109" s="61">
        <v>0</v>
      </c>
      <c r="N109" s="61">
        <v>0</v>
      </c>
      <c r="O109" s="61"/>
      <c r="P109" s="156"/>
    </row>
    <row r="110" spans="1:16" ht="27" customHeight="1" x14ac:dyDescent="0.2">
      <c r="A110" s="76"/>
      <c r="B110" s="75">
        <v>100</v>
      </c>
      <c r="C110" s="63" t="s">
        <v>294</v>
      </c>
      <c r="D110" s="63" t="s">
        <v>358</v>
      </c>
      <c r="E110" s="21" t="s">
        <v>4339</v>
      </c>
      <c r="F110" s="61" t="s">
        <v>335</v>
      </c>
      <c r="G110" s="62"/>
      <c r="H110" s="24" t="s">
        <v>359</v>
      </c>
      <c r="I110" s="24" t="s">
        <v>4033</v>
      </c>
      <c r="J110" s="62" t="s">
        <v>1465</v>
      </c>
      <c r="K110" s="24" t="s">
        <v>1494</v>
      </c>
      <c r="L110" s="61" t="s">
        <v>1471</v>
      </c>
      <c r="M110" s="61">
        <v>0</v>
      </c>
      <c r="N110" s="61">
        <v>0</v>
      </c>
      <c r="O110" s="61"/>
      <c r="P110" s="156"/>
    </row>
    <row r="111" spans="1:16" ht="27" customHeight="1" x14ac:dyDescent="0.2">
      <c r="A111" s="76"/>
      <c r="B111" s="75">
        <v>101</v>
      </c>
      <c r="C111" s="63" t="s">
        <v>294</v>
      </c>
      <c r="D111" s="63" t="s">
        <v>358</v>
      </c>
      <c r="E111" s="21" t="s">
        <v>4340</v>
      </c>
      <c r="F111" s="61" t="s">
        <v>335</v>
      </c>
      <c r="G111" s="62"/>
      <c r="H111" s="24" t="s">
        <v>359</v>
      </c>
      <c r="I111" s="24" t="s">
        <v>4033</v>
      </c>
      <c r="J111" s="62" t="s">
        <v>1487</v>
      </c>
      <c r="K111" s="24" t="s">
        <v>1500</v>
      </c>
      <c r="L111" s="61" t="s">
        <v>1471</v>
      </c>
      <c r="M111" s="61">
        <v>0</v>
      </c>
      <c r="N111" s="61">
        <v>0</v>
      </c>
      <c r="O111" s="61"/>
      <c r="P111" s="156"/>
    </row>
    <row r="112" spans="1:16" ht="27" customHeight="1" x14ac:dyDescent="0.2">
      <c r="A112" s="76"/>
      <c r="B112" s="75">
        <v>102</v>
      </c>
      <c r="C112" s="63" t="s">
        <v>294</v>
      </c>
      <c r="D112" s="63" t="s">
        <v>358</v>
      </c>
      <c r="E112" s="21" t="s">
        <v>4341</v>
      </c>
      <c r="F112" s="61" t="s">
        <v>335</v>
      </c>
      <c r="G112" s="62"/>
      <c r="H112" s="24" t="s">
        <v>359</v>
      </c>
      <c r="I112" s="24" t="s">
        <v>4033</v>
      </c>
      <c r="J112" s="62" t="s">
        <v>1487</v>
      </c>
      <c r="K112" s="24" t="s">
        <v>1500</v>
      </c>
      <c r="L112" s="61" t="s">
        <v>1471</v>
      </c>
      <c r="M112" s="61">
        <v>0</v>
      </c>
      <c r="N112" s="61">
        <v>0</v>
      </c>
      <c r="O112" s="61"/>
      <c r="P112" s="156"/>
    </row>
    <row r="113" spans="1:16" ht="27" customHeight="1" x14ac:dyDescent="0.2">
      <c r="A113" s="76"/>
      <c r="B113" s="75">
        <v>103</v>
      </c>
      <c r="C113" s="63" t="s">
        <v>294</v>
      </c>
      <c r="D113" s="63" t="s">
        <v>358</v>
      </c>
      <c r="E113" s="21" t="s">
        <v>4342</v>
      </c>
      <c r="F113" s="61" t="s">
        <v>335</v>
      </c>
      <c r="G113" s="62"/>
      <c r="H113" s="24" t="s">
        <v>359</v>
      </c>
      <c r="I113" s="24" t="s">
        <v>4033</v>
      </c>
      <c r="J113" s="62" t="s">
        <v>1487</v>
      </c>
      <c r="K113" s="24" t="s">
        <v>1500</v>
      </c>
      <c r="L113" s="61" t="s">
        <v>1471</v>
      </c>
      <c r="M113" s="61">
        <v>0</v>
      </c>
      <c r="N113" s="61">
        <v>0</v>
      </c>
      <c r="O113" s="61"/>
      <c r="P113" s="156"/>
    </row>
    <row r="114" spans="1:16" ht="27" customHeight="1" x14ac:dyDescent="0.2">
      <c r="A114" s="76"/>
      <c r="B114" s="75">
        <v>104</v>
      </c>
      <c r="C114" s="63" t="s">
        <v>294</v>
      </c>
      <c r="D114" s="63" t="s">
        <v>358</v>
      </c>
      <c r="E114" s="21" t="s">
        <v>4343</v>
      </c>
      <c r="F114" s="61" t="s">
        <v>335</v>
      </c>
      <c r="G114" s="62"/>
      <c r="H114" s="24" t="s">
        <v>359</v>
      </c>
      <c r="I114" s="24" t="s">
        <v>4033</v>
      </c>
      <c r="J114" s="62" t="s">
        <v>1487</v>
      </c>
      <c r="K114" s="24" t="s">
        <v>1500</v>
      </c>
      <c r="L114" s="61" t="s">
        <v>1471</v>
      </c>
      <c r="M114" s="61">
        <v>0</v>
      </c>
      <c r="N114" s="61">
        <v>0</v>
      </c>
      <c r="O114" s="61"/>
      <c r="P114" s="156"/>
    </row>
    <row r="115" spans="1:16" ht="27" customHeight="1" x14ac:dyDescent="0.2">
      <c r="A115" s="76"/>
      <c r="B115" s="75">
        <v>105</v>
      </c>
      <c r="C115" s="63" t="s">
        <v>294</v>
      </c>
      <c r="D115" s="63" t="s">
        <v>358</v>
      </c>
      <c r="E115" s="21" t="s">
        <v>4344</v>
      </c>
      <c r="F115" s="61" t="s">
        <v>335</v>
      </c>
      <c r="G115" s="62"/>
      <c r="H115" s="24" t="s">
        <v>359</v>
      </c>
      <c r="I115" s="24" t="s">
        <v>4033</v>
      </c>
      <c r="J115" s="62" t="s">
        <v>1465</v>
      </c>
      <c r="K115" s="24" t="s">
        <v>1612</v>
      </c>
      <c r="L115" s="61" t="s">
        <v>1471</v>
      </c>
      <c r="M115" s="61">
        <v>0</v>
      </c>
      <c r="N115" s="61">
        <v>0</v>
      </c>
      <c r="O115" s="61"/>
      <c r="P115" s="156"/>
    </row>
    <row r="116" spans="1:16" ht="27" customHeight="1" x14ac:dyDescent="0.2">
      <c r="A116" s="76"/>
      <c r="B116" s="75">
        <v>106</v>
      </c>
      <c r="C116" s="63" t="s">
        <v>294</v>
      </c>
      <c r="D116" s="63" t="s">
        <v>358</v>
      </c>
      <c r="E116" s="21" t="s">
        <v>4345</v>
      </c>
      <c r="F116" s="61" t="s">
        <v>335</v>
      </c>
      <c r="G116" s="62"/>
      <c r="H116" s="24" t="s">
        <v>359</v>
      </c>
      <c r="I116" s="24" t="s">
        <v>4033</v>
      </c>
      <c r="J116" s="62" t="s">
        <v>1487</v>
      </c>
      <c r="K116" s="24" t="s">
        <v>1500</v>
      </c>
      <c r="L116" s="61" t="s">
        <v>1471</v>
      </c>
      <c r="M116" s="61">
        <v>0</v>
      </c>
      <c r="N116" s="61">
        <v>0</v>
      </c>
      <c r="O116" s="61"/>
      <c r="P116" s="156"/>
    </row>
    <row r="117" spans="1:16" ht="27" customHeight="1" x14ac:dyDescent="0.2">
      <c r="A117" s="76"/>
      <c r="B117" s="75">
        <v>107</v>
      </c>
      <c r="C117" s="63" t="s">
        <v>294</v>
      </c>
      <c r="D117" s="63" t="s">
        <v>358</v>
      </c>
      <c r="E117" s="21" t="s">
        <v>4346</v>
      </c>
      <c r="F117" s="61" t="s">
        <v>335</v>
      </c>
      <c r="G117" s="62"/>
      <c r="H117" s="24" t="s">
        <v>359</v>
      </c>
      <c r="I117" s="24" t="s">
        <v>4033</v>
      </c>
      <c r="J117" s="62" t="s">
        <v>1487</v>
      </c>
      <c r="K117" s="24" t="s">
        <v>1500</v>
      </c>
      <c r="L117" s="61" t="s">
        <v>1471</v>
      </c>
      <c r="M117" s="61">
        <v>0</v>
      </c>
      <c r="N117" s="61">
        <v>0</v>
      </c>
      <c r="O117" s="61"/>
      <c r="P117" s="156"/>
    </row>
    <row r="118" spans="1:16" ht="27" customHeight="1" x14ac:dyDescent="0.2">
      <c r="A118" s="76"/>
      <c r="B118" s="75">
        <v>108</v>
      </c>
      <c r="C118" s="63" t="s">
        <v>294</v>
      </c>
      <c r="D118" s="63" t="s">
        <v>358</v>
      </c>
      <c r="E118" s="21" t="s">
        <v>4347</v>
      </c>
      <c r="F118" s="61" t="s">
        <v>335</v>
      </c>
      <c r="G118" s="62"/>
      <c r="H118" s="24" t="s">
        <v>359</v>
      </c>
      <c r="I118" s="24" t="s">
        <v>4033</v>
      </c>
      <c r="J118" s="62" t="s">
        <v>1465</v>
      </c>
      <c r="K118" s="24" t="s">
        <v>1473</v>
      </c>
      <c r="L118" s="61" t="s">
        <v>1471</v>
      </c>
      <c r="M118" s="61">
        <v>0</v>
      </c>
      <c r="N118" s="61">
        <v>0</v>
      </c>
      <c r="O118" s="61"/>
      <c r="P118" s="156"/>
    </row>
    <row r="119" spans="1:16" ht="27" customHeight="1" x14ac:dyDescent="0.2">
      <c r="A119" s="76"/>
      <c r="B119" s="75">
        <v>109</v>
      </c>
      <c r="C119" s="63" t="s">
        <v>294</v>
      </c>
      <c r="D119" s="63" t="s">
        <v>358</v>
      </c>
      <c r="E119" s="21" t="s">
        <v>4348</v>
      </c>
      <c r="F119" s="61" t="s">
        <v>335</v>
      </c>
      <c r="G119" s="62"/>
      <c r="H119" s="24" t="s">
        <v>359</v>
      </c>
      <c r="I119" s="24" t="s">
        <v>4033</v>
      </c>
      <c r="J119" s="62" t="s">
        <v>1465</v>
      </c>
      <c r="K119" s="24" t="s">
        <v>1473</v>
      </c>
      <c r="L119" s="61" t="s">
        <v>1471</v>
      </c>
      <c r="M119" s="61">
        <v>0</v>
      </c>
      <c r="N119" s="61">
        <v>0</v>
      </c>
      <c r="O119" s="61"/>
      <c r="P119" s="156"/>
    </row>
    <row r="120" spans="1:16" ht="27" customHeight="1" x14ac:dyDescent="0.2">
      <c r="A120" s="76"/>
      <c r="B120" s="75">
        <v>110</v>
      </c>
      <c r="C120" s="63" t="s">
        <v>294</v>
      </c>
      <c r="D120" s="63" t="s">
        <v>358</v>
      </c>
      <c r="E120" s="21" t="s">
        <v>4349</v>
      </c>
      <c r="F120" s="61" t="s">
        <v>335</v>
      </c>
      <c r="G120" s="62"/>
      <c r="H120" s="24" t="s">
        <v>359</v>
      </c>
      <c r="I120" s="24" t="s">
        <v>4033</v>
      </c>
      <c r="J120" s="62" t="s">
        <v>1465</v>
      </c>
      <c r="K120" s="24" t="s">
        <v>1494</v>
      </c>
      <c r="L120" s="61" t="s">
        <v>1471</v>
      </c>
      <c r="M120" s="61">
        <v>0</v>
      </c>
      <c r="N120" s="61">
        <v>0</v>
      </c>
      <c r="O120" s="61"/>
      <c r="P120" s="156"/>
    </row>
    <row r="121" spans="1:16" ht="27" customHeight="1" x14ac:dyDescent="0.2">
      <c r="A121" s="76"/>
      <c r="B121" s="75">
        <v>111</v>
      </c>
      <c r="C121" s="63" t="s">
        <v>294</v>
      </c>
      <c r="D121" s="63" t="s">
        <v>358</v>
      </c>
      <c r="E121" s="21" t="s">
        <v>4350</v>
      </c>
      <c r="F121" s="61" t="s">
        <v>335</v>
      </c>
      <c r="G121" s="62"/>
      <c r="H121" s="24" t="s">
        <v>359</v>
      </c>
      <c r="I121" s="24" t="s">
        <v>4033</v>
      </c>
      <c r="J121" s="62" t="s">
        <v>1465</v>
      </c>
      <c r="K121" s="24" t="s">
        <v>1494</v>
      </c>
      <c r="L121" s="61" t="s">
        <v>1471</v>
      </c>
      <c r="M121" s="61">
        <v>0</v>
      </c>
      <c r="N121" s="61">
        <v>0</v>
      </c>
      <c r="O121" s="61"/>
      <c r="P121" s="156"/>
    </row>
    <row r="122" spans="1:16" ht="27" customHeight="1" x14ac:dyDescent="0.2">
      <c r="A122" s="76"/>
      <c r="B122" s="75">
        <v>112</v>
      </c>
      <c r="C122" s="63" t="s">
        <v>294</v>
      </c>
      <c r="D122" s="63" t="s">
        <v>358</v>
      </c>
      <c r="E122" s="21" t="s">
        <v>3696</v>
      </c>
      <c r="F122" s="61" t="s">
        <v>335</v>
      </c>
      <c r="G122" s="62"/>
      <c r="H122" s="24" t="s">
        <v>359</v>
      </c>
      <c r="I122" s="24" t="s">
        <v>4033</v>
      </c>
      <c r="J122" s="62" t="s">
        <v>1465</v>
      </c>
      <c r="K122" s="24" t="s">
        <v>1494</v>
      </c>
      <c r="L122" s="61" t="s">
        <v>1471</v>
      </c>
      <c r="M122" s="61">
        <v>0</v>
      </c>
      <c r="N122" s="61">
        <v>0</v>
      </c>
      <c r="O122" s="61"/>
      <c r="P122" s="156"/>
    </row>
    <row r="123" spans="1:16" ht="27" customHeight="1" x14ac:dyDescent="0.2">
      <c r="A123" s="76"/>
      <c r="B123" s="75">
        <v>113</v>
      </c>
      <c r="C123" s="63" t="s">
        <v>294</v>
      </c>
      <c r="D123" s="63" t="s">
        <v>358</v>
      </c>
      <c r="E123" s="21" t="s">
        <v>4351</v>
      </c>
      <c r="F123" s="61" t="s">
        <v>335</v>
      </c>
      <c r="G123" s="62"/>
      <c r="H123" s="24" t="s">
        <v>359</v>
      </c>
      <c r="I123" s="24" t="s">
        <v>4033</v>
      </c>
      <c r="J123" s="62" t="s">
        <v>1465</v>
      </c>
      <c r="K123" s="24" t="s">
        <v>1494</v>
      </c>
      <c r="L123" s="61" t="s">
        <v>1471</v>
      </c>
      <c r="M123" s="61">
        <v>0</v>
      </c>
      <c r="N123" s="61">
        <v>0</v>
      </c>
      <c r="O123" s="61"/>
      <c r="P123" s="156"/>
    </row>
    <row r="124" spans="1:16" ht="27" customHeight="1" x14ac:dyDescent="0.2">
      <c r="A124" s="76"/>
      <c r="B124" s="75">
        <v>114</v>
      </c>
      <c r="C124" s="63" t="s">
        <v>294</v>
      </c>
      <c r="D124" s="63" t="s">
        <v>358</v>
      </c>
      <c r="E124" s="21" t="s">
        <v>4352</v>
      </c>
      <c r="F124" s="61" t="s">
        <v>335</v>
      </c>
      <c r="G124" s="62"/>
      <c r="H124" s="24" t="s">
        <v>359</v>
      </c>
      <c r="I124" s="24" t="s">
        <v>4033</v>
      </c>
      <c r="J124" s="62" t="s">
        <v>1465</v>
      </c>
      <c r="K124" s="24" t="s">
        <v>1494</v>
      </c>
      <c r="L124" s="61" t="s">
        <v>1471</v>
      </c>
      <c r="M124" s="61">
        <v>0</v>
      </c>
      <c r="N124" s="61">
        <v>0</v>
      </c>
      <c r="O124" s="61"/>
      <c r="P124" s="156"/>
    </row>
    <row r="125" spans="1:16" ht="27" customHeight="1" x14ac:dyDescent="0.2">
      <c r="A125" s="76"/>
      <c r="B125" s="75">
        <v>115</v>
      </c>
      <c r="C125" s="63" t="s">
        <v>294</v>
      </c>
      <c r="D125" s="63" t="s">
        <v>358</v>
      </c>
      <c r="E125" s="21" t="s">
        <v>4353</v>
      </c>
      <c r="F125" s="61" t="s">
        <v>335</v>
      </c>
      <c r="G125" s="62"/>
      <c r="H125" s="24" t="s">
        <v>359</v>
      </c>
      <c r="I125" s="24" t="s">
        <v>4033</v>
      </c>
      <c r="J125" s="62" t="s">
        <v>1465</v>
      </c>
      <c r="K125" s="24" t="s">
        <v>1473</v>
      </c>
      <c r="L125" s="61" t="s">
        <v>1471</v>
      </c>
      <c r="M125" s="61">
        <v>0</v>
      </c>
      <c r="N125" s="61">
        <v>0</v>
      </c>
      <c r="O125" s="61"/>
      <c r="P125" s="156"/>
    </row>
    <row r="126" spans="1:16" ht="27" customHeight="1" x14ac:dyDescent="0.2">
      <c r="A126" s="76"/>
      <c r="B126" s="75">
        <v>116</v>
      </c>
      <c r="C126" s="63" t="s">
        <v>294</v>
      </c>
      <c r="D126" s="63" t="s">
        <v>358</v>
      </c>
      <c r="E126" s="21" t="s">
        <v>4354</v>
      </c>
      <c r="F126" s="61" t="s">
        <v>335</v>
      </c>
      <c r="G126" s="62"/>
      <c r="H126" s="24" t="s">
        <v>359</v>
      </c>
      <c r="I126" s="24" t="s">
        <v>4033</v>
      </c>
      <c r="J126" s="62" t="s">
        <v>1465</v>
      </c>
      <c r="K126" s="24" t="s">
        <v>1473</v>
      </c>
      <c r="L126" s="61" t="s">
        <v>1471</v>
      </c>
      <c r="M126" s="61">
        <v>0</v>
      </c>
      <c r="N126" s="61">
        <v>0</v>
      </c>
      <c r="O126" s="61"/>
      <c r="P126" s="156"/>
    </row>
    <row r="127" spans="1:16" ht="27" customHeight="1" x14ac:dyDescent="0.2">
      <c r="A127" s="76"/>
      <c r="B127" s="75">
        <v>117</v>
      </c>
      <c r="C127" s="63" t="s">
        <v>294</v>
      </c>
      <c r="D127" s="63" t="s">
        <v>358</v>
      </c>
      <c r="E127" s="21" t="s">
        <v>4355</v>
      </c>
      <c r="F127" s="61" t="s">
        <v>335</v>
      </c>
      <c r="G127" s="62"/>
      <c r="H127" s="24" t="s">
        <v>359</v>
      </c>
      <c r="I127" s="24" t="s">
        <v>4033</v>
      </c>
      <c r="J127" s="62" t="s">
        <v>1465</v>
      </c>
      <c r="K127" s="24" t="s">
        <v>1473</v>
      </c>
      <c r="L127" s="61" t="s">
        <v>1471</v>
      </c>
      <c r="M127" s="61">
        <v>0</v>
      </c>
      <c r="N127" s="61">
        <v>0</v>
      </c>
      <c r="O127" s="61"/>
      <c r="P127" s="156"/>
    </row>
    <row r="128" spans="1:16" ht="27" customHeight="1" x14ac:dyDescent="0.2">
      <c r="A128" s="76"/>
      <c r="B128" s="75">
        <v>118</v>
      </c>
      <c r="C128" s="63" t="s">
        <v>294</v>
      </c>
      <c r="D128" s="63" t="s">
        <v>358</v>
      </c>
      <c r="E128" s="21" t="s">
        <v>4356</v>
      </c>
      <c r="F128" s="61" t="s">
        <v>335</v>
      </c>
      <c r="G128" s="62"/>
      <c r="H128" s="24" t="s">
        <v>359</v>
      </c>
      <c r="I128" s="24" t="s">
        <v>4033</v>
      </c>
      <c r="J128" s="62" t="s">
        <v>1487</v>
      </c>
      <c r="K128" s="24" t="s">
        <v>1500</v>
      </c>
      <c r="L128" s="61" t="s">
        <v>1471</v>
      </c>
      <c r="M128" s="61">
        <v>0</v>
      </c>
      <c r="N128" s="61">
        <v>0</v>
      </c>
      <c r="O128" s="61"/>
      <c r="P128" s="156"/>
    </row>
    <row r="129" spans="1:16" ht="27" customHeight="1" x14ac:dyDescent="0.2">
      <c r="A129" s="76"/>
      <c r="B129" s="75">
        <v>119</v>
      </c>
      <c r="C129" s="63" t="s">
        <v>294</v>
      </c>
      <c r="D129" s="63" t="s">
        <v>358</v>
      </c>
      <c r="E129" s="21" t="s">
        <v>4357</v>
      </c>
      <c r="F129" s="61" t="s">
        <v>335</v>
      </c>
      <c r="G129" s="62"/>
      <c r="H129" s="24" t="s">
        <v>359</v>
      </c>
      <c r="I129" s="24" t="s">
        <v>4033</v>
      </c>
      <c r="J129" s="62" t="s">
        <v>1487</v>
      </c>
      <c r="K129" s="24" t="s">
        <v>1500</v>
      </c>
      <c r="L129" s="61" t="s">
        <v>1471</v>
      </c>
      <c r="M129" s="61">
        <v>0</v>
      </c>
      <c r="N129" s="61">
        <v>0</v>
      </c>
      <c r="O129" s="61"/>
      <c r="P129" s="156"/>
    </row>
    <row r="130" spans="1:16" ht="27" customHeight="1" x14ac:dyDescent="0.2">
      <c r="A130" s="76"/>
      <c r="B130" s="75">
        <v>120</v>
      </c>
      <c r="C130" s="63" t="s">
        <v>294</v>
      </c>
      <c r="D130" s="63" t="s">
        <v>358</v>
      </c>
      <c r="E130" s="21" t="s">
        <v>4358</v>
      </c>
      <c r="F130" s="61" t="s">
        <v>335</v>
      </c>
      <c r="G130" s="62"/>
      <c r="H130" s="24" t="s">
        <v>359</v>
      </c>
      <c r="I130" s="24" t="s">
        <v>4033</v>
      </c>
      <c r="J130" s="62" t="s">
        <v>1465</v>
      </c>
      <c r="K130" s="24" t="s">
        <v>1494</v>
      </c>
      <c r="L130" s="61" t="s">
        <v>1471</v>
      </c>
      <c r="M130" s="61">
        <v>0</v>
      </c>
      <c r="N130" s="61">
        <v>0</v>
      </c>
      <c r="O130" s="61"/>
      <c r="P130" s="156"/>
    </row>
    <row r="131" spans="1:16" ht="27" customHeight="1" x14ac:dyDescent="0.2">
      <c r="A131" s="76"/>
      <c r="B131" s="75">
        <v>121</v>
      </c>
      <c r="C131" s="63" t="s">
        <v>294</v>
      </c>
      <c r="D131" s="63" t="s">
        <v>358</v>
      </c>
      <c r="E131" s="21" t="s">
        <v>1534</v>
      </c>
      <c r="F131" s="61" t="s">
        <v>335</v>
      </c>
      <c r="G131" s="62"/>
      <c r="H131" s="24" t="s">
        <v>359</v>
      </c>
      <c r="I131" s="24" t="s">
        <v>4033</v>
      </c>
      <c r="J131" s="62" t="s">
        <v>1458</v>
      </c>
      <c r="K131" s="24" t="s">
        <v>1459</v>
      </c>
      <c r="L131" s="61" t="s">
        <v>1471</v>
      </c>
      <c r="M131" s="61">
        <v>0</v>
      </c>
      <c r="N131" s="61">
        <v>0</v>
      </c>
      <c r="O131" s="61"/>
      <c r="P131" s="156"/>
    </row>
    <row r="132" spans="1:16" ht="27" customHeight="1" x14ac:dyDescent="0.2">
      <c r="A132" s="76"/>
      <c r="B132" s="75">
        <v>122</v>
      </c>
      <c r="C132" s="63" t="s">
        <v>294</v>
      </c>
      <c r="D132" s="63" t="s">
        <v>358</v>
      </c>
      <c r="E132" s="21" t="s">
        <v>4077</v>
      </c>
      <c r="F132" s="61" t="s">
        <v>335</v>
      </c>
      <c r="G132" s="62"/>
      <c r="H132" s="24" t="s">
        <v>359</v>
      </c>
      <c r="I132" s="24" t="s">
        <v>4033</v>
      </c>
      <c r="J132" s="62" t="s">
        <v>1458</v>
      </c>
      <c r="K132" s="24" t="s">
        <v>1459</v>
      </c>
      <c r="L132" s="61" t="s">
        <v>1471</v>
      </c>
      <c r="M132" s="61">
        <v>0</v>
      </c>
      <c r="N132" s="61">
        <v>0</v>
      </c>
      <c r="O132" s="61"/>
      <c r="P132" s="156"/>
    </row>
  </sheetData>
  <autoFilter ref="B10:P132" xr:uid="{00000000-0001-0000-2501-000000000000}"/>
  <mergeCells count="1">
    <mergeCell ref="C9:L9"/>
  </mergeCells>
  <conditionalFormatting sqref="E11:E12">
    <cfRule type="duplicateValues" dxfId="866" priority="2"/>
  </conditionalFormatting>
  <conditionalFormatting sqref="E13:E132">
    <cfRule type="duplicateValues" dxfId="865" priority="1"/>
  </conditionalFormatting>
  <hyperlinks>
    <hyperlink ref="B6" location="Variáveis!A1" display="Variáveis" xr:uid="{00000000-0004-0000-2501-000000000000}"/>
    <hyperlink ref="C6" location="'Índice de Tabelas'!A1" display="Índice de Tabelas" xr:uid="{00000000-0004-0000-2501-000001000000}"/>
    <hyperlink ref="D6" location="'Manual de Instrução'!A1" display="Manual de Instrução" xr:uid="{00000000-0004-0000-25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764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6765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1-000000000000}">
  <sheetPr codeName="Sheet562"/>
  <dimension ref="A1:P1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360</v>
      </c>
      <c r="E11" s="21" t="s">
        <v>2293</v>
      </c>
      <c r="F11" s="61" t="s">
        <v>335</v>
      </c>
      <c r="G11" s="62"/>
      <c r="H11" s="24" t="s">
        <v>4359</v>
      </c>
      <c r="I11" s="24" t="s">
        <v>4033</v>
      </c>
      <c r="J11" s="62" t="s">
        <v>1465</v>
      </c>
      <c r="K11" s="24" t="s">
        <v>1494</v>
      </c>
      <c r="L11" s="61" t="s">
        <v>1471</v>
      </c>
      <c r="M11" s="61">
        <v>0</v>
      </c>
      <c r="N11" s="61">
        <v>0</v>
      </c>
      <c r="O11" s="61" t="s">
        <v>4159</v>
      </c>
      <c r="P11" s="156"/>
    </row>
    <row r="12" spans="1:16" ht="27" customHeight="1" x14ac:dyDescent="0.2">
      <c r="A12" s="76"/>
      <c r="B12" s="75">
        <v>2</v>
      </c>
      <c r="C12" s="63" t="s">
        <v>294</v>
      </c>
      <c r="D12" s="63" t="s">
        <v>360</v>
      </c>
      <c r="E12" s="21" t="s">
        <v>2294</v>
      </c>
      <c r="F12" s="61" t="s">
        <v>335</v>
      </c>
      <c r="G12" s="62"/>
      <c r="H12" s="24" t="s">
        <v>4359</v>
      </c>
      <c r="I12" s="24" t="s">
        <v>4033</v>
      </c>
      <c r="J12" s="62" t="s">
        <v>1482</v>
      </c>
      <c r="K12" s="24" t="s">
        <v>1586</v>
      </c>
      <c r="L12" s="61" t="s">
        <v>1471</v>
      </c>
      <c r="M12" s="61">
        <v>0</v>
      </c>
      <c r="N12" s="61">
        <v>0</v>
      </c>
      <c r="O12" s="61" t="s">
        <v>4159</v>
      </c>
      <c r="P12" s="156"/>
    </row>
    <row r="13" spans="1:16" ht="27" customHeight="1" x14ac:dyDescent="0.2">
      <c r="A13" s="76"/>
      <c r="B13" s="75">
        <v>3</v>
      </c>
      <c r="C13" s="63" t="s">
        <v>294</v>
      </c>
      <c r="D13" s="63" t="s">
        <v>360</v>
      </c>
      <c r="E13" s="21" t="s">
        <v>2295</v>
      </c>
      <c r="F13" s="61" t="s">
        <v>335</v>
      </c>
      <c r="G13" s="62"/>
      <c r="H13" s="24" t="s">
        <v>4359</v>
      </c>
      <c r="I13" s="24" t="s">
        <v>4033</v>
      </c>
      <c r="J13" s="62" t="s">
        <v>1465</v>
      </c>
      <c r="K13" s="24" t="s">
        <v>1494</v>
      </c>
      <c r="L13" s="61" t="s">
        <v>1471</v>
      </c>
      <c r="M13" s="61">
        <v>0</v>
      </c>
      <c r="N13" s="61">
        <v>0</v>
      </c>
      <c r="O13" s="61" t="s">
        <v>4159</v>
      </c>
      <c r="P13" s="156"/>
    </row>
    <row r="14" spans="1:16" ht="27" customHeight="1" x14ac:dyDescent="0.2">
      <c r="A14" s="76"/>
      <c r="B14" s="75">
        <v>4</v>
      </c>
      <c r="C14" s="63" t="s">
        <v>294</v>
      </c>
      <c r="D14" s="63" t="s">
        <v>360</v>
      </c>
      <c r="E14" s="21" t="s">
        <v>2296</v>
      </c>
      <c r="F14" s="61" t="s">
        <v>335</v>
      </c>
      <c r="G14" s="62"/>
      <c r="H14" s="24" t="s">
        <v>4359</v>
      </c>
      <c r="I14" s="24" t="s">
        <v>4033</v>
      </c>
      <c r="J14" s="62" t="s">
        <v>1465</v>
      </c>
      <c r="K14" s="24" t="s">
        <v>1470</v>
      </c>
      <c r="L14" s="61" t="s">
        <v>1471</v>
      </c>
      <c r="M14" s="61">
        <v>0</v>
      </c>
      <c r="N14" s="61">
        <v>0</v>
      </c>
      <c r="O14" s="61" t="s">
        <v>4159</v>
      </c>
      <c r="P14" s="156"/>
    </row>
    <row r="15" spans="1:16" ht="27" customHeight="1" x14ac:dyDescent="0.2">
      <c r="A15" s="76"/>
      <c r="B15" s="75">
        <v>5</v>
      </c>
      <c r="C15" s="63" t="s">
        <v>294</v>
      </c>
      <c r="D15" s="63" t="s">
        <v>360</v>
      </c>
      <c r="E15" s="21" t="s">
        <v>1534</v>
      </c>
      <c r="F15" s="61" t="s">
        <v>335</v>
      </c>
      <c r="G15" s="62"/>
      <c r="H15" s="24" t="s">
        <v>4359</v>
      </c>
      <c r="I15" s="24" t="s">
        <v>4033</v>
      </c>
      <c r="J15" s="62" t="s">
        <v>1458</v>
      </c>
      <c r="K15" s="24" t="s">
        <v>1459</v>
      </c>
      <c r="L15" s="61" t="s">
        <v>1471</v>
      </c>
      <c r="M15" s="61">
        <v>0</v>
      </c>
      <c r="N15" s="61">
        <v>0</v>
      </c>
      <c r="O15" s="61" t="s">
        <v>4159</v>
      </c>
      <c r="P15" s="156"/>
    </row>
    <row r="16" spans="1:16" ht="27" customHeight="1" x14ac:dyDescent="0.2">
      <c r="A16" s="76"/>
      <c r="B16" s="75">
        <v>6</v>
      </c>
      <c r="C16" s="63" t="s">
        <v>294</v>
      </c>
      <c r="D16" s="63" t="s">
        <v>360</v>
      </c>
      <c r="E16" s="21" t="s">
        <v>4077</v>
      </c>
      <c r="F16" s="61" t="s">
        <v>335</v>
      </c>
      <c r="G16" s="62"/>
      <c r="H16" s="24" t="s">
        <v>4359</v>
      </c>
      <c r="I16" s="24" t="s">
        <v>4033</v>
      </c>
      <c r="J16" s="62" t="s">
        <v>1458</v>
      </c>
      <c r="K16" s="24" t="s">
        <v>1459</v>
      </c>
      <c r="L16" s="61" t="s">
        <v>1471</v>
      </c>
      <c r="M16" s="61">
        <v>0</v>
      </c>
      <c r="N16" s="61">
        <v>0</v>
      </c>
      <c r="O16" s="61" t="s">
        <v>4159</v>
      </c>
      <c r="P16" s="156"/>
    </row>
    <row r="17" spans="1:16" ht="27" customHeight="1" x14ac:dyDescent="0.2">
      <c r="A17" s="76"/>
      <c r="B17" s="75">
        <v>7</v>
      </c>
      <c r="C17" s="63" t="s">
        <v>294</v>
      </c>
      <c r="D17" s="63" t="s">
        <v>360</v>
      </c>
      <c r="E17" s="21" t="s">
        <v>4078</v>
      </c>
      <c r="F17" s="61" t="s">
        <v>335</v>
      </c>
      <c r="G17" s="62"/>
      <c r="H17" s="24" t="s">
        <v>4359</v>
      </c>
      <c r="I17" s="24" t="s">
        <v>4033</v>
      </c>
      <c r="J17" s="62" t="s">
        <v>1482</v>
      </c>
      <c r="K17" s="24" t="s">
        <v>4079</v>
      </c>
      <c r="L17" s="61" t="s">
        <v>1471</v>
      </c>
      <c r="M17" s="61">
        <v>0</v>
      </c>
      <c r="N17" s="61">
        <v>0</v>
      </c>
      <c r="O17" s="61" t="s">
        <v>4159</v>
      </c>
      <c r="P17" s="156"/>
    </row>
  </sheetData>
  <autoFilter ref="B10:P17" xr:uid="{00000000-0001-0000-2601-000000000000}"/>
  <mergeCells count="1">
    <mergeCell ref="C9:L9"/>
  </mergeCells>
  <conditionalFormatting sqref="E11:E12">
    <cfRule type="duplicateValues" dxfId="864" priority="2"/>
  </conditionalFormatting>
  <conditionalFormatting sqref="E13:E17">
    <cfRule type="duplicateValues" dxfId="863" priority="1"/>
  </conditionalFormatting>
  <hyperlinks>
    <hyperlink ref="B6" location="Variáveis!A1" display="Variáveis" xr:uid="{00000000-0004-0000-2601-000000000000}"/>
    <hyperlink ref="C6" location="'Índice de Tabelas'!A1" display="Índice de Tabelas" xr:uid="{00000000-0004-0000-2601-000001000000}"/>
    <hyperlink ref="D6" location="'Manual de Instrução'!A1" display="Manual de Instrução" xr:uid="{00000000-0004-0000-26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867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6867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1-000000000000}">
  <sheetPr codeName="Sheet563"/>
  <dimension ref="A1:Q20"/>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0"/>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362</v>
      </c>
      <c r="E11" s="21" t="s">
        <v>1611</v>
      </c>
      <c r="F11" s="61" t="s">
        <v>4109</v>
      </c>
      <c r="G11" s="62"/>
      <c r="H11" s="62" t="s">
        <v>363</v>
      </c>
      <c r="I11" s="24" t="s">
        <v>364</v>
      </c>
      <c r="J11" s="24" t="s">
        <v>4033</v>
      </c>
      <c r="K11" s="62" t="s">
        <v>1482</v>
      </c>
      <c r="L11" s="24" t="s">
        <v>1612</v>
      </c>
      <c r="M11" s="61" t="s">
        <v>1460</v>
      </c>
      <c r="N11" s="61">
        <v>1</v>
      </c>
      <c r="O11" s="61">
        <v>0</v>
      </c>
      <c r="P11" s="61"/>
      <c r="Q11" s="156"/>
    </row>
    <row r="12" spans="1:17" ht="27" customHeight="1" x14ac:dyDescent="0.2">
      <c r="A12" s="76"/>
      <c r="B12" s="75">
        <v>2</v>
      </c>
      <c r="C12" s="63" t="s">
        <v>294</v>
      </c>
      <c r="D12" s="63" t="s">
        <v>362</v>
      </c>
      <c r="E12" s="21" t="s">
        <v>4088</v>
      </c>
      <c r="F12" s="61" t="s">
        <v>4109</v>
      </c>
      <c r="G12" s="62"/>
      <c r="H12" s="62" t="s">
        <v>363</v>
      </c>
      <c r="I12" s="24" t="s">
        <v>364</v>
      </c>
      <c r="J12" s="24" t="s">
        <v>4033</v>
      </c>
      <c r="K12" s="62" t="s">
        <v>1482</v>
      </c>
      <c r="L12" s="24" t="s">
        <v>1470</v>
      </c>
      <c r="M12" s="61" t="s">
        <v>1460</v>
      </c>
      <c r="N12" s="61">
        <v>1</v>
      </c>
      <c r="O12" s="61">
        <v>0</v>
      </c>
      <c r="P12" s="61"/>
      <c r="Q12" s="156"/>
    </row>
    <row r="13" spans="1:17" ht="27" customHeight="1" x14ac:dyDescent="0.2">
      <c r="A13" s="76"/>
      <c r="B13" s="75">
        <v>3</v>
      </c>
      <c r="C13" s="63" t="s">
        <v>294</v>
      </c>
      <c r="D13" s="63" t="s">
        <v>362</v>
      </c>
      <c r="E13" s="21" t="s">
        <v>2293</v>
      </c>
      <c r="F13" s="61" t="s">
        <v>4109</v>
      </c>
      <c r="G13" s="62"/>
      <c r="H13" s="62" t="s">
        <v>363</v>
      </c>
      <c r="I13" s="24" t="s">
        <v>364</v>
      </c>
      <c r="J13" s="24" t="s">
        <v>4033</v>
      </c>
      <c r="K13" s="62" t="s">
        <v>1482</v>
      </c>
      <c r="L13" s="24" t="s">
        <v>1494</v>
      </c>
      <c r="M13" s="61" t="s">
        <v>1460</v>
      </c>
      <c r="N13" s="61">
        <v>1</v>
      </c>
      <c r="O13" s="61">
        <v>0</v>
      </c>
      <c r="P13" s="61"/>
      <c r="Q13" s="156"/>
    </row>
    <row r="14" spans="1:17" ht="27" customHeight="1" x14ac:dyDescent="0.2">
      <c r="A14" s="76"/>
      <c r="B14" s="75">
        <v>4</v>
      </c>
      <c r="C14" s="63" t="s">
        <v>294</v>
      </c>
      <c r="D14" s="63" t="s">
        <v>362</v>
      </c>
      <c r="E14" s="21" t="s">
        <v>4360</v>
      </c>
      <c r="F14" s="61" t="s">
        <v>4109</v>
      </c>
      <c r="G14" s="62"/>
      <c r="H14" s="62" t="s">
        <v>363</v>
      </c>
      <c r="I14" s="24" t="s">
        <v>364</v>
      </c>
      <c r="J14" s="24" t="s">
        <v>4033</v>
      </c>
      <c r="K14" s="62" t="s">
        <v>1482</v>
      </c>
      <c r="L14" s="24" t="s">
        <v>1478</v>
      </c>
      <c r="M14" s="61" t="s">
        <v>1460</v>
      </c>
      <c r="N14" s="61">
        <v>1</v>
      </c>
      <c r="O14" s="61">
        <v>0</v>
      </c>
      <c r="P14" s="61"/>
      <c r="Q14" s="156"/>
    </row>
    <row r="15" spans="1:17" ht="27" customHeight="1" x14ac:dyDescent="0.2">
      <c r="A15" s="76"/>
      <c r="B15" s="75">
        <v>5</v>
      </c>
      <c r="C15" s="63" t="s">
        <v>294</v>
      </c>
      <c r="D15" s="63" t="s">
        <v>362</v>
      </c>
      <c r="E15" s="21" t="s">
        <v>4361</v>
      </c>
      <c r="F15" s="61" t="s">
        <v>4109</v>
      </c>
      <c r="G15" s="62"/>
      <c r="H15" s="62" t="s">
        <v>363</v>
      </c>
      <c r="I15" s="24" t="s">
        <v>364</v>
      </c>
      <c r="J15" s="24" t="s">
        <v>4033</v>
      </c>
      <c r="K15" s="62" t="s">
        <v>1458</v>
      </c>
      <c r="L15" s="24" t="s">
        <v>1459</v>
      </c>
      <c r="M15" s="61" t="s">
        <v>1471</v>
      </c>
      <c r="N15" s="61">
        <v>0</v>
      </c>
      <c r="O15" s="61">
        <v>0</v>
      </c>
      <c r="P15" s="61"/>
      <c r="Q15" s="156"/>
    </row>
    <row r="16" spans="1:17" ht="27" customHeight="1" x14ac:dyDescent="0.2">
      <c r="A16" s="76"/>
      <c r="B16" s="75">
        <v>6</v>
      </c>
      <c r="C16" s="63" t="s">
        <v>294</v>
      </c>
      <c r="D16" s="63" t="s">
        <v>362</v>
      </c>
      <c r="E16" s="21" t="s">
        <v>4362</v>
      </c>
      <c r="F16" s="61" t="s">
        <v>4109</v>
      </c>
      <c r="G16" s="62"/>
      <c r="H16" s="62" t="s">
        <v>363</v>
      </c>
      <c r="I16" s="24" t="s">
        <v>364</v>
      </c>
      <c r="J16" s="24" t="s">
        <v>4033</v>
      </c>
      <c r="K16" s="62" t="s">
        <v>1458</v>
      </c>
      <c r="L16" s="24" t="s">
        <v>1459</v>
      </c>
      <c r="M16" s="61" t="s">
        <v>1471</v>
      </c>
      <c r="N16" s="61">
        <v>0</v>
      </c>
      <c r="O16" s="61">
        <v>0</v>
      </c>
      <c r="P16" s="61"/>
      <c r="Q16" s="156"/>
    </row>
    <row r="17" spans="1:17" ht="27" customHeight="1" x14ac:dyDescent="0.2">
      <c r="A17" s="76"/>
      <c r="B17" s="75">
        <v>7</v>
      </c>
      <c r="C17" s="63" t="s">
        <v>294</v>
      </c>
      <c r="D17" s="63" t="s">
        <v>362</v>
      </c>
      <c r="E17" s="21" t="s">
        <v>4363</v>
      </c>
      <c r="F17" s="61" t="s">
        <v>4109</v>
      </c>
      <c r="G17" s="62"/>
      <c r="H17" s="62" t="s">
        <v>363</v>
      </c>
      <c r="I17" s="24" t="s">
        <v>364</v>
      </c>
      <c r="J17" s="24" t="s">
        <v>4033</v>
      </c>
      <c r="K17" s="62" t="s">
        <v>1482</v>
      </c>
      <c r="L17" s="24" t="s">
        <v>1494</v>
      </c>
      <c r="M17" s="61" t="s">
        <v>1471</v>
      </c>
      <c r="N17" s="61">
        <v>0</v>
      </c>
      <c r="O17" s="61">
        <v>0</v>
      </c>
      <c r="P17" s="61"/>
      <c r="Q17" s="156"/>
    </row>
    <row r="18" spans="1:17" ht="27" customHeight="1" x14ac:dyDescent="0.2">
      <c r="A18" s="76"/>
      <c r="B18" s="75">
        <v>8</v>
      </c>
      <c r="C18" s="63" t="s">
        <v>294</v>
      </c>
      <c r="D18" s="63" t="s">
        <v>362</v>
      </c>
      <c r="E18" s="21" t="s">
        <v>1534</v>
      </c>
      <c r="F18" s="61" t="s">
        <v>4109</v>
      </c>
      <c r="G18" s="62"/>
      <c r="H18" s="62" t="s">
        <v>363</v>
      </c>
      <c r="I18" s="24" t="s">
        <v>364</v>
      </c>
      <c r="J18" s="24" t="s">
        <v>4033</v>
      </c>
      <c r="K18" s="62" t="s">
        <v>1458</v>
      </c>
      <c r="L18" s="24" t="s">
        <v>1459</v>
      </c>
      <c r="M18" s="61" t="s">
        <v>1471</v>
      </c>
      <c r="N18" s="61">
        <v>0</v>
      </c>
      <c r="O18" s="61">
        <v>0</v>
      </c>
      <c r="P18" s="61"/>
      <c r="Q18" s="156"/>
    </row>
    <row r="19" spans="1:17" ht="27" customHeight="1" x14ac:dyDescent="0.2">
      <c r="A19" s="76"/>
      <c r="B19" s="75">
        <v>9</v>
      </c>
      <c r="C19" s="63" t="s">
        <v>294</v>
      </c>
      <c r="D19" s="63" t="s">
        <v>362</v>
      </c>
      <c r="E19" s="21" t="s">
        <v>4077</v>
      </c>
      <c r="F19" s="61" t="s">
        <v>4109</v>
      </c>
      <c r="G19" s="62"/>
      <c r="H19" s="62"/>
      <c r="I19" s="24" t="s">
        <v>0</v>
      </c>
      <c r="J19" s="24" t="s">
        <v>4033</v>
      </c>
      <c r="K19" s="62" t="s">
        <v>1458</v>
      </c>
      <c r="L19" s="24" t="s">
        <v>1459</v>
      </c>
      <c r="M19" s="61" t="s">
        <v>1471</v>
      </c>
      <c r="N19" s="61">
        <v>0</v>
      </c>
      <c r="O19" s="61">
        <v>0</v>
      </c>
      <c r="P19" s="61"/>
      <c r="Q19" s="156"/>
    </row>
    <row r="20" spans="1:17" ht="27" customHeight="1" x14ac:dyDescent="0.2">
      <c r="A20" s="76"/>
      <c r="B20" s="75">
        <v>10</v>
      </c>
      <c r="C20" s="63" t="s">
        <v>294</v>
      </c>
      <c r="D20" s="63" t="s">
        <v>362</v>
      </c>
      <c r="E20" s="21" t="s">
        <v>4078</v>
      </c>
      <c r="F20" s="61" t="s">
        <v>4109</v>
      </c>
      <c r="G20" s="62"/>
      <c r="H20" s="62"/>
      <c r="I20" s="24" t="s">
        <v>0</v>
      </c>
      <c r="J20" s="24" t="s">
        <v>4033</v>
      </c>
      <c r="K20" s="62" t="s">
        <v>1482</v>
      </c>
      <c r="L20" s="24" t="s">
        <v>4079</v>
      </c>
      <c r="M20" s="61" t="s">
        <v>1471</v>
      </c>
      <c r="N20" s="61">
        <v>0</v>
      </c>
      <c r="O20" s="61">
        <v>0</v>
      </c>
      <c r="P20" s="61"/>
      <c r="Q20" s="156"/>
    </row>
  </sheetData>
  <autoFilter ref="B10:Q20" xr:uid="{00000000-0001-0000-2701-000000000000}"/>
  <mergeCells count="1">
    <mergeCell ref="C9:M9"/>
  </mergeCells>
  <conditionalFormatting sqref="E11:E12">
    <cfRule type="duplicateValues" dxfId="862" priority="2"/>
  </conditionalFormatting>
  <conditionalFormatting sqref="E13:E20">
    <cfRule type="duplicateValues" dxfId="861" priority="1"/>
  </conditionalFormatting>
  <hyperlinks>
    <hyperlink ref="B6" location="Variáveis!A1" display="Variáveis" xr:uid="{00000000-0004-0000-2701-000000000000}"/>
    <hyperlink ref="C6" location="'Índice de Tabelas'!A1" display="Índice de Tabelas" xr:uid="{00000000-0004-0000-2701-000001000000}"/>
    <hyperlink ref="D6" location="'Manual de Instrução'!A1" display="Manual de Instrução" xr:uid="{00000000-0004-0000-2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69698"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1-000000000000}">
  <sheetPr codeName="Sheet565"/>
  <dimension ref="A1:P42"/>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42"/>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365</v>
      </c>
      <c r="E11" s="21" t="s">
        <v>4206</v>
      </c>
      <c r="F11" s="61" t="s">
        <v>335</v>
      </c>
      <c r="G11" s="62"/>
      <c r="H11" s="24" t="s">
        <v>4364</v>
      </c>
      <c r="I11" s="24" t="s">
        <v>4033</v>
      </c>
      <c r="J11" s="62" t="s">
        <v>1465</v>
      </c>
      <c r="K11" s="24" t="s">
        <v>1476</v>
      </c>
      <c r="L11" s="61" t="s">
        <v>1471</v>
      </c>
      <c r="M11" s="61">
        <v>0</v>
      </c>
      <c r="N11" s="61">
        <v>0</v>
      </c>
      <c r="O11" s="61"/>
      <c r="P11" s="156"/>
    </row>
    <row r="12" spans="1:16" ht="27" customHeight="1" x14ac:dyDescent="0.2">
      <c r="A12" s="76"/>
      <c r="B12" s="75">
        <v>2</v>
      </c>
      <c r="C12" s="63" t="s">
        <v>294</v>
      </c>
      <c r="D12" s="63" t="s">
        <v>365</v>
      </c>
      <c r="E12" s="21" t="s">
        <v>4207</v>
      </c>
      <c r="F12" s="61" t="s">
        <v>335</v>
      </c>
      <c r="G12" s="62"/>
      <c r="H12" s="24" t="s">
        <v>4364</v>
      </c>
      <c r="I12" s="24" t="s">
        <v>4033</v>
      </c>
      <c r="J12" s="62" t="s">
        <v>1465</v>
      </c>
      <c r="K12" s="24" t="s">
        <v>1476</v>
      </c>
      <c r="L12" s="61" t="s">
        <v>1471</v>
      </c>
      <c r="M12" s="61">
        <v>0</v>
      </c>
      <c r="N12" s="61">
        <v>0</v>
      </c>
      <c r="O12" s="61"/>
      <c r="P12" s="156"/>
    </row>
    <row r="13" spans="1:16" ht="27" customHeight="1" x14ac:dyDescent="0.2">
      <c r="A13" s="76"/>
      <c r="B13" s="75">
        <v>3</v>
      </c>
      <c r="C13" s="63" t="s">
        <v>294</v>
      </c>
      <c r="D13" s="63" t="s">
        <v>365</v>
      </c>
      <c r="E13" s="21" t="s">
        <v>4365</v>
      </c>
      <c r="F13" s="61" t="s">
        <v>335</v>
      </c>
      <c r="G13" s="62"/>
      <c r="H13" s="24" t="s">
        <v>4364</v>
      </c>
      <c r="I13" s="24" t="s">
        <v>4033</v>
      </c>
      <c r="J13" s="62" t="s">
        <v>1465</v>
      </c>
      <c r="K13" s="24" t="s">
        <v>1473</v>
      </c>
      <c r="L13" s="61" t="s">
        <v>1471</v>
      </c>
      <c r="M13" s="61">
        <v>0</v>
      </c>
      <c r="N13" s="61">
        <v>0</v>
      </c>
      <c r="O13" s="61"/>
      <c r="P13" s="156"/>
    </row>
    <row r="14" spans="1:16" ht="27" customHeight="1" x14ac:dyDescent="0.2">
      <c r="A14" s="76"/>
      <c r="B14" s="75">
        <v>4</v>
      </c>
      <c r="C14" s="63" t="s">
        <v>294</v>
      </c>
      <c r="D14" s="63" t="s">
        <v>365</v>
      </c>
      <c r="E14" s="21" t="s">
        <v>4366</v>
      </c>
      <c r="F14" s="61" t="s">
        <v>335</v>
      </c>
      <c r="G14" s="62"/>
      <c r="H14" s="24" t="s">
        <v>4364</v>
      </c>
      <c r="I14" s="24" t="s">
        <v>4033</v>
      </c>
      <c r="J14" s="62" t="s">
        <v>1465</v>
      </c>
      <c r="K14" s="24" t="s">
        <v>1459</v>
      </c>
      <c r="L14" s="61" t="s">
        <v>1471</v>
      </c>
      <c r="M14" s="61">
        <v>0</v>
      </c>
      <c r="N14" s="61">
        <v>0</v>
      </c>
      <c r="O14" s="61"/>
      <c r="P14" s="156"/>
    </row>
    <row r="15" spans="1:16" ht="27" customHeight="1" x14ac:dyDescent="0.2">
      <c r="A15" s="76"/>
      <c r="B15" s="75">
        <v>5</v>
      </c>
      <c r="C15" s="63" t="s">
        <v>294</v>
      </c>
      <c r="D15" s="63" t="s">
        <v>365</v>
      </c>
      <c r="E15" s="21" t="s">
        <v>3740</v>
      </c>
      <c r="F15" s="61" t="s">
        <v>335</v>
      </c>
      <c r="G15" s="62"/>
      <c r="H15" s="24" t="s">
        <v>4364</v>
      </c>
      <c r="I15" s="24" t="s">
        <v>4033</v>
      </c>
      <c r="J15" s="62" t="s">
        <v>1465</v>
      </c>
      <c r="K15" s="24" t="s">
        <v>1473</v>
      </c>
      <c r="L15" s="61" t="s">
        <v>1471</v>
      </c>
      <c r="M15" s="61">
        <v>0</v>
      </c>
      <c r="N15" s="61">
        <v>0</v>
      </c>
      <c r="O15" s="61"/>
      <c r="P15" s="156"/>
    </row>
    <row r="16" spans="1:16" ht="27" customHeight="1" x14ac:dyDescent="0.2">
      <c r="A16" s="76"/>
      <c r="B16" s="75">
        <v>6</v>
      </c>
      <c r="C16" s="63" t="s">
        <v>294</v>
      </c>
      <c r="D16" s="63" t="s">
        <v>365</v>
      </c>
      <c r="E16" s="21" t="s">
        <v>3741</v>
      </c>
      <c r="F16" s="61" t="s">
        <v>335</v>
      </c>
      <c r="G16" s="62"/>
      <c r="H16" s="24" t="s">
        <v>4364</v>
      </c>
      <c r="I16" s="24" t="s">
        <v>4033</v>
      </c>
      <c r="J16" s="62" t="s">
        <v>1487</v>
      </c>
      <c r="K16" s="24" t="s">
        <v>1696</v>
      </c>
      <c r="L16" s="61" t="s">
        <v>1471</v>
      </c>
      <c r="M16" s="61">
        <v>0</v>
      </c>
      <c r="N16" s="61">
        <v>0</v>
      </c>
      <c r="O16" s="61"/>
      <c r="P16" s="156"/>
    </row>
    <row r="17" spans="1:16" ht="27" customHeight="1" x14ac:dyDescent="0.2">
      <c r="A17" s="76"/>
      <c r="B17" s="75">
        <v>7</v>
      </c>
      <c r="C17" s="63" t="s">
        <v>294</v>
      </c>
      <c r="D17" s="63" t="s">
        <v>365</v>
      </c>
      <c r="E17" s="21" t="s">
        <v>4367</v>
      </c>
      <c r="F17" s="61" t="s">
        <v>335</v>
      </c>
      <c r="G17" s="62"/>
      <c r="H17" s="24" t="s">
        <v>4364</v>
      </c>
      <c r="I17" s="24" t="s">
        <v>4033</v>
      </c>
      <c r="J17" s="62" t="s">
        <v>1465</v>
      </c>
      <c r="K17" s="24" t="s">
        <v>1473</v>
      </c>
      <c r="L17" s="61" t="s">
        <v>1471</v>
      </c>
      <c r="M17" s="61">
        <v>0</v>
      </c>
      <c r="N17" s="61">
        <v>0</v>
      </c>
      <c r="O17" s="61"/>
      <c r="P17" s="156"/>
    </row>
    <row r="18" spans="1:16" ht="27" customHeight="1" x14ac:dyDescent="0.2">
      <c r="A18" s="76"/>
      <c r="B18" s="75">
        <v>8</v>
      </c>
      <c r="C18" s="63" t="s">
        <v>294</v>
      </c>
      <c r="D18" s="63" t="s">
        <v>365</v>
      </c>
      <c r="E18" s="21" t="s">
        <v>4368</v>
      </c>
      <c r="F18" s="61" t="s">
        <v>335</v>
      </c>
      <c r="G18" s="62"/>
      <c r="H18" s="24" t="s">
        <v>4364</v>
      </c>
      <c r="I18" s="24" t="s">
        <v>4033</v>
      </c>
      <c r="J18" s="62" t="s">
        <v>1458</v>
      </c>
      <c r="K18" s="24" t="s">
        <v>1459</v>
      </c>
      <c r="L18" s="61" t="s">
        <v>1471</v>
      </c>
      <c r="M18" s="61">
        <v>0</v>
      </c>
      <c r="N18" s="61">
        <v>0</v>
      </c>
      <c r="O18" s="61"/>
      <c r="P18" s="156"/>
    </row>
    <row r="19" spans="1:16" ht="27" customHeight="1" x14ac:dyDescent="0.2">
      <c r="A19" s="76"/>
      <c r="B19" s="75">
        <v>9</v>
      </c>
      <c r="C19" s="63" t="s">
        <v>294</v>
      </c>
      <c r="D19" s="63" t="s">
        <v>365</v>
      </c>
      <c r="E19" s="21" t="s">
        <v>4369</v>
      </c>
      <c r="F19" s="61" t="s">
        <v>335</v>
      </c>
      <c r="G19" s="62"/>
      <c r="H19" s="24" t="s">
        <v>4364</v>
      </c>
      <c r="I19" s="24" t="s">
        <v>4033</v>
      </c>
      <c r="J19" s="62" t="s">
        <v>1465</v>
      </c>
      <c r="K19" s="24" t="s">
        <v>1473</v>
      </c>
      <c r="L19" s="61" t="s">
        <v>1471</v>
      </c>
      <c r="M19" s="61">
        <v>0</v>
      </c>
      <c r="N19" s="61">
        <v>0</v>
      </c>
      <c r="O19" s="61"/>
      <c r="P19" s="156"/>
    </row>
    <row r="20" spans="1:16" ht="27" customHeight="1" x14ac:dyDescent="0.2">
      <c r="A20" s="76"/>
      <c r="B20" s="75">
        <v>10</v>
      </c>
      <c r="C20" s="63" t="s">
        <v>294</v>
      </c>
      <c r="D20" s="63" t="s">
        <v>365</v>
      </c>
      <c r="E20" s="21" t="s">
        <v>3742</v>
      </c>
      <c r="F20" s="61" t="s">
        <v>335</v>
      </c>
      <c r="G20" s="62"/>
      <c r="H20" s="24" t="s">
        <v>4364</v>
      </c>
      <c r="I20" s="24" t="s">
        <v>4033</v>
      </c>
      <c r="J20" s="62" t="s">
        <v>1487</v>
      </c>
      <c r="K20" s="24" t="s">
        <v>1497</v>
      </c>
      <c r="L20" s="61" t="s">
        <v>1471</v>
      </c>
      <c r="M20" s="61">
        <v>0</v>
      </c>
      <c r="N20" s="61">
        <v>0</v>
      </c>
      <c r="O20" s="61"/>
      <c r="P20" s="156"/>
    </row>
    <row r="21" spans="1:16" ht="27" customHeight="1" x14ac:dyDescent="0.2">
      <c r="A21" s="76"/>
      <c r="B21" s="75">
        <v>11</v>
      </c>
      <c r="C21" s="63" t="s">
        <v>294</v>
      </c>
      <c r="D21" s="63" t="s">
        <v>365</v>
      </c>
      <c r="E21" s="21" t="s">
        <v>4370</v>
      </c>
      <c r="F21" s="61" t="s">
        <v>335</v>
      </c>
      <c r="G21" s="62"/>
      <c r="H21" s="24" t="s">
        <v>4364</v>
      </c>
      <c r="I21" s="24" t="s">
        <v>4033</v>
      </c>
      <c r="J21" s="62" t="s">
        <v>1465</v>
      </c>
      <c r="K21" s="24" t="s">
        <v>1470</v>
      </c>
      <c r="L21" s="61" t="s">
        <v>1471</v>
      </c>
      <c r="M21" s="61">
        <v>0</v>
      </c>
      <c r="N21" s="61">
        <v>0</v>
      </c>
      <c r="O21" s="61"/>
      <c r="P21" s="156"/>
    </row>
    <row r="22" spans="1:16" ht="27" customHeight="1" x14ac:dyDescent="0.2">
      <c r="A22" s="76"/>
      <c r="B22" s="75">
        <v>12</v>
      </c>
      <c r="C22" s="63" t="s">
        <v>294</v>
      </c>
      <c r="D22" s="63" t="s">
        <v>365</v>
      </c>
      <c r="E22" s="21" t="s">
        <v>4371</v>
      </c>
      <c r="F22" s="61" t="s">
        <v>335</v>
      </c>
      <c r="G22" s="62"/>
      <c r="H22" s="24" t="s">
        <v>4364</v>
      </c>
      <c r="I22" s="24" t="s">
        <v>4033</v>
      </c>
      <c r="J22" s="62" t="s">
        <v>1458</v>
      </c>
      <c r="K22" s="24" t="s">
        <v>1459</v>
      </c>
      <c r="L22" s="61" t="s">
        <v>1471</v>
      </c>
      <c r="M22" s="61">
        <v>0</v>
      </c>
      <c r="N22" s="61">
        <v>0</v>
      </c>
      <c r="O22" s="61"/>
      <c r="P22" s="156"/>
    </row>
    <row r="23" spans="1:16" ht="27" customHeight="1" x14ac:dyDescent="0.2">
      <c r="A23" s="76"/>
      <c r="B23" s="75">
        <v>13</v>
      </c>
      <c r="C23" s="63" t="s">
        <v>294</v>
      </c>
      <c r="D23" s="63" t="s">
        <v>365</v>
      </c>
      <c r="E23" s="21" t="s">
        <v>4372</v>
      </c>
      <c r="F23" s="61" t="s">
        <v>335</v>
      </c>
      <c r="G23" s="62"/>
      <c r="H23" s="24" t="s">
        <v>4364</v>
      </c>
      <c r="I23" s="24" t="s">
        <v>4033</v>
      </c>
      <c r="J23" s="62" t="s">
        <v>1458</v>
      </c>
      <c r="K23" s="24" t="s">
        <v>1459</v>
      </c>
      <c r="L23" s="61" t="s">
        <v>1471</v>
      </c>
      <c r="M23" s="61">
        <v>0</v>
      </c>
      <c r="N23" s="61">
        <v>0</v>
      </c>
      <c r="O23" s="61"/>
      <c r="P23" s="156"/>
    </row>
    <row r="24" spans="1:16" ht="27" customHeight="1" x14ac:dyDescent="0.2">
      <c r="A24" s="76"/>
      <c r="B24" s="75">
        <v>14</v>
      </c>
      <c r="C24" s="63" t="s">
        <v>294</v>
      </c>
      <c r="D24" s="63" t="s">
        <v>365</v>
      </c>
      <c r="E24" s="21" t="s">
        <v>4373</v>
      </c>
      <c r="F24" s="61" t="s">
        <v>335</v>
      </c>
      <c r="G24" s="62"/>
      <c r="H24" s="24" t="s">
        <v>4364</v>
      </c>
      <c r="I24" s="24" t="s">
        <v>4033</v>
      </c>
      <c r="J24" s="62" t="s">
        <v>1465</v>
      </c>
      <c r="K24" s="24" t="s">
        <v>1494</v>
      </c>
      <c r="L24" s="61" t="s">
        <v>1471</v>
      </c>
      <c r="M24" s="61">
        <v>0</v>
      </c>
      <c r="N24" s="61">
        <v>0</v>
      </c>
      <c r="O24" s="61"/>
      <c r="P24" s="156"/>
    </row>
    <row r="25" spans="1:16" ht="27" customHeight="1" x14ac:dyDescent="0.2">
      <c r="A25" s="76"/>
      <c r="B25" s="75">
        <v>15</v>
      </c>
      <c r="C25" s="63" t="s">
        <v>294</v>
      </c>
      <c r="D25" s="63" t="s">
        <v>365</v>
      </c>
      <c r="E25" s="21" t="s">
        <v>4374</v>
      </c>
      <c r="F25" s="61" t="s">
        <v>335</v>
      </c>
      <c r="G25" s="62"/>
      <c r="H25" s="24" t="s">
        <v>4364</v>
      </c>
      <c r="I25" s="24" t="s">
        <v>4033</v>
      </c>
      <c r="J25" s="62" t="s">
        <v>1465</v>
      </c>
      <c r="K25" s="24" t="s">
        <v>1494</v>
      </c>
      <c r="L25" s="61" t="s">
        <v>1471</v>
      </c>
      <c r="M25" s="61">
        <v>0</v>
      </c>
      <c r="N25" s="61">
        <v>0</v>
      </c>
      <c r="O25" s="61"/>
      <c r="P25" s="156"/>
    </row>
    <row r="26" spans="1:16" ht="27" customHeight="1" x14ac:dyDescent="0.2">
      <c r="A26" s="76"/>
      <c r="B26" s="75">
        <v>16</v>
      </c>
      <c r="C26" s="63" t="s">
        <v>294</v>
      </c>
      <c r="D26" s="63" t="s">
        <v>365</v>
      </c>
      <c r="E26" s="21" t="s">
        <v>4375</v>
      </c>
      <c r="F26" s="61" t="s">
        <v>335</v>
      </c>
      <c r="G26" s="62"/>
      <c r="H26" s="24" t="s">
        <v>4364</v>
      </c>
      <c r="I26" s="24" t="s">
        <v>4033</v>
      </c>
      <c r="J26" s="62" t="s">
        <v>1465</v>
      </c>
      <c r="K26" s="24" t="s">
        <v>1476</v>
      </c>
      <c r="L26" s="61" t="s">
        <v>1471</v>
      </c>
      <c r="M26" s="61">
        <v>0</v>
      </c>
      <c r="N26" s="61">
        <v>0</v>
      </c>
      <c r="O26" s="61"/>
      <c r="P26" s="156"/>
    </row>
    <row r="27" spans="1:16" ht="27" customHeight="1" x14ac:dyDescent="0.2">
      <c r="A27" s="76"/>
      <c r="B27" s="75">
        <v>17</v>
      </c>
      <c r="C27" s="63" t="s">
        <v>294</v>
      </c>
      <c r="D27" s="63" t="s">
        <v>365</v>
      </c>
      <c r="E27" s="21" t="s">
        <v>4376</v>
      </c>
      <c r="F27" s="61" t="s">
        <v>335</v>
      </c>
      <c r="G27" s="62"/>
      <c r="H27" s="24" t="s">
        <v>4364</v>
      </c>
      <c r="I27" s="24" t="s">
        <v>4033</v>
      </c>
      <c r="J27" s="62" t="s">
        <v>1465</v>
      </c>
      <c r="K27" s="24" t="s">
        <v>1476</v>
      </c>
      <c r="L27" s="61" t="s">
        <v>1471</v>
      </c>
      <c r="M27" s="61">
        <v>0</v>
      </c>
      <c r="N27" s="61">
        <v>0</v>
      </c>
      <c r="O27" s="61"/>
      <c r="P27" s="156"/>
    </row>
    <row r="28" spans="1:16" ht="27" customHeight="1" x14ac:dyDescent="0.2">
      <c r="A28" s="76"/>
      <c r="B28" s="75">
        <v>18</v>
      </c>
      <c r="C28" s="63" t="s">
        <v>294</v>
      </c>
      <c r="D28" s="63" t="s">
        <v>365</v>
      </c>
      <c r="E28" s="21" t="s">
        <v>4377</v>
      </c>
      <c r="F28" s="61" t="s">
        <v>335</v>
      </c>
      <c r="G28" s="62"/>
      <c r="H28" s="24" t="s">
        <v>4364</v>
      </c>
      <c r="I28" s="24" t="s">
        <v>4033</v>
      </c>
      <c r="J28" s="62" t="s">
        <v>1487</v>
      </c>
      <c r="K28" s="24" t="s">
        <v>1852</v>
      </c>
      <c r="L28" s="61" t="s">
        <v>1471</v>
      </c>
      <c r="M28" s="61">
        <v>0</v>
      </c>
      <c r="N28" s="61">
        <v>0</v>
      </c>
      <c r="O28" s="61"/>
      <c r="P28" s="156"/>
    </row>
    <row r="29" spans="1:16" ht="27" customHeight="1" x14ac:dyDescent="0.2">
      <c r="A29" s="76"/>
      <c r="B29" s="75">
        <v>19</v>
      </c>
      <c r="C29" s="63" t="s">
        <v>294</v>
      </c>
      <c r="D29" s="63" t="s">
        <v>365</v>
      </c>
      <c r="E29" s="21" t="s">
        <v>4378</v>
      </c>
      <c r="F29" s="61" t="s">
        <v>335</v>
      </c>
      <c r="G29" s="62"/>
      <c r="H29" s="24" t="s">
        <v>4364</v>
      </c>
      <c r="I29" s="24" t="s">
        <v>4033</v>
      </c>
      <c r="J29" s="62" t="s">
        <v>1465</v>
      </c>
      <c r="K29" s="24" t="s">
        <v>1473</v>
      </c>
      <c r="L29" s="61" t="s">
        <v>1471</v>
      </c>
      <c r="M29" s="61">
        <v>0</v>
      </c>
      <c r="N29" s="61">
        <v>0</v>
      </c>
      <c r="O29" s="61"/>
      <c r="P29" s="156"/>
    </row>
    <row r="30" spans="1:16" ht="27" customHeight="1" x14ac:dyDescent="0.2">
      <c r="A30" s="76"/>
      <c r="B30" s="75">
        <v>20</v>
      </c>
      <c r="C30" s="63" t="s">
        <v>294</v>
      </c>
      <c r="D30" s="63" t="s">
        <v>365</v>
      </c>
      <c r="E30" s="21" t="s">
        <v>4379</v>
      </c>
      <c r="F30" s="61" t="s">
        <v>335</v>
      </c>
      <c r="G30" s="62"/>
      <c r="H30" s="24" t="s">
        <v>4364</v>
      </c>
      <c r="I30" s="24" t="s">
        <v>4033</v>
      </c>
      <c r="J30" s="62" t="s">
        <v>1465</v>
      </c>
      <c r="K30" s="24" t="s">
        <v>1494</v>
      </c>
      <c r="L30" s="61" t="s">
        <v>1471</v>
      </c>
      <c r="M30" s="61">
        <v>0</v>
      </c>
      <c r="N30" s="61">
        <v>0</v>
      </c>
      <c r="O30" s="61"/>
      <c r="P30" s="156"/>
    </row>
    <row r="31" spans="1:16" ht="27" customHeight="1" x14ac:dyDescent="0.2">
      <c r="A31" s="76"/>
      <c r="B31" s="75">
        <v>21</v>
      </c>
      <c r="C31" s="63" t="s">
        <v>294</v>
      </c>
      <c r="D31" s="63" t="s">
        <v>365</v>
      </c>
      <c r="E31" s="21" t="s">
        <v>4380</v>
      </c>
      <c r="F31" s="61" t="s">
        <v>335</v>
      </c>
      <c r="G31" s="62"/>
      <c r="H31" s="24" t="s">
        <v>4364</v>
      </c>
      <c r="I31" s="24" t="s">
        <v>4033</v>
      </c>
      <c r="J31" s="62" t="s">
        <v>1465</v>
      </c>
      <c r="K31" s="24" t="s">
        <v>1494</v>
      </c>
      <c r="L31" s="61" t="s">
        <v>1471</v>
      </c>
      <c r="M31" s="61">
        <v>0</v>
      </c>
      <c r="N31" s="61">
        <v>0</v>
      </c>
      <c r="O31" s="61"/>
      <c r="P31" s="156"/>
    </row>
    <row r="32" spans="1:16" ht="27" customHeight="1" x14ac:dyDescent="0.2">
      <c r="A32" s="76"/>
      <c r="B32" s="75">
        <v>22</v>
      </c>
      <c r="C32" s="63" t="s">
        <v>294</v>
      </c>
      <c r="D32" s="63" t="s">
        <v>365</v>
      </c>
      <c r="E32" s="21" t="s">
        <v>4381</v>
      </c>
      <c r="F32" s="61" t="s">
        <v>335</v>
      </c>
      <c r="G32" s="62"/>
      <c r="H32" s="24" t="s">
        <v>4364</v>
      </c>
      <c r="I32" s="24" t="s">
        <v>4033</v>
      </c>
      <c r="J32" s="62" t="s">
        <v>1465</v>
      </c>
      <c r="K32" s="24" t="s">
        <v>1494</v>
      </c>
      <c r="L32" s="61" t="s">
        <v>1471</v>
      </c>
      <c r="M32" s="61">
        <v>0</v>
      </c>
      <c r="N32" s="61">
        <v>0</v>
      </c>
      <c r="O32" s="61"/>
      <c r="P32" s="156"/>
    </row>
    <row r="33" spans="1:16" ht="27" customHeight="1" x14ac:dyDescent="0.2">
      <c r="A33" s="76"/>
      <c r="B33" s="75">
        <v>23</v>
      </c>
      <c r="C33" s="63" t="s">
        <v>294</v>
      </c>
      <c r="D33" s="63" t="s">
        <v>365</v>
      </c>
      <c r="E33" s="21" t="s">
        <v>4382</v>
      </c>
      <c r="F33" s="61" t="s">
        <v>335</v>
      </c>
      <c r="G33" s="62"/>
      <c r="H33" s="24" t="s">
        <v>4364</v>
      </c>
      <c r="I33" s="24" t="s">
        <v>4033</v>
      </c>
      <c r="J33" s="62" t="s">
        <v>1465</v>
      </c>
      <c r="K33" s="24" t="s">
        <v>1494</v>
      </c>
      <c r="L33" s="61" t="s">
        <v>1471</v>
      </c>
      <c r="M33" s="61">
        <v>0</v>
      </c>
      <c r="N33" s="61">
        <v>0</v>
      </c>
      <c r="O33" s="61"/>
      <c r="P33" s="156"/>
    </row>
    <row r="34" spans="1:16" ht="27" customHeight="1" x14ac:dyDescent="0.2">
      <c r="A34" s="76"/>
      <c r="B34" s="75">
        <v>24</v>
      </c>
      <c r="C34" s="63" t="s">
        <v>294</v>
      </c>
      <c r="D34" s="63" t="s">
        <v>365</v>
      </c>
      <c r="E34" s="21" t="s">
        <v>4383</v>
      </c>
      <c r="F34" s="61" t="s">
        <v>335</v>
      </c>
      <c r="G34" s="62"/>
      <c r="H34" s="24" t="s">
        <v>4364</v>
      </c>
      <c r="I34" s="24" t="s">
        <v>4033</v>
      </c>
      <c r="J34" s="62" t="s">
        <v>1458</v>
      </c>
      <c r="K34" s="24" t="s">
        <v>1459</v>
      </c>
      <c r="L34" s="61" t="s">
        <v>1471</v>
      </c>
      <c r="M34" s="61">
        <v>0</v>
      </c>
      <c r="N34" s="61">
        <v>0</v>
      </c>
      <c r="O34" s="61"/>
      <c r="P34" s="156"/>
    </row>
    <row r="35" spans="1:16" ht="27" customHeight="1" x14ac:dyDescent="0.2">
      <c r="A35" s="76"/>
      <c r="B35" s="75">
        <v>25</v>
      </c>
      <c r="C35" s="63" t="s">
        <v>294</v>
      </c>
      <c r="D35" s="63" t="s">
        <v>365</v>
      </c>
      <c r="E35" s="21" t="s">
        <v>4384</v>
      </c>
      <c r="F35" s="61" t="s">
        <v>335</v>
      </c>
      <c r="G35" s="62"/>
      <c r="H35" s="24" t="s">
        <v>4364</v>
      </c>
      <c r="I35" s="24" t="s">
        <v>4033</v>
      </c>
      <c r="J35" s="62" t="s">
        <v>1458</v>
      </c>
      <c r="K35" s="24" t="s">
        <v>1459</v>
      </c>
      <c r="L35" s="61" t="s">
        <v>1471</v>
      </c>
      <c r="M35" s="61">
        <v>0</v>
      </c>
      <c r="N35" s="61">
        <v>0</v>
      </c>
      <c r="O35" s="61"/>
      <c r="P35" s="156"/>
    </row>
    <row r="36" spans="1:16" ht="27" customHeight="1" x14ac:dyDescent="0.2">
      <c r="A36" s="76"/>
      <c r="B36" s="75">
        <v>26</v>
      </c>
      <c r="C36" s="63" t="s">
        <v>294</v>
      </c>
      <c r="D36" s="63" t="s">
        <v>365</v>
      </c>
      <c r="E36" s="21" t="s">
        <v>4385</v>
      </c>
      <c r="F36" s="61" t="s">
        <v>335</v>
      </c>
      <c r="G36" s="62"/>
      <c r="H36" s="24" t="s">
        <v>4364</v>
      </c>
      <c r="I36" s="24" t="s">
        <v>4033</v>
      </c>
      <c r="J36" s="62" t="s">
        <v>1465</v>
      </c>
      <c r="K36" s="24" t="s">
        <v>1476</v>
      </c>
      <c r="L36" s="61" t="s">
        <v>1471</v>
      </c>
      <c r="M36" s="61">
        <v>0</v>
      </c>
      <c r="N36" s="61">
        <v>0</v>
      </c>
      <c r="O36" s="61"/>
      <c r="P36" s="156"/>
    </row>
    <row r="37" spans="1:16" ht="27" customHeight="1" x14ac:dyDescent="0.2">
      <c r="A37" s="76"/>
      <c r="B37" s="75">
        <v>27</v>
      </c>
      <c r="C37" s="63" t="s">
        <v>294</v>
      </c>
      <c r="D37" s="63" t="s">
        <v>365</v>
      </c>
      <c r="E37" s="21" t="s">
        <v>4386</v>
      </c>
      <c r="F37" s="61" t="s">
        <v>335</v>
      </c>
      <c r="G37" s="62"/>
      <c r="H37" s="24" t="s">
        <v>4364</v>
      </c>
      <c r="I37" s="24" t="s">
        <v>4033</v>
      </c>
      <c r="J37" s="62" t="s">
        <v>1465</v>
      </c>
      <c r="K37" s="24" t="s">
        <v>1476</v>
      </c>
      <c r="L37" s="61" t="s">
        <v>1471</v>
      </c>
      <c r="M37" s="61">
        <v>0</v>
      </c>
      <c r="N37" s="61">
        <v>0</v>
      </c>
      <c r="O37" s="61"/>
      <c r="P37" s="156"/>
    </row>
    <row r="38" spans="1:16" ht="27" customHeight="1" x14ac:dyDescent="0.2">
      <c r="A38" s="76"/>
      <c r="B38" s="75">
        <v>28</v>
      </c>
      <c r="C38" s="63" t="s">
        <v>294</v>
      </c>
      <c r="D38" s="63" t="s">
        <v>365</v>
      </c>
      <c r="E38" s="21" t="s">
        <v>4387</v>
      </c>
      <c r="F38" s="61" t="s">
        <v>335</v>
      </c>
      <c r="G38" s="62"/>
      <c r="H38" s="24" t="s">
        <v>4364</v>
      </c>
      <c r="I38" s="24" t="s">
        <v>4033</v>
      </c>
      <c r="J38" s="62" t="s">
        <v>1465</v>
      </c>
      <c r="K38" s="24" t="s">
        <v>1646</v>
      </c>
      <c r="L38" s="61" t="s">
        <v>1471</v>
      </c>
      <c r="M38" s="61">
        <v>0</v>
      </c>
      <c r="N38" s="61">
        <v>0</v>
      </c>
      <c r="O38" s="61"/>
      <c r="P38" s="156"/>
    </row>
    <row r="39" spans="1:16" ht="27" customHeight="1" x14ac:dyDescent="0.2">
      <c r="A39" s="76"/>
      <c r="B39" s="75">
        <v>29</v>
      </c>
      <c r="C39" s="63" t="s">
        <v>294</v>
      </c>
      <c r="D39" s="63" t="s">
        <v>365</v>
      </c>
      <c r="E39" s="21" t="s">
        <v>4388</v>
      </c>
      <c r="F39" s="61" t="s">
        <v>335</v>
      </c>
      <c r="G39" s="62"/>
      <c r="H39" s="24" t="s">
        <v>4364</v>
      </c>
      <c r="I39" s="24" t="s">
        <v>4033</v>
      </c>
      <c r="J39" s="62" t="s">
        <v>1487</v>
      </c>
      <c r="K39" s="24" t="s">
        <v>1696</v>
      </c>
      <c r="L39" s="61" t="s">
        <v>1471</v>
      </c>
      <c r="M39" s="61">
        <v>0</v>
      </c>
      <c r="N39" s="61">
        <v>0</v>
      </c>
      <c r="O39" s="61"/>
      <c r="P39" s="156"/>
    </row>
    <row r="40" spans="1:16" ht="27" customHeight="1" x14ac:dyDescent="0.2">
      <c r="A40" s="76"/>
      <c r="B40" s="75">
        <v>30</v>
      </c>
      <c r="C40" s="63" t="s">
        <v>294</v>
      </c>
      <c r="D40" s="63" t="s">
        <v>365</v>
      </c>
      <c r="E40" s="21" t="s">
        <v>4389</v>
      </c>
      <c r="F40" s="61" t="s">
        <v>335</v>
      </c>
      <c r="G40" s="62"/>
      <c r="H40" s="24" t="s">
        <v>4364</v>
      </c>
      <c r="I40" s="24" t="s">
        <v>4033</v>
      </c>
      <c r="J40" s="62" t="s">
        <v>1465</v>
      </c>
      <c r="K40" s="24" t="s">
        <v>1573</v>
      </c>
      <c r="L40" s="61" t="s">
        <v>1471</v>
      </c>
      <c r="M40" s="61">
        <v>0</v>
      </c>
      <c r="N40" s="61">
        <v>0</v>
      </c>
      <c r="O40" s="61"/>
      <c r="P40" s="156"/>
    </row>
    <row r="41" spans="1:16" ht="27" customHeight="1" x14ac:dyDescent="0.2">
      <c r="A41" s="76"/>
      <c r="B41" s="75">
        <v>31</v>
      </c>
      <c r="C41" s="63" t="s">
        <v>294</v>
      </c>
      <c r="D41" s="63" t="s">
        <v>365</v>
      </c>
      <c r="E41" s="21" t="s">
        <v>1534</v>
      </c>
      <c r="F41" s="61" t="s">
        <v>335</v>
      </c>
      <c r="G41" s="62"/>
      <c r="H41" s="24" t="s">
        <v>4364</v>
      </c>
      <c r="I41" s="24" t="s">
        <v>4033</v>
      </c>
      <c r="J41" s="62" t="s">
        <v>1458</v>
      </c>
      <c r="K41" s="24" t="s">
        <v>1459</v>
      </c>
      <c r="L41" s="61" t="s">
        <v>1471</v>
      </c>
      <c r="M41" s="61">
        <v>0</v>
      </c>
      <c r="N41" s="61">
        <v>0</v>
      </c>
      <c r="O41" s="61"/>
      <c r="P41" s="156"/>
    </row>
    <row r="42" spans="1:16" ht="27" customHeight="1" x14ac:dyDescent="0.2">
      <c r="A42" s="76"/>
      <c r="B42" s="75">
        <v>32</v>
      </c>
      <c r="C42" s="63" t="s">
        <v>294</v>
      </c>
      <c r="D42" s="63" t="s">
        <v>365</v>
      </c>
      <c r="E42" s="21" t="s">
        <v>4077</v>
      </c>
      <c r="F42" s="61" t="s">
        <v>335</v>
      </c>
      <c r="G42" s="62"/>
      <c r="H42" s="24" t="s">
        <v>4364</v>
      </c>
      <c r="I42" s="24" t="s">
        <v>4033</v>
      </c>
      <c r="J42" s="62" t="s">
        <v>1458</v>
      </c>
      <c r="K42" s="24" t="s">
        <v>1459</v>
      </c>
      <c r="L42" s="61" t="s">
        <v>1471</v>
      </c>
      <c r="M42" s="61">
        <v>0</v>
      </c>
      <c r="N42" s="61">
        <v>0</v>
      </c>
      <c r="O42" s="61"/>
      <c r="P42" s="156"/>
    </row>
  </sheetData>
  <autoFilter ref="B10:P42" xr:uid="{00000000-0001-0000-2801-000000000000}"/>
  <mergeCells count="1">
    <mergeCell ref="C9:L9"/>
  </mergeCells>
  <conditionalFormatting sqref="E11:E12">
    <cfRule type="duplicateValues" dxfId="860" priority="2"/>
  </conditionalFormatting>
  <conditionalFormatting sqref="E13:E42">
    <cfRule type="duplicateValues" dxfId="859" priority="1"/>
  </conditionalFormatting>
  <hyperlinks>
    <hyperlink ref="B6" location="Variáveis!A1" display="Variáveis" xr:uid="{00000000-0004-0000-2801-000000000000}"/>
    <hyperlink ref="C6" location="'Índice de Tabelas'!A1" display="Índice de Tabelas" xr:uid="{00000000-0004-0000-2801-000001000000}"/>
    <hyperlink ref="D6" location="'Manual de Instrução'!A1" display="Manual de Instrução" xr:uid="{00000000-0004-0000-28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174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7174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1-000000000000}">
  <sheetPr codeName="Sheet569"/>
  <dimension ref="A1:P32"/>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32"/>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367</v>
      </c>
      <c r="E11" s="21" t="s">
        <v>2590</v>
      </c>
      <c r="F11" s="61" t="s">
        <v>335</v>
      </c>
      <c r="G11" s="62"/>
      <c r="H11" s="24" t="s">
        <v>4390</v>
      </c>
      <c r="I11" s="24" t="s">
        <v>4033</v>
      </c>
      <c r="J11" s="62" t="s">
        <v>1465</v>
      </c>
      <c r="K11" s="24" t="s">
        <v>1470</v>
      </c>
      <c r="L11" s="61" t="s">
        <v>1471</v>
      </c>
      <c r="M11" s="61">
        <v>0</v>
      </c>
      <c r="N11" s="61">
        <v>0</v>
      </c>
      <c r="O11" s="61"/>
      <c r="P11" s="156"/>
    </row>
    <row r="12" spans="1:16" ht="27" customHeight="1" x14ac:dyDescent="0.2">
      <c r="A12" s="76"/>
      <c r="B12" s="75">
        <v>2</v>
      </c>
      <c r="C12" s="63" t="s">
        <v>294</v>
      </c>
      <c r="D12" s="63" t="s">
        <v>367</v>
      </c>
      <c r="E12" s="21" t="s">
        <v>2591</v>
      </c>
      <c r="F12" s="61" t="s">
        <v>335</v>
      </c>
      <c r="G12" s="62"/>
      <c r="H12" s="24" t="s">
        <v>4390</v>
      </c>
      <c r="I12" s="24" t="s">
        <v>4033</v>
      </c>
      <c r="J12" s="62" t="s">
        <v>1465</v>
      </c>
      <c r="K12" s="24" t="s">
        <v>1470</v>
      </c>
      <c r="L12" s="61" t="s">
        <v>1471</v>
      </c>
      <c r="M12" s="61">
        <v>0</v>
      </c>
      <c r="N12" s="61">
        <v>0</v>
      </c>
      <c r="O12" s="61"/>
      <c r="P12" s="156"/>
    </row>
    <row r="13" spans="1:16" ht="27" customHeight="1" x14ac:dyDescent="0.2">
      <c r="A13" s="76"/>
      <c r="B13" s="75">
        <v>3</v>
      </c>
      <c r="C13" s="63" t="s">
        <v>294</v>
      </c>
      <c r="D13" s="63" t="s">
        <v>367</v>
      </c>
      <c r="E13" s="21" t="s">
        <v>2592</v>
      </c>
      <c r="F13" s="61" t="s">
        <v>335</v>
      </c>
      <c r="G13" s="62"/>
      <c r="H13" s="24" t="s">
        <v>4390</v>
      </c>
      <c r="I13" s="24" t="s">
        <v>4033</v>
      </c>
      <c r="J13" s="62" t="s">
        <v>1465</v>
      </c>
      <c r="K13" s="24" t="s">
        <v>1470</v>
      </c>
      <c r="L13" s="61" t="s">
        <v>1471</v>
      </c>
      <c r="M13" s="61">
        <v>0</v>
      </c>
      <c r="N13" s="61">
        <v>0</v>
      </c>
      <c r="O13" s="61"/>
      <c r="P13" s="156"/>
    </row>
    <row r="14" spans="1:16" ht="27" customHeight="1" x14ac:dyDescent="0.2">
      <c r="A14" s="76"/>
      <c r="B14" s="75">
        <v>4</v>
      </c>
      <c r="C14" s="63" t="s">
        <v>294</v>
      </c>
      <c r="D14" s="63" t="s">
        <v>367</v>
      </c>
      <c r="E14" s="21" t="s">
        <v>2209</v>
      </c>
      <c r="F14" s="61" t="s">
        <v>335</v>
      </c>
      <c r="G14" s="62"/>
      <c r="H14" s="24" t="s">
        <v>4390</v>
      </c>
      <c r="I14" s="24" t="s">
        <v>4033</v>
      </c>
      <c r="J14" s="62" t="s">
        <v>1465</v>
      </c>
      <c r="K14" s="24" t="s">
        <v>1564</v>
      </c>
      <c r="L14" s="61" t="s">
        <v>1471</v>
      </c>
      <c r="M14" s="61">
        <v>0</v>
      </c>
      <c r="N14" s="61">
        <v>0</v>
      </c>
      <c r="O14" s="61"/>
      <c r="P14" s="156"/>
    </row>
    <row r="15" spans="1:16" ht="27" customHeight="1" x14ac:dyDescent="0.2">
      <c r="A15" s="76"/>
      <c r="B15" s="75">
        <v>5</v>
      </c>
      <c r="C15" s="63" t="s">
        <v>294</v>
      </c>
      <c r="D15" s="63" t="s">
        <v>367</v>
      </c>
      <c r="E15" s="21" t="s">
        <v>2604</v>
      </c>
      <c r="F15" s="61" t="s">
        <v>335</v>
      </c>
      <c r="G15" s="62"/>
      <c r="H15" s="24" t="s">
        <v>4390</v>
      </c>
      <c r="I15" s="24" t="s">
        <v>4033</v>
      </c>
      <c r="J15" s="62" t="s">
        <v>1465</v>
      </c>
      <c r="K15" s="24" t="s">
        <v>1564</v>
      </c>
      <c r="L15" s="61" t="s">
        <v>1471</v>
      </c>
      <c r="M15" s="61">
        <v>0</v>
      </c>
      <c r="N15" s="61">
        <v>0</v>
      </c>
      <c r="O15" s="61"/>
      <c r="P15" s="156"/>
    </row>
    <row r="16" spans="1:16" ht="27" customHeight="1" x14ac:dyDescent="0.2">
      <c r="A16" s="76"/>
      <c r="B16" s="75">
        <v>6</v>
      </c>
      <c r="C16" s="63" t="s">
        <v>294</v>
      </c>
      <c r="D16" s="63" t="s">
        <v>367</v>
      </c>
      <c r="E16" s="21" t="s">
        <v>2605</v>
      </c>
      <c r="F16" s="61" t="s">
        <v>335</v>
      </c>
      <c r="G16" s="62"/>
      <c r="H16" s="24" t="s">
        <v>4390</v>
      </c>
      <c r="I16" s="24" t="s">
        <v>4033</v>
      </c>
      <c r="J16" s="62" t="s">
        <v>1465</v>
      </c>
      <c r="K16" s="24" t="s">
        <v>1494</v>
      </c>
      <c r="L16" s="61" t="s">
        <v>1471</v>
      </c>
      <c r="M16" s="61">
        <v>0</v>
      </c>
      <c r="N16" s="61">
        <v>0</v>
      </c>
      <c r="O16" s="61"/>
      <c r="P16" s="156"/>
    </row>
    <row r="17" spans="1:16" ht="27" customHeight="1" x14ac:dyDescent="0.2">
      <c r="A17" s="76"/>
      <c r="B17" s="75">
        <v>7</v>
      </c>
      <c r="C17" s="63" t="s">
        <v>294</v>
      </c>
      <c r="D17" s="63" t="s">
        <v>367</v>
      </c>
      <c r="E17" s="21" t="s">
        <v>2606</v>
      </c>
      <c r="F17" s="61" t="s">
        <v>335</v>
      </c>
      <c r="G17" s="62"/>
      <c r="H17" s="24" t="s">
        <v>4390</v>
      </c>
      <c r="I17" s="24" t="s">
        <v>4033</v>
      </c>
      <c r="J17" s="62" t="s">
        <v>1465</v>
      </c>
      <c r="K17" s="24" t="s">
        <v>1478</v>
      </c>
      <c r="L17" s="61" t="s">
        <v>1471</v>
      </c>
      <c r="M17" s="61">
        <v>0</v>
      </c>
      <c r="N17" s="61">
        <v>0</v>
      </c>
      <c r="O17" s="61"/>
      <c r="P17" s="156"/>
    </row>
    <row r="18" spans="1:16" ht="27" customHeight="1" x14ac:dyDescent="0.2">
      <c r="A18" s="76"/>
      <c r="B18" s="75">
        <v>8</v>
      </c>
      <c r="C18" s="63" t="s">
        <v>294</v>
      </c>
      <c r="D18" s="63" t="s">
        <v>367</v>
      </c>
      <c r="E18" s="21" t="s">
        <v>2607</v>
      </c>
      <c r="F18" s="61" t="s">
        <v>335</v>
      </c>
      <c r="G18" s="62"/>
      <c r="H18" s="24" t="s">
        <v>4390</v>
      </c>
      <c r="I18" s="24" t="s">
        <v>4033</v>
      </c>
      <c r="J18" s="62" t="s">
        <v>1465</v>
      </c>
      <c r="K18" s="24" t="s">
        <v>1494</v>
      </c>
      <c r="L18" s="61" t="s">
        <v>1471</v>
      </c>
      <c r="M18" s="61">
        <v>0</v>
      </c>
      <c r="N18" s="61">
        <v>0</v>
      </c>
      <c r="O18" s="61"/>
      <c r="P18" s="156"/>
    </row>
    <row r="19" spans="1:16" ht="27" customHeight="1" x14ac:dyDescent="0.2">
      <c r="A19" s="76"/>
      <c r="B19" s="75">
        <v>9</v>
      </c>
      <c r="C19" s="63" t="s">
        <v>294</v>
      </c>
      <c r="D19" s="63" t="s">
        <v>367</v>
      </c>
      <c r="E19" s="21" t="s">
        <v>2608</v>
      </c>
      <c r="F19" s="61" t="s">
        <v>335</v>
      </c>
      <c r="G19" s="62"/>
      <c r="H19" s="24" t="s">
        <v>4390</v>
      </c>
      <c r="I19" s="24" t="s">
        <v>4033</v>
      </c>
      <c r="J19" s="62" t="s">
        <v>1465</v>
      </c>
      <c r="K19" s="24" t="s">
        <v>1478</v>
      </c>
      <c r="L19" s="61" t="s">
        <v>1471</v>
      </c>
      <c r="M19" s="61">
        <v>0</v>
      </c>
      <c r="N19" s="61">
        <v>0</v>
      </c>
      <c r="O19" s="61"/>
      <c r="P19" s="156"/>
    </row>
    <row r="20" spans="1:16" ht="27" customHeight="1" x14ac:dyDescent="0.2">
      <c r="A20" s="76"/>
      <c r="B20" s="75">
        <v>10</v>
      </c>
      <c r="C20" s="63" t="s">
        <v>294</v>
      </c>
      <c r="D20" s="63" t="s">
        <v>367</v>
      </c>
      <c r="E20" s="21" t="s">
        <v>2609</v>
      </c>
      <c r="F20" s="61" t="s">
        <v>335</v>
      </c>
      <c r="G20" s="62"/>
      <c r="H20" s="24" t="s">
        <v>4390</v>
      </c>
      <c r="I20" s="24" t="s">
        <v>4033</v>
      </c>
      <c r="J20" s="62" t="s">
        <v>1465</v>
      </c>
      <c r="K20" s="24" t="s">
        <v>1494</v>
      </c>
      <c r="L20" s="61" t="s">
        <v>1471</v>
      </c>
      <c r="M20" s="61">
        <v>0</v>
      </c>
      <c r="N20" s="61">
        <v>0</v>
      </c>
      <c r="O20" s="61"/>
      <c r="P20" s="156"/>
    </row>
    <row r="21" spans="1:16" ht="27" customHeight="1" x14ac:dyDescent="0.2">
      <c r="A21" s="76"/>
      <c r="B21" s="75">
        <v>11</v>
      </c>
      <c r="C21" s="63" t="s">
        <v>294</v>
      </c>
      <c r="D21" s="63" t="s">
        <v>367</v>
      </c>
      <c r="E21" s="21" t="s">
        <v>2610</v>
      </c>
      <c r="F21" s="61" t="s">
        <v>335</v>
      </c>
      <c r="G21" s="62"/>
      <c r="H21" s="24" t="s">
        <v>4390</v>
      </c>
      <c r="I21" s="24" t="s">
        <v>4033</v>
      </c>
      <c r="J21" s="62" t="s">
        <v>1465</v>
      </c>
      <c r="K21" s="24" t="s">
        <v>1612</v>
      </c>
      <c r="L21" s="61" t="s">
        <v>1471</v>
      </c>
      <c r="M21" s="61">
        <v>0</v>
      </c>
      <c r="N21" s="61">
        <v>0</v>
      </c>
      <c r="O21" s="61"/>
      <c r="P21" s="156"/>
    </row>
    <row r="22" spans="1:16" ht="27" customHeight="1" x14ac:dyDescent="0.2">
      <c r="A22" s="76"/>
      <c r="B22" s="75">
        <v>12</v>
      </c>
      <c r="C22" s="63" t="s">
        <v>294</v>
      </c>
      <c r="D22" s="63" t="s">
        <v>367</v>
      </c>
      <c r="E22" s="21" t="s">
        <v>2611</v>
      </c>
      <c r="F22" s="61" t="s">
        <v>335</v>
      </c>
      <c r="G22" s="62"/>
      <c r="H22" s="24" t="s">
        <v>4390</v>
      </c>
      <c r="I22" s="24" t="s">
        <v>4033</v>
      </c>
      <c r="J22" s="62" t="s">
        <v>1465</v>
      </c>
      <c r="K22" s="24" t="s">
        <v>1476</v>
      </c>
      <c r="L22" s="61" t="s">
        <v>1471</v>
      </c>
      <c r="M22" s="61">
        <v>0</v>
      </c>
      <c r="N22" s="61">
        <v>0</v>
      </c>
      <c r="O22" s="61"/>
      <c r="P22" s="156"/>
    </row>
    <row r="23" spans="1:16" ht="27" customHeight="1" x14ac:dyDescent="0.2">
      <c r="A23" s="76"/>
      <c r="B23" s="75">
        <v>13</v>
      </c>
      <c r="C23" s="63" t="s">
        <v>294</v>
      </c>
      <c r="D23" s="63" t="s">
        <v>367</v>
      </c>
      <c r="E23" s="21" t="s">
        <v>2612</v>
      </c>
      <c r="F23" s="61" t="s">
        <v>335</v>
      </c>
      <c r="G23" s="62"/>
      <c r="H23" s="24" t="s">
        <v>4390</v>
      </c>
      <c r="I23" s="24" t="s">
        <v>4033</v>
      </c>
      <c r="J23" s="62" t="s">
        <v>1465</v>
      </c>
      <c r="K23" s="24" t="s">
        <v>1473</v>
      </c>
      <c r="L23" s="61" t="s">
        <v>1471</v>
      </c>
      <c r="M23" s="61">
        <v>0</v>
      </c>
      <c r="N23" s="61">
        <v>0</v>
      </c>
      <c r="O23" s="61"/>
      <c r="P23" s="156"/>
    </row>
    <row r="24" spans="1:16" ht="27" customHeight="1" x14ac:dyDescent="0.2">
      <c r="A24" s="76"/>
      <c r="B24" s="75">
        <v>14</v>
      </c>
      <c r="C24" s="63" t="s">
        <v>294</v>
      </c>
      <c r="D24" s="63" t="s">
        <v>367</v>
      </c>
      <c r="E24" s="21" t="s">
        <v>2613</v>
      </c>
      <c r="F24" s="61" t="s">
        <v>335</v>
      </c>
      <c r="G24" s="62"/>
      <c r="H24" s="24" t="s">
        <v>4390</v>
      </c>
      <c r="I24" s="24" t="s">
        <v>4033</v>
      </c>
      <c r="J24" s="62" t="s">
        <v>1465</v>
      </c>
      <c r="K24" s="24" t="s">
        <v>1473</v>
      </c>
      <c r="L24" s="61" t="s">
        <v>1471</v>
      </c>
      <c r="M24" s="61">
        <v>0</v>
      </c>
      <c r="N24" s="61">
        <v>0</v>
      </c>
      <c r="O24" s="61"/>
      <c r="P24" s="156"/>
    </row>
    <row r="25" spans="1:16" ht="27" customHeight="1" x14ac:dyDescent="0.2">
      <c r="A25" s="76"/>
      <c r="B25" s="75">
        <v>15</v>
      </c>
      <c r="C25" s="63" t="s">
        <v>294</v>
      </c>
      <c r="D25" s="63" t="s">
        <v>367</v>
      </c>
      <c r="E25" s="21" t="s">
        <v>2614</v>
      </c>
      <c r="F25" s="61" t="s">
        <v>335</v>
      </c>
      <c r="G25" s="62"/>
      <c r="H25" s="24" t="s">
        <v>4390</v>
      </c>
      <c r="I25" s="24" t="s">
        <v>4033</v>
      </c>
      <c r="J25" s="62" t="s">
        <v>1482</v>
      </c>
      <c r="K25" s="24" t="s">
        <v>1575</v>
      </c>
      <c r="L25" s="61" t="s">
        <v>1471</v>
      </c>
      <c r="M25" s="61">
        <v>0</v>
      </c>
      <c r="N25" s="61">
        <v>0</v>
      </c>
      <c r="O25" s="61"/>
      <c r="P25" s="156"/>
    </row>
    <row r="26" spans="1:16" ht="27" customHeight="1" x14ac:dyDescent="0.2">
      <c r="A26" s="76"/>
      <c r="B26" s="75">
        <v>16</v>
      </c>
      <c r="C26" s="63" t="s">
        <v>294</v>
      </c>
      <c r="D26" s="63" t="s">
        <v>367</v>
      </c>
      <c r="E26" s="21" t="s">
        <v>2615</v>
      </c>
      <c r="F26" s="61" t="s">
        <v>335</v>
      </c>
      <c r="G26" s="62"/>
      <c r="H26" s="24" t="s">
        <v>4390</v>
      </c>
      <c r="I26" s="24" t="s">
        <v>4033</v>
      </c>
      <c r="J26" s="62" t="s">
        <v>1482</v>
      </c>
      <c r="K26" s="24" t="s">
        <v>2480</v>
      </c>
      <c r="L26" s="61" t="s">
        <v>1471</v>
      </c>
      <c r="M26" s="61">
        <v>0</v>
      </c>
      <c r="N26" s="61">
        <v>0</v>
      </c>
      <c r="O26" s="61"/>
      <c r="P26" s="156"/>
    </row>
    <row r="27" spans="1:16" ht="27" customHeight="1" x14ac:dyDescent="0.2">
      <c r="A27" s="76"/>
      <c r="B27" s="75">
        <v>17</v>
      </c>
      <c r="C27" s="63" t="s">
        <v>294</v>
      </c>
      <c r="D27" s="63" t="s">
        <v>367</v>
      </c>
      <c r="E27" s="21" t="s">
        <v>2616</v>
      </c>
      <c r="F27" s="61" t="s">
        <v>335</v>
      </c>
      <c r="G27" s="62"/>
      <c r="H27" s="24" t="s">
        <v>4390</v>
      </c>
      <c r="I27" s="24" t="s">
        <v>4033</v>
      </c>
      <c r="J27" s="62" t="s">
        <v>1482</v>
      </c>
      <c r="K27" s="24" t="s">
        <v>2480</v>
      </c>
      <c r="L27" s="61" t="s">
        <v>1471</v>
      </c>
      <c r="M27" s="61">
        <v>0</v>
      </c>
      <c r="N27" s="61">
        <v>0</v>
      </c>
      <c r="O27" s="61"/>
      <c r="P27" s="156"/>
    </row>
    <row r="28" spans="1:16" ht="27" customHeight="1" x14ac:dyDescent="0.2">
      <c r="A28" s="76"/>
      <c r="B28" s="75">
        <v>18</v>
      </c>
      <c r="C28" s="63" t="s">
        <v>294</v>
      </c>
      <c r="D28" s="63" t="s">
        <v>367</v>
      </c>
      <c r="E28" s="21" t="s">
        <v>2617</v>
      </c>
      <c r="F28" s="61" t="s">
        <v>335</v>
      </c>
      <c r="G28" s="62"/>
      <c r="H28" s="24" t="s">
        <v>4390</v>
      </c>
      <c r="I28" s="24" t="s">
        <v>4033</v>
      </c>
      <c r="J28" s="62" t="s">
        <v>1482</v>
      </c>
      <c r="K28" s="24" t="s">
        <v>1575</v>
      </c>
      <c r="L28" s="61" t="s">
        <v>1471</v>
      </c>
      <c r="M28" s="61">
        <v>0</v>
      </c>
      <c r="N28" s="61">
        <v>0</v>
      </c>
      <c r="O28" s="61"/>
      <c r="P28" s="156"/>
    </row>
    <row r="29" spans="1:16" ht="27" customHeight="1" x14ac:dyDescent="0.2">
      <c r="A29" s="76"/>
      <c r="B29" s="75">
        <v>19</v>
      </c>
      <c r="C29" s="63" t="s">
        <v>294</v>
      </c>
      <c r="D29" s="63" t="s">
        <v>367</v>
      </c>
      <c r="E29" s="21" t="s">
        <v>2618</v>
      </c>
      <c r="F29" s="61" t="s">
        <v>335</v>
      </c>
      <c r="G29" s="62"/>
      <c r="H29" s="24" t="s">
        <v>4390</v>
      </c>
      <c r="I29" s="24" t="s">
        <v>4033</v>
      </c>
      <c r="J29" s="62" t="s">
        <v>1482</v>
      </c>
      <c r="K29" s="24" t="s">
        <v>1575</v>
      </c>
      <c r="L29" s="61" t="s">
        <v>1471</v>
      </c>
      <c r="M29" s="61">
        <v>0</v>
      </c>
      <c r="N29" s="61">
        <v>0</v>
      </c>
      <c r="O29" s="61"/>
      <c r="P29" s="156"/>
    </row>
    <row r="30" spans="1:16" ht="27" customHeight="1" x14ac:dyDescent="0.2">
      <c r="A30" s="76"/>
      <c r="B30" s="75">
        <v>20</v>
      </c>
      <c r="C30" s="63" t="s">
        <v>294</v>
      </c>
      <c r="D30" s="63" t="s">
        <v>367</v>
      </c>
      <c r="E30" s="21" t="s">
        <v>2619</v>
      </c>
      <c r="F30" s="61" t="s">
        <v>335</v>
      </c>
      <c r="G30" s="62"/>
      <c r="H30" s="24" t="s">
        <v>4390</v>
      </c>
      <c r="I30" s="24" t="s">
        <v>4033</v>
      </c>
      <c r="J30" s="62" t="s">
        <v>1482</v>
      </c>
      <c r="K30" s="24" t="s">
        <v>1575</v>
      </c>
      <c r="L30" s="61" t="s">
        <v>1471</v>
      </c>
      <c r="M30" s="61">
        <v>0</v>
      </c>
      <c r="N30" s="61">
        <v>0</v>
      </c>
      <c r="O30" s="61"/>
      <c r="P30" s="156"/>
    </row>
    <row r="31" spans="1:16" ht="27" customHeight="1" x14ac:dyDescent="0.2">
      <c r="A31" s="76"/>
      <c r="B31" s="75">
        <v>21</v>
      </c>
      <c r="C31" s="63" t="s">
        <v>294</v>
      </c>
      <c r="D31" s="63" t="s">
        <v>367</v>
      </c>
      <c r="E31" s="21" t="s">
        <v>1534</v>
      </c>
      <c r="F31" s="61" t="s">
        <v>335</v>
      </c>
      <c r="G31" s="62"/>
      <c r="H31" s="24" t="s">
        <v>4390</v>
      </c>
      <c r="I31" s="24" t="s">
        <v>4033</v>
      </c>
      <c r="J31" s="62" t="s">
        <v>1458</v>
      </c>
      <c r="K31" s="24" t="s">
        <v>1459</v>
      </c>
      <c r="L31" s="61" t="s">
        <v>1471</v>
      </c>
      <c r="M31" s="61">
        <v>0</v>
      </c>
      <c r="N31" s="61">
        <v>0</v>
      </c>
      <c r="O31" s="61"/>
      <c r="P31" s="156"/>
    </row>
    <row r="32" spans="1:16" ht="27" customHeight="1" x14ac:dyDescent="0.2">
      <c r="A32" s="76"/>
      <c r="B32" s="75">
        <v>22</v>
      </c>
      <c r="C32" s="63" t="s">
        <v>294</v>
      </c>
      <c r="D32" s="63" t="s">
        <v>367</v>
      </c>
      <c r="E32" s="21" t="s">
        <v>4077</v>
      </c>
      <c r="F32" s="61" t="s">
        <v>335</v>
      </c>
      <c r="G32" s="62"/>
      <c r="H32" s="24" t="s">
        <v>4390</v>
      </c>
      <c r="I32" s="24" t="s">
        <v>4033</v>
      </c>
      <c r="J32" s="62" t="s">
        <v>1458</v>
      </c>
      <c r="K32" s="24" t="s">
        <v>1459</v>
      </c>
      <c r="L32" s="61" t="s">
        <v>1471</v>
      </c>
      <c r="M32" s="61">
        <v>0</v>
      </c>
      <c r="N32" s="61">
        <v>0</v>
      </c>
      <c r="O32" s="61"/>
      <c r="P32" s="156"/>
    </row>
  </sheetData>
  <autoFilter ref="B10:P32" xr:uid="{00000000-0001-0000-2901-000000000000}"/>
  <mergeCells count="1">
    <mergeCell ref="C9:L9"/>
  </mergeCells>
  <conditionalFormatting sqref="E11:E12">
    <cfRule type="duplicateValues" dxfId="858" priority="2"/>
  </conditionalFormatting>
  <conditionalFormatting sqref="E13:E32">
    <cfRule type="duplicateValues" dxfId="857" priority="1"/>
  </conditionalFormatting>
  <hyperlinks>
    <hyperlink ref="B6" location="Variáveis!A1" display="Variáveis" xr:uid="{00000000-0004-0000-2901-000000000000}"/>
    <hyperlink ref="C6" location="'Índice de Tabelas'!A1" display="Índice de Tabelas" xr:uid="{00000000-0004-0000-2901-000001000000}"/>
    <hyperlink ref="D6" location="'Manual de Instrução'!A1" display="Manual de Instrução" xr:uid="{00000000-0004-0000-2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4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7584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1-000000000000}">
  <sheetPr codeName="Sheet570"/>
  <dimension ref="A1:Q7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7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369</v>
      </c>
      <c r="E11" s="21" t="s">
        <v>2319</v>
      </c>
      <c r="F11" s="61" t="s">
        <v>4109</v>
      </c>
      <c r="G11" s="62"/>
      <c r="H11" s="62" t="s">
        <v>370</v>
      </c>
      <c r="I11" s="24" t="s">
        <v>4391</v>
      </c>
      <c r="J11" s="24" t="s">
        <v>4033</v>
      </c>
      <c r="K11" s="62" t="s">
        <v>1465</v>
      </c>
      <c r="L11" s="24" t="s">
        <v>1612</v>
      </c>
      <c r="M11" s="61" t="s">
        <v>1471</v>
      </c>
      <c r="N11" s="61">
        <v>0</v>
      </c>
      <c r="O11" s="61">
        <v>0</v>
      </c>
      <c r="P11" s="61"/>
      <c r="Q11" s="156"/>
    </row>
    <row r="12" spans="1:17" ht="27" customHeight="1" x14ac:dyDescent="0.2">
      <c r="A12" s="76"/>
      <c r="B12" s="75">
        <v>2</v>
      </c>
      <c r="C12" s="63" t="s">
        <v>294</v>
      </c>
      <c r="D12" s="63" t="s">
        <v>369</v>
      </c>
      <c r="E12" s="21" t="s">
        <v>1469</v>
      </c>
      <c r="F12" s="61" t="s">
        <v>4109</v>
      </c>
      <c r="G12" s="62"/>
      <c r="H12" s="62" t="s">
        <v>370</v>
      </c>
      <c r="I12" s="24" t="s">
        <v>4391</v>
      </c>
      <c r="J12" s="24" t="s">
        <v>4033</v>
      </c>
      <c r="K12" s="62" t="s">
        <v>1465</v>
      </c>
      <c r="L12" s="24" t="s">
        <v>1470</v>
      </c>
      <c r="M12" s="61" t="s">
        <v>1471</v>
      </c>
      <c r="N12" s="61">
        <v>0</v>
      </c>
      <c r="O12" s="61">
        <v>0</v>
      </c>
      <c r="P12" s="61"/>
      <c r="Q12" s="156"/>
    </row>
    <row r="13" spans="1:17" ht="27" customHeight="1" x14ac:dyDescent="0.2">
      <c r="A13" s="76"/>
      <c r="B13" s="75">
        <v>3</v>
      </c>
      <c r="C13" s="63" t="s">
        <v>294</v>
      </c>
      <c r="D13" s="63" t="s">
        <v>369</v>
      </c>
      <c r="E13" s="21" t="s">
        <v>4088</v>
      </c>
      <c r="F13" s="61" t="s">
        <v>4109</v>
      </c>
      <c r="G13" s="62"/>
      <c r="H13" s="62" t="s">
        <v>370</v>
      </c>
      <c r="I13" s="24" t="s">
        <v>4391</v>
      </c>
      <c r="J13" s="24" t="s">
        <v>4033</v>
      </c>
      <c r="K13" s="62" t="s">
        <v>1465</v>
      </c>
      <c r="L13" s="24" t="s">
        <v>1470</v>
      </c>
      <c r="M13" s="61" t="s">
        <v>1471</v>
      </c>
      <c r="N13" s="61">
        <v>0</v>
      </c>
      <c r="O13" s="61">
        <v>0</v>
      </c>
      <c r="P13" s="61"/>
      <c r="Q13" s="156"/>
    </row>
    <row r="14" spans="1:17" ht="27" customHeight="1" x14ac:dyDescent="0.2">
      <c r="A14" s="76"/>
      <c r="B14" s="75">
        <v>4</v>
      </c>
      <c r="C14" s="63" t="s">
        <v>294</v>
      </c>
      <c r="D14" s="63" t="s">
        <v>369</v>
      </c>
      <c r="E14" s="21" t="s">
        <v>4392</v>
      </c>
      <c r="F14" s="61" t="s">
        <v>4109</v>
      </c>
      <c r="G14" s="62"/>
      <c r="H14" s="62" t="s">
        <v>370</v>
      </c>
      <c r="I14" s="24" t="s">
        <v>4391</v>
      </c>
      <c r="J14" s="24" t="s">
        <v>4033</v>
      </c>
      <c r="K14" s="62" t="s">
        <v>1465</v>
      </c>
      <c r="L14" s="24" t="s">
        <v>1494</v>
      </c>
      <c r="M14" s="61" t="s">
        <v>1471</v>
      </c>
      <c r="N14" s="61">
        <v>0</v>
      </c>
      <c r="O14" s="61">
        <v>0</v>
      </c>
      <c r="P14" s="61"/>
      <c r="Q14" s="156"/>
    </row>
    <row r="15" spans="1:17" ht="27" customHeight="1" x14ac:dyDescent="0.2">
      <c r="A15" s="76"/>
      <c r="B15" s="75">
        <v>5</v>
      </c>
      <c r="C15" s="63" t="s">
        <v>294</v>
      </c>
      <c r="D15" s="63" t="s">
        <v>369</v>
      </c>
      <c r="E15" s="21" t="s">
        <v>4393</v>
      </c>
      <c r="F15" s="61" t="s">
        <v>4109</v>
      </c>
      <c r="G15" s="62"/>
      <c r="H15" s="62" t="s">
        <v>370</v>
      </c>
      <c r="I15" s="24" t="s">
        <v>4391</v>
      </c>
      <c r="J15" s="24" t="s">
        <v>4033</v>
      </c>
      <c r="K15" s="62" t="s">
        <v>1465</v>
      </c>
      <c r="L15" s="24" t="s">
        <v>1478</v>
      </c>
      <c r="M15" s="61" t="s">
        <v>1471</v>
      </c>
      <c r="N15" s="61">
        <v>0</v>
      </c>
      <c r="O15" s="61">
        <v>0</v>
      </c>
      <c r="P15" s="61"/>
      <c r="Q15" s="156"/>
    </row>
    <row r="16" spans="1:17" ht="27" customHeight="1" x14ac:dyDescent="0.2">
      <c r="A16" s="76"/>
      <c r="B16" s="75">
        <v>6</v>
      </c>
      <c r="C16" s="63" t="s">
        <v>294</v>
      </c>
      <c r="D16" s="63" t="s">
        <v>369</v>
      </c>
      <c r="E16" s="21" t="s">
        <v>4394</v>
      </c>
      <c r="F16" s="61" t="s">
        <v>4109</v>
      </c>
      <c r="G16" s="62"/>
      <c r="H16" s="62" t="s">
        <v>370</v>
      </c>
      <c r="I16" s="24" t="s">
        <v>4391</v>
      </c>
      <c r="J16" s="24" t="s">
        <v>4033</v>
      </c>
      <c r="K16" s="62" t="s">
        <v>1465</v>
      </c>
      <c r="L16" s="24" t="s">
        <v>1473</v>
      </c>
      <c r="M16" s="61" t="s">
        <v>1471</v>
      </c>
      <c r="N16" s="61">
        <v>0</v>
      </c>
      <c r="O16" s="61">
        <v>0</v>
      </c>
      <c r="P16" s="61"/>
      <c r="Q16" s="156"/>
    </row>
    <row r="17" spans="1:17" ht="27" customHeight="1" x14ac:dyDescent="0.2">
      <c r="A17" s="76"/>
      <c r="B17" s="75">
        <v>7</v>
      </c>
      <c r="C17" s="63" t="s">
        <v>294</v>
      </c>
      <c r="D17" s="63" t="s">
        <v>369</v>
      </c>
      <c r="E17" s="21" t="s">
        <v>4395</v>
      </c>
      <c r="F17" s="61" t="s">
        <v>4109</v>
      </c>
      <c r="G17" s="62"/>
      <c r="H17" s="62" t="s">
        <v>370</v>
      </c>
      <c r="I17" s="24" t="s">
        <v>4391</v>
      </c>
      <c r="J17" s="24" t="s">
        <v>4033</v>
      </c>
      <c r="K17" s="62" t="s">
        <v>1465</v>
      </c>
      <c r="L17" s="24" t="s">
        <v>1473</v>
      </c>
      <c r="M17" s="61" t="s">
        <v>1471</v>
      </c>
      <c r="N17" s="61">
        <v>0</v>
      </c>
      <c r="O17" s="61">
        <v>0</v>
      </c>
      <c r="P17" s="61"/>
      <c r="Q17" s="156"/>
    </row>
    <row r="18" spans="1:17" ht="27" customHeight="1" x14ac:dyDescent="0.2">
      <c r="A18" s="76"/>
      <c r="B18" s="75">
        <v>8</v>
      </c>
      <c r="C18" s="63" t="s">
        <v>294</v>
      </c>
      <c r="D18" s="63" t="s">
        <v>369</v>
      </c>
      <c r="E18" s="21" t="s">
        <v>1477</v>
      </c>
      <c r="F18" s="61" t="s">
        <v>4109</v>
      </c>
      <c r="G18" s="62"/>
      <c r="H18" s="62" t="s">
        <v>370</v>
      </c>
      <c r="I18" s="24" t="s">
        <v>4391</v>
      </c>
      <c r="J18" s="24" t="s">
        <v>4033</v>
      </c>
      <c r="K18" s="62" t="s">
        <v>1465</v>
      </c>
      <c r="L18" s="24" t="s">
        <v>1478</v>
      </c>
      <c r="M18" s="61" t="s">
        <v>1471</v>
      </c>
      <c r="N18" s="61">
        <v>0</v>
      </c>
      <c r="O18" s="61">
        <v>0</v>
      </c>
      <c r="P18" s="61"/>
      <c r="Q18" s="156"/>
    </row>
    <row r="19" spans="1:17" ht="27" customHeight="1" x14ac:dyDescent="0.2">
      <c r="A19" s="76"/>
      <c r="B19" s="75">
        <v>9</v>
      </c>
      <c r="C19" s="63" t="s">
        <v>294</v>
      </c>
      <c r="D19" s="63" t="s">
        <v>369</v>
      </c>
      <c r="E19" s="21" t="s">
        <v>4396</v>
      </c>
      <c r="F19" s="61" t="s">
        <v>4109</v>
      </c>
      <c r="G19" s="62"/>
      <c r="H19" s="62" t="s">
        <v>370</v>
      </c>
      <c r="I19" s="24" t="s">
        <v>4391</v>
      </c>
      <c r="J19" s="24" t="s">
        <v>4033</v>
      </c>
      <c r="K19" s="62" t="s">
        <v>1465</v>
      </c>
      <c r="L19" s="24" t="s">
        <v>1573</v>
      </c>
      <c r="M19" s="61" t="s">
        <v>1471</v>
      </c>
      <c r="N19" s="61">
        <v>0</v>
      </c>
      <c r="O19" s="61">
        <v>0</v>
      </c>
      <c r="P19" s="61"/>
      <c r="Q19" s="156"/>
    </row>
    <row r="20" spans="1:17" ht="27" customHeight="1" x14ac:dyDescent="0.2">
      <c r="A20" s="76"/>
      <c r="B20" s="75">
        <v>10</v>
      </c>
      <c r="C20" s="63" t="s">
        <v>294</v>
      </c>
      <c r="D20" s="63" t="s">
        <v>369</v>
      </c>
      <c r="E20" s="21" t="s">
        <v>4397</v>
      </c>
      <c r="F20" s="61" t="s">
        <v>4109</v>
      </c>
      <c r="G20" s="62"/>
      <c r="H20" s="62" t="s">
        <v>370</v>
      </c>
      <c r="I20" s="24" t="s">
        <v>4391</v>
      </c>
      <c r="J20" s="24" t="s">
        <v>4033</v>
      </c>
      <c r="K20" s="62" t="s">
        <v>1465</v>
      </c>
      <c r="L20" s="24" t="s">
        <v>1476</v>
      </c>
      <c r="M20" s="61" t="s">
        <v>1471</v>
      </c>
      <c r="N20" s="61">
        <v>0</v>
      </c>
      <c r="O20" s="61">
        <v>0</v>
      </c>
      <c r="P20" s="61"/>
      <c r="Q20" s="156"/>
    </row>
    <row r="21" spans="1:17" ht="27" customHeight="1" x14ac:dyDescent="0.2">
      <c r="A21" s="76"/>
      <c r="B21" s="75">
        <v>11</v>
      </c>
      <c r="C21" s="63" t="s">
        <v>294</v>
      </c>
      <c r="D21" s="63" t="s">
        <v>369</v>
      </c>
      <c r="E21" s="21" t="s">
        <v>4398</v>
      </c>
      <c r="F21" s="61" t="s">
        <v>4109</v>
      </c>
      <c r="G21" s="62"/>
      <c r="H21" s="62" t="s">
        <v>370</v>
      </c>
      <c r="I21" s="24" t="s">
        <v>4391</v>
      </c>
      <c r="J21" s="24" t="s">
        <v>4033</v>
      </c>
      <c r="K21" s="62" t="s">
        <v>1465</v>
      </c>
      <c r="L21" s="24" t="s">
        <v>1573</v>
      </c>
      <c r="M21" s="61" t="s">
        <v>1471</v>
      </c>
      <c r="N21" s="61">
        <v>0</v>
      </c>
      <c r="O21" s="61">
        <v>0</v>
      </c>
      <c r="P21" s="61"/>
      <c r="Q21" s="156"/>
    </row>
    <row r="22" spans="1:17" ht="27" customHeight="1" x14ac:dyDescent="0.2">
      <c r="A22" s="76"/>
      <c r="B22" s="75">
        <v>12</v>
      </c>
      <c r="C22" s="63" t="s">
        <v>294</v>
      </c>
      <c r="D22" s="63" t="s">
        <v>369</v>
      </c>
      <c r="E22" s="21" t="s">
        <v>2339</v>
      </c>
      <c r="F22" s="61" t="s">
        <v>4109</v>
      </c>
      <c r="G22" s="62"/>
      <c r="H22" s="62" t="s">
        <v>370</v>
      </c>
      <c r="I22" s="24" t="s">
        <v>4391</v>
      </c>
      <c r="J22" s="24" t="s">
        <v>4033</v>
      </c>
      <c r="K22" s="62" t="s">
        <v>1458</v>
      </c>
      <c r="L22" s="24" t="s">
        <v>1459</v>
      </c>
      <c r="M22" s="61" t="s">
        <v>1471</v>
      </c>
      <c r="N22" s="61">
        <v>0</v>
      </c>
      <c r="O22" s="61">
        <v>0</v>
      </c>
      <c r="P22" s="61"/>
      <c r="Q22" s="156"/>
    </row>
    <row r="23" spans="1:17" ht="27" customHeight="1" x14ac:dyDescent="0.2">
      <c r="A23" s="76"/>
      <c r="B23" s="75">
        <v>13</v>
      </c>
      <c r="C23" s="63" t="s">
        <v>294</v>
      </c>
      <c r="D23" s="63" t="s">
        <v>369</v>
      </c>
      <c r="E23" s="21" t="s">
        <v>4399</v>
      </c>
      <c r="F23" s="61" t="s">
        <v>4109</v>
      </c>
      <c r="G23" s="62"/>
      <c r="H23" s="62" t="s">
        <v>370</v>
      </c>
      <c r="I23" s="24" t="s">
        <v>4391</v>
      </c>
      <c r="J23" s="24" t="s">
        <v>4033</v>
      </c>
      <c r="K23" s="62" t="s">
        <v>1465</v>
      </c>
      <c r="L23" s="24" t="s">
        <v>1473</v>
      </c>
      <c r="M23" s="61" t="s">
        <v>1471</v>
      </c>
      <c r="N23" s="61">
        <v>0</v>
      </c>
      <c r="O23" s="61">
        <v>0</v>
      </c>
      <c r="P23" s="61"/>
      <c r="Q23" s="156"/>
    </row>
    <row r="24" spans="1:17" ht="27" customHeight="1" x14ac:dyDescent="0.2">
      <c r="A24" s="76"/>
      <c r="B24" s="75">
        <v>14</v>
      </c>
      <c r="C24" s="63" t="s">
        <v>294</v>
      </c>
      <c r="D24" s="63" t="s">
        <v>369</v>
      </c>
      <c r="E24" s="21" t="s">
        <v>1611</v>
      </c>
      <c r="F24" s="61" t="s">
        <v>4109</v>
      </c>
      <c r="G24" s="62"/>
      <c r="H24" s="62" t="s">
        <v>370</v>
      </c>
      <c r="I24" s="24" t="s">
        <v>4391</v>
      </c>
      <c r="J24" s="24" t="s">
        <v>4033</v>
      </c>
      <c r="K24" s="62" t="s">
        <v>1465</v>
      </c>
      <c r="L24" s="24" t="s">
        <v>1612</v>
      </c>
      <c r="M24" s="61" t="s">
        <v>1471</v>
      </c>
      <c r="N24" s="61">
        <v>0</v>
      </c>
      <c r="O24" s="61">
        <v>0</v>
      </c>
      <c r="P24" s="61"/>
      <c r="Q24" s="156"/>
    </row>
    <row r="25" spans="1:17" ht="27" customHeight="1" x14ac:dyDescent="0.2">
      <c r="A25" s="76"/>
      <c r="B25" s="75">
        <v>15</v>
      </c>
      <c r="C25" s="63" t="s">
        <v>294</v>
      </c>
      <c r="D25" s="63" t="s">
        <v>369</v>
      </c>
      <c r="E25" s="21" t="s">
        <v>4400</v>
      </c>
      <c r="F25" s="61" t="s">
        <v>4109</v>
      </c>
      <c r="G25" s="62"/>
      <c r="H25" s="62" t="s">
        <v>370</v>
      </c>
      <c r="I25" s="24" t="s">
        <v>4391</v>
      </c>
      <c r="J25" s="24" t="s">
        <v>4033</v>
      </c>
      <c r="K25" s="62" t="s">
        <v>1465</v>
      </c>
      <c r="L25" s="24" t="s">
        <v>1473</v>
      </c>
      <c r="M25" s="61" t="s">
        <v>1471</v>
      </c>
      <c r="N25" s="61">
        <v>0</v>
      </c>
      <c r="O25" s="61">
        <v>0</v>
      </c>
      <c r="P25" s="61"/>
      <c r="Q25" s="156"/>
    </row>
    <row r="26" spans="1:17" ht="27" customHeight="1" x14ac:dyDescent="0.2">
      <c r="A26" s="76"/>
      <c r="B26" s="75">
        <v>16</v>
      </c>
      <c r="C26" s="63" t="s">
        <v>294</v>
      </c>
      <c r="D26" s="63" t="s">
        <v>369</v>
      </c>
      <c r="E26" s="21" t="s">
        <v>4401</v>
      </c>
      <c r="F26" s="61" t="s">
        <v>4109</v>
      </c>
      <c r="G26" s="62"/>
      <c r="H26" s="62" t="s">
        <v>370</v>
      </c>
      <c r="I26" s="24" t="s">
        <v>4391</v>
      </c>
      <c r="J26" s="24" t="s">
        <v>4033</v>
      </c>
      <c r="K26" s="62" t="s">
        <v>1465</v>
      </c>
      <c r="L26" s="24" t="s">
        <v>1478</v>
      </c>
      <c r="M26" s="61" t="s">
        <v>1471</v>
      </c>
      <c r="N26" s="61">
        <v>0</v>
      </c>
      <c r="O26" s="61">
        <v>0</v>
      </c>
      <c r="P26" s="61"/>
      <c r="Q26" s="156"/>
    </row>
    <row r="27" spans="1:17" ht="27" customHeight="1" x14ac:dyDescent="0.2">
      <c r="A27" s="76"/>
      <c r="B27" s="75">
        <v>17</v>
      </c>
      <c r="C27" s="63" t="s">
        <v>294</v>
      </c>
      <c r="D27" s="63" t="s">
        <v>369</v>
      </c>
      <c r="E27" s="21" t="s">
        <v>1588</v>
      </c>
      <c r="F27" s="61" t="s">
        <v>4109</v>
      </c>
      <c r="G27" s="62"/>
      <c r="H27" s="62" t="s">
        <v>370</v>
      </c>
      <c r="I27" s="24" t="s">
        <v>4391</v>
      </c>
      <c r="J27" s="24" t="s">
        <v>4033</v>
      </c>
      <c r="K27" s="62" t="s">
        <v>1465</v>
      </c>
      <c r="L27" s="24" t="s">
        <v>1470</v>
      </c>
      <c r="M27" s="61" t="s">
        <v>1471</v>
      </c>
      <c r="N27" s="61">
        <v>0</v>
      </c>
      <c r="O27" s="61">
        <v>0</v>
      </c>
      <c r="P27" s="61"/>
      <c r="Q27" s="156"/>
    </row>
    <row r="28" spans="1:17" ht="27" customHeight="1" x14ac:dyDescent="0.2">
      <c r="A28" s="76"/>
      <c r="B28" s="75">
        <v>18</v>
      </c>
      <c r="C28" s="63" t="s">
        <v>294</v>
      </c>
      <c r="D28" s="63" t="s">
        <v>369</v>
      </c>
      <c r="E28" s="21" t="s">
        <v>4402</v>
      </c>
      <c r="F28" s="61" t="s">
        <v>4109</v>
      </c>
      <c r="G28" s="62"/>
      <c r="H28" s="62" t="s">
        <v>370</v>
      </c>
      <c r="I28" s="24" t="s">
        <v>4391</v>
      </c>
      <c r="J28" s="24" t="s">
        <v>4033</v>
      </c>
      <c r="K28" s="62" t="s">
        <v>1487</v>
      </c>
      <c r="L28" s="24" t="s">
        <v>1497</v>
      </c>
      <c r="M28" s="61" t="s">
        <v>1471</v>
      </c>
      <c r="N28" s="61">
        <v>0</v>
      </c>
      <c r="O28" s="61">
        <v>0</v>
      </c>
      <c r="P28" s="61"/>
      <c r="Q28" s="156"/>
    </row>
    <row r="29" spans="1:17" ht="27" customHeight="1" x14ac:dyDescent="0.2">
      <c r="A29" s="76"/>
      <c r="B29" s="75">
        <v>19</v>
      </c>
      <c r="C29" s="63" t="s">
        <v>294</v>
      </c>
      <c r="D29" s="63" t="s">
        <v>369</v>
      </c>
      <c r="E29" s="21" t="s">
        <v>4403</v>
      </c>
      <c r="F29" s="61" t="s">
        <v>4109</v>
      </c>
      <c r="G29" s="62"/>
      <c r="H29" s="62" t="s">
        <v>370</v>
      </c>
      <c r="I29" s="24" t="s">
        <v>4391</v>
      </c>
      <c r="J29" s="24" t="s">
        <v>4033</v>
      </c>
      <c r="K29" s="62" t="s">
        <v>1487</v>
      </c>
      <c r="L29" s="24" t="s">
        <v>1497</v>
      </c>
      <c r="M29" s="61" t="s">
        <v>1471</v>
      </c>
      <c r="N29" s="61">
        <v>0</v>
      </c>
      <c r="O29" s="61">
        <v>0</v>
      </c>
      <c r="P29" s="61"/>
      <c r="Q29" s="156"/>
    </row>
    <row r="30" spans="1:17" ht="27" customHeight="1" x14ac:dyDescent="0.2">
      <c r="A30" s="76"/>
      <c r="B30" s="75">
        <v>20</v>
      </c>
      <c r="C30" s="63" t="s">
        <v>294</v>
      </c>
      <c r="D30" s="63" t="s">
        <v>369</v>
      </c>
      <c r="E30" s="21" t="s">
        <v>4404</v>
      </c>
      <c r="F30" s="61" t="s">
        <v>4109</v>
      </c>
      <c r="G30" s="62"/>
      <c r="H30" s="62" t="s">
        <v>370</v>
      </c>
      <c r="I30" s="24" t="s">
        <v>4391</v>
      </c>
      <c r="J30" s="24" t="s">
        <v>4033</v>
      </c>
      <c r="K30" s="62" t="s">
        <v>1487</v>
      </c>
      <c r="L30" s="24" t="s">
        <v>1497</v>
      </c>
      <c r="M30" s="61" t="s">
        <v>1471</v>
      </c>
      <c r="N30" s="61">
        <v>0</v>
      </c>
      <c r="O30" s="61">
        <v>0</v>
      </c>
      <c r="P30" s="61"/>
      <c r="Q30" s="156"/>
    </row>
    <row r="31" spans="1:17" ht="27" customHeight="1" x14ac:dyDescent="0.2">
      <c r="A31" s="76"/>
      <c r="B31" s="75">
        <v>21</v>
      </c>
      <c r="C31" s="63" t="s">
        <v>294</v>
      </c>
      <c r="D31" s="63" t="s">
        <v>369</v>
      </c>
      <c r="E31" s="21" t="s">
        <v>4405</v>
      </c>
      <c r="F31" s="61" t="s">
        <v>4109</v>
      </c>
      <c r="G31" s="62"/>
      <c r="H31" s="62" t="s">
        <v>370</v>
      </c>
      <c r="I31" s="24" t="s">
        <v>4391</v>
      </c>
      <c r="J31" s="24" t="s">
        <v>4033</v>
      </c>
      <c r="K31" s="62" t="s">
        <v>1465</v>
      </c>
      <c r="L31" s="24" t="s">
        <v>1473</v>
      </c>
      <c r="M31" s="61" t="s">
        <v>1471</v>
      </c>
      <c r="N31" s="61">
        <v>0</v>
      </c>
      <c r="O31" s="61">
        <v>0</v>
      </c>
      <c r="P31" s="61"/>
      <c r="Q31" s="156"/>
    </row>
    <row r="32" spans="1:17" ht="27" customHeight="1" x14ac:dyDescent="0.2">
      <c r="A32" s="76"/>
      <c r="B32" s="75">
        <v>22</v>
      </c>
      <c r="C32" s="63" t="s">
        <v>294</v>
      </c>
      <c r="D32" s="63" t="s">
        <v>369</v>
      </c>
      <c r="E32" s="21" t="s">
        <v>4406</v>
      </c>
      <c r="F32" s="61" t="s">
        <v>4109</v>
      </c>
      <c r="G32" s="62"/>
      <c r="H32" s="62" t="s">
        <v>370</v>
      </c>
      <c r="I32" s="24" t="s">
        <v>4391</v>
      </c>
      <c r="J32" s="24" t="s">
        <v>4033</v>
      </c>
      <c r="K32" s="62" t="s">
        <v>1487</v>
      </c>
      <c r="L32" s="24" t="s">
        <v>1488</v>
      </c>
      <c r="M32" s="61" t="s">
        <v>1471</v>
      </c>
      <c r="N32" s="61">
        <v>0</v>
      </c>
      <c r="O32" s="61">
        <v>0</v>
      </c>
      <c r="P32" s="61"/>
      <c r="Q32" s="156"/>
    </row>
    <row r="33" spans="1:17" ht="27" customHeight="1" x14ac:dyDescent="0.2">
      <c r="A33" s="76"/>
      <c r="B33" s="75">
        <v>23</v>
      </c>
      <c r="C33" s="63" t="s">
        <v>294</v>
      </c>
      <c r="D33" s="63" t="s">
        <v>369</v>
      </c>
      <c r="E33" s="21" t="s">
        <v>4407</v>
      </c>
      <c r="F33" s="61" t="s">
        <v>4109</v>
      </c>
      <c r="G33" s="62"/>
      <c r="H33" s="62" t="s">
        <v>370</v>
      </c>
      <c r="I33" s="24" t="s">
        <v>4391</v>
      </c>
      <c r="J33" s="24" t="s">
        <v>4033</v>
      </c>
      <c r="K33" s="62" t="s">
        <v>1465</v>
      </c>
      <c r="L33" s="24" t="s">
        <v>1473</v>
      </c>
      <c r="M33" s="61" t="s">
        <v>1471</v>
      </c>
      <c r="N33" s="61">
        <v>0</v>
      </c>
      <c r="O33" s="61">
        <v>0</v>
      </c>
      <c r="P33" s="61"/>
      <c r="Q33" s="156"/>
    </row>
    <row r="34" spans="1:17" ht="27" customHeight="1" x14ac:dyDescent="0.2">
      <c r="A34" s="76"/>
      <c r="B34" s="75">
        <v>24</v>
      </c>
      <c r="C34" s="63" t="s">
        <v>294</v>
      </c>
      <c r="D34" s="63" t="s">
        <v>369</v>
      </c>
      <c r="E34" s="21" t="s">
        <v>4408</v>
      </c>
      <c r="F34" s="61" t="s">
        <v>4109</v>
      </c>
      <c r="G34" s="62"/>
      <c r="H34" s="62" t="s">
        <v>370</v>
      </c>
      <c r="I34" s="24" t="s">
        <v>4391</v>
      </c>
      <c r="J34" s="24" t="s">
        <v>4033</v>
      </c>
      <c r="K34" s="62" t="s">
        <v>1487</v>
      </c>
      <c r="L34" s="24" t="s">
        <v>1488</v>
      </c>
      <c r="M34" s="61" t="s">
        <v>1471</v>
      </c>
      <c r="N34" s="61">
        <v>0</v>
      </c>
      <c r="O34" s="61">
        <v>0</v>
      </c>
      <c r="P34" s="61"/>
      <c r="Q34" s="156"/>
    </row>
    <row r="35" spans="1:17" ht="27" customHeight="1" x14ac:dyDescent="0.2">
      <c r="A35" s="76"/>
      <c r="B35" s="75">
        <v>25</v>
      </c>
      <c r="C35" s="63" t="s">
        <v>294</v>
      </c>
      <c r="D35" s="63" t="s">
        <v>369</v>
      </c>
      <c r="E35" s="21" t="s">
        <v>4409</v>
      </c>
      <c r="F35" s="61" t="s">
        <v>4109</v>
      </c>
      <c r="G35" s="62"/>
      <c r="H35" s="62" t="s">
        <v>370</v>
      </c>
      <c r="I35" s="24" t="s">
        <v>4391</v>
      </c>
      <c r="J35" s="24" t="s">
        <v>4033</v>
      </c>
      <c r="K35" s="62" t="s">
        <v>1465</v>
      </c>
      <c r="L35" s="24" t="s">
        <v>1476</v>
      </c>
      <c r="M35" s="61" t="s">
        <v>1471</v>
      </c>
      <c r="N35" s="61">
        <v>0</v>
      </c>
      <c r="O35" s="61">
        <v>0</v>
      </c>
      <c r="P35" s="61"/>
      <c r="Q35" s="156"/>
    </row>
    <row r="36" spans="1:17" ht="27" customHeight="1" x14ac:dyDescent="0.2">
      <c r="A36" s="76"/>
      <c r="B36" s="75">
        <v>26</v>
      </c>
      <c r="C36" s="63" t="s">
        <v>294</v>
      </c>
      <c r="D36" s="63" t="s">
        <v>369</v>
      </c>
      <c r="E36" s="21" t="s">
        <v>4410</v>
      </c>
      <c r="F36" s="61" t="s">
        <v>4109</v>
      </c>
      <c r="G36" s="62"/>
      <c r="H36" s="62" t="s">
        <v>370</v>
      </c>
      <c r="I36" s="24" t="s">
        <v>4391</v>
      </c>
      <c r="J36" s="24" t="s">
        <v>4033</v>
      </c>
      <c r="K36" s="62" t="s">
        <v>1465</v>
      </c>
      <c r="L36" s="24" t="s">
        <v>1476</v>
      </c>
      <c r="M36" s="61" t="s">
        <v>1471</v>
      </c>
      <c r="N36" s="61">
        <v>0</v>
      </c>
      <c r="O36" s="61">
        <v>0</v>
      </c>
      <c r="P36" s="61"/>
      <c r="Q36" s="156"/>
    </row>
    <row r="37" spans="1:17" ht="27" customHeight="1" x14ac:dyDescent="0.2">
      <c r="A37" s="76"/>
      <c r="B37" s="75">
        <v>27</v>
      </c>
      <c r="C37" s="63" t="s">
        <v>294</v>
      </c>
      <c r="D37" s="63" t="s">
        <v>369</v>
      </c>
      <c r="E37" s="21" t="s">
        <v>4411</v>
      </c>
      <c r="F37" s="61" t="s">
        <v>4109</v>
      </c>
      <c r="G37" s="62"/>
      <c r="H37" s="62" t="s">
        <v>370</v>
      </c>
      <c r="I37" s="24" t="s">
        <v>4391</v>
      </c>
      <c r="J37" s="24" t="s">
        <v>4033</v>
      </c>
      <c r="K37" s="62" t="s">
        <v>1487</v>
      </c>
      <c r="L37" s="24" t="s">
        <v>1488</v>
      </c>
      <c r="M37" s="61" t="s">
        <v>1471</v>
      </c>
      <c r="N37" s="61">
        <v>0</v>
      </c>
      <c r="O37" s="61">
        <v>0</v>
      </c>
      <c r="P37" s="61"/>
      <c r="Q37" s="156"/>
    </row>
    <row r="38" spans="1:17" ht="27" customHeight="1" x14ac:dyDescent="0.2">
      <c r="A38" s="76"/>
      <c r="B38" s="75">
        <v>28</v>
      </c>
      <c r="C38" s="63" t="s">
        <v>294</v>
      </c>
      <c r="D38" s="63" t="s">
        <v>369</v>
      </c>
      <c r="E38" s="21" t="s">
        <v>4412</v>
      </c>
      <c r="F38" s="61" t="s">
        <v>4109</v>
      </c>
      <c r="G38" s="62"/>
      <c r="H38" s="62" t="s">
        <v>370</v>
      </c>
      <c r="I38" s="24" t="s">
        <v>4391</v>
      </c>
      <c r="J38" s="24" t="s">
        <v>4033</v>
      </c>
      <c r="K38" s="62" t="s">
        <v>1487</v>
      </c>
      <c r="L38" s="24" t="s">
        <v>1488</v>
      </c>
      <c r="M38" s="61" t="s">
        <v>1471</v>
      </c>
      <c r="N38" s="61">
        <v>0</v>
      </c>
      <c r="O38" s="61">
        <v>0</v>
      </c>
      <c r="P38" s="61"/>
      <c r="Q38" s="156"/>
    </row>
    <row r="39" spans="1:17" ht="27" customHeight="1" x14ac:dyDescent="0.2">
      <c r="A39" s="76"/>
      <c r="B39" s="75">
        <v>29</v>
      </c>
      <c r="C39" s="63" t="s">
        <v>294</v>
      </c>
      <c r="D39" s="63" t="s">
        <v>369</v>
      </c>
      <c r="E39" s="21" t="s">
        <v>4413</v>
      </c>
      <c r="F39" s="61" t="s">
        <v>4109</v>
      </c>
      <c r="G39" s="62"/>
      <c r="H39" s="62" t="s">
        <v>370</v>
      </c>
      <c r="I39" s="24" t="s">
        <v>4391</v>
      </c>
      <c r="J39" s="24" t="s">
        <v>4033</v>
      </c>
      <c r="K39" s="62" t="s">
        <v>1465</v>
      </c>
      <c r="L39" s="24" t="s">
        <v>1573</v>
      </c>
      <c r="M39" s="61" t="s">
        <v>1471</v>
      </c>
      <c r="N39" s="61">
        <v>0</v>
      </c>
      <c r="O39" s="61">
        <v>0</v>
      </c>
      <c r="P39" s="61"/>
      <c r="Q39" s="156"/>
    </row>
    <row r="40" spans="1:17" ht="27" customHeight="1" x14ac:dyDescent="0.2">
      <c r="A40" s="76"/>
      <c r="B40" s="75">
        <v>30</v>
      </c>
      <c r="C40" s="63" t="s">
        <v>294</v>
      </c>
      <c r="D40" s="63" t="s">
        <v>369</v>
      </c>
      <c r="E40" s="21" t="s">
        <v>2335</v>
      </c>
      <c r="F40" s="61" t="s">
        <v>4109</v>
      </c>
      <c r="G40" s="62"/>
      <c r="H40" s="62" t="s">
        <v>370</v>
      </c>
      <c r="I40" s="24" t="s">
        <v>4391</v>
      </c>
      <c r="J40" s="24" t="s">
        <v>4033</v>
      </c>
      <c r="K40" s="62" t="s">
        <v>1465</v>
      </c>
      <c r="L40" s="24" t="s">
        <v>1476</v>
      </c>
      <c r="M40" s="61" t="s">
        <v>1471</v>
      </c>
      <c r="N40" s="61">
        <v>0</v>
      </c>
      <c r="O40" s="61">
        <v>0</v>
      </c>
      <c r="P40" s="61"/>
      <c r="Q40" s="156"/>
    </row>
    <row r="41" spans="1:17" ht="27" customHeight="1" x14ac:dyDescent="0.2">
      <c r="A41" s="76"/>
      <c r="B41" s="75">
        <v>31</v>
      </c>
      <c r="C41" s="63" t="s">
        <v>294</v>
      </c>
      <c r="D41" s="63" t="s">
        <v>369</v>
      </c>
      <c r="E41" s="21" t="s">
        <v>4414</v>
      </c>
      <c r="F41" s="61" t="s">
        <v>4109</v>
      </c>
      <c r="G41" s="62"/>
      <c r="H41" s="62" t="s">
        <v>370</v>
      </c>
      <c r="I41" s="24" t="s">
        <v>4391</v>
      </c>
      <c r="J41" s="24" t="s">
        <v>4033</v>
      </c>
      <c r="K41" s="62" t="s">
        <v>1458</v>
      </c>
      <c r="L41" s="24" t="s">
        <v>1459</v>
      </c>
      <c r="M41" s="61" t="s">
        <v>1471</v>
      </c>
      <c r="N41" s="61">
        <v>0</v>
      </c>
      <c r="O41" s="61">
        <v>0</v>
      </c>
      <c r="P41" s="61"/>
      <c r="Q41" s="156"/>
    </row>
    <row r="42" spans="1:17" ht="27" customHeight="1" x14ac:dyDescent="0.2">
      <c r="A42" s="76"/>
      <c r="B42" s="75">
        <v>32</v>
      </c>
      <c r="C42" s="63" t="s">
        <v>294</v>
      </c>
      <c r="D42" s="63" t="s">
        <v>369</v>
      </c>
      <c r="E42" s="21" t="s">
        <v>4415</v>
      </c>
      <c r="F42" s="61" t="s">
        <v>4109</v>
      </c>
      <c r="G42" s="62"/>
      <c r="H42" s="62" t="s">
        <v>370</v>
      </c>
      <c r="I42" s="24" t="s">
        <v>4391</v>
      </c>
      <c r="J42" s="24" t="s">
        <v>4033</v>
      </c>
      <c r="K42" s="62" t="s">
        <v>1465</v>
      </c>
      <c r="L42" s="24" t="s">
        <v>1476</v>
      </c>
      <c r="M42" s="61" t="s">
        <v>1471</v>
      </c>
      <c r="N42" s="61">
        <v>0</v>
      </c>
      <c r="O42" s="61">
        <v>0</v>
      </c>
      <c r="P42" s="61"/>
      <c r="Q42" s="156"/>
    </row>
    <row r="43" spans="1:17" ht="27" customHeight="1" x14ac:dyDescent="0.2">
      <c r="A43" s="76"/>
      <c r="B43" s="75">
        <v>33</v>
      </c>
      <c r="C43" s="63" t="s">
        <v>294</v>
      </c>
      <c r="D43" s="63" t="s">
        <v>369</v>
      </c>
      <c r="E43" s="21" t="s">
        <v>4416</v>
      </c>
      <c r="F43" s="61" t="s">
        <v>4109</v>
      </c>
      <c r="G43" s="62"/>
      <c r="H43" s="62" t="s">
        <v>370</v>
      </c>
      <c r="I43" s="24" t="s">
        <v>4391</v>
      </c>
      <c r="J43" s="24" t="s">
        <v>4033</v>
      </c>
      <c r="K43" s="62" t="s">
        <v>1465</v>
      </c>
      <c r="L43" s="24" t="s">
        <v>1573</v>
      </c>
      <c r="M43" s="61" t="s">
        <v>1471</v>
      </c>
      <c r="N43" s="61">
        <v>0</v>
      </c>
      <c r="O43" s="61">
        <v>0</v>
      </c>
      <c r="P43" s="61"/>
      <c r="Q43" s="156"/>
    </row>
    <row r="44" spans="1:17" ht="27" customHeight="1" x14ac:dyDescent="0.2">
      <c r="A44" s="76"/>
      <c r="B44" s="75">
        <v>34</v>
      </c>
      <c r="C44" s="63" t="s">
        <v>294</v>
      </c>
      <c r="D44" s="63" t="s">
        <v>369</v>
      </c>
      <c r="E44" s="21" t="s">
        <v>4417</v>
      </c>
      <c r="F44" s="61" t="s">
        <v>4109</v>
      </c>
      <c r="G44" s="62"/>
      <c r="H44" s="62" t="s">
        <v>370</v>
      </c>
      <c r="I44" s="24" t="s">
        <v>4391</v>
      </c>
      <c r="J44" s="24" t="s">
        <v>4033</v>
      </c>
      <c r="K44" s="62" t="s">
        <v>1465</v>
      </c>
      <c r="L44" s="24" t="s">
        <v>1476</v>
      </c>
      <c r="M44" s="61" t="s">
        <v>1471</v>
      </c>
      <c r="N44" s="61">
        <v>0</v>
      </c>
      <c r="O44" s="61">
        <v>0</v>
      </c>
      <c r="P44" s="61"/>
      <c r="Q44" s="156"/>
    </row>
    <row r="45" spans="1:17" ht="27" customHeight="1" x14ac:dyDescent="0.2">
      <c r="A45" s="76"/>
      <c r="B45" s="75">
        <v>35</v>
      </c>
      <c r="C45" s="63" t="s">
        <v>294</v>
      </c>
      <c r="D45" s="63" t="s">
        <v>369</v>
      </c>
      <c r="E45" s="21" t="s">
        <v>4418</v>
      </c>
      <c r="F45" s="61" t="s">
        <v>4109</v>
      </c>
      <c r="G45" s="62"/>
      <c r="H45" s="62" t="s">
        <v>370</v>
      </c>
      <c r="I45" s="24" t="s">
        <v>4391</v>
      </c>
      <c r="J45" s="24" t="s">
        <v>4033</v>
      </c>
      <c r="K45" s="62" t="s">
        <v>1465</v>
      </c>
      <c r="L45" s="24" t="s">
        <v>1459</v>
      </c>
      <c r="M45" s="61" t="s">
        <v>1471</v>
      </c>
      <c r="N45" s="61">
        <v>0</v>
      </c>
      <c r="O45" s="61">
        <v>0</v>
      </c>
      <c r="P45" s="61"/>
      <c r="Q45" s="156"/>
    </row>
    <row r="46" spans="1:17" ht="27" customHeight="1" x14ac:dyDescent="0.2">
      <c r="A46" s="76"/>
      <c r="B46" s="75">
        <v>36</v>
      </c>
      <c r="C46" s="63" t="s">
        <v>294</v>
      </c>
      <c r="D46" s="63" t="s">
        <v>369</v>
      </c>
      <c r="E46" s="21" t="s">
        <v>4419</v>
      </c>
      <c r="F46" s="61" t="s">
        <v>4109</v>
      </c>
      <c r="G46" s="62"/>
      <c r="H46" s="62" t="s">
        <v>370</v>
      </c>
      <c r="I46" s="24" t="s">
        <v>4391</v>
      </c>
      <c r="J46" s="24" t="s">
        <v>4033</v>
      </c>
      <c r="K46" s="62" t="s">
        <v>1465</v>
      </c>
      <c r="L46" s="24" t="s">
        <v>1646</v>
      </c>
      <c r="M46" s="61" t="s">
        <v>1471</v>
      </c>
      <c r="N46" s="61">
        <v>0</v>
      </c>
      <c r="O46" s="61">
        <v>0</v>
      </c>
      <c r="P46" s="61"/>
      <c r="Q46" s="156"/>
    </row>
    <row r="47" spans="1:17" ht="27" customHeight="1" x14ac:dyDescent="0.2">
      <c r="A47" s="76"/>
      <c r="B47" s="75">
        <v>37</v>
      </c>
      <c r="C47" s="63" t="s">
        <v>294</v>
      </c>
      <c r="D47" s="63" t="s">
        <v>369</v>
      </c>
      <c r="E47" s="21" t="s">
        <v>4420</v>
      </c>
      <c r="F47" s="61" t="s">
        <v>4109</v>
      </c>
      <c r="G47" s="62"/>
      <c r="H47" s="62" t="s">
        <v>370</v>
      </c>
      <c r="I47" s="24" t="s">
        <v>4391</v>
      </c>
      <c r="J47" s="24" t="s">
        <v>4033</v>
      </c>
      <c r="K47" s="62" t="s">
        <v>1465</v>
      </c>
      <c r="L47" s="24" t="s">
        <v>1494</v>
      </c>
      <c r="M47" s="61" t="s">
        <v>1471</v>
      </c>
      <c r="N47" s="61">
        <v>0</v>
      </c>
      <c r="O47" s="61">
        <v>0</v>
      </c>
      <c r="P47" s="61"/>
      <c r="Q47" s="156"/>
    </row>
    <row r="48" spans="1:17" ht="27" customHeight="1" x14ac:dyDescent="0.2">
      <c r="A48" s="76"/>
      <c r="B48" s="75">
        <v>38</v>
      </c>
      <c r="C48" s="63" t="s">
        <v>294</v>
      </c>
      <c r="D48" s="63" t="s">
        <v>369</v>
      </c>
      <c r="E48" s="21" t="s">
        <v>4421</v>
      </c>
      <c r="F48" s="61" t="s">
        <v>4109</v>
      </c>
      <c r="G48" s="62"/>
      <c r="H48" s="62" t="s">
        <v>370</v>
      </c>
      <c r="I48" s="24" t="s">
        <v>4391</v>
      </c>
      <c r="J48" s="24" t="s">
        <v>4033</v>
      </c>
      <c r="K48" s="62" t="s">
        <v>1458</v>
      </c>
      <c r="L48" s="24" t="s">
        <v>1459</v>
      </c>
      <c r="M48" s="61" t="s">
        <v>1471</v>
      </c>
      <c r="N48" s="61">
        <v>0</v>
      </c>
      <c r="O48" s="61">
        <v>0</v>
      </c>
      <c r="P48" s="61"/>
      <c r="Q48" s="156"/>
    </row>
    <row r="49" spans="1:17" ht="27" customHeight="1" x14ac:dyDescent="0.2">
      <c r="A49" s="76"/>
      <c r="B49" s="75">
        <v>39</v>
      </c>
      <c r="C49" s="63" t="s">
        <v>294</v>
      </c>
      <c r="D49" s="63" t="s">
        <v>369</v>
      </c>
      <c r="E49" s="21" t="s">
        <v>4422</v>
      </c>
      <c r="F49" s="61" t="s">
        <v>4109</v>
      </c>
      <c r="G49" s="62"/>
      <c r="H49" s="62" t="s">
        <v>370</v>
      </c>
      <c r="I49" s="24" t="s">
        <v>4391</v>
      </c>
      <c r="J49" s="24" t="s">
        <v>4033</v>
      </c>
      <c r="K49" s="62" t="s">
        <v>1458</v>
      </c>
      <c r="L49" s="24" t="s">
        <v>1459</v>
      </c>
      <c r="M49" s="61" t="s">
        <v>1471</v>
      </c>
      <c r="N49" s="61">
        <v>0</v>
      </c>
      <c r="O49" s="61">
        <v>0</v>
      </c>
      <c r="P49" s="61"/>
      <c r="Q49" s="156"/>
    </row>
    <row r="50" spans="1:17" ht="27" customHeight="1" x14ac:dyDescent="0.2">
      <c r="A50" s="76"/>
      <c r="B50" s="75">
        <v>40</v>
      </c>
      <c r="C50" s="63" t="s">
        <v>294</v>
      </c>
      <c r="D50" s="63" t="s">
        <v>369</v>
      </c>
      <c r="E50" s="21" t="s">
        <v>4423</v>
      </c>
      <c r="F50" s="61" t="s">
        <v>4109</v>
      </c>
      <c r="G50" s="62"/>
      <c r="H50" s="62" t="s">
        <v>370</v>
      </c>
      <c r="I50" s="24" t="s">
        <v>4391</v>
      </c>
      <c r="J50" s="24" t="s">
        <v>4033</v>
      </c>
      <c r="K50" s="62" t="s">
        <v>1465</v>
      </c>
      <c r="L50" s="24" t="s">
        <v>1494</v>
      </c>
      <c r="M50" s="61" t="s">
        <v>1471</v>
      </c>
      <c r="N50" s="61">
        <v>0</v>
      </c>
      <c r="O50" s="61">
        <v>0</v>
      </c>
      <c r="P50" s="61"/>
      <c r="Q50" s="156"/>
    </row>
    <row r="51" spans="1:17" ht="27" customHeight="1" x14ac:dyDescent="0.2">
      <c r="A51" s="76"/>
      <c r="B51" s="75">
        <v>41</v>
      </c>
      <c r="C51" s="63" t="s">
        <v>294</v>
      </c>
      <c r="D51" s="63" t="s">
        <v>369</v>
      </c>
      <c r="E51" s="21" t="s">
        <v>4424</v>
      </c>
      <c r="F51" s="61" t="s">
        <v>4109</v>
      </c>
      <c r="G51" s="62"/>
      <c r="H51" s="62" t="s">
        <v>370</v>
      </c>
      <c r="I51" s="24" t="s">
        <v>4391</v>
      </c>
      <c r="J51" s="24" t="s">
        <v>4033</v>
      </c>
      <c r="K51" s="62" t="s">
        <v>1465</v>
      </c>
      <c r="L51" s="24" t="s">
        <v>1494</v>
      </c>
      <c r="M51" s="61" t="s">
        <v>1471</v>
      </c>
      <c r="N51" s="61">
        <v>0</v>
      </c>
      <c r="O51" s="61">
        <v>0</v>
      </c>
      <c r="P51" s="61"/>
      <c r="Q51" s="156"/>
    </row>
    <row r="52" spans="1:17" ht="27" customHeight="1" x14ac:dyDescent="0.2">
      <c r="A52" s="76"/>
      <c r="B52" s="75">
        <v>42</v>
      </c>
      <c r="C52" s="63" t="s">
        <v>294</v>
      </c>
      <c r="D52" s="63" t="s">
        <v>369</v>
      </c>
      <c r="E52" s="21" t="s">
        <v>4425</v>
      </c>
      <c r="F52" s="61" t="s">
        <v>4109</v>
      </c>
      <c r="G52" s="62"/>
      <c r="H52" s="62" t="s">
        <v>370</v>
      </c>
      <c r="I52" s="24" t="s">
        <v>4391</v>
      </c>
      <c r="J52" s="24" t="s">
        <v>4033</v>
      </c>
      <c r="K52" s="62" t="s">
        <v>1465</v>
      </c>
      <c r="L52" s="24" t="s">
        <v>1494</v>
      </c>
      <c r="M52" s="61" t="s">
        <v>1471</v>
      </c>
      <c r="N52" s="61">
        <v>0</v>
      </c>
      <c r="O52" s="61">
        <v>0</v>
      </c>
      <c r="P52" s="61"/>
      <c r="Q52" s="156"/>
    </row>
    <row r="53" spans="1:17" ht="27" customHeight="1" x14ac:dyDescent="0.2">
      <c r="A53" s="76"/>
      <c r="B53" s="75">
        <v>43</v>
      </c>
      <c r="C53" s="63" t="s">
        <v>294</v>
      </c>
      <c r="D53" s="63" t="s">
        <v>369</v>
      </c>
      <c r="E53" s="21" t="s">
        <v>4426</v>
      </c>
      <c r="F53" s="61" t="s">
        <v>4109</v>
      </c>
      <c r="G53" s="62"/>
      <c r="H53" s="62" t="s">
        <v>370</v>
      </c>
      <c r="I53" s="24" t="s">
        <v>4391</v>
      </c>
      <c r="J53" s="24" t="s">
        <v>4033</v>
      </c>
      <c r="K53" s="62" t="s">
        <v>1465</v>
      </c>
      <c r="L53" s="24" t="s">
        <v>1494</v>
      </c>
      <c r="M53" s="61" t="s">
        <v>1471</v>
      </c>
      <c r="N53" s="61">
        <v>0</v>
      </c>
      <c r="O53" s="61">
        <v>0</v>
      </c>
      <c r="P53" s="61"/>
      <c r="Q53" s="156"/>
    </row>
    <row r="54" spans="1:17" ht="27" customHeight="1" x14ac:dyDescent="0.2">
      <c r="A54" s="76"/>
      <c r="B54" s="75">
        <v>44</v>
      </c>
      <c r="C54" s="63" t="s">
        <v>294</v>
      </c>
      <c r="D54" s="63" t="s">
        <v>369</v>
      </c>
      <c r="E54" s="21" t="s">
        <v>4427</v>
      </c>
      <c r="F54" s="61" t="s">
        <v>4109</v>
      </c>
      <c r="G54" s="62"/>
      <c r="H54" s="62" t="s">
        <v>370</v>
      </c>
      <c r="I54" s="24" t="s">
        <v>4391</v>
      </c>
      <c r="J54" s="24" t="s">
        <v>4033</v>
      </c>
      <c r="K54" s="62" t="s">
        <v>1465</v>
      </c>
      <c r="L54" s="24" t="s">
        <v>1494</v>
      </c>
      <c r="M54" s="61" t="s">
        <v>1471</v>
      </c>
      <c r="N54" s="61">
        <v>0</v>
      </c>
      <c r="O54" s="61">
        <v>0</v>
      </c>
      <c r="P54" s="61"/>
      <c r="Q54" s="156"/>
    </row>
    <row r="55" spans="1:17" ht="27" customHeight="1" x14ac:dyDescent="0.2">
      <c r="A55" s="76"/>
      <c r="B55" s="75">
        <v>45</v>
      </c>
      <c r="C55" s="63" t="s">
        <v>294</v>
      </c>
      <c r="D55" s="63" t="s">
        <v>369</v>
      </c>
      <c r="E55" s="21" t="s">
        <v>4428</v>
      </c>
      <c r="F55" s="61" t="s">
        <v>4109</v>
      </c>
      <c r="G55" s="62"/>
      <c r="H55" s="62" t="s">
        <v>370</v>
      </c>
      <c r="I55" s="24" t="s">
        <v>4391</v>
      </c>
      <c r="J55" s="24" t="s">
        <v>4033</v>
      </c>
      <c r="K55" s="62" t="s">
        <v>1465</v>
      </c>
      <c r="L55" s="24" t="s">
        <v>1473</v>
      </c>
      <c r="M55" s="61" t="s">
        <v>1471</v>
      </c>
      <c r="N55" s="61">
        <v>0</v>
      </c>
      <c r="O55" s="61">
        <v>0</v>
      </c>
      <c r="P55" s="61"/>
      <c r="Q55" s="156"/>
    </row>
    <row r="56" spans="1:17" ht="27" customHeight="1" x14ac:dyDescent="0.2">
      <c r="A56" s="76"/>
      <c r="B56" s="75">
        <v>46</v>
      </c>
      <c r="C56" s="63" t="s">
        <v>294</v>
      </c>
      <c r="D56" s="63" t="s">
        <v>369</v>
      </c>
      <c r="E56" s="21" t="s">
        <v>4429</v>
      </c>
      <c r="F56" s="61" t="s">
        <v>4109</v>
      </c>
      <c r="G56" s="62"/>
      <c r="H56" s="62" t="s">
        <v>370</v>
      </c>
      <c r="I56" s="24" t="s">
        <v>4391</v>
      </c>
      <c r="J56" s="24" t="s">
        <v>4033</v>
      </c>
      <c r="K56" s="62" t="s">
        <v>1487</v>
      </c>
      <c r="L56" s="24" t="s">
        <v>1497</v>
      </c>
      <c r="M56" s="61" t="s">
        <v>1471</v>
      </c>
      <c r="N56" s="61">
        <v>0</v>
      </c>
      <c r="O56" s="61">
        <v>0</v>
      </c>
      <c r="P56" s="61"/>
      <c r="Q56" s="156"/>
    </row>
    <row r="57" spans="1:17" ht="27" customHeight="1" x14ac:dyDescent="0.2">
      <c r="A57" s="76"/>
      <c r="B57" s="75">
        <v>47</v>
      </c>
      <c r="C57" s="63" t="s">
        <v>294</v>
      </c>
      <c r="D57" s="63" t="s">
        <v>369</v>
      </c>
      <c r="E57" s="21" t="s">
        <v>4430</v>
      </c>
      <c r="F57" s="61" t="s">
        <v>4109</v>
      </c>
      <c r="G57" s="62"/>
      <c r="H57" s="62" t="s">
        <v>370</v>
      </c>
      <c r="I57" s="24" t="s">
        <v>4391</v>
      </c>
      <c r="J57" s="24" t="s">
        <v>4033</v>
      </c>
      <c r="K57" s="62" t="s">
        <v>1487</v>
      </c>
      <c r="L57" s="24" t="s">
        <v>1497</v>
      </c>
      <c r="M57" s="61" t="s">
        <v>1471</v>
      </c>
      <c r="N57" s="61">
        <v>0</v>
      </c>
      <c r="O57" s="61">
        <v>0</v>
      </c>
      <c r="P57" s="61"/>
      <c r="Q57" s="156"/>
    </row>
    <row r="58" spans="1:17" ht="27" customHeight="1" x14ac:dyDescent="0.2">
      <c r="A58" s="76"/>
      <c r="B58" s="75">
        <v>48</v>
      </c>
      <c r="C58" s="63" t="s">
        <v>294</v>
      </c>
      <c r="D58" s="63" t="s">
        <v>369</v>
      </c>
      <c r="E58" s="21" t="s">
        <v>4431</v>
      </c>
      <c r="F58" s="61" t="s">
        <v>4109</v>
      </c>
      <c r="G58" s="62"/>
      <c r="H58" s="62" t="s">
        <v>370</v>
      </c>
      <c r="I58" s="24" t="s">
        <v>4391</v>
      </c>
      <c r="J58" s="24" t="s">
        <v>4033</v>
      </c>
      <c r="K58" s="62" t="s">
        <v>1482</v>
      </c>
      <c r="L58" s="24" t="s">
        <v>1586</v>
      </c>
      <c r="M58" s="61" t="s">
        <v>1471</v>
      </c>
      <c r="N58" s="61">
        <v>0</v>
      </c>
      <c r="O58" s="61">
        <v>0</v>
      </c>
      <c r="P58" s="61"/>
      <c r="Q58" s="156"/>
    </row>
    <row r="59" spans="1:17" ht="27" customHeight="1" x14ac:dyDescent="0.2">
      <c r="A59" s="76"/>
      <c r="B59" s="75">
        <v>49</v>
      </c>
      <c r="C59" s="63" t="s">
        <v>294</v>
      </c>
      <c r="D59" s="63" t="s">
        <v>369</v>
      </c>
      <c r="E59" s="21" t="s">
        <v>4432</v>
      </c>
      <c r="F59" s="61" t="s">
        <v>4109</v>
      </c>
      <c r="G59" s="62"/>
      <c r="H59" s="62" t="s">
        <v>370</v>
      </c>
      <c r="I59" s="24" t="s">
        <v>4391</v>
      </c>
      <c r="J59" s="24" t="s">
        <v>4033</v>
      </c>
      <c r="K59" s="62" t="s">
        <v>1458</v>
      </c>
      <c r="L59" s="24" t="s">
        <v>1459</v>
      </c>
      <c r="M59" s="61" t="s">
        <v>1471</v>
      </c>
      <c r="N59" s="61">
        <v>0</v>
      </c>
      <c r="O59" s="61">
        <v>0</v>
      </c>
      <c r="P59" s="61"/>
      <c r="Q59" s="156"/>
    </row>
    <row r="60" spans="1:17" ht="27" customHeight="1" x14ac:dyDescent="0.2">
      <c r="A60" s="76"/>
      <c r="B60" s="75">
        <v>50</v>
      </c>
      <c r="C60" s="63" t="s">
        <v>294</v>
      </c>
      <c r="D60" s="63" t="s">
        <v>369</v>
      </c>
      <c r="E60" s="21" t="s">
        <v>1544</v>
      </c>
      <c r="F60" s="61" t="s">
        <v>4109</v>
      </c>
      <c r="G60" s="62"/>
      <c r="H60" s="62" t="s">
        <v>370</v>
      </c>
      <c r="I60" s="24" t="s">
        <v>4391</v>
      </c>
      <c r="J60" s="24" t="s">
        <v>4033</v>
      </c>
      <c r="K60" s="62" t="s">
        <v>1465</v>
      </c>
      <c r="L60" s="24" t="s">
        <v>1476</v>
      </c>
      <c r="M60" s="61" t="s">
        <v>1471</v>
      </c>
      <c r="N60" s="61">
        <v>0</v>
      </c>
      <c r="O60" s="61">
        <v>0</v>
      </c>
      <c r="P60" s="61"/>
      <c r="Q60" s="156"/>
    </row>
    <row r="61" spans="1:17" ht="27" customHeight="1" x14ac:dyDescent="0.2">
      <c r="A61" s="76"/>
      <c r="B61" s="75">
        <v>51</v>
      </c>
      <c r="C61" s="63" t="s">
        <v>294</v>
      </c>
      <c r="D61" s="63" t="s">
        <v>369</v>
      </c>
      <c r="E61" s="21" t="s">
        <v>2344</v>
      </c>
      <c r="F61" s="61" t="s">
        <v>4109</v>
      </c>
      <c r="G61" s="62"/>
      <c r="H61" s="62" t="s">
        <v>370</v>
      </c>
      <c r="I61" s="24" t="s">
        <v>4391</v>
      </c>
      <c r="J61" s="24" t="s">
        <v>4033</v>
      </c>
      <c r="K61" s="62" t="s">
        <v>1458</v>
      </c>
      <c r="L61" s="24" t="s">
        <v>1459</v>
      </c>
      <c r="M61" s="61" t="s">
        <v>1471</v>
      </c>
      <c r="N61" s="61">
        <v>0</v>
      </c>
      <c r="O61" s="61">
        <v>0</v>
      </c>
      <c r="P61" s="61"/>
      <c r="Q61" s="156"/>
    </row>
    <row r="62" spans="1:17" ht="27" customHeight="1" x14ac:dyDescent="0.2">
      <c r="A62" s="76"/>
      <c r="B62" s="75">
        <v>52</v>
      </c>
      <c r="C62" s="63" t="s">
        <v>294</v>
      </c>
      <c r="D62" s="63" t="s">
        <v>369</v>
      </c>
      <c r="E62" s="21" t="s">
        <v>4433</v>
      </c>
      <c r="F62" s="61" t="s">
        <v>4109</v>
      </c>
      <c r="G62" s="62"/>
      <c r="H62" s="62" t="s">
        <v>370</v>
      </c>
      <c r="I62" s="24" t="s">
        <v>4391</v>
      </c>
      <c r="J62" s="24" t="s">
        <v>4033</v>
      </c>
      <c r="K62" s="62" t="s">
        <v>1465</v>
      </c>
      <c r="L62" s="24" t="s">
        <v>1494</v>
      </c>
      <c r="M62" s="61" t="s">
        <v>1471</v>
      </c>
      <c r="N62" s="61">
        <v>0</v>
      </c>
      <c r="O62" s="61">
        <v>0</v>
      </c>
      <c r="P62" s="61"/>
      <c r="Q62" s="156"/>
    </row>
    <row r="63" spans="1:17" ht="27" customHeight="1" x14ac:dyDescent="0.2">
      <c r="A63" s="76"/>
      <c r="B63" s="75">
        <v>53</v>
      </c>
      <c r="C63" s="63" t="s">
        <v>294</v>
      </c>
      <c r="D63" s="63" t="s">
        <v>369</v>
      </c>
      <c r="E63" s="21" t="s">
        <v>4434</v>
      </c>
      <c r="F63" s="61" t="s">
        <v>4109</v>
      </c>
      <c r="G63" s="62"/>
      <c r="H63" s="62" t="s">
        <v>370</v>
      </c>
      <c r="I63" s="24" t="s">
        <v>4391</v>
      </c>
      <c r="J63" s="24" t="s">
        <v>4033</v>
      </c>
      <c r="K63" s="62" t="s">
        <v>1465</v>
      </c>
      <c r="L63" s="24" t="s">
        <v>1473</v>
      </c>
      <c r="M63" s="61" t="s">
        <v>1471</v>
      </c>
      <c r="N63" s="61">
        <v>0</v>
      </c>
      <c r="O63" s="61">
        <v>0</v>
      </c>
      <c r="P63" s="61"/>
      <c r="Q63" s="156"/>
    </row>
    <row r="64" spans="1:17" ht="27" customHeight="1" x14ac:dyDescent="0.2">
      <c r="A64" s="76"/>
      <c r="B64" s="75">
        <v>54</v>
      </c>
      <c r="C64" s="63" t="s">
        <v>294</v>
      </c>
      <c r="D64" s="63" t="s">
        <v>369</v>
      </c>
      <c r="E64" s="21" t="s">
        <v>4435</v>
      </c>
      <c r="F64" s="61" t="s">
        <v>4109</v>
      </c>
      <c r="G64" s="62"/>
      <c r="H64" s="62" t="s">
        <v>370</v>
      </c>
      <c r="I64" s="24" t="s">
        <v>4391</v>
      </c>
      <c r="J64" s="24" t="s">
        <v>4033</v>
      </c>
      <c r="K64" s="62" t="s">
        <v>1465</v>
      </c>
      <c r="L64" s="24" t="s">
        <v>1494</v>
      </c>
      <c r="M64" s="61" t="s">
        <v>1471</v>
      </c>
      <c r="N64" s="61">
        <v>0</v>
      </c>
      <c r="O64" s="61">
        <v>0</v>
      </c>
      <c r="P64" s="61"/>
      <c r="Q64" s="156"/>
    </row>
    <row r="65" spans="1:17" ht="27" customHeight="1" x14ac:dyDescent="0.2">
      <c r="A65" s="76"/>
      <c r="B65" s="75">
        <v>55</v>
      </c>
      <c r="C65" s="63" t="s">
        <v>294</v>
      </c>
      <c r="D65" s="63" t="s">
        <v>369</v>
      </c>
      <c r="E65" s="21" t="s">
        <v>4436</v>
      </c>
      <c r="F65" s="61" t="s">
        <v>4109</v>
      </c>
      <c r="G65" s="62"/>
      <c r="H65" s="62" t="s">
        <v>370</v>
      </c>
      <c r="I65" s="24" t="s">
        <v>4391</v>
      </c>
      <c r="J65" s="24" t="s">
        <v>4033</v>
      </c>
      <c r="K65" s="62" t="s">
        <v>1465</v>
      </c>
      <c r="L65" s="24" t="s">
        <v>1494</v>
      </c>
      <c r="M65" s="61" t="s">
        <v>1471</v>
      </c>
      <c r="N65" s="61">
        <v>0</v>
      </c>
      <c r="O65" s="61">
        <v>0</v>
      </c>
      <c r="P65" s="61"/>
      <c r="Q65" s="156"/>
    </row>
    <row r="66" spans="1:17" ht="27" customHeight="1" x14ac:dyDescent="0.2">
      <c r="A66" s="76"/>
      <c r="B66" s="75">
        <v>56</v>
      </c>
      <c r="C66" s="63" t="s">
        <v>294</v>
      </c>
      <c r="D66" s="63" t="s">
        <v>369</v>
      </c>
      <c r="E66" s="21" t="s">
        <v>4437</v>
      </c>
      <c r="F66" s="61" t="s">
        <v>4109</v>
      </c>
      <c r="G66" s="62"/>
      <c r="H66" s="62" t="s">
        <v>370</v>
      </c>
      <c r="I66" s="24" t="s">
        <v>4391</v>
      </c>
      <c r="J66" s="24" t="s">
        <v>4033</v>
      </c>
      <c r="K66" s="62" t="s">
        <v>1487</v>
      </c>
      <c r="L66" s="24" t="s">
        <v>1497</v>
      </c>
      <c r="M66" s="61" t="s">
        <v>1471</v>
      </c>
      <c r="N66" s="61">
        <v>0</v>
      </c>
      <c r="O66" s="61">
        <v>0</v>
      </c>
      <c r="P66" s="61"/>
      <c r="Q66" s="156"/>
    </row>
    <row r="67" spans="1:17" ht="27" customHeight="1" x14ac:dyDescent="0.2">
      <c r="A67" s="76"/>
      <c r="B67" s="75">
        <v>57</v>
      </c>
      <c r="C67" s="63" t="s">
        <v>294</v>
      </c>
      <c r="D67" s="63" t="s">
        <v>369</v>
      </c>
      <c r="E67" s="21" t="s">
        <v>4438</v>
      </c>
      <c r="F67" s="61" t="s">
        <v>4109</v>
      </c>
      <c r="G67" s="62"/>
      <c r="H67" s="62" t="s">
        <v>370</v>
      </c>
      <c r="I67" s="24" t="s">
        <v>4391</v>
      </c>
      <c r="J67" s="24" t="s">
        <v>4033</v>
      </c>
      <c r="K67" s="62" t="s">
        <v>1465</v>
      </c>
      <c r="L67" s="24" t="s">
        <v>1573</v>
      </c>
      <c r="M67" s="61" t="s">
        <v>1471</v>
      </c>
      <c r="N67" s="61">
        <v>0</v>
      </c>
      <c r="O67" s="61">
        <v>0</v>
      </c>
      <c r="P67" s="61"/>
      <c r="Q67" s="156"/>
    </row>
    <row r="68" spans="1:17" ht="27" customHeight="1" x14ac:dyDescent="0.2">
      <c r="A68" s="76"/>
      <c r="B68" s="75">
        <v>58</v>
      </c>
      <c r="C68" s="63" t="s">
        <v>294</v>
      </c>
      <c r="D68" s="63" t="s">
        <v>369</v>
      </c>
      <c r="E68" s="21" t="s">
        <v>4439</v>
      </c>
      <c r="F68" s="61" t="s">
        <v>4109</v>
      </c>
      <c r="G68" s="62"/>
      <c r="H68" s="62" t="s">
        <v>370</v>
      </c>
      <c r="I68" s="24" t="s">
        <v>4391</v>
      </c>
      <c r="J68" s="24" t="s">
        <v>4033</v>
      </c>
      <c r="K68" s="62" t="s">
        <v>1458</v>
      </c>
      <c r="L68" s="24" t="s">
        <v>1459</v>
      </c>
      <c r="M68" s="61" t="s">
        <v>1471</v>
      </c>
      <c r="N68" s="61">
        <v>0</v>
      </c>
      <c r="O68" s="61">
        <v>0</v>
      </c>
      <c r="P68" s="61"/>
      <c r="Q68" s="156"/>
    </row>
    <row r="69" spans="1:17" ht="27" customHeight="1" x14ac:dyDescent="0.2">
      <c r="A69" s="76"/>
      <c r="B69" s="75">
        <v>59</v>
      </c>
      <c r="C69" s="63" t="s">
        <v>294</v>
      </c>
      <c r="D69" s="63" t="s">
        <v>369</v>
      </c>
      <c r="E69" s="21" t="s">
        <v>1534</v>
      </c>
      <c r="F69" s="61" t="s">
        <v>4109</v>
      </c>
      <c r="G69" s="62"/>
      <c r="H69" s="62" t="s">
        <v>370</v>
      </c>
      <c r="I69" s="24" t="s">
        <v>4391</v>
      </c>
      <c r="J69" s="24" t="s">
        <v>4033</v>
      </c>
      <c r="K69" s="62" t="s">
        <v>1458</v>
      </c>
      <c r="L69" s="24" t="s">
        <v>1459</v>
      </c>
      <c r="M69" s="61" t="s">
        <v>1471</v>
      </c>
      <c r="N69" s="61">
        <v>0</v>
      </c>
      <c r="O69" s="61">
        <v>0</v>
      </c>
      <c r="P69" s="61"/>
      <c r="Q69" s="156"/>
    </row>
    <row r="70" spans="1:17" ht="27" customHeight="1" x14ac:dyDescent="0.2">
      <c r="A70" s="76"/>
      <c r="B70" s="75">
        <v>60</v>
      </c>
      <c r="C70" s="63" t="s">
        <v>294</v>
      </c>
      <c r="D70" s="63" t="s">
        <v>369</v>
      </c>
      <c r="E70" s="21" t="s">
        <v>4077</v>
      </c>
      <c r="F70" s="61" t="s">
        <v>4109</v>
      </c>
      <c r="G70" s="62"/>
      <c r="H70" s="62"/>
      <c r="I70" s="24" t="s">
        <v>0</v>
      </c>
      <c r="J70" s="24" t="s">
        <v>4033</v>
      </c>
      <c r="K70" s="62" t="s">
        <v>1458</v>
      </c>
      <c r="L70" s="24" t="s">
        <v>1459</v>
      </c>
      <c r="M70" s="61" t="s">
        <v>1471</v>
      </c>
      <c r="N70" s="61">
        <v>0</v>
      </c>
      <c r="O70" s="61">
        <v>0</v>
      </c>
      <c r="P70" s="61"/>
      <c r="Q70" s="156"/>
    </row>
    <row r="71" spans="1:17" ht="27" customHeight="1" x14ac:dyDescent="0.2">
      <c r="A71" s="76"/>
      <c r="B71" s="75">
        <v>61</v>
      </c>
      <c r="C71" s="63" t="s">
        <v>294</v>
      </c>
      <c r="D71" s="63" t="s">
        <v>369</v>
      </c>
      <c r="E71" s="21" t="s">
        <v>4078</v>
      </c>
      <c r="F71" s="61" t="s">
        <v>4109</v>
      </c>
      <c r="G71" s="62"/>
      <c r="H71" s="62"/>
      <c r="I71" s="24" t="s">
        <v>0</v>
      </c>
      <c r="J71" s="24" t="s">
        <v>4033</v>
      </c>
      <c r="K71" s="62" t="s">
        <v>1482</v>
      </c>
      <c r="L71" s="24" t="s">
        <v>4079</v>
      </c>
      <c r="M71" s="61" t="s">
        <v>1471</v>
      </c>
      <c r="N71" s="61">
        <v>0</v>
      </c>
      <c r="O71" s="61">
        <v>0</v>
      </c>
      <c r="P71" s="61"/>
      <c r="Q71" s="156"/>
    </row>
  </sheetData>
  <autoFilter ref="B10:Q71" xr:uid="{00000000-0001-0000-2A01-000000000000}"/>
  <mergeCells count="1">
    <mergeCell ref="C9:M9"/>
  </mergeCells>
  <conditionalFormatting sqref="E11:E12">
    <cfRule type="duplicateValues" dxfId="856" priority="2"/>
  </conditionalFormatting>
  <conditionalFormatting sqref="E13:E71">
    <cfRule type="duplicateValues" dxfId="855" priority="1"/>
  </conditionalFormatting>
  <hyperlinks>
    <hyperlink ref="B6" location="Variáveis!A1" display="Variáveis" xr:uid="{00000000-0004-0000-2A01-000000000000}"/>
    <hyperlink ref="C6" location="'Índice de Tabelas'!A1" display="Índice de Tabelas" xr:uid="{00000000-0004-0000-2A01-000001000000}"/>
    <hyperlink ref="D6" location="'Manual de Instrução'!A1" display="Manual de Instrução" xr:uid="{00000000-0004-0000-2A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686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7686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84182-D5C4-4F33-B820-DBA5C3ED5A9D}">
  <dimension ref="A1:Q36"/>
  <sheetViews>
    <sheetView zoomScale="90" zoomScaleNormal="90" workbookViewId="0">
      <selection activeCell="B6" sqref="B6"/>
    </sheetView>
  </sheetViews>
  <sheetFormatPr defaultColWidth="9" defaultRowHeight="63" customHeight="1" x14ac:dyDescent="0.25"/>
  <cols>
    <col min="1" max="1" width="1.59765625" style="25" customWidth="1"/>
    <col min="2" max="2" width="17.59765625" style="23" customWidth="1"/>
    <col min="3" max="3" width="15.3984375" style="15" bestFit="1" customWidth="1"/>
    <col min="4" max="4" width="25.5" style="15" customWidth="1"/>
    <col min="5" max="5" width="23.59765625" style="15" customWidth="1"/>
    <col min="6" max="6" width="17.09765625" style="15" customWidth="1"/>
    <col min="7" max="7" width="13.09765625" style="15" bestFit="1" customWidth="1"/>
    <col min="8" max="8" width="25.5976562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t="s">
        <v>169</v>
      </c>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4440</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372</v>
      </c>
      <c r="E11" s="21" t="s">
        <v>2526</v>
      </c>
      <c r="F11" s="61" t="s">
        <v>4441</v>
      </c>
      <c r="G11" s="62"/>
      <c r="H11" s="62" t="s">
        <v>4442</v>
      </c>
      <c r="I11" s="24" t="s">
        <v>374</v>
      </c>
      <c r="J11" s="24" t="s">
        <v>4033</v>
      </c>
      <c r="K11" s="62" t="s">
        <v>1458</v>
      </c>
      <c r="L11" s="24" t="s">
        <v>1612</v>
      </c>
      <c r="M11" s="61" t="s">
        <v>1471</v>
      </c>
      <c r="N11" s="61">
        <v>0</v>
      </c>
      <c r="O11" s="61">
        <v>0</v>
      </c>
      <c r="P11" s="61"/>
      <c r="Q11" s="156"/>
    </row>
    <row r="12" spans="1:17" ht="27" customHeight="1" x14ac:dyDescent="0.2">
      <c r="A12" s="76"/>
      <c r="B12" s="75">
        <v>2</v>
      </c>
      <c r="C12" s="63" t="s">
        <v>294</v>
      </c>
      <c r="D12" s="60" t="s">
        <v>372</v>
      </c>
      <c r="E12" s="21" t="s">
        <v>2519</v>
      </c>
      <c r="F12" s="61" t="s">
        <v>4441</v>
      </c>
      <c r="G12" s="62"/>
      <c r="H12" s="62" t="s">
        <v>4442</v>
      </c>
      <c r="I12" s="24" t="s">
        <v>374</v>
      </c>
      <c r="J12" s="24" t="s">
        <v>4033</v>
      </c>
      <c r="K12" s="62" t="s">
        <v>2150</v>
      </c>
      <c r="L12" s="24">
        <v>30</v>
      </c>
      <c r="M12" s="61" t="s">
        <v>1471</v>
      </c>
      <c r="N12" s="61">
        <v>0</v>
      </c>
      <c r="O12" s="61">
        <v>0</v>
      </c>
      <c r="P12" s="61"/>
      <c r="Q12" s="156"/>
    </row>
    <row r="13" spans="1:17" ht="27" customHeight="1" x14ac:dyDescent="0.2">
      <c r="A13" s="76"/>
      <c r="B13" s="75">
        <v>3</v>
      </c>
      <c r="C13" s="63" t="s">
        <v>294</v>
      </c>
      <c r="D13" s="60" t="s">
        <v>372</v>
      </c>
      <c r="E13" s="21" t="s">
        <v>1201</v>
      </c>
      <c r="F13" s="61" t="s">
        <v>4441</v>
      </c>
      <c r="G13" s="62"/>
      <c r="H13" s="62" t="s">
        <v>4442</v>
      </c>
      <c r="I13" s="24" t="s">
        <v>374</v>
      </c>
      <c r="J13" s="24" t="s">
        <v>4033</v>
      </c>
      <c r="K13" s="62" t="s">
        <v>2150</v>
      </c>
      <c r="L13" s="24">
        <v>32</v>
      </c>
      <c r="M13" s="61" t="s">
        <v>1471</v>
      </c>
      <c r="N13" s="61">
        <v>0</v>
      </c>
      <c r="O13" s="61">
        <v>0</v>
      </c>
      <c r="P13" s="61"/>
      <c r="Q13" s="156"/>
    </row>
    <row r="14" spans="1:17" ht="27" customHeight="1" x14ac:dyDescent="0.2">
      <c r="A14" s="76"/>
      <c r="B14" s="75">
        <v>4</v>
      </c>
      <c r="C14" s="63" t="s">
        <v>294</v>
      </c>
      <c r="D14" s="60" t="s">
        <v>372</v>
      </c>
      <c r="E14" s="21" t="s">
        <v>2180</v>
      </c>
      <c r="F14" s="61" t="s">
        <v>4441</v>
      </c>
      <c r="G14" s="62"/>
      <c r="H14" s="62" t="s">
        <v>4442</v>
      </c>
      <c r="I14" s="24" t="s">
        <v>374</v>
      </c>
      <c r="J14" s="24" t="s">
        <v>4033</v>
      </c>
      <c r="K14" s="62" t="s">
        <v>2150</v>
      </c>
      <c r="L14" s="24">
        <v>9</v>
      </c>
      <c r="M14" s="61" t="s">
        <v>1471</v>
      </c>
      <c r="N14" s="61">
        <v>0</v>
      </c>
      <c r="O14" s="61">
        <v>0</v>
      </c>
      <c r="P14" s="61"/>
      <c r="Q14" s="156"/>
    </row>
    <row r="15" spans="1:17" ht="27" customHeight="1" x14ac:dyDescent="0.2">
      <c r="A15" s="76"/>
      <c r="B15" s="75">
        <v>5</v>
      </c>
      <c r="C15" s="63" t="s">
        <v>294</v>
      </c>
      <c r="D15" s="60" t="s">
        <v>372</v>
      </c>
      <c r="E15" s="21" t="s">
        <v>1611</v>
      </c>
      <c r="F15" s="61" t="s">
        <v>4441</v>
      </c>
      <c r="G15" s="62"/>
      <c r="H15" s="62" t="s">
        <v>4442</v>
      </c>
      <c r="I15" s="24" t="s">
        <v>374</v>
      </c>
      <c r="J15" s="24" t="s">
        <v>4033</v>
      </c>
      <c r="K15" s="62" t="s">
        <v>2150</v>
      </c>
      <c r="L15" s="24">
        <v>10</v>
      </c>
      <c r="M15" s="61" t="s">
        <v>1471</v>
      </c>
      <c r="N15" s="61">
        <v>0</v>
      </c>
      <c r="O15" s="61">
        <v>0</v>
      </c>
      <c r="P15" s="61"/>
      <c r="Q15" s="156"/>
    </row>
    <row r="16" spans="1:17" ht="27" customHeight="1" x14ac:dyDescent="0.2">
      <c r="A16" s="76"/>
      <c r="B16" s="75">
        <v>6</v>
      </c>
      <c r="C16" s="63" t="s">
        <v>294</v>
      </c>
      <c r="D16" s="60" t="s">
        <v>372</v>
      </c>
      <c r="E16" s="21" t="s">
        <v>2527</v>
      </c>
      <c r="F16" s="61" t="s">
        <v>4441</v>
      </c>
      <c r="G16" s="62"/>
      <c r="H16" s="62" t="s">
        <v>4442</v>
      </c>
      <c r="I16" s="24" t="s">
        <v>374</v>
      </c>
      <c r="J16" s="24" t="s">
        <v>4033</v>
      </c>
      <c r="K16" s="62" t="s">
        <v>2150</v>
      </c>
      <c r="L16" s="24">
        <v>100</v>
      </c>
      <c r="M16" s="61" t="s">
        <v>1471</v>
      </c>
      <c r="N16" s="61">
        <v>0</v>
      </c>
      <c r="O16" s="61">
        <v>0</v>
      </c>
      <c r="P16" s="61"/>
      <c r="Q16" s="156"/>
    </row>
    <row r="17" spans="1:17" ht="27" customHeight="1" x14ac:dyDescent="0.2">
      <c r="A17" s="76"/>
      <c r="B17" s="75">
        <v>7</v>
      </c>
      <c r="C17" s="63" t="s">
        <v>294</v>
      </c>
      <c r="D17" s="60" t="s">
        <v>372</v>
      </c>
      <c r="E17" s="21" t="s">
        <v>2528</v>
      </c>
      <c r="F17" s="61" t="s">
        <v>4441</v>
      </c>
      <c r="G17" s="62"/>
      <c r="H17" s="62" t="s">
        <v>4442</v>
      </c>
      <c r="I17" s="24" t="s">
        <v>374</v>
      </c>
      <c r="J17" s="24" t="s">
        <v>4033</v>
      </c>
      <c r="K17" s="62" t="s">
        <v>2150</v>
      </c>
      <c r="L17" s="24">
        <v>200</v>
      </c>
      <c r="M17" s="61" t="s">
        <v>1471</v>
      </c>
      <c r="N17" s="61">
        <v>0</v>
      </c>
      <c r="O17" s="61">
        <v>0</v>
      </c>
      <c r="P17" s="61"/>
      <c r="Q17" s="156"/>
    </row>
    <row r="18" spans="1:17" ht="27" customHeight="1" x14ac:dyDescent="0.2">
      <c r="A18" s="76"/>
      <c r="B18" s="75">
        <v>8</v>
      </c>
      <c r="C18" s="63" t="s">
        <v>294</v>
      </c>
      <c r="D18" s="60" t="s">
        <v>372</v>
      </c>
      <c r="E18" s="21" t="s">
        <v>2529</v>
      </c>
      <c r="F18" s="61" t="s">
        <v>4441</v>
      </c>
      <c r="G18" s="62"/>
      <c r="H18" s="62" t="s">
        <v>4442</v>
      </c>
      <c r="I18" s="24" t="s">
        <v>374</v>
      </c>
      <c r="J18" s="24" t="s">
        <v>4033</v>
      </c>
      <c r="K18" s="62" t="s">
        <v>2147</v>
      </c>
      <c r="L18" s="24">
        <v>20.2</v>
      </c>
      <c r="M18" s="61" t="s">
        <v>1471</v>
      </c>
      <c r="N18" s="61">
        <v>0</v>
      </c>
      <c r="O18" s="61">
        <v>0</v>
      </c>
      <c r="P18" s="61"/>
      <c r="Q18" s="156"/>
    </row>
    <row r="19" spans="1:17" ht="27" customHeight="1" x14ac:dyDescent="0.2">
      <c r="A19" s="76"/>
      <c r="B19" s="75">
        <v>9</v>
      </c>
      <c r="C19" s="63" t="s">
        <v>294</v>
      </c>
      <c r="D19" s="60" t="s">
        <v>372</v>
      </c>
      <c r="E19" s="21" t="s">
        <v>2530</v>
      </c>
      <c r="F19" s="61" t="s">
        <v>4441</v>
      </c>
      <c r="G19" s="62"/>
      <c r="H19" s="62" t="s">
        <v>4442</v>
      </c>
      <c r="I19" s="24" t="s">
        <v>374</v>
      </c>
      <c r="J19" s="24" t="s">
        <v>4033</v>
      </c>
      <c r="K19" s="62" t="s">
        <v>2150</v>
      </c>
      <c r="L19" s="24">
        <v>100</v>
      </c>
      <c r="M19" s="61" t="s">
        <v>1471</v>
      </c>
      <c r="N19" s="61">
        <v>0</v>
      </c>
      <c r="O19" s="61">
        <v>0</v>
      </c>
      <c r="P19" s="61"/>
      <c r="Q19" s="156"/>
    </row>
    <row r="20" spans="1:17" ht="27" customHeight="1" x14ac:dyDescent="0.2">
      <c r="A20" s="76"/>
      <c r="B20" s="75">
        <v>10</v>
      </c>
      <c r="C20" s="63" t="s">
        <v>294</v>
      </c>
      <c r="D20" s="60" t="s">
        <v>372</v>
      </c>
      <c r="E20" s="21" t="s">
        <v>2531</v>
      </c>
      <c r="F20" s="61" t="s">
        <v>4441</v>
      </c>
      <c r="G20" s="62"/>
      <c r="H20" s="62" t="s">
        <v>4442</v>
      </c>
      <c r="I20" s="24" t="s">
        <v>374</v>
      </c>
      <c r="J20" s="24" t="s">
        <v>4033</v>
      </c>
      <c r="K20" s="62" t="s">
        <v>1458</v>
      </c>
      <c r="L20" s="24">
        <v>10</v>
      </c>
      <c r="M20" s="61" t="s">
        <v>1471</v>
      </c>
      <c r="N20" s="61">
        <v>0</v>
      </c>
      <c r="O20" s="61">
        <v>0</v>
      </c>
      <c r="P20" s="61"/>
      <c r="Q20" s="156"/>
    </row>
    <row r="21" spans="1:17" ht="27" customHeight="1" x14ac:dyDescent="0.2">
      <c r="A21" s="76"/>
      <c r="B21" s="75">
        <v>11</v>
      </c>
      <c r="C21" s="63" t="s">
        <v>294</v>
      </c>
      <c r="D21" s="60" t="s">
        <v>372</v>
      </c>
      <c r="E21" s="21" t="s">
        <v>2532</v>
      </c>
      <c r="F21" s="61" t="s">
        <v>4441</v>
      </c>
      <c r="G21" s="62"/>
      <c r="H21" s="62" t="s">
        <v>4442</v>
      </c>
      <c r="I21" s="24" t="s">
        <v>374</v>
      </c>
      <c r="J21" s="24" t="s">
        <v>4033</v>
      </c>
      <c r="K21" s="62" t="s">
        <v>2150</v>
      </c>
      <c r="L21" s="24">
        <v>100</v>
      </c>
      <c r="M21" s="61" t="s">
        <v>1471</v>
      </c>
      <c r="N21" s="61">
        <v>0</v>
      </c>
      <c r="O21" s="61">
        <v>0</v>
      </c>
      <c r="P21" s="61"/>
      <c r="Q21" s="156"/>
    </row>
    <row r="22" spans="1:17" ht="27" customHeight="1" x14ac:dyDescent="0.2">
      <c r="A22" s="76"/>
      <c r="B22" s="75">
        <v>12</v>
      </c>
      <c r="C22" s="63" t="s">
        <v>294</v>
      </c>
      <c r="D22" s="60" t="s">
        <v>372</v>
      </c>
      <c r="E22" s="21" t="s">
        <v>2533</v>
      </c>
      <c r="F22" s="61" t="s">
        <v>4441</v>
      </c>
      <c r="G22" s="62"/>
      <c r="H22" s="62" t="s">
        <v>4442</v>
      </c>
      <c r="I22" s="24" t="s">
        <v>374</v>
      </c>
      <c r="J22" s="24" t="s">
        <v>4033</v>
      </c>
      <c r="K22" s="62" t="s">
        <v>2150</v>
      </c>
      <c r="L22" s="24">
        <v>100</v>
      </c>
      <c r="M22" s="61" t="s">
        <v>1471</v>
      </c>
      <c r="N22" s="61">
        <v>0</v>
      </c>
      <c r="O22" s="61">
        <v>0</v>
      </c>
      <c r="P22" s="61"/>
      <c r="Q22" s="156"/>
    </row>
    <row r="23" spans="1:17" ht="27" customHeight="1" x14ac:dyDescent="0.2">
      <c r="A23" s="76"/>
      <c r="B23" s="75">
        <v>13</v>
      </c>
      <c r="C23" s="63" t="s">
        <v>294</v>
      </c>
      <c r="D23" s="60" t="s">
        <v>372</v>
      </c>
      <c r="E23" s="21" t="s">
        <v>2535</v>
      </c>
      <c r="F23" s="61" t="s">
        <v>4441</v>
      </c>
      <c r="G23" s="62"/>
      <c r="H23" s="62" t="s">
        <v>4442</v>
      </c>
      <c r="I23" s="24" t="s">
        <v>374</v>
      </c>
      <c r="J23" s="24" t="s">
        <v>4033</v>
      </c>
      <c r="K23" s="62" t="s">
        <v>1458</v>
      </c>
      <c r="L23" s="24">
        <v>10</v>
      </c>
      <c r="M23" s="61" t="s">
        <v>1471</v>
      </c>
      <c r="N23" s="61">
        <v>0</v>
      </c>
      <c r="O23" s="61">
        <v>0</v>
      </c>
      <c r="P23" s="61"/>
      <c r="Q23" s="156"/>
    </row>
    <row r="24" spans="1:17" ht="27" customHeight="1" x14ac:dyDescent="0.2">
      <c r="A24" s="76"/>
      <c r="B24" s="75">
        <v>14</v>
      </c>
      <c r="C24" s="63" t="s">
        <v>294</v>
      </c>
      <c r="D24" s="60" t="s">
        <v>372</v>
      </c>
      <c r="E24" s="21" t="s">
        <v>2536</v>
      </c>
      <c r="F24" s="61" t="s">
        <v>4441</v>
      </c>
      <c r="G24" s="62"/>
      <c r="H24" s="62" t="s">
        <v>4442</v>
      </c>
      <c r="I24" s="24" t="s">
        <v>374</v>
      </c>
      <c r="J24" s="24" t="s">
        <v>4033</v>
      </c>
      <c r="K24" s="62" t="s">
        <v>2150</v>
      </c>
      <c r="L24" s="24">
        <v>100</v>
      </c>
      <c r="M24" s="61" t="s">
        <v>1471</v>
      </c>
      <c r="N24" s="61">
        <v>0</v>
      </c>
      <c r="O24" s="61">
        <v>0</v>
      </c>
      <c r="P24" s="61"/>
      <c r="Q24" s="156"/>
    </row>
    <row r="25" spans="1:17" ht="27" customHeight="1" x14ac:dyDescent="0.2">
      <c r="A25" s="76"/>
      <c r="B25" s="75">
        <v>15</v>
      </c>
      <c r="C25" s="63" t="s">
        <v>294</v>
      </c>
      <c r="D25" s="60" t="s">
        <v>372</v>
      </c>
      <c r="E25" s="21" t="s">
        <v>2537</v>
      </c>
      <c r="F25" s="61" t="s">
        <v>4441</v>
      </c>
      <c r="G25" s="62"/>
      <c r="H25" s="62" t="s">
        <v>4442</v>
      </c>
      <c r="I25" s="24" t="s">
        <v>374</v>
      </c>
      <c r="J25" s="24" t="s">
        <v>4033</v>
      </c>
      <c r="K25" s="62" t="s">
        <v>2147</v>
      </c>
      <c r="L25" s="24">
        <v>20.2</v>
      </c>
      <c r="M25" s="61" t="s">
        <v>1471</v>
      </c>
      <c r="N25" s="61">
        <v>0</v>
      </c>
      <c r="O25" s="61">
        <v>0</v>
      </c>
      <c r="P25" s="61"/>
      <c r="Q25" s="156"/>
    </row>
    <row r="26" spans="1:17" ht="27" customHeight="1" x14ac:dyDescent="0.2">
      <c r="A26" s="76"/>
      <c r="B26" s="75">
        <v>16</v>
      </c>
      <c r="C26" s="63" t="s">
        <v>294</v>
      </c>
      <c r="D26" s="60" t="s">
        <v>372</v>
      </c>
      <c r="E26" s="21" t="s">
        <v>2538</v>
      </c>
      <c r="F26" s="61" t="s">
        <v>4441</v>
      </c>
      <c r="G26" s="62"/>
      <c r="H26" s="62" t="s">
        <v>4442</v>
      </c>
      <c r="I26" s="24" t="s">
        <v>374</v>
      </c>
      <c r="J26" s="24" t="s">
        <v>4033</v>
      </c>
      <c r="K26" s="62" t="s">
        <v>1458</v>
      </c>
      <c r="L26" s="24">
        <v>10</v>
      </c>
      <c r="M26" s="61" t="s">
        <v>1471</v>
      </c>
      <c r="N26" s="61">
        <v>0</v>
      </c>
      <c r="O26" s="61">
        <v>0</v>
      </c>
      <c r="P26" s="61"/>
      <c r="Q26" s="156"/>
    </row>
    <row r="27" spans="1:17" ht="27" customHeight="1" x14ac:dyDescent="0.2">
      <c r="A27" s="76"/>
      <c r="B27" s="75">
        <v>17</v>
      </c>
      <c r="C27" s="63" t="s">
        <v>294</v>
      </c>
      <c r="D27" s="60" t="s">
        <v>372</v>
      </c>
      <c r="E27" s="21" t="s">
        <v>2539</v>
      </c>
      <c r="F27" s="61" t="s">
        <v>4441</v>
      </c>
      <c r="G27" s="62"/>
      <c r="H27" s="62" t="s">
        <v>4442</v>
      </c>
      <c r="I27" s="24" t="s">
        <v>374</v>
      </c>
      <c r="J27" s="24" t="s">
        <v>4033</v>
      </c>
      <c r="K27" s="62" t="s">
        <v>2147</v>
      </c>
      <c r="L27" s="24">
        <v>10</v>
      </c>
      <c r="M27" s="61" t="s">
        <v>1471</v>
      </c>
      <c r="N27" s="61">
        <v>0</v>
      </c>
      <c r="O27" s="61">
        <v>0</v>
      </c>
      <c r="P27" s="61"/>
      <c r="Q27" s="156"/>
    </row>
    <row r="28" spans="1:17" ht="27" customHeight="1" x14ac:dyDescent="0.2">
      <c r="A28" s="76"/>
      <c r="B28" s="75">
        <v>18</v>
      </c>
      <c r="C28" s="63" t="s">
        <v>294</v>
      </c>
      <c r="D28" s="60" t="s">
        <v>372</v>
      </c>
      <c r="E28" s="21" t="s">
        <v>2540</v>
      </c>
      <c r="F28" s="61" t="s">
        <v>4441</v>
      </c>
      <c r="G28" s="62"/>
      <c r="H28" s="62" t="s">
        <v>4442</v>
      </c>
      <c r="I28" s="24" t="s">
        <v>374</v>
      </c>
      <c r="J28" s="24" t="s">
        <v>4033</v>
      </c>
      <c r="K28" s="62" t="s">
        <v>2147</v>
      </c>
      <c r="L28" s="24">
        <v>20.2</v>
      </c>
      <c r="M28" s="61" t="s">
        <v>1471</v>
      </c>
      <c r="N28" s="61">
        <v>0</v>
      </c>
      <c r="O28" s="61">
        <v>0</v>
      </c>
      <c r="P28" s="61"/>
      <c r="Q28" s="156"/>
    </row>
    <row r="29" spans="1:17" ht="27" customHeight="1" x14ac:dyDescent="0.2">
      <c r="A29" s="76"/>
      <c r="B29" s="75">
        <v>19</v>
      </c>
      <c r="C29" s="63" t="s">
        <v>294</v>
      </c>
      <c r="D29" s="60" t="s">
        <v>372</v>
      </c>
      <c r="E29" s="21" t="s">
        <v>2541</v>
      </c>
      <c r="F29" s="61" t="s">
        <v>4441</v>
      </c>
      <c r="G29" s="62"/>
      <c r="H29" s="62" t="s">
        <v>4442</v>
      </c>
      <c r="I29" s="24" t="s">
        <v>374</v>
      </c>
      <c r="J29" s="24" t="s">
        <v>4033</v>
      </c>
      <c r="K29" s="62" t="s">
        <v>2150</v>
      </c>
      <c r="L29" s="24">
        <v>16</v>
      </c>
      <c r="M29" s="61" t="s">
        <v>1471</v>
      </c>
      <c r="N29" s="61">
        <v>0</v>
      </c>
      <c r="O29" s="61">
        <v>0</v>
      </c>
      <c r="P29" s="61"/>
      <c r="Q29" s="156"/>
    </row>
    <row r="30" spans="1:17" ht="27" customHeight="1" x14ac:dyDescent="0.2">
      <c r="A30" s="76"/>
      <c r="B30" s="75">
        <v>20</v>
      </c>
      <c r="C30" s="63" t="s">
        <v>294</v>
      </c>
      <c r="D30" s="60" t="s">
        <v>372</v>
      </c>
      <c r="E30" s="21" t="s">
        <v>2542</v>
      </c>
      <c r="F30" s="61" t="s">
        <v>4441</v>
      </c>
      <c r="G30" s="62"/>
      <c r="H30" s="62" t="s">
        <v>4442</v>
      </c>
      <c r="I30" s="24" t="s">
        <v>374</v>
      </c>
      <c r="J30" s="24" t="s">
        <v>4033</v>
      </c>
      <c r="K30" s="62" t="s">
        <v>2150</v>
      </c>
      <c r="L30" s="24">
        <v>100</v>
      </c>
      <c r="M30" s="61" t="s">
        <v>1471</v>
      </c>
      <c r="N30" s="61">
        <v>0</v>
      </c>
      <c r="O30" s="61">
        <v>0</v>
      </c>
      <c r="P30" s="61"/>
      <c r="Q30" s="156"/>
    </row>
    <row r="31" spans="1:17" ht="27" customHeight="1" x14ac:dyDescent="0.2">
      <c r="A31" s="76"/>
      <c r="B31" s="75">
        <v>21</v>
      </c>
      <c r="C31" s="63" t="s">
        <v>294</v>
      </c>
      <c r="D31" s="60" t="s">
        <v>372</v>
      </c>
      <c r="E31" s="21" t="s">
        <v>2543</v>
      </c>
      <c r="F31" s="61" t="s">
        <v>4441</v>
      </c>
      <c r="G31" s="62"/>
      <c r="H31" s="62" t="s">
        <v>4442</v>
      </c>
      <c r="I31" s="24" t="s">
        <v>374</v>
      </c>
      <c r="J31" s="24" t="s">
        <v>4033</v>
      </c>
      <c r="K31" s="62" t="s">
        <v>1458</v>
      </c>
      <c r="L31" s="24">
        <v>10</v>
      </c>
      <c r="M31" s="61" t="s">
        <v>1471</v>
      </c>
      <c r="N31" s="61">
        <v>0</v>
      </c>
      <c r="O31" s="61">
        <v>0</v>
      </c>
      <c r="P31" s="61"/>
      <c r="Q31" s="156"/>
    </row>
    <row r="32" spans="1:17" ht="27" customHeight="1" x14ac:dyDescent="0.2">
      <c r="A32" s="76"/>
      <c r="B32" s="75">
        <v>22</v>
      </c>
      <c r="C32" s="63" t="s">
        <v>294</v>
      </c>
      <c r="D32" s="60" t="s">
        <v>372</v>
      </c>
      <c r="E32" s="21" t="s">
        <v>2544</v>
      </c>
      <c r="F32" s="61" t="s">
        <v>4441</v>
      </c>
      <c r="G32" s="62"/>
      <c r="H32" s="62" t="s">
        <v>4442</v>
      </c>
      <c r="I32" s="24" t="s">
        <v>374</v>
      </c>
      <c r="J32" s="24" t="s">
        <v>4033</v>
      </c>
      <c r="K32" s="62" t="s">
        <v>2147</v>
      </c>
      <c r="L32" s="24">
        <v>20.2</v>
      </c>
      <c r="M32" s="61" t="s">
        <v>1471</v>
      </c>
      <c r="N32" s="61">
        <v>0</v>
      </c>
      <c r="O32" s="61">
        <v>0</v>
      </c>
      <c r="P32" s="61"/>
      <c r="Q32" s="156"/>
    </row>
    <row r="33" spans="1:17" ht="27" customHeight="1" x14ac:dyDescent="0.2">
      <c r="A33" s="76"/>
      <c r="B33" s="75">
        <v>23</v>
      </c>
      <c r="C33" s="63" t="s">
        <v>294</v>
      </c>
      <c r="D33" s="60" t="s">
        <v>372</v>
      </c>
      <c r="E33" s="21" t="s">
        <v>2545</v>
      </c>
      <c r="F33" s="61" t="s">
        <v>4441</v>
      </c>
      <c r="G33" s="62"/>
      <c r="H33" s="62" t="s">
        <v>4442</v>
      </c>
      <c r="I33" s="24" t="s">
        <v>374</v>
      </c>
      <c r="J33" s="24" t="s">
        <v>4033</v>
      </c>
      <c r="K33" s="62" t="s">
        <v>2150</v>
      </c>
      <c r="L33" s="24">
        <v>16</v>
      </c>
      <c r="M33" s="61" t="s">
        <v>1471</v>
      </c>
      <c r="N33" s="61">
        <v>0</v>
      </c>
      <c r="O33" s="61">
        <v>0</v>
      </c>
      <c r="P33" s="61"/>
      <c r="Q33" s="156"/>
    </row>
    <row r="34" spans="1:17" ht="27" customHeight="1" x14ac:dyDescent="0.2">
      <c r="A34" s="76"/>
      <c r="B34" s="75">
        <v>24</v>
      </c>
      <c r="C34" s="63" t="s">
        <v>294</v>
      </c>
      <c r="D34" s="60" t="s">
        <v>372</v>
      </c>
      <c r="E34" s="21" t="s">
        <v>1561</v>
      </c>
      <c r="F34" s="61" t="s">
        <v>4441</v>
      </c>
      <c r="G34" s="62"/>
      <c r="H34" s="62" t="s">
        <v>4442</v>
      </c>
      <c r="I34" s="24" t="s">
        <v>374</v>
      </c>
      <c r="J34" s="24" t="s">
        <v>4033</v>
      </c>
      <c r="K34" s="62" t="s">
        <v>1458</v>
      </c>
      <c r="L34" s="24">
        <v>10</v>
      </c>
      <c r="M34" s="61" t="s">
        <v>1471</v>
      </c>
      <c r="N34" s="61">
        <v>0</v>
      </c>
      <c r="O34" s="61">
        <v>0</v>
      </c>
      <c r="P34" s="61"/>
      <c r="Q34" s="156"/>
    </row>
    <row r="35" spans="1:17" ht="27.6" customHeight="1" x14ac:dyDescent="0.2">
      <c r="A35" s="76"/>
      <c r="B35" s="75">
        <v>59</v>
      </c>
      <c r="C35" s="63" t="s">
        <v>294</v>
      </c>
      <c r="D35" s="60" t="s">
        <v>372</v>
      </c>
      <c r="E35" s="21" t="s">
        <v>1534</v>
      </c>
      <c r="F35" s="61" t="s">
        <v>4441</v>
      </c>
      <c r="G35" s="62"/>
      <c r="H35" s="62" t="s">
        <v>4442</v>
      </c>
      <c r="I35" s="24" t="s">
        <v>374</v>
      </c>
      <c r="J35" s="24" t="s">
        <v>4033</v>
      </c>
      <c r="K35" s="62" t="s">
        <v>1458</v>
      </c>
      <c r="L35" s="24">
        <v>10</v>
      </c>
      <c r="M35" s="61" t="s">
        <v>1471</v>
      </c>
      <c r="N35" s="61">
        <v>0</v>
      </c>
      <c r="O35" s="61">
        <v>0</v>
      </c>
      <c r="P35" s="61"/>
      <c r="Q35" s="156"/>
    </row>
    <row r="36" spans="1:17" ht="27.6" customHeight="1" x14ac:dyDescent="0.2">
      <c r="A36" s="76"/>
      <c r="B36" s="75">
        <v>60</v>
      </c>
      <c r="C36" s="63" t="s">
        <v>294</v>
      </c>
      <c r="D36" s="60" t="s">
        <v>372</v>
      </c>
      <c r="E36" s="21" t="s">
        <v>4077</v>
      </c>
      <c r="F36" s="61" t="s">
        <v>0</v>
      </c>
      <c r="G36" s="62"/>
      <c r="H36" s="62"/>
      <c r="I36" s="24" t="s">
        <v>0</v>
      </c>
      <c r="J36" s="24" t="s">
        <v>4033</v>
      </c>
      <c r="K36" s="62" t="s">
        <v>1458</v>
      </c>
      <c r="L36" s="24">
        <v>10</v>
      </c>
      <c r="M36" s="61" t="s">
        <v>1471</v>
      </c>
      <c r="N36" s="61">
        <v>0</v>
      </c>
      <c r="O36" s="61">
        <v>0</v>
      </c>
      <c r="P36" s="61"/>
      <c r="Q36" s="156"/>
    </row>
  </sheetData>
  <autoFilter ref="B10:Q36" xr:uid="{36484182-D5C4-4F33-B820-DBA5C3ED5A9D}"/>
  <mergeCells count="1">
    <mergeCell ref="C9:M9"/>
  </mergeCells>
  <conditionalFormatting sqref="E11:E12">
    <cfRule type="duplicateValues" dxfId="854" priority="2"/>
  </conditionalFormatting>
  <conditionalFormatting sqref="E13:E36">
    <cfRule type="duplicateValues" dxfId="853" priority="1744"/>
  </conditionalFormatting>
  <hyperlinks>
    <hyperlink ref="B6" location="Variáveis!A1" display="Variáveis" xr:uid="{B63B4148-56C0-4613-8917-4C4F8E1EB3C8}"/>
    <hyperlink ref="C6" location="'Índice de Tabelas'!A1" display="Índice de Tabelas" xr:uid="{9BF71E2A-2F3A-4231-ADFC-B6D24F919B21}"/>
    <hyperlink ref="D6" location="'Manual de Instrução'!A1" display="Manual de Instrução" xr:uid="{B8571F7D-0E81-4146-8908-07FA9B89EB6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1996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11219970"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6F911-6B8B-4E24-BD36-6DCA02391DE1}">
  <dimension ref="A1:Q21"/>
  <sheetViews>
    <sheetView zoomScale="90" zoomScaleNormal="90" workbookViewId="0"/>
  </sheetViews>
  <sheetFormatPr defaultColWidth="9" defaultRowHeight="63" customHeight="1" x14ac:dyDescent="0.25"/>
  <cols>
    <col min="1" max="1" width="1.59765625" style="25" customWidth="1"/>
    <col min="2" max="2" width="17.59765625" style="23" customWidth="1"/>
    <col min="3" max="3" width="15.3984375" style="15" bestFit="1" customWidth="1"/>
    <col min="4" max="4" width="27.09765625" style="15" bestFit="1" customWidth="1"/>
    <col min="5" max="5" width="23.59765625" style="15" customWidth="1"/>
    <col min="6" max="6" width="17.09765625" style="15" customWidth="1"/>
    <col min="7" max="7" width="13.09765625" style="15" bestFit="1" customWidth="1"/>
    <col min="8" max="8" width="25.5976562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4440</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375</v>
      </c>
      <c r="E11" s="21" t="s">
        <v>2519</v>
      </c>
      <c r="F11" s="61" t="s">
        <v>4441</v>
      </c>
      <c r="G11" s="62"/>
      <c r="H11" s="62" t="s">
        <v>4443</v>
      </c>
      <c r="I11" s="24" t="s">
        <v>376</v>
      </c>
      <c r="J11" s="24" t="s">
        <v>4033</v>
      </c>
      <c r="K11" s="62" t="s">
        <v>1482</v>
      </c>
      <c r="L11" s="24">
        <v>30</v>
      </c>
      <c r="M11" s="61" t="s">
        <v>1471</v>
      </c>
      <c r="N11" s="61">
        <v>0</v>
      </c>
      <c r="O11" s="61">
        <v>0</v>
      </c>
      <c r="P11" s="61"/>
      <c r="Q11" s="156"/>
    </row>
    <row r="12" spans="1:17" ht="27" customHeight="1" x14ac:dyDescent="0.2">
      <c r="A12" s="76"/>
      <c r="B12" s="75">
        <v>2</v>
      </c>
      <c r="C12" s="63" t="s">
        <v>294</v>
      </c>
      <c r="D12" s="60" t="s">
        <v>375</v>
      </c>
      <c r="E12" s="21" t="s">
        <v>2456</v>
      </c>
      <c r="F12" s="61" t="s">
        <v>4441</v>
      </c>
      <c r="G12" s="62"/>
      <c r="H12" s="62" t="s">
        <v>4443</v>
      </c>
      <c r="I12" s="24" t="s">
        <v>376</v>
      </c>
      <c r="J12" s="24" t="s">
        <v>4033</v>
      </c>
      <c r="K12" s="62" t="s">
        <v>1482</v>
      </c>
      <c r="L12" s="24">
        <v>15</v>
      </c>
      <c r="M12" s="61" t="s">
        <v>1471</v>
      </c>
      <c r="N12" s="61">
        <v>0</v>
      </c>
      <c r="O12" s="61">
        <v>0</v>
      </c>
      <c r="P12" s="61"/>
      <c r="Q12" s="156"/>
    </row>
    <row r="13" spans="1:17" ht="27" customHeight="1" x14ac:dyDescent="0.2">
      <c r="A13" s="76"/>
      <c r="B13" s="75">
        <v>3</v>
      </c>
      <c r="C13" s="63" t="s">
        <v>294</v>
      </c>
      <c r="D13" s="60" t="s">
        <v>375</v>
      </c>
      <c r="E13" s="21" t="s">
        <v>2458</v>
      </c>
      <c r="F13" s="61" t="s">
        <v>4441</v>
      </c>
      <c r="G13" s="62"/>
      <c r="H13" s="62" t="s">
        <v>4443</v>
      </c>
      <c r="I13" s="24" t="s">
        <v>376</v>
      </c>
      <c r="J13" s="24" t="s">
        <v>4033</v>
      </c>
      <c r="K13" s="62" t="s">
        <v>1482</v>
      </c>
      <c r="L13" s="24">
        <v>15</v>
      </c>
      <c r="M13" s="61" t="s">
        <v>1471</v>
      </c>
      <c r="N13" s="61">
        <v>0</v>
      </c>
      <c r="O13" s="61">
        <v>0</v>
      </c>
      <c r="P13" s="61"/>
      <c r="Q13" s="156"/>
    </row>
    <row r="14" spans="1:17" ht="27" customHeight="1" x14ac:dyDescent="0.2">
      <c r="A14" s="76"/>
      <c r="B14" s="75">
        <v>4</v>
      </c>
      <c r="C14" s="63" t="s">
        <v>294</v>
      </c>
      <c r="D14" s="60" t="s">
        <v>375</v>
      </c>
      <c r="E14" s="21" t="s">
        <v>1201</v>
      </c>
      <c r="F14" s="61" t="s">
        <v>4441</v>
      </c>
      <c r="G14" s="62"/>
      <c r="H14" s="62" t="s">
        <v>4443</v>
      </c>
      <c r="I14" s="24" t="s">
        <v>376</v>
      </c>
      <c r="J14" s="24" t="s">
        <v>4033</v>
      </c>
      <c r="K14" s="62" t="s">
        <v>1482</v>
      </c>
      <c r="L14" s="24">
        <v>32</v>
      </c>
      <c r="M14" s="61" t="s">
        <v>1471</v>
      </c>
      <c r="N14" s="61">
        <v>0</v>
      </c>
      <c r="O14" s="61">
        <v>0</v>
      </c>
      <c r="P14" s="61"/>
      <c r="Q14" s="156"/>
    </row>
    <row r="15" spans="1:17" ht="27" customHeight="1" x14ac:dyDescent="0.2">
      <c r="A15" s="76"/>
      <c r="B15" s="75">
        <v>5</v>
      </c>
      <c r="C15" s="63" t="s">
        <v>294</v>
      </c>
      <c r="D15" s="60" t="s">
        <v>375</v>
      </c>
      <c r="E15" s="21" t="s">
        <v>2520</v>
      </c>
      <c r="F15" s="61" t="s">
        <v>4441</v>
      </c>
      <c r="G15" s="62"/>
      <c r="H15" s="62" t="s">
        <v>4443</v>
      </c>
      <c r="I15" s="24" t="s">
        <v>376</v>
      </c>
      <c r="J15" s="24" t="s">
        <v>4033</v>
      </c>
      <c r="K15" s="62" t="s">
        <v>1487</v>
      </c>
      <c r="L15" s="24">
        <v>20.2</v>
      </c>
      <c r="M15" s="61" t="s">
        <v>1471</v>
      </c>
      <c r="N15" s="61">
        <v>0</v>
      </c>
      <c r="O15" s="61">
        <v>0</v>
      </c>
      <c r="P15" s="61"/>
      <c r="Q15" s="156"/>
    </row>
    <row r="16" spans="1:17" ht="27" customHeight="1" x14ac:dyDescent="0.2">
      <c r="A16" s="76"/>
      <c r="B16" s="75">
        <v>6</v>
      </c>
      <c r="C16" s="63" t="s">
        <v>294</v>
      </c>
      <c r="D16" s="60" t="s">
        <v>375</v>
      </c>
      <c r="E16" s="21" t="s">
        <v>2521</v>
      </c>
      <c r="F16" s="61" t="s">
        <v>4441</v>
      </c>
      <c r="G16" s="62"/>
      <c r="H16" s="62" t="s">
        <v>4443</v>
      </c>
      <c r="I16" s="24" t="s">
        <v>376</v>
      </c>
      <c r="J16" s="24" t="s">
        <v>4033</v>
      </c>
      <c r="K16" s="62" t="s">
        <v>1487</v>
      </c>
      <c r="L16" s="24">
        <v>20.2</v>
      </c>
      <c r="M16" s="61" t="s">
        <v>1471</v>
      </c>
      <c r="N16" s="61">
        <v>0</v>
      </c>
      <c r="O16" s="61">
        <v>0</v>
      </c>
      <c r="P16" s="61"/>
      <c r="Q16" s="156"/>
    </row>
    <row r="17" spans="1:17" ht="27" customHeight="1" x14ac:dyDescent="0.2">
      <c r="A17" s="76"/>
      <c r="B17" s="75">
        <v>7</v>
      </c>
      <c r="C17" s="63" t="s">
        <v>294</v>
      </c>
      <c r="D17" s="60" t="s">
        <v>375</v>
      </c>
      <c r="E17" s="21" t="s">
        <v>2522</v>
      </c>
      <c r="F17" s="61" t="s">
        <v>4441</v>
      </c>
      <c r="G17" s="62"/>
      <c r="H17" s="62" t="s">
        <v>4443</v>
      </c>
      <c r="I17" s="24" t="s">
        <v>376</v>
      </c>
      <c r="J17" s="24" t="s">
        <v>4033</v>
      </c>
      <c r="K17" s="62" t="s">
        <v>1482</v>
      </c>
      <c r="L17" s="24">
        <v>100</v>
      </c>
      <c r="M17" s="61" t="s">
        <v>1471</v>
      </c>
      <c r="N17" s="61">
        <v>0</v>
      </c>
      <c r="O17" s="61">
        <v>0</v>
      </c>
      <c r="P17" s="61"/>
      <c r="Q17" s="156"/>
    </row>
    <row r="18" spans="1:17" ht="27" customHeight="1" x14ac:dyDescent="0.2">
      <c r="A18" s="76"/>
      <c r="B18" s="75">
        <v>8</v>
      </c>
      <c r="C18" s="63" t="s">
        <v>294</v>
      </c>
      <c r="D18" s="60" t="s">
        <v>375</v>
      </c>
      <c r="E18" s="21" t="s">
        <v>2523</v>
      </c>
      <c r="F18" s="61" t="s">
        <v>4441</v>
      </c>
      <c r="G18" s="62"/>
      <c r="H18" s="62" t="s">
        <v>4443</v>
      </c>
      <c r="I18" s="24" t="s">
        <v>376</v>
      </c>
      <c r="J18" s="24" t="s">
        <v>4033</v>
      </c>
      <c r="K18" s="62" t="s">
        <v>1487</v>
      </c>
      <c r="L18" s="24">
        <v>20.2</v>
      </c>
      <c r="M18" s="61" t="s">
        <v>1471</v>
      </c>
      <c r="N18" s="61">
        <v>0</v>
      </c>
      <c r="O18" s="61">
        <v>0</v>
      </c>
      <c r="P18" s="61"/>
      <c r="Q18" s="156"/>
    </row>
    <row r="19" spans="1:17" ht="27" customHeight="1" x14ac:dyDescent="0.2">
      <c r="A19" s="76"/>
      <c r="B19" s="75">
        <v>9</v>
      </c>
      <c r="C19" s="63" t="s">
        <v>294</v>
      </c>
      <c r="D19" s="60" t="s">
        <v>375</v>
      </c>
      <c r="E19" s="21" t="s">
        <v>1561</v>
      </c>
      <c r="F19" s="61" t="s">
        <v>4441</v>
      </c>
      <c r="G19" s="62"/>
      <c r="H19" s="62" t="s">
        <v>4443</v>
      </c>
      <c r="I19" s="24" t="s">
        <v>376</v>
      </c>
      <c r="J19" s="24" t="s">
        <v>4033</v>
      </c>
      <c r="K19" s="62" t="s">
        <v>1458</v>
      </c>
      <c r="L19" s="24">
        <v>10</v>
      </c>
      <c r="M19" s="61" t="s">
        <v>1471</v>
      </c>
      <c r="N19" s="61">
        <v>0</v>
      </c>
      <c r="O19" s="61">
        <v>0</v>
      </c>
      <c r="P19" s="61"/>
      <c r="Q19" s="156"/>
    </row>
    <row r="20" spans="1:17" ht="27" customHeight="1" x14ac:dyDescent="0.2">
      <c r="A20" s="76"/>
      <c r="B20" s="75">
        <v>10</v>
      </c>
      <c r="C20" s="63" t="s">
        <v>294</v>
      </c>
      <c r="D20" s="60" t="s">
        <v>375</v>
      </c>
      <c r="E20" s="21" t="s">
        <v>1534</v>
      </c>
      <c r="F20" s="61" t="s">
        <v>4441</v>
      </c>
      <c r="G20" s="62"/>
      <c r="H20" s="62" t="s">
        <v>4443</v>
      </c>
      <c r="I20" s="24" t="s">
        <v>376</v>
      </c>
      <c r="J20" s="24" t="s">
        <v>4033</v>
      </c>
      <c r="K20" s="62" t="s">
        <v>1458</v>
      </c>
      <c r="L20" s="24">
        <v>10</v>
      </c>
      <c r="M20" s="61" t="s">
        <v>1471</v>
      </c>
      <c r="N20" s="61">
        <v>0</v>
      </c>
      <c r="O20" s="61">
        <v>0</v>
      </c>
      <c r="P20" s="61"/>
      <c r="Q20" s="156"/>
    </row>
    <row r="21" spans="1:17" ht="27" customHeight="1" x14ac:dyDescent="0.2">
      <c r="A21" s="76"/>
      <c r="B21" s="75">
        <v>11</v>
      </c>
      <c r="C21" s="63" t="s">
        <v>294</v>
      </c>
      <c r="D21" s="60" t="s">
        <v>375</v>
      </c>
      <c r="E21" s="21" t="s">
        <v>4077</v>
      </c>
      <c r="F21" s="61" t="s">
        <v>0</v>
      </c>
      <c r="G21" s="62"/>
      <c r="H21" s="62"/>
      <c r="I21" s="24"/>
      <c r="J21" s="24" t="s">
        <v>4033</v>
      </c>
      <c r="K21" s="62" t="s">
        <v>1458</v>
      </c>
      <c r="L21" s="24">
        <v>10</v>
      </c>
      <c r="M21" s="61" t="s">
        <v>1471</v>
      </c>
      <c r="N21" s="61">
        <v>0</v>
      </c>
      <c r="O21" s="61">
        <v>0</v>
      </c>
      <c r="P21" s="61"/>
      <c r="Q21" s="156"/>
    </row>
  </sheetData>
  <mergeCells count="1">
    <mergeCell ref="C9:M9"/>
  </mergeCells>
  <conditionalFormatting sqref="E11:E12">
    <cfRule type="duplicateValues" dxfId="852" priority="1"/>
  </conditionalFormatting>
  <conditionalFormatting sqref="E13:E21">
    <cfRule type="duplicateValues" dxfId="851" priority="1745"/>
  </conditionalFormatting>
  <hyperlinks>
    <hyperlink ref="B6" location="Variáveis!A1" display="Variáveis" xr:uid="{3A004CC3-8C38-450C-8D67-B6C33951CAB5}"/>
    <hyperlink ref="C6" location="'Índice de Tabelas'!A1" display="Índice de Tabelas" xr:uid="{099E4506-0550-4C6B-BADB-FF07CA648832}"/>
    <hyperlink ref="D6" location="'Manual de Instrução'!A1" display="Manual de Instrução" xr:uid="{7B0BB3B2-1018-427F-B9A9-2A5D799368D5}"/>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2099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11220994" r:id="rId5" name="Remover Filtros">
              <controlPr defaultSize="0" print="0" autoFill="0" autoPict="0" macro="[0]!RemoveFilters">
                <anchor moveWithCells="1" sizeWithCells="1">
                  <from>
                    <xdr:col>6</xdr:col>
                    <xdr:colOff>0</xdr:colOff>
                    <xdr:row>3</xdr:row>
                    <xdr:rowOff>7620</xdr:rowOff>
                  </from>
                  <to>
                    <xdr:col>8</xdr:col>
                    <xdr:colOff>502920</xdr:colOff>
                    <xdr:row>5</xdr:row>
                    <xdr:rowOff>0</xdr:rowOff>
                  </to>
                </anchor>
              </controlPr>
            </control>
          </mc:Choice>
        </mc:AlternateContent>
      </controls>
    </mc:Choice>
  </mc:AlternateContent>
</worksheet>
</file>

<file path=xl/worksheets/sheet2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1-000000000000}">
  <sheetPr codeName="Sheet571"/>
  <dimension ref="A1:P1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377</v>
      </c>
      <c r="E11" s="21" t="s">
        <v>2548</v>
      </c>
      <c r="F11" s="61" t="s">
        <v>335</v>
      </c>
      <c r="G11" s="62"/>
      <c r="H11" s="24" t="s">
        <v>378</v>
      </c>
      <c r="I11" s="24" t="s">
        <v>4033</v>
      </c>
      <c r="J11" s="62" t="s">
        <v>1465</v>
      </c>
      <c r="K11" s="24" t="s">
        <v>1470</v>
      </c>
      <c r="L11" s="61" t="s">
        <v>1471</v>
      </c>
      <c r="M11" s="61">
        <v>0</v>
      </c>
      <c r="N11" s="61">
        <v>0</v>
      </c>
      <c r="O11" s="61" t="s">
        <v>4159</v>
      </c>
      <c r="P11" s="156"/>
    </row>
    <row r="12" spans="1:16" ht="27" customHeight="1" x14ac:dyDescent="0.2">
      <c r="A12" s="76"/>
      <c r="B12" s="75">
        <v>2</v>
      </c>
      <c r="C12" s="63" t="s">
        <v>294</v>
      </c>
      <c r="D12" s="63" t="s">
        <v>377</v>
      </c>
      <c r="E12" s="21" t="s">
        <v>2549</v>
      </c>
      <c r="F12" s="61" t="s">
        <v>335</v>
      </c>
      <c r="G12" s="62"/>
      <c r="H12" s="24" t="s">
        <v>378</v>
      </c>
      <c r="I12" s="24" t="s">
        <v>4033</v>
      </c>
      <c r="J12" s="62" t="s">
        <v>1482</v>
      </c>
      <c r="K12" s="24" t="s">
        <v>1586</v>
      </c>
      <c r="L12" s="61" t="s">
        <v>1471</v>
      </c>
      <c r="M12" s="61">
        <v>0</v>
      </c>
      <c r="N12" s="61">
        <v>0</v>
      </c>
      <c r="O12" s="61" t="s">
        <v>4159</v>
      </c>
      <c r="P12" s="156"/>
    </row>
    <row r="13" spans="1:16" ht="27" customHeight="1" x14ac:dyDescent="0.2">
      <c r="A13" s="76"/>
      <c r="B13" s="75">
        <v>3</v>
      </c>
      <c r="C13" s="63" t="s">
        <v>294</v>
      </c>
      <c r="D13" s="63" t="s">
        <v>377</v>
      </c>
      <c r="E13" s="21" t="s">
        <v>2550</v>
      </c>
      <c r="F13" s="61" t="s">
        <v>335</v>
      </c>
      <c r="G13" s="62"/>
      <c r="H13" s="24" t="s">
        <v>378</v>
      </c>
      <c r="I13" s="24" t="s">
        <v>4033</v>
      </c>
      <c r="J13" s="62" t="s">
        <v>1465</v>
      </c>
      <c r="K13" s="24" t="s">
        <v>1646</v>
      </c>
      <c r="L13" s="61" t="s">
        <v>1471</v>
      </c>
      <c r="M13" s="61">
        <v>0</v>
      </c>
      <c r="N13" s="61">
        <v>0</v>
      </c>
      <c r="O13" s="61" t="s">
        <v>4159</v>
      </c>
      <c r="P13" s="156"/>
    </row>
    <row r="14" spans="1:16" ht="27" customHeight="1" x14ac:dyDescent="0.2">
      <c r="A14" s="76"/>
      <c r="B14" s="75">
        <v>4</v>
      </c>
      <c r="C14" s="63" t="s">
        <v>294</v>
      </c>
      <c r="D14" s="63" t="s">
        <v>377</v>
      </c>
      <c r="E14" s="21" t="s">
        <v>2551</v>
      </c>
      <c r="F14" s="61" t="s">
        <v>335</v>
      </c>
      <c r="G14" s="62"/>
      <c r="H14" s="24" t="s">
        <v>378</v>
      </c>
      <c r="I14" s="24" t="s">
        <v>4033</v>
      </c>
      <c r="J14" s="62" t="s">
        <v>1465</v>
      </c>
      <c r="K14" s="24" t="s">
        <v>1478</v>
      </c>
      <c r="L14" s="61" t="s">
        <v>1471</v>
      </c>
      <c r="M14" s="61">
        <v>0</v>
      </c>
      <c r="N14" s="61">
        <v>0</v>
      </c>
      <c r="O14" s="61" t="s">
        <v>4159</v>
      </c>
      <c r="P14" s="156"/>
    </row>
    <row r="15" spans="1:16" ht="27" customHeight="1" x14ac:dyDescent="0.2">
      <c r="A15" s="76"/>
      <c r="B15" s="75">
        <v>5</v>
      </c>
      <c r="C15" s="63" t="s">
        <v>294</v>
      </c>
      <c r="D15" s="63" t="s">
        <v>377</v>
      </c>
      <c r="E15" s="21" t="s">
        <v>1534</v>
      </c>
      <c r="F15" s="61" t="s">
        <v>335</v>
      </c>
      <c r="G15" s="62"/>
      <c r="H15" s="24" t="s">
        <v>378</v>
      </c>
      <c r="I15" s="24" t="s">
        <v>4033</v>
      </c>
      <c r="J15" s="62" t="s">
        <v>1458</v>
      </c>
      <c r="K15" s="24" t="s">
        <v>1459</v>
      </c>
      <c r="L15" s="61" t="s">
        <v>1471</v>
      </c>
      <c r="M15" s="61">
        <v>0</v>
      </c>
      <c r="N15" s="61">
        <v>0</v>
      </c>
      <c r="O15" s="61" t="s">
        <v>4159</v>
      </c>
      <c r="P15" s="156"/>
    </row>
    <row r="16" spans="1:16" ht="27" customHeight="1" x14ac:dyDescent="0.2">
      <c r="A16" s="76"/>
      <c r="B16" s="75">
        <v>6</v>
      </c>
      <c r="C16" s="63" t="s">
        <v>294</v>
      </c>
      <c r="D16" s="63" t="s">
        <v>377</v>
      </c>
      <c r="E16" s="21" t="s">
        <v>4077</v>
      </c>
      <c r="F16" s="61" t="s">
        <v>0</v>
      </c>
      <c r="G16" s="62"/>
      <c r="H16" s="24" t="s">
        <v>0</v>
      </c>
      <c r="I16" s="24" t="s">
        <v>4033</v>
      </c>
      <c r="J16" s="62" t="s">
        <v>1458</v>
      </c>
      <c r="K16" s="24" t="s">
        <v>1459</v>
      </c>
      <c r="L16" s="61" t="s">
        <v>1471</v>
      </c>
      <c r="M16" s="61">
        <v>0</v>
      </c>
      <c r="N16" s="61">
        <v>0</v>
      </c>
      <c r="O16" s="61" t="s">
        <v>4159</v>
      </c>
      <c r="P16" s="156"/>
    </row>
    <row r="17" spans="1:16" ht="27" customHeight="1" x14ac:dyDescent="0.2">
      <c r="A17" s="76"/>
      <c r="B17" s="75">
        <v>7</v>
      </c>
      <c r="C17" s="63" t="s">
        <v>294</v>
      </c>
      <c r="D17" s="63" t="s">
        <v>377</v>
      </c>
      <c r="E17" s="21" t="s">
        <v>4078</v>
      </c>
      <c r="F17" s="61" t="s">
        <v>0</v>
      </c>
      <c r="G17" s="62"/>
      <c r="H17" s="24" t="s">
        <v>0</v>
      </c>
      <c r="I17" s="24" t="s">
        <v>4033</v>
      </c>
      <c r="J17" s="62" t="s">
        <v>1482</v>
      </c>
      <c r="K17" s="24" t="s">
        <v>4079</v>
      </c>
      <c r="L17" s="61" t="s">
        <v>1471</v>
      </c>
      <c r="M17" s="61">
        <v>0</v>
      </c>
      <c r="N17" s="61">
        <v>0</v>
      </c>
      <c r="O17" s="61" t="s">
        <v>4159</v>
      </c>
      <c r="P17" s="156"/>
    </row>
  </sheetData>
  <autoFilter ref="B10:P17" xr:uid="{00000000-0001-0000-2B01-000000000000}"/>
  <mergeCells count="1">
    <mergeCell ref="C9:L9"/>
  </mergeCells>
  <conditionalFormatting sqref="E11:E12">
    <cfRule type="duplicateValues" dxfId="850" priority="2"/>
  </conditionalFormatting>
  <conditionalFormatting sqref="E13:E17">
    <cfRule type="duplicateValues" dxfId="849" priority="1"/>
  </conditionalFormatting>
  <hyperlinks>
    <hyperlink ref="B6" location="Variáveis!A1" display="Variáveis" xr:uid="{00000000-0004-0000-2B01-000000000000}"/>
    <hyperlink ref="C6" location="'Índice de Tabelas'!A1" display="Índice de Tabelas" xr:uid="{00000000-0004-0000-2B01-000001000000}"/>
    <hyperlink ref="D6" location="'Manual de Instrução'!A1" display="Manual de Instrução" xr:uid="{00000000-0004-0000-2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788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7789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1-000000000000}">
  <sheetPr codeName="Sheet575"/>
  <dimension ref="A1:Q57"/>
  <sheetViews>
    <sheetView showGridLines="0" zoomScale="90" zoomScaleNormal="90" workbookViewId="0">
      <pane xSplit="6" ySplit="10" topLeftCell="G33" activePane="bottomRight" state="frozen"/>
      <selection pane="topRight" activeCell="G1" sqref="G1"/>
      <selection pane="bottomLeft" activeCell="A19" sqref="A19"/>
      <selection pane="bottomRight" activeCell="E43" sqref="E43"/>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379</v>
      </c>
      <c r="E11" s="21" t="s">
        <v>1463</v>
      </c>
      <c r="F11" s="61" t="s">
        <v>4109</v>
      </c>
      <c r="G11" s="62"/>
      <c r="H11" s="62" t="s">
        <v>380</v>
      </c>
      <c r="I11" s="24" t="s">
        <v>4444</v>
      </c>
      <c r="J11" s="24" t="s">
        <v>4033</v>
      </c>
      <c r="K11" s="62" t="s">
        <v>1465</v>
      </c>
      <c r="L11" s="24" t="s">
        <v>1466</v>
      </c>
      <c r="M11" s="61" t="s">
        <v>1460</v>
      </c>
      <c r="N11" s="61">
        <v>1</v>
      </c>
      <c r="O11" s="61">
        <v>0</v>
      </c>
      <c r="P11" s="61" t="s">
        <v>2939</v>
      </c>
      <c r="Q11" s="156"/>
    </row>
    <row r="12" spans="1:17" ht="27" customHeight="1" x14ac:dyDescent="0.2">
      <c r="A12" s="76"/>
      <c r="B12" s="75">
        <v>2</v>
      </c>
      <c r="C12" s="63" t="s">
        <v>294</v>
      </c>
      <c r="D12" s="63" t="s">
        <v>379</v>
      </c>
      <c r="E12" s="21" t="s">
        <v>1467</v>
      </c>
      <c r="F12" s="61" t="s">
        <v>4109</v>
      </c>
      <c r="G12" s="62"/>
      <c r="H12" s="62" t="s">
        <v>380</v>
      </c>
      <c r="I12" s="24" t="s">
        <v>4444</v>
      </c>
      <c r="J12" s="24" t="s">
        <v>4033</v>
      </c>
      <c r="K12" s="62" t="s">
        <v>1465</v>
      </c>
      <c r="L12" s="24" t="s">
        <v>1466</v>
      </c>
      <c r="M12" s="61" t="s">
        <v>1460</v>
      </c>
      <c r="N12" s="61">
        <v>1</v>
      </c>
      <c r="O12" s="61">
        <v>0</v>
      </c>
      <c r="P12" s="61" t="s">
        <v>2939</v>
      </c>
      <c r="Q12" s="156"/>
    </row>
    <row r="13" spans="1:17" ht="27" customHeight="1" x14ac:dyDescent="0.2">
      <c r="A13" s="76"/>
      <c r="B13" s="75">
        <v>3</v>
      </c>
      <c r="C13" s="63" t="s">
        <v>294</v>
      </c>
      <c r="D13" s="63" t="s">
        <v>379</v>
      </c>
      <c r="E13" s="21" t="s">
        <v>1469</v>
      </c>
      <c r="F13" s="61" t="s">
        <v>4109</v>
      </c>
      <c r="G13" s="62"/>
      <c r="H13" s="62" t="s">
        <v>380</v>
      </c>
      <c r="I13" s="24" t="s">
        <v>4444</v>
      </c>
      <c r="J13" s="24" t="s">
        <v>4033</v>
      </c>
      <c r="K13" s="62" t="s">
        <v>1465</v>
      </c>
      <c r="L13" s="24" t="s">
        <v>1470</v>
      </c>
      <c r="M13" s="61" t="s">
        <v>1471</v>
      </c>
      <c r="N13" s="61">
        <v>0</v>
      </c>
      <c r="O13" s="61">
        <v>0</v>
      </c>
      <c r="P13" s="61" t="s">
        <v>2939</v>
      </c>
      <c r="Q13" s="156"/>
    </row>
    <row r="14" spans="1:17" ht="27" customHeight="1" x14ac:dyDescent="0.2">
      <c r="A14" s="76"/>
      <c r="B14" s="75">
        <v>4</v>
      </c>
      <c r="C14" s="63" t="s">
        <v>294</v>
      </c>
      <c r="D14" s="63" t="s">
        <v>379</v>
      </c>
      <c r="E14" s="21" t="s">
        <v>4088</v>
      </c>
      <c r="F14" s="61" t="s">
        <v>4109</v>
      </c>
      <c r="G14" s="62"/>
      <c r="H14" s="62" t="s">
        <v>380</v>
      </c>
      <c r="I14" s="24" t="s">
        <v>4444</v>
      </c>
      <c r="J14" s="24" t="s">
        <v>4033</v>
      </c>
      <c r="K14" s="62" t="s">
        <v>1465</v>
      </c>
      <c r="L14" s="24" t="s">
        <v>1470</v>
      </c>
      <c r="M14" s="61" t="s">
        <v>1471</v>
      </c>
      <c r="N14" s="61">
        <v>0</v>
      </c>
      <c r="O14" s="61">
        <v>0</v>
      </c>
      <c r="P14" s="61" t="s">
        <v>2939</v>
      </c>
      <c r="Q14" s="156"/>
    </row>
    <row r="15" spans="1:17" ht="27" customHeight="1" x14ac:dyDescent="0.2">
      <c r="A15" s="76"/>
      <c r="B15" s="75">
        <v>5</v>
      </c>
      <c r="C15" s="63" t="s">
        <v>294</v>
      </c>
      <c r="D15" s="63" t="s">
        <v>379</v>
      </c>
      <c r="E15" s="21" t="s">
        <v>4112</v>
      </c>
      <c r="F15" s="61" t="s">
        <v>4109</v>
      </c>
      <c r="G15" s="62"/>
      <c r="H15" s="62" t="s">
        <v>380</v>
      </c>
      <c r="I15" s="24" t="s">
        <v>4444</v>
      </c>
      <c r="J15" s="24" t="s">
        <v>4033</v>
      </c>
      <c r="K15" s="62" t="s">
        <v>1465</v>
      </c>
      <c r="L15" s="24" t="s">
        <v>1612</v>
      </c>
      <c r="M15" s="61" t="s">
        <v>1471</v>
      </c>
      <c r="N15" s="61">
        <v>0</v>
      </c>
      <c r="O15" s="61">
        <v>0</v>
      </c>
      <c r="P15" s="61" t="s">
        <v>2939</v>
      </c>
      <c r="Q15" s="156"/>
    </row>
    <row r="16" spans="1:17" ht="27" customHeight="1" x14ac:dyDescent="0.2">
      <c r="A16" s="76"/>
      <c r="B16" s="75">
        <v>6</v>
      </c>
      <c r="C16" s="63" t="s">
        <v>294</v>
      </c>
      <c r="D16" s="63" t="s">
        <v>379</v>
      </c>
      <c r="E16" s="21" t="s">
        <v>4445</v>
      </c>
      <c r="F16" s="61" t="s">
        <v>4109</v>
      </c>
      <c r="G16" s="62"/>
      <c r="H16" s="62" t="s">
        <v>380</v>
      </c>
      <c r="I16" s="24" t="s">
        <v>4444</v>
      </c>
      <c r="J16" s="24" t="s">
        <v>4033</v>
      </c>
      <c r="K16" s="62" t="s">
        <v>1465</v>
      </c>
      <c r="L16" s="24" t="s">
        <v>1476</v>
      </c>
      <c r="M16" s="61" t="s">
        <v>1471</v>
      </c>
      <c r="N16" s="61">
        <v>0</v>
      </c>
      <c r="O16" s="61">
        <v>0</v>
      </c>
      <c r="P16" s="61" t="s">
        <v>2939</v>
      </c>
      <c r="Q16" s="156"/>
    </row>
    <row r="17" spans="1:17" ht="27" customHeight="1" x14ac:dyDescent="0.2">
      <c r="A17" s="76"/>
      <c r="B17" s="75">
        <v>7</v>
      </c>
      <c r="C17" s="63" t="s">
        <v>294</v>
      </c>
      <c r="D17" s="63" t="s">
        <v>379</v>
      </c>
      <c r="E17" s="21" t="s">
        <v>4446</v>
      </c>
      <c r="F17" s="61" t="s">
        <v>4109</v>
      </c>
      <c r="G17" s="62"/>
      <c r="H17" s="62" t="s">
        <v>380</v>
      </c>
      <c r="I17" s="24" t="s">
        <v>4444</v>
      </c>
      <c r="J17" s="24" t="s">
        <v>4033</v>
      </c>
      <c r="K17" s="62" t="s">
        <v>1465</v>
      </c>
      <c r="L17" s="24" t="s">
        <v>1494</v>
      </c>
      <c r="M17" s="61" t="s">
        <v>1471</v>
      </c>
      <c r="N17" s="61">
        <v>0</v>
      </c>
      <c r="O17" s="61">
        <v>0</v>
      </c>
      <c r="P17" s="61" t="s">
        <v>2939</v>
      </c>
      <c r="Q17" s="156"/>
    </row>
    <row r="18" spans="1:17" ht="27" customHeight="1" x14ac:dyDescent="0.2">
      <c r="A18" s="76"/>
      <c r="B18" s="75">
        <v>8</v>
      </c>
      <c r="C18" s="63" t="s">
        <v>294</v>
      </c>
      <c r="D18" s="63" t="s">
        <v>379</v>
      </c>
      <c r="E18" s="21" t="s">
        <v>1527</v>
      </c>
      <c r="F18" s="61" t="s">
        <v>4109</v>
      </c>
      <c r="G18" s="62"/>
      <c r="H18" s="62" t="s">
        <v>380</v>
      </c>
      <c r="I18" s="24" t="s">
        <v>4444</v>
      </c>
      <c r="J18" s="24" t="s">
        <v>4033</v>
      </c>
      <c r="K18" s="62" t="s">
        <v>1465</v>
      </c>
      <c r="L18" s="24" t="s">
        <v>1470</v>
      </c>
      <c r="M18" s="61" t="s">
        <v>1471</v>
      </c>
      <c r="N18" s="61">
        <v>0</v>
      </c>
      <c r="O18" s="61">
        <v>0</v>
      </c>
      <c r="P18" s="61" t="s">
        <v>2939</v>
      </c>
      <c r="Q18" s="156"/>
    </row>
    <row r="19" spans="1:17" ht="27" customHeight="1" x14ac:dyDescent="0.2">
      <c r="A19" s="76"/>
      <c r="B19" s="75">
        <v>9</v>
      </c>
      <c r="C19" s="63" t="s">
        <v>294</v>
      </c>
      <c r="D19" s="63" t="s">
        <v>379</v>
      </c>
      <c r="E19" s="21" t="s">
        <v>4447</v>
      </c>
      <c r="F19" s="61" t="s">
        <v>4109</v>
      </c>
      <c r="G19" s="62"/>
      <c r="H19" s="62" t="s">
        <v>380</v>
      </c>
      <c r="I19" s="24" t="s">
        <v>4444</v>
      </c>
      <c r="J19" s="24" t="s">
        <v>4033</v>
      </c>
      <c r="K19" s="62" t="s">
        <v>1465</v>
      </c>
      <c r="L19" s="24" t="s">
        <v>1494</v>
      </c>
      <c r="M19" s="61" t="s">
        <v>1471</v>
      </c>
      <c r="N19" s="61">
        <v>0</v>
      </c>
      <c r="O19" s="61">
        <v>0</v>
      </c>
      <c r="P19" s="61" t="s">
        <v>2939</v>
      </c>
      <c r="Q19" s="156"/>
    </row>
    <row r="20" spans="1:17" ht="27" customHeight="1" x14ac:dyDescent="0.2">
      <c r="A20" s="76"/>
      <c r="B20" s="75">
        <v>10</v>
      </c>
      <c r="C20" s="63" t="s">
        <v>294</v>
      </c>
      <c r="D20" s="63" t="s">
        <v>379</v>
      </c>
      <c r="E20" s="21" t="s">
        <v>4448</v>
      </c>
      <c r="F20" s="61" t="s">
        <v>4109</v>
      </c>
      <c r="G20" s="62"/>
      <c r="H20" s="62" t="s">
        <v>380</v>
      </c>
      <c r="I20" s="24" t="s">
        <v>4444</v>
      </c>
      <c r="J20" s="24" t="s">
        <v>4033</v>
      </c>
      <c r="K20" s="62" t="s">
        <v>1465</v>
      </c>
      <c r="L20" s="24" t="s">
        <v>1470</v>
      </c>
      <c r="M20" s="61" t="s">
        <v>1471</v>
      </c>
      <c r="N20" s="61">
        <v>0</v>
      </c>
      <c r="O20" s="61">
        <v>0</v>
      </c>
      <c r="P20" s="61" t="s">
        <v>2939</v>
      </c>
      <c r="Q20" s="156"/>
    </row>
    <row r="21" spans="1:17" ht="27" customHeight="1" x14ac:dyDescent="0.2">
      <c r="A21" s="76"/>
      <c r="B21" s="75">
        <v>11</v>
      </c>
      <c r="C21" s="63" t="s">
        <v>294</v>
      </c>
      <c r="D21" s="63" t="s">
        <v>379</v>
      </c>
      <c r="E21" s="21" t="s">
        <v>4449</v>
      </c>
      <c r="F21" s="61" t="s">
        <v>4109</v>
      </c>
      <c r="G21" s="62"/>
      <c r="H21" s="62" t="s">
        <v>380</v>
      </c>
      <c r="I21" s="24" t="s">
        <v>4444</v>
      </c>
      <c r="J21" s="24" t="s">
        <v>4033</v>
      </c>
      <c r="K21" s="62" t="s">
        <v>1465</v>
      </c>
      <c r="L21" s="24" t="s">
        <v>1612</v>
      </c>
      <c r="M21" s="61" t="s">
        <v>1471</v>
      </c>
      <c r="N21" s="61">
        <v>0</v>
      </c>
      <c r="O21" s="61">
        <v>0</v>
      </c>
      <c r="P21" s="61" t="s">
        <v>2939</v>
      </c>
      <c r="Q21" s="156"/>
    </row>
    <row r="22" spans="1:17" ht="27" customHeight="1" x14ac:dyDescent="0.2">
      <c r="A22" s="76"/>
      <c r="B22" s="75">
        <v>12</v>
      </c>
      <c r="C22" s="63" t="s">
        <v>294</v>
      </c>
      <c r="D22" s="63" t="s">
        <v>379</v>
      </c>
      <c r="E22" s="21" t="s">
        <v>4450</v>
      </c>
      <c r="F22" s="61" t="s">
        <v>4109</v>
      </c>
      <c r="G22" s="62"/>
      <c r="H22" s="62" t="s">
        <v>380</v>
      </c>
      <c r="I22" s="24" t="s">
        <v>4444</v>
      </c>
      <c r="J22" s="24" t="s">
        <v>4033</v>
      </c>
      <c r="K22" s="62" t="s">
        <v>1465</v>
      </c>
      <c r="L22" s="24" t="s">
        <v>1494</v>
      </c>
      <c r="M22" s="61" t="s">
        <v>1471</v>
      </c>
      <c r="N22" s="61">
        <v>0</v>
      </c>
      <c r="O22" s="61">
        <v>0</v>
      </c>
      <c r="P22" s="61" t="s">
        <v>2939</v>
      </c>
      <c r="Q22" s="156"/>
    </row>
    <row r="23" spans="1:17" ht="27" customHeight="1" x14ac:dyDescent="0.2">
      <c r="A23" s="76"/>
      <c r="B23" s="75">
        <v>13</v>
      </c>
      <c r="C23" s="63" t="s">
        <v>294</v>
      </c>
      <c r="D23" s="63" t="s">
        <v>379</v>
      </c>
      <c r="E23" s="21" t="s">
        <v>1536</v>
      </c>
      <c r="F23" s="61" t="s">
        <v>4109</v>
      </c>
      <c r="G23" s="62"/>
      <c r="H23" s="62" t="s">
        <v>380</v>
      </c>
      <c r="I23" s="24" t="s">
        <v>4444</v>
      </c>
      <c r="J23" s="24" t="s">
        <v>4033</v>
      </c>
      <c r="K23" s="62" t="s">
        <v>1458</v>
      </c>
      <c r="L23" s="24" t="s">
        <v>1459</v>
      </c>
      <c r="M23" s="61" t="s">
        <v>1471</v>
      </c>
      <c r="N23" s="61">
        <v>0</v>
      </c>
      <c r="O23" s="61">
        <v>0</v>
      </c>
      <c r="P23" s="61" t="s">
        <v>2939</v>
      </c>
      <c r="Q23" s="156"/>
    </row>
    <row r="24" spans="1:17" ht="27" customHeight="1" x14ac:dyDescent="0.2">
      <c r="A24" s="76"/>
      <c r="B24" s="75">
        <v>14</v>
      </c>
      <c r="C24" s="63" t="s">
        <v>294</v>
      </c>
      <c r="D24" s="63" t="s">
        <v>379</v>
      </c>
      <c r="E24" s="21" t="s">
        <v>3798</v>
      </c>
      <c r="F24" s="61" t="s">
        <v>4109</v>
      </c>
      <c r="G24" s="62"/>
      <c r="H24" s="62" t="s">
        <v>380</v>
      </c>
      <c r="I24" s="24" t="s">
        <v>4444</v>
      </c>
      <c r="J24" s="24" t="s">
        <v>4033</v>
      </c>
      <c r="K24" s="62" t="s">
        <v>1458</v>
      </c>
      <c r="L24" s="24" t="s">
        <v>1459</v>
      </c>
      <c r="M24" s="61" t="s">
        <v>1471</v>
      </c>
      <c r="N24" s="61">
        <v>0</v>
      </c>
      <c r="O24" s="61">
        <v>0</v>
      </c>
      <c r="P24" s="61" t="s">
        <v>2939</v>
      </c>
      <c r="Q24" s="156"/>
    </row>
    <row r="25" spans="1:17" ht="27" customHeight="1" x14ac:dyDescent="0.2">
      <c r="A25" s="76"/>
      <c r="B25" s="75">
        <v>15</v>
      </c>
      <c r="C25" s="63" t="s">
        <v>294</v>
      </c>
      <c r="D25" s="63" t="s">
        <v>379</v>
      </c>
      <c r="E25" s="21" t="s">
        <v>3799</v>
      </c>
      <c r="F25" s="61" t="s">
        <v>4109</v>
      </c>
      <c r="G25" s="62"/>
      <c r="H25" s="62" t="s">
        <v>380</v>
      </c>
      <c r="I25" s="24" t="s">
        <v>4444</v>
      </c>
      <c r="J25" s="24" t="s">
        <v>4033</v>
      </c>
      <c r="K25" s="62" t="s">
        <v>1458</v>
      </c>
      <c r="L25" s="24" t="s">
        <v>1459</v>
      </c>
      <c r="M25" s="61" t="s">
        <v>1471</v>
      </c>
      <c r="N25" s="61">
        <v>0</v>
      </c>
      <c r="O25" s="61">
        <v>0</v>
      </c>
      <c r="P25" s="61" t="s">
        <v>2939</v>
      </c>
      <c r="Q25" s="156"/>
    </row>
    <row r="26" spans="1:17" ht="27" customHeight="1" x14ac:dyDescent="0.2">
      <c r="A26" s="76"/>
      <c r="B26" s="75">
        <v>16</v>
      </c>
      <c r="C26" s="63" t="s">
        <v>294</v>
      </c>
      <c r="D26" s="63" t="s">
        <v>379</v>
      </c>
      <c r="E26" s="21" t="s">
        <v>2050</v>
      </c>
      <c r="F26" s="61" t="s">
        <v>4109</v>
      </c>
      <c r="G26" s="62"/>
      <c r="H26" s="62" t="s">
        <v>380</v>
      </c>
      <c r="I26" s="24" t="s">
        <v>4444</v>
      </c>
      <c r="J26" s="24" t="s">
        <v>4033</v>
      </c>
      <c r="K26" s="62" t="s">
        <v>1465</v>
      </c>
      <c r="L26" s="24" t="s">
        <v>1473</v>
      </c>
      <c r="M26" s="61" t="s">
        <v>1471</v>
      </c>
      <c r="N26" s="61">
        <v>0</v>
      </c>
      <c r="O26" s="61">
        <v>0</v>
      </c>
      <c r="P26" s="61" t="s">
        <v>2939</v>
      </c>
      <c r="Q26" s="156"/>
    </row>
    <row r="27" spans="1:17" ht="27" customHeight="1" x14ac:dyDescent="0.2">
      <c r="A27" s="76"/>
      <c r="B27" s="75">
        <v>17</v>
      </c>
      <c r="C27" s="63" t="s">
        <v>294</v>
      </c>
      <c r="D27" s="63" t="s">
        <v>379</v>
      </c>
      <c r="E27" s="21" t="s">
        <v>4451</v>
      </c>
      <c r="F27" s="61" t="s">
        <v>4109</v>
      </c>
      <c r="G27" s="62"/>
      <c r="H27" s="62" t="s">
        <v>380</v>
      </c>
      <c r="I27" s="24" t="s">
        <v>4444</v>
      </c>
      <c r="J27" s="24" t="s">
        <v>4033</v>
      </c>
      <c r="K27" s="62" t="s">
        <v>1465</v>
      </c>
      <c r="L27" s="24" t="s">
        <v>1470</v>
      </c>
      <c r="M27" s="61" t="s">
        <v>1471</v>
      </c>
      <c r="N27" s="61">
        <v>0</v>
      </c>
      <c r="O27" s="61">
        <v>0</v>
      </c>
      <c r="P27" s="61" t="s">
        <v>2939</v>
      </c>
      <c r="Q27" s="156"/>
    </row>
    <row r="28" spans="1:17" ht="27" customHeight="1" x14ac:dyDescent="0.2">
      <c r="A28" s="76"/>
      <c r="B28" s="75">
        <v>18</v>
      </c>
      <c r="C28" s="63" t="s">
        <v>294</v>
      </c>
      <c r="D28" s="63" t="s">
        <v>379</v>
      </c>
      <c r="E28" s="21" t="s">
        <v>4452</v>
      </c>
      <c r="F28" s="61" t="s">
        <v>4109</v>
      </c>
      <c r="G28" s="62"/>
      <c r="H28" s="62" t="s">
        <v>380</v>
      </c>
      <c r="I28" s="24" t="s">
        <v>4444</v>
      </c>
      <c r="J28" s="24" t="s">
        <v>4033</v>
      </c>
      <c r="K28" s="62" t="s">
        <v>1465</v>
      </c>
      <c r="L28" s="24" t="s">
        <v>1470</v>
      </c>
      <c r="M28" s="61" t="s">
        <v>1471</v>
      </c>
      <c r="N28" s="61">
        <v>0</v>
      </c>
      <c r="O28" s="61">
        <v>0</v>
      </c>
      <c r="P28" s="61" t="s">
        <v>2939</v>
      </c>
      <c r="Q28" s="156"/>
    </row>
    <row r="29" spans="1:17" ht="27" customHeight="1" x14ac:dyDescent="0.2">
      <c r="A29" s="76"/>
      <c r="B29" s="75">
        <v>19</v>
      </c>
      <c r="C29" s="63" t="s">
        <v>294</v>
      </c>
      <c r="D29" s="63" t="s">
        <v>379</v>
      </c>
      <c r="E29" s="21" t="s">
        <v>4453</v>
      </c>
      <c r="F29" s="61" t="s">
        <v>4109</v>
      </c>
      <c r="G29" s="62"/>
      <c r="H29" s="62" t="s">
        <v>380</v>
      </c>
      <c r="I29" s="24" t="s">
        <v>4444</v>
      </c>
      <c r="J29" s="24" t="s">
        <v>4033</v>
      </c>
      <c r="K29" s="62" t="s">
        <v>1458</v>
      </c>
      <c r="L29" s="24" t="s">
        <v>1459</v>
      </c>
      <c r="M29" s="61" t="s">
        <v>1471</v>
      </c>
      <c r="N29" s="61">
        <v>0</v>
      </c>
      <c r="O29" s="61">
        <v>0</v>
      </c>
      <c r="P29" s="61" t="s">
        <v>2939</v>
      </c>
      <c r="Q29" s="156"/>
    </row>
    <row r="30" spans="1:17" ht="27" customHeight="1" x14ac:dyDescent="0.2">
      <c r="A30" s="76"/>
      <c r="B30" s="75">
        <v>20</v>
      </c>
      <c r="C30" s="63" t="s">
        <v>294</v>
      </c>
      <c r="D30" s="63" t="s">
        <v>379</v>
      </c>
      <c r="E30" s="21" t="s">
        <v>4454</v>
      </c>
      <c r="F30" s="61" t="s">
        <v>4109</v>
      </c>
      <c r="G30" s="62"/>
      <c r="H30" s="62" t="s">
        <v>380</v>
      </c>
      <c r="I30" s="24" t="s">
        <v>4444</v>
      </c>
      <c r="J30" s="24" t="s">
        <v>4033</v>
      </c>
      <c r="K30" s="62" t="s">
        <v>1465</v>
      </c>
      <c r="L30" s="24" t="s">
        <v>1494</v>
      </c>
      <c r="M30" s="61" t="s">
        <v>1471</v>
      </c>
      <c r="N30" s="61">
        <v>0</v>
      </c>
      <c r="O30" s="61">
        <v>0</v>
      </c>
      <c r="P30" s="61" t="s">
        <v>2939</v>
      </c>
      <c r="Q30" s="156"/>
    </row>
    <row r="31" spans="1:17" ht="27" customHeight="1" x14ac:dyDescent="0.2">
      <c r="A31" s="76"/>
      <c r="B31" s="75">
        <v>21</v>
      </c>
      <c r="C31" s="63" t="s">
        <v>294</v>
      </c>
      <c r="D31" s="63" t="s">
        <v>379</v>
      </c>
      <c r="E31" s="21" t="s">
        <v>4455</v>
      </c>
      <c r="F31" s="61" t="s">
        <v>4109</v>
      </c>
      <c r="G31" s="62"/>
      <c r="H31" s="62" t="s">
        <v>380</v>
      </c>
      <c r="I31" s="24" t="s">
        <v>4444</v>
      </c>
      <c r="J31" s="24" t="s">
        <v>4033</v>
      </c>
      <c r="K31" s="62" t="s">
        <v>1458</v>
      </c>
      <c r="L31" s="24" t="s">
        <v>1459</v>
      </c>
      <c r="M31" s="61" t="s">
        <v>1471</v>
      </c>
      <c r="N31" s="61">
        <v>0</v>
      </c>
      <c r="O31" s="61">
        <v>0</v>
      </c>
      <c r="P31" s="61" t="s">
        <v>2939</v>
      </c>
      <c r="Q31" s="156"/>
    </row>
    <row r="32" spans="1:17" ht="27" customHeight="1" x14ac:dyDescent="0.2">
      <c r="A32" s="76"/>
      <c r="B32" s="75">
        <v>22</v>
      </c>
      <c r="C32" s="63" t="s">
        <v>294</v>
      </c>
      <c r="D32" s="63" t="s">
        <v>379</v>
      </c>
      <c r="E32" s="21" t="s">
        <v>4456</v>
      </c>
      <c r="F32" s="61" t="s">
        <v>4109</v>
      </c>
      <c r="G32" s="62"/>
      <c r="H32" s="62" t="s">
        <v>380</v>
      </c>
      <c r="I32" s="24" t="s">
        <v>4444</v>
      </c>
      <c r="J32" s="24" t="s">
        <v>4033</v>
      </c>
      <c r="K32" s="62" t="s">
        <v>1465</v>
      </c>
      <c r="L32" s="24" t="s">
        <v>1494</v>
      </c>
      <c r="M32" s="61" t="s">
        <v>1471</v>
      </c>
      <c r="N32" s="61">
        <v>0</v>
      </c>
      <c r="O32" s="61">
        <v>0</v>
      </c>
      <c r="P32" s="61" t="s">
        <v>2939</v>
      </c>
      <c r="Q32" s="156"/>
    </row>
    <row r="33" spans="1:17" ht="27" customHeight="1" x14ac:dyDescent="0.2">
      <c r="A33" s="76"/>
      <c r="B33" s="75">
        <v>23</v>
      </c>
      <c r="C33" s="63" t="s">
        <v>294</v>
      </c>
      <c r="D33" s="63" t="s">
        <v>379</v>
      </c>
      <c r="E33" s="21" t="s">
        <v>1535</v>
      </c>
      <c r="F33" s="61" t="s">
        <v>4109</v>
      </c>
      <c r="G33" s="62"/>
      <c r="H33" s="62" t="s">
        <v>380</v>
      </c>
      <c r="I33" s="24" t="s">
        <v>4444</v>
      </c>
      <c r="J33" s="24" t="s">
        <v>4033</v>
      </c>
      <c r="K33" s="62" t="s">
        <v>1465</v>
      </c>
      <c r="L33" s="24" t="s">
        <v>1494</v>
      </c>
      <c r="M33" s="61" t="s">
        <v>1471</v>
      </c>
      <c r="N33" s="61">
        <v>0</v>
      </c>
      <c r="O33" s="61">
        <v>0</v>
      </c>
      <c r="P33" s="61" t="s">
        <v>2939</v>
      </c>
      <c r="Q33" s="156"/>
    </row>
    <row r="34" spans="1:17" ht="27" customHeight="1" x14ac:dyDescent="0.2">
      <c r="A34" s="76"/>
      <c r="B34" s="75">
        <v>24</v>
      </c>
      <c r="C34" s="63" t="s">
        <v>294</v>
      </c>
      <c r="D34" s="63" t="s">
        <v>379</v>
      </c>
      <c r="E34" s="21" t="s">
        <v>4457</v>
      </c>
      <c r="F34" s="61" t="s">
        <v>4109</v>
      </c>
      <c r="G34" s="62"/>
      <c r="H34" s="62" t="s">
        <v>380</v>
      </c>
      <c r="I34" s="24" t="s">
        <v>4444</v>
      </c>
      <c r="J34" s="24" t="s">
        <v>4033</v>
      </c>
      <c r="K34" s="62" t="s">
        <v>1487</v>
      </c>
      <c r="L34" s="24" t="s">
        <v>1497</v>
      </c>
      <c r="M34" s="61" t="s">
        <v>1471</v>
      </c>
      <c r="N34" s="61">
        <v>0</v>
      </c>
      <c r="O34" s="61">
        <v>0</v>
      </c>
      <c r="P34" s="61" t="s">
        <v>2939</v>
      </c>
      <c r="Q34" s="156"/>
    </row>
    <row r="35" spans="1:17" ht="27" customHeight="1" x14ac:dyDescent="0.2">
      <c r="A35" s="76"/>
      <c r="B35" s="75">
        <v>25</v>
      </c>
      <c r="C35" s="63" t="s">
        <v>294</v>
      </c>
      <c r="D35" s="63" t="s">
        <v>379</v>
      </c>
      <c r="E35" s="21" t="s">
        <v>4458</v>
      </c>
      <c r="F35" s="61" t="s">
        <v>4109</v>
      </c>
      <c r="G35" s="62"/>
      <c r="H35" s="62" t="s">
        <v>380</v>
      </c>
      <c r="I35" s="24" t="s">
        <v>4444</v>
      </c>
      <c r="J35" s="24" t="s">
        <v>4033</v>
      </c>
      <c r="K35" s="62" t="s">
        <v>1487</v>
      </c>
      <c r="L35" s="24" t="s">
        <v>4459</v>
      </c>
      <c r="M35" s="61" t="s">
        <v>1471</v>
      </c>
      <c r="N35" s="61">
        <v>0</v>
      </c>
      <c r="O35" s="61">
        <v>0</v>
      </c>
      <c r="P35" s="61" t="s">
        <v>2939</v>
      </c>
      <c r="Q35" s="156"/>
    </row>
    <row r="36" spans="1:17" ht="27" customHeight="1" x14ac:dyDescent="0.2">
      <c r="A36" s="76"/>
      <c r="B36" s="75">
        <v>26</v>
      </c>
      <c r="C36" s="63" t="s">
        <v>294</v>
      </c>
      <c r="D36" s="63" t="s">
        <v>379</v>
      </c>
      <c r="E36" s="21" t="s">
        <v>4460</v>
      </c>
      <c r="F36" s="61" t="s">
        <v>4109</v>
      </c>
      <c r="G36" s="62"/>
      <c r="H36" s="62" t="s">
        <v>380</v>
      </c>
      <c r="I36" s="24" t="s">
        <v>4444</v>
      </c>
      <c r="J36" s="24" t="s">
        <v>4033</v>
      </c>
      <c r="K36" s="62" t="s">
        <v>1487</v>
      </c>
      <c r="L36" s="24" t="s">
        <v>1497</v>
      </c>
      <c r="M36" s="61" t="s">
        <v>1471</v>
      </c>
      <c r="N36" s="61">
        <v>0</v>
      </c>
      <c r="O36" s="61">
        <v>0</v>
      </c>
      <c r="P36" s="61" t="s">
        <v>2939</v>
      </c>
      <c r="Q36" s="156"/>
    </row>
    <row r="37" spans="1:17" ht="27" customHeight="1" x14ac:dyDescent="0.2">
      <c r="A37" s="76"/>
      <c r="B37" s="75">
        <v>27</v>
      </c>
      <c r="C37" s="63" t="s">
        <v>294</v>
      </c>
      <c r="D37" s="63" t="s">
        <v>379</v>
      </c>
      <c r="E37" s="21" t="s">
        <v>4461</v>
      </c>
      <c r="F37" s="61" t="s">
        <v>4109</v>
      </c>
      <c r="G37" s="62"/>
      <c r="H37" s="62" t="s">
        <v>380</v>
      </c>
      <c r="I37" s="24" t="s">
        <v>4444</v>
      </c>
      <c r="J37" s="24" t="s">
        <v>4033</v>
      </c>
      <c r="K37" s="62" t="s">
        <v>1458</v>
      </c>
      <c r="L37" s="24" t="s">
        <v>1459</v>
      </c>
      <c r="M37" s="61" t="s">
        <v>1471</v>
      </c>
      <c r="N37" s="61">
        <v>0</v>
      </c>
      <c r="O37" s="61">
        <v>0</v>
      </c>
      <c r="P37" s="61" t="s">
        <v>2939</v>
      </c>
      <c r="Q37" s="156"/>
    </row>
    <row r="38" spans="1:17" ht="27" customHeight="1" x14ac:dyDescent="0.2">
      <c r="A38" s="76"/>
      <c r="B38" s="75">
        <v>28</v>
      </c>
      <c r="C38" s="63" t="s">
        <v>294</v>
      </c>
      <c r="D38" s="63" t="s">
        <v>379</v>
      </c>
      <c r="E38" s="21" t="s">
        <v>4462</v>
      </c>
      <c r="F38" s="61" t="s">
        <v>4109</v>
      </c>
      <c r="G38" s="62"/>
      <c r="H38" s="62" t="s">
        <v>380</v>
      </c>
      <c r="I38" s="24" t="s">
        <v>4444</v>
      </c>
      <c r="J38" s="24" t="s">
        <v>4033</v>
      </c>
      <c r="K38" s="62" t="s">
        <v>1487</v>
      </c>
      <c r="L38" s="24" t="s">
        <v>1497</v>
      </c>
      <c r="M38" s="61" t="s">
        <v>1471</v>
      </c>
      <c r="N38" s="61">
        <v>0</v>
      </c>
      <c r="O38" s="61">
        <v>0</v>
      </c>
      <c r="P38" s="61" t="s">
        <v>2939</v>
      </c>
      <c r="Q38" s="156"/>
    </row>
    <row r="39" spans="1:17" ht="27" customHeight="1" x14ac:dyDescent="0.2">
      <c r="A39" s="76"/>
      <c r="B39" s="75">
        <v>29</v>
      </c>
      <c r="C39" s="63" t="s">
        <v>294</v>
      </c>
      <c r="D39" s="63" t="s">
        <v>379</v>
      </c>
      <c r="E39" s="21" t="s">
        <v>4463</v>
      </c>
      <c r="F39" s="61" t="s">
        <v>4109</v>
      </c>
      <c r="G39" s="62"/>
      <c r="H39" s="62" t="s">
        <v>380</v>
      </c>
      <c r="I39" s="24" t="s">
        <v>4444</v>
      </c>
      <c r="J39" s="24" t="s">
        <v>4033</v>
      </c>
      <c r="K39" s="62" t="s">
        <v>1458</v>
      </c>
      <c r="L39" s="24" t="s">
        <v>1459</v>
      </c>
      <c r="M39" s="61" t="s">
        <v>1471</v>
      </c>
      <c r="N39" s="61">
        <v>0</v>
      </c>
      <c r="O39" s="61">
        <v>0</v>
      </c>
      <c r="P39" s="61" t="s">
        <v>2939</v>
      </c>
      <c r="Q39" s="156"/>
    </row>
    <row r="40" spans="1:17" ht="27" customHeight="1" x14ac:dyDescent="0.2">
      <c r="A40" s="76"/>
      <c r="B40" s="75">
        <v>30</v>
      </c>
      <c r="C40" s="63" t="s">
        <v>294</v>
      </c>
      <c r="D40" s="63" t="s">
        <v>379</v>
      </c>
      <c r="E40" s="21" t="s">
        <v>4464</v>
      </c>
      <c r="F40" s="61" t="s">
        <v>4109</v>
      </c>
      <c r="G40" s="62"/>
      <c r="H40" s="62" t="s">
        <v>380</v>
      </c>
      <c r="I40" s="24" t="s">
        <v>4444</v>
      </c>
      <c r="J40" s="24" t="s">
        <v>4033</v>
      </c>
      <c r="K40" s="62" t="s">
        <v>1487</v>
      </c>
      <c r="L40" s="24" t="s">
        <v>1497</v>
      </c>
      <c r="M40" s="61" t="s">
        <v>1471</v>
      </c>
      <c r="N40" s="61">
        <v>0</v>
      </c>
      <c r="O40" s="61">
        <v>0</v>
      </c>
      <c r="P40" s="61" t="s">
        <v>2939</v>
      </c>
      <c r="Q40" s="156"/>
    </row>
    <row r="41" spans="1:17" ht="27" customHeight="1" x14ac:dyDescent="0.2">
      <c r="A41" s="76"/>
      <c r="B41" s="75">
        <v>31</v>
      </c>
      <c r="C41" s="63" t="s">
        <v>294</v>
      </c>
      <c r="D41" s="63" t="s">
        <v>379</v>
      </c>
      <c r="E41" s="21" t="s">
        <v>4465</v>
      </c>
      <c r="F41" s="61" t="s">
        <v>4109</v>
      </c>
      <c r="G41" s="62"/>
      <c r="H41" s="62" t="s">
        <v>380</v>
      </c>
      <c r="I41" s="24" t="s">
        <v>4444</v>
      </c>
      <c r="J41" s="24" t="s">
        <v>4033</v>
      </c>
      <c r="K41" s="62" t="s">
        <v>1487</v>
      </c>
      <c r="L41" s="24" t="s">
        <v>1497</v>
      </c>
      <c r="M41" s="61" t="s">
        <v>1471</v>
      </c>
      <c r="N41" s="61">
        <v>0</v>
      </c>
      <c r="O41" s="61">
        <v>0</v>
      </c>
      <c r="P41" s="61" t="s">
        <v>2939</v>
      </c>
      <c r="Q41" s="156"/>
    </row>
    <row r="42" spans="1:17" ht="27" customHeight="1" x14ac:dyDescent="0.2">
      <c r="A42" s="76"/>
      <c r="B42" s="75">
        <v>32</v>
      </c>
      <c r="C42" s="63" t="s">
        <v>294</v>
      </c>
      <c r="D42" s="63" t="s">
        <v>379</v>
      </c>
      <c r="E42" s="21" t="s">
        <v>4466</v>
      </c>
      <c r="F42" s="61" t="s">
        <v>4109</v>
      </c>
      <c r="G42" s="62"/>
      <c r="H42" s="62" t="s">
        <v>380</v>
      </c>
      <c r="I42" s="24" t="s">
        <v>4444</v>
      </c>
      <c r="J42" s="24" t="s">
        <v>4033</v>
      </c>
      <c r="K42" s="62" t="s">
        <v>1487</v>
      </c>
      <c r="L42" s="24" t="s">
        <v>1497</v>
      </c>
      <c r="M42" s="61" t="s">
        <v>1471</v>
      </c>
      <c r="N42" s="61">
        <v>0</v>
      </c>
      <c r="O42" s="61">
        <v>0</v>
      </c>
      <c r="P42" s="61" t="s">
        <v>2939</v>
      </c>
      <c r="Q42" s="156"/>
    </row>
    <row r="43" spans="1:17" ht="27" customHeight="1" x14ac:dyDescent="0.2">
      <c r="A43" s="76"/>
      <c r="B43" s="75">
        <v>33</v>
      </c>
      <c r="C43" s="63" t="s">
        <v>294</v>
      </c>
      <c r="D43" s="63" t="s">
        <v>379</v>
      </c>
      <c r="E43" s="21" t="s">
        <v>4467</v>
      </c>
      <c r="F43" s="61" t="s">
        <v>4109</v>
      </c>
      <c r="G43" s="62"/>
      <c r="H43" s="62" t="s">
        <v>380</v>
      </c>
      <c r="I43" s="24" t="s">
        <v>4444</v>
      </c>
      <c r="J43" s="24" t="s">
        <v>4033</v>
      </c>
      <c r="K43" s="62" t="s">
        <v>1487</v>
      </c>
      <c r="L43" s="24" t="s">
        <v>1497</v>
      </c>
      <c r="M43" s="61" t="s">
        <v>1471</v>
      </c>
      <c r="N43" s="61">
        <v>0</v>
      </c>
      <c r="O43" s="61">
        <v>0</v>
      </c>
      <c r="P43" s="61" t="s">
        <v>2939</v>
      </c>
      <c r="Q43" s="156"/>
    </row>
    <row r="44" spans="1:17" ht="27" customHeight="1" x14ac:dyDescent="0.2">
      <c r="A44" s="76"/>
      <c r="B44" s="75">
        <v>34</v>
      </c>
      <c r="C44" s="63" t="s">
        <v>294</v>
      </c>
      <c r="D44" s="63" t="s">
        <v>379</v>
      </c>
      <c r="E44" s="21" t="s">
        <v>4468</v>
      </c>
      <c r="F44" s="61" t="s">
        <v>4109</v>
      </c>
      <c r="G44" s="62"/>
      <c r="H44" s="62" t="s">
        <v>380</v>
      </c>
      <c r="I44" s="24" t="s">
        <v>4444</v>
      </c>
      <c r="J44" s="24" t="s">
        <v>4033</v>
      </c>
      <c r="K44" s="62" t="s">
        <v>1487</v>
      </c>
      <c r="L44" s="24" t="s">
        <v>1497</v>
      </c>
      <c r="M44" s="61" t="s">
        <v>1471</v>
      </c>
      <c r="N44" s="61">
        <v>0</v>
      </c>
      <c r="O44" s="61">
        <v>0</v>
      </c>
      <c r="P44" s="61" t="s">
        <v>2939</v>
      </c>
      <c r="Q44" s="156"/>
    </row>
    <row r="45" spans="1:17" ht="27" customHeight="1" x14ac:dyDescent="0.2">
      <c r="A45" s="76"/>
      <c r="B45" s="75">
        <v>35</v>
      </c>
      <c r="C45" s="63" t="s">
        <v>294</v>
      </c>
      <c r="D45" s="63" t="s">
        <v>379</v>
      </c>
      <c r="E45" s="21" t="s">
        <v>3718</v>
      </c>
      <c r="F45" s="61" t="s">
        <v>4109</v>
      </c>
      <c r="G45" s="62"/>
      <c r="H45" s="62" t="s">
        <v>380</v>
      </c>
      <c r="I45" s="24" t="s">
        <v>4444</v>
      </c>
      <c r="J45" s="24" t="s">
        <v>4033</v>
      </c>
      <c r="K45" s="62" t="s">
        <v>1487</v>
      </c>
      <c r="L45" s="24" t="s">
        <v>1488</v>
      </c>
      <c r="M45" s="61" t="s">
        <v>1471</v>
      </c>
      <c r="N45" s="61">
        <v>0</v>
      </c>
      <c r="O45" s="61">
        <v>0</v>
      </c>
      <c r="P45" s="61" t="s">
        <v>2939</v>
      </c>
      <c r="Q45" s="156"/>
    </row>
    <row r="46" spans="1:17" ht="27" customHeight="1" x14ac:dyDescent="0.2">
      <c r="A46" s="76"/>
      <c r="B46" s="75">
        <v>36</v>
      </c>
      <c r="C46" s="63" t="s">
        <v>294</v>
      </c>
      <c r="D46" s="63" t="s">
        <v>379</v>
      </c>
      <c r="E46" s="21" t="s">
        <v>4469</v>
      </c>
      <c r="F46" s="61" t="s">
        <v>4109</v>
      </c>
      <c r="G46" s="62"/>
      <c r="H46" s="62" t="s">
        <v>380</v>
      </c>
      <c r="I46" s="24" t="s">
        <v>4444</v>
      </c>
      <c r="J46" s="24" t="s">
        <v>4033</v>
      </c>
      <c r="K46" s="62" t="s">
        <v>1487</v>
      </c>
      <c r="L46" s="24" t="s">
        <v>1497</v>
      </c>
      <c r="M46" s="61" t="s">
        <v>1471</v>
      </c>
      <c r="N46" s="61">
        <v>0</v>
      </c>
      <c r="O46" s="61">
        <v>0</v>
      </c>
      <c r="P46" s="61" t="s">
        <v>2939</v>
      </c>
      <c r="Q46" s="156"/>
    </row>
    <row r="47" spans="1:17" ht="27" customHeight="1" x14ac:dyDescent="0.2">
      <c r="A47" s="76"/>
      <c r="B47" s="75">
        <v>37</v>
      </c>
      <c r="C47" s="63" t="s">
        <v>294</v>
      </c>
      <c r="D47" s="63" t="s">
        <v>379</v>
      </c>
      <c r="E47" s="21" t="s">
        <v>4470</v>
      </c>
      <c r="F47" s="61" t="s">
        <v>4109</v>
      </c>
      <c r="G47" s="62"/>
      <c r="H47" s="62" t="s">
        <v>380</v>
      </c>
      <c r="I47" s="24" t="s">
        <v>4444</v>
      </c>
      <c r="J47" s="24" t="s">
        <v>4033</v>
      </c>
      <c r="K47" s="62" t="s">
        <v>1487</v>
      </c>
      <c r="L47" s="24" t="s">
        <v>1497</v>
      </c>
      <c r="M47" s="61" t="s">
        <v>1471</v>
      </c>
      <c r="N47" s="61">
        <v>0</v>
      </c>
      <c r="O47" s="61">
        <v>0</v>
      </c>
      <c r="P47" s="61" t="s">
        <v>2939</v>
      </c>
      <c r="Q47" s="156"/>
    </row>
    <row r="48" spans="1:17" ht="27" customHeight="1" x14ac:dyDescent="0.2">
      <c r="A48" s="76"/>
      <c r="B48" s="75">
        <v>38</v>
      </c>
      <c r="C48" s="63" t="s">
        <v>294</v>
      </c>
      <c r="D48" s="63" t="s">
        <v>379</v>
      </c>
      <c r="E48" s="21" t="s">
        <v>4471</v>
      </c>
      <c r="F48" s="61" t="s">
        <v>4109</v>
      </c>
      <c r="G48" s="62"/>
      <c r="H48" s="62" t="s">
        <v>380</v>
      </c>
      <c r="I48" s="24" t="s">
        <v>4444</v>
      </c>
      <c r="J48" s="24" t="s">
        <v>4033</v>
      </c>
      <c r="K48" s="62" t="s">
        <v>1487</v>
      </c>
      <c r="L48" s="24" t="s">
        <v>1696</v>
      </c>
      <c r="M48" s="61" t="s">
        <v>1471</v>
      </c>
      <c r="N48" s="61">
        <v>0</v>
      </c>
      <c r="O48" s="61">
        <v>0</v>
      </c>
      <c r="P48" s="61" t="s">
        <v>2939</v>
      </c>
      <c r="Q48" s="156"/>
    </row>
    <row r="49" spans="1:17" ht="27" customHeight="1" x14ac:dyDescent="0.2">
      <c r="A49" s="76"/>
      <c r="B49" s="75">
        <v>39</v>
      </c>
      <c r="C49" s="63" t="s">
        <v>294</v>
      </c>
      <c r="D49" s="63" t="s">
        <v>379</v>
      </c>
      <c r="E49" s="21" t="s">
        <v>4472</v>
      </c>
      <c r="F49" s="61" t="s">
        <v>4109</v>
      </c>
      <c r="G49" s="62"/>
      <c r="H49" s="62" t="s">
        <v>380</v>
      </c>
      <c r="I49" s="24" t="s">
        <v>4444</v>
      </c>
      <c r="J49" s="24" t="s">
        <v>4033</v>
      </c>
      <c r="K49" s="62" t="s">
        <v>1465</v>
      </c>
      <c r="L49" s="24" t="s">
        <v>1494</v>
      </c>
      <c r="M49" s="61" t="s">
        <v>1471</v>
      </c>
      <c r="N49" s="61">
        <v>0</v>
      </c>
      <c r="O49" s="61">
        <v>0</v>
      </c>
      <c r="P49" s="61" t="s">
        <v>2939</v>
      </c>
      <c r="Q49" s="156"/>
    </row>
    <row r="50" spans="1:17" ht="27" customHeight="1" x14ac:dyDescent="0.2">
      <c r="A50" s="76"/>
      <c r="B50" s="75">
        <v>40</v>
      </c>
      <c r="C50" s="63" t="s">
        <v>294</v>
      </c>
      <c r="D50" s="63" t="s">
        <v>379</v>
      </c>
      <c r="E50" s="21" t="s">
        <v>4473</v>
      </c>
      <c r="F50" s="61" t="s">
        <v>4109</v>
      </c>
      <c r="G50" s="62"/>
      <c r="H50" s="62" t="s">
        <v>380</v>
      </c>
      <c r="I50" s="24" t="s">
        <v>4444</v>
      </c>
      <c r="J50" s="24" t="s">
        <v>4033</v>
      </c>
      <c r="K50" s="62" t="s">
        <v>1458</v>
      </c>
      <c r="L50" s="24" t="s">
        <v>1459</v>
      </c>
      <c r="M50" s="61" t="s">
        <v>1471</v>
      </c>
      <c r="N50" s="61">
        <v>0</v>
      </c>
      <c r="O50" s="61">
        <v>0</v>
      </c>
      <c r="P50" s="61" t="s">
        <v>2939</v>
      </c>
      <c r="Q50" s="156"/>
    </row>
    <row r="51" spans="1:17" ht="27" customHeight="1" x14ac:dyDescent="0.2">
      <c r="A51" s="76"/>
      <c r="B51" s="75">
        <v>41</v>
      </c>
      <c r="C51" s="63" t="s">
        <v>294</v>
      </c>
      <c r="D51" s="63" t="s">
        <v>379</v>
      </c>
      <c r="E51" s="21" t="s">
        <v>4474</v>
      </c>
      <c r="F51" s="61" t="s">
        <v>4109</v>
      </c>
      <c r="G51" s="62"/>
      <c r="H51" s="62" t="s">
        <v>380</v>
      </c>
      <c r="I51" s="24" t="s">
        <v>4444</v>
      </c>
      <c r="J51" s="24" t="s">
        <v>4033</v>
      </c>
      <c r="K51" s="62" t="s">
        <v>1465</v>
      </c>
      <c r="L51" s="24" t="s">
        <v>1473</v>
      </c>
      <c r="M51" s="61" t="s">
        <v>1471</v>
      </c>
      <c r="N51" s="61">
        <v>0</v>
      </c>
      <c r="O51" s="61">
        <v>0</v>
      </c>
      <c r="P51" s="61" t="s">
        <v>2939</v>
      </c>
      <c r="Q51" s="156"/>
    </row>
    <row r="52" spans="1:17" ht="27" customHeight="1" x14ac:dyDescent="0.2">
      <c r="A52" s="76"/>
      <c r="B52" s="75">
        <v>42</v>
      </c>
      <c r="C52" s="63" t="s">
        <v>294</v>
      </c>
      <c r="D52" s="63" t="s">
        <v>379</v>
      </c>
      <c r="E52" s="21" t="s">
        <v>3796</v>
      </c>
      <c r="F52" s="61" t="s">
        <v>4109</v>
      </c>
      <c r="G52" s="62"/>
      <c r="H52" s="62" t="s">
        <v>380</v>
      </c>
      <c r="I52" s="24" t="s">
        <v>4444</v>
      </c>
      <c r="J52" s="24" t="s">
        <v>4033</v>
      </c>
      <c r="K52" s="62" t="s">
        <v>1458</v>
      </c>
      <c r="L52" s="24" t="s">
        <v>1459</v>
      </c>
      <c r="M52" s="61" t="s">
        <v>1471</v>
      </c>
      <c r="N52" s="61">
        <v>0</v>
      </c>
      <c r="O52" s="61">
        <v>0</v>
      </c>
      <c r="P52" s="61" t="s">
        <v>2939</v>
      </c>
      <c r="Q52" s="156"/>
    </row>
    <row r="53" spans="1:17" ht="27" customHeight="1" x14ac:dyDescent="0.2">
      <c r="A53" s="76"/>
      <c r="B53" s="75">
        <v>43</v>
      </c>
      <c r="C53" s="63" t="s">
        <v>294</v>
      </c>
      <c r="D53" s="63" t="s">
        <v>379</v>
      </c>
      <c r="E53" s="21" t="s">
        <v>3797</v>
      </c>
      <c r="F53" s="61" t="s">
        <v>4109</v>
      </c>
      <c r="G53" s="62"/>
      <c r="H53" s="62" t="s">
        <v>380</v>
      </c>
      <c r="I53" s="24" t="s">
        <v>4444</v>
      </c>
      <c r="J53" s="24" t="s">
        <v>4033</v>
      </c>
      <c r="K53" s="62" t="s">
        <v>1487</v>
      </c>
      <c r="L53" s="24" t="s">
        <v>1696</v>
      </c>
      <c r="M53" s="61" t="s">
        <v>1471</v>
      </c>
      <c r="N53" s="61">
        <v>0</v>
      </c>
      <c r="O53" s="61">
        <v>0</v>
      </c>
      <c r="P53" s="61" t="s">
        <v>2939</v>
      </c>
      <c r="Q53" s="156"/>
    </row>
    <row r="54" spans="1:17" ht="27" customHeight="1" x14ac:dyDescent="0.2">
      <c r="A54" s="76"/>
      <c r="B54" s="75">
        <v>44</v>
      </c>
      <c r="C54" s="63" t="s">
        <v>294</v>
      </c>
      <c r="D54" s="63" t="s">
        <v>379</v>
      </c>
      <c r="E54" s="21" t="s">
        <v>4475</v>
      </c>
      <c r="F54" s="61" t="s">
        <v>4109</v>
      </c>
      <c r="G54" s="62"/>
      <c r="H54" s="62" t="s">
        <v>380</v>
      </c>
      <c r="I54" s="24" t="s">
        <v>4444</v>
      </c>
      <c r="J54" s="24" t="s">
        <v>4033</v>
      </c>
      <c r="K54" s="62" t="s">
        <v>1465</v>
      </c>
      <c r="L54" s="24" t="s">
        <v>1494</v>
      </c>
      <c r="M54" s="61" t="s">
        <v>1471</v>
      </c>
      <c r="N54" s="61">
        <v>0</v>
      </c>
      <c r="O54" s="61">
        <v>0</v>
      </c>
      <c r="P54" s="61" t="s">
        <v>2939</v>
      </c>
      <c r="Q54" s="156"/>
    </row>
    <row r="55" spans="1:17" ht="27" customHeight="1" x14ac:dyDescent="0.2">
      <c r="A55" s="76"/>
      <c r="B55" s="75">
        <v>45</v>
      </c>
      <c r="C55" s="63" t="s">
        <v>294</v>
      </c>
      <c r="D55" s="63" t="s">
        <v>379</v>
      </c>
      <c r="E55" s="21" t="s">
        <v>1534</v>
      </c>
      <c r="F55" s="61" t="s">
        <v>4109</v>
      </c>
      <c r="G55" s="62"/>
      <c r="H55" s="62" t="s">
        <v>380</v>
      </c>
      <c r="I55" s="24" t="s">
        <v>4444</v>
      </c>
      <c r="J55" s="24" t="s">
        <v>4033</v>
      </c>
      <c r="K55" s="62" t="s">
        <v>1458</v>
      </c>
      <c r="L55" s="24" t="s">
        <v>1459</v>
      </c>
      <c r="M55" s="61" t="s">
        <v>1471</v>
      </c>
      <c r="N55" s="61">
        <v>0</v>
      </c>
      <c r="O55" s="61">
        <v>0</v>
      </c>
      <c r="P55" s="61" t="s">
        <v>2939</v>
      </c>
      <c r="Q55" s="156"/>
    </row>
    <row r="56" spans="1:17" ht="27" customHeight="1" x14ac:dyDescent="0.2">
      <c r="A56" s="76"/>
      <c r="B56" s="75">
        <v>46</v>
      </c>
      <c r="C56" s="63" t="s">
        <v>294</v>
      </c>
      <c r="D56" s="63" t="s">
        <v>379</v>
      </c>
      <c r="E56" s="21" t="s">
        <v>4077</v>
      </c>
      <c r="F56" s="61" t="s">
        <v>4109</v>
      </c>
      <c r="G56" s="62"/>
      <c r="H56" s="62"/>
      <c r="I56" s="24" t="s">
        <v>4444</v>
      </c>
      <c r="J56" s="24" t="s">
        <v>4033</v>
      </c>
      <c r="K56" s="62" t="s">
        <v>1458</v>
      </c>
      <c r="L56" s="24" t="s">
        <v>1459</v>
      </c>
      <c r="M56" s="61" t="s">
        <v>1471</v>
      </c>
      <c r="N56" s="61">
        <v>0</v>
      </c>
      <c r="O56" s="61">
        <v>0</v>
      </c>
      <c r="P56" s="61" t="s">
        <v>2939</v>
      </c>
      <c r="Q56" s="156"/>
    </row>
    <row r="57" spans="1:17" ht="27" customHeight="1" x14ac:dyDescent="0.2">
      <c r="A57" s="76"/>
      <c r="B57" s="75">
        <v>47</v>
      </c>
      <c r="C57" s="63" t="s">
        <v>294</v>
      </c>
      <c r="D57" s="63" t="s">
        <v>379</v>
      </c>
      <c r="E57" s="21" t="s">
        <v>4078</v>
      </c>
      <c r="F57" s="61" t="s">
        <v>4109</v>
      </c>
      <c r="G57" s="62"/>
      <c r="H57" s="62"/>
      <c r="I57" s="24" t="s">
        <v>4444</v>
      </c>
      <c r="J57" s="24" t="s">
        <v>4033</v>
      </c>
      <c r="K57" s="62" t="s">
        <v>1482</v>
      </c>
      <c r="L57" s="24" t="s">
        <v>4079</v>
      </c>
      <c r="M57" s="61" t="s">
        <v>1471</v>
      </c>
      <c r="N57" s="61">
        <v>0</v>
      </c>
      <c r="O57" s="61">
        <v>0</v>
      </c>
      <c r="P57" s="61" t="s">
        <v>2939</v>
      </c>
      <c r="Q57" s="156"/>
    </row>
  </sheetData>
  <autoFilter ref="B10:Q57" xr:uid="{00000000-0001-0000-2C01-000000000000}"/>
  <mergeCells count="1">
    <mergeCell ref="C9:M9"/>
  </mergeCells>
  <conditionalFormatting sqref="E11:E12">
    <cfRule type="duplicateValues" dxfId="848" priority="2"/>
  </conditionalFormatting>
  <conditionalFormatting sqref="E13:E57">
    <cfRule type="duplicateValues" dxfId="847" priority="1"/>
  </conditionalFormatting>
  <hyperlinks>
    <hyperlink ref="B6" location="Variáveis!A1" display="Variáveis" xr:uid="{00000000-0004-0000-2C01-000000000000}"/>
    <hyperlink ref="C6" location="'Índice de Tabelas'!A1" display="Índice de Tabelas" xr:uid="{00000000-0004-0000-2C01-000001000000}"/>
    <hyperlink ref="D6" location="'Manual de Instrução'!A1" display="Manual de Instrução" xr:uid="{00000000-0004-0000-2C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198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8198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1-000000000000}">
  <sheetPr codeName="Sheet590"/>
  <dimension ref="A1:P1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0" t="s">
        <v>294</v>
      </c>
      <c r="D11" s="60" t="s">
        <v>382</v>
      </c>
      <c r="E11" s="21" t="s">
        <v>1659</v>
      </c>
      <c r="F11" s="61" t="s">
        <v>335</v>
      </c>
      <c r="G11" s="62"/>
      <c r="H11" s="24" t="s">
        <v>4476</v>
      </c>
      <c r="I11" s="24" t="s">
        <v>4033</v>
      </c>
      <c r="J11" s="62" t="s">
        <v>1465</v>
      </c>
      <c r="K11" s="24" t="s">
        <v>1470</v>
      </c>
      <c r="L11" s="61" t="s">
        <v>1471</v>
      </c>
      <c r="M11" s="61">
        <v>0</v>
      </c>
      <c r="N11" s="61">
        <v>0</v>
      </c>
      <c r="O11" s="61" t="s">
        <v>4159</v>
      </c>
      <c r="P11" s="156"/>
    </row>
    <row r="12" spans="1:16" ht="27" customHeight="1" x14ac:dyDescent="0.2">
      <c r="A12" s="76"/>
      <c r="B12" s="75">
        <v>2</v>
      </c>
      <c r="C12" s="63" t="s">
        <v>294</v>
      </c>
      <c r="D12" s="63" t="s">
        <v>382</v>
      </c>
      <c r="E12" s="21" t="s">
        <v>2559</v>
      </c>
      <c r="F12" s="61" t="s">
        <v>335</v>
      </c>
      <c r="G12" s="62"/>
      <c r="H12" s="24" t="s">
        <v>4476</v>
      </c>
      <c r="I12" s="24" t="s">
        <v>4033</v>
      </c>
      <c r="J12" s="62" t="s">
        <v>1482</v>
      </c>
      <c r="K12" s="24" t="s">
        <v>1586</v>
      </c>
      <c r="L12" s="61" t="s">
        <v>1471</v>
      </c>
      <c r="M12" s="61">
        <v>0</v>
      </c>
      <c r="N12" s="61">
        <v>0</v>
      </c>
      <c r="O12" s="61" t="s">
        <v>4159</v>
      </c>
      <c r="P12" s="156"/>
    </row>
    <row r="13" spans="1:16" ht="27" customHeight="1" x14ac:dyDescent="0.2">
      <c r="A13" s="76"/>
      <c r="B13" s="75">
        <v>3</v>
      </c>
      <c r="C13" s="63" t="s">
        <v>294</v>
      </c>
      <c r="D13" s="63" t="s">
        <v>382</v>
      </c>
      <c r="E13" s="21" t="s">
        <v>2395</v>
      </c>
      <c r="F13" s="61" t="s">
        <v>335</v>
      </c>
      <c r="G13" s="62"/>
      <c r="H13" s="24" t="s">
        <v>4476</v>
      </c>
      <c r="I13" s="24" t="s">
        <v>4033</v>
      </c>
      <c r="J13" s="62" t="s">
        <v>1465</v>
      </c>
      <c r="K13" s="24" t="s">
        <v>1494</v>
      </c>
      <c r="L13" s="61" t="s">
        <v>1471</v>
      </c>
      <c r="M13" s="61">
        <v>0</v>
      </c>
      <c r="N13" s="61">
        <v>0</v>
      </c>
      <c r="O13" s="61" t="s">
        <v>4159</v>
      </c>
      <c r="P13" s="156"/>
    </row>
    <row r="14" spans="1:16" ht="27" customHeight="1" x14ac:dyDescent="0.2">
      <c r="A14" s="76"/>
      <c r="B14" s="75">
        <v>4</v>
      </c>
      <c r="C14" s="63" t="s">
        <v>294</v>
      </c>
      <c r="D14" s="63" t="s">
        <v>382</v>
      </c>
      <c r="E14" s="21" t="s">
        <v>1534</v>
      </c>
      <c r="F14" s="61" t="s">
        <v>335</v>
      </c>
      <c r="G14" s="62"/>
      <c r="H14" s="24" t="s">
        <v>4476</v>
      </c>
      <c r="I14" s="24" t="s">
        <v>4033</v>
      </c>
      <c r="J14" s="62" t="s">
        <v>1458</v>
      </c>
      <c r="K14" s="24" t="s">
        <v>1459</v>
      </c>
      <c r="L14" s="61" t="s">
        <v>1471</v>
      </c>
      <c r="M14" s="61">
        <v>0</v>
      </c>
      <c r="N14" s="61">
        <v>0</v>
      </c>
      <c r="O14" s="61" t="s">
        <v>4159</v>
      </c>
      <c r="P14" s="156"/>
    </row>
    <row r="15" spans="1:16" ht="27" customHeight="1" x14ac:dyDescent="0.2">
      <c r="A15" s="76"/>
      <c r="B15" s="75">
        <v>5</v>
      </c>
      <c r="C15" s="63" t="s">
        <v>294</v>
      </c>
      <c r="D15" s="63" t="s">
        <v>382</v>
      </c>
      <c r="E15" s="21" t="s">
        <v>4077</v>
      </c>
      <c r="F15" s="61" t="s">
        <v>335</v>
      </c>
      <c r="G15" s="62"/>
      <c r="H15" s="24" t="s">
        <v>4476</v>
      </c>
      <c r="I15" s="24" t="s">
        <v>4033</v>
      </c>
      <c r="J15" s="62" t="s">
        <v>1458</v>
      </c>
      <c r="K15" s="24" t="s">
        <v>1459</v>
      </c>
      <c r="L15" s="61" t="s">
        <v>1471</v>
      </c>
      <c r="M15" s="61">
        <v>0</v>
      </c>
      <c r="N15" s="61">
        <v>0</v>
      </c>
      <c r="O15" s="61" t="s">
        <v>4159</v>
      </c>
      <c r="P15" s="156"/>
    </row>
    <row r="16" spans="1:16" ht="27" customHeight="1" x14ac:dyDescent="0.2">
      <c r="A16" s="76"/>
      <c r="B16" s="75">
        <v>6</v>
      </c>
      <c r="C16" s="63" t="s">
        <v>294</v>
      </c>
      <c r="D16" s="63" t="s">
        <v>382</v>
      </c>
      <c r="E16" s="21" t="s">
        <v>4078</v>
      </c>
      <c r="F16" s="61" t="s">
        <v>335</v>
      </c>
      <c r="G16" s="62"/>
      <c r="H16" s="24" t="s">
        <v>4476</v>
      </c>
      <c r="I16" s="24" t="s">
        <v>4033</v>
      </c>
      <c r="J16" s="62" t="s">
        <v>1482</v>
      </c>
      <c r="K16" s="24" t="s">
        <v>4079</v>
      </c>
      <c r="L16" s="61" t="s">
        <v>1471</v>
      </c>
      <c r="M16" s="61">
        <v>0</v>
      </c>
      <c r="N16" s="61">
        <v>0</v>
      </c>
      <c r="O16" s="61" t="s">
        <v>4159</v>
      </c>
      <c r="P16" s="156"/>
    </row>
  </sheetData>
  <autoFilter ref="B10:P16" xr:uid="{00000000-0001-0000-2D01-000000000000}"/>
  <mergeCells count="1">
    <mergeCell ref="C9:L9"/>
  </mergeCells>
  <conditionalFormatting sqref="E11:E12">
    <cfRule type="duplicateValues" dxfId="846" priority="2"/>
  </conditionalFormatting>
  <conditionalFormatting sqref="E13:E16">
    <cfRule type="duplicateValues" dxfId="845" priority="1"/>
  </conditionalFormatting>
  <hyperlinks>
    <hyperlink ref="B6" location="Variáveis!A1" display="Variáveis" xr:uid="{00000000-0004-0000-2D01-000000000000}"/>
    <hyperlink ref="C6" location="'Índice de Tabelas'!A1" display="Índice de Tabelas" xr:uid="{00000000-0004-0000-2D01-000001000000}"/>
    <hyperlink ref="D6" location="'Manual de Instrução'!A1" display="Manual de Instrução" xr:uid="{00000000-0004-0000-2D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734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69734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1-000000000000}">
  <sheetPr codeName="Sheet593"/>
  <dimension ref="A1:Q2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9.0976562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384</v>
      </c>
      <c r="E11" s="21" t="s">
        <v>1772</v>
      </c>
      <c r="F11" s="61" t="s">
        <v>4109</v>
      </c>
      <c r="G11" s="62"/>
      <c r="H11" s="62" t="s">
        <v>386</v>
      </c>
      <c r="I11" s="24" t="s">
        <v>387</v>
      </c>
      <c r="J11" s="24" t="s">
        <v>1226</v>
      </c>
      <c r="K11" s="62" t="s">
        <v>1458</v>
      </c>
      <c r="L11" s="24" t="s">
        <v>1459</v>
      </c>
      <c r="M11" s="61" t="s">
        <v>1460</v>
      </c>
      <c r="N11" s="61">
        <v>1</v>
      </c>
      <c r="O11" s="61">
        <v>0</v>
      </c>
      <c r="P11" s="61" t="s">
        <v>4239</v>
      </c>
      <c r="Q11" s="156"/>
    </row>
    <row r="12" spans="1:17" ht="27" customHeight="1" x14ac:dyDescent="0.2">
      <c r="A12" s="76"/>
      <c r="B12" s="75">
        <v>2</v>
      </c>
      <c r="C12" s="63" t="s">
        <v>294</v>
      </c>
      <c r="D12" s="63" t="s">
        <v>384</v>
      </c>
      <c r="E12" s="21" t="s">
        <v>4477</v>
      </c>
      <c r="F12" s="61" t="s">
        <v>4109</v>
      </c>
      <c r="G12" s="62"/>
      <c r="H12" s="62" t="s">
        <v>386</v>
      </c>
      <c r="I12" s="24" t="s">
        <v>387</v>
      </c>
      <c r="J12" s="24" t="s">
        <v>1226</v>
      </c>
      <c r="K12" s="62" t="s">
        <v>1487</v>
      </c>
      <c r="L12" s="24" t="s">
        <v>1696</v>
      </c>
      <c r="M12" s="61" t="s">
        <v>1460</v>
      </c>
      <c r="N12" s="61">
        <v>1</v>
      </c>
      <c r="O12" s="61">
        <v>0</v>
      </c>
      <c r="P12" s="61" t="s">
        <v>4239</v>
      </c>
      <c r="Q12" s="156"/>
    </row>
    <row r="13" spans="1:17" ht="27" customHeight="1" x14ac:dyDescent="0.2">
      <c r="A13" s="76"/>
      <c r="B13" s="75">
        <v>3</v>
      </c>
      <c r="C13" s="63" t="s">
        <v>294</v>
      </c>
      <c r="D13" s="63" t="s">
        <v>384</v>
      </c>
      <c r="E13" s="21" t="s">
        <v>1695</v>
      </c>
      <c r="F13" s="61" t="s">
        <v>4109</v>
      </c>
      <c r="G13" s="62"/>
      <c r="H13" s="62" t="s">
        <v>386</v>
      </c>
      <c r="I13" s="24" t="s">
        <v>387</v>
      </c>
      <c r="J13" s="24" t="s">
        <v>1226</v>
      </c>
      <c r="K13" s="62" t="s">
        <v>1487</v>
      </c>
      <c r="L13" s="24" t="s">
        <v>1696</v>
      </c>
      <c r="M13" s="61" t="s">
        <v>1460</v>
      </c>
      <c r="N13" s="61">
        <v>1</v>
      </c>
      <c r="O13" s="61">
        <v>0</v>
      </c>
      <c r="P13" s="61" t="s">
        <v>4239</v>
      </c>
      <c r="Q13" s="156"/>
    </row>
    <row r="14" spans="1:17" ht="27" customHeight="1" x14ac:dyDescent="0.2">
      <c r="A14" s="76"/>
      <c r="B14" s="75">
        <v>4</v>
      </c>
      <c r="C14" s="63" t="s">
        <v>294</v>
      </c>
      <c r="D14" s="63" t="s">
        <v>384</v>
      </c>
      <c r="E14" s="21" t="s">
        <v>4478</v>
      </c>
      <c r="F14" s="61" t="s">
        <v>4109</v>
      </c>
      <c r="G14" s="62"/>
      <c r="H14" s="62" t="s">
        <v>386</v>
      </c>
      <c r="I14" s="24" t="s">
        <v>387</v>
      </c>
      <c r="J14" s="24" t="s">
        <v>1226</v>
      </c>
      <c r="K14" s="62" t="s">
        <v>1458</v>
      </c>
      <c r="L14" s="24" t="s">
        <v>1459</v>
      </c>
      <c r="M14" s="61" t="s">
        <v>1460</v>
      </c>
      <c r="N14" s="61">
        <v>1</v>
      </c>
      <c r="O14" s="61">
        <v>0</v>
      </c>
      <c r="P14" s="61" t="s">
        <v>4239</v>
      </c>
      <c r="Q14" s="156"/>
    </row>
    <row r="15" spans="1:17" ht="27" customHeight="1" x14ac:dyDescent="0.2">
      <c r="A15" s="76"/>
      <c r="B15" s="75">
        <v>5</v>
      </c>
      <c r="C15" s="63" t="s">
        <v>294</v>
      </c>
      <c r="D15" s="63" t="s">
        <v>384</v>
      </c>
      <c r="E15" s="21" t="s">
        <v>4479</v>
      </c>
      <c r="F15" s="61" t="s">
        <v>4109</v>
      </c>
      <c r="G15" s="62"/>
      <c r="H15" s="62" t="s">
        <v>386</v>
      </c>
      <c r="I15" s="24" t="s">
        <v>387</v>
      </c>
      <c r="J15" s="24" t="s">
        <v>1226</v>
      </c>
      <c r="K15" s="62" t="s">
        <v>1487</v>
      </c>
      <c r="L15" s="24" t="s">
        <v>1696</v>
      </c>
      <c r="M15" s="61" t="s">
        <v>1460</v>
      </c>
      <c r="N15" s="61">
        <v>1</v>
      </c>
      <c r="O15" s="61">
        <v>0</v>
      </c>
      <c r="P15" s="61" t="s">
        <v>4239</v>
      </c>
      <c r="Q15" s="156"/>
    </row>
    <row r="16" spans="1:17" ht="27" customHeight="1" x14ac:dyDescent="0.2">
      <c r="A16" s="76"/>
      <c r="B16" s="75">
        <v>6</v>
      </c>
      <c r="C16" s="63" t="s">
        <v>294</v>
      </c>
      <c r="D16" s="63" t="s">
        <v>384</v>
      </c>
      <c r="E16" s="21" t="s">
        <v>4480</v>
      </c>
      <c r="F16" s="61" t="s">
        <v>4109</v>
      </c>
      <c r="G16" s="62"/>
      <c r="H16" s="62" t="s">
        <v>386</v>
      </c>
      <c r="I16" s="24" t="s">
        <v>387</v>
      </c>
      <c r="J16" s="24" t="s">
        <v>1226</v>
      </c>
      <c r="K16" s="62" t="s">
        <v>1487</v>
      </c>
      <c r="L16" s="24" t="s">
        <v>1696</v>
      </c>
      <c r="M16" s="61" t="s">
        <v>1460</v>
      </c>
      <c r="N16" s="61">
        <v>1</v>
      </c>
      <c r="O16" s="61">
        <v>0</v>
      </c>
      <c r="P16" s="61" t="s">
        <v>4239</v>
      </c>
      <c r="Q16" s="156"/>
    </row>
    <row r="17" spans="1:17" ht="27" customHeight="1" x14ac:dyDescent="0.2">
      <c r="A17" s="76"/>
      <c r="B17" s="75">
        <v>7</v>
      </c>
      <c r="C17" s="63" t="s">
        <v>294</v>
      </c>
      <c r="D17" s="63" t="s">
        <v>384</v>
      </c>
      <c r="E17" s="21" t="s">
        <v>4481</v>
      </c>
      <c r="F17" s="61" t="s">
        <v>4109</v>
      </c>
      <c r="G17" s="62"/>
      <c r="H17" s="62" t="s">
        <v>386</v>
      </c>
      <c r="I17" s="24" t="s">
        <v>387</v>
      </c>
      <c r="J17" s="24" t="s">
        <v>1226</v>
      </c>
      <c r="K17" s="62" t="s">
        <v>1487</v>
      </c>
      <c r="L17" s="24" t="s">
        <v>1696</v>
      </c>
      <c r="M17" s="61" t="s">
        <v>1460</v>
      </c>
      <c r="N17" s="61">
        <v>1</v>
      </c>
      <c r="O17" s="61">
        <v>0</v>
      </c>
      <c r="P17" s="61" t="s">
        <v>4239</v>
      </c>
      <c r="Q17" s="156"/>
    </row>
    <row r="18" spans="1:17" ht="27" customHeight="1" x14ac:dyDescent="0.2">
      <c r="A18" s="76"/>
      <c r="B18" s="75">
        <v>8</v>
      </c>
      <c r="C18" s="63" t="s">
        <v>294</v>
      </c>
      <c r="D18" s="63" t="s">
        <v>384</v>
      </c>
      <c r="E18" s="21" t="s">
        <v>4482</v>
      </c>
      <c r="F18" s="61" t="s">
        <v>4109</v>
      </c>
      <c r="G18" s="62"/>
      <c r="H18" s="62" t="s">
        <v>386</v>
      </c>
      <c r="I18" s="24" t="s">
        <v>387</v>
      </c>
      <c r="J18" s="24" t="s">
        <v>1226</v>
      </c>
      <c r="K18" s="62" t="s">
        <v>1487</v>
      </c>
      <c r="L18" s="24" t="s">
        <v>1696</v>
      </c>
      <c r="M18" s="61" t="s">
        <v>1460</v>
      </c>
      <c r="N18" s="61">
        <v>1</v>
      </c>
      <c r="O18" s="61">
        <v>0</v>
      </c>
      <c r="P18" s="61" t="s">
        <v>4239</v>
      </c>
      <c r="Q18" s="156"/>
    </row>
    <row r="19" spans="1:17" ht="27" customHeight="1" x14ac:dyDescent="0.2">
      <c r="A19" s="76"/>
      <c r="B19" s="75">
        <v>9</v>
      </c>
      <c r="C19" s="63" t="s">
        <v>294</v>
      </c>
      <c r="D19" s="63" t="s">
        <v>384</v>
      </c>
      <c r="E19" s="21" t="s">
        <v>4483</v>
      </c>
      <c r="F19" s="61" t="s">
        <v>4109</v>
      </c>
      <c r="G19" s="62"/>
      <c r="H19" s="62" t="s">
        <v>386</v>
      </c>
      <c r="I19" s="24" t="s">
        <v>387</v>
      </c>
      <c r="J19" s="24" t="s">
        <v>1226</v>
      </c>
      <c r="K19" s="62" t="s">
        <v>1487</v>
      </c>
      <c r="L19" s="24" t="s">
        <v>3702</v>
      </c>
      <c r="M19" s="61" t="s">
        <v>1471</v>
      </c>
      <c r="N19" s="61">
        <v>0</v>
      </c>
      <c r="O19" s="61">
        <v>0</v>
      </c>
      <c r="P19" s="61" t="s">
        <v>4239</v>
      </c>
      <c r="Q19" s="156"/>
    </row>
    <row r="20" spans="1:17" ht="27" customHeight="1" x14ac:dyDescent="0.2">
      <c r="A20" s="76"/>
      <c r="B20" s="75">
        <v>10</v>
      </c>
      <c r="C20" s="63" t="s">
        <v>294</v>
      </c>
      <c r="D20" s="63" t="s">
        <v>384</v>
      </c>
      <c r="E20" s="21" t="s">
        <v>4484</v>
      </c>
      <c r="F20" s="61" t="s">
        <v>4109</v>
      </c>
      <c r="G20" s="62"/>
      <c r="H20" s="62" t="s">
        <v>386</v>
      </c>
      <c r="I20" s="24" t="s">
        <v>387</v>
      </c>
      <c r="J20" s="24" t="s">
        <v>1226</v>
      </c>
      <c r="K20" s="62" t="s">
        <v>1458</v>
      </c>
      <c r="L20" s="24" t="s">
        <v>1459</v>
      </c>
      <c r="M20" s="61" t="s">
        <v>1471</v>
      </c>
      <c r="N20" s="61">
        <v>0</v>
      </c>
      <c r="O20" s="61">
        <v>0</v>
      </c>
      <c r="P20" s="61" t="s">
        <v>4239</v>
      </c>
      <c r="Q20" s="156"/>
    </row>
    <row r="21" spans="1:17" ht="27" customHeight="1" x14ac:dyDescent="0.2">
      <c r="A21" s="76"/>
      <c r="B21" s="75">
        <v>11</v>
      </c>
      <c r="C21" s="63" t="s">
        <v>294</v>
      </c>
      <c r="D21" s="63" t="s">
        <v>384</v>
      </c>
      <c r="E21" s="21" t="s">
        <v>4485</v>
      </c>
      <c r="F21" s="61" t="s">
        <v>4109</v>
      </c>
      <c r="G21" s="62"/>
      <c r="H21" s="62" t="s">
        <v>386</v>
      </c>
      <c r="I21" s="24" t="s">
        <v>387</v>
      </c>
      <c r="J21" s="24" t="s">
        <v>1226</v>
      </c>
      <c r="K21" s="62" t="s">
        <v>1487</v>
      </c>
      <c r="L21" s="24" t="s">
        <v>1696</v>
      </c>
      <c r="M21" s="61" t="s">
        <v>1471</v>
      </c>
      <c r="N21" s="61">
        <v>0</v>
      </c>
      <c r="O21" s="61">
        <v>0</v>
      </c>
      <c r="P21" s="61" t="s">
        <v>4239</v>
      </c>
      <c r="Q21" s="156"/>
    </row>
    <row r="22" spans="1:17" ht="27" customHeight="1" x14ac:dyDescent="0.2">
      <c r="A22" s="76"/>
      <c r="B22" s="75">
        <v>12</v>
      </c>
      <c r="C22" s="63" t="s">
        <v>294</v>
      </c>
      <c r="D22" s="63" t="s">
        <v>384</v>
      </c>
      <c r="E22" s="21" t="s">
        <v>4486</v>
      </c>
      <c r="F22" s="61" t="s">
        <v>4109</v>
      </c>
      <c r="G22" s="62"/>
      <c r="H22" s="62" t="s">
        <v>386</v>
      </c>
      <c r="I22" s="24" t="s">
        <v>387</v>
      </c>
      <c r="J22" s="24" t="s">
        <v>1226</v>
      </c>
      <c r="K22" s="62" t="s">
        <v>1487</v>
      </c>
      <c r="L22" s="24" t="s">
        <v>1696</v>
      </c>
      <c r="M22" s="61" t="s">
        <v>1471</v>
      </c>
      <c r="N22" s="61">
        <v>0</v>
      </c>
      <c r="O22" s="61">
        <v>0</v>
      </c>
      <c r="P22" s="61" t="s">
        <v>4239</v>
      </c>
      <c r="Q22" s="156"/>
    </row>
    <row r="23" spans="1:17" ht="27" customHeight="1" x14ac:dyDescent="0.2">
      <c r="A23" s="76"/>
      <c r="B23" s="75">
        <v>13</v>
      </c>
      <c r="C23" s="63" t="s">
        <v>294</v>
      </c>
      <c r="D23" s="63" t="s">
        <v>384</v>
      </c>
      <c r="E23" s="21" t="s">
        <v>4487</v>
      </c>
      <c r="F23" s="61" t="s">
        <v>4109</v>
      </c>
      <c r="G23" s="62"/>
      <c r="H23" s="62" t="s">
        <v>386</v>
      </c>
      <c r="I23" s="24" t="s">
        <v>387</v>
      </c>
      <c r="J23" s="24" t="s">
        <v>1226</v>
      </c>
      <c r="K23" s="62" t="s">
        <v>1487</v>
      </c>
      <c r="L23" s="24" t="s">
        <v>1696</v>
      </c>
      <c r="M23" s="61" t="s">
        <v>1471</v>
      </c>
      <c r="N23" s="61">
        <v>0</v>
      </c>
      <c r="O23" s="61">
        <v>0</v>
      </c>
      <c r="P23" s="61" t="s">
        <v>4239</v>
      </c>
      <c r="Q23" s="156"/>
    </row>
    <row r="24" spans="1:17" ht="27" customHeight="1" x14ac:dyDescent="0.2">
      <c r="A24" s="76"/>
      <c r="B24" s="75">
        <v>14</v>
      </c>
      <c r="C24" s="63" t="s">
        <v>294</v>
      </c>
      <c r="D24" s="63" t="s">
        <v>384</v>
      </c>
      <c r="E24" s="21" t="s">
        <v>4488</v>
      </c>
      <c r="F24" s="61" t="s">
        <v>4109</v>
      </c>
      <c r="G24" s="62"/>
      <c r="H24" s="62" t="s">
        <v>386</v>
      </c>
      <c r="I24" s="24" t="s">
        <v>387</v>
      </c>
      <c r="J24" s="24" t="s">
        <v>1226</v>
      </c>
      <c r="K24" s="62" t="s">
        <v>1458</v>
      </c>
      <c r="L24" s="24" t="s">
        <v>1459</v>
      </c>
      <c r="M24" s="61" t="s">
        <v>1471</v>
      </c>
      <c r="N24" s="61">
        <v>0</v>
      </c>
      <c r="O24" s="61">
        <v>0</v>
      </c>
      <c r="P24" s="61" t="s">
        <v>4239</v>
      </c>
      <c r="Q24" s="156"/>
    </row>
    <row r="25" spans="1:17" ht="27" customHeight="1" x14ac:dyDescent="0.2">
      <c r="A25" s="76"/>
      <c r="B25" s="75">
        <v>15</v>
      </c>
      <c r="C25" s="63" t="s">
        <v>294</v>
      </c>
      <c r="D25" s="63" t="s">
        <v>384</v>
      </c>
      <c r="E25" s="21" t="s">
        <v>4489</v>
      </c>
      <c r="F25" s="61" t="s">
        <v>4109</v>
      </c>
      <c r="G25" s="62"/>
      <c r="H25" s="62" t="s">
        <v>386</v>
      </c>
      <c r="I25" s="24" t="s">
        <v>387</v>
      </c>
      <c r="J25" s="24" t="s">
        <v>1226</v>
      </c>
      <c r="K25" s="62" t="s">
        <v>1487</v>
      </c>
      <c r="L25" s="24" t="s">
        <v>1696</v>
      </c>
      <c r="M25" s="61" t="s">
        <v>1471</v>
      </c>
      <c r="N25" s="61">
        <v>0</v>
      </c>
      <c r="O25" s="61">
        <v>0</v>
      </c>
      <c r="P25" s="61" t="s">
        <v>4239</v>
      </c>
      <c r="Q25" s="156"/>
    </row>
    <row r="26" spans="1:17" ht="27" customHeight="1" x14ac:dyDescent="0.2">
      <c r="A26" s="76"/>
      <c r="B26" s="75">
        <v>16</v>
      </c>
      <c r="C26" s="63" t="s">
        <v>294</v>
      </c>
      <c r="D26" s="63" t="s">
        <v>384</v>
      </c>
      <c r="E26" s="21" t="s">
        <v>2071</v>
      </c>
      <c r="F26" s="61" t="s">
        <v>4109</v>
      </c>
      <c r="G26" s="62"/>
      <c r="H26" s="62" t="s">
        <v>386</v>
      </c>
      <c r="I26" s="24" t="s">
        <v>387</v>
      </c>
      <c r="J26" s="24" t="s">
        <v>1226</v>
      </c>
      <c r="K26" s="62" t="s">
        <v>1482</v>
      </c>
      <c r="L26" s="24" t="s">
        <v>1478</v>
      </c>
      <c r="M26" s="61" t="s">
        <v>1460</v>
      </c>
      <c r="N26" s="61">
        <v>1</v>
      </c>
      <c r="O26" s="61">
        <v>0</v>
      </c>
      <c r="P26" s="61" t="s">
        <v>4239</v>
      </c>
      <c r="Q26" s="156"/>
    </row>
    <row r="27" spans="1:17" ht="27" customHeight="1" x14ac:dyDescent="0.2">
      <c r="A27" s="76"/>
      <c r="B27" s="75">
        <v>17</v>
      </c>
      <c r="C27" s="63" t="s">
        <v>294</v>
      </c>
      <c r="D27" s="63" t="s">
        <v>384</v>
      </c>
      <c r="E27" s="21" t="s">
        <v>1534</v>
      </c>
      <c r="F27" s="61" t="s">
        <v>4109</v>
      </c>
      <c r="G27" s="62"/>
      <c r="H27" s="62" t="s">
        <v>386</v>
      </c>
      <c r="I27" s="24" t="s">
        <v>387</v>
      </c>
      <c r="J27" s="24" t="s">
        <v>1226</v>
      </c>
      <c r="K27" s="62" t="s">
        <v>1458</v>
      </c>
      <c r="L27" s="24" t="s">
        <v>1459</v>
      </c>
      <c r="M27" s="61" t="s">
        <v>1471</v>
      </c>
      <c r="N27" s="61">
        <v>0</v>
      </c>
      <c r="O27" s="61">
        <v>0</v>
      </c>
      <c r="P27" s="61" t="s">
        <v>4239</v>
      </c>
      <c r="Q27" s="156"/>
    </row>
    <row r="28" spans="1:17" ht="27" customHeight="1" x14ac:dyDescent="0.2">
      <c r="A28" s="76"/>
      <c r="B28" s="75">
        <v>18</v>
      </c>
      <c r="C28" s="63" t="s">
        <v>294</v>
      </c>
      <c r="D28" s="63" t="s">
        <v>384</v>
      </c>
      <c r="E28" s="21" t="s">
        <v>4077</v>
      </c>
      <c r="F28" s="61" t="s">
        <v>0</v>
      </c>
      <c r="G28" s="62"/>
      <c r="H28" s="62"/>
      <c r="I28" s="24" t="s">
        <v>0</v>
      </c>
      <c r="J28" s="24" t="s">
        <v>1226</v>
      </c>
      <c r="K28" s="62" t="s">
        <v>1458</v>
      </c>
      <c r="L28" s="24" t="s">
        <v>1459</v>
      </c>
      <c r="M28" s="61" t="s">
        <v>1471</v>
      </c>
      <c r="N28" s="61">
        <v>0</v>
      </c>
      <c r="O28" s="61">
        <v>0</v>
      </c>
      <c r="P28" s="61" t="s">
        <v>4239</v>
      </c>
      <c r="Q28" s="156"/>
    </row>
    <row r="29" spans="1:17" ht="27" customHeight="1" x14ac:dyDescent="0.2">
      <c r="A29" s="76"/>
      <c r="B29" s="75">
        <v>19</v>
      </c>
      <c r="C29" s="63" t="s">
        <v>294</v>
      </c>
      <c r="D29" s="63" t="s">
        <v>384</v>
      </c>
      <c r="E29" s="21" t="s">
        <v>4078</v>
      </c>
      <c r="F29" s="61" t="s">
        <v>0</v>
      </c>
      <c r="G29" s="62"/>
      <c r="H29" s="62"/>
      <c r="I29" s="24" t="s">
        <v>0</v>
      </c>
      <c r="J29" s="24" t="s">
        <v>1226</v>
      </c>
      <c r="K29" s="62" t="s">
        <v>1482</v>
      </c>
      <c r="L29" s="24" t="s">
        <v>4079</v>
      </c>
      <c r="M29" s="61" t="s">
        <v>1471</v>
      </c>
      <c r="N29" s="61">
        <v>0</v>
      </c>
      <c r="O29" s="61">
        <v>0</v>
      </c>
      <c r="P29" s="61" t="s">
        <v>4239</v>
      </c>
      <c r="Q29" s="156"/>
    </row>
  </sheetData>
  <autoFilter ref="B10:Q29" xr:uid="{00000000-0001-0000-2E01-000000000000}"/>
  <mergeCells count="1">
    <mergeCell ref="C9:M9"/>
  </mergeCells>
  <conditionalFormatting sqref="E11:E12">
    <cfRule type="duplicateValues" dxfId="844" priority="2"/>
  </conditionalFormatting>
  <conditionalFormatting sqref="E13:E29">
    <cfRule type="duplicateValues" dxfId="843" priority="1"/>
  </conditionalFormatting>
  <hyperlinks>
    <hyperlink ref="B6" location="Variáveis!A1" display="Variáveis" xr:uid="{00000000-0004-0000-2E01-000000000000}"/>
    <hyperlink ref="C6" location="'Índice de Tabelas'!A1" display="Índice de Tabelas" xr:uid="{00000000-0004-0000-2E01-000001000000}"/>
    <hyperlink ref="D6" location="'Manual de Instrução'!A1" display="Manual de Instrução" xr:uid="{00000000-0004-0000-2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041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00418"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1-000000000000}">
  <sheetPr codeName="Sheet596"/>
  <dimension ref="A1:Q3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3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9.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388</v>
      </c>
      <c r="E11" s="21" t="s">
        <v>1772</v>
      </c>
      <c r="F11" s="61" t="s">
        <v>4109</v>
      </c>
      <c r="G11" s="62"/>
      <c r="H11" s="62" t="s">
        <v>390</v>
      </c>
      <c r="I11" s="24" t="s">
        <v>391</v>
      </c>
      <c r="J11" s="24" t="s">
        <v>1226</v>
      </c>
      <c r="K11" s="62" t="s">
        <v>1458</v>
      </c>
      <c r="L11" s="24" t="s">
        <v>1459</v>
      </c>
      <c r="M11" s="61" t="s">
        <v>1471</v>
      </c>
      <c r="N11" s="61">
        <v>0</v>
      </c>
      <c r="O11" s="61">
        <v>0</v>
      </c>
      <c r="P11" s="61" t="s">
        <v>4239</v>
      </c>
      <c r="Q11" s="156"/>
    </row>
    <row r="12" spans="1:17" ht="27" customHeight="1" x14ac:dyDescent="0.2">
      <c r="A12" s="76"/>
      <c r="B12" s="75">
        <v>2</v>
      </c>
      <c r="C12" s="63" t="s">
        <v>294</v>
      </c>
      <c r="D12" s="63" t="s">
        <v>388</v>
      </c>
      <c r="E12" s="21" t="s">
        <v>4477</v>
      </c>
      <c r="F12" s="61" t="s">
        <v>4109</v>
      </c>
      <c r="G12" s="62"/>
      <c r="H12" s="62" t="s">
        <v>390</v>
      </c>
      <c r="I12" s="24" t="s">
        <v>391</v>
      </c>
      <c r="J12" s="24" t="s">
        <v>1226</v>
      </c>
      <c r="K12" s="62" t="s">
        <v>1487</v>
      </c>
      <c r="L12" s="24" t="s">
        <v>1696</v>
      </c>
      <c r="M12" s="61" t="s">
        <v>1471</v>
      </c>
      <c r="N12" s="61">
        <v>0</v>
      </c>
      <c r="O12" s="61">
        <v>0</v>
      </c>
      <c r="P12" s="61" t="s">
        <v>4239</v>
      </c>
      <c r="Q12" s="156"/>
    </row>
    <row r="13" spans="1:17" ht="27" customHeight="1" x14ac:dyDescent="0.2">
      <c r="A13" s="76"/>
      <c r="B13" s="75">
        <v>3</v>
      </c>
      <c r="C13" s="63" t="s">
        <v>294</v>
      </c>
      <c r="D13" s="63" t="s">
        <v>388</v>
      </c>
      <c r="E13" s="21" t="s">
        <v>4490</v>
      </c>
      <c r="F13" s="61" t="s">
        <v>4109</v>
      </c>
      <c r="G13" s="62"/>
      <c r="H13" s="62" t="s">
        <v>390</v>
      </c>
      <c r="I13" s="24" t="s">
        <v>391</v>
      </c>
      <c r="J13" s="24" t="s">
        <v>1226</v>
      </c>
      <c r="K13" s="62" t="s">
        <v>1487</v>
      </c>
      <c r="L13" s="24" t="s">
        <v>1696</v>
      </c>
      <c r="M13" s="61" t="s">
        <v>1471</v>
      </c>
      <c r="N13" s="61">
        <v>0</v>
      </c>
      <c r="O13" s="61">
        <v>0</v>
      </c>
      <c r="P13" s="61" t="s">
        <v>4239</v>
      </c>
      <c r="Q13" s="156"/>
    </row>
    <row r="14" spans="1:17" ht="27" customHeight="1" x14ac:dyDescent="0.2">
      <c r="A14" s="76"/>
      <c r="B14" s="75">
        <v>4</v>
      </c>
      <c r="C14" s="63" t="s">
        <v>294</v>
      </c>
      <c r="D14" s="63" t="s">
        <v>388</v>
      </c>
      <c r="E14" s="21" t="s">
        <v>4478</v>
      </c>
      <c r="F14" s="61" t="s">
        <v>4109</v>
      </c>
      <c r="G14" s="62"/>
      <c r="H14" s="62" t="s">
        <v>390</v>
      </c>
      <c r="I14" s="24" t="s">
        <v>391</v>
      </c>
      <c r="J14" s="24" t="s">
        <v>1226</v>
      </c>
      <c r="K14" s="62" t="s">
        <v>1458</v>
      </c>
      <c r="L14" s="24" t="s">
        <v>1459</v>
      </c>
      <c r="M14" s="61" t="s">
        <v>1471</v>
      </c>
      <c r="N14" s="61">
        <v>0</v>
      </c>
      <c r="O14" s="61">
        <v>0</v>
      </c>
      <c r="P14" s="61" t="s">
        <v>4239</v>
      </c>
      <c r="Q14" s="156"/>
    </row>
    <row r="15" spans="1:17" ht="27" customHeight="1" x14ac:dyDescent="0.2">
      <c r="A15" s="76"/>
      <c r="B15" s="75">
        <v>5</v>
      </c>
      <c r="C15" s="63" t="s">
        <v>294</v>
      </c>
      <c r="D15" s="63" t="s">
        <v>388</v>
      </c>
      <c r="E15" s="21" t="s">
        <v>4479</v>
      </c>
      <c r="F15" s="61" t="s">
        <v>4109</v>
      </c>
      <c r="G15" s="62"/>
      <c r="H15" s="62" t="s">
        <v>390</v>
      </c>
      <c r="I15" s="24" t="s">
        <v>391</v>
      </c>
      <c r="J15" s="24" t="s">
        <v>1226</v>
      </c>
      <c r="K15" s="62" t="s">
        <v>1487</v>
      </c>
      <c r="L15" s="24" t="s">
        <v>1696</v>
      </c>
      <c r="M15" s="61" t="s">
        <v>1471</v>
      </c>
      <c r="N15" s="61">
        <v>0</v>
      </c>
      <c r="O15" s="61">
        <v>0</v>
      </c>
      <c r="P15" s="61" t="s">
        <v>4239</v>
      </c>
      <c r="Q15" s="156"/>
    </row>
    <row r="16" spans="1:17" ht="27" customHeight="1" x14ac:dyDescent="0.2">
      <c r="A16" s="76"/>
      <c r="B16" s="75">
        <v>6</v>
      </c>
      <c r="C16" s="63" t="s">
        <v>294</v>
      </c>
      <c r="D16" s="63" t="s">
        <v>388</v>
      </c>
      <c r="E16" s="21" t="s">
        <v>4480</v>
      </c>
      <c r="F16" s="61" t="s">
        <v>4109</v>
      </c>
      <c r="G16" s="62"/>
      <c r="H16" s="62" t="s">
        <v>390</v>
      </c>
      <c r="I16" s="24" t="s">
        <v>391</v>
      </c>
      <c r="J16" s="24" t="s">
        <v>1226</v>
      </c>
      <c r="K16" s="62" t="s">
        <v>1487</v>
      </c>
      <c r="L16" s="24" t="s">
        <v>1696</v>
      </c>
      <c r="M16" s="61" t="s">
        <v>1471</v>
      </c>
      <c r="N16" s="61">
        <v>0</v>
      </c>
      <c r="O16" s="61">
        <v>0</v>
      </c>
      <c r="P16" s="61" t="s">
        <v>4239</v>
      </c>
      <c r="Q16" s="156"/>
    </row>
    <row r="17" spans="1:17" ht="27" customHeight="1" x14ac:dyDescent="0.2">
      <c r="A17" s="76"/>
      <c r="B17" s="75">
        <v>7</v>
      </c>
      <c r="C17" s="63" t="s">
        <v>294</v>
      </c>
      <c r="D17" s="63" t="s">
        <v>388</v>
      </c>
      <c r="E17" s="21" t="s">
        <v>4481</v>
      </c>
      <c r="F17" s="61" t="s">
        <v>4109</v>
      </c>
      <c r="G17" s="62"/>
      <c r="H17" s="62" t="s">
        <v>390</v>
      </c>
      <c r="I17" s="24" t="s">
        <v>391</v>
      </c>
      <c r="J17" s="24" t="s">
        <v>1226</v>
      </c>
      <c r="K17" s="62" t="s">
        <v>1487</v>
      </c>
      <c r="L17" s="24" t="s">
        <v>1696</v>
      </c>
      <c r="M17" s="61" t="s">
        <v>1471</v>
      </c>
      <c r="N17" s="61">
        <v>0</v>
      </c>
      <c r="O17" s="61">
        <v>0</v>
      </c>
      <c r="P17" s="61" t="s">
        <v>4239</v>
      </c>
      <c r="Q17" s="156"/>
    </row>
    <row r="18" spans="1:17" ht="27" customHeight="1" x14ac:dyDescent="0.2">
      <c r="A18" s="76"/>
      <c r="B18" s="75">
        <v>8</v>
      </c>
      <c r="C18" s="63" t="s">
        <v>294</v>
      </c>
      <c r="D18" s="63" t="s">
        <v>388</v>
      </c>
      <c r="E18" s="21" t="s">
        <v>4482</v>
      </c>
      <c r="F18" s="61" t="s">
        <v>4109</v>
      </c>
      <c r="G18" s="62"/>
      <c r="H18" s="62" t="s">
        <v>390</v>
      </c>
      <c r="I18" s="24" t="s">
        <v>391</v>
      </c>
      <c r="J18" s="24" t="s">
        <v>1226</v>
      </c>
      <c r="K18" s="62" t="s">
        <v>1487</v>
      </c>
      <c r="L18" s="24" t="s">
        <v>1696</v>
      </c>
      <c r="M18" s="61" t="s">
        <v>1471</v>
      </c>
      <c r="N18" s="61">
        <v>0</v>
      </c>
      <c r="O18" s="61">
        <v>0</v>
      </c>
      <c r="P18" s="61" t="s">
        <v>4239</v>
      </c>
      <c r="Q18" s="156"/>
    </row>
    <row r="19" spans="1:17" ht="27" customHeight="1" x14ac:dyDescent="0.2">
      <c r="A19" s="76"/>
      <c r="B19" s="75">
        <v>9</v>
      </c>
      <c r="C19" s="63" t="s">
        <v>294</v>
      </c>
      <c r="D19" s="63" t="s">
        <v>388</v>
      </c>
      <c r="E19" s="21" t="s">
        <v>4483</v>
      </c>
      <c r="F19" s="61" t="s">
        <v>4109</v>
      </c>
      <c r="G19" s="62"/>
      <c r="H19" s="62" t="s">
        <v>390</v>
      </c>
      <c r="I19" s="24" t="s">
        <v>391</v>
      </c>
      <c r="J19" s="24" t="s">
        <v>1226</v>
      </c>
      <c r="K19" s="62" t="s">
        <v>1487</v>
      </c>
      <c r="L19" s="24" t="s">
        <v>3702</v>
      </c>
      <c r="M19" s="61" t="s">
        <v>1471</v>
      </c>
      <c r="N19" s="61">
        <v>0</v>
      </c>
      <c r="O19" s="61">
        <v>0</v>
      </c>
      <c r="P19" s="61" t="s">
        <v>4239</v>
      </c>
      <c r="Q19" s="156"/>
    </row>
    <row r="20" spans="1:17" ht="27" customHeight="1" x14ac:dyDescent="0.2">
      <c r="A20" s="76"/>
      <c r="B20" s="75">
        <v>10</v>
      </c>
      <c r="C20" s="63" t="s">
        <v>294</v>
      </c>
      <c r="D20" s="63" t="s">
        <v>388</v>
      </c>
      <c r="E20" s="21" t="s">
        <v>4484</v>
      </c>
      <c r="F20" s="61" t="s">
        <v>4109</v>
      </c>
      <c r="G20" s="62"/>
      <c r="H20" s="62" t="s">
        <v>390</v>
      </c>
      <c r="I20" s="24" t="s">
        <v>391</v>
      </c>
      <c r="J20" s="24" t="s">
        <v>1226</v>
      </c>
      <c r="K20" s="62" t="s">
        <v>1458</v>
      </c>
      <c r="L20" s="24" t="s">
        <v>1459</v>
      </c>
      <c r="M20" s="61" t="s">
        <v>1471</v>
      </c>
      <c r="N20" s="61">
        <v>0</v>
      </c>
      <c r="O20" s="61">
        <v>0</v>
      </c>
      <c r="P20" s="61" t="s">
        <v>4239</v>
      </c>
      <c r="Q20" s="156"/>
    </row>
    <row r="21" spans="1:17" ht="27" customHeight="1" x14ac:dyDescent="0.2">
      <c r="A21" s="76"/>
      <c r="B21" s="75">
        <v>11</v>
      </c>
      <c r="C21" s="63" t="s">
        <v>294</v>
      </c>
      <c r="D21" s="63" t="s">
        <v>388</v>
      </c>
      <c r="E21" s="21" t="s">
        <v>4486</v>
      </c>
      <c r="F21" s="61" t="s">
        <v>4109</v>
      </c>
      <c r="G21" s="62"/>
      <c r="H21" s="62" t="s">
        <v>390</v>
      </c>
      <c r="I21" s="24" t="s">
        <v>391</v>
      </c>
      <c r="J21" s="24" t="s">
        <v>1226</v>
      </c>
      <c r="K21" s="62" t="s">
        <v>1487</v>
      </c>
      <c r="L21" s="24" t="s">
        <v>1696</v>
      </c>
      <c r="M21" s="61" t="s">
        <v>1471</v>
      </c>
      <c r="N21" s="61">
        <v>0</v>
      </c>
      <c r="O21" s="61">
        <v>0</v>
      </c>
      <c r="P21" s="61" t="s">
        <v>4239</v>
      </c>
      <c r="Q21" s="156"/>
    </row>
    <row r="22" spans="1:17" ht="27" customHeight="1" x14ac:dyDescent="0.2">
      <c r="A22" s="76"/>
      <c r="B22" s="75">
        <v>12</v>
      </c>
      <c r="C22" s="63" t="s">
        <v>294</v>
      </c>
      <c r="D22" s="63" t="s">
        <v>388</v>
      </c>
      <c r="E22" s="21" t="s">
        <v>4487</v>
      </c>
      <c r="F22" s="61" t="s">
        <v>4109</v>
      </c>
      <c r="G22" s="62"/>
      <c r="H22" s="62" t="s">
        <v>390</v>
      </c>
      <c r="I22" s="24" t="s">
        <v>391</v>
      </c>
      <c r="J22" s="24" t="s">
        <v>1226</v>
      </c>
      <c r="K22" s="62" t="s">
        <v>1487</v>
      </c>
      <c r="L22" s="24" t="s">
        <v>1696</v>
      </c>
      <c r="M22" s="61" t="s">
        <v>1471</v>
      </c>
      <c r="N22" s="61">
        <v>0</v>
      </c>
      <c r="O22" s="61">
        <v>0</v>
      </c>
      <c r="P22" s="61" t="s">
        <v>4239</v>
      </c>
      <c r="Q22" s="156"/>
    </row>
    <row r="23" spans="1:17" ht="27" customHeight="1" x14ac:dyDescent="0.2">
      <c r="A23" s="76"/>
      <c r="B23" s="75">
        <v>13</v>
      </c>
      <c r="C23" s="63" t="s">
        <v>294</v>
      </c>
      <c r="D23" s="63" t="s">
        <v>388</v>
      </c>
      <c r="E23" s="21" t="s">
        <v>4491</v>
      </c>
      <c r="F23" s="61" t="s">
        <v>4109</v>
      </c>
      <c r="G23" s="62"/>
      <c r="H23" s="62" t="s">
        <v>390</v>
      </c>
      <c r="I23" s="24" t="s">
        <v>391</v>
      </c>
      <c r="J23" s="24" t="s">
        <v>1226</v>
      </c>
      <c r="K23" s="62" t="s">
        <v>1487</v>
      </c>
      <c r="L23" s="24" t="s">
        <v>1696</v>
      </c>
      <c r="M23" s="61" t="s">
        <v>1471</v>
      </c>
      <c r="N23" s="61">
        <v>0</v>
      </c>
      <c r="O23" s="61">
        <v>0</v>
      </c>
      <c r="P23" s="61" t="s">
        <v>4239</v>
      </c>
      <c r="Q23" s="156"/>
    </row>
    <row r="24" spans="1:17" ht="27" customHeight="1" x14ac:dyDescent="0.2">
      <c r="A24" s="76"/>
      <c r="B24" s="75">
        <v>14</v>
      </c>
      <c r="C24" s="63" t="s">
        <v>294</v>
      </c>
      <c r="D24" s="63" t="s">
        <v>388</v>
      </c>
      <c r="E24" s="21" t="s">
        <v>4492</v>
      </c>
      <c r="F24" s="61" t="s">
        <v>4109</v>
      </c>
      <c r="G24" s="62"/>
      <c r="H24" s="62" t="s">
        <v>390</v>
      </c>
      <c r="I24" s="24" t="s">
        <v>391</v>
      </c>
      <c r="J24" s="24" t="s">
        <v>1226</v>
      </c>
      <c r="K24" s="62" t="s">
        <v>1487</v>
      </c>
      <c r="L24" s="24" t="s">
        <v>1696</v>
      </c>
      <c r="M24" s="61" t="s">
        <v>1471</v>
      </c>
      <c r="N24" s="61">
        <v>0</v>
      </c>
      <c r="O24" s="61">
        <v>0</v>
      </c>
      <c r="P24" s="61" t="s">
        <v>4239</v>
      </c>
      <c r="Q24" s="156"/>
    </row>
    <row r="25" spans="1:17" ht="27" customHeight="1" x14ac:dyDescent="0.2">
      <c r="A25" s="76"/>
      <c r="B25" s="75">
        <v>15</v>
      </c>
      <c r="C25" s="63" t="s">
        <v>294</v>
      </c>
      <c r="D25" s="63" t="s">
        <v>388</v>
      </c>
      <c r="E25" s="21" t="s">
        <v>4488</v>
      </c>
      <c r="F25" s="61" t="s">
        <v>4109</v>
      </c>
      <c r="G25" s="62"/>
      <c r="H25" s="62" t="s">
        <v>390</v>
      </c>
      <c r="I25" s="24" t="s">
        <v>391</v>
      </c>
      <c r="J25" s="24" t="s">
        <v>1226</v>
      </c>
      <c r="K25" s="62" t="s">
        <v>1458</v>
      </c>
      <c r="L25" s="24" t="s">
        <v>1459</v>
      </c>
      <c r="M25" s="61" t="s">
        <v>1471</v>
      </c>
      <c r="N25" s="61">
        <v>0</v>
      </c>
      <c r="O25" s="61">
        <v>0</v>
      </c>
      <c r="P25" s="61" t="s">
        <v>4239</v>
      </c>
      <c r="Q25" s="156"/>
    </row>
    <row r="26" spans="1:17" ht="27" customHeight="1" x14ac:dyDescent="0.2">
      <c r="A26" s="76"/>
      <c r="B26" s="75">
        <v>16</v>
      </c>
      <c r="C26" s="63" t="s">
        <v>294</v>
      </c>
      <c r="D26" s="63" t="s">
        <v>388</v>
      </c>
      <c r="E26" s="21" t="s">
        <v>4493</v>
      </c>
      <c r="F26" s="61" t="s">
        <v>4109</v>
      </c>
      <c r="G26" s="62"/>
      <c r="H26" s="62" t="s">
        <v>390</v>
      </c>
      <c r="I26" s="24" t="s">
        <v>391</v>
      </c>
      <c r="J26" s="24" t="s">
        <v>1226</v>
      </c>
      <c r="K26" s="62" t="s">
        <v>1487</v>
      </c>
      <c r="L26" s="24" t="s">
        <v>1696</v>
      </c>
      <c r="M26" s="61" t="s">
        <v>1471</v>
      </c>
      <c r="N26" s="61">
        <v>0</v>
      </c>
      <c r="O26" s="61">
        <v>0</v>
      </c>
      <c r="P26" s="61" t="s">
        <v>4239</v>
      </c>
      <c r="Q26" s="156"/>
    </row>
    <row r="27" spans="1:17" ht="27" customHeight="1" x14ac:dyDescent="0.2">
      <c r="A27" s="76"/>
      <c r="B27" s="75">
        <v>17</v>
      </c>
      <c r="C27" s="63" t="s">
        <v>294</v>
      </c>
      <c r="D27" s="63" t="s">
        <v>388</v>
      </c>
      <c r="E27" s="21" t="s">
        <v>4494</v>
      </c>
      <c r="F27" s="61" t="s">
        <v>4109</v>
      </c>
      <c r="G27" s="62"/>
      <c r="H27" s="62" t="s">
        <v>390</v>
      </c>
      <c r="I27" s="24" t="s">
        <v>391</v>
      </c>
      <c r="J27" s="24" t="s">
        <v>1226</v>
      </c>
      <c r="K27" s="62" t="s">
        <v>1487</v>
      </c>
      <c r="L27" s="24" t="s">
        <v>1696</v>
      </c>
      <c r="M27" s="61" t="s">
        <v>1471</v>
      </c>
      <c r="N27" s="61">
        <v>0</v>
      </c>
      <c r="O27" s="61">
        <v>0</v>
      </c>
      <c r="P27" s="61" t="s">
        <v>4239</v>
      </c>
      <c r="Q27" s="156"/>
    </row>
    <row r="28" spans="1:17" ht="27" customHeight="1" x14ac:dyDescent="0.2">
      <c r="A28" s="76"/>
      <c r="B28" s="75">
        <v>18</v>
      </c>
      <c r="C28" s="63" t="s">
        <v>294</v>
      </c>
      <c r="D28" s="63" t="s">
        <v>388</v>
      </c>
      <c r="E28" s="21" t="s">
        <v>2071</v>
      </c>
      <c r="F28" s="61" t="s">
        <v>4109</v>
      </c>
      <c r="G28" s="62"/>
      <c r="H28" s="62" t="s">
        <v>390</v>
      </c>
      <c r="I28" s="24" t="s">
        <v>391</v>
      </c>
      <c r="J28" s="24" t="s">
        <v>1226</v>
      </c>
      <c r="K28" s="62" t="s">
        <v>1482</v>
      </c>
      <c r="L28" s="24" t="s">
        <v>1478</v>
      </c>
      <c r="M28" s="61" t="s">
        <v>1471</v>
      </c>
      <c r="N28" s="61">
        <v>0</v>
      </c>
      <c r="O28" s="61">
        <v>0</v>
      </c>
      <c r="P28" s="61" t="s">
        <v>4239</v>
      </c>
      <c r="Q28" s="156"/>
    </row>
    <row r="29" spans="1:17" ht="27" customHeight="1" x14ac:dyDescent="0.2">
      <c r="A29" s="76"/>
      <c r="B29" s="75">
        <v>19</v>
      </c>
      <c r="C29" s="63" t="s">
        <v>294</v>
      </c>
      <c r="D29" s="63" t="s">
        <v>388</v>
      </c>
      <c r="E29" s="21" t="s">
        <v>1534</v>
      </c>
      <c r="F29" s="61" t="s">
        <v>4109</v>
      </c>
      <c r="G29" s="62"/>
      <c r="H29" s="62" t="s">
        <v>390</v>
      </c>
      <c r="I29" s="24" t="s">
        <v>391</v>
      </c>
      <c r="J29" s="24" t="s">
        <v>1226</v>
      </c>
      <c r="K29" s="62" t="s">
        <v>1458</v>
      </c>
      <c r="L29" s="24" t="s">
        <v>1459</v>
      </c>
      <c r="M29" s="61" t="s">
        <v>1471</v>
      </c>
      <c r="N29" s="61">
        <v>0</v>
      </c>
      <c r="O29" s="61">
        <v>0</v>
      </c>
      <c r="P29" s="61" t="s">
        <v>4239</v>
      </c>
      <c r="Q29" s="156"/>
    </row>
    <row r="30" spans="1:17" ht="27" customHeight="1" x14ac:dyDescent="0.2">
      <c r="A30" s="76"/>
      <c r="B30" s="75">
        <v>20</v>
      </c>
      <c r="C30" s="63" t="s">
        <v>294</v>
      </c>
      <c r="D30" s="63" t="s">
        <v>388</v>
      </c>
      <c r="E30" s="21" t="s">
        <v>4077</v>
      </c>
      <c r="F30" s="61" t="s">
        <v>0</v>
      </c>
      <c r="G30" s="62"/>
      <c r="H30" s="62"/>
      <c r="I30" s="24" t="s">
        <v>0</v>
      </c>
      <c r="J30" s="24" t="s">
        <v>1226</v>
      </c>
      <c r="K30" s="62" t="s">
        <v>1458</v>
      </c>
      <c r="L30" s="24" t="s">
        <v>1459</v>
      </c>
      <c r="M30" s="61" t="s">
        <v>1471</v>
      </c>
      <c r="N30" s="61">
        <v>0</v>
      </c>
      <c r="O30" s="61">
        <v>0</v>
      </c>
      <c r="P30" s="61" t="s">
        <v>4239</v>
      </c>
      <c r="Q30" s="156"/>
    </row>
    <row r="31" spans="1:17" ht="27" customHeight="1" x14ac:dyDescent="0.2">
      <c r="A31" s="76"/>
      <c r="B31" s="75">
        <v>21</v>
      </c>
      <c r="C31" s="63" t="s">
        <v>294</v>
      </c>
      <c r="D31" s="63" t="s">
        <v>388</v>
      </c>
      <c r="E31" s="21" t="s">
        <v>4078</v>
      </c>
      <c r="F31" s="61" t="s">
        <v>0</v>
      </c>
      <c r="G31" s="62"/>
      <c r="H31" s="62"/>
      <c r="I31" s="24" t="s">
        <v>0</v>
      </c>
      <c r="J31" s="24" t="s">
        <v>1226</v>
      </c>
      <c r="K31" s="62" t="s">
        <v>1482</v>
      </c>
      <c r="L31" s="24" t="s">
        <v>4079</v>
      </c>
      <c r="M31" s="61" t="s">
        <v>1471</v>
      </c>
      <c r="N31" s="61">
        <v>0</v>
      </c>
      <c r="O31" s="61">
        <v>0</v>
      </c>
      <c r="P31" s="61" t="s">
        <v>4239</v>
      </c>
      <c r="Q31" s="156"/>
    </row>
  </sheetData>
  <autoFilter ref="B10:Q31" xr:uid="{00000000-0001-0000-2F01-000000000000}"/>
  <mergeCells count="1">
    <mergeCell ref="C9:M9"/>
  </mergeCells>
  <conditionalFormatting sqref="E11:E12">
    <cfRule type="duplicateValues" dxfId="842" priority="2"/>
  </conditionalFormatting>
  <conditionalFormatting sqref="E13:E31">
    <cfRule type="duplicateValues" dxfId="841" priority="1"/>
  </conditionalFormatting>
  <hyperlinks>
    <hyperlink ref="B6" location="Variáveis!A1" display="Variáveis" xr:uid="{00000000-0004-0000-2F01-000000000000}"/>
    <hyperlink ref="C6" location="'Índice de Tabelas'!A1" display="Índice de Tabelas" xr:uid="{00000000-0004-0000-2F01-000001000000}"/>
    <hyperlink ref="D6" location="'Manual de Instrução'!A1" display="Manual de Instrução" xr:uid="{00000000-0004-0000-2F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6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06562"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1-000000000000}">
  <sheetPr codeName="Sheet603"/>
  <dimension ref="A1:Q19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198"/>
    </sheetView>
  </sheetViews>
  <sheetFormatPr defaultColWidth="9" defaultRowHeight="63" customHeight="1" x14ac:dyDescent="0.25"/>
  <cols>
    <col min="1" max="1" width="1.59765625" style="25" customWidth="1"/>
    <col min="2" max="2" width="17.59765625" style="23" customWidth="1"/>
    <col min="3" max="3" width="17.59765625" style="15" customWidth="1"/>
    <col min="4"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5.5" customHeight="1" x14ac:dyDescent="0.2">
      <c r="A11" s="76"/>
      <c r="B11" s="75">
        <v>1</v>
      </c>
      <c r="C11" s="60" t="s">
        <v>294</v>
      </c>
      <c r="D11" s="60" t="s">
        <v>392</v>
      </c>
      <c r="E11" s="21" t="s">
        <v>1463</v>
      </c>
      <c r="F11" s="61" t="s">
        <v>4109</v>
      </c>
      <c r="G11" s="62"/>
      <c r="H11" s="62" t="s">
        <v>393</v>
      </c>
      <c r="I11" s="24" t="s">
        <v>394</v>
      </c>
      <c r="J11" s="24" t="s">
        <v>4033</v>
      </c>
      <c r="K11" s="62" t="s">
        <v>1465</v>
      </c>
      <c r="L11" s="24" t="s">
        <v>1466</v>
      </c>
      <c r="M11" s="61" t="s">
        <v>1471</v>
      </c>
      <c r="N11" s="61">
        <v>0</v>
      </c>
      <c r="O11" s="61">
        <v>0</v>
      </c>
      <c r="P11" s="61" t="s">
        <v>4495</v>
      </c>
      <c r="Q11" s="156"/>
    </row>
    <row r="12" spans="1:17" ht="25.5" customHeight="1" x14ac:dyDescent="0.2">
      <c r="A12" s="76"/>
      <c r="B12" s="75">
        <v>2</v>
      </c>
      <c r="C12" s="63" t="s">
        <v>294</v>
      </c>
      <c r="D12" s="63" t="s">
        <v>392</v>
      </c>
      <c r="E12" s="21" t="s">
        <v>1477</v>
      </c>
      <c r="F12" s="61" t="s">
        <v>4109</v>
      </c>
      <c r="G12" s="62"/>
      <c r="H12" s="62" t="s">
        <v>393</v>
      </c>
      <c r="I12" s="24" t="s">
        <v>394</v>
      </c>
      <c r="J12" s="24" t="s">
        <v>4033</v>
      </c>
      <c r="K12" s="62" t="s">
        <v>1465</v>
      </c>
      <c r="L12" s="24" t="s">
        <v>1478</v>
      </c>
      <c r="M12" s="61" t="s">
        <v>1471</v>
      </c>
      <c r="N12" s="61">
        <v>0</v>
      </c>
      <c r="O12" s="61">
        <v>0</v>
      </c>
      <c r="P12" s="61" t="s">
        <v>4495</v>
      </c>
      <c r="Q12" s="156"/>
    </row>
    <row r="13" spans="1:17" ht="25.5" customHeight="1" x14ac:dyDescent="0.2">
      <c r="A13" s="76"/>
      <c r="B13" s="75">
        <v>3</v>
      </c>
      <c r="C13" s="63" t="s">
        <v>294</v>
      </c>
      <c r="D13" s="63" t="s">
        <v>392</v>
      </c>
      <c r="E13" s="21" t="s">
        <v>1490</v>
      </c>
      <c r="F13" s="61" t="s">
        <v>4109</v>
      </c>
      <c r="G13" s="62"/>
      <c r="H13" s="62" t="s">
        <v>393</v>
      </c>
      <c r="I13" s="24" t="s">
        <v>394</v>
      </c>
      <c r="J13" s="24" t="s">
        <v>4033</v>
      </c>
      <c r="K13" s="62" t="s">
        <v>1458</v>
      </c>
      <c r="L13" s="24" t="s">
        <v>1459</v>
      </c>
      <c r="M13" s="61" t="s">
        <v>1471</v>
      </c>
      <c r="N13" s="61">
        <v>0</v>
      </c>
      <c r="O13" s="61">
        <v>0</v>
      </c>
      <c r="P13" s="61" t="s">
        <v>4495</v>
      </c>
      <c r="Q13" s="156"/>
    </row>
    <row r="14" spans="1:17" ht="25.5" customHeight="1" x14ac:dyDescent="0.2">
      <c r="A14" s="76"/>
      <c r="B14" s="75">
        <v>4</v>
      </c>
      <c r="C14" s="63" t="s">
        <v>294</v>
      </c>
      <c r="D14" s="63" t="s">
        <v>392</v>
      </c>
      <c r="E14" s="21" t="s">
        <v>4496</v>
      </c>
      <c r="F14" s="61" t="s">
        <v>4109</v>
      </c>
      <c r="G14" s="62"/>
      <c r="H14" s="62" t="s">
        <v>393</v>
      </c>
      <c r="I14" s="24" t="s">
        <v>394</v>
      </c>
      <c r="J14" s="24" t="s">
        <v>4033</v>
      </c>
      <c r="K14" s="62" t="s">
        <v>1482</v>
      </c>
      <c r="L14" s="24" t="s">
        <v>1619</v>
      </c>
      <c r="M14" s="61" t="s">
        <v>1471</v>
      </c>
      <c r="N14" s="61">
        <v>0</v>
      </c>
      <c r="O14" s="61">
        <v>0</v>
      </c>
      <c r="P14" s="61" t="s">
        <v>4495</v>
      </c>
      <c r="Q14" s="156"/>
    </row>
    <row r="15" spans="1:17" ht="25.5" customHeight="1" x14ac:dyDescent="0.2">
      <c r="A15" s="76"/>
      <c r="B15" s="75">
        <v>5</v>
      </c>
      <c r="C15" s="63" t="s">
        <v>294</v>
      </c>
      <c r="D15" s="63" t="s">
        <v>392</v>
      </c>
      <c r="E15" s="21" t="s">
        <v>4497</v>
      </c>
      <c r="F15" s="61" t="s">
        <v>4109</v>
      </c>
      <c r="G15" s="62"/>
      <c r="H15" s="62" t="s">
        <v>393</v>
      </c>
      <c r="I15" s="24" t="s">
        <v>394</v>
      </c>
      <c r="J15" s="24" t="s">
        <v>4033</v>
      </c>
      <c r="K15" s="62" t="s">
        <v>1482</v>
      </c>
      <c r="L15" s="24" t="s">
        <v>3708</v>
      </c>
      <c r="M15" s="61" t="s">
        <v>1471</v>
      </c>
      <c r="N15" s="61">
        <v>0</v>
      </c>
      <c r="O15" s="61">
        <v>0</v>
      </c>
      <c r="P15" s="61" t="s">
        <v>4495</v>
      </c>
      <c r="Q15" s="156"/>
    </row>
    <row r="16" spans="1:17" ht="25.5" customHeight="1" x14ac:dyDescent="0.2">
      <c r="A16" s="76"/>
      <c r="B16" s="75">
        <v>6</v>
      </c>
      <c r="C16" s="63" t="s">
        <v>294</v>
      </c>
      <c r="D16" s="63" t="s">
        <v>392</v>
      </c>
      <c r="E16" s="21" t="s">
        <v>1472</v>
      </c>
      <c r="F16" s="61" t="s">
        <v>4109</v>
      </c>
      <c r="G16" s="62"/>
      <c r="H16" s="62" t="s">
        <v>393</v>
      </c>
      <c r="I16" s="24" t="s">
        <v>394</v>
      </c>
      <c r="J16" s="24" t="s">
        <v>4033</v>
      </c>
      <c r="K16" s="62" t="s">
        <v>1465</v>
      </c>
      <c r="L16" s="24" t="s">
        <v>1473</v>
      </c>
      <c r="M16" s="61" t="s">
        <v>1471</v>
      </c>
      <c r="N16" s="61">
        <v>0</v>
      </c>
      <c r="O16" s="61">
        <v>0</v>
      </c>
      <c r="P16" s="61" t="s">
        <v>4495</v>
      </c>
      <c r="Q16" s="156"/>
    </row>
    <row r="17" spans="1:17" ht="25.5" customHeight="1" x14ac:dyDescent="0.2">
      <c r="A17" s="76"/>
      <c r="B17" s="75">
        <v>7</v>
      </c>
      <c r="C17" s="63" t="s">
        <v>294</v>
      </c>
      <c r="D17" s="63" t="s">
        <v>392</v>
      </c>
      <c r="E17" s="21" t="s">
        <v>4053</v>
      </c>
      <c r="F17" s="61" t="s">
        <v>4109</v>
      </c>
      <c r="G17" s="62"/>
      <c r="H17" s="62" t="s">
        <v>393</v>
      </c>
      <c r="I17" s="24" t="s">
        <v>394</v>
      </c>
      <c r="J17" s="24" t="s">
        <v>4033</v>
      </c>
      <c r="K17" s="62" t="s">
        <v>1465</v>
      </c>
      <c r="L17" s="24" t="s">
        <v>1494</v>
      </c>
      <c r="M17" s="61" t="s">
        <v>1471</v>
      </c>
      <c r="N17" s="61">
        <v>0</v>
      </c>
      <c r="O17" s="61">
        <v>0</v>
      </c>
      <c r="P17" s="61" t="s">
        <v>4495</v>
      </c>
      <c r="Q17" s="156"/>
    </row>
    <row r="18" spans="1:17" ht="25.5" customHeight="1" x14ac:dyDescent="0.2">
      <c r="A18" s="76"/>
      <c r="B18" s="75">
        <v>8</v>
      </c>
      <c r="C18" s="63" t="s">
        <v>294</v>
      </c>
      <c r="D18" s="63" t="s">
        <v>392</v>
      </c>
      <c r="E18" s="21" t="s">
        <v>4498</v>
      </c>
      <c r="F18" s="61" t="s">
        <v>4109</v>
      </c>
      <c r="G18" s="62"/>
      <c r="H18" s="62" t="s">
        <v>393</v>
      </c>
      <c r="I18" s="24" t="s">
        <v>394</v>
      </c>
      <c r="J18" s="24" t="s">
        <v>4033</v>
      </c>
      <c r="K18" s="62" t="s">
        <v>1465</v>
      </c>
      <c r="L18" s="24" t="s">
        <v>1494</v>
      </c>
      <c r="M18" s="61" t="s">
        <v>1471</v>
      </c>
      <c r="N18" s="61">
        <v>0</v>
      </c>
      <c r="O18" s="61">
        <v>0</v>
      </c>
      <c r="P18" s="61" t="s">
        <v>4495</v>
      </c>
      <c r="Q18" s="156"/>
    </row>
    <row r="19" spans="1:17" ht="25.5" customHeight="1" x14ac:dyDescent="0.2">
      <c r="A19" s="76"/>
      <c r="B19" s="75">
        <v>9</v>
      </c>
      <c r="C19" s="63" t="s">
        <v>294</v>
      </c>
      <c r="D19" s="63" t="s">
        <v>392</v>
      </c>
      <c r="E19" s="21" t="s">
        <v>1475</v>
      </c>
      <c r="F19" s="61" t="s">
        <v>4109</v>
      </c>
      <c r="G19" s="62"/>
      <c r="H19" s="62" t="s">
        <v>393</v>
      </c>
      <c r="I19" s="24" t="s">
        <v>394</v>
      </c>
      <c r="J19" s="24" t="s">
        <v>4033</v>
      </c>
      <c r="K19" s="62" t="s">
        <v>1465</v>
      </c>
      <c r="L19" s="24" t="s">
        <v>1476</v>
      </c>
      <c r="M19" s="61" t="s">
        <v>1471</v>
      </c>
      <c r="N19" s="61">
        <v>0</v>
      </c>
      <c r="O19" s="61">
        <v>0</v>
      </c>
      <c r="P19" s="61" t="s">
        <v>4495</v>
      </c>
      <c r="Q19" s="156"/>
    </row>
    <row r="20" spans="1:17" ht="25.5" customHeight="1" x14ac:dyDescent="0.2">
      <c r="A20" s="76"/>
      <c r="B20" s="75">
        <v>10</v>
      </c>
      <c r="C20" s="63" t="s">
        <v>294</v>
      </c>
      <c r="D20" s="63" t="s">
        <v>392</v>
      </c>
      <c r="E20" s="21" t="s">
        <v>4499</v>
      </c>
      <c r="F20" s="61" t="s">
        <v>4109</v>
      </c>
      <c r="G20" s="62"/>
      <c r="H20" s="62" t="s">
        <v>393</v>
      </c>
      <c r="I20" s="24" t="s">
        <v>394</v>
      </c>
      <c r="J20" s="24" t="s">
        <v>4033</v>
      </c>
      <c r="K20" s="62" t="s">
        <v>1465</v>
      </c>
      <c r="L20" s="24" t="s">
        <v>1494</v>
      </c>
      <c r="M20" s="61" t="s">
        <v>1471</v>
      </c>
      <c r="N20" s="61">
        <v>0</v>
      </c>
      <c r="O20" s="61">
        <v>0</v>
      </c>
      <c r="P20" s="61" t="s">
        <v>4495</v>
      </c>
      <c r="Q20" s="156"/>
    </row>
    <row r="21" spans="1:17" ht="25.5" customHeight="1" x14ac:dyDescent="0.2">
      <c r="A21" s="76"/>
      <c r="B21" s="75">
        <v>11</v>
      </c>
      <c r="C21" s="63" t="s">
        <v>294</v>
      </c>
      <c r="D21" s="63" t="s">
        <v>392</v>
      </c>
      <c r="E21" s="21" t="s">
        <v>4500</v>
      </c>
      <c r="F21" s="61" t="s">
        <v>4109</v>
      </c>
      <c r="G21" s="62"/>
      <c r="H21" s="62" t="s">
        <v>393</v>
      </c>
      <c r="I21" s="24" t="s">
        <v>394</v>
      </c>
      <c r="J21" s="24" t="s">
        <v>4033</v>
      </c>
      <c r="K21" s="62" t="s">
        <v>1465</v>
      </c>
      <c r="L21" s="24" t="s">
        <v>1494</v>
      </c>
      <c r="M21" s="61" t="s">
        <v>1471</v>
      </c>
      <c r="N21" s="61">
        <v>0</v>
      </c>
      <c r="O21" s="61">
        <v>0</v>
      </c>
      <c r="P21" s="61" t="s">
        <v>4495</v>
      </c>
      <c r="Q21" s="156"/>
    </row>
    <row r="22" spans="1:17" ht="25.5" customHeight="1" x14ac:dyDescent="0.2">
      <c r="A22" s="76"/>
      <c r="B22" s="75">
        <v>12</v>
      </c>
      <c r="C22" s="63" t="s">
        <v>294</v>
      </c>
      <c r="D22" s="63" t="s">
        <v>392</v>
      </c>
      <c r="E22" s="21" t="s">
        <v>4501</v>
      </c>
      <c r="F22" s="61" t="s">
        <v>4109</v>
      </c>
      <c r="G22" s="62"/>
      <c r="H22" s="62" t="s">
        <v>393</v>
      </c>
      <c r="I22" s="24" t="s">
        <v>394</v>
      </c>
      <c r="J22" s="24" t="s">
        <v>4033</v>
      </c>
      <c r="K22" s="62" t="s">
        <v>1465</v>
      </c>
      <c r="L22" s="24" t="s">
        <v>1494</v>
      </c>
      <c r="M22" s="61" t="s">
        <v>1471</v>
      </c>
      <c r="N22" s="61">
        <v>0</v>
      </c>
      <c r="O22" s="61">
        <v>0</v>
      </c>
      <c r="P22" s="61" t="s">
        <v>4495</v>
      </c>
      <c r="Q22" s="156"/>
    </row>
    <row r="23" spans="1:17" ht="25.5" customHeight="1" x14ac:dyDescent="0.2">
      <c r="A23" s="76"/>
      <c r="B23" s="75">
        <v>13</v>
      </c>
      <c r="C23" s="63" t="s">
        <v>294</v>
      </c>
      <c r="D23" s="63" t="s">
        <v>392</v>
      </c>
      <c r="E23" s="21" t="s">
        <v>4502</v>
      </c>
      <c r="F23" s="61" t="s">
        <v>4109</v>
      </c>
      <c r="G23" s="62"/>
      <c r="H23" s="62" t="s">
        <v>393</v>
      </c>
      <c r="I23" s="24" t="s">
        <v>394</v>
      </c>
      <c r="J23" s="24" t="s">
        <v>4033</v>
      </c>
      <c r="K23" s="62" t="s">
        <v>1465</v>
      </c>
      <c r="L23" s="24" t="s">
        <v>1494</v>
      </c>
      <c r="M23" s="61" t="s">
        <v>1471</v>
      </c>
      <c r="N23" s="61">
        <v>0</v>
      </c>
      <c r="O23" s="61">
        <v>0</v>
      </c>
      <c r="P23" s="61" t="s">
        <v>4495</v>
      </c>
      <c r="Q23" s="156"/>
    </row>
    <row r="24" spans="1:17" ht="25.5" customHeight="1" x14ac:dyDescent="0.2">
      <c r="A24" s="76"/>
      <c r="B24" s="75">
        <v>14</v>
      </c>
      <c r="C24" s="63" t="s">
        <v>294</v>
      </c>
      <c r="D24" s="63" t="s">
        <v>392</v>
      </c>
      <c r="E24" s="21" t="s">
        <v>4503</v>
      </c>
      <c r="F24" s="61" t="s">
        <v>4109</v>
      </c>
      <c r="G24" s="62"/>
      <c r="H24" s="62" t="s">
        <v>393</v>
      </c>
      <c r="I24" s="24" t="s">
        <v>394</v>
      </c>
      <c r="J24" s="24" t="s">
        <v>4033</v>
      </c>
      <c r="K24" s="62" t="s">
        <v>1465</v>
      </c>
      <c r="L24" s="24" t="s">
        <v>1494</v>
      </c>
      <c r="M24" s="61" t="s">
        <v>1471</v>
      </c>
      <c r="N24" s="61">
        <v>0</v>
      </c>
      <c r="O24" s="61">
        <v>0</v>
      </c>
      <c r="P24" s="61" t="s">
        <v>4495</v>
      </c>
      <c r="Q24" s="156"/>
    </row>
    <row r="25" spans="1:17" ht="25.5" customHeight="1" x14ac:dyDescent="0.2">
      <c r="A25" s="76"/>
      <c r="B25" s="75">
        <v>15</v>
      </c>
      <c r="C25" s="63" t="s">
        <v>294</v>
      </c>
      <c r="D25" s="63" t="s">
        <v>392</v>
      </c>
      <c r="E25" s="21" t="s">
        <v>4504</v>
      </c>
      <c r="F25" s="61" t="s">
        <v>4109</v>
      </c>
      <c r="G25" s="62"/>
      <c r="H25" s="62" t="s">
        <v>393</v>
      </c>
      <c r="I25" s="24" t="s">
        <v>394</v>
      </c>
      <c r="J25" s="24" t="s">
        <v>4033</v>
      </c>
      <c r="K25" s="62" t="s">
        <v>1465</v>
      </c>
      <c r="L25" s="24" t="s">
        <v>1494</v>
      </c>
      <c r="M25" s="61" t="s">
        <v>1471</v>
      </c>
      <c r="N25" s="61">
        <v>0</v>
      </c>
      <c r="O25" s="61">
        <v>0</v>
      </c>
      <c r="P25" s="61" t="s">
        <v>4495</v>
      </c>
      <c r="Q25" s="156"/>
    </row>
    <row r="26" spans="1:17" ht="25.5" customHeight="1" x14ac:dyDescent="0.2">
      <c r="A26" s="76"/>
      <c r="B26" s="75">
        <v>16</v>
      </c>
      <c r="C26" s="63" t="s">
        <v>294</v>
      </c>
      <c r="D26" s="63" t="s">
        <v>392</v>
      </c>
      <c r="E26" s="21" t="s">
        <v>4505</v>
      </c>
      <c r="F26" s="61" t="s">
        <v>4109</v>
      </c>
      <c r="G26" s="62"/>
      <c r="H26" s="62" t="s">
        <v>393</v>
      </c>
      <c r="I26" s="24" t="s">
        <v>394</v>
      </c>
      <c r="J26" s="24" t="s">
        <v>4033</v>
      </c>
      <c r="K26" s="62" t="s">
        <v>1465</v>
      </c>
      <c r="L26" s="24" t="s">
        <v>1494</v>
      </c>
      <c r="M26" s="61" t="s">
        <v>1471</v>
      </c>
      <c r="N26" s="61">
        <v>0</v>
      </c>
      <c r="O26" s="61">
        <v>0</v>
      </c>
      <c r="P26" s="61" t="s">
        <v>4495</v>
      </c>
      <c r="Q26" s="156"/>
    </row>
    <row r="27" spans="1:17" ht="25.5" customHeight="1" x14ac:dyDescent="0.2">
      <c r="A27" s="76"/>
      <c r="B27" s="75">
        <v>17</v>
      </c>
      <c r="C27" s="63" t="s">
        <v>294</v>
      </c>
      <c r="D27" s="63" t="s">
        <v>392</v>
      </c>
      <c r="E27" s="21" t="s">
        <v>4506</v>
      </c>
      <c r="F27" s="61" t="s">
        <v>4109</v>
      </c>
      <c r="G27" s="62"/>
      <c r="H27" s="62" t="s">
        <v>393</v>
      </c>
      <c r="I27" s="24" t="s">
        <v>394</v>
      </c>
      <c r="J27" s="24" t="s">
        <v>4033</v>
      </c>
      <c r="K27" s="62" t="s">
        <v>1465</v>
      </c>
      <c r="L27" s="24" t="s">
        <v>1494</v>
      </c>
      <c r="M27" s="61" t="s">
        <v>1471</v>
      </c>
      <c r="N27" s="61">
        <v>0</v>
      </c>
      <c r="O27" s="61">
        <v>0</v>
      </c>
      <c r="P27" s="61" t="s">
        <v>4495</v>
      </c>
      <c r="Q27" s="156"/>
    </row>
    <row r="28" spans="1:17" ht="25.5" customHeight="1" x14ac:dyDescent="0.2">
      <c r="A28" s="76"/>
      <c r="B28" s="75">
        <v>18</v>
      </c>
      <c r="C28" s="63" t="s">
        <v>294</v>
      </c>
      <c r="D28" s="63" t="s">
        <v>392</v>
      </c>
      <c r="E28" s="21" t="s">
        <v>4507</v>
      </c>
      <c r="F28" s="61" t="s">
        <v>4109</v>
      </c>
      <c r="G28" s="62"/>
      <c r="H28" s="62" t="s">
        <v>393</v>
      </c>
      <c r="I28" s="24" t="s">
        <v>394</v>
      </c>
      <c r="J28" s="24" t="s">
        <v>4033</v>
      </c>
      <c r="K28" s="62" t="s">
        <v>1465</v>
      </c>
      <c r="L28" s="24" t="s">
        <v>1494</v>
      </c>
      <c r="M28" s="61" t="s">
        <v>1471</v>
      </c>
      <c r="N28" s="61">
        <v>0</v>
      </c>
      <c r="O28" s="61">
        <v>0</v>
      </c>
      <c r="P28" s="61" t="s">
        <v>4495</v>
      </c>
      <c r="Q28" s="156"/>
    </row>
    <row r="29" spans="1:17" ht="25.5" customHeight="1" x14ac:dyDescent="0.2">
      <c r="A29" s="76"/>
      <c r="B29" s="75">
        <v>19</v>
      </c>
      <c r="C29" s="63" t="s">
        <v>294</v>
      </c>
      <c r="D29" s="63" t="s">
        <v>392</v>
      </c>
      <c r="E29" s="21" t="s">
        <v>4508</v>
      </c>
      <c r="F29" s="61" t="s">
        <v>4109</v>
      </c>
      <c r="G29" s="62"/>
      <c r="H29" s="62" t="s">
        <v>393</v>
      </c>
      <c r="I29" s="24" t="s">
        <v>394</v>
      </c>
      <c r="J29" s="24" t="s">
        <v>4033</v>
      </c>
      <c r="K29" s="62" t="s">
        <v>1487</v>
      </c>
      <c r="L29" s="24" t="s">
        <v>1696</v>
      </c>
      <c r="M29" s="61" t="s">
        <v>1471</v>
      </c>
      <c r="N29" s="61">
        <v>0</v>
      </c>
      <c r="O29" s="61">
        <v>0</v>
      </c>
      <c r="P29" s="61" t="s">
        <v>4495</v>
      </c>
      <c r="Q29" s="156"/>
    </row>
    <row r="30" spans="1:17" ht="25.5" customHeight="1" x14ac:dyDescent="0.2">
      <c r="A30" s="76"/>
      <c r="B30" s="75">
        <v>20</v>
      </c>
      <c r="C30" s="63" t="s">
        <v>294</v>
      </c>
      <c r="D30" s="63" t="s">
        <v>392</v>
      </c>
      <c r="E30" s="21" t="s">
        <v>4509</v>
      </c>
      <c r="F30" s="61" t="s">
        <v>4109</v>
      </c>
      <c r="G30" s="62"/>
      <c r="H30" s="62" t="s">
        <v>393</v>
      </c>
      <c r="I30" s="24" t="s">
        <v>394</v>
      </c>
      <c r="J30" s="24" t="s">
        <v>4033</v>
      </c>
      <c r="K30" s="62" t="s">
        <v>1487</v>
      </c>
      <c r="L30" s="24" t="s">
        <v>1696</v>
      </c>
      <c r="M30" s="61" t="s">
        <v>1471</v>
      </c>
      <c r="N30" s="61">
        <v>0</v>
      </c>
      <c r="O30" s="61">
        <v>0</v>
      </c>
      <c r="P30" s="61" t="s">
        <v>4495</v>
      </c>
      <c r="Q30" s="156"/>
    </row>
    <row r="31" spans="1:17" ht="25.5" customHeight="1" x14ac:dyDescent="0.2">
      <c r="A31" s="76"/>
      <c r="B31" s="75">
        <v>21</v>
      </c>
      <c r="C31" s="63" t="s">
        <v>294</v>
      </c>
      <c r="D31" s="63" t="s">
        <v>392</v>
      </c>
      <c r="E31" s="21" t="s">
        <v>4510</v>
      </c>
      <c r="F31" s="61" t="s">
        <v>4109</v>
      </c>
      <c r="G31" s="62"/>
      <c r="H31" s="62" t="s">
        <v>393</v>
      </c>
      <c r="I31" s="24" t="s">
        <v>394</v>
      </c>
      <c r="J31" s="24" t="s">
        <v>4033</v>
      </c>
      <c r="K31" s="62" t="s">
        <v>1465</v>
      </c>
      <c r="L31" s="24" t="s">
        <v>1473</v>
      </c>
      <c r="M31" s="61" t="s">
        <v>1471</v>
      </c>
      <c r="N31" s="61">
        <v>0</v>
      </c>
      <c r="O31" s="61">
        <v>0</v>
      </c>
      <c r="P31" s="61" t="s">
        <v>4495</v>
      </c>
      <c r="Q31" s="156"/>
    </row>
    <row r="32" spans="1:17" ht="27" customHeight="1" x14ac:dyDescent="0.2">
      <c r="A32" s="76"/>
      <c r="B32" s="75">
        <v>22</v>
      </c>
      <c r="C32" s="63" t="s">
        <v>294</v>
      </c>
      <c r="D32" s="63" t="s">
        <v>392</v>
      </c>
      <c r="E32" s="21" t="s">
        <v>4511</v>
      </c>
      <c r="F32" s="61" t="s">
        <v>4109</v>
      </c>
      <c r="G32" s="62"/>
      <c r="H32" s="62" t="s">
        <v>393</v>
      </c>
      <c r="I32" s="24" t="s">
        <v>394</v>
      </c>
      <c r="J32" s="24" t="s">
        <v>4033</v>
      </c>
      <c r="K32" s="62" t="s">
        <v>1465</v>
      </c>
      <c r="L32" s="24" t="s">
        <v>1473</v>
      </c>
      <c r="M32" s="61" t="s">
        <v>1471</v>
      </c>
      <c r="N32" s="61">
        <v>0</v>
      </c>
      <c r="O32" s="61">
        <v>0</v>
      </c>
      <c r="P32" s="61" t="s">
        <v>4495</v>
      </c>
      <c r="Q32" s="156"/>
    </row>
    <row r="33" spans="1:17" ht="25.5" customHeight="1" x14ac:dyDescent="0.2">
      <c r="A33" s="76"/>
      <c r="B33" s="75">
        <v>23</v>
      </c>
      <c r="C33" s="63" t="s">
        <v>294</v>
      </c>
      <c r="D33" s="63" t="s">
        <v>392</v>
      </c>
      <c r="E33" s="21" t="s">
        <v>4512</v>
      </c>
      <c r="F33" s="61" t="s">
        <v>4109</v>
      </c>
      <c r="G33" s="62"/>
      <c r="H33" s="62" t="s">
        <v>393</v>
      </c>
      <c r="I33" s="24" t="s">
        <v>394</v>
      </c>
      <c r="J33" s="24" t="s">
        <v>4033</v>
      </c>
      <c r="K33" s="62" t="s">
        <v>1465</v>
      </c>
      <c r="L33" s="24" t="s">
        <v>1473</v>
      </c>
      <c r="M33" s="61" t="s">
        <v>1471</v>
      </c>
      <c r="N33" s="61">
        <v>0</v>
      </c>
      <c r="O33" s="61">
        <v>0</v>
      </c>
      <c r="P33" s="61" t="s">
        <v>4495</v>
      </c>
      <c r="Q33" s="156"/>
    </row>
    <row r="34" spans="1:17" ht="25.5" customHeight="1" x14ac:dyDescent="0.2">
      <c r="A34" s="76"/>
      <c r="B34" s="75">
        <v>24</v>
      </c>
      <c r="C34" s="63" t="s">
        <v>294</v>
      </c>
      <c r="D34" s="63" t="s">
        <v>392</v>
      </c>
      <c r="E34" s="21" t="s">
        <v>4513</v>
      </c>
      <c r="F34" s="61" t="s">
        <v>4109</v>
      </c>
      <c r="G34" s="62"/>
      <c r="H34" s="62" t="s">
        <v>393</v>
      </c>
      <c r="I34" s="24" t="s">
        <v>394</v>
      </c>
      <c r="J34" s="24" t="s">
        <v>4033</v>
      </c>
      <c r="K34" s="62" t="s">
        <v>1465</v>
      </c>
      <c r="L34" s="24" t="s">
        <v>1473</v>
      </c>
      <c r="M34" s="61" t="s">
        <v>1471</v>
      </c>
      <c r="N34" s="61">
        <v>0</v>
      </c>
      <c r="O34" s="61">
        <v>0</v>
      </c>
      <c r="P34" s="61" t="s">
        <v>4495</v>
      </c>
      <c r="Q34" s="156"/>
    </row>
    <row r="35" spans="1:17" ht="25.5" customHeight="1" x14ac:dyDescent="0.2">
      <c r="A35" s="76"/>
      <c r="B35" s="75">
        <v>25</v>
      </c>
      <c r="C35" s="63" t="s">
        <v>294</v>
      </c>
      <c r="D35" s="63" t="s">
        <v>392</v>
      </c>
      <c r="E35" s="21" t="s">
        <v>4514</v>
      </c>
      <c r="F35" s="61" t="s">
        <v>4109</v>
      </c>
      <c r="G35" s="62"/>
      <c r="H35" s="62" t="s">
        <v>393</v>
      </c>
      <c r="I35" s="24" t="s">
        <v>394</v>
      </c>
      <c r="J35" s="24" t="s">
        <v>4033</v>
      </c>
      <c r="K35" s="62" t="s">
        <v>1487</v>
      </c>
      <c r="L35" s="24" t="s">
        <v>3702</v>
      </c>
      <c r="M35" s="61" t="s">
        <v>1471</v>
      </c>
      <c r="N35" s="61">
        <v>0</v>
      </c>
      <c r="O35" s="61">
        <v>0</v>
      </c>
      <c r="P35" s="61" t="s">
        <v>4495</v>
      </c>
      <c r="Q35" s="156"/>
    </row>
    <row r="36" spans="1:17" ht="25.5" customHeight="1" x14ac:dyDescent="0.2">
      <c r="A36" s="76"/>
      <c r="B36" s="75">
        <v>26</v>
      </c>
      <c r="C36" s="63" t="s">
        <v>294</v>
      </c>
      <c r="D36" s="63" t="s">
        <v>392</v>
      </c>
      <c r="E36" s="21" t="s">
        <v>4515</v>
      </c>
      <c r="F36" s="61" t="s">
        <v>4109</v>
      </c>
      <c r="G36" s="62"/>
      <c r="H36" s="62" t="s">
        <v>393</v>
      </c>
      <c r="I36" s="24" t="s">
        <v>394</v>
      </c>
      <c r="J36" s="24" t="s">
        <v>4033</v>
      </c>
      <c r="K36" s="62" t="s">
        <v>1465</v>
      </c>
      <c r="L36" s="24" t="s">
        <v>1473</v>
      </c>
      <c r="M36" s="61" t="s">
        <v>1471</v>
      </c>
      <c r="N36" s="61">
        <v>0</v>
      </c>
      <c r="O36" s="61">
        <v>0</v>
      </c>
      <c r="P36" s="61" t="s">
        <v>4495</v>
      </c>
      <c r="Q36" s="156"/>
    </row>
    <row r="37" spans="1:17" ht="25.5" customHeight="1" x14ac:dyDescent="0.2">
      <c r="A37" s="76"/>
      <c r="B37" s="75">
        <v>27</v>
      </c>
      <c r="C37" s="63" t="s">
        <v>294</v>
      </c>
      <c r="D37" s="63" t="s">
        <v>392</v>
      </c>
      <c r="E37" s="21" t="s">
        <v>4516</v>
      </c>
      <c r="F37" s="61" t="s">
        <v>4109</v>
      </c>
      <c r="G37" s="62"/>
      <c r="H37" s="62" t="s">
        <v>393</v>
      </c>
      <c r="I37" s="24" t="s">
        <v>394</v>
      </c>
      <c r="J37" s="24" t="s">
        <v>4033</v>
      </c>
      <c r="K37" s="62" t="s">
        <v>1465</v>
      </c>
      <c r="L37" s="24" t="s">
        <v>1473</v>
      </c>
      <c r="M37" s="61" t="s">
        <v>1471</v>
      </c>
      <c r="N37" s="61">
        <v>0</v>
      </c>
      <c r="O37" s="61">
        <v>0</v>
      </c>
      <c r="P37" s="61" t="s">
        <v>4495</v>
      </c>
      <c r="Q37" s="156"/>
    </row>
    <row r="38" spans="1:17" ht="25.5" customHeight="1" x14ac:dyDescent="0.2">
      <c r="A38" s="76"/>
      <c r="B38" s="75">
        <v>28</v>
      </c>
      <c r="C38" s="63" t="s">
        <v>294</v>
      </c>
      <c r="D38" s="63" t="s">
        <v>392</v>
      </c>
      <c r="E38" s="21" t="s">
        <v>4517</v>
      </c>
      <c r="F38" s="61" t="s">
        <v>4109</v>
      </c>
      <c r="G38" s="62"/>
      <c r="H38" s="62" t="s">
        <v>393</v>
      </c>
      <c r="I38" s="24" t="s">
        <v>394</v>
      </c>
      <c r="J38" s="24" t="s">
        <v>4033</v>
      </c>
      <c r="K38" s="62" t="s">
        <v>1465</v>
      </c>
      <c r="L38" s="24" t="s">
        <v>1476</v>
      </c>
      <c r="M38" s="61" t="s">
        <v>1471</v>
      </c>
      <c r="N38" s="61">
        <v>0</v>
      </c>
      <c r="O38" s="61">
        <v>0</v>
      </c>
      <c r="P38" s="61" t="s">
        <v>4495</v>
      </c>
      <c r="Q38" s="156"/>
    </row>
    <row r="39" spans="1:17" ht="25.5" customHeight="1" x14ac:dyDescent="0.2">
      <c r="A39" s="76"/>
      <c r="B39" s="75">
        <v>29</v>
      </c>
      <c r="C39" s="63" t="s">
        <v>294</v>
      </c>
      <c r="D39" s="63" t="s">
        <v>392</v>
      </c>
      <c r="E39" s="21" t="s">
        <v>4518</v>
      </c>
      <c r="F39" s="61" t="s">
        <v>4109</v>
      </c>
      <c r="G39" s="62"/>
      <c r="H39" s="62" t="s">
        <v>393</v>
      </c>
      <c r="I39" s="24" t="s">
        <v>394</v>
      </c>
      <c r="J39" s="24" t="s">
        <v>4033</v>
      </c>
      <c r="K39" s="62" t="s">
        <v>1465</v>
      </c>
      <c r="L39" s="24" t="s">
        <v>1476</v>
      </c>
      <c r="M39" s="61" t="s">
        <v>1471</v>
      </c>
      <c r="N39" s="61">
        <v>0</v>
      </c>
      <c r="O39" s="61">
        <v>0</v>
      </c>
      <c r="P39" s="61" t="s">
        <v>4495</v>
      </c>
      <c r="Q39" s="156"/>
    </row>
    <row r="40" spans="1:17" ht="25.5" customHeight="1" x14ac:dyDescent="0.2">
      <c r="A40" s="76"/>
      <c r="B40" s="75">
        <v>30</v>
      </c>
      <c r="C40" s="63" t="s">
        <v>294</v>
      </c>
      <c r="D40" s="63" t="s">
        <v>392</v>
      </c>
      <c r="E40" s="21" t="s">
        <v>4519</v>
      </c>
      <c r="F40" s="61" t="s">
        <v>4109</v>
      </c>
      <c r="G40" s="62"/>
      <c r="H40" s="62" t="s">
        <v>393</v>
      </c>
      <c r="I40" s="24" t="s">
        <v>394</v>
      </c>
      <c r="J40" s="24" t="s">
        <v>4033</v>
      </c>
      <c r="K40" s="62" t="s">
        <v>1458</v>
      </c>
      <c r="L40" s="24" t="s">
        <v>1459</v>
      </c>
      <c r="M40" s="61" t="s">
        <v>1471</v>
      </c>
      <c r="N40" s="61">
        <v>0</v>
      </c>
      <c r="O40" s="61">
        <v>0</v>
      </c>
      <c r="P40" s="61" t="s">
        <v>4495</v>
      </c>
      <c r="Q40" s="156"/>
    </row>
    <row r="41" spans="1:17" ht="25.5" customHeight="1" x14ac:dyDescent="0.2">
      <c r="A41" s="76"/>
      <c r="B41" s="75">
        <v>31</v>
      </c>
      <c r="C41" s="63" t="s">
        <v>294</v>
      </c>
      <c r="D41" s="63" t="s">
        <v>392</v>
      </c>
      <c r="E41" s="21" t="s">
        <v>1611</v>
      </c>
      <c r="F41" s="61" t="s">
        <v>4109</v>
      </c>
      <c r="G41" s="62"/>
      <c r="H41" s="62" t="s">
        <v>393</v>
      </c>
      <c r="I41" s="24" t="s">
        <v>394</v>
      </c>
      <c r="J41" s="24" t="s">
        <v>4033</v>
      </c>
      <c r="K41" s="62" t="s">
        <v>1465</v>
      </c>
      <c r="L41" s="24" t="s">
        <v>1612</v>
      </c>
      <c r="M41" s="61" t="s">
        <v>1471</v>
      </c>
      <c r="N41" s="61">
        <v>0</v>
      </c>
      <c r="O41" s="61">
        <v>0</v>
      </c>
      <c r="P41" s="61" t="s">
        <v>4495</v>
      </c>
      <c r="Q41" s="156"/>
    </row>
    <row r="42" spans="1:17" ht="25.5" customHeight="1" x14ac:dyDescent="0.2">
      <c r="A42" s="76"/>
      <c r="B42" s="75">
        <v>32</v>
      </c>
      <c r="C42" s="63" t="s">
        <v>294</v>
      </c>
      <c r="D42" s="63" t="s">
        <v>392</v>
      </c>
      <c r="E42" s="21" t="s">
        <v>1698</v>
      </c>
      <c r="F42" s="61" t="s">
        <v>4109</v>
      </c>
      <c r="G42" s="62"/>
      <c r="H42" s="62" t="s">
        <v>393</v>
      </c>
      <c r="I42" s="24" t="s">
        <v>394</v>
      </c>
      <c r="J42" s="24" t="s">
        <v>4033</v>
      </c>
      <c r="K42" s="62" t="s">
        <v>1465</v>
      </c>
      <c r="L42" s="24" t="s">
        <v>1473</v>
      </c>
      <c r="M42" s="61" t="s">
        <v>1471</v>
      </c>
      <c r="N42" s="61">
        <v>0</v>
      </c>
      <c r="O42" s="61">
        <v>0</v>
      </c>
      <c r="P42" s="61" t="s">
        <v>4495</v>
      </c>
      <c r="Q42" s="156"/>
    </row>
    <row r="43" spans="1:17" ht="25.5" customHeight="1" x14ac:dyDescent="0.2">
      <c r="A43" s="76"/>
      <c r="B43" s="75">
        <v>33</v>
      </c>
      <c r="C43" s="63" t="s">
        <v>294</v>
      </c>
      <c r="D43" s="63" t="s">
        <v>392</v>
      </c>
      <c r="E43" s="21" t="s">
        <v>4520</v>
      </c>
      <c r="F43" s="61" t="s">
        <v>4109</v>
      </c>
      <c r="G43" s="62"/>
      <c r="H43" s="62" t="s">
        <v>393</v>
      </c>
      <c r="I43" s="24" t="s">
        <v>394</v>
      </c>
      <c r="J43" s="24" t="s">
        <v>4033</v>
      </c>
      <c r="K43" s="62" t="s">
        <v>1465</v>
      </c>
      <c r="L43" s="24" t="s">
        <v>1476</v>
      </c>
      <c r="M43" s="61" t="s">
        <v>1471</v>
      </c>
      <c r="N43" s="61">
        <v>0</v>
      </c>
      <c r="O43" s="61">
        <v>0</v>
      </c>
      <c r="P43" s="61" t="s">
        <v>4495</v>
      </c>
      <c r="Q43" s="156"/>
    </row>
    <row r="44" spans="1:17" ht="25.5" customHeight="1" x14ac:dyDescent="0.2">
      <c r="A44" s="76"/>
      <c r="B44" s="75">
        <v>34</v>
      </c>
      <c r="C44" s="63" t="s">
        <v>294</v>
      </c>
      <c r="D44" s="63" t="s">
        <v>392</v>
      </c>
      <c r="E44" s="21" t="s">
        <v>4521</v>
      </c>
      <c r="F44" s="61" t="s">
        <v>4109</v>
      </c>
      <c r="G44" s="62"/>
      <c r="H44" s="62" t="s">
        <v>393</v>
      </c>
      <c r="I44" s="24" t="s">
        <v>394</v>
      </c>
      <c r="J44" s="24" t="s">
        <v>4033</v>
      </c>
      <c r="K44" s="62" t="s">
        <v>1487</v>
      </c>
      <c r="L44" s="24" t="s">
        <v>1497</v>
      </c>
      <c r="M44" s="61" t="s">
        <v>1471</v>
      </c>
      <c r="N44" s="61">
        <v>0</v>
      </c>
      <c r="O44" s="61">
        <v>0</v>
      </c>
      <c r="P44" s="61" t="s">
        <v>4495</v>
      </c>
      <c r="Q44" s="156"/>
    </row>
    <row r="45" spans="1:17" ht="25.5" customHeight="1" x14ac:dyDescent="0.2">
      <c r="A45" s="76"/>
      <c r="B45" s="75">
        <v>35</v>
      </c>
      <c r="C45" s="63" t="s">
        <v>294</v>
      </c>
      <c r="D45" s="63" t="s">
        <v>392</v>
      </c>
      <c r="E45" s="21" t="s">
        <v>4522</v>
      </c>
      <c r="F45" s="61" t="s">
        <v>4109</v>
      </c>
      <c r="G45" s="62"/>
      <c r="H45" s="62" t="s">
        <v>393</v>
      </c>
      <c r="I45" s="24" t="s">
        <v>394</v>
      </c>
      <c r="J45" s="24" t="s">
        <v>4033</v>
      </c>
      <c r="K45" s="62" t="s">
        <v>1487</v>
      </c>
      <c r="L45" s="24" t="s">
        <v>1497</v>
      </c>
      <c r="M45" s="61" t="s">
        <v>1471</v>
      </c>
      <c r="N45" s="61">
        <v>0</v>
      </c>
      <c r="O45" s="61">
        <v>0</v>
      </c>
      <c r="P45" s="61" t="s">
        <v>4495</v>
      </c>
      <c r="Q45" s="156"/>
    </row>
    <row r="46" spans="1:17" ht="25.5" customHeight="1" x14ac:dyDescent="0.2">
      <c r="A46" s="76"/>
      <c r="B46" s="75">
        <v>36</v>
      </c>
      <c r="C46" s="63" t="s">
        <v>294</v>
      </c>
      <c r="D46" s="63" t="s">
        <v>392</v>
      </c>
      <c r="E46" s="21" t="s">
        <v>4523</v>
      </c>
      <c r="F46" s="61" t="s">
        <v>4109</v>
      </c>
      <c r="G46" s="62"/>
      <c r="H46" s="62" t="s">
        <v>393</v>
      </c>
      <c r="I46" s="24" t="s">
        <v>394</v>
      </c>
      <c r="J46" s="24" t="s">
        <v>4033</v>
      </c>
      <c r="K46" s="62" t="s">
        <v>1487</v>
      </c>
      <c r="L46" s="24" t="s">
        <v>1497</v>
      </c>
      <c r="M46" s="61" t="s">
        <v>1471</v>
      </c>
      <c r="N46" s="61">
        <v>0</v>
      </c>
      <c r="O46" s="61">
        <v>0</v>
      </c>
      <c r="P46" s="61" t="s">
        <v>4495</v>
      </c>
      <c r="Q46" s="156"/>
    </row>
    <row r="47" spans="1:17" ht="25.5" customHeight="1" x14ac:dyDescent="0.2">
      <c r="A47" s="76"/>
      <c r="B47" s="75">
        <v>37</v>
      </c>
      <c r="C47" s="63" t="s">
        <v>294</v>
      </c>
      <c r="D47" s="63" t="s">
        <v>392</v>
      </c>
      <c r="E47" s="21" t="s">
        <v>4524</v>
      </c>
      <c r="F47" s="61" t="s">
        <v>4109</v>
      </c>
      <c r="G47" s="62"/>
      <c r="H47" s="62" t="s">
        <v>393</v>
      </c>
      <c r="I47" s="24" t="s">
        <v>394</v>
      </c>
      <c r="J47" s="24" t="s">
        <v>4033</v>
      </c>
      <c r="K47" s="62" t="s">
        <v>1487</v>
      </c>
      <c r="L47" s="24" t="s">
        <v>1497</v>
      </c>
      <c r="M47" s="61" t="s">
        <v>1471</v>
      </c>
      <c r="N47" s="61">
        <v>0</v>
      </c>
      <c r="O47" s="61">
        <v>0</v>
      </c>
      <c r="P47" s="61" t="s">
        <v>4495</v>
      </c>
      <c r="Q47" s="156"/>
    </row>
    <row r="48" spans="1:17" ht="25.5" customHeight="1" x14ac:dyDescent="0.2">
      <c r="A48" s="76"/>
      <c r="B48" s="75">
        <v>38</v>
      </c>
      <c r="C48" s="63" t="s">
        <v>294</v>
      </c>
      <c r="D48" s="63" t="s">
        <v>392</v>
      </c>
      <c r="E48" s="21" t="s">
        <v>4525</v>
      </c>
      <c r="F48" s="61" t="s">
        <v>4109</v>
      </c>
      <c r="G48" s="62"/>
      <c r="H48" s="62" t="s">
        <v>393</v>
      </c>
      <c r="I48" s="24" t="s">
        <v>394</v>
      </c>
      <c r="J48" s="24" t="s">
        <v>4033</v>
      </c>
      <c r="K48" s="62" t="s">
        <v>1487</v>
      </c>
      <c r="L48" s="24" t="s">
        <v>1497</v>
      </c>
      <c r="M48" s="61" t="s">
        <v>1471</v>
      </c>
      <c r="N48" s="61">
        <v>0</v>
      </c>
      <c r="O48" s="61">
        <v>0</v>
      </c>
      <c r="P48" s="61" t="s">
        <v>4495</v>
      </c>
      <c r="Q48" s="156"/>
    </row>
    <row r="49" spans="1:17" ht="25.5" customHeight="1" x14ac:dyDescent="0.2">
      <c r="A49" s="76"/>
      <c r="B49" s="75">
        <v>39</v>
      </c>
      <c r="C49" s="63" t="s">
        <v>294</v>
      </c>
      <c r="D49" s="63" t="s">
        <v>392</v>
      </c>
      <c r="E49" s="21" t="s">
        <v>4526</v>
      </c>
      <c r="F49" s="61" t="s">
        <v>4109</v>
      </c>
      <c r="G49" s="62"/>
      <c r="H49" s="62" t="s">
        <v>393</v>
      </c>
      <c r="I49" s="24" t="s">
        <v>394</v>
      </c>
      <c r="J49" s="24" t="s">
        <v>4033</v>
      </c>
      <c r="K49" s="62" t="s">
        <v>1487</v>
      </c>
      <c r="L49" s="24" t="s">
        <v>1497</v>
      </c>
      <c r="M49" s="61" t="s">
        <v>1471</v>
      </c>
      <c r="N49" s="61">
        <v>0</v>
      </c>
      <c r="O49" s="61">
        <v>0</v>
      </c>
      <c r="P49" s="61" t="s">
        <v>4495</v>
      </c>
      <c r="Q49" s="156"/>
    </row>
    <row r="50" spans="1:17" ht="25.5" customHeight="1" x14ac:dyDescent="0.2">
      <c r="A50" s="76"/>
      <c r="B50" s="75">
        <v>40</v>
      </c>
      <c r="C50" s="63" t="s">
        <v>294</v>
      </c>
      <c r="D50" s="63" t="s">
        <v>392</v>
      </c>
      <c r="E50" s="21" t="s">
        <v>4527</v>
      </c>
      <c r="F50" s="61" t="s">
        <v>4109</v>
      </c>
      <c r="G50" s="62"/>
      <c r="H50" s="62" t="s">
        <v>393</v>
      </c>
      <c r="I50" s="24" t="s">
        <v>394</v>
      </c>
      <c r="J50" s="24" t="s">
        <v>4033</v>
      </c>
      <c r="K50" s="62" t="s">
        <v>1487</v>
      </c>
      <c r="L50" s="24" t="s">
        <v>1497</v>
      </c>
      <c r="M50" s="61" t="s">
        <v>1471</v>
      </c>
      <c r="N50" s="61">
        <v>0</v>
      </c>
      <c r="O50" s="61">
        <v>0</v>
      </c>
      <c r="P50" s="61" t="s">
        <v>4495</v>
      </c>
      <c r="Q50" s="156"/>
    </row>
    <row r="51" spans="1:17" ht="25.5" customHeight="1" x14ac:dyDescent="0.2">
      <c r="A51" s="76"/>
      <c r="B51" s="75">
        <v>41</v>
      </c>
      <c r="C51" s="63" t="s">
        <v>294</v>
      </c>
      <c r="D51" s="63" t="s">
        <v>392</v>
      </c>
      <c r="E51" s="21" t="s">
        <v>4528</v>
      </c>
      <c r="F51" s="61" t="s">
        <v>4109</v>
      </c>
      <c r="G51" s="62"/>
      <c r="H51" s="62" t="s">
        <v>393</v>
      </c>
      <c r="I51" s="24" t="s">
        <v>394</v>
      </c>
      <c r="J51" s="24" t="s">
        <v>4033</v>
      </c>
      <c r="K51" s="62" t="s">
        <v>1487</v>
      </c>
      <c r="L51" s="24" t="s">
        <v>1497</v>
      </c>
      <c r="M51" s="61" t="s">
        <v>1471</v>
      </c>
      <c r="N51" s="61">
        <v>0</v>
      </c>
      <c r="O51" s="61">
        <v>0</v>
      </c>
      <c r="P51" s="61" t="s">
        <v>4495</v>
      </c>
      <c r="Q51" s="156"/>
    </row>
    <row r="52" spans="1:17" ht="25.5" customHeight="1" x14ac:dyDescent="0.2">
      <c r="A52" s="76"/>
      <c r="B52" s="75">
        <v>42</v>
      </c>
      <c r="C52" s="63" t="s">
        <v>294</v>
      </c>
      <c r="D52" s="63" t="s">
        <v>392</v>
      </c>
      <c r="E52" s="21" t="s">
        <v>4529</v>
      </c>
      <c r="F52" s="61" t="s">
        <v>4109</v>
      </c>
      <c r="G52" s="62"/>
      <c r="H52" s="62" t="s">
        <v>393</v>
      </c>
      <c r="I52" s="24" t="s">
        <v>394</v>
      </c>
      <c r="J52" s="24" t="s">
        <v>4033</v>
      </c>
      <c r="K52" s="62" t="s">
        <v>1487</v>
      </c>
      <c r="L52" s="24" t="s">
        <v>1497</v>
      </c>
      <c r="M52" s="61" t="s">
        <v>1471</v>
      </c>
      <c r="N52" s="61">
        <v>0</v>
      </c>
      <c r="O52" s="61">
        <v>0</v>
      </c>
      <c r="P52" s="61" t="s">
        <v>4495</v>
      </c>
      <c r="Q52" s="156"/>
    </row>
    <row r="53" spans="1:17" ht="25.5" customHeight="1" x14ac:dyDescent="0.2">
      <c r="A53" s="76"/>
      <c r="B53" s="75">
        <v>43</v>
      </c>
      <c r="C53" s="63" t="s">
        <v>294</v>
      </c>
      <c r="D53" s="63" t="s">
        <v>392</v>
      </c>
      <c r="E53" s="21" t="s">
        <v>1485</v>
      </c>
      <c r="F53" s="61" t="s">
        <v>4109</v>
      </c>
      <c r="G53" s="62"/>
      <c r="H53" s="62" t="s">
        <v>393</v>
      </c>
      <c r="I53" s="24" t="s">
        <v>394</v>
      </c>
      <c r="J53" s="24" t="s">
        <v>4033</v>
      </c>
      <c r="K53" s="62" t="s">
        <v>1465</v>
      </c>
      <c r="L53" s="24" t="s">
        <v>1478</v>
      </c>
      <c r="M53" s="61" t="s">
        <v>1471</v>
      </c>
      <c r="N53" s="61">
        <v>0</v>
      </c>
      <c r="O53" s="61">
        <v>0</v>
      </c>
      <c r="P53" s="61" t="s">
        <v>4495</v>
      </c>
      <c r="Q53" s="156"/>
    </row>
    <row r="54" spans="1:17" ht="25.5" customHeight="1" x14ac:dyDescent="0.2">
      <c r="A54" s="76"/>
      <c r="B54" s="75">
        <v>44</v>
      </c>
      <c r="C54" s="63" t="s">
        <v>294</v>
      </c>
      <c r="D54" s="63" t="s">
        <v>392</v>
      </c>
      <c r="E54" s="21" t="s">
        <v>2050</v>
      </c>
      <c r="F54" s="61" t="s">
        <v>4109</v>
      </c>
      <c r="G54" s="62"/>
      <c r="H54" s="62" t="s">
        <v>393</v>
      </c>
      <c r="I54" s="24" t="s">
        <v>394</v>
      </c>
      <c r="J54" s="24" t="s">
        <v>4033</v>
      </c>
      <c r="K54" s="62" t="s">
        <v>1465</v>
      </c>
      <c r="L54" s="24" t="s">
        <v>1473</v>
      </c>
      <c r="M54" s="61" t="s">
        <v>1471</v>
      </c>
      <c r="N54" s="61">
        <v>0</v>
      </c>
      <c r="O54" s="61">
        <v>0</v>
      </c>
      <c r="P54" s="61" t="s">
        <v>4495</v>
      </c>
      <c r="Q54" s="156"/>
    </row>
    <row r="55" spans="1:17" ht="25.5" customHeight="1" x14ac:dyDescent="0.2">
      <c r="A55" s="76"/>
      <c r="B55" s="75">
        <v>45</v>
      </c>
      <c r="C55" s="63" t="s">
        <v>294</v>
      </c>
      <c r="D55" s="63" t="s">
        <v>392</v>
      </c>
      <c r="E55" s="21" t="s">
        <v>4530</v>
      </c>
      <c r="F55" s="61" t="s">
        <v>4109</v>
      </c>
      <c r="G55" s="62"/>
      <c r="H55" s="62" t="s">
        <v>393</v>
      </c>
      <c r="I55" s="24" t="s">
        <v>394</v>
      </c>
      <c r="J55" s="24" t="s">
        <v>4033</v>
      </c>
      <c r="K55" s="62" t="s">
        <v>1465</v>
      </c>
      <c r="L55" s="24" t="s">
        <v>1473</v>
      </c>
      <c r="M55" s="61" t="s">
        <v>1471</v>
      </c>
      <c r="N55" s="61">
        <v>0</v>
      </c>
      <c r="O55" s="61">
        <v>0</v>
      </c>
      <c r="P55" s="61" t="s">
        <v>4495</v>
      </c>
      <c r="Q55" s="156"/>
    </row>
    <row r="56" spans="1:17" ht="25.5" customHeight="1" x14ac:dyDescent="0.2">
      <c r="A56" s="76"/>
      <c r="B56" s="75">
        <v>46</v>
      </c>
      <c r="C56" s="63" t="s">
        <v>294</v>
      </c>
      <c r="D56" s="63" t="s">
        <v>392</v>
      </c>
      <c r="E56" s="21" t="s">
        <v>4531</v>
      </c>
      <c r="F56" s="61" t="s">
        <v>4109</v>
      </c>
      <c r="G56" s="62"/>
      <c r="H56" s="62" t="s">
        <v>393</v>
      </c>
      <c r="I56" s="24" t="s">
        <v>394</v>
      </c>
      <c r="J56" s="24" t="s">
        <v>4033</v>
      </c>
      <c r="K56" s="62" t="s">
        <v>1465</v>
      </c>
      <c r="L56" s="24" t="s">
        <v>1478</v>
      </c>
      <c r="M56" s="61" t="s">
        <v>1471</v>
      </c>
      <c r="N56" s="61">
        <v>0</v>
      </c>
      <c r="O56" s="61">
        <v>0</v>
      </c>
      <c r="P56" s="61" t="s">
        <v>4495</v>
      </c>
      <c r="Q56" s="156"/>
    </row>
    <row r="57" spans="1:17" ht="25.5" customHeight="1" x14ac:dyDescent="0.2">
      <c r="A57" s="76"/>
      <c r="B57" s="75">
        <v>47</v>
      </c>
      <c r="C57" s="63" t="s">
        <v>294</v>
      </c>
      <c r="D57" s="63" t="s">
        <v>392</v>
      </c>
      <c r="E57" s="21" t="s">
        <v>4532</v>
      </c>
      <c r="F57" s="61" t="s">
        <v>4109</v>
      </c>
      <c r="G57" s="62"/>
      <c r="H57" s="62" t="s">
        <v>393</v>
      </c>
      <c r="I57" s="24" t="s">
        <v>394</v>
      </c>
      <c r="J57" s="24" t="s">
        <v>4033</v>
      </c>
      <c r="K57" s="62" t="s">
        <v>1465</v>
      </c>
      <c r="L57" s="24" t="s">
        <v>1478</v>
      </c>
      <c r="M57" s="61" t="s">
        <v>1471</v>
      </c>
      <c r="N57" s="61">
        <v>0</v>
      </c>
      <c r="O57" s="61">
        <v>0</v>
      </c>
      <c r="P57" s="61" t="s">
        <v>4495</v>
      </c>
      <c r="Q57" s="156"/>
    </row>
    <row r="58" spans="1:17" ht="25.5" customHeight="1" x14ac:dyDescent="0.2">
      <c r="A58" s="76"/>
      <c r="B58" s="75">
        <v>48</v>
      </c>
      <c r="C58" s="63" t="s">
        <v>294</v>
      </c>
      <c r="D58" s="63" t="s">
        <v>392</v>
      </c>
      <c r="E58" s="21" t="s">
        <v>4533</v>
      </c>
      <c r="F58" s="61" t="s">
        <v>4109</v>
      </c>
      <c r="G58" s="62"/>
      <c r="H58" s="62" t="s">
        <v>393</v>
      </c>
      <c r="I58" s="24" t="s">
        <v>394</v>
      </c>
      <c r="J58" s="24" t="s">
        <v>4033</v>
      </c>
      <c r="K58" s="62" t="s">
        <v>1465</v>
      </c>
      <c r="L58" s="24" t="s">
        <v>1494</v>
      </c>
      <c r="M58" s="61" t="s">
        <v>1471</v>
      </c>
      <c r="N58" s="61">
        <v>0</v>
      </c>
      <c r="O58" s="61">
        <v>0</v>
      </c>
      <c r="P58" s="61" t="s">
        <v>4495</v>
      </c>
      <c r="Q58" s="156"/>
    </row>
    <row r="59" spans="1:17" ht="25.5" customHeight="1" x14ac:dyDescent="0.2">
      <c r="A59" s="76"/>
      <c r="B59" s="75">
        <v>49</v>
      </c>
      <c r="C59" s="63" t="s">
        <v>294</v>
      </c>
      <c r="D59" s="63" t="s">
        <v>392</v>
      </c>
      <c r="E59" s="21" t="s">
        <v>4534</v>
      </c>
      <c r="F59" s="61" t="s">
        <v>4109</v>
      </c>
      <c r="G59" s="62"/>
      <c r="H59" s="62" t="s">
        <v>393</v>
      </c>
      <c r="I59" s="24" t="s">
        <v>394</v>
      </c>
      <c r="J59" s="24" t="s">
        <v>4033</v>
      </c>
      <c r="K59" s="62" t="s">
        <v>1465</v>
      </c>
      <c r="L59" s="24" t="s">
        <v>1494</v>
      </c>
      <c r="M59" s="61" t="s">
        <v>1471</v>
      </c>
      <c r="N59" s="61">
        <v>0</v>
      </c>
      <c r="O59" s="61">
        <v>0</v>
      </c>
      <c r="P59" s="61" t="s">
        <v>4495</v>
      </c>
      <c r="Q59" s="156"/>
    </row>
    <row r="60" spans="1:17" ht="25.5" customHeight="1" x14ac:dyDescent="0.2">
      <c r="A60" s="76"/>
      <c r="B60" s="75">
        <v>50</v>
      </c>
      <c r="C60" s="63" t="s">
        <v>294</v>
      </c>
      <c r="D60" s="63" t="s">
        <v>392</v>
      </c>
      <c r="E60" s="21" t="s">
        <v>4535</v>
      </c>
      <c r="F60" s="61" t="s">
        <v>4109</v>
      </c>
      <c r="G60" s="62"/>
      <c r="H60" s="62" t="s">
        <v>393</v>
      </c>
      <c r="I60" s="24" t="s">
        <v>394</v>
      </c>
      <c r="J60" s="24" t="s">
        <v>4033</v>
      </c>
      <c r="K60" s="62" t="s">
        <v>1465</v>
      </c>
      <c r="L60" s="24" t="s">
        <v>1494</v>
      </c>
      <c r="M60" s="61" t="s">
        <v>1471</v>
      </c>
      <c r="N60" s="61">
        <v>0</v>
      </c>
      <c r="O60" s="61">
        <v>0</v>
      </c>
      <c r="P60" s="61" t="s">
        <v>4495</v>
      </c>
      <c r="Q60" s="156"/>
    </row>
    <row r="61" spans="1:17" ht="25.5" customHeight="1" x14ac:dyDescent="0.2">
      <c r="A61" s="76"/>
      <c r="B61" s="75">
        <v>51</v>
      </c>
      <c r="C61" s="63" t="s">
        <v>294</v>
      </c>
      <c r="D61" s="63" t="s">
        <v>392</v>
      </c>
      <c r="E61" s="21" t="s">
        <v>4536</v>
      </c>
      <c r="F61" s="61" t="s">
        <v>4109</v>
      </c>
      <c r="G61" s="62"/>
      <c r="H61" s="62" t="s">
        <v>393</v>
      </c>
      <c r="I61" s="24" t="s">
        <v>394</v>
      </c>
      <c r="J61" s="24" t="s">
        <v>4033</v>
      </c>
      <c r="K61" s="62" t="s">
        <v>1465</v>
      </c>
      <c r="L61" s="24" t="s">
        <v>1494</v>
      </c>
      <c r="M61" s="61" t="s">
        <v>1471</v>
      </c>
      <c r="N61" s="61">
        <v>0</v>
      </c>
      <c r="O61" s="61">
        <v>0</v>
      </c>
      <c r="P61" s="61" t="s">
        <v>4495</v>
      </c>
      <c r="Q61" s="156"/>
    </row>
    <row r="62" spans="1:17" ht="25.5" customHeight="1" x14ac:dyDescent="0.2">
      <c r="A62" s="76"/>
      <c r="B62" s="75">
        <v>52</v>
      </c>
      <c r="C62" s="63" t="s">
        <v>294</v>
      </c>
      <c r="D62" s="63" t="s">
        <v>392</v>
      </c>
      <c r="E62" s="21" t="s">
        <v>4537</v>
      </c>
      <c r="F62" s="61" t="s">
        <v>4109</v>
      </c>
      <c r="G62" s="62"/>
      <c r="H62" s="62" t="s">
        <v>393</v>
      </c>
      <c r="I62" s="24" t="s">
        <v>394</v>
      </c>
      <c r="J62" s="24" t="s">
        <v>4033</v>
      </c>
      <c r="K62" s="62" t="s">
        <v>1465</v>
      </c>
      <c r="L62" s="24" t="s">
        <v>1494</v>
      </c>
      <c r="M62" s="61" t="s">
        <v>1471</v>
      </c>
      <c r="N62" s="61">
        <v>0</v>
      </c>
      <c r="O62" s="61">
        <v>0</v>
      </c>
      <c r="P62" s="61" t="s">
        <v>4495</v>
      </c>
      <c r="Q62" s="156"/>
    </row>
    <row r="63" spans="1:17" ht="25.5" customHeight="1" x14ac:dyDescent="0.2">
      <c r="A63" s="76"/>
      <c r="B63" s="75">
        <v>53</v>
      </c>
      <c r="C63" s="63" t="s">
        <v>294</v>
      </c>
      <c r="D63" s="63" t="s">
        <v>392</v>
      </c>
      <c r="E63" s="21" t="s">
        <v>4538</v>
      </c>
      <c r="F63" s="61" t="s">
        <v>4109</v>
      </c>
      <c r="G63" s="62"/>
      <c r="H63" s="62" t="s">
        <v>393</v>
      </c>
      <c r="I63" s="24" t="s">
        <v>394</v>
      </c>
      <c r="J63" s="24" t="s">
        <v>4033</v>
      </c>
      <c r="K63" s="62" t="s">
        <v>1465</v>
      </c>
      <c r="L63" s="24" t="s">
        <v>1494</v>
      </c>
      <c r="M63" s="61" t="s">
        <v>1471</v>
      </c>
      <c r="N63" s="61">
        <v>0</v>
      </c>
      <c r="O63" s="61">
        <v>0</v>
      </c>
      <c r="P63" s="61" t="s">
        <v>4495</v>
      </c>
      <c r="Q63" s="156"/>
    </row>
    <row r="64" spans="1:17" ht="25.5" customHeight="1" x14ac:dyDescent="0.2">
      <c r="A64" s="76"/>
      <c r="B64" s="75">
        <v>54</v>
      </c>
      <c r="C64" s="63" t="s">
        <v>294</v>
      </c>
      <c r="D64" s="63" t="s">
        <v>392</v>
      </c>
      <c r="E64" s="21" t="s">
        <v>4539</v>
      </c>
      <c r="F64" s="61" t="s">
        <v>4109</v>
      </c>
      <c r="G64" s="62"/>
      <c r="H64" s="62" t="s">
        <v>393</v>
      </c>
      <c r="I64" s="24" t="s">
        <v>394</v>
      </c>
      <c r="J64" s="24" t="s">
        <v>4033</v>
      </c>
      <c r="K64" s="62" t="s">
        <v>1465</v>
      </c>
      <c r="L64" s="24" t="s">
        <v>1494</v>
      </c>
      <c r="M64" s="61" t="s">
        <v>1471</v>
      </c>
      <c r="N64" s="61">
        <v>0</v>
      </c>
      <c r="O64" s="61">
        <v>0</v>
      </c>
      <c r="P64" s="61" t="s">
        <v>4495</v>
      </c>
      <c r="Q64" s="156"/>
    </row>
    <row r="65" spans="1:17" ht="25.5" customHeight="1" x14ac:dyDescent="0.2">
      <c r="A65" s="76"/>
      <c r="B65" s="75">
        <v>55</v>
      </c>
      <c r="C65" s="63" t="s">
        <v>294</v>
      </c>
      <c r="D65" s="63" t="s">
        <v>392</v>
      </c>
      <c r="E65" s="21" t="s">
        <v>4540</v>
      </c>
      <c r="F65" s="61" t="s">
        <v>4109</v>
      </c>
      <c r="G65" s="62"/>
      <c r="H65" s="62" t="s">
        <v>393</v>
      </c>
      <c r="I65" s="24" t="s">
        <v>394</v>
      </c>
      <c r="J65" s="24" t="s">
        <v>4033</v>
      </c>
      <c r="K65" s="62" t="s">
        <v>1465</v>
      </c>
      <c r="L65" s="24" t="s">
        <v>1473</v>
      </c>
      <c r="M65" s="61" t="s">
        <v>1471</v>
      </c>
      <c r="N65" s="61">
        <v>0</v>
      </c>
      <c r="O65" s="61">
        <v>0</v>
      </c>
      <c r="P65" s="61" t="s">
        <v>4495</v>
      </c>
      <c r="Q65" s="156"/>
    </row>
    <row r="66" spans="1:17" ht="25.5" customHeight="1" x14ac:dyDescent="0.2">
      <c r="A66" s="76"/>
      <c r="B66" s="75">
        <v>56</v>
      </c>
      <c r="C66" s="63" t="s">
        <v>294</v>
      </c>
      <c r="D66" s="63" t="s">
        <v>392</v>
      </c>
      <c r="E66" s="21" t="s">
        <v>4541</v>
      </c>
      <c r="F66" s="61" t="s">
        <v>4109</v>
      </c>
      <c r="G66" s="62"/>
      <c r="H66" s="62" t="s">
        <v>393</v>
      </c>
      <c r="I66" s="24" t="s">
        <v>394</v>
      </c>
      <c r="J66" s="24" t="s">
        <v>4033</v>
      </c>
      <c r="K66" s="62" t="s">
        <v>1465</v>
      </c>
      <c r="L66" s="24" t="s">
        <v>1473</v>
      </c>
      <c r="M66" s="61" t="s">
        <v>1471</v>
      </c>
      <c r="N66" s="61">
        <v>0</v>
      </c>
      <c r="O66" s="61">
        <v>0</v>
      </c>
      <c r="P66" s="61" t="s">
        <v>4495</v>
      </c>
      <c r="Q66" s="156"/>
    </row>
    <row r="67" spans="1:17" ht="25.5" customHeight="1" x14ac:dyDescent="0.2">
      <c r="A67" s="76"/>
      <c r="B67" s="75">
        <v>57</v>
      </c>
      <c r="C67" s="63" t="s">
        <v>294</v>
      </c>
      <c r="D67" s="63" t="s">
        <v>392</v>
      </c>
      <c r="E67" s="21" t="s">
        <v>4542</v>
      </c>
      <c r="F67" s="61" t="s">
        <v>4109</v>
      </c>
      <c r="G67" s="62"/>
      <c r="H67" s="62" t="s">
        <v>393</v>
      </c>
      <c r="I67" s="24" t="s">
        <v>394</v>
      </c>
      <c r="J67" s="24" t="s">
        <v>4033</v>
      </c>
      <c r="K67" s="62" t="s">
        <v>1465</v>
      </c>
      <c r="L67" s="24" t="s">
        <v>1473</v>
      </c>
      <c r="M67" s="61" t="s">
        <v>1471</v>
      </c>
      <c r="N67" s="61">
        <v>0</v>
      </c>
      <c r="O67" s="61">
        <v>0</v>
      </c>
      <c r="P67" s="61" t="s">
        <v>4495</v>
      </c>
      <c r="Q67" s="156"/>
    </row>
    <row r="68" spans="1:17" ht="25.5" customHeight="1" x14ac:dyDescent="0.2">
      <c r="A68" s="76"/>
      <c r="B68" s="75">
        <v>58</v>
      </c>
      <c r="C68" s="63" t="s">
        <v>294</v>
      </c>
      <c r="D68" s="63" t="s">
        <v>392</v>
      </c>
      <c r="E68" s="21" t="s">
        <v>4543</v>
      </c>
      <c r="F68" s="61" t="s">
        <v>4109</v>
      </c>
      <c r="G68" s="62"/>
      <c r="H68" s="62" t="s">
        <v>393</v>
      </c>
      <c r="I68" s="24" t="s">
        <v>394</v>
      </c>
      <c r="J68" s="24" t="s">
        <v>4033</v>
      </c>
      <c r="K68" s="62" t="s">
        <v>1465</v>
      </c>
      <c r="L68" s="24" t="s">
        <v>1473</v>
      </c>
      <c r="M68" s="61" t="s">
        <v>1471</v>
      </c>
      <c r="N68" s="61">
        <v>0</v>
      </c>
      <c r="O68" s="61">
        <v>0</v>
      </c>
      <c r="P68" s="61" t="s">
        <v>4495</v>
      </c>
      <c r="Q68" s="156"/>
    </row>
    <row r="69" spans="1:17" ht="25.5" customHeight="1" x14ac:dyDescent="0.2">
      <c r="A69" s="76"/>
      <c r="B69" s="75">
        <v>59</v>
      </c>
      <c r="C69" s="63" t="s">
        <v>294</v>
      </c>
      <c r="D69" s="63" t="s">
        <v>392</v>
      </c>
      <c r="E69" s="21" t="s">
        <v>4544</v>
      </c>
      <c r="F69" s="61" t="s">
        <v>4109</v>
      </c>
      <c r="G69" s="62"/>
      <c r="H69" s="62" t="s">
        <v>393</v>
      </c>
      <c r="I69" s="24" t="s">
        <v>394</v>
      </c>
      <c r="J69" s="24" t="s">
        <v>4033</v>
      </c>
      <c r="K69" s="62" t="s">
        <v>1465</v>
      </c>
      <c r="L69" s="24" t="s">
        <v>1473</v>
      </c>
      <c r="M69" s="61" t="s">
        <v>1471</v>
      </c>
      <c r="N69" s="61">
        <v>0</v>
      </c>
      <c r="O69" s="61">
        <v>0</v>
      </c>
      <c r="P69" s="61" t="s">
        <v>4495</v>
      </c>
      <c r="Q69" s="156"/>
    </row>
    <row r="70" spans="1:17" ht="25.5" customHeight="1" x14ac:dyDescent="0.2">
      <c r="A70" s="76"/>
      <c r="B70" s="75">
        <v>60</v>
      </c>
      <c r="C70" s="63" t="s">
        <v>294</v>
      </c>
      <c r="D70" s="63" t="s">
        <v>392</v>
      </c>
      <c r="E70" s="21" t="s">
        <v>4545</v>
      </c>
      <c r="F70" s="61" t="s">
        <v>4109</v>
      </c>
      <c r="G70" s="62"/>
      <c r="H70" s="62" t="s">
        <v>393</v>
      </c>
      <c r="I70" s="24" t="s">
        <v>394</v>
      </c>
      <c r="J70" s="24" t="s">
        <v>4033</v>
      </c>
      <c r="K70" s="62" t="s">
        <v>1465</v>
      </c>
      <c r="L70" s="24" t="s">
        <v>1473</v>
      </c>
      <c r="M70" s="61" t="s">
        <v>1471</v>
      </c>
      <c r="N70" s="61">
        <v>0</v>
      </c>
      <c r="O70" s="61">
        <v>0</v>
      </c>
      <c r="P70" s="61" t="s">
        <v>4495</v>
      </c>
      <c r="Q70" s="156"/>
    </row>
    <row r="71" spans="1:17" ht="25.5" customHeight="1" x14ac:dyDescent="0.2">
      <c r="A71" s="76"/>
      <c r="B71" s="75">
        <v>61</v>
      </c>
      <c r="C71" s="63" t="s">
        <v>294</v>
      </c>
      <c r="D71" s="63" t="s">
        <v>392</v>
      </c>
      <c r="E71" s="21" t="s">
        <v>4546</v>
      </c>
      <c r="F71" s="61" t="s">
        <v>4109</v>
      </c>
      <c r="G71" s="62"/>
      <c r="H71" s="62" t="s">
        <v>393</v>
      </c>
      <c r="I71" s="24" t="s">
        <v>394</v>
      </c>
      <c r="J71" s="24" t="s">
        <v>4033</v>
      </c>
      <c r="K71" s="62" t="s">
        <v>1465</v>
      </c>
      <c r="L71" s="24" t="s">
        <v>1473</v>
      </c>
      <c r="M71" s="61" t="s">
        <v>1471</v>
      </c>
      <c r="N71" s="61">
        <v>0</v>
      </c>
      <c r="O71" s="61">
        <v>0</v>
      </c>
      <c r="P71" s="61" t="s">
        <v>4495</v>
      </c>
      <c r="Q71" s="156"/>
    </row>
    <row r="72" spans="1:17" ht="25.5" customHeight="1" x14ac:dyDescent="0.2">
      <c r="A72" s="76"/>
      <c r="B72" s="75">
        <v>62</v>
      </c>
      <c r="C72" s="63" t="s">
        <v>294</v>
      </c>
      <c r="D72" s="63" t="s">
        <v>392</v>
      </c>
      <c r="E72" s="21" t="s">
        <v>4547</v>
      </c>
      <c r="F72" s="61" t="s">
        <v>4109</v>
      </c>
      <c r="G72" s="62"/>
      <c r="H72" s="62" t="s">
        <v>393</v>
      </c>
      <c r="I72" s="24" t="s">
        <v>394</v>
      </c>
      <c r="J72" s="24" t="s">
        <v>4033</v>
      </c>
      <c r="K72" s="62" t="s">
        <v>1465</v>
      </c>
      <c r="L72" s="24" t="s">
        <v>1473</v>
      </c>
      <c r="M72" s="61" t="s">
        <v>1471</v>
      </c>
      <c r="N72" s="61">
        <v>0</v>
      </c>
      <c r="O72" s="61">
        <v>0</v>
      </c>
      <c r="P72" s="61" t="s">
        <v>4495</v>
      </c>
      <c r="Q72" s="156"/>
    </row>
    <row r="73" spans="1:17" ht="25.5" customHeight="1" x14ac:dyDescent="0.2">
      <c r="A73" s="76"/>
      <c r="B73" s="75">
        <v>63</v>
      </c>
      <c r="C73" s="63" t="s">
        <v>294</v>
      </c>
      <c r="D73" s="63" t="s">
        <v>392</v>
      </c>
      <c r="E73" s="21" t="s">
        <v>4548</v>
      </c>
      <c r="F73" s="61" t="s">
        <v>4109</v>
      </c>
      <c r="G73" s="62"/>
      <c r="H73" s="62" t="s">
        <v>393</v>
      </c>
      <c r="I73" s="24" t="s">
        <v>394</v>
      </c>
      <c r="J73" s="24" t="s">
        <v>4033</v>
      </c>
      <c r="K73" s="62" t="s">
        <v>1487</v>
      </c>
      <c r="L73" s="24" t="s">
        <v>1497</v>
      </c>
      <c r="M73" s="61" t="s">
        <v>1471</v>
      </c>
      <c r="N73" s="61">
        <v>0</v>
      </c>
      <c r="O73" s="61">
        <v>0</v>
      </c>
      <c r="P73" s="61" t="s">
        <v>4495</v>
      </c>
      <c r="Q73" s="156"/>
    </row>
    <row r="74" spans="1:17" ht="25.5" customHeight="1" x14ac:dyDescent="0.2">
      <c r="A74" s="76"/>
      <c r="B74" s="75">
        <v>64</v>
      </c>
      <c r="C74" s="63" t="s">
        <v>294</v>
      </c>
      <c r="D74" s="63" t="s">
        <v>392</v>
      </c>
      <c r="E74" s="21" t="s">
        <v>4549</v>
      </c>
      <c r="F74" s="61" t="s">
        <v>4109</v>
      </c>
      <c r="G74" s="62"/>
      <c r="H74" s="62" t="s">
        <v>393</v>
      </c>
      <c r="I74" s="24" t="s">
        <v>394</v>
      </c>
      <c r="J74" s="24" t="s">
        <v>4033</v>
      </c>
      <c r="K74" s="62" t="s">
        <v>1487</v>
      </c>
      <c r="L74" s="24" t="s">
        <v>1497</v>
      </c>
      <c r="M74" s="61" t="s">
        <v>1471</v>
      </c>
      <c r="N74" s="61">
        <v>0</v>
      </c>
      <c r="O74" s="61">
        <v>0</v>
      </c>
      <c r="P74" s="61" t="s">
        <v>4495</v>
      </c>
      <c r="Q74" s="156"/>
    </row>
    <row r="75" spans="1:17" ht="25.5" customHeight="1" x14ac:dyDescent="0.2">
      <c r="A75" s="76"/>
      <c r="B75" s="75">
        <v>65</v>
      </c>
      <c r="C75" s="63" t="s">
        <v>294</v>
      </c>
      <c r="D75" s="63" t="s">
        <v>392</v>
      </c>
      <c r="E75" s="21" t="s">
        <v>4550</v>
      </c>
      <c r="F75" s="61" t="s">
        <v>4109</v>
      </c>
      <c r="G75" s="62"/>
      <c r="H75" s="62" t="s">
        <v>393</v>
      </c>
      <c r="I75" s="24" t="s">
        <v>394</v>
      </c>
      <c r="J75" s="24" t="s">
        <v>4033</v>
      </c>
      <c r="K75" s="62" t="s">
        <v>1487</v>
      </c>
      <c r="L75" s="24" t="s">
        <v>1497</v>
      </c>
      <c r="M75" s="61" t="s">
        <v>1471</v>
      </c>
      <c r="N75" s="61">
        <v>0</v>
      </c>
      <c r="O75" s="61">
        <v>0</v>
      </c>
      <c r="P75" s="61" t="s">
        <v>4495</v>
      </c>
      <c r="Q75" s="156"/>
    </row>
    <row r="76" spans="1:17" ht="25.5" customHeight="1" x14ac:dyDescent="0.2">
      <c r="A76" s="76"/>
      <c r="B76" s="75">
        <v>66</v>
      </c>
      <c r="C76" s="63" t="s">
        <v>294</v>
      </c>
      <c r="D76" s="63" t="s">
        <v>392</v>
      </c>
      <c r="E76" s="21" t="s">
        <v>4551</v>
      </c>
      <c r="F76" s="61" t="s">
        <v>4109</v>
      </c>
      <c r="G76" s="62"/>
      <c r="H76" s="62" t="s">
        <v>393</v>
      </c>
      <c r="I76" s="24" t="s">
        <v>394</v>
      </c>
      <c r="J76" s="24" t="s">
        <v>4033</v>
      </c>
      <c r="K76" s="62" t="s">
        <v>1487</v>
      </c>
      <c r="L76" s="24" t="s">
        <v>1497</v>
      </c>
      <c r="M76" s="61" t="s">
        <v>1471</v>
      </c>
      <c r="N76" s="61">
        <v>0</v>
      </c>
      <c r="O76" s="61">
        <v>0</v>
      </c>
      <c r="P76" s="61" t="s">
        <v>4495</v>
      </c>
      <c r="Q76" s="156"/>
    </row>
    <row r="77" spans="1:17" ht="25.5" customHeight="1" x14ac:dyDescent="0.2">
      <c r="A77" s="76"/>
      <c r="B77" s="75">
        <v>67</v>
      </c>
      <c r="C77" s="63" t="s">
        <v>294</v>
      </c>
      <c r="D77" s="63" t="s">
        <v>392</v>
      </c>
      <c r="E77" s="21" t="s">
        <v>4552</v>
      </c>
      <c r="F77" s="61" t="s">
        <v>4109</v>
      </c>
      <c r="G77" s="62"/>
      <c r="H77" s="62" t="s">
        <v>393</v>
      </c>
      <c r="I77" s="24" t="s">
        <v>394</v>
      </c>
      <c r="J77" s="24" t="s">
        <v>4033</v>
      </c>
      <c r="K77" s="62" t="s">
        <v>1487</v>
      </c>
      <c r="L77" s="24" t="s">
        <v>1696</v>
      </c>
      <c r="M77" s="61" t="s">
        <v>1471</v>
      </c>
      <c r="N77" s="61">
        <v>0</v>
      </c>
      <c r="O77" s="61">
        <v>0</v>
      </c>
      <c r="P77" s="61" t="s">
        <v>4495</v>
      </c>
      <c r="Q77" s="156"/>
    </row>
    <row r="78" spans="1:17" ht="25.5" customHeight="1" x14ac:dyDescent="0.2">
      <c r="A78" s="76"/>
      <c r="B78" s="75">
        <v>68</v>
      </c>
      <c r="C78" s="63" t="s">
        <v>294</v>
      </c>
      <c r="D78" s="63" t="s">
        <v>392</v>
      </c>
      <c r="E78" s="21" t="s">
        <v>4553</v>
      </c>
      <c r="F78" s="61" t="s">
        <v>4109</v>
      </c>
      <c r="G78" s="62"/>
      <c r="H78" s="62" t="s">
        <v>393</v>
      </c>
      <c r="I78" s="24" t="s">
        <v>394</v>
      </c>
      <c r="J78" s="24" t="s">
        <v>4033</v>
      </c>
      <c r="K78" s="62" t="s">
        <v>1487</v>
      </c>
      <c r="L78" s="24" t="s">
        <v>1696</v>
      </c>
      <c r="M78" s="61" t="s">
        <v>1471</v>
      </c>
      <c r="N78" s="61">
        <v>0</v>
      </c>
      <c r="O78" s="61">
        <v>0</v>
      </c>
      <c r="P78" s="61" t="s">
        <v>4495</v>
      </c>
      <c r="Q78" s="156"/>
    </row>
    <row r="79" spans="1:17" ht="25.5" customHeight="1" x14ac:dyDescent="0.2">
      <c r="A79" s="76"/>
      <c r="B79" s="75">
        <v>69</v>
      </c>
      <c r="C79" s="63" t="s">
        <v>294</v>
      </c>
      <c r="D79" s="63" t="s">
        <v>392</v>
      </c>
      <c r="E79" s="21" t="s">
        <v>4554</v>
      </c>
      <c r="F79" s="61" t="s">
        <v>4109</v>
      </c>
      <c r="G79" s="62"/>
      <c r="H79" s="62" t="s">
        <v>393</v>
      </c>
      <c r="I79" s="24" t="s">
        <v>394</v>
      </c>
      <c r="J79" s="24" t="s">
        <v>4033</v>
      </c>
      <c r="K79" s="62" t="s">
        <v>1465</v>
      </c>
      <c r="L79" s="24" t="s">
        <v>1494</v>
      </c>
      <c r="M79" s="61" t="s">
        <v>1471</v>
      </c>
      <c r="N79" s="61">
        <v>0</v>
      </c>
      <c r="O79" s="61">
        <v>0</v>
      </c>
      <c r="P79" s="61" t="s">
        <v>4495</v>
      </c>
      <c r="Q79" s="156"/>
    </row>
    <row r="80" spans="1:17" ht="25.5" customHeight="1" x14ac:dyDescent="0.2">
      <c r="A80" s="76"/>
      <c r="B80" s="75">
        <v>70</v>
      </c>
      <c r="C80" s="63" t="s">
        <v>294</v>
      </c>
      <c r="D80" s="63" t="s">
        <v>392</v>
      </c>
      <c r="E80" s="21" t="s">
        <v>4555</v>
      </c>
      <c r="F80" s="61" t="s">
        <v>4109</v>
      </c>
      <c r="G80" s="62"/>
      <c r="H80" s="62" t="s">
        <v>393</v>
      </c>
      <c r="I80" s="24" t="s">
        <v>394</v>
      </c>
      <c r="J80" s="24" t="s">
        <v>4033</v>
      </c>
      <c r="K80" s="62" t="s">
        <v>1458</v>
      </c>
      <c r="L80" s="24" t="s">
        <v>1459</v>
      </c>
      <c r="M80" s="61" t="s">
        <v>1471</v>
      </c>
      <c r="N80" s="61">
        <v>0</v>
      </c>
      <c r="O80" s="61">
        <v>0</v>
      </c>
      <c r="P80" s="61" t="s">
        <v>4495</v>
      </c>
      <c r="Q80" s="156"/>
    </row>
    <row r="81" spans="1:17" ht="25.5" customHeight="1" x14ac:dyDescent="0.2">
      <c r="A81" s="76"/>
      <c r="B81" s="75">
        <v>71</v>
      </c>
      <c r="C81" s="63" t="s">
        <v>294</v>
      </c>
      <c r="D81" s="63" t="s">
        <v>392</v>
      </c>
      <c r="E81" s="21" t="s">
        <v>4556</v>
      </c>
      <c r="F81" s="61" t="s">
        <v>4109</v>
      </c>
      <c r="G81" s="62"/>
      <c r="H81" s="62" t="s">
        <v>393</v>
      </c>
      <c r="I81" s="24" t="s">
        <v>394</v>
      </c>
      <c r="J81" s="24" t="s">
        <v>4033</v>
      </c>
      <c r="K81" s="62" t="s">
        <v>1465</v>
      </c>
      <c r="L81" s="24" t="s">
        <v>3708</v>
      </c>
      <c r="M81" s="61" t="s">
        <v>1471</v>
      </c>
      <c r="N81" s="61">
        <v>0</v>
      </c>
      <c r="O81" s="61">
        <v>0</v>
      </c>
      <c r="P81" s="61" t="s">
        <v>4495</v>
      </c>
      <c r="Q81" s="156"/>
    </row>
    <row r="82" spans="1:17" ht="25.5" customHeight="1" x14ac:dyDescent="0.2">
      <c r="A82" s="76"/>
      <c r="B82" s="75">
        <v>72</v>
      </c>
      <c r="C82" s="63" t="s">
        <v>294</v>
      </c>
      <c r="D82" s="63" t="s">
        <v>392</v>
      </c>
      <c r="E82" s="21" t="s">
        <v>4557</v>
      </c>
      <c r="F82" s="61" t="s">
        <v>4109</v>
      </c>
      <c r="G82" s="62"/>
      <c r="H82" s="62" t="s">
        <v>393</v>
      </c>
      <c r="I82" s="24" t="s">
        <v>394</v>
      </c>
      <c r="J82" s="24" t="s">
        <v>4033</v>
      </c>
      <c r="K82" s="62" t="s">
        <v>1465</v>
      </c>
      <c r="L82" s="24" t="s">
        <v>1473</v>
      </c>
      <c r="M82" s="61" t="s">
        <v>1471</v>
      </c>
      <c r="N82" s="61">
        <v>0</v>
      </c>
      <c r="O82" s="61">
        <v>0</v>
      </c>
      <c r="P82" s="61" t="s">
        <v>4495</v>
      </c>
      <c r="Q82" s="156"/>
    </row>
    <row r="83" spans="1:17" ht="25.5" customHeight="1" x14ac:dyDescent="0.2">
      <c r="A83" s="76"/>
      <c r="B83" s="75">
        <v>73</v>
      </c>
      <c r="C83" s="63" t="s">
        <v>294</v>
      </c>
      <c r="D83" s="63" t="s">
        <v>392</v>
      </c>
      <c r="E83" s="21" t="s">
        <v>4558</v>
      </c>
      <c r="F83" s="61" t="s">
        <v>4109</v>
      </c>
      <c r="G83" s="62"/>
      <c r="H83" s="62" t="s">
        <v>393</v>
      </c>
      <c r="I83" s="24" t="s">
        <v>394</v>
      </c>
      <c r="J83" s="24" t="s">
        <v>4033</v>
      </c>
      <c r="K83" s="62" t="s">
        <v>1465</v>
      </c>
      <c r="L83" s="24" t="s">
        <v>1473</v>
      </c>
      <c r="M83" s="61" t="s">
        <v>1471</v>
      </c>
      <c r="N83" s="61">
        <v>0</v>
      </c>
      <c r="O83" s="61">
        <v>0</v>
      </c>
      <c r="P83" s="61" t="s">
        <v>4495</v>
      </c>
      <c r="Q83" s="156"/>
    </row>
    <row r="84" spans="1:17" ht="25.5" customHeight="1" x14ac:dyDescent="0.2">
      <c r="A84" s="76"/>
      <c r="B84" s="75">
        <v>74</v>
      </c>
      <c r="C84" s="63" t="s">
        <v>294</v>
      </c>
      <c r="D84" s="63" t="s">
        <v>392</v>
      </c>
      <c r="E84" s="21" t="s">
        <v>4559</v>
      </c>
      <c r="F84" s="61" t="s">
        <v>4109</v>
      </c>
      <c r="G84" s="62"/>
      <c r="H84" s="62" t="s">
        <v>393</v>
      </c>
      <c r="I84" s="24" t="s">
        <v>394</v>
      </c>
      <c r="J84" s="24" t="s">
        <v>4033</v>
      </c>
      <c r="K84" s="62" t="s">
        <v>1487</v>
      </c>
      <c r="L84" s="24" t="s">
        <v>3702</v>
      </c>
      <c r="M84" s="61" t="s">
        <v>1471</v>
      </c>
      <c r="N84" s="61">
        <v>0</v>
      </c>
      <c r="O84" s="61">
        <v>0</v>
      </c>
      <c r="P84" s="61" t="s">
        <v>4495</v>
      </c>
      <c r="Q84" s="156"/>
    </row>
    <row r="85" spans="1:17" ht="25.5" customHeight="1" x14ac:dyDescent="0.2">
      <c r="A85" s="76"/>
      <c r="B85" s="75">
        <v>75</v>
      </c>
      <c r="C85" s="63" t="s">
        <v>294</v>
      </c>
      <c r="D85" s="63" t="s">
        <v>392</v>
      </c>
      <c r="E85" s="21" t="s">
        <v>4560</v>
      </c>
      <c r="F85" s="61" t="s">
        <v>4109</v>
      </c>
      <c r="G85" s="62"/>
      <c r="H85" s="62" t="s">
        <v>393</v>
      </c>
      <c r="I85" s="24" t="s">
        <v>394</v>
      </c>
      <c r="J85" s="24" t="s">
        <v>4033</v>
      </c>
      <c r="K85" s="62" t="s">
        <v>1465</v>
      </c>
      <c r="L85" s="24" t="s">
        <v>1473</v>
      </c>
      <c r="M85" s="61" t="s">
        <v>1471</v>
      </c>
      <c r="N85" s="61">
        <v>0</v>
      </c>
      <c r="O85" s="61">
        <v>0</v>
      </c>
      <c r="P85" s="61" t="s">
        <v>4495</v>
      </c>
      <c r="Q85" s="156"/>
    </row>
    <row r="86" spans="1:17" ht="25.5" customHeight="1" x14ac:dyDescent="0.2">
      <c r="A86" s="76"/>
      <c r="B86" s="75">
        <v>76</v>
      </c>
      <c r="C86" s="63" t="s">
        <v>294</v>
      </c>
      <c r="D86" s="63" t="s">
        <v>392</v>
      </c>
      <c r="E86" s="21" t="s">
        <v>4561</v>
      </c>
      <c r="F86" s="61" t="s">
        <v>4109</v>
      </c>
      <c r="G86" s="62"/>
      <c r="H86" s="62" t="s">
        <v>393</v>
      </c>
      <c r="I86" s="24" t="s">
        <v>394</v>
      </c>
      <c r="J86" s="24" t="s">
        <v>4033</v>
      </c>
      <c r="K86" s="62" t="s">
        <v>1465</v>
      </c>
      <c r="L86" s="24" t="s">
        <v>1473</v>
      </c>
      <c r="M86" s="61" t="s">
        <v>1471</v>
      </c>
      <c r="N86" s="61">
        <v>0</v>
      </c>
      <c r="O86" s="61">
        <v>0</v>
      </c>
      <c r="P86" s="61" t="s">
        <v>4495</v>
      </c>
      <c r="Q86" s="156"/>
    </row>
    <row r="87" spans="1:17" ht="25.5" customHeight="1" x14ac:dyDescent="0.2">
      <c r="A87" s="76"/>
      <c r="B87" s="75">
        <v>77</v>
      </c>
      <c r="C87" s="63" t="s">
        <v>294</v>
      </c>
      <c r="D87" s="63" t="s">
        <v>392</v>
      </c>
      <c r="E87" s="21" t="s">
        <v>4562</v>
      </c>
      <c r="F87" s="61" t="s">
        <v>4109</v>
      </c>
      <c r="G87" s="62"/>
      <c r="H87" s="62" t="s">
        <v>393</v>
      </c>
      <c r="I87" s="24" t="s">
        <v>394</v>
      </c>
      <c r="J87" s="24" t="s">
        <v>4033</v>
      </c>
      <c r="K87" s="62" t="s">
        <v>1487</v>
      </c>
      <c r="L87" s="24" t="s">
        <v>3702</v>
      </c>
      <c r="M87" s="61" t="s">
        <v>1471</v>
      </c>
      <c r="N87" s="61">
        <v>0</v>
      </c>
      <c r="O87" s="61">
        <v>0</v>
      </c>
      <c r="P87" s="61" t="s">
        <v>4495</v>
      </c>
      <c r="Q87" s="156"/>
    </row>
    <row r="88" spans="1:17" ht="25.5" customHeight="1" x14ac:dyDescent="0.2">
      <c r="A88" s="76"/>
      <c r="B88" s="75">
        <v>78</v>
      </c>
      <c r="C88" s="63" t="s">
        <v>294</v>
      </c>
      <c r="D88" s="63" t="s">
        <v>392</v>
      </c>
      <c r="E88" s="21" t="s">
        <v>4563</v>
      </c>
      <c r="F88" s="61" t="s">
        <v>4109</v>
      </c>
      <c r="G88" s="62"/>
      <c r="H88" s="62" t="s">
        <v>393</v>
      </c>
      <c r="I88" s="24" t="s">
        <v>394</v>
      </c>
      <c r="J88" s="24" t="s">
        <v>4033</v>
      </c>
      <c r="K88" s="62" t="s">
        <v>1465</v>
      </c>
      <c r="L88" s="24" t="s">
        <v>1473</v>
      </c>
      <c r="M88" s="61" t="s">
        <v>1471</v>
      </c>
      <c r="N88" s="61">
        <v>0</v>
      </c>
      <c r="O88" s="61">
        <v>0</v>
      </c>
      <c r="P88" s="61" t="s">
        <v>4495</v>
      </c>
      <c r="Q88" s="156"/>
    </row>
    <row r="89" spans="1:17" ht="25.5" customHeight="1" x14ac:dyDescent="0.2">
      <c r="A89" s="76"/>
      <c r="B89" s="75">
        <v>79</v>
      </c>
      <c r="C89" s="63" t="s">
        <v>294</v>
      </c>
      <c r="D89" s="63" t="s">
        <v>392</v>
      </c>
      <c r="E89" s="21" t="s">
        <v>4564</v>
      </c>
      <c r="F89" s="61" t="s">
        <v>4109</v>
      </c>
      <c r="G89" s="62"/>
      <c r="H89" s="62" t="s">
        <v>393</v>
      </c>
      <c r="I89" s="24" t="s">
        <v>394</v>
      </c>
      <c r="J89" s="24" t="s">
        <v>4033</v>
      </c>
      <c r="K89" s="62" t="s">
        <v>1465</v>
      </c>
      <c r="L89" s="24" t="s">
        <v>1473</v>
      </c>
      <c r="M89" s="61" t="s">
        <v>1471</v>
      </c>
      <c r="N89" s="61">
        <v>0</v>
      </c>
      <c r="O89" s="61">
        <v>0</v>
      </c>
      <c r="P89" s="61" t="s">
        <v>4495</v>
      </c>
      <c r="Q89" s="156"/>
    </row>
    <row r="90" spans="1:17" ht="25.5" customHeight="1" x14ac:dyDescent="0.2">
      <c r="A90" s="76"/>
      <c r="B90" s="75">
        <v>80</v>
      </c>
      <c r="C90" s="63" t="s">
        <v>294</v>
      </c>
      <c r="D90" s="63" t="s">
        <v>392</v>
      </c>
      <c r="E90" s="21" t="s">
        <v>4565</v>
      </c>
      <c r="F90" s="61" t="s">
        <v>4109</v>
      </c>
      <c r="G90" s="62"/>
      <c r="H90" s="62" t="s">
        <v>393</v>
      </c>
      <c r="I90" s="24" t="s">
        <v>394</v>
      </c>
      <c r="J90" s="24" t="s">
        <v>4033</v>
      </c>
      <c r="K90" s="62" t="s">
        <v>1487</v>
      </c>
      <c r="L90" s="24" t="s">
        <v>3702</v>
      </c>
      <c r="M90" s="61" t="s">
        <v>1471</v>
      </c>
      <c r="N90" s="61">
        <v>0</v>
      </c>
      <c r="O90" s="61">
        <v>0</v>
      </c>
      <c r="P90" s="61" t="s">
        <v>4495</v>
      </c>
      <c r="Q90" s="156"/>
    </row>
    <row r="91" spans="1:17" ht="25.5" customHeight="1" x14ac:dyDescent="0.2">
      <c r="A91" s="76"/>
      <c r="B91" s="75">
        <v>81</v>
      </c>
      <c r="C91" s="63" t="s">
        <v>294</v>
      </c>
      <c r="D91" s="63" t="s">
        <v>392</v>
      </c>
      <c r="E91" s="21" t="s">
        <v>4566</v>
      </c>
      <c r="F91" s="61" t="s">
        <v>4109</v>
      </c>
      <c r="G91" s="62"/>
      <c r="H91" s="62" t="s">
        <v>393</v>
      </c>
      <c r="I91" s="24" t="s">
        <v>394</v>
      </c>
      <c r="J91" s="24" t="s">
        <v>4033</v>
      </c>
      <c r="K91" s="62" t="s">
        <v>1465</v>
      </c>
      <c r="L91" s="24" t="s">
        <v>1473</v>
      </c>
      <c r="M91" s="61" t="s">
        <v>1471</v>
      </c>
      <c r="N91" s="61">
        <v>0</v>
      </c>
      <c r="O91" s="61">
        <v>0</v>
      </c>
      <c r="P91" s="61" t="s">
        <v>4495</v>
      </c>
      <c r="Q91" s="156"/>
    </row>
    <row r="92" spans="1:17" ht="25.5" customHeight="1" x14ac:dyDescent="0.2">
      <c r="A92" s="76"/>
      <c r="B92" s="75">
        <v>82</v>
      </c>
      <c r="C92" s="63" t="s">
        <v>294</v>
      </c>
      <c r="D92" s="63" t="s">
        <v>392</v>
      </c>
      <c r="E92" s="21" t="s">
        <v>4567</v>
      </c>
      <c r="F92" s="61" t="s">
        <v>4109</v>
      </c>
      <c r="G92" s="62"/>
      <c r="H92" s="62" t="s">
        <v>393</v>
      </c>
      <c r="I92" s="24" t="s">
        <v>394</v>
      </c>
      <c r="J92" s="24" t="s">
        <v>4033</v>
      </c>
      <c r="K92" s="62" t="s">
        <v>1465</v>
      </c>
      <c r="L92" s="24" t="s">
        <v>1473</v>
      </c>
      <c r="M92" s="61" t="s">
        <v>1471</v>
      </c>
      <c r="N92" s="61">
        <v>0</v>
      </c>
      <c r="O92" s="61">
        <v>0</v>
      </c>
      <c r="P92" s="61" t="s">
        <v>4495</v>
      </c>
      <c r="Q92" s="156"/>
    </row>
    <row r="93" spans="1:17" ht="25.5" customHeight="1" x14ac:dyDescent="0.2">
      <c r="A93" s="76"/>
      <c r="B93" s="75">
        <v>83</v>
      </c>
      <c r="C93" s="63" t="s">
        <v>294</v>
      </c>
      <c r="D93" s="63" t="s">
        <v>392</v>
      </c>
      <c r="E93" s="21" t="s">
        <v>4568</v>
      </c>
      <c r="F93" s="61" t="s">
        <v>4109</v>
      </c>
      <c r="G93" s="62"/>
      <c r="H93" s="62" t="s">
        <v>393</v>
      </c>
      <c r="I93" s="24" t="s">
        <v>394</v>
      </c>
      <c r="J93" s="24" t="s">
        <v>4033</v>
      </c>
      <c r="K93" s="62" t="s">
        <v>1487</v>
      </c>
      <c r="L93" s="24" t="s">
        <v>3702</v>
      </c>
      <c r="M93" s="61" t="s">
        <v>1471</v>
      </c>
      <c r="N93" s="61">
        <v>0</v>
      </c>
      <c r="O93" s="61">
        <v>0</v>
      </c>
      <c r="P93" s="61" t="s">
        <v>4495</v>
      </c>
      <c r="Q93" s="156"/>
    </row>
    <row r="94" spans="1:17" ht="25.5" customHeight="1" x14ac:dyDescent="0.2">
      <c r="A94" s="76"/>
      <c r="B94" s="75">
        <v>84</v>
      </c>
      <c r="C94" s="63" t="s">
        <v>294</v>
      </c>
      <c r="D94" s="63" t="s">
        <v>392</v>
      </c>
      <c r="E94" s="21" t="s">
        <v>4569</v>
      </c>
      <c r="F94" s="61" t="s">
        <v>4109</v>
      </c>
      <c r="G94" s="62"/>
      <c r="H94" s="62" t="s">
        <v>393</v>
      </c>
      <c r="I94" s="24" t="s">
        <v>394</v>
      </c>
      <c r="J94" s="24" t="s">
        <v>4033</v>
      </c>
      <c r="K94" s="62" t="s">
        <v>1465</v>
      </c>
      <c r="L94" s="24" t="s">
        <v>1473</v>
      </c>
      <c r="M94" s="61" t="s">
        <v>1471</v>
      </c>
      <c r="N94" s="61">
        <v>0</v>
      </c>
      <c r="O94" s="61">
        <v>0</v>
      </c>
      <c r="P94" s="61" t="s">
        <v>4495</v>
      </c>
      <c r="Q94" s="156"/>
    </row>
    <row r="95" spans="1:17" ht="25.5" customHeight="1" x14ac:dyDescent="0.2">
      <c r="A95" s="76"/>
      <c r="B95" s="75">
        <v>85</v>
      </c>
      <c r="C95" s="63" t="s">
        <v>294</v>
      </c>
      <c r="D95" s="63" t="s">
        <v>392</v>
      </c>
      <c r="E95" s="21" t="s">
        <v>4570</v>
      </c>
      <c r="F95" s="61" t="s">
        <v>4109</v>
      </c>
      <c r="G95" s="62"/>
      <c r="H95" s="62" t="s">
        <v>393</v>
      </c>
      <c r="I95" s="24" t="s">
        <v>394</v>
      </c>
      <c r="J95" s="24" t="s">
        <v>4033</v>
      </c>
      <c r="K95" s="62" t="s">
        <v>1465</v>
      </c>
      <c r="L95" s="24" t="s">
        <v>1473</v>
      </c>
      <c r="M95" s="61" t="s">
        <v>1471</v>
      </c>
      <c r="N95" s="61">
        <v>0</v>
      </c>
      <c r="O95" s="61">
        <v>0</v>
      </c>
      <c r="P95" s="61" t="s">
        <v>4495</v>
      </c>
      <c r="Q95" s="156"/>
    </row>
    <row r="96" spans="1:17" ht="25.5" customHeight="1" x14ac:dyDescent="0.2">
      <c r="A96" s="76"/>
      <c r="B96" s="75">
        <v>86</v>
      </c>
      <c r="C96" s="63" t="s">
        <v>294</v>
      </c>
      <c r="D96" s="63" t="s">
        <v>392</v>
      </c>
      <c r="E96" s="21" t="s">
        <v>4571</v>
      </c>
      <c r="F96" s="61" t="s">
        <v>4109</v>
      </c>
      <c r="G96" s="62"/>
      <c r="H96" s="62" t="s">
        <v>393</v>
      </c>
      <c r="I96" s="24" t="s">
        <v>394</v>
      </c>
      <c r="J96" s="24" t="s">
        <v>4033</v>
      </c>
      <c r="K96" s="62" t="s">
        <v>1487</v>
      </c>
      <c r="L96" s="24" t="s">
        <v>3702</v>
      </c>
      <c r="M96" s="61" t="s">
        <v>1471</v>
      </c>
      <c r="N96" s="61">
        <v>0</v>
      </c>
      <c r="O96" s="61">
        <v>0</v>
      </c>
      <c r="P96" s="61" t="s">
        <v>4495</v>
      </c>
      <c r="Q96" s="156"/>
    </row>
    <row r="97" spans="1:17" ht="25.5" customHeight="1" x14ac:dyDescent="0.2">
      <c r="A97" s="76"/>
      <c r="B97" s="75">
        <v>87</v>
      </c>
      <c r="C97" s="63" t="s">
        <v>294</v>
      </c>
      <c r="D97" s="63" t="s">
        <v>392</v>
      </c>
      <c r="E97" s="21" t="s">
        <v>4572</v>
      </c>
      <c r="F97" s="61" t="s">
        <v>4109</v>
      </c>
      <c r="G97" s="62"/>
      <c r="H97" s="62" t="s">
        <v>393</v>
      </c>
      <c r="I97" s="24" t="s">
        <v>394</v>
      </c>
      <c r="J97" s="24" t="s">
        <v>4033</v>
      </c>
      <c r="K97" s="62" t="s">
        <v>1465</v>
      </c>
      <c r="L97" s="24" t="s">
        <v>1473</v>
      </c>
      <c r="M97" s="61" t="s">
        <v>1471</v>
      </c>
      <c r="N97" s="61">
        <v>0</v>
      </c>
      <c r="O97" s="61">
        <v>0</v>
      </c>
      <c r="P97" s="61" t="s">
        <v>4495</v>
      </c>
      <c r="Q97" s="156"/>
    </row>
    <row r="98" spans="1:17" ht="25.5" customHeight="1" x14ac:dyDescent="0.2">
      <c r="A98" s="76"/>
      <c r="B98" s="75">
        <v>88</v>
      </c>
      <c r="C98" s="63" t="s">
        <v>294</v>
      </c>
      <c r="D98" s="63" t="s">
        <v>392</v>
      </c>
      <c r="E98" s="21" t="s">
        <v>4573</v>
      </c>
      <c r="F98" s="61" t="s">
        <v>4109</v>
      </c>
      <c r="G98" s="62"/>
      <c r="H98" s="62" t="s">
        <v>393</v>
      </c>
      <c r="I98" s="24" t="s">
        <v>394</v>
      </c>
      <c r="J98" s="24" t="s">
        <v>4033</v>
      </c>
      <c r="K98" s="62" t="s">
        <v>1465</v>
      </c>
      <c r="L98" s="24" t="s">
        <v>1473</v>
      </c>
      <c r="M98" s="61" t="s">
        <v>1471</v>
      </c>
      <c r="N98" s="61">
        <v>0</v>
      </c>
      <c r="O98" s="61">
        <v>0</v>
      </c>
      <c r="P98" s="61" t="s">
        <v>4495</v>
      </c>
      <c r="Q98" s="156"/>
    </row>
    <row r="99" spans="1:17" ht="25.5" customHeight="1" x14ac:dyDescent="0.2">
      <c r="A99" s="76"/>
      <c r="B99" s="75">
        <v>89</v>
      </c>
      <c r="C99" s="63" t="s">
        <v>294</v>
      </c>
      <c r="D99" s="63" t="s">
        <v>392</v>
      </c>
      <c r="E99" s="21" t="s">
        <v>4574</v>
      </c>
      <c r="F99" s="61" t="s">
        <v>4109</v>
      </c>
      <c r="G99" s="62"/>
      <c r="H99" s="62" t="s">
        <v>393</v>
      </c>
      <c r="I99" s="24" t="s">
        <v>394</v>
      </c>
      <c r="J99" s="24" t="s">
        <v>4033</v>
      </c>
      <c r="K99" s="62" t="s">
        <v>1487</v>
      </c>
      <c r="L99" s="24" t="s">
        <v>3702</v>
      </c>
      <c r="M99" s="61" t="s">
        <v>1471</v>
      </c>
      <c r="N99" s="61">
        <v>0</v>
      </c>
      <c r="O99" s="61">
        <v>0</v>
      </c>
      <c r="P99" s="61" t="s">
        <v>4495</v>
      </c>
      <c r="Q99" s="156"/>
    </row>
    <row r="100" spans="1:17" ht="25.5" customHeight="1" x14ac:dyDescent="0.2">
      <c r="A100" s="76"/>
      <c r="B100" s="75">
        <v>90</v>
      </c>
      <c r="C100" s="63" t="s">
        <v>294</v>
      </c>
      <c r="D100" s="63" t="s">
        <v>392</v>
      </c>
      <c r="E100" s="21" t="s">
        <v>4575</v>
      </c>
      <c r="F100" s="61" t="s">
        <v>4109</v>
      </c>
      <c r="G100" s="62"/>
      <c r="H100" s="62" t="s">
        <v>393</v>
      </c>
      <c r="I100" s="24" t="s">
        <v>394</v>
      </c>
      <c r="J100" s="24" t="s">
        <v>4033</v>
      </c>
      <c r="K100" s="62" t="s">
        <v>1465</v>
      </c>
      <c r="L100" s="24" t="s">
        <v>1494</v>
      </c>
      <c r="M100" s="61" t="s">
        <v>1471</v>
      </c>
      <c r="N100" s="61">
        <v>0</v>
      </c>
      <c r="O100" s="61">
        <v>0</v>
      </c>
      <c r="P100" s="61" t="s">
        <v>4495</v>
      </c>
      <c r="Q100" s="156"/>
    </row>
    <row r="101" spans="1:17" ht="25.5" customHeight="1" x14ac:dyDescent="0.2">
      <c r="A101" s="76"/>
      <c r="B101" s="75">
        <v>91</v>
      </c>
      <c r="C101" s="63" t="s">
        <v>294</v>
      </c>
      <c r="D101" s="63" t="s">
        <v>392</v>
      </c>
      <c r="E101" s="21" t="s">
        <v>4576</v>
      </c>
      <c r="F101" s="61" t="s">
        <v>4109</v>
      </c>
      <c r="G101" s="62"/>
      <c r="H101" s="62" t="s">
        <v>393</v>
      </c>
      <c r="I101" s="24" t="s">
        <v>394</v>
      </c>
      <c r="J101" s="24" t="s">
        <v>4033</v>
      </c>
      <c r="K101" s="62" t="s">
        <v>1465</v>
      </c>
      <c r="L101" s="24" t="s">
        <v>1494</v>
      </c>
      <c r="M101" s="61" t="s">
        <v>1471</v>
      </c>
      <c r="N101" s="61">
        <v>0</v>
      </c>
      <c r="O101" s="61">
        <v>0</v>
      </c>
      <c r="P101" s="61" t="s">
        <v>4495</v>
      </c>
      <c r="Q101" s="156"/>
    </row>
    <row r="102" spans="1:17" ht="25.5" customHeight="1" x14ac:dyDescent="0.2">
      <c r="A102" s="76"/>
      <c r="B102" s="75">
        <v>92</v>
      </c>
      <c r="C102" s="63" t="s">
        <v>294</v>
      </c>
      <c r="D102" s="63" t="s">
        <v>392</v>
      </c>
      <c r="E102" s="21" t="s">
        <v>4577</v>
      </c>
      <c r="F102" s="61" t="s">
        <v>4109</v>
      </c>
      <c r="G102" s="62"/>
      <c r="H102" s="62" t="s">
        <v>393</v>
      </c>
      <c r="I102" s="24" t="s">
        <v>394</v>
      </c>
      <c r="J102" s="24" t="s">
        <v>4033</v>
      </c>
      <c r="K102" s="62" t="s">
        <v>1465</v>
      </c>
      <c r="L102" s="24" t="s">
        <v>1494</v>
      </c>
      <c r="M102" s="61" t="s">
        <v>1471</v>
      </c>
      <c r="N102" s="61">
        <v>0</v>
      </c>
      <c r="O102" s="61">
        <v>0</v>
      </c>
      <c r="P102" s="61" t="s">
        <v>4495</v>
      </c>
      <c r="Q102" s="156"/>
    </row>
    <row r="103" spans="1:17" ht="25.5" customHeight="1" x14ac:dyDescent="0.2">
      <c r="A103" s="76"/>
      <c r="B103" s="75">
        <v>93</v>
      </c>
      <c r="C103" s="63" t="s">
        <v>294</v>
      </c>
      <c r="D103" s="63" t="s">
        <v>392</v>
      </c>
      <c r="E103" s="21" t="s">
        <v>4578</v>
      </c>
      <c r="F103" s="61" t="s">
        <v>4109</v>
      </c>
      <c r="G103" s="62"/>
      <c r="H103" s="62" t="s">
        <v>393</v>
      </c>
      <c r="I103" s="24" t="s">
        <v>394</v>
      </c>
      <c r="J103" s="24" t="s">
        <v>4033</v>
      </c>
      <c r="K103" s="62" t="s">
        <v>1465</v>
      </c>
      <c r="L103" s="24" t="s">
        <v>1494</v>
      </c>
      <c r="M103" s="61" t="s">
        <v>1471</v>
      </c>
      <c r="N103" s="61">
        <v>0</v>
      </c>
      <c r="O103" s="61">
        <v>0</v>
      </c>
      <c r="P103" s="61" t="s">
        <v>4495</v>
      </c>
      <c r="Q103" s="156"/>
    </row>
    <row r="104" spans="1:17" ht="25.5" customHeight="1" x14ac:dyDescent="0.2">
      <c r="A104" s="76"/>
      <c r="B104" s="75">
        <v>94</v>
      </c>
      <c r="C104" s="63" t="s">
        <v>294</v>
      </c>
      <c r="D104" s="63" t="s">
        <v>392</v>
      </c>
      <c r="E104" s="21" t="s">
        <v>4579</v>
      </c>
      <c r="F104" s="61" t="s">
        <v>4109</v>
      </c>
      <c r="G104" s="62"/>
      <c r="H104" s="62" t="s">
        <v>393</v>
      </c>
      <c r="I104" s="24" t="s">
        <v>394</v>
      </c>
      <c r="J104" s="24" t="s">
        <v>4033</v>
      </c>
      <c r="K104" s="62" t="s">
        <v>1465</v>
      </c>
      <c r="L104" s="24" t="s">
        <v>1494</v>
      </c>
      <c r="M104" s="61" t="s">
        <v>1471</v>
      </c>
      <c r="N104" s="61">
        <v>0</v>
      </c>
      <c r="O104" s="61">
        <v>0</v>
      </c>
      <c r="P104" s="61" t="s">
        <v>4495</v>
      </c>
      <c r="Q104" s="156"/>
    </row>
    <row r="105" spans="1:17" ht="25.5" customHeight="1" x14ac:dyDescent="0.2">
      <c r="A105" s="76"/>
      <c r="B105" s="75">
        <v>95</v>
      </c>
      <c r="C105" s="63" t="s">
        <v>294</v>
      </c>
      <c r="D105" s="63" t="s">
        <v>392</v>
      </c>
      <c r="E105" s="21" t="s">
        <v>4580</v>
      </c>
      <c r="F105" s="61" t="s">
        <v>4109</v>
      </c>
      <c r="G105" s="62"/>
      <c r="H105" s="62" t="s">
        <v>393</v>
      </c>
      <c r="I105" s="24" t="s">
        <v>394</v>
      </c>
      <c r="J105" s="24" t="s">
        <v>4033</v>
      </c>
      <c r="K105" s="62" t="s">
        <v>1465</v>
      </c>
      <c r="L105" s="24" t="s">
        <v>1473</v>
      </c>
      <c r="M105" s="61" t="s">
        <v>1471</v>
      </c>
      <c r="N105" s="61">
        <v>0</v>
      </c>
      <c r="O105" s="61">
        <v>0</v>
      </c>
      <c r="P105" s="61" t="s">
        <v>4495</v>
      </c>
      <c r="Q105" s="156"/>
    </row>
    <row r="106" spans="1:17" ht="25.5" customHeight="1" x14ac:dyDescent="0.2">
      <c r="A106" s="76"/>
      <c r="B106" s="75">
        <v>96</v>
      </c>
      <c r="C106" s="63" t="s">
        <v>294</v>
      </c>
      <c r="D106" s="63" t="s">
        <v>392</v>
      </c>
      <c r="E106" s="21" t="s">
        <v>4581</v>
      </c>
      <c r="F106" s="61" t="s">
        <v>4109</v>
      </c>
      <c r="G106" s="62"/>
      <c r="H106" s="62" t="s">
        <v>393</v>
      </c>
      <c r="I106" s="24" t="s">
        <v>394</v>
      </c>
      <c r="J106" s="24" t="s">
        <v>4033</v>
      </c>
      <c r="K106" s="62" t="s">
        <v>1465</v>
      </c>
      <c r="L106" s="24" t="s">
        <v>1473</v>
      </c>
      <c r="M106" s="61" t="s">
        <v>1471</v>
      </c>
      <c r="N106" s="61">
        <v>0</v>
      </c>
      <c r="O106" s="61">
        <v>0</v>
      </c>
      <c r="P106" s="61" t="s">
        <v>4495</v>
      </c>
      <c r="Q106" s="156"/>
    </row>
    <row r="107" spans="1:17" ht="25.5" customHeight="1" x14ac:dyDescent="0.2">
      <c r="A107" s="76"/>
      <c r="B107" s="75">
        <v>97</v>
      </c>
      <c r="C107" s="63" t="s">
        <v>294</v>
      </c>
      <c r="D107" s="63" t="s">
        <v>392</v>
      </c>
      <c r="E107" s="21" t="s">
        <v>4582</v>
      </c>
      <c r="F107" s="61" t="s">
        <v>4109</v>
      </c>
      <c r="G107" s="62"/>
      <c r="H107" s="62" t="s">
        <v>393</v>
      </c>
      <c r="I107" s="24" t="s">
        <v>394</v>
      </c>
      <c r="J107" s="24" t="s">
        <v>4033</v>
      </c>
      <c r="K107" s="62" t="s">
        <v>1487</v>
      </c>
      <c r="L107" s="24" t="s">
        <v>3702</v>
      </c>
      <c r="M107" s="61" t="s">
        <v>1471</v>
      </c>
      <c r="N107" s="61">
        <v>0</v>
      </c>
      <c r="O107" s="61">
        <v>0</v>
      </c>
      <c r="P107" s="61" t="s">
        <v>4495</v>
      </c>
      <c r="Q107" s="156"/>
    </row>
    <row r="108" spans="1:17" ht="25.5" customHeight="1" x14ac:dyDescent="0.2">
      <c r="A108" s="76"/>
      <c r="B108" s="75">
        <v>98</v>
      </c>
      <c r="C108" s="63" t="s">
        <v>294</v>
      </c>
      <c r="D108" s="63" t="s">
        <v>392</v>
      </c>
      <c r="E108" s="21" t="s">
        <v>4583</v>
      </c>
      <c r="F108" s="61" t="s">
        <v>4109</v>
      </c>
      <c r="G108" s="62"/>
      <c r="H108" s="62" t="s">
        <v>393</v>
      </c>
      <c r="I108" s="24" t="s">
        <v>394</v>
      </c>
      <c r="J108" s="24" t="s">
        <v>4033</v>
      </c>
      <c r="K108" s="62" t="s">
        <v>1465</v>
      </c>
      <c r="L108" s="24" t="s">
        <v>1473</v>
      </c>
      <c r="M108" s="61" t="s">
        <v>1471</v>
      </c>
      <c r="N108" s="61">
        <v>0</v>
      </c>
      <c r="O108" s="61">
        <v>0</v>
      </c>
      <c r="P108" s="61" t="s">
        <v>4495</v>
      </c>
      <c r="Q108" s="156"/>
    </row>
    <row r="109" spans="1:17" ht="25.5" customHeight="1" x14ac:dyDescent="0.2">
      <c r="A109" s="76"/>
      <c r="B109" s="75">
        <v>99</v>
      </c>
      <c r="C109" s="63" t="s">
        <v>294</v>
      </c>
      <c r="D109" s="63" t="s">
        <v>392</v>
      </c>
      <c r="E109" s="21" t="s">
        <v>4584</v>
      </c>
      <c r="F109" s="61" t="s">
        <v>4109</v>
      </c>
      <c r="G109" s="62"/>
      <c r="H109" s="62" t="s">
        <v>393</v>
      </c>
      <c r="I109" s="24" t="s">
        <v>394</v>
      </c>
      <c r="J109" s="24" t="s">
        <v>4033</v>
      </c>
      <c r="K109" s="62" t="s">
        <v>1465</v>
      </c>
      <c r="L109" s="24" t="s">
        <v>1473</v>
      </c>
      <c r="M109" s="61" t="s">
        <v>1471</v>
      </c>
      <c r="N109" s="61">
        <v>0</v>
      </c>
      <c r="O109" s="61">
        <v>0</v>
      </c>
      <c r="P109" s="61" t="s">
        <v>4495</v>
      </c>
      <c r="Q109" s="156"/>
    </row>
    <row r="110" spans="1:17" ht="25.5" customHeight="1" x14ac:dyDescent="0.2">
      <c r="A110" s="76"/>
      <c r="B110" s="75">
        <v>100</v>
      </c>
      <c r="C110" s="63" t="s">
        <v>294</v>
      </c>
      <c r="D110" s="63" t="s">
        <v>392</v>
      </c>
      <c r="E110" s="21" t="s">
        <v>4585</v>
      </c>
      <c r="F110" s="61" t="s">
        <v>4109</v>
      </c>
      <c r="G110" s="62"/>
      <c r="H110" s="62" t="s">
        <v>393</v>
      </c>
      <c r="I110" s="24" t="s">
        <v>394</v>
      </c>
      <c r="J110" s="24" t="s">
        <v>4033</v>
      </c>
      <c r="K110" s="62" t="s">
        <v>1487</v>
      </c>
      <c r="L110" s="24" t="s">
        <v>3702</v>
      </c>
      <c r="M110" s="61" t="s">
        <v>1471</v>
      </c>
      <c r="N110" s="61">
        <v>0</v>
      </c>
      <c r="O110" s="61">
        <v>0</v>
      </c>
      <c r="P110" s="61" t="s">
        <v>4495</v>
      </c>
      <c r="Q110" s="156"/>
    </row>
    <row r="111" spans="1:17" ht="25.5" customHeight="1" x14ac:dyDescent="0.2">
      <c r="A111" s="76"/>
      <c r="B111" s="75">
        <v>101</v>
      </c>
      <c r="C111" s="63" t="s">
        <v>294</v>
      </c>
      <c r="D111" s="63" t="s">
        <v>392</v>
      </c>
      <c r="E111" s="21" t="s">
        <v>4586</v>
      </c>
      <c r="F111" s="61" t="s">
        <v>4109</v>
      </c>
      <c r="G111" s="62"/>
      <c r="H111" s="62" t="s">
        <v>393</v>
      </c>
      <c r="I111" s="24" t="s">
        <v>394</v>
      </c>
      <c r="J111" s="24" t="s">
        <v>4033</v>
      </c>
      <c r="K111" s="62" t="s">
        <v>1465</v>
      </c>
      <c r="L111" s="24" t="s">
        <v>1473</v>
      </c>
      <c r="M111" s="61" t="s">
        <v>1471</v>
      </c>
      <c r="N111" s="61">
        <v>0</v>
      </c>
      <c r="O111" s="61">
        <v>0</v>
      </c>
      <c r="P111" s="61" t="s">
        <v>4495</v>
      </c>
      <c r="Q111" s="156"/>
    </row>
    <row r="112" spans="1:17" ht="25.5" customHeight="1" x14ac:dyDescent="0.2">
      <c r="A112" s="76"/>
      <c r="B112" s="75">
        <v>102</v>
      </c>
      <c r="C112" s="63" t="s">
        <v>294</v>
      </c>
      <c r="D112" s="63" t="s">
        <v>392</v>
      </c>
      <c r="E112" s="21" t="s">
        <v>4587</v>
      </c>
      <c r="F112" s="61" t="s">
        <v>4109</v>
      </c>
      <c r="G112" s="62"/>
      <c r="H112" s="62" t="s">
        <v>393</v>
      </c>
      <c r="I112" s="24" t="s">
        <v>394</v>
      </c>
      <c r="J112" s="24" t="s">
        <v>4033</v>
      </c>
      <c r="K112" s="62" t="s">
        <v>1465</v>
      </c>
      <c r="L112" s="24" t="s">
        <v>1473</v>
      </c>
      <c r="M112" s="61" t="s">
        <v>1471</v>
      </c>
      <c r="N112" s="61">
        <v>0</v>
      </c>
      <c r="O112" s="61">
        <v>0</v>
      </c>
      <c r="P112" s="61" t="s">
        <v>4495</v>
      </c>
      <c r="Q112" s="156"/>
    </row>
    <row r="113" spans="1:17" ht="25.5" customHeight="1" x14ac:dyDescent="0.2">
      <c r="A113" s="76"/>
      <c r="B113" s="75">
        <v>103</v>
      </c>
      <c r="C113" s="63" t="s">
        <v>294</v>
      </c>
      <c r="D113" s="63" t="s">
        <v>392</v>
      </c>
      <c r="E113" s="21" t="s">
        <v>4588</v>
      </c>
      <c r="F113" s="61" t="s">
        <v>4109</v>
      </c>
      <c r="G113" s="62"/>
      <c r="H113" s="62" t="s">
        <v>393</v>
      </c>
      <c r="I113" s="24" t="s">
        <v>394</v>
      </c>
      <c r="J113" s="24" t="s">
        <v>4033</v>
      </c>
      <c r="K113" s="62" t="s">
        <v>1487</v>
      </c>
      <c r="L113" s="24" t="s">
        <v>3702</v>
      </c>
      <c r="M113" s="61" t="s">
        <v>1471</v>
      </c>
      <c r="N113" s="61">
        <v>0</v>
      </c>
      <c r="O113" s="61">
        <v>0</v>
      </c>
      <c r="P113" s="61" t="s">
        <v>4495</v>
      </c>
      <c r="Q113" s="156"/>
    </row>
    <row r="114" spans="1:17" ht="25.5" customHeight="1" x14ac:dyDescent="0.2">
      <c r="A114" s="76"/>
      <c r="B114" s="75">
        <v>104</v>
      </c>
      <c r="C114" s="63" t="s">
        <v>294</v>
      </c>
      <c r="D114" s="63" t="s">
        <v>392</v>
      </c>
      <c r="E114" s="21" t="s">
        <v>4589</v>
      </c>
      <c r="F114" s="61" t="s">
        <v>4109</v>
      </c>
      <c r="G114" s="62"/>
      <c r="H114" s="62" t="s">
        <v>393</v>
      </c>
      <c r="I114" s="24" t="s">
        <v>394</v>
      </c>
      <c r="J114" s="24" t="s">
        <v>4033</v>
      </c>
      <c r="K114" s="62" t="s">
        <v>1465</v>
      </c>
      <c r="L114" s="24" t="s">
        <v>1473</v>
      </c>
      <c r="M114" s="61" t="s">
        <v>1471</v>
      </c>
      <c r="N114" s="61">
        <v>0</v>
      </c>
      <c r="O114" s="61">
        <v>0</v>
      </c>
      <c r="P114" s="61" t="s">
        <v>4495</v>
      </c>
      <c r="Q114" s="156"/>
    </row>
    <row r="115" spans="1:17" ht="25.5" customHeight="1" x14ac:dyDescent="0.2">
      <c r="A115" s="76"/>
      <c r="B115" s="75">
        <v>105</v>
      </c>
      <c r="C115" s="63" t="s">
        <v>294</v>
      </c>
      <c r="D115" s="63" t="s">
        <v>392</v>
      </c>
      <c r="E115" s="21" t="s">
        <v>4590</v>
      </c>
      <c r="F115" s="61" t="s">
        <v>4109</v>
      </c>
      <c r="G115" s="62"/>
      <c r="H115" s="62" t="s">
        <v>393</v>
      </c>
      <c r="I115" s="24" t="s">
        <v>394</v>
      </c>
      <c r="J115" s="24" t="s">
        <v>4033</v>
      </c>
      <c r="K115" s="62" t="s">
        <v>1465</v>
      </c>
      <c r="L115" s="24" t="s">
        <v>1473</v>
      </c>
      <c r="M115" s="61" t="s">
        <v>1471</v>
      </c>
      <c r="N115" s="61">
        <v>0</v>
      </c>
      <c r="O115" s="61">
        <v>0</v>
      </c>
      <c r="P115" s="61" t="s">
        <v>4495</v>
      </c>
      <c r="Q115" s="156"/>
    </row>
    <row r="116" spans="1:17" ht="25.5" customHeight="1" x14ac:dyDescent="0.2">
      <c r="A116" s="76"/>
      <c r="B116" s="75">
        <v>106</v>
      </c>
      <c r="C116" s="63" t="s">
        <v>294</v>
      </c>
      <c r="D116" s="63" t="s">
        <v>392</v>
      </c>
      <c r="E116" s="21" t="s">
        <v>4591</v>
      </c>
      <c r="F116" s="61" t="s">
        <v>4109</v>
      </c>
      <c r="G116" s="62"/>
      <c r="H116" s="62" t="s">
        <v>393</v>
      </c>
      <c r="I116" s="24" t="s">
        <v>394</v>
      </c>
      <c r="J116" s="24" t="s">
        <v>4033</v>
      </c>
      <c r="K116" s="62" t="s">
        <v>1487</v>
      </c>
      <c r="L116" s="24" t="s">
        <v>3702</v>
      </c>
      <c r="M116" s="61" t="s">
        <v>1471</v>
      </c>
      <c r="N116" s="61">
        <v>0</v>
      </c>
      <c r="O116" s="61">
        <v>0</v>
      </c>
      <c r="P116" s="61" t="s">
        <v>4495</v>
      </c>
      <c r="Q116" s="156"/>
    </row>
    <row r="117" spans="1:17" ht="25.5" customHeight="1" x14ac:dyDescent="0.2">
      <c r="A117" s="76"/>
      <c r="B117" s="75">
        <v>107</v>
      </c>
      <c r="C117" s="63" t="s">
        <v>294</v>
      </c>
      <c r="D117" s="63" t="s">
        <v>392</v>
      </c>
      <c r="E117" s="21" t="s">
        <v>4592</v>
      </c>
      <c r="F117" s="61" t="s">
        <v>4109</v>
      </c>
      <c r="G117" s="62"/>
      <c r="H117" s="62" t="s">
        <v>393</v>
      </c>
      <c r="I117" s="24" t="s">
        <v>394</v>
      </c>
      <c r="J117" s="24" t="s">
        <v>4033</v>
      </c>
      <c r="K117" s="62" t="s">
        <v>1465</v>
      </c>
      <c r="L117" s="24" t="s">
        <v>1494</v>
      </c>
      <c r="M117" s="61" t="s">
        <v>1471</v>
      </c>
      <c r="N117" s="61">
        <v>0</v>
      </c>
      <c r="O117" s="61">
        <v>0</v>
      </c>
      <c r="P117" s="61" t="s">
        <v>4495</v>
      </c>
      <c r="Q117" s="156"/>
    </row>
    <row r="118" spans="1:17" ht="25.5" customHeight="1" x14ac:dyDescent="0.2">
      <c r="A118" s="76"/>
      <c r="B118" s="75">
        <v>108</v>
      </c>
      <c r="C118" s="63" t="s">
        <v>294</v>
      </c>
      <c r="D118" s="63" t="s">
        <v>392</v>
      </c>
      <c r="E118" s="21" t="s">
        <v>4593</v>
      </c>
      <c r="F118" s="61" t="s">
        <v>4109</v>
      </c>
      <c r="G118" s="62"/>
      <c r="H118" s="62" t="s">
        <v>393</v>
      </c>
      <c r="I118" s="24" t="s">
        <v>394</v>
      </c>
      <c r="J118" s="24" t="s">
        <v>4033</v>
      </c>
      <c r="K118" s="62" t="s">
        <v>1465</v>
      </c>
      <c r="L118" s="24" t="s">
        <v>1494</v>
      </c>
      <c r="M118" s="61" t="s">
        <v>1471</v>
      </c>
      <c r="N118" s="61">
        <v>0</v>
      </c>
      <c r="O118" s="61">
        <v>0</v>
      </c>
      <c r="P118" s="61" t="s">
        <v>4495</v>
      </c>
      <c r="Q118" s="156"/>
    </row>
    <row r="119" spans="1:17" ht="25.5" customHeight="1" x14ac:dyDescent="0.2">
      <c r="A119" s="76"/>
      <c r="B119" s="75">
        <v>109</v>
      </c>
      <c r="C119" s="63" t="s">
        <v>294</v>
      </c>
      <c r="D119" s="63" t="s">
        <v>392</v>
      </c>
      <c r="E119" s="21" t="s">
        <v>4594</v>
      </c>
      <c r="F119" s="61" t="s">
        <v>4109</v>
      </c>
      <c r="G119" s="62"/>
      <c r="H119" s="62" t="s">
        <v>393</v>
      </c>
      <c r="I119" s="24" t="s">
        <v>394</v>
      </c>
      <c r="J119" s="24" t="s">
        <v>4033</v>
      </c>
      <c r="K119" s="62" t="s">
        <v>1465</v>
      </c>
      <c r="L119" s="24" t="s">
        <v>1494</v>
      </c>
      <c r="M119" s="61" t="s">
        <v>1471</v>
      </c>
      <c r="N119" s="61">
        <v>0</v>
      </c>
      <c r="O119" s="61">
        <v>0</v>
      </c>
      <c r="P119" s="61" t="s">
        <v>4495</v>
      </c>
      <c r="Q119" s="156"/>
    </row>
    <row r="120" spans="1:17" ht="25.5" customHeight="1" x14ac:dyDescent="0.2">
      <c r="A120" s="76"/>
      <c r="B120" s="75">
        <v>110</v>
      </c>
      <c r="C120" s="63" t="s">
        <v>294</v>
      </c>
      <c r="D120" s="63" t="s">
        <v>392</v>
      </c>
      <c r="E120" s="21" t="s">
        <v>4595</v>
      </c>
      <c r="F120" s="61" t="s">
        <v>4109</v>
      </c>
      <c r="G120" s="62"/>
      <c r="H120" s="62" t="s">
        <v>393</v>
      </c>
      <c r="I120" s="24" t="s">
        <v>394</v>
      </c>
      <c r="J120" s="24" t="s">
        <v>4033</v>
      </c>
      <c r="K120" s="62" t="s">
        <v>1465</v>
      </c>
      <c r="L120" s="24" t="s">
        <v>1494</v>
      </c>
      <c r="M120" s="61" t="s">
        <v>1471</v>
      </c>
      <c r="N120" s="61">
        <v>0</v>
      </c>
      <c r="O120" s="61">
        <v>0</v>
      </c>
      <c r="P120" s="61" t="s">
        <v>4495</v>
      </c>
      <c r="Q120" s="156"/>
    </row>
    <row r="121" spans="1:17" ht="25.5" customHeight="1" x14ac:dyDescent="0.2">
      <c r="A121" s="76"/>
      <c r="B121" s="75">
        <v>111</v>
      </c>
      <c r="C121" s="63" t="s">
        <v>294</v>
      </c>
      <c r="D121" s="63" t="s">
        <v>392</v>
      </c>
      <c r="E121" s="21" t="s">
        <v>4596</v>
      </c>
      <c r="F121" s="61" t="s">
        <v>4109</v>
      </c>
      <c r="G121" s="62"/>
      <c r="H121" s="62" t="s">
        <v>393</v>
      </c>
      <c r="I121" s="24" t="s">
        <v>394</v>
      </c>
      <c r="J121" s="24" t="s">
        <v>4033</v>
      </c>
      <c r="K121" s="62" t="s">
        <v>1465</v>
      </c>
      <c r="L121" s="24" t="s">
        <v>1494</v>
      </c>
      <c r="M121" s="61" t="s">
        <v>1471</v>
      </c>
      <c r="N121" s="61">
        <v>0</v>
      </c>
      <c r="O121" s="61">
        <v>0</v>
      </c>
      <c r="P121" s="61" t="s">
        <v>4495</v>
      </c>
      <c r="Q121" s="156"/>
    </row>
    <row r="122" spans="1:17" ht="25.5" customHeight="1" x14ac:dyDescent="0.2">
      <c r="A122" s="76"/>
      <c r="B122" s="75">
        <v>112</v>
      </c>
      <c r="C122" s="63" t="s">
        <v>294</v>
      </c>
      <c r="D122" s="63" t="s">
        <v>392</v>
      </c>
      <c r="E122" s="21" t="s">
        <v>4597</v>
      </c>
      <c r="F122" s="61" t="s">
        <v>4109</v>
      </c>
      <c r="G122" s="62"/>
      <c r="H122" s="62" t="s">
        <v>393</v>
      </c>
      <c r="I122" s="24" t="s">
        <v>394</v>
      </c>
      <c r="J122" s="24" t="s">
        <v>4033</v>
      </c>
      <c r="K122" s="62" t="s">
        <v>1465</v>
      </c>
      <c r="L122" s="24" t="s">
        <v>1494</v>
      </c>
      <c r="M122" s="61" t="s">
        <v>1471</v>
      </c>
      <c r="N122" s="61">
        <v>0</v>
      </c>
      <c r="O122" s="61">
        <v>0</v>
      </c>
      <c r="P122" s="61" t="s">
        <v>4495</v>
      </c>
      <c r="Q122" s="156"/>
    </row>
    <row r="123" spans="1:17" ht="25.5" customHeight="1" x14ac:dyDescent="0.2">
      <c r="A123" s="76"/>
      <c r="B123" s="75">
        <v>113</v>
      </c>
      <c r="C123" s="63" t="s">
        <v>294</v>
      </c>
      <c r="D123" s="63" t="s">
        <v>392</v>
      </c>
      <c r="E123" s="21" t="s">
        <v>4598</v>
      </c>
      <c r="F123" s="61" t="s">
        <v>4109</v>
      </c>
      <c r="G123" s="62"/>
      <c r="H123" s="62" t="s">
        <v>393</v>
      </c>
      <c r="I123" s="24" t="s">
        <v>394</v>
      </c>
      <c r="J123" s="24" t="s">
        <v>4033</v>
      </c>
      <c r="K123" s="62" t="s">
        <v>1465</v>
      </c>
      <c r="L123" s="24" t="s">
        <v>1478</v>
      </c>
      <c r="M123" s="61" t="s">
        <v>1471</v>
      </c>
      <c r="N123" s="61">
        <v>0</v>
      </c>
      <c r="O123" s="61">
        <v>0</v>
      </c>
      <c r="P123" s="61" t="s">
        <v>4495</v>
      </c>
      <c r="Q123" s="156"/>
    </row>
    <row r="124" spans="1:17" ht="25.5" customHeight="1" x14ac:dyDescent="0.2">
      <c r="A124" s="76"/>
      <c r="B124" s="75">
        <v>114</v>
      </c>
      <c r="C124" s="63" t="s">
        <v>294</v>
      </c>
      <c r="D124" s="63" t="s">
        <v>392</v>
      </c>
      <c r="E124" s="21" t="s">
        <v>4599</v>
      </c>
      <c r="F124" s="61" t="s">
        <v>4109</v>
      </c>
      <c r="G124" s="62"/>
      <c r="H124" s="62" t="s">
        <v>393</v>
      </c>
      <c r="I124" s="24" t="s">
        <v>394</v>
      </c>
      <c r="J124" s="24" t="s">
        <v>4033</v>
      </c>
      <c r="K124" s="62" t="s">
        <v>1465</v>
      </c>
      <c r="L124" s="24" t="s">
        <v>1494</v>
      </c>
      <c r="M124" s="61" t="s">
        <v>1471</v>
      </c>
      <c r="N124" s="61">
        <v>0</v>
      </c>
      <c r="O124" s="61">
        <v>0</v>
      </c>
      <c r="P124" s="61" t="s">
        <v>4495</v>
      </c>
      <c r="Q124" s="156"/>
    </row>
    <row r="125" spans="1:17" ht="25.5" customHeight="1" x14ac:dyDescent="0.2">
      <c r="A125" s="76"/>
      <c r="B125" s="75">
        <v>115</v>
      </c>
      <c r="C125" s="63" t="s">
        <v>294</v>
      </c>
      <c r="D125" s="63" t="s">
        <v>392</v>
      </c>
      <c r="E125" s="21" t="s">
        <v>4600</v>
      </c>
      <c r="F125" s="61" t="s">
        <v>4109</v>
      </c>
      <c r="G125" s="62"/>
      <c r="H125" s="62" t="s">
        <v>393</v>
      </c>
      <c r="I125" s="24" t="s">
        <v>394</v>
      </c>
      <c r="J125" s="24" t="s">
        <v>4033</v>
      </c>
      <c r="K125" s="62" t="s">
        <v>1465</v>
      </c>
      <c r="L125" s="24" t="s">
        <v>1494</v>
      </c>
      <c r="M125" s="61" t="s">
        <v>1471</v>
      </c>
      <c r="N125" s="61">
        <v>0</v>
      </c>
      <c r="O125" s="61">
        <v>0</v>
      </c>
      <c r="P125" s="61" t="s">
        <v>4495</v>
      </c>
      <c r="Q125" s="156"/>
    </row>
    <row r="126" spans="1:17" ht="25.5" customHeight="1" x14ac:dyDescent="0.2">
      <c r="A126" s="76"/>
      <c r="B126" s="75">
        <v>116</v>
      </c>
      <c r="C126" s="63" t="s">
        <v>294</v>
      </c>
      <c r="D126" s="63" t="s">
        <v>392</v>
      </c>
      <c r="E126" s="21" t="s">
        <v>4601</v>
      </c>
      <c r="F126" s="61" t="s">
        <v>4109</v>
      </c>
      <c r="G126" s="62"/>
      <c r="H126" s="62" t="s">
        <v>393</v>
      </c>
      <c r="I126" s="24" t="s">
        <v>394</v>
      </c>
      <c r="J126" s="24" t="s">
        <v>4033</v>
      </c>
      <c r="K126" s="62" t="s">
        <v>1465</v>
      </c>
      <c r="L126" s="24" t="s">
        <v>1470</v>
      </c>
      <c r="M126" s="61" t="s">
        <v>1471</v>
      </c>
      <c r="N126" s="61">
        <v>0</v>
      </c>
      <c r="O126" s="61">
        <v>0</v>
      </c>
      <c r="P126" s="61" t="s">
        <v>4495</v>
      </c>
      <c r="Q126" s="156"/>
    </row>
    <row r="127" spans="1:17" ht="25.5" customHeight="1" x14ac:dyDescent="0.2">
      <c r="A127" s="76"/>
      <c r="B127" s="75">
        <v>117</v>
      </c>
      <c r="C127" s="63" t="s">
        <v>294</v>
      </c>
      <c r="D127" s="63" t="s">
        <v>392</v>
      </c>
      <c r="E127" s="21" t="s">
        <v>4602</v>
      </c>
      <c r="F127" s="61" t="s">
        <v>4109</v>
      </c>
      <c r="G127" s="62"/>
      <c r="H127" s="62" t="s">
        <v>393</v>
      </c>
      <c r="I127" s="24" t="s">
        <v>394</v>
      </c>
      <c r="J127" s="24" t="s">
        <v>4033</v>
      </c>
      <c r="K127" s="62" t="s">
        <v>1465</v>
      </c>
      <c r="L127" s="24" t="s">
        <v>1470</v>
      </c>
      <c r="M127" s="61" t="s">
        <v>1471</v>
      </c>
      <c r="N127" s="61">
        <v>0</v>
      </c>
      <c r="O127" s="61">
        <v>0</v>
      </c>
      <c r="P127" s="61" t="s">
        <v>4495</v>
      </c>
      <c r="Q127" s="156"/>
    </row>
    <row r="128" spans="1:17" ht="25.5" customHeight="1" x14ac:dyDescent="0.2">
      <c r="A128" s="76"/>
      <c r="B128" s="75">
        <v>118</v>
      </c>
      <c r="C128" s="63" t="s">
        <v>294</v>
      </c>
      <c r="D128" s="63" t="s">
        <v>392</v>
      </c>
      <c r="E128" s="21" t="s">
        <v>4603</v>
      </c>
      <c r="F128" s="61" t="s">
        <v>4109</v>
      </c>
      <c r="G128" s="62"/>
      <c r="H128" s="62" t="s">
        <v>393</v>
      </c>
      <c r="I128" s="24" t="s">
        <v>394</v>
      </c>
      <c r="J128" s="24" t="s">
        <v>4033</v>
      </c>
      <c r="K128" s="62" t="s">
        <v>1465</v>
      </c>
      <c r="L128" s="24" t="s">
        <v>1473</v>
      </c>
      <c r="M128" s="61" t="s">
        <v>1471</v>
      </c>
      <c r="N128" s="61">
        <v>0</v>
      </c>
      <c r="O128" s="61">
        <v>0</v>
      </c>
      <c r="P128" s="61" t="s">
        <v>4495</v>
      </c>
      <c r="Q128" s="156"/>
    </row>
    <row r="129" spans="1:17" ht="25.5" customHeight="1" x14ac:dyDescent="0.2">
      <c r="A129" s="76"/>
      <c r="B129" s="75">
        <v>119</v>
      </c>
      <c r="C129" s="63" t="s">
        <v>294</v>
      </c>
      <c r="D129" s="63" t="s">
        <v>392</v>
      </c>
      <c r="E129" s="21" t="s">
        <v>4604</v>
      </c>
      <c r="F129" s="61" t="s">
        <v>4109</v>
      </c>
      <c r="G129" s="62"/>
      <c r="H129" s="62" t="s">
        <v>393</v>
      </c>
      <c r="I129" s="24" t="s">
        <v>394</v>
      </c>
      <c r="J129" s="24" t="s">
        <v>4033</v>
      </c>
      <c r="K129" s="62" t="s">
        <v>1465</v>
      </c>
      <c r="L129" s="24" t="s">
        <v>1494</v>
      </c>
      <c r="M129" s="61" t="s">
        <v>1471</v>
      </c>
      <c r="N129" s="61">
        <v>0</v>
      </c>
      <c r="O129" s="61">
        <v>0</v>
      </c>
      <c r="P129" s="61" t="s">
        <v>4495</v>
      </c>
      <c r="Q129" s="156"/>
    </row>
    <row r="130" spans="1:17" ht="25.5" customHeight="1" x14ac:dyDescent="0.2">
      <c r="A130" s="76"/>
      <c r="B130" s="75">
        <v>120</v>
      </c>
      <c r="C130" s="63" t="s">
        <v>294</v>
      </c>
      <c r="D130" s="63" t="s">
        <v>392</v>
      </c>
      <c r="E130" s="21" t="s">
        <v>1544</v>
      </c>
      <c r="F130" s="61" t="s">
        <v>4109</v>
      </c>
      <c r="G130" s="62"/>
      <c r="H130" s="62" t="s">
        <v>393</v>
      </c>
      <c r="I130" s="24" t="s">
        <v>394</v>
      </c>
      <c r="J130" s="24" t="s">
        <v>4033</v>
      </c>
      <c r="K130" s="62" t="s">
        <v>1465</v>
      </c>
      <c r="L130" s="24" t="s">
        <v>1476</v>
      </c>
      <c r="M130" s="61" t="s">
        <v>1471</v>
      </c>
      <c r="N130" s="61">
        <v>0</v>
      </c>
      <c r="O130" s="61">
        <v>0</v>
      </c>
      <c r="P130" s="61" t="s">
        <v>4495</v>
      </c>
      <c r="Q130" s="156"/>
    </row>
    <row r="131" spans="1:17" ht="25.5" customHeight="1" x14ac:dyDescent="0.2">
      <c r="A131" s="76"/>
      <c r="B131" s="75">
        <v>121</v>
      </c>
      <c r="C131" s="63" t="s">
        <v>294</v>
      </c>
      <c r="D131" s="63" t="s">
        <v>392</v>
      </c>
      <c r="E131" s="21" t="s">
        <v>4605</v>
      </c>
      <c r="F131" s="61" t="s">
        <v>4109</v>
      </c>
      <c r="G131" s="62"/>
      <c r="H131" s="62" t="s">
        <v>393</v>
      </c>
      <c r="I131" s="24" t="s">
        <v>394</v>
      </c>
      <c r="J131" s="24" t="s">
        <v>4033</v>
      </c>
      <c r="K131" s="62" t="s">
        <v>1465</v>
      </c>
      <c r="L131" s="24" t="s">
        <v>1494</v>
      </c>
      <c r="M131" s="61" t="s">
        <v>1471</v>
      </c>
      <c r="N131" s="61">
        <v>0</v>
      </c>
      <c r="O131" s="61">
        <v>0</v>
      </c>
      <c r="P131" s="61" t="s">
        <v>4495</v>
      </c>
      <c r="Q131" s="156"/>
    </row>
    <row r="132" spans="1:17" ht="25.5" customHeight="1" x14ac:dyDescent="0.2">
      <c r="A132" s="76"/>
      <c r="B132" s="75">
        <v>122</v>
      </c>
      <c r="C132" s="63" t="s">
        <v>294</v>
      </c>
      <c r="D132" s="63" t="s">
        <v>392</v>
      </c>
      <c r="E132" s="21" t="s">
        <v>4606</v>
      </c>
      <c r="F132" s="61" t="s">
        <v>4109</v>
      </c>
      <c r="G132" s="62"/>
      <c r="H132" s="62" t="s">
        <v>393</v>
      </c>
      <c r="I132" s="24" t="s">
        <v>394</v>
      </c>
      <c r="J132" s="24" t="s">
        <v>4033</v>
      </c>
      <c r="K132" s="62" t="s">
        <v>1487</v>
      </c>
      <c r="L132" s="24" t="s">
        <v>3702</v>
      </c>
      <c r="M132" s="61" t="s">
        <v>1471</v>
      </c>
      <c r="N132" s="61">
        <v>0</v>
      </c>
      <c r="O132" s="61">
        <v>0</v>
      </c>
      <c r="P132" s="61" t="s">
        <v>4495</v>
      </c>
      <c r="Q132" s="156"/>
    </row>
    <row r="133" spans="1:17" ht="25.5" customHeight="1" x14ac:dyDescent="0.2">
      <c r="A133" s="76"/>
      <c r="B133" s="75">
        <v>123</v>
      </c>
      <c r="C133" s="63" t="s">
        <v>294</v>
      </c>
      <c r="D133" s="63" t="s">
        <v>392</v>
      </c>
      <c r="E133" s="21" t="s">
        <v>4607</v>
      </c>
      <c r="F133" s="61" t="s">
        <v>4109</v>
      </c>
      <c r="G133" s="62"/>
      <c r="H133" s="62" t="s">
        <v>393</v>
      </c>
      <c r="I133" s="24" t="s">
        <v>394</v>
      </c>
      <c r="J133" s="24" t="s">
        <v>4033</v>
      </c>
      <c r="K133" s="62" t="s">
        <v>1458</v>
      </c>
      <c r="L133" s="24" t="s">
        <v>1459</v>
      </c>
      <c r="M133" s="61" t="s">
        <v>1471</v>
      </c>
      <c r="N133" s="61">
        <v>0</v>
      </c>
      <c r="O133" s="61">
        <v>0</v>
      </c>
      <c r="P133" s="61" t="s">
        <v>4495</v>
      </c>
      <c r="Q133" s="156"/>
    </row>
    <row r="134" spans="1:17" ht="25.5" customHeight="1" x14ac:dyDescent="0.2">
      <c r="A134" s="76"/>
      <c r="B134" s="75">
        <v>124</v>
      </c>
      <c r="C134" s="63" t="s">
        <v>294</v>
      </c>
      <c r="D134" s="63" t="s">
        <v>392</v>
      </c>
      <c r="E134" s="21" t="s">
        <v>4608</v>
      </c>
      <c r="F134" s="61" t="s">
        <v>4109</v>
      </c>
      <c r="G134" s="62"/>
      <c r="H134" s="62" t="s">
        <v>393</v>
      </c>
      <c r="I134" s="24" t="s">
        <v>394</v>
      </c>
      <c r="J134" s="24" t="s">
        <v>4033</v>
      </c>
      <c r="K134" s="62" t="s">
        <v>1465</v>
      </c>
      <c r="L134" s="24" t="s">
        <v>1494</v>
      </c>
      <c r="M134" s="61" t="s">
        <v>1471</v>
      </c>
      <c r="N134" s="61">
        <v>0</v>
      </c>
      <c r="O134" s="61">
        <v>0</v>
      </c>
      <c r="P134" s="61" t="s">
        <v>4495</v>
      </c>
      <c r="Q134" s="156"/>
    </row>
    <row r="135" spans="1:17" ht="25.5" customHeight="1" x14ac:dyDescent="0.2">
      <c r="A135" s="76"/>
      <c r="B135" s="75">
        <v>125</v>
      </c>
      <c r="C135" s="63" t="s">
        <v>294</v>
      </c>
      <c r="D135" s="63" t="s">
        <v>392</v>
      </c>
      <c r="E135" s="21" t="s">
        <v>4609</v>
      </c>
      <c r="F135" s="61" t="s">
        <v>4109</v>
      </c>
      <c r="G135" s="62"/>
      <c r="H135" s="62" t="s">
        <v>393</v>
      </c>
      <c r="I135" s="24" t="s">
        <v>394</v>
      </c>
      <c r="J135" s="24" t="s">
        <v>4033</v>
      </c>
      <c r="K135" s="62" t="s">
        <v>1465</v>
      </c>
      <c r="L135" s="24" t="s">
        <v>1494</v>
      </c>
      <c r="M135" s="61" t="s">
        <v>1471</v>
      </c>
      <c r="N135" s="61">
        <v>0</v>
      </c>
      <c r="O135" s="61">
        <v>0</v>
      </c>
      <c r="P135" s="61" t="s">
        <v>4495</v>
      </c>
      <c r="Q135" s="156"/>
    </row>
    <row r="136" spans="1:17" ht="25.5" customHeight="1" x14ac:dyDescent="0.2">
      <c r="A136" s="76"/>
      <c r="B136" s="75">
        <v>126</v>
      </c>
      <c r="C136" s="63" t="s">
        <v>294</v>
      </c>
      <c r="D136" s="63" t="s">
        <v>392</v>
      </c>
      <c r="E136" s="21" t="s">
        <v>1620</v>
      </c>
      <c r="F136" s="61" t="s">
        <v>4109</v>
      </c>
      <c r="G136" s="62"/>
      <c r="H136" s="62" t="s">
        <v>393</v>
      </c>
      <c r="I136" s="24" t="s">
        <v>394</v>
      </c>
      <c r="J136" s="24" t="s">
        <v>4033</v>
      </c>
      <c r="K136" s="62" t="s">
        <v>1458</v>
      </c>
      <c r="L136" s="24" t="s">
        <v>1459</v>
      </c>
      <c r="M136" s="61" t="s">
        <v>1471</v>
      </c>
      <c r="N136" s="61">
        <v>0</v>
      </c>
      <c r="O136" s="61">
        <v>0</v>
      </c>
      <c r="P136" s="61" t="s">
        <v>4495</v>
      </c>
      <c r="Q136" s="156"/>
    </row>
    <row r="137" spans="1:17" ht="25.5" customHeight="1" x14ac:dyDescent="0.2">
      <c r="A137" s="76"/>
      <c r="B137" s="75">
        <v>127</v>
      </c>
      <c r="C137" s="63" t="s">
        <v>294</v>
      </c>
      <c r="D137" s="63" t="s">
        <v>392</v>
      </c>
      <c r="E137" s="21" t="s">
        <v>4610</v>
      </c>
      <c r="F137" s="61" t="s">
        <v>4109</v>
      </c>
      <c r="G137" s="62"/>
      <c r="H137" s="62" t="s">
        <v>393</v>
      </c>
      <c r="I137" s="24" t="s">
        <v>394</v>
      </c>
      <c r="J137" s="24" t="s">
        <v>4033</v>
      </c>
      <c r="K137" s="62" t="s">
        <v>1458</v>
      </c>
      <c r="L137" s="24" t="s">
        <v>1459</v>
      </c>
      <c r="M137" s="61" t="s">
        <v>1471</v>
      </c>
      <c r="N137" s="61">
        <v>0</v>
      </c>
      <c r="O137" s="61">
        <v>0</v>
      </c>
      <c r="P137" s="61" t="s">
        <v>4495</v>
      </c>
      <c r="Q137" s="156"/>
    </row>
    <row r="138" spans="1:17" ht="25.5" customHeight="1" x14ac:dyDescent="0.2">
      <c r="A138" s="76"/>
      <c r="B138" s="75">
        <v>128</v>
      </c>
      <c r="C138" s="63" t="s">
        <v>294</v>
      </c>
      <c r="D138" s="63" t="s">
        <v>392</v>
      </c>
      <c r="E138" s="21" t="s">
        <v>4611</v>
      </c>
      <c r="F138" s="61" t="s">
        <v>4109</v>
      </c>
      <c r="G138" s="62"/>
      <c r="H138" s="62" t="s">
        <v>393</v>
      </c>
      <c r="I138" s="24" t="s">
        <v>394</v>
      </c>
      <c r="J138" s="24" t="s">
        <v>4033</v>
      </c>
      <c r="K138" s="62" t="s">
        <v>1465</v>
      </c>
      <c r="L138" s="24" t="s">
        <v>1494</v>
      </c>
      <c r="M138" s="61" t="s">
        <v>1471</v>
      </c>
      <c r="N138" s="61">
        <v>0</v>
      </c>
      <c r="O138" s="61">
        <v>0</v>
      </c>
      <c r="P138" s="61" t="s">
        <v>4495</v>
      </c>
      <c r="Q138" s="156"/>
    </row>
    <row r="139" spans="1:17" ht="25.5" customHeight="1" x14ac:dyDescent="0.2">
      <c r="A139" s="76"/>
      <c r="B139" s="75">
        <v>129</v>
      </c>
      <c r="C139" s="63" t="s">
        <v>294</v>
      </c>
      <c r="D139" s="63" t="s">
        <v>392</v>
      </c>
      <c r="E139" s="21" t="s">
        <v>4612</v>
      </c>
      <c r="F139" s="61" t="s">
        <v>4109</v>
      </c>
      <c r="G139" s="62"/>
      <c r="H139" s="62" t="s">
        <v>393</v>
      </c>
      <c r="I139" s="24" t="s">
        <v>394</v>
      </c>
      <c r="J139" s="24" t="s">
        <v>4033</v>
      </c>
      <c r="K139" s="62" t="s">
        <v>1487</v>
      </c>
      <c r="L139" s="24" t="s">
        <v>3702</v>
      </c>
      <c r="M139" s="61" t="s">
        <v>1471</v>
      </c>
      <c r="N139" s="61">
        <v>0</v>
      </c>
      <c r="O139" s="61">
        <v>0</v>
      </c>
      <c r="P139" s="61" t="s">
        <v>4495</v>
      </c>
      <c r="Q139" s="156"/>
    </row>
    <row r="140" spans="1:17" ht="25.5" customHeight="1" x14ac:dyDescent="0.2">
      <c r="A140" s="76"/>
      <c r="B140" s="75">
        <v>130</v>
      </c>
      <c r="C140" s="63" t="s">
        <v>294</v>
      </c>
      <c r="D140" s="63" t="s">
        <v>392</v>
      </c>
      <c r="E140" s="21" t="s">
        <v>4613</v>
      </c>
      <c r="F140" s="61" t="s">
        <v>4109</v>
      </c>
      <c r="G140" s="62"/>
      <c r="H140" s="62" t="s">
        <v>393</v>
      </c>
      <c r="I140" s="24" t="s">
        <v>394</v>
      </c>
      <c r="J140" s="24" t="s">
        <v>4033</v>
      </c>
      <c r="K140" s="62" t="s">
        <v>1487</v>
      </c>
      <c r="L140" s="24" t="s">
        <v>3702</v>
      </c>
      <c r="M140" s="61" t="s">
        <v>1471</v>
      </c>
      <c r="N140" s="61">
        <v>0</v>
      </c>
      <c r="O140" s="61">
        <v>0</v>
      </c>
      <c r="P140" s="61" t="s">
        <v>4495</v>
      </c>
      <c r="Q140" s="156"/>
    </row>
    <row r="141" spans="1:17" ht="25.5" customHeight="1" x14ac:dyDescent="0.2">
      <c r="A141" s="76"/>
      <c r="B141" s="75">
        <v>131</v>
      </c>
      <c r="C141" s="63" t="s">
        <v>294</v>
      </c>
      <c r="D141" s="63" t="s">
        <v>392</v>
      </c>
      <c r="E141" s="21" t="s">
        <v>4614</v>
      </c>
      <c r="F141" s="61" t="s">
        <v>4109</v>
      </c>
      <c r="G141" s="62"/>
      <c r="H141" s="62" t="s">
        <v>393</v>
      </c>
      <c r="I141" s="24" t="s">
        <v>394</v>
      </c>
      <c r="J141" s="24" t="s">
        <v>4033</v>
      </c>
      <c r="K141" s="62" t="s">
        <v>1487</v>
      </c>
      <c r="L141" s="24" t="s">
        <v>3702</v>
      </c>
      <c r="M141" s="61" t="s">
        <v>1471</v>
      </c>
      <c r="N141" s="61">
        <v>0</v>
      </c>
      <c r="O141" s="61">
        <v>0</v>
      </c>
      <c r="P141" s="61" t="s">
        <v>4495</v>
      </c>
      <c r="Q141" s="156"/>
    </row>
    <row r="142" spans="1:17" ht="25.5" customHeight="1" x14ac:dyDescent="0.2">
      <c r="A142" s="76"/>
      <c r="B142" s="75">
        <v>132</v>
      </c>
      <c r="C142" s="63" t="s">
        <v>294</v>
      </c>
      <c r="D142" s="63" t="s">
        <v>392</v>
      </c>
      <c r="E142" s="21" t="s">
        <v>4615</v>
      </c>
      <c r="F142" s="61" t="s">
        <v>4109</v>
      </c>
      <c r="G142" s="62"/>
      <c r="H142" s="62" t="s">
        <v>393</v>
      </c>
      <c r="I142" s="24" t="s">
        <v>394</v>
      </c>
      <c r="J142" s="24" t="s">
        <v>4033</v>
      </c>
      <c r="K142" s="62" t="s">
        <v>1487</v>
      </c>
      <c r="L142" s="24" t="s">
        <v>3702</v>
      </c>
      <c r="M142" s="61" t="s">
        <v>1471</v>
      </c>
      <c r="N142" s="61">
        <v>0</v>
      </c>
      <c r="O142" s="61">
        <v>0</v>
      </c>
      <c r="P142" s="61" t="s">
        <v>4495</v>
      </c>
      <c r="Q142" s="156"/>
    </row>
    <row r="143" spans="1:17" ht="25.5" customHeight="1" x14ac:dyDescent="0.2">
      <c r="A143" s="76"/>
      <c r="B143" s="75">
        <v>133</v>
      </c>
      <c r="C143" s="63" t="s">
        <v>294</v>
      </c>
      <c r="D143" s="63" t="s">
        <v>392</v>
      </c>
      <c r="E143" s="21" t="s">
        <v>4616</v>
      </c>
      <c r="F143" s="61" t="s">
        <v>4109</v>
      </c>
      <c r="G143" s="62"/>
      <c r="H143" s="62" t="s">
        <v>393</v>
      </c>
      <c r="I143" s="24" t="s">
        <v>394</v>
      </c>
      <c r="J143" s="24" t="s">
        <v>4033</v>
      </c>
      <c r="K143" s="62" t="s">
        <v>1487</v>
      </c>
      <c r="L143" s="24" t="s">
        <v>3702</v>
      </c>
      <c r="M143" s="61" t="s">
        <v>1471</v>
      </c>
      <c r="N143" s="61">
        <v>0</v>
      </c>
      <c r="O143" s="61">
        <v>0</v>
      </c>
      <c r="P143" s="61" t="s">
        <v>4495</v>
      </c>
      <c r="Q143" s="156"/>
    </row>
    <row r="144" spans="1:17" ht="25.5" customHeight="1" x14ac:dyDescent="0.2">
      <c r="A144" s="76"/>
      <c r="B144" s="75">
        <v>134</v>
      </c>
      <c r="C144" s="63" t="s">
        <v>294</v>
      </c>
      <c r="D144" s="63" t="s">
        <v>392</v>
      </c>
      <c r="E144" s="21" t="s">
        <v>4617</v>
      </c>
      <c r="F144" s="61" t="s">
        <v>4109</v>
      </c>
      <c r="G144" s="62"/>
      <c r="H144" s="62" t="s">
        <v>393</v>
      </c>
      <c r="I144" s="24" t="s">
        <v>394</v>
      </c>
      <c r="J144" s="24" t="s">
        <v>4033</v>
      </c>
      <c r="K144" s="62" t="s">
        <v>1465</v>
      </c>
      <c r="L144" s="24" t="s">
        <v>1494</v>
      </c>
      <c r="M144" s="61" t="s">
        <v>1471</v>
      </c>
      <c r="N144" s="61">
        <v>0</v>
      </c>
      <c r="O144" s="61">
        <v>0</v>
      </c>
      <c r="P144" s="61" t="s">
        <v>4495</v>
      </c>
      <c r="Q144" s="156"/>
    </row>
    <row r="145" spans="1:17" ht="25.5" customHeight="1" x14ac:dyDescent="0.2">
      <c r="A145" s="76"/>
      <c r="B145" s="75">
        <v>135</v>
      </c>
      <c r="C145" s="63" t="s">
        <v>294</v>
      </c>
      <c r="D145" s="63" t="s">
        <v>392</v>
      </c>
      <c r="E145" s="21" t="s">
        <v>4618</v>
      </c>
      <c r="F145" s="61" t="s">
        <v>4109</v>
      </c>
      <c r="G145" s="62"/>
      <c r="H145" s="62" t="s">
        <v>393</v>
      </c>
      <c r="I145" s="24" t="s">
        <v>394</v>
      </c>
      <c r="J145" s="24" t="s">
        <v>4033</v>
      </c>
      <c r="K145" s="62" t="s">
        <v>1465</v>
      </c>
      <c r="L145" s="24" t="s">
        <v>1473</v>
      </c>
      <c r="M145" s="61" t="s">
        <v>1471</v>
      </c>
      <c r="N145" s="61">
        <v>0</v>
      </c>
      <c r="O145" s="61">
        <v>0</v>
      </c>
      <c r="P145" s="61" t="s">
        <v>4495</v>
      </c>
      <c r="Q145" s="156"/>
    </row>
    <row r="146" spans="1:17" ht="25.5" customHeight="1" x14ac:dyDescent="0.2">
      <c r="A146" s="76"/>
      <c r="B146" s="75">
        <v>136</v>
      </c>
      <c r="C146" s="63" t="s">
        <v>294</v>
      </c>
      <c r="D146" s="63" t="s">
        <v>392</v>
      </c>
      <c r="E146" s="21" t="s">
        <v>4619</v>
      </c>
      <c r="F146" s="61" t="s">
        <v>4109</v>
      </c>
      <c r="G146" s="62"/>
      <c r="H146" s="62" t="s">
        <v>393</v>
      </c>
      <c r="I146" s="24" t="s">
        <v>394</v>
      </c>
      <c r="J146" s="24" t="s">
        <v>4033</v>
      </c>
      <c r="K146" s="62" t="s">
        <v>1465</v>
      </c>
      <c r="L146" s="24" t="s">
        <v>1473</v>
      </c>
      <c r="M146" s="61" t="s">
        <v>1471</v>
      </c>
      <c r="N146" s="61">
        <v>0</v>
      </c>
      <c r="O146" s="61">
        <v>0</v>
      </c>
      <c r="P146" s="61" t="s">
        <v>4495</v>
      </c>
      <c r="Q146" s="156"/>
    </row>
    <row r="147" spans="1:17" ht="25.5" customHeight="1" x14ac:dyDescent="0.2">
      <c r="A147" s="76"/>
      <c r="B147" s="75">
        <v>137</v>
      </c>
      <c r="C147" s="63" t="s">
        <v>294</v>
      </c>
      <c r="D147" s="63" t="s">
        <v>392</v>
      </c>
      <c r="E147" s="21" t="s">
        <v>4620</v>
      </c>
      <c r="F147" s="61" t="s">
        <v>4109</v>
      </c>
      <c r="G147" s="62"/>
      <c r="H147" s="62" t="s">
        <v>393</v>
      </c>
      <c r="I147" s="24" t="s">
        <v>394</v>
      </c>
      <c r="J147" s="24" t="s">
        <v>4033</v>
      </c>
      <c r="K147" s="62" t="s">
        <v>1487</v>
      </c>
      <c r="L147" s="24" t="s">
        <v>3702</v>
      </c>
      <c r="M147" s="61" t="s">
        <v>1471</v>
      </c>
      <c r="N147" s="61">
        <v>0</v>
      </c>
      <c r="O147" s="61">
        <v>0</v>
      </c>
      <c r="P147" s="61" t="s">
        <v>4495</v>
      </c>
      <c r="Q147" s="156"/>
    </row>
    <row r="148" spans="1:17" ht="25.5" customHeight="1" x14ac:dyDescent="0.2">
      <c r="A148" s="76"/>
      <c r="B148" s="75">
        <v>138</v>
      </c>
      <c r="C148" s="63" t="s">
        <v>294</v>
      </c>
      <c r="D148" s="63" t="s">
        <v>392</v>
      </c>
      <c r="E148" s="21" t="s">
        <v>4621</v>
      </c>
      <c r="F148" s="61" t="s">
        <v>4109</v>
      </c>
      <c r="G148" s="62"/>
      <c r="H148" s="62" t="s">
        <v>393</v>
      </c>
      <c r="I148" s="24" t="s">
        <v>394</v>
      </c>
      <c r="J148" s="24" t="s">
        <v>4033</v>
      </c>
      <c r="K148" s="62" t="s">
        <v>1458</v>
      </c>
      <c r="L148" s="24" t="s">
        <v>1459</v>
      </c>
      <c r="M148" s="61" t="s">
        <v>1471</v>
      </c>
      <c r="N148" s="61">
        <v>0</v>
      </c>
      <c r="O148" s="61">
        <v>0</v>
      </c>
      <c r="P148" s="61" t="s">
        <v>4495</v>
      </c>
      <c r="Q148" s="156"/>
    </row>
    <row r="149" spans="1:17" ht="25.5" customHeight="1" x14ac:dyDescent="0.2">
      <c r="A149" s="76"/>
      <c r="B149" s="75">
        <v>139</v>
      </c>
      <c r="C149" s="63" t="s">
        <v>294</v>
      </c>
      <c r="D149" s="63" t="s">
        <v>392</v>
      </c>
      <c r="E149" s="21" t="s">
        <v>4622</v>
      </c>
      <c r="F149" s="61" t="s">
        <v>4109</v>
      </c>
      <c r="G149" s="62"/>
      <c r="H149" s="62" t="s">
        <v>393</v>
      </c>
      <c r="I149" s="24" t="s">
        <v>394</v>
      </c>
      <c r="J149" s="24" t="s">
        <v>4033</v>
      </c>
      <c r="K149" s="62" t="s">
        <v>1465</v>
      </c>
      <c r="L149" s="24" t="s">
        <v>1494</v>
      </c>
      <c r="M149" s="61" t="s">
        <v>1471</v>
      </c>
      <c r="N149" s="61">
        <v>0</v>
      </c>
      <c r="O149" s="61">
        <v>0</v>
      </c>
      <c r="P149" s="61" t="s">
        <v>4495</v>
      </c>
      <c r="Q149" s="156"/>
    </row>
    <row r="150" spans="1:17" ht="25.5" customHeight="1" x14ac:dyDescent="0.2">
      <c r="A150" s="76"/>
      <c r="B150" s="75">
        <v>140</v>
      </c>
      <c r="C150" s="63" t="s">
        <v>294</v>
      </c>
      <c r="D150" s="63" t="s">
        <v>392</v>
      </c>
      <c r="E150" s="21" t="s">
        <v>4623</v>
      </c>
      <c r="F150" s="61" t="s">
        <v>4109</v>
      </c>
      <c r="G150" s="62"/>
      <c r="H150" s="62" t="s">
        <v>393</v>
      </c>
      <c r="I150" s="24" t="s">
        <v>394</v>
      </c>
      <c r="J150" s="24" t="s">
        <v>4033</v>
      </c>
      <c r="K150" s="62" t="s">
        <v>1487</v>
      </c>
      <c r="L150" s="24" t="s">
        <v>1696</v>
      </c>
      <c r="M150" s="61" t="s">
        <v>1471</v>
      </c>
      <c r="N150" s="61">
        <v>0</v>
      </c>
      <c r="O150" s="61">
        <v>0</v>
      </c>
      <c r="P150" s="61" t="s">
        <v>4495</v>
      </c>
      <c r="Q150" s="156"/>
    </row>
    <row r="151" spans="1:17" ht="25.5" customHeight="1" x14ac:dyDescent="0.2">
      <c r="A151" s="76"/>
      <c r="B151" s="75">
        <v>141</v>
      </c>
      <c r="C151" s="63" t="s">
        <v>294</v>
      </c>
      <c r="D151" s="63" t="s">
        <v>392</v>
      </c>
      <c r="E151" s="21" t="s">
        <v>4624</v>
      </c>
      <c r="F151" s="61" t="s">
        <v>4109</v>
      </c>
      <c r="G151" s="62"/>
      <c r="H151" s="62" t="s">
        <v>393</v>
      </c>
      <c r="I151" s="24" t="s">
        <v>394</v>
      </c>
      <c r="J151" s="24" t="s">
        <v>4033</v>
      </c>
      <c r="K151" s="62" t="s">
        <v>1487</v>
      </c>
      <c r="L151" s="24" t="s">
        <v>1696</v>
      </c>
      <c r="M151" s="61" t="s">
        <v>1471</v>
      </c>
      <c r="N151" s="61">
        <v>0</v>
      </c>
      <c r="O151" s="61">
        <v>0</v>
      </c>
      <c r="P151" s="61" t="s">
        <v>4495</v>
      </c>
      <c r="Q151" s="156"/>
    </row>
    <row r="152" spans="1:17" ht="25.5" customHeight="1" x14ac:dyDescent="0.2">
      <c r="A152" s="76"/>
      <c r="B152" s="75">
        <v>142</v>
      </c>
      <c r="C152" s="63" t="s">
        <v>294</v>
      </c>
      <c r="D152" s="63" t="s">
        <v>392</v>
      </c>
      <c r="E152" s="21" t="s">
        <v>4625</v>
      </c>
      <c r="F152" s="61" t="s">
        <v>4109</v>
      </c>
      <c r="G152" s="62"/>
      <c r="H152" s="62" t="s">
        <v>393</v>
      </c>
      <c r="I152" s="24" t="s">
        <v>394</v>
      </c>
      <c r="J152" s="24" t="s">
        <v>4033</v>
      </c>
      <c r="K152" s="62" t="s">
        <v>1487</v>
      </c>
      <c r="L152" s="24" t="s">
        <v>1696</v>
      </c>
      <c r="M152" s="61" t="s">
        <v>1471</v>
      </c>
      <c r="N152" s="61">
        <v>0</v>
      </c>
      <c r="O152" s="61">
        <v>0</v>
      </c>
      <c r="P152" s="61" t="s">
        <v>4495</v>
      </c>
      <c r="Q152" s="156"/>
    </row>
    <row r="153" spans="1:17" ht="25.5" customHeight="1" x14ac:dyDescent="0.2">
      <c r="A153" s="76"/>
      <c r="B153" s="75">
        <v>143</v>
      </c>
      <c r="C153" s="63" t="s">
        <v>294</v>
      </c>
      <c r="D153" s="63" t="s">
        <v>392</v>
      </c>
      <c r="E153" s="21" t="s">
        <v>4626</v>
      </c>
      <c r="F153" s="61" t="s">
        <v>4109</v>
      </c>
      <c r="G153" s="62"/>
      <c r="H153" s="62" t="s">
        <v>393</v>
      </c>
      <c r="I153" s="24" t="s">
        <v>394</v>
      </c>
      <c r="J153" s="24" t="s">
        <v>4033</v>
      </c>
      <c r="K153" s="62" t="s">
        <v>1487</v>
      </c>
      <c r="L153" s="24" t="s">
        <v>1696</v>
      </c>
      <c r="M153" s="61" t="s">
        <v>1471</v>
      </c>
      <c r="N153" s="61">
        <v>0</v>
      </c>
      <c r="O153" s="61">
        <v>0</v>
      </c>
      <c r="P153" s="61" t="s">
        <v>4495</v>
      </c>
      <c r="Q153" s="156"/>
    </row>
    <row r="154" spans="1:17" ht="25.5" customHeight="1" x14ac:dyDescent="0.2">
      <c r="A154" s="76"/>
      <c r="B154" s="75">
        <v>144</v>
      </c>
      <c r="C154" s="63" t="s">
        <v>294</v>
      </c>
      <c r="D154" s="63" t="s">
        <v>392</v>
      </c>
      <c r="E154" s="21" t="s">
        <v>4627</v>
      </c>
      <c r="F154" s="61" t="s">
        <v>4109</v>
      </c>
      <c r="G154" s="62"/>
      <c r="H154" s="62" t="s">
        <v>393</v>
      </c>
      <c r="I154" s="24" t="s">
        <v>394</v>
      </c>
      <c r="J154" s="24" t="s">
        <v>4033</v>
      </c>
      <c r="K154" s="62" t="s">
        <v>1465</v>
      </c>
      <c r="L154" s="24" t="s">
        <v>1494</v>
      </c>
      <c r="M154" s="61" t="s">
        <v>1471</v>
      </c>
      <c r="N154" s="61">
        <v>0</v>
      </c>
      <c r="O154" s="61">
        <v>0</v>
      </c>
      <c r="P154" s="61" t="s">
        <v>4495</v>
      </c>
      <c r="Q154" s="156"/>
    </row>
    <row r="155" spans="1:17" ht="25.5" customHeight="1" x14ac:dyDescent="0.2">
      <c r="A155" s="76"/>
      <c r="B155" s="75">
        <v>145</v>
      </c>
      <c r="C155" s="63" t="s">
        <v>294</v>
      </c>
      <c r="D155" s="63" t="s">
        <v>392</v>
      </c>
      <c r="E155" s="21" t="s">
        <v>4628</v>
      </c>
      <c r="F155" s="61" t="s">
        <v>4109</v>
      </c>
      <c r="G155" s="62"/>
      <c r="H155" s="62" t="s">
        <v>393</v>
      </c>
      <c r="I155" s="24" t="s">
        <v>394</v>
      </c>
      <c r="J155" s="24" t="s">
        <v>4033</v>
      </c>
      <c r="K155" s="62" t="s">
        <v>1465</v>
      </c>
      <c r="L155" s="24" t="s">
        <v>1494</v>
      </c>
      <c r="M155" s="61" t="s">
        <v>1471</v>
      </c>
      <c r="N155" s="61">
        <v>0</v>
      </c>
      <c r="O155" s="61">
        <v>0</v>
      </c>
      <c r="P155" s="61" t="s">
        <v>4495</v>
      </c>
      <c r="Q155" s="156"/>
    </row>
    <row r="156" spans="1:17" ht="25.5" customHeight="1" x14ac:dyDescent="0.2">
      <c r="A156" s="76"/>
      <c r="B156" s="75">
        <v>146</v>
      </c>
      <c r="C156" s="63" t="s">
        <v>294</v>
      </c>
      <c r="D156" s="63" t="s">
        <v>392</v>
      </c>
      <c r="E156" s="21" t="s">
        <v>4629</v>
      </c>
      <c r="F156" s="61" t="s">
        <v>4109</v>
      </c>
      <c r="G156" s="62"/>
      <c r="H156" s="62" t="s">
        <v>393</v>
      </c>
      <c r="I156" s="24" t="s">
        <v>394</v>
      </c>
      <c r="J156" s="24" t="s">
        <v>4033</v>
      </c>
      <c r="K156" s="62" t="s">
        <v>1465</v>
      </c>
      <c r="L156" s="24" t="s">
        <v>1470</v>
      </c>
      <c r="M156" s="61" t="s">
        <v>1471</v>
      </c>
      <c r="N156" s="61">
        <v>0</v>
      </c>
      <c r="O156" s="61">
        <v>0</v>
      </c>
      <c r="P156" s="61" t="s">
        <v>4495</v>
      </c>
      <c r="Q156" s="156"/>
    </row>
    <row r="157" spans="1:17" ht="25.5" customHeight="1" x14ac:dyDescent="0.2">
      <c r="A157" s="76"/>
      <c r="B157" s="75">
        <v>147</v>
      </c>
      <c r="C157" s="63" t="s">
        <v>294</v>
      </c>
      <c r="D157" s="63" t="s">
        <v>392</v>
      </c>
      <c r="E157" s="21" t="s">
        <v>4630</v>
      </c>
      <c r="F157" s="61" t="s">
        <v>4109</v>
      </c>
      <c r="G157" s="62"/>
      <c r="H157" s="62" t="s">
        <v>393</v>
      </c>
      <c r="I157" s="24" t="s">
        <v>394</v>
      </c>
      <c r="J157" s="24" t="s">
        <v>4033</v>
      </c>
      <c r="K157" s="62" t="s">
        <v>1465</v>
      </c>
      <c r="L157" s="24" t="s">
        <v>1494</v>
      </c>
      <c r="M157" s="61" t="s">
        <v>1471</v>
      </c>
      <c r="N157" s="61">
        <v>0</v>
      </c>
      <c r="O157" s="61">
        <v>0</v>
      </c>
      <c r="P157" s="61" t="s">
        <v>4495</v>
      </c>
      <c r="Q157" s="156"/>
    </row>
    <row r="158" spans="1:17" ht="25.5" customHeight="1" x14ac:dyDescent="0.2">
      <c r="A158" s="76"/>
      <c r="B158" s="75">
        <v>148</v>
      </c>
      <c r="C158" s="63" t="s">
        <v>294</v>
      </c>
      <c r="D158" s="63" t="s">
        <v>392</v>
      </c>
      <c r="E158" s="21" t="s">
        <v>4631</v>
      </c>
      <c r="F158" s="61" t="s">
        <v>4109</v>
      </c>
      <c r="G158" s="62"/>
      <c r="H158" s="62" t="s">
        <v>393</v>
      </c>
      <c r="I158" s="24" t="s">
        <v>394</v>
      </c>
      <c r="J158" s="24" t="s">
        <v>4033</v>
      </c>
      <c r="K158" s="62" t="s">
        <v>1465</v>
      </c>
      <c r="L158" s="24" t="s">
        <v>1473</v>
      </c>
      <c r="M158" s="61" t="s">
        <v>1471</v>
      </c>
      <c r="N158" s="61">
        <v>0</v>
      </c>
      <c r="O158" s="61">
        <v>0</v>
      </c>
      <c r="P158" s="61" t="s">
        <v>4495</v>
      </c>
      <c r="Q158" s="156"/>
    </row>
    <row r="159" spans="1:17" ht="25.5" customHeight="1" x14ac:dyDescent="0.2">
      <c r="A159" s="76"/>
      <c r="B159" s="75">
        <v>149</v>
      </c>
      <c r="C159" s="63" t="s">
        <v>294</v>
      </c>
      <c r="D159" s="63" t="s">
        <v>392</v>
      </c>
      <c r="E159" s="21" t="s">
        <v>4632</v>
      </c>
      <c r="F159" s="61" t="s">
        <v>4109</v>
      </c>
      <c r="G159" s="62"/>
      <c r="H159" s="62" t="s">
        <v>393</v>
      </c>
      <c r="I159" s="24" t="s">
        <v>394</v>
      </c>
      <c r="J159" s="24" t="s">
        <v>4033</v>
      </c>
      <c r="K159" s="62" t="s">
        <v>1458</v>
      </c>
      <c r="L159" s="24" t="s">
        <v>1459</v>
      </c>
      <c r="M159" s="61" t="s">
        <v>1471</v>
      </c>
      <c r="N159" s="61">
        <v>0</v>
      </c>
      <c r="O159" s="61">
        <v>0</v>
      </c>
      <c r="P159" s="61" t="s">
        <v>4495</v>
      </c>
      <c r="Q159" s="156"/>
    </row>
    <row r="160" spans="1:17" ht="25.5" customHeight="1" x14ac:dyDescent="0.2">
      <c r="A160" s="76"/>
      <c r="B160" s="75">
        <v>150</v>
      </c>
      <c r="C160" s="63" t="s">
        <v>294</v>
      </c>
      <c r="D160" s="63" t="s">
        <v>392</v>
      </c>
      <c r="E160" s="21" t="s">
        <v>4633</v>
      </c>
      <c r="F160" s="61" t="s">
        <v>4109</v>
      </c>
      <c r="G160" s="62"/>
      <c r="H160" s="62" t="s">
        <v>393</v>
      </c>
      <c r="I160" s="24" t="s">
        <v>394</v>
      </c>
      <c r="J160" s="24" t="s">
        <v>4033</v>
      </c>
      <c r="K160" s="62" t="s">
        <v>1465</v>
      </c>
      <c r="L160" s="24" t="s">
        <v>1494</v>
      </c>
      <c r="M160" s="61" t="s">
        <v>1471</v>
      </c>
      <c r="N160" s="61">
        <v>0</v>
      </c>
      <c r="O160" s="61">
        <v>0</v>
      </c>
      <c r="P160" s="61" t="s">
        <v>4495</v>
      </c>
      <c r="Q160" s="156"/>
    </row>
    <row r="161" spans="1:17" ht="25.5" customHeight="1" x14ac:dyDescent="0.2">
      <c r="A161" s="76"/>
      <c r="B161" s="75">
        <v>151</v>
      </c>
      <c r="C161" s="63" t="s">
        <v>294</v>
      </c>
      <c r="D161" s="63" t="s">
        <v>392</v>
      </c>
      <c r="E161" s="21" t="s">
        <v>4634</v>
      </c>
      <c r="F161" s="61" t="s">
        <v>4109</v>
      </c>
      <c r="G161" s="62"/>
      <c r="H161" s="62" t="s">
        <v>393</v>
      </c>
      <c r="I161" s="24" t="s">
        <v>394</v>
      </c>
      <c r="J161" s="24" t="s">
        <v>4033</v>
      </c>
      <c r="K161" s="62" t="s">
        <v>1487</v>
      </c>
      <c r="L161" s="24" t="s">
        <v>1696</v>
      </c>
      <c r="M161" s="61" t="s">
        <v>1471</v>
      </c>
      <c r="N161" s="61">
        <v>0</v>
      </c>
      <c r="O161" s="61">
        <v>0</v>
      </c>
      <c r="P161" s="61" t="s">
        <v>4495</v>
      </c>
      <c r="Q161" s="156"/>
    </row>
    <row r="162" spans="1:17" ht="25.5" customHeight="1" x14ac:dyDescent="0.2">
      <c r="A162" s="76"/>
      <c r="B162" s="75">
        <v>152</v>
      </c>
      <c r="C162" s="63" t="s">
        <v>294</v>
      </c>
      <c r="D162" s="63" t="s">
        <v>392</v>
      </c>
      <c r="E162" s="21" t="s">
        <v>4635</v>
      </c>
      <c r="F162" s="61" t="s">
        <v>4109</v>
      </c>
      <c r="G162" s="62"/>
      <c r="H162" s="62" t="s">
        <v>393</v>
      </c>
      <c r="I162" s="24" t="s">
        <v>394</v>
      </c>
      <c r="J162" s="24" t="s">
        <v>4033</v>
      </c>
      <c r="K162" s="62" t="s">
        <v>1487</v>
      </c>
      <c r="L162" s="24" t="s">
        <v>1696</v>
      </c>
      <c r="M162" s="61" t="s">
        <v>1471</v>
      </c>
      <c r="N162" s="61">
        <v>0</v>
      </c>
      <c r="O162" s="61">
        <v>0</v>
      </c>
      <c r="P162" s="61" t="s">
        <v>4495</v>
      </c>
      <c r="Q162" s="156"/>
    </row>
    <row r="163" spans="1:17" ht="25.5" customHeight="1" x14ac:dyDescent="0.2">
      <c r="A163" s="76"/>
      <c r="B163" s="75">
        <v>153</v>
      </c>
      <c r="C163" s="63" t="s">
        <v>294</v>
      </c>
      <c r="D163" s="63" t="s">
        <v>392</v>
      </c>
      <c r="E163" s="21" t="s">
        <v>4636</v>
      </c>
      <c r="F163" s="61" t="s">
        <v>4109</v>
      </c>
      <c r="G163" s="62"/>
      <c r="H163" s="62" t="s">
        <v>393</v>
      </c>
      <c r="I163" s="24" t="s">
        <v>394</v>
      </c>
      <c r="J163" s="24" t="s">
        <v>4033</v>
      </c>
      <c r="K163" s="62" t="s">
        <v>1465</v>
      </c>
      <c r="L163" s="24" t="s">
        <v>1494</v>
      </c>
      <c r="M163" s="61" t="s">
        <v>1471</v>
      </c>
      <c r="N163" s="61">
        <v>0</v>
      </c>
      <c r="O163" s="61">
        <v>0</v>
      </c>
      <c r="P163" s="61" t="s">
        <v>4495</v>
      </c>
      <c r="Q163" s="156"/>
    </row>
    <row r="164" spans="1:17" ht="25.5" customHeight="1" x14ac:dyDescent="0.2">
      <c r="A164" s="76"/>
      <c r="B164" s="75">
        <v>154</v>
      </c>
      <c r="C164" s="63" t="s">
        <v>294</v>
      </c>
      <c r="D164" s="63" t="s">
        <v>392</v>
      </c>
      <c r="E164" s="21" t="s">
        <v>4637</v>
      </c>
      <c r="F164" s="61" t="s">
        <v>4109</v>
      </c>
      <c r="G164" s="62"/>
      <c r="H164" s="62" t="s">
        <v>393</v>
      </c>
      <c r="I164" s="24" t="s">
        <v>394</v>
      </c>
      <c r="J164" s="24" t="s">
        <v>4033</v>
      </c>
      <c r="K164" s="62" t="s">
        <v>1465</v>
      </c>
      <c r="L164" s="24" t="s">
        <v>1494</v>
      </c>
      <c r="M164" s="61" t="s">
        <v>1471</v>
      </c>
      <c r="N164" s="61">
        <v>0</v>
      </c>
      <c r="O164" s="61">
        <v>0</v>
      </c>
      <c r="P164" s="61" t="s">
        <v>4495</v>
      </c>
      <c r="Q164" s="156"/>
    </row>
    <row r="165" spans="1:17" ht="25.5" customHeight="1" x14ac:dyDescent="0.2">
      <c r="A165" s="76"/>
      <c r="B165" s="75">
        <v>155</v>
      </c>
      <c r="C165" s="63" t="s">
        <v>294</v>
      </c>
      <c r="D165" s="63" t="s">
        <v>392</v>
      </c>
      <c r="E165" s="21" t="s">
        <v>4638</v>
      </c>
      <c r="F165" s="61" t="s">
        <v>4109</v>
      </c>
      <c r="G165" s="62"/>
      <c r="H165" s="62" t="s">
        <v>393</v>
      </c>
      <c r="I165" s="24" t="s">
        <v>394</v>
      </c>
      <c r="J165" s="24" t="s">
        <v>4033</v>
      </c>
      <c r="K165" s="62" t="s">
        <v>1487</v>
      </c>
      <c r="L165" s="24" t="s">
        <v>1497</v>
      </c>
      <c r="M165" s="61" t="s">
        <v>1471</v>
      </c>
      <c r="N165" s="61">
        <v>0</v>
      </c>
      <c r="O165" s="61">
        <v>0</v>
      </c>
      <c r="P165" s="61" t="s">
        <v>4495</v>
      </c>
      <c r="Q165" s="156"/>
    </row>
    <row r="166" spans="1:17" ht="25.5" customHeight="1" x14ac:dyDescent="0.2">
      <c r="A166" s="76"/>
      <c r="B166" s="75">
        <v>156</v>
      </c>
      <c r="C166" s="63" t="s">
        <v>294</v>
      </c>
      <c r="D166" s="63" t="s">
        <v>392</v>
      </c>
      <c r="E166" s="21" t="s">
        <v>4639</v>
      </c>
      <c r="F166" s="61" t="s">
        <v>4109</v>
      </c>
      <c r="G166" s="62"/>
      <c r="H166" s="62" t="s">
        <v>393</v>
      </c>
      <c r="I166" s="24" t="s">
        <v>394</v>
      </c>
      <c r="J166" s="24" t="s">
        <v>4033</v>
      </c>
      <c r="K166" s="62" t="s">
        <v>1465</v>
      </c>
      <c r="L166" s="24" t="s">
        <v>1494</v>
      </c>
      <c r="M166" s="61" t="s">
        <v>1471</v>
      </c>
      <c r="N166" s="61">
        <v>0</v>
      </c>
      <c r="O166" s="61">
        <v>0</v>
      </c>
      <c r="P166" s="61" t="s">
        <v>4495</v>
      </c>
      <c r="Q166" s="156"/>
    </row>
    <row r="167" spans="1:17" ht="25.5" customHeight="1" x14ac:dyDescent="0.2">
      <c r="A167" s="76"/>
      <c r="B167" s="75">
        <v>157</v>
      </c>
      <c r="C167" s="63" t="s">
        <v>294</v>
      </c>
      <c r="D167" s="63" t="s">
        <v>392</v>
      </c>
      <c r="E167" s="21" t="s">
        <v>4640</v>
      </c>
      <c r="F167" s="61" t="s">
        <v>4109</v>
      </c>
      <c r="G167" s="62"/>
      <c r="H167" s="62" t="s">
        <v>393</v>
      </c>
      <c r="I167" s="24" t="s">
        <v>394</v>
      </c>
      <c r="J167" s="24" t="s">
        <v>4033</v>
      </c>
      <c r="K167" s="62" t="s">
        <v>1458</v>
      </c>
      <c r="L167" s="24" t="s">
        <v>1459</v>
      </c>
      <c r="M167" s="61" t="s">
        <v>1471</v>
      </c>
      <c r="N167" s="61">
        <v>0</v>
      </c>
      <c r="O167" s="61">
        <v>0</v>
      </c>
      <c r="P167" s="61" t="s">
        <v>4495</v>
      </c>
      <c r="Q167" s="156"/>
    </row>
    <row r="168" spans="1:17" ht="25.5" customHeight="1" x14ac:dyDescent="0.2">
      <c r="A168" s="76"/>
      <c r="B168" s="75">
        <v>158</v>
      </c>
      <c r="C168" s="63" t="s">
        <v>294</v>
      </c>
      <c r="D168" s="63" t="s">
        <v>392</v>
      </c>
      <c r="E168" s="21" t="s">
        <v>4641</v>
      </c>
      <c r="F168" s="61" t="s">
        <v>4109</v>
      </c>
      <c r="G168" s="62"/>
      <c r="H168" s="62" t="s">
        <v>393</v>
      </c>
      <c r="I168" s="24" t="s">
        <v>394</v>
      </c>
      <c r="J168" s="24" t="s">
        <v>4033</v>
      </c>
      <c r="K168" s="62" t="s">
        <v>1458</v>
      </c>
      <c r="L168" s="24" t="s">
        <v>1459</v>
      </c>
      <c r="M168" s="61" t="s">
        <v>1471</v>
      </c>
      <c r="N168" s="61">
        <v>0</v>
      </c>
      <c r="O168" s="61">
        <v>0</v>
      </c>
      <c r="P168" s="61" t="s">
        <v>4495</v>
      </c>
      <c r="Q168" s="156"/>
    </row>
    <row r="169" spans="1:17" ht="25.5" customHeight="1" x14ac:dyDescent="0.2">
      <c r="A169" s="76"/>
      <c r="B169" s="75">
        <v>159</v>
      </c>
      <c r="C169" s="63" t="s">
        <v>294</v>
      </c>
      <c r="D169" s="63" t="s">
        <v>392</v>
      </c>
      <c r="E169" s="21" t="s">
        <v>4642</v>
      </c>
      <c r="F169" s="61" t="s">
        <v>4109</v>
      </c>
      <c r="G169" s="62"/>
      <c r="H169" s="62" t="s">
        <v>393</v>
      </c>
      <c r="I169" s="24" t="s">
        <v>394</v>
      </c>
      <c r="J169" s="24" t="s">
        <v>4033</v>
      </c>
      <c r="K169" s="62" t="s">
        <v>1482</v>
      </c>
      <c r="L169" s="24" t="s">
        <v>4643</v>
      </c>
      <c r="M169" s="61" t="s">
        <v>1471</v>
      </c>
      <c r="N169" s="61">
        <v>0</v>
      </c>
      <c r="O169" s="61">
        <v>0</v>
      </c>
      <c r="P169" s="61" t="s">
        <v>4495</v>
      </c>
      <c r="Q169" s="156"/>
    </row>
    <row r="170" spans="1:17" ht="25.5" customHeight="1" x14ac:dyDescent="0.2">
      <c r="A170" s="76"/>
      <c r="B170" s="75">
        <v>160</v>
      </c>
      <c r="C170" s="63" t="s">
        <v>294</v>
      </c>
      <c r="D170" s="63" t="s">
        <v>392</v>
      </c>
      <c r="E170" s="21" t="s">
        <v>4644</v>
      </c>
      <c r="F170" s="61" t="s">
        <v>4109</v>
      </c>
      <c r="G170" s="62"/>
      <c r="H170" s="62" t="s">
        <v>393</v>
      </c>
      <c r="I170" s="24" t="s">
        <v>394</v>
      </c>
      <c r="J170" s="24" t="s">
        <v>4033</v>
      </c>
      <c r="K170" s="62" t="s">
        <v>1487</v>
      </c>
      <c r="L170" s="24" t="s">
        <v>1497</v>
      </c>
      <c r="M170" s="61" t="s">
        <v>1471</v>
      </c>
      <c r="N170" s="61">
        <v>0</v>
      </c>
      <c r="O170" s="61">
        <v>0</v>
      </c>
      <c r="P170" s="61" t="s">
        <v>4495</v>
      </c>
      <c r="Q170" s="156"/>
    </row>
    <row r="171" spans="1:17" ht="25.5" customHeight="1" x14ac:dyDescent="0.2">
      <c r="A171" s="76"/>
      <c r="B171" s="75">
        <v>161</v>
      </c>
      <c r="C171" s="63" t="s">
        <v>294</v>
      </c>
      <c r="D171" s="63" t="s">
        <v>392</v>
      </c>
      <c r="E171" s="21" t="s">
        <v>4645</v>
      </c>
      <c r="F171" s="61" t="s">
        <v>4109</v>
      </c>
      <c r="G171" s="62"/>
      <c r="H171" s="62" t="s">
        <v>393</v>
      </c>
      <c r="I171" s="24" t="s">
        <v>394</v>
      </c>
      <c r="J171" s="24" t="s">
        <v>4033</v>
      </c>
      <c r="K171" s="62" t="s">
        <v>1487</v>
      </c>
      <c r="L171" s="24" t="s">
        <v>1497</v>
      </c>
      <c r="M171" s="61" t="s">
        <v>1471</v>
      </c>
      <c r="N171" s="61">
        <v>0</v>
      </c>
      <c r="O171" s="61">
        <v>0</v>
      </c>
      <c r="P171" s="61" t="s">
        <v>4495</v>
      </c>
      <c r="Q171" s="156"/>
    </row>
    <row r="172" spans="1:17" ht="25.5" customHeight="1" x14ac:dyDescent="0.2">
      <c r="A172" s="76"/>
      <c r="B172" s="75">
        <v>162</v>
      </c>
      <c r="C172" s="63" t="s">
        <v>294</v>
      </c>
      <c r="D172" s="63" t="s">
        <v>392</v>
      </c>
      <c r="E172" s="21" t="s">
        <v>4646</v>
      </c>
      <c r="F172" s="61" t="s">
        <v>4109</v>
      </c>
      <c r="G172" s="62"/>
      <c r="H172" s="62" t="s">
        <v>393</v>
      </c>
      <c r="I172" s="24" t="s">
        <v>394</v>
      </c>
      <c r="J172" s="24" t="s">
        <v>4033</v>
      </c>
      <c r="K172" s="62" t="s">
        <v>1465</v>
      </c>
      <c r="L172" s="24" t="s">
        <v>1478</v>
      </c>
      <c r="M172" s="61" t="s">
        <v>1471</v>
      </c>
      <c r="N172" s="61">
        <v>0</v>
      </c>
      <c r="O172" s="61">
        <v>0</v>
      </c>
      <c r="P172" s="61" t="s">
        <v>4495</v>
      </c>
      <c r="Q172" s="156"/>
    </row>
    <row r="173" spans="1:17" ht="25.5" customHeight="1" x14ac:dyDescent="0.2">
      <c r="A173" s="76"/>
      <c r="B173" s="75">
        <v>163</v>
      </c>
      <c r="C173" s="63" t="s">
        <v>294</v>
      </c>
      <c r="D173" s="63" t="s">
        <v>392</v>
      </c>
      <c r="E173" s="21" t="s">
        <v>4647</v>
      </c>
      <c r="F173" s="61" t="s">
        <v>4109</v>
      </c>
      <c r="G173" s="62"/>
      <c r="H173" s="62" t="s">
        <v>393</v>
      </c>
      <c r="I173" s="24" t="s">
        <v>394</v>
      </c>
      <c r="J173" s="24" t="s">
        <v>4033</v>
      </c>
      <c r="K173" s="62" t="s">
        <v>1465</v>
      </c>
      <c r="L173" s="24" t="s">
        <v>1478</v>
      </c>
      <c r="M173" s="61" t="s">
        <v>1471</v>
      </c>
      <c r="N173" s="61">
        <v>0</v>
      </c>
      <c r="O173" s="61">
        <v>0</v>
      </c>
      <c r="P173" s="61" t="s">
        <v>4495</v>
      </c>
      <c r="Q173" s="156"/>
    </row>
    <row r="174" spans="1:17" ht="25.5" customHeight="1" x14ac:dyDescent="0.2">
      <c r="A174" s="76"/>
      <c r="B174" s="75">
        <v>164</v>
      </c>
      <c r="C174" s="63" t="s">
        <v>294</v>
      </c>
      <c r="D174" s="63" t="s">
        <v>392</v>
      </c>
      <c r="E174" s="21" t="s">
        <v>4648</v>
      </c>
      <c r="F174" s="61" t="s">
        <v>4109</v>
      </c>
      <c r="G174" s="62"/>
      <c r="H174" s="62" t="s">
        <v>393</v>
      </c>
      <c r="I174" s="24" t="s">
        <v>394</v>
      </c>
      <c r="J174" s="24" t="s">
        <v>4033</v>
      </c>
      <c r="K174" s="62" t="s">
        <v>1465</v>
      </c>
      <c r="L174" s="24" t="s">
        <v>1564</v>
      </c>
      <c r="M174" s="61" t="s">
        <v>1471</v>
      </c>
      <c r="N174" s="61">
        <v>0</v>
      </c>
      <c r="O174" s="61">
        <v>0</v>
      </c>
      <c r="P174" s="61" t="s">
        <v>4495</v>
      </c>
      <c r="Q174" s="156"/>
    </row>
    <row r="175" spans="1:17" ht="25.5" customHeight="1" x14ac:dyDescent="0.2">
      <c r="A175" s="76"/>
      <c r="B175" s="75">
        <v>165</v>
      </c>
      <c r="C175" s="63" t="s">
        <v>294</v>
      </c>
      <c r="D175" s="63" t="s">
        <v>392</v>
      </c>
      <c r="E175" s="21" t="s">
        <v>4649</v>
      </c>
      <c r="F175" s="61" t="s">
        <v>4109</v>
      </c>
      <c r="G175" s="62"/>
      <c r="H175" s="62" t="s">
        <v>393</v>
      </c>
      <c r="I175" s="24" t="s">
        <v>394</v>
      </c>
      <c r="J175" s="24" t="s">
        <v>4033</v>
      </c>
      <c r="K175" s="62" t="s">
        <v>1487</v>
      </c>
      <c r="L175" s="24" t="s">
        <v>1852</v>
      </c>
      <c r="M175" s="61" t="s">
        <v>1471</v>
      </c>
      <c r="N175" s="61">
        <v>0</v>
      </c>
      <c r="O175" s="61">
        <v>0</v>
      </c>
      <c r="P175" s="61" t="s">
        <v>4495</v>
      </c>
      <c r="Q175" s="156"/>
    </row>
    <row r="176" spans="1:17" ht="25.5" customHeight="1" x14ac:dyDescent="0.2">
      <c r="A176" s="76"/>
      <c r="B176" s="75">
        <v>166</v>
      </c>
      <c r="C176" s="63" t="s">
        <v>294</v>
      </c>
      <c r="D176" s="63" t="s">
        <v>392</v>
      </c>
      <c r="E176" s="21" t="s">
        <v>4650</v>
      </c>
      <c r="F176" s="61" t="s">
        <v>4109</v>
      </c>
      <c r="G176" s="62"/>
      <c r="H176" s="62" t="s">
        <v>393</v>
      </c>
      <c r="I176" s="24" t="s">
        <v>394</v>
      </c>
      <c r="J176" s="24" t="s">
        <v>4033</v>
      </c>
      <c r="K176" s="62" t="s">
        <v>1465</v>
      </c>
      <c r="L176" s="24" t="s">
        <v>1646</v>
      </c>
      <c r="M176" s="61" t="s">
        <v>1471</v>
      </c>
      <c r="N176" s="61">
        <v>0</v>
      </c>
      <c r="O176" s="61">
        <v>0</v>
      </c>
      <c r="P176" s="61" t="s">
        <v>4495</v>
      </c>
      <c r="Q176" s="156"/>
    </row>
    <row r="177" spans="1:17" ht="25.5" customHeight="1" x14ac:dyDescent="0.2">
      <c r="A177" s="76"/>
      <c r="B177" s="75">
        <v>167</v>
      </c>
      <c r="C177" s="63" t="s">
        <v>294</v>
      </c>
      <c r="D177" s="63" t="s">
        <v>392</v>
      </c>
      <c r="E177" s="21" t="s">
        <v>4651</v>
      </c>
      <c r="F177" s="61" t="s">
        <v>4109</v>
      </c>
      <c r="G177" s="62"/>
      <c r="H177" s="62" t="s">
        <v>393</v>
      </c>
      <c r="I177" s="24" t="s">
        <v>394</v>
      </c>
      <c r="J177" s="24" t="s">
        <v>4033</v>
      </c>
      <c r="K177" s="62" t="s">
        <v>1487</v>
      </c>
      <c r="L177" s="24" t="s">
        <v>1497</v>
      </c>
      <c r="M177" s="61" t="s">
        <v>1471</v>
      </c>
      <c r="N177" s="61">
        <v>0</v>
      </c>
      <c r="O177" s="61">
        <v>0</v>
      </c>
      <c r="P177" s="61" t="s">
        <v>4495</v>
      </c>
      <c r="Q177" s="156"/>
    </row>
    <row r="178" spans="1:17" ht="25.5" customHeight="1" x14ac:dyDescent="0.2">
      <c r="A178" s="76"/>
      <c r="B178" s="75">
        <v>168</v>
      </c>
      <c r="C178" s="63" t="s">
        <v>294</v>
      </c>
      <c r="D178" s="63" t="s">
        <v>392</v>
      </c>
      <c r="E178" s="21" t="s">
        <v>4652</v>
      </c>
      <c r="F178" s="61" t="s">
        <v>4109</v>
      </c>
      <c r="G178" s="62"/>
      <c r="H178" s="62" t="s">
        <v>393</v>
      </c>
      <c r="I178" s="24" t="s">
        <v>394</v>
      </c>
      <c r="J178" s="24" t="s">
        <v>4033</v>
      </c>
      <c r="K178" s="62" t="s">
        <v>1465</v>
      </c>
      <c r="L178" s="24" t="s">
        <v>1478</v>
      </c>
      <c r="M178" s="61" t="s">
        <v>1471</v>
      </c>
      <c r="N178" s="61">
        <v>0</v>
      </c>
      <c r="O178" s="61">
        <v>0</v>
      </c>
      <c r="P178" s="61" t="s">
        <v>4495</v>
      </c>
      <c r="Q178" s="156"/>
    </row>
    <row r="179" spans="1:17" ht="25.5" customHeight="1" x14ac:dyDescent="0.2">
      <c r="A179" s="76"/>
      <c r="B179" s="75">
        <v>169</v>
      </c>
      <c r="C179" s="63" t="s">
        <v>294</v>
      </c>
      <c r="D179" s="63" t="s">
        <v>392</v>
      </c>
      <c r="E179" s="21" t="s">
        <v>4653</v>
      </c>
      <c r="F179" s="61" t="s">
        <v>4109</v>
      </c>
      <c r="G179" s="62"/>
      <c r="H179" s="62" t="s">
        <v>393</v>
      </c>
      <c r="I179" s="24" t="s">
        <v>394</v>
      </c>
      <c r="J179" s="24" t="s">
        <v>4033</v>
      </c>
      <c r="K179" s="62" t="s">
        <v>1465</v>
      </c>
      <c r="L179" s="24" t="s">
        <v>1478</v>
      </c>
      <c r="M179" s="61" t="s">
        <v>1471</v>
      </c>
      <c r="N179" s="61">
        <v>0</v>
      </c>
      <c r="O179" s="61">
        <v>0</v>
      </c>
      <c r="P179" s="61" t="s">
        <v>4495</v>
      </c>
      <c r="Q179" s="156"/>
    </row>
    <row r="180" spans="1:17" ht="25.5" customHeight="1" x14ac:dyDescent="0.2">
      <c r="A180" s="76"/>
      <c r="B180" s="75">
        <v>170</v>
      </c>
      <c r="C180" s="63" t="s">
        <v>294</v>
      </c>
      <c r="D180" s="63" t="s">
        <v>392</v>
      </c>
      <c r="E180" s="21" t="s">
        <v>4654</v>
      </c>
      <c r="F180" s="61" t="s">
        <v>4109</v>
      </c>
      <c r="G180" s="62"/>
      <c r="H180" s="62" t="s">
        <v>393</v>
      </c>
      <c r="I180" s="24" t="s">
        <v>394</v>
      </c>
      <c r="J180" s="24" t="s">
        <v>4033</v>
      </c>
      <c r="K180" s="62" t="s">
        <v>1465</v>
      </c>
      <c r="L180" s="24" t="s">
        <v>1564</v>
      </c>
      <c r="M180" s="61" t="s">
        <v>1471</v>
      </c>
      <c r="N180" s="61">
        <v>0</v>
      </c>
      <c r="O180" s="61">
        <v>0</v>
      </c>
      <c r="P180" s="61" t="s">
        <v>4495</v>
      </c>
      <c r="Q180" s="156"/>
    </row>
    <row r="181" spans="1:17" ht="25.5" customHeight="1" x14ac:dyDescent="0.2">
      <c r="A181" s="76"/>
      <c r="B181" s="75">
        <v>171</v>
      </c>
      <c r="C181" s="63" t="s">
        <v>294</v>
      </c>
      <c r="D181" s="63" t="s">
        <v>392</v>
      </c>
      <c r="E181" s="21" t="s">
        <v>4655</v>
      </c>
      <c r="F181" s="61" t="s">
        <v>4109</v>
      </c>
      <c r="G181" s="62"/>
      <c r="H181" s="62" t="s">
        <v>393</v>
      </c>
      <c r="I181" s="24" t="s">
        <v>394</v>
      </c>
      <c r="J181" s="24" t="s">
        <v>4033</v>
      </c>
      <c r="K181" s="62" t="s">
        <v>1487</v>
      </c>
      <c r="L181" s="24" t="s">
        <v>1852</v>
      </c>
      <c r="M181" s="61" t="s">
        <v>1471</v>
      </c>
      <c r="N181" s="61">
        <v>0</v>
      </c>
      <c r="O181" s="61">
        <v>0</v>
      </c>
      <c r="P181" s="61" t="s">
        <v>4495</v>
      </c>
      <c r="Q181" s="156"/>
    </row>
    <row r="182" spans="1:17" ht="25.5" customHeight="1" x14ac:dyDescent="0.2">
      <c r="A182" s="76"/>
      <c r="B182" s="75">
        <v>172</v>
      </c>
      <c r="C182" s="63" t="s">
        <v>294</v>
      </c>
      <c r="D182" s="63" t="s">
        <v>392</v>
      </c>
      <c r="E182" s="21" t="s">
        <v>4656</v>
      </c>
      <c r="F182" s="61" t="s">
        <v>4109</v>
      </c>
      <c r="G182" s="62"/>
      <c r="H182" s="62" t="s">
        <v>393</v>
      </c>
      <c r="I182" s="24" t="s">
        <v>394</v>
      </c>
      <c r="J182" s="24" t="s">
        <v>4033</v>
      </c>
      <c r="K182" s="62" t="s">
        <v>1465</v>
      </c>
      <c r="L182" s="24" t="s">
        <v>1646</v>
      </c>
      <c r="M182" s="61" t="s">
        <v>1471</v>
      </c>
      <c r="N182" s="61">
        <v>0</v>
      </c>
      <c r="O182" s="61">
        <v>0</v>
      </c>
      <c r="P182" s="61" t="s">
        <v>4495</v>
      </c>
      <c r="Q182" s="156"/>
    </row>
    <row r="183" spans="1:17" ht="25.5" customHeight="1" x14ac:dyDescent="0.2">
      <c r="A183" s="76"/>
      <c r="B183" s="75">
        <v>173</v>
      </c>
      <c r="C183" s="63" t="s">
        <v>294</v>
      </c>
      <c r="D183" s="63" t="s">
        <v>392</v>
      </c>
      <c r="E183" s="21" t="s">
        <v>4657</v>
      </c>
      <c r="F183" s="61" t="s">
        <v>4109</v>
      </c>
      <c r="G183" s="62"/>
      <c r="H183" s="62" t="s">
        <v>393</v>
      </c>
      <c r="I183" s="24" t="s">
        <v>394</v>
      </c>
      <c r="J183" s="24" t="s">
        <v>4033</v>
      </c>
      <c r="K183" s="62" t="s">
        <v>1487</v>
      </c>
      <c r="L183" s="24" t="s">
        <v>1497</v>
      </c>
      <c r="M183" s="61" t="s">
        <v>1471</v>
      </c>
      <c r="N183" s="61">
        <v>0</v>
      </c>
      <c r="O183" s="61">
        <v>0</v>
      </c>
      <c r="P183" s="61" t="s">
        <v>4495</v>
      </c>
      <c r="Q183" s="156"/>
    </row>
    <row r="184" spans="1:17" ht="25.5" customHeight="1" x14ac:dyDescent="0.2">
      <c r="A184" s="76"/>
      <c r="B184" s="75">
        <v>174</v>
      </c>
      <c r="C184" s="63" t="s">
        <v>294</v>
      </c>
      <c r="D184" s="63" t="s">
        <v>392</v>
      </c>
      <c r="E184" s="21" t="s">
        <v>4658</v>
      </c>
      <c r="F184" s="61" t="s">
        <v>4109</v>
      </c>
      <c r="G184" s="62"/>
      <c r="H184" s="62" t="s">
        <v>393</v>
      </c>
      <c r="I184" s="24" t="s">
        <v>394</v>
      </c>
      <c r="J184" s="24" t="s">
        <v>4033</v>
      </c>
      <c r="K184" s="62" t="s">
        <v>1465</v>
      </c>
      <c r="L184" s="24" t="s">
        <v>1478</v>
      </c>
      <c r="M184" s="61" t="s">
        <v>1471</v>
      </c>
      <c r="N184" s="61">
        <v>0</v>
      </c>
      <c r="O184" s="61">
        <v>0</v>
      </c>
      <c r="P184" s="61" t="s">
        <v>4495</v>
      </c>
      <c r="Q184" s="156"/>
    </row>
    <row r="185" spans="1:17" ht="25.5" customHeight="1" x14ac:dyDescent="0.2">
      <c r="A185" s="76"/>
      <c r="B185" s="75">
        <v>175</v>
      </c>
      <c r="C185" s="63" t="s">
        <v>294</v>
      </c>
      <c r="D185" s="63" t="s">
        <v>392</v>
      </c>
      <c r="E185" s="21" t="s">
        <v>4659</v>
      </c>
      <c r="F185" s="61" t="s">
        <v>4109</v>
      </c>
      <c r="G185" s="62"/>
      <c r="H185" s="62" t="s">
        <v>393</v>
      </c>
      <c r="I185" s="24" t="s">
        <v>394</v>
      </c>
      <c r="J185" s="24" t="s">
        <v>4033</v>
      </c>
      <c r="K185" s="62" t="s">
        <v>1465</v>
      </c>
      <c r="L185" s="24" t="s">
        <v>1478</v>
      </c>
      <c r="M185" s="61" t="s">
        <v>1471</v>
      </c>
      <c r="N185" s="61">
        <v>0</v>
      </c>
      <c r="O185" s="61">
        <v>0</v>
      </c>
      <c r="P185" s="61" t="s">
        <v>4495</v>
      </c>
      <c r="Q185" s="156"/>
    </row>
    <row r="186" spans="1:17" ht="25.5" customHeight="1" x14ac:dyDescent="0.2">
      <c r="A186" s="76"/>
      <c r="B186" s="75">
        <v>176</v>
      </c>
      <c r="C186" s="63" t="s">
        <v>294</v>
      </c>
      <c r="D186" s="63" t="s">
        <v>392</v>
      </c>
      <c r="E186" s="21" t="s">
        <v>4660</v>
      </c>
      <c r="F186" s="61" t="s">
        <v>4109</v>
      </c>
      <c r="G186" s="62"/>
      <c r="H186" s="62" t="s">
        <v>393</v>
      </c>
      <c r="I186" s="24" t="s">
        <v>394</v>
      </c>
      <c r="J186" s="24" t="s">
        <v>4033</v>
      </c>
      <c r="K186" s="62" t="s">
        <v>1465</v>
      </c>
      <c r="L186" s="24" t="s">
        <v>1564</v>
      </c>
      <c r="M186" s="61" t="s">
        <v>1471</v>
      </c>
      <c r="N186" s="61">
        <v>0</v>
      </c>
      <c r="O186" s="61">
        <v>0</v>
      </c>
      <c r="P186" s="61" t="s">
        <v>4495</v>
      </c>
      <c r="Q186" s="156"/>
    </row>
    <row r="187" spans="1:17" ht="25.5" customHeight="1" x14ac:dyDescent="0.2">
      <c r="A187" s="76"/>
      <c r="B187" s="75">
        <v>177</v>
      </c>
      <c r="C187" s="63" t="s">
        <v>294</v>
      </c>
      <c r="D187" s="63" t="s">
        <v>392</v>
      </c>
      <c r="E187" s="21" t="s">
        <v>4661</v>
      </c>
      <c r="F187" s="61" t="s">
        <v>4109</v>
      </c>
      <c r="G187" s="62"/>
      <c r="H187" s="62" t="s">
        <v>393</v>
      </c>
      <c r="I187" s="24" t="s">
        <v>394</v>
      </c>
      <c r="J187" s="24" t="s">
        <v>4033</v>
      </c>
      <c r="K187" s="62" t="s">
        <v>1487</v>
      </c>
      <c r="L187" s="24" t="s">
        <v>1852</v>
      </c>
      <c r="M187" s="61" t="s">
        <v>1471</v>
      </c>
      <c r="N187" s="61">
        <v>0</v>
      </c>
      <c r="O187" s="61">
        <v>0</v>
      </c>
      <c r="P187" s="61" t="s">
        <v>4495</v>
      </c>
      <c r="Q187" s="156"/>
    </row>
    <row r="188" spans="1:17" ht="25.5" customHeight="1" x14ac:dyDescent="0.2">
      <c r="A188" s="76"/>
      <c r="B188" s="75">
        <v>178</v>
      </c>
      <c r="C188" s="63" t="s">
        <v>294</v>
      </c>
      <c r="D188" s="63" t="s">
        <v>392</v>
      </c>
      <c r="E188" s="21" t="s">
        <v>4662</v>
      </c>
      <c r="F188" s="61" t="s">
        <v>4109</v>
      </c>
      <c r="G188" s="62"/>
      <c r="H188" s="62" t="s">
        <v>393</v>
      </c>
      <c r="I188" s="24" t="s">
        <v>394</v>
      </c>
      <c r="J188" s="24" t="s">
        <v>4033</v>
      </c>
      <c r="K188" s="62" t="s">
        <v>1465</v>
      </c>
      <c r="L188" s="24" t="s">
        <v>1646</v>
      </c>
      <c r="M188" s="61" t="s">
        <v>1471</v>
      </c>
      <c r="N188" s="61">
        <v>0</v>
      </c>
      <c r="O188" s="61">
        <v>0</v>
      </c>
      <c r="P188" s="61" t="s">
        <v>4495</v>
      </c>
      <c r="Q188" s="156"/>
    </row>
    <row r="189" spans="1:17" ht="25.5" customHeight="1" x14ac:dyDescent="0.2">
      <c r="A189" s="76"/>
      <c r="B189" s="75">
        <v>179</v>
      </c>
      <c r="C189" s="63" t="s">
        <v>294</v>
      </c>
      <c r="D189" s="63" t="s">
        <v>392</v>
      </c>
      <c r="E189" s="21" t="s">
        <v>4663</v>
      </c>
      <c r="F189" s="61" t="s">
        <v>4109</v>
      </c>
      <c r="G189" s="62"/>
      <c r="H189" s="62" t="s">
        <v>393</v>
      </c>
      <c r="I189" s="24" t="s">
        <v>394</v>
      </c>
      <c r="J189" s="24" t="s">
        <v>4033</v>
      </c>
      <c r="K189" s="62" t="s">
        <v>1487</v>
      </c>
      <c r="L189" s="24" t="s">
        <v>1497</v>
      </c>
      <c r="M189" s="61" t="s">
        <v>1471</v>
      </c>
      <c r="N189" s="61">
        <v>0</v>
      </c>
      <c r="O189" s="61">
        <v>0</v>
      </c>
      <c r="P189" s="61" t="s">
        <v>4495</v>
      </c>
      <c r="Q189" s="156"/>
    </row>
    <row r="190" spans="1:17" ht="25.5" customHeight="1" x14ac:dyDescent="0.2">
      <c r="A190" s="76"/>
      <c r="B190" s="75">
        <v>180</v>
      </c>
      <c r="C190" s="63" t="s">
        <v>294</v>
      </c>
      <c r="D190" s="63" t="s">
        <v>392</v>
      </c>
      <c r="E190" s="21" t="s">
        <v>4664</v>
      </c>
      <c r="F190" s="61" t="s">
        <v>4109</v>
      </c>
      <c r="G190" s="62"/>
      <c r="H190" s="62" t="s">
        <v>393</v>
      </c>
      <c r="I190" s="24" t="s">
        <v>394</v>
      </c>
      <c r="J190" s="24" t="s">
        <v>4033</v>
      </c>
      <c r="K190" s="62" t="s">
        <v>1465</v>
      </c>
      <c r="L190" s="24" t="s">
        <v>1478</v>
      </c>
      <c r="M190" s="61" t="s">
        <v>1471</v>
      </c>
      <c r="N190" s="61">
        <v>0</v>
      </c>
      <c r="O190" s="61">
        <v>0</v>
      </c>
      <c r="P190" s="61" t="s">
        <v>4495</v>
      </c>
      <c r="Q190" s="156"/>
    </row>
    <row r="191" spans="1:17" ht="25.5" customHeight="1" x14ac:dyDescent="0.2">
      <c r="A191" s="76"/>
      <c r="B191" s="75">
        <v>181</v>
      </c>
      <c r="C191" s="63" t="s">
        <v>294</v>
      </c>
      <c r="D191" s="63" t="s">
        <v>392</v>
      </c>
      <c r="E191" s="21" t="s">
        <v>4665</v>
      </c>
      <c r="F191" s="61" t="s">
        <v>4109</v>
      </c>
      <c r="G191" s="62"/>
      <c r="H191" s="62" t="s">
        <v>393</v>
      </c>
      <c r="I191" s="24" t="s">
        <v>394</v>
      </c>
      <c r="J191" s="24" t="s">
        <v>4033</v>
      </c>
      <c r="K191" s="62" t="s">
        <v>1465</v>
      </c>
      <c r="L191" s="24" t="s">
        <v>1478</v>
      </c>
      <c r="M191" s="61" t="s">
        <v>1471</v>
      </c>
      <c r="N191" s="61">
        <v>0</v>
      </c>
      <c r="O191" s="61">
        <v>0</v>
      </c>
      <c r="P191" s="61" t="s">
        <v>4495</v>
      </c>
      <c r="Q191" s="156"/>
    </row>
    <row r="192" spans="1:17" ht="25.5" customHeight="1" x14ac:dyDescent="0.2">
      <c r="A192" s="76"/>
      <c r="B192" s="75">
        <v>182</v>
      </c>
      <c r="C192" s="63" t="s">
        <v>294</v>
      </c>
      <c r="D192" s="63" t="s">
        <v>392</v>
      </c>
      <c r="E192" s="21" t="s">
        <v>4666</v>
      </c>
      <c r="F192" s="61" t="s">
        <v>4109</v>
      </c>
      <c r="G192" s="62"/>
      <c r="H192" s="62" t="s">
        <v>393</v>
      </c>
      <c r="I192" s="24" t="s">
        <v>394</v>
      </c>
      <c r="J192" s="24" t="s">
        <v>4033</v>
      </c>
      <c r="K192" s="62" t="s">
        <v>1465</v>
      </c>
      <c r="L192" s="24" t="s">
        <v>1564</v>
      </c>
      <c r="M192" s="61" t="s">
        <v>1471</v>
      </c>
      <c r="N192" s="61">
        <v>0</v>
      </c>
      <c r="O192" s="61">
        <v>0</v>
      </c>
      <c r="P192" s="61" t="s">
        <v>4495</v>
      </c>
      <c r="Q192" s="156"/>
    </row>
    <row r="193" spans="1:17" ht="25.5" customHeight="1" x14ac:dyDescent="0.2">
      <c r="A193" s="76"/>
      <c r="B193" s="75">
        <v>183</v>
      </c>
      <c r="C193" s="63" t="s">
        <v>294</v>
      </c>
      <c r="D193" s="63" t="s">
        <v>392</v>
      </c>
      <c r="E193" s="21" t="s">
        <v>4667</v>
      </c>
      <c r="F193" s="61" t="s">
        <v>4109</v>
      </c>
      <c r="G193" s="62"/>
      <c r="H193" s="62" t="s">
        <v>393</v>
      </c>
      <c r="I193" s="24" t="s">
        <v>394</v>
      </c>
      <c r="J193" s="24" t="s">
        <v>4033</v>
      </c>
      <c r="K193" s="62" t="s">
        <v>1487</v>
      </c>
      <c r="L193" s="24" t="s">
        <v>1852</v>
      </c>
      <c r="M193" s="61" t="s">
        <v>1471</v>
      </c>
      <c r="N193" s="61">
        <v>0</v>
      </c>
      <c r="O193" s="61">
        <v>0</v>
      </c>
      <c r="P193" s="61" t="s">
        <v>4495</v>
      </c>
      <c r="Q193" s="156"/>
    </row>
    <row r="194" spans="1:17" ht="25.5" customHeight="1" x14ac:dyDescent="0.2">
      <c r="A194" s="76"/>
      <c r="B194" s="75">
        <v>184</v>
      </c>
      <c r="C194" s="63" t="s">
        <v>294</v>
      </c>
      <c r="D194" s="63" t="s">
        <v>392</v>
      </c>
      <c r="E194" s="21" t="s">
        <v>4668</v>
      </c>
      <c r="F194" s="61" t="s">
        <v>4109</v>
      </c>
      <c r="G194" s="62"/>
      <c r="H194" s="62" t="s">
        <v>393</v>
      </c>
      <c r="I194" s="24" t="s">
        <v>394</v>
      </c>
      <c r="J194" s="24" t="s">
        <v>4033</v>
      </c>
      <c r="K194" s="62" t="s">
        <v>1465</v>
      </c>
      <c r="L194" s="24" t="s">
        <v>1646</v>
      </c>
      <c r="M194" s="61" t="s">
        <v>1471</v>
      </c>
      <c r="N194" s="61">
        <v>0</v>
      </c>
      <c r="O194" s="61">
        <v>0</v>
      </c>
      <c r="P194" s="61" t="s">
        <v>4495</v>
      </c>
      <c r="Q194" s="156"/>
    </row>
    <row r="195" spans="1:17" ht="25.5" customHeight="1" x14ac:dyDescent="0.2">
      <c r="A195" s="76"/>
      <c r="B195" s="75">
        <v>185</v>
      </c>
      <c r="C195" s="63" t="s">
        <v>294</v>
      </c>
      <c r="D195" s="63" t="s">
        <v>392</v>
      </c>
      <c r="E195" s="21" t="s">
        <v>4669</v>
      </c>
      <c r="F195" s="61" t="s">
        <v>4109</v>
      </c>
      <c r="G195" s="62"/>
      <c r="H195" s="62" t="s">
        <v>393</v>
      </c>
      <c r="I195" s="24" t="s">
        <v>394</v>
      </c>
      <c r="J195" s="24" t="s">
        <v>4033</v>
      </c>
      <c r="K195" s="62" t="s">
        <v>1487</v>
      </c>
      <c r="L195" s="24" t="s">
        <v>1497</v>
      </c>
      <c r="M195" s="61" t="s">
        <v>1471</v>
      </c>
      <c r="N195" s="61">
        <v>0</v>
      </c>
      <c r="O195" s="61">
        <v>0</v>
      </c>
      <c r="P195" s="61" t="s">
        <v>4495</v>
      </c>
      <c r="Q195" s="156"/>
    </row>
    <row r="196" spans="1:17" ht="25.5" customHeight="1" x14ac:dyDescent="0.2">
      <c r="A196" s="76"/>
      <c r="B196" s="75">
        <v>186</v>
      </c>
      <c r="C196" s="63" t="s">
        <v>294</v>
      </c>
      <c r="D196" s="63" t="s">
        <v>392</v>
      </c>
      <c r="E196" s="21" t="s">
        <v>1534</v>
      </c>
      <c r="F196" s="61" t="s">
        <v>4109</v>
      </c>
      <c r="G196" s="62"/>
      <c r="H196" s="62" t="s">
        <v>393</v>
      </c>
      <c r="I196" s="24" t="s">
        <v>394</v>
      </c>
      <c r="J196" s="24" t="s">
        <v>4033</v>
      </c>
      <c r="K196" s="62" t="s">
        <v>1458</v>
      </c>
      <c r="L196" s="24" t="s">
        <v>1459</v>
      </c>
      <c r="M196" s="61" t="s">
        <v>1471</v>
      </c>
      <c r="N196" s="61">
        <v>0</v>
      </c>
      <c r="O196" s="61">
        <v>0</v>
      </c>
      <c r="P196" s="61" t="s">
        <v>4495</v>
      </c>
      <c r="Q196" s="156"/>
    </row>
    <row r="197" spans="1:17" ht="25.5" customHeight="1" x14ac:dyDescent="0.2">
      <c r="A197" s="76"/>
      <c r="B197" s="75">
        <v>187</v>
      </c>
      <c r="C197" s="63" t="s">
        <v>294</v>
      </c>
      <c r="D197" s="63" t="s">
        <v>392</v>
      </c>
      <c r="E197" s="21" t="s">
        <v>4077</v>
      </c>
      <c r="F197" s="61" t="s">
        <v>4109</v>
      </c>
      <c r="G197" s="62"/>
      <c r="H197" s="62"/>
      <c r="I197" s="24" t="s">
        <v>394</v>
      </c>
      <c r="J197" s="24" t="s">
        <v>4033</v>
      </c>
      <c r="K197" s="62" t="s">
        <v>1458</v>
      </c>
      <c r="L197" s="24" t="s">
        <v>1459</v>
      </c>
      <c r="M197" s="61" t="s">
        <v>1471</v>
      </c>
      <c r="N197" s="61">
        <v>0</v>
      </c>
      <c r="O197" s="61">
        <v>0</v>
      </c>
      <c r="P197" s="61" t="s">
        <v>4495</v>
      </c>
      <c r="Q197" s="156"/>
    </row>
    <row r="198" spans="1:17" ht="25.5" customHeight="1" x14ac:dyDescent="0.2">
      <c r="A198" s="76"/>
      <c r="B198" s="75">
        <v>188</v>
      </c>
      <c r="C198" s="63" t="s">
        <v>294</v>
      </c>
      <c r="D198" s="63" t="s">
        <v>392</v>
      </c>
      <c r="E198" s="21" t="s">
        <v>4078</v>
      </c>
      <c r="F198" s="61" t="s">
        <v>4109</v>
      </c>
      <c r="G198" s="62"/>
      <c r="H198" s="62"/>
      <c r="I198" s="24" t="s">
        <v>394</v>
      </c>
      <c r="J198" s="24" t="s">
        <v>4033</v>
      </c>
      <c r="K198" s="62" t="s">
        <v>1482</v>
      </c>
      <c r="L198" s="24" t="s">
        <v>4079</v>
      </c>
      <c r="M198" s="61" t="s">
        <v>1471</v>
      </c>
      <c r="N198" s="61">
        <v>0</v>
      </c>
      <c r="O198" s="61">
        <v>0</v>
      </c>
      <c r="P198" s="61" t="s">
        <v>4495</v>
      </c>
      <c r="Q198" s="156"/>
    </row>
  </sheetData>
  <autoFilter ref="B10:Q198" xr:uid="{00000000-0001-0000-3001-000000000000}"/>
  <mergeCells count="1">
    <mergeCell ref="C9:M9"/>
  </mergeCells>
  <conditionalFormatting sqref="E11:E12">
    <cfRule type="duplicateValues" dxfId="840" priority="2"/>
  </conditionalFormatting>
  <conditionalFormatting sqref="E13:E198">
    <cfRule type="duplicateValues" dxfId="839" priority="1"/>
  </conditionalFormatting>
  <hyperlinks>
    <hyperlink ref="B6" location="Variáveis!A1" display="Variáveis" xr:uid="{00000000-0004-0000-3001-000000000000}"/>
    <hyperlink ref="C6" location="'Índice de Tabelas'!A1" display="Índice de Tabelas" xr:uid="{00000000-0004-0000-3001-000001000000}"/>
    <hyperlink ref="D6" location="'Manual de Instrução'!A1" display="Manual de Instrução" xr:uid="{00000000-0004-0000-30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ReturnToPrevSheet">
                <anchor moveWithCells="1" sizeWithCells="1">
                  <from>
                    <xdr:col>4</xdr:col>
                    <xdr:colOff>0</xdr:colOff>
                    <xdr:row>3</xdr:row>
                    <xdr:rowOff>0</xdr:rowOff>
                  </from>
                  <to>
                    <xdr:col>4</xdr:col>
                    <xdr:colOff>1752600</xdr:colOff>
                    <xdr:row>4</xdr:row>
                    <xdr:rowOff>160020</xdr:rowOff>
                  </to>
                </anchor>
              </controlPr>
            </control>
          </mc:Choice>
        </mc:AlternateContent>
        <mc:AlternateContent xmlns:mc="http://schemas.openxmlformats.org/markup-compatibility/2006">
          <mc:Choice Requires="x14">
            <control shapeId="713730" r:id="rId5" name="Remover Filtros">
              <controlPr defaultSize="0" print="0" autoFill="0" autoPict="0" macro="[0]!RemoveFilters">
                <anchor moveWithCells="1" sizeWithCells="1">
                  <from>
                    <xdr:col>5</xdr:col>
                    <xdr:colOff>1188720</xdr:colOff>
                    <xdr:row>3</xdr:row>
                    <xdr:rowOff>7620</xdr:rowOff>
                  </from>
                  <to>
                    <xdr:col>8</xdr:col>
                    <xdr:colOff>525780</xdr:colOff>
                    <xdr:row>4</xdr:row>
                    <xdr:rowOff>182880</xdr:rowOff>
                  </to>
                </anchor>
              </controlPr>
            </control>
          </mc:Choice>
        </mc:AlternateContent>
      </controls>
    </mc:Choice>
  </mc:AlternateContent>
</worksheet>
</file>

<file path=xl/worksheets/sheet2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1-000000000000}">
  <sheetPr codeName="Sheet604"/>
  <dimension ref="A1:Q2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395</v>
      </c>
      <c r="E11" s="21" t="s">
        <v>1463</v>
      </c>
      <c r="F11" s="61" t="s">
        <v>4109</v>
      </c>
      <c r="G11" s="62"/>
      <c r="H11" s="62" t="s">
        <v>396</v>
      </c>
      <c r="I11" s="24" t="s">
        <v>397</v>
      </c>
      <c r="J11" s="24" t="s">
        <v>4033</v>
      </c>
      <c r="K11" s="62" t="s">
        <v>1482</v>
      </c>
      <c r="L11" s="24" t="s">
        <v>1466</v>
      </c>
      <c r="M11" s="61" t="s">
        <v>1471</v>
      </c>
      <c r="N11" s="61">
        <v>0</v>
      </c>
      <c r="O11" s="61">
        <v>0</v>
      </c>
      <c r="P11" s="61"/>
      <c r="Q11" s="156"/>
    </row>
    <row r="12" spans="1:17" ht="27" customHeight="1" x14ac:dyDescent="0.2">
      <c r="A12" s="76"/>
      <c r="B12" s="75">
        <v>2</v>
      </c>
      <c r="C12" s="63" t="s">
        <v>294</v>
      </c>
      <c r="D12" s="63" t="s">
        <v>395</v>
      </c>
      <c r="E12" s="21" t="s">
        <v>4670</v>
      </c>
      <c r="F12" s="61" t="s">
        <v>4109</v>
      </c>
      <c r="G12" s="62"/>
      <c r="H12" s="62" t="s">
        <v>396</v>
      </c>
      <c r="I12" s="24" t="s">
        <v>397</v>
      </c>
      <c r="J12" s="24" t="s">
        <v>4033</v>
      </c>
      <c r="K12" s="62" t="s">
        <v>1482</v>
      </c>
      <c r="L12" s="24" t="s">
        <v>4671</v>
      </c>
      <c r="M12" s="61" t="s">
        <v>1471</v>
      </c>
      <c r="N12" s="61">
        <v>0</v>
      </c>
      <c r="O12" s="61">
        <v>0</v>
      </c>
      <c r="P12" s="61"/>
      <c r="Q12" s="156"/>
    </row>
    <row r="13" spans="1:17" ht="27" customHeight="1" x14ac:dyDescent="0.2">
      <c r="A13" s="76"/>
      <c r="B13" s="75">
        <v>3</v>
      </c>
      <c r="C13" s="63" t="s">
        <v>294</v>
      </c>
      <c r="D13" s="63" t="s">
        <v>395</v>
      </c>
      <c r="E13" s="21" t="s">
        <v>4672</v>
      </c>
      <c r="F13" s="61" t="s">
        <v>4109</v>
      </c>
      <c r="G13" s="62"/>
      <c r="H13" s="62" t="s">
        <v>396</v>
      </c>
      <c r="I13" s="24" t="s">
        <v>397</v>
      </c>
      <c r="J13" s="24" t="s">
        <v>4033</v>
      </c>
      <c r="K13" s="62" t="s">
        <v>1482</v>
      </c>
      <c r="L13" s="24" t="s">
        <v>1612</v>
      </c>
      <c r="M13" s="61" t="s">
        <v>1471</v>
      </c>
      <c r="N13" s="61">
        <v>0</v>
      </c>
      <c r="O13" s="61">
        <v>0</v>
      </c>
      <c r="P13" s="61"/>
      <c r="Q13" s="156"/>
    </row>
    <row r="14" spans="1:17" ht="27" customHeight="1" x14ac:dyDescent="0.2">
      <c r="A14" s="76"/>
      <c r="B14" s="75">
        <v>4</v>
      </c>
      <c r="C14" s="63" t="s">
        <v>294</v>
      </c>
      <c r="D14" s="63" t="s">
        <v>395</v>
      </c>
      <c r="E14" s="21" t="s">
        <v>3694</v>
      </c>
      <c r="F14" s="61" t="s">
        <v>4109</v>
      </c>
      <c r="G14" s="62"/>
      <c r="H14" s="62" t="s">
        <v>396</v>
      </c>
      <c r="I14" s="24" t="s">
        <v>397</v>
      </c>
      <c r="J14" s="24" t="s">
        <v>4033</v>
      </c>
      <c r="K14" s="62" t="s">
        <v>1487</v>
      </c>
      <c r="L14" s="24" t="s">
        <v>1500</v>
      </c>
      <c r="M14" s="61" t="s">
        <v>1471</v>
      </c>
      <c r="N14" s="61">
        <v>0</v>
      </c>
      <c r="O14" s="61">
        <v>0</v>
      </c>
      <c r="P14" s="61"/>
      <c r="Q14" s="156"/>
    </row>
    <row r="15" spans="1:17" ht="27" customHeight="1" x14ac:dyDescent="0.2">
      <c r="A15" s="76"/>
      <c r="B15" s="75">
        <v>5</v>
      </c>
      <c r="C15" s="63" t="s">
        <v>294</v>
      </c>
      <c r="D15" s="63" t="s">
        <v>395</v>
      </c>
      <c r="E15" s="21" t="s">
        <v>4673</v>
      </c>
      <c r="F15" s="61" t="s">
        <v>4109</v>
      </c>
      <c r="G15" s="62"/>
      <c r="H15" s="62" t="s">
        <v>396</v>
      </c>
      <c r="I15" s="24" t="s">
        <v>397</v>
      </c>
      <c r="J15" s="24" t="s">
        <v>4033</v>
      </c>
      <c r="K15" s="62" t="s">
        <v>1465</v>
      </c>
      <c r="L15" s="24" t="s">
        <v>1494</v>
      </c>
      <c r="M15" s="61" t="s">
        <v>1471</v>
      </c>
      <c r="N15" s="61">
        <v>0</v>
      </c>
      <c r="O15" s="61">
        <v>0</v>
      </c>
      <c r="P15" s="61"/>
      <c r="Q15" s="156"/>
    </row>
    <row r="16" spans="1:17" ht="27" customHeight="1" x14ac:dyDescent="0.2">
      <c r="A16" s="76"/>
      <c r="B16" s="75">
        <v>6</v>
      </c>
      <c r="C16" s="63" t="s">
        <v>294</v>
      </c>
      <c r="D16" s="63" t="s">
        <v>395</v>
      </c>
      <c r="E16" s="21" t="s">
        <v>3698</v>
      </c>
      <c r="F16" s="61" t="s">
        <v>4109</v>
      </c>
      <c r="G16" s="62"/>
      <c r="H16" s="62" t="s">
        <v>396</v>
      </c>
      <c r="I16" s="24" t="s">
        <v>397</v>
      </c>
      <c r="J16" s="24" t="s">
        <v>4033</v>
      </c>
      <c r="K16" s="62" t="s">
        <v>1465</v>
      </c>
      <c r="L16" s="24" t="s">
        <v>1494</v>
      </c>
      <c r="M16" s="61" t="s">
        <v>1471</v>
      </c>
      <c r="N16" s="61">
        <v>0</v>
      </c>
      <c r="O16" s="61">
        <v>0</v>
      </c>
      <c r="P16" s="61"/>
      <c r="Q16" s="156"/>
    </row>
    <row r="17" spans="1:17" ht="27" customHeight="1" x14ac:dyDescent="0.2">
      <c r="A17" s="76"/>
      <c r="B17" s="75">
        <v>7</v>
      </c>
      <c r="C17" s="63" t="s">
        <v>294</v>
      </c>
      <c r="D17" s="63" t="s">
        <v>395</v>
      </c>
      <c r="E17" s="21" t="s">
        <v>1491</v>
      </c>
      <c r="F17" s="61" t="s">
        <v>4109</v>
      </c>
      <c r="G17" s="62"/>
      <c r="H17" s="62" t="s">
        <v>396</v>
      </c>
      <c r="I17" s="24" t="s">
        <v>397</v>
      </c>
      <c r="J17" s="24" t="s">
        <v>4033</v>
      </c>
      <c r="K17" s="62" t="s">
        <v>1458</v>
      </c>
      <c r="L17" s="24" t="s">
        <v>1459</v>
      </c>
      <c r="M17" s="61" t="s">
        <v>1471</v>
      </c>
      <c r="N17" s="61">
        <v>0</v>
      </c>
      <c r="O17" s="61">
        <v>0</v>
      </c>
      <c r="P17" s="61"/>
      <c r="Q17" s="156"/>
    </row>
    <row r="18" spans="1:17" ht="27" customHeight="1" x14ac:dyDescent="0.2">
      <c r="A18" s="76"/>
      <c r="B18" s="75">
        <v>8</v>
      </c>
      <c r="C18" s="63" t="s">
        <v>294</v>
      </c>
      <c r="D18" s="63" t="s">
        <v>395</v>
      </c>
      <c r="E18" s="21" t="s">
        <v>4674</v>
      </c>
      <c r="F18" s="61" t="s">
        <v>4109</v>
      </c>
      <c r="G18" s="62"/>
      <c r="H18" s="62" t="s">
        <v>396</v>
      </c>
      <c r="I18" s="24" t="s">
        <v>397</v>
      </c>
      <c r="J18" s="24" t="s">
        <v>4033</v>
      </c>
      <c r="K18" s="62" t="s">
        <v>1458</v>
      </c>
      <c r="L18" s="24" t="s">
        <v>1459</v>
      </c>
      <c r="M18" s="61" t="s">
        <v>1471</v>
      </c>
      <c r="N18" s="61">
        <v>0</v>
      </c>
      <c r="O18" s="61">
        <v>0</v>
      </c>
      <c r="P18" s="61"/>
      <c r="Q18" s="156"/>
    </row>
    <row r="19" spans="1:17" ht="27" customHeight="1" x14ac:dyDescent="0.2">
      <c r="A19" s="76"/>
      <c r="B19" s="75">
        <v>9</v>
      </c>
      <c r="C19" s="63" t="s">
        <v>294</v>
      </c>
      <c r="D19" s="63" t="s">
        <v>395</v>
      </c>
      <c r="E19" s="21" t="s">
        <v>3699</v>
      </c>
      <c r="F19" s="61" t="s">
        <v>4109</v>
      </c>
      <c r="G19" s="62"/>
      <c r="H19" s="62" t="s">
        <v>396</v>
      </c>
      <c r="I19" s="24" t="s">
        <v>397</v>
      </c>
      <c r="J19" s="24" t="s">
        <v>4033</v>
      </c>
      <c r="K19" s="62" t="s">
        <v>1458</v>
      </c>
      <c r="L19" s="24" t="s">
        <v>1459</v>
      </c>
      <c r="M19" s="61" t="s">
        <v>1471</v>
      </c>
      <c r="N19" s="61">
        <v>0</v>
      </c>
      <c r="O19" s="61">
        <v>0</v>
      </c>
      <c r="P19" s="61"/>
      <c r="Q19" s="156"/>
    </row>
    <row r="20" spans="1:17" ht="27" customHeight="1" x14ac:dyDescent="0.2">
      <c r="A20" s="76"/>
      <c r="B20" s="75">
        <v>10</v>
      </c>
      <c r="C20" s="63" t="s">
        <v>294</v>
      </c>
      <c r="D20" s="63" t="s">
        <v>395</v>
      </c>
      <c r="E20" s="21" t="s">
        <v>1472</v>
      </c>
      <c r="F20" s="61" t="s">
        <v>4109</v>
      </c>
      <c r="G20" s="62"/>
      <c r="H20" s="62" t="s">
        <v>396</v>
      </c>
      <c r="I20" s="24" t="s">
        <v>397</v>
      </c>
      <c r="J20" s="24" t="s">
        <v>4033</v>
      </c>
      <c r="K20" s="62" t="s">
        <v>1465</v>
      </c>
      <c r="L20" s="24" t="s">
        <v>1473</v>
      </c>
      <c r="M20" s="61" t="s">
        <v>1471</v>
      </c>
      <c r="N20" s="61">
        <v>0</v>
      </c>
      <c r="O20" s="61">
        <v>0</v>
      </c>
      <c r="P20" s="61"/>
      <c r="Q20" s="156"/>
    </row>
    <row r="21" spans="1:17" ht="27" customHeight="1" x14ac:dyDescent="0.2">
      <c r="A21" s="76"/>
      <c r="B21" s="75">
        <v>11</v>
      </c>
      <c r="C21" s="63" t="s">
        <v>294</v>
      </c>
      <c r="D21" s="63" t="s">
        <v>395</v>
      </c>
      <c r="E21" s="21" t="s">
        <v>3697</v>
      </c>
      <c r="F21" s="61" t="s">
        <v>4109</v>
      </c>
      <c r="G21" s="62"/>
      <c r="H21" s="62" t="s">
        <v>396</v>
      </c>
      <c r="I21" s="24" t="s">
        <v>397</v>
      </c>
      <c r="J21" s="24" t="s">
        <v>4033</v>
      </c>
      <c r="K21" s="62" t="s">
        <v>1458</v>
      </c>
      <c r="L21" s="24" t="s">
        <v>1459</v>
      </c>
      <c r="M21" s="61" t="s">
        <v>1471</v>
      </c>
      <c r="N21" s="61">
        <v>0</v>
      </c>
      <c r="O21" s="61">
        <v>0</v>
      </c>
      <c r="P21" s="61"/>
      <c r="Q21" s="156"/>
    </row>
    <row r="22" spans="1:17" ht="27" customHeight="1" x14ac:dyDescent="0.2">
      <c r="A22" s="76"/>
      <c r="B22" s="75">
        <v>12</v>
      </c>
      <c r="C22" s="63" t="s">
        <v>294</v>
      </c>
      <c r="D22" s="63" t="s">
        <v>395</v>
      </c>
      <c r="E22" s="21" t="s">
        <v>4675</v>
      </c>
      <c r="F22" s="61" t="s">
        <v>4109</v>
      </c>
      <c r="G22" s="62"/>
      <c r="H22" s="62" t="s">
        <v>396</v>
      </c>
      <c r="I22" s="24" t="s">
        <v>397</v>
      </c>
      <c r="J22" s="24" t="s">
        <v>4033</v>
      </c>
      <c r="K22" s="62" t="s">
        <v>1465</v>
      </c>
      <c r="L22" s="24" t="s">
        <v>1473</v>
      </c>
      <c r="M22" s="61" t="s">
        <v>1471</v>
      </c>
      <c r="N22" s="61">
        <v>0</v>
      </c>
      <c r="O22" s="61">
        <v>0</v>
      </c>
      <c r="P22" s="61"/>
      <c r="Q22" s="156"/>
    </row>
    <row r="23" spans="1:17" ht="27" customHeight="1" x14ac:dyDescent="0.2">
      <c r="A23" s="76"/>
      <c r="B23" s="75">
        <v>13</v>
      </c>
      <c r="C23" s="63" t="s">
        <v>294</v>
      </c>
      <c r="D23" s="63" t="s">
        <v>395</v>
      </c>
      <c r="E23" s="21" t="s">
        <v>3701</v>
      </c>
      <c r="F23" s="61" t="s">
        <v>4109</v>
      </c>
      <c r="G23" s="62"/>
      <c r="H23" s="62" t="s">
        <v>396</v>
      </c>
      <c r="I23" s="24" t="s">
        <v>397</v>
      </c>
      <c r="J23" s="24" t="s">
        <v>4033</v>
      </c>
      <c r="K23" s="62" t="s">
        <v>1487</v>
      </c>
      <c r="L23" s="24" t="s">
        <v>3702</v>
      </c>
      <c r="M23" s="61" t="s">
        <v>1471</v>
      </c>
      <c r="N23" s="61">
        <v>0</v>
      </c>
      <c r="O23" s="61">
        <v>0</v>
      </c>
      <c r="P23" s="61"/>
      <c r="Q23" s="156"/>
    </row>
    <row r="24" spans="1:17" ht="27" customHeight="1" x14ac:dyDescent="0.2">
      <c r="A24" s="76"/>
      <c r="B24" s="75">
        <v>14</v>
      </c>
      <c r="C24" s="63" t="s">
        <v>294</v>
      </c>
      <c r="D24" s="63" t="s">
        <v>395</v>
      </c>
      <c r="E24" s="21" t="s">
        <v>3700</v>
      </c>
      <c r="F24" s="61" t="s">
        <v>4109</v>
      </c>
      <c r="G24" s="62"/>
      <c r="H24" s="62" t="s">
        <v>396</v>
      </c>
      <c r="I24" s="24" t="s">
        <v>397</v>
      </c>
      <c r="J24" s="24" t="s">
        <v>4033</v>
      </c>
      <c r="K24" s="62" t="s">
        <v>1487</v>
      </c>
      <c r="L24" s="24" t="s">
        <v>1497</v>
      </c>
      <c r="M24" s="61" t="s">
        <v>1471</v>
      </c>
      <c r="N24" s="61">
        <v>0</v>
      </c>
      <c r="O24" s="61">
        <v>0</v>
      </c>
      <c r="P24" s="61"/>
      <c r="Q24" s="156"/>
    </row>
    <row r="25" spans="1:17" ht="27" customHeight="1" x14ac:dyDescent="0.2">
      <c r="A25" s="76"/>
      <c r="B25" s="75">
        <v>15</v>
      </c>
      <c r="C25" s="63" t="s">
        <v>294</v>
      </c>
      <c r="D25" s="63" t="s">
        <v>395</v>
      </c>
      <c r="E25" s="21" t="s">
        <v>4676</v>
      </c>
      <c r="F25" s="61" t="s">
        <v>4109</v>
      </c>
      <c r="G25" s="62"/>
      <c r="H25" s="62" t="s">
        <v>396</v>
      </c>
      <c r="I25" s="24" t="s">
        <v>397</v>
      </c>
      <c r="J25" s="24" t="s">
        <v>4033</v>
      </c>
      <c r="K25" s="62" t="s">
        <v>1487</v>
      </c>
      <c r="L25" s="24" t="s">
        <v>1497</v>
      </c>
      <c r="M25" s="61" t="s">
        <v>1471</v>
      </c>
      <c r="N25" s="61">
        <v>0</v>
      </c>
      <c r="O25" s="61">
        <v>0</v>
      </c>
      <c r="P25" s="61"/>
      <c r="Q25" s="156"/>
    </row>
    <row r="26" spans="1:17" ht="27" customHeight="1" x14ac:dyDescent="0.2">
      <c r="A26" s="76"/>
      <c r="B26" s="75">
        <v>16</v>
      </c>
      <c r="C26" s="63" t="s">
        <v>294</v>
      </c>
      <c r="D26" s="63" t="s">
        <v>395</v>
      </c>
      <c r="E26" s="21" t="s">
        <v>1534</v>
      </c>
      <c r="F26" s="61" t="s">
        <v>4109</v>
      </c>
      <c r="G26" s="62"/>
      <c r="H26" s="62" t="s">
        <v>396</v>
      </c>
      <c r="I26" s="24" t="s">
        <v>397</v>
      </c>
      <c r="J26" s="24" t="s">
        <v>4033</v>
      </c>
      <c r="K26" s="62" t="s">
        <v>1458</v>
      </c>
      <c r="L26" s="24" t="s">
        <v>1459</v>
      </c>
      <c r="M26" s="61" t="s">
        <v>1471</v>
      </c>
      <c r="N26" s="61">
        <v>0</v>
      </c>
      <c r="O26" s="61">
        <v>0</v>
      </c>
      <c r="P26" s="61"/>
      <c r="Q26" s="156"/>
    </row>
    <row r="27" spans="1:17" ht="27" customHeight="1" x14ac:dyDescent="0.2">
      <c r="A27" s="76"/>
      <c r="B27" s="75">
        <v>17</v>
      </c>
      <c r="C27" s="63" t="s">
        <v>294</v>
      </c>
      <c r="D27" s="63" t="s">
        <v>395</v>
      </c>
      <c r="E27" s="21" t="s">
        <v>4077</v>
      </c>
      <c r="F27" s="61" t="s">
        <v>0</v>
      </c>
      <c r="G27" s="62"/>
      <c r="H27" s="62"/>
      <c r="I27" s="24" t="s">
        <v>0</v>
      </c>
      <c r="J27" s="24" t="s">
        <v>4033</v>
      </c>
      <c r="K27" s="62" t="s">
        <v>1458</v>
      </c>
      <c r="L27" s="24" t="s">
        <v>1459</v>
      </c>
      <c r="M27" s="61" t="s">
        <v>1471</v>
      </c>
      <c r="N27" s="61">
        <v>0</v>
      </c>
      <c r="O27" s="61">
        <v>0</v>
      </c>
      <c r="P27" s="61"/>
      <c r="Q27" s="156"/>
    </row>
    <row r="28" spans="1:17" ht="27" customHeight="1" x14ac:dyDescent="0.2">
      <c r="A28" s="76"/>
      <c r="B28" s="75">
        <v>18</v>
      </c>
      <c r="C28" s="63" t="s">
        <v>294</v>
      </c>
      <c r="D28" s="63" t="s">
        <v>395</v>
      </c>
      <c r="E28" s="21" t="s">
        <v>4078</v>
      </c>
      <c r="F28" s="61" t="s">
        <v>0</v>
      </c>
      <c r="G28" s="62"/>
      <c r="H28" s="62"/>
      <c r="I28" s="24" t="s">
        <v>0</v>
      </c>
      <c r="J28" s="24" t="s">
        <v>4033</v>
      </c>
      <c r="K28" s="62" t="s">
        <v>1482</v>
      </c>
      <c r="L28" s="24" t="s">
        <v>4079</v>
      </c>
      <c r="M28" s="61" t="s">
        <v>1471</v>
      </c>
      <c r="N28" s="61">
        <v>0</v>
      </c>
      <c r="O28" s="61">
        <v>0</v>
      </c>
      <c r="P28" s="61"/>
      <c r="Q28" s="156"/>
    </row>
  </sheetData>
  <autoFilter ref="B10:Q28" xr:uid="{00000000-0001-0000-3101-000000000000}"/>
  <mergeCells count="1">
    <mergeCell ref="C9:M9"/>
  </mergeCells>
  <conditionalFormatting sqref="E11:E28">
    <cfRule type="duplicateValues" dxfId="838" priority="1"/>
  </conditionalFormatting>
  <hyperlinks>
    <hyperlink ref="B6" location="Variáveis!A1" display="Variáveis" xr:uid="{00000000-0004-0000-3101-000000000000}"/>
    <hyperlink ref="C6" location="'Índice de Tabelas'!A1" display="Índice de Tabelas" xr:uid="{00000000-0004-0000-3101-000001000000}"/>
    <hyperlink ref="D6" location="'Manual de Instrução'!A1" display="Manual de Instrução" xr:uid="{00000000-0004-0000-31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14754"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1-000000000000}">
  <sheetPr codeName="Sheet605"/>
  <dimension ref="A1:Q2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398</v>
      </c>
      <c r="E11" s="21" t="s">
        <v>1463</v>
      </c>
      <c r="F11" s="61" t="s">
        <v>4109</v>
      </c>
      <c r="G11" s="62"/>
      <c r="H11" s="62" t="s">
        <v>399</v>
      </c>
      <c r="I11" s="24" t="s">
        <v>400</v>
      </c>
      <c r="J11" s="24" t="s">
        <v>4033</v>
      </c>
      <c r="K11" s="62" t="s">
        <v>1482</v>
      </c>
      <c r="L11" s="24" t="s">
        <v>1466</v>
      </c>
      <c r="M11" s="61" t="s">
        <v>1471</v>
      </c>
      <c r="N11" s="61">
        <v>0</v>
      </c>
      <c r="O11" s="61">
        <v>0</v>
      </c>
      <c r="P11" s="61"/>
      <c r="Q11" s="156"/>
    </row>
    <row r="12" spans="1:17" ht="27" customHeight="1" x14ac:dyDescent="0.2">
      <c r="A12" s="76"/>
      <c r="B12" s="75">
        <v>2</v>
      </c>
      <c r="C12" s="63" t="s">
        <v>294</v>
      </c>
      <c r="D12" s="63" t="s">
        <v>398</v>
      </c>
      <c r="E12" s="21" t="s">
        <v>3586</v>
      </c>
      <c r="F12" s="61" t="s">
        <v>4109</v>
      </c>
      <c r="G12" s="62"/>
      <c r="H12" s="62" t="s">
        <v>399</v>
      </c>
      <c r="I12" s="24" t="s">
        <v>400</v>
      </c>
      <c r="J12" s="24" t="s">
        <v>4033</v>
      </c>
      <c r="K12" s="62" t="s">
        <v>1465</v>
      </c>
      <c r="L12" s="24" t="s">
        <v>1470</v>
      </c>
      <c r="M12" s="61" t="s">
        <v>1471</v>
      </c>
      <c r="N12" s="61">
        <v>0</v>
      </c>
      <c r="O12" s="61">
        <v>0</v>
      </c>
      <c r="P12" s="61"/>
      <c r="Q12" s="156"/>
    </row>
    <row r="13" spans="1:17" ht="27" customHeight="1" x14ac:dyDescent="0.2">
      <c r="A13" s="76"/>
      <c r="B13" s="75">
        <v>3</v>
      </c>
      <c r="C13" s="63" t="s">
        <v>294</v>
      </c>
      <c r="D13" s="63" t="s">
        <v>398</v>
      </c>
      <c r="E13" s="21" t="s">
        <v>3587</v>
      </c>
      <c r="F13" s="61" t="s">
        <v>4109</v>
      </c>
      <c r="G13" s="62"/>
      <c r="H13" s="62" t="s">
        <v>399</v>
      </c>
      <c r="I13" s="24" t="s">
        <v>400</v>
      </c>
      <c r="J13" s="24" t="s">
        <v>4033</v>
      </c>
      <c r="K13" s="62" t="s">
        <v>1487</v>
      </c>
      <c r="L13" s="24" t="s">
        <v>1696</v>
      </c>
      <c r="M13" s="61" t="s">
        <v>1471</v>
      </c>
      <c r="N13" s="61">
        <v>0</v>
      </c>
      <c r="O13" s="61">
        <v>0</v>
      </c>
      <c r="P13" s="61"/>
      <c r="Q13" s="156"/>
    </row>
    <row r="14" spans="1:17" ht="27" customHeight="1" x14ac:dyDescent="0.2">
      <c r="A14" s="76"/>
      <c r="B14" s="75">
        <v>4</v>
      </c>
      <c r="C14" s="63" t="s">
        <v>294</v>
      </c>
      <c r="D14" s="63" t="s">
        <v>398</v>
      </c>
      <c r="E14" s="21" t="s">
        <v>3589</v>
      </c>
      <c r="F14" s="61" t="s">
        <v>4109</v>
      </c>
      <c r="G14" s="62"/>
      <c r="H14" s="62" t="s">
        <v>399</v>
      </c>
      <c r="I14" s="24" t="s">
        <v>400</v>
      </c>
      <c r="J14" s="24" t="s">
        <v>4033</v>
      </c>
      <c r="K14" s="62" t="s">
        <v>1487</v>
      </c>
      <c r="L14" s="24" t="s">
        <v>1696</v>
      </c>
      <c r="M14" s="61" t="s">
        <v>1471</v>
      </c>
      <c r="N14" s="61">
        <v>0</v>
      </c>
      <c r="O14" s="61">
        <v>0</v>
      </c>
      <c r="P14" s="61"/>
      <c r="Q14" s="156"/>
    </row>
    <row r="15" spans="1:17" ht="27" customHeight="1" x14ac:dyDescent="0.2">
      <c r="A15" s="76"/>
      <c r="B15" s="75">
        <v>5</v>
      </c>
      <c r="C15" s="63" t="s">
        <v>294</v>
      </c>
      <c r="D15" s="63" t="s">
        <v>398</v>
      </c>
      <c r="E15" s="21" t="s">
        <v>3484</v>
      </c>
      <c r="F15" s="61" t="s">
        <v>4109</v>
      </c>
      <c r="G15" s="62"/>
      <c r="H15" s="62" t="s">
        <v>399</v>
      </c>
      <c r="I15" s="24" t="s">
        <v>400</v>
      </c>
      <c r="J15" s="24" t="s">
        <v>4033</v>
      </c>
      <c r="K15" s="62" t="s">
        <v>1458</v>
      </c>
      <c r="L15" s="24" t="s">
        <v>1459</v>
      </c>
      <c r="M15" s="61" t="s">
        <v>1471</v>
      </c>
      <c r="N15" s="61">
        <v>0</v>
      </c>
      <c r="O15" s="61">
        <v>0</v>
      </c>
      <c r="P15" s="61"/>
      <c r="Q15" s="156"/>
    </row>
    <row r="16" spans="1:17" ht="27" customHeight="1" x14ac:dyDescent="0.2">
      <c r="A16" s="76"/>
      <c r="B16" s="75">
        <v>6</v>
      </c>
      <c r="C16" s="63" t="s">
        <v>294</v>
      </c>
      <c r="D16" s="63" t="s">
        <v>398</v>
      </c>
      <c r="E16" s="21" t="s">
        <v>2426</v>
      </c>
      <c r="F16" s="61" t="s">
        <v>4109</v>
      </c>
      <c r="G16" s="62"/>
      <c r="H16" s="62" t="s">
        <v>399</v>
      </c>
      <c r="I16" s="24" t="s">
        <v>400</v>
      </c>
      <c r="J16" s="24" t="s">
        <v>4033</v>
      </c>
      <c r="K16" s="62" t="s">
        <v>1458</v>
      </c>
      <c r="L16" s="24" t="s">
        <v>1459</v>
      </c>
      <c r="M16" s="61" t="s">
        <v>1471</v>
      </c>
      <c r="N16" s="61">
        <v>0</v>
      </c>
      <c r="O16" s="61">
        <v>0</v>
      </c>
      <c r="P16" s="61"/>
      <c r="Q16" s="156"/>
    </row>
    <row r="17" spans="1:17" ht="27" customHeight="1" x14ac:dyDescent="0.2">
      <c r="A17" s="76"/>
      <c r="B17" s="75">
        <v>7</v>
      </c>
      <c r="C17" s="63" t="s">
        <v>294</v>
      </c>
      <c r="D17" s="63" t="s">
        <v>398</v>
      </c>
      <c r="E17" s="21" t="s">
        <v>3590</v>
      </c>
      <c r="F17" s="61" t="s">
        <v>4109</v>
      </c>
      <c r="G17" s="62"/>
      <c r="H17" s="62" t="s">
        <v>399</v>
      </c>
      <c r="I17" s="24" t="s">
        <v>400</v>
      </c>
      <c r="J17" s="24" t="s">
        <v>4033</v>
      </c>
      <c r="K17" s="62" t="s">
        <v>1465</v>
      </c>
      <c r="L17" s="24" t="s">
        <v>1470</v>
      </c>
      <c r="M17" s="61" t="s">
        <v>1471</v>
      </c>
      <c r="N17" s="61">
        <v>0</v>
      </c>
      <c r="O17" s="61">
        <v>0</v>
      </c>
      <c r="P17" s="61"/>
      <c r="Q17" s="156"/>
    </row>
    <row r="18" spans="1:17" ht="27" customHeight="1" x14ac:dyDescent="0.2">
      <c r="A18" s="76"/>
      <c r="B18" s="75">
        <v>8</v>
      </c>
      <c r="C18" s="63" t="s">
        <v>294</v>
      </c>
      <c r="D18" s="63" t="s">
        <v>398</v>
      </c>
      <c r="E18" s="21" t="s">
        <v>3592</v>
      </c>
      <c r="F18" s="61" t="s">
        <v>4109</v>
      </c>
      <c r="G18" s="62"/>
      <c r="H18" s="62" t="s">
        <v>399</v>
      </c>
      <c r="I18" s="24" t="s">
        <v>400</v>
      </c>
      <c r="J18" s="24" t="s">
        <v>4033</v>
      </c>
      <c r="K18" s="62" t="s">
        <v>1487</v>
      </c>
      <c r="L18" s="24" t="s">
        <v>1497</v>
      </c>
      <c r="M18" s="61" t="s">
        <v>1471</v>
      </c>
      <c r="N18" s="61">
        <v>0</v>
      </c>
      <c r="O18" s="61">
        <v>0</v>
      </c>
      <c r="P18" s="61"/>
      <c r="Q18" s="156"/>
    </row>
    <row r="19" spans="1:17" ht="27" customHeight="1" x14ac:dyDescent="0.2">
      <c r="A19" s="76"/>
      <c r="B19" s="75">
        <v>9</v>
      </c>
      <c r="C19" s="63" t="s">
        <v>294</v>
      </c>
      <c r="D19" s="63" t="s">
        <v>398</v>
      </c>
      <c r="E19" s="21" t="s">
        <v>3591</v>
      </c>
      <c r="F19" s="61" t="s">
        <v>4109</v>
      </c>
      <c r="G19" s="62"/>
      <c r="H19" s="62" t="s">
        <v>399</v>
      </c>
      <c r="I19" s="24" t="s">
        <v>400</v>
      </c>
      <c r="J19" s="24" t="s">
        <v>4033</v>
      </c>
      <c r="K19" s="62" t="s">
        <v>1487</v>
      </c>
      <c r="L19" s="24" t="s">
        <v>1488</v>
      </c>
      <c r="M19" s="61" t="s">
        <v>1471</v>
      </c>
      <c r="N19" s="61">
        <v>0</v>
      </c>
      <c r="O19" s="61">
        <v>0</v>
      </c>
      <c r="P19" s="61"/>
      <c r="Q19" s="156"/>
    </row>
    <row r="20" spans="1:17" ht="27" customHeight="1" x14ac:dyDescent="0.2">
      <c r="A20" s="76"/>
      <c r="B20" s="75">
        <v>10</v>
      </c>
      <c r="C20" s="63" t="s">
        <v>294</v>
      </c>
      <c r="D20" s="63" t="s">
        <v>398</v>
      </c>
      <c r="E20" s="21" t="s">
        <v>2516</v>
      </c>
      <c r="F20" s="61" t="s">
        <v>4109</v>
      </c>
      <c r="G20" s="62"/>
      <c r="H20" s="62" t="s">
        <v>399</v>
      </c>
      <c r="I20" s="24" t="s">
        <v>400</v>
      </c>
      <c r="J20" s="24" t="s">
        <v>4033</v>
      </c>
      <c r="K20" s="62" t="s">
        <v>1458</v>
      </c>
      <c r="L20" s="24" t="s">
        <v>1459</v>
      </c>
      <c r="M20" s="61" t="s">
        <v>1471</v>
      </c>
      <c r="N20" s="61">
        <v>0</v>
      </c>
      <c r="O20" s="61">
        <v>0</v>
      </c>
      <c r="P20" s="61"/>
      <c r="Q20" s="156"/>
    </row>
    <row r="21" spans="1:17" ht="27" customHeight="1" x14ac:dyDescent="0.2">
      <c r="A21" s="76"/>
      <c r="B21" s="75">
        <v>11</v>
      </c>
      <c r="C21" s="63" t="s">
        <v>294</v>
      </c>
      <c r="D21" s="63" t="s">
        <v>398</v>
      </c>
      <c r="E21" s="21" t="s">
        <v>1477</v>
      </c>
      <c r="F21" s="61" t="s">
        <v>4109</v>
      </c>
      <c r="G21" s="62"/>
      <c r="H21" s="62" t="s">
        <v>399</v>
      </c>
      <c r="I21" s="24" t="s">
        <v>400</v>
      </c>
      <c r="J21" s="24" t="s">
        <v>4033</v>
      </c>
      <c r="K21" s="62" t="s">
        <v>1465</v>
      </c>
      <c r="L21" s="24" t="s">
        <v>1478</v>
      </c>
      <c r="M21" s="61" t="s">
        <v>1471</v>
      </c>
      <c r="N21" s="61">
        <v>0</v>
      </c>
      <c r="O21" s="61">
        <v>0</v>
      </c>
      <c r="P21" s="61"/>
      <c r="Q21" s="156"/>
    </row>
    <row r="22" spans="1:17" ht="27" customHeight="1" x14ac:dyDescent="0.2">
      <c r="A22" s="76"/>
      <c r="B22" s="75">
        <v>12</v>
      </c>
      <c r="C22" s="63" t="s">
        <v>294</v>
      </c>
      <c r="D22" s="63" t="s">
        <v>398</v>
      </c>
      <c r="E22" s="21" t="s">
        <v>1611</v>
      </c>
      <c r="F22" s="61" t="s">
        <v>4109</v>
      </c>
      <c r="G22" s="62"/>
      <c r="H22" s="62" t="s">
        <v>399</v>
      </c>
      <c r="I22" s="24" t="s">
        <v>400</v>
      </c>
      <c r="J22" s="24" t="s">
        <v>4033</v>
      </c>
      <c r="K22" s="62" t="s">
        <v>1465</v>
      </c>
      <c r="L22" s="24" t="s">
        <v>1612</v>
      </c>
      <c r="M22" s="61" t="s">
        <v>1471</v>
      </c>
      <c r="N22" s="61">
        <v>0</v>
      </c>
      <c r="O22" s="61">
        <v>0</v>
      </c>
      <c r="P22" s="61"/>
      <c r="Q22" s="156"/>
    </row>
    <row r="23" spans="1:17" ht="27" customHeight="1" x14ac:dyDescent="0.2">
      <c r="A23" s="76"/>
      <c r="B23" s="75">
        <v>13</v>
      </c>
      <c r="C23" s="63" t="s">
        <v>294</v>
      </c>
      <c r="D23" s="63" t="s">
        <v>398</v>
      </c>
      <c r="E23" s="21" t="s">
        <v>3602</v>
      </c>
      <c r="F23" s="61" t="s">
        <v>4109</v>
      </c>
      <c r="G23" s="62"/>
      <c r="H23" s="62" t="s">
        <v>399</v>
      </c>
      <c r="I23" s="24" t="s">
        <v>400</v>
      </c>
      <c r="J23" s="24" t="s">
        <v>4033</v>
      </c>
      <c r="K23" s="62" t="s">
        <v>1465</v>
      </c>
      <c r="L23" s="24" t="s">
        <v>1494</v>
      </c>
      <c r="M23" s="61" t="s">
        <v>1471</v>
      </c>
      <c r="N23" s="61">
        <v>0</v>
      </c>
      <c r="O23" s="61">
        <v>0</v>
      </c>
      <c r="P23" s="61"/>
      <c r="Q23" s="156"/>
    </row>
    <row r="24" spans="1:17" ht="27" customHeight="1" x14ac:dyDescent="0.2">
      <c r="A24" s="76"/>
      <c r="B24" s="75">
        <v>14</v>
      </c>
      <c r="C24" s="63" t="s">
        <v>294</v>
      </c>
      <c r="D24" s="63" t="s">
        <v>398</v>
      </c>
      <c r="E24" s="21" t="s">
        <v>3595</v>
      </c>
      <c r="F24" s="61" t="s">
        <v>4109</v>
      </c>
      <c r="G24" s="62"/>
      <c r="H24" s="62" t="s">
        <v>399</v>
      </c>
      <c r="I24" s="24" t="s">
        <v>400</v>
      </c>
      <c r="J24" s="24" t="s">
        <v>4033</v>
      </c>
      <c r="K24" s="62" t="s">
        <v>1465</v>
      </c>
      <c r="L24" s="24" t="s">
        <v>1494</v>
      </c>
      <c r="M24" s="61" t="s">
        <v>1471</v>
      </c>
      <c r="N24" s="61">
        <v>0</v>
      </c>
      <c r="O24" s="61">
        <v>0</v>
      </c>
      <c r="P24" s="61"/>
      <c r="Q24" s="156"/>
    </row>
    <row r="25" spans="1:17" ht="27" customHeight="1" x14ac:dyDescent="0.2">
      <c r="A25" s="76"/>
      <c r="B25" s="75">
        <v>15</v>
      </c>
      <c r="C25" s="63" t="s">
        <v>294</v>
      </c>
      <c r="D25" s="63" t="s">
        <v>398</v>
      </c>
      <c r="E25" s="21" t="s">
        <v>3594</v>
      </c>
      <c r="F25" s="61" t="s">
        <v>4109</v>
      </c>
      <c r="G25" s="62"/>
      <c r="H25" s="62" t="s">
        <v>399</v>
      </c>
      <c r="I25" s="24" t="s">
        <v>400</v>
      </c>
      <c r="J25" s="24" t="s">
        <v>4033</v>
      </c>
      <c r="K25" s="62" t="s">
        <v>1487</v>
      </c>
      <c r="L25" s="24" t="s">
        <v>1488</v>
      </c>
      <c r="M25" s="61" t="s">
        <v>1471</v>
      </c>
      <c r="N25" s="61">
        <v>0</v>
      </c>
      <c r="O25" s="61">
        <v>0</v>
      </c>
      <c r="P25" s="61"/>
      <c r="Q25" s="156"/>
    </row>
    <row r="26" spans="1:17" ht="27" customHeight="1" x14ac:dyDescent="0.2">
      <c r="A26" s="76"/>
      <c r="B26" s="75">
        <v>16</v>
      </c>
      <c r="C26" s="63" t="s">
        <v>294</v>
      </c>
      <c r="D26" s="63" t="s">
        <v>398</v>
      </c>
      <c r="E26" s="21" t="s">
        <v>1534</v>
      </c>
      <c r="F26" s="61" t="s">
        <v>4109</v>
      </c>
      <c r="G26" s="62"/>
      <c r="H26" s="62" t="s">
        <v>399</v>
      </c>
      <c r="I26" s="24" t="s">
        <v>400</v>
      </c>
      <c r="J26" s="24" t="s">
        <v>4033</v>
      </c>
      <c r="K26" s="62" t="s">
        <v>1458</v>
      </c>
      <c r="L26" s="24" t="s">
        <v>1459</v>
      </c>
      <c r="M26" s="61" t="s">
        <v>1471</v>
      </c>
      <c r="N26" s="61">
        <v>0</v>
      </c>
      <c r="O26" s="61">
        <v>0</v>
      </c>
      <c r="P26" s="61"/>
      <c r="Q26" s="156"/>
    </row>
    <row r="27" spans="1:17" ht="27" customHeight="1" x14ac:dyDescent="0.2">
      <c r="A27" s="76"/>
      <c r="B27" s="75">
        <v>17</v>
      </c>
      <c r="C27" s="63" t="s">
        <v>294</v>
      </c>
      <c r="D27" s="63" t="s">
        <v>398</v>
      </c>
      <c r="E27" s="21" t="s">
        <v>4077</v>
      </c>
      <c r="F27" s="61" t="s">
        <v>0</v>
      </c>
      <c r="G27" s="62"/>
      <c r="H27" s="62"/>
      <c r="I27" s="24" t="s">
        <v>0</v>
      </c>
      <c r="J27" s="24" t="s">
        <v>4033</v>
      </c>
      <c r="K27" s="62" t="s">
        <v>1458</v>
      </c>
      <c r="L27" s="24" t="s">
        <v>1459</v>
      </c>
      <c r="M27" s="61" t="s">
        <v>1471</v>
      </c>
      <c r="N27" s="61">
        <v>0</v>
      </c>
      <c r="O27" s="61">
        <v>0</v>
      </c>
      <c r="P27" s="61"/>
      <c r="Q27" s="156"/>
    </row>
    <row r="28" spans="1:17" ht="27" customHeight="1" x14ac:dyDescent="0.2">
      <c r="A28" s="76"/>
      <c r="B28" s="75">
        <v>18</v>
      </c>
      <c r="C28" s="63" t="s">
        <v>294</v>
      </c>
      <c r="D28" s="63" t="s">
        <v>398</v>
      </c>
      <c r="E28" s="21" t="s">
        <v>4078</v>
      </c>
      <c r="F28" s="61" t="s">
        <v>0</v>
      </c>
      <c r="G28" s="62"/>
      <c r="H28" s="62"/>
      <c r="I28" s="24" t="s">
        <v>0</v>
      </c>
      <c r="J28" s="24" t="s">
        <v>4033</v>
      </c>
      <c r="K28" s="62" t="s">
        <v>1482</v>
      </c>
      <c r="L28" s="24" t="s">
        <v>4079</v>
      </c>
      <c r="M28" s="61" t="s">
        <v>1471</v>
      </c>
      <c r="N28" s="61">
        <v>0</v>
      </c>
      <c r="O28" s="61">
        <v>0</v>
      </c>
      <c r="P28" s="61"/>
      <c r="Q28" s="156"/>
    </row>
  </sheetData>
  <autoFilter ref="B10:Q28" xr:uid="{00000000-0001-0000-3201-000000000000}"/>
  <mergeCells count="1">
    <mergeCell ref="C9:M9"/>
  </mergeCells>
  <conditionalFormatting sqref="E11:E12">
    <cfRule type="duplicateValues" dxfId="837" priority="2"/>
  </conditionalFormatting>
  <conditionalFormatting sqref="E13:E28">
    <cfRule type="duplicateValues" dxfId="836" priority="1"/>
  </conditionalFormatting>
  <hyperlinks>
    <hyperlink ref="B6" location="Variáveis!A1" display="Variáveis" xr:uid="{00000000-0004-0000-3201-000000000000}"/>
    <hyperlink ref="C6" location="'Índice de Tabelas'!A1" display="Índice de Tabelas" xr:uid="{00000000-0004-0000-3201-000001000000}"/>
    <hyperlink ref="D6" location="'Manual de Instrução'!A1" display="Manual de Instrução" xr:uid="{00000000-0004-0000-32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577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15778"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1-000000000000}">
  <sheetPr codeName="Sheet607"/>
  <dimension ref="A1:Q20"/>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0"/>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401</v>
      </c>
      <c r="E11" s="21" t="s">
        <v>3586</v>
      </c>
      <c r="F11" s="61" t="s">
        <v>4109</v>
      </c>
      <c r="G11" s="62"/>
      <c r="H11" s="62" t="s">
        <v>402</v>
      </c>
      <c r="I11" s="24" t="s">
        <v>403</v>
      </c>
      <c r="J11" s="24" t="s">
        <v>4033</v>
      </c>
      <c r="K11" s="62" t="s">
        <v>1465</v>
      </c>
      <c r="L11" s="24" t="s">
        <v>1470</v>
      </c>
      <c r="M11" s="61" t="s">
        <v>1471</v>
      </c>
      <c r="N11" s="61">
        <v>0</v>
      </c>
      <c r="O11" s="61">
        <v>0</v>
      </c>
      <c r="P11" s="61"/>
      <c r="Q11" s="156"/>
    </row>
    <row r="12" spans="1:17" ht="27" customHeight="1" x14ac:dyDescent="0.2">
      <c r="A12" s="76"/>
      <c r="B12" s="75">
        <v>2</v>
      </c>
      <c r="C12" s="63" t="s">
        <v>294</v>
      </c>
      <c r="D12" s="63" t="s">
        <v>401</v>
      </c>
      <c r="E12" s="21" t="s">
        <v>4677</v>
      </c>
      <c r="F12" s="61" t="s">
        <v>4109</v>
      </c>
      <c r="G12" s="62"/>
      <c r="H12" s="62" t="s">
        <v>402</v>
      </c>
      <c r="I12" s="24" t="s">
        <v>403</v>
      </c>
      <c r="J12" s="24" t="s">
        <v>4033</v>
      </c>
      <c r="K12" s="62" t="s">
        <v>1487</v>
      </c>
      <c r="L12" s="24" t="s">
        <v>1696</v>
      </c>
      <c r="M12" s="61" t="s">
        <v>1471</v>
      </c>
      <c r="N12" s="61">
        <v>0</v>
      </c>
      <c r="O12" s="61">
        <v>0</v>
      </c>
      <c r="P12" s="61"/>
      <c r="Q12" s="156"/>
    </row>
    <row r="13" spans="1:17" ht="27" customHeight="1" x14ac:dyDescent="0.2">
      <c r="A13" s="76"/>
      <c r="B13" s="75">
        <v>3</v>
      </c>
      <c r="C13" s="63" t="s">
        <v>294</v>
      </c>
      <c r="D13" s="63" t="s">
        <v>401</v>
      </c>
      <c r="E13" s="21" t="s">
        <v>4678</v>
      </c>
      <c r="F13" s="61" t="s">
        <v>4109</v>
      </c>
      <c r="G13" s="62"/>
      <c r="H13" s="62" t="s">
        <v>402</v>
      </c>
      <c r="I13" s="24" t="s">
        <v>403</v>
      </c>
      <c r="J13" s="24" t="s">
        <v>4033</v>
      </c>
      <c r="K13" s="62" t="s">
        <v>1487</v>
      </c>
      <c r="L13" s="24" t="s">
        <v>1696</v>
      </c>
      <c r="M13" s="61" t="s">
        <v>1471</v>
      </c>
      <c r="N13" s="61">
        <v>0</v>
      </c>
      <c r="O13" s="61">
        <v>0</v>
      </c>
      <c r="P13" s="61"/>
      <c r="Q13" s="156"/>
    </row>
    <row r="14" spans="1:17" ht="27" customHeight="1" x14ac:dyDescent="0.2">
      <c r="A14" s="76"/>
      <c r="B14" s="75">
        <v>4</v>
      </c>
      <c r="C14" s="63" t="s">
        <v>294</v>
      </c>
      <c r="D14" s="63" t="s">
        <v>401</v>
      </c>
      <c r="E14" s="21" t="s">
        <v>3599</v>
      </c>
      <c r="F14" s="61" t="s">
        <v>4109</v>
      </c>
      <c r="G14" s="62"/>
      <c r="H14" s="62" t="s">
        <v>402</v>
      </c>
      <c r="I14" s="24" t="s">
        <v>403</v>
      </c>
      <c r="J14" s="24" t="s">
        <v>4033</v>
      </c>
      <c r="K14" s="62" t="s">
        <v>1487</v>
      </c>
      <c r="L14" s="24" t="s">
        <v>1696</v>
      </c>
      <c r="M14" s="61" t="s">
        <v>1471</v>
      </c>
      <c r="N14" s="61">
        <v>0</v>
      </c>
      <c r="O14" s="61">
        <v>0</v>
      </c>
      <c r="P14" s="61"/>
      <c r="Q14" s="156"/>
    </row>
    <row r="15" spans="1:17" ht="27" customHeight="1" x14ac:dyDescent="0.2">
      <c r="A15" s="76"/>
      <c r="B15" s="75">
        <v>5</v>
      </c>
      <c r="C15" s="63" t="s">
        <v>294</v>
      </c>
      <c r="D15" s="63" t="s">
        <v>401</v>
      </c>
      <c r="E15" s="21" t="s">
        <v>3600</v>
      </c>
      <c r="F15" s="61" t="s">
        <v>4109</v>
      </c>
      <c r="G15" s="62"/>
      <c r="H15" s="62" t="s">
        <v>402</v>
      </c>
      <c r="I15" s="24" t="s">
        <v>403</v>
      </c>
      <c r="J15" s="24" t="s">
        <v>4033</v>
      </c>
      <c r="K15" s="62" t="s">
        <v>1487</v>
      </c>
      <c r="L15" s="24" t="s">
        <v>1696</v>
      </c>
      <c r="M15" s="61" t="s">
        <v>1471</v>
      </c>
      <c r="N15" s="61">
        <v>0</v>
      </c>
      <c r="O15" s="61">
        <v>0</v>
      </c>
      <c r="P15" s="61"/>
      <c r="Q15" s="156"/>
    </row>
    <row r="16" spans="1:17" ht="27" customHeight="1" x14ac:dyDescent="0.2">
      <c r="A16" s="76"/>
      <c r="B16" s="75">
        <v>6</v>
      </c>
      <c r="C16" s="63" t="s">
        <v>294</v>
      </c>
      <c r="D16" s="63" t="s">
        <v>401</v>
      </c>
      <c r="E16" s="21" t="s">
        <v>3598</v>
      </c>
      <c r="F16" s="61" t="s">
        <v>4109</v>
      </c>
      <c r="G16" s="62"/>
      <c r="H16" s="62" t="s">
        <v>402</v>
      </c>
      <c r="I16" s="24" t="s">
        <v>403</v>
      </c>
      <c r="J16" s="24" t="s">
        <v>4033</v>
      </c>
      <c r="K16" s="62" t="s">
        <v>1465</v>
      </c>
      <c r="L16" s="24" t="s">
        <v>1470</v>
      </c>
      <c r="M16" s="61" t="s">
        <v>1471</v>
      </c>
      <c r="N16" s="61">
        <v>0</v>
      </c>
      <c r="O16" s="61">
        <v>0</v>
      </c>
      <c r="P16" s="61"/>
      <c r="Q16" s="156"/>
    </row>
    <row r="17" spans="1:17" ht="27" customHeight="1" x14ac:dyDescent="0.2">
      <c r="A17" s="76"/>
      <c r="B17" s="75">
        <v>7</v>
      </c>
      <c r="C17" s="63" t="s">
        <v>294</v>
      </c>
      <c r="D17" s="63" t="s">
        <v>401</v>
      </c>
      <c r="E17" s="21" t="s">
        <v>3601</v>
      </c>
      <c r="F17" s="61" t="s">
        <v>4109</v>
      </c>
      <c r="G17" s="62"/>
      <c r="H17" s="62" t="s">
        <v>402</v>
      </c>
      <c r="I17" s="24" t="s">
        <v>403</v>
      </c>
      <c r="J17" s="24" t="s">
        <v>4033</v>
      </c>
      <c r="K17" s="62" t="s">
        <v>1487</v>
      </c>
      <c r="L17" s="24" t="s">
        <v>1497</v>
      </c>
      <c r="M17" s="61" t="s">
        <v>1471</v>
      </c>
      <c r="N17" s="61">
        <v>0</v>
      </c>
      <c r="O17" s="61">
        <v>0</v>
      </c>
      <c r="P17" s="61"/>
      <c r="Q17" s="156"/>
    </row>
    <row r="18" spans="1:17" ht="27" customHeight="1" x14ac:dyDescent="0.2">
      <c r="A18" s="76"/>
      <c r="B18" s="75">
        <v>8</v>
      </c>
      <c r="C18" s="63" t="s">
        <v>294</v>
      </c>
      <c r="D18" s="63" t="s">
        <v>401</v>
      </c>
      <c r="E18" s="21" t="s">
        <v>1534</v>
      </c>
      <c r="F18" s="61" t="s">
        <v>4109</v>
      </c>
      <c r="G18" s="62"/>
      <c r="H18" s="62" t="s">
        <v>402</v>
      </c>
      <c r="I18" s="24" t="s">
        <v>403</v>
      </c>
      <c r="J18" s="24" t="s">
        <v>4033</v>
      </c>
      <c r="K18" s="62" t="s">
        <v>1458</v>
      </c>
      <c r="L18" s="24" t="s">
        <v>1459</v>
      </c>
      <c r="M18" s="61" t="s">
        <v>1471</v>
      </c>
      <c r="N18" s="61">
        <v>0</v>
      </c>
      <c r="O18" s="61">
        <v>0</v>
      </c>
      <c r="P18" s="61"/>
      <c r="Q18" s="156"/>
    </row>
    <row r="19" spans="1:17" ht="27" customHeight="1" x14ac:dyDescent="0.2">
      <c r="A19" s="76"/>
      <c r="B19" s="75">
        <v>9</v>
      </c>
      <c r="C19" s="63" t="s">
        <v>294</v>
      </c>
      <c r="D19" s="63" t="s">
        <v>401</v>
      </c>
      <c r="E19" s="21" t="s">
        <v>4077</v>
      </c>
      <c r="F19" s="61" t="s">
        <v>0</v>
      </c>
      <c r="G19" s="62"/>
      <c r="H19" s="62"/>
      <c r="I19" s="24" t="s">
        <v>0</v>
      </c>
      <c r="J19" s="24" t="s">
        <v>4033</v>
      </c>
      <c r="K19" s="62" t="s">
        <v>1458</v>
      </c>
      <c r="L19" s="24" t="s">
        <v>1459</v>
      </c>
      <c r="M19" s="61" t="s">
        <v>1471</v>
      </c>
      <c r="N19" s="61">
        <v>0</v>
      </c>
      <c r="O19" s="61">
        <v>0</v>
      </c>
      <c r="P19" s="61"/>
      <c r="Q19" s="156"/>
    </row>
    <row r="20" spans="1:17" ht="27" customHeight="1" x14ac:dyDescent="0.2">
      <c r="A20" s="76"/>
      <c r="B20" s="75">
        <v>10</v>
      </c>
      <c r="C20" s="63" t="s">
        <v>294</v>
      </c>
      <c r="D20" s="63" t="s">
        <v>401</v>
      </c>
      <c r="E20" s="21" t="s">
        <v>4078</v>
      </c>
      <c r="F20" s="61" t="s">
        <v>0</v>
      </c>
      <c r="G20" s="62"/>
      <c r="H20" s="62"/>
      <c r="I20" s="24" t="s">
        <v>0</v>
      </c>
      <c r="J20" s="24" t="s">
        <v>4033</v>
      </c>
      <c r="K20" s="62" t="s">
        <v>1482</v>
      </c>
      <c r="L20" s="24" t="s">
        <v>4079</v>
      </c>
      <c r="M20" s="61" t="s">
        <v>1471</v>
      </c>
      <c r="N20" s="61">
        <v>0</v>
      </c>
      <c r="O20" s="61">
        <v>0</v>
      </c>
      <c r="P20" s="61"/>
      <c r="Q20" s="156"/>
    </row>
  </sheetData>
  <autoFilter ref="B10:Q20" xr:uid="{00000000-0001-0000-3301-000000000000}"/>
  <mergeCells count="1">
    <mergeCell ref="C9:M9"/>
  </mergeCells>
  <conditionalFormatting sqref="E11:E12">
    <cfRule type="duplicateValues" dxfId="835" priority="2"/>
  </conditionalFormatting>
  <conditionalFormatting sqref="E13:E20">
    <cfRule type="duplicateValues" dxfId="834" priority="1"/>
  </conditionalFormatting>
  <hyperlinks>
    <hyperlink ref="B6" location="Variáveis!A1" display="Variáveis" xr:uid="{00000000-0004-0000-3301-000000000000}"/>
    <hyperlink ref="C6" location="'Índice de Tabelas'!A1" display="Índice de Tabelas" xr:uid="{00000000-0004-0000-3301-000001000000}"/>
    <hyperlink ref="D6" location="'Manual de Instrução'!A1" display="Manual de Instrução" xr:uid="{00000000-0004-0000-3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1782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1-000000000000}">
  <sheetPr codeName="Sheet610"/>
  <dimension ref="A1:Q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1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0.09765625" style="15" bestFit="1" customWidth="1"/>
    <col min="9" max="9" width="22.59765625" style="15" bestFit="1"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404</v>
      </c>
      <c r="E11" s="21" t="s">
        <v>1463</v>
      </c>
      <c r="F11" s="61" t="s">
        <v>4109</v>
      </c>
      <c r="G11" s="62"/>
      <c r="H11" s="24" t="s">
        <v>4679</v>
      </c>
      <c r="I11" s="24" t="s">
        <v>405</v>
      </c>
      <c r="J11" s="24" t="s">
        <v>4033</v>
      </c>
      <c r="K11" s="62" t="s">
        <v>1465</v>
      </c>
      <c r="L11" s="24" t="s">
        <v>1466</v>
      </c>
      <c r="M11" s="61" t="s">
        <v>1471</v>
      </c>
      <c r="N11" s="61">
        <v>0</v>
      </c>
      <c r="O11" s="61">
        <v>0</v>
      </c>
      <c r="P11" s="61"/>
      <c r="Q11" s="156"/>
    </row>
    <row r="12" spans="1:17" ht="27" customHeight="1" x14ac:dyDescent="0.2">
      <c r="A12" s="76"/>
      <c r="B12" s="75">
        <v>2</v>
      </c>
      <c r="C12" s="63" t="s">
        <v>294</v>
      </c>
      <c r="D12" s="63" t="s">
        <v>404</v>
      </c>
      <c r="E12" s="21" t="s">
        <v>1467</v>
      </c>
      <c r="F12" s="61" t="s">
        <v>4109</v>
      </c>
      <c r="G12" s="62"/>
      <c r="H12" s="24" t="s">
        <v>4679</v>
      </c>
      <c r="I12" s="24" t="s">
        <v>405</v>
      </c>
      <c r="J12" s="24" t="s">
        <v>4033</v>
      </c>
      <c r="K12" s="62" t="s">
        <v>1465</v>
      </c>
      <c r="L12" s="24" t="s">
        <v>1466</v>
      </c>
      <c r="M12" s="61" t="s">
        <v>1471</v>
      </c>
      <c r="N12" s="61">
        <v>0</v>
      </c>
      <c r="O12" s="61">
        <v>0</v>
      </c>
      <c r="P12" s="61"/>
      <c r="Q12" s="156"/>
    </row>
    <row r="13" spans="1:17" ht="27" customHeight="1" x14ac:dyDescent="0.2">
      <c r="A13" s="76"/>
      <c r="B13" s="75">
        <v>3</v>
      </c>
      <c r="C13" s="63" t="s">
        <v>294</v>
      </c>
      <c r="D13" s="63" t="s">
        <v>404</v>
      </c>
      <c r="E13" s="21" t="s">
        <v>4680</v>
      </c>
      <c r="F13" s="61" t="s">
        <v>4109</v>
      </c>
      <c r="G13" s="62"/>
      <c r="H13" s="24" t="s">
        <v>4679</v>
      </c>
      <c r="I13" s="24" t="s">
        <v>405</v>
      </c>
      <c r="J13" s="24" t="s">
        <v>4033</v>
      </c>
      <c r="K13" s="62" t="s">
        <v>1465</v>
      </c>
      <c r="L13" s="24" t="s">
        <v>1494</v>
      </c>
      <c r="M13" s="61" t="s">
        <v>1471</v>
      </c>
      <c r="N13" s="61">
        <v>0</v>
      </c>
      <c r="O13" s="61">
        <v>0</v>
      </c>
      <c r="P13" s="61"/>
      <c r="Q13" s="156"/>
    </row>
    <row r="14" spans="1:17" ht="27" customHeight="1" x14ac:dyDescent="0.2">
      <c r="A14" s="76"/>
      <c r="B14" s="75">
        <v>4</v>
      </c>
      <c r="C14" s="63" t="s">
        <v>294</v>
      </c>
      <c r="D14" s="63" t="s">
        <v>404</v>
      </c>
      <c r="E14" s="21" t="s">
        <v>2319</v>
      </c>
      <c r="F14" s="61" t="s">
        <v>4109</v>
      </c>
      <c r="G14" s="62"/>
      <c r="H14" s="24" t="s">
        <v>4679</v>
      </c>
      <c r="I14" s="24" t="s">
        <v>405</v>
      </c>
      <c r="J14" s="24" t="s">
        <v>4033</v>
      </c>
      <c r="K14" s="62" t="s">
        <v>1465</v>
      </c>
      <c r="L14" s="24" t="s">
        <v>1612</v>
      </c>
      <c r="M14" s="61" t="s">
        <v>1471</v>
      </c>
      <c r="N14" s="61">
        <v>0</v>
      </c>
      <c r="O14" s="61">
        <v>0</v>
      </c>
      <c r="P14" s="61"/>
      <c r="Q14" s="156"/>
    </row>
    <row r="15" spans="1:17" ht="27" customHeight="1" x14ac:dyDescent="0.2">
      <c r="A15" s="76"/>
      <c r="B15" s="75">
        <v>5</v>
      </c>
      <c r="C15" s="63" t="s">
        <v>294</v>
      </c>
      <c r="D15" s="63" t="s">
        <v>404</v>
      </c>
      <c r="E15" s="21" t="s">
        <v>4681</v>
      </c>
      <c r="F15" s="61" t="s">
        <v>4109</v>
      </c>
      <c r="G15" s="62"/>
      <c r="H15" s="24" t="s">
        <v>4679</v>
      </c>
      <c r="I15" s="24" t="s">
        <v>405</v>
      </c>
      <c r="J15" s="24" t="s">
        <v>4033</v>
      </c>
      <c r="K15" s="62" t="s">
        <v>1465</v>
      </c>
      <c r="L15" s="24" t="s">
        <v>1473</v>
      </c>
      <c r="M15" s="61" t="s">
        <v>1471</v>
      </c>
      <c r="N15" s="61">
        <v>0</v>
      </c>
      <c r="O15" s="61">
        <v>0</v>
      </c>
      <c r="P15" s="61"/>
      <c r="Q15" s="156"/>
    </row>
    <row r="16" spans="1:17" ht="27" customHeight="1" x14ac:dyDescent="0.2">
      <c r="A16" s="76"/>
      <c r="B16" s="75">
        <v>6</v>
      </c>
      <c r="C16" s="63" t="s">
        <v>294</v>
      </c>
      <c r="D16" s="63" t="s">
        <v>404</v>
      </c>
      <c r="E16" s="21" t="s">
        <v>4682</v>
      </c>
      <c r="F16" s="61" t="s">
        <v>4109</v>
      </c>
      <c r="G16" s="62"/>
      <c r="H16" s="24" t="s">
        <v>4679</v>
      </c>
      <c r="I16" s="24" t="s">
        <v>405</v>
      </c>
      <c r="J16" s="24" t="s">
        <v>4033</v>
      </c>
      <c r="K16" s="62" t="s">
        <v>1458</v>
      </c>
      <c r="L16" s="24" t="s">
        <v>1459</v>
      </c>
      <c r="M16" s="61" t="s">
        <v>1471</v>
      </c>
      <c r="N16" s="61">
        <v>0</v>
      </c>
      <c r="O16" s="61">
        <v>0</v>
      </c>
      <c r="P16" s="61"/>
      <c r="Q16" s="156"/>
    </row>
    <row r="17" spans="1:17" ht="27" customHeight="1" x14ac:dyDescent="0.2">
      <c r="A17" s="76"/>
      <c r="B17" s="75">
        <v>7</v>
      </c>
      <c r="C17" s="63" t="s">
        <v>294</v>
      </c>
      <c r="D17" s="63" t="s">
        <v>404</v>
      </c>
      <c r="E17" s="21" t="s">
        <v>1534</v>
      </c>
      <c r="F17" s="61" t="s">
        <v>4109</v>
      </c>
      <c r="G17" s="62"/>
      <c r="H17" s="24" t="s">
        <v>4679</v>
      </c>
      <c r="I17" s="24" t="s">
        <v>405</v>
      </c>
      <c r="J17" s="24" t="s">
        <v>4033</v>
      </c>
      <c r="K17" s="62" t="s">
        <v>1458</v>
      </c>
      <c r="L17" s="24" t="s">
        <v>1459</v>
      </c>
      <c r="M17" s="61" t="s">
        <v>1471</v>
      </c>
      <c r="N17" s="61">
        <v>0</v>
      </c>
      <c r="O17" s="61">
        <v>0</v>
      </c>
      <c r="P17" s="61"/>
      <c r="Q17" s="156"/>
    </row>
    <row r="18" spans="1:17" ht="27" customHeight="1" x14ac:dyDescent="0.2">
      <c r="A18" s="76"/>
      <c r="B18" s="75">
        <v>8</v>
      </c>
      <c r="C18" s="63" t="s">
        <v>294</v>
      </c>
      <c r="D18" s="63" t="s">
        <v>404</v>
      </c>
      <c r="E18" s="21" t="s">
        <v>4077</v>
      </c>
      <c r="F18" s="61" t="s">
        <v>0</v>
      </c>
      <c r="G18" s="62"/>
      <c r="H18" s="62"/>
      <c r="I18" s="24"/>
      <c r="J18" s="24" t="s">
        <v>4033</v>
      </c>
      <c r="K18" s="62" t="s">
        <v>1458</v>
      </c>
      <c r="L18" s="24" t="s">
        <v>1459</v>
      </c>
      <c r="M18" s="61" t="s">
        <v>1471</v>
      </c>
      <c r="N18" s="61">
        <v>0</v>
      </c>
      <c r="O18" s="61">
        <v>0</v>
      </c>
      <c r="P18" s="61"/>
      <c r="Q18" s="156"/>
    </row>
    <row r="19" spans="1:17" ht="27" customHeight="1" x14ac:dyDescent="0.2">
      <c r="A19" s="76"/>
      <c r="B19" s="75">
        <v>9</v>
      </c>
      <c r="C19" s="63" t="s">
        <v>294</v>
      </c>
      <c r="D19" s="63" t="s">
        <v>404</v>
      </c>
      <c r="E19" s="21" t="s">
        <v>4078</v>
      </c>
      <c r="F19" s="61" t="s">
        <v>0</v>
      </c>
      <c r="G19" s="62"/>
      <c r="H19" s="62"/>
      <c r="I19" s="24"/>
      <c r="J19" s="24" t="s">
        <v>4033</v>
      </c>
      <c r="K19" s="62" t="s">
        <v>1482</v>
      </c>
      <c r="L19" s="24" t="s">
        <v>4079</v>
      </c>
      <c r="M19" s="61" t="s">
        <v>1471</v>
      </c>
      <c r="N19" s="61">
        <v>0</v>
      </c>
      <c r="O19" s="61">
        <v>0</v>
      </c>
      <c r="P19" s="61"/>
      <c r="Q19" s="156"/>
    </row>
  </sheetData>
  <autoFilter ref="B10:Q19" xr:uid="{00000000-0001-0000-3501-000000000000}"/>
  <mergeCells count="1">
    <mergeCell ref="C9:M9"/>
  </mergeCells>
  <conditionalFormatting sqref="E11:E12">
    <cfRule type="duplicateValues" dxfId="833" priority="2"/>
  </conditionalFormatting>
  <conditionalFormatting sqref="E13:E19">
    <cfRule type="duplicateValues" dxfId="832" priority="1"/>
  </conditionalFormatting>
  <hyperlinks>
    <hyperlink ref="B6" location="Variáveis!A1" display="Variáveis" xr:uid="{00000000-0004-0000-3501-000000000000}"/>
    <hyperlink ref="C6" location="'Índice de Tabelas'!A1" display="Índice de Tabelas" xr:uid="{00000000-0004-0000-3501-000001000000}"/>
    <hyperlink ref="D6" location="'Manual de Instrução'!A1" display="Manual de Instrução" xr:uid="{00000000-0004-0000-35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20898"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1-000000000000}">
  <sheetPr codeName="Sheet613"/>
  <dimension ref="A1:Q2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8"/>
    </sheetView>
  </sheetViews>
  <sheetFormatPr defaultColWidth="9" defaultRowHeight="63" customHeight="1" x14ac:dyDescent="0.25"/>
  <cols>
    <col min="1" max="1" width="1.59765625" style="25" customWidth="1"/>
    <col min="2" max="2" width="17.59765625" style="23" customWidth="1"/>
    <col min="3" max="4" width="25.5" style="15" customWidth="1"/>
    <col min="5" max="5" width="15.3984375" style="15" bestFit="1" customWidth="1"/>
    <col min="6" max="6" width="16.5" style="15" bestFit="1" customWidth="1"/>
    <col min="7" max="7" width="17.09765625" style="15" customWidth="1"/>
    <col min="8" max="8" width="21.898437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t="s">
        <v>126</v>
      </c>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0" t="s">
        <v>294</v>
      </c>
      <c r="D11" s="60" t="s">
        <v>406</v>
      </c>
      <c r="E11" s="21" t="s">
        <v>4683</v>
      </c>
      <c r="F11" s="61" t="s">
        <v>4109</v>
      </c>
      <c r="G11" s="61"/>
      <c r="H11" s="62" t="s">
        <v>407</v>
      </c>
      <c r="I11" s="24" t="s">
        <v>408</v>
      </c>
      <c r="J11" s="24" t="s">
        <v>1226</v>
      </c>
      <c r="K11" s="62" t="s">
        <v>1465</v>
      </c>
      <c r="L11" s="24" t="s">
        <v>1476</v>
      </c>
      <c r="M11" s="61" t="s">
        <v>1471</v>
      </c>
      <c r="N11" s="61">
        <v>0</v>
      </c>
      <c r="O11" s="61">
        <v>0</v>
      </c>
      <c r="P11" s="61"/>
      <c r="Q11" s="156"/>
    </row>
    <row r="12" spans="1:17" ht="27" customHeight="1" x14ac:dyDescent="0.2">
      <c r="A12" s="76"/>
      <c r="B12" s="75">
        <v>2</v>
      </c>
      <c r="C12" s="63" t="s">
        <v>294</v>
      </c>
      <c r="D12" s="63" t="s">
        <v>406</v>
      </c>
      <c r="E12" s="21" t="s">
        <v>2223</v>
      </c>
      <c r="F12" s="61" t="s">
        <v>4109</v>
      </c>
      <c r="G12" s="61"/>
      <c r="H12" s="62" t="s">
        <v>407</v>
      </c>
      <c r="I12" s="24" t="s">
        <v>408</v>
      </c>
      <c r="J12" s="24" t="s">
        <v>1226</v>
      </c>
      <c r="K12" s="62" t="s">
        <v>1465</v>
      </c>
      <c r="L12" s="24" t="s">
        <v>1555</v>
      </c>
      <c r="M12" s="61" t="s">
        <v>1471</v>
      </c>
      <c r="N12" s="61">
        <v>0</v>
      </c>
      <c r="O12" s="61">
        <v>0</v>
      </c>
      <c r="P12" s="61"/>
      <c r="Q12" s="156"/>
    </row>
    <row r="13" spans="1:17" ht="27" customHeight="1" x14ac:dyDescent="0.2">
      <c r="A13" s="76"/>
      <c r="B13" s="75">
        <v>3</v>
      </c>
      <c r="C13" s="63" t="s">
        <v>294</v>
      </c>
      <c r="D13" s="63" t="s">
        <v>406</v>
      </c>
      <c r="E13" s="21" t="s">
        <v>4684</v>
      </c>
      <c r="F13" s="61" t="s">
        <v>4109</v>
      </c>
      <c r="G13" s="61"/>
      <c r="H13" s="62" t="s">
        <v>407</v>
      </c>
      <c r="I13" s="24" t="s">
        <v>408</v>
      </c>
      <c r="J13" s="24" t="s">
        <v>1226</v>
      </c>
      <c r="K13" s="62" t="s">
        <v>1465</v>
      </c>
      <c r="L13" s="24" t="s">
        <v>1476</v>
      </c>
      <c r="M13" s="61" t="s">
        <v>1471</v>
      </c>
      <c r="N13" s="61">
        <v>0</v>
      </c>
      <c r="O13" s="61">
        <v>0</v>
      </c>
      <c r="P13" s="61"/>
      <c r="Q13" s="156"/>
    </row>
    <row r="14" spans="1:17" ht="27" customHeight="1" x14ac:dyDescent="0.2">
      <c r="A14" s="76"/>
      <c r="B14" s="75">
        <v>4</v>
      </c>
      <c r="C14" s="63" t="s">
        <v>294</v>
      </c>
      <c r="D14" s="63" t="s">
        <v>406</v>
      </c>
      <c r="E14" s="21" t="s">
        <v>4685</v>
      </c>
      <c r="F14" s="61" t="s">
        <v>4109</v>
      </c>
      <c r="G14" s="61"/>
      <c r="H14" s="62" t="s">
        <v>407</v>
      </c>
      <c r="I14" s="24" t="s">
        <v>408</v>
      </c>
      <c r="J14" s="24" t="s">
        <v>1226</v>
      </c>
      <c r="K14" s="62" t="s">
        <v>1458</v>
      </c>
      <c r="L14" s="24" t="s">
        <v>1459</v>
      </c>
      <c r="M14" s="61" t="s">
        <v>1471</v>
      </c>
      <c r="N14" s="61">
        <v>0</v>
      </c>
      <c r="O14" s="61">
        <v>0</v>
      </c>
      <c r="P14" s="61"/>
      <c r="Q14" s="156"/>
    </row>
    <row r="15" spans="1:17" ht="27" customHeight="1" x14ac:dyDescent="0.2">
      <c r="A15" s="76"/>
      <c r="B15" s="75">
        <v>5</v>
      </c>
      <c r="C15" s="63" t="s">
        <v>294</v>
      </c>
      <c r="D15" s="63" t="s">
        <v>406</v>
      </c>
      <c r="E15" s="21" t="s">
        <v>4686</v>
      </c>
      <c r="F15" s="61" t="s">
        <v>4109</v>
      </c>
      <c r="G15" s="61"/>
      <c r="H15" s="62" t="s">
        <v>407</v>
      </c>
      <c r="I15" s="24" t="s">
        <v>408</v>
      </c>
      <c r="J15" s="24" t="s">
        <v>1226</v>
      </c>
      <c r="K15" s="62" t="s">
        <v>1465</v>
      </c>
      <c r="L15" s="24" t="s">
        <v>1573</v>
      </c>
      <c r="M15" s="61" t="s">
        <v>1471</v>
      </c>
      <c r="N15" s="61">
        <v>0</v>
      </c>
      <c r="O15" s="61">
        <v>0</v>
      </c>
      <c r="P15" s="61"/>
      <c r="Q15" s="156"/>
    </row>
    <row r="16" spans="1:17" ht="27" customHeight="1" x14ac:dyDescent="0.2">
      <c r="A16" s="76"/>
      <c r="B16" s="75">
        <v>6</v>
      </c>
      <c r="C16" s="63" t="s">
        <v>294</v>
      </c>
      <c r="D16" s="63" t="s">
        <v>406</v>
      </c>
      <c r="E16" s="21" t="s">
        <v>4687</v>
      </c>
      <c r="F16" s="61" t="s">
        <v>4109</v>
      </c>
      <c r="G16" s="61"/>
      <c r="H16" s="62" t="s">
        <v>407</v>
      </c>
      <c r="I16" s="24" t="s">
        <v>408</v>
      </c>
      <c r="J16" s="24" t="s">
        <v>1226</v>
      </c>
      <c r="K16" s="62" t="s">
        <v>1487</v>
      </c>
      <c r="L16" s="24" t="s">
        <v>1497</v>
      </c>
      <c r="M16" s="61" t="s">
        <v>1471</v>
      </c>
      <c r="N16" s="61">
        <v>0</v>
      </c>
      <c r="O16" s="61">
        <v>0</v>
      </c>
      <c r="P16" s="61"/>
      <c r="Q16" s="156"/>
    </row>
    <row r="17" spans="1:17" ht="27" customHeight="1" x14ac:dyDescent="0.2">
      <c r="A17" s="76"/>
      <c r="B17" s="75">
        <v>7</v>
      </c>
      <c r="C17" s="63" t="s">
        <v>294</v>
      </c>
      <c r="D17" s="63" t="s">
        <v>406</v>
      </c>
      <c r="E17" s="21" t="s">
        <v>4688</v>
      </c>
      <c r="F17" s="61" t="s">
        <v>4109</v>
      </c>
      <c r="G17" s="61"/>
      <c r="H17" s="62" t="s">
        <v>407</v>
      </c>
      <c r="I17" s="24" t="s">
        <v>408</v>
      </c>
      <c r="J17" s="24" t="s">
        <v>1226</v>
      </c>
      <c r="K17" s="62" t="s">
        <v>1465</v>
      </c>
      <c r="L17" s="24" t="s">
        <v>1494</v>
      </c>
      <c r="M17" s="61" t="s">
        <v>1471</v>
      </c>
      <c r="N17" s="61">
        <v>0</v>
      </c>
      <c r="O17" s="61">
        <v>0</v>
      </c>
      <c r="P17" s="61"/>
      <c r="Q17" s="156"/>
    </row>
    <row r="18" spans="1:17" ht="27" customHeight="1" x14ac:dyDescent="0.2">
      <c r="A18" s="76"/>
      <c r="B18" s="75">
        <v>8</v>
      </c>
      <c r="C18" s="63" t="s">
        <v>294</v>
      </c>
      <c r="D18" s="63" t="s">
        <v>406</v>
      </c>
      <c r="E18" s="21" t="s">
        <v>4689</v>
      </c>
      <c r="F18" s="61" t="s">
        <v>4109</v>
      </c>
      <c r="G18" s="61"/>
      <c r="H18" s="62" t="s">
        <v>407</v>
      </c>
      <c r="I18" s="24" t="s">
        <v>408</v>
      </c>
      <c r="J18" s="24" t="s">
        <v>1226</v>
      </c>
      <c r="K18" s="62" t="s">
        <v>1465</v>
      </c>
      <c r="L18" s="24" t="s">
        <v>1494</v>
      </c>
      <c r="M18" s="61" t="s">
        <v>1471</v>
      </c>
      <c r="N18" s="61">
        <v>0</v>
      </c>
      <c r="O18" s="61">
        <v>0</v>
      </c>
      <c r="P18" s="61"/>
      <c r="Q18" s="156"/>
    </row>
    <row r="19" spans="1:17" ht="27" customHeight="1" x14ac:dyDescent="0.2">
      <c r="A19" s="76"/>
      <c r="B19" s="75">
        <v>9</v>
      </c>
      <c r="C19" s="63" t="s">
        <v>294</v>
      </c>
      <c r="D19" s="63" t="s">
        <v>406</v>
      </c>
      <c r="E19" s="21" t="s">
        <v>4690</v>
      </c>
      <c r="F19" s="61" t="s">
        <v>4109</v>
      </c>
      <c r="G19" s="61"/>
      <c r="H19" s="62" t="s">
        <v>407</v>
      </c>
      <c r="I19" s="24" t="s">
        <v>408</v>
      </c>
      <c r="J19" s="24" t="s">
        <v>1226</v>
      </c>
      <c r="K19" s="62" t="s">
        <v>1487</v>
      </c>
      <c r="L19" s="24" t="s">
        <v>1497</v>
      </c>
      <c r="M19" s="61" t="s">
        <v>1471</v>
      </c>
      <c r="N19" s="61">
        <v>0</v>
      </c>
      <c r="O19" s="61">
        <v>0</v>
      </c>
      <c r="P19" s="61"/>
      <c r="Q19" s="156"/>
    </row>
    <row r="20" spans="1:17" ht="27" customHeight="1" x14ac:dyDescent="0.2">
      <c r="A20" s="76"/>
      <c r="B20" s="75">
        <v>10</v>
      </c>
      <c r="C20" s="63" t="s">
        <v>294</v>
      </c>
      <c r="D20" s="63" t="s">
        <v>406</v>
      </c>
      <c r="E20" s="21" t="s">
        <v>4691</v>
      </c>
      <c r="F20" s="61" t="s">
        <v>4109</v>
      </c>
      <c r="G20" s="61"/>
      <c r="H20" s="62" t="s">
        <v>407</v>
      </c>
      <c r="I20" s="24" t="s">
        <v>408</v>
      </c>
      <c r="J20" s="24" t="s">
        <v>1226</v>
      </c>
      <c r="K20" s="62" t="s">
        <v>1465</v>
      </c>
      <c r="L20" s="24" t="s">
        <v>1494</v>
      </c>
      <c r="M20" s="61" t="s">
        <v>1471</v>
      </c>
      <c r="N20" s="61">
        <v>0</v>
      </c>
      <c r="O20" s="61">
        <v>0</v>
      </c>
      <c r="P20" s="61"/>
      <c r="Q20" s="156"/>
    </row>
    <row r="21" spans="1:17" ht="27" customHeight="1" x14ac:dyDescent="0.2">
      <c r="A21" s="76"/>
      <c r="B21" s="75">
        <v>11</v>
      </c>
      <c r="C21" s="63" t="s">
        <v>294</v>
      </c>
      <c r="D21" s="63" t="s">
        <v>406</v>
      </c>
      <c r="E21" s="21" t="s">
        <v>4692</v>
      </c>
      <c r="F21" s="61" t="s">
        <v>4109</v>
      </c>
      <c r="G21" s="61"/>
      <c r="H21" s="62" t="s">
        <v>407</v>
      </c>
      <c r="I21" s="24" t="s">
        <v>408</v>
      </c>
      <c r="J21" s="24" t="s">
        <v>1226</v>
      </c>
      <c r="K21" s="62" t="s">
        <v>1465</v>
      </c>
      <c r="L21" s="24" t="s">
        <v>1564</v>
      </c>
      <c r="M21" s="61" t="s">
        <v>1471</v>
      </c>
      <c r="N21" s="61">
        <v>0</v>
      </c>
      <c r="O21" s="61">
        <v>0</v>
      </c>
      <c r="P21" s="61"/>
      <c r="Q21" s="156"/>
    </row>
    <row r="22" spans="1:17" ht="27" customHeight="1" x14ac:dyDescent="0.2">
      <c r="A22" s="76"/>
      <c r="B22" s="75">
        <v>12</v>
      </c>
      <c r="C22" s="63" t="s">
        <v>294</v>
      </c>
      <c r="D22" s="63" t="s">
        <v>406</v>
      </c>
      <c r="E22" s="21" t="s">
        <v>4693</v>
      </c>
      <c r="F22" s="61" t="s">
        <v>4109</v>
      </c>
      <c r="G22" s="61"/>
      <c r="H22" s="62" t="s">
        <v>407</v>
      </c>
      <c r="I22" s="24" t="s">
        <v>408</v>
      </c>
      <c r="J22" s="24" t="s">
        <v>1226</v>
      </c>
      <c r="K22" s="62" t="s">
        <v>1487</v>
      </c>
      <c r="L22" s="24" t="s">
        <v>1497</v>
      </c>
      <c r="M22" s="61" t="s">
        <v>1471</v>
      </c>
      <c r="N22" s="61">
        <v>0</v>
      </c>
      <c r="O22" s="61">
        <v>0</v>
      </c>
      <c r="P22" s="61"/>
      <c r="Q22" s="156"/>
    </row>
    <row r="23" spans="1:17" ht="27" customHeight="1" x14ac:dyDescent="0.2">
      <c r="A23" s="76"/>
      <c r="B23" s="75">
        <v>13</v>
      </c>
      <c r="C23" s="63" t="s">
        <v>294</v>
      </c>
      <c r="D23" s="63" t="s">
        <v>406</v>
      </c>
      <c r="E23" s="21" t="s">
        <v>4694</v>
      </c>
      <c r="F23" s="61" t="s">
        <v>4109</v>
      </c>
      <c r="G23" s="61"/>
      <c r="H23" s="62" t="s">
        <v>407</v>
      </c>
      <c r="I23" s="24" t="s">
        <v>408</v>
      </c>
      <c r="J23" s="24" t="s">
        <v>1226</v>
      </c>
      <c r="K23" s="62" t="s">
        <v>1487</v>
      </c>
      <c r="L23" s="24" t="s">
        <v>1497</v>
      </c>
      <c r="M23" s="61" t="s">
        <v>1471</v>
      </c>
      <c r="N23" s="61">
        <v>0</v>
      </c>
      <c r="O23" s="61">
        <v>0</v>
      </c>
      <c r="P23" s="61"/>
      <c r="Q23" s="156"/>
    </row>
    <row r="24" spans="1:17" ht="27" customHeight="1" x14ac:dyDescent="0.2">
      <c r="A24" s="76"/>
      <c r="B24" s="75">
        <v>14</v>
      </c>
      <c r="C24" s="63" t="s">
        <v>294</v>
      </c>
      <c r="D24" s="63" t="s">
        <v>406</v>
      </c>
      <c r="E24" s="21" t="s">
        <v>4695</v>
      </c>
      <c r="F24" s="61" t="s">
        <v>4109</v>
      </c>
      <c r="G24" s="61"/>
      <c r="H24" s="62" t="s">
        <v>407</v>
      </c>
      <c r="I24" s="24" t="s">
        <v>408</v>
      </c>
      <c r="J24" s="24" t="s">
        <v>1226</v>
      </c>
      <c r="K24" s="62" t="s">
        <v>1487</v>
      </c>
      <c r="L24" s="24" t="s">
        <v>1497</v>
      </c>
      <c r="M24" s="61" t="s">
        <v>1471</v>
      </c>
      <c r="N24" s="61">
        <v>0</v>
      </c>
      <c r="O24" s="61">
        <v>0</v>
      </c>
      <c r="P24" s="61"/>
      <c r="Q24" s="156"/>
    </row>
    <row r="25" spans="1:17" ht="27" customHeight="1" x14ac:dyDescent="0.2">
      <c r="A25" s="76"/>
      <c r="B25" s="75">
        <v>15</v>
      </c>
      <c r="C25" s="63" t="s">
        <v>294</v>
      </c>
      <c r="D25" s="63" t="s">
        <v>406</v>
      </c>
      <c r="E25" s="21" t="s">
        <v>4696</v>
      </c>
      <c r="F25" s="61" t="s">
        <v>4109</v>
      </c>
      <c r="G25" s="61"/>
      <c r="H25" s="62" t="s">
        <v>407</v>
      </c>
      <c r="I25" s="24" t="s">
        <v>408</v>
      </c>
      <c r="J25" s="24" t="s">
        <v>1226</v>
      </c>
      <c r="K25" s="62" t="s">
        <v>1458</v>
      </c>
      <c r="L25" s="24" t="s">
        <v>1459</v>
      </c>
      <c r="M25" s="61" t="s">
        <v>1471</v>
      </c>
      <c r="N25" s="61">
        <v>0</v>
      </c>
      <c r="O25" s="61">
        <v>0</v>
      </c>
      <c r="P25" s="61"/>
      <c r="Q25" s="156"/>
    </row>
    <row r="26" spans="1:17" ht="27" customHeight="1" x14ac:dyDescent="0.2">
      <c r="A26" s="76"/>
      <c r="B26" s="75">
        <v>16</v>
      </c>
      <c r="C26" s="63" t="s">
        <v>294</v>
      </c>
      <c r="D26" s="63" t="s">
        <v>406</v>
      </c>
      <c r="E26" s="21" t="s">
        <v>1534</v>
      </c>
      <c r="F26" s="61" t="s">
        <v>4109</v>
      </c>
      <c r="G26" s="61"/>
      <c r="H26" s="62" t="s">
        <v>407</v>
      </c>
      <c r="I26" s="24" t="s">
        <v>408</v>
      </c>
      <c r="J26" s="24" t="s">
        <v>1226</v>
      </c>
      <c r="K26" s="62" t="s">
        <v>1458</v>
      </c>
      <c r="L26" s="24" t="s">
        <v>1459</v>
      </c>
      <c r="M26" s="61" t="s">
        <v>1471</v>
      </c>
      <c r="N26" s="61">
        <v>0</v>
      </c>
      <c r="O26" s="61">
        <v>0</v>
      </c>
      <c r="P26" s="61"/>
      <c r="Q26" s="156"/>
    </row>
    <row r="27" spans="1:17" ht="27" customHeight="1" x14ac:dyDescent="0.2">
      <c r="A27" s="76"/>
      <c r="B27" s="75">
        <v>17</v>
      </c>
      <c r="C27" s="63" t="s">
        <v>294</v>
      </c>
      <c r="D27" s="63" t="s">
        <v>406</v>
      </c>
      <c r="E27" s="21" t="s">
        <v>4077</v>
      </c>
      <c r="F27" s="61" t="s">
        <v>0</v>
      </c>
      <c r="G27" s="61"/>
      <c r="H27" s="62" t="s">
        <v>0</v>
      </c>
      <c r="I27" s="24" t="s">
        <v>0</v>
      </c>
      <c r="J27" s="24" t="s">
        <v>1226</v>
      </c>
      <c r="K27" s="62" t="s">
        <v>1458</v>
      </c>
      <c r="L27" s="24" t="s">
        <v>1459</v>
      </c>
      <c r="M27" s="61" t="s">
        <v>1471</v>
      </c>
      <c r="N27" s="61">
        <v>0</v>
      </c>
      <c r="O27" s="61">
        <v>0</v>
      </c>
      <c r="P27" s="61"/>
      <c r="Q27" s="156"/>
    </row>
    <row r="28" spans="1:17" ht="27" customHeight="1" x14ac:dyDescent="0.2">
      <c r="A28" s="76"/>
      <c r="B28" s="75">
        <v>18</v>
      </c>
      <c r="C28" s="63" t="s">
        <v>294</v>
      </c>
      <c r="D28" s="63" t="s">
        <v>406</v>
      </c>
      <c r="E28" s="21" t="s">
        <v>4078</v>
      </c>
      <c r="F28" s="61" t="s">
        <v>0</v>
      </c>
      <c r="G28" s="61"/>
      <c r="H28" s="62" t="s">
        <v>0</v>
      </c>
      <c r="I28" s="24" t="s">
        <v>0</v>
      </c>
      <c r="J28" s="24" t="s">
        <v>1226</v>
      </c>
      <c r="K28" s="62" t="s">
        <v>1482</v>
      </c>
      <c r="L28" s="24" t="s">
        <v>4079</v>
      </c>
      <c r="M28" s="61" t="s">
        <v>1471</v>
      </c>
      <c r="N28" s="61">
        <v>0</v>
      </c>
      <c r="O28" s="61">
        <v>0</v>
      </c>
      <c r="P28" s="61"/>
      <c r="Q28" s="156"/>
    </row>
  </sheetData>
  <autoFilter ref="B10:Q28" xr:uid="{00000000-0001-0000-3701-000000000000}"/>
  <mergeCells count="1">
    <mergeCell ref="C9:M9"/>
  </mergeCells>
  <conditionalFormatting sqref="E11:E12">
    <cfRule type="duplicateValues" dxfId="831" priority="3"/>
  </conditionalFormatting>
  <conditionalFormatting sqref="E13:E28">
    <cfRule type="duplicateValues" dxfId="830" priority="98"/>
  </conditionalFormatting>
  <hyperlinks>
    <hyperlink ref="B6" location="Variáveis!A1" display="Variáveis" xr:uid="{00000000-0004-0000-3701-000000000000}"/>
    <hyperlink ref="C6" location="'Índice de Tabelas'!A1" display="Índice de Tabelas" xr:uid="{00000000-0004-0000-3701-000001000000}"/>
    <hyperlink ref="D6" location="'Manual de Instrução'!A1" display="Manual de Instrução" xr:uid="{00000000-0004-0000-3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23970"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1-000000000000}">
  <sheetPr codeName="Sheet619"/>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C6" sqref="C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t="s">
        <v>697</v>
      </c>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409</v>
      </c>
      <c r="E11" s="62" t="s">
        <v>2319</v>
      </c>
      <c r="F11" s="61" t="s">
        <v>335</v>
      </c>
      <c r="G11" s="62"/>
      <c r="H11" s="24" t="s">
        <v>4697</v>
      </c>
      <c r="I11" s="24" t="s">
        <v>4033</v>
      </c>
      <c r="J11" s="62" t="s">
        <v>1465</v>
      </c>
      <c r="K11" s="24" t="s">
        <v>1612</v>
      </c>
      <c r="L11" s="61" t="s">
        <v>1471</v>
      </c>
      <c r="M11" s="61">
        <v>0</v>
      </c>
      <c r="N11" s="61">
        <v>0</v>
      </c>
      <c r="O11" s="61"/>
      <c r="P11" s="156"/>
    </row>
    <row r="12" spans="1:16" ht="27" customHeight="1" x14ac:dyDescent="0.2">
      <c r="A12" s="76"/>
      <c r="B12" s="75">
        <v>2</v>
      </c>
      <c r="C12" s="62" t="s">
        <v>294</v>
      </c>
      <c r="D12" s="62" t="s">
        <v>409</v>
      </c>
      <c r="E12" s="62" t="s">
        <v>4698</v>
      </c>
      <c r="F12" s="61" t="s">
        <v>335</v>
      </c>
      <c r="G12" s="62"/>
      <c r="H12" s="24" t="s">
        <v>4697</v>
      </c>
      <c r="I12" s="24" t="s">
        <v>4033</v>
      </c>
      <c r="J12" s="62" t="s">
        <v>1465</v>
      </c>
      <c r="K12" s="24" t="s">
        <v>1470</v>
      </c>
      <c r="L12" s="61" t="s">
        <v>1471</v>
      </c>
      <c r="M12" s="61">
        <v>0</v>
      </c>
      <c r="N12" s="61">
        <v>0</v>
      </c>
      <c r="O12" s="61"/>
      <c r="P12" s="156"/>
    </row>
    <row r="13" spans="1:16" ht="27" customHeight="1" x14ac:dyDescent="0.25">
      <c r="B13" s="75">
        <v>3</v>
      </c>
      <c r="C13" s="62" t="s">
        <v>294</v>
      </c>
      <c r="D13" s="62" t="s">
        <v>409</v>
      </c>
      <c r="E13" s="62" t="s">
        <v>4699</v>
      </c>
      <c r="F13" s="61" t="s">
        <v>335</v>
      </c>
      <c r="G13" s="62"/>
      <c r="H13" s="24" t="s">
        <v>4697</v>
      </c>
      <c r="I13" s="24" t="s">
        <v>4033</v>
      </c>
      <c r="J13" s="62" t="s">
        <v>1465</v>
      </c>
      <c r="K13" s="24" t="s">
        <v>1473</v>
      </c>
      <c r="L13" s="61" t="s">
        <v>1471</v>
      </c>
      <c r="M13" s="61">
        <v>0</v>
      </c>
      <c r="N13" s="61">
        <v>0</v>
      </c>
      <c r="O13" s="61"/>
      <c r="P13" s="156"/>
    </row>
    <row r="14" spans="1:16" ht="27" customHeight="1" x14ac:dyDescent="0.25">
      <c r="B14" s="75">
        <v>4</v>
      </c>
      <c r="C14" s="62" t="s">
        <v>294</v>
      </c>
      <c r="D14" s="62" t="s">
        <v>409</v>
      </c>
      <c r="E14" s="62" t="s">
        <v>4700</v>
      </c>
      <c r="F14" s="61" t="s">
        <v>335</v>
      </c>
      <c r="G14" s="62"/>
      <c r="H14" s="24" t="s">
        <v>4697</v>
      </c>
      <c r="I14" s="24" t="s">
        <v>4033</v>
      </c>
      <c r="J14" s="62" t="s">
        <v>1465</v>
      </c>
      <c r="K14" s="24" t="s">
        <v>1646</v>
      </c>
      <c r="L14" s="61" t="s">
        <v>1471</v>
      </c>
      <c r="M14" s="61">
        <v>0</v>
      </c>
      <c r="N14" s="61">
        <v>0</v>
      </c>
      <c r="O14" s="61"/>
      <c r="P14" s="156"/>
    </row>
    <row r="15" spans="1:16" ht="27" customHeight="1" x14ac:dyDescent="0.25">
      <c r="B15" s="75">
        <v>5</v>
      </c>
      <c r="C15" s="62" t="s">
        <v>294</v>
      </c>
      <c r="D15" s="62" t="s">
        <v>409</v>
      </c>
      <c r="E15" s="62" t="s">
        <v>1611</v>
      </c>
      <c r="F15" s="61" t="s">
        <v>335</v>
      </c>
      <c r="G15" s="62"/>
      <c r="H15" s="24" t="s">
        <v>4697</v>
      </c>
      <c r="I15" s="24" t="s">
        <v>4033</v>
      </c>
      <c r="J15" s="62" t="s">
        <v>1465</v>
      </c>
      <c r="K15" s="24" t="s">
        <v>1612</v>
      </c>
      <c r="L15" s="61" t="s">
        <v>1471</v>
      </c>
      <c r="M15" s="61">
        <v>0</v>
      </c>
      <c r="N15" s="61">
        <v>0</v>
      </c>
      <c r="O15" s="61"/>
      <c r="P15" s="156"/>
    </row>
    <row r="16" spans="1:16" ht="27" customHeight="1" x14ac:dyDescent="0.25">
      <c r="B16" s="75">
        <v>6</v>
      </c>
      <c r="C16" s="62" t="s">
        <v>294</v>
      </c>
      <c r="D16" s="62" t="s">
        <v>409</v>
      </c>
      <c r="E16" s="62" t="s">
        <v>4681</v>
      </c>
      <c r="F16" s="61" t="s">
        <v>335</v>
      </c>
      <c r="G16" s="62"/>
      <c r="H16" s="24" t="s">
        <v>4697</v>
      </c>
      <c r="I16" s="24" t="s">
        <v>4033</v>
      </c>
      <c r="J16" s="62" t="s">
        <v>1465</v>
      </c>
      <c r="K16" s="24" t="s">
        <v>1473</v>
      </c>
      <c r="L16" s="61" t="s">
        <v>1471</v>
      </c>
      <c r="M16" s="61">
        <v>0</v>
      </c>
      <c r="N16" s="61">
        <v>0</v>
      </c>
      <c r="O16" s="61"/>
      <c r="P16" s="156"/>
    </row>
    <row r="17" spans="2:16" ht="27" customHeight="1" x14ac:dyDescent="0.25">
      <c r="B17" s="75">
        <v>7</v>
      </c>
      <c r="C17" s="62" t="s">
        <v>294</v>
      </c>
      <c r="D17" s="62" t="s">
        <v>409</v>
      </c>
      <c r="E17" s="62" t="s">
        <v>1534</v>
      </c>
      <c r="F17" s="61" t="s">
        <v>335</v>
      </c>
      <c r="G17" s="62"/>
      <c r="H17" s="24" t="s">
        <v>4697</v>
      </c>
      <c r="I17" s="24" t="s">
        <v>4033</v>
      </c>
      <c r="J17" s="62" t="s">
        <v>1458</v>
      </c>
      <c r="K17" s="24" t="s">
        <v>1459</v>
      </c>
      <c r="L17" s="61" t="s">
        <v>1471</v>
      </c>
      <c r="M17" s="61">
        <v>0</v>
      </c>
      <c r="N17" s="61">
        <v>0</v>
      </c>
      <c r="O17" s="61"/>
      <c r="P17" s="156"/>
    </row>
    <row r="18" spans="2:16" ht="27" customHeight="1" x14ac:dyDescent="0.25">
      <c r="B18" s="75">
        <v>8</v>
      </c>
      <c r="C18" s="62" t="s">
        <v>294</v>
      </c>
      <c r="D18" s="62" t="s">
        <v>409</v>
      </c>
      <c r="E18" s="62" t="s">
        <v>4077</v>
      </c>
      <c r="F18" s="61" t="s">
        <v>0</v>
      </c>
      <c r="G18" s="62"/>
      <c r="H18" s="24" t="s">
        <v>0</v>
      </c>
      <c r="I18" s="24" t="s">
        <v>4033</v>
      </c>
      <c r="J18" s="62" t="s">
        <v>1458</v>
      </c>
      <c r="K18" s="24" t="s">
        <v>1459</v>
      </c>
      <c r="L18" s="61" t="s">
        <v>1471</v>
      </c>
      <c r="M18" s="61">
        <v>0</v>
      </c>
      <c r="N18" s="61">
        <v>0</v>
      </c>
      <c r="O18" s="61"/>
      <c r="P18" s="156"/>
    </row>
    <row r="19" spans="2:16" ht="27" customHeight="1" x14ac:dyDescent="0.25">
      <c r="B19" s="75">
        <v>9</v>
      </c>
      <c r="C19" s="62" t="s">
        <v>294</v>
      </c>
      <c r="D19" s="62" t="s">
        <v>409</v>
      </c>
      <c r="E19" s="62" t="s">
        <v>4078</v>
      </c>
      <c r="F19" s="61" t="s">
        <v>0</v>
      </c>
      <c r="G19" s="62"/>
      <c r="H19" s="24" t="s">
        <v>0</v>
      </c>
      <c r="I19" s="24" t="s">
        <v>4033</v>
      </c>
      <c r="J19" s="62" t="s">
        <v>1482</v>
      </c>
      <c r="K19" s="24" t="s">
        <v>4079</v>
      </c>
      <c r="L19" s="61" t="s">
        <v>1471</v>
      </c>
      <c r="M19" s="61">
        <v>0</v>
      </c>
      <c r="N19" s="61">
        <v>0</v>
      </c>
      <c r="O19" s="61"/>
      <c r="P19" s="156"/>
    </row>
  </sheetData>
  <autoFilter ref="B10:P19" xr:uid="{00000000-0001-0000-3901-000000000000}"/>
  <mergeCells count="1">
    <mergeCell ref="C9:L9"/>
  </mergeCells>
  <conditionalFormatting sqref="E11:E12">
    <cfRule type="duplicateValues" dxfId="829" priority="1"/>
  </conditionalFormatting>
  <hyperlinks>
    <hyperlink ref="B6" location="Variáveis!A1" display="Variáveis" xr:uid="{00000000-0004-0000-3901-000000000000}"/>
    <hyperlink ref="C6" location="'Índice de Tabelas'!A1" display="Índice de Tabelas" xr:uid="{00000000-0004-0000-3901-000001000000}"/>
    <hyperlink ref="D6" location="'Manual de Instrução'!A1" display="Manual de Instrução" xr:uid="{00000000-0004-0000-3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420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3421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1-000000000000}">
  <sheetPr codeName="Sheet622"/>
  <dimension ref="A1:P2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4"/>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411</v>
      </c>
      <c r="E11" s="62" t="s">
        <v>4701</v>
      </c>
      <c r="F11" s="61" t="s">
        <v>335</v>
      </c>
      <c r="G11" s="62"/>
      <c r="H11" s="24" t="s">
        <v>412</v>
      </c>
      <c r="I11" s="24" t="s">
        <v>4033</v>
      </c>
      <c r="J11" s="62" t="s">
        <v>1465</v>
      </c>
      <c r="K11" s="24" t="s">
        <v>1494</v>
      </c>
      <c r="L11" s="61" t="s">
        <v>1471</v>
      </c>
      <c r="M11" s="61">
        <v>0</v>
      </c>
      <c r="N11" s="61">
        <v>0</v>
      </c>
      <c r="O11" s="61" t="s">
        <v>4159</v>
      </c>
      <c r="P11" s="156"/>
    </row>
    <row r="12" spans="1:16" ht="27" customHeight="1" x14ac:dyDescent="0.2">
      <c r="A12" s="76"/>
      <c r="B12" s="75">
        <v>2</v>
      </c>
      <c r="C12" s="62" t="s">
        <v>294</v>
      </c>
      <c r="D12" s="62" t="s">
        <v>411</v>
      </c>
      <c r="E12" s="62" t="s">
        <v>4702</v>
      </c>
      <c r="F12" s="61" t="s">
        <v>335</v>
      </c>
      <c r="G12" s="62"/>
      <c r="H12" s="24" t="s">
        <v>412</v>
      </c>
      <c r="I12" s="24" t="s">
        <v>4033</v>
      </c>
      <c r="J12" s="62" t="s">
        <v>1482</v>
      </c>
      <c r="K12" s="24" t="s">
        <v>1586</v>
      </c>
      <c r="L12" s="61" t="s">
        <v>1471</v>
      </c>
      <c r="M12" s="61">
        <v>0</v>
      </c>
      <c r="N12" s="61">
        <v>0</v>
      </c>
      <c r="O12" s="61" t="s">
        <v>4159</v>
      </c>
      <c r="P12" s="156"/>
    </row>
    <row r="13" spans="1:16" ht="27" customHeight="1" x14ac:dyDescent="0.25">
      <c r="B13" s="75">
        <v>3</v>
      </c>
      <c r="C13" s="62" t="s">
        <v>294</v>
      </c>
      <c r="D13" s="62" t="s">
        <v>411</v>
      </c>
      <c r="E13" s="62" t="s">
        <v>2007</v>
      </c>
      <c r="F13" s="61" t="s">
        <v>335</v>
      </c>
      <c r="G13" s="62"/>
      <c r="H13" s="24" t="s">
        <v>412</v>
      </c>
      <c r="I13" s="24" t="s">
        <v>4033</v>
      </c>
      <c r="J13" s="62" t="s">
        <v>1465</v>
      </c>
      <c r="K13" s="24" t="s">
        <v>1494</v>
      </c>
      <c r="L13" s="61" t="s">
        <v>1471</v>
      </c>
      <c r="M13" s="61">
        <v>0</v>
      </c>
      <c r="N13" s="61">
        <v>0</v>
      </c>
      <c r="O13" s="61" t="s">
        <v>4159</v>
      </c>
      <c r="P13" s="156"/>
    </row>
    <row r="14" spans="1:16" ht="27" customHeight="1" x14ac:dyDescent="0.25">
      <c r="B14" s="75">
        <v>4</v>
      </c>
      <c r="C14" s="62" t="s">
        <v>294</v>
      </c>
      <c r="D14" s="62" t="s">
        <v>411</v>
      </c>
      <c r="E14" s="62" t="s">
        <v>4703</v>
      </c>
      <c r="F14" s="61" t="s">
        <v>335</v>
      </c>
      <c r="G14" s="62"/>
      <c r="H14" s="24" t="s">
        <v>412</v>
      </c>
      <c r="I14" s="24" t="s">
        <v>4033</v>
      </c>
      <c r="J14" s="62" t="s">
        <v>1465</v>
      </c>
      <c r="K14" s="24" t="s">
        <v>1494</v>
      </c>
      <c r="L14" s="61" t="s">
        <v>1471</v>
      </c>
      <c r="M14" s="61">
        <v>0</v>
      </c>
      <c r="N14" s="61">
        <v>0</v>
      </c>
      <c r="O14" s="61" t="s">
        <v>4159</v>
      </c>
      <c r="P14" s="156"/>
    </row>
    <row r="15" spans="1:16" ht="27" customHeight="1" x14ac:dyDescent="0.25">
      <c r="B15" s="75">
        <v>5</v>
      </c>
      <c r="C15" s="62" t="s">
        <v>294</v>
      </c>
      <c r="D15" s="62" t="s">
        <v>411</v>
      </c>
      <c r="E15" s="62" t="s">
        <v>4704</v>
      </c>
      <c r="F15" s="61" t="s">
        <v>335</v>
      </c>
      <c r="G15" s="62"/>
      <c r="H15" s="24" t="s">
        <v>412</v>
      </c>
      <c r="I15" s="24" t="s">
        <v>4033</v>
      </c>
      <c r="J15" s="62" t="s">
        <v>1465</v>
      </c>
      <c r="K15" s="24" t="s">
        <v>1494</v>
      </c>
      <c r="L15" s="61" t="s">
        <v>1471</v>
      </c>
      <c r="M15" s="61">
        <v>0</v>
      </c>
      <c r="N15" s="61">
        <v>0</v>
      </c>
      <c r="O15" s="61" t="s">
        <v>4159</v>
      </c>
      <c r="P15" s="156"/>
    </row>
    <row r="16" spans="1:16" ht="27" customHeight="1" x14ac:dyDescent="0.25">
      <c r="B16" s="75">
        <v>6</v>
      </c>
      <c r="C16" s="62" t="s">
        <v>294</v>
      </c>
      <c r="D16" s="62" t="s">
        <v>411</v>
      </c>
      <c r="E16" s="62" t="s">
        <v>4705</v>
      </c>
      <c r="F16" s="61" t="s">
        <v>335</v>
      </c>
      <c r="G16" s="62"/>
      <c r="H16" s="24" t="s">
        <v>412</v>
      </c>
      <c r="I16" s="24" t="s">
        <v>4033</v>
      </c>
      <c r="J16" s="62" t="s">
        <v>1465</v>
      </c>
      <c r="K16" s="24" t="s">
        <v>1494</v>
      </c>
      <c r="L16" s="61" t="s">
        <v>1471</v>
      </c>
      <c r="M16" s="61">
        <v>0</v>
      </c>
      <c r="N16" s="61">
        <v>0</v>
      </c>
      <c r="O16" s="61" t="s">
        <v>4159</v>
      </c>
      <c r="P16" s="156"/>
    </row>
    <row r="17" spans="2:16" ht="27" customHeight="1" x14ac:dyDescent="0.25">
      <c r="B17" s="75">
        <v>7</v>
      </c>
      <c r="C17" s="62" t="s">
        <v>294</v>
      </c>
      <c r="D17" s="62" t="s">
        <v>411</v>
      </c>
      <c r="E17" s="62" t="s">
        <v>4706</v>
      </c>
      <c r="F17" s="61" t="s">
        <v>335</v>
      </c>
      <c r="G17" s="62"/>
      <c r="H17" s="24" t="s">
        <v>412</v>
      </c>
      <c r="I17" s="24" t="s">
        <v>4033</v>
      </c>
      <c r="J17" s="62" t="s">
        <v>1465</v>
      </c>
      <c r="K17" s="24" t="s">
        <v>1494</v>
      </c>
      <c r="L17" s="61" t="s">
        <v>1471</v>
      </c>
      <c r="M17" s="61">
        <v>0</v>
      </c>
      <c r="N17" s="61">
        <v>0</v>
      </c>
      <c r="O17" s="61" t="s">
        <v>4159</v>
      </c>
      <c r="P17" s="156"/>
    </row>
    <row r="18" spans="2:16" ht="27" customHeight="1" x14ac:dyDescent="0.25">
      <c r="B18" s="75">
        <v>8</v>
      </c>
      <c r="C18" s="62" t="s">
        <v>294</v>
      </c>
      <c r="D18" s="62" t="s">
        <v>411</v>
      </c>
      <c r="E18" s="62" t="s">
        <v>4707</v>
      </c>
      <c r="F18" s="61" t="s">
        <v>335</v>
      </c>
      <c r="G18" s="62"/>
      <c r="H18" s="24" t="s">
        <v>412</v>
      </c>
      <c r="I18" s="24" t="s">
        <v>4033</v>
      </c>
      <c r="J18" s="62" t="s">
        <v>1465</v>
      </c>
      <c r="K18" s="24" t="s">
        <v>1494</v>
      </c>
      <c r="L18" s="61" t="s">
        <v>1471</v>
      </c>
      <c r="M18" s="61">
        <v>0</v>
      </c>
      <c r="N18" s="61">
        <v>0</v>
      </c>
      <c r="O18" s="61" t="s">
        <v>4159</v>
      </c>
      <c r="P18" s="156"/>
    </row>
    <row r="19" spans="2:16" ht="27" customHeight="1" x14ac:dyDescent="0.25">
      <c r="B19" s="75">
        <v>9</v>
      </c>
      <c r="C19" s="62" t="s">
        <v>294</v>
      </c>
      <c r="D19" s="62" t="s">
        <v>411</v>
      </c>
      <c r="E19" s="62" t="s">
        <v>4708</v>
      </c>
      <c r="F19" s="61" t="s">
        <v>335</v>
      </c>
      <c r="G19" s="62"/>
      <c r="H19" s="24" t="s">
        <v>412</v>
      </c>
      <c r="I19" s="24" t="s">
        <v>4033</v>
      </c>
      <c r="J19" s="62" t="s">
        <v>1465</v>
      </c>
      <c r="K19" s="24" t="s">
        <v>1476</v>
      </c>
      <c r="L19" s="61" t="s">
        <v>1471</v>
      </c>
      <c r="M19" s="61">
        <v>0</v>
      </c>
      <c r="N19" s="61">
        <v>0</v>
      </c>
      <c r="O19" s="61" t="s">
        <v>4159</v>
      </c>
      <c r="P19" s="156"/>
    </row>
    <row r="20" spans="2:16" ht="27" customHeight="1" x14ac:dyDescent="0.25">
      <c r="B20" s="75">
        <v>10</v>
      </c>
      <c r="C20" s="62" t="s">
        <v>294</v>
      </c>
      <c r="D20" s="62" t="s">
        <v>411</v>
      </c>
      <c r="E20" s="62" t="s">
        <v>4709</v>
      </c>
      <c r="F20" s="61" t="s">
        <v>335</v>
      </c>
      <c r="G20" s="62"/>
      <c r="H20" s="24" t="s">
        <v>412</v>
      </c>
      <c r="I20" s="24" t="s">
        <v>4033</v>
      </c>
      <c r="J20" s="62" t="s">
        <v>1482</v>
      </c>
      <c r="K20" s="24" t="s">
        <v>1466</v>
      </c>
      <c r="L20" s="61" t="s">
        <v>1471</v>
      </c>
      <c r="M20" s="61">
        <v>0</v>
      </c>
      <c r="N20" s="61">
        <v>0</v>
      </c>
      <c r="O20" s="61" t="s">
        <v>4159</v>
      </c>
      <c r="P20" s="156"/>
    </row>
    <row r="21" spans="2:16" ht="27" customHeight="1" x14ac:dyDescent="0.25">
      <c r="B21" s="75">
        <v>11</v>
      </c>
      <c r="C21" s="62" t="s">
        <v>294</v>
      </c>
      <c r="D21" s="62" t="s">
        <v>411</v>
      </c>
      <c r="E21" s="62" t="s">
        <v>4710</v>
      </c>
      <c r="F21" s="61" t="s">
        <v>335</v>
      </c>
      <c r="G21" s="62"/>
      <c r="H21" s="24" t="s">
        <v>412</v>
      </c>
      <c r="I21" s="24" t="s">
        <v>4033</v>
      </c>
      <c r="J21" s="62" t="s">
        <v>1482</v>
      </c>
      <c r="K21" s="24" t="s">
        <v>1612</v>
      </c>
      <c r="L21" s="61" t="s">
        <v>1471</v>
      </c>
      <c r="M21" s="61">
        <v>0</v>
      </c>
      <c r="N21" s="61">
        <v>0</v>
      </c>
      <c r="O21" s="61" t="s">
        <v>4159</v>
      </c>
      <c r="P21" s="156"/>
    </row>
    <row r="22" spans="2:16" ht="27" customHeight="1" x14ac:dyDescent="0.25">
      <c r="B22" s="75">
        <v>12</v>
      </c>
      <c r="C22" s="62" t="s">
        <v>294</v>
      </c>
      <c r="D22" s="62" t="s">
        <v>411</v>
      </c>
      <c r="E22" s="62" t="s">
        <v>1534</v>
      </c>
      <c r="F22" s="61" t="s">
        <v>335</v>
      </c>
      <c r="G22" s="62"/>
      <c r="H22" s="24" t="s">
        <v>412</v>
      </c>
      <c r="I22" s="24" t="s">
        <v>4033</v>
      </c>
      <c r="J22" s="62" t="s">
        <v>1458</v>
      </c>
      <c r="K22" s="24" t="s">
        <v>1459</v>
      </c>
      <c r="L22" s="61" t="s">
        <v>1471</v>
      </c>
      <c r="M22" s="61">
        <v>0</v>
      </c>
      <c r="N22" s="61">
        <v>0</v>
      </c>
      <c r="O22" s="61" t="s">
        <v>4159</v>
      </c>
      <c r="P22" s="156"/>
    </row>
    <row r="23" spans="2:16" ht="27" customHeight="1" x14ac:dyDescent="0.25">
      <c r="B23" s="75">
        <v>13</v>
      </c>
      <c r="C23" s="62" t="s">
        <v>294</v>
      </c>
      <c r="D23" s="62" t="s">
        <v>411</v>
      </c>
      <c r="E23" s="62" t="s">
        <v>4077</v>
      </c>
      <c r="F23" s="61" t="s">
        <v>335</v>
      </c>
      <c r="G23" s="62"/>
      <c r="H23" s="24" t="s">
        <v>412</v>
      </c>
      <c r="I23" s="24" t="s">
        <v>4033</v>
      </c>
      <c r="J23" s="62" t="s">
        <v>1458</v>
      </c>
      <c r="K23" s="24" t="s">
        <v>1459</v>
      </c>
      <c r="L23" s="61" t="s">
        <v>1471</v>
      </c>
      <c r="M23" s="61">
        <v>0</v>
      </c>
      <c r="N23" s="61">
        <v>0</v>
      </c>
      <c r="O23" s="61" t="s">
        <v>4159</v>
      </c>
      <c r="P23" s="156"/>
    </row>
    <row r="24" spans="2:16" ht="27" customHeight="1" x14ac:dyDescent="0.25">
      <c r="B24" s="75">
        <v>14</v>
      </c>
      <c r="C24" s="62" t="s">
        <v>294</v>
      </c>
      <c r="D24" s="62" t="s">
        <v>411</v>
      </c>
      <c r="E24" s="62" t="s">
        <v>4078</v>
      </c>
      <c r="F24" s="61" t="s">
        <v>335</v>
      </c>
      <c r="G24" s="62"/>
      <c r="H24" s="24" t="s">
        <v>412</v>
      </c>
      <c r="I24" s="24" t="s">
        <v>4033</v>
      </c>
      <c r="J24" s="62" t="s">
        <v>1482</v>
      </c>
      <c r="K24" s="24" t="s">
        <v>4079</v>
      </c>
      <c r="L24" s="61" t="s">
        <v>1471</v>
      </c>
      <c r="M24" s="61">
        <v>0</v>
      </c>
      <c r="N24" s="61">
        <v>0</v>
      </c>
      <c r="O24" s="61" t="s">
        <v>4159</v>
      </c>
      <c r="P24" s="156"/>
    </row>
  </sheetData>
  <autoFilter ref="B10:P24" xr:uid="{00000000-0001-0000-3A01-000000000000}"/>
  <mergeCells count="1">
    <mergeCell ref="C9:L9"/>
  </mergeCells>
  <conditionalFormatting sqref="E11:E12">
    <cfRule type="duplicateValues" dxfId="828" priority="1"/>
  </conditionalFormatting>
  <hyperlinks>
    <hyperlink ref="B6" location="Variáveis!A1" display="Variáveis" xr:uid="{00000000-0004-0000-3A01-000000000000}"/>
    <hyperlink ref="C6" location="'Índice de Tabelas'!A1" display="Índice de Tabelas" xr:uid="{00000000-0004-0000-3A01-000001000000}"/>
    <hyperlink ref="D6" location="'Manual de Instrução'!A1" display="Manual de Instrução" xr:uid="{00000000-0004-0000-3A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3728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1-000000000000}">
  <sheetPr codeName="Sheet624"/>
  <dimension ref="A1:Q2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9.398437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t="s">
        <v>93</v>
      </c>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5.5" customHeight="1" x14ac:dyDescent="0.2">
      <c r="A11" s="76"/>
      <c r="B11" s="75">
        <v>1</v>
      </c>
      <c r="C11" s="62" t="s">
        <v>294</v>
      </c>
      <c r="D11" s="62" t="s">
        <v>413</v>
      </c>
      <c r="E11" s="62" t="s">
        <v>1772</v>
      </c>
      <c r="F11" s="61" t="s">
        <v>4109</v>
      </c>
      <c r="G11" s="62"/>
      <c r="H11" s="24" t="s">
        <v>414</v>
      </c>
      <c r="I11" s="24" t="s">
        <v>415</v>
      </c>
      <c r="J11" s="24" t="s">
        <v>1226</v>
      </c>
      <c r="K11" s="62" t="s">
        <v>1458</v>
      </c>
      <c r="L11" s="24" t="s">
        <v>1459</v>
      </c>
      <c r="M11" s="61" t="s">
        <v>1471</v>
      </c>
      <c r="N11" s="61">
        <v>0</v>
      </c>
      <c r="O11" s="61">
        <v>0</v>
      </c>
      <c r="P11" s="61" t="s">
        <v>4239</v>
      </c>
      <c r="Q11" s="156"/>
    </row>
    <row r="12" spans="1:17" ht="25.5" customHeight="1" x14ac:dyDescent="0.2">
      <c r="A12" s="76"/>
      <c r="B12" s="75">
        <v>2</v>
      </c>
      <c r="C12" s="62" t="s">
        <v>294</v>
      </c>
      <c r="D12" s="62" t="s">
        <v>413</v>
      </c>
      <c r="E12" s="62" t="s">
        <v>4477</v>
      </c>
      <c r="F12" s="61" t="s">
        <v>4109</v>
      </c>
      <c r="G12" s="62"/>
      <c r="H12" s="24" t="s">
        <v>414</v>
      </c>
      <c r="I12" s="24" t="s">
        <v>415</v>
      </c>
      <c r="J12" s="24" t="s">
        <v>1226</v>
      </c>
      <c r="K12" s="62" t="s">
        <v>1487</v>
      </c>
      <c r="L12" s="24" t="s">
        <v>1696</v>
      </c>
      <c r="M12" s="61" t="s">
        <v>1471</v>
      </c>
      <c r="N12" s="61">
        <v>0</v>
      </c>
      <c r="O12" s="61">
        <v>0</v>
      </c>
      <c r="P12" s="61" t="s">
        <v>4239</v>
      </c>
      <c r="Q12" s="156"/>
    </row>
    <row r="13" spans="1:17" ht="63" customHeight="1" x14ac:dyDescent="0.25">
      <c r="B13" s="75">
        <v>3</v>
      </c>
      <c r="C13" s="62" t="s">
        <v>294</v>
      </c>
      <c r="D13" s="62" t="s">
        <v>413</v>
      </c>
      <c r="E13" s="62" t="s">
        <v>1695</v>
      </c>
      <c r="F13" s="61" t="s">
        <v>4109</v>
      </c>
      <c r="G13" s="62"/>
      <c r="H13" s="24" t="s">
        <v>414</v>
      </c>
      <c r="I13" s="24" t="s">
        <v>415</v>
      </c>
      <c r="J13" s="24" t="s">
        <v>1226</v>
      </c>
      <c r="K13" s="62" t="s">
        <v>1487</v>
      </c>
      <c r="L13" s="24" t="s">
        <v>1696</v>
      </c>
      <c r="M13" s="61" t="s">
        <v>1471</v>
      </c>
      <c r="N13" s="61">
        <v>0</v>
      </c>
      <c r="O13" s="61">
        <v>0</v>
      </c>
      <c r="P13" s="61" t="s">
        <v>4239</v>
      </c>
      <c r="Q13" s="156"/>
    </row>
    <row r="14" spans="1:17" ht="27" customHeight="1" x14ac:dyDescent="0.25">
      <c r="B14" s="75">
        <v>4</v>
      </c>
      <c r="C14" s="62" t="s">
        <v>294</v>
      </c>
      <c r="D14" s="62" t="s">
        <v>413</v>
      </c>
      <c r="E14" s="62" t="s">
        <v>1765</v>
      </c>
      <c r="F14" s="61" t="s">
        <v>4109</v>
      </c>
      <c r="G14" s="62"/>
      <c r="H14" s="24" t="s">
        <v>414</v>
      </c>
      <c r="I14" s="24" t="s">
        <v>415</v>
      </c>
      <c r="J14" s="24" t="s">
        <v>1226</v>
      </c>
      <c r="K14" s="62" t="s">
        <v>1458</v>
      </c>
      <c r="L14" s="24" t="s">
        <v>1459</v>
      </c>
      <c r="M14" s="61" t="s">
        <v>1471</v>
      </c>
      <c r="N14" s="61">
        <v>0</v>
      </c>
      <c r="O14" s="61">
        <v>0</v>
      </c>
      <c r="P14" s="61" t="s">
        <v>4239</v>
      </c>
      <c r="Q14" s="156"/>
    </row>
    <row r="15" spans="1:17" ht="63" customHeight="1" x14ac:dyDescent="0.25">
      <c r="B15" s="75">
        <v>5</v>
      </c>
      <c r="C15" s="62" t="s">
        <v>294</v>
      </c>
      <c r="D15" s="62" t="s">
        <v>413</v>
      </c>
      <c r="E15" s="62" t="s">
        <v>4711</v>
      </c>
      <c r="F15" s="61" t="s">
        <v>4109</v>
      </c>
      <c r="G15" s="62"/>
      <c r="H15" s="24" t="s">
        <v>414</v>
      </c>
      <c r="I15" s="24" t="s">
        <v>415</v>
      </c>
      <c r="J15" s="24" t="s">
        <v>1226</v>
      </c>
      <c r="K15" s="62" t="s">
        <v>1487</v>
      </c>
      <c r="L15" s="24" t="s">
        <v>1497</v>
      </c>
      <c r="M15" s="61" t="s">
        <v>1471</v>
      </c>
      <c r="N15" s="61">
        <v>0</v>
      </c>
      <c r="O15" s="61">
        <v>0</v>
      </c>
      <c r="P15" s="61" t="s">
        <v>4239</v>
      </c>
      <c r="Q15" s="156"/>
    </row>
    <row r="16" spans="1:17" ht="63" customHeight="1" x14ac:dyDescent="0.25">
      <c r="B16" s="75">
        <v>6</v>
      </c>
      <c r="C16" s="62" t="s">
        <v>294</v>
      </c>
      <c r="D16" s="62" t="s">
        <v>413</v>
      </c>
      <c r="E16" s="62" t="s">
        <v>4712</v>
      </c>
      <c r="F16" s="61" t="s">
        <v>4109</v>
      </c>
      <c r="G16" s="62"/>
      <c r="H16" s="24" t="s">
        <v>414</v>
      </c>
      <c r="I16" s="24" t="s">
        <v>415</v>
      </c>
      <c r="J16" s="24" t="s">
        <v>1226</v>
      </c>
      <c r="K16" s="62" t="s">
        <v>1487</v>
      </c>
      <c r="L16" s="24" t="s">
        <v>1497</v>
      </c>
      <c r="M16" s="61" t="s">
        <v>1471</v>
      </c>
      <c r="N16" s="61">
        <v>0</v>
      </c>
      <c r="O16" s="61">
        <v>0</v>
      </c>
      <c r="P16" s="61" t="s">
        <v>4239</v>
      </c>
      <c r="Q16" s="156"/>
    </row>
    <row r="17" spans="2:17" ht="63" customHeight="1" x14ac:dyDescent="0.25">
      <c r="B17" s="75">
        <v>7</v>
      </c>
      <c r="C17" s="62" t="s">
        <v>294</v>
      </c>
      <c r="D17" s="62" t="s">
        <v>413</v>
      </c>
      <c r="E17" s="62" t="s">
        <v>4713</v>
      </c>
      <c r="F17" s="61" t="s">
        <v>4109</v>
      </c>
      <c r="G17" s="62"/>
      <c r="H17" s="24" t="s">
        <v>414</v>
      </c>
      <c r="I17" s="24" t="s">
        <v>415</v>
      </c>
      <c r="J17" s="24" t="s">
        <v>1226</v>
      </c>
      <c r="K17" s="62" t="s">
        <v>1487</v>
      </c>
      <c r="L17" s="24" t="s">
        <v>1696</v>
      </c>
      <c r="M17" s="61" t="s">
        <v>1471</v>
      </c>
      <c r="N17" s="61">
        <v>0</v>
      </c>
      <c r="O17" s="61">
        <v>0</v>
      </c>
      <c r="P17" s="61" t="s">
        <v>4239</v>
      </c>
      <c r="Q17" s="156"/>
    </row>
    <row r="18" spans="2:17" ht="63" customHeight="1" x14ac:dyDescent="0.25">
      <c r="B18" s="75">
        <v>8</v>
      </c>
      <c r="C18" s="62" t="s">
        <v>294</v>
      </c>
      <c r="D18" s="62" t="s">
        <v>413</v>
      </c>
      <c r="E18" s="62" t="s">
        <v>4714</v>
      </c>
      <c r="F18" s="61" t="s">
        <v>4109</v>
      </c>
      <c r="G18" s="62"/>
      <c r="H18" s="24" t="s">
        <v>414</v>
      </c>
      <c r="I18" s="24" t="s">
        <v>415</v>
      </c>
      <c r="J18" s="24" t="s">
        <v>1226</v>
      </c>
      <c r="K18" s="62" t="s">
        <v>1487</v>
      </c>
      <c r="L18" s="24" t="s">
        <v>1696</v>
      </c>
      <c r="M18" s="61" t="s">
        <v>1471</v>
      </c>
      <c r="N18" s="61">
        <v>0</v>
      </c>
      <c r="O18" s="61">
        <v>0</v>
      </c>
      <c r="P18" s="61" t="s">
        <v>4239</v>
      </c>
      <c r="Q18" s="156"/>
    </row>
    <row r="19" spans="2:17" ht="63" customHeight="1" x14ac:dyDescent="0.25">
      <c r="B19" s="75">
        <v>9</v>
      </c>
      <c r="C19" s="62" t="s">
        <v>294</v>
      </c>
      <c r="D19" s="62" t="s">
        <v>413</v>
      </c>
      <c r="E19" s="62" t="s">
        <v>4715</v>
      </c>
      <c r="F19" s="61" t="s">
        <v>4109</v>
      </c>
      <c r="G19" s="62"/>
      <c r="H19" s="24" t="s">
        <v>414</v>
      </c>
      <c r="I19" s="24" t="s">
        <v>415</v>
      </c>
      <c r="J19" s="24" t="s">
        <v>1226</v>
      </c>
      <c r="K19" s="62" t="s">
        <v>1487</v>
      </c>
      <c r="L19" s="24" t="s">
        <v>1696</v>
      </c>
      <c r="M19" s="61" t="s">
        <v>1471</v>
      </c>
      <c r="N19" s="61">
        <v>0</v>
      </c>
      <c r="O19" s="61">
        <v>0</v>
      </c>
      <c r="P19" s="61" t="s">
        <v>4239</v>
      </c>
      <c r="Q19" s="156"/>
    </row>
    <row r="20" spans="2:17" ht="63" customHeight="1" x14ac:dyDescent="0.25">
      <c r="B20" s="75">
        <v>10</v>
      </c>
      <c r="C20" s="62" t="s">
        <v>294</v>
      </c>
      <c r="D20" s="62" t="s">
        <v>413</v>
      </c>
      <c r="E20" s="62" t="s">
        <v>4716</v>
      </c>
      <c r="F20" s="61" t="s">
        <v>4109</v>
      </c>
      <c r="G20" s="62"/>
      <c r="H20" s="24" t="s">
        <v>414</v>
      </c>
      <c r="I20" s="24" t="s">
        <v>415</v>
      </c>
      <c r="J20" s="24" t="s">
        <v>1226</v>
      </c>
      <c r="K20" s="62" t="s">
        <v>1487</v>
      </c>
      <c r="L20" s="24" t="s">
        <v>1696</v>
      </c>
      <c r="M20" s="61" t="s">
        <v>1471</v>
      </c>
      <c r="N20" s="61">
        <v>0</v>
      </c>
      <c r="O20" s="61">
        <v>0</v>
      </c>
      <c r="P20" s="61" t="s">
        <v>4239</v>
      </c>
      <c r="Q20" s="156"/>
    </row>
    <row r="21" spans="2:17" ht="63" customHeight="1" x14ac:dyDescent="0.25">
      <c r="B21" s="75">
        <v>11</v>
      </c>
      <c r="C21" s="62" t="s">
        <v>294</v>
      </c>
      <c r="D21" s="62" t="s">
        <v>413</v>
      </c>
      <c r="E21" s="62" t="s">
        <v>4488</v>
      </c>
      <c r="F21" s="61" t="s">
        <v>4109</v>
      </c>
      <c r="G21" s="62"/>
      <c r="H21" s="24" t="s">
        <v>414</v>
      </c>
      <c r="I21" s="24" t="s">
        <v>415</v>
      </c>
      <c r="J21" s="24" t="s">
        <v>1226</v>
      </c>
      <c r="K21" s="62" t="s">
        <v>1458</v>
      </c>
      <c r="L21" s="24" t="s">
        <v>1459</v>
      </c>
      <c r="M21" s="61" t="s">
        <v>1471</v>
      </c>
      <c r="N21" s="61">
        <v>0</v>
      </c>
      <c r="O21" s="61">
        <v>0</v>
      </c>
      <c r="P21" s="61" t="s">
        <v>4239</v>
      </c>
      <c r="Q21" s="156"/>
    </row>
    <row r="22" spans="2:17" ht="63" customHeight="1" x14ac:dyDescent="0.25">
      <c r="B22" s="75">
        <v>12</v>
      </c>
      <c r="C22" s="62" t="s">
        <v>294</v>
      </c>
      <c r="D22" s="62" t="s">
        <v>413</v>
      </c>
      <c r="E22" s="62" t="s">
        <v>4717</v>
      </c>
      <c r="F22" s="61" t="s">
        <v>4109</v>
      </c>
      <c r="G22" s="62"/>
      <c r="H22" s="24" t="s">
        <v>414</v>
      </c>
      <c r="I22" s="24" t="s">
        <v>415</v>
      </c>
      <c r="J22" s="24" t="s">
        <v>1226</v>
      </c>
      <c r="K22" s="62" t="s">
        <v>1487</v>
      </c>
      <c r="L22" s="24" t="s">
        <v>1497</v>
      </c>
      <c r="M22" s="61" t="s">
        <v>1471</v>
      </c>
      <c r="N22" s="61">
        <v>0</v>
      </c>
      <c r="O22" s="61">
        <v>0</v>
      </c>
      <c r="P22" s="61" t="s">
        <v>4239</v>
      </c>
      <c r="Q22" s="156"/>
    </row>
    <row r="23" spans="2:17" ht="63" customHeight="1" x14ac:dyDescent="0.25">
      <c r="B23" s="75">
        <v>13</v>
      </c>
      <c r="C23" s="62" t="s">
        <v>294</v>
      </c>
      <c r="D23" s="62" t="s">
        <v>413</v>
      </c>
      <c r="E23" s="62" t="s">
        <v>4718</v>
      </c>
      <c r="F23" s="61" t="s">
        <v>4109</v>
      </c>
      <c r="G23" s="62"/>
      <c r="H23" s="24" t="s">
        <v>414</v>
      </c>
      <c r="I23" s="24" t="s">
        <v>415</v>
      </c>
      <c r="J23" s="24" t="s">
        <v>1226</v>
      </c>
      <c r="K23" s="62" t="s">
        <v>1487</v>
      </c>
      <c r="L23" s="24" t="s">
        <v>1852</v>
      </c>
      <c r="M23" s="61" t="s">
        <v>1471</v>
      </c>
      <c r="N23" s="61">
        <v>0</v>
      </c>
      <c r="O23" s="61">
        <v>0</v>
      </c>
      <c r="P23" s="61" t="s">
        <v>4239</v>
      </c>
      <c r="Q23" s="156"/>
    </row>
    <row r="24" spans="2:17" ht="63" customHeight="1" x14ac:dyDescent="0.25">
      <c r="B24" s="75">
        <v>14</v>
      </c>
      <c r="C24" s="62" t="s">
        <v>294</v>
      </c>
      <c r="D24" s="62" t="s">
        <v>413</v>
      </c>
      <c r="E24" s="62" t="s">
        <v>4719</v>
      </c>
      <c r="F24" s="61" t="s">
        <v>4109</v>
      </c>
      <c r="G24" s="62"/>
      <c r="H24" s="24" t="s">
        <v>414</v>
      </c>
      <c r="I24" s="24" t="s">
        <v>415</v>
      </c>
      <c r="J24" s="24" t="s">
        <v>1226</v>
      </c>
      <c r="K24" s="62" t="s">
        <v>1487</v>
      </c>
      <c r="L24" s="24" t="s">
        <v>1852</v>
      </c>
      <c r="M24" s="61" t="s">
        <v>1471</v>
      </c>
      <c r="N24" s="61">
        <v>0</v>
      </c>
      <c r="O24" s="61">
        <v>0</v>
      </c>
      <c r="P24" s="61" t="s">
        <v>4239</v>
      </c>
      <c r="Q24" s="156"/>
    </row>
    <row r="25" spans="2:17" ht="63" customHeight="1" x14ac:dyDescent="0.25">
      <c r="B25" s="75">
        <v>15</v>
      </c>
      <c r="C25" s="62" t="s">
        <v>294</v>
      </c>
      <c r="D25" s="62" t="s">
        <v>413</v>
      </c>
      <c r="E25" s="62" t="s">
        <v>4720</v>
      </c>
      <c r="F25" s="61" t="s">
        <v>4109</v>
      </c>
      <c r="G25" s="62"/>
      <c r="H25" s="24" t="s">
        <v>414</v>
      </c>
      <c r="I25" s="24" t="s">
        <v>415</v>
      </c>
      <c r="J25" s="24" t="s">
        <v>1226</v>
      </c>
      <c r="K25" s="62" t="s">
        <v>1487</v>
      </c>
      <c r="L25" s="24" t="s">
        <v>1497</v>
      </c>
      <c r="M25" s="61" t="s">
        <v>1471</v>
      </c>
      <c r="N25" s="61">
        <v>0</v>
      </c>
      <c r="O25" s="61">
        <v>0</v>
      </c>
      <c r="P25" s="61" t="s">
        <v>4239</v>
      </c>
      <c r="Q25" s="156"/>
    </row>
    <row r="26" spans="2:17" ht="63" customHeight="1" x14ac:dyDescent="0.25">
      <c r="B26" s="75">
        <v>16</v>
      </c>
      <c r="C26" s="62" t="s">
        <v>294</v>
      </c>
      <c r="D26" s="62" t="s">
        <v>413</v>
      </c>
      <c r="E26" s="62" t="s">
        <v>2071</v>
      </c>
      <c r="F26" s="61" t="s">
        <v>4109</v>
      </c>
      <c r="G26" s="62"/>
      <c r="H26" s="24" t="s">
        <v>414</v>
      </c>
      <c r="I26" s="24" t="s">
        <v>415</v>
      </c>
      <c r="J26" s="24" t="s">
        <v>1226</v>
      </c>
      <c r="K26" s="62" t="s">
        <v>1482</v>
      </c>
      <c r="L26" s="24" t="s">
        <v>1478</v>
      </c>
      <c r="M26" s="61" t="s">
        <v>1471</v>
      </c>
      <c r="N26" s="61">
        <v>0</v>
      </c>
      <c r="O26" s="61">
        <v>0</v>
      </c>
      <c r="P26" s="61" t="s">
        <v>4239</v>
      </c>
      <c r="Q26" s="156"/>
    </row>
    <row r="27" spans="2:17" ht="63" customHeight="1" x14ac:dyDescent="0.25">
      <c r="B27" s="75">
        <v>17</v>
      </c>
      <c r="C27" s="62" t="s">
        <v>294</v>
      </c>
      <c r="D27" s="62" t="s">
        <v>413</v>
      </c>
      <c r="E27" s="62" t="s">
        <v>1534</v>
      </c>
      <c r="F27" s="61" t="s">
        <v>4109</v>
      </c>
      <c r="G27" s="62"/>
      <c r="H27" s="24" t="s">
        <v>414</v>
      </c>
      <c r="I27" s="24" t="s">
        <v>415</v>
      </c>
      <c r="J27" s="24" t="s">
        <v>1226</v>
      </c>
      <c r="K27" s="62" t="s">
        <v>1458</v>
      </c>
      <c r="L27" s="24" t="s">
        <v>1459</v>
      </c>
      <c r="M27" s="61" t="s">
        <v>1471</v>
      </c>
      <c r="N27" s="61">
        <v>0</v>
      </c>
      <c r="O27" s="61">
        <v>0</v>
      </c>
      <c r="P27" s="61" t="s">
        <v>4239</v>
      </c>
      <c r="Q27" s="156"/>
    </row>
    <row r="28" spans="2:17" ht="63" customHeight="1" x14ac:dyDescent="0.25">
      <c r="B28" s="75">
        <v>18</v>
      </c>
      <c r="C28" s="62" t="s">
        <v>294</v>
      </c>
      <c r="D28" s="62" t="s">
        <v>413</v>
      </c>
      <c r="E28" s="62" t="s">
        <v>4077</v>
      </c>
      <c r="F28" s="61" t="s">
        <v>0</v>
      </c>
      <c r="G28" s="62"/>
      <c r="H28" s="24" t="s">
        <v>0</v>
      </c>
      <c r="I28" s="24" t="s">
        <v>0</v>
      </c>
      <c r="J28" s="24" t="s">
        <v>1226</v>
      </c>
      <c r="K28" s="62" t="s">
        <v>1458</v>
      </c>
      <c r="L28" s="24" t="s">
        <v>1459</v>
      </c>
      <c r="M28" s="61" t="s">
        <v>1471</v>
      </c>
      <c r="N28" s="61">
        <v>0</v>
      </c>
      <c r="O28" s="61">
        <v>0</v>
      </c>
      <c r="P28" s="61" t="s">
        <v>4239</v>
      </c>
      <c r="Q28" s="156"/>
    </row>
    <row r="29" spans="2:17" ht="63" customHeight="1" x14ac:dyDescent="0.25">
      <c r="B29" s="75">
        <v>19</v>
      </c>
      <c r="C29" s="62" t="s">
        <v>294</v>
      </c>
      <c r="D29" s="62" t="s">
        <v>413</v>
      </c>
      <c r="E29" s="62" t="s">
        <v>4078</v>
      </c>
      <c r="F29" s="61" t="s">
        <v>0</v>
      </c>
      <c r="G29" s="62"/>
      <c r="H29" s="24" t="s">
        <v>0</v>
      </c>
      <c r="I29" s="24" t="s">
        <v>0</v>
      </c>
      <c r="J29" s="24" t="s">
        <v>1226</v>
      </c>
      <c r="K29" s="62" t="s">
        <v>1482</v>
      </c>
      <c r="L29" s="24" t="s">
        <v>4721</v>
      </c>
      <c r="M29" s="61" t="s">
        <v>1471</v>
      </c>
      <c r="N29" s="61">
        <v>0</v>
      </c>
      <c r="O29" s="61">
        <v>0</v>
      </c>
      <c r="P29" s="61" t="s">
        <v>4239</v>
      </c>
      <c r="Q29" s="156"/>
    </row>
  </sheetData>
  <autoFilter ref="B10:Q29" xr:uid="{00000000-0001-0000-3B01-000000000000}"/>
  <mergeCells count="1">
    <mergeCell ref="C9:M9"/>
  </mergeCells>
  <conditionalFormatting sqref="E11:E12">
    <cfRule type="duplicateValues" dxfId="827" priority="1"/>
  </conditionalFormatting>
  <hyperlinks>
    <hyperlink ref="B6" location="Variáveis!A1" display="Variáveis" xr:uid="{00000000-0004-0000-3B01-000000000000}"/>
    <hyperlink ref="C6" location="'Índice de Tabelas'!A1" display="Índice de Tabelas" xr:uid="{00000000-0004-0000-3B01-000001000000}"/>
    <hyperlink ref="D6" location="'Manual de Instrução'!A1" display="Manual de Instrução" xr:uid="{00000000-0004-0000-3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932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39330"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2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1-000000000000}">
  <sheetPr codeName="Sheet631"/>
  <dimension ref="A1:P1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416</v>
      </c>
      <c r="E11" s="62" t="s">
        <v>1463</v>
      </c>
      <c r="F11" s="61" t="s">
        <v>335</v>
      </c>
      <c r="G11" s="62"/>
      <c r="H11" s="24" t="s">
        <v>417</v>
      </c>
      <c r="I11" s="24" t="s">
        <v>4033</v>
      </c>
      <c r="J11" s="62" t="s">
        <v>1482</v>
      </c>
      <c r="K11" s="24" t="s">
        <v>1466</v>
      </c>
      <c r="L11" s="61" t="s">
        <v>1471</v>
      </c>
      <c r="M11" s="61">
        <v>0</v>
      </c>
      <c r="N11" s="61">
        <v>0</v>
      </c>
      <c r="O11" s="61"/>
      <c r="P11" s="156"/>
    </row>
    <row r="12" spans="1:16" ht="27" customHeight="1" x14ac:dyDescent="0.2">
      <c r="A12" s="76"/>
      <c r="B12" s="75">
        <v>2</v>
      </c>
      <c r="C12" s="62" t="s">
        <v>294</v>
      </c>
      <c r="D12" s="62" t="s">
        <v>416</v>
      </c>
      <c r="E12" s="62" t="s">
        <v>4722</v>
      </c>
      <c r="F12" s="61" t="s">
        <v>335</v>
      </c>
      <c r="G12" s="62"/>
      <c r="H12" s="24" t="s">
        <v>417</v>
      </c>
      <c r="I12" s="24" t="s">
        <v>4033</v>
      </c>
      <c r="J12" s="62" t="s">
        <v>1458</v>
      </c>
      <c r="K12" s="24" t="s">
        <v>1459</v>
      </c>
      <c r="L12" s="61" t="s">
        <v>1471</v>
      </c>
      <c r="M12" s="61">
        <v>0</v>
      </c>
      <c r="N12" s="61">
        <v>0</v>
      </c>
      <c r="O12" s="61"/>
      <c r="P12" s="156"/>
    </row>
    <row r="13" spans="1:16" ht="27" customHeight="1" x14ac:dyDescent="0.25">
      <c r="B13" s="75">
        <v>3</v>
      </c>
      <c r="C13" s="62" t="s">
        <v>294</v>
      </c>
      <c r="D13" s="62" t="s">
        <v>416</v>
      </c>
      <c r="E13" s="62" t="s">
        <v>1926</v>
      </c>
      <c r="F13" s="61" t="s">
        <v>335</v>
      </c>
      <c r="G13" s="62"/>
      <c r="H13" s="24" t="s">
        <v>417</v>
      </c>
      <c r="I13" s="24" t="s">
        <v>4033</v>
      </c>
      <c r="J13" s="62" t="s">
        <v>1482</v>
      </c>
      <c r="K13" s="24" t="s">
        <v>1466</v>
      </c>
      <c r="L13" s="61" t="s">
        <v>1471</v>
      </c>
      <c r="M13" s="61">
        <v>0</v>
      </c>
      <c r="N13" s="61">
        <v>0</v>
      </c>
      <c r="O13" s="61"/>
      <c r="P13" s="156"/>
    </row>
    <row r="14" spans="1:16" ht="27" customHeight="1" x14ac:dyDescent="0.25">
      <c r="B14" s="75">
        <v>4</v>
      </c>
      <c r="C14" s="62" t="s">
        <v>294</v>
      </c>
      <c r="D14" s="62" t="s">
        <v>416</v>
      </c>
      <c r="E14" s="62" t="s">
        <v>1534</v>
      </c>
      <c r="F14" s="61" t="s">
        <v>335</v>
      </c>
      <c r="G14" s="62"/>
      <c r="H14" s="24" t="s">
        <v>417</v>
      </c>
      <c r="I14" s="24" t="s">
        <v>4033</v>
      </c>
      <c r="J14" s="62" t="s">
        <v>1458</v>
      </c>
      <c r="K14" s="24" t="s">
        <v>1459</v>
      </c>
      <c r="L14" s="61" t="s">
        <v>1471</v>
      </c>
      <c r="M14" s="61">
        <v>0</v>
      </c>
      <c r="N14" s="61">
        <v>0</v>
      </c>
      <c r="O14" s="61"/>
      <c r="P14" s="156"/>
    </row>
    <row r="15" spans="1:16" ht="27" customHeight="1" x14ac:dyDescent="0.25">
      <c r="B15" s="75">
        <v>5</v>
      </c>
      <c r="C15" s="62" t="s">
        <v>294</v>
      </c>
      <c r="D15" s="62" t="s">
        <v>416</v>
      </c>
      <c r="E15" s="62" t="s">
        <v>4077</v>
      </c>
      <c r="F15" s="61" t="s">
        <v>0</v>
      </c>
      <c r="G15" s="62"/>
      <c r="H15" s="24" t="s">
        <v>0</v>
      </c>
      <c r="I15" s="24" t="s">
        <v>4033</v>
      </c>
      <c r="J15" s="62" t="s">
        <v>1458</v>
      </c>
      <c r="K15" s="24" t="s">
        <v>1459</v>
      </c>
      <c r="L15" s="61" t="s">
        <v>1471</v>
      </c>
      <c r="M15" s="61">
        <v>0</v>
      </c>
      <c r="N15" s="61">
        <v>0</v>
      </c>
      <c r="O15" s="61"/>
      <c r="P15" s="156"/>
    </row>
    <row r="16" spans="1:16" ht="27" customHeight="1" x14ac:dyDescent="0.25">
      <c r="B16" s="75">
        <v>6</v>
      </c>
      <c r="C16" s="62" t="s">
        <v>294</v>
      </c>
      <c r="D16" s="62" t="s">
        <v>416</v>
      </c>
      <c r="E16" s="62" t="s">
        <v>4078</v>
      </c>
      <c r="F16" s="61" t="s">
        <v>0</v>
      </c>
      <c r="G16" s="62"/>
      <c r="H16" s="24" t="s">
        <v>0</v>
      </c>
      <c r="I16" s="24" t="s">
        <v>4033</v>
      </c>
      <c r="J16" s="62" t="s">
        <v>1482</v>
      </c>
      <c r="K16" s="24" t="s">
        <v>4079</v>
      </c>
      <c r="L16" s="61" t="s">
        <v>1471</v>
      </c>
      <c r="M16" s="61">
        <v>0</v>
      </c>
      <c r="N16" s="61">
        <v>0</v>
      </c>
      <c r="O16" s="61"/>
      <c r="P16" s="156"/>
    </row>
  </sheetData>
  <autoFilter ref="B10:P16" xr:uid="{00000000-0001-0000-3C01-000000000000}"/>
  <mergeCells count="1">
    <mergeCell ref="C9:L9"/>
  </mergeCells>
  <conditionalFormatting sqref="E11:E12">
    <cfRule type="duplicateValues" dxfId="826" priority="1"/>
  </conditionalFormatting>
  <hyperlinks>
    <hyperlink ref="B6" location="Variáveis!A1" display="Variáveis" xr:uid="{00000000-0004-0000-3C01-000000000000}"/>
    <hyperlink ref="C6" location="'Índice de Tabelas'!A1" display="Índice de Tabelas" xr:uid="{00000000-0004-0000-3C01-000001000000}"/>
    <hyperlink ref="D6" location="'Manual de Instrução'!A1" display="Manual de Instrução" xr:uid="{00000000-0004-0000-3C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4649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2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1-000000000000}">
  <sheetPr codeName="Sheet632"/>
  <dimension ref="A1:P1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418</v>
      </c>
      <c r="E11" s="62" t="s">
        <v>1926</v>
      </c>
      <c r="F11" s="61" t="s">
        <v>335</v>
      </c>
      <c r="G11" s="62"/>
      <c r="H11" s="24" t="s">
        <v>4723</v>
      </c>
      <c r="I11" s="24" t="s">
        <v>4033</v>
      </c>
      <c r="J11" s="62" t="s">
        <v>1482</v>
      </c>
      <c r="K11" s="24" t="s">
        <v>1466</v>
      </c>
      <c r="L11" s="61" t="s">
        <v>1471</v>
      </c>
      <c r="M11" s="61">
        <v>0</v>
      </c>
      <c r="N11" s="61">
        <v>0</v>
      </c>
      <c r="O11" s="61" t="s">
        <v>4724</v>
      </c>
      <c r="P11" s="156"/>
    </row>
    <row r="12" spans="1:16" ht="27" customHeight="1" x14ac:dyDescent="0.2">
      <c r="A12" s="76"/>
      <c r="B12" s="75">
        <v>2</v>
      </c>
      <c r="C12" s="62" t="s">
        <v>294</v>
      </c>
      <c r="D12" s="62" t="s">
        <v>418</v>
      </c>
      <c r="E12" s="62" t="s">
        <v>1611</v>
      </c>
      <c r="F12" s="61" t="s">
        <v>335</v>
      </c>
      <c r="G12" s="62"/>
      <c r="H12" s="24" t="s">
        <v>4723</v>
      </c>
      <c r="I12" s="24" t="s">
        <v>4033</v>
      </c>
      <c r="J12" s="62" t="s">
        <v>1465</v>
      </c>
      <c r="K12" s="24" t="s">
        <v>1612</v>
      </c>
      <c r="L12" s="61" t="s">
        <v>1471</v>
      </c>
      <c r="M12" s="61">
        <v>0</v>
      </c>
      <c r="N12" s="61">
        <v>0</v>
      </c>
      <c r="O12" s="61" t="s">
        <v>4724</v>
      </c>
      <c r="P12" s="156"/>
    </row>
    <row r="13" spans="1:16" ht="27" customHeight="1" x14ac:dyDescent="0.25">
      <c r="B13" s="75">
        <v>3</v>
      </c>
      <c r="C13" s="62" t="s">
        <v>294</v>
      </c>
      <c r="D13" s="62" t="s">
        <v>418</v>
      </c>
      <c r="E13" s="62" t="s">
        <v>1463</v>
      </c>
      <c r="F13" s="61" t="s">
        <v>335</v>
      </c>
      <c r="G13" s="62"/>
      <c r="H13" s="24" t="s">
        <v>4723</v>
      </c>
      <c r="I13" s="24" t="s">
        <v>4033</v>
      </c>
      <c r="J13" s="62" t="s">
        <v>1482</v>
      </c>
      <c r="K13" s="24" t="s">
        <v>1466</v>
      </c>
      <c r="L13" s="61" t="s">
        <v>1471</v>
      </c>
      <c r="M13" s="61">
        <v>0</v>
      </c>
      <c r="N13" s="61">
        <v>0</v>
      </c>
      <c r="O13" s="61" t="s">
        <v>4724</v>
      </c>
      <c r="P13" s="156"/>
    </row>
    <row r="14" spans="1:16" ht="27" customHeight="1" x14ac:dyDescent="0.25">
      <c r="B14" s="75">
        <v>4</v>
      </c>
      <c r="C14" s="62" t="s">
        <v>294</v>
      </c>
      <c r="D14" s="62" t="s">
        <v>418</v>
      </c>
      <c r="E14" s="62" t="s">
        <v>4725</v>
      </c>
      <c r="F14" s="61" t="s">
        <v>335</v>
      </c>
      <c r="G14" s="62"/>
      <c r="H14" s="24" t="s">
        <v>4723</v>
      </c>
      <c r="I14" s="24" t="s">
        <v>4033</v>
      </c>
      <c r="J14" s="62" t="s">
        <v>1465</v>
      </c>
      <c r="K14" s="24" t="s">
        <v>1494</v>
      </c>
      <c r="L14" s="61" t="s">
        <v>1471</v>
      </c>
      <c r="M14" s="61">
        <v>0</v>
      </c>
      <c r="N14" s="61">
        <v>0</v>
      </c>
      <c r="O14" s="61" t="s">
        <v>4724</v>
      </c>
      <c r="P14" s="156"/>
    </row>
    <row r="15" spans="1:16" ht="27" customHeight="1" x14ac:dyDescent="0.25">
      <c r="B15" s="75">
        <v>5</v>
      </c>
      <c r="C15" s="62" t="s">
        <v>294</v>
      </c>
      <c r="D15" s="62" t="s">
        <v>418</v>
      </c>
      <c r="E15" s="62" t="s">
        <v>4726</v>
      </c>
      <c r="F15" s="61" t="s">
        <v>335</v>
      </c>
      <c r="G15" s="62"/>
      <c r="H15" s="24" t="s">
        <v>4723</v>
      </c>
      <c r="I15" s="24" t="s">
        <v>4033</v>
      </c>
      <c r="J15" s="62" t="s">
        <v>1465</v>
      </c>
      <c r="K15" s="24" t="s">
        <v>1494</v>
      </c>
      <c r="L15" s="61" t="s">
        <v>1471</v>
      </c>
      <c r="M15" s="61">
        <v>0</v>
      </c>
      <c r="N15" s="61">
        <v>0</v>
      </c>
      <c r="O15" s="61" t="s">
        <v>4724</v>
      </c>
      <c r="P15" s="156"/>
    </row>
    <row r="16" spans="1:16" ht="27" customHeight="1" x14ac:dyDescent="0.25">
      <c r="B16" s="75">
        <v>6</v>
      </c>
      <c r="C16" s="62" t="s">
        <v>294</v>
      </c>
      <c r="D16" s="62" t="s">
        <v>418</v>
      </c>
      <c r="E16" s="62" t="s">
        <v>1534</v>
      </c>
      <c r="F16" s="61" t="s">
        <v>335</v>
      </c>
      <c r="G16" s="62"/>
      <c r="H16" s="24" t="s">
        <v>4723</v>
      </c>
      <c r="I16" s="24" t="s">
        <v>4033</v>
      </c>
      <c r="J16" s="62" t="s">
        <v>1458</v>
      </c>
      <c r="K16" s="24" t="s">
        <v>1459</v>
      </c>
      <c r="L16" s="61" t="s">
        <v>1471</v>
      </c>
      <c r="M16" s="61">
        <v>0</v>
      </c>
      <c r="N16" s="61">
        <v>0</v>
      </c>
      <c r="O16" s="61" t="s">
        <v>4724</v>
      </c>
      <c r="P16" s="156"/>
    </row>
    <row r="17" spans="2:16" ht="27" customHeight="1" x14ac:dyDescent="0.25">
      <c r="B17" s="75">
        <v>7</v>
      </c>
      <c r="C17" s="62" t="s">
        <v>294</v>
      </c>
      <c r="D17" s="62" t="s">
        <v>418</v>
      </c>
      <c r="E17" s="62" t="s">
        <v>4077</v>
      </c>
      <c r="F17" s="61" t="s">
        <v>0</v>
      </c>
      <c r="G17" s="62"/>
      <c r="H17" s="24" t="s">
        <v>0</v>
      </c>
      <c r="I17" s="24" t="s">
        <v>4033</v>
      </c>
      <c r="J17" s="62" t="s">
        <v>1458</v>
      </c>
      <c r="K17" s="24" t="s">
        <v>1459</v>
      </c>
      <c r="L17" s="61" t="s">
        <v>1471</v>
      </c>
      <c r="M17" s="61">
        <v>0</v>
      </c>
      <c r="N17" s="61">
        <v>0</v>
      </c>
      <c r="O17" s="61" t="s">
        <v>4724</v>
      </c>
      <c r="P17" s="156"/>
    </row>
    <row r="18" spans="2:16" ht="27" customHeight="1" x14ac:dyDescent="0.25">
      <c r="B18" s="75">
        <v>8</v>
      </c>
      <c r="C18" s="62" t="s">
        <v>294</v>
      </c>
      <c r="D18" s="62" t="s">
        <v>418</v>
      </c>
      <c r="E18" s="62" t="s">
        <v>4078</v>
      </c>
      <c r="F18" s="61" t="s">
        <v>0</v>
      </c>
      <c r="G18" s="62"/>
      <c r="H18" s="24" t="s">
        <v>0</v>
      </c>
      <c r="I18" s="24" t="s">
        <v>4033</v>
      </c>
      <c r="J18" s="62" t="s">
        <v>1482</v>
      </c>
      <c r="K18" s="24" t="s">
        <v>4079</v>
      </c>
      <c r="L18" s="61" t="s">
        <v>1471</v>
      </c>
      <c r="M18" s="61">
        <v>0</v>
      </c>
      <c r="N18" s="61">
        <v>0</v>
      </c>
      <c r="O18" s="61" t="s">
        <v>4724</v>
      </c>
      <c r="P18" s="156"/>
    </row>
  </sheetData>
  <autoFilter ref="B10:P18" xr:uid="{00000000-0001-0000-3D01-000000000000}"/>
  <mergeCells count="1">
    <mergeCell ref="C9:L9"/>
  </mergeCells>
  <conditionalFormatting sqref="E11:E12">
    <cfRule type="duplicateValues" dxfId="825" priority="1"/>
  </conditionalFormatting>
  <hyperlinks>
    <hyperlink ref="B6" location="Variáveis!A1" display="Variáveis" xr:uid="{00000000-0004-0000-3D01-000000000000}"/>
    <hyperlink ref="C6" location="'Índice de Tabelas'!A1" display="Índice de Tabelas" xr:uid="{00000000-0004-0000-3D01-000001000000}"/>
    <hyperlink ref="D6" location="'Manual de Instrução'!A1" display="Manual de Instrução" xr:uid="{00000000-0004-0000-3D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4752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1-000000000000}">
  <sheetPr codeName="Sheet633"/>
  <dimension ref="A1:Q1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1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9.398437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420</v>
      </c>
      <c r="E11" s="62" t="s">
        <v>1652</v>
      </c>
      <c r="F11" s="61" t="s">
        <v>4109</v>
      </c>
      <c r="G11" s="62"/>
      <c r="H11" s="62" t="s">
        <v>421</v>
      </c>
      <c r="I11" s="24" t="s">
        <v>422</v>
      </c>
      <c r="J11" s="24" t="s">
        <v>4033</v>
      </c>
      <c r="K11" s="62" t="s">
        <v>1465</v>
      </c>
      <c r="L11" s="24" t="s">
        <v>1612</v>
      </c>
      <c r="M11" s="61" t="s">
        <v>1460</v>
      </c>
      <c r="N11" s="61">
        <v>1</v>
      </c>
      <c r="O11" s="61">
        <v>0</v>
      </c>
      <c r="P11" s="61"/>
      <c r="Q11" s="156"/>
    </row>
    <row r="12" spans="1:17" ht="27" customHeight="1" x14ac:dyDescent="0.2">
      <c r="A12" s="76"/>
      <c r="B12" s="75">
        <v>2</v>
      </c>
      <c r="C12" s="62" t="s">
        <v>294</v>
      </c>
      <c r="D12" s="62" t="s">
        <v>420</v>
      </c>
      <c r="E12" s="62" t="s">
        <v>4727</v>
      </c>
      <c r="F12" s="61" t="s">
        <v>4109</v>
      </c>
      <c r="G12" s="62"/>
      <c r="H12" s="62" t="s">
        <v>421</v>
      </c>
      <c r="I12" s="24" t="s">
        <v>422</v>
      </c>
      <c r="J12" s="24" t="s">
        <v>4033</v>
      </c>
      <c r="K12" s="62" t="s">
        <v>1465</v>
      </c>
      <c r="L12" s="24" t="s">
        <v>1476</v>
      </c>
      <c r="M12" s="61" t="s">
        <v>1460</v>
      </c>
      <c r="N12" s="61">
        <v>1</v>
      </c>
      <c r="O12" s="61">
        <v>0</v>
      </c>
      <c r="P12" s="61"/>
      <c r="Q12" s="156"/>
    </row>
    <row r="13" spans="1:17" ht="27" customHeight="1" x14ac:dyDescent="0.25">
      <c r="B13" s="75">
        <v>3</v>
      </c>
      <c r="C13" s="62" t="s">
        <v>294</v>
      </c>
      <c r="D13" s="62" t="s">
        <v>420</v>
      </c>
      <c r="E13" s="62" t="s">
        <v>4728</v>
      </c>
      <c r="F13" s="61" t="s">
        <v>4109</v>
      </c>
      <c r="G13" s="62"/>
      <c r="H13" s="62" t="s">
        <v>421</v>
      </c>
      <c r="I13" s="24" t="s">
        <v>422</v>
      </c>
      <c r="J13" s="24" t="s">
        <v>4033</v>
      </c>
      <c r="K13" s="62" t="s">
        <v>1487</v>
      </c>
      <c r="L13" s="24" t="s">
        <v>1696</v>
      </c>
      <c r="M13" s="61" t="s">
        <v>1471</v>
      </c>
      <c r="N13" s="61">
        <v>0</v>
      </c>
      <c r="O13" s="61">
        <v>0</v>
      </c>
      <c r="P13" s="61"/>
      <c r="Q13" s="156"/>
    </row>
    <row r="14" spans="1:17" ht="27" customHeight="1" x14ac:dyDescent="0.25">
      <c r="B14" s="75">
        <v>4</v>
      </c>
      <c r="C14" s="62" t="s">
        <v>294</v>
      </c>
      <c r="D14" s="62" t="s">
        <v>420</v>
      </c>
      <c r="E14" s="62" t="s">
        <v>1668</v>
      </c>
      <c r="F14" s="61" t="s">
        <v>4109</v>
      </c>
      <c r="G14" s="62"/>
      <c r="H14" s="62" t="s">
        <v>421</v>
      </c>
      <c r="I14" s="24" t="s">
        <v>422</v>
      </c>
      <c r="J14" s="24" t="s">
        <v>4033</v>
      </c>
      <c r="K14" s="62" t="s">
        <v>1465</v>
      </c>
      <c r="L14" s="24" t="s">
        <v>1470</v>
      </c>
      <c r="M14" s="61" t="s">
        <v>1471</v>
      </c>
      <c r="N14" s="61">
        <v>0</v>
      </c>
      <c r="O14" s="61">
        <v>0</v>
      </c>
      <c r="P14" s="61"/>
      <c r="Q14" s="156"/>
    </row>
    <row r="15" spans="1:17" ht="27" customHeight="1" x14ac:dyDescent="0.25">
      <c r="B15" s="75">
        <v>5</v>
      </c>
      <c r="C15" s="62" t="s">
        <v>294</v>
      </c>
      <c r="D15" s="62" t="s">
        <v>420</v>
      </c>
      <c r="E15" s="62" t="s">
        <v>1534</v>
      </c>
      <c r="F15" s="61" t="s">
        <v>4109</v>
      </c>
      <c r="G15" s="62"/>
      <c r="H15" s="62" t="s">
        <v>421</v>
      </c>
      <c r="I15" s="24" t="s">
        <v>422</v>
      </c>
      <c r="J15" s="24" t="s">
        <v>4033</v>
      </c>
      <c r="K15" s="62" t="s">
        <v>1458</v>
      </c>
      <c r="L15" s="24" t="s">
        <v>1459</v>
      </c>
      <c r="M15" s="61" t="s">
        <v>1471</v>
      </c>
      <c r="N15" s="61">
        <v>0</v>
      </c>
      <c r="O15" s="61">
        <v>0</v>
      </c>
      <c r="P15" s="61"/>
      <c r="Q15" s="156"/>
    </row>
    <row r="16" spans="1:17" ht="27" customHeight="1" x14ac:dyDescent="0.25">
      <c r="B16" s="75">
        <v>6</v>
      </c>
      <c r="C16" s="62" t="s">
        <v>294</v>
      </c>
      <c r="D16" s="62" t="s">
        <v>420</v>
      </c>
      <c r="E16" s="62" t="s">
        <v>4077</v>
      </c>
      <c r="F16" s="61" t="s">
        <v>0</v>
      </c>
      <c r="G16" s="62"/>
      <c r="H16" s="62"/>
      <c r="I16" s="24" t="s">
        <v>0</v>
      </c>
      <c r="J16" s="24" t="s">
        <v>4033</v>
      </c>
      <c r="K16" s="62" t="s">
        <v>1458</v>
      </c>
      <c r="L16" s="24" t="s">
        <v>1459</v>
      </c>
      <c r="M16" s="61" t="s">
        <v>1471</v>
      </c>
      <c r="N16" s="61">
        <v>0</v>
      </c>
      <c r="O16" s="61">
        <v>0</v>
      </c>
      <c r="P16" s="61"/>
      <c r="Q16" s="156"/>
    </row>
    <row r="17" spans="2:17" ht="27" customHeight="1" x14ac:dyDescent="0.25">
      <c r="B17" s="75">
        <v>7</v>
      </c>
      <c r="C17" s="62" t="s">
        <v>294</v>
      </c>
      <c r="D17" s="62" t="s">
        <v>420</v>
      </c>
      <c r="E17" s="62" t="s">
        <v>4078</v>
      </c>
      <c r="F17" s="61" t="s">
        <v>0</v>
      </c>
      <c r="G17" s="62"/>
      <c r="H17" s="62"/>
      <c r="I17" s="24" t="s">
        <v>0</v>
      </c>
      <c r="J17" s="24" t="s">
        <v>4033</v>
      </c>
      <c r="K17" s="62" t="s">
        <v>1482</v>
      </c>
      <c r="L17" s="24" t="s">
        <v>4079</v>
      </c>
      <c r="M17" s="61" t="s">
        <v>1471</v>
      </c>
      <c r="N17" s="61">
        <v>0</v>
      </c>
      <c r="O17" s="61">
        <v>0</v>
      </c>
      <c r="P17" s="61"/>
      <c r="Q17" s="156"/>
    </row>
  </sheetData>
  <autoFilter ref="B10:Q17" xr:uid="{00000000-0001-0000-3E01-000000000000}"/>
  <mergeCells count="1">
    <mergeCell ref="C9:M9"/>
  </mergeCells>
  <conditionalFormatting sqref="E11:E12">
    <cfRule type="duplicateValues" dxfId="824" priority="1"/>
  </conditionalFormatting>
  <hyperlinks>
    <hyperlink ref="B6" location="Variáveis!A1" display="Variáveis" xr:uid="{00000000-0004-0000-3E01-000000000000}"/>
    <hyperlink ref="C6" location="'Índice de Tabelas'!A1" display="Índice de Tabelas" xr:uid="{00000000-0004-0000-3E01-000001000000}"/>
    <hyperlink ref="D6" location="'Manual de Instrução'!A1" display="Manual de Instrução" xr:uid="{00000000-0004-0000-3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854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4854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1-000000000000}">
  <sheetPr codeName="Sheet639"/>
  <dimension ref="A1:P2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423</v>
      </c>
      <c r="E11" s="62" t="s">
        <v>1699</v>
      </c>
      <c r="F11" s="61" t="s">
        <v>335</v>
      </c>
      <c r="G11" s="62"/>
      <c r="H11" s="24" t="s">
        <v>4729</v>
      </c>
      <c r="I11" s="24" t="s">
        <v>4033</v>
      </c>
      <c r="J11" s="62" t="s">
        <v>1465</v>
      </c>
      <c r="K11" s="24" t="s">
        <v>1476</v>
      </c>
      <c r="L11" s="61" t="s">
        <v>1471</v>
      </c>
      <c r="M11" s="61">
        <v>0</v>
      </c>
      <c r="N11" s="61">
        <v>0</v>
      </c>
      <c r="O11" s="61" t="s">
        <v>4159</v>
      </c>
      <c r="P11" s="156"/>
    </row>
    <row r="12" spans="1:16" ht="27" customHeight="1" x14ac:dyDescent="0.2">
      <c r="A12" s="76"/>
      <c r="B12" s="75">
        <v>2</v>
      </c>
      <c r="C12" s="62" t="s">
        <v>294</v>
      </c>
      <c r="D12" s="62" t="s">
        <v>423</v>
      </c>
      <c r="E12" s="62" t="s">
        <v>2571</v>
      </c>
      <c r="F12" s="61" t="s">
        <v>335</v>
      </c>
      <c r="G12" s="62"/>
      <c r="H12" s="24" t="s">
        <v>4729</v>
      </c>
      <c r="I12" s="24" t="s">
        <v>4033</v>
      </c>
      <c r="J12" s="62" t="s">
        <v>1465</v>
      </c>
      <c r="K12" s="24" t="s">
        <v>1470</v>
      </c>
      <c r="L12" s="61" t="s">
        <v>1471</v>
      </c>
      <c r="M12" s="61">
        <v>0</v>
      </c>
      <c r="N12" s="61">
        <v>0</v>
      </c>
      <c r="O12" s="61" t="s">
        <v>4159</v>
      </c>
      <c r="P12" s="156"/>
    </row>
    <row r="13" spans="1:16" ht="27" customHeight="1" x14ac:dyDescent="0.25">
      <c r="B13" s="75">
        <v>3</v>
      </c>
      <c r="C13" s="62" t="s">
        <v>294</v>
      </c>
      <c r="D13" s="62" t="s">
        <v>423</v>
      </c>
      <c r="E13" s="62" t="s">
        <v>2572</v>
      </c>
      <c r="F13" s="61" t="s">
        <v>335</v>
      </c>
      <c r="G13" s="62"/>
      <c r="H13" s="24" t="s">
        <v>4729</v>
      </c>
      <c r="I13" s="24" t="s">
        <v>4033</v>
      </c>
      <c r="J13" s="62" t="s">
        <v>1465</v>
      </c>
      <c r="K13" s="24" t="s">
        <v>1473</v>
      </c>
      <c r="L13" s="61" t="s">
        <v>1471</v>
      </c>
      <c r="M13" s="61">
        <v>0</v>
      </c>
      <c r="N13" s="61">
        <v>0</v>
      </c>
      <c r="O13" s="61" t="s">
        <v>4159</v>
      </c>
      <c r="P13" s="156"/>
    </row>
    <row r="14" spans="1:16" ht="27" customHeight="1" x14ac:dyDescent="0.25">
      <c r="B14" s="75">
        <v>4</v>
      </c>
      <c r="C14" s="62" t="s">
        <v>294</v>
      </c>
      <c r="D14" s="62" t="s">
        <v>423</v>
      </c>
      <c r="E14" s="62" t="s">
        <v>2573</v>
      </c>
      <c r="F14" s="61" t="s">
        <v>335</v>
      </c>
      <c r="G14" s="62"/>
      <c r="H14" s="24" t="s">
        <v>4729</v>
      </c>
      <c r="I14" s="24" t="s">
        <v>4033</v>
      </c>
      <c r="J14" s="62" t="s">
        <v>1465</v>
      </c>
      <c r="K14" s="24" t="s">
        <v>1470</v>
      </c>
      <c r="L14" s="61" t="s">
        <v>1471</v>
      </c>
      <c r="M14" s="61">
        <v>0</v>
      </c>
      <c r="N14" s="61">
        <v>0</v>
      </c>
      <c r="O14" s="61" t="s">
        <v>4159</v>
      </c>
      <c r="P14" s="156"/>
    </row>
    <row r="15" spans="1:16" ht="27" customHeight="1" x14ac:dyDescent="0.25">
      <c r="B15" s="75">
        <v>5</v>
      </c>
      <c r="C15" s="62" t="s">
        <v>294</v>
      </c>
      <c r="D15" s="62" t="s">
        <v>423</v>
      </c>
      <c r="E15" s="62" t="s">
        <v>1701</v>
      </c>
      <c r="F15" s="61" t="s">
        <v>335</v>
      </c>
      <c r="G15" s="62"/>
      <c r="H15" s="24" t="s">
        <v>4729</v>
      </c>
      <c r="I15" s="24" t="s">
        <v>4033</v>
      </c>
      <c r="J15" s="62" t="s">
        <v>1465</v>
      </c>
      <c r="K15" s="24" t="s">
        <v>1470</v>
      </c>
      <c r="L15" s="61" t="s">
        <v>1471</v>
      </c>
      <c r="M15" s="61">
        <v>0</v>
      </c>
      <c r="N15" s="61">
        <v>0</v>
      </c>
      <c r="O15" s="61" t="s">
        <v>4159</v>
      </c>
      <c r="P15" s="156"/>
    </row>
    <row r="16" spans="1:16" ht="27" customHeight="1" x14ac:dyDescent="0.25">
      <c r="B16" s="75">
        <v>6</v>
      </c>
      <c r="C16" s="62" t="s">
        <v>294</v>
      </c>
      <c r="D16" s="62" t="s">
        <v>423</v>
      </c>
      <c r="E16" s="62" t="s">
        <v>2574</v>
      </c>
      <c r="F16" s="61" t="s">
        <v>335</v>
      </c>
      <c r="G16" s="62"/>
      <c r="H16" s="24" t="s">
        <v>4729</v>
      </c>
      <c r="I16" s="24" t="s">
        <v>4033</v>
      </c>
      <c r="J16" s="62" t="s">
        <v>1465</v>
      </c>
      <c r="K16" s="24" t="s">
        <v>1470</v>
      </c>
      <c r="L16" s="61" t="s">
        <v>1471</v>
      </c>
      <c r="M16" s="61">
        <v>0</v>
      </c>
      <c r="N16" s="61">
        <v>0</v>
      </c>
      <c r="O16" s="61" t="s">
        <v>4159</v>
      </c>
      <c r="P16" s="156"/>
    </row>
    <row r="17" spans="2:16" ht="27" customHeight="1" x14ac:dyDescent="0.25">
      <c r="B17" s="75">
        <v>7</v>
      </c>
      <c r="C17" s="62" t="s">
        <v>294</v>
      </c>
      <c r="D17" s="62" t="s">
        <v>423</v>
      </c>
      <c r="E17" s="62" t="s">
        <v>2575</v>
      </c>
      <c r="F17" s="61" t="s">
        <v>335</v>
      </c>
      <c r="G17" s="62"/>
      <c r="H17" s="24" t="s">
        <v>4729</v>
      </c>
      <c r="I17" s="24" t="s">
        <v>4033</v>
      </c>
      <c r="J17" s="62" t="s">
        <v>1465</v>
      </c>
      <c r="K17" s="24" t="s">
        <v>1470</v>
      </c>
      <c r="L17" s="61" t="s">
        <v>1471</v>
      </c>
      <c r="M17" s="61">
        <v>0</v>
      </c>
      <c r="N17" s="61">
        <v>0</v>
      </c>
      <c r="O17" s="61" t="s">
        <v>4159</v>
      </c>
      <c r="P17" s="156"/>
    </row>
    <row r="18" spans="2:16" ht="27" customHeight="1" x14ac:dyDescent="0.25">
      <c r="B18" s="75">
        <v>8</v>
      </c>
      <c r="C18" s="62" t="s">
        <v>294</v>
      </c>
      <c r="D18" s="62" t="s">
        <v>423</v>
      </c>
      <c r="E18" s="62" t="s">
        <v>2576</v>
      </c>
      <c r="F18" s="61" t="s">
        <v>335</v>
      </c>
      <c r="G18" s="62"/>
      <c r="H18" s="24" t="s">
        <v>4729</v>
      </c>
      <c r="I18" s="24" t="s">
        <v>4033</v>
      </c>
      <c r="J18" s="62" t="s">
        <v>1465</v>
      </c>
      <c r="K18" s="24" t="s">
        <v>1470</v>
      </c>
      <c r="L18" s="61" t="s">
        <v>1471</v>
      </c>
      <c r="M18" s="61">
        <v>0</v>
      </c>
      <c r="N18" s="61">
        <v>0</v>
      </c>
      <c r="O18" s="61" t="s">
        <v>4159</v>
      </c>
      <c r="P18" s="156"/>
    </row>
    <row r="19" spans="2:16" ht="27" customHeight="1" x14ac:dyDescent="0.25">
      <c r="B19" s="75">
        <v>9</v>
      </c>
      <c r="C19" s="62" t="s">
        <v>294</v>
      </c>
      <c r="D19" s="62" t="s">
        <v>423</v>
      </c>
      <c r="E19" s="62" t="s">
        <v>2577</v>
      </c>
      <c r="F19" s="61" t="s">
        <v>335</v>
      </c>
      <c r="G19" s="62"/>
      <c r="H19" s="24" t="s">
        <v>4729</v>
      </c>
      <c r="I19" s="24" t="s">
        <v>4033</v>
      </c>
      <c r="J19" s="62" t="s">
        <v>1465</v>
      </c>
      <c r="K19" s="24" t="s">
        <v>1470</v>
      </c>
      <c r="L19" s="61" t="s">
        <v>1471</v>
      </c>
      <c r="M19" s="61">
        <v>0</v>
      </c>
      <c r="N19" s="61">
        <v>0</v>
      </c>
      <c r="O19" s="61" t="s">
        <v>4159</v>
      </c>
      <c r="P19" s="156"/>
    </row>
    <row r="20" spans="2:16" ht="27" customHeight="1" x14ac:dyDescent="0.25">
      <c r="B20" s="75">
        <v>10</v>
      </c>
      <c r="C20" s="62" t="s">
        <v>294</v>
      </c>
      <c r="D20" s="62" t="s">
        <v>423</v>
      </c>
      <c r="E20" s="62" t="s">
        <v>2578</v>
      </c>
      <c r="F20" s="61" t="s">
        <v>335</v>
      </c>
      <c r="G20" s="62"/>
      <c r="H20" s="24" t="s">
        <v>4729</v>
      </c>
      <c r="I20" s="24" t="s">
        <v>4033</v>
      </c>
      <c r="J20" s="62" t="s">
        <v>1465</v>
      </c>
      <c r="K20" s="24" t="s">
        <v>1470</v>
      </c>
      <c r="L20" s="61" t="s">
        <v>1471</v>
      </c>
      <c r="M20" s="61">
        <v>0</v>
      </c>
      <c r="N20" s="61">
        <v>0</v>
      </c>
      <c r="O20" s="61" t="s">
        <v>4159</v>
      </c>
      <c r="P20" s="156"/>
    </row>
    <row r="21" spans="2:16" ht="27" customHeight="1" x14ac:dyDescent="0.25">
      <c r="B21" s="75">
        <v>11</v>
      </c>
      <c r="C21" s="62" t="s">
        <v>294</v>
      </c>
      <c r="D21" s="62" t="s">
        <v>423</v>
      </c>
      <c r="E21" s="62" t="s">
        <v>2579</v>
      </c>
      <c r="F21" s="61" t="s">
        <v>335</v>
      </c>
      <c r="G21" s="62"/>
      <c r="H21" s="24" t="s">
        <v>4729</v>
      </c>
      <c r="I21" s="24" t="s">
        <v>4033</v>
      </c>
      <c r="J21" s="62" t="s">
        <v>1465</v>
      </c>
      <c r="K21" s="24" t="s">
        <v>1470</v>
      </c>
      <c r="L21" s="61" t="s">
        <v>1471</v>
      </c>
      <c r="M21" s="61">
        <v>0</v>
      </c>
      <c r="N21" s="61">
        <v>0</v>
      </c>
      <c r="O21" s="61" t="s">
        <v>4159</v>
      </c>
      <c r="P21" s="156"/>
    </row>
    <row r="22" spans="2:16" ht="27" customHeight="1" x14ac:dyDescent="0.25">
      <c r="B22" s="75">
        <v>12</v>
      </c>
      <c r="C22" s="62" t="s">
        <v>294</v>
      </c>
      <c r="D22" s="62" t="s">
        <v>423</v>
      </c>
      <c r="E22" s="62" t="s">
        <v>2580</v>
      </c>
      <c r="F22" s="61" t="s">
        <v>335</v>
      </c>
      <c r="G22" s="62"/>
      <c r="H22" s="24" t="s">
        <v>4729</v>
      </c>
      <c r="I22" s="24" t="s">
        <v>4033</v>
      </c>
      <c r="J22" s="62" t="s">
        <v>1465</v>
      </c>
      <c r="K22" s="24" t="s">
        <v>1470</v>
      </c>
      <c r="L22" s="61" t="s">
        <v>1471</v>
      </c>
      <c r="M22" s="61">
        <v>0</v>
      </c>
      <c r="N22" s="61">
        <v>0</v>
      </c>
      <c r="O22" s="61" t="s">
        <v>4159</v>
      </c>
      <c r="P22" s="156"/>
    </row>
    <row r="23" spans="2:16" ht="27" customHeight="1" x14ac:dyDescent="0.25">
      <c r="B23" s="75">
        <v>13</v>
      </c>
      <c r="C23" s="62" t="s">
        <v>294</v>
      </c>
      <c r="D23" s="62" t="s">
        <v>423</v>
      </c>
      <c r="E23" s="62" t="s">
        <v>2581</v>
      </c>
      <c r="F23" s="61" t="s">
        <v>335</v>
      </c>
      <c r="G23" s="62"/>
      <c r="H23" s="24" t="s">
        <v>4729</v>
      </c>
      <c r="I23" s="24" t="s">
        <v>4033</v>
      </c>
      <c r="J23" s="62" t="s">
        <v>1465</v>
      </c>
      <c r="K23" s="24" t="s">
        <v>1470</v>
      </c>
      <c r="L23" s="61" t="s">
        <v>1471</v>
      </c>
      <c r="M23" s="61">
        <v>0</v>
      </c>
      <c r="N23" s="61">
        <v>0</v>
      </c>
      <c r="O23" s="61" t="s">
        <v>4159</v>
      </c>
      <c r="P23" s="156"/>
    </row>
    <row r="24" spans="2:16" ht="27" customHeight="1" x14ac:dyDescent="0.25">
      <c r="B24" s="75">
        <v>14</v>
      </c>
      <c r="C24" s="62" t="s">
        <v>294</v>
      </c>
      <c r="D24" s="62" t="s">
        <v>423</v>
      </c>
      <c r="E24" s="62" t="s">
        <v>2582</v>
      </c>
      <c r="F24" s="61" t="s">
        <v>335</v>
      </c>
      <c r="G24" s="62"/>
      <c r="H24" s="24" t="s">
        <v>4729</v>
      </c>
      <c r="I24" s="24" t="s">
        <v>4033</v>
      </c>
      <c r="J24" s="62" t="s">
        <v>1465</v>
      </c>
      <c r="K24" s="24" t="s">
        <v>1470</v>
      </c>
      <c r="L24" s="61" t="s">
        <v>1471</v>
      </c>
      <c r="M24" s="61">
        <v>0</v>
      </c>
      <c r="N24" s="61">
        <v>0</v>
      </c>
      <c r="O24" s="61" t="s">
        <v>4159</v>
      </c>
      <c r="P24" s="156"/>
    </row>
    <row r="25" spans="2:16" ht="27" customHeight="1" x14ac:dyDescent="0.25">
      <c r="B25" s="75">
        <v>15</v>
      </c>
      <c r="C25" s="62" t="s">
        <v>294</v>
      </c>
      <c r="D25" s="62" t="s">
        <v>423</v>
      </c>
      <c r="E25" s="62" t="s">
        <v>2551</v>
      </c>
      <c r="F25" s="61" t="s">
        <v>335</v>
      </c>
      <c r="G25" s="62"/>
      <c r="H25" s="24" t="s">
        <v>4729</v>
      </c>
      <c r="I25" s="24" t="s">
        <v>4033</v>
      </c>
      <c r="J25" s="62" t="s">
        <v>1465</v>
      </c>
      <c r="K25" s="24" t="s">
        <v>1478</v>
      </c>
      <c r="L25" s="61" t="s">
        <v>1471</v>
      </c>
      <c r="M25" s="61">
        <v>0</v>
      </c>
      <c r="N25" s="61">
        <v>0</v>
      </c>
      <c r="O25" s="61" t="s">
        <v>4159</v>
      </c>
      <c r="P25" s="156"/>
    </row>
    <row r="26" spans="2:16" ht="27" customHeight="1" x14ac:dyDescent="0.25">
      <c r="B26" s="75">
        <v>16</v>
      </c>
      <c r="C26" s="62" t="s">
        <v>294</v>
      </c>
      <c r="D26" s="62" t="s">
        <v>423</v>
      </c>
      <c r="E26" s="62" t="s">
        <v>1534</v>
      </c>
      <c r="F26" s="61" t="s">
        <v>335</v>
      </c>
      <c r="G26" s="62"/>
      <c r="H26" s="24" t="s">
        <v>4729</v>
      </c>
      <c r="I26" s="24" t="s">
        <v>4033</v>
      </c>
      <c r="J26" s="62" t="s">
        <v>1458</v>
      </c>
      <c r="K26" s="24" t="s">
        <v>1459</v>
      </c>
      <c r="L26" s="61" t="s">
        <v>1471</v>
      </c>
      <c r="M26" s="61">
        <v>0</v>
      </c>
      <c r="N26" s="61">
        <v>0</v>
      </c>
      <c r="O26" s="61" t="s">
        <v>4159</v>
      </c>
      <c r="P26" s="156"/>
    </row>
    <row r="27" spans="2:16" ht="27" customHeight="1" x14ac:dyDescent="0.25">
      <c r="B27" s="75">
        <v>17</v>
      </c>
      <c r="C27" s="62" t="s">
        <v>294</v>
      </c>
      <c r="D27" s="62" t="s">
        <v>423</v>
      </c>
      <c r="E27" s="62" t="s">
        <v>4077</v>
      </c>
      <c r="F27" s="61" t="s">
        <v>0</v>
      </c>
      <c r="G27" s="62"/>
      <c r="H27" s="24" t="s">
        <v>0</v>
      </c>
      <c r="I27" s="24" t="s">
        <v>4033</v>
      </c>
      <c r="J27" s="62" t="s">
        <v>1458</v>
      </c>
      <c r="K27" s="24" t="s">
        <v>1459</v>
      </c>
      <c r="L27" s="61" t="s">
        <v>1471</v>
      </c>
      <c r="M27" s="61">
        <v>0</v>
      </c>
      <c r="N27" s="61">
        <v>0</v>
      </c>
      <c r="O27" s="61" t="s">
        <v>4159</v>
      </c>
      <c r="P27" s="156"/>
    </row>
    <row r="28" spans="2:16" ht="27" customHeight="1" x14ac:dyDescent="0.25">
      <c r="B28" s="75">
        <v>18</v>
      </c>
      <c r="C28" s="62" t="s">
        <v>294</v>
      </c>
      <c r="D28" s="62" t="s">
        <v>423</v>
      </c>
      <c r="E28" s="62" t="s">
        <v>4078</v>
      </c>
      <c r="F28" s="61" t="s">
        <v>0</v>
      </c>
      <c r="G28" s="62"/>
      <c r="H28" s="24" t="s">
        <v>0</v>
      </c>
      <c r="I28" s="24" t="s">
        <v>4033</v>
      </c>
      <c r="J28" s="62" t="s">
        <v>1482</v>
      </c>
      <c r="K28" s="24" t="s">
        <v>4079</v>
      </c>
      <c r="L28" s="61" t="s">
        <v>1471</v>
      </c>
      <c r="M28" s="61">
        <v>0</v>
      </c>
      <c r="N28" s="61">
        <v>0</v>
      </c>
      <c r="O28" s="61" t="s">
        <v>4159</v>
      </c>
      <c r="P28" s="156"/>
    </row>
  </sheetData>
  <autoFilter ref="B10:P28" xr:uid="{00000000-0001-0000-3F01-000000000000}"/>
  <mergeCells count="1">
    <mergeCell ref="C9:L9"/>
  </mergeCells>
  <conditionalFormatting sqref="E11:E12">
    <cfRule type="duplicateValues" dxfId="823" priority="1"/>
  </conditionalFormatting>
  <hyperlinks>
    <hyperlink ref="B6" location="Variáveis!A1" display="Variáveis" xr:uid="{00000000-0004-0000-3F01-000000000000}"/>
    <hyperlink ref="C6" location="'Índice de Tabelas'!A1" display="Índice de Tabelas" xr:uid="{00000000-0004-0000-3F01-000001000000}"/>
    <hyperlink ref="D6" location="'Manual de Instrução'!A1" display="Manual de Instrução" xr:uid="{00000000-0004-0000-3F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5469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1-000000000000}">
  <sheetPr codeName="Sheet648"/>
  <dimension ref="A1:Q8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C6" sqref="C6"/>
    </sheetView>
  </sheetViews>
  <sheetFormatPr defaultColWidth="9" defaultRowHeight="63" customHeight="1" x14ac:dyDescent="0.25"/>
  <cols>
    <col min="1" max="1" width="1.59765625" style="25" customWidth="1"/>
    <col min="2" max="2" width="17.59765625" style="23" customWidth="1"/>
    <col min="3" max="4" width="25.5" style="15" customWidth="1"/>
    <col min="5" max="5" width="15.3984375" style="15" bestFit="1" customWidth="1"/>
    <col min="6" max="6" width="17.09765625" style="15" customWidth="1"/>
    <col min="7" max="7" width="18.3984375" style="15" bestFit="1" customWidth="1"/>
    <col min="8" max="8" width="21" style="15" bestFit="1" customWidth="1"/>
    <col min="9" max="9" width="22.59765625" style="15" bestFit="1" customWidth="1"/>
    <col min="10" max="10" width="28.09765625" style="15" bestFit="1"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t="s">
        <v>697</v>
      </c>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425</v>
      </c>
      <c r="E11" s="62" t="s">
        <v>1772</v>
      </c>
      <c r="F11" s="61" t="s">
        <v>4109</v>
      </c>
      <c r="G11" s="62"/>
      <c r="H11" s="24" t="s">
        <v>426</v>
      </c>
      <c r="I11" s="24" t="s">
        <v>427</v>
      </c>
      <c r="J11" s="24" t="s">
        <v>1226</v>
      </c>
      <c r="K11" s="62" t="s">
        <v>1458</v>
      </c>
      <c r="L11" s="24" t="s">
        <v>1459</v>
      </c>
      <c r="M11" s="61" t="s">
        <v>1471</v>
      </c>
      <c r="N11" s="61">
        <v>0</v>
      </c>
      <c r="O11" s="61">
        <v>0</v>
      </c>
      <c r="P11" s="61" t="s">
        <v>4239</v>
      </c>
      <c r="Q11" s="156"/>
    </row>
    <row r="12" spans="1:17" ht="27" customHeight="1" x14ac:dyDescent="0.2">
      <c r="A12" s="76"/>
      <c r="B12" s="75">
        <v>2</v>
      </c>
      <c r="C12" s="62" t="s">
        <v>294</v>
      </c>
      <c r="D12" s="62" t="s">
        <v>425</v>
      </c>
      <c r="E12" s="62" t="s">
        <v>4477</v>
      </c>
      <c r="F12" s="61" t="s">
        <v>4109</v>
      </c>
      <c r="G12" s="62"/>
      <c r="H12" s="24" t="s">
        <v>426</v>
      </c>
      <c r="I12" s="24" t="s">
        <v>427</v>
      </c>
      <c r="J12" s="24" t="s">
        <v>1226</v>
      </c>
      <c r="K12" s="62" t="s">
        <v>1487</v>
      </c>
      <c r="L12" s="24" t="s">
        <v>1696</v>
      </c>
      <c r="M12" s="61" t="s">
        <v>1471</v>
      </c>
      <c r="N12" s="61">
        <v>0</v>
      </c>
      <c r="O12" s="61">
        <v>0</v>
      </c>
      <c r="P12" s="61" t="s">
        <v>4239</v>
      </c>
      <c r="Q12" s="156"/>
    </row>
    <row r="13" spans="1:17" ht="27" customHeight="1" x14ac:dyDescent="0.25">
      <c r="B13" s="75">
        <v>3</v>
      </c>
      <c r="C13" s="62" t="s">
        <v>294</v>
      </c>
      <c r="D13" s="62" t="s">
        <v>425</v>
      </c>
      <c r="E13" s="62" t="s">
        <v>4490</v>
      </c>
      <c r="F13" s="61" t="s">
        <v>4109</v>
      </c>
      <c r="G13" s="62"/>
      <c r="H13" s="24" t="s">
        <v>426</v>
      </c>
      <c r="I13" s="24" t="s">
        <v>427</v>
      </c>
      <c r="J13" s="24" t="s">
        <v>1226</v>
      </c>
      <c r="K13" s="62" t="s">
        <v>1487</v>
      </c>
      <c r="L13" s="24" t="s">
        <v>1696</v>
      </c>
      <c r="M13" s="61" t="s">
        <v>1471</v>
      </c>
      <c r="N13" s="61">
        <v>0</v>
      </c>
      <c r="O13" s="61">
        <v>0</v>
      </c>
      <c r="P13" s="61" t="s">
        <v>4239</v>
      </c>
      <c r="Q13" s="156"/>
    </row>
    <row r="14" spans="1:17" ht="27" customHeight="1" x14ac:dyDescent="0.25">
      <c r="B14" s="75">
        <v>4</v>
      </c>
      <c r="C14" s="62" t="s">
        <v>294</v>
      </c>
      <c r="D14" s="62" t="s">
        <v>425</v>
      </c>
      <c r="E14" s="62" t="s">
        <v>1804</v>
      </c>
      <c r="F14" s="61" t="s">
        <v>4109</v>
      </c>
      <c r="G14" s="62"/>
      <c r="H14" s="24" t="s">
        <v>426</v>
      </c>
      <c r="I14" s="24" t="s">
        <v>427</v>
      </c>
      <c r="J14" s="24" t="s">
        <v>1226</v>
      </c>
      <c r="K14" s="62" t="s">
        <v>1487</v>
      </c>
      <c r="L14" s="24" t="s">
        <v>1696</v>
      </c>
      <c r="M14" s="61" t="s">
        <v>1471</v>
      </c>
      <c r="N14" s="61">
        <v>0</v>
      </c>
      <c r="O14" s="61">
        <v>0</v>
      </c>
      <c r="P14" s="61" t="s">
        <v>4239</v>
      </c>
      <c r="Q14" s="156"/>
    </row>
    <row r="15" spans="1:17" ht="27" customHeight="1" x14ac:dyDescent="0.25">
      <c r="B15" s="75">
        <v>5</v>
      </c>
      <c r="C15" s="62" t="s">
        <v>294</v>
      </c>
      <c r="D15" s="62" t="s">
        <v>425</v>
      </c>
      <c r="E15" s="62" t="s">
        <v>4730</v>
      </c>
      <c r="F15" s="61" t="s">
        <v>4109</v>
      </c>
      <c r="G15" s="62"/>
      <c r="H15" s="24" t="s">
        <v>426</v>
      </c>
      <c r="I15" s="24" t="s">
        <v>427</v>
      </c>
      <c r="J15" s="24" t="s">
        <v>1226</v>
      </c>
      <c r="K15" s="62" t="s">
        <v>1487</v>
      </c>
      <c r="L15" s="24" t="s">
        <v>1696</v>
      </c>
      <c r="M15" s="61" t="s">
        <v>1471</v>
      </c>
      <c r="N15" s="61">
        <v>0</v>
      </c>
      <c r="O15" s="61">
        <v>0</v>
      </c>
      <c r="P15" s="61" t="s">
        <v>4239</v>
      </c>
      <c r="Q15" s="156"/>
    </row>
    <row r="16" spans="1:17" ht="27" customHeight="1" x14ac:dyDescent="0.25">
      <c r="B16" s="75">
        <v>6</v>
      </c>
      <c r="C16" s="62" t="s">
        <v>294</v>
      </c>
      <c r="D16" s="62" t="s">
        <v>425</v>
      </c>
      <c r="E16" s="62" t="s">
        <v>1853</v>
      </c>
      <c r="F16" s="61" t="s">
        <v>4109</v>
      </c>
      <c r="G16" s="62"/>
      <c r="H16" s="24" t="s">
        <v>426</v>
      </c>
      <c r="I16" s="24" t="s">
        <v>427</v>
      </c>
      <c r="J16" s="24" t="s">
        <v>1226</v>
      </c>
      <c r="K16" s="62" t="s">
        <v>1487</v>
      </c>
      <c r="L16" s="24" t="s">
        <v>1696</v>
      </c>
      <c r="M16" s="61" t="s">
        <v>1471</v>
      </c>
      <c r="N16" s="61">
        <v>0</v>
      </c>
      <c r="O16" s="61">
        <v>0</v>
      </c>
      <c r="P16" s="61" t="s">
        <v>4239</v>
      </c>
      <c r="Q16" s="156"/>
    </row>
    <row r="17" spans="2:17" ht="27" customHeight="1" x14ac:dyDescent="0.25">
      <c r="B17" s="75">
        <v>7</v>
      </c>
      <c r="C17" s="62" t="s">
        <v>294</v>
      </c>
      <c r="D17" s="62" t="s">
        <v>425</v>
      </c>
      <c r="E17" s="62" t="s">
        <v>1855</v>
      </c>
      <c r="F17" s="61" t="s">
        <v>4109</v>
      </c>
      <c r="G17" s="62"/>
      <c r="H17" s="24" t="s">
        <v>426</v>
      </c>
      <c r="I17" s="24" t="s">
        <v>427</v>
      </c>
      <c r="J17" s="24" t="s">
        <v>1226</v>
      </c>
      <c r="K17" s="62" t="s">
        <v>1487</v>
      </c>
      <c r="L17" s="24" t="s">
        <v>1696</v>
      </c>
      <c r="M17" s="61" t="s">
        <v>1471</v>
      </c>
      <c r="N17" s="61">
        <v>0</v>
      </c>
      <c r="O17" s="61">
        <v>0</v>
      </c>
      <c r="P17" s="61" t="s">
        <v>4239</v>
      </c>
      <c r="Q17" s="156"/>
    </row>
    <row r="18" spans="2:17" ht="27" customHeight="1" x14ac:dyDescent="0.25">
      <c r="B18" s="75">
        <v>8</v>
      </c>
      <c r="C18" s="62" t="s">
        <v>294</v>
      </c>
      <c r="D18" s="62" t="s">
        <v>425</v>
      </c>
      <c r="E18" s="62" t="s">
        <v>1814</v>
      </c>
      <c r="F18" s="61" t="s">
        <v>4109</v>
      </c>
      <c r="G18" s="62"/>
      <c r="H18" s="24" t="s">
        <v>426</v>
      </c>
      <c r="I18" s="24" t="s">
        <v>427</v>
      </c>
      <c r="J18" s="24" t="s">
        <v>1226</v>
      </c>
      <c r="K18" s="62" t="s">
        <v>1487</v>
      </c>
      <c r="L18" s="24" t="s">
        <v>1696</v>
      </c>
      <c r="M18" s="61" t="s">
        <v>1471</v>
      </c>
      <c r="N18" s="61">
        <v>0</v>
      </c>
      <c r="O18" s="61">
        <v>0</v>
      </c>
      <c r="P18" s="61" t="s">
        <v>4239</v>
      </c>
      <c r="Q18" s="156"/>
    </row>
    <row r="19" spans="2:17" ht="27" customHeight="1" x14ac:dyDescent="0.25">
      <c r="B19" s="75">
        <v>9</v>
      </c>
      <c r="C19" s="62" t="s">
        <v>294</v>
      </c>
      <c r="D19" s="62" t="s">
        <v>425</v>
      </c>
      <c r="E19" s="62" t="s">
        <v>1815</v>
      </c>
      <c r="F19" s="61" t="s">
        <v>4109</v>
      </c>
      <c r="G19" s="62"/>
      <c r="H19" s="24" t="s">
        <v>426</v>
      </c>
      <c r="I19" s="24" t="s">
        <v>427</v>
      </c>
      <c r="J19" s="24" t="s">
        <v>1226</v>
      </c>
      <c r="K19" s="62" t="s">
        <v>1487</v>
      </c>
      <c r="L19" s="24" t="s">
        <v>1696</v>
      </c>
      <c r="M19" s="61" t="s">
        <v>1471</v>
      </c>
      <c r="N19" s="61">
        <v>0</v>
      </c>
      <c r="O19" s="61">
        <v>0</v>
      </c>
      <c r="P19" s="61" t="s">
        <v>4239</v>
      </c>
      <c r="Q19" s="156"/>
    </row>
    <row r="20" spans="2:17" ht="27" customHeight="1" x14ac:dyDescent="0.25">
      <c r="B20" s="75">
        <v>10</v>
      </c>
      <c r="C20" s="62" t="s">
        <v>294</v>
      </c>
      <c r="D20" s="62" t="s">
        <v>425</v>
      </c>
      <c r="E20" s="62" t="s">
        <v>4731</v>
      </c>
      <c r="F20" s="61" t="s">
        <v>4109</v>
      </c>
      <c r="G20" s="62"/>
      <c r="H20" s="24" t="s">
        <v>426</v>
      </c>
      <c r="I20" s="24" t="s">
        <v>427</v>
      </c>
      <c r="J20" s="24" t="s">
        <v>1226</v>
      </c>
      <c r="K20" s="62" t="s">
        <v>1487</v>
      </c>
      <c r="L20" s="24" t="s">
        <v>1696</v>
      </c>
      <c r="M20" s="61" t="s">
        <v>1471</v>
      </c>
      <c r="N20" s="61">
        <v>0</v>
      </c>
      <c r="O20" s="61">
        <v>0</v>
      </c>
      <c r="P20" s="61" t="s">
        <v>4239</v>
      </c>
      <c r="Q20" s="156"/>
    </row>
    <row r="21" spans="2:17" ht="27" customHeight="1" x14ac:dyDescent="0.25">
      <c r="B21" s="75">
        <v>11</v>
      </c>
      <c r="C21" s="62" t="s">
        <v>294</v>
      </c>
      <c r="D21" s="62" t="s">
        <v>425</v>
      </c>
      <c r="E21" s="62" t="s">
        <v>1806</v>
      </c>
      <c r="F21" s="61" t="s">
        <v>4109</v>
      </c>
      <c r="G21" s="62"/>
      <c r="H21" s="24" t="s">
        <v>426</v>
      </c>
      <c r="I21" s="24" t="s">
        <v>427</v>
      </c>
      <c r="J21" s="24" t="s">
        <v>1226</v>
      </c>
      <c r="K21" s="62" t="s">
        <v>1487</v>
      </c>
      <c r="L21" s="24" t="s">
        <v>1497</v>
      </c>
      <c r="M21" s="61" t="s">
        <v>1471</v>
      </c>
      <c r="N21" s="61">
        <v>0</v>
      </c>
      <c r="O21" s="61">
        <v>0</v>
      </c>
      <c r="P21" s="61" t="s">
        <v>4239</v>
      </c>
      <c r="Q21" s="156"/>
    </row>
    <row r="22" spans="2:17" ht="27" customHeight="1" x14ac:dyDescent="0.25">
      <c r="B22" s="75">
        <v>12</v>
      </c>
      <c r="C22" s="62" t="s">
        <v>294</v>
      </c>
      <c r="D22" s="62" t="s">
        <v>425</v>
      </c>
      <c r="E22" s="62" t="s">
        <v>1807</v>
      </c>
      <c r="F22" s="61" t="s">
        <v>4109</v>
      </c>
      <c r="G22" s="62"/>
      <c r="H22" s="24" t="s">
        <v>426</v>
      </c>
      <c r="I22" s="24" t="s">
        <v>427</v>
      </c>
      <c r="J22" s="24" t="s">
        <v>1226</v>
      </c>
      <c r="K22" s="62" t="s">
        <v>1487</v>
      </c>
      <c r="L22" s="24" t="s">
        <v>1852</v>
      </c>
      <c r="M22" s="61" t="s">
        <v>1471</v>
      </c>
      <c r="N22" s="61">
        <v>0</v>
      </c>
      <c r="O22" s="61">
        <v>0</v>
      </c>
      <c r="P22" s="61" t="s">
        <v>4239</v>
      </c>
      <c r="Q22" s="156"/>
    </row>
    <row r="23" spans="2:17" ht="27" customHeight="1" x14ac:dyDescent="0.25">
      <c r="B23" s="75">
        <v>13</v>
      </c>
      <c r="C23" s="62" t="s">
        <v>294</v>
      </c>
      <c r="D23" s="62" t="s">
        <v>425</v>
      </c>
      <c r="E23" s="62" t="s">
        <v>1811</v>
      </c>
      <c r="F23" s="61" t="s">
        <v>4109</v>
      </c>
      <c r="G23" s="62"/>
      <c r="H23" s="24" t="s">
        <v>426</v>
      </c>
      <c r="I23" s="24" t="s">
        <v>427</v>
      </c>
      <c r="J23" s="24" t="s">
        <v>1226</v>
      </c>
      <c r="K23" s="62" t="s">
        <v>1487</v>
      </c>
      <c r="L23" s="24" t="s">
        <v>1852</v>
      </c>
      <c r="M23" s="61" t="s">
        <v>1471</v>
      </c>
      <c r="N23" s="61">
        <v>0</v>
      </c>
      <c r="O23" s="61">
        <v>0</v>
      </c>
      <c r="P23" s="61" t="s">
        <v>4239</v>
      </c>
      <c r="Q23" s="156"/>
    </row>
    <row r="24" spans="2:17" ht="27" customHeight="1" x14ac:dyDescent="0.25">
      <c r="B24" s="75">
        <v>14</v>
      </c>
      <c r="C24" s="62" t="s">
        <v>294</v>
      </c>
      <c r="D24" s="62" t="s">
        <v>425</v>
      </c>
      <c r="E24" s="62" t="s">
        <v>4732</v>
      </c>
      <c r="F24" s="61" t="s">
        <v>4109</v>
      </c>
      <c r="G24" s="62"/>
      <c r="H24" s="24" t="s">
        <v>426</v>
      </c>
      <c r="I24" s="24" t="s">
        <v>427</v>
      </c>
      <c r="J24" s="24" t="s">
        <v>1226</v>
      </c>
      <c r="K24" s="62" t="s">
        <v>1487</v>
      </c>
      <c r="L24" s="24" t="s">
        <v>1852</v>
      </c>
      <c r="M24" s="61" t="s">
        <v>1471</v>
      </c>
      <c r="N24" s="61">
        <v>0</v>
      </c>
      <c r="O24" s="61">
        <v>0</v>
      </c>
      <c r="P24" s="61" t="s">
        <v>4239</v>
      </c>
      <c r="Q24" s="156"/>
    </row>
    <row r="25" spans="2:17" ht="27" customHeight="1" x14ac:dyDescent="0.25">
      <c r="B25" s="75">
        <v>15</v>
      </c>
      <c r="C25" s="62" t="s">
        <v>294</v>
      </c>
      <c r="D25" s="62" t="s">
        <v>425</v>
      </c>
      <c r="E25" s="62" t="s">
        <v>4733</v>
      </c>
      <c r="F25" s="61" t="s">
        <v>4109</v>
      </c>
      <c r="G25" s="62"/>
      <c r="H25" s="24" t="s">
        <v>426</v>
      </c>
      <c r="I25" s="24" t="s">
        <v>427</v>
      </c>
      <c r="J25" s="24" t="s">
        <v>1226</v>
      </c>
      <c r="K25" s="62" t="s">
        <v>1487</v>
      </c>
      <c r="L25" s="24" t="s">
        <v>1497</v>
      </c>
      <c r="M25" s="61" t="s">
        <v>1471</v>
      </c>
      <c r="N25" s="61">
        <v>0</v>
      </c>
      <c r="O25" s="61">
        <v>0</v>
      </c>
      <c r="P25" s="61" t="s">
        <v>4239</v>
      </c>
      <c r="Q25" s="156"/>
    </row>
    <row r="26" spans="2:17" ht="27" customHeight="1" x14ac:dyDescent="0.25">
      <c r="B26" s="75">
        <v>16</v>
      </c>
      <c r="C26" s="62" t="s">
        <v>294</v>
      </c>
      <c r="D26" s="62" t="s">
        <v>425</v>
      </c>
      <c r="E26" s="62" t="s">
        <v>4734</v>
      </c>
      <c r="F26" s="61" t="s">
        <v>4109</v>
      </c>
      <c r="G26" s="62"/>
      <c r="H26" s="24" t="s">
        <v>426</v>
      </c>
      <c r="I26" s="24" t="s">
        <v>427</v>
      </c>
      <c r="J26" s="24" t="s">
        <v>1226</v>
      </c>
      <c r="K26" s="62" t="s">
        <v>1487</v>
      </c>
      <c r="L26" s="24" t="s">
        <v>1497</v>
      </c>
      <c r="M26" s="61" t="s">
        <v>1471</v>
      </c>
      <c r="N26" s="61">
        <v>0</v>
      </c>
      <c r="O26" s="61">
        <v>0</v>
      </c>
      <c r="P26" s="61" t="s">
        <v>4239</v>
      </c>
      <c r="Q26" s="156"/>
    </row>
    <row r="27" spans="2:17" ht="27" customHeight="1" x14ac:dyDescent="0.25">
      <c r="B27" s="75">
        <v>17</v>
      </c>
      <c r="C27" s="62" t="s">
        <v>294</v>
      </c>
      <c r="D27" s="62" t="s">
        <v>425</v>
      </c>
      <c r="E27" s="62" t="s">
        <v>4735</v>
      </c>
      <c r="F27" s="61" t="s">
        <v>4109</v>
      </c>
      <c r="G27" s="62"/>
      <c r="H27" s="24" t="s">
        <v>426</v>
      </c>
      <c r="I27" s="24" t="s">
        <v>427</v>
      </c>
      <c r="J27" s="24" t="s">
        <v>1226</v>
      </c>
      <c r="K27" s="62" t="s">
        <v>1487</v>
      </c>
      <c r="L27" s="24" t="s">
        <v>1497</v>
      </c>
      <c r="M27" s="61" t="s">
        <v>1471</v>
      </c>
      <c r="N27" s="61">
        <v>0</v>
      </c>
      <c r="O27" s="61">
        <v>0</v>
      </c>
      <c r="P27" s="61" t="s">
        <v>4239</v>
      </c>
      <c r="Q27" s="156"/>
    </row>
    <row r="28" spans="2:17" ht="27" customHeight="1" x14ac:dyDescent="0.25">
      <c r="B28" s="75">
        <v>18</v>
      </c>
      <c r="C28" s="62" t="s">
        <v>294</v>
      </c>
      <c r="D28" s="62" t="s">
        <v>425</v>
      </c>
      <c r="E28" s="62" t="s">
        <v>4736</v>
      </c>
      <c r="F28" s="61" t="s">
        <v>4109</v>
      </c>
      <c r="G28" s="62"/>
      <c r="H28" s="24" t="s">
        <v>426</v>
      </c>
      <c r="I28" s="24" t="s">
        <v>427</v>
      </c>
      <c r="J28" s="24" t="s">
        <v>1226</v>
      </c>
      <c r="K28" s="62" t="s">
        <v>1487</v>
      </c>
      <c r="L28" s="24" t="s">
        <v>1497</v>
      </c>
      <c r="M28" s="61" t="s">
        <v>1471</v>
      </c>
      <c r="N28" s="61">
        <v>0</v>
      </c>
      <c r="O28" s="61">
        <v>0</v>
      </c>
      <c r="P28" s="61" t="s">
        <v>4239</v>
      </c>
      <c r="Q28" s="156"/>
    </row>
    <row r="29" spans="2:17" ht="27" customHeight="1" x14ac:dyDescent="0.25">
      <c r="B29" s="75">
        <v>19</v>
      </c>
      <c r="C29" s="62" t="s">
        <v>294</v>
      </c>
      <c r="D29" s="62" t="s">
        <v>425</v>
      </c>
      <c r="E29" s="62" t="s">
        <v>3763</v>
      </c>
      <c r="F29" s="61" t="s">
        <v>4109</v>
      </c>
      <c r="G29" s="62"/>
      <c r="H29" s="24" t="s">
        <v>426</v>
      </c>
      <c r="I29" s="24" t="s">
        <v>427</v>
      </c>
      <c r="J29" s="24" t="s">
        <v>1226</v>
      </c>
      <c r="K29" s="62" t="s">
        <v>1487</v>
      </c>
      <c r="L29" s="24" t="s">
        <v>1497</v>
      </c>
      <c r="M29" s="61" t="s">
        <v>1471</v>
      </c>
      <c r="N29" s="61">
        <v>0</v>
      </c>
      <c r="O29" s="61">
        <v>0</v>
      </c>
      <c r="P29" s="61" t="s">
        <v>4239</v>
      </c>
      <c r="Q29" s="156"/>
    </row>
    <row r="30" spans="2:17" ht="27" customHeight="1" x14ac:dyDescent="0.25">
      <c r="B30" s="75">
        <v>20</v>
      </c>
      <c r="C30" s="62" t="s">
        <v>294</v>
      </c>
      <c r="D30" s="62" t="s">
        <v>425</v>
      </c>
      <c r="E30" s="62" t="s">
        <v>4737</v>
      </c>
      <c r="F30" s="61" t="s">
        <v>4109</v>
      </c>
      <c r="G30" s="62"/>
      <c r="H30" s="24" t="s">
        <v>426</v>
      </c>
      <c r="I30" s="24" t="s">
        <v>427</v>
      </c>
      <c r="J30" s="24" t="s">
        <v>1226</v>
      </c>
      <c r="K30" s="62" t="s">
        <v>1487</v>
      </c>
      <c r="L30" s="24" t="s">
        <v>1696</v>
      </c>
      <c r="M30" s="61" t="s">
        <v>1471</v>
      </c>
      <c r="N30" s="61">
        <v>0</v>
      </c>
      <c r="O30" s="61">
        <v>0</v>
      </c>
      <c r="P30" s="61" t="s">
        <v>4239</v>
      </c>
      <c r="Q30" s="156"/>
    </row>
    <row r="31" spans="2:17" ht="27" customHeight="1" x14ac:dyDescent="0.25">
      <c r="B31" s="75">
        <v>21</v>
      </c>
      <c r="C31" s="62" t="s">
        <v>294</v>
      </c>
      <c r="D31" s="62" t="s">
        <v>425</v>
      </c>
      <c r="E31" s="62" t="s">
        <v>4738</v>
      </c>
      <c r="F31" s="61" t="s">
        <v>4109</v>
      </c>
      <c r="G31" s="62"/>
      <c r="H31" s="24" t="s">
        <v>426</v>
      </c>
      <c r="I31" s="24" t="s">
        <v>427</v>
      </c>
      <c r="J31" s="24" t="s">
        <v>1226</v>
      </c>
      <c r="K31" s="62" t="s">
        <v>1487</v>
      </c>
      <c r="L31" s="24" t="s">
        <v>1696</v>
      </c>
      <c r="M31" s="61" t="s">
        <v>1471</v>
      </c>
      <c r="N31" s="61">
        <v>0</v>
      </c>
      <c r="O31" s="61">
        <v>0</v>
      </c>
      <c r="P31" s="61" t="s">
        <v>4239</v>
      </c>
      <c r="Q31" s="156"/>
    </row>
    <row r="32" spans="2:17" ht="27" customHeight="1" x14ac:dyDescent="0.25">
      <c r="B32" s="75">
        <v>22</v>
      </c>
      <c r="C32" s="62" t="s">
        <v>294</v>
      </c>
      <c r="D32" s="62" t="s">
        <v>425</v>
      </c>
      <c r="E32" s="62" t="s">
        <v>4739</v>
      </c>
      <c r="F32" s="61" t="s">
        <v>4109</v>
      </c>
      <c r="G32" s="62"/>
      <c r="H32" s="24" t="s">
        <v>426</v>
      </c>
      <c r="I32" s="24" t="s">
        <v>427</v>
      </c>
      <c r="J32" s="24" t="s">
        <v>1226</v>
      </c>
      <c r="K32" s="62" t="s">
        <v>1487</v>
      </c>
      <c r="L32" s="24" t="s">
        <v>1696</v>
      </c>
      <c r="M32" s="61" t="s">
        <v>1471</v>
      </c>
      <c r="N32" s="61">
        <v>0</v>
      </c>
      <c r="O32" s="61">
        <v>0</v>
      </c>
      <c r="P32" s="61" t="s">
        <v>4239</v>
      </c>
      <c r="Q32" s="156"/>
    </row>
    <row r="33" spans="2:17" ht="27" customHeight="1" x14ac:dyDescent="0.25">
      <c r="B33" s="75">
        <v>23</v>
      </c>
      <c r="C33" s="62" t="s">
        <v>294</v>
      </c>
      <c r="D33" s="62" t="s">
        <v>425</v>
      </c>
      <c r="E33" s="62" t="s">
        <v>4740</v>
      </c>
      <c r="F33" s="61" t="s">
        <v>4109</v>
      </c>
      <c r="G33" s="62"/>
      <c r="H33" s="24" t="s">
        <v>426</v>
      </c>
      <c r="I33" s="24" t="s">
        <v>427</v>
      </c>
      <c r="J33" s="24" t="s">
        <v>1226</v>
      </c>
      <c r="K33" s="62" t="s">
        <v>1487</v>
      </c>
      <c r="L33" s="24" t="s">
        <v>1696</v>
      </c>
      <c r="M33" s="61" t="s">
        <v>1471</v>
      </c>
      <c r="N33" s="61">
        <v>0</v>
      </c>
      <c r="O33" s="61">
        <v>0</v>
      </c>
      <c r="P33" s="61" t="s">
        <v>4239</v>
      </c>
      <c r="Q33" s="156"/>
    </row>
    <row r="34" spans="2:17" ht="27" customHeight="1" x14ac:dyDescent="0.25">
      <c r="B34" s="75">
        <v>24</v>
      </c>
      <c r="C34" s="62" t="s">
        <v>294</v>
      </c>
      <c r="D34" s="62" t="s">
        <v>425</v>
      </c>
      <c r="E34" s="62" t="s">
        <v>4741</v>
      </c>
      <c r="F34" s="61" t="s">
        <v>4109</v>
      </c>
      <c r="G34" s="62"/>
      <c r="H34" s="24" t="s">
        <v>426</v>
      </c>
      <c r="I34" s="24" t="s">
        <v>427</v>
      </c>
      <c r="J34" s="24" t="s">
        <v>1226</v>
      </c>
      <c r="K34" s="62" t="s">
        <v>1487</v>
      </c>
      <c r="L34" s="24" t="s">
        <v>1696</v>
      </c>
      <c r="M34" s="61" t="s">
        <v>1471</v>
      </c>
      <c r="N34" s="61">
        <v>0</v>
      </c>
      <c r="O34" s="61">
        <v>0</v>
      </c>
      <c r="P34" s="61" t="s">
        <v>4239</v>
      </c>
      <c r="Q34" s="156"/>
    </row>
    <row r="35" spans="2:17" ht="27" customHeight="1" x14ac:dyDescent="0.25">
      <c r="B35" s="75">
        <v>25</v>
      </c>
      <c r="C35" s="62" t="s">
        <v>294</v>
      </c>
      <c r="D35" s="62" t="s">
        <v>425</v>
      </c>
      <c r="E35" s="62" t="s">
        <v>4742</v>
      </c>
      <c r="F35" s="61" t="s">
        <v>4109</v>
      </c>
      <c r="G35" s="62"/>
      <c r="H35" s="24" t="s">
        <v>426</v>
      </c>
      <c r="I35" s="24" t="s">
        <v>427</v>
      </c>
      <c r="J35" s="24" t="s">
        <v>1226</v>
      </c>
      <c r="K35" s="62" t="s">
        <v>1487</v>
      </c>
      <c r="L35" s="24" t="s">
        <v>1696</v>
      </c>
      <c r="M35" s="61" t="s">
        <v>1471</v>
      </c>
      <c r="N35" s="61">
        <v>0</v>
      </c>
      <c r="O35" s="61">
        <v>0</v>
      </c>
      <c r="P35" s="61" t="s">
        <v>4239</v>
      </c>
      <c r="Q35" s="156"/>
    </row>
    <row r="36" spans="2:17" ht="27" customHeight="1" x14ac:dyDescent="0.25">
      <c r="B36" s="75">
        <v>26</v>
      </c>
      <c r="C36" s="62" t="s">
        <v>294</v>
      </c>
      <c r="D36" s="62" t="s">
        <v>425</v>
      </c>
      <c r="E36" s="62" t="s">
        <v>4743</v>
      </c>
      <c r="F36" s="61" t="s">
        <v>4109</v>
      </c>
      <c r="G36" s="62"/>
      <c r="H36" s="24" t="s">
        <v>426</v>
      </c>
      <c r="I36" s="24" t="s">
        <v>427</v>
      </c>
      <c r="J36" s="24" t="s">
        <v>1226</v>
      </c>
      <c r="K36" s="62" t="s">
        <v>1482</v>
      </c>
      <c r="L36" s="24" t="s">
        <v>1494</v>
      </c>
      <c r="M36" s="61" t="s">
        <v>1471</v>
      </c>
      <c r="N36" s="61">
        <v>0</v>
      </c>
      <c r="O36" s="61">
        <v>0</v>
      </c>
      <c r="P36" s="61" t="s">
        <v>4239</v>
      </c>
      <c r="Q36" s="156"/>
    </row>
    <row r="37" spans="2:17" ht="27" customHeight="1" x14ac:dyDescent="0.25">
      <c r="B37" s="75">
        <v>27</v>
      </c>
      <c r="C37" s="62" t="s">
        <v>294</v>
      </c>
      <c r="D37" s="62" t="s">
        <v>425</v>
      </c>
      <c r="E37" s="62" t="s">
        <v>4744</v>
      </c>
      <c r="F37" s="61" t="s">
        <v>4109</v>
      </c>
      <c r="G37" s="62"/>
      <c r="H37" s="24" t="s">
        <v>426</v>
      </c>
      <c r="I37" s="24" t="s">
        <v>427</v>
      </c>
      <c r="J37" s="24" t="s">
        <v>1226</v>
      </c>
      <c r="K37" s="62" t="s">
        <v>1487</v>
      </c>
      <c r="L37" s="24" t="s">
        <v>1497</v>
      </c>
      <c r="M37" s="61" t="s">
        <v>1471</v>
      </c>
      <c r="N37" s="61">
        <v>0</v>
      </c>
      <c r="O37" s="61">
        <v>0</v>
      </c>
      <c r="P37" s="61" t="s">
        <v>4239</v>
      </c>
      <c r="Q37" s="156"/>
    </row>
    <row r="38" spans="2:17" ht="27" customHeight="1" x14ac:dyDescent="0.25">
      <c r="B38" s="75">
        <v>28</v>
      </c>
      <c r="C38" s="62" t="s">
        <v>294</v>
      </c>
      <c r="D38" s="62" t="s">
        <v>425</v>
      </c>
      <c r="E38" s="62" t="s">
        <v>1822</v>
      </c>
      <c r="F38" s="61" t="s">
        <v>4109</v>
      </c>
      <c r="G38" s="62"/>
      <c r="H38" s="24" t="s">
        <v>426</v>
      </c>
      <c r="I38" s="24" t="s">
        <v>427</v>
      </c>
      <c r="J38" s="24" t="s">
        <v>1226</v>
      </c>
      <c r="K38" s="62" t="s">
        <v>1487</v>
      </c>
      <c r="L38" s="24" t="s">
        <v>1852</v>
      </c>
      <c r="M38" s="61" t="s">
        <v>1471</v>
      </c>
      <c r="N38" s="61">
        <v>0</v>
      </c>
      <c r="O38" s="61">
        <v>0</v>
      </c>
      <c r="P38" s="61" t="s">
        <v>4239</v>
      </c>
      <c r="Q38" s="156"/>
    </row>
    <row r="39" spans="2:17" ht="27" customHeight="1" x14ac:dyDescent="0.25">
      <c r="B39" s="75">
        <v>29</v>
      </c>
      <c r="C39" s="62" t="s">
        <v>294</v>
      </c>
      <c r="D39" s="62" t="s">
        <v>425</v>
      </c>
      <c r="E39" s="62" t="s">
        <v>1819</v>
      </c>
      <c r="F39" s="61" t="s">
        <v>4109</v>
      </c>
      <c r="G39" s="62"/>
      <c r="H39" s="24" t="s">
        <v>426</v>
      </c>
      <c r="I39" s="24" t="s">
        <v>427</v>
      </c>
      <c r="J39" s="24" t="s">
        <v>1226</v>
      </c>
      <c r="K39" s="62" t="s">
        <v>1487</v>
      </c>
      <c r="L39" s="24" t="s">
        <v>1852</v>
      </c>
      <c r="M39" s="61" t="s">
        <v>1471</v>
      </c>
      <c r="N39" s="61">
        <v>0</v>
      </c>
      <c r="O39" s="61">
        <v>0</v>
      </c>
      <c r="P39" s="61" t="s">
        <v>4239</v>
      </c>
      <c r="Q39" s="156"/>
    </row>
    <row r="40" spans="2:17" ht="27" customHeight="1" x14ac:dyDescent="0.25">
      <c r="B40" s="75">
        <v>30</v>
      </c>
      <c r="C40" s="62" t="s">
        <v>294</v>
      </c>
      <c r="D40" s="62" t="s">
        <v>425</v>
      </c>
      <c r="E40" s="62" t="s">
        <v>1820</v>
      </c>
      <c r="F40" s="61" t="s">
        <v>4109</v>
      </c>
      <c r="G40" s="62"/>
      <c r="H40" s="24" t="s">
        <v>426</v>
      </c>
      <c r="I40" s="24" t="s">
        <v>427</v>
      </c>
      <c r="J40" s="24" t="s">
        <v>1226</v>
      </c>
      <c r="K40" s="62" t="s">
        <v>1487</v>
      </c>
      <c r="L40" s="24" t="s">
        <v>1852</v>
      </c>
      <c r="M40" s="61" t="s">
        <v>1471</v>
      </c>
      <c r="N40" s="61">
        <v>0</v>
      </c>
      <c r="O40" s="61">
        <v>0</v>
      </c>
      <c r="P40" s="61" t="s">
        <v>4239</v>
      </c>
      <c r="Q40" s="156"/>
    </row>
    <row r="41" spans="2:17" ht="27" customHeight="1" x14ac:dyDescent="0.25">
      <c r="B41" s="75">
        <v>31</v>
      </c>
      <c r="C41" s="62" t="s">
        <v>294</v>
      </c>
      <c r="D41" s="62" t="s">
        <v>425</v>
      </c>
      <c r="E41" s="62" t="s">
        <v>4745</v>
      </c>
      <c r="F41" s="61" t="s">
        <v>4109</v>
      </c>
      <c r="G41" s="62"/>
      <c r="H41" s="24" t="s">
        <v>426</v>
      </c>
      <c r="I41" s="24" t="s">
        <v>427</v>
      </c>
      <c r="J41" s="24" t="s">
        <v>1226</v>
      </c>
      <c r="K41" s="62" t="s">
        <v>1487</v>
      </c>
      <c r="L41" s="24" t="s">
        <v>1852</v>
      </c>
      <c r="M41" s="61" t="s">
        <v>1471</v>
      </c>
      <c r="N41" s="61">
        <v>0</v>
      </c>
      <c r="O41" s="61">
        <v>0</v>
      </c>
      <c r="P41" s="61" t="s">
        <v>4239</v>
      </c>
      <c r="Q41" s="156"/>
    </row>
    <row r="42" spans="2:17" ht="27" customHeight="1" x14ac:dyDescent="0.25">
      <c r="B42" s="75">
        <v>32</v>
      </c>
      <c r="C42" s="62" t="s">
        <v>294</v>
      </c>
      <c r="D42" s="62" t="s">
        <v>425</v>
      </c>
      <c r="E42" s="62" t="s">
        <v>1812</v>
      </c>
      <c r="F42" s="61" t="s">
        <v>4109</v>
      </c>
      <c r="G42" s="62"/>
      <c r="H42" s="24" t="s">
        <v>426</v>
      </c>
      <c r="I42" s="24" t="s">
        <v>427</v>
      </c>
      <c r="J42" s="24" t="s">
        <v>1226</v>
      </c>
      <c r="K42" s="62" t="s">
        <v>1487</v>
      </c>
      <c r="L42" s="24" t="s">
        <v>1497</v>
      </c>
      <c r="M42" s="61" t="s">
        <v>1471</v>
      </c>
      <c r="N42" s="61">
        <v>0</v>
      </c>
      <c r="O42" s="61">
        <v>0</v>
      </c>
      <c r="P42" s="61" t="s">
        <v>4239</v>
      </c>
      <c r="Q42" s="156"/>
    </row>
    <row r="43" spans="2:17" ht="27" customHeight="1" x14ac:dyDescent="0.25">
      <c r="B43" s="75">
        <v>33</v>
      </c>
      <c r="C43" s="62" t="s">
        <v>294</v>
      </c>
      <c r="D43" s="62" t="s">
        <v>425</v>
      </c>
      <c r="E43" s="62" t="s">
        <v>1813</v>
      </c>
      <c r="F43" s="61" t="s">
        <v>4109</v>
      </c>
      <c r="G43" s="62"/>
      <c r="H43" s="24" t="s">
        <v>426</v>
      </c>
      <c r="I43" s="24" t="s">
        <v>427</v>
      </c>
      <c r="J43" s="24" t="s">
        <v>1226</v>
      </c>
      <c r="K43" s="62" t="s">
        <v>1487</v>
      </c>
      <c r="L43" s="24" t="s">
        <v>1497</v>
      </c>
      <c r="M43" s="61" t="s">
        <v>1471</v>
      </c>
      <c r="N43" s="61">
        <v>0</v>
      </c>
      <c r="O43" s="61">
        <v>0</v>
      </c>
      <c r="P43" s="61" t="s">
        <v>4239</v>
      </c>
      <c r="Q43" s="156"/>
    </row>
    <row r="44" spans="2:17" ht="27" customHeight="1" x14ac:dyDescent="0.25">
      <c r="B44" s="75">
        <v>34</v>
      </c>
      <c r="C44" s="62" t="s">
        <v>294</v>
      </c>
      <c r="D44" s="62" t="s">
        <v>425</v>
      </c>
      <c r="E44" s="62" t="s">
        <v>4746</v>
      </c>
      <c r="F44" s="61" t="s">
        <v>4109</v>
      </c>
      <c r="G44" s="62"/>
      <c r="H44" s="24" t="s">
        <v>426</v>
      </c>
      <c r="I44" s="24" t="s">
        <v>427</v>
      </c>
      <c r="J44" s="24" t="s">
        <v>1226</v>
      </c>
      <c r="K44" s="62" t="s">
        <v>1487</v>
      </c>
      <c r="L44" s="24" t="s">
        <v>1696</v>
      </c>
      <c r="M44" s="61" t="s">
        <v>1471</v>
      </c>
      <c r="N44" s="61">
        <v>0</v>
      </c>
      <c r="O44" s="61">
        <v>0</v>
      </c>
      <c r="P44" s="61" t="s">
        <v>4239</v>
      </c>
      <c r="Q44" s="156"/>
    </row>
    <row r="45" spans="2:17" ht="27" customHeight="1" x14ac:dyDescent="0.25">
      <c r="B45" s="75">
        <v>35</v>
      </c>
      <c r="C45" s="62" t="s">
        <v>294</v>
      </c>
      <c r="D45" s="62" t="s">
        <v>425</v>
      </c>
      <c r="E45" s="62" t="s">
        <v>1823</v>
      </c>
      <c r="F45" s="61" t="s">
        <v>4109</v>
      </c>
      <c r="G45" s="62"/>
      <c r="H45" s="24" t="s">
        <v>426</v>
      </c>
      <c r="I45" s="24" t="s">
        <v>427</v>
      </c>
      <c r="J45" s="24" t="s">
        <v>1226</v>
      </c>
      <c r="K45" s="62" t="s">
        <v>1482</v>
      </c>
      <c r="L45" s="24" t="s">
        <v>1494</v>
      </c>
      <c r="M45" s="61" t="s">
        <v>1471</v>
      </c>
      <c r="N45" s="61">
        <v>0</v>
      </c>
      <c r="O45" s="61">
        <v>0</v>
      </c>
      <c r="P45" s="61" t="s">
        <v>4239</v>
      </c>
      <c r="Q45" s="156"/>
    </row>
    <row r="46" spans="2:17" ht="27" customHeight="1" x14ac:dyDescent="0.25">
      <c r="B46" s="75">
        <v>36</v>
      </c>
      <c r="C46" s="62" t="s">
        <v>294</v>
      </c>
      <c r="D46" s="62" t="s">
        <v>425</v>
      </c>
      <c r="E46" s="62" t="s">
        <v>4747</v>
      </c>
      <c r="F46" s="61" t="s">
        <v>4109</v>
      </c>
      <c r="G46" s="62"/>
      <c r="H46" s="24" t="s">
        <v>426</v>
      </c>
      <c r="I46" s="24" t="s">
        <v>427</v>
      </c>
      <c r="J46" s="24" t="s">
        <v>1226</v>
      </c>
      <c r="K46" s="62" t="s">
        <v>1482</v>
      </c>
      <c r="L46" s="24" t="s">
        <v>1494</v>
      </c>
      <c r="M46" s="61" t="s">
        <v>1471</v>
      </c>
      <c r="N46" s="61">
        <v>0</v>
      </c>
      <c r="O46" s="61">
        <v>0</v>
      </c>
      <c r="P46" s="61" t="s">
        <v>4239</v>
      </c>
      <c r="Q46" s="156"/>
    </row>
    <row r="47" spans="2:17" ht="27" customHeight="1" x14ac:dyDescent="0.25">
      <c r="B47" s="75">
        <v>37</v>
      </c>
      <c r="C47" s="62" t="s">
        <v>294</v>
      </c>
      <c r="D47" s="62" t="s">
        <v>425</v>
      </c>
      <c r="E47" s="62" t="s">
        <v>4748</v>
      </c>
      <c r="F47" s="61" t="s">
        <v>4109</v>
      </c>
      <c r="G47" s="62"/>
      <c r="H47" s="24" t="s">
        <v>426</v>
      </c>
      <c r="I47" s="24" t="s">
        <v>427</v>
      </c>
      <c r="J47" s="24" t="s">
        <v>1226</v>
      </c>
      <c r="K47" s="62" t="s">
        <v>1482</v>
      </c>
      <c r="L47" s="24" t="s">
        <v>1494</v>
      </c>
      <c r="M47" s="61" t="s">
        <v>1471</v>
      </c>
      <c r="N47" s="61">
        <v>0</v>
      </c>
      <c r="O47" s="61">
        <v>0</v>
      </c>
      <c r="P47" s="61" t="s">
        <v>4239</v>
      </c>
      <c r="Q47" s="156"/>
    </row>
    <row r="48" spans="2:17" ht="27" customHeight="1" x14ac:dyDescent="0.25">
      <c r="B48" s="75">
        <v>38</v>
      </c>
      <c r="C48" s="62" t="s">
        <v>294</v>
      </c>
      <c r="D48" s="62" t="s">
        <v>425</v>
      </c>
      <c r="E48" s="62" t="s">
        <v>4749</v>
      </c>
      <c r="F48" s="61" t="s">
        <v>4109</v>
      </c>
      <c r="G48" s="62"/>
      <c r="H48" s="24" t="s">
        <v>426</v>
      </c>
      <c r="I48" s="24" t="s">
        <v>427</v>
      </c>
      <c r="J48" s="24" t="s">
        <v>1226</v>
      </c>
      <c r="K48" s="62" t="s">
        <v>1482</v>
      </c>
      <c r="L48" s="24" t="s">
        <v>1494</v>
      </c>
      <c r="M48" s="61" t="s">
        <v>1471</v>
      </c>
      <c r="N48" s="61">
        <v>0</v>
      </c>
      <c r="O48" s="61">
        <v>0</v>
      </c>
      <c r="P48" s="61" t="s">
        <v>4239</v>
      </c>
      <c r="Q48" s="156"/>
    </row>
    <row r="49" spans="2:17" ht="27" customHeight="1" x14ac:dyDescent="0.25">
      <c r="B49" s="75">
        <v>39</v>
      </c>
      <c r="C49" s="62" t="s">
        <v>294</v>
      </c>
      <c r="D49" s="62" t="s">
        <v>425</v>
      </c>
      <c r="E49" s="62" t="s">
        <v>1843</v>
      </c>
      <c r="F49" s="61" t="s">
        <v>4109</v>
      </c>
      <c r="G49" s="62"/>
      <c r="H49" s="24" t="s">
        <v>426</v>
      </c>
      <c r="I49" s="24" t="s">
        <v>427</v>
      </c>
      <c r="J49" s="24" t="s">
        <v>1226</v>
      </c>
      <c r="K49" s="62" t="s">
        <v>1487</v>
      </c>
      <c r="L49" s="24" t="s">
        <v>1497</v>
      </c>
      <c r="M49" s="61" t="s">
        <v>1471</v>
      </c>
      <c r="N49" s="61">
        <v>0</v>
      </c>
      <c r="O49" s="61">
        <v>0</v>
      </c>
      <c r="P49" s="61" t="s">
        <v>4239</v>
      </c>
      <c r="Q49" s="156"/>
    </row>
    <row r="50" spans="2:17" ht="27" customHeight="1" x14ac:dyDescent="0.25">
      <c r="B50" s="75">
        <v>40</v>
      </c>
      <c r="C50" s="62" t="s">
        <v>294</v>
      </c>
      <c r="D50" s="62" t="s">
        <v>425</v>
      </c>
      <c r="E50" s="62" t="s">
        <v>1844</v>
      </c>
      <c r="F50" s="61" t="s">
        <v>4109</v>
      </c>
      <c r="G50" s="62"/>
      <c r="H50" s="24" t="s">
        <v>426</v>
      </c>
      <c r="I50" s="24" t="s">
        <v>427</v>
      </c>
      <c r="J50" s="24" t="s">
        <v>1226</v>
      </c>
      <c r="K50" s="62" t="s">
        <v>1487</v>
      </c>
      <c r="L50" s="24" t="s">
        <v>1852</v>
      </c>
      <c r="M50" s="61" t="s">
        <v>1471</v>
      </c>
      <c r="N50" s="61">
        <v>0</v>
      </c>
      <c r="O50" s="61">
        <v>0</v>
      </c>
      <c r="P50" s="61" t="s">
        <v>4239</v>
      </c>
      <c r="Q50" s="156"/>
    </row>
    <row r="51" spans="2:17" ht="27" customHeight="1" x14ac:dyDescent="0.25">
      <c r="B51" s="75">
        <v>41</v>
      </c>
      <c r="C51" s="62" t="s">
        <v>294</v>
      </c>
      <c r="D51" s="62" t="s">
        <v>425</v>
      </c>
      <c r="E51" s="62" t="s">
        <v>4750</v>
      </c>
      <c r="F51" s="61" t="s">
        <v>4109</v>
      </c>
      <c r="G51" s="62"/>
      <c r="H51" s="24" t="s">
        <v>426</v>
      </c>
      <c r="I51" s="24" t="s">
        <v>427</v>
      </c>
      <c r="J51" s="24" t="s">
        <v>1226</v>
      </c>
      <c r="K51" s="62" t="s">
        <v>1487</v>
      </c>
      <c r="L51" s="24" t="s">
        <v>1852</v>
      </c>
      <c r="M51" s="61" t="s">
        <v>1471</v>
      </c>
      <c r="N51" s="61">
        <v>0</v>
      </c>
      <c r="O51" s="61">
        <v>0</v>
      </c>
      <c r="P51" s="61" t="s">
        <v>4239</v>
      </c>
      <c r="Q51" s="156"/>
    </row>
    <row r="52" spans="2:17" ht="27" customHeight="1" x14ac:dyDescent="0.25">
      <c r="B52" s="75">
        <v>42</v>
      </c>
      <c r="C52" s="62" t="s">
        <v>294</v>
      </c>
      <c r="D52" s="62" t="s">
        <v>425</v>
      </c>
      <c r="E52" s="62" t="s">
        <v>4751</v>
      </c>
      <c r="F52" s="61" t="s">
        <v>4109</v>
      </c>
      <c r="G52" s="62"/>
      <c r="H52" s="24" t="s">
        <v>426</v>
      </c>
      <c r="I52" s="24" t="s">
        <v>427</v>
      </c>
      <c r="J52" s="24" t="s">
        <v>1226</v>
      </c>
      <c r="K52" s="62" t="s">
        <v>1487</v>
      </c>
      <c r="L52" s="24" t="s">
        <v>1852</v>
      </c>
      <c r="M52" s="61" t="s">
        <v>1471</v>
      </c>
      <c r="N52" s="61">
        <v>0</v>
      </c>
      <c r="O52" s="61">
        <v>0</v>
      </c>
      <c r="P52" s="61" t="s">
        <v>4239</v>
      </c>
      <c r="Q52" s="156"/>
    </row>
    <row r="53" spans="2:17" ht="27" customHeight="1" x14ac:dyDescent="0.25">
      <c r="B53" s="75">
        <v>43</v>
      </c>
      <c r="C53" s="62" t="s">
        <v>294</v>
      </c>
      <c r="D53" s="62" t="s">
        <v>425</v>
      </c>
      <c r="E53" s="62" t="s">
        <v>4752</v>
      </c>
      <c r="F53" s="61" t="s">
        <v>4109</v>
      </c>
      <c r="G53" s="62"/>
      <c r="H53" s="24" t="s">
        <v>426</v>
      </c>
      <c r="I53" s="24" t="s">
        <v>427</v>
      </c>
      <c r="J53" s="24" t="s">
        <v>1226</v>
      </c>
      <c r="K53" s="62" t="s">
        <v>1487</v>
      </c>
      <c r="L53" s="24" t="s">
        <v>1497</v>
      </c>
      <c r="M53" s="61" t="s">
        <v>1471</v>
      </c>
      <c r="N53" s="61">
        <v>0</v>
      </c>
      <c r="O53" s="61">
        <v>0</v>
      </c>
      <c r="P53" s="61" t="s">
        <v>4239</v>
      </c>
      <c r="Q53" s="156"/>
    </row>
    <row r="54" spans="2:17" ht="27" customHeight="1" x14ac:dyDescent="0.25">
      <c r="B54" s="75">
        <v>44</v>
      </c>
      <c r="C54" s="62" t="s">
        <v>294</v>
      </c>
      <c r="D54" s="62" t="s">
        <v>425</v>
      </c>
      <c r="E54" s="62" t="s">
        <v>4753</v>
      </c>
      <c r="F54" s="61" t="s">
        <v>4109</v>
      </c>
      <c r="G54" s="62"/>
      <c r="H54" s="24" t="s">
        <v>426</v>
      </c>
      <c r="I54" s="24" t="s">
        <v>427</v>
      </c>
      <c r="J54" s="24" t="s">
        <v>1226</v>
      </c>
      <c r="K54" s="62" t="s">
        <v>1487</v>
      </c>
      <c r="L54" s="24" t="s">
        <v>1497</v>
      </c>
      <c r="M54" s="61" t="s">
        <v>1471</v>
      </c>
      <c r="N54" s="61">
        <v>0</v>
      </c>
      <c r="O54" s="61">
        <v>0</v>
      </c>
      <c r="P54" s="61" t="s">
        <v>4239</v>
      </c>
      <c r="Q54" s="156"/>
    </row>
    <row r="55" spans="2:17" ht="27" customHeight="1" x14ac:dyDescent="0.25">
      <c r="B55" s="75">
        <v>45</v>
      </c>
      <c r="C55" s="62" t="s">
        <v>294</v>
      </c>
      <c r="D55" s="62" t="s">
        <v>425</v>
      </c>
      <c r="E55" s="62" t="s">
        <v>4754</v>
      </c>
      <c r="F55" s="61" t="s">
        <v>4109</v>
      </c>
      <c r="G55" s="62"/>
      <c r="H55" s="24" t="s">
        <v>426</v>
      </c>
      <c r="I55" s="24" t="s">
        <v>427</v>
      </c>
      <c r="J55" s="24" t="s">
        <v>1226</v>
      </c>
      <c r="K55" s="62" t="s">
        <v>1487</v>
      </c>
      <c r="L55" s="24" t="s">
        <v>1497</v>
      </c>
      <c r="M55" s="61" t="s">
        <v>1471</v>
      </c>
      <c r="N55" s="61">
        <v>0</v>
      </c>
      <c r="O55" s="61">
        <v>0</v>
      </c>
      <c r="P55" s="61" t="s">
        <v>4239</v>
      </c>
      <c r="Q55" s="156"/>
    </row>
    <row r="56" spans="2:17" ht="27" customHeight="1" x14ac:dyDescent="0.25">
      <c r="B56" s="75">
        <v>46</v>
      </c>
      <c r="C56" s="62" t="s">
        <v>294</v>
      </c>
      <c r="D56" s="62" t="s">
        <v>425</v>
      </c>
      <c r="E56" s="62" t="s">
        <v>4755</v>
      </c>
      <c r="F56" s="61" t="s">
        <v>4109</v>
      </c>
      <c r="G56" s="62"/>
      <c r="H56" s="24" t="s">
        <v>426</v>
      </c>
      <c r="I56" s="24" t="s">
        <v>427</v>
      </c>
      <c r="J56" s="24" t="s">
        <v>1226</v>
      </c>
      <c r="K56" s="62" t="s">
        <v>1487</v>
      </c>
      <c r="L56" s="24" t="s">
        <v>1497</v>
      </c>
      <c r="M56" s="61" t="s">
        <v>1471</v>
      </c>
      <c r="N56" s="61">
        <v>0</v>
      </c>
      <c r="O56" s="61">
        <v>0</v>
      </c>
      <c r="P56" s="61" t="s">
        <v>4239</v>
      </c>
      <c r="Q56" s="156"/>
    </row>
    <row r="57" spans="2:17" ht="27" customHeight="1" x14ac:dyDescent="0.25">
      <c r="B57" s="75">
        <v>47</v>
      </c>
      <c r="C57" s="62" t="s">
        <v>294</v>
      </c>
      <c r="D57" s="62" t="s">
        <v>425</v>
      </c>
      <c r="E57" s="62" t="s">
        <v>4756</v>
      </c>
      <c r="F57" s="61" t="s">
        <v>4109</v>
      </c>
      <c r="G57" s="62"/>
      <c r="H57" s="24" t="s">
        <v>426</v>
      </c>
      <c r="I57" s="24" t="s">
        <v>427</v>
      </c>
      <c r="J57" s="24" t="s">
        <v>1226</v>
      </c>
      <c r="K57" s="62" t="s">
        <v>1487</v>
      </c>
      <c r="L57" s="24" t="s">
        <v>1497</v>
      </c>
      <c r="M57" s="61" t="s">
        <v>1471</v>
      </c>
      <c r="N57" s="61">
        <v>0</v>
      </c>
      <c r="O57" s="61">
        <v>0</v>
      </c>
      <c r="P57" s="61" t="s">
        <v>4239</v>
      </c>
      <c r="Q57" s="156"/>
    </row>
    <row r="58" spans="2:17" ht="27" customHeight="1" x14ac:dyDescent="0.25">
      <c r="B58" s="75">
        <v>48</v>
      </c>
      <c r="C58" s="62" t="s">
        <v>294</v>
      </c>
      <c r="D58" s="62" t="s">
        <v>425</v>
      </c>
      <c r="E58" s="62" t="s">
        <v>4757</v>
      </c>
      <c r="F58" s="61" t="s">
        <v>4109</v>
      </c>
      <c r="G58" s="62"/>
      <c r="H58" s="24" t="s">
        <v>426</v>
      </c>
      <c r="I58" s="24" t="s">
        <v>427</v>
      </c>
      <c r="J58" s="24" t="s">
        <v>1226</v>
      </c>
      <c r="K58" s="62" t="s">
        <v>1487</v>
      </c>
      <c r="L58" s="24" t="s">
        <v>1696</v>
      </c>
      <c r="M58" s="61" t="s">
        <v>1471</v>
      </c>
      <c r="N58" s="61">
        <v>0</v>
      </c>
      <c r="O58" s="61">
        <v>0</v>
      </c>
      <c r="P58" s="61" t="s">
        <v>4239</v>
      </c>
      <c r="Q58" s="156"/>
    </row>
    <row r="59" spans="2:17" ht="27" customHeight="1" x14ac:dyDescent="0.25">
      <c r="B59" s="75">
        <v>49</v>
      </c>
      <c r="C59" s="62" t="s">
        <v>294</v>
      </c>
      <c r="D59" s="62" t="s">
        <v>425</v>
      </c>
      <c r="E59" s="62" t="s">
        <v>4758</v>
      </c>
      <c r="F59" s="61" t="s">
        <v>4109</v>
      </c>
      <c r="G59" s="62"/>
      <c r="H59" s="24" t="s">
        <v>426</v>
      </c>
      <c r="I59" s="24" t="s">
        <v>427</v>
      </c>
      <c r="J59" s="24" t="s">
        <v>1226</v>
      </c>
      <c r="K59" s="62" t="s">
        <v>1487</v>
      </c>
      <c r="L59" s="24" t="s">
        <v>1696</v>
      </c>
      <c r="M59" s="61" t="s">
        <v>1471</v>
      </c>
      <c r="N59" s="61">
        <v>0</v>
      </c>
      <c r="O59" s="61">
        <v>0</v>
      </c>
      <c r="P59" s="61" t="s">
        <v>4239</v>
      </c>
      <c r="Q59" s="156"/>
    </row>
    <row r="60" spans="2:17" ht="27" customHeight="1" x14ac:dyDescent="0.25">
      <c r="B60" s="75">
        <v>50</v>
      </c>
      <c r="C60" s="62" t="s">
        <v>294</v>
      </c>
      <c r="D60" s="62" t="s">
        <v>425</v>
      </c>
      <c r="E60" s="62" t="s">
        <v>4759</v>
      </c>
      <c r="F60" s="61" t="s">
        <v>4109</v>
      </c>
      <c r="G60" s="62"/>
      <c r="H60" s="24" t="s">
        <v>426</v>
      </c>
      <c r="I60" s="24" t="s">
        <v>427</v>
      </c>
      <c r="J60" s="24" t="s">
        <v>1226</v>
      </c>
      <c r="K60" s="62" t="s">
        <v>1487</v>
      </c>
      <c r="L60" s="24" t="s">
        <v>1696</v>
      </c>
      <c r="M60" s="61" t="s">
        <v>1471</v>
      </c>
      <c r="N60" s="61">
        <v>0</v>
      </c>
      <c r="O60" s="61">
        <v>0</v>
      </c>
      <c r="P60" s="61" t="s">
        <v>4239</v>
      </c>
      <c r="Q60" s="156"/>
    </row>
    <row r="61" spans="2:17" ht="27" customHeight="1" x14ac:dyDescent="0.25">
      <c r="B61" s="75">
        <v>51</v>
      </c>
      <c r="C61" s="62" t="s">
        <v>294</v>
      </c>
      <c r="D61" s="62" t="s">
        <v>425</v>
      </c>
      <c r="E61" s="62" t="s">
        <v>4760</v>
      </c>
      <c r="F61" s="61" t="s">
        <v>4109</v>
      </c>
      <c r="G61" s="62"/>
      <c r="H61" s="24" t="s">
        <v>426</v>
      </c>
      <c r="I61" s="24" t="s">
        <v>427</v>
      </c>
      <c r="J61" s="24" t="s">
        <v>1226</v>
      </c>
      <c r="K61" s="62" t="s">
        <v>1487</v>
      </c>
      <c r="L61" s="24" t="s">
        <v>1497</v>
      </c>
      <c r="M61" s="61" t="s">
        <v>1471</v>
      </c>
      <c r="N61" s="61">
        <v>0</v>
      </c>
      <c r="O61" s="61">
        <v>0</v>
      </c>
      <c r="P61" s="61" t="s">
        <v>4239</v>
      </c>
      <c r="Q61" s="156"/>
    </row>
    <row r="62" spans="2:17" ht="27" customHeight="1" x14ac:dyDescent="0.25">
      <c r="B62" s="75">
        <v>52</v>
      </c>
      <c r="C62" s="62" t="s">
        <v>294</v>
      </c>
      <c r="D62" s="62" t="s">
        <v>425</v>
      </c>
      <c r="E62" s="62" t="s">
        <v>1695</v>
      </c>
      <c r="F62" s="61" t="s">
        <v>4109</v>
      </c>
      <c r="G62" s="62"/>
      <c r="H62" s="24" t="s">
        <v>426</v>
      </c>
      <c r="I62" s="24" t="s">
        <v>427</v>
      </c>
      <c r="J62" s="24" t="s">
        <v>1226</v>
      </c>
      <c r="K62" s="62" t="s">
        <v>1487</v>
      </c>
      <c r="L62" s="24" t="s">
        <v>1696</v>
      </c>
      <c r="M62" s="61" t="s">
        <v>1471</v>
      </c>
      <c r="N62" s="61">
        <v>0</v>
      </c>
      <c r="O62" s="61">
        <v>0</v>
      </c>
      <c r="P62" s="61" t="s">
        <v>4239</v>
      </c>
      <c r="Q62" s="156"/>
    </row>
    <row r="63" spans="2:17" ht="27" customHeight="1" x14ac:dyDescent="0.25">
      <c r="B63" s="75">
        <v>53</v>
      </c>
      <c r="C63" s="62" t="s">
        <v>294</v>
      </c>
      <c r="D63" s="62" t="s">
        <v>425</v>
      </c>
      <c r="E63" s="62" t="s">
        <v>4761</v>
      </c>
      <c r="F63" s="61" t="s">
        <v>4109</v>
      </c>
      <c r="G63" s="62"/>
      <c r="H63" s="24" t="s">
        <v>426</v>
      </c>
      <c r="I63" s="24" t="s">
        <v>427</v>
      </c>
      <c r="J63" s="24" t="s">
        <v>1226</v>
      </c>
      <c r="K63" s="62" t="s">
        <v>1487</v>
      </c>
      <c r="L63" s="24" t="s">
        <v>1696</v>
      </c>
      <c r="M63" s="61" t="s">
        <v>1471</v>
      </c>
      <c r="N63" s="61">
        <v>0</v>
      </c>
      <c r="O63" s="61">
        <v>0</v>
      </c>
      <c r="P63" s="61" t="s">
        <v>4239</v>
      </c>
      <c r="Q63" s="156"/>
    </row>
    <row r="64" spans="2:17" ht="27" customHeight="1" x14ac:dyDescent="0.25">
      <c r="B64" s="75">
        <v>54</v>
      </c>
      <c r="C64" s="62" t="s">
        <v>294</v>
      </c>
      <c r="D64" s="62" t="s">
        <v>425</v>
      </c>
      <c r="E64" s="62" t="s">
        <v>4762</v>
      </c>
      <c r="F64" s="61" t="s">
        <v>4109</v>
      </c>
      <c r="G64" s="62"/>
      <c r="H64" s="24" t="s">
        <v>426</v>
      </c>
      <c r="I64" s="24" t="s">
        <v>427</v>
      </c>
      <c r="J64" s="24" t="s">
        <v>1226</v>
      </c>
      <c r="K64" s="62" t="s">
        <v>1487</v>
      </c>
      <c r="L64" s="24" t="s">
        <v>1696</v>
      </c>
      <c r="M64" s="61" t="s">
        <v>1471</v>
      </c>
      <c r="N64" s="61">
        <v>0</v>
      </c>
      <c r="O64" s="61">
        <v>0</v>
      </c>
      <c r="P64" s="61" t="s">
        <v>4239</v>
      </c>
      <c r="Q64" s="156"/>
    </row>
    <row r="65" spans="2:17" ht="27" customHeight="1" x14ac:dyDescent="0.25">
      <c r="B65" s="75">
        <v>55</v>
      </c>
      <c r="C65" s="62" t="s">
        <v>294</v>
      </c>
      <c r="D65" s="62" t="s">
        <v>425</v>
      </c>
      <c r="E65" s="62" t="s">
        <v>4763</v>
      </c>
      <c r="F65" s="61" t="s">
        <v>4109</v>
      </c>
      <c r="G65" s="62"/>
      <c r="H65" s="24" t="s">
        <v>426</v>
      </c>
      <c r="I65" s="24" t="s">
        <v>427</v>
      </c>
      <c r="J65" s="24" t="s">
        <v>1226</v>
      </c>
      <c r="K65" s="62" t="s">
        <v>1487</v>
      </c>
      <c r="L65" s="24" t="s">
        <v>1696</v>
      </c>
      <c r="M65" s="61" t="s">
        <v>1471</v>
      </c>
      <c r="N65" s="61">
        <v>0</v>
      </c>
      <c r="O65" s="61">
        <v>0</v>
      </c>
      <c r="P65" s="61" t="s">
        <v>4239</v>
      </c>
      <c r="Q65" s="156"/>
    </row>
    <row r="66" spans="2:17" ht="27" customHeight="1" x14ac:dyDescent="0.25">
      <c r="B66" s="75">
        <v>56</v>
      </c>
      <c r="C66" s="62" t="s">
        <v>294</v>
      </c>
      <c r="D66" s="62" t="s">
        <v>425</v>
      </c>
      <c r="E66" s="62" t="s">
        <v>4764</v>
      </c>
      <c r="F66" s="61" t="s">
        <v>4109</v>
      </c>
      <c r="G66" s="62"/>
      <c r="H66" s="24" t="s">
        <v>426</v>
      </c>
      <c r="I66" s="24" t="s">
        <v>427</v>
      </c>
      <c r="J66" s="24" t="s">
        <v>1226</v>
      </c>
      <c r="K66" s="62" t="s">
        <v>1487</v>
      </c>
      <c r="L66" s="24" t="s">
        <v>1696</v>
      </c>
      <c r="M66" s="61" t="s">
        <v>1471</v>
      </c>
      <c r="N66" s="61">
        <v>0</v>
      </c>
      <c r="O66" s="61">
        <v>0</v>
      </c>
      <c r="P66" s="61" t="s">
        <v>4239</v>
      </c>
      <c r="Q66" s="156"/>
    </row>
    <row r="67" spans="2:17" ht="27" customHeight="1" x14ac:dyDescent="0.25">
      <c r="B67" s="75">
        <v>57</v>
      </c>
      <c r="C67" s="62" t="s">
        <v>294</v>
      </c>
      <c r="D67" s="62" t="s">
        <v>425</v>
      </c>
      <c r="E67" s="62" t="s">
        <v>4765</v>
      </c>
      <c r="F67" s="61" t="s">
        <v>4109</v>
      </c>
      <c r="G67" s="62"/>
      <c r="H67" s="24" t="s">
        <v>426</v>
      </c>
      <c r="I67" s="24" t="s">
        <v>427</v>
      </c>
      <c r="J67" s="24" t="s">
        <v>1226</v>
      </c>
      <c r="K67" s="62" t="s">
        <v>1487</v>
      </c>
      <c r="L67" s="24" t="s">
        <v>1696</v>
      </c>
      <c r="M67" s="61" t="s">
        <v>1471</v>
      </c>
      <c r="N67" s="61">
        <v>0</v>
      </c>
      <c r="O67" s="61">
        <v>0</v>
      </c>
      <c r="P67" s="61" t="s">
        <v>4239</v>
      </c>
      <c r="Q67" s="156"/>
    </row>
    <row r="68" spans="2:17" ht="27" customHeight="1" x14ac:dyDescent="0.25">
      <c r="B68" s="75">
        <v>58</v>
      </c>
      <c r="C68" s="62" t="s">
        <v>294</v>
      </c>
      <c r="D68" s="62" t="s">
        <v>425</v>
      </c>
      <c r="E68" s="62" t="s">
        <v>4766</v>
      </c>
      <c r="F68" s="61" t="s">
        <v>4109</v>
      </c>
      <c r="G68" s="62"/>
      <c r="H68" s="24" t="s">
        <v>426</v>
      </c>
      <c r="I68" s="24" t="s">
        <v>427</v>
      </c>
      <c r="J68" s="24" t="s">
        <v>1226</v>
      </c>
      <c r="K68" s="62" t="s">
        <v>1487</v>
      </c>
      <c r="L68" s="24" t="s">
        <v>1696</v>
      </c>
      <c r="M68" s="61" t="s">
        <v>1471</v>
      </c>
      <c r="N68" s="61">
        <v>0</v>
      </c>
      <c r="O68" s="61">
        <v>0</v>
      </c>
      <c r="P68" s="61" t="s">
        <v>4239</v>
      </c>
      <c r="Q68" s="156"/>
    </row>
    <row r="69" spans="2:17" ht="27" customHeight="1" x14ac:dyDescent="0.25">
      <c r="B69" s="75">
        <v>59</v>
      </c>
      <c r="C69" s="62" t="s">
        <v>294</v>
      </c>
      <c r="D69" s="62" t="s">
        <v>425</v>
      </c>
      <c r="E69" s="62" t="s">
        <v>4767</v>
      </c>
      <c r="F69" s="61" t="s">
        <v>4109</v>
      </c>
      <c r="G69" s="62"/>
      <c r="H69" s="24" t="s">
        <v>426</v>
      </c>
      <c r="I69" s="24" t="s">
        <v>427</v>
      </c>
      <c r="J69" s="24" t="s">
        <v>1226</v>
      </c>
      <c r="K69" s="62" t="s">
        <v>1482</v>
      </c>
      <c r="L69" s="24" t="s">
        <v>1494</v>
      </c>
      <c r="M69" s="61" t="s">
        <v>1471</v>
      </c>
      <c r="N69" s="61">
        <v>0</v>
      </c>
      <c r="O69" s="61">
        <v>0</v>
      </c>
      <c r="P69" s="61" t="s">
        <v>4239</v>
      </c>
      <c r="Q69" s="156"/>
    </row>
    <row r="70" spans="2:17" ht="27" customHeight="1" x14ac:dyDescent="0.25">
      <c r="B70" s="75">
        <v>60</v>
      </c>
      <c r="C70" s="62" t="s">
        <v>294</v>
      </c>
      <c r="D70" s="62" t="s">
        <v>425</v>
      </c>
      <c r="E70" s="62" t="s">
        <v>1824</v>
      </c>
      <c r="F70" s="61" t="s">
        <v>4109</v>
      </c>
      <c r="G70" s="62"/>
      <c r="H70" s="24" t="s">
        <v>426</v>
      </c>
      <c r="I70" s="24" t="s">
        <v>427</v>
      </c>
      <c r="J70" s="24" t="s">
        <v>1226</v>
      </c>
      <c r="K70" s="62" t="s">
        <v>1487</v>
      </c>
      <c r="L70" s="24" t="s">
        <v>1852</v>
      </c>
      <c r="M70" s="61" t="s">
        <v>1471</v>
      </c>
      <c r="N70" s="61">
        <v>0</v>
      </c>
      <c r="O70" s="61">
        <v>0</v>
      </c>
      <c r="P70" s="61" t="s">
        <v>4239</v>
      </c>
      <c r="Q70" s="156"/>
    </row>
    <row r="71" spans="2:17" ht="27" customHeight="1" x14ac:dyDescent="0.25">
      <c r="B71" s="75">
        <v>61</v>
      </c>
      <c r="C71" s="62" t="s">
        <v>294</v>
      </c>
      <c r="D71" s="62" t="s">
        <v>425</v>
      </c>
      <c r="E71" s="62" t="s">
        <v>4768</v>
      </c>
      <c r="F71" s="61" t="s">
        <v>4109</v>
      </c>
      <c r="G71" s="62"/>
      <c r="H71" s="24" t="s">
        <v>426</v>
      </c>
      <c r="I71" s="24" t="s">
        <v>427</v>
      </c>
      <c r="J71" s="24" t="s">
        <v>1226</v>
      </c>
      <c r="K71" s="62" t="s">
        <v>1487</v>
      </c>
      <c r="L71" s="24" t="s">
        <v>1696</v>
      </c>
      <c r="M71" s="61" t="s">
        <v>1471</v>
      </c>
      <c r="N71" s="61">
        <v>0</v>
      </c>
      <c r="O71" s="61">
        <v>0</v>
      </c>
      <c r="P71" s="61" t="s">
        <v>4239</v>
      </c>
      <c r="Q71" s="156"/>
    </row>
    <row r="72" spans="2:17" ht="27" customHeight="1" x14ac:dyDescent="0.25">
      <c r="B72" s="75">
        <v>62</v>
      </c>
      <c r="C72" s="62" t="s">
        <v>294</v>
      </c>
      <c r="D72" s="62" t="s">
        <v>425</v>
      </c>
      <c r="E72" s="62" t="s">
        <v>4769</v>
      </c>
      <c r="F72" s="61" t="s">
        <v>4109</v>
      </c>
      <c r="G72" s="62"/>
      <c r="H72" s="24" t="s">
        <v>426</v>
      </c>
      <c r="I72" s="24" t="s">
        <v>427</v>
      </c>
      <c r="J72" s="24" t="s">
        <v>1226</v>
      </c>
      <c r="K72" s="62" t="s">
        <v>1482</v>
      </c>
      <c r="L72" s="24" t="s">
        <v>1494</v>
      </c>
      <c r="M72" s="61" t="s">
        <v>1471</v>
      </c>
      <c r="N72" s="61">
        <v>0</v>
      </c>
      <c r="O72" s="61">
        <v>0</v>
      </c>
      <c r="P72" s="61" t="s">
        <v>4239</v>
      </c>
      <c r="Q72" s="156"/>
    </row>
    <row r="73" spans="2:17" ht="27" customHeight="1" x14ac:dyDescent="0.25">
      <c r="B73" s="75">
        <v>63</v>
      </c>
      <c r="C73" s="62" t="s">
        <v>294</v>
      </c>
      <c r="D73" s="62" t="s">
        <v>425</v>
      </c>
      <c r="E73" s="62" t="s">
        <v>4770</v>
      </c>
      <c r="F73" s="61" t="s">
        <v>4109</v>
      </c>
      <c r="G73" s="62"/>
      <c r="H73" s="24" t="s">
        <v>426</v>
      </c>
      <c r="I73" s="24" t="s">
        <v>427</v>
      </c>
      <c r="J73" s="24" t="s">
        <v>1226</v>
      </c>
      <c r="K73" s="62" t="s">
        <v>1482</v>
      </c>
      <c r="L73" s="24" t="s">
        <v>1494</v>
      </c>
      <c r="M73" s="61" t="s">
        <v>1471</v>
      </c>
      <c r="N73" s="61">
        <v>0</v>
      </c>
      <c r="O73" s="61">
        <v>0</v>
      </c>
      <c r="P73" s="61" t="s">
        <v>4239</v>
      </c>
      <c r="Q73" s="156"/>
    </row>
    <row r="74" spans="2:17" ht="27" customHeight="1" x14ac:dyDescent="0.25">
      <c r="B74" s="75">
        <v>64</v>
      </c>
      <c r="C74" s="62" t="s">
        <v>294</v>
      </c>
      <c r="D74" s="62" t="s">
        <v>425</v>
      </c>
      <c r="E74" s="62" t="s">
        <v>4771</v>
      </c>
      <c r="F74" s="61" t="s">
        <v>4109</v>
      </c>
      <c r="G74" s="62"/>
      <c r="H74" s="24" t="s">
        <v>426</v>
      </c>
      <c r="I74" s="24" t="s">
        <v>427</v>
      </c>
      <c r="J74" s="24" t="s">
        <v>1226</v>
      </c>
      <c r="K74" s="62" t="s">
        <v>1482</v>
      </c>
      <c r="L74" s="24" t="s">
        <v>1661</v>
      </c>
      <c r="M74" s="61" t="s">
        <v>1471</v>
      </c>
      <c r="N74" s="61">
        <v>0</v>
      </c>
      <c r="O74" s="61">
        <v>0</v>
      </c>
      <c r="P74" s="61" t="s">
        <v>4239</v>
      </c>
      <c r="Q74" s="156"/>
    </row>
    <row r="75" spans="2:17" ht="27" customHeight="1" x14ac:dyDescent="0.25">
      <c r="B75" s="75">
        <v>65</v>
      </c>
      <c r="C75" s="62" t="s">
        <v>294</v>
      </c>
      <c r="D75" s="62" t="s">
        <v>425</v>
      </c>
      <c r="E75" s="62" t="s">
        <v>4488</v>
      </c>
      <c r="F75" s="61" t="s">
        <v>4109</v>
      </c>
      <c r="G75" s="62"/>
      <c r="H75" s="24" t="s">
        <v>426</v>
      </c>
      <c r="I75" s="24" t="s">
        <v>427</v>
      </c>
      <c r="J75" s="24" t="s">
        <v>1226</v>
      </c>
      <c r="K75" s="62" t="s">
        <v>1458</v>
      </c>
      <c r="L75" s="24" t="s">
        <v>1459</v>
      </c>
      <c r="M75" s="61" t="s">
        <v>1471</v>
      </c>
      <c r="N75" s="61">
        <v>0</v>
      </c>
      <c r="O75" s="61">
        <v>0</v>
      </c>
      <c r="P75" s="61" t="s">
        <v>4239</v>
      </c>
      <c r="Q75" s="156"/>
    </row>
    <row r="76" spans="2:17" ht="27" customHeight="1" x14ac:dyDescent="0.25">
      <c r="B76" s="75">
        <v>66</v>
      </c>
      <c r="C76" s="62" t="s">
        <v>294</v>
      </c>
      <c r="D76" s="62" t="s">
        <v>425</v>
      </c>
      <c r="E76" s="62" t="s">
        <v>4772</v>
      </c>
      <c r="F76" s="61" t="s">
        <v>4109</v>
      </c>
      <c r="G76" s="62"/>
      <c r="H76" s="24" t="s">
        <v>426</v>
      </c>
      <c r="I76" s="24" t="s">
        <v>427</v>
      </c>
      <c r="J76" s="24" t="s">
        <v>1226</v>
      </c>
      <c r="K76" s="62" t="s">
        <v>1482</v>
      </c>
      <c r="L76" s="24" t="s">
        <v>1473</v>
      </c>
      <c r="M76" s="61" t="s">
        <v>1471</v>
      </c>
      <c r="N76" s="61">
        <v>0</v>
      </c>
      <c r="O76" s="61">
        <v>0</v>
      </c>
      <c r="P76" s="61" t="s">
        <v>4239</v>
      </c>
      <c r="Q76" s="156"/>
    </row>
    <row r="77" spans="2:17" ht="27" customHeight="1" x14ac:dyDescent="0.25">
      <c r="B77" s="75">
        <v>67</v>
      </c>
      <c r="C77" s="62" t="s">
        <v>294</v>
      </c>
      <c r="D77" s="62" t="s">
        <v>425</v>
      </c>
      <c r="E77" s="62" t="s">
        <v>4773</v>
      </c>
      <c r="F77" s="61" t="s">
        <v>4109</v>
      </c>
      <c r="G77" s="62"/>
      <c r="H77" s="24" t="s">
        <v>426</v>
      </c>
      <c r="I77" s="24" t="s">
        <v>427</v>
      </c>
      <c r="J77" s="24" t="s">
        <v>1226</v>
      </c>
      <c r="K77" s="62" t="s">
        <v>1487</v>
      </c>
      <c r="L77" s="24" t="s">
        <v>1852</v>
      </c>
      <c r="M77" s="61" t="s">
        <v>1471</v>
      </c>
      <c r="N77" s="61">
        <v>0</v>
      </c>
      <c r="O77" s="61">
        <v>0</v>
      </c>
      <c r="P77" s="61" t="s">
        <v>4239</v>
      </c>
      <c r="Q77" s="156"/>
    </row>
    <row r="78" spans="2:17" ht="27" customHeight="1" x14ac:dyDescent="0.25">
      <c r="B78" s="75">
        <v>68</v>
      </c>
      <c r="C78" s="62" t="s">
        <v>294</v>
      </c>
      <c r="D78" s="62" t="s">
        <v>425</v>
      </c>
      <c r="E78" s="62" t="s">
        <v>2071</v>
      </c>
      <c r="F78" s="61" t="s">
        <v>4109</v>
      </c>
      <c r="G78" s="62"/>
      <c r="H78" s="24" t="s">
        <v>426</v>
      </c>
      <c r="I78" s="24" t="s">
        <v>427</v>
      </c>
      <c r="J78" s="24" t="s">
        <v>1226</v>
      </c>
      <c r="K78" s="62" t="s">
        <v>1482</v>
      </c>
      <c r="L78" s="24" t="s">
        <v>1478</v>
      </c>
      <c r="M78" s="61" t="s">
        <v>1471</v>
      </c>
      <c r="N78" s="61">
        <v>0</v>
      </c>
      <c r="O78" s="61">
        <v>0</v>
      </c>
      <c r="P78" s="61" t="s">
        <v>4239</v>
      </c>
      <c r="Q78" s="156"/>
    </row>
    <row r="79" spans="2:17" ht="27" customHeight="1" x14ac:dyDescent="0.25">
      <c r="B79" s="75">
        <v>69</v>
      </c>
      <c r="C79" s="62" t="s">
        <v>294</v>
      </c>
      <c r="D79" s="62" t="s">
        <v>425</v>
      </c>
      <c r="E79" s="62" t="s">
        <v>1534</v>
      </c>
      <c r="F79" s="61" t="s">
        <v>4109</v>
      </c>
      <c r="G79" s="62"/>
      <c r="H79" s="24" t="s">
        <v>426</v>
      </c>
      <c r="I79" s="24" t="s">
        <v>427</v>
      </c>
      <c r="J79" s="24" t="s">
        <v>1226</v>
      </c>
      <c r="K79" s="62" t="s">
        <v>1458</v>
      </c>
      <c r="L79" s="24" t="s">
        <v>1459</v>
      </c>
      <c r="M79" s="61" t="s">
        <v>1471</v>
      </c>
      <c r="N79" s="61">
        <v>0</v>
      </c>
      <c r="O79" s="61">
        <v>0</v>
      </c>
      <c r="P79" s="61" t="s">
        <v>4239</v>
      </c>
      <c r="Q79" s="156"/>
    </row>
    <row r="80" spans="2:17" ht="27" customHeight="1" x14ac:dyDescent="0.25">
      <c r="B80" s="75">
        <v>70</v>
      </c>
      <c r="C80" s="62" t="s">
        <v>294</v>
      </c>
      <c r="D80" s="62" t="s">
        <v>425</v>
      </c>
      <c r="E80" s="62" t="s">
        <v>4077</v>
      </c>
      <c r="F80" s="61" t="s">
        <v>4109</v>
      </c>
      <c r="G80" s="62"/>
      <c r="H80" s="62"/>
      <c r="I80" s="24" t="s">
        <v>0</v>
      </c>
      <c r="J80" s="24" t="s">
        <v>1226</v>
      </c>
      <c r="K80" s="62" t="s">
        <v>1458</v>
      </c>
      <c r="L80" s="24" t="s">
        <v>1459</v>
      </c>
      <c r="M80" s="61" t="s">
        <v>1471</v>
      </c>
      <c r="N80" s="61">
        <v>0</v>
      </c>
      <c r="O80" s="61">
        <v>0</v>
      </c>
      <c r="P80" s="61" t="s">
        <v>4239</v>
      </c>
      <c r="Q80" s="156"/>
    </row>
    <row r="81" spans="2:17" ht="27" customHeight="1" x14ac:dyDescent="0.25">
      <c r="B81" s="75">
        <v>71</v>
      </c>
      <c r="C81" s="62" t="s">
        <v>294</v>
      </c>
      <c r="D81" s="62" t="s">
        <v>425</v>
      </c>
      <c r="E81" s="62" t="s">
        <v>4078</v>
      </c>
      <c r="F81" s="61" t="s">
        <v>4109</v>
      </c>
      <c r="G81" s="62"/>
      <c r="H81" s="62"/>
      <c r="I81" s="24" t="s">
        <v>0</v>
      </c>
      <c r="J81" s="24" t="s">
        <v>1226</v>
      </c>
      <c r="K81" s="62" t="s">
        <v>1482</v>
      </c>
      <c r="L81" s="24" t="s">
        <v>4079</v>
      </c>
      <c r="M81" s="61" t="s">
        <v>1471</v>
      </c>
      <c r="N81" s="61">
        <v>0</v>
      </c>
      <c r="O81" s="61">
        <v>0</v>
      </c>
      <c r="P81" s="61" t="s">
        <v>4239</v>
      </c>
      <c r="Q81" s="156"/>
    </row>
  </sheetData>
  <autoFilter ref="B10:Q81" xr:uid="{00000000-0001-0000-4301-000000000000}"/>
  <mergeCells count="1">
    <mergeCell ref="C9:M9"/>
  </mergeCells>
  <conditionalFormatting sqref="E11:E12">
    <cfRule type="duplicateValues" dxfId="822" priority="1"/>
  </conditionalFormatting>
  <hyperlinks>
    <hyperlink ref="B6" location="Variáveis!A1" display="Variáveis" xr:uid="{00000000-0004-0000-4301-000000000000}"/>
    <hyperlink ref="C6" location="'Índice de Tabelas'!A1" display="Índice de Tabelas" xr:uid="{00000000-0004-0000-4301-000001000000}"/>
    <hyperlink ref="D6" location="'Manual de Instrução'!A1" display="Manual de Instrução" xr:uid="{00000000-0004-0000-4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6390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1-000000000000}">
  <sheetPr codeName="Sheet655"/>
  <dimension ref="A1:Q23"/>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3"/>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7" width="17.09765625" style="15" customWidth="1"/>
    <col min="8" max="8" width="18.3984375" style="15" bestFit="1" customWidth="1"/>
    <col min="9" max="9" width="22.59765625" style="15" bestFit="1"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428</v>
      </c>
      <c r="E11" s="62" t="s">
        <v>4683</v>
      </c>
      <c r="F11" s="61" t="s">
        <v>4109</v>
      </c>
      <c r="G11" s="61"/>
      <c r="H11" s="62" t="s">
        <v>429</v>
      </c>
      <c r="I11" s="24" t="s">
        <v>430</v>
      </c>
      <c r="J11" s="24" t="s">
        <v>4033</v>
      </c>
      <c r="K11" s="62" t="s">
        <v>1465</v>
      </c>
      <c r="L11" s="24" t="s">
        <v>1476</v>
      </c>
      <c r="M11" s="61" t="s">
        <v>1471</v>
      </c>
      <c r="N11" s="61">
        <v>0</v>
      </c>
      <c r="O11" s="61">
        <v>0</v>
      </c>
      <c r="P11" s="61"/>
      <c r="Q11" s="156"/>
    </row>
    <row r="12" spans="1:17" ht="27" customHeight="1" x14ac:dyDescent="0.2">
      <c r="A12" s="76"/>
      <c r="B12" s="75">
        <v>2</v>
      </c>
      <c r="C12" s="62" t="s">
        <v>294</v>
      </c>
      <c r="D12" s="62" t="s">
        <v>428</v>
      </c>
      <c r="E12" s="62" t="s">
        <v>2223</v>
      </c>
      <c r="F12" s="61" t="s">
        <v>4109</v>
      </c>
      <c r="G12" s="61"/>
      <c r="H12" s="62" t="s">
        <v>429</v>
      </c>
      <c r="I12" s="24" t="s">
        <v>430</v>
      </c>
      <c r="J12" s="24" t="s">
        <v>4033</v>
      </c>
      <c r="K12" s="62" t="s">
        <v>1465</v>
      </c>
      <c r="L12" s="24" t="s">
        <v>1555</v>
      </c>
      <c r="M12" s="61" t="s">
        <v>1471</v>
      </c>
      <c r="N12" s="61">
        <v>0</v>
      </c>
      <c r="O12" s="61">
        <v>0</v>
      </c>
      <c r="P12" s="61"/>
      <c r="Q12" s="156"/>
    </row>
    <row r="13" spans="1:17" ht="27" customHeight="1" x14ac:dyDescent="0.25">
      <c r="B13" s="75">
        <v>3</v>
      </c>
      <c r="C13" s="62" t="s">
        <v>294</v>
      </c>
      <c r="D13" s="62" t="s">
        <v>428</v>
      </c>
      <c r="E13" s="62" t="s">
        <v>4774</v>
      </c>
      <c r="F13" s="61" t="s">
        <v>4109</v>
      </c>
      <c r="G13" s="61"/>
      <c r="H13" s="62" t="s">
        <v>429</v>
      </c>
      <c r="I13" s="24" t="s">
        <v>430</v>
      </c>
      <c r="J13" s="24" t="s">
        <v>4033</v>
      </c>
      <c r="K13" s="62" t="s">
        <v>1465</v>
      </c>
      <c r="L13" s="24" t="s">
        <v>1476</v>
      </c>
      <c r="M13" s="61" t="s">
        <v>1471</v>
      </c>
      <c r="N13" s="61">
        <v>0</v>
      </c>
      <c r="O13" s="61">
        <v>0</v>
      </c>
      <c r="P13" s="61"/>
      <c r="Q13" s="156"/>
    </row>
    <row r="14" spans="1:17" ht="27" customHeight="1" x14ac:dyDescent="0.25">
      <c r="B14" s="75">
        <v>4</v>
      </c>
      <c r="C14" s="62" t="s">
        <v>294</v>
      </c>
      <c r="D14" s="62" t="s">
        <v>428</v>
      </c>
      <c r="E14" s="62" t="s">
        <v>1611</v>
      </c>
      <c r="F14" s="61" t="s">
        <v>4109</v>
      </c>
      <c r="G14" s="61"/>
      <c r="H14" s="62" t="s">
        <v>429</v>
      </c>
      <c r="I14" s="24" t="s">
        <v>430</v>
      </c>
      <c r="J14" s="24" t="s">
        <v>4033</v>
      </c>
      <c r="K14" s="62" t="s">
        <v>1465</v>
      </c>
      <c r="L14" s="24" t="s">
        <v>1612</v>
      </c>
      <c r="M14" s="61" t="s">
        <v>1471</v>
      </c>
      <c r="N14" s="61">
        <v>0</v>
      </c>
      <c r="O14" s="61">
        <v>0</v>
      </c>
      <c r="P14" s="61"/>
      <c r="Q14" s="156"/>
    </row>
    <row r="15" spans="1:17" ht="27" customHeight="1" x14ac:dyDescent="0.25">
      <c r="B15" s="75">
        <v>5</v>
      </c>
      <c r="C15" s="62" t="s">
        <v>294</v>
      </c>
      <c r="D15" s="62" t="s">
        <v>428</v>
      </c>
      <c r="E15" s="62" t="s">
        <v>1728</v>
      </c>
      <c r="F15" s="61" t="s">
        <v>4109</v>
      </c>
      <c r="G15" s="61"/>
      <c r="H15" s="62" t="s">
        <v>429</v>
      </c>
      <c r="I15" s="24" t="s">
        <v>430</v>
      </c>
      <c r="J15" s="24" t="s">
        <v>4033</v>
      </c>
      <c r="K15" s="62" t="s">
        <v>1465</v>
      </c>
      <c r="L15" s="24" t="s">
        <v>1612</v>
      </c>
      <c r="M15" s="61" t="s">
        <v>1471</v>
      </c>
      <c r="N15" s="61">
        <v>0</v>
      </c>
      <c r="O15" s="61">
        <v>0</v>
      </c>
      <c r="P15" s="61"/>
      <c r="Q15" s="156"/>
    </row>
    <row r="16" spans="1:17" ht="27" customHeight="1" x14ac:dyDescent="0.25">
      <c r="B16" s="75">
        <v>6</v>
      </c>
      <c r="C16" s="62" t="s">
        <v>294</v>
      </c>
      <c r="D16" s="62" t="s">
        <v>428</v>
      </c>
      <c r="E16" s="62" t="s">
        <v>2435</v>
      </c>
      <c r="F16" s="61" t="s">
        <v>4109</v>
      </c>
      <c r="G16" s="61"/>
      <c r="H16" s="62" t="s">
        <v>429</v>
      </c>
      <c r="I16" s="24" t="s">
        <v>430</v>
      </c>
      <c r="J16" s="24" t="s">
        <v>4033</v>
      </c>
      <c r="K16" s="62" t="s">
        <v>1465</v>
      </c>
      <c r="L16" s="24" t="s">
        <v>1476</v>
      </c>
      <c r="M16" s="61" t="s">
        <v>1471</v>
      </c>
      <c r="N16" s="61">
        <v>0</v>
      </c>
      <c r="O16" s="61">
        <v>0</v>
      </c>
      <c r="P16" s="61"/>
      <c r="Q16" s="156"/>
    </row>
    <row r="17" spans="2:17" ht="27" customHeight="1" x14ac:dyDescent="0.25">
      <c r="B17" s="75">
        <v>7</v>
      </c>
      <c r="C17" s="62" t="s">
        <v>294</v>
      </c>
      <c r="D17" s="62" t="s">
        <v>428</v>
      </c>
      <c r="E17" s="62" t="s">
        <v>2450</v>
      </c>
      <c r="F17" s="61" t="s">
        <v>4109</v>
      </c>
      <c r="G17" s="61"/>
      <c r="H17" s="62" t="s">
        <v>429</v>
      </c>
      <c r="I17" s="24" t="s">
        <v>430</v>
      </c>
      <c r="J17" s="24" t="s">
        <v>4033</v>
      </c>
      <c r="K17" s="62" t="s">
        <v>1458</v>
      </c>
      <c r="L17" s="24" t="s">
        <v>1459</v>
      </c>
      <c r="M17" s="61" t="s">
        <v>1471</v>
      </c>
      <c r="N17" s="61">
        <v>0</v>
      </c>
      <c r="O17" s="61">
        <v>0</v>
      </c>
      <c r="P17" s="61"/>
      <c r="Q17" s="156"/>
    </row>
    <row r="18" spans="2:17" ht="27" customHeight="1" x14ac:dyDescent="0.25">
      <c r="B18" s="75">
        <v>8</v>
      </c>
      <c r="C18" s="62" t="s">
        <v>294</v>
      </c>
      <c r="D18" s="62" t="s">
        <v>428</v>
      </c>
      <c r="E18" s="62" t="s">
        <v>3533</v>
      </c>
      <c r="F18" s="61" t="s">
        <v>4109</v>
      </c>
      <c r="G18" s="61"/>
      <c r="H18" s="62" t="s">
        <v>429</v>
      </c>
      <c r="I18" s="24" t="s">
        <v>430</v>
      </c>
      <c r="J18" s="24" t="s">
        <v>4033</v>
      </c>
      <c r="K18" s="62" t="s">
        <v>1465</v>
      </c>
      <c r="L18" s="24" t="s">
        <v>1494</v>
      </c>
      <c r="M18" s="61" t="s">
        <v>1471</v>
      </c>
      <c r="N18" s="61">
        <v>0</v>
      </c>
      <c r="O18" s="61">
        <v>0</v>
      </c>
      <c r="P18" s="61"/>
      <c r="Q18" s="156"/>
    </row>
    <row r="19" spans="2:17" ht="27" customHeight="1" x14ac:dyDescent="0.25">
      <c r="B19" s="75">
        <v>9</v>
      </c>
      <c r="C19" s="62" t="s">
        <v>294</v>
      </c>
      <c r="D19" s="62" t="s">
        <v>428</v>
      </c>
      <c r="E19" s="62" t="s">
        <v>4775</v>
      </c>
      <c r="F19" s="61" t="s">
        <v>4109</v>
      </c>
      <c r="G19" s="61"/>
      <c r="H19" s="62" t="s">
        <v>429</v>
      </c>
      <c r="I19" s="24" t="s">
        <v>430</v>
      </c>
      <c r="J19" s="24" t="s">
        <v>4033</v>
      </c>
      <c r="K19" s="62" t="s">
        <v>1465</v>
      </c>
      <c r="L19" s="24" t="s">
        <v>1470</v>
      </c>
      <c r="M19" s="61" t="s">
        <v>1471</v>
      </c>
      <c r="N19" s="61">
        <v>0</v>
      </c>
      <c r="O19" s="61">
        <v>0</v>
      </c>
      <c r="P19" s="61"/>
      <c r="Q19" s="156"/>
    </row>
    <row r="20" spans="2:17" ht="27" customHeight="1" x14ac:dyDescent="0.25">
      <c r="B20" s="75">
        <v>10</v>
      </c>
      <c r="C20" s="62" t="s">
        <v>294</v>
      </c>
      <c r="D20" s="62" t="s">
        <v>428</v>
      </c>
      <c r="E20" s="62" t="s">
        <v>2446</v>
      </c>
      <c r="F20" s="61" t="s">
        <v>4109</v>
      </c>
      <c r="G20" s="61"/>
      <c r="H20" s="62" t="s">
        <v>429</v>
      </c>
      <c r="I20" s="24" t="s">
        <v>430</v>
      </c>
      <c r="J20" s="24" t="s">
        <v>4033</v>
      </c>
      <c r="K20" s="62" t="s">
        <v>1458</v>
      </c>
      <c r="L20" s="24" t="s">
        <v>1459</v>
      </c>
      <c r="M20" s="61" t="s">
        <v>1471</v>
      </c>
      <c r="N20" s="61">
        <v>0</v>
      </c>
      <c r="O20" s="61">
        <v>0</v>
      </c>
      <c r="P20" s="61"/>
      <c r="Q20" s="156"/>
    </row>
    <row r="21" spans="2:17" ht="27" customHeight="1" x14ac:dyDescent="0.25">
      <c r="B21" s="75">
        <v>11</v>
      </c>
      <c r="C21" s="62" t="s">
        <v>294</v>
      </c>
      <c r="D21" s="62" t="s">
        <v>428</v>
      </c>
      <c r="E21" s="62" t="s">
        <v>1534</v>
      </c>
      <c r="F21" s="61" t="s">
        <v>4109</v>
      </c>
      <c r="G21" s="61"/>
      <c r="H21" s="62" t="s">
        <v>429</v>
      </c>
      <c r="I21" s="24" t="s">
        <v>430</v>
      </c>
      <c r="J21" s="24" t="s">
        <v>4033</v>
      </c>
      <c r="K21" s="62" t="s">
        <v>1458</v>
      </c>
      <c r="L21" s="24" t="s">
        <v>1459</v>
      </c>
      <c r="M21" s="61" t="s">
        <v>1471</v>
      </c>
      <c r="N21" s="61">
        <v>0</v>
      </c>
      <c r="O21" s="61">
        <v>0</v>
      </c>
      <c r="P21" s="61"/>
      <c r="Q21" s="156"/>
    </row>
    <row r="22" spans="2:17" ht="27" customHeight="1" x14ac:dyDescent="0.25">
      <c r="B22" s="75">
        <v>12</v>
      </c>
      <c r="C22" s="62" t="s">
        <v>294</v>
      </c>
      <c r="D22" s="62" t="s">
        <v>428</v>
      </c>
      <c r="E22" s="62" t="s">
        <v>0</v>
      </c>
      <c r="F22" s="61" t="s">
        <v>0</v>
      </c>
      <c r="G22" s="61"/>
      <c r="H22" s="62"/>
      <c r="I22" s="24" t="s">
        <v>0</v>
      </c>
      <c r="J22" s="24" t="s">
        <v>4033</v>
      </c>
      <c r="K22" s="62" t="s">
        <v>1458</v>
      </c>
      <c r="L22" s="24" t="s">
        <v>1459</v>
      </c>
      <c r="M22" s="61" t="s">
        <v>1471</v>
      </c>
      <c r="N22" s="61">
        <v>0</v>
      </c>
      <c r="O22" s="61">
        <v>0</v>
      </c>
      <c r="P22" s="61"/>
      <c r="Q22" s="156"/>
    </row>
    <row r="23" spans="2:17" ht="27" customHeight="1" x14ac:dyDescent="0.25">
      <c r="B23" s="75">
        <v>13</v>
      </c>
      <c r="C23" s="62" t="s">
        <v>294</v>
      </c>
      <c r="D23" s="62" t="s">
        <v>428</v>
      </c>
      <c r="E23" s="62" t="s">
        <v>0</v>
      </c>
      <c r="F23" s="61" t="s">
        <v>0</v>
      </c>
      <c r="G23" s="61"/>
      <c r="H23" s="62"/>
      <c r="I23" s="24" t="s">
        <v>0</v>
      </c>
      <c r="J23" s="24" t="s">
        <v>4033</v>
      </c>
      <c r="K23" s="62" t="s">
        <v>1482</v>
      </c>
      <c r="L23" s="24" t="s">
        <v>4079</v>
      </c>
      <c r="M23" s="61" t="s">
        <v>1471</v>
      </c>
      <c r="N23" s="61">
        <v>0</v>
      </c>
      <c r="O23" s="61">
        <v>0</v>
      </c>
      <c r="P23" s="61"/>
      <c r="Q23" s="156"/>
    </row>
  </sheetData>
  <autoFilter ref="B10:Q23" xr:uid="{00000000-0001-0000-4401-000000000000}"/>
  <mergeCells count="1">
    <mergeCell ref="C9:M9"/>
  </mergeCells>
  <conditionalFormatting sqref="E11:E12">
    <cfRule type="duplicateValues" dxfId="821" priority="1"/>
  </conditionalFormatting>
  <hyperlinks>
    <hyperlink ref="B6" location="Variáveis!A1" display="Variáveis" xr:uid="{00000000-0004-0000-4401-000000000000}"/>
    <hyperlink ref="C6" location="'Índice de Tabelas'!A1" display="Índice de Tabelas" xr:uid="{00000000-0004-0000-4401-000001000000}"/>
    <hyperlink ref="D6" location="'Manual de Instrução'!A1" display="Manual de Instrução" xr:uid="{00000000-0004-0000-44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107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71074"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1-000000000000}">
  <sheetPr codeName="Sheet659"/>
  <dimension ref="A1:Q2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7" width="17.09765625" style="15" customWidth="1"/>
    <col min="8" max="8" width="23.0976562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431</v>
      </c>
      <c r="E11" s="62" t="s">
        <v>4237</v>
      </c>
      <c r="F11" s="61" t="s">
        <v>4109</v>
      </c>
      <c r="G11" s="61"/>
      <c r="H11" s="24" t="s">
        <v>4776</v>
      </c>
      <c r="I11" s="24" t="s">
        <v>433</v>
      </c>
      <c r="J11" s="24" t="s">
        <v>4033</v>
      </c>
      <c r="K11" s="62" t="s">
        <v>1465</v>
      </c>
      <c r="L11" s="24" t="s">
        <v>1476</v>
      </c>
      <c r="M11" s="61" t="s">
        <v>1471</v>
      </c>
      <c r="N11" s="61">
        <v>0</v>
      </c>
      <c r="O11" s="61">
        <v>0</v>
      </c>
      <c r="P11" s="61"/>
      <c r="Q11" s="156"/>
    </row>
    <row r="12" spans="1:17" ht="27" customHeight="1" x14ac:dyDescent="0.2">
      <c r="A12" s="76"/>
      <c r="B12" s="75">
        <v>2</v>
      </c>
      <c r="C12" s="62" t="s">
        <v>294</v>
      </c>
      <c r="D12" s="62" t="s">
        <v>431</v>
      </c>
      <c r="E12" s="62" t="s">
        <v>3567</v>
      </c>
      <c r="F12" s="61" t="s">
        <v>4109</v>
      </c>
      <c r="G12" s="61"/>
      <c r="H12" s="24" t="s">
        <v>4776</v>
      </c>
      <c r="I12" s="24" t="s">
        <v>433</v>
      </c>
      <c r="J12" s="24" t="s">
        <v>4033</v>
      </c>
      <c r="K12" s="62" t="s">
        <v>1465</v>
      </c>
      <c r="L12" s="24" t="s">
        <v>1459</v>
      </c>
      <c r="M12" s="61" t="s">
        <v>1471</v>
      </c>
      <c r="N12" s="61">
        <v>0</v>
      </c>
      <c r="O12" s="61">
        <v>0</v>
      </c>
      <c r="P12" s="61"/>
      <c r="Q12" s="156"/>
    </row>
    <row r="13" spans="1:17" ht="27" customHeight="1" x14ac:dyDescent="0.25">
      <c r="B13" s="75">
        <v>3</v>
      </c>
      <c r="C13" s="62" t="s">
        <v>294</v>
      </c>
      <c r="D13" s="62" t="s">
        <v>431</v>
      </c>
      <c r="E13" s="62" t="s">
        <v>3577</v>
      </c>
      <c r="F13" s="61" t="s">
        <v>4109</v>
      </c>
      <c r="G13" s="61"/>
      <c r="H13" s="24" t="s">
        <v>4776</v>
      </c>
      <c r="I13" s="24" t="s">
        <v>433</v>
      </c>
      <c r="J13" s="24" t="s">
        <v>4033</v>
      </c>
      <c r="K13" s="62" t="s">
        <v>1465</v>
      </c>
      <c r="L13" s="24" t="s">
        <v>1646</v>
      </c>
      <c r="M13" s="61" t="s">
        <v>1471</v>
      </c>
      <c r="N13" s="61">
        <v>0</v>
      </c>
      <c r="O13" s="61">
        <v>0</v>
      </c>
      <c r="P13" s="61"/>
      <c r="Q13" s="156"/>
    </row>
    <row r="14" spans="1:17" ht="27" customHeight="1" x14ac:dyDescent="0.25">
      <c r="B14" s="75">
        <v>4</v>
      </c>
      <c r="C14" s="62" t="s">
        <v>294</v>
      </c>
      <c r="D14" s="62" t="s">
        <v>431</v>
      </c>
      <c r="E14" s="62" t="s">
        <v>4777</v>
      </c>
      <c r="F14" s="61" t="s">
        <v>4109</v>
      </c>
      <c r="G14" s="61"/>
      <c r="H14" s="24" t="s">
        <v>4776</v>
      </c>
      <c r="I14" s="24" t="s">
        <v>433</v>
      </c>
      <c r="J14" s="24" t="s">
        <v>4033</v>
      </c>
      <c r="K14" s="62" t="s">
        <v>1465</v>
      </c>
      <c r="L14" s="24" t="s">
        <v>1473</v>
      </c>
      <c r="M14" s="61" t="s">
        <v>1471</v>
      </c>
      <c r="N14" s="61">
        <v>0</v>
      </c>
      <c r="O14" s="61">
        <v>0</v>
      </c>
      <c r="P14" s="61"/>
      <c r="Q14" s="156"/>
    </row>
    <row r="15" spans="1:17" ht="27" customHeight="1" x14ac:dyDescent="0.25">
      <c r="B15" s="75">
        <v>5</v>
      </c>
      <c r="C15" s="62" t="s">
        <v>294</v>
      </c>
      <c r="D15" s="62" t="s">
        <v>431</v>
      </c>
      <c r="E15" s="62" t="s">
        <v>4778</v>
      </c>
      <c r="F15" s="61" t="s">
        <v>4109</v>
      </c>
      <c r="G15" s="61"/>
      <c r="H15" s="24" t="s">
        <v>4776</v>
      </c>
      <c r="I15" s="24" t="s">
        <v>433</v>
      </c>
      <c r="J15" s="24" t="s">
        <v>4033</v>
      </c>
      <c r="K15" s="62" t="s">
        <v>1487</v>
      </c>
      <c r="L15" s="24" t="s">
        <v>1497</v>
      </c>
      <c r="M15" s="61" t="s">
        <v>1471</v>
      </c>
      <c r="N15" s="61">
        <v>0</v>
      </c>
      <c r="O15" s="61">
        <v>0</v>
      </c>
      <c r="P15" s="61"/>
      <c r="Q15" s="156"/>
    </row>
    <row r="16" spans="1:17" ht="27" customHeight="1" x14ac:dyDescent="0.25">
      <c r="B16" s="75">
        <v>6</v>
      </c>
      <c r="C16" s="62" t="s">
        <v>294</v>
      </c>
      <c r="D16" s="62" t="s">
        <v>431</v>
      </c>
      <c r="E16" s="62" t="s">
        <v>4779</v>
      </c>
      <c r="F16" s="61" t="s">
        <v>4109</v>
      </c>
      <c r="G16" s="61"/>
      <c r="H16" s="24" t="s">
        <v>4776</v>
      </c>
      <c r="I16" s="24" t="s">
        <v>433</v>
      </c>
      <c r="J16" s="24" t="s">
        <v>4033</v>
      </c>
      <c r="K16" s="62" t="s">
        <v>1487</v>
      </c>
      <c r="L16" s="24" t="s">
        <v>1497</v>
      </c>
      <c r="M16" s="61" t="s">
        <v>1471</v>
      </c>
      <c r="N16" s="61">
        <v>0</v>
      </c>
      <c r="O16" s="61">
        <v>0</v>
      </c>
      <c r="P16" s="61"/>
      <c r="Q16" s="156"/>
    </row>
    <row r="17" spans="2:17" ht="27" customHeight="1" x14ac:dyDescent="0.25">
      <c r="B17" s="75">
        <v>7</v>
      </c>
      <c r="C17" s="62" t="s">
        <v>294</v>
      </c>
      <c r="D17" s="62" t="s">
        <v>431</v>
      </c>
      <c r="E17" s="62" t="s">
        <v>4780</v>
      </c>
      <c r="F17" s="61" t="s">
        <v>4109</v>
      </c>
      <c r="G17" s="61"/>
      <c r="H17" s="24" t="s">
        <v>4776</v>
      </c>
      <c r="I17" s="24" t="s">
        <v>433</v>
      </c>
      <c r="J17" s="24" t="s">
        <v>4033</v>
      </c>
      <c r="K17" s="62" t="s">
        <v>1487</v>
      </c>
      <c r="L17" s="24" t="s">
        <v>1497</v>
      </c>
      <c r="M17" s="61" t="s">
        <v>1471</v>
      </c>
      <c r="N17" s="61">
        <v>0</v>
      </c>
      <c r="O17" s="61">
        <v>0</v>
      </c>
      <c r="P17" s="61"/>
      <c r="Q17" s="156"/>
    </row>
    <row r="18" spans="2:17" ht="27" customHeight="1" x14ac:dyDescent="0.25">
      <c r="B18" s="75">
        <v>8</v>
      </c>
      <c r="C18" s="62" t="s">
        <v>294</v>
      </c>
      <c r="D18" s="62" t="s">
        <v>431</v>
      </c>
      <c r="E18" s="62" t="s">
        <v>3579</v>
      </c>
      <c r="F18" s="61" t="s">
        <v>4109</v>
      </c>
      <c r="G18" s="61"/>
      <c r="H18" s="24" t="s">
        <v>4776</v>
      </c>
      <c r="I18" s="24" t="s">
        <v>433</v>
      </c>
      <c r="J18" s="24" t="s">
        <v>4033</v>
      </c>
      <c r="K18" s="62" t="s">
        <v>1465</v>
      </c>
      <c r="L18" s="24" t="s">
        <v>1494</v>
      </c>
      <c r="M18" s="61" t="s">
        <v>1471</v>
      </c>
      <c r="N18" s="61">
        <v>0</v>
      </c>
      <c r="O18" s="61">
        <v>0</v>
      </c>
      <c r="P18" s="61"/>
      <c r="Q18" s="156"/>
    </row>
    <row r="19" spans="2:17" ht="27" customHeight="1" x14ac:dyDescent="0.25">
      <c r="B19" s="75">
        <v>9</v>
      </c>
      <c r="C19" s="62" t="s">
        <v>294</v>
      </c>
      <c r="D19" s="62" t="s">
        <v>431</v>
      </c>
      <c r="E19" s="62" t="s">
        <v>1534</v>
      </c>
      <c r="F19" s="61" t="s">
        <v>4109</v>
      </c>
      <c r="G19" s="61"/>
      <c r="H19" s="24" t="s">
        <v>4776</v>
      </c>
      <c r="I19" s="24" t="s">
        <v>433</v>
      </c>
      <c r="J19" s="24" t="s">
        <v>4033</v>
      </c>
      <c r="K19" s="62" t="s">
        <v>1458</v>
      </c>
      <c r="L19" s="24" t="s">
        <v>1459</v>
      </c>
      <c r="M19" s="61" t="s">
        <v>1471</v>
      </c>
      <c r="N19" s="61">
        <v>0</v>
      </c>
      <c r="O19" s="61">
        <v>0</v>
      </c>
      <c r="P19" s="61"/>
      <c r="Q19" s="156"/>
    </row>
    <row r="20" spans="2:17" ht="27" customHeight="1" x14ac:dyDescent="0.25">
      <c r="B20" s="75">
        <v>10</v>
      </c>
      <c r="C20" s="62" t="s">
        <v>294</v>
      </c>
      <c r="D20" s="62" t="s">
        <v>431</v>
      </c>
      <c r="E20" s="62" t="s">
        <v>4077</v>
      </c>
      <c r="F20" s="61" t="s">
        <v>0</v>
      </c>
      <c r="G20" s="61"/>
      <c r="H20" s="62"/>
      <c r="I20" s="24" t="s">
        <v>0</v>
      </c>
      <c r="J20" s="24" t="s">
        <v>4033</v>
      </c>
      <c r="K20" s="62" t="s">
        <v>1458</v>
      </c>
      <c r="L20" s="24" t="s">
        <v>1459</v>
      </c>
      <c r="M20" s="61" t="s">
        <v>1471</v>
      </c>
      <c r="N20" s="61">
        <v>0</v>
      </c>
      <c r="O20" s="61">
        <v>0</v>
      </c>
      <c r="P20" s="61"/>
      <c r="Q20" s="156"/>
    </row>
    <row r="21" spans="2:17" ht="27" customHeight="1" x14ac:dyDescent="0.25">
      <c r="B21" s="75">
        <v>11</v>
      </c>
      <c r="C21" s="62" t="s">
        <v>294</v>
      </c>
      <c r="D21" s="62" t="s">
        <v>431</v>
      </c>
      <c r="E21" s="62" t="s">
        <v>4078</v>
      </c>
      <c r="F21" s="61" t="s">
        <v>0</v>
      </c>
      <c r="G21" s="61"/>
      <c r="H21" s="62"/>
      <c r="I21" s="24" t="s">
        <v>0</v>
      </c>
      <c r="J21" s="24" t="s">
        <v>4033</v>
      </c>
      <c r="K21" s="62" t="s">
        <v>1482</v>
      </c>
      <c r="L21" s="24" t="s">
        <v>4079</v>
      </c>
      <c r="M21" s="61" t="s">
        <v>1471</v>
      </c>
      <c r="N21" s="61">
        <v>0</v>
      </c>
      <c r="O21" s="61">
        <v>0</v>
      </c>
      <c r="P21" s="61"/>
      <c r="Q21" s="156"/>
    </row>
  </sheetData>
  <autoFilter ref="B10:Q21" xr:uid="{00000000-0001-0000-4601-000000000000}"/>
  <mergeCells count="1">
    <mergeCell ref="C9:M9"/>
  </mergeCells>
  <conditionalFormatting sqref="E11:E12">
    <cfRule type="duplicateValues" dxfId="820" priority="1"/>
  </conditionalFormatting>
  <hyperlinks>
    <hyperlink ref="B6" location="Variáveis!A1" display="Variáveis" xr:uid="{00000000-0004-0000-4601-000000000000}"/>
    <hyperlink ref="C6" location="'Índice de Tabelas'!A1" display="Índice de Tabelas" xr:uid="{00000000-0004-0000-4601-000001000000}"/>
    <hyperlink ref="D6" location="'Manual de Instrução'!A1" display="Manual de Instrução" xr:uid="{00000000-0004-0000-46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75170"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1-000000000000}">
  <sheetPr codeName="Sheet660"/>
  <dimension ref="A1:P1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434</v>
      </c>
      <c r="E11" s="62" t="s">
        <v>4781</v>
      </c>
      <c r="F11" s="61" t="s">
        <v>335</v>
      </c>
      <c r="G11" s="62"/>
      <c r="H11" s="24" t="s">
        <v>4782</v>
      </c>
      <c r="I11" s="24" t="s">
        <v>4033</v>
      </c>
      <c r="J11" s="62" t="s">
        <v>1465</v>
      </c>
      <c r="K11" s="24" t="s">
        <v>1476</v>
      </c>
      <c r="L11" s="61" t="s">
        <v>1471</v>
      </c>
      <c r="M11" s="61">
        <v>0</v>
      </c>
      <c r="N11" s="61">
        <v>0</v>
      </c>
      <c r="O11" s="61" t="s">
        <v>4159</v>
      </c>
      <c r="P11" s="156"/>
    </row>
    <row r="12" spans="1:16" ht="27" customHeight="1" x14ac:dyDescent="0.2">
      <c r="A12" s="76"/>
      <c r="B12" s="75">
        <v>2</v>
      </c>
      <c r="C12" s="62" t="s">
        <v>294</v>
      </c>
      <c r="D12" s="62" t="s">
        <v>434</v>
      </c>
      <c r="E12" s="62" t="s">
        <v>4783</v>
      </c>
      <c r="F12" s="61" t="s">
        <v>335</v>
      </c>
      <c r="G12" s="62"/>
      <c r="H12" s="24" t="s">
        <v>4782</v>
      </c>
      <c r="I12" s="24" t="s">
        <v>4033</v>
      </c>
      <c r="J12" s="62" t="s">
        <v>1465</v>
      </c>
      <c r="K12" s="24" t="s">
        <v>1586</v>
      </c>
      <c r="L12" s="61" t="s">
        <v>1471</v>
      </c>
      <c r="M12" s="61">
        <v>0</v>
      </c>
      <c r="N12" s="61">
        <v>0</v>
      </c>
      <c r="O12" s="61" t="s">
        <v>4159</v>
      </c>
      <c r="P12" s="156"/>
    </row>
    <row r="13" spans="1:16" ht="27" customHeight="1" x14ac:dyDescent="0.25">
      <c r="B13" s="75">
        <v>3</v>
      </c>
      <c r="C13" s="62" t="s">
        <v>294</v>
      </c>
      <c r="D13" s="62" t="s">
        <v>434</v>
      </c>
      <c r="E13" s="62" t="s">
        <v>4784</v>
      </c>
      <c r="F13" s="61" t="s">
        <v>335</v>
      </c>
      <c r="G13" s="62"/>
      <c r="H13" s="24" t="s">
        <v>4782</v>
      </c>
      <c r="I13" s="24" t="s">
        <v>4033</v>
      </c>
      <c r="J13" s="62" t="s">
        <v>1465</v>
      </c>
      <c r="K13" s="24" t="s">
        <v>1473</v>
      </c>
      <c r="L13" s="61" t="s">
        <v>1471</v>
      </c>
      <c r="M13" s="61">
        <v>0</v>
      </c>
      <c r="N13" s="61">
        <v>0</v>
      </c>
      <c r="O13" s="61" t="s">
        <v>4159</v>
      </c>
      <c r="P13" s="156"/>
    </row>
    <row r="14" spans="1:16" ht="27" customHeight="1" x14ac:dyDescent="0.25">
      <c r="B14" s="75">
        <v>4</v>
      </c>
      <c r="C14" s="62" t="s">
        <v>294</v>
      </c>
      <c r="D14" s="62" t="s">
        <v>434</v>
      </c>
      <c r="E14" s="62" t="s">
        <v>1534</v>
      </c>
      <c r="F14" s="61" t="s">
        <v>335</v>
      </c>
      <c r="G14" s="62"/>
      <c r="H14" s="24" t="s">
        <v>4782</v>
      </c>
      <c r="I14" s="24" t="s">
        <v>4033</v>
      </c>
      <c r="J14" s="62" t="s">
        <v>1458</v>
      </c>
      <c r="K14" s="24" t="s">
        <v>1459</v>
      </c>
      <c r="L14" s="61" t="s">
        <v>1471</v>
      </c>
      <c r="M14" s="61">
        <v>0</v>
      </c>
      <c r="N14" s="61">
        <v>0</v>
      </c>
      <c r="O14" s="61" t="s">
        <v>4159</v>
      </c>
      <c r="P14" s="156"/>
    </row>
    <row r="15" spans="1:16" ht="27" customHeight="1" x14ac:dyDescent="0.25">
      <c r="B15" s="75">
        <v>5</v>
      </c>
      <c r="C15" s="62" t="s">
        <v>294</v>
      </c>
      <c r="D15" s="62" t="s">
        <v>434</v>
      </c>
      <c r="E15" s="62" t="s">
        <v>4077</v>
      </c>
      <c r="F15" s="61" t="s">
        <v>335</v>
      </c>
      <c r="G15" s="62"/>
      <c r="H15" s="24" t="s">
        <v>4782</v>
      </c>
      <c r="I15" s="24" t="s">
        <v>4033</v>
      </c>
      <c r="J15" s="62" t="s">
        <v>1458</v>
      </c>
      <c r="K15" s="24" t="s">
        <v>1459</v>
      </c>
      <c r="L15" s="61" t="s">
        <v>1471</v>
      </c>
      <c r="M15" s="61">
        <v>0</v>
      </c>
      <c r="N15" s="61">
        <v>0</v>
      </c>
      <c r="O15" s="61" t="s">
        <v>4159</v>
      </c>
      <c r="P15" s="156"/>
    </row>
    <row r="16" spans="1:16" ht="27" customHeight="1" x14ac:dyDescent="0.25">
      <c r="B16" s="75">
        <v>6</v>
      </c>
      <c r="C16" s="62" t="s">
        <v>294</v>
      </c>
      <c r="D16" s="62" t="s">
        <v>434</v>
      </c>
      <c r="E16" s="62" t="s">
        <v>4078</v>
      </c>
      <c r="F16" s="61" t="s">
        <v>335</v>
      </c>
      <c r="G16" s="62"/>
      <c r="H16" s="24" t="s">
        <v>4782</v>
      </c>
      <c r="I16" s="24" t="s">
        <v>4033</v>
      </c>
      <c r="J16" s="62" t="s">
        <v>1482</v>
      </c>
      <c r="K16" s="24" t="s">
        <v>4079</v>
      </c>
      <c r="L16" s="61" t="s">
        <v>1471</v>
      </c>
      <c r="M16" s="61">
        <v>0</v>
      </c>
      <c r="N16" s="61">
        <v>0</v>
      </c>
      <c r="O16" s="61" t="s">
        <v>4159</v>
      </c>
      <c r="P16" s="156"/>
    </row>
  </sheetData>
  <autoFilter ref="B10:P16" xr:uid="{00000000-0001-0000-4701-000000000000}"/>
  <mergeCells count="1">
    <mergeCell ref="C9:L9"/>
  </mergeCells>
  <conditionalFormatting sqref="E11:E12">
    <cfRule type="duplicateValues" dxfId="819" priority="1"/>
  </conditionalFormatting>
  <hyperlinks>
    <hyperlink ref="B6" location="Variáveis!A1" display="Variáveis" xr:uid="{00000000-0004-0000-4701-000000000000}"/>
    <hyperlink ref="C6" location="'Índice de Tabelas'!A1" display="Índice de Tabelas" xr:uid="{00000000-0004-0000-4701-000001000000}"/>
    <hyperlink ref="D6" location="'Manual de Instrução'!A1" display="Manual de Instrução" xr:uid="{00000000-0004-0000-4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7619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1-000000000000}">
  <sheetPr codeName="Sheet661"/>
  <dimension ref="A1:P170"/>
  <sheetViews>
    <sheetView showGridLines="0" zoomScale="90" zoomScaleNormal="90" workbookViewId="0">
      <pane xSplit="6" ySplit="10" topLeftCell="G23" activePane="bottomRight" state="frozen"/>
      <selection pane="topRight" activeCell="G1" sqref="G1"/>
      <selection pane="bottomLeft" activeCell="A19" sqref="A19"/>
      <selection pane="bottomRight" activeCell="E22" sqref="E22"/>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t="s">
        <v>150</v>
      </c>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436</v>
      </c>
      <c r="E11" s="62" t="s">
        <v>2071</v>
      </c>
      <c r="F11" s="61" t="s">
        <v>335</v>
      </c>
      <c r="G11" s="62"/>
      <c r="H11" s="493" t="s">
        <v>4785</v>
      </c>
      <c r="I11" s="24" t="s">
        <v>4786</v>
      </c>
      <c r="J11" s="62" t="s">
        <v>1465</v>
      </c>
      <c r="K11" s="24" t="s">
        <v>1478</v>
      </c>
      <c r="L11" s="61" t="s">
        <v>1471</v>
      </c>
      <c r="M11" s="61">
        <v>0</v>
      </c>
      <c r="N11" s="61">
        <v>0</v>
      </c>
      <c r="O11" s="61"/>
      <c r="P11" s="156"/>
    </row>
    <row r="12" spans="1:16" ht="27" customHeight="1" x14ac:dyDescent="0.2">
      <c r="A12" s="76"/>
      <c r="B12" s="75">
        <v>2</v>
      </c>
      <c r="C12" s="62" t="s">
        <v>294</v>
      </c>
      <c r="D12" s="62" t="s">
        <v>436</v>
      </c>
      <c r="E12" s="62" t="s">
        <v>2319</v>
      </c>
      <c r="F12" s="61" t="s">
        <v>335</v>
      </c>
      <c r="G12" s="62"/>
      <c r="H12" s="493" t="s">
        <v>4785</v>
      </c>
      <c r="I12" s="24" t="s">
        <v>4786</v>
      </c>
      <c r="J12" s="62" t="s">
        <v>1465</v>
      </c>
      <c r="K12" s="24" t="s">
        <v>1612</v>
      </c>
      <c r="L12" s="61" t="s">
        <v>1471</v>
      </c>
      <c r="M12" s="61">
        <v>0</v>
      </c>
      <c r="N12" s="61">
        <v>0</v>
      </c>
      <c r="O12" s="61"/>
      <c r="P12" s="156"/>
    </row>
    <row r="13" spans="1:16" ht="27" customHeight="1" x14ac:dyDescent="0.25">
      <c r="B13" s="75">
        <v>3</v>
      </c>
      <c r="C13" s="62" t="s">
        <v>294</v>
      </c>
      <c r="D13" s="62" t="s">
        <v>436</v>
      </c>
      <c r="E13" s="62" t="s">
        <v>4400</v>
      </c>
      <c r="F13" s="61" t="s">
        <v>335</v>
      </c>
      <c r="G13" s="62"/>
      <c r="H13" s="493" t="s">
        <v>4785</v>
      </c>
      <c r="I13" s="24" t="s">
        <v>4786</v>
      </c>
      <c r="J13" s="62" t="s">
        <v>1465</v>
      </c>
      <c r="K13" s="24" t="s">
        <v>1473</v>
      </c>
      <c r="L13" s="61" t="s">
        <v>1471</v>
      </c>
      <c r="M13" s="61">
        <v>0</v>
      </c>
      <c r="N13" s="61">
        <v>0</v>
      </c>
      <c r="O13" s="61"/>
      <c r="P13" s="156"/>
    </row>
    <row r="14" spans="1:16" ht="27" customHeight="1" x14ac:dyDescent="0.25">
      <c r="B14" s="75">
        <v>4</v>
      </c>
      <c r="C14" s="62" t="s">
        <v>294</v>
      </c>
      <c r="D14" s="62" t="s">
        <v>436</v>
      </c>
      <c r="E14" s="62" t="s">
        <v>4787</v>
      </c>
      <c r="F14" s="61" t="s">
        <v>335</v>
      </c>
      <c r="G14" s="62"/>
      <c r="H14" s="493" t="s">
        <v>4785</v>
      </c>
      <c r="I14" s="24" t="s">
        <v>4786</v>
      </c>
      <c r="J14" s="62" t="s">
        <v>1465</v>
      </c>
      <c r="K14" s="24" t="s">
        <v>1612</v>
      </c>
      <c r="L14" s="61" t="s">
        <v>1471</v>
      </c>
      <c r="M14" s="61">
        <v>0</v>
      </c>
      <c r="N14" s="61">
        <v>0</v>
      </c>
      <c r="O14" s="61"/>
      <c r="P14" s="156"/>
    </row>
    <row r="15" spans="1:16" ht="27" customHeight="1" x14ac:dyDescent="0.25">
      <c r="B15" s="75">
        <v>5</v>
      </c>
      <c r="C15" s="62" t="s">
        <v>294</v>
      </c>
      <c r="D15" s="62" t="s">
        <v>436</v>
      </c>
      <c r="E15" s="62" t="s">
        <v>4788</v>
      </c>
      <c r="F15" s="61" t="s">
        <v>335</v>
      </c>
      <c r="G15" s="62"/>
      <c r="H15" s="493" t="s">
        <v>4785</v>
      </c>
      <c r="I15" s="24" t="s">
        <v>4786</v>
      </c>
      <c r="J15" s="62" t="s">
        <v>1458</v>
      </c>
      <c r="K15" s="24" t="s">
        <v>1459</v>
      </c>
      <c r="L15" s="61" t="s">
        <v>1471</v>
      </c>
      <c r="M15" s="61">
        <v>0</v>
      </c>
      <c r="N15" s="61">
        <v>0</v>
      </c>
      <c r="O15" s="61"/>
      <c r="P15" s="156"/>
    </row>
    <row r="16" spans="1:16" ht="27" customHeight="1" x14ac:dyDescent="0.25">
      <c r="B16" s="75">
        <v>6</v>
      </c>
      <c r="C16" s="62" t="s">
        <v>294</v>
      </c>
      <c r="D16" s="62" t="s">
        <v>436</v>
      </c>
      <c r="E16" s="62" t="s">
        <v>4789</v>
      </c>
      <c r="F16" s="61" t="s">
        <v>335</v>
      </c>
      <c r="G16" s="62"/>
      <c r="H16" s="493" t="s">
        <v>4785</v>
      </c>
      <c r="I16" s="24" t="s">
        <v>4786</v>
      </c>
      <c r="J16" s="62" t="s">
        <v>1465</v>
      </c>
      <c r="K16" s="24" t="s">
        <v>1494</v>
      </c>
      <c r="L16" s="61" t="s">
        <v>1471</v>
      </c>
      <c r="M16" s="61">
        <v>0</v>
      </c>
      <c r="N16" s="61">
        <v>0</v>
      </c>
      <c r="O16" s="61"/>
      <c r="P16" s="156"/>
    </row>
    <row r="17" spans="2:16" ht="27" customHeight="1" x14ac:dyDescent="0.25">
      <c r="B17" s="75">
        <v>7</v>
      </c>
      <c r="C17" s="62" t="s">
        <v>294</v>
      </c>
      <c r="D17" s="62" t="s">
        <v>436</v>
      </c>
      <c r="E17" s="62" t="s">
        <v>4790</v>
      </c>
      <c r="F17" s="61" t="s">
        <v>335</v>
      </c>
      <c r="G17" s="62"/>
      <c r="H17" s="493" t="s">
        <v>4785</v>
      </c>
      <c r="I17" s="24" t="s">
        <v>4786</v>
      </c>
      <c r="J17" s="62" t="s">
        <v>1458</v>
      </c>
      <c r="K17" s="24" t="s">
        <v>1459</v>
      </c>
      <c r="L17" s="61" t="s">
        <v>1471</v>
      </c>
      <c r="M17" s="61">
        <v>0</v>
      </c>
      <c r="N17" s="61">
        <v>0</v>
      </c>
      <c r="O17" s="61"/>
      <c r="P17" s="156"/>
    </row>
    <row r="18" spans="2:16" ht="27" customHeight="1" x14ac:dyDescent="0.25">
      <c r="B18" s="75">
        <v>8</v>
      </c>
      <c r="C18" s="62" t="s">
        <v>294</v>
      </c>
      <c r="D18" s="62" t="s">
        <v>436</v>
      </c>
      <c r="E18" s="62" t="s">
        <v>4791</v>
      </c>
      <c r="F18" s="61" t="s">
        <v>335</v>
      </c>
      <c r="G18" s="62"/>
      <c r="H18" s="493" t="s">
        <v>4785</v>
      </c>
      <c r="I18" s="24" t="s">
        <v>4786</v>
      </c>
      <c r="J18" s="62" t="s">
        <v>1465</v>
      </c>
      <c r="K18" s="24" t="s">
        <v>1612</v>
      </c>
      <c r="L18" s="61" t="s">
        <v>1471</v>
      </c>
      <c r="M18" s="61">
        <v>0</v>
      </c>
      <c r="N18" s="61">
        <v>0</v>
      </c>
      <c r="O18" s="61"/>
      <c r="P18" s="156"/>
    </row>
    <row r="19" spans="2:16" ht="27" customHeight="1" x14ac:dyDescent="0.25">
      <c r="B19" s="75">
        <v>9</v>
      </c>
      <c r="C19" s="62" t="s">
        <v>294</v>
      </c>
      <c r="D19" s="62" t="s">
        <v>436</v>
      </c>
      <c r="E19" s="62" t="s">
        <v>4792</v>
      </c>
      <c r="F19" s="61" t="s">
        <v>335</v>
      </c>
      <c r="G19" s="62"/>
      <c r="H19" s="493" t="s">
        <v>4785</v>
      </c>
      <c r="I19" s="24" t="s">
        <v>4786</v>
      </c>
      <c r="J19" s="62" t="s">
        <v>1458</v>
      </c>
      <c r="K19" s="24" t="s">
        <v>1459</v>
      </c>
      <c r="L19" s="61" t="s">
        <v>1471</v>
      </c>
      <c r="M19" s="61">
        <v>0</v>
      </c>
      <c r="N19" s="61">
        <v>0</v>
      </c>
      <c r="O19" s="61"/>
      <c r="P19" s="156"/>
    </row>
    <row r="20" spans="2:16" ht="27" customHeight="1" x14ac:dyDescent="0.25">
      <c r="B20" s="75">
        <v>10</v>
      </c>
      <c r="C20" s="62" t="s">
        <v>294</v>
      </c>
      <c r="D20" s="62" t="s">
        <v>436</v>
      </c>
      <c r="E20" s="62" t="s">
        <v>4793</v>
      </c>
      <c r="F20" s="61" t="s">
        <v>335</v>
      </c>
      <c r="G20" s="62"/>
      <c r="H20" s="493" t="s">
        <v>4785</v>
      </c>
      <c r="I20" s="24" t="s">
        <v>4786</v>
      </c>
      <c r="J20" s="62" t="s">
        <v>1465</v>
      </c>
      <c r="K20" s="24" t="s">
        <v>1494</v>
      </c>
      <c r="L20" s="61" t="s">
        <v>1471</v>
      </c>
      <c r="M20" s="61">
        <v>0</v>
      </c>
      <c r="N20" s="61">
        <v>0</v>
      </c>
      <c r="O20" s="61"/>
      <c r="P20" s="156"/>
    </row>
    <row r="21" spans="2:16" ht="27" customHeight="1" x14ac:dyDescent="0.25">
      <c r="B21" s="75">
        <v>11</v>
      </c>
      <c r="C21" s="62" t="s">
        <v>294</v>
      </c>
      <c r="D21" s="62" t="s">
        <v>436</v>
      </c>
      <c r="E21" s="62" t="s">
        <v>4794</v>
      </c>
      <c r="F21" s="61" t="s">
        <v>335</v>
      </c>
      <c r="G21" s="62"/>
      <c r="H21" s="493" t="s">
        <v>4785</v>
      </c>
      <c r="I21" s="24" t="s">
        <v>4786</v>
      </c>
      <c r="J21" s="62" t="s">
        <v>1458</v>
      </c>
      <c r="K21" s="24" t="s">
        <v>1459</v>
      </c>
      <c r="L21" s="61" t="s">
        <v>1471</v>
      </c>
      <c r="M21" s="61">
        <v>0</v>
      </c>
      <c r="N21" s="61">
        <v>0</v>
      </c>
      <c r="O21" s="61"/>
      <c r="P21" s="156"/>
    </row>
    <row r="22" spans="2:16" ht="27" customHeight="1" x14ac:dyDescent="0.25">
      <c r="B22" s="75">
        <v>12</v>
      </c>
      <c r="C22" s="62" t="s">
        <v>294</v>
      </c>
      <c r="D22" s="62" t="s">
        <v>436</v>
      </c>
      <c r="E22" s="62" t="s">
        <v>4795</v>
      </c>
      <c r="F22" s="61" t="s">
        <v>335</v>
      </c>
      <c r="G22" s="62"/>
      <c r="H22" s="493" t="s">
        <v>4785</v>
      </c>
      <c r="I22" s="24" t="s">
        <v>4786</v>
      </c>
      <c r="J22" s="62" t="s">
        <v>1487</v>
      </c>
      <c r="K22" s="24" t="s">
        <v>1497</v>
      </c>
      <c r="L22" s="61" t="s">
        <v>1471</v>
      </c>
      <c r="M22" s="61">
        <v>0</v>
      </c>
      <c r="N22" s="61">
        <v>0</v>
      </c>
      <c r="O22" s="61"/>
      <c r="P22" s="156"/>
    </row>
    <row r="23" spans="2:16" ht="27" customHeight="1" x14ac:dyDescent="0.25">
      <c r="B23" s="75">
        <v>13</v>
      </c>
      <c r="C23" s="62" t="s">
        <v>294</v>
      </c>
      <c r="D23" s="62" t="s">
        <v>436</v>
      </c>
      <c r="E23" s="62" t="s">
        <v>4796</v>
      </c>
      <c r="F23" s="61" t="s">
        <v>335</v>
      </c>
      <c r="G23" s="62"/>
      <c r="H23" s="493" t="s">
        <v>4785</v>
      </c>
      <c r="I23" s="24" t="s">
        <v>4786</v>
      </c>
      <c r="J23" s="62" t="s">
        <v>1487</v>
      </c>
      <c r="K23" s="24" t="s">
        <v>1497</v>
      </c>
      <c r="L23" s="61" t="s">
        <v>1471</v>
      </c>
      <c r="M23" s="61">
        <v>0</v>
      </c>
      <c r="N23" s="61">
        <v>0</v>
      </c>
      <c r="O23" s="61"/>
      <c r="P23" s="156"/>
    </row>
    <row r="24" spans="2:16" ht="27" customHeight="1" x14ac:dyDescent="0.25">
      <c r="B24" s="75">
        <v>14</v>
      </c>
      <c r="C24" s="62" t="s">
        <v>294</v>
      </c>
      <c r="D24" s="62" t="s">
        <v>436</v>
      </c>
      <c r="E24" s="62" t="s">
        <v>4797</v>
      </c>
      <c r="F24" s="61" t="s">
        <v>335</v>
      </c>
      <c r="G24" s="62"/>
      <c r="H24" s="493" t="s">
        <v>4785</v>
      </c>
      <c r="I24" s="24" t="s">
        <v>4786</v>
      </c>
      <c r="J24" s="62" t="s">
        <v>1487</v>
      </c>
      <c r="K24" s="24" t="s">
        <v>1497</v>
      </c>
      <c r="L24" s="61" t="s">
        <v>1471</v>
      </c>
      <c r="M24" s="61">
        <v>0</v>
      </c>
      <c r="N24" s="61">
        <v>0</v>
      </c>
      <c r="O24" s="61"/>
      <c r="P24" s="156"/>
    </row>
    <row r="25" spans="2:16" ht="27" customHeight="1" x14ac:dyDescent="0.25">
      <c r="B25" s="75">
        <v>15</v>
      </c>
      <c r="C25" s="62" t="s">
        <v>294</v>
      </c>
      <c r="D25" s="62" t="s">
        <v>436</v>
      </c>
      <c r="E25" s="62" t="s">
        <v>4798</v>
      </c>
      <c r="F25" s="61" t="s">
        <v>335</v>
      </c>
      <c r="G25" s="62"/>
      <c r="H25" s="493" t="s">
        <v>4785</v>
      </c>
      <c r="I25" s="24" t="s">
        <v>4786</v>
      </c>
      <c r="J25" s="62" t="s">
        <v>1487</v>
      </c>
      <c r="K25" s="24" t="s">
        <v>1497</v>
      </c>
      <c r="L25" s="61" t="s">
        <v>1471</v>
      </c>
      <c r="M25" s="61">
        <v>0</v>
      </c>
      <c r="N25" s="61">
        <v>0</v>
      </c>
      <c r="O25" s="61"/>
      <c r="P25" s="156"/>
    </row>
    <row r="26" spans="2:16" ht="27" customHeight="1" x14ac:dyDescent="0.25">
      <c r="B26" s="75">
        <v>16</v>
      </c>
      <c r="C26" s="62" t="s">
        <v>294</v>
      </c>
      <c r="D26" s="62" t="s">
        <v>436</v>
      </c>
      <c r="E26" s="62" t="s">
        <v>1542</v>
      </c>
      <c r="F26" s="61" t="s">
        <v>335</v>
      </c>
      <c r="G26" s="62"/>
      <c r="H26" s="493" t="s">
        <v>4785</v>
      </c>
      <c r="I26" s="24" t="s">
        <v>4786</v>
      </c>
      <c r="J26" s="62" t="s">
        <v>1465</v>
      </c>
      <c r="K26" s="24" t="s">
        <v>1466</v>
      </c>
      <c r="L26" s="61" t="s">
        <v>1471</v>
      </c>
      <c r="M26" s="61">
        <v>0</v>
      </c>
      <c r="N26" s="61">
        <v>0</v>
      </c>
      <c r="O26" s="61"/>
      <c r="P26" s="156"/>
    </row>
    <row r="27" spans="2:16" ht="27" customHeight="1" x14ac:dyDescent="0.25">
      <c r="B27" s="75">
        <v>17</v>
      </c>
      <c r="C27" s="62" t="s">
        <v>294</v>
      </c>
      <c r="D27" s="62" t="s">
        <v>436</v>
      </c>
      <c r="E27" s="62" t="s">
        <v>4799</v>
      </c>
      <c r="F27" s="61" t="s">
        <v>335</v>
      </c>
      <c r="G27" s="62"/>
      <c r="H27" s="493" t="s">
        <v>4785</v>
      </c>
      <c r="I27" s="24" t="s">
        <v>4786</v>
      </c>
      <c r="J27" s="62" t="s">
        <v>1465</v>
      </c>
      <c r="K27" s="24" t="s">
        <v>1476</v>
      </c>
      <c r="L27" s="61" t="s">
        <v>1471</v>
      </c>
      <c r="M27" s="61">
        <v>0</v>
      </c>
      <c r="N27" s="61">
        <v>0</v>
      </c>
      <c r="O27" s="61"/>
      <c r="P27" s="156"/>
    </row>
    <row r="28" spans="2:16" ht="27" customHeight="1" x14ac:dyDescent="0.25">
      <c r="B28" s="75">
        <v>18</v>
      </c>
      <c r="C28" s="62" t="s">
        <v>294</v>
      </c>
      <c r="D28" s="62" t="s">
        <v>436</v>
      </c>
      <c r="E28" s="62" t="s">
        <v>4800</v>
      </c>
      <c r="F28" s="61" t="s">
        <v>335</v>
      </c>
      <c r="G28" s="62"/>
      <c r="H28" s="493" t="s">
        <v>4785</v>
      </c>
      <c r="I28" s="24" t="s">
        <v>4786</v>
      </c>
      <c r="J28" s="62" t="s">
        <v>1465</v>
      </c>
      <c r="K28" s="24" t="s">
        <v>1476</v>
      </c>
      <c r="L28" s="61" t="s">
        <v>1471</v>
      </c>
      <c r="M28" s="61">
        <v>0</v>
      </c>
      <c r="N28" s="61">
        <v>0</v>
      </c>
      <c r="O28" s="61"/>
      <c r="P28" s="156"/>
    </row>
    <row r="29" spans="2:16" ht="27" customHeight="1" x14ac:dyDescent="0.25">
      <c r="B29" s="75">
        <v>19</v>
      </c>
      <c r="C29" s="62" t="s">
        <v>294</v>
      </c>
      <c r="D29" s="62" t="s">
        <v>436</v>
      </c>
      <c r="E29" s="62" t="s">
        <v>2516</v>
      </c>
      <c r="F29" s="61" t="s">
        <v>335</v>
      </c>
      <c r="G29" s="62"/>
      <c r="H29" s="493" t="s">
        <v>4785</v>
      </c>
      <c r="I29" s="24" t="s">
        <v>4786</v>
      </c>
      <c r="J29" s="62" t="s">
        <v>1458</v>
      </c>
      <c r="K29" s="24" t="s">
        <v>1459</v>
      </c>
      <c r="L29" s="61" t="s">
        <v>1471</v>
      </c>
      <c r="M29" s="61">
        <v>0</v>
      </c>
      <c r="N29" s="61">
        <v>0</v>
      </c>
      <c r="O29" s="61"/>
      <c r="P29" s="156"/>
    </row>
    <row r="30" spans="2:16" ht="27" customHeight="1" x14ac:dyDescent="0.25">
      <c r="B30" s="75">
        <v>20</v>
      </c>
      <c r="C30" s="62" t="s">
        <v>294</v>
      </c>
      <c r="D30" s="62" t="s">
        <v>436</v>
      </c>
      <c r="E30" s="62" t="s">
        <v>4801</v>
      </c>
      <c r="F30" s="61" t="s">
        <v>335</v>
      </c>
      <c r="G30" s="62"/>
      <c r="H30" s="493" t="s">
        <v>4785</v>
      </c>
      <c r="I30" s="24" t="s">
        <v>4786</v>
      </c>
      <c r="J30" s="62" t="s">
        <v>1487</v>
      </c>
      <c r="K30" s="24" t="s">
        <v>1497</v>
      </c>
      <c r="L30" s="61" t="s">
        <v>1471</v>
      </c>
      <c r="M30" s="61">
        <v>0</v>
      </c>
      <c r="N30" s="61">
        <v>0</v>
      </c>
      <c r="O30" s="61"/>
      <c r="P30" s="156"/>
    </row>
    <row r="31" spans="2:16" ht="27" customHeight="1" x14ac:dyDescent="0.25">
      <c r="B31" s="75">
        <v>21</v>
      </c>
      <c r="C31" s="62" t="s">
        <v>294</v>
      </c>
      <c r="D31" s="62" t="s">
        <v>436</v>
      </c>
      <c r="E31" s="62" t="s">
        <v>4802</v>
      </c>
      <c r="F31" s="61" t="s">
        <v>335</v>
      </c>
      <c r="G31" s="62"/>
      <c r="H31" s="493" t="s">
        <v>4785</v>
      </c>
      <c r="I31" s="24" t="s">
        <v>4786</v>
      </c>
      <c r="J31" s="62" t="s">
        <v>1487</v>
      </c>
      <c r="K31" s="24" t="s">
        <v>1497</v>
      </c>
      <c r="L31" s="61" t="s">
        <v>1471</v>
      </c>
      <c r="M31" s="61">
        <v>0</v>
      </c>
      <c r="N31" s="61">
        <v>0</v>
      </c>
      <c r="O31" s="61"/>
      <c r="P31" s="156"/>
    </row>
    <row r="32" spans="2:16" ht="27" customHeight="1" x14ac:dyDescent="0.25">
      <c r="B32" s="75">
        <v>22</v>
      </c>
      <c r="C32" s="62" t="s">
        <v>294</v>
      </c>
      <c r="D32" s="62" t="s">
        <v>436</v>
      </c>
      <c r="E32" s="62" t="s">
        <v>4803</v>
      </c>
      <c r="F32" s="61" t="s">
        <v>335</v>
      </c>
      <c r="G32" s="62"/>
      <c r="H32" s="493" t="s">
        <v>4785</v>
      </c>
      <c r="I32" s="24" t="s">
        <v>4786</v>
      </c>
      <c r="J32" s="62" t="s">
        <v>1465</v>
      </c>
      <c r="K32" s="24" t="s">
        <v>1476</v>
      </c>
      <c r="L32" s="61" t="s">
        <v>1471</v>
      </c>
      <c r="M32" s="61">
        <v>0</v>
      </c>
      <c r="N32" s="61">
        <v>0</v>
      </c>
      <c r="O32" s="61"/>
      <c r="P32" s="156"/>
    </row>
    <row r="33" spans="2:16" ht="27" customHeight="1" x14ac:dyDescent="0.25">
      <c r="B33" s="75">
        <v>23</v>
      </c>
      <c r="C33" s="62" t="s">
        <v>294</v>
      </c>
      <c r="D33" s="62" t="s">
        <v>436</v>
      </c>
      <c r="E33" s="62" t="s">
        <v>4804</v>
      </c>
      <c r="F33" s="61" t="s">
        <v>335</v>
      </c>
      <c r="G33" s="62"/>
      <c r="H33" s="493" t="s">
        <v>4785</v>
      </c>
      <c r="I33" s="24" t="s">
        <v>4786</v>
      </c>
      <c r="J33" s="62" t="s">
        <v>1487</v>
      </c>
      <c r="K33" s="24" t="s">
        <v>1497</v>
      </c>
      <c r="L33" s="61" t="s">
        <v>1471</v>
      </c>
      <c r="M33" s="61">
        <v>0</v>
      </c>
      <c r="N33" s="61">
        <v>0</v>
      </c>
      <c r="O33" s="61"/>
      <c r="P33" s="156"/>
    </row>
    <row r="34" spans="2:16" ht="27" customHeight="1" x14ac:dyDescent="0.25">
      <c r="B34" s="75">
        <v>24</v>
      </c>
      <c r="C34" s="62" t="s">
        <v>294</v>
      </c>
      <c r="D34" s="62" t="s">
        <v>436</v>
      </c>
      <c r="E34" s="62" t="s">
        <v>4805</v>
      </c>
      <c r="F34" s="61" t="s">
        <v>335</v>
      </c>
      <c r="G34" s="62"/>
      <c r="H34" s="493" t="s">
        <v>4785</v>
      </c>
      <c r="I34" s="24" t="s">
        <v>4786</v>
      </c>
      <c r="J34" s="62" t="s">
        <v>1487</v>
      </c>
      <c r="K34" s="24" t="s">
        <v>1497</v>
      </c>
      <c r="L34" s="61" t="s">
        <v>1471</v>
      </c>
      <c r="M34" s="61">
        <v>0</v>
      </c>
      <c r="N34" s="61">
        <v>0</v>
      </c>
      <c r="O34" s="61"/>
      <c r="P34" s="156"/>
    </row>
    <row r="35" spans="2:16" ht="27" customHeight="1" x14ac:dyDescent="0.25">
      <c r="B35" s="75">
        <v>25</v>
      </c>
      <c r="C35" s="62" t="s">
        <v>294</v>
      </c>
      <c r="D35" s="62" t="s">
        <v>436</v>
      </c>
      <c r="E35" s="62" t="s">
        <v>4806</v>
      </c>
      <c r="F35" s="61" t="s">
        <v>335</v>
      </c>
      <c r="G35" s="62"/>
      <c r="H35" s="493" t="s">
        <v>4785</v>
      </c>
      <c r="I35" s="24" t="s">
        <v>4786</v>
      </c>
      <c r="J35" s="62" t="s">
        <v>1487</v>
      </c>
      <c r="K35" s="24" t="s">
        <v>1497</v>
      </c>
      <c r="L35" s="61" t="s">
        <v>1471</v>
      </c>
      <c r="M35" s="61">
        <v>0</v>
      </c>
      <c r="N35" s="61">
        <v>0</v>
      </c>
      <c r="O35" s="61"/>
      <c r="P35" s="156"/>
    </row>
    <row r="36" spans="2:16" ht="27" customHeight="1" x14ac:dyDescent="0.25">
      <c r="B36" s="75">
        <v>26</v>
      </c>
      <c r="C36" s="62" t="s">
        <v>294</v>
      </c>
      <c r="D36" s="62" t="s">
        <v>436</v>
      </c>
      <c r="E36" s="62" t="s">
        <v>4807</v>
      </c>
      <c r="F36" s="61" t="s">
        <v>335</v>
      </c>
      <c r="G36" s="62"/>
      <c r="H36" s="493" t="s">
        <v>4785</v>
      </c>
      <c r="I36" s="24" t="s">
        <v>4786</v>
      </c>
      <c r="J36" s="62" t="s">
        <v>1487</v>
      </c>
      <c r="K36" s="24" t="s">
        <v>1497</v>
      </c>
      <c r="L36" s="61" t="s">
        <v>1471</v>
      </c>
      <c r="M36" s="61">
        <v>0</v>
      </c>
      <c r="N36" s="61">
        <v>0</v>
      </c>
      <c r="O36" s="61"/>
      <c r="P36" s="156"/>
    </row>
    <row r="37" spans="2:16" ht="27" customHeight="1" x14ac:dyDescent="0.25">
      <c r="B37" s="75">
        <v>27</v>
      </c>
      <c r="C37" s="62" t="s">
        <v>294</v>
      </c>
      <c r="D37" s="62" t="s">
        <v>436</v>
      </c>
      <c r="E37" s="62" t="s">
        <v>4808</v>
      </c>
      <c r="F37" s="61" t="s">
        <v>335</v>
      </c>
      <c r="G37" s="62"/>
      <c r="H37" s="493" t="s">
        <v>4785</v>
      </c>
      <c r="I37" s="24" t="s">
        <v>4786</v>
      </c>
      <c r="J37" s="62" t="s">
        <v>1487</v>
      </c>
      <c r="K37" s="24" t="s">
        <v>1497</v>
      </c>
      <c r="L37" s="61" t="s">
        <v>1471</v>
      </c>
      <c r="M37" s="61">
        <v>0</v>
      </c>
      <c r="N37" s="61">
        <v>0</v>
      </c>
      <c r="O37" s="61"/>
      <c r="P37" s="156"/>
    </row>
    <row r="38" spans="2:16" ht="27" customHeight="1" x14ac:dyDescent="0.25">
      <c r="B38" s="75">
        <v>28</v>
      </c>
      <c r="C38" s="62" t="s">
        <v>294</v>
      </c>
      <c r="D38" s="62" t="s">
        <v>436</v>
      </c>
      <c r="E38" s="62" t="s">
        <v>4809</v>
      </c>
      <c r="F38" s="61" t="s">
        <v>335</v>
      </c>
      <c r="G38" s="62"/>
      <c r="H38" s="493" t="s">
        <v>4785</v>
      </c>
      <c r="I38" s="24" t="s">
        <v>4786</v>
      </c>
      <c r="J38" s="62" t="s">
        <v>1487</v>
      </c>
      <c r="K38" s="24" t="s">
        <v>1497</v>
      </c>
      <c r="L38" s="61" t="s">
        <v>1471</v>
      </c>
      <c r="M38" s="61">
        <v>0</v>
      </c>
      <c r="N38" s="61">
        <v>0</v>
      </c>
      <c r="O38" s="61"/>
      <c r="P38" s="156"/>
    </row>
    <row r="39" spans="2:16" ht="27" customHeight="1" x14ac:dyDescent="0.25">
      <c r="B39" s="75">
        <v>29</v>
      </c>
      <c r="C39" s="62" t="s">
        <v>294</v>
      </c>
      <c r="D39" s="62" t="s">
        <v>436</v>
      </c>
      <c r="E39" s="62" t="s">
        <v>4810</v>
      </c>
      <c r="F39" s="61" t="s">
        <v>335</v>
      </c>
      <c r="G39" s="62"/>
      <c r="H39" s="493" t="s">
        <v>4785</v>
      </c>
      <c r="I39" s="24" t="s">
        <v>4786</v>
      </c>
      <c r="J39" s="62" t="s">
        <v>1487</v>
      </c>
      <c r="K39" s="24" t="s">
        <v>1497</v>
      </c>
      <c r="L39" s="61" t="s">
        <v>1471</v>
      </c>
      <c r="M39" s="61">
        <v>0</v>
      </c>
      <c r="N39" s="61">
        <v>0</v>
      </c>
      <c r="O39" s="61"/>
      <c r="P39" s="156"/>
    </row>
    <row r="40" spans="2:16" ht="27" customHeight="1" x14ac:dyDescent="0.25">
      <c r="B40" s="75">
        <v>30</v>
      </c>
      <c r="C40" s="62" t="s">
        <v>294</v>
      </c>
      <c r="D40" s="62" t="s">
        <v>436</v>
      </c>
      <c r="E40" s="62" t="s">
        <v>4811</v>
      </c>
      <c r="F40" s="61" t="s">
        <v>335</v>
      </c>
      <c r="G40" s="62"/>
      <c r="H40" s="493" t="s">
        <v>4785</v>
      </c>
      <c r="I40" s="24" t="s">
        <v>4786</v>
      </c>
      <c r="J40" s="62" t="s">
        <v>1487</v>
      </c>
      <c r="K40" s="24" t="s">
        <v>1497</v>
      </c>
      <c r="L40" s="61" t="s">
        <v>1471</v>
      </c>
      <c r="M40" s="61">
        <v>0</v>
      </c>
      <c r="N40" s="61">
        <v>0</v>
      </c>
      <c r="O40" s="61"/>
      <c r="P40" s="156"/>
    </row>
    <row r="41" spans="2:16" ht="27" customHeight="1" x14ac:dyDescent="0.25">
      <c r="B41" s="75">
        <v>31</v>
      </c>
      <c r="C41" s="62" t="s">
        <v>294</v>
      </c>
      <c r="D41" s="62" t="s">
        <v>436</v>
      </c>
      <c r="E41" s="62" t="s">
        <v>4812</v>
      </c>
      <c r="F41" s="61" t="s">
        <v>335</v>
      </c>
      <c r="G41" s="62"/>
      <c r="H41" s="493" t="s">
        <v>4785</v>
      </c>
      <c r="I41" s="24" t="s">
        <v>4786</v>
      </c>
      <c r="J41" s="62" t="s">
        <v>1487</v>
      </c>
      <c r="K41" s="24" t="s">
        <v>1497</v>
      </c>
      <c r="L41" s="61" t="s">
        <v>1471</v>
      </c>
      <c r="M41" s="61">
        <v>0</v>
      </c>
      <c r="N41" s="61">
        <v>0</v>
      </c>
      <c r="O41" s="61"/>
      <c r="P41" s="156"/>
    </row>
    <row r="42" spans="2:16" ht="27" customHeight="1" x14ac:dyDescent="0.25">
      <c r="B42" s="75">
        <v>32</v>
      </c>
      <c r="C42" s="62" t="s">
        <v>294</v>
      </c>
      <c r="D42" s="62" t="s">
        <v>436</v>
      </c>
      <c r="E42" s="62" t="s">
        <v>4813</v>
      </c>
      <c r="F42" s="61" t="s">
        <v>335</v>
      </c>
      <c r="G42" s="62"/>
      <c r="H42" s="493" t="s">
        <v>4785</v>
      </c>
      <c r="I42" s="24" t="s">
        <v>4786</v>
      </c>
      <c r="J42" s="62" t="s">
        <v>1487</v>
      </c>
      <c r="K42" s="24" t="s">
        <v>1497</v>
      </c>
      <c r="L42" s="61" t="s">
        <v>1471</v>
      </c>
      <c r="M42" s="61">
        <v>0</v>
      </c>
      <c r="N42" s="61">
        <v>0</v>
      </c>
      <c r="O42" s="61"/>
      <c r="P42" s="156"/>
    </row>
    <row r="43" spans="2:16" ht="27" customHeight="1" x14ac:dyDescent="0.25">
      <c r="B43" s="75">
        <v>33</v>
      </c>
      <c r="C43" s="62" t="s">
        <v>294</v>
      </c>
      <c r="D43" s="62" t="s">
        <v>436</v>
      </c>
      <c r="E43" s="62" t="s">
        <v>4814</v>
      </c>
      <c r="F43" s="61" t="s">
        <v>335</v>
      </c>
      <c r="G43" s="62"/>
      <c r="H43" s="493" t="s">
        <v>4785</v>
      </c>
      <c r="I43" s="24" t="s">
        <v>4786</v>
      </c>
      <c r="J43" s="62" t="s">
        <v>1487</v>
      </c>
      <c r="K43" s="24" t="s">
        <v>1497</v>
      </c>
      <c r="L43" s="61" t="s">
        <v>1471</v>
      </c>
      <c r="M43" s="61">
        <v>0</v>
      </c>
      <c r="N43" s="61">
        <v>0</v>
      </c>
      <c r="O43" s="61"/>
      <c r="P43" s="156"/>
    </row>
    <row r="44" spans="2:16" ht="27" customHeight="1" x14ac:dyDescent="0.25">
      <c r="B44" s="75">
        <v>34</v>
      </c>
      <c r="C44" s="62" t="s">
        <v>294</v>
      </c>
      <c r="D44" s="62" t="s">
        <v>436</v>
      </c>
      <c r="E44" s="62" t="s">
        <v>4815</v>
      </c>
      <c r="F44" s="61" t="s">
        <v>335</v>
      </c>
      <c r="G44" s="62"/>
      <c r="H44" s="493" t="s">
        <v>4785</v>
      </c>
      <c r="I44" s="24" t="s">
        <v>4786</v>
      </c>
      <c r="J44" s="62" t="s">
        <v>1487</v>
      </c>
      <c r="K44" s="24" t="s">
        <v>1497</v>
      </c>
      <c r="L44" s="61" t="s">
        <v>1471</v>
      </c>
      <c r="M44" s="61">
        <v>0</v>
      </c>
      <c r="N44" s="61">
        <v>0</v>
      </c>
      <c r="O44" s="61"/>
      <c r="P44" s="156"/>
    </row>
    <row r="45" spans="2:16" ht="27" customHeight="1" x14ac:dyDescent="0.25">
      <c r="B45" s="75">
        <v>35</v>
      </c>
      <c r="C45" s="62" t="s">
        <v>294</v>
      </c>
      <c r="D45" s="62" t="s">
        <v>436</v>
      </c>
      <c r="E45" s="62" t="s">
        <v>4816</v>
      </c>
      <c r="F45" s="61" t="s">
        <v>335</v>
      </c>
      <c r="G45" s="62"/>
      <c r="H45" s="493" t="s">
        <v>4785</v>
      </c>
      <c r="I45" s="24" t="s">
        <v>4786</v>
      </c>
      <c r="J45" s="62" t="s">
        <v>1487</v>
      </c>
      <c r="K45" s="24" t="s">
        <v>1497</v>
      </c>
      <c r="L45" s="61" t="s">
        <v>1471</v>
      </c>
      <c r="M45" s="61">
        <v>0</v>
      </c>
      <c r="N45" s="61">
        <v>0</v>
      </c>
      <c r="O45" s="61"/>
      <c r="P45" s="156"/>
    </row>
    <row r="46" spans="2:16" ht="27" customHeight="1" x14ac:dyDescent="0.25">
      <c r="B46" s="75">
        <v>36</v>
      </c>
      <c r="C46" s="62" t="s">
        <v>294</v>
      </c>
      <c r="D46" s="62" t="s">
        <v>436</v>
      </c>
      <c r="E46" s="62" t="s">
        <v>4817</v>
      </c>
      <c r="F46" s="61" t="s">
        <v>335</v>
      </c>
      <c r="G46" s="62"/>
      <c r="H46" s="493" t="s">
        <v>4785</v>
      </c>
      <c r="I46" s="24" t="s">
        <v>4786</v>
      </c>
      <c r="J46" s="62" t="s">
        <v>1487</v>
      </c>
      <c r="K46" s="24" t="s">
        <v>1497</v>
      </c>
      <c r="L46" s="61" t="s">
        <v>1471</v>
      </c>
      <c r="M46" s="61">
        <v>0</v>
      </c>
      <c r="N46" s="61">
        <v>0</v>
      </c>
      <c r="O46" s="61"/>
      <c r="P46" s="156"/>
    </row>
    <row r="47" spans="2:16" ht="27" customHeight="1" x14ac:dyDescent="0.25">
      <c r="B47" s="75">
        <v>37</v>
      </c>
      <c r="C47" s="62" t="s">
        <v>294</v>
      </c>
      <c r="D47" s="62" t="s">
        <v>436</v>
      </c>
      <c r="E47" s="62" t="s">
        <v>4818</v>
      </c>
      <c r="F47" s="61" t="s">
        <v>335</v>
      </c>
      <c r="G47" s="62"/>
      <c r="H47" s="493" t="s">
        <v>4785</v>
      </c>
      <c r="I47" s="24" t="s">
        <v>4786</v>
      </c>
      <c r="J47" s="62" t="s">
        <v>1487</v>
      </c>
      <c r="K47" s="24" t="s">
        <v>1497</v>
      </c>
      <c r="L47" s="61" t="s">
        <v>1471</v>
      </c>
      <c r="M47" s="61">
        <v>0</v>
      </c>
      <c r="N47" s="61">
        <v>0</v>
      </c>
      <c r="O47" s="61"/>
      <c r="P47" s="156"/>
    </row>
    <row r="48" spans="2:16" ht="27" customHeight="1" x14ac:dyDescent="0.25">
      <c r="B48" s="75">
        <v>38</v>
      </c>
      <c r="C48" s="62" t="s">
        <v>294</v>
      </c>
      <c r="D48" s="62" t="s">
        <v>436</v>
      </c>
      <c r="E48" s="62" t="s">
        <v>4819</v>
      </c>
      <c r="F48" s="61" t="s">
        <v>335</v>
      </c>
      <c r="G48" s="62"/>
      <c r="H48" s="493" t="s">
        <v>4785</v>
      </c>
      <c r="I48" s="24" t="s">
        <v>4786</v>
      </c>
      <c r="J48" s="62" t="s">
        <v>1487</v>
      </c>
      <c r="K48" s="24" t="s">
        <v>1497</v>
      </c>
      <c r="L48" s="61" t="s">
        <v>1471</v>
      </c>
      <c r="M48" s="61">
        <v>0</v>
      </c>
      <c r="N48" s="61">
        <v>0</v>
      </c>
      <c r="O48" s="61"/>
      <c r="P48" s="156"/>
    </row>
    <row r="49" spans="2:16" ht="27" customHeight="1" x14ac:dyDescent="0.25">
      <c r="B49" s="75">
        <v>39</v>
      </c>
      <c r="C49" s="62" t="s">
        <v>294</v>
      </c>
      <c r="D49" s="62" t="s">
        <v>436</v>
      </c>
      <c r="E49" s="62" t="s">
        <v>4820</v>
      </c>
      <c r="F49" s="61" t="s">
        <v>335</v>
      </c>
      <c r="G49" s="62"/>
      <c r="H49" s="493" t="s">
        <v>4785</v>
      </c>
      <c r="I49" s="24" t="s">
        <v>4786</v>
      </c>
      <c r="J49" s="62" t="s">
        <v>1465</v>
      </c>
      <c r="K49" s="24" t="s">
        <v>1476</v>
      </c>
      <c r="L49" s="61" t="s">
        <v>1471</v>
      </c>
      <c r="M49" s="61">
        <v>0</v>
      </c>
      <c r="N49" s="61">
        <v>0</v>
      </c>
      <c r="O49" s="61"/>
      <c r="P49" s="156"/>
    </row>
    <row r="50" spans="2:16" ht="27" customHeight="1" x14ac:dyDescent="0.25">
      <c r="B50" s="75">
        <v>40</v>
      </c>
      <c r="C50" s="62" t="s">
        <v>294</v>
      </c>
      <c r="D50" s="62" t="s">
        <v>436</v>
      </c>
      <c r="E50" s="62" t="s">
        <v>4821</v>
      </c>
      <c r="F50" s="61" t="s">
        <v>335</v>
      </c>
      <c r="G50" s="62"/>
      <c r="H50" s="493" t="s">
        <v>4785</v>
      </c>
      <c r="I50" s="24" t="s">
        <v>4786</v>
      </c>
      <c r="J50" s="62" t="s">
        <v>1487</v>
      </c>
      <c r="K50" s="24" t="s">
        <v>1497</v>
      </c>
      <c r="L50" s="61" t="s">
        <v>1471</v>
      </c>
      <c r="M50" s="61">
        <v>0</v>
      </c>
      <c r="N50" s="61">
        <v>0</v>
      </c>
      <c r="O50" s="61"/>
      <c r="P50" s="156"/>
    </row>
    <row r="51" spans="2:16" ht="27" customHeight="1" x14ac:dyDescent="0.25">
      <c r="B51" s="75">
        <v>41</v>
      </c>
      <c r="C51" s="62" t="s">
        <v>294</v>
      </c>
      <c r="D51" s="62" t="s">
        <v>436</v>
      </c>
      <c r="E51" s="62" t="s">
        <v>4822</v>
      </c>
      <c r="F51" s="61" t="s">
        <v>335</v>
      </c>
      <c r="G51" s="62"/>
      <c r="H51" s="493" t="s">
        <v>4785</v>
      </c>
      <c r="I51" s="24" t="s">
        <v>4786</v>
      </c>
      <c r="J51" s="62" t="s">
        <v>1487</v>
      </c>
      <c r="K51" s="24" t="s">
        <v>1497</v>
      </c>
      <c r="L51" s="61" t="s">
        <v>1471</v>
      </c>
      <c r="M51" s="61">
        <v>0</v>
      </c>
      <c r="N51" s="61">
        <v>0</v>
      </c>
      <c r="O51" s="61"/>
      <c r="P51" s="156"/>
    </row>
    <row r="52" spans="2:16" ht="27" customHeight="1" x14ac:dyDescent="0.25">
      <c r="B52" s="75">
        <v>42</v>
      </c>
      <c r="C52" s="62" t="s">
        <v>294</v>
      </c>
      <c r="D52" s="62" t="s">
        <v>436</v>
      </c>
      <c r="E52" s="62" t="s">
        <v>4823</v>
      </c>
      <c r="F52" s="61" t="s">
        <v>335</v>
      </c>
      <c r="G52" s="62"/>
      <c r="H52" s="493" t="s">
        <v>4785</v>
      </c>
      <c r="I52" s="24" t="s">
        <v>4786</v>
      </c>
      <c r="J52" s="62" t="s">
        <v>1487</v>
      </c>
      <c r="K52" s="24" t="s">
        <v>1497</v>
      </c>
      <c r="L52" s="61" t="s">
        <v>1471</v>
      </c>
      <c r="M52" s="61">
        <v>0</v>
      </c>
      <c r="N52" s="61">
        <v>0</v>
      </c>
      <c r="O52" s="61"/>
      <c r="P52" s="156"/>
    </row>
    <row r="53" spans="2:16" ht="27" customHeight="1" x14ac:dyDescent="0.25">
      <c r="B53" s="75">
        <v>43</v>
      </c>
      <c r="C53" s="62" t="s">
        <v>294</v>
      </c>
      <c r="D53" s="62" t="s">
        <v>436</v>
      </c>
      <c r="E53" s="62" t="s">
        <v>4824</v>
      </c>
      <c r="F53" s="61" t="s">
        <v>335</v>
      </c>
      <c r="G53" s="62"/>
      <c r="H53" s="493" t="s">
        <v>4785</v>
      </c>
      <c r="I53" s="24" t="s">
        <v>4786</v>
      </c>
      <c r="J53" s="62" t="s">
        <v>1487</v>
      </c>
      <c r="K53" s="24" t="s">
        <v>1497</v>
      </c>
      <c r="L53" s="61" t="s">
        <v>1471</v>
      </c>
      <c r="M53" s="61">
        <v>0</v>
      </c>
      <c r="N53" s="61">
        <v>0</v>
      </c>
      <c r="O53" s="61"/>
      <c r="P53" s="156"/>
    </row>
    <row r="54" spans="2:16" ht="27" customHeight="1" x14ac:dyDescent="0.25">
      <c r="B54" s="75">
        <v>44</v>
      </c>
      <c r="C54" s="62" t="s">
        <v>294</v>
      </c>
      <c r="D54" s="62" t="s">
        <v>436</v>
      </c>
      <c r="E54" s="62" t="s">
        <v>4825</v>
      </c>
      <c r="F54" s="61" t="s">
        <v>335</v>
      </c>
      <c r="G54" s="62"/>
      <c r="H54" s="493" t="s">
        <v>4785</v>
      </c>
      <c r="I54" s="24" t="s">
        <v>4786</v>
      </c>
      <c r="J54" s="62" t="s">
        <v>1487</v>
      </c>
      <c r="K54" s="24" t="s">
        <v>1497</v>
      </c>
      <c r="L54" s="61" t="s">
        <v>1471</v>
      </c>
      <c r="M54" s="61">
        <v>0</v>
      </c>
      <c r="N54" s="61">
        <v>0</v>
      </c>
      <c r="O54" s="61"/>
      <c r="P54" s="156"/>
    </row>
    <row r="55" spans="2:16" ht="27" customHeight="1" x14ac:dyDescent="0.25">
      <c r="B55" s="75">
        <v>45</v>
      </c>
      <c r="C55" s="62" t="s">
        <v>294</v>
      </c>
      <c r="D55" s="62" t="s">
        <v>436</v>
      </c>
      <c r="E55" s="62" t="s">
        <v>4826</v>
      </c>
      <c r="F55" s="61" t="s">
        <v>335</v>
      </c>
      <c r="G55" s="62"/>
      <c r="H55" s="493" t="s">
        <v>4785</v>
      </c>
      <c r="I55" s="24" t="s">
        <v>4786</v>
      </c>
      <c r="J55" s="62" t="s">
        <v>1487</v>
      </c>
      <c r="K55" s="24" t="s">
        <v>1497</v>
      </c>
      <c r="L55" s="61" t="s">
        <v>1471</v>
      </c>
      <c r="M55" s="61">
        <v>0</v>
      </c>
      <c r="N55" s="61">
        <v>0</v>
      </c>
      <c r="O55" s="61"/>
      <c r="P55" s="156"/>
    </row>
    <row r="56" spans="2:16" ht="27" customHeight="1" x14ac:dyDescent="0.25">
      <c r="B56" s="75">
        <v>46</v>
      </c>
      <c r="C56" s="62" t="s">
        <v>294</v>
      </c>
      <c r="D56" s="62" t="s">
        <v>436</v>
      </c>
      <c r="E56" s="62" t="s">
        <v>4827</v>
      </c>
      <c r="F56" s="61" t="s">
        <v>335</v>
      </c>
      <c r="G56" s="62"/>
      <c r="H56" s="493" t="s">
        <v>4785</v>
      </c>
      <c r="I56" s="24" t="s">
        <v>4786</v>
      </c>
      <c r="J56" s="62" t="s">
        <v>1487</v>
      </c>
      <c r="K56" s="24" t="s">
        <v>1497</v>
      </c>
      <c r="L56" s="61" t="s">
        <v>1471</v>
      </c>
      <c r="M56" s="61">
        <v>0</v>
      </c>
      <c r="N56" s="61">
        <v>0</v>
      </c>
      <c r="O56" s="61"/>
      <c r="P56" s="156"/>
    </row>
    <row r="57" spans="2:16" ht="27" customHeight="1" x14ac:dyDescent="0.25">
      <c r="B57" s="75">
        <v>47</v>
      </c>
      <c r="C57" s="62" t="s">
        <v>294</v>
      </c>
      <c r="D57" s="62" t="s">
        <v>436</v>
      </c>
      <c r="E57" s="62" t="s">
        <v>4828</v>
      </c>
      <c r="F57" s="61" t="s">
        <v>335</v>
      </c>
      <c r="G57" s="62"/>
      <c r="H57" s="493" t="s">
        <v>4785</v>
      </c>
      <c r="I57" s="24" t="s">
        <v>4786</v>
      </c>
      <c r="J57" s="62" t="s">
        <v>1487</v>
      </c>
      <c r="K57" s="24" t="s">
        <v>1497</v>
      </c>
      <c r="L57" s="61" t="s">
        <v>1471</v>
      </c>
      <c r="M57" s="61">
        <v>0</v>
      </c>
      <c r="N57" s="61">
        <v>0</v>
      </c>
      <c r="O57" s="61"/>
      <c r="P57" s="156"/>
    </row>
    <row r="58" spans="2:16" ht="27" customHeight="1" x14ac:dyDescent="0.25">
      <c r="B58" s="75">
        <v>48</v>
      </c>
      <c r="C58" s="62" t="s">
        <v>294</v>
      </c>
      <c r="D58" s="62" t="s">
        <v>436</v>
      </c>
      <c r="E58" s="62" t="s">
        <v>4829</v>
      </c>
      <c r="F58" s="61" t="s">
        <v>335</v>
      </c>
      <c r="G58" s="62"/>
      <c r="H58" s="493" t="s">
        <v>4785</v>
      </c>
      <c r="I58" s="24" t="s">
        <v>4786</v>
      </c>
      <c r="J58" s="62" t="s">
        <v>1487</v>
      </c>
      <c r="K58" s="24" t="s">
        <v>1497</v>
      </c>
      <c r="L58" s="61" t="s">
        <v>1471</v>
      </c>
      <c r="M58" s="61">
        <v>0</v>
      </c>
      <c r="N58" s="61">
        <v>0</v>
      </c>
      <c r="O58" s="61"/>
      <c r="P58" s="156"/>
    </row>
    <row r="59" spans="2:16" ht="27" customHeight="1" x14ac:dyDescent="0.25">
      <c r="B59" s="75">
        <v>49</v>
      </c>
      <c r="C59" s="62" t="s">
        <v>294</v>
      </c>
      <c r="D59" s="62" t="s">
        <v>436</v>
      </c>
      <c r="E59" s="62" t="s">
        <v>4830</v>
      </c>
      <c r="F59" s="61" t="s">
        <v>335</v>
      </c>
      <c r="G59" s="62"/>
      <c r="H59" s="493" t="s">
        <v>4785</v>
      </c>
      <c r="I59" s="24" t="s">
        <v>4786</v>
      </c>
      <c r="J59" s="62" t="s">
        <v>1487</v>
      </c>
      <c r="K59" s="24" t="s">
        <v>1497</v>
      </c>
      <c r="L59" s="61" t="s">
        <v>1471</v>
      </c>
      <c r="M59" s="61">
        <v>0</v>
      </c>
      <c r="N59" s="61">
        <v>0</v>
      </c>
      <c r="O59" s="61"/>
      <c r="P59" s="156"/>
    </row>
    <row r="60" spans="2:16" ht="27" customHeight="1" x14ac:dyDescent="0.25">
      <c r="B60" s="75">
        <v>50</v>
      </c>
      <c r="C60" s="62" t="s">
        <v>294</v>
      </c>
      <c r="D60" s="62" t="s">
        <v>436</v>
      </c>
      <c r="E60" s="62" t="s">
        <v>4831</v>
      </c>
      <c r="F60" s="61" t="s">
        <v>335</v>
      </c>
      <c r="G60" s="62"/>
      <c r="H60" s="493" t="s">
        <v>4785</v>
      </c>
      <c r="I60" s="24" t="s">
        <v>4786</v>
      </c>
      <c r="J60" s="62" t="s">
        <v>1487</v>
      </c>
      <c r="K60" s="24" t="s">
        <v>1497</v>
      </c>
      <c r="L60" s="61" t="s">
        <v>1471</v>
      </c>
      <c r="M60" s="61">
        <v>0</v>
      </c>
      <c r="N60" s="61">
        <v>0</v>
      </c>
      <c r="O60" s="61"/>
      <c r="P60" s="156"/>
    </row>
    <row r="61" spans="2:16" ht="27" customHeight="1" x14ac:dyDescent="0.25">
      <c r="B61" s="75">
        <v>51</v>
      </c>
      <c r="C61" s="62" t="s">
        <v>294</v>
      </c>
      <c r="D61" s="62" t="s">
        <v>436</v>
      </c>
      <c r="E61" s="62" t="s">
        <v>4832</v>
      </c>
      <c r="F61" s="61" t="s">
        <v>335</v>
      </c>
      <c r="G61" s="62"/>
      <c r="H61" s="493" t="s">
        <v>4785</v>
      </c>
      <c r="I61" s="24" t="s">
        <v>4786</v>
      </c>
      <c r="J61" s="62" t="s">
        <v>1487</v>
      </c>
      <c r="K61" s="24" t="s">
        <v>1497</v>
      </c>
      <c r="L61" s="61" t="s">
        <v>1471</v>
      </c>
      <c r="M61" s="61">
        <v>0</v>
      </c>
      <c r="N61" s="61">
        <v>0</v>
      </c>
      <c r="O61" s="61"/>
      <c r="P61" s="156"/>
    </row>
    <row r="62" spans="2:16" ht="27" customHeight="1" x14ac:dyDescent="0.25">
      <c r="B62" s="75">
        <v>52</v>
      </c>
      <c r="C62" s="62" t="s">
        <v>294</v>
      </c>
      <c r="D62" s="62" t="s">
        <v>436</v>
      </c>
      <c r="E62" s="62" t="s">
        <v>4833</v>
      </c>
      <c r="F62" s="61" t="s">
        <v>335</v>
      </c>
      <c r="G62" s="62"/>
      <c r="H62" s="493" t="s">
        <v>4785</v>
      </c>
      <c r="I62" s="24" t="s">
        <v>4786</v>
      </c>
      <c r="J62" s="62" t="s">
        <v>1487</v>
      </c>
      <c r="K62" s="24" t="s">
        <v>1497</v>
      </c>
      <c r="L62" s="61" t="s">
        <v>1471</v>
      </c>
      <c r="M62" s="61">
        <v>0</v>
      </c>
      <c r="N62" s="61">
        <v>0</v>
      </c>
      <c r="O62" s="61"/>
      <c r="P62" s="156"/>
    </row>
    <row r="63" spans="2:16" ht="27" customHeight="1" x14ac:dyDescent="0.25">
      <c r="B63" s="75">
        <v>53</v>
      </c>
      <c r="C63" s="62" t="s">
        <v>294</v>
      </c>
      <c r="D63" s="62" t="s">
        <v>436</v>
      </c>
      <c r="E63" s="62" t="s">
        <v>4834</v>
      </c>
      <c r="F63" s="61" t="s">
        <v>335</v>
      </c>
      <c r="G63" s="62"/>
      <c r="H63" s="493" t="s">
        <v>4785</v>
      </c>
      <c r="I63" s="24" t="s">
        <v>4786</v>
      </c>
      <c r="J63" s="62" t="s">
        <v>1487</v>
      </c>
      <c r="K63" s="24" t="s">
        <v>1497</v>
      </c>
      <c r="L63" s="61" t="s">
        <v>1471</v>
      </c>
      <c r="M63" s="61">
        <v>0</v>
      </c>
      <c r="N63" s="61">
        <v>0</v>
      </c>
      <c r="O63" s="61"/>
      <c r="P63" s="156"/>
    </row>
    <row r="64" spans="2:16" ht="27" customHeight="1" x14ac:dyDescent="0.25">
      <c r="B64" s="75">
        <v>54</v>
      </c>
      <c r="C64" s="62" t="s">
        <v>294</v>
      </c>
      <c r="D64" s="62" t="s">
        <v>436</v>
      </c>
      <c r="E64" s="62" t="s">
        <v>4835</v>
      </c>
      <c r="F64" s="61" t="s">
        <v>335</v>
      </c>
      <c r="G64" s="62"/>
      <c r="H64" s="493" t="s">
        <v>4785</v>
      </c>
      <c r="I64" s="24" t="s">
        <v>4786</v>
      </c>
      <c r="J64" s="62" t="s">
        <v>1487</v>
      </c>
      <c r="K64" s="24" t="s">
        <v>1497</v>
      </c>
      <c r="L64" s="61" t="s">
        <v>1471</v>
      </c>
      <c r="M64" s="61">
        <v>0</v>
      </c>
      <c r="N64" s="61">
        <v>0</v>
      </c>
      <c r="O64" s="61"/>
      <c r="P64" s="156"/>
    </row>
    <row r="65" spans="2:16" ht="27" customHeight="1" x14ac:dyDescent="0.25">
      <c r="B65" s="75">
        <v>55</v>
      </c>
      <c r="C65" s="62" t="s">
        <v>294</v>
      </c>
      <c r="D65" s="62" t="s">
        <v>436</v>
      </c>
      <c r="E65" s="62" t="s">
        <v>4836</v>
      </c>
      <c r="F65" s="61" t="s">
        <v>335</v>
      </c>
      <c r="G65" s="62"/>
      <c r="H65" s="493" t="s">
        <v>4785</v>
      </c>
      <c r="I65" s="24" t="s">
        <v>4786</v>
      </c>
      <c r="J65" s="62" t="s">
        <v>1487</v>
      </c>
      <c r="K65" s="24" t="s">
        <v>1497</v>
      </c>
      <c r="L65" s="61" t="s">
        <v>1471</v>
      </c>
      <c r="M65" s="61">
        <v>0</v>
      </c>
      <c r="N65" s="61">
        <v>0</v>
      </c>
      <c r="O65" s="61"/>
      <c r="P65" s="156"/>
    </row>
    <row r="66" spans="2:16" ht="27" customHeight="1" x14ac:dyDescent="0.25">
      <c r="B66" s="75">
        <v>56</v>
      </c>
      <c r="C66" s="62" t="s">
        <v>294</v>
      </c>
      <c r="D66" s="62" t="s">
        <v>436</v>
      </c>
      <c r="E66" s="62" t="s">
        <v>4837</v>
      </c>
      <c r="F66" s="61" t="s">
        <v>335</v>
      </c>
      <c r="G66" s="62"/>
      <c r="H66" s="493" t="s">
        <v>4785</v>
      </c>
      <c r="I66" s="24" t="s">
        <v>4786</v>
      </c>
      <c r="J66" s="62" t="s">
        <v>1458</v>
      </c>
      <c r="K66" s="24" t="s">
        <v>1459</v>
      </c>
      <c r="L66" s="61" t="s">
        <v>1471</v>
      </c>
      <c r="M66" s="61">
        <v>0</v>
      </c>
      <c r="N66" s="61">
        <v>0</v>
      </c>
      <c r="O66" s="61"/>
      <c r="P66" s="156"/>
    </row>
    <row r="67" spans="2:16" ht="27" customHeight="1" x14ac:dyDescent="0.25">
      <c r="B67" s="75">
        <v>57</v>
      </c>
      <c r="C67" s="62" t="s">
        <v>294</v>
      </c>
      <c r="D67" s="62" t="s">
        <v>436</v>
      </c>
      <c r="E67" s="62" t="s">
        <v>4838</v>
      </c>
      <c r="F67" s="61" t="s">
        <v>335</v>
      </c>
      <c r="G67" s="62"/>
      <c r="H67" s="493" t="s">
        <v>4785</v>
      </c>
      <c r="I67" s="24" t="s">
        <v>4786</v>
      </c>
      <c r="J67" s="62" t="s">
        <v>1487</v>
      </c>
      <c r="K67" s="24" t="s">
        <v>1497</v>
      </c>
      <c r="L67" s="61" t="s">
        <v>1471</v>
      </c>
      <c r="M67" s="61">
        <v>0</v>
      </c>
      <c r="N67" s="61">
        <v>0</v>
      </c>
      <c r="O67" s="61"/>
      <c r="P67" s="156"/>
    </row>
    <row r="68" spans="2:16" ht="27" customHeight="1" x14ac:dyDescent="0.25">
      <c r="B68" s="75">
        <v>58</v>
      </c>
      <c r="C68" s="62" t="s">
        <v>294</v>
      </c>
      <c r="D68" s="62" t="s">
        <v>436</v>
      </c>
      <c r="E68" s="62" t="s">
        <v>4839</v>
      </c>
      <c r="F68" s="61" t="s">
        <v>335</v>
      </c>
      <c r="G68" s="62"/>
      <c r="H68" s="493" t="s">
        <v>4785</v>
      </c>
      <c r="I68" s="24" t="s">
        <v>4786</v>
      </c>
      <c r="J68" s="62" t="s">
        <v>1487</v>
      </c>
      <c r="K68" s="24" t="s">
        <v>1497</v>
      </c>
      <c r="L68" s="61" t="s">
        <v>1471</v>
      </c>
      <c r="M68" s="61">
        <v>0</v>
      </c>
      <c r="N68" s="61">
        <v>0</v>
      </c>
      <c r="O68" s="61"/>
      <c r="P68" s="156"/>
    </row>
    <row r="69" spans="2:16" ht="27" customHeight="1" x14ac:dyDescent="0.25">
      <c r="B69" s="75">
        <v>59</v>
      </c>
      <c r="C69" s="62" t="s">
        <v>294</v>
      </c>
      <c r="D69" s="62" t="s">
        <v>436</v>
      </c>
      <c r="E69" s="62" t="s">
        <v>4840</v>
      </c>
      <c r="F69" s="61" t="s">
        <v>335</v>
      </c>
      <c r="G69" s="62"/>
      <c r="H69" s="493" t="s">
        <v>4785</v>
      </c>
      <c r="I69" s="24" t="s">
        <v>4786</v>
      </c>
      <c r="J69" s="62" t="s">
        <v>1487</v>
      </c>
      <c r="K69" s="24" t="s">
        <v>1497</v>
      </c>
      <c r="L69" s="61" t="s">
        <v>1471</v>
      </c>
      <c r="M69" s="61">
        <v>0</v>
      </c>
      <c r="N69" s="61">
        <v>0</v>
      </c>
      <c r="O69" s="61"/>
      <c r="P69" s="156"/>
    </row>
    <row r="70" spans="2:16" ht="27" customHeight="1" x14ac:dyDescent="0.25">
      <c r="B70" s="75">
        <v>60</v>
      </c>
      <c r="C70" s="62" t="s">
        <v>294</v>
      </c>
      <c r="D70" s="62" t="s">
        <v>436</v>
      </c>
      <c r="E70" s="62" t="s">
        <v>4841</v>
      </c>
      <c r="F70" s="61" t="s">
        <v>335</v>
      </c>
      <c r="G70" s="62"/>
      <c r="H70" s="493" t="s">
        <v>4785</v>
      </c>
      <c r="I70" s="24" t="s">
        <v>4786</v>
      </c>
      <c r="J70" s="62" t="s">
        <v>1487</v>
      </c>
      <c r="K70" s="24" t="s">
        <v>1497</v>
      </c>
      <c r="L70" s="61" t="s">
        <v>1471</v>
      </c>
      <c r="M70" s="61">
        <v>0</v>
      </c>
      <c r="N70" s="61">
        <v>0</v>
      </c>
      <c r="O70" s="61"/>
      <c r="P70" s="156"/>
    </row>
    <row r="71" spans="2:16" ht="27" customHeight="1" x14ac:dyDescent="0.25">
      <c r="B71" s="75">
        <v>61</v>
      </c>
      <c r="C71" s="62" t="s">
        <v>294</v>
      </c>
      <c r="D71" s="62" t="s">
        <v>436</v>
      </c>
      <c r="E71" s="62" t="s">
        <v>4842</v>
      </c>
      <c r="F71" s="61" t="s">
        <v>335</v>
      </c>
      <c r="G71" s="62"/>
      <c r="H71" s="493" t="s">
        <v>4785</v>
      </c>
      <c r="I71" s="24" t="s">
        <v>4786</v>
      </c>
      <c r="J71" s="62" t="s">
        <v>1487</v>
      </c>
      <c r="K71" s="24" t="s">
        <v>1497</v>
      </c>
      <c r="L71" s="61" t="s">
        <v>1471</v>
      </c>
      <c r="M71" s="61">
        <v>0</v>
      </c>
      <c r="N71" s="61">
        <v>0</v>
      </c>
      <c r="O71" s="61"/>
      <c r="P71" s="156"/>
    </row>
    <row r="72" spans="2:16" ht="27" customHeight="1" x14ac:dyDescent="0.25">
      <c r="B72" s="75">
        <v>62</v>
      </c>
      <c r="C72" s="62" t="s">
        <v>294</v>
      </c>
      <c r="D72" s="62" t="s">
        <v>436</v>
      </c>
      <c r="E72" s="62" t="s">
        <v>4843</v>
      </c>
      <c r="F72" s="61" t="s">
        <v>335</v>
      </c>
      <c r="G72" s="62"/>
      <c r="H72" s="493" t="s">
        <v>4785</v>
      </c>
      <c r="I72" s="24" t="s">
        <v>4786</v>
      </c>
      <c r="J72" s="62" t="s">
        <v>1487</v>
      </c>
      <c r="K72" s="24" t="s">
        <v>1497</v>
      </c>
      <c r="L72" s="61" t="s">
        <v>1471</v>
      </c>
      <c r="M72" s="61">
        <v>0</v>
      </c>
      <c r="N72" s="61">
        <v>0</v>
      </c>
      <c r="O72" s="61"/>
      <c r="P72" s="156"/>
    </row>
    <row r="73" spans="2:16" ht="27" customHeight="1" x14ac:dyDescent="0.25">
      <c r="B73" s="75">
        <v>63</v>
      </c>
      <c r="C73" s="62" t="s">
        <v>294</v>
      </c>
      <c r="D73" s="62" t="s">
        <v>436</v>
      </c>
      <c r="E73" s="62" t="s">
        <v>4844</v>
      </c>
      <c r="F73" s="61" t="s">
        <v>335</v>
      </c>
      <c r="G73" s="62"/>
      <c r="H73" s="493" t="s">
        <v>4785</v>
      </c>
      <c r="I73" s="24" t="s">
        <v>4786</v>
      </c>
      <c r="J73" s="62" t="s">
        <v>1487</v>
      </c>
      <c r="K73" s="24" t="s">
        <v>1497</v>
      </c>
      <c r="L73" s="61" t="s">
        <v>1471</v>
      </c>
      <c r="M73" s="61">
        <v>0</v>
      </c>
      <c r="N73" s="61">
        <v>0</v>
      </c>
      <c r="O73" s="61"/>
      <c r="P73" s="156"/>
    </row>
    <row r="74" spans="2:16" ht="27" customHeight="1" x14ac:dyDescent="0.25">
      <c r="B74" s="75">
        <v>64</v>
      </c>
      <c r="C74" s="62" t="s">
        <v>294</v>
      </c>
      <c r="D74" s="62" t="s">
        <v>436</v>
      </c>
      <c r="E74" s="62" t="s">
        <v>4845</v>
      </c>
      <c r="F74" s="61" t="s">
        <v>335</v>
      </c>
      <c r="G74" s="62"/>
      <c r="H74" s="493" t="s">
        <v>4785</v>
      </c>
      <c r="I74" s="24" t="s">
        <v>4786</v>
      </c>
      <c r="J74" s="62" t="s">
        <v>1487</v>
      </c>
      <c r="K74" s="24" t="s">
        <v>1497</v>
      </c>
      <c r="L74" s="61" t="s">
        <v>1471</v>
      </c>
      <c r="M74" s="61">
        <v>0</v>
      </c>
      <c r="N74" s="61">
        <v>0</v>
      </c>
      <c r="O74" s="61"/>
      <c r="P74" s="156"/>
    </row>
    <row r="75" spans="2:16" ht="27" customHeight="1" x14ac:dyDescent="0.25">
      <c r="B75" s="75">
        <v>65</v>
      </c>
      <c r="C75" s="62" t="s">
        <v>294</v>
      </c>
      <c r="D75" s="62" t="s">
        <v>436</v>
      </c>
      <c r="E75" s="62" t="s">
        <v>4846</v>
      </c>
      <c r="F75" s="61" t="s">
        <v>335</v>
      </c>
      <c r="G75" s="62"/>
      <c r="H75" s="493" t="s">
        <v>4785</v>
      </c>
      <c r="I75" s="24" t="s">
        <v>4786</v>
      </c>
      <c r="J75" s="62" t="s">
        <v>1487</v>
      </c>
      <c r="K75" s="24" t="s">
        <v>1497</v>
      </c>
      <c r="L75" s="61" t="s">
        <v>1471</v>
      </c>
      <c r="M75" s="61">
        <v>0</v>
      </c>
      <c r="N75" s="61">
        <v>0</v>
      </c>
      <c r="O75" s="61"/>
      <c r="P75" s="156"/>
    </row>
    <row r="76" spans="2:16" ht="27" customHeight="1" x14ac:dyDescent="0.25">
      <c r="B76" s="75">
        <v>66</v>
      </c>
      <c r="C76" s="62" t="s">
        <v>294</v>
      </c>
      <c r="D76" s="62" t="s">
        <v>436</v>
      </c>
      <c r="E76" s="62" t="s">
        <v>4847</v>
      </c>
      <c r="F76" s="61" t="s">
        <v>335</v>
      </c>
      <c r="G76" s="62"/>
      <c r="H76" s="493" t="s">
        <v>4785</v>
      </c>
      <c r="I76" s="24" t="s">
        <v>4786</v>
      </c>
      <c r="J76" s="62" t="s">
        <v>1487</v>
      </c>
      <c r="K76" s="24" t="s">
        <v>1497</v>
      </c>
      <c r="L76" s="61" t="s">
        <v>1471</v>
      </c>
      <c r="M76" s="61">
        <v>0</v>
      </c>
      <c r="N76" s="61">
        <v>0</v>
      </c>
      <c r="O76" s="61"/>
      <c r="P76" s="156"/>
    </row>
    <row r="77" spans="2:16" ht="27" customHeight="1" x14ac:dyDescent="0.25">
      <c r="B77" s="75">
        <v>67</v>
      </c>
      <c r="C77" s="62" t="s">
        <v>294</v>
      </c>
      <c r="D77" s="62" t="s">
        <v>436</v>
      </c>
      <c r="E77" s="62" t="s">
        <v>4848</v>
      </c>
      <c r="F77" s="61" t="s">
        <v>335</v>
      </c>
      <c r="G77" s="62"/>
      <c r="H77" s="493" t="s">
        <v>4785</v>
      </c>
      <c r="I77" s="24" t="s">
        <v>4786</v>
      </c>
      <c r="J77" s="62" t="s">
        <v>1487</v>
      </c>
      <c r="K77" s="24" t="s">
        <v>1497</v>
      </c>
      <c r="L77" s="61" t="s">
        <v>1471</v>
      </c>
      <c r="M77" s="61">
        <v>0</v>
      </c>
      <c r="N77" s="61">
        <v>0</v>
      </c>
      <c r="O77" s="61"/>
      <c r="P77" s="156"/>
    </row>
    <row r="78" spans="2:16" ht="27" customHeight="1" x14ac:dyDescent="0.25">
      <c r="B78" s="75">
        <v>68</v>
      </c>
      <c r="C78" s="62" t="s">
        <v>294</v>
      </c>
      <c r="D78" s="62" t="s">
        <v>436</v>
      </c>
      <c r="E78" s="62" t="s">
        <v>4849</v>
      </c>
      <c r="F78" s="61" t="s">
        <v>335</v>
      </c>
      <c r="G78" s="62"/>
      <c r="H78" s="493" t="s">
        <v>4785</v>
      </c>
      <c r="I78" s="24" t="s">
        <v>4786</v>
      </c>
      <c r="J78" s="62" t="s">
        <v>1487</v>
      </c>
      <c r="K78" s="24" t="s">
        <v>1497</v>
      </c>
      <c r="L78" s="61" t="s">
        <v>1471</v>
      </c>
      <c r="M78" s="61">
        <v>0</v>
      </c>
      <c r="N78" s="61">
        <v>0</v>
      </c>
      <c r="O78" s="61"/>
      <c r="P78" s="156"/>
    </row>
    <row r="79" spans="2:16" ht="27" customHeight="1" x14ac:dyDescent="0.25">
      <c r="B79" s="75">
        <v>69</v>
      </c>
      <c r="C79" s="62" t="s">
        <v>294</v>
      </c>
      <c r="D79" s="62" t="s">
        <v>436</v>
      </c>
      <c r="E79" s="62" t="s">
        <v>4850</v>
      </c>
      <c r="F79" s="61" t="s">
        <v>335</v>
      </c>
      <c r="G79" s="62"/>
      <c r="H79" s="493" t="s">
        <v>4785</v>
      </c>
      <c r="I79" s="24" t="s">
        <v>4786</v>
      </c>
      <c r="J79" s="62" t="s">
        <v>1487</v>
      </c>
      <c r="K79" s="24" t="s">
        <v>1497</v>
      </c>
      <c r="L79" s="61" t="s">
        <v>1471</v>
      </c>
      <c r="M79" s="61">
        <v>0</v>
      </c>
      <c r="N79" s="61">
        <v>0</v>
      </c>
      <c r="O79" s="61"/>
      <c r="P79" s="156"/>
    </row>
    <row r="80" spans="2:16" ht="27" customHeight="1" x14ac:dyDescent="0.25">
      <c r="B80" s="75">
        <v>70</v>
      </c>
      <c r="C80" s="62" t="s">
        <v>294</v>
      </c>
      <c r="D80" s="62" t="s">
        <v>436</v>
      </c>
      <c r="E80" s="62" t="s">
        <v>4851</v>
      </c>
      <c r="F80" s="61" t="s">
        <v>335</v>
      </c>
      <c r="G80" s="62"/>
      <c r="H80" s="493" t="s">
        <v>4785</v>
      </c>
      <c r="I80" s="24" t="s">
        <v>4786</v>
      </c>
      <c r="J80" s="62" t="s">
        <v>1487</v>
      </c>
      <c r="K80" s="24" t="s">
        <v>1497</v>
      </c>
      <c r="L80" s="61" t="s">
        <v>1471</v>
      </c>
      <c r="M80" s="61">
        <v>0</v>
      </c>
      <c r="N80" s="61">
        <v>0</v>
      </c>
      <c r="O80" s="61"/>
      <c r="P80" s="156"/>
    </row>
    <row r="81" spans="2:16" ht="27" customHeight="1" x14ac:dyDescent="0.25">
      <c r="B81" s="75">
        <v>71</v>
      </c>
      <c r="C81" s="62" t="s">
        <v>294</v>
      </c>
      <c r="D81" s="62" t="s">
        <v>436</v>
      </c>
      <c r="E81" s="62" t="s">
        <v>4852</v>
      </c>
      <c r="F81" s="61" t="s">
        <v>335</v>
      </c>
      <c r="G81" s="62"/>
      <c r="H81" s="493" t="s">
        <v>4785</v>
      </c>
      <c r="I81" s="24" t="s">
        <v>4786</v>
      </c>
      <c r="J81" s="62" t="s">
        <v>1487</v>
      </c>
      <c r="K81" s="24" t="s">
        <v>1497</v>
      </c>
      <c r="L81" s="61" t="s">
        <v>1471</v>
      </c>
      <c r="M81" s="61">
        <v>0</v>
      </c>
      <c r="N81" s="61">
        <v>0</v>
      </c>
      <c r="O81" s="61"/>
      <c r="P81" s="156"/>
    </row>
    <row r="82" spans="2:16" ht="27" customHeight="1" x14ac:dyDescent="0.25">
      <c r="B82" s="75">
        <v>72</v>
      </c>
      <c r="C82" s="62" t="s">
        <v>294</v>
      </c>
      <c r="D82" s="62" t="s">
        <v>436</v>
      </c>
      <c r="E82" s="62" t="s">
        <v>4853</v>
      </c>
      <c r="F82" s="61" t="s">
        <v>335</v>
      </c>
      <c r="G82" s="62"/>
      <c r="H82" s="493" t="s">
        <v>4785</v>
      </c>
      <c r="I82" s="24" t="s">
        <v>4786</v>
      </c>
      <c r="J82" s="62" t="s">
        <v>1487</v>
      </c>
      <c r="K82" s="24" t="s">
        <v>1497</v>
      </c>
      <c r="L82" s="61" t="s">
        <v>1471</v>
      </c>
      <c r="M82" s="61">
        <v>0</v>
      </c>
      <c r="N82" s="61">
        <v>0</v>
      </c>
      <c r="O82" s="61"/>
      <c r="P82" s="156"/>
    </row>
    <row r="83" spans="2:16" ht="27" customHeight="1" x14ac:dyDescent="0.25">
      <c r="B83" s="75">
        <v>73</v>
      </c>
      <c r="C83" s="62" t="s">
        <v>294</v>
      </c>
      <c r="D83" s="62" t="s">
        <v>436</v>
      </c>
      <c r="E83" s="62" t="s">
        <v>4854</v>
      </c>
      <c r="F83" s="61" t="s">
        <v>335</v>
      </c>
      <c r="G83" s="62"/>
      <c r="H83" s="493" t="s">
        <v>4785</v>
      </c>
      <c r="I83" s="24" t="s">
        <v>4786</v>
      </c>
      <c r="J83" s="62" t="s">
        <v>1487</v>
      </c>
      <c r="K83" s="24" t="s">
        <v>1497</v>
      </c>
      <c r="L83" s="61" t="s">
        <v>1471</v>
      </c>
      <c r="M83" s="61">
        <v>0</v>
      </c>
      <c r="N83" s="61">
        <v>0</v>
      </c>
      <c r="O83" s="61"/>
      <c r="P83" s="156"/>
    </row>
    <row r="84" spans="2:16" ht="27" customHeight="1" x14ac:dyDescent="0.25">
      <c r="B84" s="75">
        <v>74</v>
      </c>
      <c r="C84" s="62" t="s">
        <v>294</v>
      </c>
      <c r="D84" s="62" t="s">
        <v>436</v>
      </c>
      <c r="E84" s="62" t="s">
        <v>4855</v>
      </c>
      <c r="F84" s="61" t="s">
        <v>335</v>
      </c>
      <c r="G84" s="62"/>
      <c r="H84" s="493" t="s">
        <v>4785</v>
      </c>
      <c r="I84" s="24" t="s">
        <v>4786</v>
      </c>
      <c r="J84" s="62" t="s">
        <v>1487</v>
      </c>
      <c r="K84" s="24" t="s">
        <v>1497</v>
      </c>
      <c r="L84" s="61" t="s">
        <v>1471</v>
      </c>
      <c r="M84" s="61">
        <v>0</v>
      </c>
      <c r="N84" s="61">
        <v>0</v>
      </c>
      <c r="O84" s="61"/>
      <c r="P84" s="156"/>
    </row>
    <row r="85" spans="2:16" ht="27" customHeight="1" x14ac:dyDescent="0.25">
      <c r="B85" s="75">
        <v>75</v>
      </c>
      <c r="C85" s="62" t="s">
        <v>294</v>
      </c>
      <c r="D85" s="62" t="s">
        <v>436</v>
      </c>
      <c r="E85" s="62" t="s">
        <v>4856</v>
      </c>
      <c r="F85" s="61" t="s">
        <v>335</v>
      </c>
      <c r="G85" s="62"/>
      <c r="H85" s="493" t="s">
        <v>4785</v>
      </c>
      <c r="I85" s="24" t="s">
        <v>4786</v>
      </c>
      <c r="J85" s="62" t="s">
        <v>1487</v>
      </c>
      <c r="K85" s="24" t="s">
        <v>1497</v>
      </c>
      <c r="L85" s="61" t="s">
        <v>1471</v>
      </c>
      <c r="M85" s="61">
        <v>0</v>
      </c>
      <c r="N85" s="61">
        <v>0</v>
      </c>
      <c r="O85" s="61"/>
      <c r="P85" s="156"/>
    </row>
    <row r="86" spans="2:16" ht="27" customHeight="1" x14ac:dyDescent="0.25">
      <c r="B86" s="75">
        <v>76</v>
      </c>
      <c r="C86" s="62" t="s">
        <v>294</v>
      </c>
      <c r="D86" s="62" t="s">
        <v>436</v>
      </c>
      <c r="E86" s="62" t="s">
        <v>4857</v>
      </c>
      <c r="F86" s="61" t="s">
        <v>335</v>
      </c>
      <c r="G86" s="62"/>
      <c r="H86" s="493" t="s">
        <v>4785</v>
      </c>
      <c r="I86" s="24" t="s">
        <v>4786</v>
      </c>
      <c r="J86" s="62" t="s">
        <v>1487</v>
      </c>
      <c r="K86" s="24" t="s">
        <v>1497</v>
      </c>
      <c r="L86" s="61" t="s">
        <v>1471</v>
      </c>
      <c r="M86" s="61">
        <v>0</v>
      </c>
      <c r="N86" s="61">
        <v>0</v>
      </c>
      <c r="O86" s="61"/>
      <c r="P86" s="156"/>
    </row>
    <row r="87" spans="2:16" ht="27" customHeight="1" x14ac:dyDescent="0.25">
      <c r="B87" s="75">
        <v>77</v>
      </c>
      <c r="C87" s="62" t="s">
        <v>294</v>
      </c>
      <c r="D87" s="62" t="s">
        <v>436</v>
      </c>
      <c r="E87" s="62" t="s">
        <v>4858</v>
      </c>
      <c r="F87" s="61" t="s">
        <v>335</v>
      </c>
      <c r="G87" s="62"/>
      <c r="H87" s="493" t="s">
        <v>4785</v>
      </c>
      <c r="I87" s="24" t="s">
        <v>4786</v>
      </c>
      <c r="J87" s="62" t="s">
        <v>1487</v>
      </c>
      <c r="K87" s="24" t="s">
        <v>1497</v>
      </c>
      <c r="L87" s="61" t="s">
        <v>1471</v>
      </c>
      <c r="M87" s="61">
        <v>0</v>
      </c>
      <c r="N87" s="61">
        <v>0</v>
      </c>
      <c r="O87" s="61"/>
      <c r="P87" s="156"/>
    </row>
    <row r="88" spans="2:16" ht="27" customHeight="1" x14ac:dyDescent="0.25">
      <c r="B88" s="75">
        <v>78</v>
      </c>
      <c r="C88" s="62" t="s">
        <v>294</v>
      </c>
      <c r="D88" s="62" t="s">
        <v>436</v>
      </c>
      <c r="E88" s="62" t="s">
        <v>4859</v>
      </c>
      <c r="F88" s="61" t="s">
        <v>335</v>
      </c>
      <c r="G88" s="62"/>
      <c r="H88" s="493" t="s">
        <v>4785</v>
      </c>
      <c r="I88" s="24" t="s">
        <v>4786</v>
      </c>
      <c r="J88" s="62" t="s">
        <v>1487</v>
      </c>
      <c r="K88" s="24" t="s">
        <v>1497</v>
      </c>
      <c r="L88" s="61" t="s">
        <v>1471</v>
      </c>
      <c r="M88" s="61">
        <v>0</v>
      </c>
      <c r="N88" s="61">
        <v>0</v>
      </c>
      <c r="O88" s="61"/>
      <c r="P88" s="156"/>
    </row>
    <row r="89" spans="2:16" ht="27" customHeight="1" x14ac:dyDescent="0.25">
      <c r="B89" s="75">
        <v>79</v>
      </c>
      <c r="C89" s="62" t="s">
        <v>294</v>
      </c>
      <c r="D89" s="62" t="s">
        <v>436</v>
      </c>
      <c r="E89" s="62" t="s">
        <v>4860</v>
      </c>
      <c r="F89" s="61" t="s">
        <v>335</v>
      </c>
      <c r="G89" s="62"/>
      <c r="H89" s="493" t="s">
        <v>4785</v>
      </c>
      <c r="I89" s="24" t="s">
        <v>4786</v>
      </c>
      <c r="J89" s="62" t="s">
        <v>1487</v>
      </c>
      <c r="K89" s="24" t="s">
        <v>1497</v>
      </c>
      <c r="L89" s="61" t="s">
        <v>1471</v>
      </c>
      <c r="M89" s="61">
        <v>0</v>
      </c>
      <c r="N89" s="61">
        <v>0</v>
      </c>
      <c r="O89" s="61"/>
      <c r="P89" s="156"/>
    </row>
    <row r="90" spans="2:16" ht="27" customHeight="1" x14ac:dyDescent="0.25">
      <c r="B90" s="75">
        <v>80</v>
      </c>
      <c r="C90" s="62" t="s">
        <v>294</v>
      </c>
      <c r="D90" s="62" t="s">
        <v>436</v>
      </c>
      <c r="E90" s="62" t="s">
        <v>4861</v>
      </c>
      <c r="F90" s="61" t="s">
        <v>335</v>
      </c>
      <c r="G90" s="62"/>
      <c r="H90" s="493" t="s">
        <v>4785</v>
      </c>
      <c r="I90" s="24" t="s">
        <v>4786</v>
      </c>
      <c r="J90" s="62" t="s">
        <v>1487</v>
      </c>
      <c r="K90" s="24" t="s">
        <v>1497</v>
      </c>
      <c r="L90" s="61" t="s">
        <v>1471</v>
      </c>
      <c r="M90" s="61">
        <v>0</v>
      </c>
      <c r="N90" s="61">
        <v>0</v>
      </c>
      <c r="O90" s="61"/>
      <c r="P90" s="156"/>
    </row>
    <row r="91" spans="2:16" ht="27" customHeight="1" x14ac:dyDescent="0.25">
      <c r="B91" s="75">
        <v>81</v>
      </c>
      <c r="C91" s="62" t="s">
        <v>294</v>
      </c>
      <c r="D91" s="62" t="s">
        <v>436</v>
      </c>
      <c r="E91" s="62" t="s">
        <v>4862</v>
      </c>
      <c r="F91" s="61" t="s">
        <v>335</v>
      </c>
      <c r="G91" s="62"/>
      <c r="H91" s="493" t="s">
        <v>4785</v>
      </c>
      <c r="I91" s="24" t="s">
        <v>4786</v>
      </c>
      <c r="J91" s="62" t="s">
        <v>1487</v>
      </c>
      <c r="K91" s="24" t="s">
        <v>1497</v>
      </c>
      <c r="L91" s="61" t="s">
        <v>1471</v>
      </c>
      <c r="M91" s="61">
        <v>0</v>
      </c>
      <c r="N91" s="61">
        <v>0</v>
      </c>
      <c r="O91" s="61"/>
      <c r="P91" s="156"/>
    </row>
    <row r="92" spans="2:16" ht="27" customHeight="1" x14ac:dyDescent="0.25">
      <c r="B92" s="75">
        <v>82</v>
      </c>
      <c r="C92" s="62" t="s">
        <v>294</v>
      </c>
      <c r="D92" s="62" t="s">
        <v>436</v>
      </c>
      <c r="E92" s="62" t="s">
        <v>4863</v>
      </c>
      <c r="F92" s="61" t="s">
        <v>335</v>
      </c>
      <c r="G92" s="62"/>
      <c r="H92" s="493" t="s">
        <v>4785</v>
      </c>
      <c r="I92" s="24" t="s">
        <v>4786</v>
      </c>
      <c r="J92" s="62" t="s">
        <v>1487</v>
      </c>
      <c r="K92" s="24" t="s">
        <v>1497</v>
      </c>
      <c r="L92" s="61" t="s">
        <v>1471</v>
      </c>
      <c r="M92" s="61">
        <v>0</v>
      </c>
      <c r="N92" s="61">
        <v>0</v>
      </c>
      <c r="O92" s="61"/>
      <c r="P92" s="156"/>
    </row>
    <row r="93" spans="2:16" ht="27" customHeight="1" x14ac:dyDescent="0.25">
      <c r="B93" s="75">
        <v>83</v>
      </c>
      <c r="C93" s="62" t="s">
        <v>294</v>
      </c>
      <c r="D93" s="62" t="s">
        <v>436</v>
      </c>
      <c r="E93" s="62" t="s">
        <v>4864</v>
      </c>
      <c r="F93" s="61" t="s">
        <v>335</v>
      </c>
      <c r="G93" s="62"/>
      <c r="H93" s="493" t="s">
        <v>4785</v>
      </c>
      <c r="I93" s="24" t="s">
        <v>4786</v>
      </c>
      <c r="J93" s="62" t="s">
        <v>1487</v>
      </c>
      <c r="K93" s="24" t="s">
        <v>1497</v>
      </c>
      <c r="L93" s="61" t="s">
        <v>1471</v>
      </c>
      <c r="M93" s="61">
        <v>0</v>
      </c>
      <c r="N93" s="61">
        <v>0</v>
      </c>
      <c r="O93" s="61"/>
      <c r="P93" s="156"/>
    </row>
    <row r="94" spans="2:16" ht="27" customHeight="1" x14ac:dyDescent="0.25">
      <c r="B94" s="75">
        <v>84</v>
      </c>
      <c r="C94" s="62" t="s">
        <v>294</v>
      </c>
      <c r="D94" s="62" t="s">
        <v>436</v>
      </c>
      <c r="E94" s="62" t="s">
        <v>4865</v>
      </c>
      <c r="F94" s="61" t="s">
        <v>335</v>
      </c>
      <c r="G94" s="62"/>
      <c r="H94" s="493" t="s">
        <v>4785</v>
      </c>
      <c r="I94" s="24" t="s">
        <v>4786</v>
      </c>
      <c r="J94" s="62" t="s">
        <v>1487</v>
      </c>
      <c r="K94" s="24" t="s">
        <v>1497</v>
      </c>
      <c r="L94" s="61" t="s">
        <v>1471</v>
      </c>
      <c r="M94" s="61">
        <v>0</v>
      </c>
      <c r="N94" s="61">
        <v>0</v>
      </c>
      <c r="O94" s="61"/>
      <c r="P94" s="156"/>
    </row>
    <row r="95" spans="2:16" ht="27" customHeight="1" x14ac:dyDescent="0.25">
      <c r="B95" s="75">
        <v>85</v>
      </c>
      <c r="C95" s="62" t="s">
        <v>294</v>
      </c>
      <c r="D95" s="62" t="s">
        <v>436</v>
      </c>
      <c r="E95" s="62" t="s">
        <v>4866</v>
      </c>
      <c r="F95" s="61" t="s">
        <v>335</v>
      </c>
      <c r="G95" s="62"/>
      <c r="H95" s="493" t="s">
        <v>4785</v>
      </c>
      <c r="I95" s="24" t="s">
        <v>4786</v>
      </c>
      <c r="J95" s="62" t="s">
        <v>1487</v>
      </c>
      <c r="K95" s="24" t="s">
        <v>1497</v>
      </c>
      <c r="L95" s="61" t="s">
        <v>1471</v>
      </c>
      <c r="M95" s="61">
        <v>0</v>
      </c>
      <c r="N95" s="61">
        <v>0</v>
      </c>
      <c r="O95" s="61"/>
      <c r="P95" s="156"/>
    </row>
    <row r="96" spans="2:16" ht="27" customHeight="1" x14ac:dyDescent="0.25">
      <c r="B96" s="75">
        <v>86</v>
      </c>
      <c r="C96" s="62" t="s">
        <v>294</v>
      </c>
      <c r="D96" s="62" t="s">
        <v>436</v>
      </c>
      <c r="E96" s="62" t="s">
        <v>4867</v>
      </c>
      <c r="F96" s="61" t="s">
        <v>335</v>
      </c>
      <c r="G96" s="62"/>
      <c r="H96" s="493" t="s">
        <v>4785</v>
      </c>
      <c r="I96" s="24" t="s">
        <v>4786</v>
      </c>
      <c r="J96" s="62" t="s">
        <v>1487</v>
      </c>
      <c r="K96" s="24" t="s">
        <v>1497</v>
      </c>
      <c r="L96" s="61" t="s">
        <v>1471</v>
      </c>
      <c r="M96" s="61">
        <v>0</v>
      </c>
      <c r="N96" s="61">
        <v>0</v>
      </c>
      <c r="O96" s="61"/>
      <c r="P96" s="156"/>
    </row>
    <row r="97" spans="2:16" ht="27" customHeight="1" x14ac:dyDescent="0.25">
      <c r="B97" s="75">
        <v>87</v>
      </c>
      <c r="C97" s="62" t="s">
        <v>294</v>
      </c>
      <c r="D97" s="62" t="s">
        <v>436</v>
      </c>
      <c r="E97" s="62" t="s">
        <v>4868</v>
      </c>
      <c r="F97" s="61" t="s">
        <v>335</v>
      </c>
      <c r="G97" s="62"/>
      <c r="H97" s="493" t="s">
        <v>4785</v>
      </c>
      <c r="I97" s="24" t="s">
        <v>4786</v>
      </c>
      <c r="J97" s="62" t="s">
        <v>1487</v>
      </c>
      <c r="K97" s="24" t="s">
        <v>1497</v>
      </c>
      <c r="L97" s="61" t="s">
        <v>1471</v>
      </c>
      <c r="M97" s="61">
        <v>0</v>
      </c>
      <c r="N97" s="61">
        <v>0</v>
      </c>
      <c r="O97" s="61"/>
      <c r="P97" s="156"/>
    </row>
    <row r="98" spans="2:16" ht="27" customHeight="1" x14ac:dyDescent="0.25">
      <c r="B98" s="75">
        <v>88</v>
      </c>
      <c r="C98" s="62" t="s">
        <v>294</v>
      </c>
      <c r="D98" s="62" t="s">
        <v>436</v>
      </c>
      <c r="E98" s="62" t="s">
        <v>4869</v>
      </c>
      <c r="F98" s="61" t="s">
        <v>335</v>
      </c>
      <c r="G98" s="62"/>
      <c r="H98" s="493" t="s">
        <v>4785</v>
      </c>
      <c r="I98" s="24" t="s">
        <v>4786</v>
      </c>
      <c r="J98" s="62" t="s">
        <v>1458</v>
      </c>
      <c r="K98" s="24" t="s">
        <v>1459</v>
      </c>
      <c r="L98" s="61" t="s">
        <v>1471</v>
      </c>
      <c r="M98" s="61">
        <v>0</v>
      </c>
      <c r="N98" s="61">
        <v>0</v>
      </c>
      <c r="O98" s="61"/>
      <c r="P98" s="156"/>
    </row>
    <row r="99" spans="2:16" ht="27" customHeight="1" x14ac:dyDescent="0.25">
      <c r="B99" s="75">
        <v>89</v>
      </c>
      <c r="C99" s="62" t="s">
        <v>294</v>
      </c>
      <c r="D99" s="62" t="s">
        <v>436</v>
      </c>
      <c r="E99" s="62" t="s">
        <v>4870</v>
      </c>
      <c r="F99" s="61" t="s">
        <v>335</v>
      </c>
      <c r="G99" s="62"/>
      <c r="H99" s="493" t="s">
        <v>4785</v>
      </c>
      <c r="I99" s="24" t="s">
        <v>4786</v>
      </c>
      <c r="J99" s="62" t="s">
        <v>1487</v>
      </c>
      <c r="K99" s="24" t="s">
        <v>1497</v>
      </c>
      <c r="L99" s="61" t="s">
        <v>1471</v>
      </c>
      <c r="M99" s="61">
        <v>0</v>
      </c>
      <c r="N99" s="61">
        <v>0</v>
      </c>
      <c r="O99" s="61"/>
      <c r="P99" s="156"/>
    </row>
    <row r="100" spans="2:16" ht="27" customHeight="1" x14ac:dyDescent="0.25">
      <c r="B100" s="75">
        <v>90</v>
      </c>
      <c r="C100" s="62" t="s">
        <v>294</v>
      </c>
      <c r="D100" s="62" t="s">
        <v>436</v>
      </c>
      <c r="E100" s="62" t="s">
        <v>4871</v>
      </c>
      <c r="F100" s="61" t="s">
        <v>335</v>
      </c>
      <c r="G100" s="62"/>
      <c r="H100" s="493" t="s">
        <v>4785</v>
      </c>
      <c r="I100" s="24" t="s">
        <v>4786</v>
      </c>
      <c r="J100" s="62" t="s">
        <v>1487</v>
      </c>
      <c r="K100" s="24" t="s">
        <v>1497</v>
      </c>
      <c r="L100" s="61" t="s">
        <v>1471</v>
      </c>
      <c r="M100" s="61">
        <v>0</v>
      </c>
      <c r="N100" s="61">
        <v>0</v>
      </c>
      <c r="O100" s="61"/>
      <c r="P100" s="156"/>
    </row>
    <row r="101" spans="2:16" ht="27" customHeight="1" x14ac:dyDescent="0.25">
      <c r="B101" s="75">
        <v>91</v>
      </c>
      <c r="C101" s="62" t="s">
        <v>294</v>
      </c>
      <c r="D101" s="62" t="s">
        <v>436</v>
      </c>
      <c r="E101" s="62" t="s">
        <v>4872</v>
      </c>
      <c r="F101" s="61" t="s">
        <v>335</v>
      </c>
      <c r="G101" s="62"/>
      <c r="H101" s="493" t="s">
        <v>4785</v>
      </c>
      <c r="I101" s="24" t="s">
        <v>4786</v>
      </c>
      <c r="J101" s="62" t="s">
        <v>1487</v>
      </c>
      <c r="K101" s="24" t="s">
        <v>1497</v>
      </c>
      <c r="L101" s="61" t="s">
        <v>1471</v>
      </c>
      <c r="M101" s="61">
        <v>0</v>
      </c>
      <c r="N101" s="61">
        <v>0</v>
      </c>
      <c r="O101" s="61"/>
      <c r="P101" s="156"/>
    </row>
    <row r="102" spans="2:16" ht="27" customHeight="1" x14ac:dyDescent="0.25">
      <c r="B102" s="75">
        <v>92</v>
      </c>
      <c r="C102" s="62" t="s">
        <v>294</v>
      </c>
      <c r="D102" s="62" t="s">
        <v>436</v>
      </c>
      <c r="E102" s="62" t="s">
        <v>4873</v>
      </c>
      <c r="F102" s="61" t="s">
        <v>335</v>
      </c>
      <c r="G102" s="62"/>
      <c r="H102" s="493" t="s">
        <v>4785</v>
      </c>
      <c r="I102" s="24" t="s">
        <v>4786</v>
      </c>
      <c r="J102" s="62" t="s">
        <v>1487</v>
      </c>
      <c r="K102" s="24" t="s">
        <v>1497</v>
      </c>
      <c r="L102" s="61" t="s">
        <v>1471</v>
      </c>
      <c r="M102" s="61">
        <v>0</v>
      </c>
      <c r="N102" s="61">
        <v>0</v>
      </c>
      <c r="O102" s="61"/>
      <c r="P102" s="156"/>
    </row>
    <row r="103" spans="2:16" ht="27" customHeight="1" x14ac:dyDescent="0.25">
      <c r="B103" s="75">
        <v>93</v>
      </c>
      <c r="C103" s="62" t="s">
        <v>294</v>
      </c>
      <c r="D103" s="62" t="s">
        <v>436</v>
      </c>
      <c r="E103" s="62" t="s">
        <v>4874</v>
      </c>
      <c r="F103" s="61" t="s">
        <v>335</v>
      </c>
      <c r="G103" s="62"/>
      <c r="H103" s="493" t="s">
        <v>4785</v>
      </c>
      <c r="I103" s="24" t="s">
        <v>4786</v>
      </c>
      <c r="J103" s="62" t="s">
        <v>1487</v>
      </c>
      <c r="K103" s="24" t="s">
        <v>1497</v>
      </c>
      <c r="L103" s="61" t="s">
        <v>1471</v>
      </c>
      <c r="M103" s="61">
        <v>0</v>
      </c>
      <c r="N103" s="61">
        <v>0</v>
      </c>
      <c r="O103" s="61"/>
      <c r="P103" s="156"/>
    </row>
    <row r="104" spans="2:16" ht="27" customHeight="1" x14ac:dyDescent="0.25">
      <c r="B104" s="75">
        <v>94</v>
      </c>
      <c r="C104" s="62" t="s">
        <v>294</v>
      </c>
      <c r="D104" s="62" t="s">
        <v>436</v>
      </c>
      <c r="E104" s="62" t="s">
        <v>4875</v>
      </c>
      <c r="F104" s="61" t="s">
        <v>335</v>
      </c>
      <c r="G104" s="62"/>
      <c r="H104" s="493" t="s">
        <v>4785</v>
      </c>
      <c r="I104" s="24" t="s">
        <v>4786</v>
      </c>
      <c r="J104" s="62" t="s">
        <v>1487</v>
      </c>
      <c r="K104" s="24" t="s">
        <v>1497</v>
      </c>
      <c r="L104" s="61" t="s">
        <v>1471</v>
      </c>
      <c r="M104" s="61">
        <v>0</v>
      </c>
      <c r="N104" s="61">
        <v>0</v>
      </c>
      <c r="O104" s="61"/>
      <c r="P104" s="156"/>
    </row>
    <row r="105" spans="2:16" ht="27" customHeight="1" x14ac:dyDescent="0.25">
      <c r="B105" s="75">
        <v>95</v>
      </c>
      <c r="C105" s="62" t="s">
        <v>294</v>
      </c>
      <c r="D105" s="62" t="s">
        <v>436</v>
      </c>
      <c r="E105" s="62" t="s">
        <v>4876</v>
      </c>
      <c r="F105" s="61" t="s">
        <v>335</v>
      </c>
      <c r="G105" s="62"/>
      <c r="H105" s="493" t="s">
        <v>4785</v>
      </c>
      <c r="I105" s="24" t="s">
        <v>4786</v>
      </c>
      <c r="J105" s="62" t="s">
        <v>1487</v>
      </c>
      <c r="K105" s="24" t="s">
        <v>1497</v>
      </c>
      <c r="L105" s="61" t="s">
        <v>1471</v>
      </c>
      <c r="M105" s="61">
        <v>0</v>
      </c>
      <c r="N105" s="61">
        <v>0</v>
      </c>
      <c r="O105" s="61"/>
      <c r="P105" s="156"/>
    </row>
    <row r="106" spans="2:16" ht="27" customHeight="1" x14ac:dyDescent="0.25">
      <c r="B106" s="75">
        <v>96</v>
      </c>
      <c r="C106" s="62" t="s">
        <v>294</v>
      </c>
      <c r="D106" s="62" t="s">
        <v>436</v>
      </c>
      <c r="E106" s="62" t="s">
        <v>4877</v>
      </c>
      <c r="F106" s="61" t="s">
        <v>335</v>
      </c>
      <c r="G106" s="62"/>
      <c r="H106" s="493" t="s">
        <v>4785</v>
      </c>
      <c r="I106" s="24" t="s">
        <v>4786</v>
      </c>
      <c r="J106" s="62" t="s">
        <v>1487</v>
      </c>
      <c r="K106" s="24" t="s">
        <v>1497</v>
      </c>
      <c r="L106" s="61" t="s">
        <v>1471</v>
      </c>
      <c r="M106" s="61">
        <v>0</v>
      </c>
      <c r="N106" s="61">
        <v>0</v>
      </c>
      <c r="O106" s="61"/>
      <c r="P106" s="156"/>
    </row>
    <row r="107" spans="2:16" ht="27" customHeight="1" x14ac:dyDescent="0.25">
      <c r="B107" s="75">
        <v>97</v>
      </c>
      <c r="C107" s="62" t="s">
        <v>294</v>
      </c>
      <c r="D107" s="62" t="s">
        <v>436</v>
      </c>
      <c r="E107" s="62" t="s">
        <v>4878</v>
      </c>
      <c r="F107" s="61" t="s">
        <v>335</v>
      </c>
      <c r="G107" s="62"/>
      <c r="H107" s="493" t="s">
        <v>4785</v>
      </c>
      <c r="I107" s="24" t="s">
        <v>4786</v>
      </c>
      <c r="J107" s="62" t="s">
        <v>1487</v>
      </c>
      <c r="K107" s="24" t="s">
        <v>1497</v>
      </c>
      <c r="L107" s="61" t="s">
        <v>1471</v>
      </c>
      <c r="M107" s="61">
        <v>0</v>
      </c>
      <c r="N107" s="61">
        <v>0</v>
      </c>
      <c r="O107" s="61"/>
      <c r="P107" s="156"/>
    </row>
    <row r="108" spans="2:16" ht="27" customHeight="1" x14ac:dyDescent="0.25">
      <c r="B108" s="75">
        <v>98</v>
      </c>
      <c r="C108" s="62" t="s">
        <v>294</v>
      </c>
      <c r="D108" s="62" t="s">
        <v>436</v>
      </c>
      <c r="E108" s="62" t="s">
        <v>4879</v>
      </c>
      <c r="F108" s="61" t="s">
        <v>335</v>
      </c>
      <c r="G108" s="62"/>
      <c r="H108" s="493" t="s">
        <v>4785</v>
      </c>
      <c r="I108" s="24" t="s">
        <v>4786</v>
      </c>
      <c r="J108" s="62" t="s">
        <v>1487</v>
      </c>
      <c r="K108" s="24" t="s">
        <v>1497</v>
      </c>
      <c r="L108" s="61" t="s">
        <v>1471</v>
      </c>
      <c r="M108" s="61">
        <v>0</v>
      </c>
      <c r="N108" s="61">
        <v>0</v>
      </c>
      <c r="O108" s="61"/>
      <c r="P108" s="156"/>
    </row>
    <row r="109" spans="2:16" ht="27" customHeight="1" x14ac:dyDescent="0.25">
      <c r="B109" s="75">
        <v>99</v>
      </c>
      <c r="C109" s="62" t="s">
        <v>294</v>
      </c>
      <c r="D109" s="62" t="s">
        <v>436</v>
      </c>
      <c r="E109" s="62" t="s">
        <v>4880</v>
      </c>
      <c r="F109" s="61" t="s">
        <v>335</v>
      </c>
      <c r="G109" s="62"/>
      <c r="H109" s="493" t="s">
        <v>4785</v>
      </c>
      <c r="I109" s="24" t="s">
        <v>4786</v>
      </c>
      <c r="J109" s="62" t="s">
        <v>1487</v>
      </c>
      <c r="K109" s="24" t="s">
        <v>1497</v>
      </c>
      <c r="L109" s="61" t="s">
        <v>1471</v>
      </c>
      <c r="M109" s="61">
        <v>0</v>
      </c>
      <c r="N109" s="61">
        <v>0</v>
      </c>
      <c r="O109" s="61"/>
      <c r="P109" s="156"/>
    </row>
    <row r="110" spans="2:16" ht="27" customHeight="1" x14ac:dyDescent="0.25">
      <c r="B110" s="75">
        <v>100</v>
      </c>
      <c r="C110" s="62" t="s">
        <v>294</v>
      </c>
      <c r="D110" s="62" t="s">
        <v>436</v>
      </c>
      <c r="E110" s="62" t="s">
        <v>4881</v>
      </c>
      <c r="F110" s="61" t="s">
        <v>335</v>
      </c>
      <c r="G110" s="62"/>
      <c r="H110" s="493" t="s">
        <v>4785</v>
      </c>
      <c r="I110" s="24" t="s">
        <v>4786</v>
      </c>
      <c r="J110" s="62" t="s">
        <v>1487</v>
      </c>
      <c r="K110" s="24" t="s">
        <v>1497</v>
      </c>
      <c r="L110" s="61" t="s">
        <v>1471</v>
      </c>
      <c r="M110" s="61">
        <v>0</v>
      </c>
      <c r="N110" s="61">
        <v>0</v>
      </c>
      <c r="O110" s="61"/>
      <c r="P110" s="156"/>
    </row>
    <row r="111" spans="2:16" ht="27" customHeight="1" x14ac:dyDescent="0.25">
      <c r="B111" s="75">
        <v>101</v>
      </c>
      <c r="C111" s="62" t="s">
        <v>294</v>
      </c>
      <c r="D111" s="62" t="s">
        <v>436</v>
      </c>
      <c r="E111" s="62" t="s">
        <v>4882</v>
      </c>
      <c r="F111" s="61" t="s">
        <v>335</v>
      </c>
      <c r="G111" s="62"/>
      <c r="H111" s="493" t="s">
        <v>4785</v>
      </c>
      <c r="I111" s="24" t="s">
        <v>4786</v>
      </c>
      <c r="J111" s="62" t="s">
        <v>1487</v>
      </c>
      <c r="K111" s="24" t="s">
        <v>1497</v>
      </c>
      <c r="L111" s="61" t="s">
        <v>1471</v>
      </c>
      <c r="M111" s="61">
        <v>0</v>
      </c>
      <c r="N111" s="61">
        <v>0</v>
      </c>
      <c r="O111" s="61"/>
      <c r="P111" s="156"/>
    </row>
    <row r="112" spans="2:16" ht="27" customHeight="1" x14ac:dyDescent="0.25">
      <c r="B112" s="75">
        <v>102</v>
      </c>
      <c r="C112" s="62" t="s">
        <v>294</v>
      </c>
      <c r="D112" s="62" t="s">
        <v>436</v>
      </c>
      <c r="E112" s="62" t="s">
        <v>4883</v>
      </c>
      <c r="F112" s="61" t="s">
        <v>335</v>
      </c>
      <c r="G112" s="62"/>
      <c r="H112" s="493" t="s">
        <v>4785</v>
      </c>
      <c r="I112" s="24" t="s">
        <v>4786</v>
      </c>
      <c r="J112" s="62" t="s">
        <v>1487</v>
      </c>
      <c r="K112" s="24" t="s">
        <v>1497</v>
      </c>
      <c r="L112" s="61" t="s">
        <v>1471</v>
      </c>
      <c r="M112" s="61">
        <v>0</v>
      </c>
      <c r="N112" s="61">
        <v>0</v>
      </c>
      <c r="O112" s="61"/>
      <c r="P112" s="156"/>
    </row>
    <row r="113" spans="2:16" ht="27" customHeight="1" x14ac:dyDescent="0.25">
      <c r="B113" s="75">
        <v>103</v>
      </c>
      <c r="C113" s="62" t="s">
        <v>294</v>
      </c>
      <c r="D113" s="62" t="s">
        <v>436</v>
      </c>
      <c r="E113" s="62" t="s">
        <v>4884</v>
      </c>
      <c r="F113" s="61" t="s">
        <v>335</v>
      </c>
      <c r="G113" s="62"/>
      <c r="H113" s="493" t="s">
        <v>4785</v>
      </c>
      <c r="I113" s="24" t="s">
        <v>4786</v>
      </c>
      <c r="J113" s="62" t="s">
        <v>1487</v>
      </c>
      <c r="K113" s="24" t="s">
        <v>1497</v>
      </c>
      <c r="L113" s="61" t="s">
        <v>1471</v>
      </c>
      <c r="M113" s="61">
        <v>0</v>
      </c>
      <c r="N113" s="61">
        <v>0</v>
      </c>
      <c r="O113" s="61"/>
      <c r="P113" s="156"/>
    </row>
    <row r="114" spans="2:16" ht="27" customHeight="1" x14ac:dyDescent="0.25">
      <c r="B114" s="75">
        <v>104</v>
      </c>
      <c r="C114" s="62" t="s">
        <v>294</v>
      </c>
      <c r="D114" s="62" t="s">
        <v>436</v>
      </c>
      <c r="E114" s="62" t="s">
        <v>4885</v>
      </c>
      <c r="F114" s="61" t="s">
        <v>335</v>
      </c>
      <c r="G114" s="62"/>
      <c r="H114" s="493" t="s">
        <v>4785</v>
      </c>
      <c r="I114" s="24" t="s">
        <v>4786</v>
      </c>
      <c r="J114" s="62" t="s">
        <v>1487</v>
      </c>
      <c r="K114" s="24" t="s">
        <v>1497</v>
      </c>
      <c r="L114" s="61" t="s">
        <v>1471</v>
      </c>
      <c r="M114" s="61">
        <v>0</v>
      </c>
      <c r="N114" s="61">
        <v>0</v>
      </c>
      <c r="O114" s="61"/>
      <c r="P114" s="156"/>
    </row>
    <row r="115" spans="2:16" ht="27" customHeight="1" x14ac:dyDescent="0.25">
      <c r="B115" s="75">
        <v>105</v>
      </c>
      <c r="C115" s="62" t="s">
        <v>294</v>
      </c>
      <c r="D115" s="62" t="s">
        <v>436</v>
      </c>
      <c r="E115" s="62" t="s">
        <v>4886</v>
      </c>
      <c r="F115" s="61" t="s">
        <v>335</v>
      </c>
      <c r="G115" s="62"/>
      <c r="H115" s="493" t="s">
        <v>4785</v>
      </c>
      <c r="I115" s="24" t="s">
        <v>4786</v>
      </c>
      <c r="J115" s="62" t="s">
        <v>1487</v>
      </c>
      <c r="K115" s="24" t="s">
        <v>1497</v>
      </c>
      <c r="L115" s="61" t="s">
        <v>1471</v>
      </c>
      <c r="M115" s="61">
        <v>0</v>
      </c>
      <c r="N115" s="61">
        <v>0</v>
      </c>
      <c r="O115" s="61"/>
      <c r="P115" s="156"/>
    </row>
    <row r="116" spans="2:16" ht="27" customHeight="1" x14ac:dyDescent="0.25">
      <c r="B116" s="75">
        <v>106</v>
      </c>
      <c r="C116" s="62" t="s">
        <v>294</v>
      </c>
      <c r="D116" s="62" t="s">
        <v>436</v>
      </c>
      <c r="E116" s="62" t="s">
        <v>4887</v>
      </c>
      <c r="F116" s="61" t="s">
        <v>335</v>
      </c>
      <c r="G116" s="62"/>
      <c r="H116" s="493" t="s">
        <v>4785</v>
      </c>
      <c r="I116" s="24" t="s">
        <v>4786</v>
      </c>
      <c r="J116" s="62" t="s">
        <v>1487</v>
      </c>
      <c r="K116" s="24" t="s">
        <v>1497</v>
      </c>
      <c r="L116" s="61" t="s">
        <v>1471</v>
      </c>
      <c r="M116" s="61">
        <v>0</v>
      </c>
      <c r="N116" s="61">
        <v>0</v>
      </c>
      <c r="O116" s="61"/>
      <c r="P116" s="156"/>
    </row>
    <row r="117" spans="2:16" ht="27" customHeight="1" x14ac:dyDescent="0.25">
      <c r="B117" s="75">
        <v>107</v>
      </c>
      <c r="C117" s="62" t="s">
        <v>294</v>
      </c>
      <c r="D117" s="62" t="s">
        <v>436</v>
      </c>
      <c r="E117" s="62" t="s">
        <v>4888</v>
      </c>
      <c r="F117" s="61" t="s">
        <v>335</v>
      </c>
      <c r="G117" s="62"/>
      <c r="H117" s="493" t="s">
        <v>4785</v>
      </c>
      <c r="I117" s="24" t="s">
        <v>4786</v>
      </c>
      <c r="J117" s="62" t="s">
        <v>1487</v>
      </c>
      <c r="K117" s="24" t="s">
        <v>1497</v>
      </c>
      <c r="L117" s="61" t="s">
        <v>1471</v>
      </c>
      <c r="M117" s="61">
        <v>0</v>
      </c>
      <c r="N117" s="61">
        <v>0</v>
      </c>
      <c r="O117" s="61"/>
      <c r="P117" s="156"/>
    </row>
    <row r="118" spans="2:16" ht="27" customHeight="1" x14ac:dyDescent="0.25">
      <c r="B118" s="75">
        <v>108</v>
      </c>
      <c r="C118" s="62" t="s">
        <v>294</v>
      </c>
      <c r="D118" s="62" t="s">
        <v>436</v>
      </c>
      <c r="E118" s="62" t="s">
        <v>4889</v>
      </c>
      <c r="F118" s="61" t="s">
        <v>335</v>
      </c>
      <c r="G118" s="62"/>
      <c r="H118" s="493" t="s">
        <v>4785</v>
      </c>
      <c r="I118" s="24" t="s">
        <v>4786</v>
      </c>
      <c r="J118" s="62" t="s">
        <v>1487</v>
      </c>
      <c r="K118" s="24" t="s">
        <v>1497</v>
      </c>
      <c r="L118" s="61" t="s">
        <v>1471</v>
      </c>
      <c r="M118" s="61">
        <v>0</v>
      </c>
      <c r="N118" s="61">
        <v>0</v>
      </c>
      <c r="O118" s="61"/>
      <c r="P118" s="156"/>
    </row>
    <row r="119" spans="2:16" ht="27" customHeight="1" x14ac:dyDescent="0.25">
      <c r="B119" s="75">
        <v>109</v>
      </c>
      <c r="C119" s="62" t="s">
        <v>294</v>
      </c>
      <c r="D119" s="62" t="s">
        <v>436</v>
      </c>
      <c r="E119" s="62" t="s">
        <v>4890</v>
      </c>
      <c r="F119" s="61" t="s">
        <v>335</v>
      </c>
      <c r="G119" s="62"/>
      <c r="H119" s="493" t="s">
        <v>4785</v>
      </c>
      <c r="I119" s="24" t="s">
        <v>4786</v>
      </c>
      <c r="J119" s="62" t="s">
        <v>1487</v>
      </c>
      <c r="K119" s="24" t="s">
        <v>1497</v>
      </c>
      <c r="L119" s="61" t="s">
        <v>1471</v>
      </c>
      <c r="M119" s="61">
        <v>0</v>
      </c>
      <c r="N119" s="61">
        <v>0</v>
      </c>
      <c r="O119" s="61"/>
      <c r="P119" s="156"/>
    </row>
    <row r="120" spans="2:16" ht="27" customHeight="1" x14ac:dyDescent="0.25">
      <c r="B120" s="75">
        <v>110</v>
      </c>
      <c r="C120" s="62" t="s">
        <v>294</v>
      </c>
      <c r="D120" s="62" t="s">
        <v>436</v>
      </c>
      <c r="E120" s="62" t="s">
        <v>4891</v>
      </c>
      <c r="F120" s="61" t="s">
        <v>335</v>
      </c>
      <c r="G120" s="62"/>
      <c r="H120" s="493" t="s">
        <v>4785</v>
      </c>
      <c r="I120" s="24" t="s">
        <v>4786</v>
      </c>
      <c r="J120" s="62" t="s">
        <v>1487</v>
      </c>
      <c r="K120" s="24" t="s">
        <v>1497</v>
      </c>
      <c r="L120" s="61" t="s">
        <v>1471</v>
      </c>
      <c r="M120" s="61">
        <v>0</v>
      </c>
      <c r="N120" s="61">
        <v>0</v>
      </c>
      <c r="O120" s="61"/>
      <c r="P120" s="156"/>
    </row>
    <row r="121" spans="2:16" ht="27" customHeight="1" x14ac:dyDescent="0.25">
      <c r="B121" s="75">
        <v>111</v>
      </c>
      <c r="C121" s="62" t="s">
        <v>294</v>
      </c>
      <c r="D121" s="62" t="s">
        <v>436</v>
      </c>
      <c r="E121" s="62" t="s">
        <v>4892</v>
      </c>
      <c r="F121" s="61" t="s">
        <v>335</v>
      </c>
      <c r="G121" s="62"/>
      <c r="H121" s="493" t="s">
        <v>4785</v>
      </c>
      <c r="I121" s="24" t="s">
        <v>4786</v>
      </c>
      <c r="J121" s="62" t="s">
        <v>1487</v>
      </c>
      <c r="K121" s="24" t="s">
        <v>1497</v>
      </c>
      <c r="L121" s="61" t="s">
        <v>1471</v>
      </c>
      <c r="M121" s="61">
        <v>0</v>
      </c>
      <c r="N121" s="61">
        <v>0</v>
      </c>
      <c r="O121" s="61"/>
      <c r="P121" s="156"/>
    </row>
    <row r="122" spans="2:16" ht="27" customHeight="1" x14ac:dyDescent="0.25">
      <c r="B122" s="75">
        <v>112</v>
      </c>
      <c r="C122" s="62" t="s">
        <v>294</v>
      </c>
      <c r="D122" s="62" t="s">
        <v>436</v>
      </c>
      <c r="E122" s="62" t="s">
        <v>4893</v>
      </c>
      <c r="F122" s="61" t="s">
        <v>335</v>
      </c>
      <c r="G122" s="62"/>
      <c r="H122" s="493" t="s">
        <v>4785</v>
      </c>
      <c r="I122" s="24" t="s">
        <v>4786</v>
      </c>
      <c r="J122" s="62" t="s">
        <v>1487</v>
      </c>
      <c r="K122" s="24" t="s">
        <v>1497</v>
      </c>
      <c r="L122" s="61" t="s">
        <v>1471</v>
      </c>
      <c r="M122" s="61">
        <v>0</v>
      </c>
      <c r="N122" s="61">
        <v>0</v>
      </c>
      <c r="O122" s="61"/>
      <c r="P122" s="156"/>
    </row>
    <row r="123" spans="2:16" ht="27" customHeight="1" x14ac:dyDescent="0.25">
      <c r="B123" s="75">
        <v>113</v>
      </c>
      <c r="C123" s="62" t="s">
        <v>294</v>
      </c>
      <c r="D123" s="62" t="s">
        <v>436</v>
      </c>
      <c r="E123" s="62" t="s">
        <v>4894</v>
      </c>
      <c r="F123" s="61" t="s">
        <v>335</v>
      </c>
      <c r="G123" s="62"/>
      <c r="H123" s="493" t="s">
        <v>4785</v>
      </c>
      <c r="I123" s="24" t="s">
        <v>4786</v>
      </c>
      <c r="J123" s="62" t="s">
        <v>1487</v>
      </c>
      <c r="K123" s="24" t="s">
        <v>1497</v>
      </c>
      <c r="L123" s="61" t="s">
        <v>1471</v>
      </c>
      <c r="M123" s="61">
        <v>0</v>
      </c>
      <c r="N123" s="61">
        <v>0</v>
      </c>
      <c r="O123" s="61"/>
      <c r="P123" s="156"/>
    </row>
    <row r="124" spans="2:16" ht="27" customHeight="1" x14ac:dyDescent="0.25">
      <c r="B124" s="75">
        <v>114</v>
      </c>
      <c r="C124" s="62" t="s">
        <v>294</v>
      </c>
      <c r="D124" s="62" t="s">
        <v>436</v>
      </c>
      <c r="E124" s="62" t="s">
        <v>4895</v>
      </c>
      <c r="F124" s="61" t="s">
        <v>335</v>
      </c>
      <c r="G124" s="62"/>
      <c r="H124" s="493" t="s">
        <v>4785</v>
      </c>
      <c r="I124" s="24" t="s">
        <v>4786</v>
      </c>
      <c r="J124" s="62" t="s">
        <v>1487</v>
      </c>
      <c r="K124" s="24" t="s">
        <v>1497</v>
      </c>
      <c r="L124" s="61" t="s">
        <v>1471</v>
      </c>
      <c r="M124" s="61">
        <v>0</v>
      </c>
      <c r="N124" s="61">
        <v>0</v>
      </c>
      <c r="O124" s="61"/>
      <c r="P124" s="156"/>
    </row>
    <row r="125" spans="2:16" ht="27" customHeight="1" x14ac:dyDescent="0.25">
      <c r="B125" s="75">
        <v>115</v>
      </c>
      <c r="C125" s="62" t="s">
        <v>294</v>
      </c>
      <c r="D125" s="62" t="s">
        <v>436</v>
      </c>
      <c r="E125" s="62" t="s">
        <v>4896</v>
      </c>
      <c r="F125" s="61" t="s">
        <v>335</v>
      </c>
      <c r="G125" s="62"/>
      <c r="H125" s="493" t="s">
        <v>4785</v>
      </c>
      <c r="I125" s="24" t="s">
        <v>4786</v>
      </c>
      <c r="J125" s="62" t="s">
        <v>1487</v>
      </c>
      <c r="K125" s="24" t="s">
        <v>1497</v>
      </c>
      <c r="L125" s="61" t="s">
        <v>1471</v>
      </c>
      <c r="M125" s="61">
        <v>0</v>
      </c>
      <c r="N125" s="61">
        <v>0</v>
      </c>
      <c r="O125" s="61"/>
      <c r="P125" s="156"/>
    </row>
    <row r="126" spans="2:16" ht="27" customHeight="1" x14ac:dyDescent="0.25">
      <c r="B126" s="75">
        <v>116</v>
      </c>
      <c r="C126" s="62" t="s">
        <v>294</v>
      </c>
      <c r="D126" s="62" t="s">
        <v>436</v>
      </c>
      <c r="E126" s="62" t="s">
        <v>4897</v>
      </c>
      <c r="F126" s="61" t="s">
        <v>335</v>
      </c>
      <c r="G126" s="62"/>
      <c r="H126" s="493" t="s">
        <v>4785</v>
      </c>
      <c r="I126" s="24" t="s">
        <v>4786</v>
      </c>
      <c r="J126" s="62" t="s">
        <v>1487</v>
      </c>
      <c r="K126" s="24" t="s">
        <v>1497</v>
      </c>
      <c r="L126" s="61" t="s">
        <v>1471</v>
      </c>
      <c r="M126" s="61">
        <v>0</v>
      </c>
      <c r="N126" s="61">
        <v>0</v>
      </c>
      <c r="O126" s="61"/>
      <c r="P126" s="156"/>
    </row>
    <row r="127" spans="2:16" ht="27" customHeight="1" x14ac:dyDescent="0.25">
      <c r="B127" s="75">
        <v>117</v>
      </c>
      <c r="C127" s="62" t="s">
        <v>294</v>
      </c>
      <c r="D127" s="62" t="s">
        <v>436</v>
      </c>
      <c r="E127" s="62" t="s">
        <v>4898</v>
      </c>
      <c r="F127" s="61" t="s">
        <v>335</v>
      </c>
      <c r="G127" s="62"/>
      <c r="H127" s="493" t="s">
        <v>4785</v>
      </c>
      <c r="I127" s="24" t="s">
        <v>4786</v>
      </c>
      <c r="J127" s="62" t="s">
        <v>1487</v>
      </c>
      <c r="K127" s="24" t="s">
        <v>1497</v>
      </c>
      <c r="L127" s="61" t="s">
        <v>1471</v>
      </c>
      <c r="M127" s="61">
        <v>0</v>
      </c>
      <c r="N127" s="61">
        <v>0</v>
      </c>
      <c r="O127" s="61"/>
      <c r="P127" s="156"/>
    </row>
    <row r="128" spans="2:16" ht="27" customHeight="1" x14ac:dyDescent="0.25">
      <c r="B128" s="75">
        <v>118</v>
      </c>
      <c r="C128" s="62" t="s">
        <v>294</v>
      </c>
      <c r="D128" s="62" t="s">
        <v>436</v>
      </c>
      <c r="E128" s="62" t="s">
        <v>4899</v>
      </c>
      <c r="F128" s="61" t="s">
        <v>335</v>
      </c>
      <c r="G128" s="62"/>
      <c r="H128" s="493" t="s">
        <v>4785</v>
      </c>
      <c r="I128" s="24" t="s">
        <v>4786</v>
      </c>
      <c r="J128" s="62" t="s">
        <v>1487</v>
      </c>
      <c r="K128" s="24" t="s">
        <v>1497</v>
      </c>
      <c r="L128" s="61" t="s">
        <v>1471</v>
      </c>
      <c r="M128" s="61">
        <v>0</v>
      </c>
      <c r="N128" s="61">
        <v>0</v>
      </c>
      <c r="O128" s="61"/>
      <c r="P128" s="156"/>
    </row>
    <row r="129" spans="2:16" ht="27" customHeight="1" x14ac:dyDescent="0.25">
      <c r="B129" s="75">
        <v>119</v>
      </c>
      <c r="C129" s="62" t="s">
        <v>294</v>
      </c>
      <c r="D129" s="62" t="s">
        <v>436</v>
      </c>
      <c r="E129" s="62" t="s">
        <v>4900</v>
      </c>
      <c r="F129" s="61" t="s">
        <v>335</v>
      </c>
      <c r="G129" s="62"/>
      <c r="H129" s="493" t="s">
        <v>4785</v>
      </c>
      <c r="I129" s="24" t="s">
        <v>4786</v>
      </c>
      <c r="J129" s="62" t="s">
        <v>1487</v>
      </c>
      <c r="K129" s="24" t="s">
        <v>1497</v>
      </c>
      <c r="L129" s="61" t="s">
        <v>1471</v>
      </c>
      <c r="M129" s="61">
        <v>0</v>
      </c>
      <c r="N129" s="61">
        <v>0</v>
      </c>
      <c r="O129" s="61"/>
      <c r="P129" s="156"/>
    </row>
    <row r="130" spans="2:16" ht="27" customHeight="1" x14ac:dyDescent="0.25">
      <c r="B130" s="75">
        <v>120</v>
      </c>
      <c r="C130" s="62" t="s">
        <v>294</v>
      </c>
      <c r="D130" s="62" t="s">
        <v>436</v>
      </c>
      <c r="E130" s="62" t="s">
        <v>4901</v>
      </c>
      <c r="F130" s="61" t="s">
        <v>335</v>
      </c>
      <c r="G130" s="62"/>
      <c r="H130" s="493" t="s">
        <v>4785</v>
      </c>
      <c r="I130" s="24" t="s">
        <v>4786</v>
      </c>
      <c r="J130" s="62" t="s">
        <v>1487</v>
      </c>
      <c r="K130" s="24" t="s">
        <v>1497</v>
      </c>
      <c r="L130" s="61" t="s">
        <v>1471</v>
      </c>
      <c r="M130" s="61">
        <v>0</v>
      </c>
      <c r="N130" s="61">
        <v>0</v>
      </c>
      <c r="O130" s="61"/>
      <c r="P130" s="156"/>
    </row>
    <row r="131" spans="2:16" ht="27" customHeight="1" x14ac:dyDescent="0.25">
      <c r="B131" s="75">
        <v>121</v>
      </c>
      <c r="C131" s="62" t="s">
        <v>294</v>
      </c>
      <c r="D131" s="62" t="s">
        <v>436</v>
      </c>
      <c r="E131" s="62" t="s">
        <v>4902</v>
      </c>
      <c r="F131" s="61" t="s">
        <v>335</v>
      </c>
      <c r="G131" s="62"/>
      <c r="H131" s="493" t="s">
        <v>4785</v>
      </c>
      <c r="I131" s="24" t="s">
        <v>4786</v>
      </c>
      <c r="J131" s="62" t="s">
        <v>1487</v>
      </c>
      <c r="K131" s="24" t="s">
        <v>1497</v>
      </c>
      <c r="L131" s="61" t="s">
        <v>1471</v>
      </c>
      <c r="M131" s="61">
        <v>0</v>
      </c>
      <c r="N131" s="61">
        <v>0</v>
      </c>
      <c r="O131" s="61"/>
      <c r="P131" s="156"/>
    </row>
    <row r="132" spans="2:16" ht="27" customHeight="1" x14ac:dyDescent="0.25">
      <c r="B132" s="75">
        <v>122</v>
      </c>
      <c r="C132" s="62" t="s">
        <v>294</v>
      </c>
      <c r="D132" s="62" t="s">
        <v>436</v>
      </c>
      <c r="E132" s="62" t="s">
        <v>4903</v>
      </c>
      <c r="F132" s="61" t="s">
        <v>335</v>
      </c>
      <c r="G132" s="62"/>
      <c r="H132" s="493" t="s">
        <v>4785</v>
      </c>
      <c r="I132" s="24" t="s">
        <v>4786</v>
      </c>
      <c r="J132" s="62" t="s">
        <v>1487</v>
      </c>
      <c r="K132" s="24" t="s">
        <v>1497</v>
      </c>
      <c r="L132" s="61" t="s">
        <v>1471</v>
      </c>
      <c r="M132" s="61">
        <v>0</v>
      </c>
      <c r="N132" s="61">
        <v>0</v>
      </c>
      <c r="O132" s="61"/>
      <c r="P132" s="156"/>
    </row>
    <row r="133" spans="2:16" ht="27" customHeight="1" x14ac:dyDescent="0.25">
      <c r="B133" s="75">
        <v>123</v>
      </c>
      <c r="C133" s="62" t="s">
        <v>294</v>
      </c>
      <c r="D133" s="62" t="s">
        <v>436</v>
      </c>
      <c r="E133" s="62" t="s">
        <v>4904</v>
      </c>
      <c r="F133" s="61" t="s">
        <v>335</v>
      </c>
      <c r="G133" s="62"/>
      <c r="H133" s="493" t="s">
        <v>4785</v>
      </c>
      <c r="I133" s="24" t="s">
        <v>4786</v>
      </c>
      <c r="J133" s="62" t="s">
        <v>1487</v>
      </c>
      <c r="K133" s="24" t="s">
        <v>1497</v>
      </c>
      <c r="L133" s="61" t="s">
        <v>1471</v>
      </c>
      <c r="M133" s="61">
        <v>0</v>
      </c>
      <c r="N133" s="61">
        <v>0</v>
      </c>
      <c r="O133" s="61"/>
      <c r="P133" s="156"/>
    </row>
    <row r="134" spans="2:16" ht="27" customHeight="1" x14ac:dyDescent="0.25">
      <c r="B134" s="75">
        <v>124</v>
      </c>
      <c r="C134" s="62" t="s">
        <v>294</v>
      </c>
      <c r="D134" s="62" t="s">
        <v>436</v>
      </c>
      <c r="E134" s="62" t="s">
        <v>4905</v>
      </c>
      <c r="F134" s="61" t="s">
        <v>335</v>
      </c>
      <c r="G134" s="62"/>
      <c r="H134" s="493" t="s">
        <v>4785</v>
      </c>
      <c r="I134" s="24" t="s">
        <v>4786</v>
      </c>
      <c r="J134" s="62" t="s">
        <v>1487</v>
      </c>
      <c r="K134" s="24" t="s">
        <v>1497</v>
      </c>
      <c r="L134" s="61" t="s">
        <v>1471</v>
      </c>
      <c r="M134" s="61">
        <v>0</v>
      </c>
      <c r="N134" s="61">
        <v>0</v>
      </c>
      <c r="O134" s="61"/>
      <c r="P134" s="156"/>
    </row>
    <row r="135" spans="2:16" ht="27" customHeight="1" x14ac:dyDescent="0.25">
      <c r="B135" s="75">
        <v>125</v>
      </c>
      <c r="C135" s="62" t="s">
        <v>294</v>
      </c>
      <c r="D135" s="62" t="s">
        <v>436</v>
      </c>
      <c r="E135" s="62" t="s">
        <v>4906</v>
      </c>
      <c r="F135" s="61" t="s">
        <v>335</v>
      </c>
      <c r="G135" s="62"/>
      <c r="H135" s="493" t="s">
        <v>4785</v>
      </c>
      <c r="I135" s="24" t="s">
        <v>4786</v>
      </c>
      <c r="J135" s="62" t="s">
        <v>1487</v>
      </c>
      <c r="K135" s="24" t="s">
        <v>1497</v>
      </c>
      <c r="L135" s="61" t="s">
        <v>1471</v>
      </c>
      <c r="M135" s="61">
        <v>0</v>
      </c>
      <c r="N135" s="61">
        <v>0</v>
      </c>
      <c r="O135" s="61"/>
      <c r="P135" s="156"/>
    </row>
    <row r="136" spans="2:16" ht="27" customHeight="1" x14ac:dyDescent="0.25">
      <c r="B136" s="75">
        <v>126</v>
      </c>
      <c r="C136" s="62" t="s">
        <v>294</v>
      </c>
      <c r="D136" s="62" t="s">
        <v>436</v>
      </c>
      <c r="E136" s="62" t="s">
        <v>4907</v>
      </c>
      <c r="F136" s="61" t="s">
        <v>335</v>
      </c>
      <c r="G136" s="62"/>
      <c r="H136" s="493" t="s">
        <v>4785</v>
      </c>
      <c r="I136" s="24" t="s">
        <v>4786</v>
      </c>
      <c r="J136" s="62" t="s">
        <v>1465</v>
      </c>
      <c r="K136" s="24" t="s">
        <v>1473</v>
      </c>
      <c r="L136" s="61" t="s">
        <v>1471</v>
      </c>
      <c r="M136" s="61">
        <v>0</v>
      </c>
      <c r="N136" s="61">
        <v>0</v>
      </c>
      <c r="O136" s="61"/>
      <c r="P136" s="156"/>
    </row>
    <row r="137" spans="2:16" ht="27" customHeight="1" x14ac:dyDescent="0.25">
      <c r="B137" s="75">
        <v>127</v>
      </c>
      <c r="C137" s="62" t="s">
        <v>294</v>
      </c>
      <c r="D137" s="62" t="s">
        <v>436</v>
      </c>
      <c r="E137" s="62" t="s">
        <v>4908</v>
      </c>
      <c r="F137" s="61" t="s">
        <v>335</v>
      </c>
      <c r="G137" s="62"/>
      <c r="H137" s="493" t="s">
        <v>4785</v>
      </c>
      <c r="I137" s="24" t="s">
        <v>4786</v>
      </c>
      <c r="J137" s="62" t="s">
        <v>1465</v>
      </c>
      <c r="K137" s="24" t="s">
        <v>1473</v>
      </c>
      <c r="L137" s="61" t="s">
        <v>1471</v>
      </c>
      <c r="M137" s="61">
        <v>0</v>
      </c>
      <c r="N137" s="61">
        <v>0</v>
      </c>
      <c r="O137" s="61"/>
      <c r="P137" s="156"/>
    </row>
    <row r="138" spans="2:16" ht="27" customHeight="1" x14ac:dyDescent="0.25">
      <c r="B138" s="75">
        <v>128</v>
      </c>
      <c r="C138" s="62" t="s">
        <v>294</v>
      </c>
      <c r="D138" s="62" t="s">
        <v>436</v>
      </c>
      <c r="E138" s="62" t="s">
        <v>4909</v>
      </c>
      <c r="F138" s="61" t="s">
        <v>335</v>
      </c>
      <c r="G138" s="62"/>
      <c r="H138" s="493" t="s">
        <v>4785</v>
      </c>
      <c r="I138" s="24" t="s">
        <v>4786</v>
      </c>
      <c r="J138" s="62" t="s">
        <v>1465</v>
      </c>
      <c r="K138" s="24" t="s">
        <v>1473</v>
      </c>
      <c r="L138" s="61" t="s">
        <v>1471</v>
      </c>
      <c r="M138" s="61">
        <v>0</v>
      </c>
      <c r="N138" s="61">
        <v>0</v>
      </c>
      <c r="O138" s="61"/>
      <c r="P138" s="156"/>
    </row>
    <row r="139" spans="2:16" ht="27" customHeight="1" x14ac:dyDescent="0.25">
      <c r="B139" s="75">
        <v>129</v>
      </c>
      <c r="C139" s="62" t="s">
        <v>294</v>
      </c>
      <c r="D139" s="62" t="s">
        <v>436</v>
      </c>
      <c r="E139" s="62" t="s">
        <v>4910</v>
      </c>
      <c r="F139" s="61" t="s">
        <v>335</v>
      </c>
      <c r="G139" s="62"/>
      <c r="H139" s="493" t="s">
        <v>4785</v>
      </c>
      <c r="I139" s="24" t="s">
        <v>4786</v>
      </c>
      <c r="J139" s="62" t="s">
        <v>1465</v>
      </c>
      <c r="K139" s="24" t="s">
        <v>1476</v>
      </c>
      <c r="L139" s="61" t="s">
        <v>1471</v>
      </c>
      <c r="M139" s="61">
        <v>0</v>
      </c>
      <c r="N139" s="61">
        <v>0</v>
      </c>
      <c r="O139" s="61"/>
      <c r="P139" s="156"/>
    </row>
    <row r="140" spans="2:16" ht="27" customHeight="1" x14ac:dyDescent="0.25">
      <c r="B140" s="75">
        <v>130</v>
      </c>
      <c r="C140" s="62" t="s">
        <v>294</v>
      </c>
      <c r="D140" s="62" t="s">
        <v>436</v>
      </c>
      <c r="E140" s="62" t="s">
        <v>4911</v>
      </c>
      <c r="F140" s="61" t="s">
        <v>335</v>
      </c>
      <c r="G140" s="62"/>
      <c r="H140" s="493" t="s">
        <v>4785</v>
      </c>
      <c r="I140" s="24" t="s">
        <v>4786</v>
      </c>
      <c r="J140" s="62" t="s">
        <v>1465</v>
      </c>
      <c r="K140" s="24" t="s">
        <v>1476</v>
      </c>
      <c r="L140" s="61" t="s">
        <v>1471</v>
      </c>
      <c r="M140" s="61">
        <v>0</v>
      </c>
      <c r="N140" s="61">
        <v>0</v>
      </c>
      <c r="O140" s="61"/>
      <c r="P140" s="156"/>
    </row>
    <row r="141" spans="2:16" ht="27" customHeight="1" x14ac:dyDescent="0.25">
      <c r="B141" s="75">
        <v>131</v>
      </c>
      <c r="C141" s="62" t="s">
        <v>294</v>
      </c>
      <c r="D141" s="62" t="s">
        <v>436</v>
      </c>
      <c r="E141" s="62" t="s">
        <v>4912</v>
      </c>
      <c r="F141" s="61" t="s">
        <v>335</v>
      </c>
      <c r="G141" s="62"/>
      <c r="H141" s="493" t="s">
        <v>4785</v>
      </c>
      <c r="I141" s="24" t="s">
        <v>4786</v>
      </c>
      <c r="J141" s="62" t="s">
        <v>1465</v>
      </c>
      <c r="K141" s="24" t="s">
        <v>1476</v>
      </c>
      <c r="L141" s="61" t="s">
        <v>1471</v>
      </c>
      <c r="M141" s="61">
        <v>0</v>
      </c>
      <c r="N141" s="61">
        <v>0</v>
      </c>
      <c r="O141" s="61"/>
      <c r="P141" s="156"/>
    </row>
    <row r="142" spans="2:16" ht="27" customHeight="1" x14ac:dyDescent="0.25">
      <c r="B142" s="75">
        <v>132</v>
      </c>
      <c r="C142" s="62" t="s">
        <v>294</v>
      </c>
      <c r="D142" s="62" t="s">
        <v>436</v>
      </c>
      <c r="E142" s="62" t="s">
        <v>4913</v>
      </c>
      <c r="F142" s="61" t="s">
        <v>335</v>
      </c>
      <c r="G142" s="62"/>
      <c r="H142" s="493" t="s">
        <v>4785</v>
      </c>
      <c r="I142" s="24" t="s">
        <v>4786</v>
      </c>
      <c r="J142" s="62" t="s">
        <v>1465</v>
      </c>
      <c r="K142" s="24" t="s">
        <v>1476</v>
      </c>
      <c r="L142" s="61" t="s">
        <v>1471</v>
      </c>
      <c r="M142" s="61">
        <v>0</v>
      </c>
      <c r="N142" s="61">
        <v>0</v>
      </c>
      <c r="O142" s="61"/>
      <c r="P142" s="156"/>
    </row>
    <row r="143" spans="2:16" ht="27" customHeight="1" x14ac:dyDescent="0.25">
      <c r="B143" s="75">
        <v>133</v>
      </c>
      <c r="C143" s="62" t="s">
        <v>294</v>
      </c>
      <c r="D143" s="62" t="s">
        <v>436</v>
      </c>
      <c r="E143" s="62" t="s">
        <v>2321</v>
      </c>
      <c r="F143" s="61" t="s">
        <v>335</v>
      </c>
      <c r="G143" s="62"/>
      <c r="H143" s="493" t="s">
        <v>4785</v>
      </c>
      <c r="I143" s="24" t="s">
        <v>4786</v>
      </c>
      <c r="J143" s="62" t="s">
        <v>1487</v>
      </c>
      <c r="K143" s="24" t="s">
        <v>1497</v>
      </c>
      <c r="L143" s="61" t="s">
        <v>1471</v>
      </c>
      <c r="M143" s="61">
        <v>0</v>
      </c>
      <c r="N143" s="61">
        <v>0</v>
      </c>
      <c r="O143" s="61"/>
      <c r="P143" s="156"/>
    </row>
    <row r="144" spans="2:16" ht="27" customHeight="1" x14ac:dyDescent="0.25">
      <c r="B144" s="75">
        <v>134</v>
      </c>
      <c r="C144" s="62" t="s">
        <v>294</v>
      </c>
      <c r="D144" s="62" t="s">
        <v>436</v>
      </c>
      <c r="E144" s="62" t="s">
        <v>2322</v>
      </c>
      <c r="F144" s="61" t="s">
        <v>335</v>
      </c>
      <c r="G144" s="62"/>
      <c r="H144" s="493" t="s">
        <v>4785</v>
      </c>
      <c r="I144" s="24" t="s">
        <v>4786</v>
      </c>
      <c r="J144" s="62" t="s">
        <v>1487</v>
      </c>
      <c r="K144" s="24" t="s">
        <v>1497</v>
      </c>
      <c r="L144" s="61" t="s">
        <v>1471</v>
      </c>
      <c r="M144" s="61">
        <v>0</v>
      </c>
      <c r="N144" s="61">
        <v>0</v>
      </c>
      <c r="O144" s="61"/>
      <c r="P144" s="156"/>
    </row>
    <row r="145" spans="2:16" ht="27" customHeight="1" x14ac:dyDescent="0.25">
      <c r="B145" s="75">
        <v>135</v>
      </c>
      <c r="C145" s="62" t="s">
        <v>294</v>
      </c>
      <c r="D145" s="62" t="s">
        <v>436</v>
      </c>
      <c r="E145" s="62" t="s">
        <v>4914</v>
      </c>
      <c r="F145" s="61" t="s">
        <v>335</v>
      </c>
      <c r="G145" s="62"/>
      <c r="H145" s="493" t="s">
        <v>4785</v>
      </c>
      <c r="I145" s="24" t="s">
        <v>4786</v>
      </c>
      <c r="J145" s="62" t="s">
        <v>1487</v>
      </c>
      <c r="K145" s="24" t="s">
        <v>1497</v>
      </c>
      <c r="L145" s="61" t="s">
        <v>1471</v>
      </c>
      <c r="M145" s="61">
        <v>0</v>
      </c>
      <c r="N145" s="61">
        <v>0</v>
      </c>
      <c r="O145" s="61"/>
      <c r="P145" s="156"/>
    </row>
    <row r="146" spans="2:16" ht="27" customHeight="1" x14ac:dyDescent="0.25">
      <c r="B146" s="75">
        <v>136</v>
      </c>
      <c r="C146" s="62" t="s">
        <v>294</v>
      </c>
      <c r="D146" s="62" t="s">
        <v>436</v>
      </c>
      <c r="E146" s="62" t="s">
        <v>4915</v>
      </c>
      <c r="F146" s="61" t="s">
        <v>335</v>
      </c>
      <c r="G146" s="62"/>
      <c r="H146" s="493" t="s">
        <v>4785</v>
      </c>
      <c r="I146" s="24" t="s">
        <v>4786</v>
      </c>
      <c r="J146" s="62" t="s">
        <v>1487</v>
      </c>
      <c r="K146" s="24" t="s">
        <v>1497</v>
      </c>
      <c r="L146" s="61" t="s">
        <v>1471</v>
      </c>
      <c r="M146" s="61">
        <v>0</v>
      </c>
      <c r="N146" s="61">
        <v>0</v>
      </c>
      <c r="O146" s="61"/>
      <c r="P146" s="156"/>
    </row>
    <row r="147" spans="2:16" ht="27" customHeight="1" x14ac:dyDescent="0.25">
      <c r="B147" s="75">
        <v>137</v>
      </c>
      <c r="C147" s="62" t="s">
        <v>294</v>
      </c>
      <c r="D147" s="62" t="s">
        <v>436</v>
      </c>
      <c r="E147" s="62" t="s">
        <v>4916</v>
      </c>
      <c r="F147" s="61" t="s">
        <v>335</v>
      </c>
      <c r="G147" s="62"/>
      <c r="H147" s="493" t="s">
        <v>4785</v>
      </c>
      <c r="I147" s="24" t="s">
        <v>4786</v>
      </c>
      <c r="J147" s="62" t="s">
        <v>1487</v>
      </c>
      <c r="K147" s="24" t="s">
        <v>1497</v>
      </c>
      <c r="L147" s="61" t="s">
        <v>1471</v>
      </c>
      <c r="M147" s="61">
        <v>0</v>
      </c>
      <c r="N147" s="61">
        <v>0</v>
      </c>
      <c r="O147" s="61"/>
      <c r="P147" s="156"/>
    </row>
    <row r="148" spans="2:16" ht="27" customHeight="1" x14ac:dyDescent="0.25">
      <c r="B148" s="75">
        <v>138</v>
      </c>
      <c r="C148" s="62" t="s">
        <v>294</v>
      </c>
      <c r="D148" s="62" t="s">
        <v>436</v>
      </c>
      <c r="E148" s="62" t="s">
        <v>4917</v>
      </c>
      <c r="F148" s="61" t="s">
        <v>335</v>
      </c>
      <c r="G148" s="62"/>
      <c r="H148" s="493" t="s">
        <v>4785</v>
      </c>
      <c r="I148" s="24" t="s">
        <v>4786</v>
      </c>
      <c r="J148" s="62" t="s">
        <v>1487</v>
      </c>
      <c r="K148" s="24" t="s">
        <v>1497</v>
      </c>
      <c r="L148" s="61" t="s">
        <v>1471</v>
      </c>
      <c r="M148" s="61">
        <v>0</v>
      </c>
      <c r="N148" s="61">
        <v>0</v>
      </c>
      <c r="O148" s="61"/>
      <c r="P148" s="156"/>
    </row>
    <row r="149" spans="2:16" ht="27" customHeight="1" x14ac:dyDescent="0.25">
      <c r="B149" s="75">
        <v>139</v>
      </c>
      <c r="C149" s="62" t="s">
        <v>294</v>
      </c>
      <c r="D149" s="62" t="s">
        <v>436</v>
      </c>
      <c r="E149" s="62" t="s">
        <v>4918</v>
      </c>
      <c r="F149" s="61" t="s">
        <v>335</v>
      </c>
      <c r="G149" s="62"/>
      <c r="H149" s="493" t="s">
        <v>4785</v>
      </c>
      <c r="I149" s="24" t="s">
        <v>4786</v>
      </c>
      <c r="J149" s="62" t="s">
        <v>1487</v>
      </c>
      <c r="K149" s="24" t="s">
        <v>1497</v>
      </c>
      <c r="L149" s="61" t="s">
        <v>1471</v>
      </c>
      <c r="M149" s="61">
        <v>0</v>
      </c>
      <c r="N149" s="61">
        <v>0</v>
      </c>
      <c r="O149" s="61"/>
      <c r="P149" s="156"/>
    </row>
    <row r="150" spans="2:16" ht="27" customHeight="1" x14ac:dyDescent="0.25">
      <c r="B150" s="75">
        <v>140</v>
      </c>
      <c r="C150" s="62" t="s">
        <v>294</v>
      </c>
      <c r="D150" s="62" t="s">
        <v>436</v>
      </c>
      <c r="E150" s="62" t="s">
        <v>4919</v>
      </c>
      <c r="F150" s="61" t="s">
        <v>335</v>
      </c>
      <c r="G150" s="62"/>
      <c r="H150" s="493" t="s">
        <v>4785</v>
      </c>
      <c r="I150" s="24" t="s">
        <v>4786</v>
      </c>
      <c r="J150" s="62" t="s">
        <v>1487</v>
      </c>
      <c r="K150" s="24" t="s">
        <v>1497</v>
      </c>
      <c r="L150" s="61" t="s">
        <v>1471</v>
      </c>
      <c r="M150" s="61">
        <v>0</v>
      </c>
      <c r="N150" s="61">
        <v>0</v>
      </c>
      <c r="O150" s="61"/>
      <c r="P150" s="156"/>
    </row>
    <row r="151" spans="2:16" ht="27" customHeight="1" x14ac:dyDescent="0.25">
      <c r="B151" s="75">
        <v>141</v>
      </c>
      <c r="C151" s="62" t="s">
        <v>294</v>
      </c>
      <c r="D151" s="62" t="s">
        <v>436</v>
      </c>
      <c r="E151" s="62" t="s">
        <v>4920</v>
      </c>
      <c r="F151" s="61" t="s">
        <v>335</v>
      </c>
      <c r="G151" s="62"/>
      <c r="H151" s="493" t="s">
        <v>4785</v>
      </c>
      <c r="I151" s="24" t="s">
        <v>4786</v>
      </c>
      <c r="J151" s="62" t="s">
        <v>1487</v>
      </c>
      <c r="K151" s="24" t="s">
        <v>1497</v>
      </c>
      <c r="L151" s="61" t="s">
        <v>1471</v>
      </c>
      <c r="M151" s="61">
        <v>0</v>
      </c>
      <c r="N151" s="61">
        <v>0</v>
      </c>
      <c r="O151" s="61"/>
      <c r="P151" s="156"/>
    </row>
    <row r="152" spans="2:16" ht="27" customHeight="1" x14ac:dyDescent="0.25">
      <c r="B152" s="75">
        <v>142</v>
      </c>
      <c r="C152" s="62" t="s">
        <v>294</v>
      </c>
      <c r="D152" s="62" t="s">
        <v>436</v>
      </c>
      <c r="E152" s="62" t="s">
        <v>2323</v>
      </c>
      <c r="F152" s="61" t="s">
        <v>335</v>
      </c>
      <c r="G152" s="62"/>
      <c r="H152" s="493" t="s">
        <v>4785</v>
      </c>
      <c r="I152" s="24" t="s">
        <v>4786</v>
      </c>
      <c r="J152" s="62" t="s">
        <v>1487</v>
      </c>
      <c r="K152" s="24" t="s">
        <v>1497</v>
      </c>
      <c r="L152" s="61" t="s">
        <v>1471</v>
      </c>
      <c r="M152" s="61">
        <v>0</v>
      </c>
      <c r="N152" s="61">
        <v>0</v>
      </c>
      <c r="O152" s="61"/>
      <c r="P152" s="156"/>
    </row>
    <row r="153" spans="2:16" ht="27" customHeight="1" x14ac:dyDescent="0.25">
      <c r="B153" s="75">
        <v>143</v>
      </c>
      <c r="C153" s="62" t="s">
        <v>294</v>
      </c>
      <c r="D153" s="62" t="s">
        <v>436</v>
      </c>
      <c r="E153" s="62" t="s">
        <v>2324</v>
      </c>
      <c r="F153" s="61" t="s">
        <v>335</v>
      </c>
      <c r="G153" s="62"/>
      <c r="H153" s="493" t="s">
        <v>4785</v>
      </c>
      <c r="I153" s="24" t="s">
        <v>4786</v>
      </c>
      <c r="J153" s="62" t="s">
        <v>1465</v>
      </c>
      <c r="K153" s="24" t="s">
        <v>1476</v>
      </c>
      <c r="L153" s="61" t="s">
        <v>1471</v>
      </c>
      <c r="M153" s="61">
        <v>0</v>
      </c>
      <c r="N153" s="61">
        <v>0</v>
      </c>
      <c r="O153" s="61"/>
      <c r="P153" s="156"/>
    </row>
    <row r="154" spans="2:16" ht="27" customHeight="1" x14ac:dyDescent="0.25">
      <c r="B154" s="75">
        <v>144</v>
      </c>
      <c r="C154" s="62" t="s">
        <v>294</v>
      </c>
      <c r="D154" s="62" t="s">
        <v>436</v>
      </c>
      <c r="E154" s="62" t="s">
        <v>2326</v>
      </c>
      <c r="F154" s="61" t="s">
        <v>335</v>
      </c>
      <c r="G154" s="62"/>
      <c r="H154" s="493" t="s">
        <v>4785</v>
      </c>
      <c r="I154" s="24" t="s">
        <v>4786</v>
      </c>
      <c r="J154" s="62" t="s">
        <v>1465</v>
      </c>
      <c r="K154" s="24" t="s">
        <v>1476</v>
      </c>
      <c r="L154" s="61" t="s">
        <v>1471</v>
      </c>
      <c r="M154" s="61">
        <v>0</v>
      </c>
      <c r="N154" s="61">
        <v>0</v>
      </c>
      <c r="O154" s="61"/>
      <c r="P154" s="156"/>
    </row>
    <row r="155" spans="2:16" ht="27" customHeight="1" x14ac:dyDescent="0.25">
      <c r="B155" s="75">
        <v>145</v>
      </c>
      <c r="C155" s="62" t="s">
        <v>294</v>
      </c>
      <c r="D155" s="62" t="s">
        <v>436</v>
      </c>
      <c r="E155" s="62" t="s">
        <v>2328</v>
      </c>
      <c r="F155" s="61" t="s">
        <v>335</v>
      </c>
      <c r="G155" s="62"/>
      <c r="H155" s="493" t="s">
        <v>4785</v>
      </c>
      <c r="I155" s="24" t="s">
        <v>4786</v>
      </c>
      <c r="J155" s="62" t="s">
        <v>1465</v>
      </c>
      <c r="K155" s="24" t="s">
        <v>1476</v>
      </c>
      <c r="L155" s="61" t="s">
        <v>1471</v>
      </c>
      <c r="M155" s="61">
        <v>0</v>
      </c>
      <c r="N155" s="61">
        <v>0</v>
      </c>
      <c r="O155" s="61"/>
      <c r="P155" s="156"/>
    </row>
    <row r="156" spans="2:16" ht="27" customHeight="1" x14ac:dyDescent="0.25">
      <c r="B156" s="75">
        <v>146</v>
      </c>
      <c r="C156" s="62" t="s">
        <v>294</v>
      </c>
      <c r="D156" s="62" t="s">
        <v>436</v>
      </c>
      <c r="E156" s="62" t="s">
        <v>2334</v>
      </c>
      <c r="F156" s="61" t="s">
        <v>335</v>
      </c>
      <c r="G156" s="62"/>
      <c r="H156" s="493" t="s">
        <v>4785</v>
      </c>
      <c r="I156" s="24" t="s">
        <v>4786</v>
      </c>
      <c r="J156" s="62" t="s">
        <v>1458</v>
      </c>
      <c r="K156" s="24" t="s">
        <v>1459</v>
      </c>
      <c r="L156" s="61" t="s">
        <v>1471</v>
      </c>
      <c r="M156" s="61">
        <v>0</v>
      </c>
      <c r="N156" s="61">
        <v>0</v>
      </c>
      <c r="O156" s="61"/>
      <c r="P156" s="156"/>
    </row>
    <row r="157" spans="2:16" ht="27" customHeight="1" x14ac:dyDescent="0.25">
      <c r="B157" s="75">
        <v>147</v>
      </c>
      <c r="C157" s="62" t="s">
        <v>294</v>
      </c>
      <c r="D157" s="62" t="s">
        <v>436</v>
      </c>
      <c r="E157" s="62" t="s">
        <v>2332</v>
      </c>
      <c r="F157" s="61" t="s">
        <v>335</v>
      </c>
      <c r="G157" s="62"/>
      <c r="H157" s="493" t="s">
        <v>4785</v>
      </c>
      <c r="I157" s="24" t="s">
        <v>4786</v>
      </c>
      <c r="J157" s="62" t="s">
        <v>1465</v>
      </c>
      <c r="K157" s="24" t="s">
        <v>1494</v>
      </c>
      <c r="L157" s="61" t="s">
        <v>1471</v>
      </c>
      <c r="M157" s="61">
        <v>0</v>
      </c>
      <c r="N157" s="61">
        <v>0</v>
      </c>
      <c r="O157" s="61"/>
      <c r="P157" s="156"/>
    </row>
    <row r="158" spans="2:16" ht="27" customHeight="1" x14ac:dyDescent="0.25">
      <c r="B158" s="75">
        <v>148</v>
      </c>
      <c r="C158" s="62" t="s">
        <v>294</v>
      </c>
      <c r="D158" s="62" t="s">
        <v>436</v>
      </c>
      <c r="E158" s="62" t="s">
        <v>2320</v>
      </c>
      <c r="F158" s="61" t="s">
        <v>335</v>
      </c>
      <c r="G158" s="62"/>
      <c r="H158" s="493" t="s">
        <v>4785</v>
      </c>
      <c r="I158" s="24" t="s">
        <v>4786</v>
      </c>
      <c r="J158" s="62" t="s">
        <v>1487</v>
      </c>
      <c r="K158" s="24" t="s">
        <v>1497</v>
      </c>
      <c r="L158" s="61" t="s">
        <v>1471</v>
      </c>
      <c r="M158" s="61">
        <v>0</v>
      </c>
      <c r="N158" s="61">
        <v>0</v>
      </c>
      <c r="O158" s="61"/>
      <c r="P158" s="156"/>
    </row>
    <row r="159" spans="2:16" ht="27" customHeight="1" x14ac:dyDescent="0.25">
      <c r="B159" s="75">
        <v>149</v>
      </c>
      <c r="C159" s="62" t="s">
        <v>294</v>
      </c>
      <c r="D159" s="62" t="s">
        <v>436</v>
      </c>
      <c r="E159" s="62" t="s">
        <v>4921</v>
      </c>
      <c r="F159" s="61" t="s">
        <v>335</v>
      </c>
      <c r="G159" s="62"/>
      <c r="H159" s="493" t="s">
        <v>4785</v>
      </c>
      <c r="I159" s="24" t="s">
        <v>4786</v>
      </c>
      <c r="J159" s="62" t="s">
        <v>1487</v>
      </c>
      <c r="K159" s="24" t="s">
        <v>1497</v>
      </c>
      <c r="L159" s="61" t="s">
        <v>1471</v>
      </c>
      <c r="M159" s="61">
        <v>0</v>
      </c>
      <c r="N159" s="61">
        <v>0</v>
      </c>
      <c r="O159" s="61"/>
      <c r="P159" s="156"/>
    </row>
    <row r="160" spans="2:16" ht="27" customHeight="1" x14ac:dyDescent="0.25">
      <c r="B160" s="75">
        <v>150</v>
      </c>
      <c r="C160" s="62" t="s">
        <v>294</v>
      </c>
      <c r="D160" s="62" t="s">
        <v>436</v>
      </c>
      <c r="E160" s="62" t="s">
        <v>4922</v>
      </c>
      <c r="F160" s="61" t="s">
        <v>335</v>
      </c>
      <c r="G160" s="62"/>
      <c r="H160" s="493" t="s">
        <v>4785</v>
      </c>
      <c r="I160" s="24" t="s">
        <v>4786</v>
      </c>
      <c r="J160" s="62" t="s">
        <v>1487</v>
      </c>
      <c r="K160" s="24" t="s">
        <v>1497</v>
      </c>
      <c r="L160" s="61" t="s">
        <v>1471</v>
      </c>
      <c r="M160" s="61">
        <v>0</v>
      </c>
      <c r="N160" s="61">
        <v>0</v>
      </c>
      <c r="O160" s="61"/>
      <c r="P160" s="156"/>
    </row>
    <row r="161" spans="2:16" ht="27" customHeight="1" x14ac:dyDescent="0.25">
      <c r="B161" s="75">
        <v>151</v>
      </c>
      <c r="C161" s="62" t="s">
        <v>294</v>
      </c>
      <c r="D161" s="62" t="s">
        <v>436</v>
      </c>
      <c r="E161" s="62" t="s">
        <v>4923</v>
      </c>
      <c r="F161" s="61" t="s">
        <v>335</v>
      </c>
      <c r="G161" s="62"/>
      <c r="H161" s="493" t="s">
        <v>4785</v>
      </c>
      <c r="I161" s="24" t="s">
        <v>4786</v>
      </c>
      <c r="J161" s="62" t="s">
        <v>1487</v>
      </c>
      <c r="K161" s="24" t="s">
        <v>1497</v>
      </c>
      <c r="L161" s="61" t="s">
        <v>1471</v>
      </c>
      <c r="M161" s="61">
        <v>0</v>
      </c>
      <c r="N161" s="61">
        <v>0</v>
      </c>
      <c r="O161" s="61"/>
      <c r="P161" s="156"/>
    </row>
    <row r="162" spans="2:16" ht="27" customHeight="1" x14ac:dyDescent="0.25">
      <c r="B162" s="75">
        <v>152</v>
      </c>
      <c r="C162" s="62" t="s">
        <v>294</v>
      </c>
      <c r="D162" s="62" t="s">
        <v>436</v>
      </c>
      <c r="E162" s="62" t="s">
        <v>4924</v>
      </c>
      <c r="F162" s="61" t="s">
        <v>335</v>
      </c>
      <c r="G162" s="62"/>
      <c r="H162" s="493" t="s">
        <v>4785</v>
      </c>
      <c r="I162" s="24" t="s">
        <v>4786</v>
      </c>
      <c r="J162" s="62" t="s">
        <v>1487</v>
      </c>
      <c r="K162" s="24" t="s">
        <v>1497</v>
      </c>
      <c r="L162" s="61" t="s">
        <v>1471</v>
      </c>
      <c r="M162" s="61">
        <v>0</v>
      </c>
      <c r="N162" s="61">
        <v>0</v>
      </c>
      <c r="O162" s="61"/>
      <c r="P162" s="156"/>
    </row>
    <row r="163" spans="2:16" ht="27" customHeight="1" x14ac:dyDescent="0.25">
      <c r="B163" s="75">
        <v>153</v>
      </c>
      <c r="C163" s="62" t="s">
        <v>294</v>
      </c>
      <c r="D163" s="62" t="s">
        <v>436</v>
      </c>
      <c r="E163" s="62" t="s">
        <v>4925</v>
      </c>
      <c r="F163" s="61" t="s">
        <v>335</v>
      </c>
      <c r="G163" s="62"/>
      <c r="H163" s="493" t="s">
        <v>4785</v>
      </c>
      <c r="I163" s="24" t="s">
        <v>4786</v>
      </c>
      <c r="J163" s="62" t="s">
        <v>1465</v>
      </c>
      <c r="K163" s="24" t="s">
        <v>1473</v>
      </c>
      <c r="L163" s="61" t="s">
        <v>1471</v>
      </c>
      <c r="M163" s="61">
        <v>0</v>
      </c>
      <c r="N163" s="61">
        <v>0</v>
      </c>
      <c r="O163" s="61"/>
      <c r="P163" s="156"/>
    </row>
    <row r="164" spans="2:16" ht="27" customHeight="1" x14ac:dyDescent="0.25">
      <c r="B164" s="75">
        <v>154</v>
      </c>
      <c r="C164" s="62" t="s">
        <v>294</v>
      </c>
      <c r="D164" s="62" t="s">
        <v>436</v>
      </c>
      <c r="E164" s="62" t="s">
        <v>2341</v>
      </c>
      <c r="F164" s="61" t="s">
        <v>335</v>
      </c>
      <c r="G164" s="62"/>
      <c r="H164" s="493" t="s">
        <v>4785</v>
      </c>
      <c r="I164" s="24" t="s">
        <v>4786</v>
      </c>
      <c r="J164" s="62" t="s">
        <v>1487</v>
      </c>
      <c r="K164" s="24" t="s">
        <v>1497</v>
      </c>
      <c r="L164" s="61" t="s">
        <v>1471</v>
      </c>
      <c r="M164" s="61">
        <v>0</v>
      </c>
      <c r="N164" s="61">
        <v>0</v>
      </c>
      <c r="O164" s="61"/>
      <c r="P164" s="156"/>
    </row>
    <row r="165" spans="2:16" ht="27" customHeight="1" x14ac:dyDescent="0.25">
      <c r="B165" s="75">
        <v>155</v>
      </c>
      <c r="C165" s="62" t="s">
        <v>294</v>
      </c>
      <c r="D165" s="62" t="s">
        <v>436</v>
      </c>
      <c r="E165" s="62" t="s">
        <v>2343</v>
      </c>
      <c r="F165" s="61" t="s">
        <v>335</v>
      </c>
      <c r="G165" s="62"/>
      <c r="H165" s="493" t="s">
        <v>4785</v>
      </c>
      <c r="I165" s="24" t="s">
        <v>4786</v>
      </c>
      <c r="J165" s="62" t="s">
        <v>1487</v>
      </c>
      <c r="K165" s="24" t="s">
        <v>1497</v>
      </c>
      <c r="L165" s="61" t="s">
        <v>1471</v>
      </c>
      <c r="M165" s="61">
        <v>0</v>
      </c>
      <c r="N165" s="61">
        <v>0</v>
      </c>
      <c r="O165" s="61"/>
      <c r="P165" s="156"/>
    </row>
    <row r="166" spans="2:16" ht="27" customHeight="1" x14ac:dyDescent="0.25">
      <c r="B166" s="75">
        <v>156</v>
      </c>
      <c r="C166" s="62" t="s">
        <v>294</v>
      </c>
      <c r="D166" s="62" t="s">
        <v>436</v>
      </c>
      <c r="E166" s="62" t="s">
        <v>2338</v>
      </c>
      <c r="F166" s="61" t="s">
        <v>335</v>
      </c>
      <c r="G166" s="62"/>
      <c r="H166" s="493" t="s">
        <v>4785</v>
      </c>
      <c r="I166" s="24" t="s">
        <v>4786</v>
      </c>
      <c r="J166" s="62" t="s">
        <v>1487</v>
      </c>
      <c r="K166" s="24" t="s">
        <v>1497</v>
      </c>
      <c r="L166" s="61" t="s">
        <v>1471</v>
      </c>
      <c r="M166" s="61">
        <v>0</v>
      </c>
      <c r="N166" s="61">
        <v>0</v>
      </c>
      <c r="O166" s="61"/>
      <c r="P166" s="156"/>
    </row>
    <row r="167" spans="2:16" ht="27" customHeight="1" x14ac:dyDescent="0.25">
      <c r="B167" s="75">
        <v>157</v>
      </c>
      <c r="C167" s="62" t="s">
        <v>294</v>
      </c>
      <c r="D167" s="62" t="s">
        <v>436</v>
      </c>
      <c r="E167" s="62" t="s">
        <v>2331</v>
      </c>
      <c r="F167" s="61" t="s">
        <v>335</v>
      </c>
      <c r="G167" s="62"/>
      <c r="H167" s="493" t="s">
        <v>4785</v>
      </c>
      <c r="I167" s="24" t="s">
        <v>4786</v>
      </c>
      <c r="J167" s="62" t="s">
        <v>1487</v>
      </c>
      <c r="K167" s="24" t="s">
        <v>1497</v>
      </c>
      <c r="L167" s="61" t="s">
        <v>1471</v>
      </c>
      <c r="M167" s="61">
        <v>0</v>
      </c>
      <c r="N167" s="61">
        <v>0</v>
      </c>
      <c r="O167" s="61"/>
      <c r="P167" s="156"/>
    </row>
    <row r="168" spans="2:16" ht="27" customHeight="1" x14ac:dyDescent="0.25">
      <c r="B168" s="75">
        <v>158</v>
      </c>
      <c r="C168" s="62" t="s">
        <v>294</v>
      </c>
      <c r="D168" s="62" t="s">
        <v>436</v>
      </c>
      <c r="E168" s="62" t="s">
        <v>1534</v>
      </c>
      <c r="F168" s="61" t="s">
        <v>335</v>
      </c>
      <c r="G168" s="62"/>
      <c r="H168" s="493" t="s">
        <v>4785</v>
      </c>
      <c r="I168" s="24" t="s">
        <v>4786</v>
      </c>
      <c r="J168" s="62" t="s">
        <v>1458</v>
      </c>
      <c r="K168" s="24" t="s">
        <v>1459</v>
      </c>
      <c r="L168" s="61" t="s">
        <v>1471</v>
      </c>
      <c r="M168" s="61">
        <v>0</v>
      </c>
      <c r="N168" s="61">
        <v>0</v>
      </c>
      <c r="O168" s="61"/>
      <c r="P168" s="156"/>
    </row>
    <row r="169" spans="2:16" ht="27" customHeight="1" x14ac:dyDescent="0.25">
      <c r="B169" s="75">
        <v>159</v>
      </c>
      <c r="C169" s="62" t="s">
        <v>294</v>
      </c>
      <c r="D169" s="62" t="s">
        <v>436</v>
      </c>
      <c r="E169" s="62" t="s">
        <v>4077</v>
      </c>
      <c r="F169" s="61" t="s">
        <v>0</v>
      </c>
      <c r="G169" s="62"/>
      <c r="H169" s="24" t="s">
        <v>0</v>
      </c>
      <c r="I169" s="24" t="s">
        <v>4786</v>
      </c>
      <c r="J169" s="62" t="s">
        <v>1458</v>
      </c>
      <c r="K169" s="24" t="s">
        <v>1459</v>
      </c>
      <c r="L169" s="61" t="s">
        <v>1471</v>
      </c>
      <c r="M169" s="61">
        <v>0</v>
      </c>
      <c r="N169" s="61">
        <v>0</v>
      </c>
      <c r="O169" s="61"/>
      <c r="P169" s="156"/>
    </row>
    <row r="170" spans="2:16" ht="27" customHeight="1" x14ac:dyDescent="0.25">
      <c r="B170" s="75">
        <v>160</v>
      </c>
      <c r="C170" s="62" t="s">
        <v>294</v>
      </c>
      <c r="D170" s="62" t="s">
        <v>436</v>
      </c>
      <c r="E170" s="62" t="s">
        <v>4078</v>
      </c>
      <c r="F170" s="61" t="s">
        <v>0</v>
      </c>
      <c r="G170" s="62"/>
      <c r="H170" s="24" t="s">
        <v>0</v>
      </c>
      <c r="I170" s="24" t="s">
        <v>4786</v>
      </c>
      <c r="J170" s="62" t="s">
        <v>1482</v>
      </c>
      <c r="K170" s="24" t="s">
        <v>4079</v>
      </c>
      <c r="L170" s="61" t="s">
        <v>1471</v>
      </c>
      <c r="M170" s="61">
        <v>0</v>
      </c>
      <c r="N170" s="61">
        <v>0</v>
      </c>
      <c r="O170" s="61"/>
      <c r="P170" s="156"/>
    </row>
  </sheetData>
  <autoFilter ref="B10:P170" xr:uid="{00000000-0001-0000-4801-000000000000}"/>
  <mergeCells count="1">
    <mergeCell ref="C9:L9"/>
  </mergeCells>
  <conditionalFormatting sqref="E11:E12">
    <cfRule type="duplicateValues" dxfId="818" priority="1"/>
  </conditionalFormatting>
  <hyperlinks>
    <hyperlink ref="B6" location="Variáveis!A1" display="Variáveis" xr:uid="{00000000-0004-0000-4801-000000000000}"/>
    <hyperlink ref="C6" location="'Índice de Tabelas'!A1" display="Índice de Tabelas" xr:uid="{00000000-0004-0000-4801-000001000000}"/>
    <hyperlink ref="D6" location="'Manual de Instrução'!A1" display="Manual de Instrução" xr:uid="{00000000-0004-0000-48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7721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1-000000000000}">
  <sheetPr codeName="Sheet841"/>
  <dimension ref="A1:P29"/>
  <sheetViews>
    <sheetView showGridLines="0" zoomScale="90" zoomScaleNormal="90" workbookViewId="0">
      <pane xSplit="6" ySplit="10" topLeftCell="G27" activePane="bottomRight" state="frozen"/>
      <selection pane="topRight" activeCell="G1" sqref="G1"/>
      <selection pane="bottomLeft" activeCell="A19" sqref="A19"/>
      <selection pane="bottomRight" activeCell="H29" sqref="H29"/>
    </sheetView>
  </sheetViews>
  <sheetFormatPr defaultColWidth="9" defaultRowHeight="27" customHeight="1" x14ac:dyDescent="0.25"/>
  <cols>
    <col min="1" max="1" width="1.59765625" style="25" customWidth="1"/>
    <col min="2" max="2" width="17.59765625" style="23" customWidth="1"/>
    <col min="3" max="3" width="17.59765625" style="20" customWidth="1"/>
    <col min="4" max="4" width="21.59765625" style="20"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02"/>
      <c r="E1" s="2"/>
      <c r="F1" s="4"/>
      <c r="G1" s="4"/>
      <c r="H1" s="4"/>
      <c r="I1" s="2"/>
      <c r="J1" s="2"/>
    </row>
    <row r="2" spans="1:16" customFormat="1" ht="13.8" x14ac:dyDescent="0.25">
      <c r="A2" s="9"/>
      <c r="B2" s="5"/>
      <c r="C2" s="203" t="s">
        <v>691</v>
      </c>
      <c r="D2" s="202"/>
      <c r="E2" s="2"/>
      <c r="F2" s="4"/>
      <c r="G2" s="4"/>
      <c r="H2" s="4"/>
      <c r="I2" s="2"/>
      <c r="J2" s="2"/>
    </row>
    <row r="3" spans="1:16" customFormat="1" ht="13.8" x14ac:dyDescent="0.25">
      <c r="A3" s="9"/>
      <c r="B3" s="5"/>
      <c r="C3" s="202"/>
      <c r="D3" s="202"/>
      <c r="E3" s="2"/>
      <c r="F3" s="4"/>
      <c r="G3" s="4"/>
      <c r="H3" s="4"/>
      <c r="I3" s="6" t="s">
        <v>4025</v>
      </c>
      <c r="J3" s="2"/>
    </row>
    <row r="4" spans="1:16" customFormat="1" ht="13.8" x14ac:dyDescent="0.25">
      <c r="A4" s="9"/>
      <c r="B4" s="5"/>
      <c r="C4" s="202"/>
      <c r="D4" s="202"/>
      <c r="E4" s="2"/>
      <c r="F4" s="4"/>
      <c r="G4" s="4"/>
      <c r="H4" s="4"/>
      <c r="I4" s="6" t="s">
        <v>4026</v>
      </c>
      <c r="J4" s="2"/>
    </row>
    <row r="5" spans="1:16" customFormat="1" ht="13.8" x14ac:dyDescent="0.25">
      <c r="A5" s="9"/>
      <c r="B5" s="7" t="s">
        <v>4027</v>
      </c>
      <c r="C5" s="202"/>
      <c r="D5" s="202"/>
      <c r="E5" s="2"/>
      <c r="F5" s="4"/>
      <c r="G5" s="4"/>
      <c r="H5" s="4"/>
      <c r="I5" s="6" t="s">
        <v>931</v>
      </c>
      <c r="J5" s="2"/>
      <c r="K5" s="2"/>
      <c r="L5" s="2"/>
      <c r="M5" s="2"/>
      <c r="N5" s="2"/>
      <c r="O5" s="2"/>
      <c r="P5" s="2"/>
    </row>
    <row r="6" spans="1:16" ht="15" customHeight="1" x14ac:dyDescent="0.2">
      <c r="A6" s="9"/>
      <c r="B6" s="417" t="s">
        <v>36</v>
      </c>
      <c r="C6" s="419" t="s">
        <v>697</v>
      </c>
      <c r="D6" s="419" t="s">
        <v>37</v>
      </c>
      <c r="E6" s="14"/>
      <c r="F6" s="14"/>
      <c r="G6" s="14"/>
      <c r="H6" s="14"/>
      <c r="I6" s="14"/>
      <c r="J6" s="14"/>
      <c r="K6" s="14"/>
      <c r="L6" s="14"/>
      <c r="M6" s="14"/>
      <c r="N6" s="14"/>
      <c r="O6" s="14"/>
      <c r="P6" s="14"/>
    </row>
    <row r="7" spans="1:16" customFormat="1" ht="4.5" customHeight="1" x14ac:dyDescent="0.25">
      <c r="A7" s="78"/>
      <c r="B7" s="79"/>
      <c r="C7" s="205"/>
      <c r="D7" s="205"/>
      <c r="E7" s="17"/>
      <c r="F7" s="17"/>
      <c r="G7" s="17"/>
      <c r="H7" s="17"/>
      <c r="I7" s="17"/>
      <c r="J7" s="17"/>
      <c r="K7" s="17"/>
      <c r="L7" s="17"/>
      <c r="M7" s="17"/>
      <c r="N7" s="17"/>
      <c r="O7" s="17"/>
      <c r="P7" s="17"/>
    </row>
    <row r="8" spans="1:16" s="16" customFormat="1" ht="7.5" customHeight="1" x14ac:dyDescent="0.2">
      <c r="A8" s="9"/>
      <c r="C8" s="206"/>
      <c r="D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24" t="s">
        <v>4926</v>
      </c>
      <c r="E11" s="62" t="s">
        <v>3435</v>
      </c>
      <c r="F11" s="61" t="s">
        <v>335</v>
      </c>
      <c r="G11" s="62"/>
      <c r="H11" s="56" t="s">
        <v>4927</v>
      </c>
      <c r="I11" s="24" t="s">
        <v>1226</v>
      </c>
      <c r="J11" s="62" t="s">
        <v>1458</v>
      </c>
      <c r="K11" s="24">
        <v>7</v>
      </c>
      <c r="L11" s="61" t="s">
        <v>1471</v>
      </c>
      <c r="M11" s="61">
        <v>0</v>
      </c>
      <c r="N11" s="61">
        <v>0</v>
      </c>
      <c r="O11" s="61" t="s">
        <v>4724</v>
      </c>
      <c r="P11" s="156"/>
    </row>
    <row r="12" spans="1:16" ht="27" customHeight="1" x14ac:dyDescent="0.2">
      <c r="A12" s="76"/>
      <c r="B12" s="75">
        <v>2</v>
      </c>
      <c r="C12" s="24" t="s">
        <v>294</v>
      </c>
      <c r="D12" s="24" t="s">
        <v>4926</v>
      </c>
      <c r="E12" s="62" t="s">
        <v>1463</v>
      </c>
      <c r="F12" s="61" t="s">
        <v>335</v>
      </c>
      <c r="G12" s="62"/>
      <c r="H12" s="56" t="s">
        <v>4927</v>
      </c>
      <c r="I12" s="24" t="s">
        <v>1226</v>
      </c>
      <c r="J12" s="62" t="s">
        <v>1482</v>
      </c>
      <c r="K12" s="24">
        <v>15</v>
      </c>
      <c r="L12" s="61" t="s">
        <v>1471</v>
      </c>
      <c r="M12" s="61">
        <v>0</v>
      </c>
      <c r="N12" s="61">
        <v>0</v>
      </c>
      <c r="O12" s="61" t="s">
        <v>4724</v>
      </c>
      <c r="P12" s="156"/>
    </row>
    <row r="13" spans="1:16" ht="27" customHeight="1" x14ac:dyDescent="0.25">
      <c r="B13" s="75">
        <v>3</v>
      </c>
      <c r="C13" s="24" t="s">
        <v>294</v>
      </c>
      <c r="D13" s="24" t="s">
        <v>4926</v>
      </c>
      <c r="E13" s="62" t="s">
        <v>1467</v>
      </c>
      <c r="F13" s="61" t="s">
        <v>335</v>
      </c>
      <c r="G13" s="62"/>
      <c r="H13" s="56" t="s">
        <v>4927</v>
      </c>
      <c r="I13" s="24" t="s">
        <v>1226</v>
      </c>
      <c r="J13" s="62" t="s">
        <v>1482</v>
      </c>
      <c r="K13" s="24">
        <v>15</v>
      </c>
      <c r="L13" s="61" t="s">
        <v>1471</v>
      </c>
      <c r="M13" s="61">
        <v>0</v>
      </c>
      <c r="N13" s="61">
        <v>0</v>
      </c>
      <c r="O13" s="61" t="s">
        <v>4724</v>
      </c>
      <c r="P13" s="156"/>
    </row>
    <row r="14" spans="1:16" ht="27" customHeight="1" x14ac:dyDescent="0.25">
      <c r="B14" s="75">
        <v>4</v>
      </c>
      <c r="C14" s="24" t="s">
        <v>294</v>
      </c>
      <c r="D14" s="24" t="s">
        <v>4926</v>
      </c>
      <c r="E14" s="62" t="s">
        <v>4928</v>
      </c>
      <c r="F14" s="61" t="s">
        <v>335</v>
      </c>
      <c r="G14" s="62"/>
      <c r="H14" s="56" t="s">
        <v>4927</v>
      </c>
      <c r="I14" s="24" t="s">
        <v>1226</v>
      </c>
      <c r="J14" s="62" t="s">
        <v>1482</v>
      </c>
      <c r="K14" s="24">
        <v>15</v>
      </c>
      <c r="L14" s="61" t="s">
        <v>1471</v>
      </c>
      <c r="M14" s="61">
        <v>0</v>
      </c>
      <c r="N14" s="61">
        <v>0</v>
      </c>
      <c r="O14" s="61" t="s">
        <v>4724</v>
      </c>
      <c r="P14" s="156"/>
    </row>
    <row r="15" spans="1:16" ht="27" customHeight="1" x14ac:dyDescent="0.25">
      <c r="B15" s="75">
        <v>5</v>
      </c>
      <c r="C15" s="24" t="s">
        <v>294</v>
      </c>
      <c r="D15" s="24" t="s">
        <v>4926</v>
      </c>
      <c r="E15" s="62" t="s">
        <v>1611</v>
      </c>
      <c r="F15" s="61" t="s">
        <v>335</v>
      </c>
      <c r="G15" s="62"/>
      <c r="H15" s="56" t="s">
        <v>4927</v>
      </c>
      <c r="I15" s="24" t="s">
        <v>1226</v>
      </c>
      <c r="J15" s="62" t="s">
        <v>1482</v>
      </c>
      <c r="K15" s="24">
        <v>10</v>
      </c>
      <c r="L15" s="61" t="s">
        <v>1471</v>
      </c>
      <c r="M15" s="61">
        <v>0</v>
      </c>
      <c r="N15" s="61">
        <v>0</v>
      </c>
      <c r="O15" s="61" t="s">
        <v>4724</v>
      </c>
      <c r="P15" s="156"/>
    </row>
    <row r="16" spans="1:16" ht="27" customHeight="1" x14ac:dyDescent="0.25">
      <c r="B16" s="75">
        <v>6</v>
      </c>
      <c r="C16" s="24" t="s">
        <v>294</v>
      </c>
      <c r="D16" s="24" t="s">
        <v>4926</v>
      </c>
      <c r="E16" s="62" t="s">
        <v>4929</v>
      </c>
      <c r="F16" s="61" t="s">
        <v>335</v>
      </c>
      <c r="G16" s="62"/>
      <c r="H16" s="56" t="s">
        <v>4927</v>
      </c>
      <c r="I16" s="24" t="s">
        <v>1226</v>
      </c>
      <c r="J16" s="62" t="s">
        <v>1458</v>
      </c>
      <c r="K16" s="24">
        <v>7</v>
      </c>
      <c r="L16" s="61" t="s">
        <v>1471</v>
      </c>
      <c r="M16" s="61">
        <v>0</v>
      </c>
      <c r="N16" s="61">
        <v>0</v>
      </c>
      <c r="O16" s="61" t="s">
        <v>4724</v>
      </c>
      <c r="P16" s="156"/>
    </row>
    <row r="17" spans="2:16" ht="27" customHeight="1" x14ac:dyDescent="0.25">
      <c r="B17" s="75">
        <v>7</v>
      </c>
      <c r="C17" s="24" t="s">
        <v>294</v>
      </c>
      <c r="D17" s="24" t="s">
        <v>4926</v>
      </c>
      <c r="E17" s="62" t="s">
        <v>4930</v>
      </c>
      <c r="F17" s="61" t="s">
        <v>335</v>
      </c>
      <c r="G17" s="62"/>
      <c r="H17" s="56" t="s">
        <v>4927</v>
      </c>
      <c r="I17" s="24" t="s">
        <v>1226</v>
      </c>
      <c r="J17" s="62" t="s">
        <v>1458</v>
      </c>
      <c r="K17" s="24">
        <v>7</v>
      </c>
      <c r="L17" s="61" t="s">
        <v>1471</v>
      </c>
      <c r="M17" s="61">
        <v>0</v>
      </c>
      <c r="N17" s="61">
        <v>0</v>
      </c>
      <c r="O17" s="61" t="s">
        <v>4724</v>
      </c>
      <c r="P17" s="156"/>
    </row>
    <row r="18" spans="2:16" ht="27" customHeight="1" x14ac:dyDescent="0.25">
      <c r="B18" s="75">
        <v>8</v>
      </c>
      <c r="C18" s="24" t="s">
        <v>294</v>
      </c>
      <c r="D18" s="24" t="s">
        <v>4926</v>
      </c>
      <c r="E18" s="62" t="s">
        <v>1491</v>
      </c>
      <c r="F18" s="61" t="s">
        <v>335</v>
      </c>
      <c r="G18" s="62"/>
      <c r="H18" s="56" t="s">
        <v>4927</v>
      </c>
      <c r="I18" s="24" t="s">
        <v>1226</v>
      </c>
      <c r="J18" s="62" t="s">
        <v>1458</v>
      </c>
      <c r="K18" s="24">
        <v>7</v>
      </c>
      <c r="L18" s="61" t="s">
        <v>1471</v>
      </c>
      <c r="M18" s="61">
        <v>0</v>
      </c>
      <c r="N18" s="61">
        <v>0</v>
      </c>
      <c r="O18" s="61" t="s">
        <v>4724</v>
      </c>
      <c r="P18" s="156"/>
    </row>
    <row r="19" spans="2:16" ht="27" customHeight="1" x14ac:dyDescent="0.25">
      <c r="B19" s="75">
        <v>9</v>
      </c>
      <c r="C19" s="24" t="s">
        <v>294</v>
      </c>
      <c r="D19" s="24" t="s">
        <v>4926</v>
      </c>
      <c r="E19" s="62" t="s">
        <v>1933</v>
      </c>
      <c r="F19" s="61" t="s">
        <v>335</v>
      </c>
      <c r="G19" s="62"/>
      <c r="H19" s="56" t="s">
        <v>4927</v>
      </c>
      <c r="I19" s="24" t="s">
        <v>1226</v>
      </c>
      <c r="J19" s="62" t="s">
        <v>1465</v>
      </c>
      <c r="K19" s="24">
        <v>1</v>
      </c>
      <c r="L19" s="61" t="s">
        <v>1471</v>
      </c>
      <c r="M19" s="61">
        <v>0</v>
      </c>
      <c r="N19" s="61">
        <v>0</v>
      </c>
      <c r="O19" s="61" t="s">
        <v>4724</v>
      </c>
      <c r="P19" s="156"/>
    </row>
    <row r="20" spans="2:16" ht="27" customHeight="1" x14ac:dyDescent="0.25">
      <c r="B20" s="75">
        <v>10</v>
      </c>
      <c r="C20" s="24" t="s">
        <v>294</v>
      </c>
      <c r="D20" s="24" t="s">
        <v>4926</v>
      </c>
      <c r="E20" s="62" t="s">
        <v>4931</v>
      </c>
      <c r="F20" s="61" t="s">
        <v>335</v>
      </c>
      <c r="G20" s="62"/>
      <c r="H20" s="56" t="s">
        <v>4927</v>
      </c>
      <c r="I20" s="24" t="s">
        <v>1226</v>
      </c>
      <c r="J20" s="62" t="s">
        <v>1465</v>
      </c>
      <c r="K20" s="24">
        <v>3</v>
      </c>
      <c r="L20" s="61" t="s">
        <v>1471</v>
      </c>
      <c r="M20" s="61">
        <v>0</v>
      </c>
      <c r="N20" s="61">
        <v>0</v>
      </c>
      <c r="O20" s="61" t="s">
        <v>4724</v>
      </c>
      <c r="P20" s="156"/>
    </row>
    <row r="21" spans="2:16" ht="27" customHeight="1" x14ac:dyDescent="0.25">
      <c r="B21" s="75">
        <v>11</v>
      </c>
      <c r="C21" s="24" t="s">
        <v>294</v>
      </c>
      <c r="D21" s="24" t="s">
        <v>4926</v>
      </c>
      <c r="E21" s="62" t="s">
        <v>4932</v>
      </c>
      <c r="F21" s="61" t="s">
        <v>335</v>
      </c>
      <c r="G21" s="62"/>
      <c r="H21" s="56" t="s">
        <v>4927</v>
      </c>
      <c r="I21" s="24" t="s">
        <v>1226</v>
      </c>
      <c r="J21" s="62" t="s">
        <v>1465</v>
      </c>
      <c r="K21" s="24">
        <v>3</v>
      </c>
      <c r="L21" s="61" t="s">
        <v>1471</v>
      </c>
      <c r="M21" s="61">
        <v>0</v>
      </c>
      <c r="N21" s="61">
        <v>0</v>
      </c>
      <c r="O21" s="61" t="s">
        <v>4724</v>
      </c>
      <c r="P21" s="156"/>
    </row>
    <row r="22" spans="2:16" ht="27" customHeight="1" x14ac:dyDescent="0.25">
      <c r="B22" s="75">
        <v>12</v>
      </c>
      <c r="C22" s="24" t="s">
        <v>294</v>
      </c>
      <c r="D22" s="24" t="s">
        <v>4926</v>
      </c>
      <c r="E22" s="62" t="s">
        <v>4205</v>
      </c>
      <c r="F22" s="61" t="s">
        <v>335</v>
      </c>
      <c r="G22" s="62"/>
      <c r="H22" s="56" t="s">
        <v>4927</v>
      </c>
      <c r="I22" s="24" t="s">
        <v>1226</v>
      </c>
      <c r="J22" s="62" t="s">
        <v>1482</v>
      </c>
      <c r="K22" s="24">
        <v>5</v>
      </c>
      <c r="L22" s="61" t="s">
        <v>1471</v>
      </c>
      <c r="M22" s="61">
        <v>0</v>
      </c>
      <c r="N22" s="61">
        <v>0</v>
      </c>
      <c r="O22" s="61" t="s">
        <v>4724</v>
      </c>
      <c r="P22" s="156"/>
    </row>
    <row r="23" spans="2:16" ht="27" customHeight="1" x14ac:dyDescent="0.25">
      <c r="B23" s="75">
        <v>13</v>
      </c>
      <c r="C23" s="24" t="s">
        <v>294</v>
      </c>
      <c r="D23" s="24" t="s">
        <v>4926</v>
      </c>
      <c r="E23" s="62" t="s">
        <v>4933</v>
      </c>
      <c r="F23" s="61" t="s">
        <v>335</v>
      </c>
      <c r="G23" s="62"/>
      <c r="H23" s="56" t="s">
        <v>4927</v>
      </c>
      <c r="I23" s="24" t="s">
        <v>1226</v>
      </c>
      <c r="J23" s="62" t="s">
        <v>1487</v>
      </c>
      <c r="K23" s="24">
        <v>22.5</v>
      </c>
      <c r="L23" s="61" t="s">
        <v>1471</v>
      </c>
      <c r="M23" s="61">
        <v>0</v>
      </c>
      <c r="N23" s="61">
        <v>0</v>
      </c>
      <c r="O23" s="61" t="s">
        <v>4724</v>
      </c>
      <c r="P23" s="156"/>
    </row>
    <row r="24" spans="2:16" ht="27" customHeight="1" x14ac:dyDescent="0.25">
      <c r="B24" s="75">
        <v>14</v>
      </c>
      <c r="C24" s="24" t="s">
        <v>294</v>
      </c>
      <c r="D24" s="24" t="s">
        <v>4926</v>
      </c>
      <c r="E24" s="62" t="s">
        <v>4934</v>
      </c>
      <c r="F24" s="61" t="s">
        <v>335</v>
      </c>
      <c r="G24" s="62"/>
      <c r="H24" s="56" t="s">
        <v>4927</v>
      </c>
      <c r="I24" s="24" t="s">
        <v>1226</v>
      </c>
      <c r="J24" s="62" t="s">
        <v>1465</v>
      </c>
      <c r="K24" s="24">
        <v>3</v>
      </c>
      <c r="L24" s="61" t="s">
        <v>1471</v>
      </c>
      <c r="M24" s="61">
        <v>0</v>
      </c>
      <c r="N24" s="61">
        <v>0</v>
      </c>
      <c r="O24" s="61" t="s">
        <v>4724</v>
      </c>
      <c r="P24" s="156"/>
    </row>
    <row r="25" spans="2:16" ht="27" customHeight="1" x14ac:dyDescent="0.25">
      <c r="B25" s="75">
        <v>15</v>
      </c>
      <c r="C25" s="24" t="s">
        <v>294</v>
      </c>
      <c r="D25" s="24" t="s">
        <v>4926</v>
      </c>
      <c r="E25" s="62" t="s">
        <v>4935</v>
      </c>
      <c r="F25" s="61" t="s">
        <v>335</v>
      </c>
      <c r="G25" s="62"/>
      <c r="H25" s="56" t="s">
        <v>4927</v>
      </c>
      <c r="I25" s="24" t="s">
        <v>1226</v>
      </c>
      <c r="J25" s="62" t="s">
        <v>1487</v>
      </c>
      <c r="K25" s="24">
        <v>22.2</v>
      </c>
      <c r="L25" s="61" t="s">
        <v>1471</v>
      </c>
      <c r="M25" s="61">
        <v>0</v>
      </c>
      <c r="N25" s="61">
        <v>0</v>
      </c>
      <c r="O25" s="61" t="s">
        <v>4724</v>
      </c>
      <c r="P25" s="156"/>
    </row>
    <row r="26" spans="2:16" ht="27" customHeight="1" x14ac:dyDescent="0.25">
      <c r="B26" s="75">
        <v>16</v>
      </c>
      <c r="C26" s="24" t="s">
        <v>294</v>
      </c>
      <c r="D26" s="24" t="s">
        <v>4926</v>
      </c>
      <c r="E26" s="62" t="s">
        <v>4936</v>
      </c>
      <c r="F26" s="61" t="s">
        <v>335</v>
      </c>
      <c r="G26" s="62"/>
      <c r="H26" s="56" t="s">
        <v>4927</v>
      </c>
      <c r="I26" s="24" t="s">
        <v>1226</v>
      </c>
      <c r="J26" s="62" t="s">
        <v>1458</v>
      </c>
      <c r="K26" s="24">
        <v>7</v>
      </c>
      <c r="L26" s="61" t="s">
        <v>1471</v>
      </c>
      <c r="M26" s="61">
        <v>0</v>
      </c>
      <c r="N26" s="61">
        <v>0</v>
      </c>
      <c r="O26" s="61" t="s">
        <v>4724</v>
      </c>
      <c r="P26" s="156"/>
    </row>
    <row r="27" spans="2:16" ht="27" customHeight="1" x14ac:dyDescent="0.25">
      <c r="B27" s="75">
        <v>17</v>
      </c>
      <c r="C27" s="24" t="s">
        <v>294</v>
      </c>
      <c r="D27" s="24" t="s">
        <v>4926</v>
      </c>
      <c r="E27" s="62" t="s">
        <v>1474</v>
      </c>
      <c r="F27" s="61" t="s">
        <v>335</v>
      </c>
      <c r="G27" s="62"/>
      <c r="H27" s="56" t="s">
        <v>4927</v>
      </c>
      <c r="I27" s="24" t="s">
        <v>1226</v>
      </c>
      <c r="J27" s="62" t="s">
        <v>1465</v>
      </c>
      <c r="K27" s="24">
        <v>2</v>
      </c>
      <c r="L27" s="61" t="s">
        <v>1471</v>
      </c>
      <c r="M27" s="61">
        <v>0</v>
      </c>
      <c r="N27" s="61">
        <v>0</v>
      </c>
      <c r="O27" s="61" t="s">
        <v>4724</v>
      </c>
      <c r="P27" s="156"/>
    </row>
    <row r="28" spans="2:16" ht="27" customHeight="1" x14ac:dyDescent="0.25">
      <c r="B28" s="75">
        <v>18</v>
      </c>
      <c r="C28" s="24" t="s">
        <v>294</v>
      </c>
      <c r="D28" s="24" t="s">
        <v>4926</v>
      </c>
      <c r="E28" s="62" t="s">
        <v>1534</v>
      </c>
      <c r="F28" s="61" t="s">
        <v>335</v>
      </c>
      <c r="G28" s="62"/>
      <c r="H28" s="56" t="s">
        <v>4927</v>
      </c>
      <c r="I28" s="24" t="s">
        <v>1226</v>
      </c>
      <c r="J28" s="62" t="s">
        <v>1458</v>
      </c>
      <c r="K28" s="24">
        <v>7</v>
      </c>
      <c r="L28" s="61" t="s">
        <v>1471</v>
      </c>
      <c r="M28" s="61">
        <v>0</v>
      </c>
      <c r="N28" s="61">
        <v>0</v>
      </c>
      <c r="O28" s="61" t="s">
        <v>4724</v>
      </c>
      <c r="P28" s="156"/>
    </row>
    <row r="29" spans="2:16" ht="27" customHeight="1" x14ac:dyDescent="0.25">
      <c r="B29" s="75">
        <v>19</v>
      </c>
      <c r="C29" s="24" t="s">
        <v>294</v>
      </c>
      <c r="D29" s="24" t="s">
        <v>4926</v>
      </c>
      <c r="E29" s="62" t="s">
        <v>4077</v>
      </c>
      <c r="F29" s="61" t="s">
        <v>0</v>
      </c>
      <c r="G29" s="62"/>
      <c r="H29" s="56" t="s">
        <v>0</v>
      </c>
      <c r="I29" s="24" t="s">
        <v>1226</v>
      </c>
      <c r="J29" s="62" t="s">
        <v>1458</v>
      </c>
      <c r="K29" s="24">
        <v>7</v>
      </c>
      <c r="L29" s="61" t="s">
        <v>1471</v>
      </c>
      <c r="M29" s="61">
        <v>0</v>
      </c>
      <c r="N29" s="61">
        <v>0</v>
      </c>
      <c r="O29" s="61" t="s">
        <v>4724</v>
      </c>
      <c r="P29" s="156"/>
    </row>
  </sheetData>
  <autoFilter ref="B10:P29" xr:uid="{00000000-0001-0000-4901-000000000000}"/>
  <mergeCells count="1">
    <mergeCell ref="C9:L9"/>
  </mergeCells>
  <conditionalFormatting sqref="E11:E12">
    <cfRule type="duplicateValues" dxfId="817" priority="5"/>
  </conditionalFormatting>
  <conditionalFormatting sqref="G11:G12">
    <cfRule type="duplicateValues" dxfId="816" priority="4"/>
  </conditionalFormatting>
  <conditionalFormatting sqref="E13:E29">
    <cfRule type="duplicateValues" dxfId="815" priority="3"/>
  </conditionalFormatting>
  <conditionalFormatting sqref="G13:G29">
    <cfRule type="duplicateValues" dxfId="814" priority="2"/>
  </conditionalFormatting>
  <conditionalFormatting sqref="H11:H29">
    <cfRule type="cellIs" dxfId="813" priority="1" operator="equal">
      <formula>"?"</formula>
    </cfRule>
  </conditionalFormatting>
  <hyperlinks>
    <hyperlink ref="B6" location="Variáveis!A1" display="Variáveis" xr:uid="{00000000-0004-0000-4901-000000000000}"/>
    <hyperlink ref="C6" location="'Índice de Tabelas'!A1" display="Índice de Tabelas" xr:uid="{00000000-0004-0000-4901-000001000000}"/>
    <hyperlink ref="D6" location="'Manual de Instrução'!A1" display="Manual de Instrução" xr:uid="{00000000-0004-0000-4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30369" r:id="rId4" name="Button 1">
              <controlPr defaultSize="0" print="0" autoFill="0" autoPict="0" macro="[0]!ReturnToPrevSheet">
                <anchor moveWithCells="1" sizeWithCells="1">
                  <from>
                    <xdr:col>4</xdr:col>
                    <xdr:colOff>0</xdr:colOff>
                    <xdr:row>3</xdr:row>
                    <xdr:rowOff>0</xdr:rowOff>
                  </from>
                  <to>
                    <xdr:col>5</xdr:col>
                    <xdr:colOff>266700</xdr:colOff>
                    <xdr:row>4</xdr:row>
                    <xdr:rowOff>160020</xdr:rowOff>
                  </to>
                </anchor>
              </controlPr>
            </control>
          </mc:Choice>
        </mc:AlternateContent>
        <mc:AlternateContent xmlns:mc="http://schemas.openxmlformats.org/markup-compatibility/2006">
          <mc:Choice Requires="x14">
            <control shapeId="9530370" r:id="rId5" name="Remover Filtros">
              <controlPr defaultSize="0" print="0" autoFill="0" autoPict="0" macro="[0]!RemoveFilters">
                <anchor moveWithCells="1" sizeWithCells="1">
                  <from>
                    <xdr:col>5</xdr:col>
                    <xdr:colOff>1181100</xdr:colOff>
                    <xdr:row>3</xdr:row>
                    <xdr:rowOff>7620</xdr:rowOff>
                  </from>
                  <to>
                    <xdr:col>7</xdr:col>
                    <xdr:colOff>502920</xdr:colOff>
                    <xdr:row>4</xdr:row>
                    <xdr:rowOff>182880</xdr:rowOff>
                  </to>
                </anchor>
              </controlPr>
            </control>
          </mc:Choice>
        </mc:AlternateContent>
      </controls>
    </mc:Choice>
  </mc:AlternateContent>
</worksheet>
</file>

<file path=xl/worksheets/sheet3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1-000000000000}">
  <sheetPr codeName="Sheet666"/>
  <dimension ref="A1:P28"/>
  <sheetViews>
    <sheetView showGridLines="0" zoomScale="90" zoomScaleNormal="90" workbookViewId="0">
      <pane xSplit="6" ySplit="10" topLeftCell="G27" activePane="bottomRight" state="frozen"/>
      <selection pane="topRight" activeCell="G1" sqref="G1"/>
      <selection pane="bottomLeft" activeCell="A19" sqref="A19"/>
      <selection pane="bottomRight" activeCell="F28" sqref="F28"/>
    </sheetView>
  </sheetViews>
  <sheetFormatPr defaultColWidth="9" defaultRowHeight="63" customHeight="1" x14ac:dyDescent="0.25"/>
  <cols>
    <col min="1" max="1" width="1.59765625" style="25" customWidth="1"/>
    <col min="2" max="2" width="17.59765625" style="23" customWidth="1"/>
    <col min="3" max="3" width="19" style="15" customWidth="1"/>
    <col min="4" max="4" width="25.5" style="15" customWidth="1"/>
    <col min="5" max="5" width="23.59765625" style="15" customWidth="1"/>
    <col min="6" max="6" width="17.09765625" style="15" customWidth="1"/>
    <col min="7" max="7" width="18.3984375" style="15" bestFit="1" customWidth="1"/>
    <col min="8" max="8" width="30.59765625" style="15" bestFit="1"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438</v>
      </c>
      <c r="E11" s="62" t="s">
        <v>3435</v>
      </c>
      <c r="F11" s="61" t="s">
        <v>335</v>
      </c>
      <c r="G11" s="62"/>
      <c r="H11" s="24" t="s">
        <v>439</v>
      </c>
      <c r="I11" s="24" t="s">
        <v>4033</v>
      </c>
      <c r="J11" s="62" t="s">
        <v>1458</v>
      </c>
      <c r="K11" s="24" t="s">
        <v>1459</v>
      </c>
      <c r="L11" s="61" t="s">
        <v>1471</v>
      </c>
      <c r="M11" s="61">
        <v>0</v>
      </c>
      <c r="N11" s="61">
        <v>0</v>
      </c>
      <c r="O11" s="61"/>
      <c r="P11" s="156"/>
    </row>
    <row r="12" spans="1:16" ht="27" customHeight="1" x14ac:dyDescent="0.2">
      <c r="A12" s="76"/>
      <c r="B12" s="75">
        <v>2</v>
      </c>
      <c r="C12" s="62" t="s">
        <v>294</v>
      </c>
      <c r="D12" s="62" t="s">
        <v>438</v>
      </c>
      <c r="E12" s="62" t="s">
        <v>1463</v>
      </c>
      <c r="F12" s="61" t="s">
        <v>335</v>
      </c>
      <c r="G12" s="62"/>
      <c r="H12" s="24" t="s">
        <v>439</v>
      </c>
      <c r="I12" s="24" t="s">
        <v>4033</v>
      </c>
      <c r="J12" s="62" t="s">
        <v>1482</v>
      </c>
      <c r="K12" s="24" t="s">
        <v>1466</v>
      </c>
      <c r="L12" s="61" t="s">
        <v>1471</v>
      </c>
      <c r="M12" s="61">
        <v>0</v>
      </c>
      <c r="N12" s="61">
        <v>0</v>
      </c>
      <c r="O12" s="61"/>
      <c r="P12" s="156"/>
    </row>
    <row r="13" spans="1:16" ht="27" customHeight="1" x14ac:dyDescent="0.25">
      <c r="B13" s="75">
        <v>3</v>
      </c>
      <c r="C13" s="62" t="s">
        <v>294</v>
      </c>
      <c r="D13" s="62" t="s">
        <v>438</v>
      </c>
      <c r="E13" s="62" t="s">
        <v>4928</v>
      </c>
      <c r="F13" s="61" t="s">
        <v>335</v>
      </c>
      <c r="G13" s="62"/>
      <c r="H13" s="24" t="s">
        <v>439</v>
      </c>
      <c r="I13" s="24" t="s">
        <v>4033</v>
      </c>
      <c r="J13" s="62" t="s">
        <v>1482</v>
      </c>
      <c r="K13" s="24" t="s">
        <v>1466</v>
      </c>
      <c r="L13" s="61" t="s">
        <v>1471</v>
      </c>
      <c r="M13" s="61">
        <v>0</v>
      </c>
      <c r="N13" s="61">
        <v>0</v>
      </c>
      <c r="O13" s="61"/>
      <c r="P13" s="156"/>
    </row>
    <row r="14" spans="1:16" ht="27" customHeight="1" x14ac:dyDescent="0.25">
      <c r="B14" s="75">
        <v>4</v>
      </c>
      <c r="C14" s="62" t="s">
        <v>294</v>
      </c>
      <c r="D14" s="62" t="s">
        <v>438</v>
      </c>
      <c r="E14" s="62" t="s">
        <v>1611</v>
      </c>
      <c r="F14" s="61" t="s">
        <v>335</v>
      </c>
      <c r="G14" s="62"/>
      <c r="H14" s="24" t="s">
        <v>439</v>
      </c>
      <c r="I14" s="24" t="s">
        <v>4033</v>
      </c>
      <c r="J14" s="62" t="s">
        <v>1482</v>
      </c>
      <c r="K14" s="24" t="s">
        <v>1612</v>
      </c>
      <c r="L14" s="61" t="s">
        <v>1471</v>
      </c>
      <c r="M14" s="61">
        <v>0</v>
      </c>
      <c r="N14" s="61">
        <v>0</v>
      </c>
      <c r="O14" s="61"/>
      <c r="P14" s="156"/>
    </row>
    <row r="15" spans="1:16" ht="27" customHeight="1" x14ac:dyDescent="0.25">
      <c r="B15" s="75">
        <v>5</v>
      </c>
      <c r="C15" s="62" t="s">
        <v>294</v>
      </c>
      <c r="D15" s="62" t="s">
        <v>438</v>
      </c>
      <c r="E15" s="62" t="s">
        <v>4929</v>
      </c>
      <c r="F15" s="61" t="s">
        <v>335</v>
      </c>
      <c r="G15" s="62"/>
      <c r="H15" s="24" t="s">
        <v>439</v>
      </c>
      <c r="I15" s="24" t="s">
        <v>4033</v>
      </c>
      <c r="J15" s="62" t="s">
        <v>1458</v>
      </c>
      <c r="K15" s="24" t="s">
        <v>1459</v>
      </c>
      <c r="L15" s="61" t="s">
        <v>1471</v>
      </c>
      <c r="M15" s="61">
        <v>0</v>
      </c>
      <c r="N15" s="61">
        <v>0</v>
      </c>
      <c r="O15" s="61"/>
      <c r="P15" s="156"/>
    </row>
    <row r="16" spans="1:16" ht="27" customHeight="1" x14ac:dyDescent="0.25">
      <c r="B16" s="75">
        <v>6</v>
      </c>
      <c r="C16" s="62" t="s">
        <v>294</v>
      </c>
      <c r="D16" s="62" t="s">
        <v>438</v>
      </c>
      <c r="E16" s="62" t="s">
        <v>4930</v>
      </c>
      <c r="F16" s="61" t="s">
        <v>335</v>
      </c>
      <c r="G16" s="62"/>
      <c r="H16" s="24" t="s">
        <v>439</v>
      </c>
      <c r="I16" s="24" t="s">
        <v>4033</v>
      </c>
      <c r="J16" s="62" t="s">
        <v>1458</v>
      </c>
      <c r="K16" s="24" t="s">
        <v>1459</v>
      </c>
      <c r="L16" s="61" t="s">
        <v>1471</v>
      </c>
      <c r="M16" s="61">
        <v>0</v>
      </c>
      <c r="N16" s="61">
        <v>0</v>
      </c>
      <c r="O16" s="61"/>
      <c r="P16" s="156"/>
    </row>
    <row r="17" spans="2:16" ht="27" customHeight="1" x14ac:dyDescent="0.25">
      <c r="B17" s="75">
        <v>7</v>
      </c>
      <c r="C17" s="62" t="s">
        <v>294</v>
      </c>
      <c r="D17" s="62" t="s">
        <v>438</v>
      </c>
      <c r="E17" s="62" t="s">
        <v>1491</v>
      </c>
      <c r="F17" s="61" t="s">
        <v>335</v>
      </c>
      <c r="G17" s="62"/>
      <c r="H17" s="24" t="s">
        <v>439</v>
      </c>
      <c r="I17" s="24" t="s">
        <v>4033</v>
      </c>
      <c r="J17" s="62" t="s">
        <v>1458</v>
      </c>
      <c r="K17" s="24" t="s">
        <v>1459</v>
      </c>
      <c r="L17" s="61" t="s">
        <v>1471</v>
      </c>
      <c r="M17" s="61">
        <v>0</v>
      </c>
      <c r="N17" s="61">
        <v>0</v>
      </c>
      <c r="O17" s="61"/>
      <c r="P17" s="156"/>
    </row>
    <row r="18" spans="2:16" ht="27" customHeight="1" x14ac:dyDescent="0.25">
      <c r="B18" s="75">
        <v>8</v>
      </c>
      <c r="C18" s="62" t="s">
        <v>294</v>
      </c>
      <c r="D18" s="62" t="s">
        <v>438</v>
      </c>
      <c r="E18" s="62" t="s">
        <v>1933</v>
      </c>
      <c r="F18" s="61" t="s">
        <v>335</v>
      </c>
      <c r="G18" s="62"/>
      <c r="H18" s="24" t="s">
        <v>439</v>
      </c>
      <c r="I18" s="24" t="s">
        <v>4033</v>
      </c>
      <c r="J18" s="62" t="s">
        <v>1465</v>
      </c>
      <c r="K18" s="24" t="s">
        <v>1494</v>
      </c>
      <c r="L18" s="61" t="s">
        <v>1471</v>
      </c>
      <c r="M18" s="61">
        <v>0</v>
      </c>
      <c r="N18" s="61">
        <v>0</v>
      </c>
      <c r="O18" s="61"/>
      <c r="P18" s="156"/>
    </row>
    <row r="19" spans="2:16" ht="27" customHeight="1" x14ac:dyDescent="0.25">
      <c r="B19" s="75">
        <v>9</v>
      </c>
      <c r="C19" s="62" t="s">
        <v>294</v>
      </c>
      <c r="D19" s="62" t="s">
        <v>438</v>
      </c>
      <c r="E19" s="62" t="s">
        <v>4931</v>
      </c>
      <c r="F19" s="61" t="s">
        <v>335</v>
      </c>
      <c r="G19" s="62"/>
      <c r="H19" s="24" t="s">
        <v>439</v>
      </c>
      <c r="I19" s="24" t="s">
        <v>4033</v>
      </c>
      <c r="J19" s="62" t="s">
        <v>1465</v>
      </c>
      <c r="K19" s="24" t="s">
        <v>1473</v>
      </c>
      <c r="L19" s="61" t="s">
        <v>1471</v>
      </c>
      <c r="M19" s="61">
        <v>0</v>
      </c>
      <c r="N19" s="61">
        <v>0</v>
      </c>
      <c r="O19" s="61"/>
      <c r="P19" s="156"/>
    </row>
    <row r="20" spans="2:16" ht="27" customHeight="1" x14ac:dyDescent="0.25">
      <c r="B20" s="75">
        <v>10</v>
      </c>
      <c r="C20" s="62" t="s">
        <v>294</v>
      </c>
      <c r="D20" s="62" t="s">
        <v>438</v>
      </c>
      <c r="E20" s="62" t="s">
        <v>4932</v>
      </c>
      <c r="F20" s="61" t="s">
        <v>335</v>
      </c>
      <c r="G20" s="62"/>
      <c r="H20" s="24" t="s">
        <v>439</v>
      </c>
      <c r="I20" s="24" t="s">
        <v>4033</v>
      </c>
      <c r="J20" s="62" t="s">
        <v>1465</v>
      </c>
      <c r="K20" s="24" t="s">
        <v>1473</v>
      </c>
      <c r="L20" s="61" t="s">
        <v>1471</v>
      </c>
      <c r="M20" s="61">
        <v>0</v>
      </c>
      <c r="N20" s="61">
        <v>0</v>
      </c>
      <c r="O20" s="61"/>
      <c r="P20" s="156"/>
    </row>
    <row r="21" spans="2:16" ht="27" customHeight="1" x14ac:dyDescent="0.25">
      <c r="B21" s="75">
        <v>11</v>
      </c>
      <c r="C21" s="62" t="s">
        <v>294</v>
      </c>
      <c r="D21" s="62" t="s">
        <v>438</v>
      </c>
      <c r="E21" s="62" t="s">
        <v>4205</v>
      </c>
      <c r="F21" s="61" t="s">
        <v>335</v>
      </c>
      <c r="G21" s="62"/>
      <c r="H21" s="24" t="s">
        <v>439</v>
      </c>
      <c r="I21" s="24" t="s">
        <v>4033</v>
      </c>
      <c r="J21" s="62" t="s">
        <v>1482</v>
      </c>
      <c r="K21" s="24" t="s">
        <v>1646</v>
      </c>
      <c r="L21" s="61" t="s">
        <v>1471</v>
      </c>
      <c r="M21" s="61">
        <v>0</v>
      </c>
      <c r="N21" s="61">
        <v>0</v>
      </c>
      <c r="O21" s="61"/>
      <c r="P21" s="156"/>
    </row>
    <row r="22" spans="2:16" ht="27" customHeight="1" x14ac:dyDescent="0.25">
      <c r="B22" s="75">
        <v>12</v>
      </c>
      <c r="C22" s="62" t="s">
        <v>294</v>
      </c>
      <c r="D22" s="62" t="s">
        <v>438</v>
      </c>
      <c r="E22" s="62" t="s">
        <v>4933</v>
      </c>
      <c r="F22" s="61" t="s">
        <v>335</v>
      </c>
      <c r="G22" s="62"/>
      <c r="H22" s="24" t="s">
        <v>439</v>
      </c>
      <c r="I22" s="24" t="s">
        <v>4033</v>
      </c>
      <c r="J22" s="62" t="s">
        <v>1487</v>
      </c>
      <c r="K22" s="24" t="s">
        <v>1488</v>
      </c>
      <c r="L22" s="61" t="s">
        <v>1471</v>
      </c>
      <c r="M22" s="61">
        <v>0</v>
      </c>
      <c r="N22" s="61">
        <v>0</v>
      </c>
      <c r="O22" s="61"/>
      <c r="P22" s="156"/>
    </row>
    <row r="23" spans="2:16" ht="27" customHeight="1" x14ac:dyDescent="0.25">
      <c r="B23" s="75">
        <v>13</v>
      </c>
      <c r="C23" s="62" t="s">
        <v>294</v>
      </c>
      <c r="D23" s="62" t="s">
        <v>438</v>
      </c>
      <c r="E23" s="62" t="s">
        <v>4934</v>
      </c>
      <c r="F23" s="61" t="s">
        <v>335</v>
      </c>
      <c r="G23" s="62"/>
      <c r="H23" s="24" t="s">
        <v>439</v>
      </c>
      <c r="I23" s="24" t="s">
        <v>4033</v>
      </c>
      <c r="J23" s="62" t="s">
        <v>1465</v>
      </c>
      <c r="K23" s="24" t="s">
        <v>1473</v>
      </c>
      <c r="L23" s="61" t="s">
        <v>1471</v>
      </c>
      <c r="M23" s="61">
        <v>0</v>
      </c>
      <c r="N23" s="61">
        <v>0</v>
      </c>
      <c r="O23" s="61"/>
      <c r="P23" s="156"/>
    </row>
    <row r="24" spans="2:16" ht="27" customHeight="1" x14ac:dyDescent="0.25">
      <c r="B24" s="75">
        <v>14</v>
      </c>
      <c r="C24" s="62" t="s">
        <v>294</v>
      </c>
      <c r="D24" s="62" t="s">
        <v>438</v>
      </c>
      <c r="E24" s="62" t="s">
        <v>4935</v>
      </c>
      <c r="F24" s="61" t="s">
        <v>335</v>
      </c>
      <c r="G24" s="62"/>
      <c r="H24" s="24" t="s">
        <v>439</v>
      </c>
      <c r="I24" s="24" t="s">
        <v>4033</v>
      </c>
      <c r="J24" s="62" t="s">
        <v>1487</v>
      </c>
      <c r="K24" s="24" t="s">
        <v>1497</v>
      </c>
      <c r="L24" s="61" t="s">
        <v>1471</v>
      </c>
      <c r="M24" s="61">
        <v>0</v>
      </c>
      <c r="N24" s="61">
        <v>0</v>
      </c>
      <c r="O24" s="61"/>
      <c r="P24" s="156"/>
    </row>
    <row r="25" spans="2:16" ht="27" customHeight="1" x14ac:dyDescent="0.25">
      <c r="B25" s="75">
        <v>15</v>
      </c>
      <c r="C25" s="62" t="s">
        <v>294</v>
      </c>
      <c r="D25" s="62" t="s">
        <v>438</v>
      </c>
      <c r="E25" s="62" t="s">
        <v>4936</v>
      </c>
      <c r="F25" s="61" t="s">
        <v>335</v>
      </c>
      <c r="G25" s="62"/>
      <c r="H25" s="24" t="s">
        <v>439</v>
      </c>
      <c r="I25" s="24" t="s">
        <v>4033</v>
      </c>
      <c r="J25" s="62" t="s">
        <v>1458</v>
      </c>
      <c r="K25" s="24" t="s">
        <v>1459</v>
      </c>
      <c r="L25" s="61" t="s">
        <v>1471</v>
      </c>
      <c r="M25" s="61">
        <v>0</v>
      </c>
      <c r="N25" s="61">
        <v>0</v>
      </c>
      <c r="O25" s="61"/>
      <c r="P25" s="156"/>
    </row>
    <row r="26" spans="2:16" ht="27" customHeight="1" x14ac:dyDescent="0.25">
      <c r="B26" s="75">
        <v>16</v>
      </c>
      <c r="C26" s="62" t="s">
        <v>294</v>
      </c>
      <c r="D26" s="62" t="s">
        <v>438</v>
      </c>
      <c r="E26" s="62" t="s">
        <v>1474</v>
      </c>
      <c r="F26" s="61" t="s">
        <v>335</v>
      </c>
      <c r="G26" s="62"/>
      <c r="H26" s="24" t="s">
        <v>439</v>
      </c>
      <c r="I26" s="24" t="s">
        <v>4033</v>
      </c>
      <c r="J26" s="62" t="s">
        <v>1465</v>
      </c>
      <c r="K26" s="24" t="s">
        <v>1470</v>
      </c>
      <c r="L26" s="61" t="s">
        <v>1471</v>
      </c>
      <c r="M26" s="61">
        <v>0</v>
      </c>
      <c r="N26" s="61">
        <v>0</v>
      </c>
      <c r="O26" s="61"/>
      <c r="P26" s="156"/>
    </row>
    <row r="27" spans="2:16" ht="27" customHeight="1" x14ac:dyDescent="0.25">
      <c r="B27" s="75">
        <v>17</v>
      </c>
      <c r="C27" s="62" t="s">
        <v>294</v>
      </c>
      <c r="D27" s="62" t="s">
        <v>438</v>
      </c>
      <c r="E27" s="62" t="s">
        <v>1534</v>
      </c>
      <c r="F27" s="61" t="s">
        <v>335</v>
      </c>
      <c r="G27" s="62"/>
      <c r="H27" s="24" t="s">
        <v>439</v>
      </c>
      <c r="I27" s="24" t="s">
        <v>4033</v>
      </c>
      <c r="J27" s="62" t="s">
        <v>1458</v>
      </c>
      <c r="K27" s="24" t="s">
        <v>1459</v>
      </c>
      <c r="L27" s="61" t="s">
        <v>1471</v>
      </c>
      <c r="M27" s="61">
        <v>0</v>
      </c>
      <c r="N27" s="61">
        <v>0</v>
      </c>
      <c r="O27" s="61"/>
      <c r="P27" s="156"/>
    </row>
    <row r="28" spans="2:16" ht="27" customHeight="1" x14ac:dyDescent="0.25">
      <c r="B28" s="75">
        <v>18</v>
      </c>
      <c r="C28" s="62" t="s">
        <v>294</v>
      </c>
      <c r="D28" s="62" t="s">
        <v>438</v>
      </c>
      <c r="E28" s="62" t="s">
        <v>4077</v>
      </c>
      <c r="F28" s="61" t="s">
        <v>0</v>
      </c>
      <c r="G28" s="62"/>
      <c r="H28" s="24" t="s">
        <v>0</v>
      </c>
      <c r="I28" s="24" t="s">
        <v>4033</v>
      </c>
      <c r="J28" s="62" t="s">
        <v>1458</v>
      </c>
      <c r="K28" s="24" t="s">
        <v>1459</v>
      </c>
      <c r="L28" s="61" t="s">
        <v>1471</v>
      </c>
      <c r="M28" s="61">
        <v>0</v>
      </c>
      <c r="N28" s="61">
        <v>0</v>
      </c>
      <c r="O28" s="61"/>
      <c r="P28" s="156"/>
    </row>
  </sheetData>
  <autoFilter ref="B10:P28" xr:uid="{00000000-0001-0000-4A01-000000000000}"/>
  <mergeCells count="1">
    <mergeCell ref="C9:L9"/>
  </mergeCells>
  <conditionalFormatting sqref="E11:E12">
    <cfRule type="duplicateValues" dxfId="812" priority="1"/>
  </conditionalFormatting>
  <hyperlinks>
    <hyperlink ref="B6" location="Variáveis!A1" display="Variáveis" xr:uid="{00000000-0004-0000-4A01-000000000000}"/>
    <hyperlink ref="C6" location="'Índice de Tabelas'!A1" display="Índice de Tabelas" xr:uid="{00000000-0004-0000-4A01-000001000000}"/>
    <hyperlink ref="D6" location="'Manual de Instrução'!A1" display="Manual de Instrução" xr:uid="{00000000-0004-0000-4A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2337" r:id="rId4" name="Button 1">
              <controlPr defaultSize="0" print="0" autoFill="0" autoPict="0" macro="[0]!ReturnToPrevSheet">
                <anchor moveWithCells="1" sizeWithCells="1">
                  <from>
                    <xdr:col>4</xdr:col>
                    <xdr:colOff>0</xdr:colOff>
                    <xdr:row>3</xdr:row>
                    <xdr:rowOff>0</xdr:rowOff>
                  </from>
                  <to>
                    <xdr:col>5</xdr:col>
                    <xdr:colOff>198120</xdr:colOff>
                    <xdr:row>4</xdr:row>
                    <xdr:rowOff>160020</xdr:rowOff>
                  </to>
                </anchor>
              </controlPr>
            </control>
          </mc:Choice>
        </mc:AlternateContent>
        <mc:AlternateContent xmlns:mc="http://schemas.openxmlformats.org/markup-compatibility/2006">
          <mc:Choice Requires="x14">
            <control shapeId="782338"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3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1-000000000000}">
  <sheetPr codeName="Sheet669"/>
  <dimension ref="A1:P2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C6" sqref="C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t="s">
        <v>697</v>
      </c>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440</v>
      </c>
      <c r="E11" s="62" t="s">
        <v>3435</v>
      </c>
      <c r="F11" s="61" t="s">
        <v>335</v>
      </c>
      <c r="G11" s="62"/>
      <c r="H11" s="24" t="s">
        <v>441</v>
      </c>
      <c r="I11" s="24" t="s">
        <v>4033</v>
      </c>
      <c r="J11" s="62" t="s">
        <v>1458</v>
      </c>
      <c r="K11" s="24" t="s">
        <v>1459</v>
      </c>
      <c r="L11" s="61" t="s">
        <v>1471</v>
      </c>
      <c r="M11" s="61">
        <v>0</v>
      </c>
      <c r="N11" s="61">
        <v>0</v>
      </c>
      <c r="O11" s="61"/>
      <c r="P11" s="156"/>
    </row>
    <row r="12" spans="1:16" ht="27" customHeight="1" x14ac:dyDescent="0.2">
      <c r="A12" s="76"/>
      <c r="B12" s="75">
        <v>2</v>
      </c>
      <c r="C12" s="62" t="s">
        <v>294</v>
      </c>
      <c r="D12" s="62" t="s">
        <v>440</v>
      </c>
      <c r="E12" s="62" t="s">
        <v>1463</v>
      </c>
      <c r="F12" s="61" t="s">
        <v>335</v>
      </c>
      <c r="G12" s="62"/>
      <c r="H12" s="24" t="s">
        <v>441</v>
      </c>
      <c r="I12" s="24" t="s">
        <v>4033</v>
      </c>
      <c r="J12" s="62" t="s">
        <v>1482</v>
      </c>
      <c r="K12" s="24" t="s">
        <v>1466</v>
      </c>
      <c r="L12" s="61" t="s">
        <v>1471</v>
      </c>
      <c r="M12" s="61">
        <v>0</v>
      </c>
      <c r="N12" s="61">
        <v>0</v>
      </c>
      <c r="O12" s="61"/>
      <c r="P12" s="156"/>
    </row>
    <row r="13" spans="1:16" ht="27" customHeight="1" x14ac:dyDescent="0.25">
      <c r="B13" s="75">
        <v>3</v>
      </c>
      <c r="C13" s="62" t="s">
        <v>294</v>
      </c>
      <c r="D13" s="62" t="s">
        <v>440</v>
      </c>
      <c r="E13" s="62" t="s">
        <v>1467</v>
      </c>
      <c r="F13" s="61" t="s">
        <v>335</v>
      </c>
      <c r="G13" s="62"/>
      <c r="H13" s="24" t="s">
        <v>441</v>
      </c>
      <c r="I13" s="24" t="s">
        <v>4033</v>
      </c>
      <c r="J13" s="62" t="s">
        <v>1482</v>
      </c>
      <c r="K13" s="24" t="s">
        <v>1466</v>
      </c>
      <c r="L13" s="61" t="s">
        <v>1471</v>
      </c>
      <c r="M13" s="61">
        <v>0</v>
      </c>
      <c r="N13" s="61">
        <v>0</v>
      </c>
      <c r="O13" s="61"/>
      <c r="P13" s="156"/>
    </row>
    <row r="14" spans="1:16" ht="27" customHeight="1" x14ac:dyDescent="0.25">
      <c r="B14" s="75">
        <v>4</v>
      </c>
      <c r="C14" s="62" t="s">
        <v>294</v>
      </c>
      <c r="D14" s="62" t="s">
        <v>440</v>
      </c>
      <c r="E14" s="62" t="s">
        <v>4928</v>
      </c>
      <c r="F14" s="61" t="s">
        <v>335</v>
      </c>
      <c r="G14" s="62"/>
      <c r="H14" s="24" t="s">
        <v>441</v>
      </c>
      <c r="I14" s="24" t="s">
        <v>4033</v>
      </c>
      <c r="J14" s="62" t="s">
        <v>1482</v>
      </c>
      <c r="K14" s="24" t="s">
        <v>1466</v>
      </c>
      <c r="L14" s="61" t="s">
        <v>1471</v>
      </c>
      <c r="M14" s="61">
        <v>0</v>
      </c>
      <c r="N14" s="61">
        <v>0</v>
      </c>
      <c r="O14" s="61"/>
      <c r="P14" s="156"/>
    </row>
    <row r="15" spans="1:16" ht="27" customHeight="1" x14ac:dyDescent="0.25">
      <c r="B15" s="75">
        <v>5</v>
      </c>
      <c r="C15" s="62" t="s">
        <v>294</v>
      </c>
      <c r="D15" s="62" t="s">
        <v>440</v>
      </c>
      <c r="E15" s="62" t="s">
        <v>1611</v>
      </c>
      <c r="F15" s="61" t="s">
        <v>335</v>
      </c>
      <c r="G15" s="62"/>
      <c r="H15" s="24" t="s">
        <v>441</v>
      </c>
      <c r="I15" s="24" t="s">
        <v>4033</v>
      </c>
      <c r="J15" s="62" t="s">
        <v>1482</v>
      </c>
      <c r="K15" s="24" t="s">
        <v>1612</v>
      </c>
      <c r="L15" s="61" t="s">
        <v>1471</v>
      </c>
      <c r="M15" s="61">
        <v>0</v>
      </c>
      <c r="N15" s="61">
        <v>0</v>
      </c>
      <c r="O15" s="61"/>
      <c r="P15" s="156"/>
    </row>
    <row r="16" spans="1:16" ht="27" customHeight="1" x14ac:dyDescent="0.25">
      <c r="B16" s="75">
        <v>6</v>
      </c>
      <c r="C16" s="62" t="s">
        <v>294</v>
      </c>
      <c r="D16" s="62" t="s">
        <v>440</v>
      </c>
      <c r="E16" s="62" t="s">
        <v>4937</v>
      </c>
      <c r="F16" s="61" t="s">
        <v>335</v>
      </c>
      <c r="G16" s="62"/>
      <c r="H16" s="24" t="s">
        <v>441</v>
      </c>
      <c r="I16" s="24" t="s">
        <v>4033</v>
      </c>
      <c r="J16" s="62" t="s">
        <v>1465</v>
      </c>
      <c r="K16" s="24" t="s">
        <v>1494</v>
      </c>
      <c r="L16" s="61" t="s">
        <v>1471</v>
      </c>
      <c r="M16" s="61">
        <v>0</v>
      </c>
      <c r="N16" s="61">
        <v>0</v>
      </c>
      <c r="O16" s="61"/>
      <c r="P16" s="156"/>
    </row>
    <row r="17" spans="2:16" ht="27" customHeight="1" x14ac:dyDescent="0.25">
      <c r="B17" s="75">
        <v>7</v>
      </c>
      <c r="C17" s="62" t="s">
        <v>294</v>
      </c>
      <c r="D17" s="62" t="s">
        <v>440</v>
      </c>
      <c r="E17" s="62" t="s">
        <v>2435</v>
      </c>
      <c r="F17" s="61" t="s">
        <v>335</v>
      </c>
      <c r="G17" s="62"/>
      <c r="H17" s="24" t="s">
        <v>441</v>
      </c>
      <c r="I17" s="24" t="s">
        <v>4033</v>
      </c>
      <c r="J17" s="62" t="s">
        <v>1482</v>
      </c>
      <c r="K17" s="24" t="s">
        <v>1555</v>
      </c>
      <c r="L17" s="61" t="s">
        <v>1471</v>
      </c>
      <c r="M17" s="61">
        <v>0</v>
      </c>
      <c r="N17" s="61">
        <v>0</v>
      </c>
      <c r="O17" s="61"/>
      <c r="P17" s="156"/>
    </row>
    <row r="18" spans="2:16" ht="27" customHeight="1" x14ac:dyDescent="0.25">
      <c r="B18" s="75">
        <v>8</v>
      </c>
      <c r="C18" s="62" t="s">
        <v>294</v>
      </c>
      <c r="D18" s="62" t="s">
        <v>440</v>
      </c>
      <c r="E18" s="62" t="s">
        <v>2436</v>
      </c>
      <c r="F18" s="61" t="s">
        <v>335</v>
      </c>
      <c r="G18" s="62"/>
      <c r="H18" s="24" t="s">
        <v>441</v>
      </c>
      <c r="I18" s="24" t="s">
        <v>4033</v>
      </c>
      <c r="J18" s="62" t="s">
        <v>1458</v>
      </c>
      <c r="K18" s="24" t="s">
        <v>1459</v>
      </c>
      <c r="L18" s="61" t="s">
        <v>1471</v>
      </c>
      <c r="M18" s="61">
        <v>0</v>
      </c>
      <c r="N18" s="61">
        <v>0</v>
      </c>
      <c r="O18" s="61"/>
      <c r="P18" s="156"/>
    </row>
    <row r="19" spans="2:16" ht="27" customHeight="1" x14ac:dyDescent="0.25">
      <c r="B19" s="75">
        <v>9</v>
      </c>
      <c r="C19" s="62" t="s">
        <v>294</v>
      </c>
      <c r="D19" s="62" t="s">
        <v>440</v>
      </c>
      <c r="E19" s="62" t="s">
        <v>2437</v>
      </c>
      <c r="F19" s="61" t="s">
        <v>335</v>
      </c>
      <c r="G19" s="62"/>
      <c r="H19" s="24" t="s">
        <v>441</v>
      </c>
      <c r="I19" s="24" t="s">
        <v>4033</v>
      </c>
      <c r="J19" s="62" t="s">
        <v>1458</v>
      </c>
      <c r="K19" s="24" t="s">
        <v>1459</v>
      </c>
      <c r="L19" s="61" t="s">
        <v>1471</v>
      </c>
      <c r="M19" s="61">
        <v>0</v>
      </c>
      <c r="N19" s="61">
        <v>0</v>
      </c>
      <c r="O19" s="61"/>
      <c r="P19" s="156"/>
    </row>
    <row r="20" spans="2:16" ht="27" customHeight="1" x14ac:dyDescent="0.25">
      <c r="B20" s="75">
        <v>10</v>
      </c>
      <c r="C20" s="62" t="s">
        <v>294</v>
      </c>
      <c r="D20" s="62" t="s">
        <v>440</v>
      </c>
      <c r="E20" s="62" t="s">
        <v>1469</v>
      </c>
      <c r="F20" s="61" t="s">
        <v>335</v>
      </c>
      <c r="G20" s="62"/>
      <c r="H20" s="24" t="s">
        <v>441</v>
      </c>
      <c r="I20" s="24" t="s">
        <v>4033</v>
      </c>
      <c r="J20" s="62" t="s">
        <v>1465</v>
      </c>
      <c r="K20" s="24" t="s">
        <v>1470</v>
      </c>
      <c r="L20" s="61" t="s">
        <v>1471</v>
      </c>
      <c r="M20" s="61">
        <v>0</v>
      </c>
      <c r="N20" s="61">
        <v>0</v>
      </c>
      <c r="O20" s="61"/>
      <c r="P20" s="156"/>
    </row>
    <row r="21" spans="2:16" ht="27" customHeight="1" x14ac:dyDescent="0.25">
      <c r="B21" s="75">
        <v>11</v>
      </c>
      <c r="C21" s="62" t="s">
        <v>294</v>
      </c>
      <c r="D21" s="62" t="s">
        <v>440</v>
      </c>
      <c r="E21" s="62" t="s">
        <v>3518</v>
      </c>
      <c r="F21" s="61" t="s">
        <v>335</v>
      </c>
      <c r="G21" s="62"/>
      <c r="H21" s="24" t="s">
        <v>441</v>
      </c>
      <c r="I21" s="24" t="s">
        <v>4033</v>
      </c>
      <c r="J21" s="62" t="s">
        <v>1482</v>
      </c>
      <c r="K21" s="24" t="s">
        <v>1476</v>
      </c>
      <c r="L21" s="61" t="s">
        <v>1471</v>
      </c>
      <c r="M21" s="61">
        <v>0</v>
      </c>
      <c r="N21" s="61">
        <v>0</v>
      </c>
      <c r="O21" s="61"/>
      <c r="P21" s="156"/>
    </row>
    <row r="22" spans="2:16" ht="27" customHeight="1" x14ac:dyDescent="0.25">
      <c r="B22" s="75">
        <v>12</v>
      </c>
      <c r="C22" s="62" t="s">
        <v>294</v>
      </c>
      <c r="D22" s="62" t="s">
        <v>440</v>
      </c>
      <c r="E22" s="62" t="s">
        <v>1474</v>
      </c>
      <c r="F22" s="61" t="s">
        <v>335</v>
      </c>
      <c r="G22" s="62"/>
      <c r="H22" s="24" t="s">
        <v>441</v>
      </c>
      <c r="I22" s="24" t="s">
        <v>4033</v>
      </c>
      <c r="J22" s="62" t="s">
        <v>1465</v>
      </c>
      <c r="K22" s="24" t="s">
        <v>1470</v>
      </c>
      <c r="L22" s="61" t="s">
        <v>1471</v>
      </c>
      <c r="M22" s="61">
        <v>0</v>
      </c>
      <c r="N22" s="61">
        <v>0</v>
      </c>
      <c r="O22" s="61"/>
      <c r="P22" s="156"/>
    </row>
    <row r="23" spans="2:16" ht="27" customHeight="1" x14ac:dyDescent="0.25">
      <c r="B23" s="75">
        <v>13</v>
      </c>
      <c r="C23" s="62" t="s">
        <v>294</v>
      </c>
      <c r="D23" s="62" t="s">
        <v>440</v>
      </c>
      <c r="E23" s="62" t="s">
        <v>1534</v>
      </c>
      <c r="F23" s="61" t="s">
        <v>335</v>
      </c>
      <c r="G23" s="62"/>
      <c r="H23" s="24" t="s">
        <v>441</v>
      </c>
      <c r="I23" s="24" t="s">
        <v>4033</v>
      </c>
      <c r="J23" s="62" t="s">
        <v>1458</v>
      </c>
      <c r="K23" s="24" t="s">
        <v>1459</v>
      </c>
      <c r="L23" s="61" t="s">
        <v>1471</v>
      </c>
      <c r="M23" s="61">
        <v>0</v>
      </c>
      <c r="N23" s="61">
        <v>0</v>
      </c>
      <c r="O23" s="61"/>
      <c r="P23" s="156"/>
    </row>
    <row r="24" spans="2:16" ht="27" customHeight="1" x14ac:dyDescent="0.25">
      <c r="B24" s="75">
        <v>14</v>
      </c>
      <c r="C24" s="62" t="s">
        <v>294</v>
      </c>
      <c r="D24" s="62" t="s">
        <v>440</v>
      </c>
      <c r="E24" s="62" t="s">
        <v>4077</v>
      </c>
      <c r="F24" s="61" t="s">
        <v>0</v>
      </c>
      <c r="G24" s="62"/>
      <c r="H24" s="24" t="s">
        <v>0</v>
      </c>
      <c r="I24" s="24" t="s">
        <v>4033</v>
      </c>
      <c r="J24" s="62" t="s">
        <v>1458</v>
      </c>
      <c r="K24" s="24" t="s">
        <v>1459</v>
      </c>
      <c r="L24" s="61" t="s">
        <v>1471</v>
      </c>
      <c r="M24" s="61">
        <v>0</v>
      </c>
      <c r="N24" s="61">
        <v>0</v>
      </c>
      <c r="O24" s="61"/>
      <c r="P24" s="156"/>
    </row>
  </sheetData>
  <autoFilter ref="B10:P24" xr:uid="{00000000-0001-0000-4C01-000000000000}"/>
  <mergeCells count="1">
    <mergeCell ref="C9:L9"/>
  </mergeCells>
  <conditionalFormatting sqref="E11:E12">
    <cfRule type="duplicateValues" dxfId="811" priority="1"/>
  </conditionalFormatting>
  <hyperlinks>
    <hyperlink ref="B6" location="Variáveis!A1" display="Variáveis" xr:uid="{00000000-0004-0000-4C01-000000000000}"/>
    <hyperlink ref="C6" location="'Índice de Tabelas'!A1" display="Índice de Tabelas" xr:uid="{00000000-0004-0000-4C01-000001000000}"/>
    <hyperlink ref="D6" location="'Manual de Instrução'!A1" display="Manual de Instrução" xr:uid="{00000000-0004-0000-4C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540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8541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1-000000000000}">
  <sheetPr codeName="Sheet673"/>
  <dimension ref="A1:P44"/>
  <sheetViews>
    <sheetView showGridLines="0" zoomScale="90" zoomScaleNormal="90" workbookViewId="0">
      <pane xSplit="6" ySplit="10" topLeftCell="G41" activePane="bottomRight" state="frozen"/>
      <selection pane="topRight" activeCell="G1" sqref="G1"/>
      <selection pane="bottomLeft" activeCell="A19" sqref="A19"/>
      <selection pane="bottomRight" activeCell="O42" sqref="O42"/>
    </sheetView>
  </sheetViews>
  <sheetFormatPr defaultColWidth="9" defaultRowHeight="63" customHeight="1" x14ac:dyDescent="0.25"/>
  <cols>
    <col min="1" max="1" width="1.59765625" style="25" customWidth="1"/>
    <col min="2" max="2" width="17.59765625" style="23" customWidth="1"/>
    <col min="3" max="3" width="18" style="20"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
      <c r="E1" s="2"/>
      <c r="F1" s="4"/>
      <c r="G1" s="4"/>
      <c r="H1" s="4"/>
      <c r="I1" s="2"/>
      <c r="J1" s="2"/>
    </row>
    <row r="2" spans="1:16" customFormat="1" ht="13.8" x14ac:dyDescent="0.25">
      <c r="A2" s="9"/>
      <c r="B2" s="5"/>
      <c r="C2" s="203"/>
      <c r="D2" s="2"/>
      <c r="E2" s="2"/>
      <c r="F2" s="4"/>
      <c r="G2" s="4"/>
      <c r="H2" s="4"/>
      <c r="I2" s="2"/>
      <c r="J2" s="2"/>
    </row>
    <row r="3" spans="1:16" customFormat="1" ht="13.8" x14ac:dyDescent="0.25">
      <c r="A3" s="9"/>
      <c r="B3" s="5"/>
      <c r="C3" s="202"/>
      <c r="D3" s="2"/>
      <c r="E3" s="2"/>
      <c r="F3" s="4"/>
      <c r="G3" s="4"/>
      <c r="H3" s="4"/>
      <c r="I3" s="6" t="s">
        <v>4025</v>
      </c>
      <c r="J3" s="2"/>
    </row>
    <row r="4" spans="1:16" customFormat="1" ht="13.8" x14ac:dyDescent="0.25">
      <c r="A4" s="9"/>
      <c r="B4" s="5"/>
      <c r="C4" s="202"/>
      <c r="D4" s="2"/>
      <c r="E4" s="2"/>
      <c r="F4" s="4"/>
      <c r="G4" s="4"/>
      <c r="H4" s="4"/>
      <c r="I4" s="6" t="s">
        <v>4026</v>
      </c>
      <c r="J4" s="2"/>
    </row>
    <row r="5" spans="1:16" customFormat="1" ht="13.8" x14ac:dyDescent="0.25">
      <c r="A5" s="9"/>
      <c r="B5" s="7" t="s">
        <v>4027</v>
      </c>
      <c r="C5" s="202"/>
      <c r="D5" s="2"/>
      <c r="E5" s="2"/>
      <c r="F5" s="4"/>
      <c r="G5" s="4"/>
      <c r="H5" s="4"/>
      <c r="I5" s="6" t="s">
        <v>931</v>
      </c>
      <c r="J5" s="2"/>
      <c r="K5" s="2"/>
      <c r="L5" s="2"/>
      <c r="M5" s="2"/>
      <c r="N5" s="2"/>
      <c r="O5" s="2"/>
      <c r="P5" s="2"/>
    </row>
    <row r="6" spans="1:16" ht="15" customHeight="1" x14ac:dyDescent="0.2">
      <c r="A6" s="9"/>
      <c r="B6" s="417" t="s">
        <v>36</v>
      </c>
      <c r="C6" s="419" t="s">
        <v>697</v>
      </c>
      <c r="D6" s="418" t="s">
        <v>37</v>
      </c>
      <c r="E6" s="14"/>
      <c r="F6" s="14"/>
      <c r="G6" s="14"/>
      <c r="H6" s="14"/>
      <c r="I6" s="14"/>
      <c r="J6" s="14"/>
      <c r="K6" s="14"/>
      <c r="L6" s="14"/>
      <c r="M6" s="14"/>
      <c r="N6" s="14"/>
      <c r="O6" s="14"/>
      <c r="P6" s="14"/>
    </row>
    <row r="7" spans="1:16" customFormat="1" ht="4.5" customHeight="1" x14ac:dyDescent="0.25">
      <c r="A7" s="78"/>
      <c r="B7" s="79"/>
      <c r="C7" s="205"/>
      <c r="D7" s="17"/>
      <c r="E7" s="17"/>
      <c r="F7" s="17"/>
      <c r="G7" s="17"/>
      <c r="H7" s="17"/>
      <c r="I7" s="17"/>
      <c r="J7" s="17"/>
      <c r="K7" s="17"/>
      <c r="L7" s="17"/>
      <c r="M7" s="17"/>
      <c r="N7" s="17"/>
      <c r="O7" s="17"/>
      <c r="P7" s="17"/>
    </row>
    <row r="8" spans="1:16" s="16" customFormat="1" ht="7.5" customHeight="1" x14ac:dyDescent="0.2">
      <c r="A8" s="9"/>
      <c r="C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62" t="s">
        <v>442</v>
      </c>
      <c r="E11" s="62" t="s">
        <v>3435</v>
      </c>
      <c r="F11" s="61" t="s">
        <v>335</v>
      </c>
      <c r="G11" s="62"/>
      <c r="H11" s="112" t="s">
        <v>443</v>
      </c>
      <c r="I11" s="24" t="s">
        <v>4033</v>
      </c>
      <c r="J11" s="62" t="s">
        <v>1458</v>
      </c>
      <c r="K11" s="24" t="s">
        <v>1459</v>
      </c>
      <c r="L11" s="61" t="s">
        <v>1471</v>
      </c>
      <c r="M11" s="61">
        <v>0</v>
      </c>
      <c r="N11" s="61">
        <v>0</v>
      </c>
      <c r="O11" s="61"/>
      <c r="P11" s="156"/>
    </row>
    <row r="12" spans="1:16" ht="27" customHeight="1" x14ac:dyDescent="0.2">
      <c r="A12" s="76"/>
      <c r="B12" s="75">
        <v>2</v>
      </c>
      <c r="C12" s="24" t="s">
        <v>294</v>
      </c>
      <c r="D12" s="62" t="s">
        <v>442</v>
      </c>
      <c r="E12" s="62" t="s">
        <v>1463</v>
      </c>
      <c r="F12" s="61" t="s">
        <v>335</v>
      </c>
      <c r="G12" s="62"/>
      <c r="H12" s="112" t="s">
        <v>443</v>
      </c>
      <c r="I12" s="24" t="s">
        <v>4033</v>
      </c>
      <c r="J12" s="62" t="s">
        <v>1482</v>
      </c>
      <c r="K12" s="24" t="s">
        <v>1466</v>
      </c>
      <c r="L12" s="61" t="s">
        <v>1471</v>
      </c>
      <c r="M12" s="61">
        <v>0</v>
      </c>
      <c r="N12" s="61">
        <v>0</v>
      </c>
      <c r="O12" s="61"/>
      <c r="P12" s="156"/>
    </row>
    <row r="13" spans="1:16" ht="27" customHeight="1" x14ac:dyDescent="0.25">
      <c r="B13" s="75">
        <v>3</v>
      </c>
      <c r="C13" s="24" t="s">
        <v>294</v>
      </c>
      <c r="D13" s="62" t="s">
        <v>442</v>
      </c>
      <c r="E13" s="62" t="s">
        <v>1467</v>
      </c>
      <c r="F13" s="61" t="s">
        <v>335</v>
      </c>
      <c r="G13" s="62"/>
      <c r="H13" s="112" t="s">
        <v>443</v>
      </c>
      <c r="I13" s="24" t="s">
        <v>4033</v>
      </c>
      <c r="J13" s="62" t="s">
        <v>1482</v>
      </c>
      <c r="K13" s="24" t="s">
        <v>1466</v>
      </c>
      <c r="L13" s="61" t="s">
        <v>1471</v>
      </c>
      <c r="M13" s="61">
        <v>0</v>
      </c>
      <c r="N13" s="61">
        <v>0</v>
      </c>
      <c r="O13" s="61"/>
      <c r="P13" s="156"/>
    </row>
    <row r="14" spans="1:16" ht="27" customHeight="1" x14ac:dyDescent="0.25">
      <c r="B14" s="75">
        <v>4</v>
      </c>
      <c r="C14" s="24" t="s">
        <v>294</v>
      </c>
      <c r="D14" s="62" t="s">
        <v>442</v>
      </c>
      <c r="E14" s="62" t="s">
        <v>1611</v>
      </c>
      <c r="F14" s="61" t="s">
        <v>335</v>
      </c>
      <c r="G14" s="62"/>
      <c r="H14" s="112" t="s">
        <v>443</v>
      </c>
      <c r="I14" s="24" t="s">
        <v>4033</v>
      </c>
      <c r="J14" s="62" t="s">
        <v>1482</v>
      </c>
      <c r="K14" s="24" t="s">
        <v>1612</v>
      </c>
      <c r="L14" s="61" t="s">
        <v>1471</v>
      </c>
      <c r="M14" s="61">
        <v>0</v>
      </c>
      <c r="N14" s="61">
        <v>0</v>
      </c>
      <c r="O14" s="61"/>
      <c r="P14" s="156"/>
    </row>
    <row r="15" spans="1:16" ht="27" customHeight="1" x14ac:dyDescent="0.25">
      <c r="B15" s="75">
        <v>5</v>
      </c>
      <c r="C15" s="24" t="s">
        <v>294</v>
      </c>
      <c r="D15" s="62" t="s">
        <v>442</v>
      </c>
      <c r="E15" s="62" t="s">
        <v>4929</v>
      </c>
      <c r="F15" s="61" t="s">
        <v>335</v>
      </c>
      <c r="G15" s="62"/>
      <c r="H15" s="112" t="s">
        <v>443</v>
      </c>
      <c r="I15" s="24" t="s">
        <v>4033</v>
      </c>
      <c r="J15" s="62" t="s">
        <v>1458</v>
      </c>
      <c r="K15" s="24" t="s">
        <v>1459</v>
      </c>
      <c r="L15" s="61" t="s">
        <v>1471</v>
      </c>
      <c r="M15" s="61">
        <v>0</v>
      </c>
      <c r="N15" s="61">
        <v>0</v>
      </c>
      <c r="O15" s="61"/>
      <c r="P15" s="156"/>
    </row>
    <row r="16" spans="1:16" ht="27" customHeight="1" x14ac:dyDescent="0.25">
      <c r="B16" s="75">
        <v>6</v>
      </c>
      <c r="C16" s="24" t="s">
        <v>294</v>
      </c>
      <c r="D16" s="62" t="s">
        <v>442</v>
      </c>
      <c r="E16" s="62" t="s">
        <v>4930</v>
      </c>
      <c r="F16" s="61" t="s">
        <v>335</v>
      </c>
      <c r="G16" s="62"/>
      <c r="H16" s="112" t="s">
        <v>443</v>
      </c>
      <c r="I16" s="24" t="s">
        <v>4033</v>
      </c>
      <c r="J16" s="62" t="s">
        <v>1458</v>
      </c>
      <c r="K16" s="24" t="s">
        <v>1459</v>
      </c>
      <c r="L16" s="61" t="s">
        <v>1471</v>
      </c>
      <c r="M16" s="61">
        <v>0</v>
      </c>
      <c r="N16" s="61">
        <v>0</v>
      </c>
      <c r="O16" s="61"/>
      <c r="P16" s="156"/>
    </row>
    <row r="17" spans="2:16" ht="27" customHeight="1" x14ac:dyDescent="0.25">
      <c r="B17" s="75">
        <v>7</v>
      </c>
      <c r="C17" s="24" t="s">
        <v>294</v>
      </c>
      <c r="D17" s="62" t="s">
        <v>442</v>
      </c>
      <c r="E17" s="62" t="s">
        <v>4938</v>
      </c>
      <c r="F17" s="61" t="s">
        <v>335</v>
      </c>
      <c r="G17" s="62"/>
      <c r="H17" s="112" t="s">
        <v>443</v>
      </c>
      <c r="I17" s="24" t="s">
        <v>4033</v>
      </c>
      <c r="J17" s="62" t="s">
        <v>1458</v>
      </c>
      <c r="K17" s="24" t="s">
        <v>1459</v>
      </c>
      <c r="L17" s="61" t="s">
        <v>1471</v>
      </c>
      <c r="M17" s="61">
        <v>0</v>
      </c>
      <c r="N17" s="61">
        <v>0</v>
      </c>
      <c r="O17" s="61"/>
      <c r="P17" s="156"/>
    </row>
    <row r="18" spans="2:16" ht="27" customHeight="1" x14ac:dyDescent="0.25">
      <c r="B18" s="75">
        <v>8</v>
      </c>
      <c r="C18" s="24" t="s">
        <v>294</v>
      </c>
      <c r="D18" s="62" t="s">
        <v>442</v>
      </c>
      <c r="E18" s="62" t="s">
        <v>1491</v>
      </c>
      <c r="F18" s="61" t="s">
        <v>335</v>
      </c>
      <c r="G18" s="62"/>
      <c r="H18" s="112" t="s">
        <v>443</v>
      </c>
      <c r="I18" s="24" t="s">
        <v>4033</v>
      </c>
      <c r="J18" s="62" t="s">
        <v>1458</v>
      </c>
      <c r="K18" s="24" t="s">
        <v>1459</v>
      </c>
      <c r="L18" s="61" t="s">
        <v>1471</v>
      </c>
      <c r="M18" s="61">
        <v>0</v>
      </c>
      <c r="N18" s="61">
        <v>0</v>
      </c>
      <c r="O18" s="61"/>
      <c r="P18" s="156"/>
    </row>
    <row r="19" spans="2:16" ht="27" customHeight="1" x14ac:dyDescent="0.25">
      <c r="B19" s="75">
        <v>9</v>
      </c>
      <c r="C19" s="24" t="s">
        <v>294</v>
      </c>
      <c r="D19" s="62" t="s">
        <v>442</v>
      </c>
      <c r="E19" s="62" t="s">
        <v>4939</v>
      </c>
      <c r="F19" s="61" t="s">
        <v>335</v>
      </c>
      <c r="G19" s="62"/>
      <c r="H19" s="112" t="s">
        <v>443</v>
      </c>
      <c r="I19" s="24" t="s">
        <v>4033</v>
      </c>
      <c r="J19" s="62" t="s">
        <v>1458</v>
      </c>
      <c r="K19" s="24" t="s">
        <v>1459</v>
      </c>
      <c r="L19" s="61" t="s">
        <v>1471</v>
      </c>
      <c r="M19" s="61">
        <v>0</v>
      </c>
      <c r="N19" s="61">
        <v>0</v>
      </c>
      <c r="O19" s="61"/>
      <c r="P19" s="156"/>
    </row>
    <row r="20" spans="2:16" ht="27" customHeight="1" x14ac:dyDescent="0.25">
      <c r="B20" s="75">
        <v>10</v>
      </c>
      <c r="C20" s="24" t="s">
        <v>294</v>
      </c>
      <c r="D20" s="62" t="s">
        <v>442</v>
      </c>
      <c r="E20" s="62" t="s">
        <v>4931</v>
      </c>
      <c r="F20" s="61" t="s">
        <v>335</v>
      </c>
      <c r="G20" s="62"/>
      <c r="H20" s="112" t="s">
        <v>443</v>
      </c>
      <c r="I20" s="24" t="s">
        <v>4033</v>
      </c>
      <c r="J20" s="62" t="s">
        <v>1465</v>
      </c>
      <c r="K20" s="24" t="s">
        <v>1473</v>
      </c>
      <c r="L20" s="61" t="s">
        <v>1471</v>
      </c>
      <c r="M20" s="61">
        <v>0</v>
      </c>
      <c r="N20" s="61">
        <v>0</v>
      </c>
      <c r="O20" s="61"/>
      <c r="P20" s="156"/>
    </row>
    <row r="21" spans="2:16" ht="27" customHeight="1" x14ac:dyDescent="0.25">
      <c r="B21" s="75">
        <v>11</v>
      </c>
      <c r="C21" s="24" t="s">
        <v>294</v>
      </c>
      <c r="D21" s="62" t="s">
        <v>442</v>
      </c>
      <c r="E21" s="62" t="s">
        <v>4932</v>
      </c>
      <c r="F21" s="61" t="s">
        <v>335</v>
      </c>
      <c r="G21" s="62"/>
      <c r="H21" s="112" t="s">
        <v>443</v>
      </c>
      <c r="I21" s="24" t="s">
        <v>4033</v>
      </c>
      <c r="J21" s="62" t="s">
        <v>1465</v>
      </c>
      <c r="K21" s="24" t="s">
        <v>1473</v>
      </c>
      <c r="L21" s="61" t="s">
        <v>1471</v>
      </c>
      <c r="M21" s="61">
        <v>0</v>
      </c>
      <c r="N21" s="61">
        <v>0</v>
      </c>
      <c r="O21" s="61"/>
      <c r="P21" s="156"/>
    </row>
    <row r="22" spans="2:16" ht="27" customHeight="1" x14ac:dyDescent="0.25">
      <c r="B22" s="75">
        <v>12</v>
      </c>
      <c r="C22" s="24" t="s">
        <v>294</v>
      </c>
      <c r="D22" s="62" t="s">
        <v>442</v>
      </c>
      <c r="E22" s="62" t="s">
        <v>4205</v>
      </c>
      <c r="F22" s="61" t="s">
        <v>335</v>
      </c>
      <c r="G22" s="62"/>
      <c r="H22" s="112" t="s">
        <v>443</v>
      </c>
      <c r="I22" s="24" t="s">
        <v>4033</v>
      </c>
      <c r="J22" s="62" t="s">
        <v>1465</v>
      </c>
      <c r="K22" s="24" t="s">
        <v>1646</v>
      </c>
      <c r="L22" s="61" t="s">
        <v>1471</v>
      </c>
      <c r="M22" s="61">
        <v>0</v>
      </c>
      <c r="N22" s="61">
        <v>0</v>
      </c>
      <c r="O22" s="61"/>
      <c r="P22" s="156"/>
    </row>
    <row r="23" spans="2:16" ht="27" customHeight="1" x14ac:dyDescent="0.25">
      <c r="B23" s="75">
        <v>13</v>
      </c>
      <c r="C23" s="24" t="s">
        <v>294</v>
      </c>
      <c r="D23" s="62" t="s">
        <v>442</v>
      </c>
      <c r="E23" s="62" t="s">
        <v>4933</v>
      </c>
      <c r="F23" s="61" t="s">
        <v>335</v>
      </c>
      <c r="G23" s="62"/>
      <c r="H23" s="112" t="s">
        <v>443</v>
      </c>
      <c r="I23" s="24" t="s">
        <v>4033</v>
      </c>
      <c r="J23" s="62" t="s">
        <v>1487</v>
      </c>
      <c r="K23" s="24" t="s">
        <v>1488</v>
      </c>
      <c r="L23" s="61" t="s">
        <v>1471</v>
      </c>
      <c r="M23" s="61">
        <v>0</v>
      </c>
      <c r="N23" s="61">
        <v>0</v>
      </c>
      <c r="O23" s="61"/>
      <c r="P23" s="156"/>
    </row>
    <row r="24" spans="2:16" ht="27" customHeight="1" x14ac:dyDescent="0.25">
      <c r="B24" s="75">
        <v>14</v>
      </c>
      <c r="C24" s="24" t="s">
        <v>294</v>
      </c>
      <c r="D24" s="62" t="s">
        <v>442</v>
      </c>
      <c r="E24" s="62" t="s">
        <v>4940</v>
      </c>
      <c r="F24" s="61" t="s">
        <v>335</v>
      </c>
      <c r="G24" s="62"/>
      <c r="H24" s="112" t="s">
        <v>443</v>
      </c>
      <c r="I24" s="24" t="s">
        <v>4033</v>
      </c>
      <c r="J24" s="62" t="s">
        <v>1487</v>
      </c>
      <c r="K24" s="24" t="s">
        <v>1696</v>
      </c>
      <c r="L24" s="61" t="s">
        <v>1471</v>
      </c>
      <c r="M24" s="61">
        <v>0</v>
      </c>
      <c r="N24" s="61">
        <v>0</v>
      </c>
      <c r="O24" s="61"/>
      <c r="P24" s="156"/>
    </row>
    <row r="25" spans="2:16" ht="27" customHeight="1" x14ac:dyDescent="0.25">
      <c r="B25" s="75">
        <v>15</v>
      </c>
      <c r="C25" s="24" t="s">
        <v>294</v>
      </c>
      <c r="D25" s="62" t="s">
        <v>442</v>
      </c>
      <c r="E25" s="62" t="s">
        <v>4941</v>
      </c>
      <c r="F25" s="61" t="s">
        <v>335</v>
      </c>
      <c r="G25" s="62"/>
      <c r="H25" s="112" t="s">
        <v>443</v>
      </c>
      <c r="I25" s="24" t="s">
        <v>4033</v>
      </c>
      <c r="J25" s="62" t="s">
        <v>1482</v>
      </c>
      <c r="K25" s="24" t="s">
        <v>1478</v>
      </c>
      <c r="L25" s="61" t="s">
        <v>1471</v>
      </c>
      <c r="M25" s="61">
        <v>0</v>
      </c>
      <c r="N25" s="61">
        <v>0</v>
      </c>
      <c r="O25" s="61"/>
      <c r="P25" s="156"/>
    </row>
    <row r="26" spans="2:16" ht="27" customHeight="1" x14ac:dyDescent="0.25">
      <c r="B26" s="75">
        <v>16</v>
      </c>
      <c r="C26" s="24" t="s">
        <v>294</v>
      </c>
      <c r="D26" s="62" t="s">
        <v>442</v>
      </c>
      <c r="E26" s="62" t="s">
        <v>1939</v>
      </c>
      <c r="F26" s="61" t="s">
        <v>335</v>
      </c>
      <c r="G26" s="62"/>
      <c r="H26" s="112" t="s">
        <v>443</v>
      </c>
      <c r="I26" s="24" t="s">
        <v>4033</v>
      </c>
      <c r="J26" s="62" t="s">
        <v>1465</v>
      </c>
      <c r="K26" s="24" t="s">
        <v>1473</v>
      </c>
      <c r="L26" s="61" t="s">
        <v>1471</v>
      </c>
      <c r="M26" s="61">
        <v>0</v>
      </c>
      <c r="N26" s="61">
        <v>0</v>
      </c>
      <c r="O26" s="61"/>
      <c r="P26" s="156"/>
    </row>
    <row r="27" spans="2:16" ht="27" customHeight="1" x14ac:dyDescent="0.25">
      <c r="B27" s="75">
        <v>17</v>
      </c>
      <c r="C27" s="24" t="s">
        <v>294</v>
      </c>
      <c r="D27" s="62" t="s">
        <v>442</v>
      </c>
      <c r="E27" s="62" t="s">
        <v>4934</v>
      </c>
      <c r="F27" s="61" t="s">
        <v>335</v>
      </c>
      <c r="G27" s="62"/>
      <c r="H27" s="112" t="s">
        <v>443</v>
      </c>
      <c r="I27" s="24" t="s">
        <v>4033</v>
      </c>
      <c r="J27" s="62" t="s">
        <v>1465</v>
      </c>
      <c r="K27" s="24" t="s">
        <v>1473</v>
      </c>
      <c r="L27" s="61" t="s">
        <v>1471</v>
      </c>
      <c r="M27" s="61">
        <v>0</v>
      </c>
      <c r="N27" s="61">
        <v>0</v>
      </c>
      <c r="O27" s="61"/>
      <c r="P27" s="156"/>
    </row>
    <row r="28" spans="2:16" ht="27" customHeight="1" x14ac:dyDescent="0.25">
      <c r="B28" s="75">
        <v>18</v>
      </c>
      <c r="C28" s="24" t="s">
        <v>294</v>
      </c>
      <c r="D28" s="62" t="s">
        <v>442</v>
      </c>
      <c r="E28" s="62" t="s">
        <v>4935</v>
      </c>
      <c r="F28" s="61" t="s">
        <v>335</v>
      </c>
      <c r="G28" s="62"/>
      <c r="H28" s="112" t="s">
        <v>443</v>
      </c>
      <c r="I28" s="24" t="s">
        <v>4033</v>
      </c>
      <c r="J28" s="62" t="s">
        <v>1487</v>
      </c>
      <c r="K28" s="24" t="s">
        <v>1497</v>
      </c>
      <c r="L28" s="61" t="s">
        <v>1471</v>
      </c>
      <c r="M28" s="61">
        <v>0</v>
      </c>
      <c r="N28" s="61">
        <v>0</v>
      </c>
      <c r="O28" s="61"/>
      <c r="P28" s="156"/>
    </row>
    <row r="29" spans="2:16" ht="27" customHeight="1" x14ac:dyDescent="0.25">
      <c r="B29" s="75">
        <v>19</v>
      </c>
      <c r="C29" s="24" t="s">
        <v>294</v>
      </c>
      <c r="D29" s="62" t="s">
        <v>442</v>
      </c>
      <c r="E29" s="62" t="s">
        <v>4942</v>
      </c>
      <c r="F29" s="61" t="s">
        <v>335</v>
      </c>
      <c r="G29" s="62"/>
      <c r="H29" s="112" t="s">
        <v>443</v>
      </c>
      <c r="I29" s="24" t="s">
        <v>4033</v>
      </c>
      <c r="J29" s="62" t="s">
        <v>1487</v>
      </c>
      <c r="K29" s="24" t="s">
        <v>1488</v>
      </c>
      <c r="L29" s="61" t="s">
        <v>1471</v>
      </c>
      <c r="M29" s="61">
        <v>0</v>
      </c>
      <c r="N29" s="61">
        <v>0</v>
      </c>
      <c r="O29" s="61"/>
      <c r="P29" s="156"/>
    </row>
    <row r="30" spans="2:16" ht="27" customHeight="1" x14ac:dyDescent="0.25">
      <c r="B30" s="75">
        <v>20</v>
      </c>
      <c r="C30" s="24" t="s">
        <v>294</v>
      </c>
      <c r="D30" s="62" t="s">
        <v>442</v>
      </c>
      <c r="E30" s="62" t="s">
        <v>4943</v>
      </c>
      <c r="F30" s="61" t="s">
        <v>335</v>
      </c>
      <c r="G30" s="62"/>
      <c r="H30" s="112" t="s">
        <v>443</v>
      </c>
      <c r="I30" s="24" t="s">
        <v>4033</v>
      </c>
      <c r="J30" s="62" t="s">
        <v>1458</v>
      </c>
      <c r="K30" s="24" t="s">
        <v>1459</v>
      </c>
      <c r="L30" s="61" t="s">
        <v>1471</v>
      </c>
      <c r="M30" s="61">
        <v>0</v>
      </c>
      <c r="N30" s="61">
        <v>0</v>
      </c>
      <c r="O30" s="61"/>
      <c r="P30" s="156"/>
    </row>
    <row r="31" spans="2:16" ht="27" customHeight="1" x14ac:dyDescent="0.25">
      <c r="B31" s="75">
        <v>21</v>
      </c>
      <c r="C31" s="24" t="s">
        <v>294</v>
      </c>
      <c r="D31" s="62" t="s">
        <v>442</v>
      </c>
      <c r="E31" s="62" t="s">
        <v>4936</v>
      </c>
      <c r="F31" s="61" t="s">
        <v>335</v>
      </c>
      <c r="G31" s="62"/>
      <c r="H31" s="112" t="s">
        <v>443</v>
      </c>
      <c r="I31" s="24" t="s">
        <v>4033</v>
      </c>
      <c r="J31" s="62" t="s">
        <v>1458</v>
      </c>
      <c r="K31" s="24" t="s">
        <v>1459</v>
      </c>
      <c r="L31" s="61" t="s">
        <v>1471</v>
      </c>
      <c r="M31" s="61">
        <v>0</v>
      </c>
      <c r="N31" s="61">
        <v>0</v>
      </c>
      <c r="O31" s="61"/>
      <c r="P31" s="156"/>
    </row>
    <row r="32" spans="2:16" ht="27" customHeight="1" x14ac:dyDescent="0.25">
      <c r="B32" s="75">
        <v>22</v>
      </c>
      <c r="C32" s="24" t="s">
        <v>294</v>
      </c>
      <c r="D32" s="62" t="s">
        <v>442</v>
      </c>
      <c r="E32" s="62" t="s">
        <v>4944</v>
      </c>
      <c r="F32" s="61" t="s">
        <v>335</v>
      </c>
      <c r="G32" s="62"/>
      <c r="H32" s="112" t="s">
        <v>443</v>
      </c>
      <c r="I32" s="24" t="s">
        <v>4033</v>
      </c>
      <c r="J32" s="62" t="s">
        <v>1487</v>
      </c>
      <c r="K32" s="24" t="s">
        <v>1497</v>
      </c>
      <c r="L32" s="61" t="s">
        <v>1471</v>
      </c>
      <c r="M32" s="61">
        <v>0</v>
      </c>
      <c r="N32" s="61">
        <v>0</v>
      </c>
      <c r="O32" s="61"/>
      <c r="P32" s="156"/>
    </row>
    <row r="33" spans="2:16" ht="27" customHeight="1" x14ac:dyDescent="0.25">
      <c r="B33" s="75">
        <v>23</v>
      </c>
      <c r="C33" s="24" t="s">
        <v>294</v>
      </c>
      <c r="D33" s="62" t="s">
        <v>442</v>
      </c>
      <c r="E33" s="62" t="s">
        <v>4945</v>
      </c>
      <c r="F33" s="61" t="s">
        <v>335</v>
      </c>
      <c r="G33" s="62"/>
      <c r="H33" s="112" t="s">
        <v>443</v>
      </c>
      <c r="I33" s="24" t="s">
        <v>4033</v>
      </c>
      <c r="J33" s="62" t="s">
        <v>1465</v>
      </c>
      <c r="K33" s="24" t="s">
        <v>1473</v>
      </c>
      <c r="L33" s="61" t="s">
        <v>1471</v>
      </c>
      <c r="M33" s="61">
        <v>0</v>
      </c>
      <c r="N33" s="61">
        <v>0</v>
      </c>
      <c r="O33" s="61"/>
      <c r="P33" s="156"/>
    </row>
    <row r="34" spans="2:16" ht="27" customHeight="1" x14ac:dyDescent="0.25">
      <c r="B34" s="75">
        <v>24</v>
      </c>
      <c r="C34" s="24" t="s">
        <v>294</v>
      </c>
      <c r="D34" s="62" t="s">
        <v>442</v>
      </c>
      <c r="E34" s="62" t="s">
        <v>4946</v>
      </c>
      <c r="F34" s="61" t="s">
        <v>335</v>
      </c>
      <c r="G34" s="62"/>
      <c r="H34" s="112" t="s">
        <v>443</v>
      </c>
      <c r="I34" s="24" t="s">
        <v>4033</v>
      </c>
      <c r="J34" s="62" t="s">
        <v>1487</v>
      </c>
      <c r="K34" s="24" t="s">
        <v>1497</v>
      </c>
      <c r="L34" s="61" t="s">
        <v>1471</v>
      </c>
      <c r="M34" s="61">
        <v>0</v>
      </c>
      <c r="N34" s="61">
        <v>0</v>
      </c>
      <c r="O34" s="61"/>
      <c r="P34" s="156"/>
    </row>
    <row r="35" spans="2:16" ht="27" customHeight="1" x14ac:dyDescent="0.25">
      <c r="B35" s="75">
        <v>25</v>
      </c>
      <c r="C35" s="24" t="s">
        <v>294</v>
      </c>
      <c r="D35" s="62" t="s">
        <v>442</v>
      </c>
      <c r="E35" s="62" t="s">
        <v>1474</v>
      </c>
      <c r="F35" s="61" t="s">
        <v>335</v>
      </c>
      <c r="G35" s="62"/>
      <c r="H35" s="112" t="s">
        <v>443</v>
      </c>
      <c r="I35" s="24" t="s">
        <v>4033</v>
      </c>
      <c r="J35" s="62" t="s">
        <v>1465</v>
      </c>
      <c r="K35" s="24" t="s">
        <v>1470</v>
      </c>
      <c r="L35" s="61" t="s">
        <v>1471</v>
      </c>
      <c r="M35" s="61">
        <v>0</v>
      </c>
      <c r="N35" s="61">
        <v>0</v>
      </c>
      <c r="O35" s="61"/>
      <c r="P35" s="156"/>
    </row>
    <row r="36" spans="2:16" ht="27" customHeight="1" x14ac:dyDescent="0.25">
      <c r="B36" s="75">
        <v>26</v>
      </c>
      <c r="C36" s="24" t="s">
        <v>294</v>
      </c>
      <c r="D36" s="62" t="s">
        <v>442</v>
      </c>
      <c r="E36" s="62" t="s">
        <v>4947</v>
      </c>
      <c r="F36" s="61" t="s">
        <v>335</v>
      </c>
      <c r="G36" s="62"/>
      <c r="H36" s="112" t="s">
        <v>443</v>
      </c>
      <c r="I36" s="24" t="s">
        <v>4033</v>
      </c>
      <c r="J36" s="62" t="s">
        <v>1465</v>
      </c>
      <c r="K36" s="24" t="s">
        <v>1494</v>
      </c>
      <c r="L36" s="61" t="s">
        <v>1471</v>
      </c>
      <c r="M36" s="61">
        <v>0</v>
      </c>
      <c r="N36" s="61">
        <v>0</v>
      </c>
      <c r="O36" s="61"/>
      <c r="P36" s="156"/>
    </row>
    <row r="37" spans="2:16" ht="27" customHeight="1" x14ac:dyDescent="0.25">
      <c r="B37" s="75">
        <v>27</v>
      </c>
      <c r="C37" s="24" t="s">
        <v>294</v>
      </c>
      <c r="D37" s="62" t="s">
        <v>442</v>
      </c>
      <c r="E37" s="62" t="s">
        <v>2371</v>
      </c>
      <c r="F37" s="61" t="s">
        <v>335</v>
      </c>
      <c r="G37" s="62"/>
      <c r="H37" s="112" t="s">
        <v>443</v>
      </c>
      <c r="I37" s="24" t="s">
        <v>4033</v>
      </c>
      <c r="J37" s="62" t="s">
        <v>1458</v>
      </c>
      <c r="K37" s="24" t="s">
        <v>1459</v>
      </c>
      <c r="L37" s="61" t="s">
        <v>1471</v>
      </c>
      <c r="M37" s="61">
        <v>0</v>
      </c>
      <c r="N37" s="61">
        <v>0</v>
      </c>
      <c r="O37" s="61"/>
      <c r="P37" s="156"/>
    </row>
    <row r="38" spans="2:16" ht="27" customHeight="1" x14ac:dyDescent="0.25">
      <c r="B38" s="75">
        <v>28</v>
      </c>
      <c r="C38" s="24" t="s">
        <v>294</v>
      </c>
      <c r="D38" s="62" t="s">
        <v>442</v>
      </c>
      <c r="E38" s="62" t="s">
        <v>2373</v>
      </c>
      <c r="F38" s="61" t="s">
        <v>335</v>
      </c>
      <c r="G38" s="62"/>
      <c r="H38" s="112" t="s">
        <v>443</v>
      </c>
      <c r="I38" s="24" t="s">
        <v>4033</v>
      </c>
      <c r="J38" s="62" t="s">
        <v>1458</v>
      </c>
      <c r="K38" s="24" t="s">
        <v>1459</v>
      </c>
      <c r="L38" s="61" t="s">
        <v>1471</v>
      </c>
      <c r="M38" s="61">
        <v>0</v>
      </c>
      <c r="N38" s="61">
        <v>0</v>
      </c>
      <c r="O38" s="61"/>
      <c r="P38" s="156"/>
    </row>
    <row r="39" spans="2:16" ht="27" customHeight="1" x14ac:dyDescent="0.25">
      <c r="B39" s="75">
        <v>29</v>
      </c>
      <c r="C39" s="24" t="s">
        <v>294</v>
      </c>
      <c r="D39" s="62" t="s">
        <v>442</v>
      </c>
      <c r="E39" s="62" t="s">
        <v>2010</v>
      </c>
      <c r="F39" s="61" t="s">
        <v>335</v>
      </c>
      <c r="G39" s="62"/>
      <c r="H39" s="112" t="s">
        <v>443</v>
      </c>
      <c r="I39" s="24" t="s">
        <v>4033</v>
      </c>
      <c r="J39" s="62" t="s">
        <v>1458</v>
      </c>
      <c r="K39" s="24" t="s">
        <v>1459</v>
      </c>
      <c r="L39" s="61" t="s">
        <v>1471</v>
      </c>
      <c r="M39" s="61">
        <v>0</v>
      </c>
      <c r="N39" s="61">
        <v>0</v>
      </c>
      <c r="O39" s="61"/>
      <c r="P39" s="156"/>
    </row>
    <row r="40" spans="2:16" ht="27" customHeight="1" x14ac:dyDescent="0.25">
      <c r="B40" s="75">
        <v>30</v>
      </c>
      <c r="C40" s="24" t="s">
        <v>294</v>
      </c>
      <c r="D40" s="62" t="s">
        <v>442</v>
      </c>
      <c r="E40" s="62" t="s">
        <v>2012</v>
      </c>
      <c r="F40" s="61" t="s">
        <v>335</v>
      </c>
      <c r="G40" s="62"/>
      <c r="H40" s="112" t="s">
        <v>443</v>
      </c>
      <c r="I40" s="24" t="s">
        <v>4033</v>
      </c>
      <c r="J40" s="62" t="s">
        <v>1458</v>
      </c>
      <c r="K40" s="24" t="s">
        <v>1459</v>
      </c>
      <c r="L40" s="61" t="s">
        <v>1471</v>
      </c>
      <c r="M40" s="61">
        <v>0</v>
      </c>
      <c r="N40" s="61">
        <v>0</v>
      </c>
      <c r="O40" s="61"/>
      <c r="P40" s="156"/>
    </row>
    <row r="41" spans="2:16" ht="27" customHeight="1" x14ac:dyDescent="0.25">
      <c r="B41" s="75">
        <v>31</v>
      </c>
      <c r="C41" s="24" t="s">
        <v>294</v>
      </c>
      <c r="D41" s="62" t="s">
        <v>442</v>
      </c>
      <c r="E41" s="62" t="s">
        <v>4948</v>
      </c>
      <c r="F41" s="61" t="s">
        <v>335</v>
      </c>
      <c r="G41" s="62"/>
      <c r="H41" s="112" t="s">
        <v>443</v>
      </c>
      <c r="I41" s="24" t="s">
        <v>4033</v>
      </c>
      <c r="J41" s="62" t="s">
        <v>1487</v>
      </c>
      <c r="K41" s="24" t="s">
        <v>1488</v>
      </c>
      <c r="L41" s="61" t="s">
        <v>1471</v>
      </c>
      <c r="M41" s="61">
        <v>0</v>
      </c>
      <c r="N41" s="61">
        <v>0</v>
      </c>
      <c r="O41" s="61"/>
      <c r="P41" s="156"/>
    </row>
    <row r="42" spans="2:16" ht="27" customHeight="1" x14ac:dyDescent="0.25">
      <c r="B42" s="75">
        <v>32</v>
      </c>
      <c r="C42" s="24" t="s">
        <v>294</v>
      </c>
      <c r="D42" s="62" t="s">
        <v>442</v>
      </c>
      <c r="E42" s="62" t="s">
        <v>2017</v>
      </c>
      <c r="F42" s="61" t="s">
        <v>335</v>
      </c>
      <c r="G42" s="62"/>
      <c r="H42" s="112" t="s">
        <v>443</v>
      </c>
      <c r="I42" s="24" t="s">
        <v>4033</v>
      </c>
      <c r="J42" s="62" t="s">
        <v>1487</v>
      </c>
      <c r="K42" s="24">
        <v>20.2</v>
      </c>
      <c r="L42" s="61" t="s">
        <v>1471</v>
      </c>
      <c r="M42" s="61">
        <v>0</v>
      </c>
      <c r="N42" s="61">
        <v>0</v>
      </c>
      <c r="O42" s="61"/>
      <c r="P42" s="156"/>
    </row>
    <row r="43" spans="2:16" ht="27" customHeight="1" x14ac:dyDescent="0.25">
      <c r="B43" s="75">
        <v>33</v>
      </c>
      <c r="C43" s="24" t="s">
        <v>294</v>
      </c>
      <c r="D43" s="62" t="s">
        <v>442</v>
      </c>
      <c r="E43" s="62" t="s">
        <v>1534</v>
      </c>
      <c r="F43" s="61" t="s">
        <v>335</v>
      </c>
      <c r="G43" s="62"/>
      <c r="H43" s="112" t="s">
        <v>443</v>
      </c>
      <c r="I43" s="24" t="s">
        <v>4033</v>
      </c>
      <c r="J43" s="62" t="s">
        <v>1458</v>
      </c>
      <c r="K43" s="24" t="s">
        <v>1459</v>
      </c>
      <c r="L43" s="61" t="s">
        <v>1471</v>
      </c>
      <c r="M43" s="61">
        <v>0</v>
      </c>
      <c r="N43" s="61">
        <v>0</v>
      </c>
      <c r="O43" s="61"/>
      <c r="P43" s="156"/>
    </row>
    <row r="44" spans="2:16" ht="27" customHeight="1" x14ac:dyDescent="0.25">
      <c r="B44" s="75">
        <v>34</v>
      </c>
      <c r="C44" s="24" t="s">
        <v>294</v>
      </c>
      <c r="D44" s="62" t="s">
        <v>442</v>
      </c>
      <c r="E44" s="62" t="s">
        <v>4077</v>
      </c>
      <c r="F44" s="61" t="s">
        <v>0</v>
      </c>
      <c r="G44" s="62"/>
      <c r="H44" s="24" t="s">
        <v>0</v>
      </c>
      <c r="I44" s="24" t="s">
        <v>4033</v>
      </c>
      <c r="J44" s="62" t="s">
        <v>1458</v>
      </c>
      <c r="K44" s="24" t="s">
        <v>1459</v>
      </c>
      <c r="L44" s="61" t="s">
        <v>1471</v>
      </c>
      <c r="M44" s="61">
        <v>0</v>
      </c>
      <c r="N44" s="61">
        <v>0</v>
      </c>
      <c r="O44" s="61"/>
      <c r="P44" s="156"/>
    </row>
  </sheetData>
  <autoFilter ref="B10:P44" xr:uid="{00000000-0001-0000-4E01-000000000000}"/>
  <mergeCells count="1">
    <mergeCell ref="C9:L9"/>
  </mergeCells>
  <conditionalFormatting sqref="E11:E12">
    <cfRule type="duplicateValues" dxfId="810" priority="1"/>
  </conditionalFormatting>
  <hyperlinks>
    <hyperlink ref="B6" location="Variáveis!A1" display="Variáveis" xr:uid="{00000000-0004-0000-4E01-000000000000}"/>
    <hyperlink ref="C6" location="'Índice de Tabelas'!A1" display="Índice de Tabelas" xr:uid="{00000000-0004-0000-4E01-000001000000}"/>
    <hyperlink ref="D6" location="'Manual de Instrução'!A1" display="Manual de Instrução" xr:uid="{00000000-0004-0000-4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9505" r:id="rId4" name="Button 1">
              <controlPr defaultSize="0" print="0" autoFill="0" autoPict="0" macro="[0]!ReturnToPrevSheet">
                <anchor moveWithCells="1" sizeWithCells="1">
                  <from>
                    <xdr:col>4</xdr:col>
                    <xdr:colOff>0</xdr:colOff>
                    <xdr:row>3</xdr:row>
                    <xdr:rowOff>0</xdr:rowOff>
                  </from>
                  <to>
                    <xdr:col>4</xdr:col>
                    <xdr:colOff>1790700</xdr:colOff>
                    <xdr:row>4</xdr:row>
                    <xdr:rowOff>160020</xdr:rowOff>
                  </to>
                </anchor>
              </controlPr>
            </control>
          </mc:Choice>
        </mc:AlternateContent>
        <mc:AlternateContent xmlns:mc="http://schemas.openxmlformats.org/markup-compatibility/2006">
          <mc:Choice Requires="x14">
            <control shapeId="78950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1-000000000000}">
  <sheetPr codeName="Sheet678"/>
  <dimension ref="A1:P23"/>
  <sheetViews>
    <sheetView showGridLines="0" zoomScale="90" zoomScaleNormal="90" workbookViewId="0">
      <pane xSplit="6" ySplit="10" topLeftCell="G20" activePane="bottomRight" state="frozen"/>
      <selection pane="topRight" activeCell="G1" sqref="G1"/>
      <selection pane="bottomLeft" activeCell="A19" sqref="A19"/>
      <selection pane="bottomRight" activeCell="H23" sqref="H23"/>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444</v>
      </c>
      <c r="E11" s="62" t="s">
        <v>3435</v>
      </c>
      <c r="F11" s="61" t="s">
        <v>335</v>
      </c>
      <c r="G11" s="62"/>
      <c r="H11" s="24" t="s">
        <v>445</v>
      </c>
      <c r="I11" s="24" t="s">
        <v>4033</v>
      </c>
      <c r="J11" s="62" t="s">
        <v>1458</v>
      </c>
      <c r="K11" s="24" t="s">
        <v>1459</v>
      </c>
      <c r="L11" s="61" t="s">
        <v>1471</v>
      </c>
      <c r="M11" s="61">
        <v>0</v>
      </c>
      <c r="N11" s="61">
        <v>0</v>
      </c>
      <c r="O11" s="61"/>
      <c r="P11" s="156"/>
    </row>
    <row r="12" spans="1:16" ht="27" customHeight="1" x14ac:dyDescent="0.2">
      <c r="A12" s="76"/>
      <c r="B12" s="75">
        <v>2</v>
      </c>
      <c r="C12" s="62" t="s">
        <v>294</v>
      </c>
      <c r="D12" s="62" t="s">
        <v>444</v>
      </c>
      <c r="E12" s="62" t="s">
        <v>1463</v>
      </c>
      <c r="F12" s="61" t="s">
        <v>335</v>
      </c>
      <c r="G12" s="62"/>
      <c r="H12" s="24" t="s">
        <v>445</v>
      </c>
      <c r="I12" s="24" t="s">
        <v>4033</v>
      </c>
      <c r="J12" s="62" t="s">
        <v>1482</v>
      </c>
      <c r="K12" s="24" t="s">
        <v>1466</v>
      </c>
      <c r="L12" s="61" t="s">
        <v>1471</v>
      </c>
      <c r="M12" s="61">
        <v>0</v>
      </c>
      <c r="N12" s="61">
        <v>0</v>
      </c>
      <c r="O12" s="61"/>
      <c r="P12" s="156"/>
    </row>
    <row r="13" spans="1:16" ht="27" customHeight="1" x14ac:dyDescent="0.25">
      <c r="B13" s="75">
        <v>3</v>
      </c>
      <c r="C13" s="62" t="s">
        <v>294</v>
      </c>
      <c r="D13" s="62" t="s">
        <v>444</v>
      </c>
      <c r="E13" s="62" t="s">
        <v>1467</v>
      </c>
      <c r="F13" s="61" t="s">
        <v>335</v>
      </c>
      <c r="G13" s="62"/>
      <c r="H13" s="24" t="s">
        <v>445</v>
      </c>
      <c r="I13" s="24" t="s">
        <v>4033</v>
      </c>
      <c r="J13" s="62" t="s">
        <v>1482</v>
      </c>
      <c r="K13" s="24" t="s">
        <v>1466</v>
      </c>
      <c r="L13" s="61" t="s">
        <v>1471</v>
      </c>
      <c r="M13" s="61">
        <v>0</v>
      </c>
      <c r="N13" s="61">
        <v>0</v>
      </c>
      <c r="O13" s="61"/>
      <c r="P13" s="156"/>
    </row>
    <row r="14" spans="1:16" ht="27" customHeight="1" x14ac:dyDescent="0.25">
      <c r="B14" s="75">
        <v>4</v>
      </c>
      <c r="C14" s="62" t="s">
        <v>294</v>
      </c>
      <c r="D14" s="62" t="s">
        <v>444</v>
      </c>
      <c r="E14" s="62" t="s">
        <v>1611</v>
      </c>
      <c r="F14" s="61" t="s">
        <v>335</v>
      </c>
      <c r="G14" s="62"/>
      <c r="H14" s="24" t="s">
        <v>445</v>
      </c>
      <c r="I14" s="24" t="s">
        <v>4033</v>
      </c>
      <c r="J14" s="62" t="s">
        <v>1482</v>
      </c>
      <c r="K14" s="24" t="s">
        <v>1612</v>
      </c>
      <c r="L14" s="61" t="s">
        <v>1471</v>
      </c>
      <c r="M14" s="61">
        <v>0</v>
      </c>
      <c r="N14" s="61">
        <v>0</v>
      </c>
      <c r="O14" s="61"/>
      <c r="P14" s="156"/>
    </row>
    <row r="15" spans="1:16" ht="27" customHeight="1" x14ac:dyDescent="0.25">
      <c r="B15" s="75">
        <v>5</v>
      </c>
      <c r="C15" s="62" t="s">
        <v>294</v>
      </c>
      <c r="D15" s="62" t="s">
        <v>444</v>
      </c>
      <c r="E15" s="62" t="s">
        <v>4094</v>
      </c>
      <c r="F15" s="61" t="s">
        <v>335</v>
      </c>
      <c r="G15" s="62"/>
      <c r="H15" s="24" t="s">
        <v>445</v>
      </c>
      <c r="I15" s="24" t="s">
        <v>4033</v>
      </c>
      <c r="J15" s="62" t="s">
        <v>1465</v>
      </c>
      <c r="K15" s="24" t="s">
        <v>1494</v>
      </c>
      <c r="L15" s="61" t="s">
        <v>1471</v>
      </c>
      <c r="M15" s="61">
        <v>0</v>
      </c>
      <c r="N15" s="61">
        <v>0</v>
      </c>
      <c r="O15" s="61"/>
      <c r="P15" s="156"/>
    </row>
    <row r="16" spans="1:16" ht="27" customHeight="1" x14ac:dyDescent="0.25">
      <c r="B16" s="75">
        <v>6</v>
      </c>
      <c r="C16" s="62" t="s">
        <v>294</v>
      </c>
      <c r="D16" s="62" t="s">
        <v>444</v>
      </c>
      <c r="E16" s="62" t="s">
        <v>2435</v>
      </c>
      <c r="F16" s="61" t="s">
        <v>335</v>
      </c>
      <c r="G16" s="62"/>
      <c r="H16" s="24" t="s">
        <v>445</v>
      </c>
      <c r="I16" s="24" t="s">
        <v>4033</v>
      </c>
      <c r="J16" s="62" t="s">
        <v>1482</v>
      </c>
      <c r="K16" s="24" t="s">
        <v>1555</v>
      </c>
      <c r="L16" s="61" t="s">
        <v>1471</v>
      </c>
      <c r="M16" s="61">
        <v>0</v>
      </c>
      <c r="N16" s="61">
        <v>0</v>
      </c>
      <c r="O16" s="61"/>
      <c r="P16" s="156"/>
    </row>
    <row r="17" spans="2:16" ht="27" customHeight="1" x14ac:dyDescent="0.25">
      <c r="B17" s="75">
        <v>7</v>
      </c>
      <c r="C17" s="62" t="s">
        <v>294</v>
      </c>
      <c r="D17" s="62" t="s">
        <v>444</v>
      </c>
      <c r="E17" s="62" t="s">
        <v>2436</v>
      </c>
      <c r="F17" s="61" t="s">
        <v>335</v>
      </c>
      <c r="G17" s="62"/>
      <c r="H17" s="24" t="s">
        <v>445</v>
      </c>
      <c r="I17" s="24" t="s">
        <v>4033</v>
      </c>
      <c r="J17" s="62" t="s">
        <v>1458</v>
      </c>
      <c r="K17" s="24" t="s">
        <v>1459</v>
      </c>
      <c r="L17" s="61" t="s">
        <v>1471</v>
      </c>
      <c r="M17" s="61">
        <v>0</v>
      </c>
      <c r="N17" s="61">
        <v>0</v>
      </c>
      <c r="O17" s="61"/>
      <c r="P17" s="156"/>
    </row>
    <row r="18" spans="2:16" ht="27" customHeight="1" x14ac:dyDescent="0.25">
      <c r="B18" s="75">
        <v>8</v>
      </c>
      <c r="C18" s="62" t="s">
        <v>294</v>
      </c>
      <c r="D18" s="62" t="s">
        <v>444</v>
      </c>
      <c r="E18" s="62" t="s">
        <v>2437</v>
      </c>
      <c r="F18" s="61" t="s">
        <v>335</v>
      </c>
      <c r="G18" s="62"/>
      <c r="H18" s="24" t="s">
        <v>445</v>
      </c>
      <c r="I18" s="24" t="s">
        <v>4033</v>
      </c>
      <c r="J18" s="62" t="s">
        <v>1458</v>
      </c>
      <c r="K18" s="24" t="s">
        <v>1459</v>
      </c>
      <c r="L18" s="61" t="s">
        <v>1471</v>
      </c>
      <c r="M18" s="61">
        <v>0</v>
      </c>
      <c r="N18" s="61">
        <v>0</v>
      </c>
      <c r="O18" s="61"/>
      <c r="P18" s="156"/>
    </row>
    <row r="19" spans="2:16" ht="27" customHeight="1" x14ac:dyDescent="0.25">
      <c r="B19" s="75">
        <v>9</v>
      </c>
      <c r="C19" s="62" t="s">
        <v>294</v>
      </c>
      <c r="D19" s="62" t="s">
        <v>444</v>
      </c>
      <c r="E19" s="62" t="s">
        <v>1469</v>
      </c>
      <c r="F19" s="61" t="s">
        <v>335</v>
      </c>
      <c r="G19" s="62"/>
      <c r="H19" s="24" t="s">
        <v>445</v>
      </c>
      <c r="I19" s="24" t="s">
        <v>4033</v>
      </c>
      <c r="J19" s="62" t="s">
        <v>1465</v>
      </c>
      <c r="K19" s="24" t="s">
        <v>1470</v>
      </c>
      <c r="L19" s="61" t="s">
        <v>1471</v>
      </c>
      <c r="M19" s="61">
        <v>0</v>
      </c>
      <c r="N19" s="61">
        <v>0</v>
      </c>
      <c r="O19" s="61"/>
      <c r="P19" s="156"/>
    </row>
    <row r="20" spans="2:16" ht="27" customHeight="1" x14ac:dyDescent="0.25">
      <c r="B20" s="75">
        <v>10</v>
      </c>
      <c r="C20" s="62" t="s">
        <v>294</v>
      </c>
      <c r="D20" s="62" t="s">
        <v>444</v>
      </c>
      <c r="E20" s="62" t="s">
        <v>3518</v>
      </c>
      <c r="F20" s="61" t="s">
        <v>335</v>
      </c>
      <c r="G20" s="62"/>
      <c r="H20" s="24" t="s">
        <v>445</v>
      </c>
      <c r="I20" s="24" t="s">
        <v>4033</v>
      </c>
      <c r="J20" s="62" t="s">
        <v>1482</v>
      </c>
      <c r="K20" s="24" t="s">
        <v>1476</v>
      </c>
      <c r="L20" s="61" t="s">
        <v>1471</v>
      </c>
      <c r="M20" s="61">
        <v>0</v>
      </c>
      <c r="N20" s="61">
        <v>0</v>
      </c>
      <c r="O20" s="61"/>
      <c r="P20" s="156"/>
    </row>
    <row r="21" spans="2:16" ht="27" customHeight="1" x14ac:dyDescent="0.25">
      <c r="B21" s="75">
        <v>11</v>
      </c>
      <c r="C21" s="62" t="s">
        <v>294</v>
      </c>
      <c r="D21" s="62" t="s">
        <v>444</v>
      </c>
      <c r="E21" s="62" t="s">
        <v>1474</v>
      </c>
      <c r="F21" s="61" t="s">
        <v>335</v>
      </c>
      <c r="G21" s="62"/>
      <c r="H21" s="24" t="s">
        <v>445</v>
      </c>
      <c r="I21" s="24" t="s">
        <v>4033</v>
      </c>
      <c r="J21" s="62" t="s">
        <v>1465</v>
      </c>
      <c r="K21" s="24" t="s">
        <v>1470</v>
      </c>
      <c r="L21" s="61" t="s">
        <v>1471</v>
      </c>
      <c r="M21" s="61">
        <v>0</v>
      </c>
      <c r="N21" s="61">
        <v>0</v>
      </c>
      <c r="O21" s="61"/>
      <c r="P21" s="156"/>
    </row>
    <row r="22" spans="2:16" ht="27" customHeight="1" x14ac:dyDescent="0.25">
      <c r="B22" s="75">
        <v>12</v>
      </c>
      <c r="C22" s="62" t="s">
        <v>294</v>
      </c>
      <c r="D22" s="62" t="s">
        <v>444</v>
      </c>
      <c r="E22" s="62" t="s">
        <v>1534</v>
      </c>
      <c r="F22" s="61" t="s">
        <v>335</v>
      </c>
      <c r="G22" s="62"/>
      <c r="H22" s="24" t="s">
        <v>445</v>
      </c>
      <c r="I22" s="24" t="s">
        <v>4033</v>
      </c>
      <c r="J22" s="62" t="s">
        <v>1458</v>
      </c>
      <c r="K22" s="24" t="s">
        <v>1459</v>
      </c>
      <c r="L22" s="61" t="s">
        <v>1471</v>
      </c>
      <c r="M22" s="61">
        <v>0</v>
      </c>
      <c r="N22" s="61">
        <v>0</v>
      </c>
      <c r="O22" s="61"/>
      <c r="P22" s="156"/>
    </row>
    <row r="23" spans="2:16" ht="27" customHeight="1" x14ac:dyDescent="0.25">
      <c r="B23" s="75">
        <v>13</v>
      </c>
      <c r="C23" s="62" t="s">
        <v>294</v>
      </c>
      <c r="D23" s="62" t="s">
        <v>444</v>
      </c>
      <c r="E23" s="62" t="s">
        <v>4077</v>
      </c>
      <c r="F23" s="61" t="s">
        <v>0</v>
      </c>
      <c r="G23" s="62"/>
      <c r="H23" s="24" t="s">
        <v>0</v>
      </c>
      <c r="I23" s="24" t="s">
        <v>4033</v>
      </c>
      <c r="J23" s="62" t="s">
        <v>1458</v>
      </c>
      <c r="K23" s="24" t="s">
        <v>1459</v>
      </c>
      <c r="L23" s="61" t="s">
        <v>1471</v>
      </c>
      <c r="M23" s="61">
        <v>0</v>
      </c>
      <c r="N23" s="61">
        <v>0</v>
      </c>
      <c r="O23" s="61"/>
      <c r="P23" s="156"/>
    </row>
  </sheetData>
  <autoFilter ref="B10:P23" xr:uid="{00000000-0001-0000-4F01-000000000000}"/>
  <mergeCells count="1">
    <mergeCell ref="C9:L9"/>
  </mergeCells>
  <conditionalFormatting sqref="E11:E12">
    <cfRule type="duplicateValues" dxfId="809" priority="1"/>
  </conditionalFormatting>
  <hyperlinks>
    <hyperlink ref="B6" location="Variáveis!A1" display="Variáveis" xr:uid="{00000000-0004-0000-4F01-000000000000}"/>
    <hyperlink ref="C6" location="'Índice de Tabelas'!A1" display="Índice de Tabelas" xr:uid="{00000000-0004-0000-4F01-000001000000}"/>
    <hyperlink ref="D6" location="'Manual de Instrução'!A1" display="Manual de Instrução" xr:uid="{00000000-0004-0000-4F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462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9462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1-000000000000}">
  <sheetPr codeName="Sheet681"/>
  <dimension ref="A1:P2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4"/>
    </sheetView>
  </sheetViews>
  <sheetFormatPr defaultColWidth="9" defaultRowHeight="63" customHeight="1" x14ac:dyDescent="0.25"/>
  <cols>
    <col min="1" max="1" width="1.59765625" style="25" customWidth="1"/>
    <col min="2" max="2" width="17.59765625" style="23" customWidth="1"/>
    <col min="3" max="3" width="17.59765625" style="15"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446</v>
      </c>
      <c r="E11" s="62" t="s">
        <v>3435</v>
      </c>
      <c r="F11" s="61" t="s">
        <v>335</v>
      </c>
      <c r="G11" s="62"/>
      <c r="H11" s="24" t="s">
        <v>4949</v>
      </c>
      <c r="I11" s="24" t="s">
        <v>4033</v>
      </c>
      <c r="J11" s="62" t="s">
        <v>1458</v>
      </c>
      <c r="K11" s="24" t="s">
        <v>1459</v>
      </c>
      <c r="L11" s="61" t="s">
        <v>1471</v>
      </c>
      <c r="M11" s="61">
        <v>0</v>
      </c>
      <c r="N11" s="61">
        <v>0</v>
      </c>
      <c r="O11" s="61"/>
      <c r="P11" s="156"/>
    </row>
    <row r="12" spans="1:16" ht="27" customHeight="1" x14ac:dyDescent="0.2">
      <c r="A12" s="76"/>
      <c r="B12" s="75">
        <v>2</v>
      </c>
      <c r="C12" s="62" t="s">
        <v>294</v>
      </c>
      <c r="D12" s="62" t="s">
        <v>446</v>
      </c>
      <c r="E12" s="62" t="s">
        <v>1469</v>
      </c>
      <c r="F12" s="61" t="s">
        <v>335</v>
      </c>
      <c r="G12" s="62"/>
      <c r="H12" s="24" t="s">
        <v>4949</v>
      </c>
      <c r="I12" s="24" t="s">
        <v>4033</v>
      </c>
      <c r="J12" s="62" t="s">
        <v>1465</v>
      </c>
      <c r="K12" s="24" t="s">
        <v>1470</v>
      </c>
      <c r="L12" s="61" t="s">
        <v>1471</v>
      </c>
      <c r="M12" s="61">
        <v>0</v>
      </c>
      <c r="N12" s="61">
        <v>0</v>
      </c>
      <c r="O12" s="61"/>
      <c r="P12" s="156"/>
    </row>
    <row r="13" spans="1:16" ht="27" customHeight="1" x14ac:dyDescent="0.25">
      <c r="B13" s="75">
        <v>3</v>
      </c>
      <c r="C13" s="62" t="s">
        <v>294</v>
      </c>
      <c r="D13" s="62" t="s">
        <v>446</v>
      </c>
      <c r="E13" s="62" t="s">
        <v>1463</v>
      </c>
      <c r="F13" s="61" t="s">
        <v>335</v>
      </c>
      <c r="G13" s="62"/>
      <c r="H13" s="24" t="s">
        <v>4949</v>
      </c>
      <c r="I13" s="24" t="s">
        <v>4033</v>
      </c>
      <c r="J13" s="62" t="s">
        <v>1482</v>
      </c>
      <c r="K13" s="24" t="s">
        <v>1466</v>
      </c>
      <c r="L13" s="61" t="s">
        <v>1471</v>
      </c>
      <c r="M13" s="61">
        <v>0</v>
      </c>
      <c r="N13" s="61">
        <v>0</v>
      </c>
      <c r="O13" s="61"/>
      <c r="P13" s="156"/>
    </row>
    <row r="14" spans="1:16" ht="27" customHeight="1" x14ac:dyDescent="0.25">
      <c r="B14" s="75">
        <v>4</v>
      </c>
      <c r="C14" s="62" t="s">
        <v>294</v>
      </c>
      <c r="D14" s="62" t="s">
        <v>446</v>
      </c>
      <c r="E14" s="62" t="s">
        <v>1467</v>
      </c>
      <c r="F14" s="61" t="s">
        <v>335</v>
      </c>
      <c r="G14" s="62"/>
      <c r="H14" s="24" t="s">
        <v>4949</v>
      </c>
      <c r="I14" s="24" t="s">
        <v>4033</v>
      </c>
      <c r="J14" s="62" t="s">
        <v>1482</v>
      </c>
      <c r="K14" s="24" t="s">
        <v>1466</v>
      </c>
      <c r="L14" s="61" t="s">
        <v>1471</v>
      </c>
      <c r="M14" s="61">
        <v>0</v>
      </c>
      <c r="N14" s="61">
        <v>0</v>
      </c>
      <c r="O14" s="61"/>
      <c r="P14" s="156"/>
    </row>
    <row r="15" spans="1:16" ht="27" customHeight="1" x14ac:dyDescent="0.25">
      <c r="B15" s="75">
        <v>5</v>
      </c>
      <c r="C15" s="62" t="s">
        <v>294</v>
      </c>
      <c r="D15" s="62" t="s">
        <v>446</v>
      </c>
      <c r="E15" s="62" t="s">
        <v>4950</v>
      </c>
      <c r="F15" s="61" t="s">
        <v>335</v>
      </c>
      <c r="G15" s="62"/>
      <c r="H15" s="24" t="s">
        <v>4949</v>
      </c>
      <c r="I15" s="24" t="s">
        <v>4033</v>
      </c>
      <c r="J15" s="62" t="s">
        <v>1487</v>
      </c>
      <c r="K15" s="24" t="s">
        <v>1500</v>
      </c>
      <c r="L15" s="61" t="s">
        <v>1471</v>
      </c>
      <c r="M15" s="61">
        <v>0</v>
      </c>
      <c r="N15" s="61">
        <v>0</v>
      </c>
      <c r="O15" s="61"/>
      <c r="P15" s="156"/>
    </row>
    <row r="16" spans="1:16" ht="27" customHeight="1" x14ac:dyDescent="0.25">
      <c r="B16" s="75">
        <v>6</v>
      </c>
      <c r="C16" s="62" t="s">
        <v>294</v>
      </c>
      <c r="D16" s="62" t="s">
        <v>446</v>
      </c>
      <c r="E16" s="62" t="s">
        <v>4951</v>
      </c>
      <c r="F16" s="61" t="s">
        <v>335</v>
      </c>
      <c r="G16" s="62"/>
      <c r="H16" s="24" t="s">
        <v>4949</v>
      </c>
      <c r="I16" s="24" t="s">
        <v>4033</v>
      </c>
      <c r="J16" s="62" t="s">
        <v>1465</v>
      </c>
      <c r="K16" s="24" t="s">
        <v>1494</v>
      </c>
      <c r="L16" s="61" t="s">
        <v>1471</v>
      </c>
      <c r="M16" s="61">
        <v>0</v>
      </c>
      <c r="N16" s="61">
        <v>0</v>
      </c>
      <c r="O16" s="61"/>
      <c r="P16" s="156"/>
    </row>
    <row r="17" spans="2:16" ht="27" customHeight="1" x14ac:dyDescent="0.25">
      <c r="B17" s="75">
        <v>7</v>
      </c>
      <c r="C17" s="62" t="s">
        <v>294</v>
      </c>
      <c r="D17" s="62" t="s">
        <v>446</v>
      </c>
      <c r="E17" s="62" t="s">
        <v>4952</v>
      </c>
      <c r="F17" s="61" t="s">
        <v>335</v>
      </c>
      <c r="G17" s="62"/>
      <c r="H17" s="24" t="s">
        <v>4949</v>
      </c>
      <c r="I17" s="24" t="s">
        <v>4033</v>
      </c>
      <c r="J17" s="62" t="s">
        <v>1465</v>
      </c>
      <c r="K17" s="24" t="s">
        <v>1473</v>
      </c>
      <c r="L17" s="61" t="s">
        <v>1471</v>
      </c>
      <c r="M17" s="61">
        <v>0</v>
      </c>
      <c r="N17" s="61">
        <v>0</v>
      </c>
      <c r="O17" s="61"/>
      <c r="P17" s="156"/>
    </row>
    <row r="18" spans="2:16" ht="27" customHeight="1" x14ac:dyDescent="0.25">
      <c r="B18" s="75">
        <v>8</v>
      </c>
      <c r="C18" s="62" t="s">
        <v>294</v>
      </c>
      <c r="D18" s="62" t="s">
        <v>446</v>
      </c>
      <c r="E18" s="62" t="s">
        <v>4953</v>
      </c>
      <c r="F18" s="61" t="s">
        <v>335</v>
      </c>
      <c r="G18" s="62"/>
      <c r="H18" s="24" t="s">
        <v>4949</v>
      </c>
      <c r="I18" s="24" t="s">
        <v>4033</v>
      </c>
      <c r="J18" s="62" t="s">
        <v>1487</v>
      </c>
      <c r="K18" s="24" t="s">
        <v>1500</v>
      </c>
      <c r="L18" s="61" t="s">
        <v>1471</v>
      </c>
      <c r="M18" s="61">
        <v>0</v>
      </c>
      <c r="N18" s="61">
        <v>0</v>
      </c>
      <c r="O18" s="61"/>
      <c r="P18" s="156"/>
    </row>
    <row r="19" spans="2:16" ht="27" customHeight="1" x14ac:dyDescent="0.25">
      <c r="B19" s="75">
        <v>9</v>
      </c>
      <c r="C19" s="62" t="s">
        <v>294</v>
      </c>
      <c r="D19" s="62" t="s">
        <v>446</v>
      </c>
      <c r="E19" s="62" t="s">
        <v>4954</v>
      </c>
      <c r="F19" s="61" t="s">
        <v>335</v>
      </c>
      <c r="G19" s="62"/>
      <c r="H19" s="24" t="s">
        <v>4949</v>
      </c>
      <c r="I19" s="24" t="s">
        <v>4033</v>
      </c>
      <c r="J19" s="62" t="s">
        <v>1487</v>
      </c>
      <c r="K19" s="24" t="s">
        <v>1500</v>
      </c>
      <c r="L19" s="61" t="s">
        <v>1471</v>
      </c>
      <c r="M19" s="61">
        <v>0</v>
      </c>
      <c r="N19" s="61">
        <v>0</v>
      </c>
      <c r="O19" s="61"/>
      <c r="P19" s="156"/>
    </row>
    <row r="20" spans="2:16" ht="27" customHeight="1" x14ac:dyDescent="0.25">
      <c r="B20" s="75">
        <v>10</v>
      </c>
      <c r="C20" s="62" t="s">
        <v>294</v>
      </c>
      <c r="D20" s="62" t="s">
        <v>446</v>
      </c>
      <c r="E20" s="62" t="s">
        <v>4955</v>
      </c>
      <c r="F20" s="61" t="s">
        <v>335</v>
      </c>
      <c r="G20" s="62"/>
      <c r="H20" s="24" t="s">
        <v>4949</v>
      </c>
      <c r="I20" s="24" t="s">
        <v>4033</v>
      </c>
      <c r="J20" s="62" t="s">
        <v>1465</v>
      </c>
      <c r="K20" s="24" t="s">
        <v>1494</v>
      </c>
      <c r="L20" s="61" t="s">
        <v>1471</v>
      </c>
      <c r="M20" s="61">
        <v>0</v>
      </c>
      <c r="N20" s="61">
        <v>0</v>
      </c>
      <c r="O20" s="61"/>
      <c r="P20" s="156"/>
    </row>
    <row r="21" spans="2:16" ht="27" customHeight="1" x14ac:dyDescent="0.25">
      <c r="B21" s="75">
        <v>11</v>
      </c>
      <c r="C21" s="62" t="s">
        <v>294</v>
      </c>
      <c r="D21" s="62" t="s">
        <v>446</v>
      </c>
      <c r="E21" s="62" t="s">
        <v>4956</v>
      </c>
      <c r="F21" s="61" t="s">
        <v>335</v>
      </c>
      <c r="G21" s="62"/>
      <c r="H21" s="24" t="s">
        <v>4949</v>
      </c>
      <c r="I21" s="24" t="s">
        <v>4033</v>
      </c>
      <c r="J21" s="62" t="s">
        <v>1465</v>
      </c>
      <c r="K21" s="24" t="s">
        <v>1473</v>
      </c>
      <c r="L21" s="61" t="s">
        <v>1471</v>
      </c>
      <c r="M21" s="61">
        <v>0</v>
      </c>
      <c r="N21" s="61">
        <v>0</v>
      </c>
      <c r="O21" s="61"/>
      <c r="P21" s="156"/>
    </row>
    <row r="22" spans="2:16" ht="27" customHeight="1" x14ac:dyDescent="0.25">
      <c r="B22" s="75">
        <v>12</v>
      </c>
      <c r="C22" s="62" t="s">
        <v>294</v>
      </c>
      <c r="D22" s="62" t="s">
        <v>446</v>
      </c>
      <c r="E22" s="62" t="s">
        <v>4957</v>
      </c>
      <c r="F22" s="61" t="s">
        <v>335</v>
      </c>
      <c r="G22" s="62"/>
      <c r="H22" s="24" t="s">
        <v>4949</v>
      </c>
      <c r="I22" s="24" t="s">
        <v>4033</v>
      </c>
      <c r="J22" s="62" t="s">
        <v>1487</v>
      </c>
      <c r="K22" s="24" t="s">
        <v>1500</v>
      </c>
      <c r="L22" s="61" t="s">
        <v>1471</v>
      </c>
      <c r="M22" s="61">
        <v>0</v>
      </c>
      <c r="N22" s="61">
        <v>0</v>
      </c>
      <c r="O22" s="61"/>
      <c r="P22" s="156"/>
    </row>
    <row r="23" spans="2:16" ht="27" customHeight="1" x14ac:dyDescent="0.25">
      <c r="B23" s="75">
        <v>13</v>
      </c>
      <c r="C23" s="62" t="s">
        <v>294</v>
      </c>
      <c r="D23" s="62" t="s">
        <v>446</v>
      </c>
      <c r="E23" s="62" t="s">
        <v>1534</v>
      </c>
      <c r="F23" s="61" t="s">
        <v>335</v>
      </c>
      <c r="G23" s="62"/>
      <c r="H23" s="24" t="s">
        <v>4949</v>
      </c>
      <c r="I23" s="24" t="s">
        <v>4033</v>
      </c>
      <c r="J23" s="62" t="s">
        <v>1458</v>
      </c>
      <c r="K23" s="24" t="s">
        <v>1459</v>
      </c>
      <c r="L23" s="61" t="s">
        <v>1471</v>
      </c>
      <c r="M23" s="61">
        <v>0</v>
      </c>
      <c r="N23" s="61">
        <v>0</v>
      </c>
      <c r="O23" s="61"/>
      <c r="P23" s="156"/>
    </row>
    <row r="24" spans="2:16" ht="27" customHeight="1" x14ac:dyDescent="0.25">
      <c r="B24" s="75">
        <v>14</v>
      </c>
      <c r="C24" s="62" t="s">
        <v>294</v>
      </c>
      <c r="D24" s="62" t="s">
        <v>446</v>
      </c>
      <c r="E24" s="62" t="s">
        <v>4077</v>
      </c>
      <c r="F24" s="61" t="s">
        <v>335</v>
      </c>
      <c r="G24" s="62"/>
      <c r="H24" s="24" t="s">
        <v>4949</v>
      </c>
      <c r="I24" s="24" t="s">
        <v>4033</v>
      </c>
      <c r="J24" s="62" t="s">
        <v>1458</v>
      </c>
      <c r="K24" s="24" t="s">
        <v>1459</v>
      </c>
      <c r="L24" s="61" t="s">
        <v>1471</v>
      </c>
      <c r="M24" s="61">
        <v>0</v>
      </c>
      <c r="N24" s="61">
        <v>0</v>
      </c>
      <c r="O24" s="61"/>
      <c r="P24" s="156"/>
    </row>
  </sheetData>
  <autoFilter ref="B10:P24" xr:uid="{00000000-0001-0000-5101-000000000000}"/>
  <mergeCells count="1">
    <mergeCell ref="C9:L9"/>
  </mergeCells>
  <conditionalFormatting sqref="E11:E12">
    <cfRule type="duplicateValues" dxfId="808" priority="1"/>
  </conditionalFormatting>
  <hyperlinks>
    <hyperlink ref="B6" location="Variáveis!A1" display="Variáveis" xr:uid="{00000000-0004-0000-5101-000000000000}"/>
    <hyperlink ref="C6" location="'Índice de Tabelas'!A1" display="Índice de Tabelas" xr:uid="{00000000-0004-0000-5101-000001000000}"/>
    <hyperlink ref="D6" location="'Manual de Instrução'!A1" display="Manual de Instrução" xr:uid="{00000000-0004-0000-51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769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97698"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3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1-000000000000}">
  <sheetPr codeName="Sheet682"/>
  <dimension ref="A1:P2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4"/>
    </sheetView>
  </sheetViews>
  <sheetFormatPr defaultColWidth="9" defaultRowHeight="63" customHeight="1" x14ac:dyDescent="0.25"/>
  <cols>
    <col min="1" max="1" width="1.59765625" style="25" customWidth="1"/>
    <col min="2" max="2" width="17.59765625" style="23" customWidth="1"/>
    <col min="3" max="3" width="17.59765625" style="15"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448</v>
      </c>
      <c r="E11" s="62" t="s">
        <v>4683</v>
      </c>
      <c r="F11" s="61" t="s">
        <v>335</v>
      </c>
      <c r="G11" s="62"/>
      <c r="H11" s="24" t="s">
        <v>4958</v>
      </c>
      <c r="I11" s="24" t="s">
        <v>4033</v>
      </c>
      <c r="J11" s="62" t="s">
        <v>1482</v>
      </c>
      <c r="K11" s="24" t="s">
        <v>1476</v>
      </c>
      <c r="L11" s="61" t="s">
        <v>1471</v>
      </c>
      <c r="M11" s="61">
        <v>0</v>
      </c>
      <c r="N11" s="61">
        <v>0</v>
      </c>
      <c r="O11" s="61"/>
      <c r="P11" s="156"/>
    </row>
    <row r="12" spans="1:16" ht="27" customHeight="1" x14ac:dyDescent="0.2">
      <c r="A12" s="76"/>
      <c r="B12" s="75">
        <v>2</v>
      </c>
      <c r="C12" s="62" t="s">
        <v>294</v>
      </c>
      <c r="D12" s="62" t="s">
        <v>448</v>
      </c>
      <c r="E12" s="62" t="s">
        <v>2223</v>
      </c>
      <c r="F12" s="61" t="s">
        <v>335</v>
      </c>
      <c r="G12" s="62"/>
      <c r="H12" s="24" t="s">
        <v>4958</v>
      </c>
      <c r="I12" s="24" t="s">
        <v>4033</v>
      </c>
      <c r="J12" s="62" t="s">
        <v>1482</v>
      </c>
      <c r="K12" s="24" t="s">
        <v>1555</v>
      </c>
      <c r="L12" s="61" t="s">
        <v>1471</v>
      </c>
      <c r="M12" s="61">
        <v>0</v>
      </c>
      <c r="N12" s="61">
        <v>0</v>
      </c>
      <c r="O12" s="61"/>
      <c r="P12" s="156"/>
    </row>
    <row r="13" spans="1:16" ht="27" customHeight="1" x14ac:dyDescent="0.25">
      <c r="B13" s="75">
        <v>3</v>
      </c>
      <c r="C13" s="62" t="s">
        <v>294</v>
      </c>
      <c r="D13" s="62" t="s">
        <v>448</v>
      </c>
      <c r="E13" s="62" t="s">
        <v>4215</v>
      </c>
      <c r="F13" s="61" t="s">
        <v>335</v>
      </c>
      <c r="G13" s="62"/>
      <c r="H13" s="24" t="s">
        <v>4958</v>
      </c>
      <c r="I13" s="24" t="s">
        <v>4033</v>
      </c>
      <c r="J13" s="62" t="s">
        <v>1482</v>
      </c>
      <c r="K13" s="24" t="s">
        <v>1476</v>
      </c>
      <c r="L13" s="61" t="s">
        <v>1471</v>
      </c>
      <c r="M13" s="61">
        <v>0</v>
      </c>
      <c r="N13" s="61">
        <v>0</v>
      </c>
      <c r="O13" s="61"/>
      <c r="P13" s="156"/>
    </row>
    <row r="14" spans="1:16" ht="27" customHeight="1" x14ac:dyDescent="0.25">
      <c r="B14" s="75">
        <v>4</v>
      </c>
      <c r="C14" s="62" t="s">
        <v>294</v>
      </c>
      <c r="D14" s="62" t="s">
        <v>448</v>
      </c>
      <c r="E14" s="62" t="s">
        <v>1469</v>
      </c>
      <c r="F14" s="61" t="s">
        <v>335</v>
      </c>
      <c r="G14" s="62"/>
      <c r="H14" s="24" t="s">
        <v>4958</v>
      </c>
      <c r="I14" s="24" t="s">
        <v>4033</v>
      </c>
      <c r="J14" s="62" t="s">
        <v>1465</v>
      </c>
      <c r="K14" s="24" t="s">
        <v>1470</v>
      </c>
      <c r="L14" s="61" t="s">
        <v>1471</v>
      </c>
      <c r="M14" s="61">
        <v>0</v>
      </c>
      <c r="N14" s="61">
        <v>0</v>
      </c>
      <c r="O14" s="61"/>
      <c r="P14" s="156"/>
    </row>
    <row r="15" spans="1:16" ht="27" customHeight="1" x14ac:dyDescent="0.25">
      <c r="B15" s="75">
        <v>5</v>
      </c>
      <c r="C15" s="62" t="s">
        <v>294</v>
      </c>
      <c r="D15" s="62" t="s">
        <v>448</v>
      </c>
      <c r="E15" s="62" t="s">
        <v>1463</v>
      </c>
      <c r="F15" s="61" t="s">
        <v>335</v>
      </c>
      <c r="G15" s="62"/>
      <c r="H15" s="24" t="s">
        <v>4958</v>
      </c>
      <c r="I15" s="24" t="s">
        <v>4033</v>
      </c>
      <c r="J15" s="62" t="s">
        <v>1482</v>
      </c>
      <c r="K15" s="24" t="s">
        <v>1466</v>
      </c>
      <c r="L15" s="61" t="s">
        <v>1471</v>
      </c>
      <c r="M15" s="61">
        <v>0</v>
      </c>
      <c r="N15" s="61">
        <v>0</v>
      </c>
      <c r="O15" s="61"/>
      <c r="P15" s="156"/>
    </row>
    <row r="16" spans="1:16" ht="27" customHeight="1" x14ac:dyDescent="0.25">
      <c r="B16" s="75">
        <v>6</v>
      </c>
      <c r="C16" s="62" t="s">
        <v>294</v>
      </c>
      <c r="D16" s="62" t="s">
        <v>448</v>
      </c>
      <c r="E16" s="62" t="s">
        <v>1467</v>
      </c>
      <c r="F16" s="61" t="s">
        <v>335</v>
      </c>
      <c r="G16" s="62"/>
      <c r="H16" s="24" t="s">
        <v>4958</v>
      </c>
      <c r="I16" s="24" t="s">
        <v>4033</v>
      </c>
      <c r="J16" s="62" t="s">
        <v>1482</v>
      </c>
      <c r="K16" s="24" t="s">
        <v>1466</v>
      </c>
      <c r="L16" s="61" t="s">
        <v>1471</v>
      </c>
      <c r="M16" s="61">
        <v>0</v>
      </c>
      <c r="N16" s="61">
        <v>0</v>
      </c>
      <c r="O16" s="61"/>
      <c r="P16" s="156"/>
    </row>
    <row r="17" spans="2:16" ht="27" customHeight="1" x14ac:dyDescent="0.25">
      <c r="B17" s="75">
        <v>7</v>
      </c>
      <c r="C17" s="62" t="s">
        <v>294</v>
      </c>
      <c r="D17" s="62" t="s">
        <v>448</v>
      </c>
      <c r="E17" s="62" t="s">
        <v>4959</v>
      </c>
      <c r="F17" s="61" t="s">
        <v>335</v>
      </c>
      <c r="G17" s="62"/>
      <c r="H17" s="24" t="s">
        <v>4958</v>
      </c>
      <c r="I17" s="24" t="s">
        <v>4033</v>
      </c>
      <c r="J17" s="62" t="s">
        <v>1458</v>
      </c>
      <c r="K17" s="24" t="s">
        <v>1459</v>
      </c>
      <c r="L17" s="61" t="s">
        <v>1471</v>
      </c>
      <c r="M17" s="61">
        <v>0</v>
      </c>
      <c r="N17" s="61">
        <v>0</v>
      </c>
      <c r="O17" s="61"/>
      <c r="P17" s="156"/>
    </row>
    <row r="18" spans="2:16" ht="27" customHeight="1" x14ac:dyDescent="0.25">
      <c r="B18" s="75">
        <v>8</v>
      </c>
      <c r="C18" s="62" t="s">
        <v>294</v>
      </c>
      <c r="D18" s="62" t="s">
        <v>448</v>
      </c>
      <c r="E18" s="62" t="s">
        <v>4960</v>
      </c>
      <c r="F18" s="61" t="s">
        <v>335</v>
      </c>
      <c r="G18" s="62"/>
      <c r="H18" s="24" t="s">
        <v>4958</v>
      </c>
      <c r="I18" s="24" t="s">
        <v>4033</v>
      </c>
      <c r="J18" s="62" t="s">
        <v>1487</v>
      </c>
      <c r="K18" s="24" t="s">
        <v>1852</v>
      </c>
      <c r="L18" s="61" t="s">
        <v>1471</v>
      </c>
      <c r="M18" s="61">
        <v>0</v>
      </c>
      <c r="N18" s="61">
        <v>0</v>
      </c>
      <c r="O18" s="61"/>
      <c r="P18" s="156"/>
    </row>
    <row r="19" spans="2:16" ht="27" customHeight="1" x14ac:dyDescent="0.25">
      <c r="B19" s="75">
        <v>9</v>
      </c>
      <c r="C19" s="62" t="s">
        <v>294</v>
      </c>
      <c r="D19" s="62" t="s">
        <v>448</v>
      </c>
      <c r="E19" s="62" t="s">
        <v>4961</v>
      </c>
      <c r="F19" s="61" t="s">
        <v>335</v>
      </c>
      <c r="G19" s="62"/>
      <c r="H19" s="24" t="s">
        <v>4958</v>
      </c>
      <c r="I19" s="24" t="s">
        <v>4033</v>
      </c>
      <c r="J19" s="62" t="s">
        <v>1487</v>
      </c>
      <c r="K19" s="24" t="s">
        <v>1852</v>
      </c>
      <c r="L19" s="61" t="s">
        <v>1471</v>
      </c>
      <c r="M19" s="61">
        <v>0</v>
      </c>
      <c r="N19" s="61">
        <v>0</v>
      </c>
      <c r="O19" s="61"/>
      <c r="P19" s="156"/>
    </row>
    <row r="20" spans="2:16" ht="27" customHeight="1" x14ac:dyDescent="0.25">
      <c r="B20" s="75">
        <v>10</v>
      </c>
      <c r="C20" s="62" t="s">
        <v>294</v>
      </c>
      <c r="D20" s="62" t="s">
        <v>448</v>
      </c>
      <c r="E20" s="62" t="s">
        <v>4962</v>
      </c>
      <c r="F20" s="61" t="s">
        <v>335</v>
      </c>
      <c r="G20" s="62"/>
      <c r="H20" s="24" t="s">
        <v>4958</v>
      </c>
      <c r="I20" s="24" t="s">
        <v>4033</v>
      </c>
      <c r="J20" s="62" t="s">
        <v>1458</v>
      </c>
      <c r="K20" s="24" t="s">
        <v>1459</v>
      </c>
      <c r="L20" s="61" t="s">
        <v>1471</v>
      </c>
      <c r="M20" s="61">
        <v>0</v>
      </c>
      <c r="N20" s="61">
        <v>0</v>
      </c>
      <c r="O20" s="61"/>
      <c r="P20" s="156"/>
    </row>
    <row r="21" spans="2:16" ht="27" customHeight="1" x14ac:dyDescent="0.25">
      <c r="B21" s="75">
        <v>11</v>
      </c>
      <c r="C21" s="62" t="s">
        <v>294</v>
      </c>
      <c r="D21" s="62" t="s">
        <v>448</v>
      </c>
      <c r="E21" s="62" t="s">
        <v>4963</v>
      </c>
      <c r="F21" s="61" t="s">
        <v>335</v>
      </c>
      <c r="G21" s="62"/>
      <c r="H21" s="24" t="s">
        <v>4958</v>
      </c>
      <c r="I21" s="24" t="s">
        <v>4033</v>
      </c>
      <c r="J21" s="62" t="s">
        <v>1458</v>
      </c>
      <c r="K21" s="24" t="s">
        <v>1459</v>
      </c>
      <c r="L21" s="61" t="s">
        <v>1471</v>
      </c>
      <c r="M21" s="61">
        <v>0</v>
      </c>
      <c r="N21" s="61">
        <v>0</v>
      </c>
      <c r="O21" s="61"/>
      <c r="P21" s="156"/>
    </row>
    <row r="22" spans="2:16" ht="27" customHeight="1" x14ac:dyDescent="0.25">
      <c r="B22" s="75">
        <v>12</v>
      </c>
      <c r="C22" s="62" t="s">
        <v>294</v>
      </c>
      <c r="D22" s="62" t="s">
        <v>448</v>
      </c>
      <c r="E22" s="62" t="s">
        <v>1945</v>
      </c>
      <c r="F22" s="61" t="s">
        <v>335</v>
      </c>
      <c r="G22" s="62"/>
      <c r="H22" s="24" t="s">
        <v>4958</v>
      </c>
      <c r="I22" s="24" t="s">
        <v>4033</v>
      </c>
      <c r="J22" s="62" t="s">
        <v>1465</v>
      </c>
      <c r="K22" s="24" t="s">
        <v>1494</v>
      </c>
      <c r="L22" s="61" t="s">
        <v>1471</v>
      </c>
      <c r="M22" s="61">
        <v>0</v>
      </c>
      <c r="N22" s="61">
        <v>0</v>
      </c>
      <c r="O22" s="61"/>
      <c r="P22" s="156"/>
    </row>
    <row r="23" spans="2:16" ht="27" customHeight="1" x14ac:dyDescent="0.25">
      <c r="B23" s="75">
        <v>13</v>
      </c>
      <c r="C23" s="62" t="s">
        <v>294</v>
      </c>
      <c r="D23" s="62" t="s">
        <v>448</v>
      </c>
      <c r="E23" s="62" t="s">
        <v>1534</v>
      </c>
      <c r="F23" s="61" t="s">
        <v>335</v>
      </c>
      <c r="G23" s="62"/>
      <c r="H23" s="24" t="s">
        <v>4958</v>
      </c>
      <c r="I23" s="24" t="s">
        <v>4033</v>
      </c>
      <c r="J23" s="62" t="s">
        <v>1458</v>
      </c>
      <c r="K23" s="24" t="s">
        <v>1459</v>
      </c>
      <c r="L23" s="61" t="s">
        <v>1471</v>
      </c>
      <c r="M23" s="61">
        <v>0</v>
      </c>
      <c r="N23" s="61">
        <v>0</v>
      </c>
      <c r="O23" s="61"/>
      <c r="P23" s="156"/>
    </row>
    <row r="24" spans="2:16" ht="27" customHeight="1" x14ac:dyDescent="0.25">
      <c r="B24" s="75">
        <v>14</v>
      </c>
      <c r="C24" s="62" t="s">
        <v>294</v>
      </c>
      <c r="D24" s="62" t="s">
        <v>448</v>
      </c>
      <c r="E24" s="62" t="s">
        <v>4077</v>
      </c>
      <c r="F24" s="61" t="s">
        <v>335</v>
      </c>
      <c r="G24" s="62"/>
      <c r="H24" s="24" t="s">
        <v>4958</v>
      </c>
      <c r="I24" s="24" t="s">
        <v>4033</v>
      </c>
      <c r="J24" s="62" t="s">
        <v>1458</v>
      </c>
      <c r="K24" s="24" t="s">
        <v>1459</v>
      </c>
      <c r="L24" s="61" t="s">
        <v>1471</v>
      </c>
      <c r="M24" s="61">
        <v>0</v>
      </c>
      <c r="N24" s="61">
        <v>0</v>
      </c>
      <c r="O24" s="61"/>
      <c r="P24" s="156"/>
    </row>
  </sheetData>
  <autoFilter ref="B10:P24" xr:uid="{00000000-0001-0000-5201-000000000000}"/>
  <mergeCells count="1">
    <mergeCell ref="C9:L9"/>
  </mergeCells>
  <conditionalFormatting sqref="E11:E12">
    <cfRule type="duplicateValues" dxfId="807" priority="1"/>
  </conditionalFormatting>
  <hyperlinks>
    <hyperlink ref="B6" location="Variáveis!A1" display="Variáveis" xr:uid="{00000000-0004-0000-5201-000000000000}"/>
    <hyperlink ref="C6" location="'Índice de Tabelas'!A1" display="Índice de Tabelas" xr:uid="{00000000-0004-0000-5201-000001000000}"/>
    <hyperlink ref="D6" location="'Manual de Instrução'!A1" display="Manual de Instrução" xr:uid="{00000000-0004-0000-52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2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798722"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3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1-000000000000}">
  <sheetPr codeName="Sheet1009"/>
  <dimension ref="A1:P1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450</v>
      </c>
      <c r="E11" s="62" t="s">
        <v>2627</v>
      </c>
      <c r="F11" s="61" t="s">
        <v>335</v>
      </c>
      <c r="G11" s="62"/>
      <c r="H11" s="24" t="s">
        <v>451</v>
      </c>
      <c r="I11" s="24" t="s">
        <v>4033</v>
      </c>
      <c r="J11" s="62" t="s">
        <v>1465</v>
      </c>
      <c r="K11" s="24">
        <v>4</v>
      </c>
      <c r="L11" s="61" t="s">
        <v>1471</v>
      </c>
      <c r="M11" s="61">
        <v>0</v>
      </c>
      <c r="N11" s="61">
        <v>0</v>
      </c>
      <c r="O11" s="61" t="s">
        <v>4159</v>
      </c>
      <c r="P11" s="156"/>
    </row>
    <row r="12" spans="1:16" ht="27" customHeight="1" x14ac:dyDescent="0.2">
      <c r="A12" s="76"/>
      <c r="B12" s="75">
        <v>2</v>
      </c>
      <c r="C12" s="62" t="s">
        <v>294</v>
      </c>
      <c r="D12" s="62" t="s">
        <v>450</v>
      </c>
      <c r="E12" s="62" t="s">
        <v>2628</v>
      </c>
      <c r="F12" s="61" t="s">
        <v>335</v>
      </c>
      <c r="G12" s="62"/>
      <c r="H12" s="24" t="s">
        <v>451</v>
      </c>
      <c r="I12" s="24" t="s">
        <v>4033</v>
      </c>
      <c r="J12" s="62" t="s">
        <v>1482</v>
      </c>
      <c r="K12" s="24">
        <v>80</v>
      </c>
      <c r="L12" s="61" t="s">
        <v>1471</v>
      </c>
      <c r="M12" s="61">
        <v>0</v>
      </c>
      <c r="N12" s="61">
        <v>0</v>
      </c>
      <c r="O12" s="61" t="s">
        <v>4159</v>
      </c>
      <c r="P12" s="156"/>
    </row>
    <row r="13" spans="1:16" ht="27" customHeight="1" x14ac:dyDescent="0.25">
      <c r="B13" s="75">
        <v>3</v>
      </c>
      <c r="C13" s="62" t="s">
        <v>294</v>
      </c>
      <c r="D13" s="62" t="s">
        <v>450</v>
      </c>
      <c r="E13" s="62" t="s">
        <v>2629</v>
      </c>
      <c r="F13" s="61" t="s">
        <v>335</v>
      </c>
      <c r="G13" s="62"/>
      <c r="H13" s="24" t="s">
        <v>451</v>
      </c>
      <c r="I13" s="24" t="s">
        <v>4033</v>
      </c>
      <c r="J13" s="62" t="s">
        <v>1482</v>
      </c>
      <c r="K13" s="24">
        <v>4</v>
      </c>
      <c r="L13" s="61" t="s">
        <v>1471</v>
      </c>
      <c r="M13" s="61">
        <v>0</v>
      </c>
      <c r="N13" s="61">
        <v>0</v>
      </c>
      <c r="O13" s="61" t="s">
        <v>4159</v>
      </c>
      <c r="P13" s="156"/>
    </row>
    <row r="14" spans="1:16" ht="27" customHeight="1" x14ac:dyDescent="0.25">
      <c r="B14" s="75">
        <v>4</v>
      </c>
      <c r="C14" s="62" t="s">
        <v>294</v>
      </c>
      <c r="D14" s="62" t="s">
        <v>450</v>
      </c>
      <c r="E14" s="62" t="s">
        <v>2630</v>
      </c>
      <c r="F14" s="61" t="s">
        <v>335</v>
      </c>
      <c r="G14" s="62"/>
      <c r="H14" s="24" t="s">
        <v>451</v>
      </c>
      <c r="I14" s="24" t="s">
        <v>4033</v>
      </c>
      <c r="J14" s="62" t="s">
        <v>1482</v>
      </c>
      <c r="K14" s="24">
        <v>4</v>
      </c>
      <c r="L14" s="61" t="s">
        <v>1471</v>
      </c>
      <c r="M14" s="61">
        <v>0</v>
      </c>
      <c r="N14" s="61">
        <v>0</v>
      </c>
      <c r="O14" s="61" t="s">
        <v>4159</v>
      </c>
      <c r="P14" s="156"/>
    </row>
    <row r="15" spans="1:16" ht="27" customHeight="1" x14ac:dyDescent="0.25">
      <c r="B15" s="75">
        <v>5</v>
      </c>
      <c r="C15" s="62" t="s">
        <v>294</v>
      </c>
      <c r="D15" s="62" t="s">
        <v>450</v>
      </c>
      <c r="E15" s="62" t="s">
        <v>1534</v>
      </c>
      <c r="F15" s="61" t="s">
        <v>335</v>
      </c>
      <c r="G15" s="62"/>
      <c r="H15" s="24" t="s">
        <v>451</v>
      </c>
      <c r="I15" s="24" t="s">
        <v>4033</v>
      </c>
      <c r="J15" s="62" t="s">
        <v>1458</v>
      </c>
      <c r="K15" s="24">
        <v>7</v>
      </c>
      <c r="L15" s="61" t="s">
        <v>1471</v>
      </c>
      <c r="M15" s="61">
        <v>0</v>
      </c>
      <c r="N15" s="61">
        <v>0</v>
      </c>
      <c r="O15" s="61" t="s">
        <v>4159</v>
      </c>
      <c r="P15" s="156"/>
    </row>
    <row r="16" spans="1:16" ht="27" customHeight="1" x14ac:dyDescent="0.25">
      <c r="B16" s="75">
        <v>6</v>
      </c>
      <c r="C16" s="62" t="s">
        <v>294</v>
      </c>
      <c r="D16" s="62" t="s">
        <v>450</v>
      </c>
      <c r="E16" s="62" t="s">
        <v>4077</v>
      </c>
      <c r="F16" s="61" t="s">
        <v>335</v>
      </c>
      <c r="G16" s="62"/>
      <c r="H16" s="24" t="s">
        <v>451</v>
      </c>
      <c r="I16" s="24" t="s">
        <v>4033</v>
      </c>
      <c r="J16" s="62" t="s">
        <v>1458</v>
      </c>
      <c r="K16" s="24">
        <v>7</v>
      </c>
      <c r="L16" s="61" t="s">
        <v>1471</v>
      </c>
      <c r="M16" s="61">
        <v>0</v>
      </c>
      <c r="N16" s="61">
        <v>0</v>
      </c>
      <c r="O16" s="61" t="s">
        <v>4159</v>
      </c>
      <c r="P16" s="156"/>
    </row>
    <row r="17" spans="2:16" ht="27" customHeight="1" x14ac:dyDescent="0.25">
      <c r="B17" s="75">
        <v>7</v>
      </c>
      <c r="C17" s="62" t="s">
        <v>294</v>
      </c>
      <c r="D17" s="62" t="s">
        <v>450</v>
      </c>
      <c r="E17" s="62" t="s">
        <v>4078</v>
      </c>
      <c r="F17" s="61" t="s">
        <v>335</v>
      </c>
      <c r="G17" s="62"/>
      <c r="H17" s="24" t="s">
        <v>451</v>
      </c>
      <c r="I17" s="24" t="s">
        <v>4033</v>
      </c>
      <c r="J17" s="62" t="s">
        <v>1482</v>
      </c>
      <c r="K17" s="24">
        <v>255</v>
      </c>
      <c r="L17" s="61" t="s">
        <v>1471</v>
      </c>
      <c r="M17" s="61">
        <v>0</v>
      </c>
      <c r="N17" s="61">
        <v>0</v>
      </c>
      <c r="O17" s="61" t="s">
        <v>4159</v>
      </c>
      <c r="P17" s="156"/>
    </row>
  </sheetData>
  <autoFilter ref="B10:P17" xr:uid="{00000000-0001-0000-5301-000000000000}"/>
  <mergeCells count="1">
    <mergeCell ref="C9:L9"/>
  </mergeCells>
  <conditionalFormatting sqref="E11:E12">
    <cfRule type="duplicateValues" dxfId="806" priority="1"/>
  </conditionalFormatting>
  <hyperlinks>
    <hyperlink ref="B6" location="Variáveis!A1" display="Variáveis" xr:uid="{00000000-0004-0000-5301-000000000000}"/>
    <hyperlink ref="C6" location="'Índice de Tabelas'!A1" display="Índice de Tabelas" xr:uid="{00000000-0004-0000-5301-000001000000}"/>
    <hyperlink ref="D6" location="'Manual de Instrução'!A1" display="Manual de Instrução" xr:uid="{00000000-0004-0000-5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3612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13613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1-000000000000}">
  <sheetPr codeName="Sheet685"/>
  <dimension ref="A1:P20"/>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0"/>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452</v>
      </c>
      <c r="E11" s="62" t="s">
        <v>2412</v>
      </c>
      <c r="F11" s="61" t="s">
        <v>335</v>
      </c>
      <c r="G11" s="62"/>
      <c r="H11" s="24" t="s">
        <v>4964</v>
      </c>
      <c r="I11" s="24" t="s">
        <v>1226</v>
      </c>
      <c r="J11" s="62" t="s">
        <v>1482</v>
      </c>
      <c r="K11" s="24" t="s">
        <v>1478</v>
      </c>
      <c r="L11" s="61" t="s">
        <v>1471</v>
      </c>
      <c r="M11" s="61">
        <v>0</v>
      </c>
      <c r="N11" s="61">
        <v>0</v>
      </c>
      <c r="O11" s="61"/>
      <c r="P11" s="156"/>
    </row>
    <row r="12" spans="1:16" ht="27" customHeight="1" x14ac:dyDescent="0.2">
      <c r="A12" s="76"/>
      <c r="B12" s="75">
        <v>2</v>
      </c>
      <c r="C12" s="62" t="s">
        <v>294</v>
      </c>
      <c r="D12" s="62" t="s">
        <v>452</v>
      </c>
      <c r="E12" s="62" t="s">
        <v>4965</v>
      </c>
      <c r="F12" s="61" t="s">
        <v>335</v>
      </c>
      <c r="G12" s="62"/>
      <c r="H12" s="24" t="s">
        <v>4964</v>
      </c>
      <c r="I12" s="24" t="s">
        <v>1226</v>
      </c>
      <c r="J12" s="62" t="s">
        <v>1465</v>
      </c>
      <c r="K12" s="24" t="s">
        <v>1704</v>
      </c>
      <c r="L12" s="61" t="s">
        <v>1471</v>
      </c>
      <c r="M12" s="61">
        <v>0</v>
      </c>
      <c r="N12" s="61">
        <v>0</v>
      </c>
      <c r="O12" s="61"/>
      <c r="P12" s="156"/>
    </row>
    <row r="13" spans="1:16" ht="27" customHeight="1" x14ac:dyDescent="0.25">
      <c r="B13" s="75">
        <v>3</v>
      </c>
      <c r="C13" s="62" t="s">
        <v>294</v>
      </c>
      <c r="D13" s="62" t="s">
        <v>452</v>
      </c>
      <c r="E13" s="62" t="s">
        <v>4966</v>
      </c>
      <c r="F13" s="61" t="s">
        <v>335</v>
      </c>
      <c r="G13" s="62"/>
      <c r="H13" s="24" t="s">
        <v>4964</v>
      </c>
      <c r="I13" s="24" t="s">
        <v>1226</v>
      </c>
      <c r="J13" s="62" t="s">
        <v>1458</v>
      </c>
      <c r="K13" s="24" t="s">
        <v>1459</v>
      </c>
      <c r="L13" s="61" t="s">
        <v>1471</v>
      </c>
      <c r="M13" s="61">
        <v>0</v>
      </c>
      <c r="N13" s="61">
        <v>0</v>
      </c>
      <c r="O13" s="61"/>
      <c r="P13" s="156"/>
    </row>
    <row r="14" spans="1:16" ht="27" customHeight="1" x14ac:dyDescent="0.25">
      <c r="B14" s="75">
        <v>4</v>
      </c>
      <c r="C14" s="62" t="s">
        <v>294</v>
      </c>
      <c r="D14" s="62" t="s">
        <v>452</v>
      </c>
      <c r="E14" s="62" t="s">
        <v>4967</v>
      </c>
      <c r="F14" s="61" t="s">
        <v>335</v>
      </c>
      <c r="G14" s="62"/>
      <c r="H14" s="24" t="s">
        <v>4964</v>
      </c>
      <c r="I14" s="24" t="s">
        <v>1226</v>
      </c>
      <c r="J14" s="62" t="s">
        <v>1465</v>
      </c>
      <c r="K14" s="24" t="s">
        <v>1573</v>
      </c>
      <c r="L14" s="61" t="s">
        <v>1471</v>
      </c>
      <c r="M14" s="61">
        <v>0</v>
      </c>
      <c r="N14" s="61">
        <v>0</v>
      </c>
      <c r="O14" s="61"/>
      <c r="P14" s="156"/>
    </row>
    <row r="15" spans="1:16" ht="27" customHeight="1" x14ac:dyDescent="0.25">
      <c r="B15" s="75">
        <v>5</v>
      </c>
      <c r="C15" s="62" t="s">
        <v>294</v>
      </c>
      <c r="D15" s="62" t="s">
        <v>452</v>
      </c>
      <c r="E15" s="62" t="s">
        <v>4968</v>
      </c>
      <c r="F15" s="61" t="s">
        <v>335</v>
      </c>
      <c r="G15" s="62"/>
      <c r="H15" s="24" t="s">
        <v>4964</v>
      </c>
      <c r="I15" s="24" t="s">
        <v>1226</v>
      </c>
      <c r="J15" s="62" t="s">
        <v>1465</v>
      </c>
      <c r="K15" s="24" t="s">
        <v>1573</v>
      </c>
      <c r="L15" s="61" t="s">
        <v>1471</v>
      </c>
      <c r="M15" s="61">
        <v>0</v>
      </c>
      <c r="N15" s="61">
        <v>0</v>
      </c>
      <c r="O15" s="61"/>
      <c r="P15" s="156"/>
    </row>
    <row r="16" spans="1:16" ht="27" customHeight="1" x14ac:dyDescent="0.25">
      <c r="B16" s="75">
        <v>6</v>
      </c>
      <c r="C16" s="62" t="s">
        <v>294</v>
      </c>
      <c r="D16" s="62" t="s">
        <v>452</v>
      </c>
      <c r="E16" s="62" t="s">
        <v>3640</v>
      </c>
      <c r="F16" s="61" t="s">
        <v>335</v>
      </c>
      <c r="G16" s="62"/>
      <c r="H16" s="24" t="s">
        <v>4964</v>
      </c>
      <c r="I16" s="24" t="s">
        <v>1226</v>
      </c>
      <c r="J16" s="62" t="s">
        <v>1465</v>
      </c>
      <c r="K16" s="24" t="s">
        <v>3641</v>
      </c>
      <c r="L16" s="61" t="s">
        <v>1471</v>
      </c>
      <c r="M16" s="61">
        <v>0</v>
      </c>
      <c r="N16" s="61">
        <v>0</v>
      </c>
      <c r="O16" s="61"/>
      <c r="P16" s="156"/>
    </row>
    <row r="17" spans="2:16" ht="27" customHeight="1" x14ac:dyDescent="0.25">
      <c r="B17" s="75">
        <v>7</v>
      </c>
      <c r="C17" s="62" t="s">
        <v>294</v>
      </c>
      <c r="D17" s="62" t="s">
        <v>452</v>
      </c>
      <c r="E17" s="62" t="s">
        <v>4969</v>
      </c>
      <c r="F17" s="61" t="s">
        <v>335</v>
      </c>
      <c r="G17" s="62"/>
      <c r="H17" s="24" t="s">
        <v>4964</v>
      </c>
      <c r="I17" s="24" t="s">
        <v>1226</v>
      </c>
      <c r="J17" s="62" t="s">
        <v>1465</v>
      </c>
      <c r="K17" s="24" t="s">
        <v>1466</v>
      </c>
      <c r="L17" s="61" t="s">
        <v>1471</v>
      </c>
      <c r="M17" s="61">
        <v>0</v>
      </c>
      <c r="N17" s="61">
        <v>0</v>
      </c>
      <c r="O17" s="61"/>
      <c r="P17" s="156"/>
    </row>
    <row r="18" spans="2:16" ht="27" customHeight="1" x14ac:dyDescent="0.25">
      <c r="B18" s="75">
        <v>8</v>
      </c>
      <c r="C18" s="62" t="s">
        <v>294</v>
      </c>
      <c r="D18" s="62" t="s">
        <v>452</v>
      </c>
      <c r="E18" s="62" t="s">
        <v>1534</v>
      </c>
      <c r="F18" s="61" t="s">
        <v>335</v>
      </c>
      <c r="G18" s="62"/>
      <c r="H18" s="24" t="s">
        <v>4964</v>
      </c>
      <c r="I18" s="24" t="s">
        <v>1226</v>
      </c>
      <c r="J18" s="62" t="s">
        <v>1458</v>
      </c>
      <c r="K18" s="24" t="s">
        <v>1459</v>
      </c>
      <c r="L18" s="61" t="s">
        <v>1471</v>
      </c>
      <c r="M18" s="61">
        <v>0</v>
      </c>
      <c r="N18" s="61">
        <v>0</v>
      </c>
      <c r="O18" s="61"/>
      <c r="P18" s="156"/>
    </row>
    <row r="19" spans="2:16" ht="27" customHeight="1" x14ac:dyDescent="0.25">
      <c r="B19" s="75">
        <v>9</v>
      </c>
      <c r="C19" s="62" t="s">
        <v>294</v>
      </c>
      <c r="D19" s="62" t="s">
        <v>452</v>
      </c>
      <c r="E19" s="62" t="s">
        <v>4077</v>
      </c>
      <c r="F19" s="61" t="s">
        <v>335</v>
      </c>
      <c r="G19" s="62"/>
      <c r="H19" s="24" t="s">
        <v>4964</v>
      </c>
      <c r="I19" s="24" t="s">
        <v>1226</v>
      </c>
      <c r="J19" s="62" t="s">
        <v>1458</v>
      </c>
      <c r="K19" s="24" t="s">
        <v>1459</v>
      </c>
      <c r="L19" s="61" t="s">
        <v>1471</v>
      </c>
      <c r="M19" s="61">
        <v>0</v>
      </c>
      <c r="N19" s="61">
        <v>0</v>
      </c>
      <c r="O19" s="61"/>
      <c r="P19" s="156"/>
    </row>
    <row r="20" spans="2:16" ht="27" customHeight="1" x14ac:dyDescent="0.25">
      <c r="B20" s="75">
        <v>10</v>
      </c>
      <c r="C20" s="62" t="s">
        <v>294</v>
      </c>
      <c r="D20" s="62" t="s">
        <v>452</v>
      </c>
      <c r="E20" s="62" t="s">
        <v>4078</v>
      </c>
      <c r="F20" s="61" t="s">
        <v>335</v>
      </c>
      <c r="G20" s="62"/>
      <c r="H20" s="24" t="s">
        <v>4964</v>
      </c>
      <c r="I20" s="24" t="s">
        <v>1226</v>
      </c>
      <c r="J20" s="62" t="s">
        <v>1482</v>
      </c>
      <c r="K20" s="24" t="s">
        <v>4079</v>
      </c>
      <c r="L20" s="61" t="s">
        <v>1471</v>
      </c>
      <c r="M20" s="61">
        <v>0</v>
      </c>
      <c r="N20" s="61">
        <v>0</v>
      </c>
      <c r="O20" s="61"/>
      <c r="P20" s="156"/>
    </row>
  </sheetData>
  <autoFilter ref="B10:P20" xr:uid="{00000000-0001-0000-5501-000000000000}"/>
  <mergeCells count="1">
    <mergeCell ref="C9:L9"/>
  </mergeCells>
  <conditionalFormatting sqref="E11:E12">
    <cfRule type="duplicateValues" dxfId="805" priority="1"/>
  </conditionalFormatting>
  <hyperlinks>
    <hyperlink ref="B6" location="Variáveis!A1" display="Variáveis" xr:uid="{00000000-0004-0000-5501-000000000000}"/>
    <hyperlink ref="C6" location="'Índice de Tabelas'!A1" display="Índice de Tabelas" xr:uid="{00000000-0004-0000-5501-000001000000}"/>
    <hyperlink ref="D6" location="'Manual de Instrução'!A1" display="Manual de Instrução" xr:uid="{00000000-0004-0000-55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179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0179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1-000000000000}">
  <sheetPr codeName="Sheet686"/>
  <dimension ref="A1:R30"/>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R30"/>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2.59765625" style="15" bestFit="1" customWidth="1"/>
    <col min="9" max="9" width="22.59765625" style="15" customWidth="1"/>
    <col min="10" max="10" width="26.59765625" style="15" customWidth="1"/>
    <col min="11" max="11" width="34.5" style="15" customWidth="1"/>
    <col min="12" max="12" width="23.8984375" style="15" bestFit="1" customWidth="1"/>
    <col min="13" max="13" width="23.09765625" style="15" bestFit="1" customWidth="1"/>
    <col min="14" max="16" width="20.59765625" style="15" customWidth="1"/>
    <col min="17" max="17" width="27.59765625" style="15" bestFit="1" customWidth="1"/>
    <col min="18" max="18" width="15.09765625" style="15" bestFit="1" customWidth="1"/>
    <col min="19" max="16384" width="9" style="15"/>
  </cols>
  <sheetData>
    <row r="1" spans="1:18" customFormat="1" ht="5.0999999999999996" customHeight="1" x14ac:dyDescent="0.25">
      <c r="A1" s="9"/>
      <c r="B1" s="3"/>
      <c r="C1" s="2" t="s">
        <v>0</v>
      </c>
      <c r="D1" s="2"/>
      <c r="E1" s="2"/>
      <c r="F1" s="4"/>
      <c r="G1" s="4"/>
      <c r="H1" s="4"/>
      <c r="I1" s="4"/>
      <c r="J1" s="4"/>
      <c r="K1" s="2"/>
      <c r="L1" s="2"/>
    </row>
    <row r="2" spans="1:18" customFormat="1" ht="13.8" x14ac:dyDescent="0.25">
      <c r="A2" s="9"/>
      <c r="B2" s="5"/>
      <c r="C2" s="197"/>
      <c r="D2" s="2"/>
      <c r="E2" s="2"/>
      <c r="F2" s="4"/>
      <c r="G2" s="4"/>
      <c r="H2" s="4"/>
      <c r="I2" s="4"/>
      <c r="J2" s="4"/>
      <c r="K2" s="2"/>
      <c r="L2" s="2"/>
    </row>
    <row r="3" spans="1:18" customFormat="1" ht="13.8" x14ac:dyDescent="0.25">
      <c r="A3" s="9"/>
      <c r="B3" s="5"/>
      <c r="C3" s="2"/>
      <c r="D3" s="2"/>
      <c r="E3" s="2"/>
      <c r="F3" s="4"/>
      <c r="G3" s="4"/>
      <c r="H3" s="4"/>
      <c r="I3" s="4"/>
      <c r="J3" s="4"/>
      <c r="K3" s="6" t="s">
        <v>4025</v>
      </c>
      <c r="L3" s="2"/>
    </row>
    <row r="4" spans="1:18" customFormat="1" ht="13.8" x14ac:dyDescent="0.25">
      <c r="A4" s="9"/>
      <c r="B4" s="5"/>
      <c r="C4" s="2"/>
      <c r="D4" s="2"/>
      <c r="E4" s="2"/>
      <c r="F4" s="4"/>
      <c r="G4" s="4"/>
      <c r="H4" s="4"/>
      <c r="I4" s="4"/>
      <c r="J4" s="4"/>
      <c r="K4" s="6" t="s">
        <v>4026</v>
      </c>
      <c r="L4" s="2"/>
    </row>
    <row r="5" spans="1:18" customFormat="1" ht="13.8" x14ac:dyDescent="0.25">
      <c r="A5" s="9"/>
      <c r="B5" s="7" t="s">
        <v>4027</v>
      </c>
      <c r="C5" s="2"/>
      <c r="D5" s="2"/>
      <c r="E5" s="2"/>
      <c r="F5" s="4"/>
      <c r="G5" s="4"/>
      <c r="H5" s="4"/>
      <c r="I5" s="4"/>
      <c r="J5" s="4"/>
      <c r="K5" s="6" t="s">
        <v>931</v>
      </c>
      <c r="L5" s="2"/>
      <c r="M5" s="2"/>
      <c r="N5" s="2"/>
      <c r="O5" s="2"/>
      <c r="P5" s="2"/>
      <c r="Q5" s="2"/>
      <c r="R5" s="2"/>
    </row>
    <row r="6" spans="1:18" ht="15" customHeight="1" x14ac:dyDescent="0.2">
      <c r="A6" s="9"/>
      <c r="B6" s="417" t="s">
        <v>36</v>
      </c>
      <c r="C6" s="418" t="s">
        <v>697</v>
      </c>
      <c r="D6" s="418" t="s">
        <v>37</v>
      </c>
      <c r="E6" s="14"/>
      <c r="F6" s="14"/>
      <c r="G6" s="14"/>
      <c r="H6" s="14"/>
      <c r="I6" s="14"/>
      <c r="J6" s="14"/>
      <c r="K6" s="14"/>
      <c r="L6" s="14"/>
      <c r="M6" s="14"/>
      <c r="N6" s="14"/>
      <c r="O6" s="14"/>
      <c r="P6" s="14"/>
      <c r="Q6" s="14"/>
      <c r="R6" s="14"/>
    </row>
    <row r="7" spans="1:18" customFormat="1" ht="4.5" customHeight="1" x14ac:dyDescent="0.25">
      <c r="A7" s="78"/>
      <c r="B7" s="79"/>
      <c r="C7" s="17"/>
      <c r="D7" s="17"/>
      <c r="E7" s="17"/>
      <c r="F7" s="17"/>
      <c r="G7" s="17"/>
      <c r="H7" s="17"/>
      <c r="I7" s="17"/>
      <c r="J7" s="17"/>
      <c r="K7" s="17"/>
      <c r="L7" s="17"/>
      <c r="M7" s="17"/>
      <c r="N7" s="17"/>
      <c r="O7" s="17"/>
      <c r="P7" s="17"/>
      <c r="Q7" s="17"/>
      <c r="R7" s="17"/>
    </row>
    <row r="8" spans="1:18" s="16" customFormat="1" ht="7.5" customHeight="1" x14ac:dyDescent="0.2">
      <c r="A8" s="9"/>
    </row>
    <row r="9" spans="1:18" ht="23.25" customHeight="1" x14ac:dyDescent="0.2">
      <c r="A9" s="76"/>
      <c r="B9" s="14"/>
      <c r="C9" s="693"/>
      <c r="D9" s="693"/>
      <c r="E9" s="693"/>
      <c r="F9" s="693"/>
      <c r="G9" s="693"/>
      <c r="H9" s="693"/>
      <c r="I9" s="693"/>
      <c r="J9" s="693"/>
      <c r="K9" s="693"/>
      <c r="L9" s="693"/>
      <c r="M9" s="693"/>
      <c r="N9" s="693"/>
      <c r="O9" s="80"/>
      <c r="P9" s="80"/>
      <c r="Q9" s="80"/>
      <c r="R9" s="80"/>
    </row>
    <row r="10" spans="1:18" s="20" customFormat="1" ht="23.25" customHeight="1" x14ac:dyDescent="0.2">
      <c r="A10" s="77" t="s">
        <v>1441</v>
      </c>
      <c r="B10" s="67" t="s">
        <v>1442</v>
      </c>
      <c r="C10" s="18" t="s">
        <v>38</v>
      </c>
      <c r="D10" s="18" t="s">
        <v>1443</v>
      </c>
      <c r="E10" s="18" t="s">
        <v>4028</v>
      </c>
      <c r="F10" s="18" t="s">
        <v>41</v>
      </c>
      <c r="G10" s="18" t="s">
        <v>1445</v>
      </c>
      <c r="H10" s="18" t="s">
        <v>42</v>
      </c>
      <c r="I10" s="18" t="s">
        <v>42</v>
      </c>
      <c r="J10" s="18" t="s">
        <v>4029</v>
      </c>
      <c r="K10" s="18" t="s">
        <v>4030</v>
      </c>
      <c r="L10" s="18" t="s">
        <v>1449</v>
      </c>
      <c r="M10" s="18" t="s">
        <v>1450</v>
      </c>
      <c r="N10" s="19" t="s">
        <v>2312</v>
      </c>
      <c r="O10" s="19" t="s">
        <v>1452</v>
      </c>
      <c r="P10" s="19" t="s">
        <v>1453</v>
      </c>
      <c r="Q10" s="19" t="s">
        <v>1455</v>
      </c>
      <c r="R10" s="155" t="s">
        <v>45</v>
      </c>
    </row>
    <row r="11" spans="1:18" s="20" customFormat="1" ht="27" customHeight="1" x14ac:dyDescent="0.2">
      <c r="A11" s="76"/>
      <c r="B11" s="75">
        <v>1</v>
      </c>
      <c r="C11" s="62" t="s">
        <v>294</v>
      </c>
      <c r="D11" s="62" t="s">
        <v>454</v>
      </c>
      <c r="E11" s="62" t="s">
        <v>4969</v>
      </c>
      <c r="F11" s="61" t="s">
        <v>4109</v>
      </c>
      <c r="G11" s="62"/>
      <c r="H11" s="62" t="s">
        <v>455</v>
      </c>
      <c r="I11" s="62" t="s">
        <v>455</v>
      </c>
      <c r="J11" s="24" t="s">
        <v>456</v>
      </c>
      <c r="K11" s="24" t="s">
        <v>1226</v>
      </c>
      <c r="L11" s="62" t="s">
        <v>1465</v>
      </c>
      <c r="M11" s="24" t="s">
        <v>1466</v>
      </c>
      <c r="N11" s="61" t="s">
        <v>1471</v>
      </c>
      <c r="O11" s="61">
        <v>0</v>
      </c>
      <c r="P11" s="61">
        <v>0</v>
      </c>
      <c r="Q11" s="61"/>
      <c r="R11" s="156"/>
    </row>
    <row r="12" spans="1:18" ht="27" customHeight="1" x14ac:dyDescent="0.2">
      <c r="A12" s="76"/>
      <c r="B12" s="75">
        <v>2</v>
      </c>
      <c r="C12" s="62" t="s">
        <v>294</v>
      </c>
      <c r="D12" s="62" t="s">
        <v>454</v>
      </c>
      <c r="E12" s="62" t="s">
        <v>2194</v>
      </c>
      <c r="F12" s="61" t="s">
        <v>4109</v>
      </c>
      <c r="G12" s="62"/>
      <c r="H12" s="62" t="s">
        <v>455</v>
      </c>
      <c r="I12" s="62" t="s">
        <v>455</v>
      </c>
      <c r="J12" s="24" t="s">
        <v>456</v>
      </c>
      <c r="K12" s="24" t="s">
        <v>1226</v>
      </c>
      <c r="L12" s="62" t="s">
        <v>1482</v>
      </c>
      <c r="M12" s="24" t="s">
        <v>2195</v>
      </c>
      <c r="N12" s="61" t="s">
        <v>1471</v>
      </c>
      <c r="O12" s="61">
        <v>0</v>
      </c>
      <c r="P12" s="61">
        <v>0</v>
      </c>
      <c r="Q12" s="61"/>
      <c r="R12" s="156"/>
    </row>
    <row r="13" spans="1:18" ht="27" customHeight="1" x14ac:dyDescent="0.25">
      <c r="B13" s="75">
        <v>3</v>
      </c>
      <c r="C13" s="62" t="s">
        <v>294</v>
      </c>
      <c r="D13" s="62" t="s">
        <v>454</v>
      </c>
      <c r="E13" s="62" t="s">
        <v>1654</v>
      </c>
      <c r="F13" s="61" t="s">
        <v>4109</v>
      </c>
      <c r="G13" s="62"/>
      <c r="H13" s="62" t="s">
        <v>455</v>
      </c>
      <c r="I13" s="62" t="s">
        <v>455</v>
      </c>
      <c r="J13" s="24" t="s">
        <v>456</v>
      </c>
      <c r="K13" s="24" t="s">
        <v>1226</v>
      </c>
      <c r="L13" s="62" t="s">
        <v>1465</v>
      </c>
      <c r="M13" s="24" t="s">
        <v>1473</v>
      </c>
      <c r="N13" s="61" t="s">
        <v>1471</v>
      </c>
      <c r="O13" s="61">
        <v>0</v>
      </c>
      <c r="P13" s="61">
        <v>0</v>
      </c>
      <c r="Q13" s="61"/>
      <c r="R13" s="156"/>
    </row>
    <row r="14" spans="1:18" ht="27" customHeight="1" x14ac:dyDescent="0.25">
      <c r="B14" s="75">
        <v>4</v>
      </c>
      <c r="C14" s="62" t="s">
        <v>294</v>
      </c>
      <c r="D14" s="62" t="s">
        <v>454</v>
      </c>
      <c r="E14" s="62" t="s">
        <v>1670</v>
      </c>
      <c r="F14" s="61" t="s">
        <v>4109</v>
      </c>
      <c r="G14" s="62"/>
      <c r="H14" s="62" t="s">
        <v>455</v>
      </c>
      <c r="I14" s="62" t="s">
        <v>455</v>
      </c>
      <c r="J14" s="24" t="s">
        <v>456</v>
      </c>
      <c r="K14" s="24" t="s">
        <v>1226</v>
      </c>
      <c r="L14" s="62" t="s">
        <v>1465</v>
      </c>
      <c r="M14" s="24" t="s">
        <v>1459</v>
      </c>
      <c r="N14" s="61" t="s">
        <v>1471</v>
      </c>
      <c r="O14" s="61">
        <v>0</v>
      </c>
      <c r="P14" s="61">
        <v>0</v>
      </c>
      <c r="Q14" s="61"/>
      <c r="R14" s="156"/>
    </row>
    <row r="15" spans="1:18" ht="27" customHeight="1" x14ac:dyDescent="0.25">
      <c r="B15" s="75">
        <v>5</v>
      </c>
      <c r="C15" s="62" t="s">
        <v>294</v>
      </c>
      <c r="D15" s="62" t="s">
        <v>454</v>
      </c>
      <c r="E15" s="62" t="s">
        <v>4970</v>
      </c>
      <c r="F15" s="61" t="s">
        <v>4109</v>
      </c>
      <c r="G15" s="62"/>
      <c r="H15" s="62" t="s">
        <v>455</v>
      </c>
      <c r="I15" s="62" t="s">
        <v>455</v>
      </c>
      <c r="J15" s="24" t="s">
        <v>456</v>
      </c>
      <c r="K15" s="24" t="s">
        <v>1226</v>
      </c>
      <c r="L15" s="62" t="s">
        <v>1465</v>
      </c>
      <c r="M15" s="24" t="s">
        <v>1494</v>
      </c>
      <c r="N15" s="61" t="s">
        <v>1471</v>
      </c>
      <c r="O15" s="61">
        <v>0</v>
      </c>
      <c r="P15" s="61">
        <v>0</v>
      </c>
      <c r="Q15" s="61"/>
      <c r="R15" s="156"/>
    </row>
    <row r="16" spans="1:18" ht="27" customHeight="1" x14ac:dyDescent="0.25">
      <c r="B16" s="75">
        <v>6</v>
      </c>
      <c r="C16" s="62" t="s">
        <v>294</v>
      </c>
      <c r="D16" s="62" t="s">
        <v>454</v>
      </c>
      <c r="E16" s="62" t="s">
        <v>4967</v>
      </c>
      <c r="F16" s="61" t="s">
        <v>4109</v>
      </c>
      <c r="G16" s="62"/>
      <c r="H16" s="62" t="s">
        <v>455</v>
      </c>
      <c r="I16" s="62" t="s">
        <v>455</v>
      </c>
      <c r="J16" s="24" t="s">
        <v>456</v>
      </c>
      <c r="K16" s="24" t="s">
        <v>1226</v>
      </c>
      <c r="L16" s="62" t="s">
        <v>1465</v>
      </c>
      <c r="M16" s="24" t="s">
        <v>1573</v>
      </c>
      <c r="N16" s="61" t="s">
        <v>1471</v>
      </c>
      <c r="O16" s="61">
        <v>0</v>
      </c>
      <c r="P16" s="61">
        <v>0</v>
      </c>
      <c r="Q16" s="61"/>
      <c r="R16" s="156"/>
    </row>
    <row r="17" spans="2:18" ht="27" customHeight="1" x14ac:dyDescent="0.25">
      <c r="B17" s="75">
        <v>7</v>
      </c>
      <c r="C17" s="62" t="s">
        <v>294</v>
      </c>
      <c r="D17" s="62" t="s">
        <v>454</v>
      </c>
      <c r="E17" s="62" t="s">
        <v>4968</v>
      </c>
      <c r="F17" s="61" t="s">
        <v>4109</v>
      </c>
      <c r="G17" s="62"/>
      <c r="H17" s="62" t="s">
        <v>455</v>
      </c>
      <c r="I17" s="62" t="s">
        <v>455</v>
      </c>
      <c r="J17" s="24" t="s">
        <v>456</v>
      </c>
      <c r="K17" s="24" t="s">
        <v>1226</v>
      </c>
      <c r="L17" s="62" t="s">
        <v>1465</v>
      </c>
      <c r="M17" s="24" t="s">
        <v>1573</v>
      </c>
      <c r="N17" s="61" t="s">
        <v>1471</v>
      </c>
      <c r="O17" s="61">
        <v>0</v>
      </c>
      <c r="P17" s="61">
        <v>0</v>
      </c>
      <c r="Q17" s="61"/>
      <c r="R17" s="156"/>
    </row>
    <row r="18" spans="2:18" ht="27" customHeight="1" x14ac:dyDescent="0.25">
      <c r="B18" s="75">
        <v>8</v>
      </c>
      <c r="C18" s="62" t="s">
        <v>294</v>
      </c>
      <c r="D18" s="62" t="s">
        <v>454</v>
      </c>
      <c r="E18" s="62" t="s">
        <v>3640</v>
      </c>
      <c r="F18" s="61" t="s">
        <v>4109</v>
      </c>
      <c r="G18" s="62"/>
      <c r="H18" s="62" t="s">
        <v>455</v>
      </c>
      <c r="I18" s="62" t="s">
        <v>455</v>
      </c>
      <c r="J18" s="24" t="s">
        <v>456</v>
      </c>
      <c r="K18" s="24" t="s">
        <v>1226</v>
      </c>
      <c r="L18" s="62" t="s">
        <v>1465</v>
      </c>
      <c r="M18" s="24" t="s">
        <v>3641</v>
      </c>
      <c r="N18" s="61" t="s">
        <v>1471</v>
      </c>
      <c r="O18" s="61">
        <v>0</v>
      </c>
      <c r="P18" s="61">
        <v>0</v>
      </c>
      <c r="Q18" s="61"/>
      <c r="R18" s="156"/>
    </row>
    <row r="19" spans="2:18" ht="27" customHeight="1" x14ac:dyDescent="0.25">
      <c r="B19" s="75">
        <v>9</v>
      </c>
      <c r="C19" s="62" t="s">
        <v>294</v>
      </c>
      <c r="D19" s="62" t="s">
        <v>454</v>
      </c>
      <c r="E19" s="62" t="s">
        <v>2205</v>
      </c>
      <c r="F19" s="61" t="s">
        <v>4109</v>
      </c>
      <c r="G19" s="62"/>
      <c r="H19" s="62" t="s">
        <v>455</v>
      </c>
      <c r="I19" s="62" t="s">
        <v>455</v>
      </c>
      <c r="J19" s="24" t="s">
        <v>456</v>
      </c>
      <c r="K19" s="24" t="s">
        <v>1226</v>
      </c>
      <c r="L19" s="62" t="s">
        <v>1465</v>
      </c>
      <c r="M19" s="24" t="s">
        <v>1466</v>
      </c>
      <c r="N19" s="61" t="s">
        <v>1471</v>
      </c>
      <c r="O19" s="61">
        <v>0</v>
      </c>
      <c r="P19" s="61">
        <v>0</v>
      </c>
      <c r="Q19" s="61"/>
      <c r="R19" s="156"/>
    </row>
    <row r="20" spans="2:18" ht="27" customHeight="1" x14ac:dyDescent="0.25">
      <c r="B20" s="75">
        <v>10</v>
      </c>
      <c r="C20" s="62" t="s">
        <v>294</v>
      </c>
      <c r="D20" s="62" t="s">
        <v>454</v>
      </c>
      <c r="E20" s="62" t="s">
        <v>2198</v>
      </c>
      <c r="F20" s="61" t="s">
        <v>4109</v>
      </c>
      <c r="G20" s="62"/>
      <c r="H20" s="62" t="s">
        <v>455</v>
      </c>
      <c r="I20" s="62" t="s">
        <v>455</v>
      </c>
      <c r="J20" s="24" t="s">
        <v>456</v>
      </c>
      <c r="K20" s="24" t="s">
        <v>1226</v>
      </c>
      <c r="L20" s="62" t="s">
        <v>1465</v>
      </c>
      <c r="M20" s="24" t="s">
        <v>1473</v>
      </c>
      <c r="N20" s="61" t="s">
        <v>1471</v>
      </c>
      <c r="O20" s="61">
        <v>0</v>
      </c>
      <c r="P20" s="61">
        <v>0</v>
      </c>
      <c r="Q20" s="61"/>
      <c r="R20" s="156"/>
    </row>
    <row r="21" spans="2:18" ht="27" customHeight="1" x14ac:dyDescent="0.25">
      <c r="B21" s="75">
        <v>11</v>
      </c>
      <c r="C21" s="62" t="s">
        <v>294</v>
      </c>
      <c r="D21" s="62" t="s">
        <v>454</v>
      </c>
      <c r="E21" s="62" t="s">
        <v>2200</v>
      </c>
      <c r="F21" s="61" t="s">
        <v>4109</v>
      </c>
      <c r="G21" s="62"/>
      <c r="H21" s="62" t="s">
        <v>455</v>
      </c>
      <c r="I21" s="62" t="s">
        <v>455</v>
      </c>
      <c r="J21" s="24" t="s">
        <v>456</v>
      </c>
      <c r="K21" s="24" t="s">
        <v>1226</v>
      </c>
      <c r="L21" s="62" t="s">
        <v>1465</v>
      </c>
      <c r="M21" s="24" t="s">
        <v>1573</v>
      </c>
      <c r="N21" s="61" t="s">
        <v>1471</v>
      </c>
      <c r="O21" s="61">
        <v>0</v>
      </c>
      <c r="P21" s="61">
        <v>0</v>
      </c>
      <c r="Q21" s="61"/>
      <c r="R21" s="156"/>
    </row>
    <row r="22" spans="2:18" ht="27" customHeight="1" x14ac:dyDescent="0.25">
      <c r="B22" s="75">
        <v>12</v>
      </c>
      <c r="C22" s="62" t="s">
        <v>294</v>
      </c>
      <c r="D22" s="62" t="s">
        <v>454</v>
      </c>
      <c r="E22" s="62" t="s">
        <v>1617</v>
      </c>
      <c r="F22" s="61" t="s">
        <v>4109</v>
      </c>
      <c r="G22" s="62"/>
      <c r="H22" s="62" t="s">
        <v>455</v>
      </c>
      <c r="I22" s="62" t="s">
        <v>455</v>
      </c>
      <c r="J22" s="24" t="s">
        <v>456</v>
      </c>
      <c r="K22" s="24" t="s">
        <v>1226</v>
      </c>
      <c r="L22" s="62" t="s">
        <v>1465</v>
      </c>
      <c r="M22" s="24" t="s">
        <v>1476</v>
      </c>
      <c r="N22" s="61" t="s">
        <v>1471</v>
      </c>
      <c r="O22" s="61">
        <v>0</v>
      </c>
      <c r="P22" s="61">
        <v>0</v>
      </c>
      <c r="Q22" s="61"/>
      <c r="R22" s="156"/>
    </row>
    <row r="23" spans="2:18" ht="27" customHeight="1" x14ac:dyDescent="0.25">
      <c r="B23" s="75">
        <v>13</v>
      </c>
      <c r="C23" s="62" t="s">
        <v>294</v>
      </c>
      <c r="D23" s="62" t="s">
        <v>454</v>
      </c>
      <c r="E23" s="62" t="s">
        <v>2203</v>
      </c>
      <c r="F23" s="61" t="s">
        <v>4109</v>
      </c>
      <c r="G23" s="62"/>
      <c r="H23" s="62" t="s">
        <v>455</v>
      </c>
      <c r="I23" s="62" t="s">
        <v>455</v>
      </c>
      <c r="J23" s="24" t="s">
        <v>456</v>
      </c>
      <c r="K23" s="24" t="s">
        <v>1226</v>
      </c>
      <c r="L23" s="62" t="s">
        <v>1482</v>
      </c>
      <c r="M23" s="24" t="s">
        <v>1661</v>
      </c>
      <c r="N23" s="61" t="s">
        <v>1471</v>
      </c>
      <c r="O23" s="61">
        <v>0</v>
      </c>
      <c r="P23" s="61">
        <v>0</v>
      </c>
      <c r="Q23" s="61"/>
      <c r="R23" s="156"/>
    </row>
    <row r="24" spans="2:18" ht="27" customHeight="1" x14ac:dyDescent="0.25">
      <c r="B24" s="75">
        <v>14</v>
      </c>
      <c r="C24" s="62" t="s">
        <v>294</v>
      </c>
      <c r="D24" s="62" t="s">
        <v>454</v>
      </c>
      <c r="E24" s="62" t="s">
        <v>2155</v>
      </c>
      <c r="F24" s="61" t="s">
        <v>4109</v>
      </c>
      <c r="G24" s="62"/>
      <c r="H24" s="62" t="s">
        <v>455</v>
      </c>
      <c r="I24" s="62" t="s">
        <v>455</v>
      </c>
      <c r="J24" s="24" t="s">
        <v>456</v>
      </c>
      <c r="K24" s="24" t="s">
        <v>1226</v>
      </c>
      <c r="L24" s="62" t="s">
        <v>1465</v>
      </c>
      <c r="M24" s="24" t="s">
        <v>1473</v>
      </c>
      <c r="N24" s="61" t="s">
        <v>1471</v>
      </c>
      <c r="O24" s="61">
        <v>0</v>
      </c>
      <c r="P24" s="61">
        <v>0</v>
      </c>
      <c r="Q24" s="61"/>
      <c r="R24" s="156"/>
    </row>
    <row r="25" spans="2:18" ht="27" customHeight="1" x14ac:dyDescent="0.25">
      <c r="B25" s="75">
        <v>15</v>
      </c>
      <c r="C25" s="62" t="s">
        <v>294</v>
      </c>
      <c r="D25" s="62" t="s">
        <v>454</v>
      </c>
      <c r="E25" s="62" t="s">
        <v>2207</v>
      </c>
      <c r="F25" s="61" t="s">
        <v>4109</v>
      </c>
      <c r="G25" s="62"/>
      <c r="H25" s="62" t="s">
        <v>455</v>
      </c>
      <c r="I25" s="62" t="s">
        <v>455</v>
      </c>
      <c r="J25" s="24" t="s">
        <v>456</v>
      </c>
      <c r="K25" s="24" t="s">
        <v>1226</v>
      </c>
      <c r="L25" s="62" t="s">
        <v>1482</v>
      </c>
      <c r="M25" s="24" t="s">
        <v>1661</v>
      </c>
      <c r="N25" s="61" t="s">
        <v>1471</v>
      </c>
      <c r="O25" s="61">
        <v>0</v>
      </c>
      <c r="P25" s="61">
        <v>0</v>
      </c>
      <c r="Q25" s="61"/>
      <c r="R25" s="156"/>
    </row>
    <row r="26" spans="2:18" ht="27" customHeight="1" x14ac:dyDescent="0.25">
      <c r="B26" s="75">
        <v>16</v>
      </c>
      <c r="C26" s="62" t="s">
        <v>294</v>
      </c>
      <c r="D26" s="62" t="s">
        <v>454</v>
      </c>
      <c r="E26" s="62" t="s">
        <v>1702</v>
      </c>
      <c r="F26" s="61" t="s">
        <v>4109</v>
      </c>
      <c r="G26" s="62"/>
      <c r="H26" s="62" t="s">
        <v>455</v>
      </c>
      <c r="I26" s="62" t="s">
        <v>455</v>
      </c>
      <c r="J26" s="24" t="s">
        <v>456</v>
      </c>
      <c r="K26" s="24" t="s">
        <v>1226</v>
      </c>
      <c r="L26" s="62" t="s">
        <v>1482</v>
      </c>
      <c r="M26" s="24" t="s">
        <v>1586</v>
      </c>
      <c r="N26" s="61" t="s">
        <v>1471</v>
      </c>
      <c r="O26" s="61">
        <v>0</v>
      </c>
      <c r="P26" s="61">
        <v>0</v>
      </c>
      <c r="Q26" s="61"/>
      <c r="R26" s="156"/>
    </row>
    <row r="27" spans="2:18" ht="27" customHeight="1" x14ac:dyDescent="0.25">
      <c r="B27" s="75">
        <v>17</v>
      </c>
      <c r="C27" s="62" t="s">
        <v>294</v>
      </c>
      <c r="D27" s="62" t="s">
        <v>454</v>
      </c>
      <c r="E27" s="62" t="s">
        <v>1703</v>
      </c>
      <c r="F27" s="61" t="s">
        <v>4109</v>
      </c>
      <c r="G27" s="62"/>
      <c r="H27" s="62" t="s">
        <v>455</v>
      </c>
      <c r="I27" s="62" t="s">
        <v>455</v>
      </c>
      <c r="J27" s="24" t="s">
        <v>456</v>
      </c>
      <c r="K27" s="24" t="s">
        <v>1226</v>
      </c>
      <c r="L27" s="62" t="s">
        <v>1482</v>
      </c>
      <c r="M27" s="24" t="s">
        <v>1704</v>
      </c>
      <c r="N27" s="61" t="s">
        <v>1471</v>
      </c>
      <c r="O27" s="61">
        <v>0</v>
      </c>
      <c r="P27" s="61">
        <v>0</v>
      </c>
      <c r="Q27" s="61"/>
      <c r="R27" s="156"/>
    </row>
    <row r="28" spans="2:18" ht="27" customHeight="1" x14ac:dyDescent="0.25">
      <c r="B28" s="75">
        <v>18</v>
      </c>
      <c r="C28" s="62" t="s">
        <v>294</v>
      </c>
      <c r="D28" s="62" t="s">
        <v>454</v>
      </c>
      <c r="E28" s="62" t="s">
        <v>1534</v>
      </c>
      <c r="F28" s="61" t="s">
        <v>4109</v>
      </c>
      <c r="G28" s="62"/>
      <c r="H28" s="62" t="s">
        <v>455</v>
      </c>
      <c r="I28" s="62" t="s">
        <v>455</v>
      </c>
      <c r="J28" s="24" t="s">
        <v>456</v>
      </c>
      <c r="K28" s="24" t="s">
        <v>1226</v>
      </c>
      <c r="L28" s="62" t="s">
        <v>1458</v>
      </c>
      <c r="M28" s="24" t="s">
        <v>1459</v>
      </c>
      <c r="N28" s="61" t="s">
        <v>1471</v>
      </c>
      <c r="O28" s="61">
        <v>0</v>
      </c>
      <c r="P28" s="61">
        <v>0</v>
      </c>
      <c r="Q28" s="61"/>
      <c r="R28" s="156"/>
    </row>
    <row r="29" spans="2:18" ht="27" customHeight="1" x14ac:dyDescent="0.25">
      <c r="B29" s="75">
        <v>19</v>
      </c>
      <c r="C29" s="62" t="s">
        <v>294</v>
      </c>
      <c r="D29" s="62" t="s">
        <v>454</v>
      </c>
      <c r="E29" s="62" t="s">
        <v>4077</v>
      </c>
      <c r="F29" s="61" t="s">
        <v>0</v>
      </c>
      <c r="G29" s="62"/>
      <c r="H29" s="62"/>
      <c r="I29" s="62"/>
      <c r="J29" s="24" t="s">
        <v>0</v>
      </c>
      <c r="K29" s="24" t="s">
        <v>1226</v>
      </c>
      <c r="L29" s="62" t="s">
        <v>1458</v>
      </c>
      <c r="M29" s="24" t="s">
        <v>1459</v>
      </c>
      <c r="N29" s="61" t="s">
        <v>1471</v>
      </c>
      <c r="O29" s="61">
        <v>0</v>
      </c>
      <c r="P29" s="61">
        <v>0</v>
      </c>
      <c r="Q29" s="61"/>
      <c r="R29" s="156"/>
    </row>
    <row r="30" spans="2:18" ht="27" customHeight="1" x14ac:dyDescent="0.25">
      <c r="B30" s="75">
        <v>20</v>
      </c>
      <c r="C30" s="62" t="s">
        <v>294</v>
      </c>
      <c r="D30" s="62" t="s">
        <v>454</v>
      </c>
      <c r="E30" s="62" t="s">
        <v>4078</v>
      </c>
      <c r="F30" s="61" t="s">
        <v>0</v>
      </c>
      <c r="G30" s="62"/>
      <c r="H30" s="62"/>
      <c r="I30" s="62"/>
      <c r="J30" s="24" t="s">
        <v>0</v>
      </c>
      <c r="K30" s="24" t="s">
        <v>1226</v>
      </c>
      <c r="L30" s="62" t="s">
        <v>1482</v>
      </c>
      <c r="M30" s="24" t="s">
        <v>4079</v>
      </c>
      <c r="N30" s="61" t="s">
        <v>1471</v>
      </c>
      <c r="O30" s="61">
        <v>0</v>
      </c>
      <c r="P30" s="61">
        <v>0</v>
      </c>
      <c r="Q30" s="61"/>
      <c r="R30" s="156"/>
    </row>
  </sheetData>
  <autoFilter ref="B10:R30" xr:uid="{00000000-0001-0000-5601-000000000000}"/>
  <mergeCells count="1">
    <mergeCell ref="C9:N9"/>
  </mergeCells>
  <conditionalFormatting sqref="E11:E12">
    <cfRule type="duplicateValues" dxfId="804" priority="1"/>
  </conditionalFormatting>
  <hyperlinks>
    <hyperlink ref="B6" location="Variáveis!A1" display="Variáveis" xr:uid="{00000000-0004-0000-5601-000000000000}"/>
    <hyperlink ref="C6" location="'Índice de Tabelas'!A1" display="Índice de Tabelas" xr:uid="{00000000-0004-0000-5601-000001000000}"/>
    <hyperlink ref="D6" location="'Manual de Instrução'!A1" display="Manual de Instrução" xr:uid="{00000000-0004-0000-56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281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02818" r:id="rId5" name="Remover Filtros">
              <controlPr defaultSize="0" print="0" autoFill="0" autoPict="0" macro="[0]!RemoveFilters">
                <anchor moveWithCells="1" sizeWithCells="1">
                  <from>
                    <xdr:col>5</xdr:col>
                    <xdr:colOff>1188720</xdr:colOff>
                    <xdr:row>3</xdr:row>
                    <xdr:rowOff>7620</xdr:rowOff>
                  </from>
                  <to>
                    <xdr:col>9</xdr:col>
                    <xdr:colOff>502920</xdr:colOff>
                    <xdr:row>4</xdr:row>
                    <xdr:rowOff>182880</xdr:rowOff>
                  </to>
                </anchor>
              </controlPr>
            </control>
          </mc:Choice>
        </mc:AlternateContent>
      </controls>
    </mc:Choice>
  </mc:AlternateContent>
</worksheet>
</file>

<file path=xl/worksheets/sheet3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1-000000000000}">
  <sheetPr codeName="Sheet687"/>
  <dimension ref="A1:Q45"/>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45"/>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1.5976562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457</v>
      </c>
      <c r="E11" s="62" t="s">
        <v>1772</v>
      </c>
      <c r="F11" s="61" t="s">
        <v>4109</v>
      </c>
      <c r="G11" s="62"/>
      <c r="H11" s="24" t="s">
        <v>458</v>
      </c>
      <c r="I11" s="24" t="s">
        <v>459</v>
      </c>
      <c r="J11" s="24" t="s">
        <v>1226</v>
      </c>
      <c r="K11" s="62" t="s">
        <v>1458</v>
      </c>
      <c r="L11" s="24" t="s">
        <v>1459</v>
      </c>
      <c r="M11" s="61" t="s">
        <v>1471</v>
      </c>
      <c r="N11" s="61">
        <v>0</v>
      </c>
      <c r="O11" s="61">
        <v>0</v>
      </c>
      <c r="P11" s="61" t="s">
        <v>4239</v>
      </c>
      <c r="Q11" s="156"/>
    </row>
    <row r="12" spans="1:17" ht="27" customHeight="1" x14ac:dyDescent="0.2">
      <c r="A12" s="76"/>
      <c r="B12" s="75">
        <v>2</v>
      </c>
      <c r="C12" s="62" t="s">
        <v>294</v>
      </c>
      <c r="D12" s="62" t="s">
        <v>457</v>
      </c>
      <c r="E12" s="62" t="s">
        <v>4477</v>
      </c>
      <c r="F12" s="61" t="s">
        <v>4109</v>
      </c>
      <c r="G12" s="62"/>
      <c r="H12" s="24" t="s">
        <v>458</v>
      </c>
      <c r="I12" s="24" t="s">
        <v>459</v>
      </c>
      <c r="J12" s="24" t="s">
        <v>1226</v>
      </c>
      <c r="K12" s="62" t="s">
        <v>1487</v>
      </c>
      <c r="L12" s="24" t="s">
        <v>1696</v>
      </c>
      <c r="M12" s="61" t="s">
        <v>1471</v>
      </c>
      <c r="N12" s="61">
        <v>0</v>
      </c>
      <c r="O12" s="61">
        <v>0</v>
      </c>
      <c r="P12" s="61" t="s">
        <v>4239</v>
      </c>
      <c r="Q12" s="156"/>
    </row>
    <row r="13" spans="1:17" ht="27" customHeight="1" x14ac:dyDescent="0.25">
      <c r="B13" s="75">
        <v>3</v>
      </c>
      <c r="C13" s="62" t="s">
        <v>294</v>
      </c>
      <c r="D13" s="62" t="s">
        <v>457</v>
      </c>
      <c r="E13" s="62" t="s">
        <v>4490</v>
      </c>
      <c r="F13" s="61" t="s">
        <v>4109</v>
      </c>
      <c r="G13" s="62"/>
      <c r="H13" s="24" t="s">
        <v>458</v>
      </c>
      <c r="I13" s="24" t="s">
        <v>459</v>
      </c>
      <c r="J13" s="24" t="s">
        <v>1226</v>
      </c>
      <c r="K13" s="62" t="s">
        <v>1487</v>
      </c>
      <c r="L13" s="24" t="s">
        <v>1696</v>
      </c>
      <c r="M13" s="61" t="s">
        <v>1471</v>
      </c>
      <c r="N13" s="61">
        <v>0</v>
      </c>
      <c r="O13" s="61">
        <v>0</v>
      </c>
      <c r="P13" s="61" t="s">
        <v>4239</v>
      </c>
      <c r="Q13" s="156"/>
    </row>
    <row r="14" spans="1:17" ht="27" customHeight="1" x14ac:dyDescent="0.25">
      <c r="B14" s="75">
        <v>4</v>
      </c>
      <c r="C14" s="62" t="s">
        <v>294</v>
      </c>
      <c r="D14" s="62" t="s">
        <v>457</v>
      </c>
      <c r="E14" s="62" t="s">
        <v>4731</v>
      </c>
      <c r="F14" s="61" t="s">
        <v>4109</v>
      </c>
      <c r="G14" s="62"/>
      <c r="H14" s="24" t="s">
        <v>458</v>
      </c>
      <c r="I14" s="24" t="s">
        <v>459</v>
      </c>
      <c r="J14" s="24" t="s">
        <v>1226</v>
      </c>
      <c r="K14" s="62" t="s">
        <v>1487</v>
      </c>
      <c r="L14" s="24" t="s">
        <v>1696</v>
      </c>
      <c r="M14" s="61" t="s">
        <v>1471</v>
      </c>
      <c r="N14" s="61">
        <v>0</v>
      </c>
      <c r="O14" s="61">
        <v>0</v>
      </c>
      <c r="P14" s="61" t="s">
        <v>4239</v>
      </c>
      <c r="Q14" s="156"/>
    </row>
    <row r="15" spans="1:17" ht="27" customHeight="1" x14ac:dyDescent="0.25">
      <c r="B15" s="75">
        <v>5</v>
      </c>
      <c r="C15" s="62" t="s">
        <v>294</v>
      </c>
      <c r="D15" s="62" t="s">
        <v>457</v>
      </c>
      <c r="E15" s="62" t="s">
        <v>1804</v>
      </c>
      <c r="F15" s="61" t="s">
        <v>4109</v>
      </c>
      <c r="G15" s="62"/>
      <c r="H15" s="24" t="s">
        <v>458</v>
      </c>
      <c r="I15" s="24" t="s">
        <v>459</v>
      </c>
      <c r="J15" s="24" t="s">
        <v>1226</v>
      </c>
      <c r="K15" s="62" t="s">
        <v>1487</v>
      </c>
      <c r="L15" s="24" t="s">
        <v>1696</v>
      </c>
      <c r="M15" s="61" t="s">
        <v>1471</v>
      </c>
      <c r="N15" s="61">
        <v>0</v>
      </c>
      <c r="O15" s="61">
        <v>0</v>
      </c>
      <c r="P15" s="61" t="s">
        <v>4239</v>
      </c>
      <c r="Q15" s="156"/>
    </row>
    <row r="16" spans="1:17" ht="27" customHeight="1" x14ac:dyDescent="0.25">
      <c r="B16" s="75">
        <v>6</v>
      </c>
      <c r="C16" s="62" t="s">
        <v>294</v>
      </c>
      <c r="D16" s="62" t="s">
        <v>457</v>
      </c>
      <c r="E16" s="62" t="s">
        <v>4971</v>
      </c>
      <c r="F16" s="61" t="s">
        <v>4109</v>
      </c>
      <c r="G16" s="62"/>
      <c r="H16" s="24" t="s">
        <v>458</v>
      </c>
      <c r="I16" s="24" t="s">
        <v>459</v>
      </c>
      <c r="J16" s="24" t="s">
        <v>1226</v>
      </c>
      <c r="K16" s="62" t="s">
        <v>1458</v>
      </c>
      <c r="L16" s="24" t="s">
        <v>1459</v>
      </c>
      <c r="M16" s="61" t="s">
        <v>1471</v>
      </c>
      <c r="N16" s="61">
        <v>0</v>
      </c>
      <c r="O16" s="61">
        <v>0</v>
      </c>
      <c r="P16" s="61" t="s">
        <v>4239</v>
      </c>
      <c r="Q16" s="156"/>
    </row>
    <row r="17" spans="2:17" ht="27" customHeight="1" x14ac:dyDescent="0.25">
      <c r="B17" s="75">
        <v>7</v>
      </c>
      <c r="C17" s="62" t="s">
        <v>294</v>
      </c>
      <c r="D17" s="62" t="s">
        <v>457</v>
      </c>
      <c r="E17" s="62" t="s">
        <v>4972</v>
      </c>
      <c r="F17" s="61" t="s">
        <v>4109</v>
      </c>
      <c r="G17" s="62"/>
      <c r="H17" s="24" t="s">
        <v>458</v>
      </c>
      <c r="I17" s="24" t="s">
        <v>459</v>
      </c>
      <c r="J17" s="24" t="s">
        <v>1226</v>
      </c>
      <c r="K17" s="62" t="s">
        <v>1458</v>
      </c>
      <c r="L17" s="24" t="s">
        <v>1459</v>
      </c>
      <c r="M17" s="61" t="s">
        <v>1471</v>
      </c>
      <c r="N17" s="61">
        <v>0</v>
      </c>
      <c r="O17" s="61">
        <v>0</v>
      </c>
      <c r="P17" s="61" t="s">
        <v>4239</v>
      </c>
      <c r="Q17" s="156"/>
    </row>
    <row r="18" spans="2:17" ht="27" customHeight="1" x14ac:dyDescent="0.25">
      <c r="B18" s="75">
        <v>8</v>
      </c>
      <c r="C18" s="62" t="s">
        <v>294</v>
      </c>
      <c r="D18" s="62" t="s">
        <v>457</v>
      </c>
      <c r="E18" s="62" t="s">
        <v>4973</v>
      </c>
      <c r="F18" s="61" t="s">
        <v>4109</v>
      </c>
      <c r="G18" s="62"/>
      <c r="H18" s="24" t="s">
        <v>458</v>
      </c>
      <c r="I18" s="24" t="s">
        <v>459</v>
      </c>
      <c r="J18" s="24" t="s">
        <v>1226</v>
      </c>
      <c r="K18" s="62" t="s">
        <v>1458</v>
      </c>
      <c r="L18" s="24" t="s">
        <v>1459</v>
      </c>
      <c r="M18" s="61" t="s">
        <v>1471</v>
      </c>
      <c r="N18" s="61">
        <v>0</v>
      </c>
      <c r="O18" s="61">
        <v>0</v>
      </c>
      <c r="P18" s="61" t="s">
        <v>4239</v>
      </c>
      <c r="Q18" s="156"/>
    </row>
    <row r="19" spans="2:17" ht="27" customHeight="1" x14ac:dyDescent="0.25">
      <c r="B19" s="75">
        <v>9</v>
      </c>
      <c r="C19" s="62" t="s">
        <v>294</v>
      </c>
      <c r="D19" s="62" t="s">
        <v>457</v>
      </c>
      <c r="E19" s="62" t="s">
        <v>4974</v>
      </c>
      <c r="F19" s="61" t="s">
        <v>4109</v>
      </c>
      <c r="G19" s="62"/>
      <c r="H19" s="24" t="s">
        <v>458</v>
      </c>
      <c r="I19" s="24" t="s">
        <v>459</v>
      </c>
      <c r="J19" s="24" t="s">
        <v>1226</v>
      </c>
      <c r="K19" s="62" t="s">
        <v>1487</v>
      </c>
      <c r="L19" s="24" t="s">
        <v>1696</v>
      </c>
      <c r="M19" s="61" t="s">
        <v>1471</v>
      </c>
      <c r="N19" s="61">
        <v>0</v>
      </c>
      <c r="O19" s="61">
        <v>0</v>
      </c>
      <c r="P19" s="61" t="s">
        <v>4239</v>
      </c>
      <c r="Q19" s="156"/>
    </row>
    <row r="20" spans="2:17" ht="27" customHeight="1" x14ac:dyDescent="0.25">
      <c r="B20" s="75">
        <v>10</v>
      </c>
      <c r="C20" s="62" t="s">
        <v>294</v>
      </c>
      <c r="D20" s="62" t="s">
        <v>457</v>
      </c>
      <c r="E20" s="62" t="s">
        <v>4975</v>
      </c>
      <c r="F20" s="61" t="s">
        <v>4109</v>
      </c>
      <c r="G20" s="62"/>
      <c r="H20" s="24" t="s">
        <v>458</v>
      </c>
      <c r="I20" s="24" t="s">
        <v>459</v>
      </c>
      <c r="J20" s="24" t="s">
        <v>1226</v>
      </c>
      <c r="K20" s="62" t="s">
        <v>1487</v>
      </c>
      <c r="L20" s="24" t="s">
        <v>1696</v>
      </c>
      <c r="M20" s="61" t="s">
        <v>1471</v>
      </c>
      <c r="N20" s="61">
        <v>0</v>
      </c>
      <c r="O20" s="61">
        <v>0</v>
      </c>
      <c r="P20" s="61" t="s">
        <v>4239</v>
      </c>
      <c r="Q20" s="156"/>
    </row>
    <row r="21" spans="2:17" ht="27" customHeight="1" x14ac:dyDescent="0.25">
      <c r="B21" s="75">
        <v>11</v>
      </c>
      <c r="C21" s="62" t="s">
        <v>294</v>
      </c>
      <c r="D21" s="62" t="s">
        <v>457</v>
      </c>
      <c r="E21" s="62" t="s">
        <v>4976</v>
      </c>
      <c r="F21" s="61" t="s">
        <v>4109</v>
      </c>
      <c r="G21" s="62"/>
      <c r="H21" s="24" t="s">
        <v>458</v>
      </c>
      <c r="I21" s="24" t="s">
        <v>459</v>
      </c>
      <c r="J21" s="24" t="s">
        <v>1226</v>
      </c>
      <c r="K21" s="62" t="s">
        <v>1487</v>
      </c>
      <c r="L21" s="24" t="s">
        <v>1696</v>
      </c>
      <c r="M21" s="61" t="s">
        <v>1471</v>
      </c>
      <c r="N21" s="61">
        <v>0</v>
      </c>
      <c r="O21" s="61">
        <v>0</v>
      </c>
      <c r="P21" s="61" t="s">
        <v>4239</v>
      </c>
      <c r="Q21" s="156"/>
    </row>
    <row r="22" spans="2:17" ht="27" customHeight="1" x14ac:dyDescent="0.25">
      <c r="B22" s="75">
        <v>12</v>
      </c>
      <c r="C22" s="62" t="s">
        <v>294</v>
      </c>
      <c r="D22" s="62" t="s">
        <v>457</v>
      </c>
      <c r="E22" s="62" t="s">
        <v>4977</v>
      </c>
      <c r="F22" s="61" t="s">
        <v>4109</v>
      </c>
      <c r="G22" s="62"/>
      <c r="H22" s="24" t="s">
        <v>458</v>
      </c>
      <c r="I22" s="24" t="s">
        <v>459</v>
      </c>
      <c r="J22" s="24" t="s">
        <v>1226</v>
      </c>
      <c r="K22" s="62" t="s">
        <v>1482</v>
      </c>
      <c r="L22" s="24" t="s">
        <v>1494</v>
      </c>
      <c r="M22" s="61" t="s">
        <v>1471</v>
      </c>
      <c r="N22" s="61">
        <v>0</v>
      </c>
      <c r="O22" s="61">
        <v>0</v>
      </c>
      <c r="P22" s="61" t="s">
        <v>4239</v>
      </c>
      <c r="Q22" s="156"/>
    </row>
    <row r="23" spans="2:17" ht="27" customHeight="1" x14ac:dyDescent="0.25">
      <c r="B23" s="75">
        <v>13</v>
      </c>
      <c r="C23" s="62" t="s">
        <v>294</v>
      </c>
      <c r="D23" s="62" t="s">
        <v>457</v>
      </c>
      <c r="E23" s="62" t="s">
        <v>4978</v>
      </c>
      <c r="F23" s="61" t="s">
        <v>4109</v>
      </c>
      <c r="G23" s="62"/>
      <c r="H23" s="24" t="s">
        <v>458</v>
      </c>
      <c r="I23" s="24" t="s">
        <v>459</v>
      </c>
      <c r="J23" s="24" t="s">
        <v>1226</v>
      </c>
      <c r="K23" s="62" t="s">
        <v>1487</v>
      </c>
      <c r="L23" s="24" t="s">
        <v>1696</v>
      </c>
      <c r="M23" s="61" t="s">
        <v>1471</v>
      </c>
      <c r="N23" s="61">
        <v>0</v>
      </c>
      <c r="O23" s="61">
        <v>0</v>
      </c>
      <c r="P23" s="61" t="s">
        <v>4239</v>
      </c>
      <c r="Q23" s="156"/>
    </row>
    <row r="24" spans="2:17" ht="27" customHeight="1" x14ac:dyDescent="0.25">
      <c r="B24" s="75">
        <v>14</v>
      </c>
      <c r="C24" s="62" t="s">
        <v>294</v>
      </c>
      <c r="D24" s="62" t="s">
        <v>457</v>
      </c>
      <c r="E24" s="62" t="s">
        <v>4979</v>
      </c>
      <c r="F24" s="61" t="s">
        <v>4109</v>
      </c>
      <c r="G24" s="62"/>
      <c r="H24" s="24" t="s">
        <v>458</v>
      </c>
      <c r="I24" s="24" t="s">
        <v>459</v>
      </c>
      <c r="J24" s="24" t="s">
        <v>1226</v>
      </c>
      <c r="K24" s="62" t="s">
        <v>1487</v>
      </c>
      <c r="L24" s="24" t="s">
        <v>1696</v>
      </c>
      <c r="M24" s="61" t="s">
        <v>1471</v>
      </c>
      <c r="N24" s="61">
        <v>0</v>
      </c>
      <c r="O24" s="61">
        <v>0</v>
      </c>
      <c r="P24" s="61" t="s">
        <v>4239</v>
      </c>
      <c r="Q24" s="156"/>
    </row>
    <row r="25" spans="2:17" ht="27" customHeight="1" x14ac:dyDescent="0.25">
      <c r="B25" s="75">
        <v>15</v>
      </c>
      <c r="C25" s="62" t="s">
        <v>294</v>
      </c>
      <c r="D25" s="62" t="s">
        <v>457</v>
      </c>
      <c r="E25" s="62" t="s">
        <v>4980</v>
      </c>
      <c r="F25" s="61" t="s">
        <v>4109</v>
      </c>
      <c r="G25" s="62"/>
      <c r="H25" s="24" t="s">
        <v>458</v>
      </c>
      <c r="I25" s="24" t="s">
        <v>459</v>
      </c>
      <c r="J25" s="24" t="s">
        <v>1226</v>
      </c>
      <c r="K25" s="62" t="s">
        <v>1487</v>
      </c>
      <c r="L25" s="24" t="s">
        <v>1696</v>
      </c>
      <c r="M25" s="61" t="s">
        <v>1471</v>
      </c>
      <c r="N25" s="61">
        <v>0</v>
      </c>
      <c r="O25" s="61">
        <v>0</v>
      </c>
      <c r="P25" s="61" t="s">
        <v>4239</v>
      </c>
      <c r="Q25" s="156"/>
    </row>
    <row r="26" spans="2:17" ht="27" customHeight="1" x14ac:dyDescent="0.25">
      <c r="B26" s="75">
        <v>16</v>
      </c>
      <c r="C26" s="62" t="s">
        <v>294</v>
      </c>
      <c r="D26" s="62" t="s">
        <v>457</v>
      </c>
      <c r="E26" s="62" t="s">
        <v>4981</v>
      </c>
      <c r="F26" s="61" t="s">
        <v>4109</v>
      </c>
      <c r="G26" s="62"/>
      <c r="H26" s="24" t="s">
        <v>458</v>
      </c>
      <c r="I26" s="24" t="s">
        <v>459</v>
      </c>
      <c r="J26" s="24" t="s">
        <v>1226</v>
      </c>
      <c r="K26" s="62" t="s">
        <v>1487</v>
      </c>
      <c r="L26" s="24" t="s">
        <v>1852</v>
      </c>
      <c r="M26" s="61" t="s">
        <v>1471</v>
      </c>
      <c r="N26" s="61">
        <v>0</v>
      </c>
      <c r="O26" s="61">
        <v>0</v>
      </c>
      <c r="P26" s="61" t="s">
        <v>4239</v>
      </c>
      <c r="Q26" s="156"/>
    </row>
    <row r="27" spans="2:17" ht="27" customHeight="1" x14ac:dyDescent="0.25">
      <c r="B27" s="75">
        <v>17</v>
      </c>
      <c r="C27" s="62" t="s">
        <v>294</v>
      </c>
      <c r="D27" s="62" t="s">
        <v>457</v>
      </c>
      <c r="E27" s="62" t="s">
        <v>4982</v>
      </c>
      <c r="F27" s="61" t="s">
        <v>4109</v>
      </c>
      <c r="G27" s="62"/>
      <c r="H27" s="24" t="s">
        <v>458</v>
      </c>
      <c r="I27" s="24" t="s">
        <v>459</v>
      </c>
      <c r="J27" s="24" t="s">
        <v>1226</v>
      </c>
      <c r="K27" s="62" t="s">
        <v>1487</v>
      </c>
      <c r="L27" s="24" t="s">
        <v>1852</v>
      </c>
      <c r="M27" s="61" t="s">
        <v>1471</v>
      </c>
      <c r="N27" s="61">
        <v>0</v>
      </c>
      <c r="O27" s="61">
        <v>0</v>
      </c>
      <c r="P27" s="61" t="s">
        <v>4239</v>
      </c>
      <c r="Q27" s="156"/>
    </row>
    <row r="28" spans="2:17" ht="27" customHeight="1" x14ac:dyDescent="0.25">
      <c r="B28" s="75">
        <v>18</v>
      </c>
      <c r="C28" s="62" t="s">
        <v>294</v>
      </c>
      <c r="D28" s="62" t="s">
        <v>457</v>
      </c>
      <c r="E28" s="62" t="s">
        <v>4983</v>
      </c>
      <c r="F28" s="61" t="s">
        <v>4109</v>
      </c>
      <c r="G28" s="62"/>
      <c r="H28" s="24" t="s">
        <v>458</v>
      </c>
      <c r="I28" s="24" t="s">
        <v>459</v>
      </c>
      <c r="J28" s="24" t="s">
        <v>1226</v>
      </c>
      <c r="K28" s="62" t="s">
        <v>1487</v>
      </c>
      <c r="L28" s="24" t="s">
        <v>1497</v>
      </c>
      <c r="M28" s="61" t="s">
        <v>1471</v>
      </c>
      <c r="N28" s="61">
        <v>0</v>
      </c>
      <c r="O28" s="61">
        <v>0</v>
      </c>
      <c r="P28" s="61" t="s">
        <v>4239</v>
      </c>
      <c r="Q28" s="156"/>
    </row>
    <row r="29" spans="2:17" ht="27" customHeight="1" x14ac:dyDescent="0.25">
      <c r="B29" s="75">
        <v>19</v>
      </c>
      <c r="C29" s="62" t="s">
        <v>294</v>
      </c>
      <c r="D29" s="62" t="s">
        <v>457</v>
      </c>
      <c r="E29" s="62" t="s">
        <v>4984</v>
      </c>
      <c r="F29" s="61" t="s">
        <v>4109</v>
      </c>
      <c r="G29" s="62"/>
      <c r="H29" s="24" t="s">
        <v>458</v>
      </c>
      <c r="I29" s="24" t="s">
        <v>459</v>
      </c>
      <c r="J29" s="24" t="s">
        <v>1226</v>
      </c>
      <c r="K29" s="62" t="s">
        <v>1487</v>
      </c>
      <c r="L29" s="24" t="s">
        <v>1497</v>
      </c>
      <c r="M29" s="61" t="s">
        <v>1471</v>
      </c>
      <c r="N29" s="61">
        <v>0</v>
      </c>
      <c r="O29" s="61">
        <v>0</v>
      </c>
      <c r="P29" s="61" t="s">
        <v>4239</v>
      </c>
      <c r="Q29" s="156"/>
    </row>
    <row r="30" spans="2:17" ht="27" customHeight="1" x14ac:dyDescent="0.25">
      <c r="B30" s="75">
        <v>20</v>
      </c>
      <c r="C30" s="62" t="s">
        <v>294</v>
      </c>
      <c r="D30" s="62" t="s">
        <v>457</v>
      </c>
      <c r="E30" s="62" t="s">
        <v>4985</v>
      </c>
      <c r="F30" s="61" t="s">
        <v>4109</v>
      </c>
      <c r="G30" s="62"/>
      <c r="H30" s="24" t="s">
        <v>458</v>
      </c>
      <c r="I30" s="24" t="s">
        <v>459</v>
      </c>
      <c r="J30" s="24" t="s">
        <v>1226</v>
      </c>
      <c r="K30" s="62" t="s">
        <v>1487</v>
      </c>
      <c r="L30" s="24" t="s">
        <v>1696</v>
      </c>
      <c r="M30" s="61" t="s">
        <v>1471</v>
      </c>
      <c r="N30" s="61">
        <v>0</v>
      </c>
      <c r="O30" s="61">
        <v>0</v>
      </c>
      <c r="P30" s="61" t="s">
        <v>4239</v>
      </c>
      <c r="Q30" s="156"/>
    </row>
    <row r="31" spans="2:17" ht="27" customHeight="1" x14ac:dyDescent="0.25">
      <c r="B31" s="75">
        <v>21</v>
      </c>
      <c r="C31" s="62" t="s">
        <v>294</v>
      </c>
      <c r="D31" s="62" t="s">
        <v>457</v>
      </c>
      <c r="E31" s="62" t="s">
        <v>4488</v>
      </c>
      <c r="F31" s="61" t="s">
        <v>4109</v>
      </c>
      <c r="G31" s="62"/>
      <c r="H31" s="24" t="s">
        <v>458</v>
      </c>
      <c r="I31" s="24" t="s">
        <v>459</v>
      </c>
      <c r="J31" s="24" t="s">
        <v>1226</v>
      </c>
      <c r="K31" s="62" t="s">
        <v>1458</v>
      </c>
      <c r="L31" s="24" t="s">
        <v>1459</v>
      </c>
      <c r="M31" s="61" t="s">
        <v>1471</v>
      </c>
      <c r="N31" s="61">
        <v>0</v>
      </c>
      <c r="O31" s="61">
        <v>0</v>
      </c>
      <c r="P31" s="61" t="s">
        <v>4239</v>
      </c>
      <c r="Q31" s="156"/>
    </row>
    <row r="32" spans="2:17" ht="27" customHeight="1" x14ac:dyDescent="0.25">
      <c r="B32" s="75">
        <v>22</v>
      </c>
      <c r="C32" s="62" t="s">
        <v>294</v>
      </c>
      <c r="D32" s="62" t="s">
        <v>457</v>
      </c>
      <c r="E32" s="62" t="s">
        <v>4986</v>
      </c>
      <c r="F32" s="61" t="s">
        <v>4109</v>
      </c>
      <c r="G32" s="62"/>
      <c r="H32" s="24" t="s">
        <v>458</v>
      </c>
      <c r="I32" s="24" t="s">
        <v>459</v>
      </c>
      <c r="J32" s="24" t="s">
        <v>1226</v>
      </c>
      <c r="K32" s="62" t="s">
        <v>1487</v>
      </c>
      <c r="L32" s="24" t="s">
        <v>1696</v>
      </c>
      <c r="M32" s="61" t="s">
        <v>1471</v>
      </c>
      <c r="N32" s="61">
        <v>0</v>
      </c>
      <c r="O32" s="61">
        <v>0</v>
      </c>
      <c r="P32" s="61" t="s">
        <v>4239</v>
      </c>
      <c r="Q32" s="156"/>
    </row>
    <row r="33" spans="2:17" ht="27" customHeight="1" x14ac:dyDescent="0.25">
      <c r="B33" s="75">
        <v>23</v>
      </c>
      <c r="C33" s="62" t="s">
        <v>294</v>
      </c>
      <c r="D33" s="62" t="s">
        <v>457</v>
      </c>
      <c r="E33" s="62" t="s">
        <v>4772</v>
      </c>
      <c r="F33" s="61" t="s">
        <v>4109</v>
      </c>
      <c r="G33" s="62"/>
      <c r="H33" s="24" t="s">
        <v>458</v>
      </c>
      <c r="I33" s="24" t="s">
        <v>459</v>
      </c>
      <c r="J33" s="24" t="s">
        <v>1226</v>
      </c>
      <c r="K33" s="62" t="s">
        <v>1482</v>
      </c>
      <c r="L33" s="24" t="s">
        <v>1473</v>
      </c>
      <c r="M33" s="61" t="s">
        <v>1471</v>
      </c>
      <c r="N33" s="61">
        <v>0</v>
      </c>
      <c r="O33" s="61">
        <v>0</v>
      </c>
      <c r="P33" s="61" t="s">
        <v>4239</v>
      </c>
      <c r="Q33" s="156"/>
    </row>
    <row r="34" spans="2:17" ht="27" customHeight="1" x14ac:dyDescent="0.25">
      <c r="B34" s="75">
        <v>24</v>
      </c>
      <c r="C34" s="62" t="s">
        <v>294</v>
      </c>
      <c r="D34" s="62" t="s">
        <v>457</v>
      </c>
      <c r="E34" s="62" t="s">
        <v>1695</v>
      </c>
      <c r="F34" s="61" t="s">
        <v>4109</v>
      </c>
      <c r="G34" s="62"/>
      <c r="H34" s="24" t="s">
        <v>458</v>
      </c>
      <c r="I34" s="24" t="s">
        <v>459</v>
      </c>
      <c r="J34" s="24" t="s">
        <v>1226</v>
      </c>
      <c r="K34" s="62" t="s">
        <v>1487</v>
      </c>
      <c r="L34" s="24" t="s">
        <v>1696</v>
      </c>
      <c r="M34" s="61" t="s">
        <v>1471</v>
      </c>
      <c r="N34" s="61">
        <v>0</v>
      </c>
      <c r="O34" s="61">
        <v>0</v>
      </c>
      <c r="P34" s="61" t="s">
        <v>4239</v>
      </c>
      <c r="Q34" s="156"/>
    </row>
    <row r="35" spans="2:17" ht="27" customHeight="1" x14ac:dyDescent="0.25">
      <c r="B35" s="75">
        <v>25</v>
      </c>
      <c r="C35" s="62" t="s">
        <v>294</v>
      </c>
      <c r="D35" s="62" t="s">
        <v>457</v>
      </c>
      <c r="E35" s="62" t="s">
        <v>4987</v>
      </c>
      <c r="F35" s="61" t="s">
        <v>4109</v>
      </c>
      <c r="G35" s="62"/>
      <c r="H35" s="24" t="s">
        <v>458</v>
      </c>
      <c r="I35" s="24" t="s">
        <v>459</v>
      </c>
      <c r="J35" s="24" t="s">
        <v>1226</v>
      </c>
      <c r="K35" s="62" t="s">
        <v>1482</v>
      </c>
      <c r="L35" s="24" t="s">
        <v>1494</v>
      </c>
      <c r="M35" s="61" t="s">
        <v>1471</v>
      </c>
      <c r="N35" s="61">
        <v>0</v>
      </c>
      <c r="O35" s="61">
        <v>0</v>
      </c>
      <c r="P35" s="61" t="s">
        <v>4239</v>
      </c>
      <c r="Q35" s="156"/>
    </row>
    <row r="36" spans="2:17" ht="27" customHeight="1" x14ac:dyDescent="0.25">
      <c r="B36" s="75">
        <v>26</v>
      </c>
      <c r="C36" s="62" t="s">
        <v>294</v>
      </c>
      <c r="D36" s="62" t="s">
        <v>457</v>
      </c>
      <c r="E36" s="62" t="s">
        <v>4988</v>
      </c>
      <c r="F36" s="61" t="s">
        <v>4109</v>
      </c>
      <c r="G36" s="62"/>
      <c r="H36" s="24" t="s">
        <v>458</v>
      </c>
      <c r="I36" s="24" t="s">
        <v>459</v>
      </c>
      <c r="J36" s="24" t="s">
        <v>1226</v>
      </c>
      <c r="K36" s="62" t="s">
        <v>1482</v>
      </c>
      <c r="L36" s="24" t="s">
        <v>1494</v>
      </c>
      <c r="M36" s="61" t="s">
        <v>1471</v>
      </c>
      <c r="N36" s="61">
        <v>0</v>
      </c>
      <c r="O36" s="61">
        <v>0</v>
      </c>
      <c r="P36" s="61" t="s">
        <v>4239</v>
      </c>
      <c r="Q36" s="156"/>
    </row>
    <row r="37" spans="2:17" ht="27" customHeight="1" x14ac:dyDescent="0.25">
      <c r="B37" s="75">
        <v>27</v>
      </c>
      <c r="C37" s="62" t="s">
        <v>294</v>
      </c>
      <c r="D37" s="62" t="s">
        <v>457</v>
      </c>
      <c r="E37" s="62" t="s">
        <v>4989</v>
      </c>
      <c r="F37" s="61" t="s">
        <v>4109</v>
      </c>
      <c r="G37" s="62"/>
      <c r="H37" s="24" t="s">
        <v>458</v>
      </c>
      <c r="I37" s="24" t="s">
        <v>459</v>
      </c>
      <c r="J37" s="24" t="s">
        <v>1226</v>
      </c>
      <c r="K37" s="62" t="s">
        <v>1482</v>
      </c>
      <c r="L37" s="24" t="s">
        <v>1494</v>
      </c>
      <c r="M37" s="61" t="s">
        <v>1471</v>
      </c>
      <c r="N37" s="61">
        <v>0</v>
      </c>
      <c r="O37" s="61">
        <v>0</v>
      </c>
      <c r="P37" s="61" t="s">
        <v>4239</v>
      </c>
      <c r="Q37" s="156"/>
    </row>
    <row r="38" spans="2:17" ht="27" customHeight="1" x14ac:dyDescent="0.25">
      <c r="B38" s="75">
        <v>28</v>
      </c>
      <c r="C38" s="62" t="s">
        <v>294</v>
      </c>
      <c r="D38" s="62" t="s">
        <v>457</v>
      </c>
      <c r="E38" s="62" t="s">
        <v>4990</v>
      </c>
      <c r="F38" s="61" t="s">
        <v>4109</v>
      </c>
      <c r="G38" s="62"/>
      <c r="H38" s="24" t="s">
        <v>458</v>
      </c>
      <c r="I38" s="24" t="s">
        <v>459</v>
      </c>
      <c r="J38" s="24" t="s">
        <v>1226</v>
      </c>
      <c r="K38" s="62" t="s">
        <v>1482</v>
      </c>
      <c r="L38" s="24" t="s">
        <v>1494</v>
      </c>
      <c r="M38" s="61" t="s">
        <v>1471</v>
      </c>
      <c r="N38" s="61">
        <v>0</v>
      </c>
      <c r="O38" s="61">
        <v>0</v>
      </c>
      <c r="P38" s="61" t="s">
        <v>4239</v>
      </c>
      <c r="Q38" s="156"/>
    </row>
    <row r="39" spans="2:17" ht="27" customHeight="1" x14ac:dyDescent="0.25">
      <c r="B39" s="75">
        <v>29</v>
      </c>
      <c r="C39" s="62" t="s">
        <v>294</v>
      </c>
      <c r="D39" s="62" t="s">
        <v>457</v>
      </c>
      <c r="E39" s="62" t="s">
        <v>4991</v>
      </c>
      <c r="F39" s="61" t="s">
        <v>4109</v>
      </c>
      <c r="G39" s="62"/>
      <c r="H39" s="24" t="s">
        <v>458</v>
      </c>
      <c r="I39" s="24" t="s">
        <v>459</v>
      </c>
      <c r="J39" s="24" t="s">
        <v>1226</v>
      </c>
      <c r="K39" s="62" t="s">
        <v>1487</v>
      </c>
      <c r="L39" s="24" t="s">
        <v>1852</v>
      </c>
      <c r="M39" s="61" t="s">
        <v>1471</v>
      </c>
      <c r="N39" s="61">
        <v>0</v>
      </c>
      <c r="O39" s="61">
        <v>0</v>
      </c>
      <c r="P39" s="61" t="s">
        <v>4239</v>
      </c>
      <c r="Q39" s="156"/>
    </row>
    <row r="40" spans="2:17" ht="27" customHeight="1" x14ac:dyDescent="0.25">
      <c r="B40" s="75">
        <v>30</v>
      </c>
      <c r="C40" s="62" t="s">
        <v>294</v>
      </c>
      <c r="D40" s="62" t="s">
        <v>457</v>
      </c>
      <c r="E40" s="62" t="s">
        <v>4992</v>
      </c>
      <c r="F40" s="61" t="s">
        <v>4109</v>
      </c>
      <c r="G40" s="62"/>
      <c r="H40" s="24" t="s">
        <v>458</v>
      </c>
      <c r="I40" s="24" t="s">
        <v>459</v>
      </c>
      <c r="J40" s="24" t="s">
        <v>1226</v>
      </c>
      <c r="K40" s="62" t="s">
        <v>1487</v>
      </c>
      <c r="L40" s="24" t="s">
        <v>1696</v>
      </c>
      <c r="M40" s="61" t="s">
        <v>1471</v>
      </c>
      <c r="N40" s="61">
        <v>0</v>
      </c>
      <c r="O40" s="61">
        <v>0</v>
      </c>
      <c r="P40" s="61" t="s">
        <v>4239</v>
      </c>
      <c r="Q40" s="156"/>
    </row>
    <row r="41" spans="2:17" ht="27" customHeight="1" x14ac:dyDescent="0.25">
      <c r="B41" s="75">
        <v>31</v>
      </c>
      <c r="C41" s="62" t="s">
        <v>294</v>
      </c>
      <c r="D41" s="62" t="s">
        <v>457</v>
      </c>
      <c r="E41" s="62" t="s">
        <v>4993</v>
      </c>
      <c r="F41" s="61" t="s">
        <v>4109</v>
      </c>
      <c r="G41" s="62"/>
      <c r="H41" s="24" t="s">
        <v>458</v>
      </c>
      <c r="I41" s="24" t="s">
        <v>459</v>
      </c>
      <c r="J41" s="24" t="s">
        <v>1226</v>
      </c>
      <c r="K41" s="62" t="s">
        <v>1482</v>
      </c>
      <c r="L41" s="24" t="s">
        <v>1494</v>
      </c>
      <c r="M41" s="61" t="s">
        <v>1471</v>
      </c>
      <c r="N41" s="61">
        <v>0</v>
      </c>
      <c r="O41" s="61">
        <v>0</v>
      </c>
      <c r="P41" s="61" t="s">
        <v>4239</v>
      </c>
      <c r="Q41" s="156"/>
    </row>
    <row r="42" spans="2:17" ht="27" customHeight="1" x14ac:dyDescent="0.25">
      <c r="B42" s="75">
        <v>32</v>
      </c>
      <c r="C42" s="62" t="s">
        <v>294</v>
      </c>
      <c r="D42" s="62" t="s">
        <v>457</v>
      </c>
      <c r="E42" s="62" t="s">
        <v>2071</v>
      </c>
      <c r="F42" s="61" t="s">
        <v>4109</v>
      </c>
      <c r="G42" s="62"/>
      <c r="H42" s="24" t="s">
        <v>458</v>
      </c>
      <c r="I42" s="24" t="s">
        <v>459</v>
      </c>
      <c r="J42" s="24" t="s">
        <v>1226</v>
      </c>
      <c r="K42" s="62" t="s">
        <v>1482</v>
      </c>
      <c r="L42" s="24" t="s">
        <v>1478</v>
      </c>
      <c r="M42" s="61" t="s">
        <v>1471</v>
      </c>
      <c r="N42" s="61">
        <v>0</v>
      </c>
      <c r="O42" s="61">
        <v>0</v>
      </c>
      <c r="P42" s="61" t="s">
        <v>4239</v>
      </c>
      <c r="Q42" s="156"/>
    </row>
    <row r="43" spans="2:17" ht="27" customHeight="1" x14ac:dyDescent="0.25">
      <c r="B43" s="75">
        <v>33</v>
      </c>
      <c r="C43" s="62" t="s">
        <v>294</v>
      </c>
      <c r="D43" s="62" t="s">
        <v>457</v>
      </c>
      <c r="E43" s="62" t="s">
        <v>1534</v>
      </c>
      <c r="F43" s="61" t="s">
        <v>4109</v>
      </c>
      <c r="G43" s="62"/>
      <c r="H43" s="24" t="s">
        <v>458</v>
      </c>
      <c r="I43" s="24" t="s">
        <v>459</v>
      </c>
      <c r="J43" s="24" t="s">
        <v>1226</v>
      </c>
      <c r="K43" s="62" t="s">
        <v>1458</v>
      </c>
      <c r="L43" s="24" t="s">
        <v>1459</v>
      </c>
      <c r="M43" s="61" t="s">
        <v>1471</v>
      </c>
      <c r="N43" s="61">
        <v>0</v>
      </c>
      <c r="O43" s="61">
        <v>0</v>
      </c>
      <c r="P43" s="61" t="s">
        <v>4239</v>
      </c>
      <c r="Q43" s="156"/>
    </row>
    <row r="44" spans="2:17" ht="27" customHeight="1" x14ac:dyDescent="0.25">
      <c r="B44" s="75">
        <v>34</v>
      </c>
      <c r="C44" s="62" t="s">
        <v>294</v>
      </c>
      <c r="D44" s="62" t="s">
        <v>457</v>
      </c>
      <c r="E44" s="62" t="s">
        <v>4077</v>
      </c>
      <c r="F44" s="61" t="s">
        <v>0</v>
      </c>
      <c r="G44" s="62"/>
      <c r="H44" s="62"/>
      <c r="I44" s="24" t="s">
        <v>0</v>
      </c>
      <c r="J44" s="24" t="s">
        <v>1226</v>
      </c>
      <c r="K44" s="62" t="s">
        <v>1458</v>
      </c>
      <c r="L44" s="24" t="s">
        <v>1459</v>
      </c>
      <c r="M44" s="61" t="s">
        <v>1471</v>
      </c>
      <c r="N44" s="61">
        <v>0</v>
      </c>
      <c r="O44" s="61">
        <v>0</v>
      </c>
      <c r="P44" s="61" t="s">
        <v>4239</v>
      </c>
      <c r="Q44" s="156"/>
    </row>
    <row r="45" spans="2:17" ht="27" customHeight="1" x14ac:dyDescent="0.25">
      <c r="B45" s="75">
        <v>35</v>
      </c>
      <c r="C45" s="62" t="s">
        <v>294</v>
      </c>
      <c r="D45" s="62" t="s">
        <v>457</v>
      </c>
      <c r="E45" s="62" t="s">
        <v>4078</v>
      </c>
      <c r="F45" s="61" t="s">
        <v>0</v>
      </c>
      <c r="G45" s="62"/>
      <c r="H45" s="62"/>
      <c r="I45" s="24" t="s">
        <v>0</v>
      </c>
      <c r="J45" s="24" t="s">
        <v>1226</v>
      </c>
      <c r="K45" s="62" t="s">
        <v>1482</v>
      </c>
      <c r="L45" s="24" t="s">
        <v>4079</v>
      </c>
      <c r="M45" s="61" t="s">
        <v>1471</v>
      </c>
      <c r="N45" s="61">
        <v>0</v>
      </c>
      <c r="O45" s="61">
        <v>0</v>
      </c>
      <c r="P45" s="61" t="s">
        <v>4239</v>
      </c>
      <c r="Q45" s="156"/>
    </row>
  </sheetData>
  <autoFilter ref="B10:Q45" xr:uid="{00000000-0001-0000-5701-000000000000}"/>
  <mergeCells count="1">
    <mergeCell ref="C9:M9"/>
  </mergeCells>
  <conditionalFormatting sqref="E11:E12">
    <cfRule type="duplicateValues" dxfId="803" priority="1"/>
  </conditionalFormatting>
  <hyperlinks>
    <hyperlink ref="B6" location="Variáveis!A1" display="Variáveis" xr:uid="{00000000-0004-0000-5701-000000000000}"/>
    <hyperlink ref="C6" location="'Índice de Tabelas'!A1" display="Índice de Tabelas" xr:uid="{00000000-0004-0000-5701-000001000000}"/>
    <hyperlink ref="D6" location="'Manual de Instrução'!A1" display="Manual de Instrução" xr:uid="{00000000-0004-0000-5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384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03842"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1-000000000000}">
  <sheetPr codeName="Sheet693"/>
  <dimension ref="A1:P4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4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460</v>
      </c>
      <c r="E11" s="62" t="s">
        <v>3580</v>
      </c>
      <c r="F11" s="61" t="s">
        <v>335</v>
      </c>
      <c r="G11" s="62"/>
      <c r="H11" s="24" t="s">
        <v>461</v>
      </c>
      <c r="I11" s="24" t="s">
        <v>4033</v>
      </c>
      <c r="J11" s="62" t="s">
        <v>1465</v>
      </c>
      <c r="K11" s="24" t="s">
        <v>2922</v>
      </c>
      <c r="L11" s="61" t="s">
        <v>1471</v>
      </c>
      <c r="M11" s="61">
        <v>0</v>
      </c>
      <c r="N11" s="61">
        <v>0</v>
      </c>
      <c r="O11" s="61"/>
      <c r="P11" s="156"/>
    </row>
    <row r="12" spans="1:16" ht="27" customHeight="1" x14ac:dyDescent="0.2">
      <c r="A12" s="76"/>
      <c r="B12" s="75">
        <v>2</v>
      </c>
      <c r="C12" s="62" t="s">
        <v>294</v>
      </c>
      <c r="D12" s="62" t="s">
        <v>460</v>
      </c>
      <c r="E12" s="62" t="s">
        <v>1469</v>
      </c>
      <c r="F12" s="61" t="s">
        <v>335</v>
      </c>
      <c r="G12" s="62"/>
      <c r="H12" s="24" t="s">
        <v>461</v>
      </c>
      <c r="I12" s="24" t="s">
        <v>4033</v>
      </c>
      <c r="J12" s="62" t="s">
        <v>1465</v>
      </c>
      <c r="K12" s="24" t="s">
        <v>1470</v>
      </c>
      <c r="L12" s="61" t="s">
        <v>1471</v>
      </c>
      <c r="M12" s="61">
        <v>0</v>
      </c>
      <c r="N12" s="61">
        <v>0</v>
      </c>
      <c r="O12" s="61"/>
      <c r="P12" s="156"/>
    </row>
    <row r="13" spans="1:16" ht="27" customHeight="1" x14ac:dyDescent="0.25">
      <c r="B13" s="75">
        <v>3</v>
      </c>
      <c r="C13" s="62" t="s">
        <v>294</v>
      </c>
      <c r="D13" s="62" t="s">
        <v>460</v>
      </c>
      <c r="E13" s="62" t="s">
        <v>4088</v>
      </c>
      <c r="F13" s="61" t="s">
        <v>335</v>
      </c>
      <c r="G13" s="62"/>
      <c r="H13" s="24" t="s">
        <v>461</v>
      </c>
      <c r="I13" s="24" t="s">
        <v>4033</v>
      </c>
      <c r="J13" s="62" t="s">
        <v>1465</v>
      </c>
      <c r="K13" s="24" t="s">
        <v>1470</v>
      </c>
      <c r="L13" s="61" t="s">
        <v>1471</v>
      </c>
      <c r="M13" s="61">
        <v>0</v>
      </c>
      <c r="N13" s="61">
        <v>0</v>
      </c>
      <c r="O13" s="61"/>
      <c r="P13" s="156"/>
    </row>
    <row r="14" spans="1:16" ht="27" customHeight="1" x14ac:dyDescent="0.25">
      <c r="B14" s="75">
        <v>4</v>
      </c>
      <c r="C14" s="62" t="s">
        <v>294</v>
      </c>
      <c r="D14" s="62" t="s">
        <v>460</v>
      </c>
      <c r="E14" s="62" t="s">
        <v>1463</v>
      </c>
      <c r="F14" s="61" t="s">
        <v>335</v>
      </c>
      <c r="G14" s="62"/>
      <c r="H14" s="24" t="s">
        <v>461</v>
      </c>
      <c r="I14" s="24" t="s">
        <v>4033</v>
      </c>
      <c r="J14" s="62" t="s">
        <v>1465</v>
      </c>
      <c r="K14" s="24" t="s">
        <v>1466</v>
      </c>
      <c r="L14" s="61" t="s">
        <v>1471</v>
      </c>
      <c r="M14" s="61">
        <v>0</v>
      </c>
      <c r="N14" s="61">
        <v>0</v>
      </c>
      <c r="O14" s="61"/>
      <c r="P14" s="156"/>
    </row>
    <row r="15" spans="1:16" ht="27" customHeight="1" x14ac:dyDescent="0.25">
      <c r="B15" s="75">
        <v>5</v>
      </c>
      <c r="C15" s="62" t="s">
        <v>294</v>
      </c>
      <c r="D15" s="62" t="s">
        <v>460</v>
      </c>
      <c r="E15" s="62" t="s">
        <v>1467</v>
      </c>
      <c r="F15" s="61" t="s">
        <v>335</v>
      </c>
      <c r="G15" s="62"/>
      <c r="H15" s="24" t="s">
        <v>461</v>
      </c>
      <c r="I15" s="24" t="s">
        <v>4033</v>
      </c>
      <c r="J15" s="62" t="s">
        <v>1465</v>
      </c>
      <c r="K15" s="24" t="s">
        <v>1466</v>
      </c>
      <c r="L15" s="61" t="s">
        <v>1471</v>
      </c>
      <c r="M15" s="61">
        <v>0</v>
      </c>
      <c r="N15" s="61">
        <v>0</v>
      </c>
      <c r="O15" s="61"/>
      <c r="P15" s="156"/>
    </row>
    <row r="16" spans="1:16" ht="27" customHeight="1" x14ac:dyDescent="0.25">
      <c r="B16" s="75">
        <v>6</v>
      </c>
      <c r="C16" s="62" t="s">
        <v>294</v>
      </c>
      <c r="D16" s="62" t="s">
        <v>460</v>
      </c>
      <c r="E16" s="62" t="s">
        <v>1611</v>
      </c>
      <c r="F16" s="61" t="s">
        <v>335</v>
      </c>
      <c r="G16" s="62"/>
      <c r="H16" s="24" t="s">
        <v>461</v>
      </c>
      <c r="I16" s="24" t="s">
        <v>4033</v>
      </c>
      <c r="J16" s="62" t="s">
        <v>1465</v>
      </c>
      <c r="K16" s="24" t="s">
        <v>1612</v>
      </c>
      <c r="L16" s="61" t="s">
        <v>1471</v>
      </c>
      <c r="M16" s="61">
        <v>0</v>
      </c>
      <c r="N16" s="61">
        <v>0</v>
      </c>
      <c r="O16" s="61"/>
      <c r="P16" s="156"/>
    </row>
    <row r="17" spans="2:16" ht="27" customHeight="1" x14ac:dyDescent="0.25">
      <c r="B17" s="75">
        <v>7</v>
      </c>
      <c r="C17" s="62" t="s">
        <v>294</v>
      </c>
      <c r="D17" s="62" t="s">
        <v>460</v>
      </c>
      <c r="E17" s="62" t="s">
        <v>3567</v>
      </c>
      <c r="F17" s="61" t="s">
        <v>335</v>
      </c>
      <c r="G17" s="62"/>
      <c r="H17" s="24" t="s">
        <v>461</v>
      </c>
      <c r="I17" s="24" t="s">
        <v>4033</v>
      </c>
      <c r="J17" s="62" t="s">
        <v>1465</v>
      </c>
      <c r="K17" s="24" t="s">
        <v>1459</v>
      </c>
      <c r="L17" s="61" t="s">
        <v>1471</v>
      </c>
      <c r="M17" s="61">
        <v>0</v>
      </c>
      <c r="N17" s="61">
        <v>0</v>
      </c>
      <c r="O17" s="61"/>
      <c r="P17" s="156"/>
    </row>
    <row r="18" spans="2:16" ht="27" customHeight="1" x14ac:dyDescent="0.25">
      <c r="B18" s="75">
        <v>8</v>
      </c>
      <c r="C18" s="62" t="s">
        <v>294</v>
      </c>
      <c r="D18" s="62" t="s">
        <v>460</v>
      </c>
      <c r="E18" s="62" t="s">
        <v>4994</v>
      </c>
      <c r="F18" s="61" t="s">
        <v>335</v>
      </c>
      <c r="G18" s="62"/>
      <c r="H18" s="24" t="s">
        <v>461</v>
      </c>
      <c r="I18" s="24" t="s">
        <v>4033</v>
      </c>
      <c r="J18" s="62" t="s">
        <v>1465</v>
      </c>
      <c r="K18" s="24" t="s">
        <v>1459</v>
      </c>
      <c r="L18" s="61" t="s">
        <v>1471</v>
      </c>
      <c r="M18" s="61">
        <v>0</v>
      </c>
      <c r="N18" s="61">
        <v>0</v>
      </c>
      <c r="O18" s="61"/>
      <c r="P18" s="156"/>
    </row>
    <row r="19" spans="2:16" ht="27" customHeight="1" x14ac:dyDescent="0.25">
      <c r="B19" s="75">
        <v>9</v>
      </c>
      <c r="C19" s="62" t="s">
        <v>294</v>
      </c>
      <c r="D19" s="62" t="s">
        <v>460</v>
      </c>
      <c r="E19" s="62" t="s">
        <v>4995</v>
      </c>
      <c r="F19" s="61" t="s">
        <v>335</v>
      </c>
      <c r="G19" s="62"/>
      <c r="H19" s="24" t="s">
        <v>461</v>
      </c>
      <c r="I19" s="24" t="s">
        <v>4033</v>
      </c>
      <c r="J19" s="62" t="s">
        <v>1465</v>
      </c>
      <c r="K19" s="24" t="s">
        <v>2922</v>
      </c>
      <c r="L19" s="61" t="s">
        <v>1471</v>
      </c>
      <c r="M19" s="61">
        <v>0</v>
      </c>
      <c r="N19" s="61">
        <v>0</v>
      </c>
      <c r="O19" s="61"/>
      <c r="P19" s="156"/>
    </row>
    <row r="20" spans="2:16" ht="27" customHeight="1" x14ac:dyDescent="0.25">
      <c r="B20" s="75">
        <v>10</v>
      </c>
      <c r="C20" s="62" t="s">
        <v>294</v>
      </c>
      <c r="D20" s="62" t="s">
        <v>460</v>
      </c>
      <c r="E20" s="62" t="s">
        <v>1544</v>
      </c>
      <c r="F20" s="61" t="s">
        <v>335</v>
      </c>
      <c r="G20" s="62"/>
      <c r="H20" s="24" t="s">
        <v>461</v>
      </c>
      <c r="I20" s="24" t="s">
        <v>4033</v>
      </c>
      <c r="J20" s="62" t="s">
        <v>1465</v>
      </c>
      <c r="K20" s="24" t="s">
        <v>1476</v>
      </c>
      <c r="L20" s="61" t="s">
        <v>1471</v>
      </c>
      <c r="M20" s="61">
        <v>0</v>
      </c>
      <c r="N20" s="61">
        <v>0</v>
      </c>
      <c r="O20" s="61"/>
      <c r="P20" s="156"/>
    </row>
    <row r="21" spans="2:16" ht="27" customHeight="1" x14ac:dyDescent="0.25">
      <c r="B21" s="75">
        <v>11</v>
      </c>
      <c r="C21" s="62" t="s">
        <v>294</v>
      </c>
      <c r="D21" s="62" t="s">
        <v>460</v>
      </c>
      <c r="E21" s="62" t="s">
        <v>4065</v>
      </c>
      <c r="F21" s="61" t="s">
        <v>335</v>
      </c>
      <c r="G21" s="62"/>
      <c r="H21" s="24" t="s">
        <v>461</v>
      </c>
      <c r="I21" s="24" t="s">
        <v>4033</v>
      </c>
      <c r="J21" s="62" t="s">
        <v>1465</v>
      </c>
      <c r="K21" s="24" t="s">
        <v>1476</v>
      </c>
      <c r="L21" s="61" t="s">
        <v>1471</v>
      </c>
      <c r="M21" s="61">
        <v>0</v>
      </c>
      <c r="N21" s="61">
        <v>0</v>
      </c>
      <c r="O21" s="61"/>
      <c r="P21" s="156"/>
    </row>
    <row r="22" spans="2:16" ht="27" customHeight="1" x14ac:dyDescent="0.25">
      <c r="B22" s="75">
        <v>12</v>
      </c>
      <c r="C22" s="62" t="s">
        <v>294</v>
      </c>
      <c r="D22" s="62" t="s">
        <v>460</v>
      </c>
      <c r="E22" s="62" t="s">
        <v>4996</v>
      </c>
      <c r="F22" s="61" t="s">
        <v>335</v>
      </c>
      <c r="G22" s="62"/>
      <c r="H22" s="24" t="s">
        <v>461</v>
      </c>
      <c r="I22" s="24" t="s">
        <v>4033</v>
      </c>
      <c r="J22" s="62" t="s">
        <v>1465</v>
      </c>
      <c r="K22" s="24" t="s">
        <v>1494</v>
      </c>
      <c r="L22" s="61" t="s">
        <v>1471</v>
      </c>
      <c r="M22" s="61">
        <v>0</v>
      </c>
      <c r="N22" s="61">
        <v>0</v>
      </c>
      <c r="O22" s="61"/>
      <c r="P22" s="156"/>
    </row>
    <row r="23" spans="2:16" ht="27" customHeight="1" x14ac:dyDescent="0.25">
      <c r="B23" s="75">
        <v>13</v>
      </c>
      <c r="C23" s="62" t="s">
        <v>294</v>
      </c>
      <c r="D23" s="62" t="s">
        <v>460</v>
      </c>
      <c r="E23" s="62" t="s">
        <v>1477</v>
      </c>
      <c r="F23" s="61" t="s">
        <v>335</v>
      </c>
      <c r="G23" s="62"/>
      <c r="H23" s="24" t="s">
        <v>461</v>
      </c>
      <c r="I23" s="24" t="s">
        <v>4033</v>
      </c>
      <c r="J23" s="62" t="s">
        <v>1465</v>
      </c>
      <c r="K23" s="24" t="s">
        <v>1478</v>
      </c>
      <c r="L23" s="61" t="s">
        <v>1471</v>
      </c>
      <c r="M23" s="61">
        <v>0</v>
      </c>
      <c r="N23" s="61">
        <v>0</v>
      </c>
      <c r="O23" s="61"/>
      <c r="P23" s="156"/>
    </row>
    <row r="24" spans="2:16" ht="27" customHeight="1" x14ac:dyDescent="0.25">
      <c r="B24" s="75">
        <v>14</v>
      </c>
      <c r="C24" s="62" t="s">
        <v>294</v>
      </c>
      <c r="D24" s="62" t="s">
        <v>460</v>
      </c>
      <c r="E24" s="62" t="s">
        <v>3576</v>
      </c>
      <c r="F24" s="61" t="s">
        <v>335</v>
      </c>
      <c r="G24" s="62"/>
      <c r="H24" s="24" t="s">
        <v>461</v>
      </c>
      <c r="I24" s="24" t="s">
        <v>4033</v>
      </c>
      <c r="J24" s="62" t="s">
        <v>1465</v>
      </c>
      <c r="K24" s="24" t="s">
        <v>1473</v>
      </c>
      <c r="L24" s="61" t="s">
        <v>1471</v>
      </c>
      <c r="M24" s="61">
        <v>0</v>
      </c>
      <c r="N24" s="61">
        <v>0</v>
      </c>
      <c r="O24" s="61"/>
      <c r="P24" s="156"/>
    </row>
    <row r="25" spans="2:16" ht="27" customHeight="1" x14ac:dyDescent="0.25">
      <c r="B25" s="75">
        <v>15</v>
      </c>
      <c r="C25" s="62" t="s">
        <v>294</v>
      </c>
      <c r="D25" s="62" t="s">
        <v>460</v>
      </c>
      <c r="E25" s="62" t="s">
        <v>4997</v>
      </c>
      <c r="F25" s="61" t="s">
        <v>335</v>
      </c>
      <c r="G25" s="62"/>
      <c r="H25" s="24" t="s">
        <v>461</v>
      </c>
      <c r="I25" s="24" t="s">
        <v>4033</v>
      </c>
      <c r="J25" s="62" t="s">
        <v>1465</v>
      </c>
      <c r="K25" s="24" t="s">
        <v>1470</v>
      </c>
      <c r="L25" s="61" t="s">
        <v>1471</v>
      </c>
      <c r="M25" s="61">
        <v>0</v>
      </c>
      <c r="N25" s="61">
        <v>0</v>
      </c>
      <c r="O25" s="61"/>
      <c r="P25" s="156"/>
    </row>
    <row r="26" spans="2:16" ht="27" customHeight="1" x14ac:dyDescent="0.25">
      <c r="B26" s="75">
        <v>16</v>
      </c>
      <c r="C26" s="62" t="s">
        <v>294</v>
      </c>
      <c r="D26" s="62" t="s">
        <v>460</v>
      </c>
      <c r="E26" s="62" t="s">
        <v>4998</v>
      </c>
      <c r="F26" s="61" t="s">
        <v>335</v>
      </c>
      <c r="G26" s="62"/>
      <c r="H26" s="24" t="s">
        <v>461</v>
      </c>
      <c r="I26" s="24" t="s">
        <v>4033</v>
      </c>
      <c r="J26" s="62" t="s">
        <v>1465</v>
      </c>
      <c r="K26" s="24" t="s">
        <v>1470</v>
      </c>
      <c r="L26" s="61" t="s">
        <v>1471</v>
      </c>
      <c r="M26" s="61">
        <v>0</v>
      </c>
      <c r="N26" s="61">
        <v>0</v>
      </c>
      <c r="O26" s="61"/>
      <c r="P26" s="156"/>
    </row>
    <row r="27" spans="2:16" ht="27" customHeight="1" x14ac:dyDescent="0.25">
      <c r="B27" s="75">
        <v>17</v>
      </c>
      <c r="C27" s="62" t="s">
        <v>294</v>
      </c>
      <c r="D27" s="62" t="s">
        <v>460</v>
      </c>
      <c r="E27" s="62" t="s">
        <v>4999</v>
      </c>
      <c r="F27" s="61" t="s">
        <v>335</v>
      </c>
      <c r="G27" s="62"/>
      <c r="H27" s="24" t="s">
        <v>461</v>
      </c>
      <c r="I27" s="24" t="s">
        <v>4033</v>
      </c>
      <c r="J27" s="62" t="s">
        <v>1465</v>
      </c>
      <c r="K27" s="24" t="s">
        <v>1470</v>
      </c>
      <c r="L27" s="61" t="s">
        <v>1471</v>
      </c>
      <c r="M27" s="61">
        <v>0</v>
      </c>
      <c r="N27" s="61">
        <v>0</v>
      </c>
      <c r="O27" s="61"/>
      <c r="P27" s="156"/>
    </row>
    <row r="28" spans="2:16" ht="27" customHeight="1" x14ac:dyDescent="0.25">
      <c r="B28" s="75">
        <v>18</v>
      </c>
      <c r="C28" s="62" t="s">
        <v>294</v>
      </c>
      <c r="D28" s="62" t="s">
        <v>460</v>
      </c>
      <c r="E28" s="62" t="s">
        <v>5000</v>
      </c>
      <c r="F28" s="61" t="s">
        <v>335</v>
      </c>
      <c r="G28" s="62"/>
      <c r="H28" s="24" t="s">
        <v>461</v>
      </c>
      <c r="I28" s="24" t="s">
        <v>4033</v>
      </c>
      <c r="J28" s="62" t="s">
        <v>1465</v>
      </c>
      <c r="K28" s="24" t="s">
        <v>1494</v>
      </c>
      <c r="L28" s="61" t="s">
        <v>1471</v>
      </c>
      <c r="M28" s="61">
        <v>0</v>
      </c>
      <c r="N28" s="61">
        <v>0</v>
      </c>
      <c r="O28" s="61"/>
      <c r="P28" s="156"/>
    </row>
    <row r="29" spans="2:16" ht="27" customHeight="1" x14ac:dyDescent="0.25">
      <c r="B29" s="75">
        <v>19</v>
      </c>
      <c r="C29" s="62" t="s">
        <v>294</v>
      </c>
      <c r="D29" s="62" t="s">
        <v>460</v>
      </c>
      <c r="E29" s="62" t="s">
        <v>5001</v>
      </c>
      <c r="F29" s="61" t="s">
        <v>335</v>
      </c>
      <c r="G29" s="62"/>
      <c r="H29" s="24" t="s">
        <v>461</v>
      </c>
      <c r="I29" s="24" t="s">
        <v>4033</v>
      </c>
      <c r="J29" s="62" t="s">
        <v>1482</v>
      </c>
      <c r="K29" s="24" t="s">
        <v>1704</v>
      </c>
      <c r="L29" s="61" t="s">
        <v>1471</v>
      </c>
      <c r="M29" s="61">
        <v>0</v>
      </c>
      <c r="N29" s="61">
        <v>0</v>
      </c>
      <c r="O29" s="61"/>
      <c r="P29" s="156"/>
    </row>
    <row r="30" spans="2:16" ht="27" customHeight="1" x14ac:dyDescent="0.25">
      <c r="B30" s="75">
        <v>20</v>
      </c>
      <c r="C30" s="62" t="s">
        <v>294</v>
      </c>
      <c r="D30" s="62" t="s">
        <v>460</v>
      </c>
      <c r="E30" s="62" t="s">
        <v>5002</v>
      </c>
      <c r="F30" s="61" t="s">
        <v>335</v>
      </c>
      <c r="G30" s="62"/>
      <c r="H30" s="24" t="s">
        <v>461</v>
      </c>
      <c r="I30" s="24" t="s">
        <v>4033</v>
      </c>
      <c r="J30" s="62" t="s">
        <v>1465</v>
      </c>
      <c r="K30" s="24" t="s">
        <v>1470</v>
      </c>
      <c r="L30" s="61" t="s">
        <v>1471</v>
      </c>
      <c r="M30" s="61">
        <v>0</v>
      </c>
      <c r="N30" s="61">
        <v>0</v>
      </c>
      <c r="O30" s="61"/>
      <c r="P30" s="156"/>
    </row>
    <row r="31" spans="2:16" ht="27" customHeight="1" x14ac:dyDescent="0.25">
      <c r="B31" s="75">
        <v>21</v>
      </c>
      <c r="C31" s="62" t="s">
        <v>294</v>
      </c>
      <c r="D31" s="62" t="s">
        <v>460</v>
      </c>
      <c r="E31" s="62" t="s">
        <v>5003</v>
      </c>
      <c r="F31" s="61" t="s">
        <v>335</v>
      </c>
      <c r="G31" s="62"/>
      <c r="H31" s="24" t="s">
        <v>461</v>
      </c>
      <c r="I31" s="24" t="s">
        <v>4033</v>
      </c>
      <c r="J31" s="62" t="s">
        <v>1487</v>
      </c>
      <c r="K31" s="24" t="s">
        <v>1497</v>
      </c>
      <c r="L31" s="61" t="s">
        <v>1471</v>
      </c>
      <c r="M31" s="61">
        <v>0</v>
      </c>
      <c r="N31" s="61">
        <v>0</v>
      </c>
      <c r="O31" s="61"/>
      <c r="P31" s="156"/>
    </row>
    <row r="32" spans="2:16" ht="27" customHeight="1" x14ac:dyDescent="0.25">
      <c r="B32" s="75">
        <v>22</v>
      </c>
      <c r="C32" s="62" t="s">
        <v>294</v>
      </c>
      <c r="D32" s="62" t="s">
        <v>460</v>
      </c>
      <c r="E32" s="62" t="s">
        <v>5004</v>
      </c>
      <c r="F32" s="61" t="s">
        <v>335</v>
      </c>
      <c r="G32" s="62"/>
      <c r="H32" s="24" t="s">
        <v>461</v>
      </c>
      <c r="I32" s="24" t="s">
        <v>4033</v>
      </c>
      <c r="J32" s="62" t="s">
        <v>1487</v>
      </c>
      <c r="K32" s="24" t="s">
        <v>1497</v>
      </c>
      <c r="L32" s="61" t="s">
        <v>1471</v>
      </c>
      <c r="M32" s="61">
        <v>0</v>
      </c>
      <c r="N32" s="61">
        <v>0</v>
      </c>
      <c r="O32" s="61"/>
      <c r="P32" s="156"/>
    </row>
    <row r="33" spans="2:16" ht="27" customHeight="1" x14ac:dyDescent="0.25">
      <c r="B33" s="75">
        <v>23</v>
      </c>
      <c r="C33" s="62" t="s">
        <v>294</v>
      </c>
      <c r="D33" s="62" t="s">
        <v>460</v>
      </c>
      <c r="E33" s="62" t="s">
        <v>5005</v>
      </c>
      <c r="F33" s="61" t="s">
        <v>335</v>
      </c>
      <c r="G33" s="62"/>
      <c r="H33" s="24" t="s">
        <v>461</v>
      </c>
      <c r="I33" s="24" t="s">
        <v>4033</v>
      </c>
      <c r="J33" s="62" t="s">
        <v>1458</v>
      </c>
      <c r="K33" s="24" t="s">
        <v>1459</v>
      </c>
      <c r="L33" s="61" t="s">
        <v>1471</v>
      </c>
      <c r="M33" s="61">
        <v>0</v>
      </c>
      <c r="N33" s="61">
        <v>0</v>
      </c>
      <c r="O33" s="61"/>
      <c r="P33" s="156"/>
    </row>
    <row r="34" spans="2:16" ht="27" customHeight="1" x14ac:dyDescent="0.25">
      <c r="B34" s="75">
        <v>24</v>
      </c>
      <c r="C34" s="62" t="s">
        <v>294</v>
      </c>
      <c r="D34" s="62" t="s">
        <v>460</v>
      </c>
      <c r="E34" s="62" t="s">
        <v>5006</v>
      </c>
      <c r="F34" s="61" t="s">
        <v>335</v>
      </c>
      <c r="G34" s="62"/>
      <c r="H34" s="24" t="s">
        <v>461</v>
      </c>
      <c r="I34" s="24" t="s">
        <v>4033</v>
      </c>
      <c r="J34" s="62" t="s">
        <v>1458</v>
      </c>
      <c r="K34" s="24" t="s">
        <v>1459</v>
      </c>
      <c r="L34" s="61" t="s">
        <v>1471</v>
      </c>
      <c r="M34" s="61">
        <v>0</v>
      </c>
      <c r="N34" s="61">
        <v>0</v>
      </c>
      <c r="O34" s="61"/>
      <c r="P34" s="156"/>
    </row>
    <row r="35" spans="2:16" ht="27" customHeight="1" x14ac:dyDescent="0.25">
      <c r="B35" s="75">
        <v>25</v>
      </c>
      <c r="C35" s="62" t="s">
        <v>294</v>
      </c>
      <c r="D35" s="62" t="s">
        <v>460</v>
      </c>
      <c r="E35" s="62" t="s">
        <v>5007</v>
      </c>
      <c r="F35" s="61" t="s">
        <v>335</v>
      </c>
      <c r="G35" s="62"/>
      <c r="H35" s="24" t="s">
        <v>461</v>
      </c>
      <c r="I35" s="24" t="s">
        <v>4033</v>
      </c>
      <c r="J35" s="62" t="s">
        <v>1458</v>
      </c>
      <c r="K35" s="24" t="s">
        <v>1459</v>
      </c>
      <c r="L35" s="61" t="s">
        <v>1471</v>
      </c>
      <c r="M35" s="61">
        <v>0</v>
      </c>
      <c r="N35" s="61">
        <v>0</v>
      </c>
      <c r="O35" s="61"/>
      <c r="P35" s="156"/>
    </row>
    <row r="36" spans="2:16" ht="27" customHeight="1" x14ac:dyDescent="0.25">
      <c r="B36" s="75">
        <v>26</v>
      </c>
      <c r="C36" s="62" t="s">
        <v>294</v>
      </c>
      <c r="D36" s="62" t="s">
        <v>460</v>
      </c>
      <c r="E36" s="62" t="s">
        <v>5008</v>
      </c>
      <c r="F36" s="61" t="s">
        <v>335</v>
      </c>
      <c r="G36" s="62"/>
      <c r="H36" s="24" t="s">
        <v>461</v>
      </c>
      <c r="I36" s="24" t="s">
        <v>4033</v>
      </c>
      <c r="J36" s="62" t="s">
        <v>1465</v>
      </c>
      <c r="K36" s="24" t="s">
        <v>1494</v>
      </c>
      <c r="L36" s="61" t="s">
        <v>1471</v>
      </c>
      <c r="M36" s="61">
        <v>0</v>
      </c>
      <c r="N36" s="61">
        <v>0</v>
      </c>
      <c r="O36" s="61"/>
      <c r="P36" s="156"/>
    </row>
    <row r="37" spans="2:16" ht="27" customHeight="1" x14ac:dyDescent="0.25">
      <c r="B37" s="75">
        <v>27</v>
      </c>
      <c r="C37" s="62" t="s">
        <v>294</v>
      </c>
      <c r="D37" s="62" t="s">
        <v>460</v>
      </c>
      <c r="E37" s="62" t="s">
        <v>5009</v>
      </c>
      <c r="F37" s="61" t="s">
        <v>335</v>
      </c>
      <c r="G37" s="62"/>
      <c r="H37" s="24" t="s">
        <v>461</v>
      </c>
      <c r="I37" s="24" t="s">
        <v>4033</v>
      </c>
      <c r="J37" s="62" t="s">
        <v>1487</v>
      </c>
      <c r="K37" s="24" t="s">
        <v>1497</v>
      </c>
      <c r="L37" s="61" t="s">
        <v>1471</v>
      </c>
      <c r="M37" s="61">
        <v>0</v>
      </c>
      <c r="N37" s="61">
        <v>0</v>
      </c>
      <c r="O37" s="61"/>
      <c r="P37" s="156"/>
    </row>
    <row r="38" spans="2:16" ht="27" customHeight="1" x14ac:dyDescent="0.25">
      <c r="B38" s="75">
        <v>28</v>
      </c>
      <c r="C38" s="62" t="s">
        <v>294</v>
      </c>
      <c r="D38" s="62" t="s">
        <v>460</v>
      </c>
      <c r="E38" s="62" t="s">
        <v>5010</v>
      </c>
      <c r="F38" s="61" t="s">
        <v>335</v>
      </c>
      <c r="G38" s="62"/>
      <c r="H38" s="24" t="s">
        <v>461</v>
      </c>
      <c r="I38" s="24" t="s">
        <v>4033</v>
      </c>
      <c r="J38" s="62" t="s">
        <v>1465</v>
      </c>
      <c r="K38" s="24" t="s">
        <v>1494</v>
      </c>
      <c r="L38" s="61" t="s">
        <v>1471</v>
      </c>
      <c r="M38" s="61">
        <v>0</v>
      </c>
      <c r="N38" s="61">
        <v>0</v>
      </c>
      <c r="O38" s="61"/>
      <c r="P38" s="156"/>
    </row>
    <row r="39" spans="2:16" ht="27" customHeight="1" x14ac:dyDescent="0.25">
      <c r="B39" s="75">
        <v>29</v>
      </c>
      <c r="C39" s="62" t="s">
        <v>294</v>
      </c>
      <c r="D39" s="62" t="s">
        <v>460</v>
      </c>
      <c r="E39" s="62" t="s">
        <v>5011</v>
      </c>
      <c r="F39" s="61" t="s">
        <v>335</v>
      </c>
      <c r="G39" s="62"/>
      <c r="H39" s="24" t="s">
        <v>461</v>
      </c>
      <c r="I39" s="24" t="s">
        <v>4033</v>
      </c>
      <c r="J39" s="62" t="s">
        <v>1458</v>
      </c>
      <c r="K39" s="24" t="s">
        <v>1459</v>
      </c>
      <c r="L39" s="61" t="s">
        <v>1471</v>
      </c>
      <c r="M39" s="61">
        <v>0</v>
      </c>
      <c r="N39" s="61">
        <v>0</v>
      </c>
      <c r="O39" s="61"/>
      <c r="P39" s="156"/>
    </row>
    <row r="40" spans="2:16" ht="27" customHeight="1" x14ac:dyDescent="0.25">
      <c r="B40" s="75">
        <v>30</v>
      </c>
      <c r="C40" s="62" t="s">
        <v>294</v>
      </c>
      <c r="D40" s="62" t="s">
        <v>460</v>
      </c>
      <c r="E40" s="62" t="s">
        <v>5012</v>
      </c>
      <c r="F40" s="61" t="s">
        <v>335</v>
      </c>
      <c r="G40" s="62"/>
      <c r="H40" s="24" t="s">
        <v>461</v>
      </c>
      <c r="I40" s="24" t="s">
        <v>4033</v>
      </c>
      <c r="J40" s="62" t="s">
        <v>1458</v>
      </c>
      <c r="K40" s="24" t="s">
        <v>1459</v>
      </c>
      <c r="L40" s="61" t="s">
        <v>1471</v>
      </c>
      <c r="M40" s="61">
        <v>0</v>
      </c>
      <c r="N40" s="61">
        <v>0</v>
      </c>
      <c r="O40" s="61"/>
      <c r="P40" s="156"/>
    </row>
    <row r="41" spans="2:16" ht="27" customHeight="1" x14ac:dyDescent="0.25">
      <c r="B41" s="75">
        <v>31</v>
      </c>
      <c r="C41" s="62" t="s">
        <v>294</v>
      </c>
      <c r="D41" s="62" t="s">
        <v>460</v>
      </c>
      <c r="E41" s="62" t="s">
        <v>5013</v>
      </c>
      <c r="F41" s="61" t="s">
        <v>335</v>
      </c>
      <c r="G41" s="62"/>
      <c r="H41" s="24" t="s">
        <v>461</v>
      </c>
      <c r="I41" s="24" t="s">
        <v>4033</v>
      </c>
      <c r="J41" s="62" t="s">
        <v>1458</v>
      </c>
      <c r="K41" s="24" t="s">
        <v>1459</v>
      </c>
      <c r="L41" s="61" t="s">
        <v>1471</v>
      </c>
      <c r="M41" s="61">
        <v>0</v>
      </c>
      <c r="N41" s="61">
        <v>0</v>
      </c>
      <c r="O41" s="61"/>
      <c r="P41" s="156"/>
    </row>
    <row r="42" spans="2:16" ht="27" customHeight="1" x14ac:dyDescent="0.25">
      <c r="B42" s="75">
        <v>32</v>
      </c>
      <c r="C42" s="62" t="s">
        <v>294</v>
      </c>
      <c r="D42" s="62" t="s">
        <v>460</v>
      </c>
      <c r="E42" s="62" t="s">
        <v>5014</v>
      </c>
      <c r="F42" s="61" t="s">
        <v>335</v>
      </c>
      <c r="G42" s="62"/>
      <c r="H42" s="24" t="s">
        <v>461</v>
      </c>
      <c r="I42" s="24" t="s">
        <v>4033</v>
      </c>
      <c r="J42" s="62" t="s">
        <v>1458</v>
      </c>
      <c r="K42" s="24" t="s">
        <v>1459</v>
      </c>
      <c r="L42" s="61" t="s">
        <v>1471</v>
      </c>
      <c r="M42" s="61">
        <v>0</v>
      </c>
      <c r="N42" s="61">
        <v>0</v>
      </c>
      <c r="O42" s="61"/>
      <c r="P42" s="156"/>
    </row>
    <row r="43" spans="2:16" ht="27" customHeight="1" x14ac:dyDescent="0.25">
      <c r="B43" s="75">
        <v>33</v>
      </c>
      <c r="C43" s="62" t="s">
        <v>294</v>
      </c>
      <c r="D43" s="62" t="s">
        <v>460</v>
      </c>
      <c r="E43" s="62" t="s">
        <v>5015</v>
      </c>
      <c r="F43" s="61" t="s">
        <v>335</v>
      </c>
      <c r="G43" s="62"/>
      <c r="H43" s="24" t="s">
        <v>461</v>
      </c>
      <c r="I43" s="24" t="s">
        <v>4033</v>
      </c>
      <c r="J43" s="62" t="s">
        <v>1458</v>
      </c>
      <c r="K43" s="24" t="s">
        <v>1459</v>
      </c>
      <c r="L43" s="61" t="s">
        <v>1471</v>
      </c>
      <c r="M43" s="61">
        <v>0</v>
      </c>
      <c r="N43" s="61">
        <v>0</v>
      </c>
      <c r="O43" s="61"/>
      <c r="P43" s="156"/>
    </row>
    <row r="44" spans="2:16" ht="27" customHeight="1" x14ac:dyDescent="0.25">
      <c r="B44" s="75">
        <v>34</v>
      </c>
      <c r="C44" s="62" t="s">
        <v>294</v>
      </c>
      <c r="D44" s="62" t="s">
        <v>460</v>
      </c>
      <c r="E44" s="62" t="s">
        <v>5016</v>
      </c>
      <c r="F44" s="61" t="s">
        <v>335</v>
      </c>
      <c r="G44" s="62"/>
      <c r="H44" s="24" t="s">
        <v>461</v>
      </c>
      <c r="I44" s="24" t="s">
        <v>4033</v>
      </c>
      <c r="J44" s="62" t="s">
        <v>1458</v>
      </c>
      <c r="K44" s="24" t="s">
        <v>1459</v>
      </c>
      <c r="L44" s="61" t="s">
        <v>1471</v>
      </c>
      <c r="M44" s="61">
        <v>0</v>
      </c>
      <c r="N44" s="61">
        <v>0</v>
      </c>
      <c r="O44" s="61"/>
      <c r="P44" s="156"/>
    </row>
    <row r="45" spans="2:16" ht="27" customHeight="1" x14ac:dyDescent="0.25">
      <c r="B45" s="75">
        <v>35</v>
      </c>
      <c r="C45" s="62" t="s">
        <v>294</v>
      </c>
      <c r="D45" s="62" t="s">
        <v>460</v>
      </c>
      <c r="E45" s="62" t="s">
        <v>1534</v>
      </c>
      <c r="F45" s="61" t="s">
        <v>335</v>
      </c>
      <c r="G45" s="62"/>
      <c r="H45" s="24" t="s">
        <v>461</v>
      </c>
      <c r="I45" s="24" t="s">
        <v>4033</v>
      </c>
      <c r="J45" s="62" t="s">
        <v>1458</v>
      </c>
      <c r="K45" s="24" t="s">
        <v>1459</v>
      </c>
      <c r="L45" s="61" t="s">
        <v>1471</v>
      </c>
      <c r="M45" s="61">
        <v>0</v>
      </c>
      <c r="N45" s="61">
        <v>0</v>
      </c>
      <c r="O45" s="61"/>
      <c r="P45" s="156"/>
    </row>
    <row r="46" spans="2:16" ht="27" customHeight="1" x14ac:dyDescent="0.25">
      <c r="B46" s="75">
        <v>36</v>
      </c>
      <c r="C46" s="62" t="s">
        <v>294</v>
      </c>
      <c r="D46" s="62" t="s">
        <v>460</v>
      </c>
      <c r="E46" s="62" t="s">
        <v>4077</v>
      </c>
      <c r="F46" s="61" t="s">
        <v>335</v>
      </c>
      <c r="G46" s="62"/>
      <c r="H46" s="24" t="s">
        <v>461</v>
      </c>
      <c r="I46" s="24" t="s">
        <v>4033</v>
      </c>
      <c r="J46" s="62" t="s">
        <v>1458</v>
      </c>
      <c r="K46" s="24" t="s">
        <v>1459</v>
      </c>
      <c r="L46" s="61" t="s">
        <v>1471</v>
      </c>
      <c r="M46" s="61">
        <v>0</v>
      </c>
      <c r="N46" s="61">
        <v>0</v>
      </c>
      <c r="O46" s="61"/>
      <c r="P46" s="156"/>
    </row>
    <row r="47" spans="2:16" ht="27" customHeight="1" x14ac:dyDescent="0.25">
      <c r="B47" s="75">
        <v>37</v>
      </c>
      <c r="C47" s="62" t="s">
        <v>294</v>
      </c>
      <c r="D47" s="62" t="s">
        <v>460</v>
      </c>
      <c r="E47" s="62" t="s">
        <v>4078</v>
      </c>
      <c r="F47" s="61" t="s">
        <v>335</v>
      </c>
      <c r="G47" s="62"/>
      <c r="H47" s="24" t="s">
        <v>461</v>
      </c>
      <c r="I47" s="24" t="s">
        <v>4033</v>
      </c>
      <c r="J47" s="62" t="s">
        <v>1482</v>
      </c>
      <c r="K47" s="24" t="s">
        <v>4079</v>
      </c>
      <c r="L47" s="61" t="s">
        <v>1471</v>
      </c>
      <c r="M47" s="61">
        <v>0</v>
      </c>
      <c r="N47" s="61">
        <v>0</v>
      </c>
      <c r="O47" s="61"/>
      <c r="P47" s="156"/>
    </row>
  </sheetData>
  <autoFilter ref="B10:P47" xr:uid="{00000000-0001-0000-5801-000000000000}"/>
  <mergeCells count="1">
    <mergeCell ref="C9:L9"/>
  </mergeCells>
  <conditionalFormatting sqref="E11:E12">
    <cfRule type="duplicateValues" dxfId="802" priority="1"/>
  </conditionalFormatting>
  <hyperlinks>
    <hyperlink ref="B6" location="Variáveis!A1" display="Variáveis" xr:uid="{00000000-0004-0000-5801-000000000000}"/>
    <hyperlink ref="C6" location="'Índice de Tabelas'!A1" display="Índice de Tabelas" xr:uid="{00000000-0004-0000-5801-000001000000}"/>
    <hyperlink ref="D6" location="'Manual de Instrução'!A1" display="Manual de Instrução" xr:uid="{00000000-0004-0000-58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998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0998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1-000000000000}">
  <sheetPr codeName="Sheet695"/>
  <dimension ref="A1:Q23"/>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3"/>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462</v>
      </c>
      <c r="E11" s="62" t="s">
        <v>1611</v>
      </c>
      <c r="F11" s="61" t="s">
        <v>4109</v>
      </c>
      <c r="G11" s="62" t="s">
        <v>5017</v>
      </c>
      <c r="H11" s="62" t="s">
        <v>463</v>
      </c>
      <c r="I11" s="24" t="s">
        <v>5018</v>
      </c>
      <c r="J11" s="24" t="s">
        <v>4033</v>
      </c>
      <c r="K11" s="62" t="s">
        <v>1465</v>
      </c>
      <c r="L11" s="24" t="s">
        <v>1612</v>
      </c>
      <c r="M11" s="61" t="s">
        <v>1460</v>
      </c>
      <c r="N11" s="61">
        <v>1</v>
      </c>
      <c r="O11" s="61">
        <v>0</v>
      </c>
      <c r="P11" s="61"/>
      <c r="Q11" s="156"/>
    </row>
    <row r="12" spans="1:17" ht="27" customHeight="1" x14ac:dyDescent="0.2">
      <c r="A12" s="76"/>
      <c r="B12" s="75">
        <v>2</v>
      </c>
      <c r="C12" s="62" t="s">
        <v>294</v>
      </c>
      <c r="D12" s="62" t="s">
        <v>462</v>
      </c>
      <c r="E12" s="62" t="s">
        <v>1698</v>
      </c>
      <c r="F12" s="61" t="s">
        <v>4109</v>
      </c>
      <c r="G12" s="62" t="s">
        <v>5017</v>
      </c>
      <c r="H12" s="62" t="s">
        <v>463</v>
      </c>
      <c r="I12" s="24" t="s">
        <v>5018</v>
      </c>
      <c r="J12" s="24" t="s">
        <v>4033</v>
      </c>
      <c r="K12" s="62" t="s">
        <v>1465</v>
      </c>
      <c r="L12" s="24" t="s">
        <v>1473</v>
      </c>
      <c r="M12" s="61" t="s">
        <v>1460</v>
      </c>
      <c r="N12" s="61">
        <v>1</v>
      </c>
      <c r="O12" s="61">
        <v>0</v>
      </c>
      <c r="P12" s="61"/>
      <c r="Q12" s="156"/>
    </row>
    <row r="13" spans="1:17" ht="27" customHeight="1" x14ac:dyDescent="0.25">
      <c r="B13" s="75">
        <v>3</v>
      </c>
      <c r="C13" s="62" t="s">
        <v>294</v>
      </c>
      <c r="D13" s="62" t="s">
        <v>462</v>
      </c>
      <c r="E13" s="62" t="s">
        <v>1699</v>
      </c>
      <c r="F13" s="61" t="s">
        <v>4109</v>
      </c>
      <c r="G13" s="62" t="s">
        <v>5017</v>
      </c>
      <c r="H13" s="62" t="s">
        <v>463</v>
      </c>
      <c r="I13" s="24" t="s">
        <v>5018</v>
      </c>
      <c r="J13" s="24" t="s">
        <v>4033</v>
      </c>
      <c r="K13" s="62" t="s">
        <v>1465</v>
      </c>
      <c r="L13" s="24" t="s">
        <v>1476</v>
      </c>
      <c r="M13" s="61" t="s">
        <v>1471</v>
      </c>
      <c r="N13" s="61">
        <v>0</v>
      </c>
      <c r="O13" s="61">
        <v>0</v>
      </c>
      <c r="P13" s="61"/>
      <c r="Q13" s="156"/>
    </row>
    <row r="14" spans="1:17" ht="27" customHeight="1" x14ac:dyDescent="0.25">
      <c r="B14" s="75">
        <v>4</v>
      </c>
      <c r="C14" s="62" t="s">
        <v>294</v>
      </c>
      <c r="D14" s="62" t="s">
        <v>462</v>
      </c>
      <c r="E14" s="62" t="s">
        <v>1700</v>
      </c>
      <c r="F14" s="61" t="s">
        <v>4109</v>
      </c>
      <c r="G14" s="62" t="s">
        <v>5017</v>
      </c>
      <c r="H14" s="62" t="s">
        <v>463</v>
      </c>
      <c r="I14" s="24" t="s">
        <v>5018</v>
      </c>
      <c r="J14" s="24" t="s">
        <v>4033</v>
      </c>
      <c r="K14" s="62" t="s">
        <v>1465</v>
      </c>
      <c r="L14" s="24" t="s">
        <v>1473</v>
      </c>
      <c r="M14" s="61" t="s">
        <v>1471</v>
      </c>
      <c r="N14" s="61">
        <v>0</v>
      </c>
      <c r="O14" s="61">
        <v>0</v>
      </c>
      <c r="P14" s="61"/>
      <c r="Q14" s="156"/>
    </row>
    <row r="15" spans="1:17" ht="27" customHeight="1" x14ac:dyDescent="0.25">
      <c r="B15" s="75">
        <v>5</v>
      </c>
      <c r="C15" s="62" t="s">
        <v>294</v>
      </c>
      <c r="D15" s="62" t="s">
        <v>462</v>
      </c>
      <c r="E15" s="62" t="s">
        <v>1701</v>
      </c>
      <c r="F15" s="61" t="s">
        <v>4109</v>
      </c>
      <c r="G15" s="62" t="s">
        <v>5017</v>
      </c>
      <c r="H15" s="62" t="s">
        <v>463</v>
      </c>
      <c r="I15" s="24" t="s">
        <v>5018</v>
      </c>
      <c r="J15" s="24" t="s">
        <v>4033</v>
      </c>
      <c r="K15" s="62" t="s">
        <v>1465</v>
      </c>
      <c r="L15" s="24" t="s">
        <v>1476</v>
      </c>
      <c r="M15" s="61" t="s">
        <v>1471</v>
      </c>
      <c r="N15" s="61">
        <v>0</v>
      </c>
      <c r="O15" s="61">
        <v>0</v>
      </c>
      <c r="P15" s="61"/>
      <c r="Q15" s="156"/>
    </row>
    <row r="16" spans="1:17" ht="27" customHeight="1" x14ac:dyDescent="0.25">
      <c r="B16" s="75">
        <v>6</v>
      </c>
      <c r="C16" s="62" t="s">
        <v>294</v>
      </c>
      <c r="D16" s="62" t="s">
        <v>462</v>
      </c>
      <c r="E16" s="62" t="s">
        <v>1702</v>
      </c>
      <c r="F16" s="61" t="s">
        <v>4109</v>
      </c>
      <c r="G16" s="62" t="s">
        <v>5017</v>
      </c>
      <c r="H16" s="62" t="s">
        <v>463</v>
      </c>
      <c r="I16" s="24" t="s">
        <v>5018</v>
      </c>
      <c r="J16" s="24" t="s">
        <v>4033</v>
      </c>
      <c r="K16" s="62" t="s">
        <v>1482</v>
      </c>
      <c r="L16" s="24" t="s">
        <v>1586</v>
      </c>
      <c r="M16" s="61" t="s">
        <v>1471</v>
      </c>
      <c r="N16" s="61">
        <v>0</v>
      </c>
      <c r="O16" s="61">
        <v>0</v>
      </c>
      <c r="P16" s="61"/>
      <c r="Q16" s="156"/>
    </row>
    <row r="17" spans="2:17" ht="27" customHeight="1" x14ac:dyDescent="0.25">
      <c r="B17" s="75">
        <v>7</v>
      </c>
      <c r="C17" s="62" t="s">
        <v>294</v>
      </c>
      <c r="D17" s="62" t="s">
        <v>462</v>
      </c>
      <c r="E17" s="62" t="s">
        <v>1703</v>
      </c>
      <c r="F17" s="61" t="s">
        <v>4109</v>
      </c>
      <c r="G17" s="62" t="s">
        <v>5017</v>
      </c>
      <c r="H17" s="62" t="s">
        <v>463</v>
      </c>
      <c r="I17" s="24" t="s">
        <v>5018</v>
      </c>
      <c r="J17" s="24" t="s">
        <v>4033</v>
      </c>
      <c r="K17" s="62" t="s">
        <v>1482</v>
      </c>
      <c r="L17" s="24" t="s">
        <v>1704</v>
      </c>
      <c r="M17" s="61" t="s">
        <v>1471</v>
      </c>
      <c r="N17" s="61">
        <v>0</v>
      </c>
      <c r="O17" s="61">
        <v>0</v>
      </c>
      <c r="P17" s="61"/>
      <c r="Q17" s="156"/>
    </row>
    <row r="18" spans="2:17" ht="27" customHeight="1" x14ac:dyDescent="0.25">
      <c r="B18" s="75">
        <v>8</v>
      </c>
      <c r="C18" s="62" t="s">
        <v>294</v>
      </c>
      <c r="D18" s="62" t="s">
        <v>462</v>
      </c>
      <c r="E18" s="62" t="s">
        <v>1705</v>
      </c>
      <c r="F18" s="61" t="s">
        <v>4109</v>
      </c>
      <c r="G18" s="62" t="s">
        <v>5017</v>
      </c>
      <c r="H18" s="62" t="s">
        <v>463</v>
      </c>
      <c r="I18" s="24" t="s">
        <v>5018</v>
      </c>
      <c r="J18" s="24" t="s">
        <v>4033</v>
      </c>
      <c r="K18" s="62" t="s">
        <v>1465</v>
      </c>
      <c r="L18" s="24" t="s">
        <v>1473</v>
      </c>
      <c r="M18" s="61" t="s">
        <v>1471</v>
      </c>
      <c r="N18" s="61">
        <v>0</v>
      </c>
      <c r="O18" s="61">
        <v>0</v>
      </c>
      <c r="P18" s="61"/>
      <c r="Q18" s="156"/>
    </row>
    <row r="19" spans="2:17" ht="27" customHeight="1" x14ac:dyDescent="0.25">
      <c r="B19" s="75">
        <v>9</v>
      </c>
      <c r="C19" s="62" t="s">
        <v>294</v>
      </c>
      <c r="D19" s="62" t="s">
        <v>462</v>
      </c>
      <c r="E19" s="62" t="s">
        <v>1706</v>
      </c>
      <c r="F19" s="61" t="s">
        <v>4109</v>
      </c>
      <c r="G19" s="62" t="s">
        <v>5017</v>
      </c>
      <c r="H19" s="62" t="s">
        <v>463</v>
      </c>
      <c r="I19" s="24" t="s">
        <v>5018</v>
      </c>
      <c r="J19" s="24" t="s">
        <v>4033</v>
      </c>
      <c r="K19" s="62" t="s">
        <v>1465</v>
      </c>
      <c r="L19" s="24" t="s">
        <v>1478</v>
      </c>
      <c r="M19" s="61" t="s">
        <v>1471</v>
      </c>
      <c r="N19" s="61">
        <v>0</v>
      </c>
      <c r="O19" s="61">
        <v>0</v>
      </c>
      <c r="P19" s="61"/>
      <c r="Q19" s="156"/>
    </row>
    <row r="20" spans="2:17" ht="27" customHeight="1" x14ac:dyDescent="0.25">
      <c r="B20" s="75">
        <v>10</v>
      </c>
      <c r="C20" s="62" t="s">
        <v>294</v>
      </c>
      <c r="D20" s="62" t="s">
        <v>462</v>
      </c>
      <c r="E20" s="62" t="s">
        <v>1707</v>
      </c>
      <c r="F20" s="61" t="s">
        <v>4109</v>
      </c>
      <c r="G20" s="62" t="s">
        <v>5017</v>
      </c>
      <c r="H20" s="62" t="s">
        <v>463</v>
      </c>
      <c r="I20" s="24" t="s">
        <v>5018</v>
      </c>
      <c r="J20" s="24" t="s">
        <v>4033</v>
      </c>
      <c r="K20" s="62" t="s">
        <v>1465</v>
      </c>
      <c r="L20" s="24" t="s">
        <v>1494</v>
      </c>
      <c r="M20" s="61" t="s">
        <v>1471</v>
      </c>
      <c r="N20" s="61">
        <v>0</v>
      </c>
      <c r="O20" s="61">
        <v>0</v>
      </c>
      <c r="P20" s="61"/>
      <c r="Q20" s="156"/>
    </row>
    <row r="21" spans="2:17" ht="27" customHeight="1" x14ac:dyDescent="0.25">
      <c r="B21" s="75">
        <v>11</v>
      </c>
      <c r="C21" s="62" t="s">
        <v>294</v>
      </c>
      <c r="D21" s="62" t="s">
        <v>462</v>
      </c>
      <c r="E21" s="62" t="s">
        <v>1534</v>
      </c>
      <c r="F21" s="61" t="s">
        <v>4109</v>
      </c>
      <c r="G21" s="62" t="s">
        <v>5017</v>
      </c>
      <c r="H21" s="62" t="s">
        <v>463</v>
      </c>
      <c r="I21" s="24" t="s">
        <v>5018</v>
      </c>
      <c r="J21" s="24" t="s">
        <v>4033</v>
      </c>
      <c r="K21" s="62" t="s">
        <v>1458</v>
      </c>
      <c r="L21" s="24" t="s">
        <v>1459</v>
      </c>
      <c r="M21" s="61" t="s">
        <v>1471</v>
      </c>
      <c r="N21" s="61">
        <v>0</v>
      </c>
      <c r="O21" s="61">
        <v>0</v>
      </c>
      <c r="P21" s="61"/>
      <c r="Q21" s="156"/>
    </row>
    <row r="22" spans="2:17" ht="27" customHeight="1" x14ac:dyDescent="0.25">
      <c r="B22" s="75">
        <v>12</v>
      </c>
      <c r="C22" s="62" t="s">
        <v>294</v>
      </c>
      <c r="D22" s="62" t="s">
        <v>462</v>
      </c>
      <c r="E22" s="62" t="s">
        <v>4077</v>
      </c>
      <c r="F22" s="61" t="s">
        <v>0</v>
      </c>
      <c r="G22" s="62" t="s">
        <v>0</v>
      </c>
      <c r="H22" s="62"/>
      <c r="I22" s="24" t="s">
        <v>0</v>
      </c>
      <c r="J22" s="24" t="s">
        <v>4033</v>
      </c>
      <c r="K22" s="62" t="s">
        <v>1458</v>
      </c>
      <c r="L22" s="24" t="s">
        <v>1459</v>
      </c>
      <c r="M22" s="61" t="s">
        <v>1471</v>
      </c>
      <c r="N22" s="61">
        <v>0</v>
      </c>
      <c r="O22" s="61">
        <v>0</v>
      </c>
      <c r="P22" s="61"/>
      <c r="Q22" s="156"/>
    </row>
    <row r="23" spans="2:17" ht="27" customHeight="1" x14ac:dyDescent="0.25">
      <c r="B23" s="75">
        <v>13</v>
      </c>
      <c r="C23" s="62" t="s">
        <v>294</v>
      </c>
      <c r="D23" s="62" t="s">
        <v>462</v>
      </c>
      <c r="E23" s="62" t="s">
        <v>4078</v>
      </c>
      <c r="F23" s="61" t="s">
        <v>0</v>
      </c>
      <c r="G23" s="62" t="s">
        <v>0</v>
      </c>
      <c r="H23" s="62"/>
      <c r="I23" s="24" t="s">
        <v>0</v>
      </c>
      <c r="J23" s="24" t="s">
        <v>4033</v>
      </c>
      <c r="K23" s="62" t="s">
        <v>1482</v>
      </c>
      <c r="L23" s="24" t="s">
        <v>4079</v>
      </c>
      <c r="M23" s="61" t="s">
        <v>1471</v>
      </c>
      <c r="N23" s="61">
        <v>0</v>
      </c>
      <c r="O23" s="61">
        <v>0</v>
      </c>
      <c r="P23" s="61"/>
      <c r="Q23" s="156"/>
    </row>
  </sheetData>
  <autoFilter ref="B10:Q23" xr:uid="{00000000-0001-0000-5901-000000000000}"/>
  <mergeCells count="1">
    <mergeCell ref="C9:M9"/>
  </mergeCells>
  <conditionalFormatting sqref="E11:E12">
    <cfRule type="duplicateValues" dxfId="801" priority="1"/>
  </conditionalFormatting>
  <hyperlinks>
    <hyperlink ref="B6" location="Variáveis!A1" display="Variáveis" xr:uid="{00000000-0004-0000-5901-000000000000}"/>
    <hyperlink ref="C6" location="'Índice de Tabelas'!A1" display="Índice de Tabelas" xr:uid="{00000000-0004-0000-5901-000001000000}"/>
    <hyperlink ref="D6" location="'Manual de Instrução'!A1" display="Manual de Instrução" xr:uid="{00000000-0004-0000-5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203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12034"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1-000000000000}">
  <sheetPr codeName="Sheet703"/>
  <dimension ref="A1:Q55"/>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55"/>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0.5976562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465</v>
      </c>
      <c r="E11" s="62" t="s">
        <v>1772</v>
      </c>
      <c r="F11" s="61" t="s">
        <v>4109</v>
      </c>
      <c r="G11" s="62"/>
      <c r="H11" s="62" t="s">
        <v>466</v>
      </c>
      <c r="I11" s="24" t="s">
        <v>467</v>
      </c>
      <c r="J11" s="24" t="s">
        <v>1226</v>
      </c>
      <c r="K11" s="62" t="s">
        <v>1458</v>
      </c>
      <c r="L11" s="24" t="s">
        <v>1459</v>
      </c>
      <c r="M11" s="61" t="s">
        <v>1471</v>
      </c>
      <c r="N11" s="61">
        <v>0</v>
      </c>
      <c r="O11" s="61">
        <v>0</v>
      </c>
      <c r="P11" s="61" t="s">
        <v>4239</v>
      </c>
      <c r="Q11" s="156"/>
    </row>
    <row r="12" spans="1:17" ht="27" customHeight="1" x14ac:dyDescent="0.2">
      <c r="A12" s="76"/>
      <c r="B12" s="75">
        <v>2</v>
      </c>
      <c r="C12" s="62" t="s">
        <v>294</v>
      </c>
      <c r="D12" s="62" t="s">
        <v>465</v>
      </c>
      <c r="E12" s="62" t="s">
        <v>4477</v>
      </c>
      <c r="F12" s="61" t="s">
        <v>4109</v>
      </c>
      <c r="G12" s="62"/>
      <c r="H12" s="62" t="s">
        <v>466</v>
      </c>
      <c r="I12" s="24" t="s">
        <v>467</v>
      </c>
      <c r="J12" s="24" t="s">
        <v>1226</v>
      </c>
      <c r="K12" s="62" t="s">
        <v>1487</v>
      </c>
      <c r="L12" s="24" t="s">
        <v>1500</v>
      </c>
      <c r="M12" s="61" t="s">
        <v>1471</v>
      </c>
      <c r="N12" s="61">
        <v>0</v>
      </c>
      <c r="O12" s="61">
        <v>0</v>
      </c>
      <c r="P12" s="61" t="s">
        <v>4239</v>
      </c>
      <c r="Q12" s="156"/>
    </row>
    <row r="13" spans="1:17" ht="27" customHeight="1" x14ac:dyDescent="0.25">
      <c r="B13" s="75">
        <v>3</v>
      </c>
      <c r="C13" s="62" t="s">
        <v>294</v>
      </c>
      <c r="D13" s="62" t="s">
        <v>465</v>
      </c>
      <c r="E13" s="62" t="s">
        <v>4490</v>
      </c>
      <c r="F13" s="61" t="s">
        <v>4109</v>
      </c>
      <c r="G13" s="62"/>
      <c r="H13" s="62" t="s">
        <v>466</v>
      </c>
      <c r="I13" s="24" t="s">
        <v>467</v>
      </c>
      <c r="J13" s="24" t="s">
        <v>1226</v>
      </c>
      <c r="K13" s="62" t="s">
        <v>1487</v>
      </c>
      <c r="L13" s="24" t="s">
        <v>1500</v>
      </c>
      <c r="M13" s="61" t="s">
        <v>1471</v>
      </c>
      <c r="N13" s="61">
        <v>0</v>
      </c>
      <c r="O13" s="61">
        <v>0</v>
      </c>
      <c r="P13" s="61" t="s">
        <v>4239</v>
      </c>
      <c r="Q13" s="156"/>
    </row>
    <row r="14" spans="1:17" ht="27" customHeight="1" x14ac:dyDescent="0.25">
      <c r="B14" s="75">
        <v>4</v>
      </c>
      <c r="C14" s="62" t="s">
        <v>294</v>
      </c>
      <c r="D14" s="62" t="s">
        <v>465</v>
      </c>
      <c r="E14" s="62" t="s">
        <v>5019</v>
      </c>
      <c r="F14" s="61" t="s">
        <v>4109</v>
      </c>
      <c r="G14" s="62"/>
      <c r="H14" s="62" t="s">
        <v>466</v>
      </c>
      <c r="I14" s="24" t="s">
        <v>467</v>
      </c>
      <c r="J14" s="24" t="s">
        <v>1226</v>
      </c>
      <c r="K14" s="62" t="s">
        <v>1487</v>
      </c>
      <c r="L14" s="24" t="s">
        <v>1500</v>
      </c>
      <c r="M14" s="61" t="s">
        <v>1471</v>
      </c>
      <c r="N14" s="61">
        <v>0</v>
      </c>
      <c r="O14" s="61">
        <v>0</v>
      </c>
      <c r="P14" s="61" t="s">
        <v>4239</v>
      </c>
      <c r="Q14" s="156"/>
    </row>
    <row r="15" spans="1:17" ht="27" customHeight="1" x14ac:dyDescent="0.25">
      <c r="B15" s="75">
        <v>5</v>
      </c>
      <c r="C15" s="62" t="s">
        <v>294</v>
      </c>
      <c r="D15" s="62" t="s">
        <v>465</v>
      </c>
      <c r="E15" s="62" t="s">
        <v>1812</v>
      </c>
      <c r="F15" s="61" t="s">
        <v>4109</v>
      </c>
      <c r="G15" s="62"/>
      <c r="H15" s="62" t="s">
        <v>466</v>
      </c>
      <c r="I15" s="24" t="s">
        <v>467</v>
      </c>
      <c r="J15" s="24" t="s">
        <v>1226</v>
      </c>
      <c r="K15" s="62" t="s">
        <v>1487</v>
      </c>
      <c r="L15" s="24" t="s">
        <v>1500</v>
      </c>
      <c r="M15" s="61" t="s">
        <v>1471</v>
      </c>
      <c r="N15" s="61">
        <v>0</v>
      </c>
      <c r="O15" s="61">
        <v>0</v>
      </c>
      <c r="P15" s="61" t="s">
        <v>4239</v>
      </c>
      <c r="Q15" s="156"/>
    </row>
    <row r="16" spans="1:17" ht="27" customHeight="1" x14ac:dyDescent="0.25">
      <c r="B16" s="75">
        <v>6</v>
      </c>
      <c r="C16" s="62" t="s">
        <v>294</v>
      </c>
      <c r="D16" s="62" t="s">
        <v>465</v>
      </c>
      <c r="E16" s="62" t="s">
        <v>1813</v>
      </c>
      <c r="F16" s="61" t="s">
        <v>4109</v>
      </c>
      <c r="G16" s="62"/>
      <c r="H16" s="62" t="s">
        <v>466</v>
      </c>
      <c r="I16" s="24" t="s">
        <v>467</v>
      </c>
      <c r="J16" s="24" t="s">
        <v>1226</v>
      </c>
      <c r="K16" s="62" t="s">
        <v>1487</v>
      </c>
      <c r="L16" s="24" t="s">
        <v>1500</v>
      </c>
      <c r="M16" s="61" t="s">
        <v>1471</v>
      </c>
      <c r="N16" s="61">
        <v>0</v>
      </c>
      <c r="O16" s="61">
        <v>0</v>
      </c>
      <c r="P16" s="61" t="s">
        <v>4239</v>
      </c>
      <c r="Q16" s="156"/>
    </row>
    <row r="17" spans="2:17" ht="27" customHeight="1" x14ac:dyDescent="0.25">
      <c r="B17" s="75">
        <v>7</v>
      </c>
      <c r="C17" s="62" t="s">
        <v>294</v>
      </c>
      <c r="D17" s="62" t="s">
        <v>465</v>
      </c>
      <c r="E17" s="62" t="s">
        <v>5020</v>
      </c>
      <c r="F17" s="61" t="s">
        <v>4109</v>
      </c>
      <c r="G17" s="62"/>
      <c r="H17" s="62" t="s">
        <v>466</v>
      </c>
      <c r="I17" s="24" t="s">
        <v>467</v>
      </c>
      <c r="J17" s="24" t="s">
        <v>1226</v>
      </c>
      <c r="K17" s="62" t="s">
        <v>1487</v>
      </c>
      <c r="L17" s="24" t="s">
        <v>1500</v>
      </c>
      <c r="M17" s="61" t="s">
        <v>1471</v>
      </c>
      <c r="N17" s="61">
        <v>0</v>
      </c>
      <c r="O17" s="61">
        <v>0</v>
      </c>
      <c r="P17" s="61" t="s">
        <v>4239</v>
      </c>
      <c r="Q17" s="156"/>
    </row>
    <row r="18" spans="2:17" ht="27" customHeight="1" x14ac:dyDescent="0.25">
      <c r="B18" s="75">
        <v>8</v>
      </c>
      <c r="C18" s="62" t="s">
        <v>294</v>
      </c>
      <c r="D18" s="62" t="s">
        <v>465</v>
      </c>
      <c r="E18" s="62" t="s">
        <v>5021</v>
      </c>
      <c r="F18" s="61" t="s">
        <v>4109</v>
      </c>
      <c r="G18" s="62"/>
      <c r="H18" s="62" t="s">
        <v>466</v>
      </c>
      <c r="I18" s="24" t="s">
        <v>467</v>
      </c>
      <c r="J18" s="24" t="s">
        <v>1226</v>
      </c>
      <c r="K18" s="62" t="s">
        <v>1487</v>
      </c>
      <c r="L18" s="24" t="s">
        <v>1500</v>
      </c>
      <c r="M18" s="61" t="s">
        <v>1471</v>
      </c>
      <c r="N18" s="61">
        <v>0</v>
      </c>
      <c r="O18" s="61">
        <v>0</v>
      </c>
      <c r="P18" s="61" t="s">
        <v>4239</v>
      </c>
      <c r="Q18" s="156"/>
    </row>
    <row r="19" spans="2:17" ht="27" customHeight="1" x14ac:dyDescent="0.25">
      <c r="B19" s="75">
        <v>9</v>
      </c>
      <c r="C19" s="62" t="s">
        <v>294</v>
      </c>
      <c r="D19" s="62" t="s">
        <v>465</v>
      </c>
      <c r="E19" s="62" t="s">
        <v>5022</v>
      </c>
      <c r="F19" s="61" t="s">
        <v>4109</v>
      </c>
      <c r="G19" s="62"/>
      <c r="H19" s="62" t="s">
        <v>466</v>
      </c>
      <c r="I19" s="24" t="s">
        <v>467</v>
      </c>
      <c r="J19" s="24" t="s">
        <v>1226</v>
      </c>
      <c r="K19" s="62" t="s">
        <v>1487</v>
      </c>
      <c r="L19" s="24" t="s">
        <v>1500</v>
      </c>
      <c r="M19" s="61" t="s">
        <v>1471</v>
      </c>
      <c r="N19" s="61">
        <v>0</v>
      </c>
      <c r="O19" s="61">
        <v>0</v>
      </c>
      <c r="P19" s="61" t="s">
        <v>4239</v>
      </c>
      <c r="Q19" s="156"/>
    </row>
    <row r="20" spans="2:17" ht="27" customHeight="1" x14ac:dyDescent="0.25">
      <c r="B20" s="75">
        <v>10</v>
      </c>
      <c r="C20" s="62" t="s">
        <v>294</v>
      </c>
      <c r="D20" s="62" t="s">
        <v>465</v>
      </c>
      <c r="E20" s="62" t="s">
        <v>5023</v>
      </c>
      <c r="F20" s="61" t="s">
        <v>4109</v>
      </c>
      <c r="G20" s="62"/>
      <c r="H20" s="62" t="s">
        <v>466</v>
      </c>
      <c r="I20" s="24" t="s">
        <v>467</v>
      </c>
      <c r="J20" s="24" t="s">
        <v>1226</v>
      </c>
      <c r="K20" s="62" t="s">
        <v>1487</v>
      </c>
      <c r="L20" s="24" t="s">
        <v>1500</v>
      </c>
      <c r="M20" s="61" t="s">
        <v>1471</v>
      </c>
      <c r="N20" s="61">
        <v>0</v>
      </c>
      <c r="O20" s="61">
        <v>0</v>
      </c>
      <c r="P20" s="61" t="s">
        <v>4239</v>
      </c>
      <c r="Q20" s="156"/>
    </row>
    <row r="21" spans="2:17" ht="27" customHeight="1" x14ac:dyDescent="0.25">
      <c r="B21" s="75">
        <v>11</v>
      </c>
      <c r="C21" s="62" t="s">
        <v>294</v>
      </c>
      <c r="D21" s="62" t="s">
        <v>465</v>
      </c>
      <c r="E21" s="62" t="s">
        <v>5024</v>
      </c>
      <c r="F21" s="61" t="s">
        <v>4109</v>
      </c>
      <c r="G21" s="62"/>
      <c r="H21" s="62" t="s">
        <v>466</v>
      </c>
      <c r="I21" s="24" t="s">
        <v>467</v>
      </c>
      <c r="J21" s="24" t="s">
        <v>1226</v>
      </c>
      <c r="K21" s="62" t="s">
        <v>1487</v>
      </c>
      <c r="L21" s="24" t="s">
        <v>1500</v>
      </c>
      <c r="M21" s="61" t="s">
        <v>1471</v>
      </c>
      <c r="N21" s="61">
        <v>0</v>
      </c>
      <c r="O21" s="61">
        <v>0</v>
      </c>
      <c r="P21" s="61" t="s">
        <v>4239</v>
      </c>
      <c r="Q21" s="156"/>
    </row>
    <row r="22" spans="2:17" ht="27" customHeight="1" x14ac:dyDescent="0.25">
      <c r="B22" s="75">
        <v>12</v>
      </c>
      <c r="C22" s="62" t="s">
        <v>294</v>
      </c>
      <c r="D22" s="62" t="s">
        <v>465</v>
      </c>
      <c r="E22" s="62" t="s">
        <v>5025</v>
      </c>
      <c r="F22" s="61" t="s">
        <v>4109</v>
      </c>
      <c r="G22" s="62"/>
      <c r="H22" s="62" t="s">
        <v>466</v>
      </c>
      <c r="I22" s="24" t="s">
        <v>467</v>
      </c>
      <c r="J22" s="24" t="s">
        <v>1226</v>
      </c>
      <c r="K22" s="62" t="s">
        <v>1465</v>
      </c>
      <c r="L22" s="24" t="s">
        <v>1494</v>
      </c>
      <c r="M22" s="61" t="s">
        <v>1471</v>
      </c>
      <c r="N22" s="61">
        <v>0</v>
      </c>
      <c r="O22" s="61">
        <v>0</v>
      </c>
      <c r="P22" s="61" t="s">
        <v>4239</v>
      </c>
      <c r="Q22" s="156"/>
    </row>
    <row r="23" spans="2:17" ht="27" customHeight="1" x14ac:dyDescent="0.25">
      <c r="B23" s="75">
        <v>13</v>
      </c>
      <c r="C23" s="62" t="s">
        <v>294</v>
      </c>
      <c r="D23" s="62" t="s">
        <v>465</v>
      </c>
      <c r="E23" s="62" t="s">
        <v>5026</v>
      </c>
      <c r="F23" s="61" t="s">
        <v>4109</v>
      </c>
      <c r="G23" s="62"/>
      <c r="H23" s="62" t="s">
        <v>466</v>
      </c>
      <c r="I23" s="24" t="s">
        <v>467</v>
      </c>
      <c r="J23" s="24" t="s">
        <v>1226</v>
      </c>
      <c r="K23" s="62" t="s">
        <v>1465</v>
      </c>
      <c r="L23" s="24" t="s">
        <v>1494</v>
      </c>
      <c r="M23" s="61" t="s">
        <v>1471</v>
      </c>
      <c r="N23" s="61">
        <v>0</v>
      </c>
      <c r="O23" s="61">
        <v>0</v>
      </c>
      <c r="P23" s="61" t="s">
        <v>4239</v>
      </c>
      <c r="Q23" s="156"/>
    </row>
    <row r="24" spans="2:17" ht="27" customHeight="1" x14ac:dyDescent="0.25">
      <c r="B24" s="75">
        <v>14</v>
      </c>
      <c r="C24" s="62" t="s">
        <v>294</v>
      </c>
      <c r="D24" s="62" t="s">
        <v>465</v>
      </c>
      <c r="E24" s="62" t="s">
        <v>5027</v>
      </c>
      <c r="F24" s="61" t="s">
        <v>4109</v>
      </c>
      <c r="G24" s="62"/>
      <c r="H24" s="62" t="s">
        <v>466</v>
      </c>
      <c r="I24" s="24" t="s">
        <v>467</v>
      </c>
      <c r="J24" s="24" t="s">
        <v>1226</v>
      </c>
      <c r="K24" s="62" t="s">
        <v>1487</v>
      </c>
      <c r="L24" s="24" t="s">
        <v>1500</v>
      </c>
      <c r="M24" s="61" t="s">
        <v>1471</v>
      </c>
      <c r="N24" s="61">
        <v>0</v>
      </c>
      <c r="O24" s="61">
        <v>0</v>
      </c>
      <c r="P24" s="61" t="s">
        <v>4239</v>
      </c>
      <c r="Q24" s="156"/>
    </row>
    <row r="25" spans="2:17" ht="27" customHeight="1" x14ac:dyDescent="0.25">
      <c r="B25" s="75">
        <v>15</v>
      </c>
      <c r="C25" s="62" t="s">
        <v>294</v>
      </c>
      <c r="D25" s="62" t="s">
        <v>465</v>
      </c>
      <c r="E25" s="62" t="s">
        <v>5028</v>
      </c>
      <c r="F25" s="61" t="s">
        <v>4109</v>
      </c>
      <c r="G25" s="62"/>
      <c r="H25" s="62" t="s">
        <v>466</v>
      </c>
      <c r="I25" s="24" t="s">
        <v>467</v>
      </c>
      <c r="J25" s="24" t="s">
        <v>1226</v>
      </c>
      <c r="K25" s="62" t="s">
        <v>1487</v>
      </c>
      <c r="L25" s="24" t="s">
        <v>1500</v>
      </c>
      <c r="M25" s="61" t="s">
        <v>1471</v>
      </c>
      <c r="N25" s="61">
        <v>0</v>
      </c>
      <c r="O25" s="61">
        <v>0</v>
      </c>
      <c r="P25" s="61" t="s">
        <v>4239</v>
      </c>
      <c r="Q25" s="156"/>
    </row>
    <row r="26" spans="2:17" ht="27" customHeight="1" x14ac:dyDescent="0.25">
      <c r="B26" s="75">
        <v>16</v>
      </c>
      <c r="C26" s="62" t="s">
        <v>294</v>
      </c>
      <c r="D26" s="62" t="s">
        <v>465</v>
      </c>
      <c r="E26" s="62" t="s">
        <v>1850</v>
      </c>
      <c r="F26" s="61" t="s">
        <v>4109</v>
      </c>
      <c r="G26" s="62"/>
      <c r="H26" s="62" t="s">
        <v>466</v>
      </c>
      <c r="I26" s="24" t="s">
        <v>467</v>
      </c>
      <c r="J26" s="24" t="s">
        <v>1226</v>
      </c>
      <c r="K26" s="62" t="s">
        <v>1487</v>
      </c>
      <c r="L26" s="24" t="s">
        <v>1500</v>
      </c>
      <c r="M26" s="61" t="s">
        <v>1471</v>
      </c>
      <c r="N26" s="61">
        <v>0</v>
      </c>
      <c r="O26" s="61">
        <v>0</v>
      </c>
      <c r="P26" s="61" t="s">
        <v>4239</v>
      </c>
      <c r="Q26" s="156"/>
    </row>
    <row r="27" spans="2:17" ht="27" customHeight="1" x14ac:dyDescent="0.25">
      <c r="B27" s="75">
        <v>17</v>
      </c>
      <c r="C27" s="62" t="s">
        <v>294</v>
      </c>
      <c r="D27" s="62" t="s">
        <v>465</v>
      </c>
      <c r="E27" s="62" t="s">
        <v>5029</v>
      </c>
      <c r="F27" s="61" t="s">
        <v>4109</v>
      </c>
      <c r="G27" s="62"/>
      <c r="H27" s="62" t="s">
        <v>466</v>
      </c>
      <c r="I27" s="24" t="s">
        <v>467</v>
      </c>
      <c r="J27" s="24" t="s">
        <v>1226</v>
      </c>
      <c r="K27" s="62" t="s">
        <v>1482</v>
      </c>
      <c r="L27" s="24" t="s">
        <v>1473</v>
      </c>
      <c r="M27" s="61" t="s">
        <v>1471</v>
      </c>
      <c r="N27" s="61">
        <v>0</v>
      </c>
      <c r="O27" s="61">
        <v>0</v>
      </c>
      <c r="P27" s="61" t="s">
        <v>4239</v>
      </c>
      <c r="Q27" s="156"/>
    </row>
    <row r="28" spans="2:17" ht="27" customHeight="1" x14ac:dyDescent="0.25">
      <c r="B28" s="75">
        <v>18</v>
      </c>
      <c r="C28" s="62" t="s">
        <v>294</v>
      </c>
      <c r="D28" s="62" t="s">
        <v>465</v>
      </c>
      <c r="E28" s="62" t="s">
        <v>5030</v>
      </c>
      <c r="F28" s="61" t="s">
        <v>4109</v>
      </c>
      <c r="G28" s="62"/>
      <c r="H28" s="62" t="s">
        <v>466</v>
      </c>
      <c r="I28" s="24" t="s">
        <v>467</v>
      </c>
      <c r="J28" s="24" t="s">
        <v>1226</v>
      </c>
      <c r="K28" s="62" t="s">
        <v>1482</v>
      </c>
      <c r="L28" s="24" t="s">
        <v>1473</v>
      </c>
      <c r="M28" s="61" t="s">
        <v>1471</v>
      </c>
      <c r="N28" s="61">
        <v>0</v>
      </c>
      <c r="O28" s="61">
        <v>0</v>
      </c>
      <c r="P28" s="61" t="s">
        <v>4239</v>
      </c>
      <c r="Q28" s="156"/>
    </row>
    <row r="29" spans="2:17" ht="27" customHeight="1" x14ac:dyDescent="0.25">
      <c r="B29" s="75">
        <v>19</v>
      </c>
      <c r="C29" s="62" t="s">
        <v>294</v>
      </c>
      <c r="D29" s="62" t="s">
        <v>465</v>
      </c>
      <c r="E29" s="62" t="s">
        <v>5031</v>
      </c>
      <c r="F29" s="61" t="s">
        <v>4109</v>
      </c>
      <c r="G29" s="62"/>
      <c r="H29" s="62" t="s">
        <v>466</v>
      </c>
      <c r="I29" s="24" t="s">
        <v>467</v>
      </c>
      <c r="J29" s="24" t="s">
        <v>1226</v>
      </c>
      <c r="K29" s="62" t="s">
        <v>1482</v>
      </c>
      <c r="L29" s="24" t="s">
        <v>1473</v>
      </c>
      <c r="M29" s="61" t="s">
        <v>1471</v>
      </c>
      <c r="N29" s="61">
        <v>0</v>
      </c>
      <c r="O29" s="61">
        <v>0</v>
      </c>
      <c r="P29" s="61" t="s">
        <v>4239</v>
      </c>
      <c r="Q29" s="156"/>
    </row>
    <row r="30" spans="2:17" ht="27" customHeight="1" x14ac:dyDescent="0.25">
      <c r="B30" s="75">
        <v>20</v>
      </c>
      <c r="C30" s="62" t="s">
        <v>294</v>
      </c>
      <c r="D30" s="62" t="s">
        <v>465</v>
      </c>
      <c r="E30" s="62" t="s">
        <v>5032</v>
      </c>
      <c r="F30" s="61" t="s">
        <v>4109</v>
      </c>
      <c r="G30" s="62"/>
      <c r="H30" s="62" t="s">
        <v>466</v>
      </c>
      <c r="I30" s="24" t="s">
        <v>467</v>
      </c>
      <c r="J30" s="24" t="s">
        <v>1226</v>
      </c>
      <c r="K30" s="62" t="s">
        <v>1487</v>
      </c>
      <c r="L30" s="24" t="s">
        <v>1500</v>
      </c>
      <c r="M30" s="61" t="s">
        <v>1471</v>
      </c>
      <c r="N30" s="61">
        <v>0</v>
      </c>
      <c r="O30" s="61">
        <v>0</v>
      </c>
      <c r="P30" s="61" t="s">
        <v>4239</v>
      </c>
      <c r="Q30" s="156"/>
    </row>
    <row r="31" spans="2:17" ht="27" customHeight="1" x14ac:dyDescent="0.25">
      <c r="B31" s="75">
        <v>21</v>
      </c>
      <c r="C31" s="62" t="s">
        <v>294</v>
      </c>
      <c r="D31" s="62" t="s">
        <v>465</v>
      </c>
      <c r="E31" s="62" t="s">
        <v>5033</v>
      </c>
      <c r="F31" s="61" t="s">
        <v>4109</v>
      </c>
      <c r="G31" s="62"/>
      <c r="H31" s="62" t="s">
        <v>466</v>
      </c>
      <c r="I31" s="24" t="s">
        <v>467</v>
      </c>
      <c r="J31" s="24" t="s">
        <v>1226</v>
      </c>
      <c r="K31" s="62" t="s">
        <v>1487</v>
      </c>
      <c r="L31" s="24" t="s">
        <v>1500</v>
      </c>
      <c r="M31" s="61" t="s">
        <v>1471</v>
      </c>
      <c r="N31" s="61">
        <v>0</v>
      </c>
      <c r="O31" s="61">
        <v>0</v>
      </c>
      <c r="P31" s="61" t="s">
        <v>4239</v>
      </c>
      <c r="Q31" s="156"/>
    </row>
    <row r="32" spans="2:17" ht="27" customHeight="1" x14ac:dyDescent="0.25">
      <c r="B32" s="75">
        <v>22</v>
      </c>
      <c r="C32" s="62" t="s">
        <v>294</v>
      </c>
      <c r="D32" s="62" t="s">
        <v>465</v>
      </c>
      <c r="E32" s="62" t="s">
        <v>5034</v>
      </c>
      <c r="F32" s="61" t="s">
        <v>4109</v>
      </c>
      <c r="G32" s="62"/>
      <c r="H32" s="62" t="s">
        <v>466</v>
      </c>
      <c r="I32" s="24" t="s">
        <v>467</v>
      </c>
      <c r="J32" s="24" t="s">
        <v>1226</v>
      </c>
      <c r="K32" s="62" t="s">
        <v>1487</v>
      </c>
      <c r="L32" s="24" t="s">
        <v>1500</v>
      </c>
      <c r="M32" s="61" t="s">
        <v>1471</v>
      </c>
      <c r="N32" s="61">
        <v>0</v>
      </c>
      <c r="O32" s="61">
        <v>0</v>
      </c>
      <c r="P32" s="61" t="s">
        <v>4239</v>
      </c>
      <c r="Q32" s="156"/>
    </row>
    <row r="33" spans="2:17" ht="27" customHeight="1" x14ac:dyDescent="0.25">
      <c r="B33" s="75">
        <v>23</v>
      </c>
      <c r="C33" s="62" t="s">
        <v>294</v>
      </c>
      <c r="D33" s="62" t="s">
        <v>465</v>
      </c>
      <c r="E33" s="62" t="s">
        <v>5035</v>
      </c>
      <c r="F33" s="61" t="s">
        <v>4109</v>
      </c>
      <c r="G33" s="62"/>
      <c r="H33" s="62" t="s">
        <v>466</v>
      </c>
      <c r="I33" s="24" t="s">
        <v>467</v>
      </c>
      <c r="J33" s="24" t="s">
        <v>1226</v>
      </c>
      <c r="K33" s="62" t="s">
        <v>1487</v>
      </c>
      <c r="L33" s="24" t="s">
        <v>1500</v>
      </c>
      <c r="M33" s="61" t="s">
        <v>1471</v>
      </c>
      <c r="N33" s="61">
        <v>0</v>
      </c>
      <c r="O33" s="61">
        <v>0</v>
      </c>
      <c r="P33" s="61" t="s">
        <v>4239</v>
      </c>
      <c r="Q33" s="156"/>
    </row>
    <row r="34" spans="2:17" ht="27" customHeight="1" x14ac:dyDescent="0.25">
      <c r="B34" s="75">
        <v>24</v>
      </c>
      <c r="C34" s="62" t="s">
        <v>294</v>
      </c>
      <c r="D34" s="62" t="s">
        <v>465</v>
      </c>
      <c r="E34" s="62" t="s">
        <v>5036</v>
      </c>
      <c r="F34" s="61" t="s">
        <v>4109</v>
      </c>
      <c r="G34" s="62"/>
      <c r="H34" s="62" t="s">
        <v>466</v>
      </c>
      <c r="I34" s="24" t="s">
        <v>467</v>
      </c>
      <c r="J34" s="24" t="s">
        <v>1226</v>
      </c>
      <c r="K34" s="62" t="s">
        <v>1487</v>
      </c>
      <c r="L34" s="24" t="s">
        <v>1500</v>
      </c>
      <c r="M34" s="61" t="s">
        <v>1471</v>
      </c>
      <c r="N34" s="61">
        <v>0</v>
      </c>
      <c r="O34" s="61">
        <v>0</v>
      </c>
      <c r="P34" s="61" t="s">
        <v>4239</v>
      </c>
      <c r="Q34" s="156"/>
    </row>
    <row r="35" spans="2:17" ht="27" customHeight="1" x14ac:dyDescent="0.25">
      <c r="B35" s="75">
        <v>25</v>
      </c>
      <c r="C35" s="62" t="s">
        <v>294</v>
      </c>
      <c r="D35" s="62" t="s">
        <v>465</v>
      </c>
      <c r="E35" s="62" t="s">
        <v>5037</v>
      </c>
      <c r="F35" s="61" t="s">
        <v>4109</v>
      </c>
      <c r="G35" s="62"/>
      <c r="H35" s="62" t="s">
        <v>466</v>
      </c>
      <c r="I35" s="24" t="s">
        <v>467</v>
      </c>
      <c r="J35" s="24" t="s">
        <v>1226</v>
      </c>
      <c r="K35" s="62" t="s">
        <v>1487</v>
      </c>
      <c r="L35" s="24" t="s">
        <v>1500</v>
      </c>
      <c r="M35" s="61" t="s">
        <v>1471</v>
      </c>
      <c r="N35" s="61">
        <v>0</v>
      </c>
      <c r="O35" s="61">
        <v>0</v>
      </c>
      <c r="P35" s="61" t="s">
        <v>4239</v>
      </c>
      <c r="Q35" s="156"/>
    </row>
    <row r="36" spans="2:17" ht="27" customHeight="1" x14ac:dyDescent="0.25">
      <c r="B36" s="75">
        <v>26</v>
      </c>
      <c r="C36" s="62" t="s">
        <v>294</v>
      </c>
      <c r="D36" s="62" t="s">
        <v>465</v>
      </c>
      <c r="E36" s="62" t="s">
        <v>5038</v>
      </c>
      <c r="F36" s="61" t="s">
        <v>4109</v>
      </c>
      <c r="G36" s="62"/>
      <c r="H36" s="62" t="s">
        <v>466</v>
      </c>
      <c r="I36" s="24" t="s">
        <v>467</v>
      </c>
      <c r="J36" s="24" t="s">
        <v>1226</v>
      </c>
      <c r="K36" s="62" t="s">
        <v>1487</v>
      </c>
      <c r="L36" s="24" t="s">
        <v>1500</v>
      </c>
      <c r="M36" s="61" t="s">
        <v>1471</v>
      </c>
      <c r="N36" s="61">
        <v>0</v>
      </c>
      <c r="O36" s="61">
        <v>0</v>
      </c>
      <c r="P36" s="61" t="s">
        <v>4239</v>
      </c>
      <c r="Q36" s="156"/>
    </row>
    <row r="37" spans="2:17" ht="27" customHeight="1" x14ac:dyDescent="0.25">
      <c r="B37" s="75">
        <v>27</v>
      </c>
      <c r="C37" s="62" t="s">
        <v>294</v>
      </c>
      <c r="D37" s="62" t="s">
        <v>465</v>
      </c>
      <c r="E37" s="62" t="s">
        <v>5039</v>
      </c>
      <c r="F37" s="61" t="s">
        <v>4109</v>
      </c>
      <c r="G37" s="62"/>
      <c r="H37" s="62" t="s">
        <v>466</v>
      </c>
      <c r="I37" s="24" t="s">
        <v>467</v>
      </c>
      <c r="J37" s="24" t="s">
        <v>1226</v>
      </c>
      <c r="K37" s="62" t="s">
        <v>1487</v>
      </c>
      <c r="L37" s="24" t="s">
        <v>1500</v>
      </c>
      <c r="M37" s="61" t="s">
        <v>1471</v>
      </c>
      <c r="N37" s="61">
        <v>0</v>
      </c>
      <c r="O37" s="61">
        <v>0</v>
      </c>
      <c r="P37" s="61" t="s">
        <v>4239</v>
      </c>
      <c r="Q37" s="156"/>
    </row>
    <row r="38" spans="2:17" ht="27" customHeight="1" x14ac:dyDescent="0.25">
      <c r="B38" s="75">
        <v>28</v>
      </c>
      <c r="C38" s="62" t="s">
        <v>294</v>
      </c>
      <c r="D38" s="62" t="s">
        <v>465</v>
      </c>
      <c r="E38" s="62" t="s">
        <v>5040</v>
      </c>
      <c r="F38" s="61" t="s">
        <v>4109</v>
      </c>
      <c r="G38" s="62"/>
      <c r="H38" s="62" t="s">
        <v>466</v>
      </c>
      <c r="I38" s="24" t="s">
        <v>467</v>
      </c>
      <c r="J38" s="24" t="s">
        <v>1226</v>
      </c>
      <c r="K38" s="62" t="s">
        <v>1487</v>
      </c>
      <c r="L38" s="24" t="s">
        <v>1500</v>
      </c>
      <c r="M38" s="61" t="s">
        <v>1471</v>
      </c>
      <c r="N38" s="61">
        <v>0</v>
      </c>
      <c r="O38" s="61">
        <v>0</v>
      </c>
      <c r="P38" s="61" t="s">
        <v>4239</v>
      </c>
      <c r="Q38" s="156"/>
    </row>
    <row r="39" spans="2:17" ht="27" customHeight="1" x14ac:dyDescent="0.25">
      <c r="B39" s="75">
        <v>29</v>
      </c>
      <c r="C39" s="62" t="s">
        <v>294</v>
      </c>
      <c r="D39" s="62" t="s">
        <v>465</v>
      </c>
      <c r="E39" s="62" t="s">
        <v>5041</v>
      </c>
      <c r="F39" s="61" t="s">
        <v>4109</v>
      </c>
      <c r="G39" s="62"/>
      <c r="H39" s="62" t="s">
        <v>466</v>
      </c>
      <c r="I39" s="24" t="s">
        <v>467</v>
      </c>
      <c r="J39" s="24" t="s">
        <v>1226</v>
      </c>
      <c r="K39" s="62" t="s">
        <v>1487</v>
      </c>
      <c r="L39" s="24" t="s">
        <v>1500</v>
      </c>
      <c r="M39" s="61" t="s">
        <v>1471</v>
      </c>
      <c r="N39" s="61">
        <v>0</v>
      </c>
      <c r="O39" s="61">
        <v>0</v>
      </c>
      <c r="P39" s="61" t="s">
        <v>4239</v>
      </c>
      <c r="Q39" s="156"/>
    </row>
    <row r="40" spans="2:17" ht="27" customHeight="1" x14ac:dyDescent="0.25">
      <c r="B40" s="75">
        <v>30</v>
      </c>
      <c r="C40" s="62" t="s">
        <v>294</v>
      </c>
      <c r="D40" s="62" t="s">
        <v>465</v>
      </c>
      <c r="E40" s="62" t="s">
        <v>1823</v>
      </c>
      <c r="F40" s="61" t="s">
        <v>4109</v>
      </c>
      <c r="G40" s="62"/>
      <c r="H40" s="62" t="s">
        <v>466</v>
      </c>
      <c r="I40" s="24" t="s">
        <v>467</v>
      </c>
      <c r="J40" s="24" t="s">
        <v>1226</v>
      </c>
      <c r="K40" s="62" t="s">
        <v>1465</v>
      </c>
      <c r="L40" s="24" t="s">
        <v>1494</v>
      </c>
      <c r="M40" s="61" t="s">
        <v>1471</v>
      </c>
      <c r="N40" s="61">
        <v>0</v>
      </c>
      <c r="O40" s="61">
        <v>0</v>
      </c>
      <c r="P40" s="61" t="s">
        <v>4239</v>
      </c>
      <c r="Q40" s="156"/>
    </row>
    <row r="41" spans="2:17" ht="27" customHeight="1" x14ac:dyDescent="0.25">
      <c r="B41" s="75">
        <v>31</v>
      </c>
      <c r="C41" s="62" t="s">
        <v>294</v>
      </c>
      <c r="D41" s="62" t="s">
        <v>465</v>
      </c>
      <c r="E41" s="62" t="s">
        <v>5042</v>
      </c>
      <c r="F41" s="61" t="s">
        <v>4109</v>
      </c>
      <c r="G41" s="62"/>
      <c r="H41" s="62" t="s">
        <v>466</v>
      </c>
      <c r="I41" s="24" t="s">
        <v>467</v>
      </c>
      <c r="J41" s="24" t="s">
        <v>1226</v>
      </c>
      <c r="K41" s="62" t="s">
        <v>1458</v>
      </c>
      <c r="L41" s="24" t="s">
        <v>1459</v>
      </c>
      <c r="M41" s="61" t="s">
        <v>1471</v>
      </c>
      <c r="N41" s="61">
        <v>0</v>
      </c>
      <c r="O41" s="61">
        <v>0</v>
      </c>
      <c r="P41" s="61" t="s">
        <v>4239</v>
      </c>
      <c r="Q41" s="156"/>
    </row>
    <row r="42" spans="2:17" ht="27" customHeight="1" x14ac:dyDescent="0.25">
      <c r="B42" s="75">
        <v>32</v>
      </c>
      <c r="C42" s="62" t="s">
        <v>294</v>
      </c>
      <c r="D42" s="62" t="s">
        <v>465</v>
      </c>
      <c r="E42" s="62" t="s">
        <v>5043</v>
      </c>
      <c r="F42" s="61" t="s">
        <v>4109</v>
      </c>
      <c r="G42" s="62"/>
      <c r="H42" s="62" t="s">
        <v>466</v>
      </c>
      <c r="I42" s="24" t="s">
        <v>467</v>
      </c>
      <c r="J42" s="24" t="s">
        <v>1226</v>
      </c>
      <c r="K42" s="62" t="s">
        <v>1465</v>
      </c>
      <c r="L42" s="24" t="s">
        <v>1494</v>
      </c>
      <c r="M42" s="61" t="s">
        <v>1471</v>
      </c>
      <c r="N42" s="61">
        <v>0</v>
      </c>
      <c r="O42" s="61">
        <v>0</v>
      </c>
      <c r="P42" s="61" t="s">
        <v>4239</v>
      </c>
      <c r="Q42" s="156"/>
    </row>
    <row r="43" spans="2:17" ht="27" customHeight="1" x14ac:dyDescent="0.25">
      <c r="B43" s="75">
        <v>33</v>
      </c>
      <c r="C43" s="62" t="s">
        <v>294</v>
      </c>
      <c r="D43" s="62" t="s">
        <v>465</v>
      </c>
      <c r="E43" s="62" t="s">
        <v>5044</v>
      </c>
      <c r="F43" s="61" t="s">
        <v>4109</v>
      </c>
      <c r="G43" s="62"/>
      <c r="H43" s="62" t="s">
        <v>466</v>
      </c>
      <c r="I43" s="24" t="s">
        <v>467</v>
      </c>
      <c r="J43" s="24" t="s">
        <v>1226</v>
      </c>
      <c r="K43" s="62" t="s">
        <v>1487</v>
      </c>
      <c r="L43" s="24" t="s">
        <v>1500</v>
      </c>
      <c r="M43" s="61" t="s">
        <v>1471</v>
      </c>
      <c r="N43" s="61">
        <v>0</v>
      </c>
      <c r="O43" s="61">
        <v>0</v>
      </c>
      <c r="P43" s="61" t="s">
        <v>4239</v>
      </c>
      <c r="Q43" s="156"/>
    </row>
    <row r="44" spans="2:17" ht="27" customHeight="1" x14ac:dyDescent="0.25">
      <c r="B44" s="75">
        <v>34</v>
      </c>
      <c r="C44" s="62" t="s">
        <v>294</v>
      </c>
      <c r="D44" s="62" t="s">
        <v>465</v>
      </c>
      <c r="E44" s="62" t="s">
        <v>5045</v>
      </c>
      <c r="F44" s="61" t="s">
        <v>4109</v>
      </c>
      <c r="G44" s="62"/>
      <c r="H44" s="62" t="s">
        <v>466</v>
      </c>
      <c r="I44" s="24" t="s">
        <v>467</v>
      </c>
      <c r="J44" s="24" t="s">
        <v>1226</v>
      </c>
      <c r="K44" s="62" t="s">
        <v>1487</v>
      </c>
      <c r="L44" s="24" t="s">
        <v>1500</v>
      </c>
      <c r="M44" s="61" t="s">
        <v>1471</v>
      </c>
      <c r="N44" s="61">
        <v>0</v>
      </c>
      <c r="O44" s="61">
        <v>0</v>
      </c>
      <c r="P44" s="61" t="s">
        <v>4239</v>
      </c>
      <c r="Q44" s="156"/>
    </row>
    <row r="45" spans="2:17" ht="27" customHeight="1" x14ac:dyDescent="0.25">
      <c r="B45" s="75">
        <v>35</v>
      </c>
      <c r="C45" s="62" t="s">
        <v>294</v>
      </c>
      <c r="D45" s="62" t="s">
        <v>465</v>
      </c>
      <c r="E45" s="62" t="s">
        <v>5046</v>
      </c>
      <c r="F45" s="61" t="s">
        <v>4109</v>
      </c>
      <c r="G45" s="62"/>
      <c r="H45" s="62" t="s">
        <v>466</v>
      </c>
      <c r="I45" s="24" t="s">
        <v>467</v>
      </c>
      <c r="J45" s="24" t="s">
        <v>1226</v>
      </c>
      <c r="K45" s="62" t="s">
        <v>1487</v>
      </c>
      <c r="L45" s="24" t="s">
        <v>1500</v>
      </c>
      <c r="M45" s="61" t="s">
        <v>1471</v>
      </c>
      <c r="N45" s="61">
        <v>0</v>
      </c>
      <c r="O45" s="61">
        <v>0</v>
      </c>
      <c r="P45" s="61" t="s">
        <v>4239</v>
      </c>
      <c r="Q45" s="156"/>
    </row>
    <row r="46" spans="2:17" ht="27" customHeight="1" x14ac:dyDescent="0.25">
      <c r="B46" s="75">
        <v>36</v>
      </c>
      <c r="C46" s="62" t="s">
        <v>294</v>
      </c>
      <c r="D46" s="62" t="s">
        <v>465</v>
      </c>
      <c r="E46" s="62" t="s">
        <v>5047</v>
      </c>
      <c r="F46" s="61" t="s">
        <v>4109</v>
      </c>
      <c r="G46" s="62"/>
      <c r="H46" s="62" t="s">
        <v>466</v>
      </c>
      <c r="I46" s="24" t="s">
        <v>467</v>
      </c>
      <c r="J46" s="24" t="s">
        <v>1226</v>
      </c>
      <c r="K46" s="62" t="s">
        <v>1487</v>
      </c>
      <c r="L46" s="24" t="s">
        <v>1500</v>
      </c>
      <c r="M46" s="61" t="s">
        <v>1471</v>
      </c>
      <c r="N46" s="61">
        <v>0</v>
      </c>
      <c r="O46" s="61">
        <v>0</v>
      </c>
      <c r="P46" s="61" t="s">
        <v>4239</v>
      </c>
      <c r="Q46" s="156"/>
    </row>
    <row r="47" spans="2:17" ht="27" customHeight="1" x14ac:dyDescent="0.25">
      <c r="B47" s="75">
        <v>37</v>
      </c>
      <c r="C47" s="62" t="s">
        <v>294</v>
      </c>
      <c r="D47" s="62" t="s">
        <v>465</v>
      </c>
      <c r="E47" s="62" t="s">
        <v>5048</v>
      </c>
      <c r="F47" s="61" t="s">
        <v>4109</v>
      </c>
      <c r="G47" s="62"/>
      <c r="H47" s="62" t="s">
        <v>466</v>
      </c>
      <c r="I47" s="24" t="s">
        <v>467</v>
      </c>
      <c r="J47" s="24" t="s">
        <v>1226</v>
      </c>
      <c r="K47" s="62" t="s">
        <v>1487</v>
      </c>
      <c r="L47" s="24" t="s">
        <v>1500</v>
      </c>
      <c r="M47" s="61" t="s">
        <v>1471</v>
      </c>
      <c r="N47" s="61">
        <v>0</v>
      </c>
      <c r="O47" s="61">
        <v>0</v>
      </c>
      <c r="P47" s="61" t="s">
        <v>4239</v>
      </c>
      <c r="Q47" s="156"/>
    </row>
    <row r="48" spans="2:17" ht="27" customHeight="1" x14ac:dyDescent="0.25">
      <c r="B48" s="75">
        <v>38</v>
      </c>
      <c r="C48" s="62" t="s">
        <v>294</v>
      </c>
      <c r="D48" s="62" t="s">
        <v>465</v>
      </c>
      <c r="E48" s="62" t="s">
        <v>5049</v>
      </c>
      <c r="F48" s="61" t="s">
        <v>4109</v>
      </c>
      <c r="G48" s="62"/>
      <c r="H48" s="62" t="s">
        <v>466</v>
      </c>
      <c r="I48" s="24" t="s">
        <v>467</v>
      </c>
      <c r="J48" s="24" t="s">
        <v>1226</v>
      </c>
      <c r="K48" s="62" t="s">
        <v>1487</v>
      </c>
      <c r="L48" s="24" t="s">
        <v>1500</v>
      </c>
      <c r="M48" s="61" t="s">
        <v>1471</v>
      </c>
      <c r="N48" s="61">
        <v>0</v>
      </c>
      <c r="O48" s="61">
        <v>0</v>
      </c>
      <c r="P48" s="61" t="s">
        <v>4239</v>
      </c>
      <c r="Q48" s="156"/>
    </row>
    <row r="49" spans="2:17" ht="27" customHeight="1" x14ac:dyDescent="0.25">
      <c r="B49" s="75">
        <v>39</v>
      </c>
      <c r="C49" s="62" t="s">
        <v>294</v>
      </c>
      <c r="D49" s="62" t="s">
        <v>465</v>
      </c>
      <c r="E49" s="62" t="s">
        <v>4488</v>
      </c>
      <c r="F49" s="61" t="s">
        <v>4109</v>
      </c>
      <c r="G49" s="62"/>
      <c r="H49" s="62" t="s">
        <v>466</v>
      </c>
      <c r="I49" s="24" t="s">
        <v>467</v>
      </c>
      <c r="J49" s="24" t="s">
        <v>1226</v>
      </c>
      <c r="K49" s="62" t="s">
        <v>1458</v>
      </c>
      <c r="L49" s="24" t="s">
        <v>1459</v>
      </c>
      <c r="M49" s="61" t="s">
        <v>1471</v>
      </c>
      <c r="N49" s="61">
        <v>0</v>
      </c>
      <c r="O49" s="61">
        <v>0</v>
      </c>
      <c r="P49" s="61" t="s">
        <v>4239</v>
      </c>
      <c r="Q49" s="156"/>
    </row>
    <row r="50" spans="2:17" ht="27" customHeight="1" x14ac:dyDescent="0.25">
      <c r="B50" s="75">
        <v>40</v>
      </c>
      <c r="C50" s="62" t="s">
        <v>294</v>
      </c>
      <c r="D50" s="62" t="s">
        <v>465</v>
      </c>
      <c r="E50" s="62" t="s">
        <v>4730</v>
      </c>
      <c r="F50" s="61" t="s">
        <v>4109</v>
      </c>
      <c r="G50" s="62"/>
      <c r="H50" s="62" t="s">
        <v>466</v>
      </c>
      <c r="I50" s="24" t="s">
        <v>467</v>
      </c>
      <c r="J50" s="24" t="s">
        <v>1226</v>
      </c>
      <c r="K50" s="62" t="s">
        <v>1487</v>
      </c>
      <c r="L50" s="24" t="s">
        <v>1500</v>
      </c>
      <c r="M50" s="61" t="s">
        <v>1471</v>
      </c>
      <c r="N50" s="61">
        <v>0</v>
      </c>
      <c r="O50" s="61">
        <v>0</v>
      </c>
      <c r="P50" s="61" t="s">
        <v>4239</v>
      </c>
      <c r="Q50" s="156"/>
    </row>
    <row r="51" spans="2:17" ht="27" customHeight="1" x14ac:dyDescent="0.25">
      <c r="B51" s="75">
        <v>41</v>
      </c>
      <c r="C51" s="62" t="s">
        <v>294</v>
      </c>
      <c r="D51" s="62" t="s">
        <v>465</v>
      </c>
      <c r="E51" s="62" t="s">
        <v>1695</v>
      </c>
      <c r="F51" s="61" t="s">
        <v>4109</v>
      </c>
      <c r="G51" s="62"/>
      <c r="H51" s="62" t="s">
        <v>466</v>
      </c>
      <c r="I51" s="24" t="s">
        <v>467</v>
      </c>
      <c r="J51" s="24" t="s">
        <v>1226</v>
      </c>
      <c r="K51" s="62" t="s">
        <v>1487</v>
      </c>
      <c r="L51" s="24" t="s">
        <v>1500</v>
      </c>
      <c r="M51" s="61" t="s">
        <v>1471</v>
      </c>
      <c r="N51" s="61">
        <v>0</v>
      </c>
      <c r="O51" s="61">
        <v>0</v>
      </c>
      <c r="P51" s="61" t="s">
        <v>4239</v>
      </c>
      <c r="Q51" s="156"/>
    </row>
    <row r="52" spans="2:17" ht="27" customHeight="1" x14ac:dyDescent="0.25">
      <c r="B52" s="75">
        <v>42</v>
      </c>
      <c r="C52" s="62" t="s">
        <v>294</v>
      </c>
      <c r="D52" s="62" t="s">
        <v>465</v>
      </c>
      <c r="E52" s="62" t="s">
        <v>2071</v>
      </c>
      <c r="F52" s="61" t="s">
        <v>4109</v>
      </c>
      <c r="G52" s="62"/>
      <c r="H52" s="62" t="s">
        <v>466</v>
      </c>
      <c r="I52" s="24" t="s">
        <v>467</v>
      </c>
      <c r="J52" s="24" t="s">
        <v>1226</v>
      </c>
      <c r="K52" s="62" t="s">
        <v>1482</v>
      </c>
      <c r="L52" s="24" t="s">
        <v>1478</v>
      </c>
      <c r="M52" s="61" t="s">
        <v>1471</v>
      </c>
      <c r="N52" s="61">
        <v>0</v>
      </c>
      <c r="O52" s="61">
        <v>0</v>
      </c>
      <c r="P52" s="61" t="s">
        <v>4239</v>
      </c>
      <c r="Q52" s="156"/>
    </row>
    <row r="53" spans="2:17" ht="27" customHeight="1" x14ac:dyDescent="0.25">
      <c r="B53" s="75">
        <v>43</v>
      </c>
      <c r="C53" s="62" t="s">
        <v>294</v>
      </c>
      <c r="D53" s="62" t="s">
        <v>465</v>
      </c>
      <c r="E53" s="62" t="s">
        <v>1534</v>
      </c>
      <c r="F53" s="61" t="s">
        <v>4109</v>
      </c>
      <c r="G53" s="62"/>
      <c r="H53" s="62" t="s">
        <v>466</v>
      </c>
      <c r="I53" s="24" t="s">
        <v>467</v>
      </c>
      <c r="J53" s="24" t="s">
        <v>1226</v>
      </c>
      <c r="K53" s="62" t="s">
        <v>1458</v>
      </c>
      <c r="L53" s="24" t="s">
        <v>1459</v>
      </c>
      <c r="M53" s="61" t="s">
        <v>1471</v>
      </c>
      <c r="N53" s="61">
        <v>0</v>
      </c>
      <c r="O53" s="61">
        <v>0</v>
      </c>
      <c r="P53" s="61" t="s">
        <v>4239</v>
      </c>
      <c r="Q53" s="156"/>
    </row>
    <row r="54" spans="2:17" ht="27" customHeight="1" x14ac:dyDescent="0.25">
      <c r="B54" s="75">
        <v>44</v>
      </c>
      <c r="C54" s="62" t="s">
        <v>294</v>
      </c>
      <c r="D54" s="62" t="s">
        <v>465</v>
      </c>
      <c r="E54" s="62" t="s">
        <v>4077</v>
      </c>
      <c r="F54" s="61" t="s">
        <v>0</v>
      </c>
      <c r="G54" s="62"/>
      <c r="H54" s="62"/>
      <c r="I54" s="24" t="s">
        <v>0</v>
      </c>
      <c r="J54" s="24" t="s">
        <v>1226</v>
      </c>
      <c r="K54" s="62" t="s">
        <v>1458</v>
      </c>
      <c r="L54" s="24" t="s">
        <v>1459</v>
      </c>
      <c r="M54" s="61" t="s">
        <v>1471</v>
      </c>
      <c r="N54" s="61">
        <v>0</v>
      </c>
      <c r="O54" s="61">
        <v>0</v>
      </c>
      <c r="P54" s="61" t="s">
        <v>4239</v>
      </c>
      <c r="Q54" s="156"/>
    </row>
    <row r="55" spans="2:17" ht="27" customHeight="1" x14ac:dyDescent="0.25">
      <c r="B55" s="75">
        <v>45</v>
      </c>
      <c r="C55" s="62" t="s">
        <v>294</v>
      </c>
      <c r="D55" s="62" t="s">
        <v>465</v>
      </c>
      <c r="E55" s="62" t="s">
        <v>4078</v>
      </c>
      <c r="F55" s="61" t="s">
        <v>0</v>
      </c>
      <c r="G55" s="62"/>
      <c r="H55" s="62"/>
      <c r="I55" s="24" t="s">
        <v>0</v>
      </c>
      <c r="J55" s="24" t="s">
        <v>1226</v>
      </c>
      <c r="K55" s="62" t="s">
        <v>1482</v>
      </c>
      <c r="L55" s="24" t="s">
        <v>4079</v>
      </c>
      <c r="M55" s="61" t="s">
        <v>1471</v>
      </c>
      <c r="N55" s="61">
        <v>0</v>
      </c>
      <c r="O55" s="61">
        <v>0</v>
      </c>
      <c r="P55" s="61" t="s">
        <v>4239</v>
      </c>
      <c r="Q55" s="156"/>
    </row>
  </sheetData>
  <autoFilter ref="B10:Q55" xr:uid="{00000000-0001-0000-5E01-000000000000}"/>
  <mergeCells count="1">
    <mergeCell ref="C9:M9"/>
  </mergeCells>
  <conditionalFormatting sqref="E11:E12">
    <cfRule type="duplicateValues" dxfId="800" priority="1"/>
  </conditionalFormatting>
  <hyperlinks>
    <hyperlink ref="B6" location="Variáveis!A1" display="Variáveis" xr:uid="{00000000-0004-0000-5E01-000000000000}"/>
    <hyperlink ref="C6" location="'Índice de Tabelas'!A1" display="Índice de Tabelas" xr:uid="{00000000-0004-0000-5E01-000001000000}"/>
    <hyperlink ref="D6" location="'Manual de Instrução'!A1" display="Manual de Instrução" xr:uid="{00000000-0004-0000-5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22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2022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1-000000000000}">
  <sheetPr codeName="Sheet707"/>
  <dimension ref="A1:Q2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C6" sqref="C6"/>
    </sheetView>
  </sheetViews>
  <sheetFormatPr defaultColWidth="9" defaultRowHeight="63" customHeight="1" x14ac:dyDescent="0.25"/>
  <cols>
    <col min="1" max="1" width="1.59765625" style="25" customWidth="1"/>
    <col min="2" max="2" width="17.59765625" style="23" customWidth="1"/>
    <col min="3" max="3" width="25.5" style="15" customWidth="1"/>
    <col min="4" max="4" width="22.3984375" style="15" bestFit="1" customWidth="1"/>
    <col min="5" max="5" width="15.3984375" style="15" bestFit="1" customWidth="1"/>
    <col min="6" max="6" width="16.5" style="15" bestFit="1" customWidth="1"/>
    <col min="7" max="7" width="18.3984375" style="15" bestFit="1" customWidth="1"/>
    <col min="8" max="8" width="20.398437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t="s">
        <v>697</v>
      </c>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468</v>
      </c>
      <c r="E11" s="62" t="s">
        <v>1772</v>
      </c>
      <c r="F11" s="61" t="s">
        <v>4109</v>
      </c>
      <c r="G11" s="62"/>
      <c r="H11" s="62" t="s">
        <v>469</v>
      </c>
      <c r="I11" s="24" t="s">
        <v>470</v>
      </c>
      <c r="J11" s="24" t="s">
        <v>1226</v>
      </c>
      <c r="K11" s="62" t="s">
        <v>1458</v>
      </c>
      <c r="L11" s="24" t="s">
        <v>1459</v>
      </c>
      <c r="M11" s="61" t="s">
        <v>1471</v>
      </c>
      <c r="N11" s="61">
        <v>0</v>
      </c>
      <c r="O11" s="61">
        <v>0</v>
      </c>
      <c r="P11" s="61" t="s">
        <v>4239</v>
      </c>
      <c r="Q11" s="156"/>
    </row>
    <row r="12" spans="1:17" ht="27" customHeight="1" x14ac:dyDescent="0.2">
      <c r="A12" s="76"/>
      <c r="B12" s="75">
        <v>2</v>
      </c>
      <c r="C12" s="62" t="s">
        <v>294</v>
      </c>
      <c r="D12" s="62" t="s">
        <v>468</v>
      </c>
      <c r="E12" s="62" t="s">
        <v>4477</v>
      </c>
      <c r="F12" s="61" t="s">
        <v>4109</v>
      </c>
      <c r="G12" s="62"/>
      <c r="H12" s="62" t="s">
        <v>469</v>
      </c>
      <c r="I12" s="24" t="s">
        <v>470</v>
      </c>
      <c r="J12" s="24" t="s">
        <v>1226</v>
      </c>
      <c r="K12" s="62" t="s">
        <v>1487</v>
      </c>
      <c r="L12" s="24" t="s">
        <v>1500</v>
      </c>
      <c r="M12" s="61" t="s">
        <v>1471</v>
      </c>
      <c r="N12" s="61">
        <v>0</v>
      </c>
      <c r="O12" s="61">
        <v>0</v>
      </c>
      <c r="P12" s="61" t="s">
        <v>4239</v>
      </c>
      <c r="Q12" s="156"/>
    </row>
    <row r="13" spans="1:17" ht="27" customHeight="1" x14ac:dyDescent="0.25">
      <c r="B13" s="75">
        <v>3</v>
      </c>
      <c r="C13" s="62" t="s">
        <v>294</v>
      </c>
      <c r="D13" s="62" t="s">
        <v>468</v>
      </c>
      <c r="E13" s="62" t="s">
        <v>1695</v>
      </c>
      <c r="F13" s="61" t="s">
        <v>4109</v>
      </c>
      <c r="G13" s="62"/>
      <c r="H13" s="62" t="s">
        <v>469</v>
      </c>
      <c r="I13" s="24" t="s">
        <v>470</v>
      </c>
      <c r="J13" s="24" t="s">
        <v>1226</v>
      </c>
      <c r="K13" s="62" t="s">
        <v>1487</v>
      </c>
      <c r="L13" s="24" t="s">
        <v>1500</v>
      </c>
      <c r="M13" s="61" t="s">
        <v>1471</v>
      </c>
      <c r="N13" s="61">
        <v>0</v>
      </c>
      <c r="O13" s="61">
        <v>0</v>
      </c>
      <c r="P13" s="61" t="s">
        <v>4239</v>
      </c>
      <c r="Q13" s="156"/>
    </row>
    <row r="14" spans="1:17" ht="27" customHeight="1" x14ac:dyDescent="0.25">
      <c r="B14" s="75">
        <v>4</v>
      </c>
      <c r="C14" s="62" t="s">
        <v>294</v>
      </c>
      <c r="D14" s="62" t="s">
        <v>468</v>
      </c>
      <c r="E14" s="62" t="s">
        <v>5050</v>
      </c>
      <c r="F14" s="61" t="s">
        <v>4109</v>
      </c>
      <c r="G14" s="62"/>
      <c r="H14" s="62" t="s">
        <v>469</v>
      </c>
      <c r="I14" s="24" t="s">
        <v>470</v>
      </c>
      <c r="J14" s="24" t="s">
        <v>1226</v>
      </c>
      <c r="K14" s="62" t="s">
        <v>1458</v>
      </c>
      <c r="L14" s="24" t="s">
        <v>1459</v>
      </c>
      <c r="M14" s="61" t="s">
        <v>1471</v>
      </c>
      <c r="N14" s="61">
        <v>0</v>
      </c>
      <c r="O14" s="61">
        <v>0</v>
      </c>
      <c r="P14" s="61" t="s">
        <v>4239</v>
      </c>
      <c r="Q14" s="156"/>
    </row>
    <row r="15" spans="1:17" ht="27" customHeight="1" x14ac:dyDescent="0.25">
      <c r="B15" s="75">
        <v>5</v>
      </c>
      <c r="C15" s="62" t="s">
        <v>294</v>
      </c>
      <c r="D15" s="62" t="s">
        <v>468</v>
      </c>
      <c r="E15" s="62" t="s">
        <v>5051</v>
      </c>
      <c r="F15" s="61" t="s">
        <v>4109</v>
      </c>
      <c r="G15" s="62"/>
      <c r="H15" s="62" t="s">
        <v>469</v>
      </c>
      <c r="I15" s="24" t="s">
        <v>470</v>
      </c>
      <c r="J15" s="24" t="s">
        <v>1226</v>
      </c>
      <c r="K15" s="62" t="s">
        <v>1487</v>
      </c>
      <c r="L15" s="24" t="s">
        <v>1500</v>
      </c>
      <c r="M15" s="61" t="s">
        <v>1471</v>
      </c>
      <c r="N15" s="61">
        <v>0</v>
      </c>
      <c r="O15" s="61">
        <v>0</v>
      </c>
      <c r="P15" s="61" t="s">
        <v>4239</v>
      </c>
      <c r="Q15" s="156"/>
    </row>
    <row r="16" spans="1:17" ht="27" customHeight="1" x14ac:dyDescent="0.25">
      <c r="B16" s="75">
        <v>6</v>
      </c>
      <c r="C16" s="62" t="s">
        <v>294</v>
      </c>
      <c r="D16" s="62" t="s">
        <v>468</v>
      </c>
      <c r="E16" s="62" t="s">
        <v>5052</v>
      </c>
      <c r="F16" s="61" t="s">
        <v>4109</v>
      </c>
      <c r="G16" s="62"/>
      <c r="H16" s="62" t="s">
        <v>469</v>
      </c>
      <c r="I16" s="24" t="s">
        <v>470</v>
      </c>
      <c r="J16" s="24" t="s">
        <v>1226</v>
      </c>
      <c r="K16" s="62" t="s">
        <v>1465</v>
      </c>
      <c r="L16" s="24" t="s">
        <v>1494</v>
      </c>
      <c r="M16" s="61" t="s">
        <v>1471</v>
      </c>
      <c r="N16" s="61">
        <v>0</v>
      </c>
      <c r="O16" s="61">
        <v>0</v>
      </c>
      <c r="P16" s="61" t="s">
        <v>4239</v>
      </c>
      <c r="Q16" s="156"/>
    </row>
    <row r="17" spans="2:17" ht="27" customHeight="1" x14ac:dyDescent="0.25">
      <c r="B17" s="75">
        <v>7</v>
      </c>
      <c r="C17" s="62" t="s">
        <v>294</v>
      </c>
      <c r="D17" s="62" t="s">
        <v>468</v>
      </c>
      <c r="E17" s="62" t="s">
        <v>5053</v>
      </c>
      <c r="F17" s="61" t="s">
        <v>4109</v>
      </c>
      <c r="G17" s="62"/>
      <c r="H17" s="62" t="s">
        <v>469</v>
      </c>
      <c r="I17" s="24" t="s">
        <v>470</v>
      </c>
      <c r="J17" s="24" t="s">
        <v>1226</v>
      </c>
      <c r="K17" s="62" t="s">
        <v>1487</v>
      </c>
      <c r="L17" s="24" t="s">
        <v>1500</v>
      </c>
      <c r="M17" s="61" t="s">
        <v>1471</v>
      </c>
      <c r="N17" s="61">
        <v>0</v>
      </c>
      <c r="O17" s="61">
        <v>0</v>
      </c>
      <c r="P17" s="61" t="s">
        <v>4239</v>
      </c>
      <c r="Q17" s="156"/>
    </row>
    <row r="18" spans="2:17" ht="27" customHeight="1" x14ac:dyDescent="0.25">
      <c r="B18" s="75">
        <v>8</v>
      </c>
      <c r="C18" s="62" t="s">
        <v>294</v>
      </c>
      <c r="D18" s="62" t="s">
        <v>468</v>
      </c>
      <c r="E18" s="62" t="s">
        <v>5054</v>
      </c>
      <c r="F18" s="61" t="s">
        <v>4109</v>
      </c>
      <c r="G18" s="62"/>
      <c r="H18" s="62" t="s">
        <v>469</v>
      </c>
      <c r="I18" s="24" t="s">
        <v>470</v>
      </c>
      <c r="J18" s="24" t="s">
        <v>1226</v>
      </c>
      <c r="K18" s="62" t="s">
        <v>1482</v>
      </c>
      <c r="L18" s="24" t="s">
        <v>1734</v>
      </c>
      <c r="M18" s="61" t="s">
        <v>1471</v>
      </c>
      <c r="N18" s="61">
        <v>0</v>
      </c>
      <c r="O18" s="61">
        <v>0</v>
      </c>
      <c r="P18" s="61" t="s">
        <v>4239</v>
      </c>
      <c r="Q18" s="156"/>
    </row>
    <row r="19" spans="2:17" ht="27" customHeight="1" x14ac:dyDescent="0.25">
      <c r="B19" s="75">
        <v>9</v>
      </c>
      <c r="C19" s="62" t="s">
        <v>294</v>
      </c>
      <c r="D19" s="62" t="s">
        <v>468</v>
      </c>
      <c r="E19" s="62" t="s">
        <v>5055</v>
      </c>
      <c r="F19" s="61" t="s">
        <v>4109</v>
      </c>
      <c r="G19" s="62"/>
      <c r="H19" s="62" t="s">
        <v>469</v>
      </c>
      <c r="I19" s="24" t="s">
        <v>470</v>
      </c>
      <c r="J19" s="24" t="s">
        <v>1226</v>
      </c>
      <c r="K19" s="62" t="s">
        <v>1458</v>
      </c>
      <c r="L19" s="24" t="s">
        <v>1459</v>
      </c>
      <c r="M19" s="61" t="s">
        <v>1471</v>
      </c>
      <c r="N19" s="61">
        <v>0</v>
      </c>
      <c r="O19" s="61">
        <v>0</v>
      </c>
      <c r="P19" s="61" t="s">
        <v>4239</v>
      </c>
      <c r="Q19" s="156"/>
    </row>
    <row r="20" spans="2:17" ht="27" customHeight="1" x14ac:dyDescent="0.25">
      <c r="B20" s="75">
        <v>10</v>
      </c>
      <c r="C20" s="62" t="s">
        <v>294</v>
      </c>
      <c r="D20" s="62" t="s">
        <v>468</v>
      </c>
      <c r="E20" s="62" t="s">
        <v>5056</v>
      </c>
      <c r="F20" s="61" t="s">
        <v>4109</v>
      </c>
      <c r="G20" s="62"/>
      <c r="H20" s="62" t="s">
        <v>469</v>
      </c>
      <c r="I20" s="24" t="s">
        <v>470</v>
      </c>
      <c r="J20" s="24" t="s">
        <v>1226</v>
      </c>
      <c r="K20" s="62" t="s">
        <v>1458</v>
      </c>
      <c r="L20" s="24" t="s">
        <v>1459</v>
      </c>
      <c r="M20" s="61" t="s">
        <v>1471</v>
      </c>
      <c r="N20" s="61">
        <v>0</v>
      </c>
      <c r="O20" s="61">
        <v>0</v>
      </c>
      <c r="P20" s="61" t="s">
        <v>4239</v>
      </c>
      <c r="Q20" s="156"/>
    </row>
    <row r="21" spans="2:17" ht="27" customHeight="1" x14ac:dyDescent="0.25">
      <c r="B21" s="75">
        <v>11</v>
      </c>
      <c r="C21" s="62" t="s">
        <v>294</v>
      </c>
      <c r="D21" s="62" t="s">
        <v>468</v>
      </c>
      <c r="E21" s="62" t="s">
        <v>2071</v>
      </c>
      <c r="F21" s="61" t="s">
        <v>4109</v>
      </c>
      <c r="G21" s="62"/>
      <c r="H21" s="62" t="s">
        <v>469</v>
      </c>
      <c r="I21" s="24" t="s">
        <v>470</v>
      </c>
      <c r="J21" s="24" t="s">
        <v>1226</v>
      </c>
      <c r="K21" s="62" t="s">
        <v>1482</v>
      </c>
      <c r="L21" s="24" t="s">
        <v>1478</v>
      </c>
      <c r="M21" s="61" t="s">
        <v>1471</v>
      </c>
      <c r="N21" s="61">
        <v>0</v>
      </c>
      <c r="O21" s="61">
        <v>0</v>
      </c>
      <c r="P21" s="61" t="s">
        <v>4239</v>
      </c>
      <c r="Q21" s="156"/>
    </row>
    <row r="22" spans="2:17" ht="27" customHeight="1" x14ac:dyDescent="0.25">
      <c r="B22" s="75">
        <v>12</v>
      </c>
      <c r="C22" s="62" t="s">
        <v>294</v>
      </c>
      <c r="D22" s="62" t="s">
        <v>468</v>
      </c>
      <c r="E22" s="62" t="s">
        <v>1534</v>
      </c>
      <c r="F22" s="61" t="s">
        <v>4109</v>
      </c>
      <c r="G22" s="62"/>
      <c r="H22" s="62" t="s">
        <v>469</v>
      </c>
      <c r="I22" s="24" t="s">
        <v>470</v>
      </c>
      <c r="J22" s="24" t="s">
        <v>1226</v>
      </c>
      <c r="K22" s="62" t="s">
        <v>1458</v>
      </c>
      <c r="L22" s="24" t="s">
        <v>1459</v>
      </c>
      <c r="M22" s="61" t="s">
        <v>1471</v>
      </c>
      <c r="N22" s="61">
        <v>0</v>
      </c>
      <c r="O22" s="61">
        <v>0</v>
      </c>
      <c r="P22" s="61" t="s">
        <v>4239</v>
      </c>
      <c r="Q22" s="156"/>
    </row>
    <row r="23" spans="2:17" ht="27" customHeight="1" x14ac:dyDescent="0.25">
      <c r="B23" s="75">
        <v>13</v>
      </c>
      <c r="C23" s="62" t="s">
        <v>294</v>
      </c>
      <c r="D23" s="62" t="s">
        <v>468</v>
      </c>
      <c r="E23" s="62" t="s">
        <v>4077</v>
      </c>
      <c r="F23" s="61" t="s">
        <v>4109</v>
      </c>
      <c r="G23" s="62"/>
      <c r="H23" s="62"/>
      <c r="I23" s="24" t="s">
        <v>0</v>
      </c>
      <c r="J23" s="24" t="s">
        <v>1226</v>
      </c>
      <c r="K23" s="62" t="s">
        <v>1458</v>
      </c>
      <c r="L23" s="24" t="s">
        <v>1459</v>
      </c>
      <c r="M23" s="61" t="s">
        <v>1471</v>
      </c>
      <c r="N23" s="61">
        <v>0</v>
      </c>
      <c r="O23" s="61">
        <v>0</v>
      </c>
      <c r="P23" s="61" t="s">
        <v>4239</v>
      </c>
      <c r="Q23" s="156"/>
    </row>
    <row r="24" spans="2:17" ht="27" customHeight="1" x14ac:dyDescent="0.25">
      <c r="B24" s="75">
        <v>14</v>
      </c>
      <c r="C24" s="62" t="s">
        <v>294</v>
      </c>
      <c r="D24" s="62" t="s">
        <v>468</v>
      </c>
      <c r="E24" s="62" t="s">
        <v>4078</v>
      </c>
      <c r="F24" s="61" t="s">
        <v>4109</v>
      </c>
      <c r="G24" s="62"/>
      <c r="H24" s="62"/>
      <c r="I24" s="24" t="s">
        <v>0</v>
      </c>
      <c r="J24" s="24" t="s">
        <v>1226</v>
      </c>
      <c r="K24" s="62" t="s">
        <v>1482</v>
      </c>
      <c r="L24" s="24" t="s">
        <v>4079</v>
      </c>
      <c r="M24" s="61" t="s">
        <v>1471</v>
      </c>
      <c r="N24" s="61">
        <v>0</v>
      </c>
      <c r="O24" s="61">
        <v>0</v>
      </c>
      <c r="P24" s="61" t="s">
        <v>4239</v>
      </c>
      <c r="Q24" s="156"/>
    </row>
  </sheetData>
  <autoFilter ref="B10:Q24" xr:uid="{00000000-0001-0000-5F01-000000000000}"/>
  <mergeCells count="1">
    <mergeCell ref="C9:M9"/>
  </mergeCells>
  <conditionalFormatting sqref="E11:E12">
    <cfRule type="duplicateValues" dxfId="799" priority="1"/>
  </conditionalFormatting>
  <hyperlinks>
    <hyperlink ref="B6" location="Variáveis!A1" display="Variáveis" xr:uid="{00000000-0004-0000-5F01-000000000000}"/>
    <hyperlink ref="C6" location="'Índice de Tabelas'!A1" display="Índice de Tabelas" xr:uid="{00000000-0004-0000-5F01-000001000000}"/>
    <hyperlink ref="D6" location="'Manual de Instrução'!A1" display="Manual de Instrução" xr:uid="{00000000-0004-0000-5F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24322"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1-000000000000}">
  <sheetPr codeName="Sheet698"/>
  <dimension ref="A1:P18"/>
  <sheetViews>
    <sheetView showGridLines="0" zoomScale="90" zoomScaleNormal="90" workbookViewId="0">
      <pane xSplit="6" ySplit="10" topLeftCell="I11" activePane="bottomRight" state="frozen"/>
      <selection pane="topRight" activeCell="G1" sqref="G1"/>
      <selection pane="bottomLeft" activeCell="A19" sqref="A19"/>
      <selection pane="bottomRight"/>
    </sheetView>
  </sheetViews>
  <sheetFormatPr defaultColWidth="9" defaultRowHeight="63" customHeight="1" x14ac:dyDescent="0.25"/>
  <cols>
    <col min="1" max="1" width="1.59765625" style="25" customWidth="1"/>
    <col min="2" max="2" width="17.59765625" style="23" customWidth="1"/>
    <col min="3" max="3" width="17.59765625" style="20"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
      <c r="E1" s="2"/>
      <c r="F1" s="4"/>
      <c r="G1" s="4"/>
      <c r="H1" s="4"/>
      <c r="I1" s="2"/>
      <c r="J1" s="2"/>
    </row>
    <row r="2" spans="1:16" customFormat="1" ht="13.8" x14ac:dyDescent="0.25">
      <c r="A2" s="9"/>
      <c r="B2" s="5"/>
      <c r="C2" s="203" t="s">
        <v>195</v>
      </c>
      <c r="D2" s="2"/>
      <c r="E2" s="2"/>
      <c r="F2" s="4"/>
      <c r="G2" s="4"/>
      <c r="H2" s="4"/>
      <c r="I2" s="2"/>
      <c r="J2" s="2"/>
    </row>
    <row r="3" spans="1:16" customFormat="1" ht="13.8" x14ac:dyDescent="0.25">
      <c r="A3" s="9"/>
      <c r="B3" s="5"/>
      <c r="C3" s="202"/>
      <c r="D3" s="2"/>
      <c r="E3" s="2"/>
      <c r="F3" s="4"/>
      <c r="G3" s="4"/>
      <c r="H3" s="4"/>
      <c r="I3" s="6" t="s">
        <v>4025</v>
      </c>
      <c r="J3" s="2"/>
    </row>
    <row r="4" spans="1:16" customFormat="1" ht="13.8" x14ac:dyDescent="0.25">
      <c r="A4" s="9"/>
      <c r="B4" s="5"/>
      <c r="C4" s="202"/>
      <c r="D4" s="2"/>
      <c r="E4" s="2"/>
      <c r="F4" s="4"/>
      <c r="G4" s="4"/>
      <c r="H4" s="4"/>
      <c r="I4" s="6" t="s">
        <v>4026</v>
      </c>
      <c r="J4" s="2"/>
    </row>
    <row r="5" spans="1:16" customFormat="1" ht="13.8" x14ac:dyDescent="0.25">
      <c r="A5" s="9"/>
      <c r="B5" s="7" t="s">
        <v>4027</v>
      </c>
      <c r="C5" s="202"/>
      <c r="D5" s="2"/>
      <c r="E5" s="2"/>
      <c r="F5" s="4"/>
      <c r="G5" s="4"/>
      <c r="H5" s="4"/>
      <c r="I5" s="6" t="s">
        <v>931</v>
      </c>
      <c r="J5" s="2"/>
      <c r="K5" s="2"/>
      <c r="L5" s="2"/>
      <c r="M5" s="2"/>
      <c r="N5" s="2"/>
      <c r="O5" s="2"/>
      <c r="P5" s="2"/>
    </row>
    <row r="6" spans="1:16" ht="15" customHeight="1" x14ac:dyDescent="0.2">
      <c r="A6" s="9"/>
      <c r="B6" s="417" t="s">
        <v>36</v>
      </c>
      <c r="C6" s="419" t="s">
        <v>697</v>
      </c>
      <c r="D6" s="418" t="s">
        <v>37</v>
      </c>
      <c r="E6" s="14"/>
      <c r="F6" s="14"/>
      <c r="G6" s="14"/>
      <c r="H6" s="14"/>
      <c r="I6" s="14"/>
      <c r="J6" s="14"/>
      <c r="K6" s="14"/>
      <c r="L6" s="14"/>
      <c r="M6" s="14"/>
      <c r="N6" s="14"/>
      <c r="O6" s="14"/>
      <c r="P6" s="14"/>
    </row>
    <row r="7" spans="1:16" customFormat="1" ht="4.5" customHeight="1" x14ac:dyDescent="0.25">
      <c r="A7" s="78"/>
      <c r="B7" s="79"/>
      <c r="C7" s="205"/>
      <c r="D7" s="17"/>
      <c r="E7" s="17"/>
      <c r="F7" s="17"/>
      <c r="G7" s="17"/>
      <c r="H7" s="17"/>
      <c r="I7" s="17"/>
      <c r="J7" s="17"/>
      <c r="K7" s="17"/>
      <c r="L7" s="17"/>
      <c r="M7" s="17"/>
      <c r="N7" s="17"/>
      <c r="O7" s="17"/>
      <c r="P7" s="17"/>
    </row>
    <row r="8" spans="1:16" s="16" customFormat="1" ht="7.5" customHeight="1" x14ac:dyDescent="0.2">
      <c r="A8" s="9"/>
      <c r="C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5.5" customHeight="1" x14ac:dyDescent="0.2">
      <c r="A11" s="76"/>
      <c r="B11" s="75">
        <v>1</v>
      </c>
      <c r="C11" s="24" t="s">
        <v>294</v>
      </c>
      <c r="D11" s="62" t="s">
        <v>471</v>
      </c>
      <c r="E11" s="62" t="s">
        <v>2640</v>
      </c>
      <c r="F11" s="61" t="s">
        <v>335</v>
      </c>
      <c r="G11" s="62"/>
      <c r="H11" s="24" t="s">
        <v>5057</v>
      </c>
      <c r="I11" s="24" t="s">
        <v>4033</v>
      </c>
      <c r="J11" s="62" t="s">
        <v>1482</v>
      </c>
      <c r="K11" s="24">
        <v>6</v>
      </c>
      <c r="L11" s="61" t="s">
        <v>1471</v>
      </c>
      <c r="M11" s="61">
        <v>0</v>
      </c>
      <c r="N11" s="61">
        <v>0</v>
      </c>
      <c r="O11" s="61" t="s">
        <v>4159</v>
      </c>
      <c r="P11" s="156"/>
    </row>
    <row r="12" spans="1:16" ht="25.5" customHeight="1" x14ac:dyDescent="0.2">
      <c r="A12" s="76"/>
      <c r="B12" s="75">
        <v>2</v>
      </c>
      <c r="C12" s="24" t="s">
        <v>294</v>
      </c>
      <c r="D12" s="62" t="s">
        <v>471</v>
      </c>
      <c r="E12" s="62" t="s">
        <v>2641</v>
      </c>
      <c r="F12" s="61" t="s">
        <v>335</v>
      </c>
      <c r="G12" s="62"/>
      <c r="H12" s="24" t="s">
        <v>5057</v>
      </c>
      <c r="I12" s="24" t="s">
        <v>4033</v>
      </c>
      <c r="J12" s="62" t="s">
        <v>1482</v>
      </c>
      <c r="K12" s="24" t="s">
        <v>1586</v>
      </c>
      <c r="L12" s="61" t="s">
        <v>1471</v>
      </c>
      <c r="M12" s="61">
        <v>0</v>
      </c>
      <c r="N12" s="61">
        <v>0</v>
      </c>
      <c r="O12" s="61" t="s">
        <v>4159</v>
      </c>
      <c r="P12" s="156"/>
    </row>
    <row r="13" spans="1:16" ht="63" customHeight="1" x14ac:dyDescent="0.25">
      <c r="B13" s="75">
        <v>3</v>
      </c>
      <c r="C13" s="24" t="s">
        <v>294</v>
      </c>
      <c r="D13" s="62" t="s">
        <v>471</v>
      </c>
      <c r="E13" s="62" t="s">
        <v>2047</v>
      </c>
      <c r="F13" s="61" t="s">
        <v>335</v>
      </c>
      <c r="G13" s="62"/>
      <c r="H13" s="24" t="s">
        <v>5057</v>
      </c>
      <c r="I13" s="24" t="s">
        <v>4033</v>
      </c>
      <c r="J13" s="62" t="s">
        <v>1465</v>
      </c>
      <c r="K13" s="24">
        <v>3</v>
      </c>
      <c r="L13" s="61" t="s">
        <v>1471</v>
      </c>
      <c r="M13" s="61">
        <v>0</v>
      </c>
      <c r="N13" s="61">
        <v>0</v>
      </c>
      <c r="O13" s="61" t="s">
        <v>4159</v>
      </c>
      <c r="P13" s="156"/>
    </row>
    <row r="14" spans="1:16" ht="27" customHeight="1" x14ac:dyDescent="0.25">
      <c r="B14" s="75">
        <v>4</v>
      </c>
      <c r="C14" s="24" t="s">
        <v>294</v>
      </c>
      <c r="D14" s="62" t="s">
        <v>471</v>
      </c>
      <c r="E14" s="62" t="s">
        <v>2643</v>
      </c>
      <c r="F14" s="61" t="s">
        <v>335</v>
      </c>
      <c r="G14" s="62"/>
      <c r="H14" s="24" t="s">
        <v>5057</v>
      </c>
      <c r="I14" s="24" t="s">
        <v>4033</v>
      </c>
      <c r="J14" s="62" t="s">
        <v>1465</v>
      </c>
      <c r="K14" s="24">
        <v>3</v>
      </c>
      <c r="L14" s="61" t="s">
        <v>1471</v>
      </c>
      <c r="M14" s="61">
        <v>0</v>
      </c>
      <c r="N14" s="61">
        <v>0</v>
      </c>
      <c r="O14" s="61" t="s">
        <v>4159</v>
      </c>
      <c r="P14" s="156"/>
    </row>
    <row r="15" spans="1:16" ht="63" customHeight="1" x14ac:dyDescent="0.25">
      <c r="B15" s="75">
        <v>5</v>
      </c>
      <c r="C15" s="24" t="s">
        <v>294</v>
      </c>
      <c r="D15" s="62" t="s">
        <v>471</v>
      </c>
      <c r="E15" s="62" t="s">
        <v>2644</v>
      </c>
      <c r="F15" s="61" t="s">
        <v>335</v>
      </c>
      <c r="G15" s="62"/>
      <c r="H15" s="24" t="s">
        <v>5057</v>
      </c>
      <c r="I15" s="24" t="s">
        <v>4033</v>
      </c>
      <c r="J15" s="62" t="s">
        <v>1465</v>
      </c>
      <c r="K15" s="24" t="s">
        <v>1494</v>
      </c>
      <c r="L15" s="61" t="s">
        <v>1471</v>
      </c>
      <c r="M15" s="61">
        <v>0</v>
      </c>
      <c r="N15" s="61">
        <v>0</v>
      </c>
      <c r="O15" s="61" t="s">
        <v>4159</v>
      </c>
      <c r="P15" s="156"/>
    </row>
    <row r="16" spans="1:16" ht="27" customHeight="1" x14ac:dyDescent="0.25">
      <c r="B16" s="75">
        <v>6</v>
      </c>
      <c r="C16" s="24" t="s">
        <v>294</v>
      </c>
      <c r="D16" s="62" t="s">
        <v>471</v>
      </c>
      <c r="E16" s="62" t="s">
        <v>1534</v>
      </c>
      <c r="F16" s="61" t="s">
        <v>335</v>
      </c>
      <c r="G16" s="62"/>
      <c r="H16" s="24" t="s">
        <v>5057</v>
      </c>
      <c r="I16" s="24" t="s">
        <v>4033</v>
      </c>
      <c r="J16" s="62" t="s">
        <v>1458</v>
      </c>
      <c r="K16" s="24" t="s">
        <v>0</v>
      </c>
      <c r="L16" s="61" t="s">
        <v>1471</v>
      </c>
      <c r="M16" s="61">
        <v>0</v>
      </c>
      <c r="N16" s="61">
        <v>0</v>
      </c>
      <c r="O16" s="61" t="s">
        <v>4159</v>
      </c>
      <c r="P16" s="156"/>
    </row>
    <row r="17" spans="2:16" ht="63" customHeight="1" x14ac:dyDescent="0.25">
      <c r="B17" s="75">
        <v>7</v>
      </c>
      <c r="C17" s="24" t="s">
        <v>294</v>
      </c>
      <c r="D17" s="62" t="s">
        <v>471</v>
      </c>
      <c r="E17" s="62" t="s">
        <v>4077</v>
      </c>
      <c r="F17" s="61"/>
      <c r="G17" s="62"/>
      <c r="H17" s="24"/>
      <c r="I17" s="24" t="s">
        <v>4033</v>
      </c>
      <c r="J17" s="62" t="s">
        <v>1458</v>
      </c>
      <c r="K17" s="24" t="s">
        <v>0</v>
      </c>
      <c r="L17" s="61" t="s">
        <v>1471</v>
      </c>
      <c r="M17" s="61">
        <v>0</v>
      </c>
      <c r="N17" s="61">
        <v>0</v>
      </c>
      <c r="O17" s="61" t="s">
        <v>4159</v>
      </c>
      <c r="P17" s="156"/>
    </row>
    <row r="18" spans="2:16" ht="63" customHeight="1" x14ac:dyDescent="0.25">
      <c r="B18" s="75">
        <v>8</v>
      </c>
      <c r="C18" s="24" t="s">
        <v>294</v>
      </c>
      <c r="D18" s="62" t="s">
        <v>471</v>
      </c>
      <c r="E18" s="62" t="s">
        <v>4078</v>
      </c>
      <c r="F18" s="61"/>
      <c r="G18" s="62"/>
      <c r="H18" s="24"/>
      <c r="I18" s="24" t="s">
        <v>4033</v>
      </c>
      <c r="J18" s="62" t="s">
        <v>1458</v>
      </c>
      <c r="K18" s="24" t="s">
        <v>0</v>
      </c>
      <c r="L18" s="61" t="s">
        <v>1471</v>
      </c>
      <c r="M18" s="61">
        <v>0</v>
      </c>
      <c r="N18" s="61">
        <v>0</v>
      </c>
      <c r="O18" s="61" t="s">
        <v>4159</v>
      </c>
      <c r="P18" s="156"/>
    </row>
  </sheetData>
  <autoFilter ref="B10:P18" xr:uid="{00000000-0001-0000-5B01-000000000000}"/>
  <mergeCells count="1">
    <mergeCell ref="C9:L9"/>
  </mergeCells>
  <conditionalFormatting sqref="E11:E12">
    <cfRule type="duplicateValues" dxfId="798" priority="1"/>
  </conditionalFormatting>
  <hyperlinks>
    <hyperlink ref="B6" location="Variáveis!A1" display="Variáveis" xr:uid="{00000000-0004-0000-5B01-000000000000}"/>
    <hyperlink ref="C6" location="'Índice de Tabelas'!A1" display="Índice de Tabelas" xr:uid="{00000000-0004-0000-5B01-000001000000}"/>
    <hyperlink ref="D6" location="'Manual de Instrução'!A1" display="Manual de Instrução" xr:uid="{00000000-0004-0000-5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5105" r:id="rId4" name="Button 1">
              <controlPr defaultSize="0" print="0" autoFill="0" autoPict="0" macro="[0]!ReturnToPrevSheet">
                <anchor moveWithCells="1" sizeWithCells="1">
                  <from>
                    <xdr:col>4</xdr:col>
                    <xdr:colOff>0</xdr:colOff>
                    <xdr:row>3</xdr:row>
                    <xdr:rowOff>0</xdr:rowOff>
                  </from>
                  <to>
                    <xdr:col>5</xdr:col>
                    <xdr:colOff>304800</xdr:colOff>
                    <xdr:row>4</xdr:row>
                    <xdr:rowOff>160020</xdr:rowOff>
                  </to>
                </anchor>
              </controlPr>
            </control>
          </mc:Choice>
        </mc:AlternateContent>
        <mc:AlternateContent xmlns:mc="http://schemas.openxmlformats.org/markup-compatibility/2006">
          <mc:Choice Requires="x14">
            <control shapeId="815106"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3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1-000000000000}">
  <sheetPr codeName="Sheet710"/>
  <dimension ref="A1:Q3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3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0.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473</v>
      </c>
      <c r="E11" s="62" t="s">
        <v>1772</v>
      </c>
      <c r="F11" s="61" t="s">
        <v>4109</v>
      </c>
      <c r="G11" s="62"/>
      <c r="H11" s="62" t="s">
        <v>474</v>
      </c>
      <c r="I11" s="24" t="s">
        <v>475</v>
      </c>
      <c r="J11" s="24" t="s">
        <v>1226</v>
      </c>
      <c r="K11" s="62" t="s">
        <v>1458</v>
      </c>
      <c r="L11" s="24" t="s">
        <v>1459</v>
      </c>
      <c r="M11" s="61" t="s">
        <v>1471</v>
      </c>
      <c r="N11" s="61">
        <v>0</v>
      </c>
      <c r="O11" s="61">
        <v>0</v>
      </c>
      <c r="P11" s="61" t="s">
        <v>4239</v>
      </c>
      <c r="Q11" s="156"/>
    </row>
    <row r="12" spans="1:17" ht="27" customHeight="1" x14ac:dyDescent="0.2">
      <c r="A12" s="76"/>
      <c r="B12" s="75">
        <v>2</v>
      </c>
      <c r="C12" s="62" t="s">
        <v>294</v>
      </c>
      <c r="D12" s="62" t="s">
        <v>473</v>
      </c>
      <c r="E12" s="62" t="s">
        <v>4477</v>
      </c>
      <c r="F12" s="61" t="s">
        <v>4109</v>
      </c>
      <c r="G12" s="62"/>
      <c r="H12" s="62" t="s">
        <v>474</v>
      </c>
      <c r="I12" s="24" t="s">
        <v>475</v>
      </c>
      <c r="J12" s="24" t="s">
        <v>1226</v>
      </c>
      <c r="K12" s="62" t="s">
        <v>1487</v>
      </c>
      <c r="L12" s="24" t="s">
        <v>1500</v>
      </c>
      <c r="M12" s="61" t="s">
        <v>1471</v>
      </c>
      <c r="N12" s="61">
        <v>0</v>
      </c>
      <c r="O12" s="61">
        <v>0</v>
      </c>
      <c r="P12" s="61" t="s">
        <v>4239</v>
      </c>
      <c r="Q12" s="156"/>
    </row>
    <row r="13" spans="1:17" ht="27" customHeight="1" x14ac:dyDescent="0.25">
      <c r="B13" s="75">
        <v>3</v>
      </c>
      <c r="C13" s="62" t="s">
        <v>294</v>
      </c>
      <c r="D13" s="62" t="s">
        <v>473</v>
      </c>
      <c r="E13" s="62" t="s">
        <v>4490</v>
      </c>
      <c r="F13" s="61" t="s">
        <v>4109</v>
      </c>
      <c r="G13" s="62"/>
      <c r="H13" s="62" t="s">
        <v>474</v>
      </c>
      <c r="I13" s="24" t="s">
        <v>475</v>
      </c>
      <c r="J13" s="24" t="s">
        <v>1226</v>
      </c>
      <c r="K13" s="62" t="s">
        <v>1487</v>
      </c>
      <c r="L13" s="24" t="s">
        <v>1500</v>
      </c>
      <c r="M13" s="61" t="s">
        <v>1471</v>
      </c>
      <c r="N13" s="61">
        <v>0</v>
      </c>
      <c r="O13" s="61">
        <v>0</v>
      </c>
      <c r="P13" s="61" t="s">
        <v>4239</v>
      </c>
      <c r="Q13" s="156"/>
    </row>
    <row r="14" spans="1:17" ht="27" customHeight="1" x14ac:dyDescent="0.25">
      <c r="B14" s="75">
        <v>4</v>
      </c>
      <c r="C14" s="62" t="s">
        <v>294</v>
      </c>
      <c r="D14" s="62" t="s">
        <v>473</v>
      </c>
      <c r="E14" s="62" t="s">
        <v>1804</v>
      </c>
      <c r="F14" s="61" t="s">
        <v>4109</v>
      </c>
      <c r="G14" s="62"/>
      <c r="H14" s="62" t="s">
        <v>474</v>
      </c>
      <c r="I14" s="24" t="s">
        <v>475</v>
      </c>
      <c r="J14" s="24" t="s">
        <v>1226</v>
      </c>
      <c r="K14" s="62" t="s">
        <v>1487</v>
      </c>
      <c r="L14" s="24" t="s">
        <v>1500</v>
      </c>
      <c r="M14" s="61" t="s">
        <v>1471</v>
      </c>
      <c r="N14" s="61">
        <v>0</v>
      </c>
      <c r="O14" s="61">
        <v>0</v>
      </c>
      <c r="P14" s="61" t="s">
        <v>4239</v>
      </c>
      <c r="Q14" s="156"/>
    </row>
    <row r="15" spans="1:17" ht="27" customHeight="1" x14ac:dyDescent="0.25">
      <c r="B15" s="75">
        <v>5</v>
      </c>
      <c r="C15" s="62" t="s">
        <v>294</v>
      </c>
      <c r="D15" s="62" t="s">
        <v>473</v>
      </c>
      <c r="E15" s="62" t="s">
        <v>4730</v>
      </c>
      <c r="F15" s="61" t="s">
        <v>4109</v>
      </c>
      <c r="G15" s="62"/>
      <c r="H15" s="62" t="s">
        <v>474</v>
      </c>
      <c r="I15" s="24" t="s">
        <v>475</v>
      </c>
      <c r="J15" s="24" t="s">
        <v>1226</v>
      </c>
      <c r="K15" s="62" t="s">
        <v>1487</v>
      </c>
      <c r="L15" s="24" t="s">
        <v>1500</v>
      </c>
      <c r="M15" s="61" t="s">
        <v>1471</v>
      </c>
      <c r="N15" s="61">
        <v>0</v>
      </c>
      <c r="O15" s="61">
        <v>0</v>
      </c>
      <c r="P15" s="61" t="s">
        <v>4239</v>
      </c>
      <c r="Q15" s="156"/>
    </row>
    <row r="16" spans="1:17" ht="27" customHeight="1" x14ac:dyDescent="0.25">
      <c r="B16" s="75">
        <v>6</v>
      </c>
      <c r="C16" s="62" t="s">
        <v>294</v>
      </c>
      <c r="D16" s="62" t="s">
        <v>473</v>
      </c>
      <c r="E16" s="62" t="s">
        <v>1894</v>
      </c>
      <c r="F16" s="61" t="s">
        <v>4109</v>
      </c>
      <c r="G16" s="62"/>
      <c r="H16" s="62" t="s">
        <v>474</v>
      </c>
      <c r="I16" s="24" t="s">
        <v>475</v>
      </c>
      <c r="J16" s="24" t="s">
        <v>1226</v>
      </c>
      <c r="K16" s="62" t="s">
        <v>1487</v>
      </c>
      <c r="L16" s="24" t="s">
        <v>1500</v>
      </c>
      <c r="M16" s="61" t="s">
        <v>1471</v>
      </c>
      <c r="N16" s="61">
        <v>0</v>
      </c>
      <c r="O16" s="61">
        <v>0</v>
      </c>
      <c r="P16" s="61" t="s">
        <v>4239</v>
      </c>
      <c r="Q16" s="156"/>
    </row>
    <row r="17" spans="2:17" ht="27" customHeight="1" x14ac:dyDescent="0.25">
      <c r="B17" s="75">
        <v>7</v>
      </c>
      <c r="C17" s="62" t="s">
        <v>294</v>
      </c>
      <c r="D17" s="62" t="s">
        <v>473</v>
      </c>
      <c r="E17" s="62" t="s">
        <v>4731</v>
      </c>
      <c r="F17" s="61" t="s">
        <v>4109</v>
      </c>
      <c r="G17" s="62"/>
      <c r="H17" s="62" t="s">
        <v>474</v>
      </c>
      <c r="I17" s="24" t="s">
        <v>475</v>
      </c>
      <c r="J17" s="24" t="s">
        <v>1226</v>
      </c>
      <c r="K17" s="62" t="s">
        <v>1487</v>
      </c>
      <c r="L17" s="24" t="s">
        <v>1500</v>
      </c>
      <c r="M17" s="61" t="s">
        <v>1471</v>
      </c>
      <c r="N17" s="61">
        <v>0</v>
      </c>
      <c r="O17" s="61">
        <v>0</v>
      </c>
      <c r="P17" s="61" t="s">
        <v>4239</v>
      </c>
      <c r="Q17" s="156"/>
    </row>
    <row r="18" spans="2:17" ht="27" customHeight="1" x14ac:dyDescent="0.25">
      <c r="B18" s="75">
        <v>8</v>
      </c>
      <c r="C18" s="62" t="s">
        <v>294</v>
      </c>
      <c r="D18" s="62" t="s">
        <v>473</v>
      </c>
      <c r="E18" s="62" t="s">
        <v>4974</v>
      </c>
      <c r="F18" s="61" t="s">
        <v>4109</v>
      </c>
      <c r="G18" s="62"/>
      <c r="H18" s="62" t="s">
        <v>474</v>
      </c>
      <c r="I18" s="24" t="s">
        <v>475</v>
      </c>
      <c r="J18" s="24" t="s">
        <v>1226</v>
      </c>
      <c r="K18" s="62" t="s">
        <v>1487</v>
      </c>
      <c r="L18" s="24" t="s">
        <v>1500</v>
      </c>
      <c r="M18" s="61" t="s">
        <v>1471</v>
      </c>
      <c r="N18" s="61">
        <v>0</v>
      </c>
      <c r="O18" s="61">
        <v>0</v>
      </c>
      <c r="P18" s="61" t="s">
        <v>4239</v>
      </c>
      <c r="Q18" s="156"/>
    </row>
    <row r="19" spans="2:17" ht="27" customHeight="1" x14ac:dyDescent="0.25">
      <c r="B19" s="75">
        <v>9</v>
      </c>
      <c r="C19" s="62" t="s">
        <v>294</v>
      </c>
      <c r="D19" s="62" t="s">
        <v>473</v>
      </c>
      <c r="E19" s="62" t="s">
        <v>4738</v>
      </c>
      <c r="F19" s="61" t="s">
        <v>4109</v>
      </c>
      <c r="G19" s="62"/>
      <c r="H19" s="62" t="s">
        <v>474</v>
      </c>
      <c r="I19" s="24" t="s">
        <v>475</v>
      </c>
      <c r="J19" s="24" t="s">
        <v>1226</v>
      </c>
      <c r="K19" s="62" t="s">
        <v>1487</v>
      </c>
      <c r="L19" s="24" t="s">
        <v>1500</v>
      </c>
      <c r="M19" s="61" t="s">
        <v>1471</v>
      </c>
      <c r="N19" s="61">
        <v>0</v>
      </c>
      <c r="O19" s="61">
        <v>0</v>
      </c>
      <c r="P19" s="61" t="s">
        <v>4239</v>
      </c>
      <c r="Q19" s="156"/>
    </row>
    <row r="20" spans="2:17" ht="27" customHeight="1" x14ac:dyDescent="0.25">
      <c r="B20" s="75">
        <v>10</v>
      </c>
      <c r="C20" s="62" t="s">
        <v>294</v>
      </c>
      <c r="D20" s="62" t="s">
        <v>473</v>
      </c>
      <c r="E20" s="62" t="s">
        <v>5058</v>
      </c>
      <c r="F20" s="61" t="s">
        <v>4109</v>
      </c>
      <c r="G20" s="62"/>
      <c r="H20" s="62" t="s">
        <v>474</v>
      </c>
      <c r="I20" s="24" t="s">
        <v>475</v>
      </c>
      <c r="J20" s="24" t="s">
        <v>1226</v>
      </c>
      <c r="K20" s="62" t="s">
        <v>1487</v>
      </c>
      <c r="L20" s="24" t="s">
        <v>1500</v>
      </c>
      <c r="M20" s="61" t="s">
        <v>1471</v>
      </c>
      <c r="N20" s="61">
        <v>0</v>
      </c>
      <c r="O20" s="61">
        <v>0</v>
      </c>
      <c r="P20" s="61" t="s">
        <v>4239</v>
      </c>
      <c r="Q20" s="156"/>
    </row>
    <row r="21" spans="2:17" ht="27" customHeight="1" x14ac:dyDescent="0.25">
      <c r="B21" s="75">
        <v>11</v>
      </c>
      <c r="C21" s="62" t="s">
        <v>294</v>
      </c>
      <c r="D21" s="62" t="s">
        <v>473</v>
      </c>
      <c r="E21" s="62" t="s">
        <v>5059</v>
      </c>
      <c r="F21" s="61" t="s">
        <v>4109</v>
      </c>
      <c r="G21" s="62"/>
      <c r="H21" s="62" t="s">
        <v>474</v>
      </c>
      <c r="I21" s="24" t="s">
        <v>475</v>
      </c>
      <c r="J21" s="24" t="s">
        <v>1226</v>
      </c>
      <c r="K21" s="62" t="s">
        <v>1487</v>
      </c>
      <c r="L21" s="24" t="s">
        <v>1500</v>
      </c>
      <c r="M21" s="61" t="s">
        <v>1471</v>
      </c>
      <c r="N21" s="61">
        <v>0</v>
      </c>
      <c r="O21" s="61">
        <v>0</v>
      </c>
      <c r="P21" s="61" t="s">
        <v>4239</v>
      </c>
      <c r="Q21" s="156"/>
    </row>
    <row r="22" spans="2:17" ht="27" customHeight="1" x14ac:dyDescent="0.25">
      <c r="B22" s="75">
        <v>12</v>
      </c>
      <c r="C22" s="62" t="s">
        <v>294</v>
      </c>
      <c r="D22" s="62" t="s">
        <v>473</v>
      </c>
      <c r="E22" s="62" t="s">
        <v>5060</v>
      </c>
      <c r="F22" s="61" t="s">
        <v>4109</v>
      </c>
      <c r="G22" s="62"/>
      <c r="H22" s="62" t="s">
        <v>474</v>
      </c>
      <c r="I22" s="24" t="s">
        <v>475</v>
      </c>
      <c r="J22" s="24" t="s">
        <v>1226</v>
      </c>
      <c r="K22" s="62" t="s">
        <v>1487</v>
      </c>
      <c r="L22" s="24" t="s">
        <v>1500</v>
      </c>
      <c r="M22" s="61" t="s">
        <v>1471</v>
      </c>
      <c r="N22" s="61">
        <v>0</v>
      </c>
      <c r="O22" s="61">
        <v>0</v>
      </c>
      <c r="P22" s="61" t="s">
        <v>4239</v>
      </c>
      <c r="Q22" s="156"/>
    </row>
    <row r="23" spans="2:17" ht="27" customHeight="1" x14ac:dyDescent="0.25">
      <c r="B23" s="75">
        <v>13</v>
      </c>
      <c r="C23" s="62" t="s">
        <v>294</v>
      </c>
      <c r="D23" s="62" t="s">
        <v>473</v>
      </c>
      <c r="E23" s="62" t="s">
        <v>1862</v>
      </c>
      <c r="F23" s="61" t="s">
        <v>4109</v>
      </c>
      <c r="G23" s="62"/>
      <c r="H23" s="62" t="s">
        <v>474</v>
      </c>
      <c r="I23" s="24" t="s">
        <v>475</v>
      </c>
      <c r="J23" s="24" t="s">
        <v>1226</v>
      </c>
      <c r="K23" s="62" t="s">
        <v>1487</v>
      </c>
      <c r="L23" s="24" t="s">
        <v>1500</v>
      </c>
      <c r="M23" s="61" t="s">
        <v>1471</v>
      </c>
      <c r="N23" s="61">
        <v>0</v>
      </c>
      <c r="O23" s="61">
        <v>0</v>
      </c>
      <c r="P23" s="61" t="s">
        <v>4239</v>
      </c>
      <c r="Q23" s="156"/>
    </row>
    <row r="24" spans="2:17" ht="27" customHeight="1" x14ac:dyDescent="0.25">
      <c r="B24" s="75">
        <v>14</v>
      </c>
      <c r="C24" s="62" t="s">
        <v>294</v>
      </c>
      <c r="D24" s="62" t="s">
        <v>473</v>
      </c>
      <c r="E24" s="62" t="s">
        <v>5061</v>
      </c>
      <c r="F24" s="61" t="s">
        <v>4109</v>
      </c>
      <c r="G24" s="62"/>
      <c r="H24" s="62" t="s">
        <v>474</v>
      </c>
      <c r="I24" s="24" t="s">
        <v>475</v>
      </c>
      <c r="J24" s="24" t="s">
        <v>1226</v>
      </c>
      <c r="K24" s="62" t="s">
        <v>1487</v>
      </c>
      <c r="L24" s="24" t="s">
        <v>1500</v>
      </c>
      <c r="M24" s="61" t="s">
        <v>1471</v>
      </c>
      <c r="N24" s="61">
        <v>0</v>
      </c>
      <c r="O24" s="61">
        <v>0</v>
      </c>
      <c r="P24" s="61" t="s">
        <v>4239</v>
      </c>
      <c r="Q24" s="156"/>
    </row>
    <row r="25" spans="2:17" ht="27" customHeight="1" x14ac:dyDescent="0.25">
      <c r="B25" s="75">
        <v>15</v>
      </c>
      <c r="C25" s="62" t="s">
        <v>294</v>
      </c>
      <c r="D25" s="62" t="s">
        <v>473</v>
      </c>
      <c r="E25" s="62" t="s">
        <v>5062</v>
      </c>
      <c r="F25" s="61" t="s">
        <v>4109</v>
      </c>
      <c r="G25" s="62"/>
      <c r="H25" s="62" t="s">
        <v>474</v>
      </c>
      <c r="I25" s="24" t="s">
        <v>475</v>
      </c>
      <c r="J25" s="24" t="s">
        <v>1226</v>
      </c>
      <c r="K25" s="62" t="s">
        <v>1487</v>
      </c>
      <c r="L25" s="24" t="s">
        <v>1500</v>
      </c>
      <c r="M25" s="61" t="s">
        <v>1471</v>
      </c>
      <c r="N25" s="61">
        <v>0</v>
      </c>
      <c r="O25" s="61">
        <v>0</v>
      </c>
      <c r="P25" s="61" t="s">
        <v>4239</v>
      </c>
      <c r="Q25" s="156"/>
    </row>
    <row r="26" spans="2:17" ht="27" customHeight="1" x14ac:dyDescent="0.25">
      <c r="B26" s="75">
        <v>16</v>
      </c>
      <c r="C26" s="62" t="s">
        <v>294</v>
      </c>
      <c r="D26" s="62" t="s">
        <v>473</v>
      </c>
      <c r="E26" s="62" t="s">
        <v>5063</v>
      </c>
      <c r="F26" s="61" t="s">
        <v>4109</v>
      </c>
      <c r="G26" s="62"/>
      <c r="H26" s="62" t="s">
        <v>474</v>
      </c>
      <c r="I26" s="24" t="s">
        <v>475</v>
      </c>
      <c r="J26" s="24" t="s">
        <v>1226</v>
      </c>
      <c r="K26" s="62" t="s">
        <v>1487</v>
      </c>
      <c r="L26" s="24" t="s">
        <v>1500</v>
      </c>
      <c r="M26" s="61" t="s">
        <v>1471</v>
      </c>
      <c r="N26" s="61">
        <v>0</v>
      </c>
      <c r="O26" s="61">
        <v>0</v>
      </c>
      <c r="P26" s="61" t="s">
        <v>4239</v>
      </c>
      <c r="Q26" s="156"/>
    </row>
    <row r="27" spans="2:17" ht="27" customHeight="1" x14ac:dyDescent="0.25">
      <c r="B27" s="75">
        <v>17</v>
      </c>
      <c r="C27" s="62" t="s">
        <v>294</v>
      </c>
      <c r="D27" s="62" t="s">
        <v>473</v>
      </c>
      <c r="E27" s="62" t="s">
        <v>5064</v>
      </c>
      <c r="F27" s="61" t="s">
        <v>4109</v>
      </c>
      <c r="G27" s="62"/>
      <c r="H27" s="62" t="s">
        <v>474</v>
      </c>
      <c r="I27" s="24" t="s">
        <v>475</v>
      </c>
      <c r="J27" s="24" t="s">
        <v>1226</v>
      </c>
      <c r="K27" s="62" t="s">
        <v>1487</v>
      </c>
      <c r="L27" s="24" t="s">
        <v>1500</v>
      </c>
      <c r="M27" s="61" t="s">
        <v>1471</v>
      </c>
      <c r="N27" s="61">
        <v>0</v>
      </c>
      <c r="O27" s="61">
        <v>0</v>
      </c>
      <c r="P27" s="61" t="s">
        <v>4239</v>
      </c>
      <c r="Q27" s="156"/>
    </row>
    <row r="28" spans="2:17" ht="27" customHeight="1" x14ac:dyDescent="0.25">
      <c r="B28" s="75">
        <v>18</v>
      </c>
      <c r="C28" s="62" t="s">
        <v>294</v>
      </c>
      <c r="D28" s="62" t="s">
        <v>473</v>
      </c>
      <c r="E28" s="62" t="s">
        <v>4743</v>
      </c>
      <c r="F28" s="61" t="s">
        <v>4109</v>
      </c>
      <c r="G28" s="62"/>
      <c r="H28" s="62" t="s">
        <v>474</v>
      </c>
      <c r="I28" s="24" t="s">
        <v>475</v>
      </c>
      <c r="J28" s="24" t="s">
        <v>1226</v>
      </c>
      <c r="K28" s="62" t="s">
        <v>1465</v>
      </c>
      <c r="L28" s="24" t="s">
        <v>1494</v>
      </c>
      <c r="M28" s="61" t="s">
        <v>1471</v>
      </c>
      <c r="N28" s="61">
        <v>0</v>
      </c>
      <c r="O28" s="61">
        <v>0</v>
      </c>
      <c r="P28" s="61" t="s">
        <v>4239</v>
      </c>
      <c r="Q28" s="156"/>
    </row>
    <row r="29" spans="2:17" ht="27" customHeight="1" x14ac:dyDescent="0.25">
      <c r="B29" s="75">
        <v>19</v>
      </c>
      <c r="C29" s="62" t="s">
        <v>294</v>
      </c>
      <c r="D29" s="62" t="s">
        <v>473</v>
      </c>
      <c r="E29" s="62" t="s">
        <v>5065</v>
      </c>
      <c r="F29" s="61" t="s">
        <v>4109</v>
      </c>
      <c r="G29" s="62"/>
      <c r="H29" s="62" t="s">
        <v>474</v>
      </c>
      <c r="I29" s="24" t="s">
        <v>475</v>
      </c>
      <c r="J29" s="24" t="s">
        <v>1226</v>
      </c>
      <c r="K29" s="62" t="s">
        <v>1465</v>
      </c>
      <c r="L29" s="24" t="s">
        <v>1494</v>
      </c>
      <c r="M29" s="61" t="s">
        <v>1471</v>
      </c>
      <c r="N29" s="61">
        <v>0</v>
      </c>
      <c r="O29" s="61">
        <v>0</v>
      </c>
      <c r="P29" s="61" t="s">
        <v>4239</v>
      </c>
      <c r="Q29" s="156"/>
    </row>
    <row r="30" spans="2:17" ht="27" customHeight="1" x14ac:dyDescent="0.25">
      <c r="B30" s="75">
        <v>20</v>
      </c>
      <c r="C30" s="62" t="s">
        <v>294</v>
      </c>
      <c r="D30" s="62" t="s">
        <v>473</v>
      </c>
      <c r="E30" s="62" t="s">
        <v>5066</v>
      </c>
      <c r="F30" s="61" t="s">
        <v>4109</v>
      </c>
      <c r="G30" s="62"/>
      <c r="H30" s="62" t="s">
        <v>474</v>
      </c>
      <c r="I30" s="24" t="s">
        <v>475</v>
      </c>
      <c r="J30" s="24" t="s">
        <v>1226</v>
      </c>
      <c r="K30" s="62" t="s">
        <v>1465</v>
      </c>
      <c r="L30" s="24" t="s">
        <v>1494</v>
      </c>
      <c r="M30" s="61" t="s">
        <v>1471</v>
      </c>
      <c r="N30" s="61">
        <v>0</v>
      </c>
      <c r="O30" s="61">
        <v>0</v>
      </c>
      <c r="P30" s="61" t="s">
        <v>4239</v>
      </c>
      <c r="Q30" s="156"/>
    </row>
    <row r="31" spans="2:17" ht="27" customHeight="1" x14ac:dyDescent="0.25">
      <c r="B31" s="75">
        <v>21</v>
      </c>
      <c r="C31" s="62" t="s">
        <v>294</v>
      </c>
      <c r="D31" s="62" t="s">
        <v>473</v>
      </c>
      <c r="E31" s="62" t="s">
        <v>5067</v>
      </c>
      <c r="F31" s="61" t="s">
        <v>4109</v>
      </c>
      <c r="G31" s="62"/>
      <c r="H31" s="62" t="s">
        <v>474</v>
      </c>
      <c r="I31" s="24" t="s">
        <v>475</v>
      </c>
      <c r="J31" s="24" t="s">
        <v>1226</v>
      </c>
      <c r="K31" s="62" t="s">
        <v>1487</v>
      </c>
      <c r="L31" s="24" t="s">
        <v>1500</v>
      </c>
      <c r="M31" s="61" t="s">
        <v>1471</v>
      </c>
      <c r="N31" s="61">
        <v>0</v>
      </c>
      <c r="O31" s="61">
        <v>0</v>
      </c>
      <c r="P31" s="61" t="s">
        <v>4239</v>
      </c>
      <c r="Q31" s="156"/>
    </row>
    <row r="32" spans="2:17" ht="27" customHeight="1" x14ac:dyDescent="0.25">
      <c r="B32" s="75">
        <v>22</v>
      </c>
      <c r="C32" s="62" t="s">
        <v>294</v>
      </c>
      <c r="D32" s="62" t="s">
        <v>473</v>
      </c>
      <c r="E32" s="62" t="s">
        <v>4488</v>
      </c>
      <c r="F32" s="61" t="s">
        <v>4109</v>
      </c>
      <c r="G32" s="62"/>
      <c r="H32" s="62" t="s">
        <v>474</v>
      </c>
      <c r="I32" s="24" t="s">
        <v>475</v>
      </c>
      <c r="J32" s="24" t="s">
        <v>1226</v>
      </c>
      <c r="K32" s="62" t="s">
        <v>1458</v>
      </c>
      <c r="L32" s="24" t="s">
        <v>1459</v>
      </c>
      <c r="M32" s="61" t="s">
        <v>1471</v>
      </c>
      <c r="N32" s="61">
        <v>0</v>
      </c>
      <c r="O32" s="61">
        <v>0</v>
      </c>
      <c r="P32" s="61" t="s">
        <v>4239</v>
      </c>
      <c r="Q32" s="156"/>
    </row>
    <row r="33" spans="2:17" ht="27" customHeight="1" x14ac:dyDescent="0.25">
      <c r="B33" s="75">
        <v>23</v>
      </c>
      <c r="C33" s="62" t="s">
        <v>294</v>
      </c>
      <c r="D33" s="62" t="s">
        <v>473</v>
      </c>
      <c r="E33" s="62" t="s">
        <v>2071</v>
      </c>
      <c r="F33" s="61" t="s">
        <v>4109</v>
      </c>
      <c r="G33" s="62"/>
      <c r="H33" s="62" t="s">
        <v>474</v>
      </c>
      <c r="I33" s="24" t="s">
        <v>475</v>
      </c>
      <c r="J33" s="24" t="s">
        <v>1226</v>
      </c>
      <c r="K33" s="62" t="s">
        <v>1482</v>
      </c>
      <c r="L33" s="24" t="s">
        <v>1478</v>
      </c>
      <c r="M33" s="61" t="s">
        <v>1471</v>
      </c>
      <c r="N33" s="61">
        <v>0</v>
      </c>
      <c r="O33" s="61">
        <v>0</v>
      </c>
      <c r="P33" s="61" t="s">
        <v>4239</v>
      </c>
      <c r="Q33" s="156"/>
    </row>
    <row r="34" spans="2:17" ht="27" customHeight="1" x14ac:dyDescent="0.25">
      <c r="B34" s="75">
        <v>24</v>
      </c>
      <c r="C34" s="62" t="s">
        <v>294</v>
      </c>
      <c r="D34" s="62" t="s">
        <v>473</v>
      </c>
      <c r="E34" s="62" t="s">
        <v>1534</v>
      </c>
      <c r="F34" s="61" t="s">
        <v>4109</v>
      </c>
      <c r="G34" s="62"/>
      <c r="H34" s="62" t="s">
        <v>474</v>
      </c>
      <c r="I34" s="24" t="s">
        <v>475</v>
      </c>
      <c r="J34" s="24" t="s">
        <v>1226</v>
      </c>
      <c r="K34" s="62" t="s">
        <v>1458</v>
      </c>
      <c r="L34" s="24" t="s">
        <v>1459</v>
      </c>
      <c r="M34" s="61" t="s">
        <v>1471</v>
      </c>
      <c r="N34" s="61">
        <v>0</v>
      </c>
      <c r="O34" s="61">
        <v>0</v>
      </c>
      <c r="P34" s="61" t="s">
        <v>4239</v>
      </c>
      <c r="Q34" s="156"/>
    </row>
    <row r="35" spans="2:17" ht="27" customHeight="1" x14ac:dyDescent="0.25">
      <c r="B35" s="75">
        <v>25</v>
      </c>
      <c r="C35" s="62" t="s">
        <v>294</v>
      </c>
      <c r="D35" s="62" t="s">
        <v>473</v>
      </c>
      <c r="E35" s="62" t="s">
        <v>4077</v>
      </c>
      <c r="F35" s="61" t="s">
        <v>0</v>
      </c>
      <c r="G35" s="62"/>
      <c r="H35" s="62"/>
      <c r="I35" s="24" t="s">
        <v>0</v>
      </c>
      <c r="J35" s="24" t="s">
        <v>1226</v>
      </c>
      <c r="K35" s="62" t="s">
        <v>1458</v>
      </c>
      <c r="L35" s="24" t="s">
        <v>1459</v>
      </c>
      <c r="M35" s="61" t="s">
        <v>1471</v>
      </c>
      <c r="N35" s="61">
        <v>0</v>
      </c>
      <c r="O35" s="61">
        <v>0</v>
      </c>
      <c r="P35" s="61" t="s">
        <v>4239</v>
      </c>
      <c r="Q35" s="156"/>
    </row>
    <row r="36" spans="2:17" ht="27" customHeight="1" x14ac:dyDescent="0.25">
      <c r="B36" s="75">
        <v>26</v>
      </c>
      <c r="C36" s="62" t="s">
        <v>294</v>
      </c>
      <c r="D36" s="62" t="s">
        <v>473</v>
      </c>
      <c r="E36" s="62" t="s">
        <v>4078</v>
      </c>
      <c r="F36" s="61" t="s">
        <v>0</v>
      </c>
      <c r="G36" s="62"/>
      <c r="H36" s="62"/>
      <c r="I36" s="24" t="s">
        <v>0</v>
      </c>
      <c r="J36" s="24" t="s">
        <v>1226</v>
      </c>
      <c r="K36" s="62" t="s">
        <v>1482</v>
      </c>
      <c r="L36" s="24" t="s">
        <v>4079</v>
      </c>
      <c r="M36" s="61" t="s">
        <v>1471</v>
      </c>
      <c r="N36" s="61">
        <v>0</v>
      </c>
      <c r="O36" s="61">
        <v>0</v>
      </c>
      <c r="P36" s="61" t="s">
        <v>4239</v>
      </c>
      <c r="Q36" s="156"/>
    </row>
  </sheetData>
  <autoFilter ref="B10:Q36" xr:uid="{00000000-0001-0000-6001-000000000000}"/>
  <mergeCells count="1">
    <mergeCell ref="C9:M9"/>
  </mergeCells>
  <conditionalFormatting sqref="E11:E12">
    <cfRule type="duplicateValues" dxfId="797" priority="1"/>
  </conditionalFormatting>
  <hyperlinks>
    <hyperlink ref="B6" location="Variáveis!A1" display="Variáveis" xr:uid="{00000000-0004-0000-6001-000000000000}"/>
    <hyperlink ref="C6" location="'Índice de Tabelas'!A1" display="Índice de Tabelas" xr:uid="{00000000-0004-0000-6001-000001000000}"/>
    <hyperlink ref="D6" location="'Manual de Instrução'!A1" display="Manual de Instrução" xr:uid="{00000000-0004-0000-60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739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27394"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1-000000000000}">
  <sheetPr codeName="Sheet714"/>
  <dimension ref="A1:Q2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476</v>
      </c>
      <c r="E11" s="62" t="s">
        <v>1611</v>
      </c>
      <c r="F11" s="61" t="s">
        <v>4109</v>
      </c>
      <c r="G11" s="62"/>
      <c r="H11" s="62" t="s">
        <v>477</v>
      </c>
      <c r="I11" s="24" t="s">
        <v>5068</v>
      </c>
      <c r="J11" s="24" t="s">
        <v>4033</v>
      </c>
      <c r="K11" s="62" t="s">
        <v>1465</v>
      </c>
      <c r="L11" s="24" t="s">
        <v>1612</v>
      </c>
      <c r="M11" s="61" t="s">
        <v>1460</v>
      </c>
      <c r="N11" s="61">
        <v>1</v>
      </c>
      <c r="O11" s="61">
        <v>0</v>
      </c>
      <c r="P11" s="61"/>
      <c r="Q11" s="156"/>
    </row>
    <row r="12" spans="1:17" ht="27" customHeight="1" x14ac:dyDescent="0.2">
      <c r="A12" s="76"/>
      <c r="B12" s="75">
        <v>2</v>
      </c>
      <c r="C12" s="62" t="s">
        <v>294</v>
      </c>
      <c r="D12" s="62" t="s">
        <v>476</v>
      </c>
      <c r="E12" s="62" t="s">
        <v>1469</v>
      </c>
      <c r="F12" s="61" t="s">
        <v>4109</v>
      </c>
      <c r="G12" s="62"/>
      <c r="H12" s="62" t="s">
        <v>477</v>
      </c>
      <c r="I12" s="24" t="s">
        <v>5068</v>
      </c>
      <c r="J12" s="24" t="s">
        <v>4033</v>
      </c>
      <c r="K12" s="62" t="s">
        <v>1465</v>
      </c>
      <c r="L12" s="24" t="s">
        <v>1470</v>
      </c>
      <c r="M12" s="61" t="s">
        <v>1460</v>
      </c>
      <c r="N12" s="61">
        <v>1</v>
      </c>
      <c r="O12" s="61">
        <v>0</v>
      </c>
      <c r="P12" s="61"/>
      <c r="Q12" s="156"/>
    </row>
    <row r="13" spans="1:17" ht="27" customHeight="1" x14ac:dyDescent="0.25">
      <c r="B13" s="75">
        <v>3</v>
      </c>
      <c r="C13" s="62" t="s">
        <v>294</v>
      </c>
      <c r="D13" s="62" t="s">
        <v>476</v>
      </c>
      <c r="E13" s="62" t="s">
        <v>1485</v>
      </c>
      <c r="F13" s="61" t="s">
        <v>4109</v>
      </c>
      <c r="G13" s="62"/>
      <c r="H13" s="62" t="s">
        <v>477</v>
      </c>
      <c r="I13" s="24" t="s">
        <v>5068</v>
      </c>
      <c r="J13" s="24" t="s">
        <v>4033</v>
      </c>
      <c r="K13" s="62" t="s">
        <v>1465</v>
      </c>
      <c r="L13" s="24" t="s">
        <v>1478</v>
      </c>
      <c r="M13" s="61" t="s">
        <v>1471</v>
      </c>
      <c r="N13" s="61">
        <v>0</v>
      </c>
      <c r="O13" s="61">
        <v>0</v>
      </c>
      <c r="P13" s="61"/>
      <c r="Q13" s="156"/>
    </row>
    <row r="14" spans="1:17" ht="27" customHeight="1" x14ac:dyDescent="0.25">
      <c r="B14" s="75">
        <v>4</v>
      </c>
      <c r="C14" s="62" t="s">
        <v>294</v>
      </c>
      <c r="D14" s="62" t="s">
        <v>476</v>
      </c>
      <c r="E14" s="62" t="s">
        <v>5069</v>
      </c>
      <c r="F14" s="61" t="s">
        <v>4109</v>
      </c>
      <c r="G14" s="62"/>
      <c r="H14" s="62" t="s">
        <v>477</v>
      </c>
      <c r="I14" s="24" t="s">
        <v>5068</v>
      </c>
      <c r="J14" s="24" t="s">
        <v>4033</v>
      </c>
      <c r="K14" s="62" t="s">
        <v>1458</v>
      </c>
      <c r="L14" s="24" t="s">
        <v>1459</v>
      </c>
      <c r="M14" s="61" t="s">
        <v>1471</v>
      </c>
      <c r="N14" s="61">
        <v>0</v>
      </c>
      <c r="O14" s="61">
        <v>0</v>
      </c>
      <c r="P14" s="61"/>
      <c r="Q14" s="156"/>
    </row>
    <row r="15" spans="1:17" ht="27" customHeight="1" x14ac:dyDescent="0.25">
      <c r="B15" s="75">
        <v>5</v>
      </c>
      <c r="C15" s="62" t="s">
        <v>294</v>
      </c>
      <c r="D15" s="62" t="s">
        <v>476</v>
      </c>
      <c r="E15" s="62" t="s">
        <v>5070</v>
      </c>
      <c r="F15" s="61" t="s">
        <v>4109</v>
      </c>
      <c r="G15" s="62"/>
      <c r="H15" s="62" t="s">
        <v>477</v>
      </c>
      <c r="I15" s="24" t="s">
        <v>5068</v>
      </c>
      <c r="J15" s="24" t="s">
        <v>4033</v>
      </c>
      <c r="K15" s="62" t="s">
        <v>1458</v>
      </c>
      <c r="L15" s="24" t="s">
        <v>1459</v>
      </c>
      <c r="M15" s="61" t="s">
        <v>1471</v>
      </c>
      <c r="N15" s="61">
        <v>0</v>
      </c>
      <c r="O15" s="61">
        <v>0</v>
      </c>
      <c r="P15" s="61"/>
      <c r="Q15" s="156"/>
    </row>
    <row r="16" spans="1:17" ht="27" customHeight="1" x14ac:dyDescent="0.25">
      <c r="B16" s="75">
        <v>6</v>
      </c>
      <c r="C16" s="62" t="s">
        <v>294</v>
      </c>
      <c r="D16" s="62" t="s">
        <v>476</v>
      </c>
      <c r="E16" s="62" t="s">
        <v>5071</v>
      </c>
      <c r="F16" s="61" t="s">
        <v>4109</v>
      </c>
      <c r="G16" s="62"/>
      <c r="H16" s="62" t="s">
        <v>477</v>
      </c>
      <c r="I16" s="24" t="s">
        <v>5068</v>
      </c>
      <c r="J16" s="24" t="s">
        <v>4033</v>
      </c>
      <c r="K16" s="62" t="s">
        <v>1465</v>
      </c>
      <c r="L16" s="24" t="s">
        <v>1494</v>
      </c>
      <c r="M16" s="61" t="s">
        <v>1471</v>
      </c>
      <c r="N16" s="61">
        <v>0</v>
      </c>
      <c r="O16" s="61">
        <v>0</v>
      </c>
      <c r="P16" s="61"/>
      <c r="Q16" s="156"/>
    </row>
    <row r="17" spans="2:17" ht="27" customHeight="1" x14ac:dyDescent="0.25">
      <c r="B17" s="75">
        <v>7</v>
      </c>
      <c r="C17" s="62" t="s">
        <v>294</v>
      </c>
      <c r="D17" s="62" t="s">
        <v>476</v>
      </c>
      <c r="E17" s="62" t="s">
        <v>5072</v>
      </c>
      <c r="F17" s="61" t="s">
        <v>4109</v>
      </c>
      <c r="G17" s="62"/>
      <c r="H17" s="62" t="s">
        <v>477</v>
      </c>
      <c r="I17" s="24" t="s">
        <v>5068</v>
      </c>
      <c r="J17" s="24" t="s">
        <v>4033</v>
      </c>
      <c r="K17" s="62" t="s">
        <v>1465</v>
      </c>
      <c r="L17" s="24" t="s">
        <v>1494</v>
      </c>
      <c r="M17" s="61" t="s">
        <v>1471</v>
      </c>
      <c r="N17" s="61">
        <v>0</v>
      </c>
      <c r="O17" s="61">
        <v>0</v>
      </c>
      <c r="P17" s="61"/>
      <c r="Q17" s="156"/>
    </row>
    <row r="18" spans="2:17" ht="27" customHeight="1" x14ac:dyDescent="0.25">
      <c r="B18" s="75">
        <v>8</v>
      </c>
      <c r="C18" s="62" t="s">
        <v>294</v>
      </c>
      <c r="D18" s="62" t="s">
        <v>476</v>
      </c>
      <c r="E18" s="62" t="s">
        <v>5073</v>
      </c>
      <c r="F18" s="61" t="s">
        <v>4109</v>
      </c>
      <c r="G18" s="62"/>
      <c r="H18" s="62" t="s">
        <v>477</v>
      </c>
      <c r="I18" s="24" t="s">
        <v>5068</v>
      </c>
      <c r="J18" s="24" t="s">
        <v>4033</v>
      </c>
      <c r="K18" s="62" t="s">
        <v>1458</v>
      </c>
      <c r="L18" s="24" t="s">
        <v>1459</v>
      </c>
      <c r="M18" s="61" t="s">
        <v>1471</v>
      </c>
      <c r="N18" s="61">
        <v>0</v>
      </c>
      <c r="O18" s="61">
        <v>0</v>
      </c>
      <c r="P18" s="61"/>
      <c r="Q18" s="156"/>
    </row>
    <row r="19" spans="2:17" ht="27" customHeight="1" x14ac:dyDescent="0.25">
      <c r="B19" s="75">
        <v>9</v>
      </c>
      <c r="C19" s="62" t="s">
        <v>294</v>
      </c>
      <c r="D19" s="62" t="s">
        <v>476</v>
      </c>
      <c r="E19" s="62" t="s">
        <v>5074</v>
      </c>
      <c r="F19" s="61" t="s">
        <v>4109</v>
      </c>
      <c r="G19" s="62"/>
      <c r="H19" s="62" t="s">
        <v>477</v>
      </c>
      <c r="I19" s="24" t="s">
        <v>5068</v>
      </c>
      <c r="J19" s="24" t="s">
        <v>4033</v>
      </c>
      <c r="K19" s="62" t="s">
        <v>1465</v>
      </c>
      <c r="L19" s="24" t="s">
        <v>1473</v>
      </c>
      <c r="M19" s="61" t="s">
        <v>1471</v>
      </c>
      <c r="N19" s="61">
        <v>0</v>
      </c>
      <c r="O19" s="61">
        <v>0</v>
      </c>
      <c r="P19" s="61"/>
      <c r="Q19" s="156"/>
    </row>
    <row r="20" spans="2:17" ht="27" customHeight="1" x14ac:dyDescent="0.25">
      <c r="B20" s="75">
        <v>10</v>
      </c>
      <c r="C20" s="62" t="s">
        <v>294</v>
      </c>
      <c r="D20" s="62" t="s">
        <v>476</v>
      </c>
      <c r="E20" s="62" t="s">
        <v>5075</v>
      </c>
      <c r="F20" s="61" t="s">
        <v>4109</v>
      </c>
      <c r="G20" s="62"/>
      <c r="H20" s="62" t="s">
        <v>477</v>
      </c>
      <c r="I20" s="24" t="s">
        <v>5068</v>
      </c>
      <c r="J20" s="24" t="s">
        <v>4033</v>
      </c>
      <c r="K20" s="62" t="s">
        <v>1465</v>
      </c>
      <c r="L20" s="24" t="s">
        <v>1494</v>
      </c>
      <c r="M20" s="61" t="s">
        <v>1471</v>
      </c>
      <c r="N20" s="61">
        <v>0</v>
      </c>
      <c r="O20" s="61">
        <v>0</v>
      </c>
      <c r="P20" s="61"/>
      <c r="Q20" s="156"/>
    </row>
    <row r="21" spans="2:17" ht="27" customHeight="1" x14ac:dyDescent="0.25">
      <c r="B21" s="75">
        <v>11</v>
      </c>
      <c r="C21" s="62" t="s">
        <v>294</v>
      </c>
      <c r="D21" s="62" t="s">
        <v>476</v>
      </c>
      <c r="E21" s="62" t="s">
        <v>5076</v>
      </c>
      <c r="F21" s="61" t="s">
        <v>4109</v>
      </c>
      <c r="G21" s="62"/>
      <c r="H21" s="62" t="s">
        <v>477</v>
      </c>
      <c r="I21" s="24" t="s">
        <v>5068</v>
      </c>
      <c r="J21" s="24" t="s">
        <v>4033</v>
      </c>
      <c r="K21" s="62" t="s">
        <v>1465</v>
      </c>
      <c r="L21" s="24" t="s">
        <v>1555</v>
      </c>
      <c r="M21" s="61" t="s">
        <v>1471</v>
      </c>
      <c r="N21" s="61">
        <v>0</v>
      </c>
      <c r="O21" s="61">
        <v>0</v>
      </c>
      <c r="P21" s="61"/>
      <c r="Q21" s="156"/>
    </row>
    <row r="22" spans="2:17" ht="27" customHeight="1" x14ac:dyDescent="0.25">
      <c r="B22" s="75">
        <v>12</v>
      </c>
      <c r="C22" s="62" t="s">
        <v>294</v>
      </c>
      <c r="D22" s="62" t="s">
        <v>476</v>
      </c>
      <c r="E22" s="62" t="s">
        <v>4065</v>
      </c>
      <c r="F22" s="61" t="s">
        <v>4109</v>
      </c>
      <c r="G22" s="62"/>
      <c r="H22" s="62" t="s">
        <v>477</v>
      </c>
      <c r="I22" s="24" t="s">
        <v>5068</v>
      </c>
      <c r="J22" s="24" t="s">
        <v>4033</v>
      </c>
      <c r="K22" s="62" t="s">
        <v>1465</v>
      </c>
      <c r="L22" s="24" t="s">
        <v>1476</v>
      </c>
      <c r="M22" s="61" t="s">
        <v>1471</v>
      </c>
      <c r="N22" s="61">
        <v>0</v>
      </c>
      <c r="O22" s="61">
        <v>0</v>
      </c>
      <c r="P22" s="61"/>
      <c r="Q22" s="156"/>
    </row>
    <row r="23" spans="2:17" ht="27" customHeight="1" x14ac:dyDescent="0.25">
      <c r="B23" s="75">
        <v>13</v>
      </c>
      <c r="C23" s="62" t="s">
        <v>294</v>
      </c>
      <c r="D23" s="62" t="s">
        <v>476</v>
      </c>
      <c r="E23" s="62" t="s">
        <v>1670</v>
      </c>
      <c r="F23" s="61" t="s">
        <v>4109</v>
      </c>
      <c r="G23" s="62"/>
      <c r="H23" s="62" t="s">
        <v>477</v>
      </c>
      <c r="I23" s="24" t="s">
        <v>5068</v>
      </c>
      <c r="J23" s="24" t="s">
        <v>4033</v>
      </c>
      <c r="K23" s="62" t="s">
        <v>1465</v>
      </c>
      <c r="L23" s="24" t="s">
        <v>1466</v>
      </c>
      <c r="M23" s="61" t="s">
        <v>1471</v>
      </c>
      <c r="N23" s="61">
        <v>0</v>
      </c>
      <c r="O23" s="61">
        <v>0</v>
      </c>
      <c r="P23" s="61"/>
      <c r="Q23" s="156"/>
    </row>
    <row r="24" spans="2:17" ht="27" customHeight="1" x14ac:dyDescent="0.25">
      <c r="B24" s="75">
        <v>14</v>
      </c>
      <c r="C24" s="62" t="s">
        <v>294</v>
      </c>
      <c r="D24" s="62" t="s">
        <v>476</v>
      </c>
      <c r="E24" s="62" t="s">
        <v>1534</v>
      </c>
      <c r="F24" s="61" t="s">
        <v>4109</v>
      </c>
      <c r="G24" s="62"/>
      <c r="H24" s="62" t="s">
        <v>477</v>
      </c>
      <c r="I24" s="24" t="s">
        <v>5068</v>
      </c>
      <c r="J24" s="24" t="s">
        <v>4033</v>
      </c>
      <c r="K24" s="62" t="s">
        <v>1458</v>
      </c>
      <c r="L24" s="24" t="s">
        <v>1459</v>
      </c>
      <c r="M24" s="61" t="s">
        <v>1471</v>
      </c>
      <c r="N24" s="61">
        <v>0</v>
      </c>
      <c r="O24" s="61">
        <v>0</v>
      </c>
      <c r="P24" s="61"/>
      <c r="Q24" s="156"/>
    </row>
    <row r="25" spans="2:17" ht="27" customHeight="1" x14ac:dyDescent="0.25">
      <c r="B25" s="75">
        <v>15</v>
      </c>
      <c r="C25" s="62" t="s">
        <v>294</v>
      </c>
      <c r="D25" s="62" t="s">
        <v>476</v>
      </c>
      <c r="E25" s="62" t="s">
        <v>4077</v>
      </c>
      <c r="F25" s="61" t="s">
        <v>0</v>
      </c>
      <c r="G25" s="62"/>
      <c r="H25" s="62"/>
      <c r="I25" s="24" t="s">
        <v>0</v>
      </c>
      <c r="J25" s="24" t="s">
        <v>4033</v>
      </c>
      <c r="K25" s="62" t="s">
        <v>1458</v>
      </c>
      <c r="L25" s="24" t="s">
        <v>1459</v>
      </c>
      <c r="M25" s="61" t="s">
        <v>1471</v>
      </c>
      <c r="N25" s="61">
        <v>0</v>
      </c>
      <c r="O25" s="61">
        <v>0</v>
      </c>
      <c r="P25" s="61"/>
      <c r="Q25" s="156"/>
    </row>
    <row r="26" spans="2:17" ht="27" customHeight="1" x14ac:dyDescent="0.25">
      <c r="B26" s="75">
        <v>16</v>
      </c>
      <c r="C26" s="62" t="s">
        <v>294</v>
      </c>
      <c r="D26" s="62" t="s">
        <v>476</v>
      </c>
      <c r="E26" s="62" t="s">
        <v>4078</v>
      </c>
      <c r="F26" s="61" t="s">
        <v>0</v>
      </c>
      <c r="G26" s="62"/>
      <c r="H26" s="62"/>
      <c r="I26" s="24" t="s">
        <v>0</v>
      </c>
      <c r="J26" s="24" t="s">
        <v>4033</v>
      </c>
      <c r="K26" s="62" t="s">
        <v>1482</v>
      </c>
      <c r="L26" s="24" t="s">
        <v>4079</v>
      </c>
      <c r="M26" s="61" t="s">
        <v>1471</v>
      </c>
      <c r="N26" s="61">
        <v>0</v>
      </c>
      <c r="O26" s="61">
        <v>0</v>
      </c>
      <c r="P26" s="61"/>
      <c r="Q26" s="156"/>
    </row>
  </sheetData>
  <autoFilter ref="B10:Q26" xr:uid="{00000000-0001-0000-6101-000000000000}"/>
  <mergeCells count="1">
    <mergeCell ref="C9:M9"/>
  </mergeCells>
  <conditionalFormatting sqref="E11:E12">
    <cfRule type="duplicateValues" dxfId="796" priority="1"/>
  </conditionalFormatting>
  <hyperlinks>
    <hyperlink ref="B6" location="Variáveis!A1" display="Variáveis" xr:uid="{00000000-0004-0000-6101-000000000000}"/>
    <hyperlink ref="C6" location="'Índice de Tabelas'!A1" display="Índice de Tabelas" xr:uid="{00000000-0004-0000-6101-000001000000}"/>
    <hyperlink ref="D6" location="'Manual de Instrução'!A1" display="Manual de Instrução" xr:uid="{00000000-0004-0000-61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148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31490"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1-000000000000}">
  <sheetPr codeName="Sheet715"/>
  <dimension ref="A1:Q80"/>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C6" sqref="C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0.0976562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479</v>
      </c>
      <c r="E11" s="62" t="s">
        <v>1772</v>
      </c>
      <c r="F11" s="61" t="s">
        <v>4109</v>
      </c>
      <c r="G11" s="62"/>
      <c r="H11" s="62" t="s">
        <v>480</v>
      </c>
      <c r="I11" s="24" t="s">
        <v>481</v>
      </c>
      <c r="J11" s="24" t="s">
        <v>1226</v>
      </c>
      <c r="K11" s="62" t="s">
        <v>1458</v>
      </c>
      <c r="L11" s="24" t="s">
        <v>1459</v>
      </c>
      <c r="M11" s="61" t="s">
        <v>1471</v>
      </c>
      <c r="N11" s="61">
        <v>0</v>
      </c>
      <c r="O11" s="61">
        <v>0</v>
      </c>
      <c r="P11" s="61" t="s">
        <v>5077</v>
      </c>
      <c r="Q11" s="156"/>
    </row>
    <row r="12" spans="1:17" ht="27" customHeight="1" x14ac:dyDescent="0.2">
      <c r="A12" s="76"/>
      <c r="B12" s="75">
        <v>2</v>
      </c>
      <c r="C12" s="62" t="s">
        <v>294</v>
      </c>
      <c r="D12" s="62" t="s">
        <v>479</v>
      </c>
      <c r="E12" s="62" t="s">
        <v>4477</v>
      </c>
      <c r="F12" s="61" t="s">
        <v>4109</v>
      </c>
      <c r="G12" s="62"/>
      <c r="H12" s="62" t="s">
        <v>480</v>
      </c>
      <c r="I12" s="24" t="s">
        <v>481</v>
      </c>
      <c r="J12" s="24" t="s">
        <v>1226</v>
      </c>
      <c r="K12" s="62" t="s">
        <v>1487</v>
      </c>
      <c r="L12" s="24" t="s">
        <v>1500</v>
      </c>
      <c r="M12" s="61" t="s">
        <v>1471</v>
      </c>
      <c r="N12" s="61">
        <v>0</v>
      </c>
      <c r="O12" s="61">
        <v>0</v>
      </c>
      <c r="P12" s="61" t="s">
        <v>5077</v>
      </c>
      <c r="Q12" s="156"/>
    </row>
    <row r="13" spans="1:17" ht="27" customHeight="1" x14ac:dyDescent="0.25">
      <c r="B13" s="75">
        <v>3</v>
      </c>
      <c r="C13" s="62" t="s">
        <v>294</v>
      </c>
      <c r="D13" s="62" t="s">
        <v>479</v>
      </c>
      <c r="E13" s="62" t="s">
        <v>4490</v>
      </c>
      <c r="F13" s="61" t="s">
        <v>4109</v>
      </c>
      <c r="G13" s="62"/>
      <c r="H13" s="62" t="s">
        <v>480</v>
      </c>
      <c r="I13" s="24" t="s">
        <v>481</v>
      </c>
      <c r="J13" s="24" t="s">
        <v>1226</v>
      </c>
      <c r="K13" s="62" t="s">
        <v>1487</v>
      </c>
      <c r="L13" s="24" t="s">
        <v>1500</v>
      </c>
      <c r="M13" s="61" t="s">
        <v>1471</v>
      </c>
      <c r="N13" s="61">
        <v>0</v>
      </c>
      <c r="O13" s="61">
        <v>0</v>
      </c>
      <c r="P13" s="61" t="s">
        <v>5077</v>
      </c>
      <c r="Q13" s="156"/>
    </row>
    <row r="14" spans="1:17" ht="27" customHeight="1" x14ac:dyDescent="0.25">
      <c r="B14" s="75">
        <v>4</v>
      </c>
      <c r="C14" s="62" t="s">
        <v>294</v>
      </c>
      <c r="D14" s="62" t="s">
        <v>479</v>
      </c>
      <c r="E14" s="62" t="s">
        <v>1804</v>
      </c>
      <c r="F14" s="61" t="s">
        <v>4109</v>
      </c>
      <c r="G14" s="62"/>
      <c r="H14" s="62" t="s">
        <v>480</v>
      </c>
      <c r="I14" s="24" t="s">
        <v>481</v>
      </c>
      <c r="J14" s="24" t="s">
        <v>1226</v>
      </c>
      <c r="K14" s="62" t="s">
        <v>1487</v>
      </c>
      <c r="L14" s="24" t="s">
        <v>1500</v>
      </c>
      <c r="M14" s="61" t="s">
        <v>1471</v>
      </c>
      <c r="N14" s="61">
        <v>0</v>
      </c>
      <c r="O14" s="61">
        <v>0</v>
      </c>
      <c r="P14" s="61" t="s">
        <v>5077</v>
      </c>
      <c r="Q14" s="156"/>
    </row>
    <row r="15" spans="1:17" ht="27" customHeight="1" x14ac:dyDescent="0.25">
      <c r="B15" s="75">
        <v>5</v>
      </c>
      <c r="C15" s="62" t="s">
        <v>294</v>
      </c>
      <c r="D15" s="62" t="s">
        <v>479</v>
      </c>
      <c r="E15" s="62" t="s">
        <v>4730</v>
      </c>
      <c r="F15" s="61" t="s">
        <v>4109</v>
      </c>
      <c r="G15" s="62"/>
      <c r="H15" s="62" t="s">
        <v>480</v>
      </c>
      <c r="I15" s="24" t="s">
        <v>481</v>
      </c>
      <c r="J15" s="24" t="s">
        <v>1226</v>
      </c>
      <c r="K15" s="62" t="s">
        <v>1487</v>
      </c>
      <c r="L15" s="24" t="s">
        <v>1500</v>
      </c>
      <c r="M15" s="61" t="s">
        <v>1471</v>
      </c>
      <c r="N15" s="61">
        <v>0</v>
      </c>
      <c r="O15" s="61">
        <v>0</v>
      </c>
      <c r="P15" s="61" t="s">
        <v>5077</v>
      </c>
      <c r="Q15" s="156"/>
    </row>
    <row r="16" spans="1:17" ht="27" customHeight="1" x14ac:dyDescent="0.25">
      <c r="B16" s="75">
        <v>6</v>
      </c>
      <c r="C16" s="62" t="s">
        <v>294</v>
      </c>
      <c r="D16" s="62" t="s">
        <v>479</v>
      </c>
      <c r="E16" s="62" t="s">
        <v>1853</v>
      </c>
      <c r="F16" s="61" t="s">
        <v>4109</v>
      </c>
      <c r="G16" s="62"/>
      <c r="H16" s="62" t="s">
        <v>480</v>
      </c>
      <c r="I16" s="24" t="s">
        <v>481</v>
      </c>
      <c r="J16" s="24" t="s">
        <v>1226</v>
      </c>
      <c r="K16" s="62" t="s">
        <v>1487</v>
      </c>
      <c r="L16" s="24" t="s">
        <v>1500</v>
      </c>
      <c r="M16" s="61" t="s">
        <v>1471</v>
      </c>
      <c r="N16" s="61">
        <v>0</v>
      </c>
      <c r="O16" s="61">
        <v>0</v>
      </c>
      <c r="P16" s="61" t="s">
        <v>5077</v>
      </c>
      <c r="Q16" s="156"/>
    </row>
    <row r="17" spans="2:17" ht="27" customHeight="1" x14ac:dyDescent="0.25">
      <c r="B17" s="75">
        <v>7</v>
      </c>
      <c r="C17" s="62" t="s">
        <v>294</v>
      </c>
      <c r="D17" s="62" t="s">
        <v>479</v>
      </c>
      <c r="E17" s="62" t="s">
        <v>5078</v>
      </c>
      <c r="F17" s="61" t="s">
        <v>4109</v>
      </c>
      <c r="G17" s="62"/>
      <c r="H17" s="62" t="s">
        <v>480</v>
      </c>
      <c r="I17" s="24" t="s">
        <v>481</v>
      </c>
      <c r="J17" s="24" t="s">
        <v>1226</v>
      </c>
      <c r="K17" s="62" t="s">
        <v>1487</v>
      </c>
      <c r="L17" s="24" t="s">
        <v>1500</v>
      </c>
      <c r="M17" s="61" t="s">
        <v>1471</v>
      </c>
      <c r="N17" s="61">
        <v>0</v>
      </c>
      <c r="O17" s="61">
        <v>0</v>
      </c>
      <c r="P17" s="61" t="s">
        <v>5077</v>
      </c>
      <c r="Q17" s="156"/>
    </row>
    <row r="18" spans="2:17" ht="27" customHeight="1" x14ac:dyDescent="0.25">
      <c r="B18" s="75">
        <v>8</v>
      </c>
      <c r="C18" s="62" t="s">
        <v>294</v>
      </c>
      <c r="D18" s="62" t="s">
        <v>479</v>
      </c>
      <c r="E18" s="62" t="s">
        <v>1855</v>
      </c>
      <c r="F18" s="61" t="s">
        <v>4109</v>
      </c>
      <c r="G18" s="62"/>
      <c r="H18" s="62" t="s">
        <v>480</v>
      </c>
      <c r="I18" s="24" t="s">
        <v>481</v>
      </c>
      <c r="J18" s="24" t="s">
        <v>1226</v>
      </c>
      <c r="K18" s="62" t="s">
        <v>1487</v>
      </c>
      <c r="L18" s="24" t="s">
        <v>1500</v>
      </c>
      <c r="M18" s="61" t="s">
        <v>1471</v>
      </c>
      <c r="N18" s="61">
        <v>0</v>
      </c>
      <c r="O18" s="61">
        <v>0</v>
      </c>
      <c r="P18" s="61" t="s">
        <v>5077</v>
      </c>
      <c r="Q18" s="156"/>
    </row>
    <row r="19" spans="2:17" ht="27" customHeight="1" x14ac:dyDescent="0.25">
      <c r="B19" s="75">
        <v>9</v>
      </c>
      <c r="C19" s="62" t="s">
        <v>294</v>
      </c>
      <c r="D19" s="62" t="s">
        <v>479</v>
      </c>
      <c r="E19" s="62" t="s">
        <v>1814</v>
      </c>
      <c r="F19" s="61" t="s">
        <v>4109</v>
      </c>
      <c r="G19" s="62"/>
      <c r="H19" s="62" t="s">
        <v>480</v>
      </c>
      <c r="I19" s="24" t="s">
        <v>481</v>
      </c>
      <c r="J19" s="24" t="s">
        <v>1226</v>
      </c>
      <c r="K19" s="62" t="s">
        <v>1487</v>
      </c>
      <c r="L19" s="24" t="s">
        <v>1500</v>
      </c>
      <c r="M19" s="61" t="s">
        <v>1471</v>
      </c>
      <c r="N19" s="61">
        <v>0</v>
      </c>
      <c r="O19" s="61">
        <v>0</v>
      </c>
      <c r="P19" s="61" t="s">
        <v>5077</v>
      </c>
      <c r="Q19" s="156"/>
    </row>
    <row r="20" spans="2:17" ht="27" customHeight="1" x14ac:dyDescent="0.25">
      <c r="B20" s="75">
        <v>10</v>
      </c>
      <c r="C20" s="62" t="s">
        <v>294</v>
      </c>
      <c r="D20" s="62" t="s">
        <v>479</v>
      </c>
      <c r="E20" s="62" t="s">
        <v>1815</v>
      </c>
      <c r="F20" s="61" t="s">
        <v>4109</v>
      </c>
      <c r="G20" s="62"/>
      <c r="H20" s="62" t="s">
        <v>480</v>
      </c>
      <c r="I20" s="24" t="s">
        <v>481</v>
      </c>
      <c r="J20" s="24" t="s">
        <v>1226</v>
      </c>
      <c r="K20" s="62" t="s">
        <v>1487</v>
      </c>
      <c r="L20" s="24" t="s">
        <v>1500</v>
      </c>
      <c r="M20" s="61" t="s">
        <v>1471</v>
      </c>
      <c r="N20" s="61">
        <v>0</v>
      </c>
      <c r="O20" s="61">
        <v>0</v>
      </c>
      <c r="P20" s="61" t="s">
        <v>5077</v>
      </c>
      <c r="Q20" s="156"/>
    </row>
    <row r="21" spans="2:17" ht="27" customHeight="1" x14ac:dyDescent="0.25">
      <c r="B21" s="75">
        <v>11</v>
      </c>
      <c r="C21" s="62" t="s">
        <v>294</v>
      </c>
      <c r="D21" s="62" t="s">
        <v>479</v>
      </c>
      <c r="E21" s="62" t="s">
        <v>4731</v>
      </c>
      <c r="F21" s="61" t="s">
        <v>4109</v>
      </c>
      <c r="G21" s="62"/>
      <c r="H21" s="62" t="s">
        <v>480</v>
      </c>
      <c r="I21" s="24" t="s">
        <v>481</v>
      </c>
      <c r="J21" s="24" t="s">
        <v>1226</v>
      </c>
      <c r="K21" s="62" t="s">
        <v>1487</v>
      </c>
      <c r="L21" s="24" t="s">
        <v>1500</v>
      </c>
      <c r="M21" s="61" t="s">
        <v>1471</v>
      </c>
      <c r="N21" s="61">
        <v>0</v>
      </c>
      <c r="O21" s="61">
        <v>0</v>
      </c>
      <c r="P21" s="61" t="s">
        <v>5077</v>
      </c>
      <c r="Q21" s="156"/>
    </row>
    <row r="22" spans="2:17" ht="27" customHeight="1" x14ac:dyDescent="0.25">
      <c r="B22" s="75">
        <v>12</v>
      </c>
      <c r="C22" s="62" t="s">
        <v>294</v>
      </c>
      <c r="D22" s="62" t="s">
        <v>479</v>
      </c>
      <c r="E22" s="62" t="s">
        <v>1806</v>
      </c>
      <c r="F22" s="61" t="s">
        <v>4109</v>
      </c>
      <c r="G22" s="62"/>
      <c r="H22" s="62" t="s">
        <v>480</v>
      </c>
      <c r="I22" s="24" t="s">
        <v>481</v>
      </c>
      <c r="J22" s="24" t="s">
        <v>1226</v>
      </c>
      <c r="K22" s="62" t="s">
        <v>1487</v>
      </c>
      <c r="L22" s="24" t="s">
        <v>1500</v>
      </c>
      <c r="M22" s="61" t="s">
        <v>1471</v>
      </c>
      <c r="N22" s="61">
        <v>0</v>
      </c>
      <c r="O22" s="61">
        <v>0</v>
      </c>
      <c r="P22" s="61" t="s">
        <v>5077</v>
      </c>
      <c r="Q22" s="156"/>
    </row>
    <row r="23" spans="2:17" ht="27" customHeight="1" x14ac:dyDescent="0.25">
      <c r="B23" s="75">
        <v>13</v>
      </c>
      <c r="C23" s="62" t="s">
        <v>294</v>
      </c>
      <c r="D23" s="62" t="s">
        <v>479</v>
      </c>
      <c r="E23" s="62" t="s">
        <v>1807</v>
      </c>
      <c r="F23" s="61" t="s">
        <v>4109</v>
      </c>
      <c r="G23" s="62"/>
      <c r="H23" s="62" t="s">
        <v>480</v>
      </c>
      <c r="I23" s="24" t="s">
        <v>481</v>
      </c>
      <c r="J23" s="24" t="s">
        <v>1226</v>
      </c>
      <c r="K23" s="62" t="s">
        <v>1487</v>
      </c>
      <c r="L23" s="24" t="s">
        <v>1500</v>
      </c>
      <c r="M23" s="61" t="s">
        <v>1471</v>
      </c>
      <c r="N23" s="61">
        <v>0</v>
      </c>
      <c r="O23" s="61">
        <v>0</v>
      </c>
      <c r="P23" s="61" t="s">
        <v>5077</v>
      </c>
      <c r="Q23" s="156"/>
    </row>
    <row r="24" spans="2:17" ht="27" customHeight="1" x14ac:dyDescent="0.25">
      <c r="B24" s="75">
        <v>14</v>
      </c>
      <c r="C24" s="62" t="s">
        <v>294</v>
      </c>
      <c r="D24" s="62" t="s">
        <v>479</v>
      </c>
      <c r="E24" s="62" t="s">
        <v>1811</v>
      </c>
      <c r="F24" s="61" t="s">
        <v>4109</v>
      </c>
      <c r="G24" s="62"/>
      <c r="H24" s="62" t="s">
        <v>480</v>
      </c>
      <c r="I24" s="24" t="s">
        <v>481</v>
      </c>
      <c r="J24" s="24" t="s">
        <v>1226</v>
      </c>
      <c r="K24" s="62" t="s">
        <v>1487</v>
      </c>
      <c r="L24" s="24" t="s">
        <v>1500</v>
      </c>
      <c r="M24" s="61" t="s">
        <v>1471</v>
      </c>
      <c r="N24" s="61">
        <v>0</v>
      </c>
      <c r="O24" s="61">
        <v>0</v>
      </c>
      <c r="P24" s="61" t="s">
        <v>5077</v>
      </c>
      <c r="Q24" s="156"/>
    </row>
    <row r="25" spans="2:17" ht="27" customHeight="1" x14ac:dyDescent="0.25">
      <c r="B25" s="75">
        <v>15</v>
      </c>
      <c r="C25" s="62" t="s">
        <v>294</v>
      </c>
      <c r="D25" s="62" t="s">
        <v>479</v>
      </c>
      <c r="E25" s="62" t="s">
        <v>4735</v>
      </c>
      <c r="F25" s="61" t="s">
        <v>4109</v>
      </c>
      <c r="G25" s="62"/>
      <c r="H25" s="62" t="s">
        <v>480</v>
      </c>
      <c r="I25" s="24" t="s">
        <v>481</v>
      </c>
      <c r="J25" s="24" t="s">
        <v>1226</v>
      </c>
      <c r="K25" s="62" t="s">
        <v>1487</v>
      </c>
      <c r="L25" s="24" t="s">
        <v>1500</v>
      </c>
      <c r="M25" s="61" t="s">
        <v>1471</v>
      </c>
      <c r="N25" s="61">
        <v>0</v>
      </c>
      <c r="O25" s="61">
        <v>0</v>
      </c>
      <c r="P25" s="61" t="s">
        <v>5077</v>
      </c>
      <c r="Q25" s="156"/>
    </row>
    <row r="26" spans="2:17" ht="27" customHeight="1" x14ac:dyDescent="0.25">
      <c r="B26" s="75">
        <v>16</v>
      </c>
      <c r="C26" s="62" t="s">
        <v>294</v>
      </c>
      <c r="D26" s="62" t="s">
        <v>479</v>
      </c>
      <c r="E26" s="62" t="s">
        <v>3763</v>
      </c>
      <c r="F26" s="61" t="s">
        <v>4109</v>
      </c>
      <c r="G26" s="62"/>
      <c r="H26" s="62" t="s">
        <v>480</v>
      </c>
      <c r="I26" s="24" t="s">
        <v>481</v>
      </c>
      <c r="J26" s="24" t="s">
        <v>1226</v>
      </c>
      <c r="K26" s="62" t="s">
        <v>1487</v>
      </c>
      <c r="L26" s="24" t="s">
        <v>1500</v>
      </c>
      <c r="M26" s="61" t="s">
        <v>1471</v>
      </c>
      <c r="N26" s="61">
        <v>0</v>
      </c>
      <c r="O26" s="61">
        <v>0</v>
      </c>
      <c r="P26" s="61" t="s">
        <v>5077</v>
      </c>
      <c r="Q26" s="156"/>
    </row>
    <row r="27" spans="2:17" ht="27" customHeight="1" x14ac:dyDescent="0.25">
      <c r="B27" s="75">
        <v>17</v>
      </c>
      <c r="C27" s="62" t="s">
        <v>294</v>
      </c>
      <c r="D27" s="62" t="s">
        <v>479</v>
      </c>
      <c r="E27" s="62" t="s">
        <v>4737</v>
      </c>
      <c r="F27" s="61" t="s">
        <v>4109</v>
      </c>
      <c r="G27" s="62"/>
      <c r="H27" s="62" t="s">
        <v>480</v>
      </c>
      <c r="I27" s="24" t="s">
        <v>481</v>
      </c>
      <c r="J27" s="24" t="s">
        <v>1226</v>
      </c>
      <c r="K27" s="62" t="s">
        <v>1487</v>
      </c>
      <c r="L27" s="24" t="s">
        <v>1500</v>
      </c>
      <c r="M27" s="61" t="s">
        <v>1471</v>
      </c>
      <c r="N27" s="61">
        <v>0</v>
      </c>
      <c r="O27" s="61">
        <v>0</v>
      </c>
      <c r="P27" s="61" t="s">
        <v>5077</v>
      </c>
      <c r="Q27" s="156"/>
    </row>
    <row r="28" spans="2:17" ht="27" customHeight="1" x14ac:dyDescent="0.25">
      <c r="B28" s="75">
        <v>18</v>
      </c>
      <c r="C28" s="62" t="s">
        <v>294</v>
      </c>
      <c r="D28" s="62" t="s">
        <v>479</v>
      </c>
      <c r="E28" s="62" t="s">
        <v>4743</v>
      </c>
      <c r="F28" s="61" t="s">
        <v>4109</v>
      </c>
      <c r="G28" s="62"/>
      <c r="H28" s="62" t="s">
        <v>480</v>
      </c>
      <c r="I28" s="24" t="s">
        <v>481</v>
      </c>
      <c r="J28" s="24" t="s">
        <v>1226</v>
      </c>
      <c r="K28" s="62" t="s">
        <v>1465</v>
      </c>
      <c r="L28" s="24" t="s">
        <v>1494</v>
      </c>
      <c r="M28" s="61" t="s">
        <v>1471</v>
      </c>
      <c r="N28" s="61">
        <v>0</v>
      </c>
      <c r="O28" s="61">
        <v>0</v>
      </c>
      <c r="P28" s="61" t="s">
        <v>5077</v>
      </c>
      <c r="Q28" s="156"/>
    </row>
    <row r="29" spans="2:17" ht="27" customHeight="1" x14ac:dyDescent="0.25">
      <c r="B29" s="75">
        <v>19</v>
      </c>
      <c r="C29" s="62" t="s">
        <v>294</v>
      </c>
      <c r="D29" s="62" t="s">
        <v>479</v>
      </c>
      <c r="E29" s="62" t="s">
        <v>1822</v>
      </c>
      <c r="F29" s="61" t="s">
        <v>4109</v>
      </c>
      <c r="G29" s="62"/>
      <c r="H29" s="62" t="s">
        <v>480</v>
      </c>
      <c r="I29" s="24" t="s">
        <v>481</v>
      </c>
      <c r="J29" s="24" t="s">
        <v>1226</v>
      </c>
      <c r="K29" s="62" t="s">
        <v>1487</v>
      </c>
      <c r="L29" s="24" t="s">
        <v>1500</v>
      </c>
      <c r="M29" s="61" t="s">
        <v>1471</v>
      </c>
      <c r="N29" s="61">
        <v>0</v>
      </c>
      <c r="O29" s="61">
        <v>0</v>
      </c>
      <c r="P29" s="61" t="s">
        <v>5077</v>
      </c>
      <c r="Q29" s="156"/>
    </row>
    <row r="30" spans="2:17" ht="27" customHeight="1" x14ac:dyDescent="0.25">
      <c r="B30" s="75">
        <v>20</v>
      </c>
      <c r="C30" s="62" t="s">
        <v>294</v>
      </c>
      <c r="D30" s="62" t="s">
        <v>479</v>
      </c>
      <c r="E30" s="62" t="s">
        <v>1819</v>
      </c>
      <c r="F30" s="61" t="s">
        <v>4109</v>
      </c>
      <c r="G30" s="62"/>
      <c r="H30" s="62" t="s">
        <v>480</v>
      </c>
      <c r="I30" s="24" t="s">
        <v>481</v>
      </c>
      <c r="J30" s="24" t="s">
        <v>1226</v>
      </c>
      <c r="K30" s="62" t="s">
        <v>1487</v>
      </c>
      <c r="L30" s="24" t="s">
        <v>1500</v>
      </c>
      <c r="M30" s="61" t="s">
        <v>1471</v>
      </c>
      <c r="N30" s="61">
        <v>0</v>
      </c>
      <c r="O30" s="61">
        <v>0</v>
      </c>
      <c r="P30" s="61" t="s">
        <v>5077</v>
      </c>
      <c r="Q30" s="156"/>
    </row>
    <row r="31" spans="2:17" ht="27" customHeight="1" x14ac:dyDescent="0.25">
      <c r="B31" s="75">
        <v>21</v>
      </c>
      <c r="C31" s="62" t="s">
        <v>294</v>
      </c>
      <c r="D31" s="62" t="s">
        <v>479</v>
      </c>
      <c r="E31" s="62" t="s">
        <v>1820</v>
      </c>
      <c r="F31" s="61" t="s">
        <v>4109</v>
      </c>
      <c r="G31" s="62"/>
      <c r="H31" s="62" t="s">
        <v>480</v>
      </c>
      <c r="I31" s="24" t="s">
        <v>481</v>
      </c>
      <c r="J31" s="24" t="s">
        <v>1226</v>
      </c>
      <c r="K31" s="62" t="s">
        <v>1487</v>
      </c>
      <c r="L31" s="24" t="s">
        <v>1500</v>
      </c>
      <c r="M31" s="61" t="s">
        <v>1471</v>
      </c>
      <c r="N31" s="61">
        <v>0</v>
      </c>
      <c r="O31" s="61">
        <v>0</v>
      </c>
      <c r="P31" s="61" t="s">
        <v>5077</v>
      </c>
      <c r="Q31" s="156"/>
    </row>
    <row r="32" spans="2:17" ht="27" customHeight="1" x14ac:dyDescent="0.25">
      <c r="B32" s="75">
        <v>22</v>
      </c>
      <c r="C32" s="62" t="s">
        <v>294</v>
      </c>
      <c r="D32" s="62" t="s">
        <v>479</v>
      </c>
      <c r="E32" s="62" t="s">
        <v>1812</v>
      </c>
      <c r="F32" s="61" t="s">
        <v>4109</v>
      </c>
      <c r="G32" s="62"/>
      <c r="H32" s="62" t="s">
        <v>480</v>
      </c>
      <c r="I32" s="24" t="s">
        <v>481</v>
      </c>
      <c r="J32" s="24" t="s">
        <v>1226</v>
      </c>
      <c r="K32" s="62" t="s">
        <v>1487</v>
      </c>
      <c r="L32" s="24" t="s">
        <v>1500</v>
      </c>
      <c r="M32" s="61" t="s">
        <v>1471</v>
      </c>
      <c r="N32" s="61">
        <v>0</v>
      </c>
      <c r="O32" s="61">
        <v>0</v>
      </c>
      <c r="P32" s="61" t="s">
        <v>5077</v>
      </c>
      <c r="Q32" s="156"/>
    </row>
    <row r="33" spans="2:17" ht="27" customHeight="1" x14ac:dyDescent="0.25">
      <c r="B33" s="75">
        <v>23</v>
      </c>
      <c r="C33" s="62" t="s">
        <v>294</v>
      </c>
      <c r="D33" s="62" t="s">
        <v>479</v>
      </c>
      <c r="E33" s="62" t="s">
        <v>1813</v>
      </c>
      <c r="F33" s="61" t="s">
        <v>4109</v>
      </c>
      <c r="G33" s="62"/>
      <c r="H33" s="62" t="s">
        <v>480</v>
      </c>
      <c r="I33" s="24" t="s">
        <v>481</v>
      </c>
      <c r="J33" s="24" t="s">
        <v>1226</v>
      </c>
      <c r="K33" s="62" t="s">
        <v>1487</v>
      </c>
      <c r="L33" s="24" t="s">
        <v>1500</v>
      </c>
      <c r="M33" s="61" t="s">
        <v>1471</v>
      </c>
      <c r="N33" s="61">
        <v>0</v>
      </c>
      <c r="O33" s="61">
        <v>0</v>
      </c>
      <c r="P33" s="61" t="s">
        <v>5077</v>
      </c>
      <c r="Q33" s="156"/>
    </row>
    <row r="34" spans="2:17" ht="27" customHeight="1" x14ac:dyDescent="0.25">
      <c r="B34" s="75">
        <v>24</v>
      </c>
      <c r="C34" s="62" t="s">
        <v>294</v>
      </c>
      <c r="D34" s="62" t="s">
        <v>479</v>
      </c>
      <c r="E34" s="62" t="s">
        <v>4746</v>
      </c>
      <c r="F34" s="61" t="s">
        <v>4109</v>
      </c>
      <c r="G34" s="62"/>
      <c r="H34" s="62" t="s">
        <v>480</v>
      </c>
      <c r="I34" s="24" t="s">
        <v>481</v>
      </c>
      <c r="J34" s="24" t="s">
        <v>1226</v>
      </c>
      <c r="K34" s="62" t="s">
        <v>1487</v>
      </c>
      <c r="L34" s="24" t="s">
        <v>1500</v>
      </c>
      <c r="M34" s="61" t="s">
        <v>1471</v>
      </c>
      <c r="N34" s="61">
        <v>0</v>
      </c>
      <c r="O34" s="61">
        <v>0</v>
      </c>
      <c r="P34" s="61" t="s">
        <v>5077</v>
      </c>
      <c r="Q34" s="156"/>
    </row>
    <row r="35" spans="2:17" ht="27" customHeight="1" x14ac:dyDescent="0.25">
      <c r="B35" s="75">
        <v>25</v>
      </c>
      <c r="C35" s="62" t="s">
        <v>294</v>
      </c>
      <c r="D35" s="62" t="s">
        <v>479</v>
      </c>
      <c r="E35" s="62" t="s">
        <v>1823</v>
      </c>
      <c r="F35" s="61" t="s">
        <v>4109</v>
      </c>
      <c r="G35" s="62"/>
      <c r="H35" s="62" t="s">
        <v>480</v>
      </c>
      <c r="I35" s="24" t="s">
        <v>481</v>
      </c>
      <c r="J35" s="24" t="s">
        <v>1226</v>
      </c>
      <c r="K35" s="62" t="s">
        <v>1465</v>
      </c>
      <c r="L35" s="24" t="s">
        <v>1494</v>
      </c>
      <c r="M35" s="61" t="s">
        <v>1471</v>
      </c>
      <c r="N35" s="61">
        <v>0</v>
      </c>
      <c r="O35" s="61">
        <v>0</v>
      </c>
      <c r="P35" s="61" t="s">
        <v>5077</v>
      </c>
      <c r="Q35" s="156"/>
    </row>
    <row r="36" spans="2:17" ht="27" customHeight="1" x14ac:dyDescent="0.25">
      <c r="B36" s="75">
        <v>26</v>
      </c>
      <c r="C36" s="62" t="s">
        <v>294</v>
      </c>
      <c r="D36" s="62" t="s">
        <v>479</v>
      </c>
      <c r="E36" s="62" t="s">
        <v>4748</v>
      </c>
      <c r="F36" s="61" t="s">
        <v>4109</v>
      </c>
      <c r="G36" s="62"/>
      <c r="H36" s="62" t="s">
        <v>480</v>
      </c>
      <c r="I36" s="24" t="s">
        <v>481</v>
      </c>
      <c r="J36" s="24" t="s">
        <v>1226</v>
      </c>
      <c r="K36" s="62" t="s">
        <v>1465</v>
      </c>
      <c r="L36" s="24" t="s">
        <v>1494</v>
      </c>
      <c r="M36" s="61" t="s">
        <v>1471</v>
      </c>
      <c r="N36" s="61">
        <v>0</v>
      </c>
      <c r="O36" s="61">
        <v>0</v>
      </c>
      <c r="P36" s="61" t="s">
        <v>5077</v>
      </c>
      <c r="Q36" s="156"/>
    </row>
    <row r="37" spans="2:17" ht="27" customHeight="1" x14ac:dyDescent="0.25">
      <c r="B37" s="75">
        <v>27</v>
      </c>
      <c r="C37" s="62" t="s">
        <v>294</v>
      </c>
      <c r="D37" s="62" t="s">
        <v>479</v>
      </c>
      <c r="E37" s="62" t="s">
        <v>4749</v>
      </c>
      <c r="F37" s="61" t="s">
        <v>4109</v>
      </c>
      <c r="G37" s="62"/>
      <c r="H37" s="62" t="s">
        <v>480</v>
      </c>
      <c r="I37" s="24" t="s">
        <v>481</v>
      </c>
      <c r="J37" s="24" t="s">
        <v>1226</v>
      </c>
      <c r="K37" s="62" t="s">
        <v>1465</v>
      </c>
      <c r="L37" s="24" t="s">
        <v>1494</v>
      </c>
      <c r="M37" s="61" t="s">
        <v>1471</v>
      </c>
      <c r="N37" s="61">
        <v>0</v>
      </c>
      <c r="O37" s="61">
        <v>0</v>
      </c>
      <c r="P37" s="61" t="s">
        <v>5077</v>
      </c>
      <c r="Q37" s="156"/>
    </row>
    <row r="38" spans="2:17" ht="27" customHeight="1" x14ac:dyDescent="0.25">
      <c r="B38" s="75">
        <v>28</v>
      </c>
      <c r="C38" s="62" t="s">
        <v>294</v>
      </c>
      <c r="D38" s="62" t="s">
        <v>479</v>
      </c>
      <c r="E38" s="62" t="s">
        <v>1695</v>
      </c>
      <c r="F38" s="61" t="s">
        <v>4109</v>
      </c>
      <c r="G38" s="62"/>
      <c r="H38" s="62" t="s">
        <v>480</v>
      </c>
      <c r="I38" s="24" t="s">
        <v>481</v>
      </c>
      <c r="J38" s="24" t="s">
        <v>1226</v>
      </c>
      <c r="K38" s="62" t="s">
        <v>1487</v>
      </c>
      <c r="L38" s="24" t="s">
        <v>1500</v>
      </c>
      <c r="M38" s="61" t="s">
        <v>1471</v>
      </c>
      <c r="N38" s="61">
        <v>0</v>
      </c>
      <c r="O38" s="61">
        <v>0</v>
      </c>
      <c r="P38" s="61" t="s">
        <v>5077</v>
      </c>
      <c r="Q38" s="156"/>
    </row>
    <row r="39" spans="2:17" ht="27" customHeight="1" x14ac:dyDescent="0.25">
      <c r="B39" s="75">
        <v>29</v>
      </c>
      <c r="C39" s="62" t="s">
        <v>294</v>
      </c>
      <c r="D39" s="62" t="s">
        <v>479</v>
      </c>
      <c r="E39" s="62" t="s">
        <v>4762</v>
      </c>
      <c r="F39" s="61" t="s">
        <v>4109</v>
      </c>
      <c r="G39" s="62"/>
      <c r="H39" s="62" t="s">
        <v>480</v>
      </c>
      <c r="I39" s="24" t="s">
        <v>481</v>
      </c>
      <c r="J39" s="24" t="s">
        <v>1226</v>
      </c>
      <c r="K39" s="62" t="s">
        <v>1487</v>
      </c>
      <c r="L39" s="24" t="s">
        <v>1500</v>
      </c>
      <c r="M39" s="61" t="s">
        <v>1471</v>
      </c>
      <c r="N39" s="61">
        <v>0</v>
      </c>
      <c r="O39" s="61">
        <v>0</v>
      </c>
      <c r="P39" s="61" t="s">
        <v>5077</v>
      </c>
      <c r="Q39" s="156"/>
    </row>
    <row r="40" spans="2:17" ht="27" customHeight="1" x14ac:dyDescent="0.25">
      <c r="B40" s="75">
        <v>30</v>
      </c>
      <c r="C40" s="62" t="s">
        <v>294</v>
      </c>
      <c r="D40" s="62" t="s">
        <v>479</v>
      </c>
      <c r="E40" s="62" t="s">
        <v>5079</v>
      </c>
      <c r="F40" s="61" t="s">
        <v>4109</v>
      </c>
      <c r="G40" s="62"/>
      <c r="H40" s="62" t="s">
        <v>480</v>
      </c>
      <c r="I40" s="24" t="s">
        <v>481</v>
      </c>
      <c r="J40" s="24" t="s">
        <v>1226</v>
      </c>
      <c r="K40" s="62" t="s">
        <v>1487</v>
      </c>
      <c r="L40" s="24" t="s">
        <v>1500</v>
      </c>
      <c r="M40" s="61" t="s">
        <v>1471</v>
      </c>
      <c r="N40" s="61">
        <v>0</v>
      </c>
      <c r="O40" s="61">
        <v>0</v>
      </c>
      <c r="P40" s="61" t="s">
        <v>5077</v>
      </c>
      <c r="Q40" s="156"/>
    </row>
    <row r="41" spans="2:17" ht="27" customHeight="1" x14ac:dyDescent="0.25">
      <c r="B41" s="75">
        <v>31</v>
      </c>
      <c r="C41" s="62" t="s">
        <v>294</v>
      </c>
      <c r="D41" s="62" t="s">
        <v>479</v>
      </c>
      <c r="E41" s="62" t="s">
        <v>5080</v>
      </c>
      <c r="F41" s="61" t="s">
        <v>4109</v>
      </c>
      <c r="G41" s="62"/>
      <c r="H41" s="62" t="s">
        <v>480</v>
      </c>
      <c r="I41" s="24" t="s">
        <v>481</v>
      </c>
      <c r="J41" s="24" t="s">
        <v>1226</v>
      </c>
      <c r="K41" s="62" t="s">
        <v>1487</v>
      </c>
      <c r="L41" s="24" t="s">
        <v>1500</v>
      </c>
      <c r="M41" s="61" t="s">
        <v>1471</v>
      </c>
      <c r="N41" s="61">
        <v>0</v>
      </c>
      <c r="O41" s="61">
        <v>0</v>
      </c>
      <c r="P41" s="61" t="s">
        <v>5077</v>
      </c>
      <c r="Q41" s="156"/>
    </row>
    <row r="42" spans="2:17" ht="27" customHeight="1" x14ac:dyDescent="0.25">
      <c r="B42" s="75">
        <v>32</v>
      </c>
      <c r="C42" s="62" t="s">
        <v>294</v>
      </c>
      <c r="D42" s="62" t="s">
        <v>479</v>
      </c>
      <c r="E42" s="62" t="s">
        <v>5081</v>
      </c>
      <c r="F42" s="61" t="s">
        <v>4109</v>
      </c>
      <c r="G42" s="62"/>
      <c r="H42" s="62" t="s">
        <v>480</v>
      </c>
      <c r="I42" s="24" t="s">
        <v>481</v>
      </c>
      <c r="J42" s="24" t="s">
        <v>1226</v>
      </c>
      <c r="K42" s="62" t="s">
        <v>1487</v>
      </c>
      <c r="L42" s="24" t="s">
        <v>1500</v>
      </c>
      <c r="M42" s="61" t="s">
        <v>1471</v>
      </c>
      <c r="N42" s="61">
        <v>0</v>
      </c>
      <c r="O42" s="61">
        <v>0</v>
      </c>
      <c r="P42" s="61" t="s">
        <v>5077</v>
      </c>
      <c r="Q42" s="156"/>
    </row>
    <row r="43" spans="2:17" ht="27" customHeight="1" x14ac:dyDescent="0.25">
      <c r="B43" s="75">
        <v>33</v>
      </c>
      <c r="C43" s="62" t="s">
        <v>294</v>
      </c>
      <c r="D43" s="62" t="s">
        <v>479</v>
      </c>
      <c r="E43" s="62" t="s">
        <v>5082</v>
      </c>
      <c r="F43" s="61" t="s">
        <v>4109</v>
      </c>
      <c r="G43" s="62"/>
      <c r="H43" s="62" t="s">
        <v>480</v>
      </c>
      <c r="I43" s="24" t="s">
        <v>481</v>
      </c>
      <c r="J43" s="24" t="s">
        <v>1226</v>
      </c>
      <c r="K43" s="62" t="s">
        <v>1487</v>
      </c>
      <c r="L43" s="24" t="s">
        <v>1500</v>
      </c>
      <c r="M43" s="61" t="s">
        <v>1471</v>
      </c>
      <c r="N43" s="61">
        <v>0</v>
      </c>
      <c r="O43" s="61">
        <v>0</v>
      </c>
      <c r="P43" s="61" t="s">
        <v>5077</v>
      </c>
      <c r="Q43" s="156"/>
    </row>
    <row r="44" spans="2:17" ht="27" customHeight="1" x14ac:dyDescent="0.25">
      <c r="B44" s="75">
        <v>34</v>
      </c>
      <c r="C44" s="62" t="s">
        <v>294</v>
      </c>
      <c r="D44" s="62" t="s">
        <v>479</v>
      </c>
      <c r="E44" s="62" t="s">
        <v>5083</v>
      </c>
      <c r="F44" s="61" t="s">
        <v>4109</v>
      </c>
      <c r="G44" s="62"/>
      <c r="H44" s="62" t="s">
        <v>480</v>
      </c>
      <c r="I44" s="24" t="s">
        <v>481</v>
      </c>
      <c r="J44" s="24" t="s">
        <v>1226</v>
      </c>
      <c r="K44" s="62" t="s">
        <v>1465</v>
      </c>
      <c r="L44" s="24" t="s">
        <v>1494</v>
      </c>
      <c r="M44" s="61" t="s">
        <v>1471</v>
      </c>
      <c r="N44" s="61">
        <v>0</v>
      </c>
      <c r="O44" s="61">
        <v>0</v>
      </c>
      <c r="P44" s="61" t="s">
        <v>5077</v>
      </c>
      <c r="Q44" s="156"/>
    </row>
    <row r="45" spans="2:17" ht="27" customHeight="1" x14ac:dyDescent="0.25">
      <c r="B45" s="75">
        <v>35</v>
      </c>
      <c r="C45" s="62" t="s">
        <v>294</v>
      </c>
      <c r="D45" s="62" t="s">
        <v>479</v>
      </c>
      <c r="E45" s="62" t="s">
        <v>5084</v>
      </c>
      <c r="F45" s="61" t="s">
        <v>4109</v>
      </c>
      <c r="G45" s="62"/>
      <c r="H45" s="62" t="s">
        <v>480</v>
      </c>
      <c r="I45" s="24" t="s">
        <v>481</v>
      </c>
      <c r="J45" s="24" t="s">
        <v>1226</v>
      </c>
      <c r="K45" s="62" t="s">
        <v>1465</v>
      </c>
      <c r="L45" s="24" t="s">
        <v>1494</v>
      </c>
      <c r="M45" s="61" t="s">
        <v>1471</v>
      </c>
      <c r="N45" s="61">
        <v>0</v>
      </c>
      <c r="O45" s="61">
        <v>0</v>
      </c>
      <c r="P45" s="61" t="s">
        <v>5077</v>
      </c>
      <c r="Q45" s="156"/>
    </row>
    <row r="46" spans="2:17" ht="27" customHeight="1" x14ac:dyDescent="0.25">
      <c r="B46" s="75">
        <v>36</v>
      </c>
      <c r="C46" s="62" t="s">
        <v>294</v>
      </c>
      <c r="D46" s="62" t="s">
        <v>479</v>
      </c>
      <c r="E46" s="62" t="s">
        <v>4974</v>
      </c>
      <c r="F46" s="61" t="s">
        <v>4109</v>
      </c>
      <c r="G46" s="62"/>
      <c r="H46" s="62" t="s">
        <v>480</v>
      </c>
      <c r="I46" s="24" t="s">
        <v>481</v>
      </c>
      <c r="J46" s="24" t="s">
        <v>1226</v>
      </c>
      <c r="K46" s="62" t="s">
        <v>1487</v>
      </c>
      <c r="L46" s="24" t="s">
        <v>1500</v>
      </c>
      <c r="M46" s="61" t="s">
        <v>1471</v>
      </c>
      <c r="N46" s="61">
        <v>0</v>
      </c>
      <c r="O46" s="61">
        <v>0</v>
      </c>
      <c r="P46" s="61" t="s">
        <v>5077</v>
      </c>
      <c r="Q46" s="156"/>
    </row>
    <row r="47" spans="2:17" ht="27" customHeight="1" x14ac:dyDescent="0.25">
      <c r="B47" s="75">
        <v>37</v>
      </c>
      <c r="C47" s="62" t="s">
        <v>294</v>
      </c>
      <c r="D47" s="62" t="s">
        <v>479</v>
      </c>
      <c r="E47" s="62" t="s">
        <v>5085</v>
      </c>
      <c r="F47" s="61" t="s">
        <v>4109</v>
      </c>
      <c r="G47" s="62"/>
      <c r="H47" s="62" t="s">
        <v>480</v>
      </c>
      <c r="I47" s="24" t="s">
        <v>481</v>
      </c>
      <c r="J47" s="24" t="s">
        <v>1226</v>
      </c>
      <c r="K47" s="62" t="s">
        <v>1482</v>
      </c>
      <c r="L47" s="24" t="s">
        <v>1619</v>
      </c>
      <c r="M47" s="61" t="s">
        <v>1471</v>
      </c>
      <c r="N47" s="61">
        <v>0</v>
      </c>
      <c r="O47" s="61">
        <v>0</v>
      </c>
      <c r="P47" s="61" t="s">
        <v>5077</v>
      </c>
      <c r="Q47" s="156"/>
    </row>
    <row r="48" spans="2:17" ht="27" customHeight="1" x14ac:dyDescent="0.25">
      <c r="B48" s="75">
        <v>38</v>
      </c>
      <c r="C48" s="62" t="s">
        <v>294</v>
      </c>
      <c r="D48" s="62" t="s">
        <v>479</v>
      </c>
      <c r="E48" s="62" t="s">
        <v>4773</v>
      </c>
      <c r="F48" s="61" t="s">
        <v>4109</v>
      </c>
      <c r="G48" s="62"/>
      <c r="H48" s="62" t="s">
        <v>480</v>
      </c>
      <c r="I48" s="24" t="s">
        <v>481</v>
      </c>
      <c r="J48" s="24" t="s">
        <v>1226</v>
      </c>
      <c r="K48" s="62" t="s">
        <v>1487</v>
      </c>
      <c r="L48" s="24" t="s">
        <v>1500</v>
      </c>
      <c r="M48" s="61" t="s">
        <v>1471</v>
      </c>
      <c r="N48" s="61">
        <v>0</v>
      </c>
      <c r="O48" s="61">
        <v>0</v>
      </c>
      <c r="P48" s="61" t="s">
        <v>5077</v>
      </c>
      <c r="Q48" s="156"/>
    </row>
    <row r="49" spans="2:17" ht="27" customHeight="1" x14ac:dyDescent="0.25">
      <c r="B49" s="75">
        <v>39</v>
      </c>
      <c r="C49" s="62" t="s">
        <v>294</v>
      </c>
      <c r="D49" s="62" t="s">
        <v>479</v>
      </c>
      <c r="E49" s="62" t="s">
        <v>4751</v>
      </c>
      <c r="F49" s="61" t="s">
        <v>4109</v>
      </c>
      <c r="G49" s="62"/>
      <c r="H49" s="62" t="s">
        <v>480</v>
      </c>
      <c r="I49" s="24" t="s">
        <v>481</v>
      </c>
      <c r="J49" s="24" t="s">
        <v>1226</v>
      </c>
      <c r="K49" s="62" t="s">
        <v>1487</v>
      </c>
      <c r="L49" s="24" t="s">
        <v>1500</v>
      </c>
      <c r="M49" s="61" t="s">
        <v>1471</v>
      </c>
      <c r="N49" s="61">
        <v>0</v>
      </c>
      <c r="O49" s="61">
        <v>0</v>
      </c>
      <c r="P49" s="61" t="s">
        <v>5077</v>
      </c>
      <c r="Q49" s="156"/>
    </row>
    <row r="50" spans="2:17" ht="27" customHeight="1" x14ac:dyDescent="0.25">
      <c r="B50" s="75">
        <v>40</v>
      </c>
      <c r="C50" s="62" t="s">
        <v>294</v>
      </c>
      <c r="D50" s="62" t="s">
        <v>479</v>
      </c>
      <c r="E50" s="62" t="s">
        <v>4732</v>
      </c>
      <c r="F50" s="61" t="s">
        <v>4109</v>
      </c>
      <c r="G50" s="62"/>
      <c r="H50" s="62" t="s">
        <v>480</v>
      </c>
      <c r="I50" s="24" t="s">
        <v>481</v>
      </c>
      <c r="J50" s="24" t="s">
        <v>1226</v>
      </c>
      <c r="K50" s="62" t="s">
        <v>1487</v>
      </c>
      <c r="L50" s="24" t="s">
        <v>1500</v>
      </c>
      <c r="M50" s="61" t="s">
        <v>1471</v>
      </c>
      <c r="N50" s="61">
        <v>0</v>
      </c>
      <c r="O50" s="61">
        <v>0</v>
      </c>
      <c r="P50" s="61" t="s">
        <v>5077</v>
      </c>
      <c r="Q50" s="156"/>
    </row>
    <row r="51" spans="2:17" ht="27" customHeight="1" x14ac:dyDescent="0.25">
      <c r="B51" s="75">
        <v>41</v>
      </c>
      <c r="C51" s="62" t="s">
        <v>294</v>
      </c>
      <c r="D51" s="62" t="s">
        <v>479</v>
      </c>
      <c r="E51" s="62" t="s">
        <v>5086</v>
      </c>
      <c r="F51" s="61" t="s">
        <v>4109</v>
      </c>
      <c r="G51" s="62"/>
      <c r="H51" s="62" t="s">
        <v>480</v>
      </c>
      <c r="I51" s="24" t="s">
        <v>481</v>
      </c>
      <c r="J51" s="24" t="s">
        <v>1226</v>
      </c>
      <c r="K51" s="62" t="s">
        <v>1487</v>
      </c>
      <c r="L51" s="24" t="s">
        <v>1500</v>
      </c>
      <c r="M51" s="61" t="s">
        <v>1471</v>
      </c>
      <c r="N51" s="61">
        <v>0</v>
      </c>
      <c r="O51" s="61">
        <v>0</v>
      </c>
      <c r="P51" s="61" t="s">
        <v>5077</v>
      </c>
      <c r="Q51" s="156"/>
    </row>
    <row r="52" spans="2:17" ht="27" customHeight="1" x14ac:dyDescent="0.25">
      <c r="B52" s="75">
        <v>42</v>
      </c>
      <c r="C52" s="62" t="s">
        <v>294</v>
      </c>
      <c r="D52" s="62" t="s">
        <v>479</v>
      </c>
      <c r="E52" s="62" t="s">
        <v>5087</v>
      </c>
      <c r="F52" s="61" t="s">
        <v>4109</v>
      </c>
      <c r="G52" s="62"/>
      <c r="H52" s="62" t="s">
        <v>480</v>
      </c>
      <c r="I52" s="24" t="s">
        <v>481</v>
      </c>
      <c r="J52" s="24" t="s">
        <v>1226</v>
      </c>
      <c r="K52" s="62" t="s">
        <v>1487</v>
      </c>
      <c r="L52" s="24" t="s">
        <v>1500</v>
      </c>
      <c r="M52" s="61" t="s">
        <v>1471</v>
      </c>
      <c r="N52" s="61">
        <v>0</v>
      </c>
      <c r="O52" s="61">
        <v>0</v>
      </c>
      <c r="P52" s="61" t="s">
        <v>5077</v>
      </c>
      <c r="Q52" s="156"/>
    </row>
    <row r="53" spans="2:17" ht="27" customHeight="1" x14ac:dyDescent="0.25">
      <c r="B53" s="75">
        <v>43</v>
      </c>
      <c r="C53" s="62" t="s">
        <v>294</v>
      </c>
      <c r="D53" s="62" t="s">
        <v>479</v>
      </c>
      <c r="E53" s="62" t="s">
        <v>1843</v>
      </c>
      <c r="F53" s="61" t="s">
        <v>4109</v>
      </c>
      <c r="G53" s="62"/>
      <c r="H53" s="62" t="s">
        <v>480</v>
      </c>
      <c r="I53" s="24" t="s">
        <v>481</v>
      </c>
      <c r="J53" s="24" t="s">
        <v>1226</v>
      </c>
      <c r="K53" s="62" t="s">
        <v>1487</v>
      </c>
      <c r="L53" s="24" t="s">
        <v>1500</v>
      </c>
      <c r="M53" s="61" t="s">
        <v>1471</v>
      </c>
      <c r="N53" s="61">
        <v>0</v>
      </c>
      <c r="O53" s="61">
        <v>0</v>
      </c>
      <c r="P53" s="61" t="s">
        <v>5077</v>
      </c>
      <c r="Q53" s="156"/>
    </row>
    <row r="54" spans="2:17" ht="27" customHeight="1" x14ac:dyDescent="0.25">
      <c r="B54" s="75">
        <v>44</v>
      </c>
      <c r="C54" s="62" t="s">
        <v>294</v>
      </c>
      <c r="D54" s="62" t="s">
        <v>479</v>
      </c>
      <c r="E54" s="62" t="s">
        <v>5088</v>
      </c>
      <c r="F54" s="61" t="s">
        <v>4109</v>
      </c>
      <c r="G54" s="62"/>
      <c r="H54" s="62" t="s">
        <v>480</v>
      </c>
      <c r="I54" s="24" t="s">
        <v>481</v>
      </c>
      <c r="J54" s="24" t="s">
        <v>1226</v>
      </c>
      <c r="K54" s="62" t="s">
        <v>1487</v>
      </c>
      <c r="L54" s="24" t="s">
        <v>1500</v>
      </c>
      <c r="M54" s="61" t="s">
        <v>1471</v>
      </c>
      <c r="N54" s="61">
        <v>0</v>
      </c>
      <c r="O54" s="61">
        <v>0</v>
      </c>
      <c r="P54" s="61" t="s">
        <v>5077</v>
      </c>
      <c r="Q54" s="156"/>
    </row>
    <row r="55" spans="2:17" ht="27" customHeight="1" x14ac:dyDescent="0.25">
      <c r="B55" s="75">
        <v>45</v>
      </c>
      <c r="C55" s="62" t="s">
        <v>294</v>
      </c>
      <c r="D55" s="62" t="s">
        <v>479</v>
      </c>
      <c r="E55" s="62" t="s">
        <v>1821</v>
      </c>
      <c r="F55" s="61" t="s">
        <v>4109</v>
      </c>
      <c r="G55" s="62"/>
      <c r="H55" s="62" t="s">
        <v>480</v>
      </c>
      <c r="I55" s="24" t="s">
        <v>481</v>
      </c>
      <c r="J55" s="24" t="s">
        <v>1226</v>
      </c>
      <c r="K55" s="62" t="s">
        <v>1465</v>
      </c>
      <c r="L55" s="24" t="s">
        <v>1494</v>
      </c>
      <c r="M55" s="61" t="s">
        <v>1471</v>
      </c>
      <c r="N55" s="61">
        <v>0</v>
      </c>
      <c r="O55" s="61">
        <v>0</v>
      </c>
      <c r="P55" s="61" t="s">
        <v>5077</v>
      </c>
      <c r="Q55" s="156"/>
    </row>
    <row r="56" spans="2:17" ht="27" customHeight="1" x14ac:dyDescent="0.25">
      <c r="B56" s="75">
        <v>46</v>
      </c>
      <c r="C56" s="62" t="s">
        <v>294</v>
      </c>
      <c r="D56" s="62" t="s">
        <v>479</v>
      </c>
      <c r="E56" s="62" t="s">
        <v>5089</v>
      </c>
      <c r="F56" s="61" t="s">
        <v>4109</v>
      </c>
      <c r="G56" s="62"/>
      <c r="H56" s="62" t="s">
        <v>480</v>
      </c>
      <c r="I56" s="24" t="s">
        <v>481</v>
      </c>
      <c r="J56" s="24" t="s">
        <v>1226</v>
      </c>
      <c r="K56" s="62" t="s">
        <v>1465</v>
      </c>
      <c r="L56" s="24" t="s">
        <v>1494</v>
      </c>
      <c r="M56" s="61" t="s">
        <v>1471</v>
      </c>
      <c r="N56" s="61">
        <v>0</v>
      </c>
      <c r="O56" s="61">
        <v>0</v>
      </c>
      <c r="P56" s="61" t="s">
        <v>5077</v>
      </c>
      <c r="Q56" s="156"/>
    </row>
    <row r="57" spans="2:17" ht="27" customHeight="1" x14ac:dyDescent="0.25">
      <c r="B57" s="75">
        <v>47</v>
      </c>
      <c r="C57" s="62" t="s">
        <v>294</v>
      </c>
      <c r="D57" s="62" t="s">
        <v>479</v>
      </c>
      <c r="E57" s="62" t="s">
        <v>5090</v>
      </c>
      <c r="F57" s="61" t="s">
        <v>4109</v>
      </c>
      <c r="G57" s="62"/>
      <c r="H57" s="62" t="s">
        <v>480</v>
      </c>
      <c r="I57" s="24" t="s">
        <v>481</v>
      </c>
      <c r="J57" s="24" t="s">
        <v>1226</v>
      </c>
      <c r="K57" s="62" t="s">
        <v>1487</v>
      </c>
      <c r="L57" s="24" t="s">
        <v>1500</v>
      </c>
      <c r="M57" s="61" t="s">
        <v>1471</v>
      </c>
      <c r="N57" s="61">
        <v>0</v>
      </c>
      <c r="O57" s="61">
        <v>0</v>
      </c>
      <c r="P57" s="61" t="s">
        <v>5077</v>
      </c>
      <c r="Q57" s="156"/>
    </row>
    <row r="58" spans="2:17" ht="27" customHeight="1" x14ac:dyDescent="0.25">
      <c r="B58" s="75">
        <v>48</v>
      </c>
      <c r="C58" s="62" t="s">
        <v>294</v>
      </c>
      <c r="D58" s="62" t="s">
        <v>479</v>
      </c>
      <c r="E58" s="62" t="s">
        <v>5091</v>
      </c>
      <c r="F58" s="61" t="s">
        <v>4109</v>
      </c>
      <c r="G58" s="62"/>
      <c r="H58" s="62" t="s">
        <v>480</v>
      </c>
      <c r="I58" s="24" t="s">
        <v>481</v>
      </c>
      <c r="J58" s="24" t="s">
        <v>1226</v>
      </c>
      <c r="K58" s="62" t="s">
        <v>1487</v>
      </c>
      <c r="L58" s="24" t="s">
        <v>1500</v>
      </c>
      <c r="M58" s="61" t="s">
        <v>1471</v>
      </c>
      <c r="N58" s="61">
        <v>0</v>
      </c>
      <c r="O58" s="61">
        <v>0</v>
      </c>
      <c r="P58" s="61" t="s">
        <v>5077</v>
      </c>
      <c r="Q58" s="156"/>
    </row>
    <row r="59" spans="2:17" ht="27" customHeight="1" x14ac:dyDescent="0.25">
      <c r="B59" s="75">
        <v>49</v>
      </c>
      <c r="C59" s="62" t="s">
        <v>294</v>
      </c>
      <c r="D59" s="62" t="s">
        <v>479</v>
      </c>
      <c r="E59" s="62" t="s">
        <v>5092</v>
      </c>
      <c r="F59" s="61" t="s">
        <v>4109</v>
      </c>
      <c r="G59" s="62"/>
      <c r="H59" s="62" t="s">
        <v>480</v>
      </c>
      <c r="I59" s="24" t="s">
        <v>481</v>
      </c>
      <c r="J59" s="24" t="s">
        <v>1226</v>
      </c>
      <c r="K59" s="62" t="s">
        <v>1487</v>
      </c>
      <c r="L59" s="24" t="s">
        <v>1500</v>
      </c>
      <c r="M59" s="61" t="s">
        <v>1471</v>
      </c>
      <c r="N59" s="61">
        <v>0</v>
      </c>
      <c r="O59" s="61">
        <v>0</v>
      </c>
      <c r="P59" s="61" t="s">
        <v>5077</v>
      </c>
      <c r="Q59" s="156"/>
    </row>
    <row r="60" spans="2:17" ht="27" customHeight="1" x14ac:dyDescent="0.25">
      <c r="B60" s="75">
        <v>50</v>
      </c>
      <c r="C60" s="62" t="s">
        <v>294</v>
      </c>
      <c r="D60" s="62" t="s">
        <v>479</v>
      </c>
      <c r="E60" s="62" t="s">
        <v>5093</v>
      </c>
      <c r="F60" s="61" t="s">
        <v>4109</v>
      </c>
      <c r="G60" s="62"/>
      <c r="H60" s="62" t="s">
        <v>480</v>
      </c>
      <c r="I60" s="24" t="s">
        <v>481</v>
      </c>
      <c r="J60" s="24" t="s">
        <v>1226</v>
      </c>
      <c r="K60" s="62" t="s">
        <v>1465</v>
      </c>
      <c r="L60" s="24" t="s">
        <v>1470</v>
      </c>
      <c r="M60" s="61" t="s">
        <v>1471</v>
      </c>
      <c r="N60" s="61">
        <v>0</v>
      </c>
      <c r="O60" s="61">
        <v>0</v>
      </c>
      <c r="P60" s="61" t="s">
        <v>5077</v>
      </c>
      <c r="Q60" s="156"/>
    </row>
    <row r="61" spans="2:17" ht="27" customHeight="1" x14ac:dyDescent="0.25">
      <c r="B61" s="75">
        <v>51</v>
      </c>
      <c r="C61" s="62" t="s">
        <v>294</v>
      </c>
      <c r="D61" s="62" t="s">
        <v>479</v>
      </c>
      <c r="E61" s="62" t="s">
        <v>5094</v>
      </c>
      <c r="F61" s="61" t="s">
        <v>4109</v>
      </c>
      <c r="G61" s="62"/>
      <c r="H61" s="62" t="s">
        <v>480</v>
      </c>
      <c r="I61" s="24" t="s">
        <v>481</v>
      </c>
      <c r="J61" s="24" t="s">
        <v>1226</v>
      </c>
      <c r="K61" s="62" t="s">
        <v>1487</v>
      </c>
      <c r="L61" s="24" t="s">
        <v>1500</v>
      </c>
      <c r="M61" s="61" t="s">
        <v>1471</v>
      </c>
      <c r="N61" s="61">
        <v>0</v>
      </c>
      <c r="O61" s="61">
        <v>0</v>
      </c>
      <c r="P61" s="61" t="s">
        <v>5077</v>
      </c>
      <c r="Q61" s="156"/>
    </row>
    <row r="62" spans="2:17" ht="27" customHeight="1" x14ac:dyDescent="0.25">
      <c r="B62" s="75">
        <v>52</v>
      </c>
      <c r="C62" s="62" t="s">
        <v>294</v>
      </c>
      <c r="D62" s="62" t="s">
        <v>479</v>
      </c>
      <c r="E62" s="62" t="s">
        <v>5095</v>
      </c>
      <c r="F62" s="61" t="s">
        <v>4109</v>
      </c>
      <c r="G62" s="62"/>
      <c r="H62" s="62" t="s">
        <v>480</v>
      </c>
      <c r="I62" s="24" t="s">
        <v>481</v>
      </c>
      <c r="J62" s="24" t="s">
        <v>1226</v>
      </c>
      <c r="K62" s="62" t="s">
        <v>1487</v>
      </c>
      <c r="L62" s="24" t="s">
        <v>1500</v>
      </c>
      <c r="M62" s="61" t="s">
        <v>1471</v>
      </c>
      <c r="N62" s="61">
        <v>0</v>
      </c>
      <c r="O62" s="61">
        <v>0</v>
      </c>
      <c r="P62" s="61" t="s">
        <v>5077</v>
      </c>
      <c r="Q62" s="156"/>
    </row>
    <row r="63" spans="2:17" ht="27" customHeight="1" x14ac:dyDescent="0.25">
      <c r="B63" s="75">
        <v>53</v>
      </c>
      <c r="C63" s="62" t="s">
        <v>294</v>
      </c>
      <c r="D63" s="62" t="s">
        <v>479</v>
      </c>
      <c r="E63" s="62" t="s">
        <v>5096</v>
      </c>
      <c r="F63" s="61" t="s">
        <v>4109</v>
      </c>
      <c r="G63" s="62"/>
      <c r="H63" s="62" t="s">
        <v>480</v>
      </c>
      <c r="I63" s="24" t="s">
        <v>481</v>
      </c>
      <c r="J63" s="24" t="s">
        <v>1226</v>
      </c>
      <c r="K63" s="62" t="s">
        <v>1487</v>
      </c>
      <c r="L63" s="24" t="s">
        <v>1500</v>
      </c>
      <c r="M63" s="61" t="s">
        <v>1471</v>
      </c>
      <c r="N63" s="61">
        <v>0</v>
      </c>
      <c r="O63" s="61">
        <v>0</v>
      </c>
      <c r="P63" s="61" t="s">
        <v>5077</v>
      </c>
      <c r="Q63" s="156"/>
    </row>
    <row r="64" spans="2:17" ht="27" customHeight="1" x14ac:dyDescent="0.25">
      <c r="B64" s="75">
        <v>54</v>
      </c>
      <c r="C64" s="62" t="s">
        <v>294</v>
      </c>
      <c r="D64" s="62" t="s">
        <v>479</v>
      </c>
      <c r="E64" s="62" t="s">
        <v>5097</v>
      </c>
      <c r="F64" s="61" t="s">
        <v>4109</v>
      </c>
      <c r="G64" s="62"/>
      <c r="H64" s="62" t="s">
        <v>480</v>
      </c>
      <c r="I64" s="24" t="s">
        <v>481</v>
      </c>
      <c r="J64" s="24" t="s">
        <v>1226</v>
      </c>
      <c r="K64" s="62" t="s">
        <v>1487</v>
      </c>
      <c r="L64" s="24" t="s">
        <v>1500</v>
      </c>
      <c r="M64" s="61" t="s">
        <v>1471</v>
      </c>
      <c r="N64" s="61">
        <v>0</v>
      </c>
      <c r="O64" s="61">
        <v>0</v>
      </c>
      <c r="P64" s="61" t="s">
        <v>5077</v>
      </c>
      <c r="Q64" s="156"/>
    </row>
    <row r="65" spans="2:17" ht="27" customHeight="1" x14ac:dyDescent="0.25">
      <c r="B65" s="75">
        <v>55</v>
      </c>
      <c r="C65" s="62" t="s">
        <v>294</v>
      </c>
      <c r="D65" s="62" t="s">
        <v>479</v>
      </c>
      <c r="E65" s="62" t="s">
        <v>5098</v>
      </c>
      <c r="F65" s="61" t="s">
        <v>4109</v>
      </c>
      <c r="G65" s="62"/>
      <c r="H65" s="62" t="s">
        <v>480</v>
      </c>
      <c r="I65" s="24" t="s">
        <v>481</v>
      </c>
      <c r="J65" s="24" t="s">
        <v>1226</v>
      </c>
      <c r="K65" s="62" t="s">
        <v>1487</v>
      </c>
      <c r="L65" s="24" t="s">
        <v>1500</v>
      </c>
      <c r="M65" s="61" t="s">
        <v>1471</v>
      </c>
      <c r="N65" s="61">
        <v>0</v>
      </c>
      <c r="O65" s="61">
        <v>0</v>
      </c>
      <c r="P65" s="61" t="s">
        <v>5077</v>
      </c>
      <c r="Q65" s="156"/>
    </row>
    <row r="66" spans="2:17" ht="27" customHeight="1" x14ac:dyDescent="0.25">
      <c r="B66" s="75">
        <v>56</v>
      </c>
      <c r="C66" s="62" t="s">
        <v>294</v>
      </c>
      <c r="D66" s="62" t="s">
        <v>479</v>
      </c>
      <c r="E66" s="62" t="s">
        <v>5099</v>
      </c>
      <c r="F66" s="61" t="s">
        <v>4109</v>
      </c>
      <c r="G66" s="62"/>
      <c r="H66" s="62" t="s">
        <v>480</v>
      </c>
      <c r="I66" s="24" t="s">
        <v>481</v>
      </c>
      <c r="J66" s="24" t="s">
        <v>1226</v>
      </c>
      <c r="K66" s="62" t="s">
        <v>1487</v>
      </c>
      <c r="L66" s="24" t="s">
        <v>1500</v>
      </c>
      <c r="M66" s="61" t="s">
        <v>1471</v>
      </c>
      <c r="N66" s="61">
        <v>0</v>
      </c>
      <c r="O66" s="61">
        <v>0</v>
      </c>
      <c r="P66" s="61" t="s">
        <v>5077</v>
      </c>
      <c r="Q66" s="156"/>
    </row>
    <row r="67" spans="2:17" ht="27" customHeight="1" x14ac:dyDescent="0.25">
      <c r="B67" s="75">
        <v>57</v>
      </c>
      <c r="C67" s="62" t="s">
        <v>294</v>
      </c>
      <c r="D67" s="62" t="s">
        <v>479</v>
      </c>
      <c r="E67" s="62" t="s">
        <v>5100</v>
      </c>
      <c r="F67" s="61" t="s">
        <v>4109</v>
      </c>
      <c r="G67" s="62"/>
      <c r="H67" s="62" t="s">
        <v>480</v>
      </c>
      <c r="I67" s="24" t="s">
        <v>481</v>
      </c>
      <c r="J67" s="24" t="s">
        <v>1226</v>
      </c>
      <c r="K67" s="62" t="s">
        <v>1487</v>
      </c>
      <c r="L67" s="24" t="s">
        <v>1500</v>
      </c>
      <c r="M67" s="61" t="s">
        <v>1471</v>
      </c>
      <c r="N67" s="61">
        <v>0</v>
      </c>
      <c r="O67" s="61">
        <v>0</v>
      </c>
      <c r="P67" s="61" t="s">
        <v>5077</v>
      </c>
      <c r="Q67" s="156"/>
    </row>
    <row r="68" spans="2:17" ht="27" customHeight="1" x14ac:dyDescent="0.25">
      <c r="B68" s="75">
        <v>58</v>
      </c>
      <c r="C68" s="62" t="s">
        <v>294</v>
      </c>
      <c r="D68" s="62" t="s">
        <v>479</v>
      </c>
      <c r="E68" s="62" t="s">
        <v>5101</v>
      </c>
      <c r="F68" s="61" t="s">
        <v>4109</v>
      </c>
      <c r="G68" s="62"/>
      <c r="H68" s="62" t="s">
        <v>480</v>
      </c>
      <c r="I68" s="24" t="s">
        <v>481</v>
      </c>
      <c r="J68" s="24" t="s">
        <v>1226</v>
      </c>
      <c r="K68" s="62" t="s">
        <v>1487</v>
      </c>
      <c r="L68" s="24" t="s">
        <v>1500</v>
      </c>
      <c r="M68" s="61" t="s">
        <v>1471</v>
      </c>
      <c r="N68" s="61">
        <v>0</v>
      </c>
      <c r="O68" s="61">
        <v>0</v>
      </c>
      <c r="P68" s="61" t="s">
        <v>5077</v>
      </c>
      <c r="Q68" s="156"/>
    </row>
    <row r="69" spans="2:17" ht="27" customHeight="1" x14ac:dyDescent="0.25">
      <c r="B69" s="75">
        <v>59</v>
      </c>
      <c r="C69" s="62" t="s">
        <v>294</v>
      </c>
      <c r="D69" s="62" t="s">
        <v>479</v>
      </c>
      <c r="E69" s="62" t="s">
        <v>5102</v>
      </c>
      <c r="F69" s="61" t="s">
        <v>4109</v>
      </c>
      <c r="G69" s="62"/>
      <c r="H69" s="62" t="s">
        <v>480</v>
      </c>
      <c r="I69" s="24" t="s">
        <v>481</v>
      </c>
      <c r="J69" s="24" t="s">
        <v>1226</v>
      </c>
      <c r="K69" s="62" t="s">
        <v>1487</v>
      </c>
      <c r="L69" s="24" t="s">
        <v>1500</v>
      </c>
      <c r="M69" s="61" t="s">
        <v>1471</v>
      </c>
      <c r="N69" s="61">
        <v>0</v>
      </c>
      <c r="O69" s="61">
        <v>0</v>
      </c>
      <c r="P69" s="61" t="s">
        <v>5077</v>
      </c>
      <c r="Q69" s="156"/>
    </row>
    <row r="70" spans="2:17" ht="27" customHeight="1" x14ac:dyDescent="0.25">
      <c r="B70" s="75">
        <v>60</v>
      </c>
      <c r="C70" s="62" t="s">
        <v>294</v>
      </c>
      <c r="D70" s="62" t="s">
        <v>479</v>
      </c>
      <c r="E70" s="62" t="s">
        <v>1844</v>
      </c>
      <c r="F70" s="61" t="s">
        <v>4109</v>
      </c>
      <c r="G70" s="62"/>
      <c r="H70" s="62" t="s">
        <v>480</v>
      </c>
      <c r="I70" s="24" t="s">
        <v>481</v>
      </c>
      <c r="J70" s="24" t="s">
        <v>1226</v>
      </c>
      <c r="K70" s="62" t="s">
        <v>1487</v>
      </c>
      <c r="L70" s="24" t="s">
        <v>1500</v>
      </c>
      <c r="M70" s="61" t="s">
        <v>1471</v>
      </c>
      <c r="N70" s="61">
        <v>0</v>
      </c>
      <c r="O70" s="61">
        <v>0</v>
      </c>
      <c r="P70" s="61" t="s">
        <v>5077</v>
      </c>
      <c r="Q70" s="156"/>
    </row>
    <row r="71" spans="2:17" ht="27" customHeight="1" x14ac:dyDescent="0.25">
      <c r="B71" s="75">
        <v>61</v>
      </c>
      <c r="C71" s="62" t="s">
        <v>294</v>
      </c>
      <c r="D71" s="62" t="s">
        <v>479</v>
      </c>
      <c r="E71" s="62" t="s">
        <v>5103</v>
      </c>
      <c r="F71" s="61" t="s">
        <v>4109</v>
      </c>
      <c r="G71" s="62"/>
      <c r="H71" s="62" t="s">
        <v>480</v>
      </c>
      <c r="I71" s="24" t="s">
        <v>481</v>
      </c>
      <c r="J71" s="24" t="s">
        <v>1226</v>
      </c>
      <c r="K71" s="62" t="s">
        <v>1487</v>
      </c>
      <c r="L71" s="24" t="s">
        <v>1500</v>
      </c>
      <c r="M71" s="61" t="s">
        <v>1471</v>
      </c>
      <c r="N71" s="61">
        <v>0</v>
      </c>
      <c r="O71" s="61">
        <v>0</v>
      </c>
      <c r="P71" s="61" t="s">
        <v>5077</v>
      </c>
      <c r="Q71" s="156"/>
    </row>
    <row r="72" spans="2:17" ht="27" customHeight="1" x14ac:dyDescent="0.25">
      <c r="B72" s="75">
        <v>62</v>
      </c>
      <c r="C72" s="62" t="s">
        <v>294</v>
      </c>
      <c r="D72" s="62" t="s">
        <v>479</v>
      </c>
      <c r="E72" s="62" t="s">
        <v>5104</v>
      </c>
      <c r="F72" s="61" t="s">
        <v>4109</v>
      </c>
      <c r="G72" s="62"/>
      <c r="H72" s="62" t="s">
        <v>480</v>
      </c>
      <c r="I72" s="24" t="s">
        <v>481</v>
      </c>
      <c r="J72" s="24" t="s">
        <v>1226</v>
      </c>
      <c r="K72" s="62" t="s">
        <v>1487</v>
      </c>
      <c r="L72" s="24" t="s">
        <v>1500</v>
      </c>
      <c r="M72" s="61" t="s">
        <v>1471</v>
      </c>
      <c r="N72" s="61">
        <v>0</v>
      </c>
      <c r="O72" s="61">
        <v>0</v>
      </c>
      <c r="P72" s="61" t="s">
        <v>5077</v>
      </c>
      <c r="Q72" s="156"/>
    </row>
    <row r="73" spans="2:17" ht="27" customHeight="1" x14ac:dyDescent="0.25">
      <c r="B73" s="75">
        <v>63</v>
      </c>
      <c r="C73" s="62" t="s">
        <v>294</v>
      </c>
      <c r="D73" s="62" t="s">
        <v>479</v>
      </c>
      <c r="E73" s="62" t="s">
        <v>5105</v>
      </c>
      <c r="F73" s="61" t="s">
        <v>4109</v>
      </c>
      <c r="G73" s="62"/>
      <c r="H73" s="62" t="s">
        <v>480</v>
      </c>
      <c r="I73" s="24" t="s">
        <v>481</v>
      </c>
      <c r="J73" s="24" t="s">
        <v>1226</v>
      </c>
      <c r="K73" s="62" t="s">
        <v>1487</v>
      </c>
      <c r="L73" s="24" t="s">
        <v>1500</v>
      </c>
      <c r="M73" s="61" t="s">
        <v>1471</v>
      </c>
      <c r="N73" s="61">
        <v>0</v>
      </c>
      <c r="O73" s="61">
        <v>0</v>
      </c>
      <c r="P73" s="61" t="s">
        <v>5077</v>
      </c>
      <c r="Q73" s="156"/>
    </row>
    <row r="74" spans="2:17" ht="27" customHeight="1" x14ac:dyDescent="0.25">
      <c r="B74" s="75">
        <v>64</v>
      </c>
      <c r="C74" s="62" t="s">
        <v>294</v>
      </c>
      <c r="D74" s="62" t="s">
        <v>479</v>
      </c>
      <c r="E74" s="62" t="s">
        <v>5106</v>
      </c>
      <c r="F74" s="61" t="s">
        <v>4109</v>
      </c>
      <c r="G74" s="62"/>
      <c r="H74" s="62" t="s">
        <v>480</v>
      </c>
      <c r="I74" s="24" t="s">
        <v>481</v>
      </c>
      <c r="J74" s="24" t="s">
        <v>1226</v>
      </c>
      <c r="K74" s="62" t="s">
        <v>1487</v>
      </c>
      <c r="L74" s="24" t="s">
        <v>1500</v>
      </c>
      <c r="M74" s="61" t="s">
        <v>1471</v>
      </c>
      <c r="N74" s="61">
        <v>0</v>
      </c>
      <c r="O74" s="61">
        <v>0</v>
      </c>
      <c r="P74" s="61" t="s">
        <v>5077</v>
      </c>
      <c r="Q74" s="156"/>
    </row>
    <row r="75" spans="2:17" ht="27" customHeight="1" x14ac:dyDescent="0.25">
      <c r="B75" s="75">
        <v>65</v>
      </c>
      <c r="C75" s="62" t="s">
        <v>294</v>
      </c>
      <c r="D75" s="62" t="s">
        <v>479</v>
      </c>
      <c r="E75" s="62" t="s">
        <v>5107</v>
      </c>
      <c r="F75" s="61" t="s">
        <v>4109</v>
      </c>
      <c r="G75" s="62"/>
      <c r="H75" s="62" t="s">
        <v>480</v>
      </c>
      <c r="I75" s="24" t="s">
        <v>481</v>
      </c>
      <c r="J75" s="24" t="s">
        <v>1226</v>
      </c>
      <c r="K75" s="62" t="s">
        <v>1487</v>
      </c>
      <c r="L75" s="24" t="s">
        <v>1500</v>
      </c>
      <c r="M75" s="61" t="s">
        <v>1471</v>
      </c>
      <c r="N75" s="61">
        <v>0</v>
      </c>
      <c r="O75" s="61">
        <v>0</v>
      </c>
      <c r="P75" s="61" t="s">
        <v>5077</v>
      </c>
      <c r="Q75" s="156"/>
    </row>
    <row r="76" spans="2:17" ht="27" customHeight="1" x14ac:dyDescent="0.25">
      <c r="B76" s="75">
        <v>66</v>
      </c>
      <c r="C76" s="62" t="s">
        <v>294</v>
      </c>
      <c r="D76" s="62" t="s">
        <v>479</v>
      </c>
      <c r="E76" s="62" t="s">
        <v>5108</v>
      </c>
      <c r="F76" s="61" t="s">
        <v>4109</v>
      </c>
      <c r="G76" s="62"/>
      <c r="H76" s="62" t="s">
        <v>480</v>
      </c>
      <c r="I76" s="24" t="s">
        <v>481</v>
      </c>
      <c r="J76" s="24" t="s">
        <v>1226</v>
      </c>
      <c r="K76" s="62" t="s">
        <v>1487</v>
      </c>
      <c r="L76" s="24" t="s">
        <v>1500</v>
      </c>
      <c r="M76" s="61" t="s">
        <v>1471</v>
      </c>
      <c r="N76" s="61">
        <v>0</v>
      </c>
      <c r="O76" s="61">
        <v>0</v>
      </c>
      <c r="P76" s="61" t="s">
        <v>5077</v>
      </c>
      <c r="Q76" s="156"/>
    </row>
    <row r="77" spans="2:17" ht="27" customHeight="1" x14ac:dyDescent="0.25">
      <c r="B77" s="75">
        <v>67</v>
      </c>
      <c r="C77" s="62" t="s">
        <v>294</v>
      </c>
      <c r="D77" s="62" t="s">
        <v>479</v>
      </c>
      <c r="E77" s="62" t="s">
        <v>2071</v>
      </c>
      <c r="F77" s="61" t="s">
        <v>4109</v>
      </c>
      <c r="G77" s="62"/>
      <c r="H77" s="62" t="s">
        <v>480</v>
      </c>
      <c r="I77" s="24" t="s">
        <v>481</v>
      </c>
      <c r="J77" s="24" t="s">
        <v>1226</v>
      </c>
      <c r="K77" s="62" t="s">
        <v>1482</v>
      </c>
      <c r="L77" s="24" t="s">
        <v>1478</v>
      </c>
      <c r="M77" s="61" t="s">
        <v>1471</v>
      </c>
      <c r="N77" s="61">
        <v>0</v>
      </c>
      <c r="O77" s="61">
        <v>0</v>
      </c>
      <c r="P77" s="61" t="s">
        <v>5077</v>
      </c>
      <c r="Q77" s="156"/>
    </row>
    <row r="78" spans="2:17" ht="27" customHeight="1" x14ac:dyDescent="0.25">
      <c r="B78" s="75">
        <v>68</v>
      </c>
      <c r="C78" s="62" t="s">
        <v>294</v>
      </c>
      <c r="D78" s="62" t="s">
        <v>479</v>
      </c>
      <c r="E78" s="62" t="s">
        <v>1534</v>
      </c>
      <c r="F78" s="61" t="s">
        <v>4109</v>
      </c>
      <c r="G78" s="62"/>
      <c r="H78" s="62" t="s">
        <v>480</v>
      </c>
      <c r="I78" s="24" t="s">
        <v>481</v>
      </c>
      <c r="J78" s="24" t="s">
        <v>1226</v>
      </c>
      <c r="K78" s="62" t="s">
        <v>1458</v>
      </c>
      <c r="L78" s="24" t="s">
        <v>1459</v>
      </c>
      <c r="M78" s="61" t="s">
        <v>1471</v>
      </c>
      <c r="N78" s="61">
        <v>0</v>
      </c>
      <c r="O78" s="61">
        <v>0</v>
      </c>
      <c r="P78" s="61" t="s">
        <v>5077</v>
      </c>
      <c r="Q78" s="156"/>
    </row>
    <row r="79" spans="2:17" ht="27" customHeight="1" x14ac:dyDescent="0.25">
      <c r="B79" s="75">
        <v>69</v>
      </c>
      <c r="C79" s="62" t="s">
        <v>294</v>
      </c>
      <c r="D79" s="62" t="s">
        <v>479</v>
      </c>
      <c r="E79" s="62" t="s">
        <v>4077</v>
      </c>
      <c r="F79" s="61" t="s">
        <v>0</v>
      </c>
      <c r="G79" s="62"/>
      <c r="H79" s="62"/>
      <c r="I79" s="24" t="s">
        <v>0</v>
      </c>
      <c r="J79" s="24" t="s">
        <v>1226</v>
      </c>
      <c r="K79" s="62" t="s">
        <v>1458</v>
      </c>
      <c r="L79" s="24" t="s">
        <v>1459</v>
      </c>
      <c r="M79" s="61" t="s">
        <v>1471</v>
      </c>
      <c r="N79" s="61">
        <v>0</v>
      </c>
      <c r="O79" s="61">
        <v>0</v>
      </c>
      <c r="P79" s="61" t="s">
        <v>5077</v>
      </c>
      <c r="Q79" s="156"/>
    </row>
    <row r="80" spans="2:17" ht="27" customHeight="1" x14ac:dyDescent="0.25">
      <c r="B80" s="75">
        <v>70</v>
      </c>
      <c r="C80" s="62" t="s">
        <v>294</v>
      </c>
      <c r="D80" s="62" t="s">
        <v>479</v>
      </c>
      <c r="E80" s="62" t="s">
        <v>4078</v>
      </c>
      <c r="F80" s="61" t="s">
        <v>0</v>
      </c>
      <c r="G80" s="62"/>
      <c r="H80" s="62"/>
      <c r="I80" s="24" t="s">
        <v>0</v>
      </c>
      <c r="J80" s="24" t="s">
        <v>1226</v>
      </c>
      <c r="K80" s="62" t="s">
        <v>1482</v>
      </c>
      <c r="L80" s="24" t="s">
        <v>4079</v>
      </c>
      <c r="M80" s="61" t="s">
        <v>1471</v>
      </c>
      <c r="N80" s="61">
        <v>0</v>
      </c>
      <c r="O80" s="61">
        <v>0</v>
      </c>
      <c r="P80" s="61" t="s">
        <v>5077</v>
      </c>
      <c r="Q80" s="156"/>
    </row>
  </sheetData>
  <autoFilter ref="B10:Q80" xr:uid="{00000000-0001-0000-6201-000000000000}"/>
  <mergeCells count="1">
    <mergeCell ref="C9:M9"/>
  </mergeCells>
  <conditionalFormatting sqref="E11:E12">
    <cfRule type="duplicateValues" dxfId="795" priority="1"/>
  </conditionalFormatting>
  <hyperlinks>
    <hyperlink ref="B6" location="Variáveis!A1" display="Variáveis" xr:uid="{00000000-0004-0000-6201-000000000000}"/>
    <hyperlink ref="C6" location="'Índice de Tabelas'!A1" display="Índice de Tabelas" xr:uid="{00000000-0004-0000-6201-000001000000}"/>
    <hyperlink ref="D6" location="'Manual de Instrução'!A1" display="Manual de Instrução" xr:uid="{00000000-0004-0000-62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251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32514"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1-000000000000}">
  <sheetPr codeName="Sheet718"/>
  <dimension ref="A1:Q4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G11" sqref="G1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0.398437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482</v>
      </c>
      <c r="E11" s="62" t="s">
        <v>1611</v>
      </c>
      <c r="F11" s="61" t="s">
        <v>4109</v>
      </c>
      <c r="G11" s="62"/>
      <c r="H11" s="62" t="s">
        <v>483</v>
      </c>
      <c r="I11" s="24" t="s">
        <v>484</v>
      </c>
      <c r="J11" s="24" t="s">
        <v>4033</v>
      </c>
      <c r="K11" s="62" t="s">
        <v>1482</v>
      </c>
      <c r="L11" s="24" t="s">
        <v>1612</v>
      </c>
      <c r="M11" s="61" t="s">
        <v>1471</v>
      </c>
      <c r="N11" s="61">
        <v>0</v>
      </c>
      <c r="O11" s="61">
        <v>0</v>
      </c>
      <c r="P11" s="61"/>
      <c r="Q11" s="156"/>
    </row>
    <row r="12" spans="1:17" ht="27" customHeight="1" x14ac:dyDescent="0.2">
      <c r="A12" s="76"/>
      <c r="B12" s="75">
        <v>2</v>
      </c>
      <c r="C12" s="62" t="s">
        <v>294</v>
      </c>
      <c r="D12" s="62" t="s">
        <v>482</v>
      </c>
      <c r="E12" s="62" t="s">
        <v>4088</v>
      </c>
      <c r="F12" s="61" t="s">
        <v>4109</v>
      </c>
      <c r="G12" s="62"/>
      <c r="H12" s="62" t="s">
        <v>483</v>
      </c>
      <c r="I12" s="24" t="s">
        <v>484</v>
      </c>
      <c r="J12" s="24" t="s">
        <v>4033</v>
      </c>
      <c r="K12" s="62" t="s">
        <v>1482</v>
      </c>
      <c r="L12" s="24" t="s">
        <v>1470</v>
      </c>
      <c r="M12" s="61" t="s">
        <v>1471</v>
      </c>
      <c r="N12" s="61">
        <v>0</v>
      </c>
      <c r="O12" s="61">
        <v>0</v>
      </c>
      <c r="P12" s="61"/>
      <c r="Q12" s="156"/>
    </row>
    <row r="13" spans="1:17" ht="27" customHeight="1" x14ac:dyDescent="0.25">
      <c r="B13" s="75">
        <v>3</v>
      </c>
      <c r="C13" s="62" t="s">
        <v>294</v>
      </c>
      <c r="D13" s="62" t="s">
        <v>482</v>
      </c>
      <c r="E13" s="62" t="s">
        <v>5109</v>
      </c>
      <c r="F13" s="61" t="s">
        <v>4109</v>
      </c>
      <c r="G13" s="62"/>
      <c r="H13" s="62" t="s">
        <v>483</v>
      </c>
      <c r="I13" s="24" t="s">
        <v>484</v>
      </c>
      <c r="J13" s="24" t="s">
        <v>4033</v>
      </c>
      <c r="K13" s="62" t="s">
        <v>1482</v>
      </c>
      <c r="L13" s="24" t="s">
        <v>1476</v>
      </c>
      <c r="M13" s="61" t="s">
        <v>1471</v>
      </c>
      <c r="N13" s="61">
        <v>0</v>
      </c>
      <c r="O13" s="61">
        <v>0</v>
      </c>
      <c r="P13" s="61"/>
      <c r="Q13" s="156"/>
    </row>
    <row r="14" spans="1:17" ht="27" customHeight="1" x14ac:dyDescent="0.25">
      <c r="B14" s="75">
        <v>4</v>
      </c>
      <c r="C14" s="62" t="s">
        <v>294</v>
      </c>
      <c r="D14" s="62" t="s">
        <v>482</v>
      </c>
      <c r="E14" s="62" t="s">
        <v>5110</v>
      </c>
      <c r="F14" s="61" t="s">
        <v>4109</v>
      </c>
      <c r="G14" s="62"/>
      <c r="H14" s="62" t="s">
        <v>483</v>
      </c>
      <c r="I14" s="24" t="s">
        <v>484</v>
      </c>
      <c r="J14" s="24" t="s">
        <v>4033</v>
      </c>
      <c r="K14" s="62" t="s">
        <v>1482</v>
      </c>
      <c r="L14" s="24" t="s">
        <v>1494</v>
      </c>
      <c r="M14" s="61" t="s">
        <v>1471</v>
      </c>
      <c r="N14" s="61">
        <v>0</v>
      </c>
      <c r="O14" s="61">
        <v>0</v>
      </c>
      <c r="P14" s="61"/>
      <c r="Q14" s="156"/>
    </row>
    <row r="15" spans="1:17" ht="27" customHeight="1" x14ac:dyDescent="0.25">
      <c r="B15" s="75">
        <v>5</v>
      </c>
      <c r="C15" s="62" t="s">
        <v>294</v>
      </c>
      <c r="D15" s="62" t="s">
        <v>482</v>
      </c>
      <c r="E15" s="62" t="s">
        <v>5111</v>
      </c>
      <c r="F15" s="61" t="s">
        <v>4109</v>
      </c>
      <c r="G15" s="62"/>
      <c r="H15" s="62" t="s">
        <v>483</v>
      </c>
      <c r="I15" s="24" t="s">
        <v>484</v>
      </c>
      <c r="J15" s="24" t="s">
        <v>4033</v>
      </c>
      <c r="K15" s="62" t="s">
        <v>1482</v>
      </c>
      <c r="L15" s="24" t="s">
        <v>1478</v>
      </c>
      <c r="M15" s="61" t="s">
        <v>1471</v>
      </c>
      <c r="N15" s="61">
        <v>0</v>
      </c>
      <c r="O15" s="61">
        <v>0</v>
      </c>
      <c r="P15" s="61"/>
      <c r="Q15" s="156"/>
    </row>
    <row r="16" spans="1:17" ht="27" customHeight="1" x14ac:dyDescent="0.25">
      <c r="B16" s="75">
        <v>6</v>
      </c>
      <c r="C16" s="62" t="s">
        <v>294</v>
      </c>
      <c r="D16" s="62" t="s">
        <v>482</v>
      </c>
      <c r="E16" s="62" t="s">
        <v>4232</v>
      </c>
      <c r="F16" s="61" t="s">
        <v>4109</v>
      </c>
      <c r="G16" s="62"/>
      <c r="H16" s="62" t="s">
        <v>483</v>
      </c>
      <c r="I16" s="24" t="s">
        <v>484</v>
      </c>
      <c r="J16" s="24" t="s">
        <v>4033</v>
      </c>
      <c r="K16" s="62" t="s">
        <v>1482</v>
      </c>
      <c r="L16" s="24" t="s">
        <v>1476</v>
      </c>
      <c r="M16" s="61" t="s">
        <v>1471</v>
      </c>
      <c r="N16" s="61">
        <v>0</v>
      </c>
      <c r="O16" s="61">
        <v>0</v>
      </c>
      <c r="P16" s="61"/>
      <c r="Q16" s="156"/>
    </row>
    <row r="17" spans="2:17" ht="27" customHeight="1" x14ac:dyDescent="0.25">
      <c r="B17" s="75">
        <v>7</v>
      </c>
      <c r="C17" s="62" t="s">
        <v>294</v>
      </c>
      <c r="D17" s="62" t="s">
        <v>482</v>
      </c>
      <c r="E17" s="62" t="s">
        <v>5112</v>
      </c>
      <c r="F17" s="61" t="s">
        <v>4109</v>
      </c>
      <c r="G17" s="62"/>
      <c r="H17" s="62" t="s">
        <v>483</v>
      </c>
      <c r="I17" s="24" t="s">
        <v>484</v>
      </c>
      <c r="J17" s="24" t="s">
        <v>4033</v>
      </c>
      <c r="K17" s="62" t="s">
        <v>1482</v>
      </c>
      <c r="L17" s="24" t="s">
        <v>1470</v>
      </c>
      <c r="M17" s="61" t="s">
        <v>1471</v>
      </c>
      <c r="N17" s="61">
        <v>0</v>
      </c>
      <c r="O17" s="61">
        <v>0</v>
      </c>
      <c r="P17" s="61"/>
      <c r="Q17" s="156"/>
    </row>
    <row r="18" spans="2:17" ht="27" customHeight="1" x14ac:dyDescent="0.25">
      <c r="B18" s="75">
        <v>8</v>
      </c>
      <c r="C18" s="62" t="s">
        <v>294</v>
      </c>
      <c r="D18" s="62" t="s">
        <v>482</v>
      </c>
      <c r="E18" s="62" t="s">
        <v>5113</v>
      </c>
      <c r="F18" s="61" t="s">
        <v>4109</v>
      </c>
      <c r="G18" s="62"/>
      <c r="H18" s="62" t="s">
        <v>483</v>
      </c>
      <c r="I18" s="24" t="s">
        <v>484</v>
      </c>
      <c r="J18" s="24" t="s">
        <v>4033</v>
      </c>
      <c r="K18" s="62" t="s">
        <v>1482</v>
      </c>
      <c r="L18" s="24" t="s">
        <v>1470</v>
      </c>
      <c r="M18" s="61" t="s">
        <v>1471</v>
      </c>
      <c r="N18" s="61">
        <v>0</v>
      </c>
      <c r="O18" s="61">
        <v>0</v>
      </c>
      <c r="P18" s="61"/>
      <c r="Q18" s="156"/>
    </row>
    <row r="19" spans="2:17" ht="27" customHeight="1" x14ac:dyDescent="0.25">
      <c r="B19" s="75">
        <v>9</v>
      </c>
      <c r="C19" s="62" t="s">
        <v>294</v>
      </c>
      <c r="D19" s="62" t="s">
        <v>482</v>
      </c>
      <c r="E19" s="62" t="s">
        <v>1672</v>
      </c>
      <c r="F19" s="61" t="s">
        <v>4109</v>
      </c>
      <c r="G19" s="62"/>
      <c r="H19" s="62" t="s">
        <v>483</v>
      </c>
      <c r="I19" s="24" t="s">
        <v>484</v>
      </c>
      <c r="J19" s="24" t="s">
        <v>4033</v>
      </c>
      <c r="K19" s="62" t="s">
        <v>1482</v>
      </c>
      <c r="L19" s="24" t="s">
        <v>1470</v>
      </c>
      <c r="M19" s="61" t="s">
        <v>1471</v>
      </c>
      <c r="N19" s="61">
        <v>0</v>
      </c>
      <c r="O19" s="61">
        <v>0</v>
      </c>
      <c r="P19" s="61"/>
      <c r="Q19" s="156"/>
    </row>
    <row r="20" spans="2:17" ht="27" customHeight="1" x14ac:dyDescent="0.25">
      <c r="B20" s="75">
        <v>10</v>
      </c>
      <c r="C20" s="62" t="s">
        <v>294</v>
      </c>
      <c r="D20" s="62" t="s">
        <v>482</v>
      </c>
      <c r="E20" s="62" t="s">
        <v>5114</v>
      </c>
      <c r="F20" s="61" t="s">
        <v>4109</v>
      </c>
      <c r="G20" s="62"/>
      <c r="H20" s="62" t="s">
        <v>483</v>
      </c>
      <c r="I20" s="24" t="s">
        <v>484</v>
      </c>
      <c r="J20" s="24" t="s">
        <v>4033</v>
      </c>
      <c r="K20" s="62" t="s">
        <v>1482</v>
      </c>
      <c r="L20" s="24" t="s">
        <v>1473</v>
      </c>
      <c r="M20" s="61" t="s">
        <v>1471</v>
      </c>
      <c r="N20" s="61">
        <v>0</v>
      </c>
      <c r="O20" s="61">
        <v>0</v>
      </c>
      <c r="P20" s="61"/>
      <c r="Q20" s="156"/>
    </row>
    <row r="21" spans="2:17" ht="27" customHeight="1" x14ac:dyDescent="0.25">
      <c r="B21" s="75">
        <v>11</v>
      </c>
      <c r="C21" s="62" t="s">
        <v>294</v>
      </c>
      <c r="D21" s="62" t="s">
        <v>482</v>
      </c>
      <c r="E21" s="62" t="s">
        <v>5115</v>
      </c>
      <c r="F21" s="61" t="s">
        <v>4109</v>
      </c>
      <c r="G21" s="62"/>
      <c r="H21" s="62" t="s">
        <v>483</v>
      </c>
      <c r="I21" s="24" t="s">
        <v>484</v>
      </c>
      <c r="J21" s="24" t="s">
        <v>4033</v>
      </c>
      <c r="K21" s="62" t="s">
        <v>1482</v>
      </c>
      <c r="L21" s="24" t="s">
        <v>1494</v>
      </c>
      <c r="M21" s="61" t="s">
        <v>1471</v>
      </c>
      <c r="N21" s="61">
        <v>0</v>
      </c>
      <c r="O21" s="61">
        <v>0</v>
      </c>
      <c r="P21" s="61"/>
      <c r="Q21" s="156"/>
    </row>
    <row r="22" spans="2:17" ht="27" customHeight="1" x14ac:dyDescent="0.25">
      <c r="B22" s="75">
        <v>12</v>
      </c>
      <c r="C22" s="62" t="s">
        <v>294</v>
      </c>
      <c r="D22" s="62" t="s">
        <v>482</v>
      </c>
      <c r="E22" s="62" t="s">
        <v>5116</v>
      </c>
      <c r="F22" s="61" t="s">
        <v>4109</v>
      </c>
      <c r="G22" s="62"/>
      <c r="H22" s="62" t="s">
        <v>483</v>
      </c>
      <c r="I22" s="24" t="s">
        <v>484</v>
      </c>
      <c r="J22" s="24" t="s">
        <v>4033</v>
      </c>
      <c r="K22" s="62" t="s">
        <v>1458</v>
      </c>
      <c r="L22" s="24" t="s">
        <v>1459</v>
      </c>
      <c r="M22" s="61" t="s">
        <v>1471</v>
      </c>
      <c r="N22" s="61">
        <v>0</v>
      </c>
      <c r="O22" s="61">
        <v>0</v>
      </c>
      <c r="P22" s="61"/>
      <c r="Q22" s="156"/>
    </row>
    <row r="23" spans="2:17" ht="27" customHeight="1" x14ac:dyDescent="0.25">
      <c r="B23" s="75">
        <v>13</v>
      </c>
      <c r="C23" s="62" t="s">
        <v>294</v>
      </c>
      <c r="D23" s="62" t="s">
        <v>482</v>
      </c>
      <c r="E23" s="62" t="s">
        <v>5117</v>
      </c>
      <c r="F23" s="61" t="s">
        <v>4109</v>
      </c>
      <c r="G23" s="62"/>
      <c r="H23" s="62" t="s">
        <v>483</v>
      </c>
      <c r="I23" s="24" t="s">
        <v>484</v>
      </c>
      <c r="J23" s="24" t="s">
        <v>4033</v>
      </c>
      <c r="K23" s="62" t="s">
        <v>1458</v>
      </c>
      <c r="L23" s="24" t="s">
        <v>1459</v>
      </c>
      <c r="M23" s="61" t="s">
        <v>1471</v>
      </c>
      <c r="N23" s="61">
        <v>0</v>
      </c>
      <c r="O23" s="61">
        <v>0</v>
      </c>
      <c r="P23" s="61"/>
      <c r="Q23" s="156"/>
    </row>
    <row r="24" spans="2:17" ht="27" customHeight="1" x14ac:dyDescent="0.25">
      <c r="B24" s="75">
        <v>14</v>
      </c>
      <c r="C24" s="62" t="s">
        <v>294</v>
      </c>
      <c r="D24" s="62" t="s">
        <v>482</v>
      </c>
      <c r="E24" s="62" t="s">
        <v>5118</v>
      </c>
      <c r="F24" s="61" t="s">
        <v>4109</v>
      </c>
      <c r="G24" s="62"/>
      <c r="H24" s="62" t="s">
        <v>483</v>
      </c>
      <c r="I24" s="24" t="s">
        <v>484</v>
      </c>
      <c r="J24" s="24" t="s">
        <v>4033</v>
      </c>
      <c r="K24" s="62" t="s">
        <v>1482</v>
      </c>
      <c r="L24" s="24" t="s">
        <v>1473</v>
      </c>
      <c r="M24" s="61" t="s">
        <v>1471</v>
      </c>
      <c r="N24" s="61">
        <v>0</v>
      </c>
      <c r="O24" s="61">
        <v>0</v>
      </c>
      <c r="P24" s="61"/>
      <c r="Q24" s="156"/>
    </row>
    <row r="25" spans="2:17" ht="27" customHeight="1" x14ac:dyDescent="0.25">
      <c r="B25" s="75">
        <v>15</v>
      </c>
      <c r="C25" s="62" t="s">
        <v>294</v>
      </c>
      <c r="D25" s="62" t="s">
        <v>482</v>
      </c>
      <c r="E25" s="62" t="s">
        <v>5119</v>
      </c>
      <c r="F25" s="61" t="s">
        <v>4109</v>
      </c>
      <c r="G25" s="62"/>
      <c r="H25" s="62" t="s">
        <v>483</v>
      </c>
      <c r="I25" s="24" t="s">
        <v>484</v>
      </c>
      <c r="J25" s="24" t="s">
        <v>4033</v>
      </c>
      <c r="K25" s="62" t="s">
        <v>1482</v>
      </c>
      <c r="L25" s="24" t="s">
        <v>1494</v>
      </c>
      <c r="M25" s="61" t="s">
        <v>1471</v>
      </c>
      <c r="N25" s="61">
        <v>0</v>
      </c>
      <c r="O25" s="61">
        <v>0</v>
      </c>
      <c r="P25" s="61"/>
      <c r="Q25" s="156"/>
    </row>
    <row r="26" spans="2:17" ht="27" customHeight="1" x14ac:dyDescent="0.25">
      <c r="B26" s="75">
        <v>16</v>
      </c>
      <c r="C26" s="62" t="s">
        <v>294</v>
      </c>
      <c r="D26" s="62" t="s">
        <v>482</v>
      </c>
      <c r="E26" s="62" t="s">
        <v>5120</v>
      </c>
      <c r="F26" s="61" t="s">
        <v>4109</v>
      </c>
      <c r="G26" s="62"/>
      <c r="H26" s="62" t="s">
        <v>483</v>
      </c>
      <c r="I26" s="24" t="s">
        <v>484</v>
      </c>
      <c r="J26" s="24" t="s">
        <v>4033</v>
      </c>
      <c r="K26" s="62" t="s">
        <v>1482</v>
      </c>
      <c r="L26" s="24" t="s">
        <v>2922</v>
      </c>
      <c r="M26" s="61" t="s">
        <v>1471</v>
      </c>
      <c r="N26" s="61">
        <v>0</v>
      </c>
      <c r="O26" s="61">
        <v>0</v>
      </c>
      <c r="P26" s="61"/>
      <c r="Q26" s="156"/>
    </row>
    <row r="27" spans="2:17" ht="27" customHeight="1" x14ac:dyDescent="0.25">
      <c r="B27" s="75">
        <v>17</v>
      </c>
      <c r="C27" s="62" t="s">
        <v>294</v>
      </c>
      <c r="D27" s="62" t="s">
        <v>482</v>
      </c>
      <c r="E27" s="62" t="s">
        <v>5121</v>
      </c>
      <c r="F27" s="61" t="s">
        <v>4109</v>
      </c>
      <c r="G27" s="62"/>
      <c r="H27" s="62" t="s">
        <v>483</v>
      </c>
      <c r="I27" s="24" t="s">
        <v>484</v>
      </c>
      <c r="J27" s="24" t="s">
        <v>4033</v>
      </c>
      <c r="K27" s="62" t="s">
        <v>1482</v>
      </c>
      <c r="L27" s="24" t="s">
        <v>2922</v>
      </c>
      <c r="M27" s="61" t="s">
        <v>1471</v>
      </c>
      <c r="N27" s="61">
        <v>0</v>
      </c>
      <c r="O27" s="61">
        <v>0</v>
      </c>
      <c r="P27" s="61"/>
      <c r="Q27" s="156"/>
    </row>
    <row r="28" spans="2:17" ht="27" customHeight="1" x14ac:dyDescent="0.25">
      <c r="B28" s="75">
        <v>18</v>
      </c>
      <c r="C28" s="62" t="s">
        <v>294</v>
      </c>
      <c r="D28" s="62" t="s">
        <v>482</v>
      </c>
      <c r="E28" s="62" t="s">
        <v>5122</v>
      </c>
      <c r="F28" s="61" t="s">
        <v>4109</v>
      </c>
      <c r="G28" s="62"/>
      <c r="H28" s="62" t="s">
        <v>483</v>
      </c>
      <c r="I28" s="24" t="s">
        <v>484</v>
      </c>
      <c r="J28" s="24" t="s">
        <v>4033</v>
      </c>
      <c r="K28" s="62" t="s">
        <v>1482</v>
      </c>
      <c r="L28" s="24" t="s">
        <v>2922</v>
      </c>
      <c r="M28" s="61" t="s">
        <v>1471</v>
      </c>
      <c r="N28" s="61">
        <v>0</v>
      </c>
      <c r="O28" s="61">
        <v>0</v>
      </c>
      <c r="P28" s="61"/>
      <c r="Q28" s="156"/>
    </row>
    <row r="29" spans="2:17" ht="27" customHeight="1" x14ac:dyDescent="0.25">
      <c r="B29" s="75">
        <v>19</v>
      </c>
      <c r="C29" s="62" t="s">
        <v>294</v>
      </c>
      <c r="D29" s="62" t="s">
        <v>482</v>
      </c>
      <c r="E29" s="62" t="s">
        <v>5123</v>
      </c>
      <c r="F29" s="61" t="s">
        <v>4109</v>
      </c>
      <c r="G29" s="62"/>
      <c r="H29" s="62" t="s">
        <v>483</v>
      </c>
      <c r="I29" s="24" t="s">
        <v>484</v>
      </c>
      <c r="J29" s="24" t="s">
        <v>4033</v>
      </c>
      <c r="K29" s="62" t="s">
        <v>1482</v>
      </c>
      <c r="L29" s="24" t="s">
        <v>3708</v>
      </c>
      <c r="M29" s="61" t="s">
        <v>1471</v>
      </c>
      <c r="N29" s="61">
        <v>0</v>
      </c>
      <c r="O29" s="61">
        <v>0</v>
      </c>
      <c r="P29" s="61"/>
      <c r="Q29" s="156"/>
    </row>
    <row r="30" spans="2:17" ht="27" customHeight="1" x14ac:dyDescent="0.25">
      <c r="B30" s="75">
        <v>20</v>
      </c>
      <c r="C30" s="62" t="s">
        <v>294</v>
      </c>
      <c r="D30" s="62" t="s">
        <v>482</v>
      </c>
      <c r="E30" s="62" t="s">
        <v>5124</v>
      </c>
      <c r="F30" s="61" t="s">
        <v>4109</v>
      </c>
      <c r="G30" s="62"/>
      <c r="H30" s="62" t="s">
        <v>483</v>
      </c>
      <c r="I30" s="24" t="s">
        <v>484</v>
      </c>
      <c r="J30" s="24" t="s">
        <v>4033</v>
      </c>
      <c r="K30" s="62" t="s">
        <v>1482</v>
      </c>
      <c r="L30" s="24" t="s">
        <v>3708</v>
      </c>
      <c r="M30" s="61" t="s">
        <v>1471</v>
      </c>
      <c r="N30" s="61">
        <v>0</v>
      </c>
      <c r="O30" s="61">
        <v>0</v>
      </c>
      <c r="P30" s="61"/>
      <c r="Q30" s="156"/>
    </row>
    <row r="31" spans="2:17" ht="27" customHeight="1" x14ac:dyDescent="0.25">
      <c r="B31" s="75">
        <v>21</v>
      </c>
      <c r="C31" s="62" t="s">
        <v>294</v>
      </c>
      <c r="D31" s="62" t="s">
        <v>482</v>
      </c>
      <c r="E31" s="62" t="s">
        <v>5125</v>
      </c>
      <c r="F31" s="61" t="s">
        <v>4109</v>
      </c>
      <c r="G31" s="62"/>
      <c r="H31" s="62" t="s">
        <v>483</v>
      </c>
      <c r="I31" s="24" t="s">
        <v>484</v>
      </c>
      <c r="J31" s="24" t="s">
        <v>4033</v>
      </c>
      <c r="K31" s="62" t="s">
        <v>1482</v>
      </c>
      <c r="L31" s="24" t="s">
        <v>1612</v>
      </c>
      <c r="M31" s="61" t="s">
        <v>1471</v>
      </c>
      <c r="N31" s="61">
        <v>0</v>
      </c>
      <c r="O31" s="61">
        <v>0</v>
      </c>
      <c r="P31" s="61"/>
      <c r="Q31" s="156"/>
    </row>
    <row r="32" spans="2:17" ht="27" customHeight="1" x14ac:dyDescent="0.25">
      <c r="B32" s="75">
        <v>22</v>
      </c>
      <c r="C32" s="62" t="s">
        <v>294</v>
      </c>
      <c r="D32" s="62" t="s">
        <v>482</v>
      </c>
      <c r="E32" s="62" t="s">
        <v>5126</v>
      </c>
      <c r="F32" s="61" t="s">
        <v>4109</v>
      </c>
      <c r="G32" s="62"/>
      <c r="H32" s="62" t="s">
        <v>483</v>
      </c>
      <c r="I32" s="24" t="s">
        <v>484</v>
      </c>
      <c r="J32" s="24" t="s">
        <v>4033</v>
      </c>
      <c r="K32" s="62" t="s">
        <v>1482</v>
      </c>
      <c r="L32" s="24" t="s">
        <v>1564</v>
      </c>
      <c r="M32" s="61" t="s">
        <v>1471</v>
      </c>
      <c r="N32" s="61">
        <v>0</v>
      </c>
      <c r="O32" s="61">
        <v>0</v>
      </c>
      <c r="P32" s="61"/>
      <c r="Q32" s="156"/>
    </row>
    <row r="33" spans="2:17" ht="27" customHeight="1" x14ac:dyDescent="0.25">
      <c r="B33" s="75">
        <v>23</v>
      </c>
      <c r="C33" s="62" t="s">
        <v>294</v>
      </c>
      <c r="D33" s="62" t="s">
        <v>482</v>
      </c>
      <c r="E33" s="62" t="s">
        <v>5127</v>
      </c>
      <c r="F33" s="61" t="s">
        <v>4109</v>
      </c>
      <c r="G33" s="62"/>
      <c r="H33" s="62" t="s">
        <v>483</v>
      </c>
      <c r="I33" s="24" t="s">
        <v>484</v>
      </c>
      <c r="J33" s="24" t="s">
        <v>4033</v>
      </c>
      <c r="K33" s="62" t="s">
        <v>1482</v>
      </c>
      <c r="L33" s="24" t="s">
        <v>3708</v>
      </c>
      <c r="M33" s="61" t="s">
        <v>1471</v>
      </c>
      <c r="N33" s="61">
        <v>0</v>
      </c>
      <c r="O33" s="61">
        <v>0</v>
      </c>
      <c r="P33" s="61"/>
      <c r="Q33" s="156"/>
    </row>
    <row r="34" spans="2:17" ht="27" customHeight="1" x14ac:dyDescent="0.25">
      <c r="B34" s="75">
        <v>24</v>
      </c>
      <c r="C34" s="62" t="s">
        <v>294</v>
      </c>
      <c r="D34" s="62" t="s">
        <v>482</v>
      </c>
      <c r="E34" s="62" t="s">
        <v>4642</v>
      </c>
      <c r="F34" s="61" t="s">
        <v>4109</v>
      </c>
      <c r="G34" s="62"/>
      <c r="H34" s="62" t="s">
        <v>483</v>
      </c>
      <c r="I34" s="24" t="s">
        <v>484</v>
      </c>
      <c r="J34" s="24" t="s">
        <v>4033</v>
      </c>
      <c r="K34" s="62" t="s">
        <v>1482</v>
      </c>
      <c r="L34" s="24" t="s">
        <v>1619</v>
      </c>
      <c r="M34" s="61" t="s">
        <v>1471</v>
      </c>
      <c r="N34" s="61">
        <v>0</v>
      </c>
      <c r="O34" s="61">
        <v>0</v>
      </c>
      <c r="P34" s="61"/>
      <c r="Q34" s="156"/>
    </row>
    <row r="35" spans="2:17" ht="27" customHeight="1" x14ac:dyDescent="0.25">
      <c r="B35" s="75">
        <v>25</v>
      </c>
      <c r="C35" s="62" t="s">
        <v>294</v>
      </c>
      <c r="D35" s="62" t="s">
        <v>482</v>
      </c>
      <c r="E35" s="62" t="s">
        <v>4065</v>
      </c>
      <c r="F35" s="61" t="s">
        <v>4109</v>
      </c>
      <c r="G35" s="62"/>
      <c r="H35" s="62" t="s">
        <v>483</v>
      </c>
      <c r="I35" s="24" t="s">
        <v>484</v>
      </c>
      <c r="J35" s="24" t="s">
        <v>4033</v>
      </c>
      <c r="K35" s="62" t="s">
        <v>1482</v>
      </c>
      <c r="L35" s="24" t="s">
        <v>1476</v>
      </c>
      <c r="M35" s="61" t="s">
        <v>1471</v>
      </c>
      <c r="N35" s="61">
        <v>0</v>
      </c>
      <c r="O35" s="61">
        <v>0</v>
      </c>
      <c r="P35" s="61"/>
      <c r="Q35" s="156"/>
    </row>
    <row r="36" spans="2:17" ht="27" customHeight="1" x14ac:dyDescent="0.25">
      <c r="B36" s="75">
        <v>26</v>
      </c>
      <c r="C36" s="62" t="s">
        <v>294</v>
      </c>
      <c r="D36" s="62" t="s">
        <v>482</v>
      </c>
      <c r="E36" s="62" t="s">
        <v>5128</v>
      </c>
      <c r="F36" s="61" t="s">
        <v>4109</v>
      </c>
      <c r="G36" s="62"/>
      <c r="H36" s="62" t="s">
        <v>483</v>
      </c>
      <c r="I36" s="24" t="s">
        <v>484</v>
      </c>
      <c r="J36" s="24" t="s">
        <v>4033</v>
      </c>
      <c r="K36" s="62" t="s">
        <v>1458</v>
      </c>
      <c r="L36" s="24" t="s">
        <v>1459</v>
      </c>
      <c r="M36" s="61" t="s">
        <v>1471</v>
      </c>
      <c r="N36" s="61">
        <v>0</v>
      </c>
      <c r="O36" s="61">
        <v>0</v>
      </c>
      <c r="P36" s="61"/>
      <c r="Q36" s="156"/>
    </row>
    <row r="37" spans="2:17" ht="27" customHeight="1" x14ac:dyDescent="0.25">
      <c r="B37" s="75">
        <v>27</v>
      </c>
      <c r="C37" s="62" t="s">
        <v>294</v>
      </c>
      <c r="D37" s="62" t="s">
        <v>482</v>
      </c>
      <c r="E37" s="62" t="s">
        <v>5129</v>
      </c>
      <c r="F37" s="61" t="s">
        <v>4109</v>
      </c>
      <c r="G37" s="62"/>
      <c r="H37" s="62" t="s">
        <v>483</v>
      </c>
      <c r="I37" s="24" t="s">
        <v>484</v>
      </c>
      <c r="J37" s="24" t="s">
        <v>4033</v>
      </c>
      <c r="K37" s="62" t="s">
        <v>1487</v>
      </c>
      <c r="L37" s="24" t="s">
        <v>1497</v>
      </c>
      <c r="M37" s="61" t="s">
        <v>1471</v>
      </c>
      <c r="N37" s="61">
        <v>0</v>
      </c>
      <c r="O37" s="61">
        <v>0</v>
      </c>
      <c r="P37" s="61"/>
      <c r="Q37" s="156"/>
    </row>
    <row r="38" spans="2:17" ht="27" customHeight="1" x14ac:dyDescent="0.25">
      <c r="B38" s="75">
        <v>28</v>
      </c>
      <c r="C38" s="62" t="s">
        <v>294</v>
      </c>
      <c r="D38" s="62" t="s">
        <v>482</v>
      </c>
      <c r="E38" s="62" t="s">
        <v>5130</v>
      </c>
      <c r="F38" s="61" t="s">
        <v>4109</v>
      </c>
      <c r="G38" s="62"/>
      <c r="H38" s="62" t="s">
        <v>483</v>
      </c>
      <c r="I38" s="24" t="s">
        <v>484</v>
      </c>
      <c r="J38" s="24" t="s">
        <v>4033</v>
      </c>
      <c r="K38" s="62" t="s">
        <v>1487</v>
      </c>
      <c r="L38" s="24" t="s">
        <v>1696</v>
      </c>
      <c r="M38" s="61" t="s">
        <v>1471</v>
      </c>
      <c r="N38" s="61">
        <v>0</v>
      </c>
      <c r="O38" s="61">
        <v>0</v>
      </c>
      <c r="P38" s="61"/>
      <c r="Q38" s="156"/>
    </row>
    <row r="39" spans="2:17" ht="27" customHeight="1" x14ac:dyDescent="0.25">
      <c r="B39" s="75">
        <v>29</v>
      </c>
      <c r="C39" s="62" t="s">
        <v>294</v>
      </c>
      <c r="D39" s="62" t="s">
        <v>482</v>
      </c>
      <c r="E39" s="62" t="s">
        <v>5131</v>
      </c>
      <c r="F39" s="61" t="s">
        <v>4109</v>
      </c>
      <c r="G39" s="62"/>
      <c r="H39" s="62" t="s">
        <v>483</v>
      </c>
      <c r="I39" s="24" t="s">
        <v>484</v>
      </c>
      <c r="J39" s="24" t="s">
        <v>4033</v>
      </c>
      <c r="K39" s="62" t="s">
        <v>1487</v>
      </c>
      <c r="L39" s="24" t="s">
        <v>1696</v>
      </c>
      <c r="M39" s="61" t="s">
        <v>1471</v>
      </c>
      <c r="N39" s="61">
        <v>0</v>
      </c>
      <c r="O39" s="61">
        <v>0</v>
      </c>
      <c r="P39" s="61"/>
      <c r="Q39" s="156"/>
    </row>
    <row r="40" spans="2:17" ht="27" customHeight="1" x14ac:dyDescent="0.25">
      <c r="B40" s="75">
        <v>30</v>
      </c>
      <c r="C40" s="62" t="s">
        <v>294</v>
      </c>
      <c r="D40" s="62" t="s">
        <v>482</v>
      </c>
      <c r="E40" s="62" t="s">
        <v>5132</v>
      </c>
      <c r="F40" s="61" t="s">
        <v>4109</v>
      </c>
      <c r="G40" s="62"/>
      <c r="H40" s="62" t="s">
        <v>483</v>
      </c>
      <c r="I40" s="24" t="s">
        <v>484</v>
      </c>
      <c r="J40" s="24" t="s">
        <v>4033</v>
      </c>
      <c r="K40" s="62" t="s">
        <v>1482</v>
      </c>
      <c r="L40" s="24" t="s">
        <v>2480</v>
      </c>
      <c r="M40" s="61" t="s">
        <v>1471</v>
      </c>
      <c r="N40" s="61">
        <v>0</v>
      </c>
      <c r="O40" s="61">
        <v>0</v>
      </c>
      <c r="P40" s="61"/>
      <c r="Q40" s="156"/>
    </row>
    <row r="41" spans="2:17" ht="27" customHeight="1" x14ac:dyDescent="0.25">
      <c r="B41" s="75">
        <v>31</v>
      </c>
      <c r="C41" s="62" t="s">
        <v>294</v>
      </c>
      <c r="D41" s="62" t="s">
        <v>482</v>
      </c>
      <c r="E41" s="62" t="s">
        <v>5133</v>
      </c>
      <c r="F41" s="61" t="s">
        <v>4109</v>
      </c>
      <c r="G41" s="62"/>
      <c r="H41" s="62" t="s">
        <v>483</v>
      </c>
      <c r="I41" s="24" t="s">
        <v>484</v>
      </c>
      <c r="J41" s="24" t="s">
        <v>4033</v>
      </c>
      <c r="K41" s="62" t="s">
        <v>1465</v>
      </c>
      <c r="L41" s="24" t="s">
        <v>1494</v>
      </c>
      <c r="M41" s="61" t="s">
        <v>1471</v>
      </c>
      <c r="N41" s="61">
        <v>0</v>
      </c>
      <c r="O41" s="61">
        <v>0</v>
      </c>
      <c r="P41" s="61"/>
      <c r="Q41" s="156"/>
    </row>
    <row r="42" spans="2:17" ht="27" customHeight="1" x14ac:dyDescent="0.25">
      <c r="B42" s="75">
        <v>32</v>
      </c>
      <c r="C42" s="62" t="s">
        <v>294</v>
      </c>
      <c r="D42" s="62" t="s">
        <v>482</v>
      </c>
      <c r="E42" s="62" t="s">
        <v>1534</v>
      </c>
      <c r="F42" s="61" t="s">
        <v>4109</v>
      </c>
      <c r="G42" s="62"/>
      <c r="H42" s="62" t="s">
        <v>483</v>
      </c>
      <c r="I42" s="24" t="s">
        <v>484</v>
      </c>
      <c r="J42" s="24" t="s">
        <v>4033</v>
      </c>
      <c r="K42" s="62" t="s">
        <v>1458</v>
      </c>
      <c r="L42" s="24" t="s">
        <v>1459</v>
      </c>
      <c r="M42" s="61" t="s">
        <v>1471</v>
      </c>
      <c r="N42" s="61">
        <v>0</v>
      </c>
      <c r="O42" s="61">
        <v>0</v>
      </c>
      <c r="P42" s="61"/>
      <c r="Q42" s="156"/>
    </row>
    <row r="43" spans="2:17" ht="27" customHeight="1" x14ac:dyDescent="0.25">
      <c r="B43" s="75">
        <v>33</v>
      </c>
      <c r="C43" s="62" t="s">
        <v>294</v>
      </c>
      <c r="D43" s="62" t="s">
        <v>482</v>
      </c>
      <c r="E43" s="62" t="s">
        <v>4077</v>
      </c>
      <c r="F43" s="61" t="s">
        <v>0</v>
      </c>
      <c r="G43" s="62"/>
      <c r="H43" s="62"/>
      <c r="I43" s="24" t="s">
        <v>0</v>
      </c>
      <c r="J43" s="24" t="s">
        <v>4033</v>
      </c>
      <c r="K43" s="62" t="s">
        <v>1458</v>
      </c>
      <c r="L43" s="24" t="s">
        <v>1459</v>
      </c>
      <c r="M43" s="61" t="s">
        <v>1471</v>
      </c>
      <c r="N43" s="61">
        <v>0</v>
      </c>
      <c r="O43" s="61">
        <v>0</v>
      </c>
      <c r="P43" s="61"/>
      <c r="Q43" s="156"/>
    </row>
    <row r="44" spans="2:17" ht="27" customHeight="1" x14ac:dyDescent="0.25">
      <c r="B44" s="75">
        <v>34</v>
      </c>
      <c r="C44" s="62" t="s">
        <v>294</v>
      </c>
      <c r="D44" s="62" t="s">
        <v>482</v>
      </c>
      <c r="E44" s="62" t="s">
        <v>4078</v>
      </c>
      <c r="F44" s="61" t="s">
        <v>0</v>
      </c>
      <c r="G44" s="62"/>
      <c r="H44" s="62"/>
      <c r="I44" s="24" t="s">
        <v>0</v>
      </c>
      <c r="J44" s="24" t="s">
        <v>4033</v>
      </c>
      <c r="K44" s="62" t="s">
        <v>1482</v>
      </c>
      <c r="L44" s="24" t="s">
        <v>4079</v>
      </c>
      <c r="M44" s="61" t="s">
        <v>1471</v>
      </c>
      <c r="N44" s="61">
        <v>0</v>
      </c>
      <c r="O44" s="61">
        <v>0</v>
      </c>
      <c r="P44" s="61"/>
      <c r="Q44" s="156"/>
    </row>
  </sheetData>
  <autoFilter ref="B10:Q44" xr:uid="{00000000-0001-0000-6301-000000000000}"/>
  <mergeCells count="1">
    <mergeCell ref="C9:M9"/>
  </mergeCells>
  <conditionalFormatting sqref="E11:E12">
    <cfRule type="duplicateValues" dxfId="794" priority="1"/>
  </conditionalFormatting>
  <hyperlinks>
    <hyperlink ref="B6" location="Variáveis!A1" display="Variáveis" xr:uid="{00000000-0004-0000-6301-000000000000}"/>
    <hyperlink ref="C6" location="'Índice de Tabelas'!A1" display="Índice de Tabelas" xr:uid="{00000000-0004-0000-6301-000001000000}"/>
    <hyperlink ref="D6" location="'Manual de Instrução'!A1" display="Manual de Instrução" xr:uid="{00000000-0004-0000-6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558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3558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1-000000000000}">
  <sheetPr codeName="Sheet720"/>
  <dimension ref="A1:Q94"/>
  <sheetViews>
    <sheetView showGridLines="0" zoomScale="90" zoomScaleNormal="90" workbookViewId="0">
      <pane xSplit="6" ySplit="10" topLeftCell="O11" activePane="bottomRight" state="frozen"/>
      <selection pane="topRight" activeCell="G1" sqref="G1"/>
      <selection pane="bottomLeft" activeCell="A19" sqref="A19"/>
      <selection pane="bottomRight" activeCell="C6" sqref="C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9.898437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t="s">
        <v>697</v>
      </c>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485</v>
      </c>
      <c r="E11" s="62" t="s">
        <v>1772</v>
      </c>
      <c r="F11" s="61" t="s">
        <v>4109</v>
      </c>
      <c r="G11" s="62"/>
      <c r="H11" s="24" t="s">
        <v>486</v>
      </c>
      <c r="I11" s="24" t="s">
        <v>487</v>
      </c>
      <c r="J11" s="24" t="s">
        <v>1226</v>
      </c>
      <c r="K11" s="62" t="s">
        <v>1458</v>
      </c>
      <c r="L11" s="24" t="s">
        <v>1459</v>
      </c>
      <c r="M11" s="61" t="s">
        <v>1471</v>
      </c>
      <c r="N11" s="61">
        <v>0</v>
      </c>
      <c r="O11" s="61">
        <v>0</v>
      </c>
      <c r="P11" s="61" t="s">
        <v>4239</v>
      </c>
      <c r="Q11" s="156"/>
    </row>
    <row r="12" spans="1:17" ht="27" customHeight="1" x14ac:dyDescent="0.2">
      <c r="A12" s="76"/>
      <c r="B12" s="75">
        <v>2</v>
      </c>
      <c r="C12" s="62" t="s">
        <v>294</v>
      </c>
      <c r="D12" s="62" t="s">
        <v>485</v>
      </c>
      <c r="E12" s="62" t="s">
        <v>4477</v>
      </c>
      <c r="F12" s="61" t="s">
        <v>4109</v>
      </c>
      <c r="G12" s="62"/>
      <c r="H12" s="24" t="s">
        <v>486</v>
      </c>
      <c r="I12" s="24" t="s">
        <v>487</v>
      </c>
      <c r="J12" s="24" t="s">
        <v>1226</v>
      </c>
      <c r="K12" s="62" t="s">
        <v>1487</v>
      </c>
      <c r="L12" s="24" t="s">
        <v>1696</v>
      </c>
      <c r="M12" s="61" t="s">
        <v>1471</v>
      </c>
      <c r="N12" s="61">
        <v>0</v>
      </c>
      <c r="O12" s="61">
        <v>0</v>
      </c>
      <c r="P12" s="61" t="s">
        <v>4239</v>
      </c>
      <c r="Q12" s="156"/>
    </row>
    <row r="13" spans="1:17" ht="27" customHeight="1" x14ac:dyDescent="0.25">
      <c r="B13" s="75">
        <v>3</v>
      </c>
      <c r="C13" s="62" t="s">
        <v>294</v>
      </c>
      <c r="D13" s="62" t="s">
        <v>485</v>
      </c>
      <c r="E13" s="62" t="s">
        <v>4490</v>
      </c>
      <c r="F13" s="61" t="s">
        <v>4109</v>
      </c>
      <c r="G13" s="62"/>
      <c r="H13" s="24" t="s">
        <v>486</v>
      </c>
      <c r="I13" s="24" t="s">
        <v>487</v>
      </c>
      <c r="J13" s="24" t="s">
        <v>1226</v>
      </c>
      <c r="K13" s="62" t="s">
        <v>1487</v>
      </c>
      <c r="L13" s="24" t="s">
        <v>1696</v>
      </c>
      <c r="M13" s="61" t="s">
        <v>1471</v>
      </c>
      <c r="N13" s="61">
        <v>0</v>
      </c>
      <c r="O13" s="61">
        <v>0</v>
      </c>
      <c r="P13" s="61" t="s">
        <v>4239</v>
      </c>
      <c r="Q13" s="156"/>
    </row>
    <row r="14" spans="1:17" ht="27" customHeight="1" x14ac:dyDescent="0.25">
      <c r="B14" s="75">
        <v>4</v>
      </c>
      <c r="C14" s="62" t="s">
        <v>294</v>
      </c>
      <c r="D14" s="62" t="s">
        <v>485</v>
      </c>
      <c r="E14" s="62" t="s">
        <v>1804</v>
      </c>
      <c r="F14" s="61" t="s">
        <v>4109</v>
      </c>
      <c r="G14" s="62"/>
      <c r="H14" s="24" t="s">
        <v>486</v>
      </c>
      <c r="I14" s="24" t="s">
        <v>487</v>
      </c>
      <c r="J14" s="24" t="s">
        <v>1226</v>
      </c>
      <c r="K14" s="62" t="s">
        <v>1487</v>
      </c>
      <c r="L14" s="24" t="s">
        <v>1696</v>
      </c>
      <c r="M14" s="61" t="s">
        <v>1471</v>
      </c>
      <c r="N14" s="61">
        <v>0</v>
      </c>
      <c r="O14" s="61">
        <v>0</v>
      </c>
      <c r="P14" s="61" t="s">
        <v>4239</v>
      </c>
      <c r="Q14" s="156"/>
    </row>
    <row r="15" spans="1:17" ht="27" customHeight="1" x14ac:dyDescent="0.25">
      <c r="B15" s="75">
        <v>5</v>
      </c>
      <c r="C15" s="62" t="s">
        <v>294</v>
      </c>
      <c r="D15" s="62" t="s">
        <v>485</v>
      </c>
      <c r="E15" s="62" t="s">
        <v>5134</v>
      </c>
      <c r="F15" s="61" t="s">
        <v>4109</v>
      </c>
      <c r="G15" s="62"/>
      <c r="H15" s="24" t="s">
        <v>486</v>
      </c>
      <c r="I15" s="24" t="s">
        <v>487</v>
      </c>
      <c r="J15" s="24" t="s">
        <v>1226</v>
      </c>
      <c r="K15" s="62" t="s">
        <v>1487</v>
      </c>
      <c r="L15" s="24" t="s">
        <v>1696</v>
      </c>
      <c r="M15" s="61" t="s">
        <v>1471</v>
      </c>
      <c r="N15" s="61">
        <v>0</v>
      </c>
      <c r="O15" s="61">
        <v>0</v>
      </c>
      <c r="P15" s="61" t="s">
        <v>4239</v>
      </c>
      <c r="Q15" s="156"/>
    </row>
    <row r="16" spans="1:17" ht="27" customHeight="1" x14ac:dyDescent="0.25">
      <c r="B16" s="75">
        <v>6</v>
      </c>
      <c r="C16" s="62" t="s">
        <v>294</v>
      </c>
      <c r="D16" s="62" t="s">
        <v>485</v>
      </c>
      <c r="E16" s="62" t="s">
        <v>5135</v>
      </c>
      <c r="F16" s="61" t="s">
        <v>4109</v>
      </c>
      <c r="G16" s="62"/>
      <c r="H16" s="24" t="s">
        <v>486</v>
      </c>
      <c r="I16" s="24" t="s">
        <v>487</v>
      </c>
      <c r="J16" s="24" t="s">
        <v>1226</v>
      </c>
      <c r="K16" s="62" t="s">
        <v>1487</v>
      </c>
      <c r="L16" s="24" t="s">
        <v>1696</v>
      </c>
      <c r="M16" s="61" t="s">
        <v>1471</v>
      </c>
      <c r="N16" s="61">
        <v>0</v>
      </c>
      <c r="O16" s="61">
        <v>0</v>
      </c>
      <c r="P16" s="61" t="s">
        <v>4239</v>
      </c>
      <c r="Q16" s="156"/>
    </row>
    <row r="17" spans="2:17" ht="27" customHeight="1" x14ac:dyDescent="0.25">
      <c r="B17" s="75">
        <v>7</v>
      </c>
      <c r="C17" s="62" t="s">
        <v>294</v>
      </c>
      <c r="D17" s="62" t="s">
        <v>485</v>
      </c>
      <c r="E17" s="62" t="s">
        <v>1864</v>
      </c>
      <c r="F17" s="61" t="s">
        <v>4109</v>
      </c>
      <c r="G17" s="62"/>
      <c r="H17" s="24" t="s">
        <v>486</v>
      </c>
      <c r="I17" s="24" t="s">
        <v>487</v>
      </c>
      <c r="J17" s="24" t="s">
        <v>1226</v>
      </c>
      <c r="K17" s="62" t="s">
        <v>1487</v>
      </c>
      <c r="L17" s="24" t="s">
        <v>1696</v>
      </c>
      <c r="M17" s="61" t="s">
        <v>1471</v>
      </c>
      <c r="N17" s="61">
        <v>0</v>
      </c>
      <c r="O17" s="61">
        <v>0</v>
      </c>
      <c r="P17" s="61" t="s">
        <v>4239</v>
      </c>
      <c r="Q17" s="156"/>
    </row>
    <row r="18" spans="2:17" ht="27" customHeight="1" x14ac:dyDescent="0.25">
      <c r="B18" s="75">
        <v>8</v>
      </c>
      <c r="C18" s="62" t="s">
        <v>294</v>
      </c>
      <c r="D18" s="62" t="s">
        <v>485</v>
      </c>
      <c r="E18" s="62" t="s">
        <v>5078</v>
      </c>
      <c r="F18" s="61" t="s">
        <v>4109</v>
      </c>
      <c r="G18" s="62"/>
      <c r="H18" s="24" t="s">
        <v>486</v>
      </c>
      <c r="I18" s="24" t="s">
        <v>487</v>
      </c>
      <c r="J18" s="24" t="s">
        <v>1226</v>
      </c>
      <c r="K18" s="62" t="s">
        <v>1487</v>
      </c>
      <c r="L18" s="24" t="s">
        <v>1696</v>
      </c>
      <c r="M18" s="61" t="s">
        <v>1471</v>
      </c>
      <c r="N18" s="61">
        <v>0</v>
      </c>
      <c r="O18" s="61">
        <v>0</v>
      </c>
      <c r="P18" s="61" t="s">
        <v>4239</v>
      </c>
      <c r="Q18" s="156"/>
    </row>
    <row r="19" spans="2:17" ht="27" customHeight="1" x14ac:dyDescent="0.25">
      <c r="B19" s="75">
        <v>9</v>
      </c>
      <c r="C19" s="62" t="s">
        <v>294</v>
      </c>
      <c r="D19" s="62" t="s">
        <v>485</v>
      </c>
      <c r="E19" s="62" t="s">
        <v>5085</v>
      </c>
      <c r="F19" s="61" t="s">
        <v>4109</v>
      </c>
      <c r="G19" s="62"/>
      <c r="H19" s="24" t="s">
        <v>486</v>
      </c>
      <c r="I19" s="24" t="s">
        <v>487</v>
      </c>
      <c r="J19" s="24" t="s">
        <v>1226</v>
      </c>
      <c r="K19" s="62" t="s">
        <v>1482</v>
      </c>
      <c r="L19" s="24" t="s">
        <v>1619</v>
      </c>
      <c r="M19" s="61" t="s">
        <v>1471</v>
      </c>
      <c r="N19" s="61">
        <v>0</v>
      </c>
      <c r="O19" s="61">
        <v>0</v>
      </c>
      <c r="P19" s="61" t="s">
        <v>4239</v>
      </c>
      <c r="Q19" s="156"/>
    </row>
    <row r="20" spans="2:17" ht="27" customHeight="1" x14ac:dyDescent="0.25">
      <c r="B20" s="75">
        <v>10</v>
      </c>
      <c r="C20" s="62" t="s">
        <v>294</v>
      </c>
      <c r="D20" s="62" t="s">
        <v>485</v>
      </c>
      <c r="E20" s="62" t="s">
        <v>1865</v>
      </c>
      <c r="F20" s="61" t="s">
        <v>4109</v>
      </c>
      <c r="G20" s="62"/>
      <c r="H20" s="24" t="s">
        <v>486</v>
      </c>
      <c r="I20" s="24" t="s">
        <v>487</v>
      </c>
      <c r="J20" s="24" t="s">
        <v>1226</v>
      </c>
      <c r="K20" s="62" t="s">
        <v>1487</v>
      </c>
      <c r="L20" s="24" t="s">
        <v>1696</v>
      </c>
      <c r="M20" s="61" t="s">
        <v>1471</v>
      </c>
      <c r="N20" s="61">
        <v>0</v>
      </c>
      <c r="O20" s="61">
        <v>0</v>
      </c>
      <c r="P20" s="61" t="s">
        <v>4239</v>
      </c>
      <c r="Q20" s="156"/>
    </row>
    <row r="21" spans="2:17" ht="27" customHeight="1" x14ac:dyDescent="0.25">
      <c r="B21" s="75">
        <v>11</v>
      </c>
      <c r="C21" s="62" t="s">
        <v>294</v>
      </c>
      <c r="D21" s="62" t="s">
        <v>485</v>
      </c>
      <c r="E21" s="62" t="s">
        <v>1695</v>
      </c>
      <c r="F21" s="61" t="s">
        <v>4109</v>
      </c>
      <c r="G21" s="62"/>
      <c r="H21" s="24" t="s">
        <v>486</v>
      </c>
      <c r="I21" s="24" t="s">
        <v>487</v>
      </c>
      <c r="J21" s="24" t="s">
        <v>1226</v>
      </c>
      <c r="K21" s="62" t="s">
        <v>1487</v>
      </c>
      <c r="L21" s="24" t="s">
        <v>1696</v>
      </c>
      <c r="M21" s="61" t="s">
        <v>1471</v>
      </c>
      <c r="N21" s="61">
        <v>0</v>
      </c>
      <c r="O21" s="61">
        <v>0</v>
      </c>
      <c r="P21" s="61" t="s">
        <v>4239</v>
      </c>
      <c r="Q21" s="156"/>
    </row>
    <row r="22" spans="2:17" ht="27" customHeight="1" x14ac:dyDescent="0.25">
      <c r="B22" s="75">
        <v>12</v>
      </c>
      <c r="C22" s="62" t="s">
        <v>294</v>
      </c>
      <c r="D22" s="62" t="s">
        <v>485</v>
      </c>
      <c r="E22" s="62" t="s">
        <v>5136</v>
      </c>
      <c r="F22" s="61" t="s">
        <v>4109</v>
      </c>
      <c r="G22" s="62"/>
      <c r="H22" s="24" t="s">
        <v>486</v>
      </c>
      <c r="I22" s="24" t="s">
        <v>487</v>
      </c>
      <c r="J22" s="24" t="s">
        <v>1226</v>
      </c>
      <c r="K22" s="62" t="s">
        <v>1487</v>
      </c>
      <c r="L22" s="24" t="s">
        <v>1696</v>
      </c>
      <c r="M22" s="61" t="s">
        <v>1471</v>
      </c>
      <c r="N22" s="61">
        <v>0</v>
      </c>
      <c r="O22" s="61">
        <v>0</v>
      </c>
      <c r="P22" s="61" t="s">
        <v>4239</v>
      </c>
      <c r="Q22" s="156"/>
    </row>
    <row r="23" spans="2:17" ht="27" customHeight="1" x14ac:dyDescent="0.25">
      <c r="B23" s="75">
        <v>13</v>
      </c>
      <c r="C23" s="62" t="s">
        <v>294</v>
      </c>
      <c r="D23" s="62" t="s">
        <v>485</v>
      </c>
      <c r="E23" s="62" t="s">
        <v>5137</v>
      </c>
      <c r="F23" s="61" t="s">
        <v>4109</v>
      </c>
      <c r="G23" s="62"/>
      <c r="H23" s="24" t="s">
        <v>486</v>
      </c>
      <c r="I23" s="24" t="s">
        <v>487</v>
      </c>
      <c r="J23" s="24" t="s">
        <v>1226</v>
      </c>
      <c r="K23" s="62" t="s">
        <v>1487</v>
      </c>
      <c r="L23" s="24" t="s">
        <v>1696</v>
      </c>
      <c r="M23" s="61" t="s">
        <v>1471</v>
      </c>
      <c r="N23" s="61">
        <v>0</v>
      </c>
      <c r="O23" s="61">
        <v>0</v>
      </c>
      <c r="P23" s="61" t="s">
        <v>4239</v>
      </c>
      <c r="Q23" s="156"/>
    </row>
    <row r="24" spans="2:17" ht="27" customHeight="1" x14ac:dyDescent="0.25">
      <c r="B24" s="75">
        <v>14</v>
      </c>
      <c r="C24" s="62" t="s">
        <v>294</v>
      </c>
      <c r="D24" s="62" t="s">
        <v>485</v>
      </c>
      <c r="E24" s="62" t="s">
        <v>5138</v>
      </c>
      <c r="F24" s="61" t="s">
        <v>4109</v>
      </c>
      <c r="G24" s="62"/>
      <c r="H24" s="24" t="s">
        <v>486</v>
      </c>
      <c r="I24" s="24" t="s">
        <v>487</v>
      </c>
      <c r="J24" s="24" t="s">
        <v>1226</v>
      </c>
      <c r="K24" s="62" t="s">
        <v>1487</v>
      </c>
      <c r="L24" s="24" t="s">
        <v>1696</v>
      </c>
      <c r="M24" s="61" t="s">
        <v>1471</v>
      </c>
      <c r="N24" s="61">
        <v>0</v>
      </c>
      <c r="O24" s="61">
        <v>0</v>
      </c>
      <c r="P24" s="61" t="s">
        <v>4239</v>
      </c>
      <c r="Q24" s="156"/>
    </row>
    <row r="25" spans="2:17" ht="27" customHeight="1" x14ac:dyDescent="0.25">
      <c r="B25" s="75">
        <v>15</v>
      </c>
      <c r="C25" s="62" t="s">
        <v>294</v>
      </c>
      <c r="D25" s="62" t="s">
        <v>485</v>
      </c>
      <c r="E25" s="62" t="s">
        <v>5139</v>
      </c>
      <c r="F25" s="61" t="s">
        <v>4109</v>
      </c>
      <c r="G25" s="62"/>
      <c r="H25" s="24" t="s">
        <v>486</v>
      </c>
      <c r="I25" s="24" t="s">
        <v>487</v>
      </c>
      <c r="J25" s="24" t="s">
        <v>1226</v>
      </c>
      <c r="K25" s="62" t="s">
        <v>1487</v>
      </c>
      <c r="L25" s="24" t="s">
        <v>1696</v>
      </c>
      <c r="M25" s="61" t="s">
        <v>1471</v>
      </c>
      <c r="N25" s="61">
        <v>0</v>
      </c>
      <c r="O25" s="61">
        <v>0</v>
      </c>
      <c r="P25" s="61" t="s">
        <v>4239</v>
      </c>
      <c r="Q25" s="156"/>
    </row>
    <row r="26" spans="2:17" ht="27" customHeight="1" x14ac:dyDescent="0.25">
      <c r="B26" s="75">
        <v>16</v>
      </c>
      <c r="C26" s="62" t="s">
        <v>294</v>
      </c>
      <c r="D26" s="62" t="s">
        <v>485</v>
      </c>
      <c r="E26" s="62" t="s">
        <v>5140</v>
      </c>
      <c r="F26" s="61" t="s">
        <v>4109</v>
      </c>
      <c r="G26" s="62"/>
      <c r="H26" s="24" t="s">
        <v>486</v>
      </c>
      <c r="I26" s="24" t="s">
        <v>487</v>
      </c>
      <c r="J26" s="24" t="s">
        <v>1226</v>
      </c>
      <c r="K26" s="62" t="s">
        <v>1487</v>
      </c>
      <c r="L26" s="24" t="s">
        <v>1696</v>
      </c>
      <c r="M26" s="61" t="s">
        <v>1471</v>
      </c>
      <c r="N26" s="61">
        <v>0</v>
      </c>
      <c r="O26" s="61">
        <v>0</v>
      </c>
      <c r="P26" s="61" t="s">
        <v>4239</v>
      </c>
      <c r="Q26" s="156"/>
    </row>
    <row r="27" spans="2:17" ht="27" customHeight="1" x14ac:dyDescent="0.25">
      <c r="B27" s="75">
        <v>17</v>
      </c>
      <c r="C27" s="62" t="s">
        <v>294</v>
      </c>
      <c r="D27" s="62" t="s">
        <v>485</v>
      </c>
      <c r="E27" s="62" t="s">
        <v>5141</v>
      </c>
      <c r="F27" s="61" t="s">
        <v>4109</v>
      </c>
      <c r="G27" s="62"/>
      <c r="H27" s="24" t="s">
        <v>486</v>
      </c>
      <c r="I27" s="24" t="s">
        <v>487</v>
      </c>
      <c r="J27" s="24" t="s">
        <v>1226</v>
      </c>
      <c r="K27" s="62" t="s">
        <v>1487</v>
      </c>
      <c r="L27" s="24" t="s">
        <v>1696</v>
      </c>
      <c r="M27" s="61" t="s">
        <v>1471</v>
      </c>
      <c r="N27" s="61">
        <v>0</v>
      </c>
      <c r="O27" s="61">
        <v>0</v>
      </c>
      <c r="P27" s="61" t="s">
        <v>4239</v>
      </c>
      <c r="Q27" s="156"/>
    </row>
    <row r="28" spans="2:17" ht="27" customHeight="1" x14ac:dyDescent="0.25">
      <c r="B28" s="75">
        <v>18</v>
      </c>
      <c r="C28" s="62" t="s">
        <v>294</v>
      </c>
      <c r="D28" s="62" t="s">
        <v>485</v>
      </c>
      <c r="E28" s="62" t="s">
        <v>5142</v>
      </c>
      <c r="F28" s="61" t="s">
        <v>4109</v>
      </c>
      <c r="G28" s="62"/>
      <c r="H28" s="24" t="s">
        <v>486</v>
      </c>
      <c r="I28" s="24" t="s">
        <v>487</v>
      </c>
      <c r="J28" s="24" t="s">
        <v>1226</v>
      </c>
      <c r="K28" s="62" t="s">
        <v>1487</v>
      </c>
      <c r="L28" s="24" t="s">
        <v>1696</v>
      </c>
      <c r="M28" s="61" t="s">
        <v>1471</v>
      </c>
      <c r="N28" s="61">
        <v>0</v>
      </c>
      <c r="O28" s="61">
        <v>0</v>
      </c>
      <c r="P28" s="61" t="s">
        <v>4239</v>
      </c>
      <c r="Q28" s="156"/>
    </row>
    <row r="29" spans="2:17" ht="27" customHeight="1" x14ac:dyDescent="0.25">
      <c r="B29" s="75">
        <v>19</v>
      </c>
      <c r="C29" s="62" t="s">
        <v>294</v>
      </c>
      <c r="D29" s="62" t="s">
        <v>485</v>
      </c>
      <c r="E29" s="62" t="s">
        <v>5143</v>
      </c>
      <c r="F29" s="61" t="s">
        <v>4109</v>
      </c>
      <c r="G29" s="62"/>
      <c r="H29" s="24" t="s">
        <v>486</v>
      </c>
      <c r="I29" s="24" t="s">
        <v>487</v>
      </c>
      <c r="J29" s="24" t="s">
        <v>1226</v>
      </c>
      <c r="K29" s="62" t="s">
        <v>1487</v>
      </c>
      <c r="L29" s="24" t="s">
        <v>1696</v>
      </c>
      <c r="M29" s="61" t="s">
        <v>1471</v>
      </c>
      <c r="N29" s="61">
        <v>0</v>
      </c>
      <c r="O29" s="61">
        <v>0</v>
      </c>
      <c r="P29" s="61" t="s">
        <v>4239</v>
      </c>
      <c r="Q29" s="156"/>
    </row>
    <row r="30" spans="2:17" ht="27" customHeight="1" x14ac:dyDescent="0.25">
      <c r="B30" s="75">
        <v>20</v>
      </c>
      <c r="C30" s="62" t="s">
        <v>294</v>
      </c>
      <c r="D30" s="62" t="s">
        <v>485</v>
      </c>
      <c r="E30" s="62" t="s">
        <v>5144</v>
      </c>
      <c r="F30" s="61" t="s">
        <v>4109</v>
      </c>
      <c r="G30" s="62"/>
      <c r="H30" s="24" t="s">
        <v>486</v>
      </c>
      <c r="I30" s="24" t="s">
        <v>487</v>
      </c>
      <c r="J30" s="24" t="s">
        <v>1226</v>
      </c>
      <c r="K30" s="62" t="s">
        <v>1487</v>
      </c>
      <c r="L30" s="24" t="s">
        <v>1696</v>
      </c>
      <c r="M30" s="61" t="s">
        <v>1471</v>
      </c>
      <c r="N30" s="61">
        <v>0</v>
      </c>
      <c r="O30" s="61">
        <v>0</v>
      </c>
      <c r="P30" s="61" t="s">
        <v>4239</v>
      </c>
      <c r="Q30" s="156"/>
    </row>
    <row r="31" spans="2:17" ht="27" customHeight="1" x14ac:dyDescent="0.25">
      <c r="B31" s="75">
        <v>21</v>
      </c>
      <c r="C31" s="62" t="s">
        <v>294</v>
      </c>
      <c r="D31" s="62" t="s">
        <v>485</v>
      </c>
      <c r="E31" s="62" t="s">
        <v>5145</v>
      </c>
      <c r="F31" s="61" t="s">
        <v>4109</v>
      </c>
      <c r="G31" s="62"/>
      <c r="H31" s="24" t="s">
        <v>486</v>
      </c>
      <c r="I31" s="24" t="s">
        <v>487</v>
      </c>
      <c r="J31" s="24" t="s">
        <v>1226</v>
      </c>
      <c r="K31" s="62" t="s">
        <v>1487</v>
      </c>
      <c r="L31" s="24" t="s">
        <v>1696</v>
      </c>
      <c r="M31" s="61" t="s">
        <v>1471</v>
      </c>
      <c r="N31" s="61">
        <v>0</v>
      </c>
      <c r="O31" s="61">
        <v>0</v>
      </c>
      <c r="P31" s="61" t="s">
        <v>4239</v>
      </c>
      <c r="Q31" s="156"/>
    </row>
    <row r="32" spans="2:17" ht="27" customHeight="1" x14ac:dyDescent="0.25">
      <c r="B32" s="75">
        <v>22</v>
      </c>
      <c r="C32" s="62" t="s">
        <v>294</v>
      </c>
      <c r="D32" s="62" t="s">
        <v>485</v>
      </c>
      <c r="E32" s="62" t="s">
        <v>5146</v>
      </c>
      <c r="F32" s="61" t="s">
        <v>4109</v>
      </c>
      <c r="G32" s="62"/>
      <c r="H32" s="24" t="s">
        <v>486</v>
      </c>
      <c r="I32" s="24" t="s">
        <v>487</v>
      </c>
      <c r="J32" s="24" t="s">
        <v>1226</v>
      </c>
      <c r="K32" s="62" t="s">
        <v>1487</v>
      </c>
      <c r="L32" s="24" t="s">
        <v>1696</v>
      </c>
      <c r="M32" s="61" t="s">
        <v>1471</v>
      </c>
      <c r="N32" s="61">
        <v>0</v>
      </c>
      <c r="O32" s="61">
        <v>0</v>
      </c>
      <c r="P32" s="61" t="s">
        <v>4239</v>
      </c>
      <c r="Q32" s="156"/>
    </row>
    <row r="33" spans="2:17" ht="27" customHeight="1" x14ac:dyDescent="0.25">
      <c r="B33" s="75">
        <v>23</v>
      </c>
      <c r="C33" s="62" t="s">
        <v>294</v>
      </c>
      <c r="D33" s="62" t="s">
        <v>485</v>
      </c>
      <c r="E33" s="62" t="s">
        <v>5147</v>
      </c>
      <c r="F33" s="61" t="s">
        <v>4109</v>
      </c>
      <c r="G33" s="62"/>
      <c r="H33" s="24" t="s">
        <v>486</v>
      </c>
      <c r="I33" s="24" t="s">
        <v>487</v>
      </c>
      <c r="J33" s="24" t="s">
        <v>1226</v>
      </c>
      <c r="K33" s="62" t="s">
        <v>1487</v>
      </c>
      <c r="L33" s="24" t="s">
        <v>1696</v>
      </c>
      <c r="M33" s="61" t="s">
        <v>1471</v>
      </c>
      <c r="N33" s="61">
        <v>0</v>
      </c>
      <c r="O33" s="61">
        <v>0</v>
      </c>
      <c r="P33" s="61" t="s">
        <v>4239</v>
      </c>
      <c r="Q33" s="156"/>
    </row>
    <row r="34" spans="2:17" ht="27" customHeight="1" x14ac:dyDescent="0.25">
      <c r="B34" s="75">
        <v>24</v>
      </c>
      <c r="C34" s="62" t="s">
        <v>294</v>
      </c>
      <c r="D34" s="62" t="s">
        <v>485</v>
      </c>
      <c r="E34" s="62" t="s">
        <v>5148</v>
      </c>
      <c r="F34" s="61" t="s">
        <v>4109</v>
      </c>
      <c r="G34" s="62"/>
      <c r="H34" s="24" t="s">
        <v>486</v>
      </c>
      <c r="I34" s="24" t="s">
        <v>487</v>
      </c>
      <c r="J34" s="24" t="s">
        <v>1226</v>
      </c>
      <c r="K34" s="62" t="s">
        <v>1487</v>
      </c>
      <c r="L34" s="24" t="s">
        <v>1696</v>
      </c>
      <c r="M34" s="61" t="s">
        <v>1471</v>
      </c>
      <c r="N34" s="61">
        <v>0</v>
      </c>
      <c r="O34" s="61">
        <v>0</v>
      </c>
      <c r="P34" s="61" t="s">
        <v>4239</v>
      </c>
      <c r="Q34" s="156"/>
    </row>
    <row r="35" spans="2:17" ht="27" customHeight="1" x14ac:dyDescent="0.25">
      <c r="B35" s="75">
        <v>25</v>
      </c>
      <c r="C35" s="62" t="s">
        <v>294</v>
      </c>
      <c r="D35" s="62" t="s">
        <v>485</v>
      </c>
      <c r="E35" s="62" t="s">
        <v>5149</v>
      </c>
      <c r="F35" s="61" t="s">
        <v>4109</v>
      </c>
      <c r="G35" s="62"/>
      <c r="H35" s="24" t="s">
        <v>486</v>
      </c>
      <c r="I35" s="24" t="s">
        <v>487</v>
      </c>
      <c r="J35" s="24" t="s">
        <v>1226</v>
      </c>
      <c r="K35" s="62" t="s">
        <v>1487</v>
      </c>
      <c r="L35" s="24" t="s">
        <v>1696</v>
      </c>
      <c r="M35" s="61" t="s">
        <v>1471</v>
      </c>
      <c r="N35" s="61">
        <v>0</v>
      </c>
      <c r="O35" s="61">
        <v>0</v>
      </c>
      <c r="P35" s="61" t="s">
        <v>4239</v>
      </c>
      <c r="Q35" s="156"/>
    </row>
    <row r="36" spans="2:17" ht="27" customHeight="1" x14ac:dyDescent="0.25">
      <c r="B36" s="75">
        <v>26</v>
      </c>
      <c r="C36" s="62" t="s">
        <v>294</v>
      </c>
      <c r="D36" s="62" t="s">
        <v>485</v>
      </c>
      <c r="E36" s="62" t="s">
        <v>5150</v>
      </c>
      <c r="F36" s="61" t="s">
        <v>4109</v>
      </c>
      <c r="G36" s="62"/>
      <c r="H36" s="24" t="s">
        <v>486</v>
      </c>
      <c r="I36" s="24" t="s">
        <v>487</v>
      </c>
      <c r="J36" s="24" t="s">
        <v>1226</v>
      </c>
      <c r="K36" s="62" t="s">
        <v>1487</v>
      </c>
      <c r="L36" s="24" t="s">
        <v>1696</v>
      </c>
      <c r="M36" s="61" t="s">
        <v>1471</v>
      </c>
      <c r="N36" s="61">
        <v>0</v>
      </c>
      <c r="O36" s="61">
        <v>0</v>
      </c>
      <c r="P36" s="61" t="s">
        <v>4239</v>
      </c>
      <c r="Q36" s="156"/>
    </row>
    <row r="37" spans="2:17" ht="27" customHeight="1" x14ac:dyDescent="0.25">
      <c r="B37" s="75">
        <v>27</v>
      </c>
      <c r="C37" s="62" t="s">
        <v>294</v>
      </c>
      <c r="D37" s="62" t="s">
        <v>485</v>
      </c>
      <c r="E37" s="62" t="s">
        <v>1866</v>
      </c>
      <c r="F37" s="61" t="s">
        <v>4109</v>
      </c>
      <c r="G37" s="62"/>
      <c r="H37" s="24" t="s">
        <v>486</v>
      </c>
      <c r="I37" s="24" t="s">
        <v>487</v>
      </c>
      <c r="J37" s="24" t="s">
        <v>1226</v>
      </c>
      <c r="K37" s="62" t="s">
        <v>1487</v>
      </c>
      <c r="L37" s="24" t="s">
        <v>1852</v>
      </c>
      <c r="M37" s="61" t="s">
        <v>1471</v>
      </c>
      <c r="N37" s="61">
        <v>0</v>
      </c>
      <c r="O37" s="61">
        <v>0</v>
      </c>
      <c r="P37" s="61" t="s">
        <v>4239</v>
      </c>
      <c r="Q37" s="156"/>
    </row>
    <row r="38" spans="2:17" ht="27" customHeight="1" x14ac:dyDescent="0.25">
      <c r="B38" s="75">
        <v>28</v>
      </c>
      <c r="C38" s="62" t="s">
        <v>294</v>
      </c>
      <c r="D38" s="62" t="s">
        <v>485</v>
      </c>
      <c r="E38" s="62" t="s">
        <v>5151</v>
      </c>
      <c r="F38" s="61" t="s">
        <v>4109</v>
      </c>
      <c r="G38" s="62"/>
      <c r="H38" s="24" t="s">
        <v>486</v>
      </c>
      <c r="I38" s="24" t="s">
        <v>487</v>
      </c>
      <c r="J38" s="24" t="s">
        <v>1226</v>
      </c>
      <c r="K38" s="62" t="s">
        <v>1487</v>
      </c>
      <c r="L38" s="24" t="s">
        <v>1497</v>
      </c>
      <c r="M38" s="61" t="s">
        <v>1471</v>
      </c>
      <c r="N38" s="61">
        <v>0</v>
      </c>
      <c r="O38" s="61">
        <v>0</v>
      </c>
      <c r="P38" s="61" t="s">
        <v>4239</v>
      </c>
      <c r="Q38" s="156"/>
    </row>
    <row r="39" spans="2:17" ht="27" customHeight="1" x14ac:dyDescent="0.25">
      <c r="B39" s="75">
        <v>29</v>
      </c>
      <c r="C39" s="62" t="s">
        <v>294</v>
      </c>
      <c r="D39" s="62" t="s">
        <v>485</v>
      </c>
      <c r="E39" s="62" t="s">
        <v>5152</v>
      </c>
      <c r="F39" s="61" t="s">
        <v>4109</v>
      </c>
      <c r="G39" s="62"/>
      <c r="H39" s="24" t="s">
        <v>486</v>
      </c>
      <c r="I39" s="24" t="s">
        <v>487</v>
      </c>
      <c r="J39" s="24" t="s">
        <v>1226</v>
      </c>
      <c r="K39" s="62" t="s">
        <v>1487</v>
      </c>
      <c r="L39" s="24" t="s">
        <v>1497</v>
      </c>
      <c r="M39" s="61" t="s">
        <v>1471</v>
      </c>
      <c r="N39" s="61">
        <v>0</v>
      </c>
      <c r="O39" s="61">
        <v>0</v>
      </c>
      <c r="P39" s="61" t="s">
        <v>4239</v>
      </c>
      <c r="Q39" s="156"/>
    </row>
    <row r="40" spans="2:17" ht="27" customHeight="1" x14ac:dyDescent="0.25">
      <c r="B40" s="75">
        <v>30</v>
      </c>
      <c r="C40" s="62" t="s">
        <v>294</v>
      </c>
      <c r="D40" s="62" t="s">
        <v>485</v>
      </c>
      <c r="E40" s="62" t="s">
        <v>5153</v>
      </c>
      <c r="F40" s="61" t="s">
        <v>4109</v>
      </c>
      <c r="G40" s="62"/>
      <c r="H40" s="24" t="s">
        <v>486</v>
      </c>
      <c r="I40" s="24" t="s">
        <v>487</v>
      </c>
      <c r="J40" s="24" t="s">
        <v>1226</v>
      </c>
      <c r="K40" s="62" t="s">
        <v>1487</v>
      </c>
      <c r="L40" s="24" t="s">
        <v>1497</v>
      </c>
      <c r="M40" s="61" t="s">
        <v>1471</v>
      </c>
      <c r="N40" s="61">
        <v>0</v>
      </c>
      <c r="O40" s="61">
        <v>0</v>
      </c>
      <c r="P40" s="61" t="s">
        <v>4239</v>
      </c>
      <c r="Q40" s="156"/>
    </row>
    <row r="41" spans="2:17" ht="27" customHeight="1" x14ac:dyDescent="0.25">
      <c r="B41" s="75">
        <v>31</v>
      </c>
      <c r="C41" s="62" t="s">
        <v>294</v>
      </c>
      <c r="D41" s="62" t="s">
        <v>485</v>
      </c>
      <c r="E41" s="62" t="s">
        <v>5154</v>
      </c>
      <c r="F41" s="61" t="s">
        <v>4109</v>
      </c>
      <c r="G41" s="62"/>
      <c r="H41" s="24" t="s">
        <v>486</v>
      </c>
      <c r="I41" s="24" t="s">
        <v>487</v>
      </c>
      <c r="J41" s="24" t="s">
        <v>1226</v>
      </c>
      <c r="K41" s="62" t="s">
        <v>1487</v>
      </c>
      <c r="L41" s="24" t="s">
        <v>1497</v>
      </c>
      <c r="M41" s="61" t="s">
        <v>1471</v>
      </c>
      <c r="N41" s="61">
        <v>0</v>
      </c>
      <c r="O41" s="61">
        <v>0</v>
      </c>
      <c r="P41" s="61" t="s">
        <v>4239</v>
      </c>
      <c r="Q41" s="156"/>
    </row>
    <row r="42" spans="2:17" ht="27" customHeight="1" x14ac:dyDescent="0.25">
      <c r="B42" s="75">
        <v>32</v>
      </c>
      <c r="C42" s="62" t="s">
        <v>294</v>
      </c>
      <c r="D42" s="62" t="s">
        <v>485</v>
      </c>
      <c r="E42" s="62" t="s">
        <v>5155</v>
      </c>
      <c r="F42" s="61" t="s">
        <v>4109</v>
      </c>
      <c r="G42" s="62"/>
      <c r="H42" s="24" t="s">
        <v>486</v>
      </c>
      <c r="I42" s="24" t="s">
        <v>487</v>
      </c>
      <c r="J42" s="24" t="s">
        <v>1226</v>
      </c>
      <c r="K42" s="62" t="s">
        <v>1487</v>
      </c>
      <c r="L42" s="24" t="s">
        <v>1497</v>
      </c>
      <c r="M42" s="61" t="s">
        <v>1471</v>
      </c>
      <c r="N42" s="61">
        <v>0</v>
      </c>
      <c r="O42" s="61">
        <v>0</v>
      </c>
      <c r="P42" s="61" t="s">
        <v>4239</v>
      </c>
      <c r="Q42" s="156"/>
    </row>
    <row r="43" spans="2:17" ht="27" customHeight="1" x14ac:dyDescent="0.25">
      <c r="B43" s="75">
        <v>33</v>
      </c>
      <c r="C43" s="62" t="s">
        <v>294</v>
      </c>
      <c r="D43" s="62" t="s">
        <v>485</v>
      </c>
      <c r="E43" s="62" t="s">
        <v>5156</v>
      </c>
      <c r="F43" s="61" t="s">
        <v>4109</v>
      </c>
      <c r="G43" s="62"/>
      <c r="H43" s="24" t="s">
        <v>486</v>
      </c>
      <c r="I43" s="24" t="s">
        <v>487</v>
      </c>
      <c r="J43" s="24" t="s">
        <v>1226</v>
      </c>
      <c r="K43" s="62" t="s">
        <v>1487</v>
      </c>
      <c r="L43" s="24" t="s">
        <v>1497</v>
      </c>
      <c r="M43" s="61" t="s">
        <v>1471</v>
      </c>
      <c r="N43" s="61">
        <v>0</v>
      </c>
      <c r="O43" s="61">
        <v>0</v>
      </c>
      <c r="P43" s="61" t="s">
        <v>4239</v>
      </c>
      <c r="Q43" s="156"/>
    </row>
    <row r="44" spans="2:17" ht="27" customHeight="1" x14ac:dyDescent="0.25">
      <c r="B44" s="75">
        <v>34</v>
      </c>
      <c r="C44" s="62" t="s">
        <v>294</v>
      </c>
      <c r="D44" s="62" t="s">
        <v>485</v>
      </c>
      <c r="E44" s="62" t="s">
        <v>1862</v>
      </c>
      <c r="F44" s="61" t="s">
        <v>4109</v>
      </c>
      <c r="G44" s="62"/>
      <c r="H44" s="24" t="s">
        <v>486</v>
      </c>
      <c r="I44" s="24" t="s">
        <v>487</v>
      </c>
      <c r="J44" s="24" t="s">
        <v>1226</v>
      </c>
      <c r="K44" s="62" t="s">
        <v>1487</v>
      </c>
      <c r="L44" s="24" t="s">
        <v>1497</v>
      </c>
      <c r="M44" s="61" t="s">
        <v>1471</v>
      </c>
      <c r="N44" s="61">
        <v>0</v>
      </c>
      <c r="O44" s="61">
        <v>0</v>
      </c>
      <c r="P44" s="61" t="s">
        <v>4239</v>
      </c>
      <c r="Q44" s="156"/>
    </row>
    <row r="45" spans="2:17" ht="27" customHeight="1" x14ac:dyDescent="0.25">
      <c r="B45" s="75">
        <v>35</v>
      </c>
      <c r="C45" s="62" t="s">
        <v>294</v>
      </c>
      <c r="D45" s="62" t="s">
        <v>485</v>
      </c>
      <c r="E45" s="62" t="s">
        <v>5157</v>
      </c>
      <c r="F45" s="61" t="s">
        <v>4109</v>
      </c>
      <c r="G45" s="62"/>
      <c r="H45" s="24" t="s">
        <v>486</v>
      </c>
      <c r="I45" s="24" t="s">
        <v>487</v>
      </c>
      <c r="J45" s="24" t="s">
        <v>1226</v>
      </c>
      <c r="K45" s="62" t="s">
        <v>1487</v>
      </c>
      <c r="L45" s="24" t="s">
        <v>1497</v>
      </c>
      <c r="M45" s="61" t="s">
        <v>1471</v>
      </c>
      <c r="N45" s="61">
        <v>0</v>
      </c>
      <c r="O45" s="61">
        <v>0</v>
      </c>
      <c r="P45" s="61" t="s">
        <v>4239</v>
      </c>
      <c r="Q45" s="156"/>
    </row>
    <row r="46" spans="2:17" ht="27" customHeight="1" x14ac:dyDescent="0.25">
      <c r="B46" s="75">
        <v>36</v>
      </c>
      <c r="C46" s="62" t="s">
        <v>294</v>
      </c>
      <c r="D46" s="62" t="s">
        <v>485</v>
      </c>
      <c r="E46" s="62" t="s">
        <v>1868</v>
      </c>
      <c r="F46" s="61" t="s">
        <v>4109</v>
      </c>
      <c r="G46" s="62"/>
      <c r="H46" s="24" t="s">
        <v>486</v>
      </c>
      <c r="I46" s="24" t="s">
        <v>487</v>
      </c>
      <c r="J46" s="24" t="s">
        <v>1226</v>
      </c>
      <c r="K46" s="62" t="s">
        <v>1487</v>
      </c>
      <c r="L46" s="24" t="s">
        <v>1497</v>
      </c>
      <c r="M46" s="61" t="s">
        <v>1471</v>
      </c>
      <c r="N46" s="61">
        <v>0</v>
      </c>
      <c r="O46" s="61">
        <v>0</v>
      </c>
      <c r="P46" s="61" t="s">
        <v>4239</v>
      </c>
      <c r="Q46" s="156"/>
    </row>
    <row r="47" spans="2:17" ht="27" customHeight="1" x14ac:dyDescent="0.25">
      <c r="B47" s="75">
        <v>37</v>
      </c>
      <c r="C47" s="62" t="s">
        <v>294</v>
      </c>
      <c r="D47" s="62" t="s">
        <v>485</v>
      </c>
      <c r="E47" s="62" t="s">
        <v>1831</v>
      </c>
      <c r="F47" s="61" t="s">
        <v>4109</v>
      </c>
      <c r="G47" s="62"/>
      <c r="H47" s="24" t="s">
        <v>486</v>
      </c>
      <c r="I47" s="24" t="s">
        <v>487</v>
      </c>
      <c r="J47" s="24" t="s">
        <v>1226</v>
      </c>
      <c r="K47" s="62" t="s">
        <v>1487</v>
      </c>
      <c r="L47" s="24" t="s">
        <v>1696</v>
      </c>
      <c r="M47" s="61" t="s">
        <v>1471</v>
      </c>
      <c r="N47" s="61">
        <v>0</v>
      </c>
      <c r="O47" s="61">
        <v>0</v>
      </c>
      <c r="P47" s="61" t="s">
        <v>4239</v>
      </c>
      <c r="Q47" s="156"/>
    </row>
    <row r="48" spans="2:17" ht="27" customHeight="1" x14ac:dyDescent="0.25">
      <c r="B48" s="75">
        <v>38</v>
      </c>
      <c r="C48" s="62" t="s">
        <v>294</v>
      </c>
      <c r="D48" s="62" t="s">
        <v>485</v>
      </c>
      <c r="E48" s="62" t="s">
        <v>1832</v>
      </c>
      <c r="F48" s="61" t="s">
        <v>4109</v>
      </c>
      <c r="G48" s="62"/>
      <c r="H48" s="24" t="s">
        <v>486</v>
      </c>
      <c r="I48" s="24" t="s">
        <v>487</v>
      </c>
      <c r="J48" s="24" t="s">
        <v>1226</v>
      </c>
      <c r="K48" s="62" t="s">
        <v>1487</v>
      </c>
      <c r="L48" s="24" t="s">
        <v>1696</v>
      </c>
      <c r="M48" s="61" t="s">
        <v>1471</v>
      </c>
      <c r="N48" s="61">
        <v>0</v>
      </c>
      <c r="O48" s="61">
        <v>0</v>
      </c>
      <c r="P48" s="61" t="s">
        <v>4239</v>
      </c>
      <c r="Q48" s="156"/>
    </row>
    <row r="49" spans="2:17" ht="27" customHeight="1" x14ac:dyDescent="0.25">
      <c r="B49" s="75">
        <v>39</v>
      </c>
      <c r="C49" s="62" t="s">
        <v>294</v>
      </c>
      <c r="D49" s="62" t="s">
        <v>485</v>
      </c>
      <c r="E49" s="62" t="s">
        <v>5158</v>
      </c>
      <c r="F49" s="61" t="s">
        <v>4109</v>
      </c>
      <c r="G49" s="62"/>
      <c r="H49" s="24" t="s">
        <v>486</v>
      </c>
      <c r="I49" s="24" t="s">
        <v>487</v>
      </c>
      <c r="J49" s="24" t="s">
        <v>1226</v>
      </c>
      <c r="K49" s="62" t="s">
        <v>1487</v>
      </c>
      <c r="L49" s="24" t="s">
        <v>1696</v>
      </c>
      <c r="M49" s="61" t="s">
        <v>1471</v>
      </c>
      <c r="N49" s="61">
        <v>0</v>
      </c>
      <c r="O49" s="61">
        <v>0</v>
      </c>
      <c r="P49" s="61" t="s">
        <v>4239</v>
      </c>
      <c r="Q49" s="156"/>
    </row>
    <row r="50" spans="2:17" ht="27" customHeight="1" x14ac:dyDescent="0.25">
      <c r="B50" s="75">
        <v>40</v>
      </c>
      <c r="C50" s="62" t="s">
        <v>294</v>
      </c>
      <c r="D50" s="62" t="s">
        <v>485</v>
      </c>
      <c r="E50" s="62" t="s">
        <v>1833</v>
      </c>
      <c r="F50" s="61" t="s">
        <v>4109</v>
      </c>
      <c r="G50" s="62"/>
      <c r="H50" s="24" t="s">
        <v>486</v>
      </c>
      <c r="I50" s="24" t="s">
        <v>487</v>
      </c>
      <c r="J50" s="24" t="s">
        <v>1226</v>
      </c>
      <c r="K50" s="62" t="s">
        <v>1487</v>
      </c>
      <c r="L50" s="24" t="s">
        <v>1852</v>
      </c>
      <c r="M50" s="61" t="s">
        <v>1471</v>
      </c>
      <c r="N50" s="61">
        <v>0</v>
      </c>
      <c r="O50" s="61">
        <v>0</v>
      </c>
      <c r="P50" s="61" t="s">
        <v>4239</v>
      </c>
      <c r="Q50" s="156"/>
    </row>
    <row r="51" spans="2:17" ht="27" customHeight="1" x14ac:dyDescent="0.25">
      <c r="B51" s="75">
        <v>41</v>
      </c>
      <c r="C51" s="62" t="s">
        <v>294</v>
      </c>
      <c r="D51" s="62" t="s">
        <v>485</v>
      </c>
      <c r="E51" s="62" t="s">
        <v>5159</v>
      </c>
      <c r="F51" s="61" t="s">
        <v>4109</v>
      </c>
      <c r="G51" s="62"/>
      <c r="H51" s="24" t="s">
        <v>486</v>
      </c>
      <c r="I51" s="24" t="s">
        <v>487</v>
      </c>
      <c r="J51" s="24" t="s">
        <v>1226</v>
      </c>
      <c r="K51" s="62" t="s">
        <v>1487</v>
      </c>
      <c r="L51" s="24" t="s">
        <v>1497</v>
      </c>
      <c r="M51" s="61" t="s">
        <v>1471</v>
      </c>
      <c r="N51" s="61">
        <v>0</v>
      </c>
      <c r="O51" s="61">
        <v>0</v>
      </c>
      <c r="P51" s="61" t="s">
        <v>4239</v>
      </c>
      <c r="Q51" s="156"/>
    </row>
    <row r="52" spans="2:17" ht="27" customHeight="1" x14ac:dyDescent="0.25">
      <c r="B52" s="75">
        <v>42</v>
      </c>
      <c r="C52" s="62" t="s">
        <v>294</v>
      </c>
      <c r="D52" s="62" t="s">
        <v>485</v>
      </c>
      <c r="E52" s="62" t="s">
        <v>5160</v>
      </c>
      <c r="F52" s="61" t="s">
        <v>4109</v>
      </c>
      <c r="G52" s="62"/>
      <c r="H52" s="24" t="s">
        <v>486</v>
      </c>
      <c r="I52" s="24" t="s">
        <v>487</v>
      </c>
      <c r="J52" s="24" t="s">
        <v>1226</v>
      </c>
      <c r="K52" s="62" t="s">
        <v>1487</v>
      </c>
      <c r="L52" s="24" t="s">
        <v>1497</v>
      </c>
      <c r="M52" s="61" t="s">
        <v>1471</v>
      </c>
      <c r="N52" s="61">
        <v>0</v>
      </c>
      <c r="O52" s="61">
        <v>0</v>
      </c>
      <c r="P52" s="61" t="s">
        <v>4239</v>
      </c>
      <c r="Q52" s="156"/>
    </row>
    <row r="53" spans="2:17" ht="27" customHeight="1" x14ac:dyDescent="0.25">
      <c r="B53" s="75">
        <v>43</v>
      </c>
      <c r="C53" s="62" t="s">
        <v>294</v>
      </c>
      <c r="D53" s="62" t="s">
        <v>485</v>
      </c>
      <c r="E53" s="62" t="s">
        <v>5161</v>
      </c>
      <c r="F53" s="61" t="s">
        <v>4109</v>
      </c>
      <c r="G53" s="62"/>
      <c r="H53" s="24" t="s">
        <v>486</v>
      </c>
      <c r="I53" s="24" t="s">
        <v>487</v>
      </c>
      <c r="J53" s="24" t="s">
        <v>1226</v>
      </c>
      <c r="K53" s="62" t="s">
        <v>1487</v>
      </c>
      <c r="L53" s="24" t="s">
        <v>1696</v>
      </c>
      <c r="M53" s="61" t="s">
        <v>1471</v>
      </c>
      <c r="N53" s="61">
        <v>0</v>
      </c>
      <c r="O53" s="61">
        <v>0</v>
      </c>
      <c r="P53" s="61" t="s">
        <v>4239</v>
      </c>
      <c r="Q53" s="156"/>
    </row>
    <row r="54" spans="2:17" ht="27" customHeight="1" x14ac:dyDescent="0.25">
      <c r="B54" s="75">
        <v>44</v>
      </c>
      <c r="C54" s="62" t="s">
        <v>294</v>
      </c>
      <c r="D54" s="62" t="s">
        <v>485</v>
      </c>
      <c r="E54" s="62" t="s">
        <v>1827</v>
      </c>
      <c r="F54" s="61" t="s">
        <v>4109</v>
      </c>
      <c r="G54" s="62"/>
      <c r="H54" s="24" t="s">
        <v>486</v>
      </c>
      <c r="I54" s="24" t="s">
        <v>487</v>
      </c>
      <c r="J54" s="24" t="s">
        <v>1226</v>
      </c>
      <c r="K54" s="62" t="s">
        <v>1487</v>
      </c>
      <c r="L54" s="24" t="s">
        <v>1497</v>
      </c>
      <c r="M54" s="61" t="s">
        <v>1471</v>
      </c>
      <c r="N54" s="61">
        <v>0</v>
      </c>
      <c r="O54" s="61">
        <v>0</v>
      </c>
      <c r="P54" s="61" t="s">
        <v>4239</v>
      </c>
      <c r="Q54" s="156"/>
    </row>
    <row r="55" spans="2:17" ht="27" customHeight="1" x14ac:dyDescent="0.25">
      <c r="B55" s="75">
        <v>45</v>
      </c>
      <c r="C55" s="62" t="s">
        <v>294</v>
      </c>
      <c r="D55" s="62" t="s">
        <v>485</v>
      </c>
      <c r="E55" s="62" t="s">
        <v>3783</v>
      </c>
      <c r="F55" s="61" t="s">
        <v>4109</v>
      </c>
      <c r="G55" s="62"/>
      <c r="H55" s="24" t="s">
        <v>486</v>
      </c>
      <c r="I55" s="24" t="s">
        <v>487</v>
      </c>
      <c r="J55" s="24" t="s">
        <v>1226</v>
      </c>
      <c r="K55" s="62" t="s">
        <v>1487</v>
      </c>
      <c r="L55" s="24" t="s">
        <v>1497</v>
      </c>
      <c r="M55" s="61" t="s">
        <v>1471</v>
      </c>
      <c r="N55" s="61">
        <v>0</v>
      </c>
      <c r="O55" s="61">
        <v>0</v>
      </c>
      <c r="P55" s="61" t="s">
        <v>4239</v>
      </c>
      <c r="Q55" s="156"/>
    </row>
    <row r="56" spans="2:17" ht="27" customHeight="1" x14ac:dyDescent="0.25">
      <c r="B56" s="75">
        <v>46</v>
      </c>
      <c r="C56" s="62" t="s">
        <v>294</v>
      </c>
      <c r="D56" s="62" t="s">
        <v>485</v>
      </c>
      <c r="E56" s="62" t="s">
        <v>5162</v>
      </c>
      <c r="F56" s="61" t="s">
        <v>4109</v>
      </c>
      <c r="G56" s="62"/>
      <c r="H56" s="24" t="s">
        <v>486</v>
      </c>
      <c r="I56" s="24" t="s">
        <v>487</v>
      </c>
      <c r="J56" s="24" t="s">
        <v>1226</v>
      </c>
      <c r="K56" s="62" t="s">
        <v>1487</v>
      </c>
      <c r="L56" s="24" t="s">
        <v>1852</v>
      </c>
      <c r="M56" s="61" t="s">
        <v>1471</v>
      </c>
      <c r="N56" s="61">
        <v>0</v>
      </c>
      <c r="O56" s="61">
        <v>0</v>
      </c>
      <c r="P56" s="61" t="s">
        <v>4239</v>
      </c>
      <c r="Q56" s="156"/>
    </row>
    <row r="57" spans="2:17" ht="27" customHeight="1" x14ac:dyDescent="0.25">
      <c r="B57" s="75">
        <v>47</v>
      </c>
      <c r="C57" s="62" t="s">
        <v>294</v>
      </c>
      <c r="D57" s="62" t="s">
        <v>485</v>
      </c>
      <c r="E57" s="62" t="s">
        <v>5163</v>
      </c>
      <c r="F57" s="61" t="s">
        <v>4109</v>
      </c>
      <c r="G57" s="62"/>
      <c r="H57" s="24" t="s">
        <v>486</v>
      </c>
      <c r="I57" s="24" t="s">
        <v>487</v>
      </c>
      <c r="J57" s="24" t="s">
        <v>1226</v>
      </c>
      <c r="K57" s="62" t="s">
        <v>1487</v>
      </c>
      <c r="L57" s="24" t="s">
        <v>1852</v>
      </c>
      <c r="M57" s="61" t="s">
        <v>1471</v>
      </c>
      <c r="N57" s="61">
        <v>0</v>
      </c>
      <c r="O57" s="61">
        <v>0</v>
      </c>
      <c r="P57" s="61" t="s">
        <v>4239</v>
      </c>
      <c r="Q57" s="156"/>
    </row>
    <row r="58" spans="2:17" ht="27" customHeight="1" x14ac:dyDescent="0.25">
      <c r="B58" s="75">
        <v>48</v>
      </c>
      <c r="C58" s="62" t="s">
        <v>294</v>
      </c>
      <c r="D58" s="62" t="s">
        <v>485</v>
      </c>
      <c r="E58" s="62" t="s">
        <v>5103</v>
      </c>
      <c r="F58" s="61" t="s">
        <v>4109</v>
      </c>
      <c r="G58" s="62"/>
      <c r="H58" s="24" t="s">
        <v>486</v>
      </c>
      <c r="I58" s="24" t="s">
        <v>487</v>
      </c>
      <c r="J58" s="24" t="s">
        <v>1226</v>
      </c>
      <c r="K58" s="62" t="s">
        <v>1487</v>
      </c>
      <c r="L58" s="24" t="s">
        <v>1852</v>
      </c>
      <c r="M58" s="61" t="s">
        <v>1471</v>
      </c>
      <c r="N58" s="61">
        <v>0</v>
      </c>
      <c r="O58" s="61">
        <v>0</v>
      </c>
      <c r="P58" s="61" t="s">
        <v>4239</v>
      </c>
      <c r="Q58" s="156"/>
    </row>
    <row r="59" spans="2:17" ht="27" customHeight="1" x14ac:dyDescent="0.25">
      <c r="B59" s="75">
        <v>49</v>
      </c>
      <c r="C59" s="62" t="s">
        <v>294</v>
      </c>
      <c r="D59" s="62" t="s">
        <v>485</v>
      </c>
      <c r="E59" s="62" t="s">
        <v>5164</v>
      </c>
      <c r="F59" s="61" t="s">
        <v>4109</v>
      </c>
      <c r="G59" s="62"/>
      <c r="H59" s="24" t="s">
        <v>486</v>
      </c>
      <c r="I59" s="24" t="s">
        <v>487</v>
      </c>
      <c r="J59" s="24" t="s">
        <v>1226</v>
      </c>
      <c r="K59" s="62" t="s">
        <v>1487</v>
      </c>
      <c r="L59" s="24" t="s">
        <v>1852</v>
      </c>
      <c r="M59" s="61" t="s">
        <v>1471</v>
      </c>
      <c r="N59" s="61">
        <v>0</v>
      </c>
      <c r="O59" s="61">
        <v>0</v>
      </c>
      <c r="P59" s="61" t="s">
        <v>4239</v>
      </c>
      <c r="Q59" s="156"/>
    </row>
    <row r="60" spans="2:17" ht="27" customHeight="1" x14ac:dyDescent="0.25">
      <c r="B60" s="75">
        <v>50</v>
      </c>
      <c r="C60" s="62" t="s">
        <v>294</v>
      </c>
      <c r="D60" s="62" t="s">
        <v>485</v>
      </c>
      <c r="E60" s="62" t="s">
        <v>4762</v>
      </c>
      <c r="F60" s="61" t="s">
        <v>4109</v>
      </c>
      <c r="G60" s="62"/>
      <c r="H60" s="24" t="s">
        <v>486</v>
      </c>
      <c r="I60" s="24" t="s">
        <v>487</v>
      </c>
      <c r="J60" s="24" t="s">
        <v>1226</v>
      </c>
      <c r="K60" s="62" t="s">
        <v>1487</v>
      </c>
      <c r="L60" s="24" t="s">
        <v>1696</v>
      </c>
      <c r="M60" s="61" t="s">
        <v>1471</v>
      </c>
      <c r="N60" s="61">
        <v>0</v>
      </c>
      <c r="O60" s="61">
        <v>0</v>
      </c>
      <c r="P60" s="61" t="s">
        <v>4239</v>
      </c>
      <c r="Q60" s="156"/>
    </row>
    <row r="61" spans="2:17" ht="27" customHeight="1" x14ac:dyDescent="0.25">
      <c r="B61" s="75">
        <v>51</v>
      </c>
      <c r="C61" s="62" t="s">
        <v>294</v>
      </c>
      <c r="D61" s="62" t="s">
        <v>485</v>
      </c>
      <c r="E61" s="62" t="s">
        <v>5165</v>
      </c>
      <c r="F61" s="61" t="s">
        <v>4109</v>
      </c>
      <c r="G61" s="62"/>
      <c r="H61" s="24" t="s">
        <v>486</v>
      </c>
      <c r="I61" s="24" t="s">
        <v>487</v>
      </c>
      <c r="J61" s="24" t="s">
        <v>1226</v>
      </c>
      <c r="K61" s="62" t="s">
        <v>1487</v>
      </c>
      <c r="L61" s="24" t="s">
        <v>1696</v>
      </c>
      <c r="M61" s="61" t="s">
        <v>1471</v>
      </c>
      <c r="N61" s="61">
        <v>0</v>
      </c>
      <c r="O61" s="61">
        <v>0</v>
      </c>
      <c r="P61" s="61" t="s">
        <v>4239</v>
      </c>
      <c r="Q61" s="156"/>
    </row>
    <row r="62" spans="2:17" ht="27" customHeight="1" x14ac:dyDescent="0.25">
      <c r="B62" s="75">
        <v>52</v>
      </c>
      <c r="C62" s="62" t="s">
        <v>294</v>
      </c>
      <c r="D62" s="62" t="s">
        <v>485</v>
      </c>
      <c r="E62" s="62" t="s">
        <v>5166</v>
      </c>
      <c r="F62" s="61" t="s">
        <v>4109</v>
      </c>
      <c r="G62" s="62"/>
      <c r="H62" s="24" t="s">
        <v>486</v>
      </c>
      <c r="I62" s="24" t="s">
        <v>487</v>
      </c>
      <c r="J62" s="24" t="s">
        <v>1226</v>
      </c>
      <c r="K62" s="62" t="s">
        <v>1487</v>
      </c>
      <c r="L62" s="24" t="s">
        <v>1696</v>
      </c>
      <c r="M62" s="61" t="s">
        <v>1471</v>
      </c>
      <c r="N62" s="61">
        <v>0</v>
      </c>
      <c r="O62" s="61">
        <v>0</v>
      </c>
      <c r="P62" s="61" t="s">
        <v>4239</v>
      </c>
      <c r="Q62" s="156"/>
    </row>
    <row r="63" spans="2:17" ht="27" customHeight="1" x14ac:dyDescent="0.25">
      <c r="B63" s="75">
        <v>53</v>
      </c>
      <c r="C63" s="62" t="s">
        <v>294</v>
      </c>
      <c r="D63" s="62" t="s">
        <v>485</v>
      </c>
      <c r="E63" s="62" t="s">
        <v>5167</v>
      </c>
      <c r="F63" s="61" t="s">
        <v>4109</v>
      </c>
      <c r="G63" s="62"/>
      <c r="H63" s="24" t="s">
        <v>486</v>
      </c>
      <c r="I63" s="24" t="s">
        <v>487</v>
      </c>
      <c r="J63" s="24" t="s">
        <v>1226</v>
      </c>
      <c r="K63" s="62" t="s">
        <v>1487</v>
      </c>
      <c r="L63" s="24" t="s">
        <v>1696</v>
      </c>
      <c r="M63" s="61" t="s">
        <v>1471</v>
      </c>
      <c r="N63" s="61">
        <v>0</v>
      </c>
      <c r="O63" s="61">
        <v>0</v>
      </c>
      <c r="P63" s="61" t="s">
        <v>4239</v>
      </c>
      <c r="Q63" s="156"/>
    </row>
    <row r="64" spans="2:17" ht="27" customHeight="1" x14ac:dyDescent="0.25">
      <c r="B64" s="75">
        <v>54</v>
      </c>
      <c r="C64" s="62" t="s">
        <v>294</v>
      </c>
      <c r="D64" s="62" t="s">
        <v>485</v>
      </c>
      <c r="E64" s="62" t="s">
        <v>5168</v>
      </c>
      <c r="F64" s="61" t="s">
        <v>4109</v>
      </c>
      <c r="G64" s="62"/>
      <c r="H64" s="24" t="s">
        <v>486</v>
      </c>
      <c r="I64" s="24" t="s">
        <v>487</v>
      </c>
      <c r="J64" s="24" t="s">
        <v>1226</v>
      </c>
      <c r="K64" s="62" t="s">
        <v>1487</v>
      </c>
      <c r="L64" s="24" t="s">
        <v>1696</v>
      </c>
      <c r="M64" s="61" t="s">
        <v>1471</v>
      </c>
      <c r="N64" s="61">
        <v>0</v>
      </c>
      <c r="O64" s="61">
        <v>0</v>
      </c>
      <c r="P64" s="61" t="s">
        <v>4239</v>
      </c>
      <c r="Q64" s="156"/>
    </row>
    <row r="65" spans="2:17" ht="27" customHeight="1" x14ac:dyDescent="0.25">
      <c r="B65" s="75">
        <v>55</v>
      </c>
      <c r="C65" s="62" t="s">
        <v>294</v>
      </c>
      <c r="D65" s="62" t="s">
        <v>485</v>
      </c>
      <c r="E65" s="62" t="s">
        <v>4746</v>
      </c>
      <c r="F65" s="61" t="s">
        <v>4109</v>
      </c>
      <c r="G65" s="62"/>
      <c r="H65" s="24" t="s">
        <v>486</v>
      </c>
      <c r="I65" s="24" t="s">
        <v>487</v>
      </c>
      <c r="J65" s="24" t="s">
        <v>1226</v>
      </c>
      <c r="K65" s="62" t="s">
        <v>1487</v>
      </c>
      <c r="L65" s="24" t="s">
        <v>1696</v>
      </c>
      <c r="M65" s="61" t="s">
        <v>1471</v>
      </c>
      <c r="N65" s="61">
        <v>0</v>
      </c>
      <c r="O65" s="61">
        <v>0</v>
      </c>
      <c r="P65" s="61" t="s">
        <v>4239</v>
      </c>
      <c r="Q65" s="156"/>
    </row>
    <row r="66" spans="2:17" ht="27" customHeight="1" x14ac:dyDescent="0.25">
      <c r="B66" s="75">
        <v>56</v>
      </c>
      <c r="C66" s="62" t="s">
        <v>294</v>
      </c>
      <c r="D66" s="62" t="s">
        <v>485</v>
      </c>
      <c r="E66" s="62" t="s">
        <v>5169</v>
      </c>
      <c r="F66" s="61" t="s">
        <v>4109</v>
      </c>
      <c r="G66" s="62"/>
      <c r="H66" s="24" t="s">
        <v>486</v>
      </c>
      <c r="I66" s="24" t="s">
        <v>487</v>
      </c>
      <c r="J66" s="24" t="s">
        <v>1226</v>
      </c>
      <c r="K66" s="62" t="s">
        <v>1482</v>
      </c>
      <c r="L66" s="24" t="s">
        <v>1494</v>
      </c>
      <c r="M66" s="61" t="s">
        <v>1471</v>
      </c>
      <c r="N66" s="61">
        <v>0</v>
      </c>
      <c r="O66" s="61">
        <v>0</v>
      </c>
      <c r="P66" s="61" t="s">
        <v>4239</v>
      </c>
      <c r="Q66" s="156"/>
    </row>
    <row r="67" spans="2:17" ht="27" customHeight="1" x14ac:dyDescent="0.25">
      <c r="B67" s="75">
        <v>57</v>
      </c>
      <c r="C67" s="62" t="s">
        <v>294</v>
      </c>
      <c r="D67" s="62" t="s">
        <v>485</v>
      </c>
      <c r="E67" s="62" t="s">
        <v>4748</v>
      </c>
      <c r="F67" s="61" t="s">
        <v>4109</v>
      </c>
      <c r="G67" s="62"/>
      <c r="H67" s="24" t="s">
        <v>486</v>
      </c>
      <c r="I67" s="24" t="s">
        <v>487</v>
      </c>
      <c r="J67" s="24" t="s">
        <v>1226</v>
      </c>
      <c r="K67" s="62" t="s">
        <v>1482</v>
      </c>
      <c r="L67" s="24" t="s">
        <v>1494</v>
      </c>
      <c r="M67" s="61" t="s">
        <v>1471</v>
      </c>
      <c r="N67" s="61">
        <v>0</v>
      </c>
      <c r="O67" s="61">
        <v>0</v>
      </c>
      <c r="P67" s="61" t="s">
        <v>4239</v>
      </c>
      <c r="Q67" s="156"/>
    </row>
    <row r="68" spans="2:17" ht="27" customHeight="1" x14ac:dyDescent="0.25">
      <c r="B68" s="75">
        <v>58</v>
      </c>
      <c r="C68" s="62" t="s">
        <v>294</v>
      </c>
      <c r="D68" s="62" t="s">
        <v>485</v>
      </c>
      <c r="E68" s="62" t="s">
        <v>5170</v>
      </c>
      <c r="F68" s="61" t="s">
        <v>4109</v>
      </c>
      <c r="G68" s="62"/>
      <c r="H68" s="24" t="s">
        <v>486</v>
      </c>
      <c r="I68" s="24" t="s">
        <v>487</v>
      </c>
      <c r="J68" s="24" t="s">
        <v>1226</v>
      </c>
      <c r="K68" s="62" t="s">
        <v>1487</v>
      </c>
      <c r="L68" s="24" t="s">
        <v>1696</v>
      </c>
      <c r="M68" s="61" t="s">
        <v>1471</v>
      </c>
      <c r="N68" s="61">
        <v>0</v>
      </c>
      <c r="O68" s="61">
        <v>0</v>
      </c>
      <c r="P68" s="61" t="s">
        <v>4239</v>
      </c>
      <c r="Q68" s="156"/>
    </row>
    <row r="69" spans="2:17" ht="27" customHeight="1" x14ac:dyDescent="0.25">
      <c r="B69" s="75">
        <v>59</v>
      </c>
      <c r="C69" s="62" t="s">
        <v>294</v>
      </c>
      <c r="D69" s="62" t="s">
        <v>485</v>
      </c>
      <c r="E69" s="62" t="s">
        <v>4974</v>
      </c>
      <c r="F69" s="61" t="s">
        <v>4109</v>
      </c>
      <c r="G69" s="62"/>
      <c r="H69" s="24" t="s">
        <v>486</v>
      </c>
      <c r="I69" s="24" t="s">
        <v>487</v>
      </c>
      <c r="J69" s="24" t="s">
        <v>1226</v>
      </c>
      <c r="K69" s="62" t="s">
        <v>1487</v>
      </c>
      <c r="L69" s="24" t="s">
        <v>1696</v>
      </c>
      <c r="M69" s="61" t="s">
        <v>1471</v>
      </c>
      <c r="N69" s="61">
        <v>0</v>
      </c>
      <c r="O69" s="61">
        <v>0</v>
      </c>
      <c r="P69" s="61" t="s">
        <v>4239</v>
      </c>
      <c r="Q69" s="156"/>
    </row>
    <row r="70" spans="2:17" ht="27" customHeight="1" x14ac:dyDescent="0.25">
      <c r="B70" s="75">
        <v>60</v>
      </c>
      <c r="C70" s="62" t="s">
        <v>294</v>
      </c>
      <c r="D70" s="62" t="s">
        <v>485</v>
      </c>
      <c r="E70" s="62" t="s">
        <v>1835</v>
      </c>
      <c r="F70" s="61" t="s">
        <v>4109</v>
      </c>
      <c r="G70" s="62"/>
      <c r="H70" s="24" t="s">
        <v>486</v>
      </c>
      <c r="I70" s="24" t="s">
        <v>487</v>
      </c>
      <c r="J70" s="24" t="s">
        <v>1226</v>
      </c>
      <c r="K70" s="62" t="s">
        <v>1482</v>
      </c>
      <c r="L70" s="24" t="s">
        <v>1494</v>
      </c>
      <c r="M70" s="61" t="s">
        <v>1471</v>
      </c>
      <c r="N70" s="61">
        <v>0</v>
      </c>
      <c r="O70" s="61">
        <v>0</v>
      </c>
      <c r="P70" s="61" t="s">
        <v>4239</v>
      </c>
      <c r="Q70" s="156"/>
    </row>
    <row r="71" spans="2:17" ht="27" customHeight="1" x14ac:dyDescent="0.25">
      <c r="B71" s="75">
        <v>61</v>
      </c>
      <c r="C71" s="62" t="s">
        <v>294</v>
      </c>
      <c r="D71" s="62" t="s">
        <v>485</v>
      </c>
      <c r="E71" s="62" t="s">
        <v>5171</v>
      </c>
      <c r="F71" s="61" t="s">
        <v>4109</v>
      </c>
      <c r="G71" s="62"/>
      <c r="H71" s="24" t="s">
        <v>486</v>
      </c>
      <c r="I71" s="24" t="s">
        <v>487</v>
      </c>
      <c r="J71" s="24" t="s">
        <v>1226</v>
      </c>
      <c r="K71" s="62" t="s">
        <v>1482</v>
      </c>
      <c r="L71" s="24" t="s">
        <v>1494</v>
      </c>
      <c r="M71" s="61" t="s">
        <v>1471</v>
      </c>
      <c r="N71" s="61">
        <v>0</v>
      </c>
      <c r="O71" s="61">
        <v>0</v>
      </c>
      <c r="P71" s="61" t="s">
        <v>4239</v>
      </c>
      <c r="Q71" s="156"/>
    </row>
    <row r="72" spans="2:17" ht="27" customHeight="1" x14ac:dyDescent="0.25">
      <c r="B72" s="75">
        <v>62</v>
      </c>
      <c r="C72" s="62" t="s">
        <v>294</v>
      </c>
      <c r="D72" s="62" t="s">
        <v>485</v>
      </c>
      <c r="E72" s="62" t="s">
        <v>5095</v>
      </c>
      <c r="F72" s="61" t="s">
        <v>4109</v>
      </c>
      <c r="G72" s="62"/>
      <c r="H72" s="24" t="s">
        <v>486</v>
      </c>
      <c r="I72" s="24" t="s">
        <v>487</v>
      </c>
      <c r="J72" s="24" t="s">
        <v>1226</v>
      </c>
      <c r="K72" s="62" t="s">
        <v>1487</v>
      </c>
      <c r="L72" s="24" t="s">
        <v>1497</v>
      </c>
      <c r="M72" s="61" t="s">
        <v>1471</v>
      </c>
      <c r="N72" s="61">
        <v>0</v>
      </c>
      <c r="O72" s="61">
        <v>0</v>
      </c>
      <c r="P72" s="61" t="s">
        <v>4239</v>
      </c>
      <c r="Q72" s="156"/>
    </row>
    <row r="73" spans="2:17" ht="27" customHeight="1" x14ac:dyDescent="0.25">
      <c r="B73" s="75">
        <v>63</v>
      </c>
      <c r="C73" s="62" t="s">
        <v>294</v>
      </c>
      <c r="D73" s="62" t="s">
        <v>485</v>
      </c>
      <c r="E73" s="62" t="s">
        <v>5080</v>
      </c>
      <c r="F73" s="61" t="s">
        <v>4109</v>
      </c>
      <c r="G73" s="62"/>
      <c r="H73" s="24" t="s">
        <v>486</v>
      </c>
      <c r="I73" s="24" t="s">
        <v>487</v>
      </c>
      <c r="J73" s="24" t="s">
        <v>1226</v>
      </c>
      <c r="K73" s="62" t="s">
        <v>1487</v>
      </c>
      <c r="L73" s="24" t="s">
        <v>1696</v>
      </c>
      <c r="M73" s="61" t="s">
        <v>1471</v>
      </c>
      <c r="N73" s="61">
        <v>0</v>
      </c>
      <c r="O73" s="61">
        <v>0</v>
      </c>
      <c r="P73" s="61" t="s">
        <v>4239</v>
      </c>
      <c r="Q73" s="156"/>
    </row>
    <row r="74" spans="2:17" ht="27" customHeight="1" x14ac:dyDescent="0.25">
      <c r="B74" s="75">
        <v>64</v>
      </c>
      <c r="C74" s="62" t="s">
        <v>294</v>
      </c>
      <c r="D74" s="62" t="s">
        <v>485</v>
      </c>
      <c r="E74" s="62" t="s">
        <v>5172</v>
      </c>
      <c r="F74" s="61" t="s">
        <v>4109</v>
      </c>
      <c r="G74" s="62"/>
      <c r="H74" s="24" t="s">
        <v>486</v>
      </c>
      <c r="I74" s="24" t="s">
        <v>487</v>
      </c>
      <c r="J74" s="24" t="s">
        <v>1226</v>
      </c>
      <c r="K74" s="62" t="s">
        <v>1487</v>
      </c>
      <c r="L74" s="24" t="s">
        <v>1696</v>
      </c>
      <c r="M74" s="61" t="s">
        <v>1471</v>
      </c>
      <c r="N74" s="61">
        <v>0</v>
      </c>
      <c r="O74" s="61">
        <v>0</v>
      </c>
      <c r="P74" s="61" t="s">
        <v>4239</v>
      </c>
      <c r="Q74" s="156"/>
    </row>
    <row r="75" spans="2:17" ht="27" customHeight="1" x14ac:dyDescent="0.25">
      <c r="B75" s="75">
        <v>65</v>
      </c>
      <c r="C75" s="62" t="s">
        <v>294</v>
      </c>
      <c r="D75" s="62" t="s">
        <v>485</v>
      </c>
      <c r="E75" s="62" t="s">
        <v>5173</v>
      </c>
      <c r="F75" s="61" t="s">
        <v>4109</v>
      </c>
      <c r="G75" s="62"/>
      <c r="H75" s="24" t="s">
        <v>486</v>
      </c>
      <c r="I75" s="24" t="s">
        <v>487</v>
      </c>
      <c r="J75" s="24" t="s">
        <v>1226</v>
      </c>
      <c r="K75" s="62" t="s">
        <v>1487</v>
      </c>
      <c r="L75" s="24" t="s">
        <v>1696</v>
      </c>
      <c r="M75" s="61" t="s">
        <v>1471</v>
      </c>
      <c r="N75" s="61">
        <v>0</v>
      </c>
      <c r="O75" s="61">
        <v>0</v>
      </c>
      <c r="P75" s="61" t="s">
        <v>4239</v>
      </c>
      <c r="Q75" s="156"/>
    </row>
    <row r="76" spans="2:17" ht="27" customHeight="1" x14ac:dyDescent="0.25">
      <c r="B76" s="75">
        <v>66</v>
      </c>
      <c r="C76" s="62" t="s">
        <v>294</v>
      </c>
      <c r="D76" s="62" t="s">
        <v>485</v>
      </c>
      <c r="E76" s="62" t="s">
        <v>5174</v>
      </c>
      <c r="F76" s="61" t="s">
        <v>4109</v>
      </c>
      <c r="G76" s="62"/>
      <c r="H76" s="24" t="s">
        <v>486</v>
      </c>
      <c r="I76" s="24" t="s">
        <v>487</v>
      </c>
      <c r="J76" s="24" t="s">
        <v>1226</v>
      </c>
      <c r="K76" s="62" t="s">
        <v>1482</v>
      </c>
      <c r="L76" s="24" t="s">
        <v>1555</v>
      </c>
      <c r="M76" s="61" t="s">
        <v>1471</v>
      </c>
      <c r="N76" s="61">
        <v>0</v>
      </c>
      <c r="O76" s="61">
        <v>0</v>
      </c>
      <c r="P76" s="61" t="s">
        <v>4239</v>
      </c>
      <c r="Q76" s="156"/>
    </row>
    <row r="77" spans="2:17" ht="27" customHeight="1" x14ac:dyDescent="0.25">
      <c r="B77" s="75">
        <v>67</v>
      </c>
      <c r="C77" s="62" t="s">
        <v>294</v>
      </c>
      <c r="D77" s="62" t="s">
        <v>485</v>
      </c>
      <c r="E77" s="62" t="s">
        <v>5175</v>
      </c>
      <c r="F77" s="61" t="s">
        <v>4109</v>
      </c>
      <c r="G77" s="62"/>
      <c r="H77" s="24" t="s">
        <v>486</v>
      </c>
      <c r="I77" s="24" t="s">
        <v>487</v>
      </c>
      <c r="J77" s="24" t="s">
        <v>1226</v>
      </c>
      <c r="K77" s="62" t="s">
        <v>1482</v>
      </c>
      <c r="L77" s="24" t="s">
        <v>1555</v>
      </c>
      <c r="M77" s="61" t="s">
        <v>1471</v>
      </c>
      <c r="N77" s="61">
        <v>0</v>
      </c>
      <c r="O77" s="61">
        <v>0</v>
      </c>
      <c r="P77" s="61" t="s">
        <v>4239</v>
      </c>
      <c r="Q77" s="156"/>
    </row>
    <row r="78" spans="2:17" ht="27" customHeight="1" x14ac:dyDescent="0.25">
      <c r="B78" s="75">
        <v>68</v>
      </c>
      <c r="C78" s="62" t="s">
        <v>294</v>
      </c>
      <c r="D78" s="62" t="s">
        <v>485</v>
      </c>
      <c r="E78" s="62" t="s">
        <v>5176</v>
      </c>
      <c r="F78" s="61" t="s">
        <v>4109</v>
      </c>
      <c r="G78" s="62"/>
      <c r="H78" s="24" t="s">
        <v>486</v>
      </c>
      <c r="I78" s="24" t="s">
        <v>487</v>
      </c>
      <c r="J78" s="24" t="s">
        <v>1226</v>
      </c>
      <c r="K78" s="62" t="s">
        <v>1487</v>
      </c>
      <c r="L78" s="24" t="s">
        <v>1696</v>
      </c>
      <c r="M78" s="61" t="s">
        <v>1471</v>
      </c>
      <c r="N78" s="61">
        <v>0</v>
      </c>
      <c r="O78" s="61">
        <v>0</v>
      </c>
      <c r="P78" s="61" t="s">
        <v>4239</v>
      </c>
      <c r="Q78" s="156"/>
    </row>
    <row r="79" spans="2:17" ht="27" customHeight="1" x14ac:dyDescent="0.25">
      <c r="B79" s="75">
        <v>69</v>
      </c>
      <c r="C79" s="62" t="s">
        <v>294</v>
      </c>
      <c r="D79" s="62" t="s">
        <v>485</v>
      </c>
      <c r="E79" s="62" t="s">
        <v>5177</v>
      </c>
      <c r="F79" s="61" t="s">
        <v>4109</v>
      </c>
      <c r="G79" s="62"/>
      <c r="H79" s="24" t="s">
        <v>486</v>
      </c>
      <c r="I79" s="24" t="s">
        <v>487</v>
      </c>
      <c r="J79" s="24" t="s">
        <v>1226</v>
      </c>
      <c r="K79" s="62" t="s">
        <v>1487</v>
      </c>
      <c r="L79" s="24" t="s">
        <v>1696</v>
      </c>
      <c r="M79" s="61" t="s">
        <v>1471</v>
      </c>
      <c r="N79" s="61">
        <v>0</v>
      </c>
      <c r="O79" s="61">
        <v>0</v>
      </c>
      <c r="P79" s="61" t="s">
        <v>4239</v>
      </c>
      <c r="Q79" s="156"/>
    </row>
    <row r="80" spans="2:17" ht="27" customHeight="1" x14ac:dyDescent="0.25">
      <c r="B80" s="75">
        <v>70</v>
      </c>
      <c r="C80" s="62" t="s">
        <v>294</v>
      </c>
      <c r="D80" s="62" t="s">
        <v>485</v>
      </c>
      <c r="E80" s="62" t="s">
        <v>5079</v>
      </c>
      <c r="F80" s="61" t="s">
        <v>4109</v>
      </c>
      <c r="G80" s="62"/>
      <c r="H80" s="24" t="s">
        <v>486</v>
      </c>
      <c r="I80" s="24" t="s">
        <v>487</v>
      </c>
      <c r="J80" s="24" t="s">
        <v>1226</v>
      </c>
      <c r="K80" s="62" t="s">
        <v>1487</v>
      </c>
      <c r="L80" s="24" t="s">
        <v>1696</v>
      </c>
      <c r="M80" s="61" t="s">
        <v>1471</v>
      </c>
      <c r="N80" s="61">
        <v>0</v>
      </c>
      <c r="O80" s="61">
        <v>0</v>
      </c>
      <c r="P80" s="61" t="s">
        <v>4239</v>
      </c>
      <c r="Q80" s="156"/>
    </row>
    <row r="81" spans="2:17" ht="27" customHeight="1" x14ac:dyDescent="0.25">
      <c r="B81" s="75">
        <v>71</v>
      </c>
      <c r="C81" s="62" t="s">
        <v>294</v>
      </c>
      <c r="D81" s="62" t="s">
        <v>485</v>
      </c>
      <c r="E81" s="62" t="s">
        <v>5178</v>
      </c>
      <c r="F81" s="61" t="s">
        <v>4109</v>
      </c>
      <c r="G81" s="62"/>
      <c r="H81" s="24" t="s">
        <v>486</v>
      </c>
      <c r="I81" s="24" t="s">
        <v>487</v>
      </c>
      <c r="J81" s="24" t="s">
        <v>1226</v>
      </c>
      <c r="K81" s="62" t="s">
        <v>1487</v>
      </c>
      <c r="L81" s="24" t="s">
        <v>1696</v>
      </c>
      <c r="M81" s="61" t="s">
        <v>1471</v>
      </c>
      <c r="N81" s="61">
        <v>0</v>
      </c>
      <c r="O81" s="61">
        <v>0</v>
      </c>
      <c r="P81" s="61" t="s">
        <v>4239</v>
      </c>
      <c r="Q81" s="156"/>
    </row>
    <row r="82" spans="2:17" ht="27" customHeight="1" x14ac:dyDescent="0.25">
      <c r="B82" s="75">
        <v>72</v>
      </c>
      <c r="C82" s="62" t="s">
        <v>294</v>
      </c>
      <c r="D82" s="62" t="s">
        <v>485</v>
      </c>
      <c r="E82" s="62" t="s">
        <v>5179</v>
      </c>
      <c r="F82" s="61" t="s">
        <v>4109</v>
      </c>
      <c r="G82" s="62"/>
      <c r="H82" s="24" t="s">
        <v>486</v>
      </c>
      <c r="I82" s="24" t="s">
        <v>487</v>
      </c>
      <c r="J82" s="24" t="s">
        <v>1226</v>
      </c>
      <c r="K82" s="62" t="s">
        <v>1487</v>
      </c>
      <c r="L82" s="24" t="s">
        <v>1696</v>
      </c>
      <c r="M82" s="61" t="s">
        <v>1471</v>
      </c>
      <c r="N82" s="61">
        <v>0</v>
      </c>
      <c r="O82" s="61">
        <v>0</v>
      </c>
      <c r="P82" s="61" t="s">
        <v>4239</v>
      </c>
      <c r="Q82" s="156"/>
    </row>
    <row r="83" spans="2:17" ht="27" customHeight="1" x14ac:dyDescent="0.25">
      <c r="B83" s="75">
        <v>73</v>
      </c>
      <c r="C83" s="62" t="s">
        <v>294</v>
      </c>
      <c r="D83" s="62" t="s">
        <v>485</v>
      </c>
      <c r="E83" s="62" t="s">
        <v>5099</v>
      </c>
      <c r="F83" s="61" t="s">
        <v>4109</v>
      </c>
      <c r="G83" s="62"/>
      <c r="H83" s="24" t="s">
        <v>486</v>
      </c>
      <c r="I83" s="24" t="s">
        <v>487</v>
      </c>
      <c r="J83" s="24" t="s">
        <v>1226</v>
      </c>
      <c r="K83" s="62" t="s">
        <v>1487</v>
      </c>
      <c r="L83" s="24" t="s">
        <v>1696</v>
      </c>
      <c r="M83" s="61" t="s">
        <v>1471</v>
      </c>
      <c r="N83" s="61">
        <v>0</v>
      </c>
      <c r="O83" s="61">
        <v>0</v>
      </c>
      <c r="P83" s="61" t="s">
        <v>4239</v>
      </c>
      <c r="Q83" s="156"/>
    </row>
    <row r="84" spans="2:17" ht="27" customHeight="1" x14ac:dyDescent="0.25">
      <c r="B84" s="75">
        <v>74</v>
      </c>
      <c r="C84" s="62" t="s">
        <v>294</v>
      </c>
      <c r="D84" s="62" t="s">
        <v>485</v>
      </c>
      <c r="E84" s="62" t="s">
        <v>5082</v>
      </c>
      <c r="F84" s="61" t="s">
        <v>4109</v>
      </c>
      <c r="G84" s="62"/>
      <c r="H84" s="24" t="s">
        <v>486</v>
      </c>
      <c r="I84" s="24" t="s">
        <v>487</v>
      </c>
      <c r="J84" s="24" t="s">
        <v>1226</v>
      </c>
      <c r="K84" s="62" t="s">
        <v>1487</v>
      </c>
      <c r="L84" s="24" t="s">
        <v>1852</v>
      </c>
      <c r="M84" s="61" t="s">
        <v>1471</v>
      </c>
      <c r="N84" s="61">
        <v>0</v>
      </c>
      <c r="O84" s="61">
        <v>0</v>
      </c>
      <c r="P84" s="61" t="s">
        <v>4239</v>
      </c>
      <c r="Q84" s="156"/>
    </row>
    <row r="85" spans="2:17" ht="27" customHeight="1" x14ac:dyDescent="0.25">
      <c r="B85" s="75">
        <v>75</v>
      </c>
      <c r="C85" s="62" t="s">
        <v>294</v>
      </c>
      <c r="D85" s="62" t="s">
        <v>485</v>
      </c>
      <c r="E85" s="62" t="s">
        <v>5180</v>
      </c>
      <c r="F85" s="61" t="s">
        <v>4109</v>
      </c>
      <c r="G85" s="62"/>
      <c r="H85" s="24" t="s">
        <v>486</v>
      </c>
      <c r="I85" s="24" t="s">
        <v>487</v>
      </c>
      <c r="J85" s="24" t="s">
        <v>1226</v>
      </c>
      <c r="K85" s="62" t="s">
        <v>1487</v>
      </c>
      <c r="L85" s="24" t="s">
        <v>1696</v>
      </c>
      <c r="M85" s="61" t="s">
        <v>1471</v>
      </c>
      <c r="N85" s="61">
        <v>0</v>
      </c>
      <c r="O85" s="61">
        <v>0</v>
      </c>
      <c r="P85" s="61" t="s">
        <v>4239</v>
      </c>
      <c r="Q85" s="156"/>
    </row>
    <row r="86" spans="2:17" ht="27" customHeight="1" x14ac:dyDescent="0.25">
      <c r="B86" s="75">
        <v>76</v>
      </c>
      <c r="C86" s="62" t="s">
        <v>294</v>
      </c>
      <c r="D86" s="62" t="s">
        <v>485</v>
      </c>
      <c r="E86" s="62" t="s">
        <v>5181</v>
      </c>
      <c r="F86" s="61" t="s">
        <v>4109</v>
      </c>
      <c r="G86" s="62"/>
      <c r="H86" s="24" t="s">
        <v>486</v>
      </c>
      <c r="I86" s="24" t="s">
        <v>487</v>
      </c>
      <c r="J86" s="24" t="s">
        <v>1226</v>
      </c>
      <c r="K86" s="62" t="s">
        <v>1487</v>
      </c>
      <c r="L86" s="24" t="s">
        <v>1696</v>
      </c>
      <c r="M86" s="61" t="s">
        <v>1471</v>
      </c>
      <c r="N86" s="61">
        <v>0</v>
      </c>
      <c r="O86" s="61">
        <v>0</v>
      </c>
      <c r="P86" s="61" t="s">
        <v>4239</v>
      </c>
      <c r="Q86" s="156"/>
    </row>
    <row r="87" spans="2:17" ht="27" customHeight="1" x14ac:dyDescent="0.25">
      <c r="B87" s="75">
        <v>77</v>
      </c>
      <c r="C87" s="62" t="s">
        <v>294</v>
      </c>
      <c r="D87" s="62" t="s">
        <v>485</v>
      </c>
      <c r="E87" s="62" t="s">
        <v>5182</v>
      </c>
      <c r="F87" s="61" t="s">
        <v>4109</v>
      </c>
      <c r="G87" s="62"/>
      <c r="H87" s="24" t="s">
        <v>486</v>
      </c>
      <c r="I87" s="24" t="s">
        <v>487</v>
      </c>
      <c r="J87" s="24" t="s">
        <v>1226</v>
      </c>
      <c r="K87" s="62" t="s">
        <v>1487</v>
      </c>
      <c r="L87" s="24" t="s">
        <v>1696</v>
      </c>
      <c r="M87" s="61" t="s">
        <v>1471</v>
      </c>
      <c r="N87" s="61">
        <v>0</v>
      </c>
      <c r="O87" s="61">
        <v>0</v>
      </c>
      <c r="P87" s="61" t="s">
        <v>4239</v>
      </c>
      <c r="Q87" s="156"/>
    </row>
    <row r="88" spans="2:17" ht="27" customHeight="1" x14ac:dyDescent="0.25">
      <c r="B88" s="75">
        <v>78</v>
      </c>
      <c r="C88" s="62" t="s">
        <v>294</v>
      </c>
      <c r="D88" s="62" t="s">
        <v>485</v>
      </c>
      <c r="E88" s="62" t="s">
        <v>5183</v>
      </c>
      <c r="F88" s="61" t="s">
        <v>4109</v>
      </c>
      <c r="G88" s="62"/>
      <c r="H88" s="24" t="s">
        <v>486</v>
      </c>
      <c r="I88" s="24" t="s">
        <v>487</v>
      </c>
      <c r="J88" s="24" t="s">
        <v>1226</v>
      </c>
      <c r="K88" s="62" t="s">
        <v>1487</v>
      </c>
      <c r="L88" s="24" t="s">
        <v>1696</v>
      </c>
      <c r="M88" s="61" t="s">
        <v>1471</v>
      </c>
      <c r="N88" s="61">
        <v>0</v>
      </c>
      <c r="O88" s="61">
        <v>0</v>
      </c>
      <c r="P88" s="61" t="s">
        <v>4239</v>
      </c>
      <c r="Q88" s="156"/>
    </row>
    <row r="89" spans="2:17" ht="27" customHeight="1" x14ac:dyDescent="0.25">
      <c r="B89" s="75">
        <v>79</v>
      </c>
      <c r="C89" s="62" t="s">
        <v>294</v>
      </c>
      <c r="D89" s="62" t="s">
        <v>485</v>
      </c>
      <c r="E89" s="62" t="s">
        <v>5184</v>
      </c>
      <c r="F89" s="61" t="s">
        <v>4109</v>
      </c>
      <c r="G89" s="62"/>
      <c r="H89" s="24" t="s">
        <v>486</v>
      </c>
      <c r="I89" s="24" t="s">
        <v>487</v>
      </c>
      <c r="J89" s="24" t="s">
        <v>1226</v>
      </c>
      <c r="K89" s="62" t="s">
        <v>1487</v>
      </c>
      <c r="L89" s="24" t="s">
        <v>1696</v>
      </c>
      <c r="M89" s="61" t="s">
        <v>1471</v>
      </c>
      <c r="N89" s="61">
        <v>0</v>
      </c>
      <c r="O89" s="61">
        <v>0</v>
      </c>
      <c r="P89" s="61" t="s">
        <v>4239</v>
      </c>
      <c r="Q89" s="156"/>
    </row>
    <row r="90" spans="2:17" ht="27" customHeight="1" x14ac:dyDescent="0.25">
      <c r="B90" s="75">
        <v>80</v>
      </c>
      <c r="C90" s="62" t="s">
        <v>294</v>
      </c>
      <c r="D90" s="62" t="s">
        <v>485</v>
      </c>
      <c r="E90" s="62" t="s">
        <v>5098</v>
      </c>
      <c r="F90" s="61" t="s">
        <v>4109</v>
      </c>
      <c r="G90" s="62"/>
      <c r="H90" s="24" t="s">
        <v>486</v>
      </c>
      <c r="I90" s="24" t="s">
        <v>487</v>
      </c>
      <c r="J90" s="24" t="s">
        <v>1226</v>
      </c>
      <c r="K90" s="62" t="s">
        <v>1487</v>
      </c>
      <c r="L90" s="24" t="s">
        <v>1696</v>
      </c>
      <c r="M90" s="61" t="s">
        <v>1471</v>
      </c>
      <c r="N90" s="61">
        <v>0</v>
      </c>
      <c r="O90" s="61">
        <v>0</v>
      </c>
      <c r="P90" s="61" t="s">
        <v>4239</v>
      </c>
      <c r="Q90" s="156"/>
    </row>
    <row r="91" spans="2:17" ht="27" customHeight="1" x14ac:dyDescent="0.25">
      <c r="B91" s="75">
        <v>81</v>
      </c>
      <c r="C91" s="62" t="s">
        <v>294</v>
      </c>
      <c r="D91" s="62" t="s">
        <v>485</v>
      </c>
      <c r="E91" s="62" t="s">
        <v>2071</v>
      </c>
      <c r="F91" s="61" t="s">
        <v>4109</v>
      </c>
      <c r="G91" s="62"/>
      <c r="H91" s="24" t="s">
        <v>486</v>
      </c>
      <c r="I91" s="24" t="s">
        <v>487</v>
      </c>
      <c r="J91" s="24" t="s">
        <v>1226</v>
      </c>
      <c r="K91" s="62" t="s">
        <v>1482</v>
      </c>
      <c r="L91" s="24" t="s">
        <v>1478</v>
      </c>
      <c r="M91" s="61" t="s">
        <v>1471</v>
      </c>
      <c r="N91" s="61">
        <v>0</v>
      </c>
      <c r="O91" s="61">
        <v>0</v>
      </c>
      <c r="P91" s="61" t="s">
        <v>4239</v>
      </c>
      <c r="Q91" s="156"/>
    </row>
    <row r="92" spans="2:17" ht="27" customHeight="1" x14ac:dyDescent="0.25">
      <c r="B92" s="75">
        <v>82</v>
      </c>
      <c r="C92" s="62" t="s">
        <v>294</v>
      </c>
      <c r="D92" s="62" t="s">
        <v>485</v>
      </c>
      <c r="E92" s="62" t="s">
        <v>1534</v>
      </c>
      <c r="F92" s="61" t="s">
        <v>4109</v>
      </c>
      <c r="G92" s="62"/>
      <c r="H92" s="24" t="s">
        <v>486</v>
      </c>
      <c r="I92" s="24" t="s">
        <v>487</v>
      </c>
      <c r="J92" s="24" t="s">
        <v>1226</v>
      </c>
      <c r="K92" s="62" t="s">
        <v>1458</v>
      </c>
      <c r="L92" s="24" t="s">
        <v>1459</v>
      </c>
      <c r="M92" s="61" t="s">
        <v>1471</v>
      </c>
      <c r="N92" s="61">
        <v>0</v>
      </c>
      <c r="O92" s="61">
        <v>0</v>
      </c>
      <c r="P92" s="61" t="s">
        <v>4239</v>
      </c>
      <c r="Q92" s="156"/>
    </row>
    <row r="93" spans="2:17" ht="27" customHeight="1" x14ac:dyDescent="0.25">
      <c r="B93" s="75">
        <v>83</v>
      </c>
      <c r="C93" s="62" t="s">
        <v>294</v>
      </c>
      <c r="D93" s="62" t="s">
        <v>485</v>
      </c>
      <c r="E93" s="62" t="s">
        <v>4077</v>
      </c>
      <c r="F93" s="61" t="s">
        <v>0</v>
      </c>
      <c r="G93" s="62"/>
      <c r="H93" s="62"/>
      <c r="I93" s="24" t="s">
        <v>0</v>
      </c>
      <c r="J93" s="24" t="s">
        <v>1226</v>
      </c>
      <c r="K93" s="62" t="s">
        <v>1458</v>
      </c>
      <c r="L93" s="24" t="s">
        <v>1459</v>
      </c>
      <c r="M93" s="61" t="s">
        <v>1471</v>
      </c>
      <c r="N93" s="61">
        <v>0</v>
      </c>
      <c r="O93" s="61">
        <v>0</v>
      </c>
      <c r="P93" s="61" t="s">
        <v>4239</v>
      </c>
      <c r="Q93" s="156"/>
    </row>
    <row r="94" spans="2:17" ht="27" customHeight="1" x14ac:dyDescent="0.25">
      <c r="B94" s="75">
        <v>84</v>
      </c>
      <c r="C94" s="62" t="s">
        <v>294</v>
      </c>
      <c r="D94" s="62" t="s">
        <v>485</v>
      </c>
      <c r="E94" s="62" t="s">
        <v>4078</v>
      </c>
      <c r="F94" s="61" t="s">
        <v>0</v>
      </c>
      <c r="G94" s="62"/>
      <c r="H94" s="62"/>
      <c r="I94" s="24" t="s">
        <v>0</v>
      </c>
      <c r="J94" s="24" t="s">
        <v>1226</v>
      </c>
      <c r="K94" s="62" t="s">
        <v>1482</v>
      </c>
      <c r="L94" s="24" t="s">
        <v>4079</v>
      </c>
      <c r="M94" s="61" t="s">
        <v>1471</v>
      </c>
      <c r="N94" s="61">
        <v>0</v>
      </c>
      <c r="O94" s="61">
        <v>0</v>
      </c>
      <c r="P94" s="61" t="s">
        <v>4239</v>
      </c>
      <c r="Q94" s="156"/>
    </row>
  </sheetData>
  <autoFilter ref="B10:Q94" xr:uid="{00000000-0001-0000-6401-000000000000}"/>
  <mergeCells count="1">
    <mergeCell ref="C9:M9"/>
  </mergeCells>
  <conditionalFormatting sqref="E11:E12">
    <cfRule type="duplicateValues" dxfId="793" priority="1"/>
  </conditionalFormatting>
  <hyperlinks>
    <hyperlink ref="B6" location="Variáveis!A1" display="Variáveis" xr:uid="{00000000-0004-0000-6401-000000000000}"/>
    <hyperlink ref="C6" location="'Índice de Tabelas'!A1" display="Índice de Tabelas" xr:uid="{00000000-0004-0000-6401-000001000000}"/>
    <hyperlink ref="D6" location="'Manual de Instrução'!A1" display="Manual de Instrução" xr:uid="{00000000-0004-0000-64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763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37634"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1-000000000000}">
  <sheetPr codeName="Sheet721"/>
  <dimension ref="A1:P15"/>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5"/>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488</v>
      </c>
      <c r="E11" s="62" t="s">
        <v>1463</v>
      </c>
      <c r="F11" s="61" t="s">
        <v>305</v>
      </c>
      <c r="G11" s="62"/>
      <c r="H11" s="24" t="s">
        <v>489</v>
      </c>
      <c r="I11" s="24" t="s">
        <v>1226</v>
      </c>
      <c r="J11" s="62" t="s">
        <v>1465</v>
      </c>
      <c r="K11" s="24" t="s">
        <v>1466</v>
      </c>
      <c r="L11" s="61" t="s">
        <v>1471</v>
      </c>
      <c r="M11" s="61">
        <v>0</v>
      </c>
      <c r="N11" s="61">
        <v>0</v>
      </c>
      <c r="O11" s="61" t="s">
        <v>2248</v>
      </c>
      <c r="P11" s="156"/>
    </row>
    <row r="12" spans="1:16" ht="27" customHeight="1" x14ac:dyDescent="0.2">
      <c r="A12" s="76"/>
      <c r="B12" s="75">
        <v>2</v>
      </c>
      <c r="C12" s="62" t="s">
        <v>294</v>
      </c>
      <c r="D12" s="62" t="s">
        <v>488</v>
      </c>
      <c r="E12" s="62" t="s">
        <v>1467</v>
      </c>
      <c r="F12" s="61" t="s">
        <v>305</v>
      </c>
      <c r="G12" s="62"/>
      <c r="H12" s="24" t="s">
        <v>489</v>
      </c>
      <c r="I12" s="24" t="s">
        <v>1226</v>
      </c>
      <c r="J12" s="62" t="s">
        <v>1465</v>
      </c>
      <c r="K12" s="24" t="s">
        <v>1466</v>
      </c>
      <c r="L12" s="61" t="s">
        <v>1471</v>
      </c>
      <c r="M12" s="61">
        <v>0</v>
      </c>
      <c r="N12" s="61">
        <v>0</v>
      </c>
      <c r="O12" s="61" t="s">
        <v>2248</v>
      </c>
      <c r="P12" s="156"/>
    </row>
    <row r="13" spans="1:16" ht="27" customHeight="1" x14ac:dyDescent="0.25">
      <c r="B13" s="75">
        <v>3</v>
      </c>
      <c r="C13" s="62" t="s">
        <v>294</v>
      </c>
      <c r="D13" s="62" t="s">
        <v>488</v>
      </c>
      <c r="E13" s="62" t="s">
        <v>2757</v>
      </c>
      <c r="F13" s="61" t="s">
        <v>305</v>
      </c>
      <c r="G13" s="62"/>
      <c r="H13" s="24" t="s">
        <v>489</v>
      </c>
      <c r="I13" s="24" t="s">
        <v>1226</v>
      </c>
      <c r="J13" s="62" t="s">
        <v>1482</v>
      </c>
      <c r="K13" s="24" t="s">
        <v>2179</v>
      </c>
      <c r="L13" s="61" t="s">
        <v>1471</v>
      </c>
      <c r="M13" s="61">
        <v>0</v>
      </c>
      <c r="N13" s="61">
        <v>0</v>
      </c>
      <c r="O13" s="61" t="s">
        <v>2248</v>
      </c>
      <c r="P13" s="156"/>
    </row>
    <row r="14" spans="1:16" ht="27" customHeight="1" x14ac:dyDescent="0.25">
      <c r="B14" s="75">
        <v>4</v>
      </c>
      <c r="C14" s="62" t="s">
        <v>294</v>
      </c>
      <c r="D14" s="62" t="s">
        <v>488</v>
      </c>
      <c r="E14" s="62" t="s">
        <v>1534</v>
      </c>
      <c r="F14" s="61" t="s">
        <v>305</v>
      </c>
      <c r="G14" s="62"/>
      <c r="H14" s="24" t="s">
        <v>489</v>
      </c>
      <c r="I14" s="24" t="s">
        <v>1226</v>
      </c>
      <c r="J14" s="62" t="s">
        <v>1458</v>
      </c>
      <c r="K14" s="24" t="s">
        <v>1459</v>
      </c>
      <c r="L14" s="61" t="s">
        <v>1471</v>
      </c>
      <c r="M14" s="61">
        <v>0</v>
      </c>
      <c r="N14" s="61">
        <v>0</v>
      </c>
      <c r="O14" s="61" t="s">
        <v>2248</v>
      </c>
      <c r="P14" s="156"/>
    </row>
    <row r="15" spans="1:16" ht="27" customHeight="1" x14ac:dyDescent="0.25">
      <c r="B15" s="75">
        <v>5</v>
      </c>
      <c r="C15" s="62" t="s">
        <v>294</v>
      </c>
      <c r="D15" s="62" t="s">
        <v>488</v>
      </c>
      <c r="E15" s="62" t="s">
        <v>4077</v>
      </c>
      <c r="F15" s="61" t="s">
        <v>305</v>
      </c>
      <c r="G15" s="62"/>
      <c r="H15" s="24" t="s">
        <v>489</v>
      </c>
      <c r="I15" s="24" t="s">
        <v>1226</v>
      </c>
      <c r="J15" s="62" t="s">
        <v>1458</v>
      </c>
      <c r="K15" s="24" t="s">
        <v>1459</v>
      </c>
      <c r="L15" s="61" t="s">
        <v>1471</v>
      </c>
      <c r="M15" s="61">
        <v>0</v>
      </c>
      <c r="N15" s="61">
        <v>0</v>
      </c>
      <c r="O15" s="61" t="s">
        <v>2248</v>
      </c>
      <c r="P15" s="156"/>
    </row>
  </sheetData>
  <autoFilter ref="B10:P15" xr:uid="{00000000-0001-0000-6501-000000000000}"/>
  <mergeCells count="1">
    <mergeCell ref="C9:L9"/>
  </mergeCells>
  <conditionalFormatting sqref="E11:E12">
    <cfRule type="duplicateValues" dxfId="792" priority="1"/>
  </conditionalFormatting>
  <hyperlinks>
    <hyperlink ref="B6" location="Variáveis!A1" display="Variáveis" xr:uid="{00000000-0004-0000-6501-000000000000}"/>
    <hyperlink ref="C6" location="'Índice de Tabelas'!A1" display="Índice de Tabelas" xr:uid="{00000000-0004-0000-6501-000001000000}"/>
    <hyperlink ref="D6" location="'Manual de Instrução'!A1" display="Manual de Instrução" xr:uid="{00000000-0004-0000-65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3865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1-000000000000}">
  <sheetPr codeName="Sheet722"/>
  <dimension ref="A1:P1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490</v>
      </c>
      <c r="E11" s="62" t="s">
        <v>2757</v>
      </c>
      <c r="F11" s="61" t="s">
        <v>305</v>
      </c>
      <c r="G11" s="62"/>
      <c r="H11" s="24" t="s">
        <v>491</v>
      </c>
      <c r="I11" s="24" t="s">
        <v>1226</v>
      </c>
      <c r="J11" s="62" t="s">
        <v>1482</v>
      </c>
      <c r="K11" s="24" t="s">
        <v>2179</v>
      </c>
      <c r="L11" s="61" t="s">
        <v>1471</v>
      </c>
      <c r="M11" s="61">
        <v>0</v>
      </c>
      <c r="N11" s="61">
        <v>0</v>
      </c>
      <c r="O11" s="61" t="s">
        <v>5185</v>
      </c>
      <c r="P11" s="156"/>
    </row>
    <row r="12" spans="1:16" ht="27" customHeight="1" x14ac:dyDescent="0.2">
      <c r="A12" s="76"/>
      <c r="B12" s="75">
        <v>2</v>
      </c>
      <c r="C12" s="62" t="s">
        <v>294</v>
      </c>
      <c r="D12" s="62" t="s">
        <v>490</v>
      </c>
      <c r="E12" s="62" t="s">
        <v>2180</v>
      </c>
      <c r="F12" s="61" t="s">
        <v>305</v>
      </c>
      <c r="G12" s="62"/>
      <c r="H12" s="24" t="s">
        <v>491</v>
      </c>
      <c r="I12" s="24" t="s">
        <v>1226</v>
      </c>
      <c r="J12" s="62" t="s">
        <v>1482</v>
      </c>
      <c r="K12" s="24" t="s">
        <v>1555</v>
      </c>
      <c r="L12" s="61" t="s">
        <v>1471</v>
      </c>
      <c r="M12" s="61">
        <v>0</v>
      </c>
      <c r="N12" s="61">
        <v>0</v>
      </c>
      <c r="O12" s="61" t="s">
        <v>5185</v>
      </c>
      <c r="P12" s="156"/>
    </row>
    <row r="13" spans="1:16" ht="27" customHeight="1" x14ac:dyDescent="0.25">
      <c r="B13" s="75">
        <v>3</v>
      </c>
      <c r="C13" s="62" t="s">
        <v>294</v>
      </c>
      <c r="D13" s="62" t="s">
        <v>490</v>
      </c>
      <c r="E13" s="62" t="s">
        <v>2182</v>
      </c>
      <c r="F13" s="61" t="s">
        <v>305</v>
      </c>
      <c r="G13" s="62"/>
      <c r="H13" s="24" t="s">
        <v>491</v>
      </c>
      <c r="I13" s="24" t="s">
        <v>1226</v>
      </c>
      <c r="J13" s="62" t="s">
        <v>1482</v>
      </c>
      <c r="K13" s="24" t="s">
        <v>2480</v>
      </c>
      <c r="L13" s="61" t="s">
        <v>1471</v>
      </c>
      <c r="M13" s="61">
        <v>0</v>
      </c>
      <c r="N13" s="61">
        <v>0</v>
      </c>
      <c r="O13" s="61" t="s">
        <v>5185</v>
      </c>
      <c r="P13" s="156"/>
    </row>
    <row r="14" spans="1:16" ht="27" customHeight="1" x14ac:dyDescent="0.25">
      <c r="B14" s="75">
        <v>4</v>
      </c>
      <c r="C14" s="62" t="s">
        <v>294</v>
      </c>
      <c r="D14" s="62" t="s">
        <v>490</v>
      </c>
      <c r="E14" s="62" t="s">
        <v>2884</v>
      </c>
      <c r="F14" s="61" t="s">
        <v>305</v>
      </c>
      <c r="G14" s="62"/>
      <c r="H14" s="24" t="s">
        <v>491</v>
      </c>
      <c r="I14" s="24" t="s">
        <v>1226</v>
      </c>
      <c r="J14" s="62" t="s">
        <v>1482</v>
      </c>
      <c r="K14" s="24" t="s">
        <v>1473</v>
      </c>
      <c r="L14" s="61" t="s">
        <v>1471</v>
      </c>
      <c r="M14" s="61">
        <v>0</v>
      </c>
      <c r="N14" s="61">
        <v>0</v>
      </c>
      <c r="O14" s="61" t="s">
        <v>5185</v>
      </c>
      <c r="P14" s="156"/>
    </row>
    <row r="15" spans="1:16" ht="27" customHeight="1" x14ac:dyDescent="0.25">
      <c r="B15" s="75">
        <v>5</v>
      </c>
      <c r="C15" s="62" t="s">
        <v>294</v>
      </c>
      <c r="D15" s="62" t="s">
        <v>490</v>
      </c>
      <c r="E15" s="62" t="s">
        <v>1534</v>
      </c>
      <c r="F15" s="61" t="s">
        <v>305</v>
      </c>
      <c r="G15" s="62"/>
      <c r="H15" s="24" t="s">
        <v>491</v>
      </c>
      <c r="I15" s="24" t="s">
        <v>1226</v>
      </c>
      <c r="J15" s="62" t="s">
        <v>1458</v>
      </c>
      <c r="K15" s="24" t="s">
        <v>1459</v>
      </c>
      <c r="L15" s="61" t="s">
        <v>1471</v>
      </c>
      <c r="M15" s="61">
        <v>0</v>
      </c>
      <c r="N15" s="61">
        <v>0</v>
      </c>
      <c r="O15" s="61" t="s">
        <v>5185</v>
      </c>
      <c r="P15" s="156"/>
    </row>
    <row r="16" spans="1:16" ht="27" customHeight="1" x14ac:dyDescent="0.25">
      <c r="B16" s="75">
        <v>6</v>
      </c>
      <c r="C16" s="62" t="s">
        <v>294</v>
      </c>
      <c r="D16" s="62" t="s">
        <v>490</v>
      </c>
      <c r="E16" s="62" t="s">
        <v>4077</v>
      </c>
      <c r="F16" s="61" t="s">
        <v>305</v>
      </c>
      <c r="G16" s="62"/>
      <c r="H16" s="24" t="s">
        <v>491</v>
      </c>
      <c r="I16" s="24" t="s">
        <v>1226</v>
      </c>
      <c r="J16" s="62" t="s">
        <v>1458</v>
      </c>
      <c r="K16" s="24" t="s">
        <v>1459</v>
      </c>
      <c r="L16" s="61" t="s">
        <v>1471</v>
      </c>
      <c r="M16" s="61">
        <v>0</v>
      </c>
      <c r="N16" s="61">
        <v>0</v>
      </c>
      <c r="O16" s="61" t="s">
        <v>5185</v>
      </c>
      <c r="P16" s="156"/>
    </row>
  </sheetData>
  <autoFilter ref="B10:P16" xr:uid="{00000000-0001-0000-6601-000000000000}"/>
  <mergeCells count="1">
    <mergeCell ref="C9:L9"/>
  </mergeCells>
  <conditionalFormatting sqref="E11:E12">
    <cfRule type="duplicateValues" dxfId="791" priority="1"/>
  </conditionalFormatting>
  <hyperlinks>
    <hyperlink ref="B6" location="Variáveis!A1" display="Variáveis" xr:uid="{00000000-0004-0000-6601-000000000000}"/>
    <hyperlink ref="C6" location="'Índice de Tabelas'!A1" display="Índice de Tabelas" xr:uid="{00000000-0004-0000-6601-000001000000}"/>
    <hyperlink ref="D6" location="'Manual de Instrução'!A1" display="Manual de Instrução" xr:uid="{00000000-0004-0000-66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8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3968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1-000000000000}">
  <sheetPr codeName="Sheet723"/>
  <dimension ref="A1:P2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4"/>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492</v>
      </c>
      <c r="E11" s="62" t="s">
        <v>2180</v>
      </c>
      <c r="F11" s="61" t="s">
        <v>305</v>
      </c>
      <c r="G11" s="62"/>
      <c r="H11" s="24" t="s">
        <v>493</v>
      </c>
      <c r="I11" s="24" t="s">
        <v>1226</v>
      </c>
      <c r="J11" s="62" t="s">
        <v>1482</v>
      </c>
      <c r="K11" s="24" t="s">
        <v>1555</v>
      </c>
      <c r="L11" s="61" t="s">
        <v>1471</v>
      </c>
      <c r="M11" s="61">
        <v>0</v>
      </c>
      <c r="N11" s="61">
        <v>0</v>
      </c>
      <c r="O11" s="61"/>
      <c r="P11" s="156"/>
    </row>
    <row r="12" spans="1:16" ht="27" customHeight="1" x14ac:dyDescent="0.2">
      <c r="A12" s="76"/>
      <c r="B12" s="75">
        <v>2</v>
      </c>
      <c r="C12" s="62" t="s">
        <v>294</v>
      </c>
      <c r="D12" s="62" t="s">
        <v>492</v>
      </c>
      <c r="E12" s="62" t="s">
        <v>2182</v>
      </c>
      <c r="F12" s="61" t="s">
        <v>305</v>
      </c>
      <c r="G12" s="62"/>
      <c r="H12" s="24" t="s">
        <v>493</v>
      </c>
      <c r="I12" s="24" t="s">
        <v>1226</v>
      </c>
      <c r="J12" s="62" t="s">
        <v>1482</v>
      </c>
      <c r="K12" s="24" t="s">
        <v>2480</v>
      </c>
      <c r="L12" s="61" t="s">
        <v>1471</v>
      </c>
      <c r="M12" s="61">
        <v>0</v>
      </c>
      <c r="N12" s="61">
        <v>0</v>
      </c>
      <c r="O12" s="61"/>
      <c r="P12" s="156"/>
    </row>
    <row r="13" spans="1:16" ht="27" customHeight="1" x14ac:dyDescent="0.25">
      <c r="B13" s="75">
        <v>3</v>
      </c>
      <c r="C13" s="62" t="s">
        <v>294</v>
      </c>
      <c r="D13" s="62" t="s">
        <v>492</v>
      </c>
      <c r="E13" s="62" t="s">
        <v>2193</v>
      </c>
      <c r="F13" s="61" t="s">
        <v>305</v>
      </c>
      <c r="G13" s="62"/>
      <c r="H13" s="24" t="s">
        <v>493</v>
      </c>
      <c r="I13" s="24" t="s">
        <v>1226</v>
      </c>
      <c r="J13" s="62" t="s">
        <v>1482</v>
      </c>
      <c r="K13" s="24" t="s">
        <v>2667</v>
      </c>
      <c r="L13" s="61" t="s">
        <v>1471</v>
      </c>
      <c r="M13" s="61">
        <v>0</v>
      </c>
      <c r="N13" s="61">
        <v>0</v>
      </c>
      <c r="O13" s="61"/>
      <c r="P13" s="156"/>
    </row>
    <row r="14" spans="1:16" ht="27" customHeight="1" x14ac:dyDescent="0.25">
      <c r="B14" s="75">
        <v>4</v>
      </c>
      <c r="C14" s="62" t="s">
        <v>294</v>
      </c>
      <c r="D14" s="62" t="s">
        <v>492</v>
      </c>
      <c r="E14" s="62" t="s">
        <v>2196</v>
      </c>
      <c r="F14" s="61" t="s">
        <v>305</v>
      </c>
      <c r="G14" s="62"/>
      <c r="H14" s="24" t="s">
        <v>493</v>
      </c>
      <c r="I14" s="24" t="s">
        <v>1226</v>
      </c>
      <c r="J14" s="62" t="s">
        <v>1482</v>
      </c>
      <c r="K14" s="24" t="s">
        <v>1473</v>
      </c>
      <c r="L14" s="61" t="s">
        <v>1471</v>
      </c>
      <c r="M14" s="61">
        <v>0</v>
      </c>
      <c r="N14" s="61">
        <v>0</v>
      </c>
      <c r="O14" s="61"/>
      <c r="P14" s="156"/>
    </row>
    <row r="15" spans="1:16" ht="27" customHeight="1" x14ac:dyDescent="0.25">
      <c r="B15" s="75">
        <v>5</v>
      </c>
      <c r="C15" s="62" t="s">
        <v>294</v>
      </c>
      <c r="D15" s="62" t="s">
        <v>492</v>
      </c>
      <c r="E15" s="62" t="s">
        <v>2199</v>
      </c>
      <c r="F15" s="61" t="s">
        <v>305</v>
      </c>
      <c r="G15" s="62"/>
      <c r="H15" s="24" t="s">
        <v>493</v>
      </c>
      <c r="I15" s="24" t="s">
        <v>1226</v>
      </c>
      <c r="J15" s="62" t="s">
        <v>1482</v>
      </c>
      <c r="K15" s="24" t="s">
        <v>1478</v>
      </c>
      <c r="L15" s="61" t="s">
        <v>1471</v>
      </c>
      <c r="M15" s="61">
        <v>0</v>
      </c>
      <c r="N15" s="61">
        <v>0</v>
      </c>
      <c r="O15" s="61"/>
      <c r="P15" s="156"/>
    </row>
    <row r="16" spans="1:16" ht="27" customHeight="1" x14ac:dyDescent="0.25">
      <c r="B16" s="75">
        <v>6</v>
      </c>
      <c r="C16" s="62" t="s">
        <v>294</v>
      </c>
      <c r="D16" s="62" t="s">
        <v>492</v>
      </c>
      <c r="E16" s="62" t="s">
        <v>875</v>
      </c>
      <c r="F16" s="61" t="s">
        <v>305</v>
      </c>
      <c r="G16" s="62"/>
      <c r="H16" s="24" t="s">
        <v>493</v>
      </c>
      <c r="I16" s="24" t="s">
        <v>1226</v>
      </c>
      <c r="J16" s="62" t="s">
        <v>1482</v>
      </c>
      <c r="K16" s="24" t="s">
        <v>1612</v>
      </c>
      <c r="L16" s="61" t="s">
        <v>1471</v>
      </c>
      <c r="M16" s="61">
        <v>0</v>
      </c>
      <c r="N16" s="61">
        <v>0</v>
      </c>
      <c r="O16" s="61"/>
      <c r="P16" s="156"/>
    </row>
    <row r="17" spans="2:16" ht="27" customHeight="1" x14ac:dyDescent="0.25">
      <c r="B17" s="75">
        <v>7</v>
      </c>
      <c r="C17" s="62" t="s">
        <v>294</v>
      </c>
      <c r="D17" s="62" t="s">
        <v>492</v>
      </c>
      <c r="E17" s="62" t="s">
        <v>2208</v>
      </c>
      <c r="F17" s="61" t="s">
        <v>305</v>
      </c>
      <c r="G17" s="62"/>
      <c r="H17" s="24" t="s">
        <v>493</v>
      </c>
      <c r="I17" s="24" t="s">
        <v>1226</v>
      </c>
      <c r="J17" s="62" t="s">
        <v>1482</v>
      </c>
      <c r="K17" s="24" t="s">
        <v>2667</v>
      </c>
      <c r="L17" s="61" t="s">
        <v>1471</v>
      </c>
      <c r="M17" s="61">
        <v>0</v>
      </c>
      <c r="N17" s="61">
        <v>0</v>
      </c>
      <c r="O17" s="61"/>
      <c r="P17" s="156"/>
    </row>
    <row r="18" spans="2:16" ht="27" customHeight="1" x14ac:dyDescent="0.25">
      <c r="B18" s="75">
        <v>8</v>
      </c>
      <c r="C18" s="62" t="s">
        <v>294</v>
      </c>
      <c r="D18" s="62" t="s">
        <v>492</v>
      </c>
      <c r="E18" s="62" t="s">
        <v>2209</v>
      </c>
      <c r="F18" s="61" t="s">
        <v>305</v>
      </c>
      <c r="G18" s="62"/>
      <c r="H18" s="24" t="s">
        <v>493</v>
      </c>
      <c r="I18" s="24" t="s">
        <v>1226</v>
      </c>
      <c r="J18" s="62" t="s">
        <v>1482</v>
      </c>
      <c r="K18" s="24" t="s">
        <v>2667</v>
      </c>
      <c r="L18" s="61" t="s">
        <v>1471</v>
      </c>
      <c r="M18" s="61">
        <v>0</v>
      </c>
      <c r="N18" s="61">
        <v>0</v>
      </c>
      <c r="O18" s="61"/>
      <c r="P18" s="156"/>
    </row>
    <row r="19" spans="2:16" ht="27" customHeight="1" x14ac:dyDescent="0.25">
      <c r="B19" s="75">
        <v>9</v>
      </c>
      <c r="C19" s="62" t="s">
        <v>294</v>
      </c>
      <c r="D19" s="62" t="s">
        <v>492</v>
      </c>
      <c r="E19" s="62" t="s">
        <v>2206</v>
      </c>
      <c r="F19" s="61" t="s">
        <v>305</v>
      </c>
      <c r="G19" s="62"/>
      <c r="H19" s="24" t="s">
        <v>493</v>
      </c>
      <c r="I19" s="24" t="s">
        <v>1226</v>
      </c>
      <c r="J19" s="62" t="s">
        <v>1482</v>
      </c>
      <c r="K19" s="24" t="s">
        <v>1661</v>
      </c>
      <c r="L19" s="61" t="s">
        <v>1471</v>
      </c>
      <c r="M19" s="61">
        <v>0</v>
      </c>
      <c r="N19" s="61">
        <v>0</v>
      </c>
      <c r="O19" s="61"/>
      <c r="P19" s="156"/>
    </row>
    <row r="20" spans="2:16" ht="27" customHeight="1" x14ac:dyDescent="0.25">
      <c r="B20" s="75">
        <v>10</v>
      </c>
      <c r="C20" s="62" t="s">
        <v>294</v>
      </c>
      <c r="D20" s="62" t="s">
        <v>492</v>
      </c>
      <c r="E20" s="62" t="s">
        <v>2201</v>
      </c>
      <c r="F20" s="61" t="s">
        <v>305</v>
      </c>
      <c r="G20" s="62"/>
      <c r="H20" s="24" t="s">
        <v>493</v>
      </c>
      <c r="I20" s="24" t="s">
        <v>1226</v>
      </c>
      <c r="J20" s="62" t="s">
        <v>1482</v>
      </c>
      <c r="K20" s="24" t="s">
        <v>1476</v>
      </c>
      <c r="L20" s="61" t="s">
        <v>1471</v>
      </c>
      <c r="M20" s="61">
        <v>0</v>
      </c>
      <c r="N20" s="61">
        <v>0</v>
      </c>
      <c r="O20" s="61"/>
      <c r="P20" s="156"/>
    </row>
    <row r="21" spans="2:16" ht="27" customHeight="1" x14ac:dyDescent="0.25">
      <c r="B21" s="75">
        <v>11</v>
      </c>
      <c r="C21" s="62" t="s">
        <v>294</v>
      </c>
      <c r="D21" s="62" t="s">
        <v>492</v>
      </c>
      <c r="E21" s="62" t="s">
        <v>2202</v>
      </c>
      <c r="F21" s="61" t="s">
        <v>305</v>
      </c>
      <c r="G21" s="62"/>
      <c r="H21" s="24" t="s">
        <v>493</v>
      </c>
      <c r="I21" s="24" t="s">
        <v>1226</v>
      </c>
      <c r="J21" s="62" t="s">
        <v>1482</v>
      </c>
      <c r="K21" s="24" t="s">
        <v>1734</v>
      </c>
      <c r="L21" s="61" t="s">
        <v>1471</v>
      </c>
      <c r="M21" s="61">
        <v>0</v>
      </c>
      <c r="N21" s="61">
        <v>0</v>
      </c>
      <c r="O21" s="61"/>
      <c r="P21" s="156"/>
    </row>
    <row r="22" spans="2:16" ht="27" customHeight="1" x14ac:dyDescent="0.25">
      <c r="B22" s="75">
        <v>12</v>
      </c>
      <c r="C22" s="62" t="s">
        <v>294</v>
      </c>
      <c r="D22" s="62" t="s">
        <v>492</v>
      </c>
      <c r="E22" s="62" t="s">
        <v>2204</v>
      </c>
      <c r="F22" s="61" t="s">
        <v>305</v>
      </c>
      <c r="G22" s="62"/>
      <c r="H22" s="24" t="s">
        <v>493</v>
      </c>
      <c r="I22" s="24" t="s">
        <v>1226</v>
      </c>
      <c r="J22" s="62" t="s">
        <v>1482</v>
      </c>
      <c r="K22" s="24" t="s">
        <v>1473</v>
      </c>
      <c r="L22" s="61" t="s">
        <v>1471</v>
      </c>
      <c r="M22" s="61">
        <v>0</v>
      </c>
      <c r="N22" s="61">
        <v>0</v>
      </c>
      <c r="O22" s="61"/>
      <c r="P22" s="156"/>
    </row>
    <row r="23" spans="2:16" ht="27" customHeight="1" x14ac:dyDescent="0.25">
      <c r="B23" s="75">
        <v>13</v>
      </c>
      <c r="C23" s="62" t="s">
        <v>294</v>
      </c>
      <c r="D23" s="62" t="s">
        <v>492</v>
      </c>
      <c r="E23" s="62" t="s">
        <v>1534</v>
      </c>
      <c r="F23" s="61" t="s">
        <v>305</v>
      </c>
      <c r="G23" s="62"/>
      <c r="H23" s="24" t="s">
        <v>493</v>
      </c>
      <c r="I23" s="24" t="s">
        <v>1226</v>
      </c>
      <c r="J23" s="62" t="s">
        <v>1458</v>
      </c>
      <c r="K23" s="24" t="s">
        <v>1459</v>
      </c>
      <c r="L23" s="61" t="s">
        <v>1471</v>
      </c>
      <c r="M23" s="61">
        <v>0</v>
      </c>
      <c r="N23" s="61">
        <v>0</v>
      </c>
      <c r="O23" s="61"/>
      <c r="P23" s="156"/>
    </row>
    <row r="24" spans="2:16" ht="27" customHeight="1" x14ac:dyDescent="0.25">
      <c r="B24" s="75">
        <v>14</v>
      </c>
      <c r="C24" s="62" t="s">
        <v>294</v>
      </c>
      <c r="D24" s="62" t="s">
        <v>492</v>
      </c>
      <c r="E24" s="62" t="s">
        <v>4077</v>
      </c>
      <c r="F24" s="61" t="s">
        <v>305</v>
      </c>
      <c r="G24" s="62"/>
      <c r="H24" s="24" t="s">
        <v>493</v>
      </c>
      <c r="I24" s="24" t="s">
        <v>1226</v>
      </c>
      <c r="J24" s="62" t="s">
        <v>1458</v>
      </c>
      <c r="K24" s="24" t="s">
        <v>1459</v>
      </c>
      <c r="L24" s="61" t="s">
        <v>1471</v>
      </c>
      <c r="M24" s="61">
        <v>0</v>
      </c>
      <c r="N24" s="61">
        <v>0</v>
      </c>
      <c r="O24" s="61"/>
      <c r="P24" s="156"/>
    </row>
  </sheetData>
  <autoFilter ref="B10:P24" xr:uid="{00000000-0001-0000-6701-000000000000}"/>
  <mergeCells count="1">
    <mergeCell ref="C9:L9"/>
  </mergeCells>
  <conditionalFormatting sqref="E11:E12">
    <cfRule type="duplicateValues" dxfId="790" priority="1"/>
  </conditionalFormatting>
  <hyperlinks>
    <hyperlink ref="B6" location="Variáveis!A1" display="Variáveis" xr:uid="{00000000-0004-0000-6701-000000000000}"/>
    <hyperlink ref="C6" location="'Índice de Tabelas'!A1" display="Índice de Tabelas" xr:uid="{00000000-0004-0000-6701-000001000000}"/>
    <hyperlink ref="D6" location="'Manual de Instrução'!A1" display="Manual de Instrução" xr:uid="{00000000-0004-0000-6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070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4070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1-000000000000}">
  <sheetPr codeName="Sheet725"/>
  <dimension ref="A1:P2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494</v>
      </c>
      <c r="E11" s="62" t="s">
        <v>3435</v>
      </c>
      <c r="F11" s="61" t="s">
        <v>335</v>
      </c>
      <c r="G11" s="62"/>
      <c r="H11" s="24" t="s">
        <v>5186</v>
      </c>
      <c r="I11" s="24" t="s">
        <v>4033</v>
      </c>
      <c r="J11" s="62" t="s">
        <v>1458</v>
      </c>
      <c r="K11" s="24" t="s">
        <v>1459</v>
      </c>
      <c r="L11" s="61" t="s">
        <v>1471</v>
      </c>
      <c r="M11" s="61">
        <v>0</v>
      </c>
      <c r="N11" s="61">
        <v>0</v>
      </c>
      <c r="O11" s="61" t="s">
        <v>4724</v>
      </c>
      <c r="P11" s="156"/>
    </row>
    <row r="12" spans="1:16" ht="27" customHeight="1" x14ac:dyDescent="0.2">
      <c r="A12" s="76"/>
      <c r="B12" s="75">
        <v>2</v>
      </c>
      <c r="C12" s="62" t="s">
        <v>294</v>
      </c>
      <c r="D12" s="62" t="s">
        <v>494</v>
      </c>
      <c r="E12" s="62" t="s">
        <v>1463</v>
      </c>
      <c r="F12" s="61" t="s">
        <v>335</v>
      </c>
      <c r="G12" s="62"/>
      <c r="H12" s="24" t="s">
        <v>5186</v>
      </c>
      <c r="I12" s="24" t="s">
        <v>4033</v>
      </c>
      <c r="J12" s="62" t="s">
        <v>1465</v>
      </c>
      <c r="K12" s="24" t="s">
        <v>1466</v>
      </c>
      <c r="L12" s="61" t="s">
        <v>1471</v>
      </c>
      <c r="M12" s="61">
        <v>0</v>
      </c>
      <c r="N12" s="61">
        <v>0</v>
      </c>
      <c r="O12" s="61" t="s">
        <v>4724</v>
      </c>
      <c r="P12" s="156"/>
    </row>
    <row r="13" spans="1:16" ht="27" customHeight="1" x14ac:dyDescent="0.25">
      <c r="B13" s="75">
        <v>3</v>
      </c>
      <c r="C13" s="62" t="s">
        <v>294</v>
      </c>
      <c r="D13" s="62" t="s">
        <v>494</v>
      </c>
      <c r="E13" s="62" t="s">
        <v>1467</v>
      </c>
      <c r="F13" s="61" t="s">
        <v>335</v>
      </c>
      <c r="G13" s="62"/>
      <c r="H13" s="24" t="s">
        <v>5186</v>
      </c>
      <c r="I13" s="24" t="s">
        <v>4033</v>
      </c>
      <c r="J13" s="62" t="s">
        <v>1465</v>
      </c>
      <c r="K13" s="24" t="s">
        <v>1466</v>
      </c>
      <c r="L13" s="61" t="s">
        <v>1471</v>
      </c>
      <c r="M13" s="61">
        <v>0</v>
      </c>
      <c r="N13" s="61">
        <v>0</v>
      </c>
      <c r="O13" s="61" t="s">
        <v>4724</v>
      </c>
      <c r="P13" s="156"/>
    </row>
    <row r="14" spans="1:16" ht="27" customHeight="1" x14ac:dyDescent="0.25">
      <c r="B14" s="75">
        <v>4</v>
      </c>
      <c r="C14" s="62" t="s">
        <v>294</v>
      </c>
      <c r="D14" s="62" t="s">
        <v>494</v>
      </c>
      <c r="E14" s="62" t="s">
        <v>2491</v>
      </c>
      <c r="F14" s="61" t="s">
        <v>335</v>
      </c>
      <c r="G14" s="62"/>
      <c r="H14" s="24" t="s">
        <v>5186</v>
      </c>
      <c r="I14" s="24" t="s">
        <v>4033</v>
      </c>
      <c r="J14" s="62" t="s">
        <v>1458</v>
      </c>
      <c r="K14" s="24" t="s">
        <v>1459</v>
      </c>
      <c r="L14" s="61" t="s">
        <v>1471</v>
      </c>
      <c r="M14" s="61">
        <v>0</v>
      </c>
      <c r="N14" s="61">
        <v>0</v>
      </c>
      <c r="O14" s="61" t="s">
        <v>4724</v>
      </c>
      <c r="P14" s="156"/>
    </row>
    <row r="15" spans="1:16" ht="27" customHeight="1" x14ac:dyDescent="0.25">
      <c r="B15" s="75">
        <v>5</v>
      </c>
      <c r="C15" s="62" t="s">
        <v>294</v>
      </c>
      <c r="D15" s="62" t="s">
        <v>494</v>
      </c>
      <c r="E15" s="62" t="s">
        <v>2492</v>
      </c>
      <c r="F15" s="61" t="s">
        <v>335</v>
      </c>
      <c r="G15" s="62"/>
      <c r="H15" s="24" t="s">
        <v>5186</v>
      </c>
      <c r="I15" s="24" t="s">
        <v>4033</v>
      </c>
      <c r="J15" s="62" t="s">
        <v>1458</v>
      </c>
      <c r="K15" s="24" t="s">
        <v>1459</v>
      </c>
      <c r="L15" s="61" t="s">
        <v>1471</v>
      </c>
      <c r="M15" s="61">
        <v>0</v>
      </c>
      <c r="N15" s="61">
        <v>0</v>
      </c>
      <c r="O15" s="61" t="s">
        <v>4724</v>
      </c>
      <c r="P15" s="156"/>
    </row>
    <row r="16" spans="1:16" ht="27" customHeight="1" x14ac:dyDescent="0.25">
      <c r="B16" s="75">
        <v>6</v>
      </c>
      <c r="C16" s="62" t="s">
        <v>294</v>
      </c>
      <c r="D16" s="62" t="s">
        <v>494</v>
      </c>
      <c r="E16" s="62" t="s">
        <v>2493</v>
      </c>
      <c r="F16" s="61" t="s">
        <v>335</v>
      </c>
      <c r="G16" s="62"/>
      <c r="H16" s="24" t="s">
        <v>5186</v>
      </c>
      <c r="I16" s="24" t="s">
        <v>4033</v>
      </c>
      <c r="J16" s="62" t="s">
        <v>1487</v>
      </c>
      <c r="K16" s="24" t="s">
        <v>1500</v>
      </c>
      <c r="L16" s="61" t="s">
        <v>1471</v>
      </c>
      <c r="M16" s="61">
        <v>0</v>
      </c>
      <c r="N16" s="61">
        <v>0</v>
      </c>
      <c r="O16" s="61" t="s">
        <v>4724</v>
      </c>
      <c r="P16" s="156"/>
    </row>
    <row r="17" spans="2:16" ht="27" customHeight="1" x14ac:dyDescent="0.25">
      <c r="B17" s="75">
        <v>7</v>
      </c>
      <c r="C17" s="62" t="s">
        <v>294</v>
      </c>
      <c r="D17" s="62" t="s">
        <v>494</v>
      </c>
      <c r="E17" s="62" t="s">
        <v>2495</v>
      </c>
      <c r="F17" s="61" t="s">
        <v>335</v>
      </c>
      <c r="G17" s="62"/>
      <c r="H17" s="24" t="s">
        <v>5186</v>
      </c>
      <c r="I17" s="24" t="s">
        <v>4033</v>
      </c>
      <c r="J17" s="62" t="s">
        <v>1487</v>
      </c>
      <c r="K17" s="24" t="s">
        <v>1500</v>
      </c>
      <c r="L17" s="61" t="s">
        <v>1471</v>
      </c>
      <c r="M17" s="61">
        <v>0</v>
      </c>
      <c r="N17" s="61">
        <v>0</v>
      </c>
      <c r="O17" s="61" t="s">
        <v>4724</v>
      </c>
      <c r="P17" s="156"/>
    </row>
    <row r="18" spans="2:16" ht="27" customHeight="1" x14ac:dyDescent="0.25">
      <c r="B18" s="75">
        <v>8</v>
      </c>
      <c r="C18" s="62" t="s">
        <v>294</v>
      </c>
      <c r="D18" s="62" t="s">
        <v>494</v>
      </c>
      <c r="E18" s="62" t="s">
        <v>2497</v>
      </c>
      <c r="F18" s="61" t="s">
        <v>335</v>
      </c>
      <c r="G18" s="62"/>
      <c r="H18" s="24" t="s">
        <v>5186</v>
      </c>
      <c r="I18" s="24" t="s">
        <v>4033</v>
      </c>
      <c r="J18" s="62" t="s">
        <v>1487</v>
      </c>
      <c r="K18" s="24" t="s">
        <v>1500</v>
      </c>
      <c r="L18" s="61" t="s">
        <v>1471</v>
      </c>
      <c r="M18" s="61">
        <v>0</v>
      </c>
      <c r="N18" s="61">
        <v>0</v>
      </c>
      <c r="O18" s="61" t="s">
        <v>4724</v>
      </c>
      <c r="P18" s="156"/>
    </row>
    <row r="19" spans="2:16" ht="27" customHeight="1" x14ac:dyDescent="0.25">
      <c r="B19" s="75">
        <v>9</v>
      </c>
      <c r="C19" s="62" t="s">
        <v>294</v>
      </c>
      <c r="D19" s="62" t="s">
        <v>494</v>
      </c>
      <c r="E19" s="62" t="s">
        <v>2499</v>
      </c>
      <c r="F19" s="61" t="s">
        <v>335</v>
      </c>
      <c r="G19" s="62"/>
      <c r="H19" s="24" t="s">
        <v>5186</v>
      </c>
      <c r="I19" s="24" t="s">
        <v>4033</v>
      </c>
      <c r="J19" s="62" t="s">
        <v>1487</v>
      </c>
      <c r="K19" s="24" t="s">
        <v>1500</v>
      </c>
      <c r="L19" s="61" t="s">
        <v>1471</v>
      </c>
      <c r="M19" s="61">
        <v>0</v>
      </c>
      <c r="N19" s="61">
        <v>0</v>
      </c>
      <c r="O19" s="61" t="s">
        <v>4724</v>
      </c>
      <c r="P19" s="156"/>
    </row>
    <row r="20" spans="2:16" ht="27" customHeight="1" x14ac:dyDescent="0.25">
      <c r="B20" s="75">
        <v>10</v>
      </c>
      <c r="C20" s="62" t="s">
        <v>294</v>
      </c>
      <c r="D20" s="62" t="s">
        <v>494</v>
      </c>
      <c r="E20" s="62" t="s">
        <v>887</v>
      </c>
      <c r="F20" s="61" t="s">
        <v>335</v>
      </c>
      <c r="G20" s="62"/>
      <c r="H20" s="24" t="s">
        <v>5186</v>
      </c>
      <c r="I20" s="24" t="s">
        <v>4033</v>
      </c>
      <c r="J20" s="62" t="s">
        <v>1487</v>
      </c>
      <c r="K20" s="24" t="s">
        <v>1500</v>
      </c>
      <c r="L20" s="61" t="s">
        <v>1471</v>
      </c>
      <c r="M20" s="61">
        <v>0</v>
      </c>
      <c r="N20" s="61">
        <v>0</v>
      </c>
      <c r="O20" s="61" t="s">
        <v>4724</v>
      </c>
      <c r="P20" s="156"/>
    </row>
    <row r="21" spans="2:16" ht="27" customHeight="1" x14ac:dyDescent="0.25">
      <c r="B21" s="75">
        <v>11</v>
      </c>
      <c r="C21" s="62" t="s">
        <v>294</v>
      </c>
      <c r="D21" s="62" t="s">
        <v>494</v>
      </c>
      <c r="E21" s="62" t="s">
        <v>886</v>
      </c>
      <c r="F21" s="61" t="s">
        <v>335</v>
      </c>
      <c r="G21" s="62"/>
      <c r="H21" s="24" t="s">
        <v>5186</v>
      </c>
      <c r="I21" s="24" t="s">
        <v>4033</v>
      </c>
      <c r="J21" s="62" t="s">
        <v>1487</v>
      </c>
      <c r="K21" s="24" t="s">
        <v>1500</v>
      </c>
      <c r="L21" s="61" t="s">
        <v>1471</v>
      </c>
      <c r="M21" s="61">
        <v>0</v>
      </c>
      <c r="N21" s="61">
        <v>0</v>
      </c>
      <c r="O21" s="61" t="s">
        <v>4724</v>
      </c>
      <c r="P21" s="156"/>
    </row>
    <row r="22" spans="2:16" ht="27" customHeight="1" x14ac:dyDescent="0.25">
      <c r="B22" s="75">
        <v>12</v>
      </c>
      <c r="C22" s="62" t="s">
        <v>294</v>
      </c>
      <c r="D22" s="62" t="s">
        <v>494</v>
      </c>
      <c r="E22" s="62" t="s">
        <v>2501</v>
      </c>
      <c r="F22" s="61" t="s">
        <v>335</v>
      </c>
      <c r="G22" s="62"/>
      <c r="H22" s="24" t="s">
        <v>5186</v>
      </c>
      <c r="I22" s="24" t="s">
        <v>4033</v>
      </c>
      <c r="J22" s="62" t="s">
        <v>1465</v>
      </c>
      <c r="K22" s="24" t="s">
        <v>1476</v>
      </c>
      <c r="L22" s="61" t="s">
        <v>1471</v>
      </c>
      <c r="M22" s="61">
        <v>0</v>
      </c>
      <c r="N22" s="61">
        <v>0</v>
      </c>
      <c r="O22" s="61" t="s">
        <v>4724</v>
      </c>
      <c r="P22" s="156"/>
    </row>
    <row r="23" spans="2:16" ht="27" customHeight="1" x14ac:dyDescent="0.25">
      <c r="B23" s="75">
        <v>13</v>
      </c>
      <c r="C23" s="62" t="s">
        <v>294</v>
      </c>
      <c r="D23" s="62" t="s">
        <v>494</v>
      </c>
      <c r="E23" s="62" t="s">
        <v>2502</v>
      </c>
      <c r="F23" s="61" t="s">
        <v>335</v>
      </c>
      <c r="G23" s="62"/>
      <c r="H23" s="24" t="s">
        <v>5186</v>
      </c>
      <c r="I23" s="24" t="s">
        <v>4033</v>
      </c>
      <c r="J23" s="62" t="s">
        <v>1465</v>
      </c>
      <c r="K23" s="24" t="s">
        <v>1476</v>
      </c>
      <c r="L23" s="61" t="s">
        <v>1471</v>
      </c>
      <c r="M23" s="61">
        <v>0</v>
      </c>
      <c r="N23" s="61">
        <v>0</v>
      </c>
      <c r="O23" s="61" t="s">
        <v>4724</v>
      </c>
      <c r="P23" s="156"/>
    </row>
    <row r="24" spans="2:16" ht="27" customHeight="1" x14ac:dyDescent="0.25">
      <c r="B24" s="75">
        <v>14</v>
      </c>
      <c r="C24" s="62" t="s">
        <v>294</v>
      </c>
      <c r="D24" s="62" t="s">
        <v>494</v>
      </c>
      <c r="E24" s="62" t="s">
        <v>2503</v>
      </c>
      <c r="F24" s="61" t="s">
        <v>335</v>
      </c>
      <c r="G24" s="62"/>
      <c r="H24" s="24" t="s">
        <v>5186</v>
      </c>
      <c r="I24" s="24" t="s">
        <v>4033</v>
      </c>
      <c r="J24" s="62" t="s">
        <v>1465</v>
      </c>
      <c r="K24" s="24" t="s">
        <v>1476</v>
      </c>
      <c r="L24" s="61" t="s">
        <v>1471</v>
      </c>
      <c r="M24" s="61">
        <v>0</v>
      </c>
      <c r="N24" s="61">
        <v>0</v>
      </c>
      <c r="O24" s="61" t="s">
        <v>4724</v>
      </c>
      <c r="P24" s="156"/>
    </row>
    <row r="25" spans="2:16" ht="27" customHeight="1" x14ac:dyDescent="0.25">
      <c r="B25" s="75">
        <v>15</v>
      </c>
      <c r="C25" s="62" t="s">
        <v>294</v>
      </c>
      <c r="D25" s="62" t="s">
        <v>494</v>
      </c>
      <c r="E25" s="62" t="s">
        <v>2504</v>
      </c>
      <c r="F25" s="61" t="s">
        <v>335</v>
      </c>
      <c r="G25" s="62"/>
      <c r="H25" s="24" t="s">
        <v>5186</v>
      </c>
      <c r="I25" s="24" t="s">
        <v>4033</v>
      </c>
      <c r="J25" s="62" t="s">
        <v>1465</v>
      </c>
      <c r="K25" s="24" t="s">
        <v>1476</v>
      </c>
      <c r="L25" s="61" t="s">
        <v>1471</v>
      </c>
      <c r="M25" s="61">
        <v>0</v>
      </c>
      <c r="N25" s="61">
        <v>0</v>
      </c>
      <c r="O25" s="61" t="s">
        <v>4724</v>
      </c>
      <c r="P25" s="156"/>
    </row>
    <row r="26" spans="2:16" ht="27" customHeight="1" x14ac:dyDescent="0.25">
      <c r="B26" s="75">
        <v>16</v>
      </c>
      <c r="C26" s="62" t="s">
        <v>294</v>
      </c>
      <c r="D26" s="62" t="s">
        <v>494</v>
      </c>
      <c r="E26" s="62" t="s">
        <v>1477</v>
      </c>
      <c r="F26" s="61" t="s">
        <v>335</v>
      </c>
      <c r="G26" s="62"/>
      <c r="H26" s="24" t="s">
        <v>5186</v>
      </c>
      <c r="I26" s="24" t="s">
        <v>4033</v>
      </c>
      <c r="J26" s="62" t="s">
        <v>1465</v>
      </c>
      <c r="K26" s="24" t="s">
        <v>1478</v>
      </c>
      <c r="L26" s="61" t="s">
        <v>1471</v>
      </c>
      <c r="M26" s="61">
        <v>0</v>
      </c>
      <c r="N26" s="61">
        <v>0</v>
      </c>
      <c r="O26" s="61" t="s">
        <v>4724</v>
      </c>
      <c r="P26" s="156"/>
    </row>
    <row r="27" spans="2:16" ht="27" customHeight="1" x14ac:dyDescent="0.25">
      <c r="B27" s="75">
        <v>17</v>
      </c>
      <c r="C27" s="62" t="s">
        <v>294</v>
      </c>
      <c r="D27" s="62" t="s">
        <v>494</v>
      </c>
      <c r="E27" s="62" t="s">
        <v>1534</v>
      </c>
      <c r="F27" s="61" t="s">
        <v>335</v>
      </c>
      <c r="G27" s="62"/>
      <c r="H27" s="24" t="s">
        <v>5186</v>
      </c>
      <c r="I27" s="24" t="s">
        <v>4033</v>
      </c>
      <c r="J27" s="62" t="s">
        <v>1458</v>
      </c>
      <c r="K27" s="24" t="s">
        <v>1459</v>
      </c>
      <c r="L27" s="61" t="s">
        <v>1471</v>
      </c>
      <c r="M27" s="61">
        <v>0</v>
      </c>
      <c r="N27" s="61">
        <v>0</v>
      </c>
      <c r="O27" s="61" t="s">
        <v>4724</v>
      </c>
      <c r="P27" s="156"/>
    </row>
    <row r="28" spans="2:16" ht="27" customHeight="1" x14ac:dyDescent="0.25">
      <c r="B28" s="75">
        <v>18</v>
      </c>
      <c r="C28" s="62" t="s">
        <v>294</v>
      </c>
      <c r="D28" s="62" t="s">
        <v>494</v>
      </c>
      <c r="E28" s="62" t="s">
        <v>4077</v>
      </c>
      <c r="F28" s="61" t="s">
        <v>335</v>
      </c>
      <c r="G28" s="62"/>
      <c r="H28" s="24" t="s">
        <v>5186</v>
      </c>
      <c r="I28" s="24" t="s">
        <v>4033</v>
      </c>
      <c r="J28" s="62" t="s">
        <v>1458</v>
      </c>
      <c r="K28" s="24" t="s">
        <v>1459</v>
      </c>
      <c r="L28" s="61" t="s">
        <v>1471</v>
      </c>
      <c r="M28" s="61">
        <v>0</v>
      </c>
      <c r="N28" s="61">
        <v>0</v>
      </c>
      <c r="O28" s="61" t="s">
        <v>4724</v>
      </c>
      <c r="P28" s="156"/>
    </row>
  </sheetData>
  <autoFilter ref="B10:P28" xr:uid="{00000000-0001-0000-6801-000000000000}"/>
  <mergeCells count="1">
    <mergeCell ref="C9:L9"/>
  </mergeCells>
  <conditionalFormatting sqref="E11:E12">
    <cfRule type="duplicateValues" dxfId="789" priority="1"/>
  </conditionalFormatting>
  <hyperlinks>
    <hyperlink ref="B6" location="Variáveis!A1" display="Variáveis" xr:uid="{00000000-0004-0000-6801-000000000000}"/>
    <hyperlink ref="C6" location="'Índice de Tabelas'!A1" display="Índice de Tabelas" xr:uid="{00000000-0004-0000-6801-000001000000}"/>
    <hyperlink ref="D6" location="'Manual de Instrução'!A1" display="Manual de Instrução" xr:uid="{00000000-0004-0000-68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4275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1-000000000000}">
  <sheetPr codeName="Sheet726"/>
  <dimension ref="A1:P15"/>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5"/>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496</v>
      </c>
      <c r="E11" s="62" t="s">
        <v>1463</v>
      </c>
      <c r="F11" s="61" t="s">
        <v>335</v>
      </c>
      <c r="G11" s="62"/>
      <c r="H11" s="24" t="s">
        <v>497</v>
      </c>
      <c r="I11" s="24" t="s">
        <v>1226</v>
      </c>
      <c r="J11" s="62" t="s">
        <v>1465</v>
      </c>
      <c r="K11" s="24" t="s">
        <v>1466</v>
      </c>
      <c r="L11" s="61" t="s">
        <v>1471</v>
      </c>
      <c r="M11" s="61">
        <v>0</v>
      </c>
      <c r="N11" s="61">
        <v>0</v>
      </c>
      <c r="O11" s="61"/>
      <c r="P11" s="156"/>
    </row>
    <row r="12" spans="1:16" ht="27" customHeight="1" x14ac:dyDescent="0.2">
      <c r="A12" s="76"/>
      <c r="B12" s="75">
        <v>2</v>
      </c>
      <c r="C12" s="62" t="s">
        <v>294</v>
      </c>
      <c r="D12" s="62" t="s">
        <v>496</v>
      </c>
      <c r="E12" s="62" t="s">
        <v>1467</v>
      </c>
      <c r="F12" s="61" t="s">
        <v>335</v>
      </c>
      <c r="G12" s="62"/>
      <c r="H12" s="24" t="s">
        <v>497</v>
      </c>
      <c r="I12" s="24" t="s">
        <v>1226</v>
      </c>
      <c r="J12" s="62" t="s">
        <v>1465</v>
      </c>
      <c r="K12" s="24" t="s">
        <v>1466</v>
      </c>
      <c r="L12" s="61" t="s">
        <v>1471</v>
      </c>
      <c r="M12" s="61">
        <v>0</v>
      </c>
      <c r="N12" s="61">
        <v>0</v>
      </c>
      <c r="O12" s="61"/>
      <c r="P12" s="156"/>
    </row>
    <row r="13" spans="1:16" ht="27" customHeight="1" x14ac:dyDescent="0.25">
      <c r="B13" s="75">
        <v>3</v>
      </c>
      <c r="C13" s="62" t="s">
        <v>294</v>
      </c>
      <c r="D13" s="62" t="s">
        <v>496</v>
      </c>
      <c r="E13" s="62" t="s">
        <v>2757</v>
      </c>
      <c r="F13" s="61" t="s">
        <v>335</v>
      </c>
      <c r="G13" s="62"/>
      <c r="H13" s="24" t="s">
        <v>497</v>
      </c>
      <c r="I13" s="24" t="s">
        <v>1226</v>
      </c>
      <c r="J13" s="62" t="s">
        <v>1482</v>
      </c>
      <c r="K13" s="24" t="s">
        <v>2179</v>
      </c>
      <c r="L13" s="61" t="s">
        <v>1471</v>
      </c>
      <c r="M13" s="61">
        <v>0</v>
      </c>
      <c r="N13" s="61">
        <v>0</v>
      </c>
      <c r="O13" s="61"/>
      <c r="P13" s="156"/>
    </row>
    <row r="14" spans="1:16" ht="27" customHeight="1" x14ac:dyDescent="0.25">
      <c r="B14" s="75">
        <v>4</v>
      </c>
      <c r="C14" s="62" t="s">
        <v>294</v>
      </c>
      <c r="D14" s="62" t="s">
        <v>496</v>
      </c>
      <c r="E14" s="62" t="s">
        <v>1534</v>
      </c>
      <c r="F14" s="61" t="s">
        <v>335</v>
      </c>
      <c r="G14" s="62"/>
      <c r="H14" s="24" t="s">
        <v>497</v>
      </c>
      <c r="I14" s="24" t="s">
        <v>1226</v>
      </c>
      <c r="J14" s="62" t="s">
        <v>1458</v>
      </c>
      <c r="K14" s="24" t="s">
        <v>1459</v>
      </c>
      <c r="L14" s="61" t="s">
        <v>1471</v>
      </c>
      <c r="M14" s="61">
        <v>0</v>
      </c>
      <c r="N14" s="61">
        <v>0</v>
      </c>
      <c r="O14" s="61"/>
      <c r="P14" s="156"/>
    </row>
    <row r="15" spans="1:16" ht="27" customHeight="1" x14ac:dyDescent="0.25">
      <c r="B15" s="75">
        <v>5</v>
      </c>
      <c r="C15" s="62" t="s">
        <v>294</v>
      </c>
      <c r="D15" s="62" t="s">
        <v>496</v>
      </c>
      <c r="E15" s="62" t="s">
        <v>4077</v>
      </c>
      <c r="F15" s="61" t="s">
        <v>335</v>
      </c>
      <c r="G15" s="62"/>
      <c r="H15" s="24" t="s">
        <v>497</v>
      </c>
      <c r="I15" s="24" t="s">
        <v>1226</v>
      </c>
      <c r="J15" s="62" t="s">
        <v>1458</v>
      </c>
      <c r="K15" s="24" t="s">
        <v>1459</v>
      </c>
      <c r="L15" s="61" t="s">
        <v>1471</v>
      </c>
      <c r="M15" s="61">
        <v>0</v>
      </c>
      <c r="N15" s="61">
        <v>0</v>
      </c>
      <c r="O15" s="61"/>
      <c r="P15" s="156"/>
    </row>
  </sheetData>
  <autoFilter ref="B10:P15" xr:uid="{00000000-0001-0000-6901-000000000000}"/>
  <mergeCells count="1">
    <mergeCell ref="C9:L9"/>
  </mergeCells>
  <conditionalFormatting sqref="E11:E12">
    <cfRule type="duplicateValues" dxfId="788" priority="1"/>
  </conditionalFormatting>
  <hyperlinks>
    <hyperlink ref="B6" location="Variáveis!A1" display="Variáveis" xr:uid="{00000000-0004-0000-6901-000000000000}"/>
    <hyperlink ref="C6" location="'Índice de Tabelas'!A1" display="Índice de Tabelas" xr:uid="{00000000-0004-0000-6901-000001000000}"/>
    <hyperlink ref="D6" location="'Manual de Instrução'!A1" display="Manual de Instrução" xr:uid="{00000000-0004-0000-6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377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4377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1-000000000000}">
  <sheetPr codeName="Sheet727"/>
  <dimension ref="A1:P1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498</v>
      </c>
      <c r="E11" s="62" t="s">
        <v>2757</v>
      </c>
      <c r="F11" s="61" t="s">
        <v>335</v>
      </c>
      <c r="G11" s="62"/>
      <c r="H11" s="24" t="s">
        <v>499</v>
      </c>
      <c r="I11" s="24" t="s">
        <v>1226</v>
      </c>
      <c r="J11" s="62" t="s">
        <v>1482</v>
      </c>
      <c r="K11" s="24" t="s">
        <v>2179</v>
      </c>
      <c r="L11" s="61" t="s">
        <v>1471</v>
      </c>
      <c r="M11" s="61">
        <v>0</v>
      </c>
      <c r="N11" s="61">
        <v>0</v>
      </c>
      <c r="O11" s="61"/>
      <c r="P11" s="156"/>
    </row>
    <row r="12" spans="1:16" ht="27" customHeight="1" x14ac:dyDescent="0.2">
      <c r="A12" s="76"/>
      <c r="B12" s="75">
        <v>2</v>
      </c>
      <c r="C12" s="62" t="s">
        <v>294</v>
      </c>
      <c r="D12" s="62" t="s">
        <v>498</v>
      </c>
      <c r="E12" s="62" t="s">
        <v>2180</v>
      </c>
      <c r="F12" s="61" t="s">
        <v>335</v>
      </c>
      <c r="G12" s="62"/>
      <c r="H12" s="24" t="s">
        <v>499</v>
      </c>
      <c r="I12" s="24" t="s">
        <v>1226</v>
      </c>
      <c r="J12" s="62" t="s">
        <v>1482</v>
      </c>
      <c r="K12" s="24" t="s">
        <v>1555</v>
      </c>
      <c r="L12" s="61" t="s">
        <v>1471</v>
      </c>
      <c r="M12" s="61">
        <v>0</v>
      </c>
      <c r="N12" s="61">
        <v>0</v>
      </c>
      <c r="O12" s="61"/>
      <c r="P12" s="156"/>
    </row>
    <row r="13" spans="1:16" ht="27" customHeight="1" x14ac:dyDescent="0.25">
      <c r="B13" s="75">
        <v>3</v>
      </c>
      <c r="C13" s="62" t="s">
        <v>294</v>
      </c>
      <c r="D13" s="62" t="s">
        <v>498</v>
      </c>
      <c r="E13" s="62" t="s">
        <v>2182</v>
      </c>
      <c r="F13" s="61" t="s">
        <v>335</v>
      </c>
      <c r="G13" s="62"/>
      <c r="H13" s="24" t="s">
        <v>499</v>
      </c>
      <c r="I13" s="24" t="s">
        <v>1226</v>
      </c>
      <c r="J13" s="62" t="s">
        <v>1482</v>
      </c>
      <c r="K13" s="24" t="s">
        <v>2480</v>
      </c>
      <c r="L13" s="61" t="s">
        <v>1471</v>
      </c>
      <c r="M13" s="61">
        <v>0</v>
      </c>
      <c r="N13" s="61">
        <v>0</v>
      </c>
      <c r="O13" s="61"/>
      <c r="P13" s="156"/>
    </row>
    <row r="14" spans="1:16" ht="27" customHeight="1" x14ac:dyDescent="0.25">
      <c r="B14" s="75">
        <v>4</v>
      </c>
      <c r="C14" s="62" t="s">
        <v>294</v>
      </c>
      <c r="D14" s="62" t="s">
        <v>498</v>
      </c>
      <c r="E14" s="62" t="s">
        <v>2884</v>
      </c>
      <c r="F14" s="61" t="s">
        <v>335</v>
      </c>
      <c r="G14" s="62"/>
      <c r="H14" s="24" t="s">
        <v>499</v>
      </c>
      <c r="I14" s="24" t="s">
        <v>1226</v>
      </c>
      <c r="J14" s="62" t="s">
        <v>1482</v>
      </c>
      <c r="K14" s="24" t="s">
        <v>1473</v>
      </c>
      <c r="L14" s="61" t="s">
        <v>1471</v>
      </c>
      <c r="M14" s="61">
        <v>0</v>
      </c>
      <c r="N14" s="61">
        <v>0</v>
      </c>
      <c r="O14" s="61"/>
      <c r="P14" s="156"/>
    </row>
    <row r="15" spans="1:16" ht="27" customHeight="1" x14ac:dyDescent="0.25">
      <c r="B15" s="75">
        <v>5</v>
      </c>
      <c r="C15" s="62" t="s">
        <v>294</v>
      </c>
      <c r="D15" s="62" t="s">
        <v>498</v>
      </c>
      <c r="E15" s="62" t="s">
        <v>1534</v>
      </c>
      <c r="F15" s="61" t="s">
        <v>335</v>
      </c>
      <c r="G15" s="62"/>
      <c r="H15" s="24" t="s">
        <v>499</v>
      </c>
      <c r="I15" s="24" t="s">
        <v>1226</v>
      </c>
      <c r="J15" s="62" t="s">
        <v>1458</v>
      </c>
      <c r="K15" s="24" t="s">
        <v>1459</v>
      </c>
      <c r="L15" s="61" t="s">
        <v>1471</v>
      </c>
      <c r="M15" s="61">
        <v>0</v>
      </c>
      <c r="N15" s="61">
        <v>0</v>
      </c>
      <c r="O15" s="61"/>
      <c r="P15" s="156"/>
    </row>
    <row r="16" spans="1:16" ht="27" customHeight="1" x14ac:dyDescent="0.25">
      <c r="B16" s="75">
        <v>6</v>
      </c>
      <c r="C16" s="62" t="s">
        <v>294</v>
      </c>
      <c r="D16" s="62" t="s">
        <v>498</v>
      </c>
      <c r="E16" s="62" t="s">
        <v>4077</v>
      </c>
      <c r="F16" s="61" t="s">
        <v>335</v>
      </c>
      <c r="G16" s="62"/>
      <c r="H16" s="24" t="s">
        <v>499</v>
      </c>
      <c r="I16" s="24" t="s">
        <v>1226</v>
      </c>
      <c r="J16" s="62" t="s">
        <v>1458</v>
      </c>
      <c r="K16" s="24" t="s">
        <v>1459</v>
      </c>
      <c r="L16" s="61" t="s">
        <v>1471</v>
      </c>
      <c r="M16" s="61">
        <v>0</v>
      </c>
      <c r="N16" s="61">
        <v>0</v>
      </c>
      <c r="O16" s="61"/>
      <c r="P16" s="156"/>
    </row>
  </sheetData>
  <autoFilter ref="B10:P16" xr:uid="{00000000-0001-0000-6A01-000000000000}"/>
  <mergeCells count="1">
    <mergeCell ref="C9:L9"/>
  </mergeCells>
  <conditionalFormatting sqref="E11:E12">
    <cfRule type="duplicateValues" dxfId="787" priority="1"/>
  </conditionalFormatting>
  <hyperlinks>
    <hyperlink ref="B6" location="Variáveis!A1" display="Variáveis" xr:uid="{00000000-0004-0000-6A01-000000000000}"/>
    <hyperlink ref="C6" location="'Índice de Tabelas'!A1" display="Índice de Tabelas" xr:uid="{00000000-0004-0000-6A01-000001000000}"/>
    <hyperlink ref="D6" location="'Manual de Instrução'!A1" display="Manual de Instrução" xr:uid="{00000000-0004-0000-6A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480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4480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1-000000000000}">
  <sheetPr codeName="Sheet728"/>
  <dimension ref="A1:P2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4"/>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500</v>
      </c>
      <c r="E11" s="62" t="s">
        <v>2180</v>
      </c>
      <c r="F11" s="61" t="s">
        <v>335</v>
      </c>
      <c r="G11" s="62"/>
      <c r="H11" s="24" t="s">
        <v>501</v>
      </c>
      <c r="I11" s="24" t="s">
        <v>1226</v>
      </c>
      <c r="J11" s="62" t="s">
        <v>1482</v>
      </c>
      <c r="K11" s="24" t="s">
        <v>1555</v>
      </c>
      <c r="L11" s="61" t="s">
        <v>1471</v>
      </c>
      <c r="M11" s="61">
        <v>0</v>
      </c>
      <c r="N11" s="61">
        <v>0</v>
      </c>
      <c r="O11" s="61"/>
      <c r="P11" s="156"/>
    </row>
    <row r="12" spans="1:16" ht="27" customHeight="1" x14ac:dyDescent="0.2">
      <c r="A12" s="76"/>
      <c r="B12" s="75">
        <v>2</v>
      </c>
      <c r="C12" s="62" t="s">
        <v>294</v>
      </c>
      <c r="D12" s="62" t="s">
        <v>500</v>
      </c>
      <c r="E12" s="62" t="s">
        <v>2182</v>
      </c>
      <c r="F12" s="61" t="s">
        <v>335</v>
      </c>
      <c r="G12" s="62"/>
      <c r="H12" s="24" t="s">
        <v>501</v>
      </c>
      <c r="I12" s="24" t="s">
        <v>1226</v>
      </c>
      <c r="J12" s="62" t="s">
        <v>1482</v>
      </c>
      <c r="K12" s="24" t="s">
        <v>2480</v>
      </c>
      <c r="L12" s="61" t="s">
        <v>1471</v>
      </c>
      <c r="M12" s="61">
        <v>0</v>
      </c>
      <c r="N12" s="61">
        <v>0</v>
      </c>
      <c r="O12" s="61"/>
      <c r="P12" s="156"/>
    </row>
    <row r="13" spans="1:16" ht="27" customHeight="1" x14ac:dyDescent="0.25">
      <c r="B13" s="75">
        <v>3</v>
      </c>
      <c r="C13" s="62" t="s">
        <v>294</v>
      </c>
      <c r="D13" s="62" t="s">
        <v>500</v>
      </c>
      <c r="E13" s="62" t="s">
        <v>2193</v>
      </c>
      <c r="F13" s="61" t="s">
        <v>335</v>
      </c>
      <c r="G13" s="62"/>
      <c r="H13" s="24" t="s">
        <v>501</v>
      </c>
      <c r="I13" s="24" t="s">
        <v>1226</v>
      </c>
      <c r="J13" s="62" t="s">
        <v>1482</v>
      </c>
      <c r="K13" s="24" t="s">
        <v>2667</v>
      </c>
      <c r="L13" s="61" t="s">
        <v>1471</v>
      </c>
      <c r="M13" s="61">
        <v>0</v>
      </c>
      <c r="N13" s="61">
        <v>0</v>
      </c>
      <c r="O13" s="61"/>
      <c r="P13" s="156"/>
    </row>
    <row r="14" spans="1:16" ht="27" customHeight="1" x14ac:dyDescent="0.25">
      <c r="B14" s="75">
        <v>4</v>
      </c>
      <c r="C14" s="62" t="s">
        <v>294</v>
      </c>
      <c r="D14" s="62" t="s">
        <v>500</v>
      </c>
      <c r="E14" s="62" t="s">
        <v>2196</v>
      </c>
      <c r="F14" s="61" t="s">
        <v>335</v>
      </c>
      <c r="G14" s="62"/>
      <c r="H14" s="24" t="s">
        <v>501</v>
      </c>
      <c r="I14" s="24" t="s">
        <v>1226</v>
      </c>
      <c r="J14" s="62" t="s">
        <v>1482</v>
      </c>
      <c r="K14" s="24" t="s">
        <v>1473</v>
      </c>
      <c r="L14" s="61" t="s">
        <v>1471</v>
      </c>
      <c r="M14" s="61">
        <v>0</v>
      </c>
      <c r="N14" s="61">
        <v>0</v>
      </c>
      <c r="O14" s="61"/>
      <c r="P14" s="156"/>
    </row>
    <row r="15" spans="1:16" ht="27" customHeight="1" x14ac:dyDescent="0.25">
      <c r="B15" s="75">
        <v>5</v>
      </c>
      <c r="C15" s="62" t="s">
        <v>294</v>
      </c>
      <c r="D15" s="62" t="s">
        <v>500</v>
      </c>
      <c r="E15" s="62" t="s">
        <v>2199</v>
      </c>
      <c r="F15" s="61" t="s">
        <v>335</v>
      </c>
      <c r="G15" s="62"/>
      <c r="H15" s="24" t="s">
        <v>501</v>
      </c>
      <c r="I15" s="24" t="s">
        <v>1226</v>
      </c>
      <c r="J15" s="62" t="s">
        <v>1482</v>
      </c>
      <c r="K15" s="24" t="s">
        <v>1478</v>
      </c>
      <c r="L15" s="61" t="s">
        <v>1471</v>
      </c>
      <c r="M15" s="61">
        <v>0</v>
      </c>
      <c r="N15" s="61">
        <v>0</v>
      </c>
      <c r="O15" s="61"/>
      <c r="P15" s="156"/>
    </row>
    <row r="16" spans="1:16" ht="27" customHeight="1" x14ac:dyDescent="0.25">
      <c r="B16" s="75">
        <v>6</v>
      </c>
      <c r="C16" s="62" t="s">
        <v>294</v>
      </c>
      <c r="D16" s="62" t="s">
        <v>500</v>
      </c>
      <c r="E16" s="62" t="s">
        <v>875</v>
      </c>
      <c r="F16" s="61" t="s">
        <v>335</v>
      </c>
      <c r="G16" s="62"/>
      <c r="H16" s="24" t="s">
        <v>501</v>
      </c>
      <c r="I16" s="24" t="s">
        <v>1226</v>
      </c>
      <c r="J16" s="62" t="s">
        <v>1482</v>
      </c>
      <c r="K16" s="24" t="s">
        <v>1612</v>
      </c>
      <c r="L16" s="61" t="s">
        <v>1471</v>
      </c>
      <c r="M16" s="61">
        <v>0</v>
      </c>
      <c r="N16" s="61">
        <v>0</v>
      </c>
      <c r="O16" s="61"/>
      <c r="P16" s="156"/>
    </row>
    <row r="17" spans="2:16" ht="27" customHeight="1" x14ac:dyDescent="0.25">
      <c r="B17" s="75">
        <v>7</v>
      </c>
      <c r="C17" s="62" t="s">
        <v>294</v>
      </c>
      <c r="D17" s="62" t="s">
        <v>500</v>
      </c>
      <c r="E17" s="62" t="s">
        <v>2208</v>
      </c>
      <c r="F17" s="61" t="s">
        <v>335</v>
      </c>
      <c r="G17" s="62"/>
      <c r="H17" s="24" t="s">
        <v>501</v>
      </c>
      <c r="I17" s="24" t="s">
        <v>1226</v>
      </c>
      <c r="J17" s="62" t="s">
        <v>1482</v>
      </c>
      <c r="K17" s="24" t="s">
        <v>2667</v>
      </c>
      <c r="L17" s="61" t="s">
        <v>1471</v>
      </c>
      <c r="M17" s="61">
        <v>0</v>
      </c>
      <c r="N17" s="61">
        <v>0</v>
      </c>
      <c r="O17" s="61"/>
      <c r="P17" s="156"/>
    </row>
    <row r="18" spans="2:16" ht="27" customHeight="1" x14ac:dyDescent="0.25">
      <c r="B18" s="75">
        <v>8</v>
      </c>
      <c r="C18" s="62" t="s">
        <v>294</v>
      </c>
      <c r="D18" s="62" t="s">
        <v>500</v>
      </c>
      <c r="E18" s="62" t="s">
        <v>2209</v>
      </c>
      <c r="F18" s="61" t="s">
        <v>335</v>
      </c>
      <c r="G18" s="62"/>
      <c r="H18" s="24" t="s">
        <v>501</v>
      </c>
      <c r="I18" s="24" t="s">
        <v>1226</v>
      </c>
      <c r="J18" s="62" t="s">
        <v>1482</v>
      </c>
      <c r="K18" s="24" t="s">
        <v>2667</v>
      </c>
      <c r="L18" s="61" t="s">
        <v>1471</v>
      </c>
      <c r="M18" s="61">
        <v>0</v>
      </c>
      <c r="N18" s="61">
        <v>0</v>
      </c>
      <c r="O18" s="61"/>
      <c r="P18" s="156"/>
    </row>
    <row r="19" spans="2:16" ht="27" customHeight="1" x14ac:dyDescent="0.25">
      <c r="B19" s="75">
        <v>9</v>
      </c>
      <c r="C19" s="62" t="s">
        <v>294</v>
      </c>
      <c r="D19" s="62" t="s">
        <v>500</v>
      </c>
      <c r="E19" s="62" t="s">
        <v>2206</v>
      </c>
      <c r="F19" s="61" t="s">
        <v>335</v>
      </c>
      <c r="G19" s="62"/>
      <c r="H19" s="24" t="s">
        <v>501</v>
      </c>
      <c r="I19" s="24" t="s">
        <v>1226</v>
      </c>
      <c r="J19" s="62" t="s">
        <v>1482</v>
      </c>
      <c r="K19" s="24" t="s">
        <v>1661</v>
      </c>
      <c r="L19" s="61" t="s">
        <v>1471</v>
      </c>
      <c r="M19" s="61">
        <v>0</v>
      </c>
      <c r="N19" s="61">
        <v>0</v>
      </c>
      <c r="O19" s="61"/>
      <c r="P19" s="156"/>
    </row>
    <row r="20" spans="2:16" ht="27" customHeight="1" x14ac:dyDescent="0.25">
      <c r="B20" s="75">
        <v>10</v>
      </c>
      <c r="C20" s="62" t="s">
        <v>294</v>
      </c>
      <c r="D20" s="62" t="s">
        <v>500</v>
      </c>
      <c r="E20" s="62" t="s">
        <v>2201</v>
      </c>
      <c r="F20" s="61" t="s">
        <v>335</v>
      </c>
      <c r="G20" s="62"/>
      <c r="H20" s="24" t="s">
        <v>501</v>
      </c>
      <c r="I20" s="24" t="s">
        <v>1226</v>
      </c>
      <c r="J20" s="62" t="s">
        <v>1482</v>
      </c>
      <c r="K20" s="24" t="s">
        <v>1476</v>
      </c>
      <c r="L20" s="61" t="s">
        <v>1471</v>
      </c>
      <c r="M20" s="61">
        <v>0</v>
      </c>
      <c r="N20" s="61">
        <v>0</v>
      </c>
      <c r="O20" s="61"/>
      <c r="P20" s="156"/>
    </row>
    <row r="21" spans="2:16" ht="27" customHeight="1" x14ac:dyDescent="0.25">
      <c r="B21" s="75">
        <v>11</v>
      </c>
      <c r="C21" s="62" t="s">
        <v>294</v>
      </c>
      <c r="D21" s="62" t="s">
        <v>500</v>
      </c>
      <c r="E21" s="62" t="s">
        <v>2202</v>
      </c>
      <c r="F21" s="61" t="s">
        <v>335</v>
      </c>
      <c r="G21" s="62"/>
      <c r="H21" s="24" t="s">
        <v>501</v>
      </c>
      <c r="I21" s="24" t="s">
        <v>1226</v>
      </c>
      <c r="J21" s="62" t="s">
        <v>1482</v>
      </c>
      <c r="K21" s="24" t="s">
        <v>1734</v>
      </c>
      <c r="L21" s="61" t="s">
        <v>1471</v>
      </c>
      <c r="M21" s="61">
        <v>0</v>
      </c>
      <c r="N21" s="61">
        <v>0</v>
      </c>
      <c r="O21" s="61"/>
      <c r="P21" s="156"/>
    </row>
    <row r="22" spans="2:16" ht="27" customHeight="1" x14ac:dyDescent="0.25">
      <c r="B22" s="75">
        <v>12</v>
      </c>
      <c r="C22" s="62" t="s">
        <v>294</v>
      </c>
      <c r="D22" s="62" t="s">
        <v>500</v>
      </c>
      <c r="E22" s="62" t="s">
        <v>2204</v>
      </c>
      <c r="F22" s="61" t="s">
        <v>335</v>
      </c>
      <c r="G22" s="62"/>
      <c r="H22" s="24" t="s">
        <v>501</v>
      </c>
      <c r="I22" s="24" t="s">
        <v>1226</v>
      </c>
      <c r="J22" s="62" t="s">
        <v>1482</v>
      </c>
      <c r="K22" s="24" t="s">
        <v>1473</v>
      </c>
      <c r="L22" s="61" t="s">
        <v>1471</v>
      </c>
      <c r="M22" s="61">
        <v>0</v>
      </c>
      <c r="N22" s="61">
        <v>0</v>
      </c>
      <c r="O22" s="61"/>
      <c r="P22" s="156"/>
    </row>
    <row r="23" spans="2:16" ht="27" customHeight="1" x14ac:dyDescent="0.25">
      <c r="B23" s="75">
        <v>13</v>
      </c>
      <c r="C23" s="62" t="s">
        <v>294</v>
      </c>
      <c r="D23" s="62" t="s">
        <v>500</v>
      </c>
      <c r="E23" s="62" t="s">
        <v>1534</v>
      </c>
      <c r="F23" s="61" t="s">
        <v>335</v>
      </c>
      <c r="G23" s="62"/>
      <c r="H23" s="24" t="s">
        <v>501</v>
      </c>
      <c r="I23" s="24" t="s">
        <v>1226</v>
      </c>
      <c r="J23" s="62" t="s">
        <v>1458</v>
      </c>
      <c r="K23" s="24" t="s">
        <v>1459</v>
      </c>
      <c r="L23" s="61" t="s">
        <v>1471</v>
      </c>
      <c r="M23" s="61">
        <v>0</v>
      </c>
      <c r="N23" s="61">
        <v>0</v>
      </c>
      <c r="O23" s="61"/>
      <c r="P23" s="156"/>
    </row>
    <row r="24" spans="2:16" ht="27" customHeight="1" x14ac:dyDescent="0.25">
      <c r="B24" s="75">
        <v>14</v>
      </c>
      <c r="C24" s="62" t="s">
        <v>294</v>
      </c>
      <c r="D24" s="62" t="s">
        <v>500</v>
      </c>
      <c r="E24" s="62" t="s">
        <v>4077</v>
      </c>
      <c r="F24" s="61" t="s">
        <v>335</v>
      </c>
      <c r="G24" s="62"/>
      <c r="H24" s="24" t="s">
        <v>501</v>
      </c>
      <c r="I24" s="24" t="s">
        <v>1226</v>
      </c>
      <c r="J24" s="62" t="s">
        <v>1458</v>
      </c>
      <c r="K24" s="24" t="s">
        <v>1459</v>
      </c>
      <c r="L24" s="61" t="s">
        <v>1471</v>
      </c>
      <c r="M24" s="61">
        <v>0</v>
      </c>
      <c r="N24" s="61">
        <v>0</v>
      </c>
      <c r="O24" s="61"/>
      <c r="P24" s="156"/>
    </row>
  </sheetData>
  <autoFilter ref="B10:P24" xr:uid="{00000000-0001-0000-6B01-000000000000}"/>
  <mergeCells count="1">
    <mergeCell ref="C9:L9"/>
  </mergeCells>
  <conditionalFormatting sqref="E11:E12">
    <cfRule type="duplicateValues" dxfId="786" priority="1"/>
  </conditionalFormatting>
  <hyperlinks>
    <hyperlink ref="B6" location="Variáveis!A1" display="Variáveis" xr:uid="{00000000-0004-0000-6B01-000000000000}"/>
    <hyperlink ref="C6" location="'Índice de Tabelas'!A1" display="Índice de Tabelas" xr:uid="{00000000-0004-0000-6B01-000001000000}"/>
    <hyperlink ref="D6" location="'Manual de Instrução'!A1" display="Manual de Instrução" xr:uid="{00000000-0004-0000-6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582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4582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1-000000000000}">
  <sheetPr codeName="Sheet729"/>
  <dimension ref="A1:P15"/>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5"/>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1918</v>
      </c>
      <c r="E11" s="62" t="s">
        <v>4232</v>
      </c>
      <c r="F11" s="61" t="s">
        <v>4099</v>
      </c>
      <c r="G11" s="62"/>
      <c r="H11" s="24" t="s">
        <v>5187</v>
      </c>
      <c r="I11" s="24" t="s">
        <v>4099</v>
      </c>
      <c r="J11" s="62" t="s">
        <v>1465</v>
      </c>
      <c r="K11" s="24" t="s">
        <v>1476</v>
      </c>
      <c r="L11" s="61" t="s">
        <v>1471</v>
      </c>
      <c r="M11" s="61">
        <v>0</v>
      </c>
      <c r="N11" s="61">
        <v>0</v>
      </c>
      <c r="O11" s="61"/>
      <c r="P11" s="156"/>
    </row>
    <row r="12" spans="1:16" ht="27" customHeight="1" x14ac:dyDescent="0.2">
      <c r="A12" s="76"/>
      <c r="B12" s="75">
        <v>2</v>
      </c>
      <c r="C12" s="62" t="s">
        <v>294</v>
      </c>
      <c r="D12" s="62" t="s">
        <v>1918</v>
      </c>
      <c r="E12" s="62" t="s">
        <v>5188</v>
      </c>
      <c r="F12" s="61" t="s">
        <v>4099</v>
      </c>
      <c r="G12" s="62"/>
      <c r="H12" s="24" t="s">
        <v>5187</v>
      </c>
      <c r="I12" s="24" t="s">
        <v>4099</v>
      </c>
      <c r="J12" s="62" t="s">
        <v>1465</v>
      </c>
      <c r="K12" s="24" t="s">
        <v>1476</v>
      </c>
      <c r="L12" s="61" t="s">
        <v>1471</v>
      </c>
      <c r="M12" s="61">
        <v>0</v>
      </c>
      <c r="N12" s="61">
        <v>0</v>
      </c>
      <c r="O12" s="61"/>
      <c r="P12" s="156"/>
    </row>
    <row r="13" spans="1:16" ht="27" customHeight="1" x14ac:dyDescent="0.25">
      <c r="B13" s="75">
        <v>3</v>
      </c>
      <c r="C13" s="62" t="s">
        <v>294</v>
      </c>
      <c r="D13" s="62" t="s">
        <v>1918</v>
      </c>
      <c r="E13" s="62" t="s">
        <v>1534</v>
      </c>
      <c r="F13" s="61" t="s">
        <v>4099</v>
      </c>
      <c r="G13" s="62"/>
      <c r="H13" s="24" t="s">
        <v>5187</v>
      </c>
      <c r="I13" s="24" t="s">
        <v>4099</v>
      </c>
      <c r="J13" s="62" t="s">
        <v>1458</v>
      </c>
      <c r="K13" s="24" t="s">
        <v>1459</v>
      </c>
      <c r="L13" s="61" t="s">
        <v>1471</v>
      </c>
      <c r="M13" s="61">
        <v>0</v>
      </c>
      <c r="N13" s="61">
        <v>0</v>
      </c>
      <c r="O13" s="61"/>
      <c r="P13" s="156"/>
    </row>
    <row r="14" spans="1:16" ht="27" customHeight="1" x14ac:dyDescent="0.25">
      <c r="B14" s="75">
        <v>4</v>
      </c>
      <c r="C14" s="62" t="s">
        <v>294</v>
      </c>
      <c r="D14" s="62" t="s">
        <v>1918</v>
      </c>
      <c r="E14" s="62" t="s">
        <v>4077</v>
      </c>
      <c r="F14" s="61" t="s">
        <v>4099</v>
      </c>
      <c r="G14" s="62"/>
      <c r="H14" s="24" t="s">
        <v>5187</v>
      </c>
      <c r="I14" s="24" t="s">
        <v>4099</v>
      </c>
      <c r="J14" s="62" t="s">
        <v>1458</v>
      </c>
      <c r="K14" s="24" t="s">
        <v>1459</v>
      </c>
      <c r="L14" s="61" t="s">
        <v>1471</v>
      </c>
      <c r="M14" s="61">
        <v>0</v>
      </c>
      <c r="N14" s="61">
        <v>0</v>
      </c>
      <c r="O14" s="61"/>
      <c r="P14" s="156"/>
    </row>
    <row r="15" spans="1:16" ht="27" customHeight="1" x14ac:dyDescent="0.25">
      <c r="B15" s="75">
        <v>5</v>
      </c>
      <c r="C15" s="62" t="s">
        <v>294</v>
      </c>
      <c r="D15" s="62" t="s">
        <v>1918</v>
      </c>
      <c r="E15" s="62" t="s">
        <v>4078</v>
      </c>
      <c r="F15" s="61" t="s">
        <v>4099</v>
      </c>
      <c r="G15" s="62"/>
      <c r="H15" s="24" t="s">
        <v>5187</v>
      </c>
      <c r="I15" s="24" t="s">
        <v>4099</v>
      </c>
      <c r="J15" s="62" t="s">
        <v>1482</v>
      </c>
      <c r="K15" s="24" t="s">
        <v>4079</v>
      </c>
      <c r="L15" s="61" t="s">
        <v>1471</v>
      </c>
      <c r="M15" s="61">
        <v>0</v>
      </c>
      <c r="N15" s="61">
        <v>0</v>
      </c>
      <c r="O15" s="61"/>
      <c r="P15" s="156"/>
    </row>
  </sheetData>
  <autoFilter ref="B10:P15" xr:uid="{00000000-0001-0000-6C01-000000000000}"/>
  <mergeCells count="1">
    <mergeCell ref="C9:L9"/>
  </mergeCells>
  <conditionalFormatting sqref="E11:E12">
    <cfRule type="duplicateValues" dxfId="785" priority="1"/>
  </conditionalFormatting>
  <hyperlinks>
    <hyperlink ref="B6" location="Variáveis!A1" display="Variáveis" xr:uid="{00000000-0004-0000-6C01-000000000000}"/>
    <hyperlink ref="C6" location="'Índice de Tabelas'!A1" display="Índice de Tabelas" xr:uid="{00000000-0004-0000-6C01-000001000000}"/>
    <hyperlink ref="D6" location="'Manual de Instrução'!A1" display="Manual de Instrução" xr:uid="{00000000-0004-0000-6C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4685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1-000000000000}">
  <sheetPr codeName="Sheet731"/>
  <dimension ref="A1:P1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4"/>
    </sheetView>
  </sheetViews>
  <sheetFormatPr defaultColWidth="9" defaultRowHeight="63" customHeight="1" x14ac:dyDescent="0.25"/>
  <cols>
    <col min="1" max="1" width="1.59765625" style="25" customWidth="1"/>
    <col min="2" max="2" width="17.59765625" style="23" customWidth="1"/>
    <col min="3" max="3" width="18.3984375" style="20"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
      <c r="E1" s="2"/>
      <c r="F1" s="4"/>
      <c r="G1" s="4"/>
      <c r="H1" s="4"/>
      <c r="I1" s="2"/>
      <c r="J1" s="2"/>
    </row>
    <row r="2" spans="1:16" customFormat="1" ht="13.8" x14ac:dyDescent="0.25">
      <c r="A2" s="9"/>
      <c r="B2" s="5"/>
      <c r="C2" s="203" t="s">
        <v>697</v>
      </c>
      <c r="D2" s="2"/>
      <c r="E2" s="2"/>
      <c r="F2" s="4"/>
      <c r="G2" s="4"/>
      <c r="H2" s="4"/>
      <c r="I2" s="2"/>
      <c r="J2" s="2"/>
    </row>
    <row r="3" spans="1:16" customFormat="1" ht="13.8" x14ac:dyDescent="0.25">
      <c r="A3" s="9"/>
      <c r="B3" s="5"/>
      <c r="C3" s="202"/>
      <c r="D3" s="2"/>
      <c r="E3" s="2"/>
      <c r="F3" s="4"/>
      <c r="G3" s="4"/>
      <c r="H3" s="4"/>
      <c r="I3" s="6" t="s">
        <v>4025</v>
      </c>
      <c r="J3" s="2"/>
    </row>
    <row r="4" spans="1:16" customFormat="1" ht="13.8" x14ac:dyDescent="0.25">
      <c r="A4" s="9"/>
      <c r="B4" s="5"/>
      <c r="C4" s="202"/>
      <c r="D4" s="2"/>
      <c r="E4" s="2"/>
      <c r="F4" s="4"/>
      <c r="G4" s="4"/>
      <c r="H4" s="4"/>
      <c r="I4" s="6" t="s">
        <v>4026</v>
      </c>
      <c r="J4" s="2"/>
    </row>
    <row r="5" spans="1:16" customFormat="1" ht="13.8" x14ac:dyDescent="0.25">
      <c r="A5" s="9"/>
      <c r="B5" s="7" t="s">
        <v>4027</v>
      </c>
      <c r="C5" s="202"/>
      <c r="D5" s="2"/>
      <c r="E5" s="2"/>
      <c r="F5" s="4"/>
      <c r="G5" s="4"/>
      <c r="H5" s="4"/>
      <c r="I5" s="6" t="s">
        <v>931</v>
      </c>
      <c r="J5" s="2"/>
      <c r="K5" s="2"/>
      <c r="L5" s="2"/>
      <c r="M5" s="2"/>
      <c r="N5" s="2"/>
      <c r="O5" s="2"/>
      <c r="P5" s="2"/>
    </row>
    <row r="6" spans="1:16" ht="15" customHeight="1" x14ac:dyDescent="0.2">
      <c r="A6" s="9"/>
      <c r="B6" s="417" t="s">
        <v>36</v>
      </c>
      <c r="C6" s="419" t="s">
        <v>697</v>
      </c>
      <c r="D6" s="418" t="s">
        <v>37</v>
      </c>
      <c r="E6" s="14"/>
      <c r="F6" s="14"/>
      <c r="G6" s="14"/>
      <c r="H6" s="14"/>
      <c r="I6" s="14"/>
      <c r="J6" s="14"/>
      <c r="K6" s="14"/>
      <c r="L6" s="14"/>
      <c r="M6" s="14"/>
      <c r="N6" s="14"/>
      <c r="O6" s="14"/>
      <c r="P6" s="14"/>
    </row>
    <row r="7" spans="1:16" customFormat="1" ht="4.5" customHeight="1" x14ac:dyDescent="0.25">
      <c r="A7" s="78"/>
      <c r="B7" s="79"/>
      <c r="C7" s="205"/>
      <c r="D7" s="17"/>
      <c r="E7" s="17"/>
      <c r="F7" s="17"/>
      <c r="G7" s="17"/>
      <c r="H7" s="17"/>
      <c r="I7" s="17"/>
      <c r="J7" s="17"/>
      <c r="K7" s="17"/>
      <c r="L7" s="17"/>
      <c r="M7" s="17"/>
      <c r="N7" s="17"/>
      <c r="O7" s="17"/>
      <c r="P7" s="17"/>
    </row>
    <row r="8" spans="1:16" s="16" customFormat="1" ht="7.5" customHeight="1" x14ac:dyDescent="0.2">
      <c r="A8" s="9"/>
      <c r="C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62" t="s">
        <v>502</v>
      </c>
      <c r="E11" s="62" t="s">
        <v>1463</v>
      </c>
      <c r="F11" s="24" t="s">
        <v>4099</v>
      </c>
      <c r="G11" s="62"/>
      <c r="H11" s="24" t="s">
        <v>5189</v>
      </c>
      <c r="I11" s="24" t="s">
        <v>4099</v>
      </c>
      <c r="J11" s="62" t="s">
        <v>1465</v>
      </c>
      <c r="K11" s="24" t="s">
        <v>1466</v>
      </c>
      <c r="L11" s="61" t="s">
        <v>1471</v>
      </c>
      <c r="M11" s="61">
        <v>0</v>
      </c>
      <c r="N11" s="61">
        <v>0</v>
      </c>
      <c r="O11" s="61"/>
      <c r="P11" s="156"/>
    </row>
    <row r="12" spans="1:16" ht="27" customHeight="1" x14ac:dyDescent="0.2">
      <c r="A12" s="76"/>
      <c r="B12" s="75">
        <v>2</v>
      </c>
      <c r="C12" s="24" t="s">
        <v>294</v>
      </c>
      <c r="D12" s="62" t="s">
        <v>502</v>
      </c>
      <c r="E12" s="62" t="s">
        <v>1534</v>
      </c>
      <c r="F12" s="24" t="s">
        <v>4099</v>
      </c>
      <c r="G12" s="62"/>
      <c r="H12" s="24" t="s">
        <v>5189</v>
      </c>
      <c r="I12" s="24" t="s">
        <v>4099</v>
      </c>
      <c r="J12" s="62" t="s">
        <v>1458</v>
      </c>
      <c r="K12" s="24" t="s">
        <v>1459</v>
      </c>
      <c r="L12" s="61" t="s">
        <v>1471</v>
      </c>
      <c r="M12" s="61">
        <v>0</v>
      </c>
      <c r="N12" s="61">
        <v>0</v>
      </c>
      <c r="O12" s="61"/>
      <c r="P12" s="156"/>
    </row>
    <row r="13" spans="1:16" ht="27" customHeight="1" x14ac:dyDescent="0.25">
      <c r="B13" s="75">
        <v>3</v>
      </c>
      <c r="C13" s="24" t="s">
        <v>294</v>
      </c>
      <c r="D13" s="62" t="s">
        <v>502</v>
      </c>
      <c r="E13" s="62" t="s">
        <v>4077</v>
      </c>
      <c r="F13" s="24" t="s">
        <v>4099</v>
      </c>
      <c r="G13" s="62"/>
      <c r="H13" s="24" t="s">
        <v>5189</v>
      </c>
      <c r="I13" s="24" t="s">
        <v>4099</v>
      </c>
      <c r="J13" s="62" t="s">
        <v>1458</v>
      </c>
      <c r="K13" s="24" t="s">
        <v>1459</v>
      </c>
      <c r="L13" s="61" t="s">
        <v>1471</v>
      </c>
      <c r="M13" s="61">
        <v>0</v>
      </c>
      <c r="N13" s="61">
        <v>0</v>
      </c>
      <c r="O13" s="61"/>
      <c r="P13" s="156"/>
    </row>
    <row r="14" spans="1:16" ht="27" customHeight="1" x14ac:dyDescent="0.25">
      <c r="B14" s="75">
        <v>4</v>
      </c>
      <c r="C14" s="24" t="s">
        <v>294</v>
      </c>
      <c r="D14" s="62" t="s">
        <v>502</v>
      </c>
      <c r="E14" s="62" t="s">
        <v>4078</v>
      </c>
      <c r="F14" s="24" t="s">
        <v>4099</v>
      </c>
      <c r="G14" s="62"/>
      <c r="H14" s="24" t="s">
        <v>5189</v>
      </c>
      <c r="I14" s="24" t="s">
        <v>4099</v>
      </c>
      <c r="J14" s="62" t="s">
        <v>1482</v>
      </c>
      <c r="K14" s="24" t="s">
        <v>1734</v>
      </c>
      <c r="L14" s="61" t="s">
        <v>1471</v>
      </c>
      <c r="M14" s="61">
        <v>0</v>
      </c>
      <c r="N14" s="61">
        <v>0</v>
      </c>
      <c r="O14" s="61"/>
      <c r="P14" s="156"/>
    </row>
  </sheetData>
  <autoFilter ref="B10:P14" xr:uid="{00000000-0001-0000-6D01-000000000000}"/>
  <mergeCells count="1">
    <mergeCell ref="C9:L9"/>
  </mergeCells>
  <conditionalFormatting sqref="E11:E12">
    <cfRule type="duplicateValues" dxfId="784" priority="1"/>
  </conditionalFormatting>
  <hyperlinks>
    <hyperlink ref="B6" location="Variáveis!A1" display="Variáveis" xr:uid="{00000000-0004-0000-6D01-000000000000}"/>
    <hyperlink ref="C6" location="'Índice de Tabelas'!A1" display="Índice de Tabelas" xr:uid="{00000000-0004-0000-6D01-000001000000}"/>
    <hyperlink ref="D6" location="'Manual de Instrução'!A1" display="Manual de Instrução" xr:uid="{00000000-0004-0000-6D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48898"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3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1-000000000000}">
  <sheetPr codeName="Sheet732"/>
  <dimension ref="A1:P15"/>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5"/>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503</v>
      </c>
      <c r="E11" s="62" t="s">
        <v>1463</v>
      </c>
      <c r="F11" s="61" t="s">
        <v>305</v>
      </c>
      <c r="G11" s="62"/>
      <c r="H11" s="24" t="s">
        <v>5190</v>
      </c>
      <c r="I11" s="24" t="s">
        <v>4099</v>
      </c>
      <c r="J11" s="62" t="s">
        <v>1465</v>
      </c>
      <c r="K11" s="24" t="s">
        <v>1466</v>
      </c>
      <c r="L11" s="61" t="s">
        <v>1471</v>
      </c>
      <c r="M11" s="61">
        <v>0</v>
      </c>
      <c r="N11" s="61">
        <v>0</v>
      </c>
      <c r="O11" s="61"/>
      <c r="P11" s="156"/>
    </row>
    <row r="12" spans="1:16" ht="27" customHeight="1" x14ac:dyDescent="0.2">
      <c r="A12" s="76"/>
      <c r="B12" s="75">
        <v>2</v>
      </c>
      <c r="C12" s="62" t="s">
        <v>294</v>
      </c>
      <c r="D12" s="62" t="s">
        <v>503</v>
      </c>
      <c r="E12" s="62" t="s">
        <v>5191</v>
      </c>
      <c r="F12" s="61" t="s">
        <v>305</v>
      </c>
      <c r="G12" s="62"/>
      <c r="H12" s="24" t="s">
        <v>5190</v>
      </c>
      <c r="I12" s="24" t="s">
        <v>4099</v>
      </c>
      <c r="J12" s="62" t="s">
        <v>1458</v>
      </c>
      <c r="K12" s="24" t="s">
        <v>1459</v>
      </c>
      <c r="L12" s="61" t="s">
        <v>1471</v>
      </c>
      <c r="M12" s="61">
        <v>0</v>
      </c>
      <c r="N12" s="61">
        <v>0</v>
      </c>
      <c r="O12" s="61"/>
      <c r="P12" s="156"/>
    </row>
    <row r="13" spans="1:16" ht="27" customHeight="1" x14ac:dyDescent="0.25">
      <c r="B13" s="75">
        <v>3</v>
      </c>
      <c r="C13" s="62" t="s">
        <v>294</v>
      </c>
      <c r="D13" s="62" t="s">
        <v>503</v>
      </c>
      <c r="E13" s="62" t="s">
        <v>1534</v>
      </c>
      <c r="F13" s="61" t="s">
        <v>305</v>
      </c>
      <c r="G13" s="62"/>
      <c r="H13" s="24" t="s">
        <v>5190</v>
      </c>
      <c r="I13" s="24" t="s">
        <v>4099</v>
      </c>
      <c r="J13" s="62" t="s">
        <v>1458</v>
      </c>
      <c r="K13" s="24" t="s">
        <v>1459</v>
      </c>
      <c r="L13" s="61" t="s">
        <v>1471</v>
      </c>
      <c r="M13" s="61">
        <v>0</v>
      </c>
      <c r="N13" s="61">
        <v>0</v>
      </c>
      <c r="O13" s="61"/>
      <c r="P13" s="156"/>
    </row>
    <row r="14" spans="1:16" ht="27" customHeight="1" x14ac:dyDescent="0.25">
      <c r="B14" s="75">
        <v>4</v>
      </c>
      <c r="C14" s="62" t="s">
        <v>294</v>
      </c>
      <c r="D14" s="62" t="s">
        <v>503</v>
      </c>
      <c r="E14" s="62" t="s">
        <v>4077</v>
      </c>
      <c r="F14" s="61" t="s">
        <v>305</v>
      </c>
      <c r="G14" s="62"/>
      <c r="H14" s="24" t="s">
        <v>5190</v>
      </c>
      <c r="I14" s="24" t="s">
        <v>4099</v>
      </c>
      <c r="J14" s="62" t="s">
        <v>1458</v>
      </c>
      <c r="K14" s="24" t="s">
        <v>1459</v>
      </c>
      <c r="L14" s="61" t="s">
        <v>1471</v>
      </c>
      <c r="M14" s="61">
        <v>0</v>
      </c>
      <c r="N14" s="61">
        <v>0</v>
      </c>
      <c r="O14" s="61"/>
      <c r="P14" s="156"/>
    </row>
    <row r="15" spans="1:16" ht="27" customHeight="1" x14ac:dyDescent="0.25">
      <c r="B15" s="75">
        <v>5</v>
      </c>
      <c r="C15" s="62" t="s">
        <v>294</v>
      </c>
      <c r="D15" s="62" t="s">
        <v>503</v>
      </c>
      <c r="E15" s="62" t="s">
        <v>4078</v>
      </c>
      <c r="F15" s="61" t="s">
        <v>305</v>
      </c>
      <c r="G15" s="62"/>
      <c r="H15" s="24" t="s">
        <v>5190</v>
      </c>
      <c r="I15" s="24" t="s">
        <v>4099</v>
      </c>
      <c r="J15" s="62" t="s">
        <v>1482</v>
      </c>
      <c r="K15" s="24" t="s">
        <v>1734</v>
      </c>
      <c r="L15" s="61" t="s">
        <v>1471</v>
      </c>
      <c r="M15" s="61">
        <v>0</v>
      </c>
      <c r="N15" s="61">
        <v>0</v>
      </c>
      <c r="O15" s="61"/>
      <c r="P15" s="156"/>
    </row>
  </sheetData>
  <autoFilter ref="B10:P15" xr:uid="{00000000-0001-0000-6E01-000000000000}"/>
  <mergeCells count="1">
    <mergeCell ref="C9:L9"/>
  </mergeCells>
  <conditionalFormatting sqref="E11:E12">
    <cfRule type="duplicateValues" dxfId="783" priority="1"/>
  </conditionalFormatting>
  <hyperlinks>
    <hyperlink ref="B6" location="Variáveis!A1" display="Variáveis" xr:uid="{00000000-0004-0000-6E01-000000000000}"/>
    <hyperlink ref="C6" location="'Índice de Tabelas'!A1" display="Índice de Tabelas" xr:uid="{00000000-0004-0000-6E01-000001000000}"/>
    <hyperlink ref="D6" location="'Manual de Instrução'!A1" display="Manual de Instrução" xr:uid="{00000000-0004-0000-6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992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4992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1-000000000000}">
  <sheetPr codeName="Sheet733"/>
  <dimension ref="A1:P38"/>
  <sheetViews>
    <sheetView showGridLines="0" zoomScale="90" zoomScaleNormal="90" workbookViewId="0">
      <pane xSplit="6" ySplit="10" topLeftCell="G30" activePane="bottomRight" state="frozen"/>
      <selection pane="topRight" activeCell="G1" sqref="G1"/>
      <selection pane="bottomLeft" activeCell="A19" sqref="A19"/>
      <selection pane="bottomRight" activeCell="F12" sqref="F12:F38"/>
    </sheetView>
  </sheetViews>
  <sheetFormatPr defaultColWidth="9" defaultRowHeight="63" customHeight="1" x14ac:dyDescent="0.25"/>
  <cols>
    <col min="1" max="1" width="1.59765625" style="25" customWidth="1"/>
    <col min="2" max="2" width="17.59765625" style="23" customWidth="1"/>
    <col min="3" max="3" width="15.09765625" style="15"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505</v>
      </c>
      <c r="E11" s="62" t="s">
        <v>1463</v>
      </c>
      <c r="F11" s="61" t="s">
        <v>373</v>
      </c>
      <c r="G11" s="62"/>
      <c r="H11" s="24" t="s">
        <v>5192</v>
      </c>
      <c r="I11" s="24" t="s">
        <v>1226</v>
      </c>
      <c r="J11" s="62" t="s">
        <v>1482</v>
      </c>
      <c r="K11" s="24" t="s">
        <v>1466</v>
      </c>
      <c r="L11" s="61" t="s">
        <v>1471</v>
      </c>
      <c r="M11" s="61">
        <v>0</v>
      </c>
      <c r="N11" s="61">
        <v>0</v>
      </c>
      <c r="O11" s="61"/>
      <c r="P11" s="156"/>
    </row>
    <row r="12" spans="1:16" ht="27" customHeight="1" x14ac:dyDescent="0.2">
      <c r="A12" s="76"/>
      <c r="B12" s="75">
        <v>2</v>
      </c>
      <c r="C12" s="62" t="s">
        <v>294</v>
      </c>
      <c r="D12" s="62" t="s">
        <v>505</v>
      </c>
      <c r="E12" s="62" t="s">
        <v>1467</v>
      </c>
      <c r="F12" s="61" t="s">
        <v>373</v>
      </c>
      <c r="G12" s="62"/>
      <c r="H12" s="24" t="s">
        <v>5192</v>
      </c>
      <c r="I12" s="24" t="s">
        <v>1226</v>
      </c>
      <c r="J12" s="62" t="s">
        <v>1482</v>
      </c>
      <c r="K12" s="24" t="s">
        <v>1466</v>
      </c>
      <c r="L12" s="61" t="s">
        <v>1471</v>
      </c>
      <c r="M12" s="61">
        <v>0</v>
      </c>
      <c r="N12" s="61">
        <v>0</v>
      </c>
      <c r="O12" s="61"/>
      <c r="P12" s="156"/>
    </row>
    <row r="13" spans="1:16" ht="27" customHeight="1" x14ac:dyDescent="0.25">
      <c r="B13" s="75">
        <v>3</v>
      </c>
      <c r="C13" s="62" t="s">
        <v>294</v>
      </c>
      <c r="D13" s="62" t="s">
        <v>505</v>
      </c>
      <c r="E13" s="62" t="s">
        <v>1611</v>
      </c>
      <c r="F13" s="61" t="s">
        <v>373</v>
      </c>
      <c r="G13" s="62"/>
      <c r="H13" s="24" t="s">
        <v>5192</v>
      </c>
      <c r="I13" s="24" t="s">
        <v>1226</v>
      </c>
      <c r="J13" s="62" t="s">
        <v>1482</v>
      </c>
      <c r="K13" s="24" t="s">
        <v>1612</v>
      </c>
      <c r="L13" s="61" t="s">
        <v>1471</v>
      </c>
      <c r="M13" s="61">
        <v>0</v>
      </c>
      <c r="N13" s="61">
        <v>0</v>
      </c>
      <c r="O13" s="61"/>
      <c r="P13" s="156"/>
    </row>
    <row r="14" spans="1:16" ht="27" customHeight="1" x14ac:dyDescent="0.25">
      <c r="B14" s="75">
        <v>4</v>
      </c>
      <c r="C14" s="62" t="s">
        <v>294</v>
      </c>
      <c r="D14" s="62" t="s">
        <v>505</v>
      </c>
      <c r="E14" s="62" t="s">
        <v>1477</v>
      </c>
      <c r="F14" s="61" t="s">
        <v>373</v>
      </c>
      <c r="G14" s="62"/>
      <c r="H14" s="24" t="s">
        <v>5192</v>
      </c>
      <c r="I14" s="24" t="s">
        <v>1226</v>
      </c>
      <c r="J14" s="62" t="s">
        <v>1482</v>
      </c>
      <c r="K14" s="24" t="s">
        <v>1478</v>
      </c>
      <c r="L14" s="61" t="s">
        <v>1471</v>
      </c>
      <c r="M14" s="61">
        <v>0</v>
      </c>
      <c r="N14" s="61">
        <v>0</v>
      </c>
      <c r="O14" s="61"/>
      <c r="P14" s="156"/>
    </row>
    <row r="15" spans="1:16" ht="27" customHeight="1" x14ac:dyDescent="0.25">
      <c r="B15" s="75">
        <v>5</v>
      </c>
      <c r="C15" s="62" t="s">
        <v>294</v>
      </c>
      <c r="D15" s="62" t="s">
        <v>505</v>
      </c>
      <c r="E15" s="62" t="s">
        <v>4011</v>
      </c>
      <c r="F15" s="61" t="s">
        <v>373</v>
      </c>
      <c r="G15" s="62"/>
      <c r="H15" s="24" t="s">
        <v>5192</v>
      </c>
      <c r="I15" s="24" t="s">
        <v>1226</v>
      </c>
      <c r="J15" s="62" t="s">
        <v>1487</v>
      </c>
      <c r="K15" s="24" t="s">
        <v>1500</v>
      </c>
      <c r="L15" s="61" t="s">
        <v>1471</v>
      </c>
      <c r="M15" s="61">
        <v>0</v>
      </c>
      <c r="N15" s="61">
        <v>0</v>
      </c>
      <c r="O15" s="61"/>
      <c r="P15" s="156"/>
    </row>
    <row r="16" spans="1:16" ht="27" customHeight="1" x14ac:dyDescent="0.25">
      <c r="B16" s="75">
        <v>6</v>
      </c>
      <c r="C16" s="62" t="s">
        <v>294</v>
      </c>
      <c r="D16" s="62" t="s">
        <v>505</v>
      </c>
      <c r="E16" s="62" t="s">
        <v>4012</v>
      </c>
      <c r="F16" s="61" t="s">
        <v>373</v>
      </c>
      <c r="G16" s="62"/>
      <c r="H16" s="24" t="s">
        <v>5192</v>
      </c>
      <c r="I16" s="24" t="s">
        <v>1226</v>
      </c>
      <c r="J16" s="62" t="s">
        <v>1482</v>
      </c>
      <c r="K16" s="24" t="s">
        <v>1494</v>
      </c>
      <c r="L16" s="61" t="s">
        <v>1471</v>
      </c>
      <c r="M16" s="61">
        <v>0</v>
      </c>
      <c r="N16" s="61">
        <v>0</v>
      </c>
      <c r="O16" s="61"/>
      <c r="P16" s="156"/>
    </row>
    <row r="17" spans="2:16" ht="27" customHeight="1" x14ac:dyDescent="0.25">
      <c r="B17" s="75">
        <v>7</v>
      </c>
      <c r="C17" s="62" t="s">
        <v>294</v>
      </c>
      <c r="D17" s="62" t="s">
        <v>505</v>
      </c>
      <c r="E17" s="62" t="s">
        <v>4013</v>
      </c>
      <c r="F17" s="61" t="s">
        <v>373</v>
      </c>
      <c r="G17" s="62"/>
      <c r="H17" s="24" t="s">
        <v>5192</v>
      </c>
      <c r="I17" s="24" t="s">
        <v>1226</v>
      </c>
      <c r="J17" s="62" t="s">
        <v>1487</v>
      </c>
      <c r="K17" s="24" t="s">
        <v>1500</v>
      </c>
      <c r="L17" s="61" t="s">
        <v>1471</v>
      </c>
      <c r="M17" s="61">
        <v>0</v>
      </c>
      <c r="N17" s="61">
        <v>0</v>
      </c>
      <c r="O17" s="61"/>
      <c r="P17" s="156"/>
    </row>
    <row r="18" spans="2:16" ht="27" customHeight="1" x14ac:dyDescent="0.25">
      <c r="B18" s="75">
        <v>8</v>
      </c>
      <c r="C18" s="62" t="s">
        <v>294</v>
      </c>
      <c r="D18" s="62" t="s">
        <v>505</v>
      </c>
      <c r="E18" s="62" t="s">
        <v>4014</v>
      </c>
      <c r="F18" s="61" t="s">
        <v>373</v>
      </c>
      <c r="G18" s="62"/>
      <c r="H18" s="24" t="s">
        <v>5192</v>
      </c>
      <c r="I18" s="24" t="s">
        <v>1226</v>
      </c>
      <c r="J18" s="62" t="s">
        <v>1487</v>
      </c>
      <c r="K18" s="24" t="s">
        <v>1500</v>
      </c>
      <c r="L18" s="61" t="s">
        <v>1471</v>
      </c>
      <c r="M18" s="61">
        <v>0</v>
      </c>
      <c r="N18" s="61">
        <v>0</v>
      </c>
      <c r="O18" s="61"/>
      <c r="P18" s="156"/>
    </row>
    <row r="19" spans="2:16" ht="27" customHeight="1" x14ac:dyDescent="0.25">
      <c r="B19" s="75">
        <v>9</v>
      </c>
      <c r="C19" s="62" t="s">
        <v>294</v>
      </c>
      <c r="D19" s="62" t="s">
        <v>505</v>
      </c>
      <c r="E19" s="62" t="s">
        <v>4015</v>
      </c>
      <c r="F19" s="61" t="s">
        <v>373</v>
      </c>
      <c r="G19" s="62"/>
      <c r="H19" s="24" t="s">
        <v>5192</v>
      </c>
      <c r="I19" s="24" t="s">
        <v>1226</v>
      </c>
      <c r="J19" s="62" t="s">
        <v>1487</v>
      </c>
      <c r="K19" s="24" t="s">
        <v>1500</v>
      </c>
      <c r="L19" s="61" t="s">
        <v>1471</v>
      </c>
      <c r="M19" s="61">
        <v>0</v>
      </c>
      <c r="N19" s="61">
        <v>0</v>
      </c>
      <c r="O19" s="61"/>
      <c r="P19" s="156"/>
    </row>
    <row r="20" spans="2:16" ht="27" customHeight="1" x14ac:dyDescent="0.25">
      <c r="B20" s="75">
        <v>10</v>
      </c>
      <c r="C20" s="62" t="s">
        <v>294</v>
      </c>
      <c r="D20" s="62" t="s">
        <v>505</v>
      </c>
      <c r="E20" s="62" t="s">
        <v>2367</v>
      </c>
      <c r="F20" s="61" t="s">
        <v>373</v>
      </c>
      <c r="G20" s="62"/>
      <c r="H20" s="24" t="s">
        <v>5192</v>
      </c>
      <c r="I20" s="24" t="s">
        <v>1226</v>
      </c>
      <c r="J20" s="62" t="s">
        <v>1458</v>
      </c>
      <c r="K20" s="24" t="s">
        <v>1459</v>
      </c>
      <c r="L20" s="61" t="s">
        <v>1471</v>
      </c>
      <c r="M20" s="61">
        <v>0</v>
      </c>
      <c r="N20" s="61">
        <v>0</v>
      </c>
      <c r="O20" s="61"/>
      <c r="P20" s="156"/>
    </row>
    <row r="21" spans="2:16" ht="27" customHeight="1" x14ac:dyDescent="0.25">
      <c r="B21" s="75">
        <v>11</v>
      </c>
      <c r="C21" s="62" t="s">
        <v>294</v>
      </c>
      <c r="D21" s="62" t="s">
        <v>505</v>
      </c>
      <c r="E21" s="62" t="s">
        <v>5193</v>
      </c>
      <c r="F21" s="61" t="s">
        <v>373</v>
      </c>
      <c r="G21" s="62"/>
      <c r="H21" s="24" t="s">
        <v>5192</v>
      </c>
      <c r="I21" s="24" t="s">
        <v>1226</v>
      </c>
      <c r="J21" s="62" t="s">
        <v>1458</v>
      </c>
      <c r="K21" s="24" t="s">
        <v>1459</v>
      </c>
      <c r="L21" s="61" t="s">
        <v>1471</v>
      </c>
      <c r="M21" s="61">
        <v>0</v>
      </c>
      <c r="N21" s="61">
        <v>0</v>
      </c>
      <c r="O21" s="61"/>
      <c r="P21" s="156"/>
    </row>
    <row r="22" spans="2:16" ht="27" customHeight="1" x14ac:dyDescent="0.25">
      <c r="B22" s="75">
        <v>12</v>
      </c>
      <c r="C22" s="62" t="s">
        <v>294</v>
      </c>
      <c r="D22" s="62" t="s">
        <v>505</v>
      </c>
      <c r="E22" s="62" t="s">
        <v>5194</v>
      </c>
      <c r="F22" s="61" t="s">
        <v>373</v>
      </c>
      <c r="G22" s="62"/>
      <c r="H22" s="24" t="s">
        <v>5192</v>
      </c>
      <c r="I22" s="24" t="s">
        <v>1226</v>
      </c>
      <c r="J22" s="62" t="s">
        <v>1458</v>
      </c>
      <c r="K22" s="24" t="s">
        <v>1459</v>
      </c>
      <c r="L22" s="61" t="s">
        <v>1471</v>
      </c>
      <c r="M22" s="61">
        <v>0</v>
      </c>
      <c r="N22" s="61">
        <v>0</v>
      </c>
      <c r="O22" s="61"/>
      <c r="P22" s="156"/>
    </row>
    <row r="23" spans="2:16" ht="27" customHeight="1" x14ac:dyDescent="0.25">
      <c r="B23" s="75">
        <v>13</v>
      </c>
      <c r="C23" s="62" t="s">
        <v>294</v>
      </c>
      <c r="D23" s="62" t="s">
        <v>505</v>
      </c>
      <c r="E23" s="62" t="s">
        <v>5195</v>
      </c>
      <c r="F23" s="61" t="s">
        <v>373</v>
      </c>
      <c r="G23" s="62"/>
      <c r="H23" s="24" t="s">
        <v>5192</v>
      </c>
      <c r="I23" s="24" t="s">
        <v>1226</v>
      </c>
      <c r="J23" s="62" t="s">
        <v>1482</v>
      </c>
      <c r="K23" s="24" t="s">
        <v>1494</v>
      </c>
      <c r="L23" s="61" t="s">
        <v>1471</v>
      </c>
      <c r="M23" s="61">
        <v>0</v>
      </c>
      <c r="N23" s="61">
        <v>0</v>
      </c>
      <c r="O23" s="61"/>
      <c r="P23" s="156"/>
    </row>
    <row r="24" spans="2:16" ht="27" customHeight="1" x14ac:dyDescent="0.25">
      <c r="B24" s="75">
        <v>14</v>
      </c>
      <c r="C24" s="62" t="s">
        <v>294</v>
      </c>
      <c r="D24" s="62" t="s">
        <v>505</v>
      </c>
      <c r="E24" s="62" t="s">
        <v>5196</v>
      </c>
      <c r="F24" s="61" t="s">
        <v>373</v>
      </c>
      <c r="G24" s="62"/>
      <c r="H24" s="24" t="s">
        <v>5192</v>
      </c>
      <c r="I24" s="24" t="s">
        <v>1226</v>
      </c>
      <c r="J24" s="62" t="s">
        <v>1487</v>
      </c>
      <c r="K24" s="24" t="s">
        <v>1500</v>
      </c>
      <c r="L24" s="61" t="s">
        <v>1471</v>
      </c>
      <c r="M24" s="61">
        <v>0</v>
      </c>
      <c r="N24" s="61">
        <v>0</v>
      </c>
      <c r="O24" s="61"/>
      <c r="P24" s="156"/>
    </row>
    <row r="25" spans="2:16" ht="27" customHeight="1" x14ac:dyDescent="0.25">
      <c r="B25" s="75">
        <v>15</v>
      </c>
      <c r="C25" s="62" t="s">
        <v>294</v>
      </c>
      <c r="D25" s="62" t="s">
        <v>505</v>
      </c>
      <c r="E25" s="62" t="s">
        <v>5197</v>
      </c>
      <c r="F25" s="61" t="s">
        <v>373</v>
      </c>
      <c r="G25" s="62"/>
      <c r="H25" s="24" t="s">
        <v>5192</v>
      </c>
      <c r="I25" s="24" t="s">
        <v>1226</v>
      </c>
      <c r="J25" s="62" t="s">
        <v>1487</v>
      </c>
      <c r="K25" s="24" t="s">
        <v>1500</v>
      </c>
      <c r="L25" s="61" t="s">
        <v>1471</v>
      </c>
      <c r="M25" s="61">
        <v>0</v>
      </c>
      <c r="N25" s="61">
        <v>0</v>
      </c>
      <c r="O25" s="61"/>
      <c r="P25" s="156"/>
    </row>
    <row r="26" spans="2:16" ht="27" customHeight="1" x14ac:dyDescent="0.25">
      <c r="B26" s="75">
        <v>16</v>
      </c>
      <c r="C26" s="62" t="s">
        <v>294</v>
      </c>
      <c r="D26" s="62" t="s">
        <v>505</v>
      </c>
      <c r="E26" s="62" t="s">
        <v>5198</v>
      </c>
      <c r="F26" s="61" t="s">
        <v>373</v>
      </c>
      <c r="G26" s="62"/>
      <c r="H26" s="24" t="s">
        <v>5192</v>
      </c>
      <c r="I26" s="24" t="s">
        <v>1226</v>
      </c>
      <c r="J26" s="62" t="s">
        <v>1487</v>
      </c>
      <c r="K26" s="24" t="s">
        <v>1500</v>
      </c>
      <c r="L26" s="61" t="s">
        <v>1471</v>
      </c>
      <c r="M26" s="61">
        <v>0</v>
      </c>
      <c r="N26" s="61">
        <v>0</v>
      </c>
      <c r="O26" s="61"/>
      <c r="P26" s="156"/>
    </row>
    <row r="27" spans="2:16" ht="27" customHeight="1" x14ac:dyDescent="0.25">
      <c r="B27" s="75">
        <v>17</v>
      </c>
      <c r="C27" s="62" t="s">
        <v>294</v>
      </c>
      <c r="D27" s="62" t="s">
        <v>505</v>
      </c>
      <c r="E27" s="62" t="s">
        <v>5199</v>
      </c>
      <c r="F27" s="61" t="s">
        <v>373</v>
      </c>
      <c r="G27" s="62"/>
      <c r="H27" s="24" t="s">
        <v>5192</v>
      </c>
      <c r="I27" s="24" t="s">
        <v>1226</v>
      </c>
      <c r="J27" s="62" t="s">
        <v>1458</v>
      </c>
      <c r="K27" s="24" t="s">
        <v>1459</v>
      </c>
      <c r="L27" s="61" t="s">
        <v>1471</v>
      </c>
      <c r="M27" s="61">
        <v>0</v>
      </c>
      <c r="N27" s="61">
        <v>0</v>
      </c>
      <c r="O27" s="61"/>
      <c r="P27" s="156"/>
    </row>
    <row r="28" spans="2:16" ht="27" customHeight="1" x14ac:dyDescent="0.25">
      <c r="B28" s="75">
        <v>18</v>
      </c>
      <c r="C28" s="62" t="s">
        <v>294</v>
      </c>
      <c r="D28" s="62" t="s">
        <v>505</v>
      </c>
      <c r="E28" s="62" t="s">
        <v>5200</v>
      </c>
      <c r="F28" s="61" t="s">
        <v>373</v>
      </c>
      <c r="G28" s="62"/>
      <c r="H28" s="24" t="s">
        <v>5192</v>
      </c>
      <c r="I28" s="24" t="s">
        <v>1226</v>
      </c>
      <c r="J28" s="62" t="s">
        <v>1458</v>
      </c>
      <c r="K28" s="24" t="s">
        <v>1459</v>
      </c>
      <c r="L28" s="61" t="s">
        <v>1471</v>
      </c>
      <c r="M28" s="61">
        <v>0</v>
      </c>
      <c r="N28" s="61">
        <v>0</v>
      </c>
      <c r="O28" s="61"/>
      <c r="P28" s="156"/>
    </row>
    <row r="29" spans="2:16" ht="27" customHeight="1" x14ac:dyDescent="0.25">
      <c r="B29" s="75">
        <v>19</v>
      </c>
      <c r="C29" s="62" t="s">
        <v>294</v>
      </c>
      <c r="D29" s="62" t="s">
        <v>505</v>
      </c>
      <c r="E29" s="62" t="s">
        <v>5201</v>
      </c>
      <c r="F29" s="61" t="s">
        <v>373</v>
      </c>
      <c r="G29" s="62"/>
      <c r="H29" s="24" t="s">
        <v>5192</v>
      </c>
      <c r="I29" s="24" t="s">
        <v>1226</v>
      </c>
      <c r="J29" s="62" t="s">
        <v>1458</v>
      </c>
      <c r="K29" s="24" t="s">
        <v>1459</v>
      </c>
      <c r="L29" s="61" t="s">
        <v>1471</v>
      </c>
      <c r="M29" s="61">
        <v>0</v>
      </c>
      <c r="N29" s="61">
        <v>0</v>
      </c>
      <c r="O29" s="61"/>
      <c r="P29" s="156"/>
    </row>
    <row r="30" spans="2:16" ht="27" customHeight="1" x14ac:dyDescent="0.25">
      <c r="B30" s="75">
        <v>20</v>
      </c>
      <c r="C30" s="62" t="s">
        <v>294</v>
      </c>
      <c r="D30" s="62" t="s">
        <v>505</v>
      </c>
      <c r="E30" s="62" t="s">
        <v>5202</v>
      </c>
      <c r="F30" s="61" t="s">
        <v>373</v>
      </c>
      <c r="G30" s="62"/>
      <c r="H30" s="24" t="s">
        <v>5192</v>
      </c>
      <c r="I30" s="24" t="s">
        <v>1226</v>
      </c>
      <c r="J30" s="62" t="s">
        <v>1482</v>
      </c>
      <c r="K30" s="24" t="s">
        <v>1494</v>
      </c>
      <c r="L30" s="61" t="s">
        <v>1471</v>
      </c>
      <c r="M30" s="61">
        <v>0</v>
      </c>
      <c r="N30" s="61">
        <v>0</v>
      </c>
      <c r="O30" s="61"/>
      <c r="P30" s="156"/>
    </row>
    <row r="31" spans="2:16" ht="27" customHeight="1" x14ac:dyDescent="0.25">
      <c r="B31" s="75">
        <v>21</v>
      </c>
      <c r="C31" s="62" t="s">
        <v>294</v>
      </c>
      <c r="D31" s="62" t="s">
        <v>505</v>
      </c>
      <c r="E31" s="62" t="s">
        <v>5203</v>
      </c>
      <c r="F31" s="61" t="s">
        <v>373</v>
      </c>
      <c r="G31" s="62"/>
      <c r="H31" s="24" t="s">
        <v>5192</v>
      </c>
      <c r="I31" s="24" t="s">
        <v>1226</v>
      </c>
      <c r="J31" s="62" t="s">
        <v>1487</v>
      </c>
      <c r="K31" s="24" t="s">
        <v>1500</v>
      </c>
      <c r="L31" s="61" t="s">
        <v>1471</v>
      </c>
      <c r="M31" s="61">
        <v>0</v>
      </c>
      <c r="N31" s="61">
        <v>0</v>
      </c>
      <c r="O31" s="61"/>
      <c r="P31" s="156"/>
    </row>
    <row r="32" spans="2:16" ht="27" customHeight="1" x14ac:dyDescent="0.25">
      <c r="B32" s="75">
        <v>22</v>
      </c>
      <c r="C32" s="62" t="s">
        <v>294</v>
      </c>
      <c r="D32" s="62" t="s">
        <v>505</v>
      </c>
      <c r="E32" s="62" t="s">
        <v>5204</v>
      </c>
      <c r="F32" s="61" t="s">
        <v>373</v>
      </c>
      <c r="G32" s="62"/>
      <c r="H32" s="24" t="s">
        <v>5192</v>
      </c>
      <c r="I32" s="24" t="s">
        <v>1226</v>
      </c>
      <c r="J32" s="62" t="s">
        <v>1487</v>
      </c>
      <c r="K32" s="24" t="s">
        <v>1500</v>
      </c>
      <c r="L32" s="61" t="s">
        <v>1471</v>
      </c>
      <c r="M32" s="61">
        <v>0</v>
      </c>
      <c r="N32" s="61">
        <v>0</v>
      </c>
      <c r="O32" s="61"/>
      <c r="P32" s="156"/>
    </row>
    <row r="33" spans="2:16" ht="27" customHeight="1" x14ac:dyDescent="0.25">
      <c r="B33" s="75">
        <v>23</v>
      </c>
      <c r="C33" s="62" t="s">
        <v>294</v>
      </c>
      <c r="D33" s="62" t="s">
        <v>505</v>
      </c>
      <c r="E33" s="62" t="s">
        <v>5205</v>
      </c>
      <c r="F33" s="61" t="s">
        <v>373</v>
      </c>
      <c r="G33" s="62"/>
      <c r="H33" s="24" t="s">
        <v>5192</v>
      </c>
      <c r="I33" s="24" t="s">
        <v>1226</v>
      </c>
      <c r="J33" s="62" t="s">
        <v>1487</v>
      </c>
      <c r="K33" s="24" t="s">
        <v>1500</v>
      </c>
      <c r="L33" s="61" t="s">
        <v>1471</v>
      </c>
      <c r="M33" s="61">
        <v>0</v>
      </c>
      <c r="N33" s="61">
        <v>0</v>
      </c>
      <c r="O33" s="61"/>
      <c r="P33" s="156"/>
    </row>
    <row r="34" spans="2:16" ht="27" customHeight="1" x14ac:dyDescent="0.25">
      <c r="B34" s="75">
        <v>24</v>
      </c>
      <c r="C34" s="62" t="s">
        <v>294</v>
      </c>
      <c r="D34" s="62" t="s">
        <v>505</v>
      </c>
      <c r="E34" s="62" t="s">
        <v>5206</v>
      </c>
      <c r="F34" s="61" t="s">
        <v>373</v>
      </c>
      <c r="G34" s="62"/>
      <c r="H34" s="24" t="s">
        <v>5192</v>
      </c>
      <c r="I34" s="24" t="s">
        <v>1226</v>
      </c>
      <c r="J34" s="62" t="s">
        <v>1458</v>
      </c>
      <c r="K34" s="24" t="s">
        <v>1459</v>
      </c>
      <c r="L34" s="61" t="s">
        <v>1471</v>
      </c>
      <c r="M34" s="61">
        <v>0</v>
      </c>
      <c r="N34" s="61">
        <v>0</v>
      </c>
      <c r="O34" s="61"/>
      <c r="P34" s="156"/>
    </row>
    <row r="35" spans="2:16" ht="27" customHeight="1" x14ac:dyDescent="0.25">
      <c r="B35" s="75">
        <v>25</v>
      </c>
      <c r="C35" s="62" t="s">
        <v>294</v>
      </c>
      <c r="D35" s="62" t="s">
        <v>505</v>
      </c>
      <c r="E35" s="62" t="s">
        <v>5207</v>
      </c>
      <c r="F35" s="61" t="s">
        <v>373</v>
      </c>
      <c r="G35" s="62"/>
      <c r="H35" s="24" t="s">
        <v>5192</v>
      </c>
      <c r="I35" s="24" t="s">
        <v>1226</v>
      </c>
      <c r="J35" s="62" t="s">
        <v>1458</v>
      </c>
      <c r="K35" s="24" t="s">
        <v>1459</v>
      </c>
      <c r="L35" s="61" t="s">
        <v>1471</v>
      </c>
      <c r="M35" s="61">
        <v>0</v>
      </c>
      <c r="N35" s="61">
        <v>0</v>
      </c>
      <c r="O35" s="61"/>
      <c r="P35" s="156"/>
    </row>
    <row r="36" spans="2:16" ht="27" customHeight="1" x14ac:dyDescent="0.25">
      <c r="B36" s="75">
        <v>26</v>
      </c>
      <c r="C36" s="62" t="s">
        <v>294</v>
      </c>
      <c r="D36" s="62" t="s">
        <v>505</v>
      </c>
      <c r="E36" s="62" t="s">
        <v>5208</v>
      </c>
      <c r="F36" s="61" t="s">
        <v>373</v>
      </c>
      <c r="G36" s="62"/>
      <c r="H36" s="24" t="s">
        <v>5192</v>
      </c>
      <c r="I36" s="24" t="s">
        <v>1226</v>
      </c>
      <c r="J36" s="62" t="s">
        <v>1458</v>
      </c>
      <c r="K36" s="24" t="s">
        <v>1459</v>
      </c>
      <c r="L36" s="61" t="s">
        <v>1471</v>
      </c>
      <c r="M36" s="61">
        <v>0</v>
      </c>
      <c r="N36" s="61">
        <v>0</v>
      </c>
      <c r="O36" s="61"/>
      <c r="P36" s="156"/>
    </row>
    <row r="37" spans="2:16" ht="27" customHeight="1" x14ac:dyDescent="0.25">
      <c r="B37" s="75">
        <v>27</v>
      </c>
      <c r="C37" s="62" t="s">
        <v>294</v>
      </c>
      <c r="D37" s="62" t="s">
        <v>505</v>
      </c>
      <c r="E37" s="62" t="s">
        <v>1534</v>
      </c>
      <c r="F37" s="61" t="s">
        <v>373</v>
      </c>
      <c r="G37" s="62"/>
      <c r="H37" s="24" t="s">
        <v>5192</v>
      </c>
      <c r="I37" s="24" t="s">
        <v>1226</v>
      </c>
      <c r="J37" s="62" t="s">
        <v>1458</v>
      </c>
      <c r="K37" s="24" t="s">
        <v>1459</v>
      </c>
      <c r="L37" s="61" t="s">
        <v>1471</v>
      </c>
      <c r="M37" s="61">
        <v>0</v>
      </c>
      <c r="N37" s="61">
        <v>0</v>
      </c>
      <c r="O37" s="61"/>
      <c r="P37" s="156"/>
    </row>
    <row r="38" spans="2:16" ht="27" customHeight="1" x14ac:dyDescent="0.25">
      <c r="B38" s="75">
        <v>28</v>
      </c>
      <c r="C38" s="62" t="s">
        <v>294</v>
      </c>
      <c r="D38" s="62" t="s">
        <v>505</v>
      </c>
      <c r="E38" s="62" t="s">
        <v>4077</v>
      </c>
      <c r="F38" s="61" t="s">
        <v>373</v>
      </c>
      <c r="G38" s="62"/>
      <c r="H38" s="24" t="s">
        <v>5192</v>
      </c>
      <c r="I38" s="24" t="s">
        <v>1226</v>
      </c>
      <c r="J38" s="62" t="s">
        <v>1458</v>
      </c>
      <c r="K38" s="24" t="s">
        <v>1459</v>
      </c>
      <c r="L38" s="61" t="s">
        <v>1471</v>
      </c>
      <c r="M38" s="61">
        <v>0</v>
      </c>
      <c r="N38" s="61">
        <v>0</v>
      </c>
      <c r="O38" s="61"/>
      <c r="P38" s="156"/>
    </row>
  </sheetData>
  <autoFilter ref="B10:P38" xr:uid="{00000000-0001-0000-6F01-000000000000}"/>
  <mergeCells count="1">
    <mergeCell ref="C9:L9"/>
  </mergeCells>
  <conditionalFormatting sqref="E11:E12">
    <cfRule type="duplicateValues" dxfId="782" priority="1"/>
  </conditionalFormatting>
  <hyperlinks>
    <hyperlink ref="B6" location="Variáveis!A1" display="Variáveis" xr:uid="{00000000-0004-0000-6F01-000000000000}"/>
    <hyperlink ref="C6" location="'Índice de Tabelas'!A1" display="Índice de Tabelas" xr:uid="{00000000-0004-0000-6F01-000001000000}"/>
    <hyperlink ref="D6" location="'Manual de Instrução'!A1" display="Manual de Instrução" xr:uid="{00000000-0004-0000-6F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50946" r:id="rId5" name="Remover Filtros">
              <controlPr defaultSize="0" print="0" autoFill="0" autoPict="0" macro="[0]!RemoveFilters">
                <anchor moveWithCells="1" sizeWithCells="1">
                  <from>
                    <xdr:col>5</xdr:col>
                    <xdr:colOff>1181100</xdr:colOff>
                    <xdr:row>3</xdr:row>
                    <xdr:rowOff>7620</xdr:rowOff>
                  </from>
                  <to>
                    <xdr:col>7</xdr:col>
                    <xdr:colOff>502920</xdr:colOff>
                    <xdr:row>4</xdr:row>
                    <xdr:rowOff>182880</xdr:rowOff>
                  </to>
                </anchor>
              </controlPr>
            </control>
          </mc:Choice>
        </mc:AlternateContent>
      </controls>
    </mc:Choice>
  </mc:AlternateContent>
</worksheet>
</file>

<file path=xl/worksheets/sheet3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1-000000000000}">
  <sheetPr codeName="Sheet737"/>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508</v>
      </c>
      <c r="E11" s="62" t="s">
        <v>1469</v>
      </c>
      <c r="F11" s="61" t="s">
        <v>335</v>
      </c>
      <c r="G11" s="62"/>
      <c r="H11" s="24" t="s">
        <v>509</v>
      </c>
      <c r="I11" s="24" t="s">
        <v>4033</v>
      </c>
      <c r="J11" s="62" t="s">
        <v>1465</v>
      </c>
      <c r="K11" s="24" t="s">
        <v>1470</v>
      </c>
      <c r="L11" s="61" t="s">
        <v>1471</v>
      </c>
      <c r="M11" s="61">
        <v>0</v>
      </c>
      <c r="N11" s="61">
        <v>0</v>
      </c>
      <c r="O11" s="61"/>
      <c r="P11" s="156"/>
    </row>
    <row r="12" spans="1:16" ht="27" customHeight="1" x14ac:dyDescent="0.2">
      <c r="A12" s="76"/>
      <c r="B12" s="75">
        <v>2</v>
      </c>
      <c r="C12" s="62" t="s">
        <v>294</v>
      </c>
      <c r="D12" s="62" t="s">
        <v>508</v>
      </c>
      <c r="E12" s="62" t="s">
        <v>2040</v>
      </c>
      <c r="F12" s="61" t="s">
        <v>335</v>
      </c>
      <c r="G12" s="62"/>
      <c r="H12" s="24" t="s">
        <v>509</v>
      </c>
      <c r="I12" s="24" t="s">
        <v>4033</v>
      </c>
      <c r="J12" s="62" t="s">
        <v>1482</v>
      </c>
      <c r="K12" s="24" t="s">
        <v>1555</v>
      </c>
      <c r="L12" s="61" t="s">
        <v>1471</v>
      </c>
      <c r="M12" s="61">
        <v>0</v>
      </c>
      <c r="N12" s="61">
        <v>0</v>
      </c>
      <c r="O12" s="61"/>
      <c r="P12" s="156"/>
    </row>
    <row r="13" spans="1:16" ht="27" customHeight="1" x14ac:dyDescent="0.25">
      <c r="B13" s="75">
        <v>3</v>
      </c>
      <c r="C13" s="62" t="s">
        <v>294</v>
      </c>
      <c r="D13" s="62" t="s">
        <v>508</v>
      </c>
      <c r="E13" s="62" t="s">
        <v>5209</v>
      </c>
      <c r="F13" s="61" t="s">
        <v>335</v>
      </c>
      <c r="G13" s="62"/>
      <c r="H13" s="24" t="s">
        <v>509</v>
      </c>
      <c r="I13" s="24" t="s">
        <v>4033</v>
      </c>
      <c r="J13" s="62" t="s">
        <v>1482</v>
      </c>
      <c r="K13" s="24" t="s">
        <v>1586</v>
      </c>
      <c r="L13" s="61" t="s">
        <v>1471</v>
      </c>
      <c r="M13" s="61">
        <v>0</v>
      </c>
      <c r="N13" s="61">
        <v>0</v>
      </c>
      <c r="O13" s="61"/>
      <c r="P13" s="156"/>
    </row>
    <row r="14" spans="1:16" ht="27" customHeight="1" x14ac:dyDescent="0.25">
      <c r="B14" s="75">
        <v>4</v>
      </c>
      <c r="C14" s="62" t="s">
        <v>294</v>
      </c>
      <c r="D14" s="62" t="s">
        <v>508</v>
      </c>
      <c r="E14" s="62" t="s">
        <v>5210</v>
      </c>
      <c r="F14" s="61" t="s">
        <v>335</v>
      </c>
      <c r="G14" s="62"/>
      <c r="H14" s="24" t="s">
        <v>509</v>
      </c>
      <c r="I14" s="24" t="s">
        <v>4033</v>
      </c>
      <c r="J14" s="62" t="s">
        <v>1465</v>
      </c>
      <c r="K14" s="24" t="s">
        <v>1494</v>
      </c>
      <c r="L14" s="61" t="s">
        <v>1471</v>
      </c>
      <c r="M14" s="61">
        <v>0</v>
      </c>
      <c r="N14" s="61">
        <v>0</v>
      </c>
      <c r="O14" s="61"/>
      <c r="P14" s="156"/>
    </row>
    <row r="15" spans="1:16" ht="27" customHeight="1" x14ac:dyDescent="0.25">
      <c r="B15" s="75">
        <v>5</v>
      </c>
      <c r="C15" s="62" t="s">
        <v>294</v>
      </c>
      <c r="D15" s="62" t="s">
        <v>508</v>
      </c>
      <c r="E15" s="62" t="s">
        <v>5211</v>
      </c>
      <c r="F15" s="61" t="s">
        <v>335</v>
      </c>
      <c r="G15" s="62"/>
      <c r="H15" s="24" t="s">
        <v>509</v>
      </c>
      <c r="I15" s="24" t="s">
        <v>4033</v>
      </c>
      <c r="J15" s="62" t="s">
        <v>1465</v>
      </c>
      <c r="K15" s="24" t="s">
        <v>1494</v>
      </c>
      <c r="L15" s="61" t="s">
        <v>1471</v>
      </c>
      <c r="M15" s="61">
        <v>0</v>
      </c>
      <c r="N15" s="61">
        <v>0</v>
      </c>
      <c r="O15" s="61"/>
      <c r="P15" s="156"/>
    </row>
    <row r="16" spans="1:16" ht="27" customHeight="1" x14ac:dyDescent="0.25">
      <c r="B16" s="75">
        <v>6</v>
      </c>
      <c r="C16" s="62" t="s">
        <v>294</v>
      </c>
      <c r="D16" s="62" t="s">
        <v>508</v>
      </c>
      <c r="E16" s="62" t="s">
        <v>5212</v>
      </c>
      <c r="F16" s="61" t="s">
        <v>335</v>
      </c>
      <c r="G16" s="62"/>
      <c r="H16" s="24" t="s">
        <v>509</v>
      </c>
      <c r="I16" s="24" t="s">
        <v>4033</v>
      </c>
      <c r="J16" s="62" t="s">
        <v>1465</v>
      </c>
      <c r="K16" s="24" t="s">
        <v>1494</v>
      </c>
      <c r="L16" s="61" t="s">
        <v>1471</v>
      </c>
      <c r="M16" s="61">
        <v>0</v>
      </c>
      <c r="N16" s="61">
        <v>0</v>
      </c>
      <c r="O16" s="61"/>
      <c r="P16" s="156"/>
    </row>
    <row r="17" spans="2:16" ht="27" customHeight="1" x14ac:dyDescent="0.25">
      <c r="B17" s="75">
        <v>7</v>
      </c>
      <c r="C17" s="62" t="s">
        <v>294</v>
      </c>
      <c r="D17" s="62" t="s">
        <v>508</v>
      </c>
      <c r="E17" s="62" t="s">
        <v>1492</v>
      </c>
      <c r="F17" s="61" t="s">
        <v>335</v>
      </c>
      <c r="G17" s="62"/>
      <c r="H17" s="24" t="s">
        <v>509</v>
      </c>
      <c r="I17" s="24" t="s">
        <v>4033</v>
      </c>
      <c r="J17" s="62" t="s">
        <v>1465</v>
      </c>
      <c r="K17" s="24" t="s">
        <v>1494</v>
      </c>
      <c r="L17" s="61" t="s">
        <v>1471</v>
      </c>
      <c r="M17" s="61">
        <v>0</v>
      </c>
      <c r="N17" s="61">
        <v>0</v>
      </c>
      <c r="O17" s="61"/>
      <c r="P17" s="156"/>
    </row>
    <row r="18" spans="2:16" ht="27" customHeight="1" x14ac:dyDescent="0.25">
      <c r="B18" s="75">
        <v>8</v>
      </c>
      <c r="C18" s="62" t="s">
        <v>294</v>
      </c>
      <c r="D18" s="62" t="s">
        <v>508</v>
      </c>
      <c r="E18" s="62" t="s">
        <v>1534</v>
      </c>
      <c r="F18" s="61" t="s">
        <v>335</v>
      </c>
      <c r="G18" s="62"/>
      <c r="H18" s="24" t="s">
        <v>509</v>
      </c>
      <c r="I18" s="24" t="s">
        <v>4033</v>
      </c>
      <c r="J18" s="62" t="s">
        <v>1458</v>
      </c>
      <c r="K18" s="24" t="s">
        <v>1459</v>
      </c>
      <c r="L18" s="61" t="s">
        <v>1471</v>
      </c>
      <c r="M18" s="61">
        <v>0</v>
      </c>
      <c r="N18" s="61">
        <v>0</v>
      </c>
      <c r="O18" s="61"/>
      <c r="P18" s="156"/>
    </row>
    <row r="19" spans="2:16" ht="27" customHeight="1" x14ac:dyDescent="0.25">
      <c r="B19" s="75">
        <v>9</v>
      </c>
      <c r="C19" s="62" t="s">
        <v>294</v>
      </c>
      <c r="D19" s="62" t="s">
        <v>508</v>
      </c>
      <c r="E19" s="62" t="s">
        <v>4077</v>
      </c>
      <c r="F19" s="61" t="s">
        <v>335</v>
      </c>
      <c r="G19" s="62"/>
      <c r="H19" s="24" t="s">
        <v>509</v>
      </c>
      <c r="I19" s="24" t="s">
        <v>4033</v>
      </c>
      <c r="J19" s="62" t="s">
        <v>1458</v>
      </c>
      <c r="K19" s="24" t="s">
        <v>1459</v>
      </c>
      <c r="L19" s="61" t="s">
        <v>1471</v>
      </c>
      <c r="M19" s="61">
        <v>0</v>
      </c>
      <c r="N19" s="61">
        <v>0</v>
      </c>
      <c r="O19" s="61"/>
      <c r="P19" s="156"/>
    </row>
  </sheetData>
  <autoFilter ref="B10:P19" xr:uid="{00000000-0001-0000-7001-000000000000}"/>
  <mergeCells count="1">
    <mergeCell ref="C9:L9"/>
  </mergeCells>
  <conditionalFormatting sqref="E11:E12">
    <cfRule type="duplicateValues" dxfId="781" priority="1"/>
  </conditionalFormatting>
  <hyperlinks>
    <hyperlink ref="B6" location="Variáveis!A1" display="Variáveis" xr:uid="{00000000-0004-0000-7001-000000000000}"/>
    <hyperlink ref="C6" location="'Índice de Tabelas'!A1" display="Índice de Tabelas" xr:uid="{00000000-0004-0000-7001-000001000000}"/>
    <hyperlink ref="D6" location="'Manual de Instrução'!A1" display="Manual de Instrução" xr:uid="{00000000-0004-0000-70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504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5504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1-000000000000}">
  <sheetPr codeName="Sheet740"/>
  <dimension ref="A1:Q2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1"/>
    </sheetView>
  </sheetViews>
  <sheetFormatPr defaultColWidth="9" defaultRowHeight="63" customHeight="1" x14ac:dyDescent="0.25"/>
  <cols>
    <col min="1" max="1" width="1.59765625" style="25" customWidth="1"/>
    <col min="2" max="2" width="17.59765625" style="23" customWidth="1"/>
    <col min="3" max="3" width="17.59765625" style="20" customWidth="1"/>
    <col min="4"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02" t="s">
        <v>0</v>
      </c>
      <c r="D1" s="2"/>
      <c r="E1" s="2"/>
      <c r="F1" s="4"/>
      <c r="G1" s="4"/>
      <c r="H1" s="4"/>
      <c r="I1" s="4"/>
      <c r="J1" s="2"/>
      <c r="K1" s="2"/>
    </row>
    <row r="2" spans="1:17" customFormat="1" ht="13.8" x14ac:dyDescent="0.25">
      <c r="A2" s="9"/>
      <c r="B2" s="5"/>
      <c r="C2" s="203"/>
      <c r="D2" s="2"/>
      <c r="E2" s="2"/>
      <c r="F2" s="4"/>
      <c r="G2" s="4"/>
      <c r="H2" s="4"/>
      <c r="I2" s="4"/>
      <c r="J2" s="2"/>
      <c r="K2" s="2"/>
    </row>
    <row r="3" spans="1:17" customFormat="1" ht="13.8" x14ac:dyDescent="0.25">
      <c r="A3" s="9"/>
      <c r="B3" s="5"/>
      <c r="C3" s="202"/>
      <c r="D3" s="2"/>
      <c r="E3" s="2"/>
      <c r="F3" s="4"/>
      <c r="G3" s="4"/>
      <c r="H3" s="4"/>
      <c r="I3" s="4"/>
      <c r="J3" s="6" t="s">
        <v>4025</v>
      </c>
      <c r="K3" s="2"/>
    </row>
    <row r="4" spans="1:17" customFormat="1" ht="13.8" x14ac:dyDescent="0.25">
      <c r="A4" s="9"/>
      <c r="B4" s="5"/>
      <c r="C4" s="202"/>
      <c r="D4" s="2"/>
      <c r="E4" s="2"/>
      <c r="F4" s="4"/>
      <c r="G4" s="4"/>
      <c r="H4" s="4"/>
      <c r="I4" s="4"/>
      <c r="J4" s="6" t="s">
        <v>4026</v>
      </c>
      <c r="K4" s="2"/>
    </row>
    <row r="5" spans="1:17" customFormat="1" ht="13.8" x14ac:dyDescent="0.25">
      <c r="A5" s="9"/>
      <c r="B5" s="7" t="s">
        <v>4027</v>
      </c>
      <c r="C5" s="202"/>
      <c r="D5" s="2"/>
      <c r="E5" s="2"/>
      <c r="F5" s="4"/>
      <c r="G5" s="4"/>
      <c r="H5" s="4"/>
      <c r="I5" s="4"/>
      <c r="J5" s="6" t="s">
        <v>931</v>
      </c>
      <c r="K5" s="2"/>
      <c r="L5" s="2"/>
      <c r="M5" s="2"/>
      <c r="N5" s="2"/>
      <c r="O5" s="2"/>
      <c r="P5" s="2"/>
      <c r="Q5" s="2"/>
    </row>
    <row r="6" spans="1:17" ht="15" customHeight="1" x14ac:dyDescent="0.2">
      <c r="A6" s="9"/>
      <c r="B6" s="417" t="s">
        <v>36</v>
      </c>
      <c r="C6" s="419" t="s">
        <v>697</v>
      </c>
      <c r="D6" s="418" t="s">
        <v>37</v>
      </c>
      <c r="E6" s="14"/>
      <c r="F6" s="14"/>
      <c r="G6" s="14"/>
      <c r="H6" s="14"/>
      <c r="I6" s="14"/>
      <c r="J6" s="14"/>
      <c r="K6" s="14"/>
      <c r="L6" s="14"/>
      <c r="M6" s="14"/>
      <c r="N6" s="14"/>
      <c r="O6" s="14"/>
      <c r="P6" s="14"/>
      <c r="Q6" s="14"/>
    </row>
    <row r="7" spans="1:17" customFormat="1" ht="4.5" customHeight="1" x14ac:dyDescent="0.25">
      <c r="A7" s="78"/>
      <c r="B7" s="79"/>
      <c r="C7" s="205"/>
      <c r="D7" s="17"/>
      <c r="E7" s="17"/>
      <c r="F7" s="17"/>
      <c r="G7" s="17"/>
      <c r="H7" s="17"/>
      <c r="I7" s="17"/>
      <c r="J7" s="17"/>
      <c r="K7" s="17"/>
      <c r="L7" s="17"/>
      <c r="M7" s="17"/>
      <c r="N7" s="17"/>
      <c r="O7" s="17"/>
      <c r="P7" s="17"/>
      <c r="Q7" s="17"/>
    </row>
    <row r="8" spans="1:17" s="16" customFormat="1" ht="7.5" customHeight="1" x14ac:dyDescent="0.2">
      <c r="A8" s="9"/>
      <c r="C8" s="206"/>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24" t="s">
        <v>294</v>
      </c>
      <c r="D11" s="62" t="s">
        <v>510</v>
      </c>
      <c r="E11" s="62" t="s">
        <v>4088</v>
      </c>
      <c r="F11" s="61" t="s">
        <v>4109</v>
      </c>
      <c r="G11" s="62"/>
      <c r="H11" s="62" t="s">
        <v>511</v>
      </c>
      <c r="I11" s="24" t="s">
        <v>512</v>
      </c>
      <c r="J11" s="24" t="s">
        <v>4033</v>
      </c>
      <c r="K11" s="62" t="s">
        <v>1465</v>
      </c>
      <c r="L11" s="24" t="s">
        <v>1470</v>
      </c>
      <c r="M11" s="61" t="s">
        <v>1460</v>
      </c>
      <c r="N11" s="61">
        <v>1</v>
      </c>
      <c r="O11" s="61">
        <v>0</v>
      </c>
      <c r="P11" s="61"/>
      <c r="Q11" s="156"/>
    </row>
    <row r="12" spans="1:17" ht="27" customHeight="1" x14ac:dyDescent="0.2">
      <c r="A12" s="76"/>
      <c r="B12" s="75">
        <v>2</v>
      </c>
      <c r="C12" s="24" t="s">
        <v>294</v>
      </c>
      <c r="D12" s="62" t="s">
        <v>510</v>
      </c>
      <c r="E12" s="62" t="s">
        <v>1472</v>
      </c>
      <c r="F12" s="61" t="s">
        <v>4109</v>
      </c>
      <c r="G12" s="62"/>
      <c r="H12" s="62" t="s">
        <v>511</v>
      </c>
      <c r="I12" s="24" t="s">
        <v>512</v>
      </c>
      <c r="J12" s="24" t="s">
        <v>4033</v>
      </c>
      <c r="K12" s="62" t="s">
        <v>1465</v>
      </c>
      <c r="L12" s="24" t="s">
        <v>1473</v>
      </c>
      <c r="M12" s="61" t="s">
        <v>1460</v>
      </c>
      <c r="N12" s="61">
        <v>1</v>
      </c>
      <c r="O12" s="61">
        <v>0</v>
      </c>
      <c r="P12" s="61"/>
      <c r="Q12" s="156"/>
    </row>
    <row r="13" spans="1:17" ht="27" customHeight="1" x14ac:dyDescent="0.25">
      <c r="B13" s="75">
        <v>3</v>
      </c>
      <c r="C13" s="24" t="s">
        <v>294</v>
      </c>
      <c r="D13" s="62" t="s">
        <v>510</v>
      </c>
      <c r="E13" s="62" t="s">
        <v>5213</v>
      </c>
      <c r="F13" s="61" t="s">
        <v>4109</v>
      </c>
      <c r="G13" s="62"/>
      <c r="H13" s="62" t="s">
        <v>511</v>
      </c>
      <c r="I13" s="24" t="s">
        <v>512</v>
      </c>
      <c r="J13" s="24" t="s">
        <v>4033</v>
      </c>
      <c r="K13" s="62" t="s">
        <v>1465</v>
      </c>
      <c r="L13" s="24" t="s">
        <v>1494</v>
      </c>
      <c r="M13" s="61" t="s">
        <v>1460</v>
      </c>
      <c r="N13" s="61">
        <v>1</v>
      </c>
      <c r="O13" s="61">
        <v>0</v>
      </c>
      <c r="P13" s="61"/>
      <c r="Q13" s="156"/>
    </row>
    <row r="14" spans="1:17" ht="27" customHeight="1" x14ac:dyDescent="0.25">
      <c r="B14" s="75">
        <v>4</v>
      </c>
      <c r="C14" s="24" t="s">
        <v>294</v>
      </c>
      <c r="D14" s="62" t="s">
        <v>510</v>
      </c>
      <c r="E14" s="62" t="s">
        <v>5214</v>
      </c>
      <c r="F14" s="61" t="s">
        <v>4109</v>
      </c>
      <c r="G14" s="62"/>
      <c r="H14" s="62" t="s">
        <v>511</v>
      </c>
      <c r="I14" s="24" t="s">
        <v>512</v>
      </c>
      <c r="J14" s="24" t="s">
        <v>4033</v>
      </c>
      <c r="K14" s="62" t="s">
        <v>1465</v>
      </c>
      <c r="L14" s="24" t="s">
        <v>1494</v>
      </c>
      <c r="M14" s="61" t="s">
        <v>1460</v>
      </c>
      <c r="N14" s="61">
        <v>1</v>
      </c>
      <c r="O14" s="61">
        <v>0</v>
      </c>
      <c r="P14" s="61"/>
      <c r="Q14" s="156"/>
    </row>
    <row r="15" spans="1:17" ht="27" customHeight="1" x14ac:dyDescent="0.25">
      <c r="B15" s="75">
        <v>5</v>
      </c>
      <c r="C15" s="24" t="s">
        <v>294</v>
      </c>
      <c r="D15" s="62" t="s">
        <v>510</v>
      </c>
      <c r="E15" s="62" t="s">
        <v>5215</v>
      </c>
      <c r="F15" s="61" t="s">
        <v>4109</v>
      </c>
      <c r="G15" s="62"/>
      <c r="H15" s="62" t="s">
        <v>511</v>
      </c>
      <c r="I15" s="24" t="s">
        <v>512</v>
      </c>
      <c r="J15" s="24" t="s">
        <v>4033</v>
      </c>
      <c r="K15" s="62" t="s">
        <v>1487</v>
      </c>
      <c r="L15" s="24" t="s">
        <v>1696</v>
      </c>
      <c r="M15" s="61" t="s">
        <v>1460</v>
      </c>
      <c r="N15" s="61">
        <v>1</v>
      </c>
      <c r="O15" s="61">
        <v>0</v>
      </c>
      <c r="P15" s="61"/>
      <c r="Q15" s="156"/>
    </row>
    <row r="16" spans="1:17" ht="27" customHeight="1" x14ac:dyDescent="0.25">
      <c r="B16" s="75">
        <v>6</v>
      </c>
      <c r="C16" s="24" t="s">
        <v>294</v>
      </c>
      <c r="D16" s="62" t="s">
        <v>510</v>
      </c>
      <c r="E16" s="62" t="s">
        <v>5216</v>
      </c>
      <c r="F16" s="61" t="s">
        <v>4109</v>
      </c>
      <c r="G16" s="62"/>
      <c r="H16" s="62" t="s">
        <v>511</v>
      </c>
      <c r="I16" s="24" t="s">
        <v>512</v>
      </c>
      <c r="J16" s="24" t="s">
        <v>4033</v>
      </c>
      <c r="K16" s="62" t="s">
        <v>1458</v>
      </c>
      <c r="L16" s="24" t="s">
        <v>1459</v>
      </c>
      <c r="M16" s="61" t="s">
        <v>1460</v>
      </c>
      <c r="N16" s="61">
        <v>1</v>
      </c>
      <c r="O16" s="61">
        <v>0</v>
      </c>
      <c r="P16" s="61"/>
      <c r="Q16" s="156"/>
    </row>
    <row r="17" spans="2:17" ht="27" customHeight="1" x14ac:dyDescent="0.25">
      <c r="B17" s="75">
        <v>7</v>
      </c>
      <c r="C17" s="24" t="s">
        <v>294</v>
      </c>
      <c r="D17" s="62" t="s">
        <v>510</v>
      </c>
      <c r="E17" s="62" t="s">
        <v>2043</v>
      </c>
      <c r="F17" s="61" t="s">
        <v>4109</v>
      </c>
      <c r="G17" s="62"/>
      <c r="H17" s="62" t="s">
        <v>511</v>
      </c>
      <c r="I17" s="24" t="s">
        <v>512</v>
      </c>
      <c r="J17" s="24" t="s">
        <v>4033</v>
      </c>
      <c r="K17" s="62" t="s">
        <v>1487</v>
      </c>
      <c r="L17" s="24" t="s">
        <v>1852</v>
      </c>
      <c r="M17" s="61" t="s">
        <v>1471</v>
      </c>
      <c r="N17" s="61">
        <v>0</v>
      </c>
      <c r="O17" s="61">
        <v>0</v>
      </c>
      <c r="P17" s="61"/>
      <c r="Q17" s="156"/>
    </row>
    <row r="18" spans="2:17" ht="27" customHeight="1" x14ac:dyDescent="0.25">
      <c r="B18" s="75">
        <v>8</v>
      </c>
      <c r="C18" s="24" t="s">
        <v>294</v>
      </c>
      <c r="D18" s="62" t="s">
        <v>510</v>
      </c>
      <c r="E18" s="62" t="s">
        <v>5217</v>
      </c>
      <c r="F18" s="61" t="s">
        <v>4109</v>
      </c>
      <c r="G18" s="62"/>
      <c r="H18" s="62" t="s">
        <v>511</v>
      </c>
      <c r="I18" s="24" t="s">
        <v>512</v>
      </c>
      <c r="J18" s="24" t="s">
        <v>4033</v>
      </c>
      <c r="K18" s="62" t="s">
        <v>1458</v>
      </c>
      <c r="L18" s="24" t="s">
        <v>1459</v>
      </c>
      <c r="M18" s="61" t="s">
        <v>1471</v>
      </c>
      <c r="N18" s="61">
        <v>0</v>
      </c>
      <c r="O18" s="61">
        <v>0</v>
      </c>
      <c r="P18" s="61"/>
      <c r="Q18" s="156"/>
    </row>
    <row r="19" spans="2:17" ht="27" customHeight="1" x14ac:dyDescent="0.25">
      <c r="B19" s="75">
        <v>9</v>
      </c>
      <c r="C19" s="24" t="s">
        <v>294</v>
      </c>
      <c r="D19" s="62" t="s">
        <v>510</v>
      </c>
      <c r="E19" s="62" t="s">
        <v>1534</v>
      </c>
      <c r="F19" s="61" t="s">
        <v>4109</v>
      </c>
      <c r="G19" s="62"/>
      <c r="H19" s="62" t="s">
        <v>511</v>
      </c>
      <c r="I19" s="24" t="s">
        <v>512</v>
      </c>
      <c r="J19" s="24" t="s">
        <v>4033</v>
      </c>
      <c r="K19" s="62" t="s">
        <v>1458</v>
      </c>
      <c r="L19" s="24" t="s">
        <v>1459</v>
      </c>
      <c r="M19" s="61" t="s">
        <v>1471</v>
      </c>
      <c r="N19" s="61">
        <v>0</v>
      </c>
      <c r="O19" s="61">
        <v>0</v>
      </c>
      <c r="P19" s="61"/>
      <c r="Q19" s="156"/>
    </row>
    <row r="20" spans="2:17" ht="27" customHeight="1" x14ac:dyDescent="0.25">
      <c r="B20" s="75">
        <v>10</v>
      </c>
      <c r="C20" s="24" t="s">
        <v>294</v>
      </c>
      <c r="D20" s="62" t="s">
        <v>510</v>
      </c>
      <c r="E20" s="62" t="s">
        <v>4077</v>
      </c>
      <c r="F20" s="61" t="s">
        <v>0</v>
      </c>
      <c r="G20" s="62"/>
      <c r="H20" s="62"/>
      <c r="I20" s="24" t="s">
        <v>0</v>
      </c>
      <c r="J20" s="24" t="s">
        <v>4033</v>
      </c>
      <c r="K20" s="62" t="s">
        <v>1458</v>
      </c>
      <c r="L20" s="24" t="s">
        <v>1459</v>
      </c>
      <c r="M20" s="61" t="s">
        <v>1471</v>
      </c>
      <c r="N20" s="61">
        <v>0</v>
      </c>
      <c r="O20" s="61">
        <v>0</v>
      </c>
      <c r="P20" s="61"/>
      <c r="Q20" s="156"/>
    </row>
    <row r="21" spans="2:17" ht="27" customHeight="1" x14ac:dyDescent="0.25">
      <c r="B21" s="75">
        <v>11</v>
      </c>
      <c r="C21" s="24" t="s">
        <v>294</v>
      </c>
      <c r="D21" s="62" t="s">
        <v>510</v>
      </c>
      <c r="E21" s="62" t="s">
        <v>4078</v>
      </c>
      <c r="F21" s="61" t="s">
        <v>0</v>
      </c>
      <c r="G21" s="62"/>
      <c r="H21" s="62"/>
      <c r="I21" s="24" t="s">
        <v>0</v>
      </c>
      <c r="J21" s="24" t="s">
        <v>4033</v>
      </c>
      <c r="K21" s="62" t="s">
        <v>1482</v>
      </c>
      <c r="L21" s="24" t="s">
        <v>4079</v>
      </c>
      <c r="M21" s="61" t="s">
        <v>1471</v>
      </c>
      <c r="N21" s="61">
        <v>0</v>
      </c>
      <c r="O21" s="61">
        <v>0</v>
      </c>
      <c r="P21" s="61"/>
      <c r="Q21" s="156"/>
    </row>
  </sheetData>
  <autoFilter ref="B10:Q21" xr:uid="{00000000-0001-0000-7101-000000000000}"/>
  <mergeCells count="1">
    <mergeCell ref="C9:M9"/>
  </mergeCells>
  <conditionalFormatting sqref="E11:E12">
    <cfRule type="duplicateValues" dxfId="780" priority="1"/>
  </conditionalFormatting>
  <hyperlinks>
    <hyperlink ref="B6" location="Variáveis!A1" display="Variáveis" xr:uid="{00000000-0004-0000-7101-000000000000}"/>
    <hyperlink ref="C6" location="'Índice de Tabelas'!A1" display="Índice de Tabelas" xr:uid="{00000000-0004-0000-7101-000001000000}"/>
    <hyperlink ref="D6" location="'Manual de Instrução'!A1" display="Manual de Instrução" xr:uid="{00000000-0004-0000-71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811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58114" r:id="rId5" name="Remover Filtros">
              <controlPr defaultSize="0" print="0" autoFill="0" autoPict="0" macro="[0]!RemoveFilters">
                <anchor moveWithCells="1" sizeWithCells="1">
                  <from>
                    <xdr:col>5</xdr:col>
                    <xdr:colOff>1188720</xdr:colOff>
                    <xdr:row>3</xdr:row>
                    <xdr:rowOff>7620</xdr:rowOff>
                  </from>
                  <to>
                    <xdr:col>8</xdr:col>
                    <xdr:colOff>525780</xdr:colOff>
                    <xdr:row>4</xdr:row>
                    <xdr:rowOff>182880</xdr:rowOff>
                  </to>
                </anchor>
              </controlPr>
            </control>
          </mc:Choice>
        </mc:AlternateContent>
      </controls>
    </mc:Choice>
  </mc:AlternateContent>
</worksheet>
</file>

<file path=xl/worksheets/sheet3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1-000000000000}">
  <sheetPr codeName="Sheet742"/>
  <dimension ref="A1:P2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2596</v>
      </c>
      <c r="E11" s="62" t="s">
        <v>2590</v>
      </c>
      <c r="F11" s="61" t="s">
        <v>305</v>
      </c>
      <c r="G11" s="62"/>
      <c r="H11" s="24" t="s">
        <v>4169</v>
      </c>
      <c r="I11" s="24" t="s">
        <v>4033</v>
      </c>
      <c r="J11" s="62" t="s">
        <v>1465</v>
      </c>
      <c r="K11" s="24" t="s">
        <v>1470</v>
      </c>
      <c r="L11" s="61" t="s">
        <v>1471</v>
      </c>
      <c r="M11" s="61">
        <v>0</v>
      </c>
      <c r="N11" s="61">
        <v>0</v>
      </c>
      <c r="O11" s="61" t="s">
        <v>4159</v>
      </c>
      <c r="P11" s="156"/>
    </row>
    <row r="12" spans="1:16" ht="27" customHeight="1" x14ac:dyDescent="0.2">
      <c r="A12" s="76"/>
      <c r="B12" s="75">
        <v>2</v>
      </c>
      <c r="C12" s="62" t="s">
        <v>294</v>
      </c>
      <c r="D12" s="62" t="s">
        <v>2596</v>
      </c>
      <c r="E12" s="62" t="s">
        <v>2591</v>
      </c>
      <c r="F12" s="61" t="s">
        <v>305</v>
      </c>
      <c r="G12" s="62"/>
      <c r="H12" s="24" t="s">
        <v>4169</v>
      </c>
      <c r="I12" s="24" t="s">
        <v>4033</v>
      </c>
      <c r="J12" s="62" t="s">
        <v>1465</v>
      </c>
      <c r="K12" s="24" t="s">
        <v>1470</v>
      </c>
      <c r="L12" s="61" t="s">
        <v>1471</v>
      </c>
      <c r="M12" s="61">
        <v>0</v>
      </c>
      <c r="N12" s="61">
        <v>0</v>
      </c>
      <c r="O12" s="61" t="s">
        <v>4159</v>
      </c>
      <c r="P12" s="156"/>
    </row>
    <row r="13" spans="1:16" ht="27" customHeight="1" x14ac:dyDescent="0.25">
      <c r="B13" s="75">
        <v>3</v>
      </c>
      <c r="C13" s="62" t="s">
        <v>294</v>
      </c>
      <c r="D13" s="62" t="s">
        <v>2596</v>
      </c>
      <c r="E13" s="62" t="s">
        <v>2592</v>
      </c>
      <c r="F13" s="61" t="s">
        <v>305</v>
      </c>
      <c r="G13" s="62"/>
      <c r="H13" s="24" t="s">
        <v>4169</v>
      </c>
      <c r="I13" s="24" t="s">
        <v>4033</v>
      </c>
      <c r="J13" s="62" t="s">
        <v>1465</v>
      </c>
      <c r="K13" s="24" t="s">
        <v>1470</v>
      </c>
      <c r="L13" s="61" t="s">
        <v>1471</v>
      </c>
      <c r="M13" s="61">
        <v>0</v>
      </c>
      <c r="N13" s="61">
        <v>0</v>
      </c>
      <c r="O13" s="61" t="s">
        <v>4159</v>
      </c>
      <c r="P13" s="156"/>
    </row>
    <row r="14" spans="1:16" ht="27" customHeight="1" x14ac:dyDescent="0.25">
      <c r="B14" s="75">
        <v>4</v>
      </c>
      <c r="C14" s="62" t="s">
        <v>294</v>
      </c>
      <c r="D14" s="62" t="s">
        <v>2596</v>
      </c>
      <c r="E14" s="62" t="s">
        <v>2593</v>
      </c>
      <c r="F14" s="61" t="s">
        <v>305</v>
      </c>
      <c r="G14" s="62"/>
      <c r="H14" s="24" t="s">
        <v>4169</v>
      </c>
      <c r="I14" s="24" t="s">
        <v>4033</v>
      </c>
      <c r="J14" s="62" t="s">
        <v>1482</v>
      </c>
      <c r="K14" s="24" t="s">
        <v>1586</v>
      </c>
      <c r="L14" s="61" t="s">
        <v>1471</v>
      </c>
      <c r="M14" s="61">
        <v>0</v>
      </c>
      <c r="N14" s="61">
        <v>0</v>
      </c>
      <c r="O14" s="61" t="s">
        <v>4159</v>
      </c>
      <c r="P14" s="156"/>
    </row>
    <row r="15" spans="1:16" ht="27" customHeight="1" x14ac:dyDescent="0.25">
      <c r="B15" s="75">
        <v>5</v>
      </c>
      <c r="C15" s="62" t="s">
        <v>294</v>
      </c>
      <c r="D15" s="62" t="s">
        <v>2596</v>
      </c>
      <c r="E15" s="62" t="s">
        <v>2594</v>
      </c>
      <c r="F15" s="61" t="s">
        <v>305</v>
      </c>
      <c r="G15" s="62"/>
      <c r="H15" s="24" t="s">
        <v>4169</v>
      </c>
      <c r="I15" s="24" t="s">
        <v>4033</v>
      </c>
      <c r="J15" s="62" t="s">
        <v>1465</v>
      </c>
      <c r="K15" s="24" t="s">
        <v>1476</v>
      </c>
      <c r="L15" s="61" t="s">
        <v>1471</v>
      </c>
      <c r="M15" s="61">
        <v>0</v>
      </c>
      <c r="N15" s="61">
        <v>0</v>
      </c>
      <c r="O15" s="61" t="s">
        <v>4159</v>
      </c>
      <c r="P15" s="156"/>
    </row>
    <row r="16" spans="1:16" ht="27" customHeight="1" x14ac:dyDescent="0.25">
      <c r="B16" s="75">
        <v>6</v>
      </c>
      <c r="C16" s="62" t="s">
        <v>294</v>
      </c>
      <c r="D16" s="62" t="s">
        <v>2596</v>
      </c>
      <c r="E16" s="62" t="s">
        <v>2595</v>
      </c>
      <c r="F16" s="61" t="s">
        <v>305</v>
      </c>
      <c r="G16" s="62"/>
      <c r="H16" s="24" t="s">
        <v>4169</v>
      </c>
      <c r="I16" s="24" t="s">
        <v>4033</v>
      </c>
      <c r="J16" s="62" t="s">
        <v>1465</v>
      </c>
      <c r="K16" s="24" t="s">
        <v>1646</v>
      </c>
      <c r="L16" s="61" t="s">
        <v>1471</v>
      </c>
      <c r="M16" s="61">
        <v>0</v>
      </c>
      <c r="N16" s="61">
        <v>0</v>
      </c>
      <c r="O16" s="61" t="s">
        <v>4159</v>
      </c>
      <c r="P16" s="156"/>
    </row>
    <row r="17" spans="2:16" ht="27" customHeight="1" x14ac:dyDescent="0.25">
      <c r="B17" s="75">
        <v>7</v>
      </c>
      <c r="C17" s="62" t="s">
        <v>294</v>
      </c>
      <c r="D17" s="62" t="s">
        <v>2596</v>
      </c>
      <c r="E17" s="62" t="s">
        <v>5218</v>
      </c>
      <c r="F17" s="61" t="s">
        <v>305</v>
      </c>
      <c r="G17" s="62"/>
      <c r="H17" s="24" t="s">
        <v>4169</v>
      </c>
      <c r="I17" s="24" t="s">
        <v>4033</v>
      </c>
      <c r="J17" s="62" t="s">
        <v>1465</v>
      </c>
      <c r="K17" s="24" t="s">
        <v>1473</v>
      </c>
      <c r="L17" s="61" t="s">
        <v>1471</v>
      </c>
      <c r="M17" s="61">
        <v>0</v>
      </c>
      <c r="N17" s="61">
        <v>0</v>
      </c>
      <c r="O17" s="61" t="s">
        <v>4159</v>
      </c>
      <c r="P17" s="156"/>
    </row>
    <row r="18" spans="2:16" ht="27" customHeight="1" x14ac:dyDescent="0.25">
      <c r="B18" s="75">
        <v>8</v>
      </c>
      <c r="C18" s="62" t="s">
        <v>294</v>
      </c>
      <c r="D18" s="62" t="s">
        <v>2596</v>
      </c>
      <c r="E18" s="62" t="s">
        <v>5219</v>
      </c>
      <c r="F18" s="61" t="s">
        <v>305</v>
      </c>
      <c r="G18" s="62"/>
      <c r="H18" s="24" t="s">
        <v>4169</v>
      </c>
      <c r="I18" s="24" t="s">
        <v>4033</v>
      </c>
      <c r="J18" s="62" t="s">
        <v>1465</v>
      </c>
      <c r="K18" s="24" t="s">
        <v>1478</v>
      </c>
      <c r="L18" s="61" t="s">
        <v>1471</v>
      </c>
      <c r="M18" s="61">
        <v>0</v>
      </c>
      <c r="N18" s="61">
        <v>0</v>
      </c>
      <c r="O18" s="61" t="s">
        <v>4159</v>
      </c>
      <c r="P18" s="156"/>
    </row>
    <row r="19" spans="2:16" ht="27" customHeight="1" x14ac:dyDescent="0.25">
      <c r="B19" s="75">
        <v>9</v>
      </c>
      <c r="C19" s="62" t="s">
        <v>294</v>
      </c>
      <c r="D19" s="62" t="s">
        <v>2596</v>
      </c>
      <c r="E19" s="62" t="s">
        <v>5220</v>
      </c>
      <c r="F19" s="61" t="s">
        <v>305</v>
      </c>
      <c r="G19" s="62"/>
      <c r="H19" s="24" t="s">
        <v>4169</v>
      </c>
      <c r="I19" s="24" t="s">
        <v>4033</v>
      </c>
      <c r="J19" s="62" t="s">
        <v>1465</v>
      </c>
      <c r="K19" s="24" t="s">
        <v>1473</v>
      </c>
      <c r="L19" s="61" t="s">
        <v>1471</v>
      </c>
      <c r="M19" s="61">
        <v>0</v>
      </c>
      <c r="N19" s="61">
        <v>0</v>
      </c>
      <c r="O19" s="61" t="s">
        <v>4159</v>
      </c>
      <c r="P19" s="156"/>
    </row>
    <row r="20" spans="2:16" ht="27" customHeight="1" x14ac:dyDescent="0.25">
      <c r="B20" s="75">
        <v>10</v>
      </c>
      <c r="C20" s="62" t="s">
        <v>294</v>
      </c>
      <c r="D20" s="62" t="s">
        <v>2596</v>
      </c>
      <c r="E20" s="62" t="s">
        <v>5221</v>
      </c>
      <c r="F20" s="61" t="s">
        <v>305</v>
      </c>
      <c r="G20" s="62"/>
      <c r="H20" s="24" t="s">
        <v>4169</v>
      </c>
      <c r="I20" s="24" t="s">
        <v>4033</v>
      </c>
      <c r="J20" s="62" t="s">
        <v>1465</v>
      </c>
      <c r="K20" s="24" t="s">
        <v>1478</v>
      </c>
      <c r="L20" s="61" t="s">
        <v>1471</v>
      </c>
      <c r="M20" s="61">
        <v>0</v>
      </c>
      <c r="N20" s="61">
        <v>0</v>
      </c>
      <c r="O20" s="61" t="s">
        <v>4159</v>
      </c>
      <c r="P20" s="156"/>
    </row>
    <row r="21" spans="2:16" ht="27" customHeight="1" x14ac:dyDescent="0.25">
      <c r="B21" s="75">
        <v>11</v>
      </c>
      <c r="C21" s="62" t="s">
        <v>294</v>
      </c>
      <c r="D21" s="62" t="s">
        <v>2596</v>
      </c>
      <c r="E21" s="62" t="s">
        <v>5222</v>
      </c>
      <c r="F21" s="61" t="s">
        <v>305</v>
      </c>
      <c r="G21" s="62"/>
      <c r="H21" s="24" t="s">
        <v>4169</v>
      </c>
      <c r="I21" s="24" t="s">
        <v>4033</v>
      </c>
      <c r="J21" s="62" t="s">
        <v>1465</v>
      </c>
      <c r="K21" s="24" t="s">
        <v>1470</v>
      </c>
      <c r="L21" s="61" t="s">
        <v>1471</v>
      </c>
      <c r="M21" s="61">
        <v>0</v>
      </c>
      <c r="N21" s="61">
        <v>0</v>
      </c>
      <c r="O21" s="61" t="s">
        <v>4159</v>
      </c>
      <c r="P21" s="156"/>
    </row>
    <row r="22" spans="2:16" ht="27" customHeight="1" x14ac:dyDescent="0.25">
      <c r="B22" s="75">
        <v>12</v>
      </c>
      <c r="C22" s="62" t="s">
        <v>294</v>
      </c>
      <c r="D22" s="62" t="s">
        <v>2596</v>
      </c>
      <c r="E22" s="62" t="s">
        <v>5223</v>
      </c>
      <c r="F22" s="61" t="s">
        <v>305</v>
      </c>
      <c r="G22" s="62"/>
      <c r="H22" s="24" t="s">
        <v>4169</v>
      </c>
      <c r="I22" s="24" t="s">
        <v>4033</v>
      </c>
      <c r="J22" s="62" t="s">
        <v>1465</v>
      </c>
      <c r="K22" s="24" t="s">
        <v>1494</v>
      </c>
      <c r="L22" s="61" t="s">
        <v>1471</v>
      </c>
      <c r="M22" s="61">
        <v>0</v>
      </c>
      <c r="N22" s="61">
        <v>0</v>
      </c>
      <c r="O22" s="61" t="s">
        <v>4159</v>
      </c>
      <c r="P22" s="156"/>
    </row>
    <row r="23" spans="2:16" ht="27" customHeight="1" x14ac:dyDescent="0.25">
      <c r="B23" s="75">
        <v>13</v>
      </c>
      <c r="C23" s="62" t="s">
        <v>294</v>
      </c>
      <c r="D23" s="62" t="s">
        <v>2596</v>
      </c>
      <c r="E23" s="62" t="s">
        <v>5224</v>
      </c>
      <c r="F23" s="61" t="s">
        <v>305</v>
      </c>
      <c r="G23" s="62"/>
      <c r="H23" s="24" t="s">
        <v>4169</v>
      </c>
      <c r="I23" s="24" t="s">
        <v>4033</v>
      </c>
      <c r="J23" s="62" t="s">
        <v>1465</v>
      </c>
      <c r="K23" s="24" t="s">
        <v>1494</v>
      </c>
      <c r="L23" s="61" t="s">
        <v>1471</v>
      </c>
      <c r="M23" s="61">
        <v>0</v>
      </c>
      <c r="N23" s="61">
        <v>0</v>
      </c>
      <c r="O23" s="61" t="s">
        <v>4159</v>
      </c>
      <c r="P23" s="156"/>
    </row>
    <row r="24" spans="2:16" ht="27" customHeight="1" x14ac:dyDescent="0.25">
      <c r="B24" s="75">
        <v>14</v>
      </c>
      <c r="C24" s="62" t="s">
        <v>294</v>
      </c>
      <c r="D24" s="62" t="s">
        <v>2596</v>
      </c>
      <c r="E24" s="62" t="s">
        <v>5225</v>
      </c>
      <c r="F24" s="61" t="s">
        <v>305</v>
      </c>
      <c r="G24" s="62"/>
      <c r="H24" s="24" t="s">
        <v>4169</v>
      </c>
      <c r="I24" s="24" t="s">
        <v>4033</v>
      </c>
      <c r="J24" s="62" t="s">
        <v>1465</v>
      </c>
      <c r="K24" s="24" t="s">
        <v>4245</v>
      </c>
      <c r="L24" s="61" t="s">
        <v>1471</v>
      </c>
      <c r="M24" s="61">
        <v>0</v>
      </c>
      <c r="N24" s="61">
        <v>0</v>
      </c>
      <c r="O24" s="61" t="s">
        <v>4159</v>
      </c>
      <c r="P24" s="156"/>
    </row>
    <row r="25" spans="2:16" ht="27" customHeight="1" x14ac:dyDescent="0.25">
      <c r="B25" s="75">
        <v>15</v>
      </c>
      <c r="C25" s="62" t="s">
        <v>294</v>
      </c>
      <c r="D25" s="62" t="s">
        <v>2596</v>
      </c>
      <c r="E25" s="62" t="s">
        <v>1534</v>
      </c>
      <c r="F25" s="61" t="s">
        <v>305</v>
      </c>
      <c r="G25" s="62"/>
      <c r="H25" s="24" t="s">
        <v>4169</v>
      </c>
      <c r="I25" s="24" t="s">
        <v>4033</v>
      </c>
      <c r="J25" s="62" t="s">
        <v>1458</v>
      </c>
      <c r="K25" s="24" t="s">
        <v>1459</v>
      </c>
      <c r="L25" s="61" t="s">
        <v>1471</v>
      </c>
      <c r="M25" s="61">
        <v>0</v>
      </c>
      <c r="N25" s="61">
        <v>0</v>
      </c>
      <c r="O25" s="61" t="s">
        <v>4159</v>
      </c>
      <c r="P25" s="156"/>
    </row>
    <row r="26" spans="2:16" ht="27" customHeight="1" x14ac:dyDescent="0.25">
      <c r="B26" s="75">
        <v>16</v>
      </c>
      <c r="C26" s="62" t="s">
        <v>294</v>
      </c>
      <c r="D26" s="62" t="s">
        <v>2596</v>
      </c>
      <c r="E26" s="62" t="s">
        <v>4077</v>
      </c>
      <c r="F26" s="61" t="s">
        <v>305</v>
      </c>
      <c r="G26" s="62"/>
      <c r="H26" s="24" t="s">
        <v>4169</v>
      </c>
      <c r="I26" s="24" t="s">
        <v>4033</v>
      </c>
      <c r="J26" s="62" t="s">
        <v>1458</v>
      </c>
      <c r="K26" s="24" t="s">
        <v>1459</v>
      </c>
      <c r="L26" s="61" t="s">
        <v>1471</v>
      </c>
      <c r="M26" s="61">
        <v>0</v>
      </c>
      <c r="N26" s="61">
        <v>0</v>
      </c>
      <c r="O26" s="61" t="s">
        <v>4159</v>
      </c>
      <c r="P26" s="156"/>
    </row>
    <row r="27" spans="2:16" ht="27" customHeight="1" x14ac:dyDescent="0.25">
      <c r="B27" s="75">
        <v>17</v>
      </c>
      <c r="C27" s="62" t="s">
        <v>294</v>
      </c>
      <c r="D27" s="62" t="s">
        <v>2596</v>
      </c>
      <c r="E27" s="62" t="s">
        <v>4078</v>
      </c>
      <c r="F27" s="61" t="s">
        <v>305</v>
      </c>
      <c r="G27" s="62"/>
      <c r="H27" s="24" t="s">
        <v>4169</v>
      </c>
      <c r="I27" s="24" t="s">
        <v>4033</v>
      </c>
      <c r="J27" s="62" t="s">
        <v>1482</v>
      </c>
      <c r="K27" s="24" t="s">
        <v>4079</v>
      </c>
      <c r="L27" s="61" t="s">
        <v>1471</v>
      </c>
      <c r="M27" s="61">
        <v>0</v>
      </c>
      <c r="N27" s="61">
        <v>0</v>
      </c>
      <c r="O27" s="61" t="s">
        <v>4159</v>
      </c>
      <c r="P27" s="156"/>
    </row>
  </sheetData>
  <autoFilter ref="B10:P27" xr:uid="{00000000-0001-0000-7201-000000000000}"/>
  <mergeCells count="1">
    <mergeCell ref="C9:L9"/>
  </mergeCells>
  <conditionalFormatting sqref="E11:E12">
    <cfRule type="duplicateValues" dxfId="779" priority="1"/>
  </conditionalFormatting>
  <hyperlinks>
    <hyperlink ref="B6" location="Variáveis!A1" display="Variáveis" xr:uid="{00000000-0004-0000-7201-000000000000}"/>
    <hyperlink ref="C6" location="'Índice de Tabelas'!A1" display="Índice de Tabelas" xr:uid="{00000000-0004-0000-7201-000001000000}"/>
    <hyperlink ref="D6" location="'Manual de Instrução'!A1" display="Manual de Instrução" xr:uid="{00000000-0004-0000-72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6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6016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1-000000000000}">
  <sheetPr codeName="Sheet744"/>
  <dimension ref="A1:P1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4"/>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513</v>
      </c>
      <c r="E11" s="62" t="s">
        <v>1611</v>
      </c>
      <c r="F11" s="61" t="s">
        <v>335</v>
      </c>
      <c r="G11" s="62"/>
      <c r="H11" s="24" t="s">
        <v>5226</v>
      </c>
      <c r="I11" s="24" t="s">
        <v>4033</v>
      </c>
      <c r="J11" s="62" t="s">
        <v>1465</v>
      </c>
      <c r="K11" s="24" t="s">
        <v>1612</v>
      </c>
      <c r="L11" s="61" t="s">
        <v>1471</v>
      </c>
      <c r="M11" s="61">
        <v>0</v>
      </c>
      <c r="N11" s="61">
        <v>0</v>
      </c>
      <c r="O11" s="61"/>
      <c r="P11" s="156"/>
    </row>
    <row r="12" spans="1:16" ht="27" customHeight="1" x14ac:dyDescent="0.2">
      <c r="A12" s="76"/>
      <c r="B12" s="75">
        <v>2</v>
      </c>
      <c r="C12" s="62" t="s">
        <v>294</v>
      </c>
      <c r="D12" s="62" t="s">
        <v>513</v>
      </c>
      <c r="E12" s="62" t="s">
        <v>1694</v>
      </c>
      <c r="F12" s="61" t="s">
        <v>335</v>
      </c>
      <c r="G12" s="62"/>
      <c r="H12" s="24" t="s">
        <v>5226</v>
      </c>
      <c r="I12" s="24" t="s">
        <v>4033</v>
      </c>
      <c r="J12" s="62" t="s">
        <v>1465</v>
      </c>
      <c r="K12" s="24" t="s">
        <v>1612</v>
      </c>
      <c r="L12" s="61" t="s">
        <v>1471</v>
      </c>
      <c r="M12" s="61">
        <v>0</v>
      </c>
      <c r="N12" s="61">
        <v>0</v>
      </c>
      <c r="O12" s="61"/>
      <c r="P12" s="156"/>
    </row>
    <row r="13" spans="1:16" ht="27" customHeight="1" x14ac:dyDescent="0.25">
      <c r="B13" s="75">
        <v>3</v>
      </c>
      <c r="C13" s="62" t="s">
        <v>294</v>
      </c>
      <c r="D13" s="62" t="s">
        <v>513</v>
      </c>
      <c r="E13" s="62" t="s">
        <v>1534</v>
      </c>
      <c r="F13" s="61" t="s">
        <v>335</v>
      </c>
      <c r="G13" s="62"/>
      <c r="H13" s="24" t="s">
        <v>5226</v>
      </c>
      <c r="I13" s="24" t="s">
        <v>4033</v>
      </c>
      <c r="J13" s="62" t="s">
        <v>1458</v>
      </c>
      <c r="K13" s="24" t="s">
        <v>1459</v>
      </c>
      <c r="L13" s="61" t="s">
        <v>1471</v>
      </c>
      <c r="M13" s="61">
        <v>0</v>
      </c>
      <c r="N13" s="61">
        <v>0</v>
      </c>
      <c r="O13" s="61"/>
      <c r="P13" s="156"/>
    </row>
    <row r="14" spans="1:16" ht="27" customHeight="1" x14ac:dyDescent="0.25">
      <c r="B14" s="75">
        <v>4</v>
      </c>
      <c r="C14" s="62" t="s">
        <v>294</v>
      </c>
      <c r="D14" s="62" t="s">
        <v>513</v>
      </c>
      <c r="E14" s="62" t="s">
        <v>4077</v>
      </c>
      <c r="F14" s="61" t="s">
        <v>335</v>
      </c>
      <c r="G14" s="62"/>
      <c r="H14" s="24" t="s">
        <v>5226</v>
      </c>
      <c r="I14" s="24" t="s">
        <v>4033</v>
      </c>
      <c r="J14" s="62" t="s">
        <v>1458</v>
      </c>
      <c r="K14" s="24" t="s">
        <v>1459</v>
      </c>
      <c r="L14" s="61" t="s">
        <v>1471</v>
      </c>
      <c r="M14" s="61">
        <v>0</v>
      </c>
      <c r="N14" s="61">
        <v>0</v>
      </c>
      <c r="O14" s="61"/>
      <c r="P14" s="156"/>
    </row>
  </sheetData>
  <autoFilter ref="B10:P14" xr:uid="{00000000-0001-0000-7301-000000000000}"/>
  <mergeCells count="1">
    <mergeCell ref="C9:L9"/>
  </mergeCells>
  <conditionalFormatting sqref="E11:E12">
    <cfRule type="duplicateValues" dxfId="778" priority="1"/>
  </conditionalFormatting>
  <hyperlinks>
    <hyperlink ref="B6" location="Variáveis!A1" display="Variáveis" xr:uid="{00000000-0004-0000-7301-000000000000}"/>
    <hyperlink ref="C6" location="'Índice de Tabelas'!A1" display="Índice de Tabelas" xr:uid="{00000000-0004-0000-7301-000001000000}"/>
    <hyperlink ref="D6" location="'Manual de Instrução'!A1" display="Manual de Instrução" xr:uid="{00000000-0004-0000-7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220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6221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1-000000000000}">
  <sheetPr codeName="Sheet746"/>
  <dimension ref="A1:Q3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3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515</v>
      </c>
      <c r="E11" s="62" t="s">
        <v>1469</v>
      </c>
      <c r="F11" s="61" t="s">
        <v>4109</v>
      </c>
      <c r="G11" s="62"/>
      <c r="H11" s="62" t="s">
        <v>516</v>
      </c>
      <c r="I11" s="24" t="s">
        <v>517</v>
      </c>
      <c r="J11" s="24" t="s">
        <v>1226</v>
      </c>
      <c r="K11" s="62" t="s">
        <v>1482</v>
      </c>
      <c r="L11" s="24" t="s">
        <v>1470</v>
      </c>
      <c r="M11" s="61" t="s">
        <v>1471</v>
      </c>
      <c r="N11" s="61">
        <v>0</v>
      </c>
      <c r="O11" s="61">
        <v>0</v>
      </c>
      <c r="P11" s="61"/>
      <c r="Q11" s="156"/>
    </row>
    <row r="12" spans="1:17" ht="27" customHeight="1" x14ac:dyDescent="0.2">
      <c r="A12" s="76"/>
      <c r="B12" s="75">
        <v>2</v>
      </c>
      <c r="C12" s="62" t="s">
        <v>294</v>
      </c>
      <c r="D12" s="62" t="s">
        <v>515</v>
      </c>
      <c r="E12" s="62" t="s">
        <v>4232</v>
      </c>
      <c r="F12" s="61" t="s">
        <v>4109</v>
      </c>
      <c r="G12" s="62"/>
      <c r="H12" s="62" t="s">
        <v>516</v>
      </c>
      <c r="I12" s="24" t="s">
        <v>517</v>
      </c>
      <c r="J12" s="24" t="s">
        <v>1226</v>
      </c>
      <c r="K12" s="62" t="s">
        <v>1482</v>
      </c>
      <c r="L12" s="24" t="s">
        <v>1476</v>
      </c>
      <c r="M12" s="61" t="s">
        <v>1471</v>
      </c>
      <c r="N12" s="61">
        <v>0</v>
      </c>
      <c r="O12" s="61">
        <v>0</v>
      </c>
      <c r="P12" s="61"/>
      <c r="Q12" s="156"/>
    </row>
    <row r="13" spans="1:17" ht="27" customHeight="1" x14ac:dyDescent="0.25">
      <c r="B13" s="75">
        <v>3</v>
      </c>
      <c r="C13" s="62" t="s">
        <v>294</v>
      </c>
      <c r="D13" s="62" t="s">
        <v>515</v>
      </c>
      <c r="E13" s="62" t="s">
        <v>5227</v>
      </c>
      <c r="F13" s="61" t="s">
        <v>4109</v>
      </c>
      <c r="G13" s="62"/>
      <c r="H13" s="62" t="s">
        <v>516</v>
      </c>
      <c r="I13" s="24" t="s">
        <v>517</v>
      </c>
      <c r="J13" s="24" t="s">
        <v>1226</v>
      </c>
      <c r="K13" s="62" t="s">
        <v>1482</v>
      </c>
      <c r="L13" s="24" t="s">
        <v>1564</v>
      </c>
      <c r="M13" s="61" t="s">
        <v>1471</v>
      </c>
      <c r="N13" s="61">
        <v>0</v>
      </c>
      <c r="O13" s="61">
        <v>0</v>
      </c>
      <c r="P13" s="61"/>
      <c r="Q13" s="156"/>
    </row>
    <row r="14" spans="1:17" ht="27" customHeight="1" x14ac:dyDescent="0.25">
      <c r="B14" s="75">
        <v>4</v>
      </c>
      <c r="C14" s="62" t="s">
        <v>294</v>
      </c>
      <c r="D14" s="62" t="s">
        <v>515</v>
      </c>
      <c r="E14" s="62" t="s">
        <v>1479</v>
      </c>
      <c r="F14" s="61" t="s">
        <v>4109</v>
      </c>
      <c r="G14" s="62"/>
      <c r="H14" s="62" t="s">
        <v>516</v>
      </c>
      <c r="I14" s="24" t="s">
        <v>517</v>
      </c>
      <c r="J14" s="24" t="s">
        <v>1226</v>
      </c>
      <c r="K14" s="62" t="s">
        <v>1482</v>
      </c>
      <c r="L14" s="24" t="s">
        <v>1473</v>
      </c>
      <c r="M14" s="61" t="s">
        <v>1471</v>
      </c>
      <c r="N14" s="61">
        <v>0</v>
      </c>
      <c r="O14" s="61">
        <v>0</v>
      </c>
      <c r="P14" s="61"/>
      <c r="Q14" s="156"/>
    </row>
    <row r="15" spans="1:17" ht="27" customHeight="1" x14ac:dyDescent="0.25">
      <c r="B15" s="75">
        <v>5</v>
      </c>
      <c r="C15" s="62" t="s">
        <v>294</v>
      </c>
      <c r="D15" s="62" t="s">
        <v>515</v>
      </c>
      <c r="E15" s="62" t="s">
        <v>1611</v>
      </c>
      <c r="F15" s="61" t="s">
        <v>4109</v>
      </c>
      <c r="G15" s="62"/>
      <c r="H15" s="62" t="s">
        <v>516</v>
      </c>
      <c r="I15" s="24" t="s">
        <v>517</v>
      </c>
      <c r="J15" s="24" t="s">
        <v>1226</v>
      </c>
      <c r="K15" s="62" t="s">
        <v>1482</v>
      </c>
      <c r="L15" s="24" t="s">
        <v>1612</v>
      </c>
      <c r="M15" s="61" t="s">
        <v>1471</v>
      </c>
      <c r="N15" s="61">
        <v>0</v>
      </c>
      <c r="O15" s="61">
        <v>0</v>
      </c>
      <c r="P15" s="61"/>
      <c r="Q15" s="156"/>
    </row>
    <row r="16" spans="1:17" ht="27" customHeight="1" x14ac:dyDescent="0.25">
      <c r="B16" s="75">
        <v>6</v>
      </c>
      <c r="C16" s="62" t="s">
        <v>294</v>
      </c>
      <c r="D16" s="62" t="s">
        <v>515</v>
      </c>
      <c r="E16" s="62" t="s">
        <v>5228</v>
      </c>
      <c r="F16" s="61" t="s">
        <v>4109</v>
      </c>
      <c r="G16" s="62"/>
      <c r="H16" s="62" t="s">
        <v>516</v>
      </c>
      <c r="I16" s="24" t="s">
        <v>517</v>
      </c>
      <c r="J16" s="24" t="s">
        <v>1226</v>
      </c>
      <c r="K16" s="62" t="s">
        <v>1458</v>
      </c>
      <c r="L16" s="24" t="s">
        <v>1459</v>
      </c>
      <c r="M16" s="61" t="s">
        <v>1471</v>
      </c>
      <c r="N16" s="61">
        <v>0</v>
      </c>
      <c r="O16" s="61">
        <v>0</v>
      </c>
      <c r="P16" s="61"/>
      <c r="Q16" s="156"/>
    </row>
    <row r="17" spans="2:17" ht="27" customHeight="1" x14ac:dyDescent="0.25">
      <c r="B17" s="75">
        <v>7</v>
      </c>
      <c r="C17" s="62" t="s">
        <v>294</v>
      </c>
      <c r="D17" s="62" t="s">
        <v>515</v>
      </c>
      <c r="E17" s="62" t="s">
        <v>5229</v>
      </c>
      <c r="F17" s="61" t="s">
        <v>4109</v>
      </c>
      <c r="G17" s="62"/>
      <c r="H17" s="62" t="s">
        <v>516</v>
      </c>
      <c r="I17" s="24" t="s">
        <v>517</v>
      </c>
      <c r="J17" s="24" t="s">
        <v>1226</v>
      </c>
      <c r="K17" s="62" t="s">
        <v>1458</v>
      </c>
      <c r="L17" s="24" t="s">
        <v>1459</v>
      </c>
      <c r="M17" s="61" t="s">
        <v>1471</v>
      </c>
      <c r="N17" s="61">
        <v>0</v>
      </c>
      <c r="O17" s="61">
        <v>0</v>
      </c>
      <c r="P17" s="61"/>
      <c r="Q17" s="156"/>
    </row>
    <row r="18" spans="2:17" ht="27" customHeight="1" x14ac:dyDescent="0.25">
      <c r="B18" s="75">
        <v>8</v>
      </c>
      <c r="C18" s="62" t="s">
        <v>294</v>
      </c>
      <c r="D18" s="62" t="s">
        <v>515</v>
      </c>
      <c r="E18" s="62" t="s">
        <v>5230</v>
      </c>
      <c r="F18" s="61" t="s">
        <v>4109</v>
      </c>
      <c r="G18" s="62"/>
      <c r="H18" s="62" t="s">
        <v>516</v>
      </c>
      <c r="I18" s="24" t="s">
        <v>517</v>
      </c>
      <c r="J18" s="24" t="s">
        <v>1226</v>
      </c>
      <c r="K18" s="62" t="s">
        <v>1458</v>
      </c>
      <c r="L18" s="24" t="s">
        <v>1459</v>
      </c>
      <c r="M18" s="61" t="s">
        <v>1471</v>
      </c>
      <c r="N18" s="61">
        <v>0</v>
      </c>
      <c r="O18" s="61">
        <v>0</v>
      </c>
      <c r="P18" s="61"/>
      <c r="Q18" s="156"/>
    </row>
    <row r="19" spans="2:17" ht="27" customHeight="1" x14ac:dyDescent="0.25">
      <c r="B19" s="75">
        <v>9</v>
      </c>
      <c r="C19" s="62" t="s">
        <v>294</v>
      </c>
      <c r="D19" s="62" t="s">
        <v>515</v>
      </c>
      <c r="E19" s="62" t="s">
        <v>5231</v>
      </c>
      <c r="F19" s="61" t="s">
        <v>4109</v>
      </c>
      <c r="G19" s="62"/>
      <c r="H19" s="62" t="s">
        <v>516</v>
      </c>
      <c r="I19" s="24" t="s">
        <v>517</v>
      </c>
      <c r="J19" s="24" t="s">
        <v>1226</v>
      </c>
      <c r="K19" s="62" t="s">
        <v>1482</v>
      </c>
      <c r="L19" s="24" t="s">
        <v>1555</v>
      </c>
      <c r="M19" s="61" t="s">
        <v>1471</v>
      </c>
      <c r="N19" s="61">
        <v>0</v>
      </c>
      <c r="O19" s="61">
        <v>0</v>
      </c>
      <c r="P19" s="61"/>
      <c r="Q19" s="156"/>
    </row>
    <row r="20" spans="2:17" ht="27" customHeight="1" x14ac:dyDescent="0.25">
      <c r="B20" s="75">
        <v>10</v>
      </c>
      <c r="C20" s="62" t="s">
        <v>294</v>
      </c>
      <c r="D20" s="62" t="s">
        <v>515</v>
      </c>
      <c r="E20" s="62" t="s">
        <v>5232</v>
      </c>
      <c r="F20" s="61" t="s">
        <v>4109</v>
      </c>
      <c r="G20" s="62"/>
      <c r="H20" s="62" t="s">
        <v>516</v>
      </c>
      <c r="I20" s="24" t="s">
        <v>517</v>
      </c>
      <c r="J20" s="24" t="s">
        <v>1226</v>
      </c>
      <c r="K20" s="62" t="s">
        <v>1482</v>
      </c>
      <c r="L20" s="24" t="s">
        <v>1473</v>
      </c>
      <c r="M20" s="61" t="s">
        <v>1471</v>
      </c>
      <c r="N20" s="61">
        <v>0</v>
      </c>
      <c r="O20" s="61">
        <v>0</v>
      </c>
      <c r="P20" s="61"/>
      <c r="Q20" s="156"/>
    </row>
    <row r="21" spans="2:17" ht="27" customHeight="1" x14ac:dyDescent="0.25">
      <c r="B21" s="75">
        <v>11</v>
      </c>
      <c r="C21" s="62" t="s">
        <v>294</v>
      </c>
      <c r="D21" s="62" t="s">
        <v>515</v>
      </c>
      <c r="E21" s="62" t="s">
        <v>5233</v>
      </c>
      <c r="F21" s="61" t="s">
        <v>4109</v>
      </c>
      <c r="G21" s="62"/>
      <c r="H21" s="62" t="s">
        <v>516</v>
      </c>
      <c r="I21" s="24" t="s">
        <v>517</v>
      </c>
      <c r="J21" s="24" t="s">
        <v>1226</v>
      </c>
      <c r="K21" s="62" t="s">
        <v>1482</v>
      </c>
      <c r="L21" s="24" t="s">
        <v>1476</v>
      </c>
      <c r="M21" s="61" t="s">
        <v>1471</v>
      </c>
      <c r="N21" s="61">
        <v>0</v>
      </c>
      <c r="O21" s="61">
        <v>0</v>
      </c>
      <c r="P21" s="61"/>
      <c r="Q21" s="156"/>
    </row>
    <row r="22" spans="2:17" ht="27" customHeight="1" x14ac:dyDescent="0.25">
      <c r="B22" s="75">
        <v>12</v>
      </c>
      <c r="C22" s="62" t="s">
        <v>294</v>
      </c>
      <c r="D22" s="62" t="s">
        <v>515</v>
      </c>
      <c r="E22" s="62" t="s">
        <v>5234</v>
      </c>
      <c r="F22" s="61" t="s">
        <v>4109</v>
      </c>
      <c r="G22" s="62"/>
      <c r="H22" s="62" t="s">
        <v>516</v>
      </c>
      <c r="I22" s="24" t="s">
        <v>517</v>
      </c>
      <c r="J22" s="24" t="s">
        <v>1226</v>
      </c>
      <c r="K22" s="62" t="s">
        <v>1482</v>
      </c>
      <c r="L22" s="24" t="s">
        <v>1564</v>
      </c>
      <c r="M22" s="61" t="s">
        <v>1471</v>
      </c>
      <c r="N22" s="61">
        <v>0</v>
      </c>
      <c r="O22" s="61">
        <v>0</v>
      </c>
      <c r="P22" s="61"/>
      <c r="Q22" s="156"/>
    </row>
    <row r="23" spans="2:17" ht="27" customHeight="1" x14ac:dyDescent="0.25">
      <c r="B23" s="75">
        <v>13</v>
      </c>
      <c r="C23" s="62" t="s">
        <v>294</v>
      </c>
      <c r="D23" s="62" t="s">
        <v>515</v>
      </c>
      <c r="E23" s="62" t="s">
        <v>1477</v>
      </c>
      <c r="F23" s="61" t="s">
        <v>4109</v>
      </c>
      <c r="G23" s="62"/>
      <c r="H23" s="62" t="s">
        <v>516</v>
      </c>
      <c r="I23" s="24" t="s">
        <v>517</v>
      </c>
      <c r="J23" s="24" t="s">
        <v>1226</v>
      </c>
      <c r="K23" s="62" t="s">
        <v>1482</v>
      </c>
      <c r="L23" s="24" t="s">
        <v>1473</v>
      </c>
      <c r="M23" s="61" t="s">
        <v>1471</v>
      </c>
      <c r="N23" s="61">
        <v>0</v>
      </c>
      <c r="O23" s="61">
        <v>0</v>
      </c>
      <c r="P23" s="61"/>
      <c r="Q23" s="156"/>
    </row>
    <row r="24" spans="2:17" ht="27" customHeight="1" x14ac:dyDescent="0.25">
      <c r="B24" s="75">
        <v>14</v>
      </c>
      <c r="C24" s="62" t="s">
        <v>294</v>
      </c>
      <c r="D24" s="62" t="s">
        <v>515</v>
      </c>
      <c r="E24" s="62" t="s">
        <v>1475</v>
      </c>
      <c r="F24" s="61" t="s">
        <v>4109</v>
      </c>
      <c r="G24" s="62"/>
      <c r="H24" s="62" t="s">
        <v>516</v>
      </c>
      <c r="I24" s="24" t="s">
        <v>517</v>
      </c>
      <c r="J24" s="24" t="s">
        <v>1226</v>
      </c>
      <c r="K24" s="62" t="s">
        <v>1482</v>
      </c>
      <c r="L24" s="24" t="s">
        <v>1476</v>
      </c>
      <c r="M24" s="61" t="s">
        <v>1471</v>
      </c>
      <c r="N24" s="61">
        <v>0</v>
      </c>
      <c r="O24" s="61">
        <v>0</v>
      </c>
      <c r="P24" s="61"/>
      <c r="Q24" s="156"/>
    </row>
    <row r="25" spans="2:17" ht="27" customHeight="1" x14ac:dyDescent="0.25">
      <c r="B25" s="75">
        <v>15</v>
      </c>
      <c r="C25" s="62" t="s">
        <v>294</v>
      </c>
      <c r="D25" s="62" t="s">
        <v>515</v>
      </c>
      <c r="E25" s="62" t="s">
        <v>5235</v>
      </c>
      <c r="F25" s="61" t="s">
        <v>4109</v>
      </c>
      <c r="G25" s="62"/>
      <c r="H25" s="62" t="s">
        <v>516</v>
      </c>
      <c r="I25" s="24" t="s">
        <v>517</v>
      </c>
      <c r="J25" s="24" t="s">
        <v>1226</v>
      </c>
      <c r="K25" s="62" t="s">
        <v>1482</v>
      </c>
      <c r="L25" s="24" t="s">
        <v>1494</v>
      </c>
      <c r="M25" s="61" t="s">
        <v>1471</v>
      </c>
      <c r="N25" s="61">
        <v>0</v>
      </c>
      <c r="O25" s="61">
        <v>0</v>
      </c>
      <c r="P25" s="61"/>
      <c r="Q25" s="156"/>
    </row>
    <row r="26" spans="2:17" ht="27" customHeight="1" x14ac:dyDescent="0.25">
      <c r="B26" s="75">
        <v>16</v>
      </c>
      <c r="C26" s="62" t="s">
        <v>294</v>
      </c>
      <c r="D26" s="62" t="s">
        <v>515</v>
      </c>
      <c r="E26" s="62" t="s">
        <v>5236</v>
      </c>
      <c r="F26" s="61" t="s">
        <v>4109</v>
      </c>
      <c r="G26" s="62"/>
      <c r="H26" s="62" t="s">
        <v>516</v>
      </c>
      <c r="I26" s="24" t="s">
        <v>517</v>
      </c>
      <c r="J26" s="24" t="s">
        <v>1226</v>
      </c>
      <c r="K26" s="62" t="s">
        <v>1482</v>
      </c>
      <c r="L26" s="24" t="s">
        <v>1494</v>
      </c>
      <c r="M26" s="61" t="s">
        <v>1471</v>
      </c>
      <c r="N26" s="61">
        <v>0</v>
      </c>
      <c r="O26" s="61">
        <v>0</v>
      </c>
      <c r="P26" s="61"/>
      <c r="Q26" s="156"/>
    </row>
    <row r="27" spans="2:17" ht="27" customHeight="1" x14ac:dyDescent="0.25">
      <c r="B27" s="75">
        <v>17</v>
      </c>
      <c r="C27" s="62" t="s">
        <v>294</v>
      </c>
      <c r="D27" s="62" t="s">
        <v>515</v>
      </c>
      <c r="E27" s="62" t="s">
        <v>5237</v>
      </c>
      <c r="F27" s="61" t="s">
        <v>4109</v>
      </c>
      <c r="G27" s="62"/>
      <c r="H27" s="62" t="s">
        <v>516</v>
      </c>
      <c r="I27" s="24" t="s">
        <v>517</v>
      </c>
      <c r="J27" s="24" t="s">
        <v>1226</v>
      </c>
      <c r="K27" s="62" t="s">
        <v>1482</v>
      </c>
      <c r="L27" s="24" t="s">
        <v>1478</v>
      </c>
      <c r="M27" s="61" t="s">
        <v>1471</v>
      </c>
      <c r="N27" s="61">
        <v>0</v>
      </c>
      <c r="O27" s="61">
        <v>0</v>
      </c>
      <c r="P27" s="61"/>
      <c r="Q27" s="156"/>
    </row>
    <row r="28" spans="2:17" ht="27" customHeight="1" x14ac:dyDescent="0.25">
      <c r="B28" s="75">
        <v>18</v>
      </c>
      <c r="C28" s="62" t="s">
        <v>294</v>
      </c>
      <c r="D28" s="62" t="s">
        <v>515</v>
      </c>
      <c r="E28" s="62" t="s">
        <v>5238</v>
      </c>
      <c r="F28" s="61" t="s">
        <v>4109</v>
      </c>
      <c r="G28" s="62"/>
      <c r="H28" s="62" t="s">
        <v>516</v>
      </c>
      <c r="I28" s="24" t="s">
        <v>517</v>
      </c>
      <c r="J28" s="24" t="s">
        <v>1226</v>
      </c>
      <c r="K28" s="62" t="s">
        <v>1482</v>
      </c>
      <c r="L28" s="24" t="s">
        <v>1478</v>
      </c>
      <c r="M28" s="61" t="s">
        <v>1471</v>
      </c>
      <c r="N28" s="61">
        <v>0</v>
      </c>
      <c r="O28" s="61">
        <v>0</v>
      </c>
      <c r="P28" s="61"/>
      <c r="Q28" s="156"/>
    </row>
    <row r="29" spans="2:17" ht="27" customHeight="1" x14ac:dyDescent="0.25">
      <c r="B29" s="75">
        <v>19</v>
      </c>
      <c r="C29" s="62" t="s">
        <v>294</v>
      </c>
      <c r="D29" s="62" t="s">
        <v>515</v>
      </c>
      <c r="E29" s="62" t="s">
        <v>5239</v>
      </c>
      <c r="F29" s="61" t="s">
        <v>4109</v>
      </c>
      <c r="G29" s="62"/>
      <c r="H29" s="62" t="s">
        <v>516</v>
      </c>
      <c r="I29" s="24" t="s">
        <v>517</v>
      </c>
      <c r="J29" s="24" t="s">
        <v>1226</v>
      </c>
      <c r="K29" s="62" t="s">
        <v>1482</v>
      </c>
      <c r="L29" s="24" t="s">
        <v>1555</v>
      </c>
      <c r="M29" s="61" t="s">
        <v>1471</v>
      </c>
      <c r="N29" s="61">
        <v>0</v>
      </c>
      <c r="O29" s="61">
        <v>0</v>
      </c>
      <c r="P29" s="61"/>
      <c r="Q29" s="156"/>
    </row>
    <row r="30" spans="2:17" ht="27" customHeight="1" x14ac:dyDescent="0.25">
      <c r="B30" s="75">
        <v>20</v>
      </c>
      <c r="C30" s="62" t="s">
        <v>294</v>
      </c>
      <c r="D30" s="62" t="s">
        <v>515</v>
      </c>
      <c r="E30" s="62" t="s">
        <v>5240</v>
      </c>
      <c r="F30" s="61" t="s">
        <v>4109</v>
      </c>
      <c r="G30" s="62"/>
      <c r="H30" s="62" t="s">
        <v>516</v>
      </c>
      <c r="I30" s="24" t="s">
        <v>517</v>
      </c>
      <c r="J30" s="24" t="s">
        <v>1226</v>
      </c>
      <c r="K30" s="62" t="s">
        <v>1482</v>
      </c>
      <c r="L30" s="24" t="s">
        <v>1459</v>
      </c>
      <c r="M30" s="61" t="s">
        <v>1471</v>
      </c>
      <c r="N30" s="61">
        <v>0</v>
      </c>
      <c r="O30" s="61">
        <v>0</v>
      </c>
      <c r="P30" s="61"/>
      <c r="Q30" s="156"/>
    </row>
    <row r="31" spans="2:17" ht="27" customHeight="1" x14ac:dyDescent="0.25">
      <c r="B31" s="75">
        <v>21</v>
      </c>
      <c r="C31" s="62" t="s">
        <v>294</v>
      </c>
      <c r="D31" s="62" t="s">
        <v>515</v>
      </c>
      <c r="E31" s="62" t="s">
        <v>5241</v>
      </c>
      <c r="F31" s="61" t="s">
        <v>4109</v>
      </c>
      <c r="G31" s="62"/>
      <c r="H31" s="62" t="s">
        <v>516</v>
      </c>
      <c r="I31" s="24" t="s">
        <v>517</v>
      </c>
      <c r="J31" s="24" t="s">
        <v>1226</v>
      </c>
      <c r="K31" s="62" t="s">
        <v>1482</v>
      </c>
      <c r="L31" s="24" t="s">
        <v>1473</v>
      </c>
      <c r="M31" s="61" t="s">
        <v>1471</v>
      </c>
      <c r="N31" s="61">
        <v>0</v>
      </c>
      <c r="O31" s="61">
        <v>0</v>
      </c>
      <c r="P31" s="61"/>
      <c r="Q31" s="156"/>
    </row>
    <row r="32" spans="2:17" ht="27" customHeight="1" x14ac:dyDescent="0.25">
      <c r="B32" s="75">
        <v>22</v>
      </c>
      <c r="C32" s="62" t="s">
        <v>294</v>
      </c>
      <c r="D32" s="62" t="s">
        <v>515</v>
      </c>
      <c r="E32" s="62" t="s">
        <v>5242</v>
      </c>
      <c r="F32" s="61" t="s">
        <v>4109</v>
      </c>
      <c r="G32" s="62"/>
      <c r="H32" s="62" t="s">
        <v>516</v>
      </c>
      <c r="I32" s="24" t="s">
        <v>517</v>
      </c>
      <c r="J32" s="24" t="s">
        <v>1226</v>
      </c>
      <c r="K32" s="62" t="s">
        <v>1482</v>
      </c>
      <c r="L32" s="24" t="s">
        <v>1476</v>
      </c>
      <c r="M32" s="61" t="s">
        <v>1471</v>
      </c>
      <c r="N32" s="61">
        <v>0</v>
      </c>
      <c r="O32" s="61">
        <v>0</v>
      </c>
      <c r="P32" s="61"/>
      <c r="Q32" s="156"/>
    </row>
    <row r="33" spans="2:17" ht="27" customHeight="1" x14ac:dyDescent="0.25">
      <c r="B33" s="75">
        <v>23</v>
      </c>
      <c r="C33" s="62" t="s">
        <v>294</v>
      </c>
      <c r="D33" s="62" t="s">
        <v>515</v>
      </c>
      <c r="E33" s="62" t="s">
        <v>4088</v>
      </c>
      <c r="F33" s="61" t="s">
        <v>4109</v>
      </c>
      <c r="G33" s="62"/>
      <c r="H33" s="62" t="s">
        <v>516</v>
      </c>
      <c r="I33" s="24" t="s">
        <v>517</v>
      </c>
      <c r="J33" s="24" t="s">
        <v>1226</v>
      </c>
      <c r="K33" s="62" t="s">
        <v>1482</v>
      </c>
      <c r="L33" s="24" t="s">
        <v>1470</v>
      </c>
      <c r="M33" s="61" t="s">
        <v>1471</v>
      </c>
      <c r="N33" s="61">
        <v>0</v>
      </c>
      <c r="O33" s="61">
        <v>0</v>
      </c>
      <c r="P33" s="61"/>
      <c r="Q33" s="156"/>
    </row>
    <row r="34" spans="2:17" ht="27" customHeight="1" x14ac:dyDescent="0.25">
      <c r="B34" s="75">
        <v>24</v>
      </c>
      <c r="C34" s="62" t="s">
        <v>294</v>
      </c>
      <c r="D34" s="62" t="s">
        <v>515</v>
      </c>
      <c r="E34" s="62" t="s">
        <v>5243</v>
      </c>
      <c r="F34" s="61" t="s">
        <v>4109</v>
      </c>
      <c r="G34" s="62"/>
      <c r="H34" s="62" t="s">
        <v>516</v>
      </c>
      <c r="I34" s="24" t="s">
        <v>517</v>
      </c>
      <c r="J34" s="24" t="s">
        <v>1226</v>
      </c>
      <c r="K34" s="62" t="s">
        <v>1482</v>
      </c>
      <c r="L34" s="24" t="s">
        <v>1494</v>
      </c>
      <c r="M34" s="61" t="s">
        <v>1471</v>
      </c>
      <c r="N34" s="61">
        <v>0</v>
      </c>
      <c r="O34" s="61">
        <v>0</v>
      </c>
      <c r="P34" s="61"/>
      <c r="Q34" s="156"/>
    </row>
    <row r="35" spans="2:17" ht="27" customHeight="1" x14ac:dyDescent="0.25">
      <c r="B35" s="75">
        <v>25</v>
      </c>
      <c r="C35" s="62" t="s">
        <v>294</v>
      </c>
      <c r="D35" s="62" t="s">
        <v>515</v>
      </c>
      <c r="E35" s="62" t="s">
        <v>5244</v>
      </c>
      <c r="F35" s="61" t="s">
        <v>4109</v>
      </c>
      <c r="G35" s="62"/>
      <c r="H35" s="62" t="s">
        <v>516</v>
      </c>
      <c r="I35" s="24" t="s">
        <v>517</v>
      </c>
      <c r="J35" s="24" t="s">
        <v>1226</v>
      </c>
      <c r="K35" s="62" t="s">
        <v>1482</v>
      </c>
      <c r="L35" s="24" t="s">
        <v>1476</v>
      </c>
      <c r="M35" s="61" t="s">
        <v>1471</v>
      </c>
      <c r="N35" s="61">
        <v>0</v>
      </c>
      <c r="O35" s="61">
        <v>0</v>
      </c>
      <c r="P35" s="61"/>
      <c r="Q35" s="156"/>
    </row>
    <row r="36" spans="2:17" ht="27" customHeight="1" x14ac:dyDescent="0.25">
      <c r="B36" s="75">
        <v>26</v>
      </c>
      <c r="C36" s="62" t="s">
        <v>294</v>
      </c>
      <c r="D36" s="62" t="s">
        <v>515</v>
      </c>
      <c r="E36" s="62" t="s">
        <v>1534</v>
      </c>
      <c r="F36" s="61" t="s">
        <v>4109</v>
      </c>
      <c r="G36" s="62"/>
      <c r="H36" s="62" t="s">
        <v>516</v>
      </c>
      <c r="I36" s="24" t="s">
        <v>517</v>
      </c>
      <c r="J36" s="24" t="s">
        <v>1226</v>
      </c>
      <c r="K36" s="62" t="s">
        <v>1458</v>
      </c>
      <c r="L36" s="24" t="s">
        <v>1459</v>
      </c>
      <c r="M36" s="61" t="s">
        <v>1471</v>
      </c>
      <c r="N36" s="61">
        <v>0</v>
      </c>
      <c r="O36" s="61">
        <v>0</v>
      </c>
      <c r="P36" s="61"/>
      <c r="Q36" s="156"/>
    </row>
    <row r="37" spans="2:17" ht="27" customHeight="1" x14ac:dyDescent="0.25">
      <c r="B37" s="75">
        <v>27</v>
      </c>
      <c r="C37" s="62" t="s">
        <v>294</v>
      </c>
      <c r="D37" s="62" t="s">
        <v>515</v>
      </c>
      <c r="E37" s="62" t="s">
        <v>4077</v>
      </c>
      <c r="F37" s="61" t="s">
        <v>0</v>
      </c>
      <c r="G37" s="62"/>
      <c r="H37" s="62"/>
      <c r="I37" s="24" t="s">
        <v>0</v>
      </c>
      <c r="J37" s="24" t="s">
        <v>1226</v>
      </c>
      <c r="K37" s="62" t="s">
        <v>1458</v>
      </c>
      <c r="L37" s="24" t="s">
        <v>1459</v>
      </c>
      <c r="M37" s="61" t="s">
        <v>1471</v>
      </c>
      <c r="N37" s="61">
        <v>0</v>
      </c>
      <c r="O37" s="61">
        <v>0</v>
      </c>
      <c r="P37" s="61"/>
      <c r="Q37" s="156"/>
    </row>
    <row r="38" spans="2:17" ht="27" customHeight="1" x14ac:dyDescent="0.25">
      <c r="B38" s="75">
        <v>28</v>
      </c>
      <c r="C38" s="62" t="s">
        <v>294</v>
      </c>
      <c r="D38" s="62" t="s">
        <v>515</v>
      </c>
      <c r="E38" s="62" t="s">
        <v>4078</v>
      </c>
      <c r="F38" s="61" t="s">
        <v>0</v>
      </c>
      <c r="G38" s="62"/>
      <c r="H38" s="62"/>
      <c r="I38" s="24" t="s">
        <v>0</v>
      </c>
      <c r="J38" s="24" t="s">
        <v>1226</v>
      </c>
      <c r="K38" s="62" t="s">
        <v>1482</v>
      </c>
      <c r="L38" s="24" t="s">
        <v>4079</v>
      </c>
      <c r="M38" s="61" t="s">
        <v>1471</v>
      </c>
      <c r="N38" s="61">
        <v>0</v>
      </c>
      <c r="O38" s="61">
        <v>0</v>
      </c>
      <c r="P38" s="61"/>
      <c r="Q38" s="156"/>
    </row>
  </sheetData>
  <autoFilter ref="B10:Q38" xr:uid="{00000000-0001-0000-7401-000000000000}"/>
  <mergeCells count="1">
    <mergeCell ref="C9:M9"/>
  </mergeCells>
  <conditionalFormatting sqref="E11:E12">
    <cfRule type="duplicateValues" dxfId="777" priority="1"/>
  </conditionalFormatting>
  <hyperlinks>
    <hyperlink ref="B6" location="Variáveis!A1" display="Variáveis" xr:uid="{00000000-0004-0000-7401-000000000000}"/>
    <hyperlink ref="C6" location="'Índice de Tabelas'!A1" display="Índice de Tabelas" xr:uid="{00000000-0004-0000-7401-000001000000}"/>
    <hyperlink ref="D6" location="'Manual de Instrução'!A1" display="Manual de Instrução" xr:uid="{00000000-0004-0000-74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425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64258"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1-000000000000}">
  <sheetPr codeName="Sheet749"/>
  <dimension ref="A1:P1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518</v>
      </c>
      <c r="E11" s="62" t="s">
        <v>1469</v>
      </c>
      <c r="F11" s="61" t="s">
        <v>335</v>
      </c>
      <c r="G11" s="62"/>
      <c r="H11" s="24" t="s">
        <v>5245</v>
      </c>
      <c r="I11" s="24" t="s">
        <v>4033</v>
      </c>
      <c r="J11" s="62" t="s">
        <v>1482</v>
      </c>
      <c r="K11" s="24" t="s">
        <v>1470</v>
      </c>
      <c r="L11" s="61" t="s">
        <v>1471</v>
      </c>
      <c r="M11" s="61">
        <v>0</v>
      </c>
      <c r="N11" s="61">
        <v>0</v>
      </c>
      <c r="O11" s="61"/>
      <c r="P11" s="156"/>
    </row>
    <row r="12" spans="1:16" ht="27" customHeight="1" x14ac:dyDescent="0.2">
      <c r="A12" s="76"/>
      <c r="B12" s="75">
        <v>2</v>
      </c>
      <c r="C12" s="62" t="s">
        <v>294</v>
      </c>
      <c r="D12" s="62" t="s">
        <v>518</v>
      </c>
      <c r="E12" s="62" t="s">
        <v>4088</v>
      </c>
      <c r="F12" s="61" t="s">
        <v>335</v>
      </c>
      <c r="G12" s="62"/>
      <c r="H12" s="24" t="s">
        <v>5245</v>
      </c>
      <c r="I12" s="24" t="s">
        <v>4033</v>
      </c>
      <c r="J12" s="62" t="s">
        <v>1482</v>
      </c>
      <c r="K12" s="24" t="s">
        <v>1470</v>
      </c>
      <c r="L12" s="61" t="s">
        <v>1471</v>
      </c>
      <c r="M12" s="61">
        <v>0</v>
      </c>
      <c r="N12" s="61">
        <v>0</v>
      </c>
      <c r="O12" s="61"/>
      <c r="P12" s="156"/>
    </row>
    <row r="13" spans="1:16" ht="27" customHeight="1" x14ac:dyDescent="0.25">
      <c r="B13" s="75">
        <v>3</v>
      </c>
      <c r="C13" s="62" t="s">
        <v>294</v>
      </c>
      <c r="D13" s="62" t="s">
        <v>518</v>
      </c>
      <c r="E13" s="62" t="s">
        <v>1477</v>
      </c>
      <c r="F13" s="61" t="s">
        <v>335</v>
      </c>
      <c r="G13" s="62"/>
      <c r="H13" s="24" t="s">
        <v>5245</v>
      </c>
      <c r="I13" s="24" t="s">
        <v>4033</v>
      </c>
      <c r="J13" s="62" t="s">
        <v>1482</v>
      </c>
      <c r="K13" s="24" t="s">
        <v>1478</v>
      </c>
      <c r="L13" s="61" t="s">
        <v>1471</v>
      </c>
      <c r="M13" s="61">
        <v>0</v>
      </c>
      <c r="N13" s="61">
        <v>0</v>
      </c>
      <c r="O13" s="61"/>
      <c r="P13" s="156"/>
    </row>
    <row r="14" spans="1:16" ht="27" customHeight="1" x14ac:dyDescent="0.25">
      <c r="B14" s="75">
        <v>4</v>
      </c>
      <c r="C14" s="62" t="s">
        <v>294</v>
      </c>
      <c r="D14" s="62" t="s">
        <v>518</v>
      </c>
      <c r="E14" s="62" t="s">
        <v>5246</v>
      </c>
      <c r="F14" s="61" t="s">
        <v>335</v>
      </c>
      <c r="G14" s="62"/>
      <c r="H14" s="24" t="s">
        <v>5245</v>
      </c>
      <c r="I14" s="24" t="s">
        <v>4033</v>
      </c>
      <c r="J14" s="62" t="s">
        <v>1482</v>
      </c>
      <c r="K14" s="24" t="s">
        <v>1476</v>
      </c>
      <c r="L14" s="61" t="s">
        <v>1471</v>
      </c>
      <c r="M14" s="61">
        <v>0</v>
      </c>
      <c r="N14" s="61">
        <v>0</v>
      </c>
      <c r="O14" s="61"/>
      <c r="P14" s="156"/>
    </row>
    <row r="15" spans="1:16" ht="27" customHeight="1" x14ac:dyDescent="0.25">
      <c r="B15" s="75">
        <v>5</v>
      </c>
      <c r="C15" s="62" t="s">
        <v>294</v>
      </c>
      <c r="D15" s="62" t="s">
        <v>518</v>
      </c>
      <c r="E15" s="62" t="s">
        <v>1993</v>
      </c>
      <c r="F15" s="61" t="s">
        <v>335</v>
      </c>
      <c r="G15" s="62"/>
      <c r="H15" s="24" t="s">
        <v>5245</v>
      </c>
      <c r="I15" s="24" t="s">
        <v>4033</v>
      </c>
      <c r="J15" s="62" t="s">
        <v>1482</v>
      </c>
      <c r="K15" s="24" t="s">
        <v>1478</v>
      </c>
      <c r="L15" s="61" t="s">
        <v>1471</v>
      </c>
      <c r="M15" s="61">
        <v>0</v>
      </c>
      <c r="N15" s="61">
        <v>0</v>
      </c>
      <c r="O15" s="61"/>
      <c r="P15" s="156"/>
    </row>
    <row r="16" spans="1:16" ht="27" customHeight="1" x14ac:dyDescent="0.25">
      <c r="B16" s="75">
        <v>6</v>
      </c>
      <c r="C16" s="62" t="s">
        <v>294</v>
      </c>
      <c r="D16" s="62" t="s">
        <v>518</v>
      </c>
      <c r="E16" s="62" t="s">
        <v>5247</v>
      </c>
      <c r="F16" s="61" t="s">
        <v>335</v>
      </c>
      <c r="G16" s="62"/>
      <c r="H16" s="24" t="s">
        <v>5245</v>
      </c>
      <c r="I16" s="24" t="s">
        <v>4033</v>
      </c>
      <c r="J16" s="62" t="s">
        <v>1482</v>
      </c>
      <c r="K16" s="24" t="s">
        <v>1459</v>
      </c>
      <c r="L16" s="61" t="s">
        <v>1471</v>
      </c>
      <c r="M16" s="61">
        <v>0</v>
      </c>
      <c r="N16" s="61">
        <v>0</v>
      </c>
      <c r="O16" s="61"/>
      <c r="P16" s="156"/>
    </row>
    <row r="17" spans="2:16" ht="27" customHeight="1" x14ac:dyDescent="0.25">
      <c r="B17" s="75">
        <v>7</v>
      </c>
      <c r="C17" s="62" t="s">
        <v>294</v>
      </c>
      <c r="D17" s="62" t="s">
        <v>518</v>
      </c>
      <c r="E17" s="62" t="s">
        <v>1534</v>
      </c>
      <c r="F17" s="61" t="s">
        <v>335</v>
      </c>
      <c r="G17" s="62"/>
      <c r="H17" s="24" t="s">
        <v>5245</v>
      </c>
      <c r="I17" s="24" t="s">
        <v>4033</v>
      </c>
      <c r="J17" s="62" t="s">
        <v>1458</v>
      </c>
      <c r="K17" s="24" t="s">
        <v>1459</v>
      </c>
      <c r="L17" s="61" t="s">
        <v>1471</v>
      </c>
      <c r="M17" s="61">
        <v>0</v>
      </c>
      <c r="N17" s="61">
        <v>0</v>
      </c>
      <c r="O17" s="61"/>
      <c r="P17" s="156"/>
    </row>
    <row r="18" spans="2:16" ht="27" customHeight="1" x14ac:dyDescent="0.25">
      <c r="B18" s="75">
        <v>8</v>
      </c>
      <c r="C18" s="62" t="s">
        <v>294</v>
      </c>
      <c r="D18" s="62" t="s">
        <v>518</v>
      </c>
      <c r="E18" s="62" t="s">
        <v>4077</v>
      </c>
      <c r="F18" s="61" t="s">
        <v>335</v>
      </c>
      <c r="G18" s="62"/>
      <c r="H18" s="24" t="s">
        <v>5245</v>
      </c>
      <c r="I18" s="24" t="s">
        <v>4033</v>
      </c>
      <c r="J18" s="62" t="s">
        <v>1458</v>
      </c>
      <c r="K18" s="24" t="s">
        <v>1459</v>
      </c>
      <c r="L18" s="61" t="s">
        <v>1471</v>
      </c>
      <c r="M18" s="61">
        <v>0</v>
      </c>
      <c r="N18" s="61">
        <v>0</v>
      </c>
      <c r="O18" s="61"/>
      <c r="P18" s="156"/>
    </row>
  </sheetData>
  <autoFilter ref="B10:P18" xr:uid="{00000000-0001-0000-7501-000000000000}"/>
  <mergeCells count="1">
    <mergeCell ref="C9:L9"/>
  </mergeCells>
  <conditionalFormatting sqref="E11:E12">
    <cfRule type="duplicateValues" dxfId="776" priority="1"/>
  </conditionalFormatting>
  <hyperlinks>
    <hyperlink ref="B6" location="Variáveis!A1" display="Variáveis" xr:uid="{00000000-0004-0000-7501-000000000000}"/>
    <hyperlink ref="C6" location="'Índice de Tabelas'!A1" display="Índice de Tabelas" xr:uid="{00000000-0004-0000-7501-000001000000}"/>
    <hyperlink ref="D6" location="'Manual de Instrução'!A1" display="Manual de Instrução" xr:uid="{00000000-0004-0000-75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732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6733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1-000000000000}">
  <sheetPr codeName="Sheet750"/>
  <dimension ref="A1:Q6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6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520</v>
      </c>
      <c r="E11" s="62" t="s">
        <v>1477</v>
      </c>
      <c r="F11" s="61" t="s">
        <v>4109</v>
      </c>
      <c r="G11" s="62"/>
      <c r="H11" s="62" t="s">
        <v>521</v>
      </c>
      <c r="I11" s="24" t="s">
        <v>5248</v>
      </c>
      <c r="J11" s="24" t="s">
        <v>4033</v>
      </c>
      <c r="K11" s="62" t="s">
        <v>1465</v>
      </c>
      <c r="L11" s="24" t="s">
        <v>1478</v>
      </c>
      <c r="M11" s="61" t="s">
        <v>1471</v>
      </c>
      <c r="N11" s="61">
        <v>0</v>
      </c>
      <c r="O11" s="61">
        <v>0</v>
      </c>
      <c r="P11" s="61"/>
      <c r="Q11" s="156"/>
    </row>
    <row r="12" spans="1:17" ht="27" customHeight="1" x14ac:dyDescent="0.2">
      <c r="A12" s="76"/>
      <c r="B12" s="75">
        <v>2</v>
      </c>
      <c r="C12" s="62" t="s">
        <v>294</v>
      </c>
      <c r="D12" s="62" t="s">
        <v>520</v>
      </c>
      <c r="E12" s="62" t="s">
        <v>1472</v>
      </c>
      <c r="F12" s="61" t="s">
        <v>4109</v>
      </c>
      <c r="G12" s="62"/>
      <c r="H12" s="62" t="s">
        <v>521</v>
      </c>
      <c r="I12" s="24" t="s">
        <v>5248</v>
      </c>
      <c r="J12" s="24" t="s">
        <v>4033</v>
      </c>
      <c r="K12" s="62" t="s">
        <v>1465</v>
      </c>
      <c r="L12" s="24" t="s">
        <v>1473</v>
      </c>
      <c r="M12" s="61" t="s">
        <v>1471</v>
      </c>
      <c r="N12" s="61">
        <v>0</v>
      </c>
      <c r="O12" s="61">
        <v>0</v>
      </c>
      <c r="P12" s="61"/>
      <c r="Q12" s="156"/>
    </row>
    <row r="13" spans="1:17" ht="27" customHeight="1" x14ac:dyDescent="0.25">
      <c r="B13" s="75">
        <v>3</v>
      </c>
      <c r="C13" s="62" t="s">
        <v>294</v>
      </c>
      <c r="D13" s="62" t="s">
        <v>520</v>
      </c>
      <c r="E13" s="62" t="s">
        <v>5249</v>
      </c>
      <c r="F13" s="61" t="s">
        <v>4109</v>
      </c>
      <c r="G13" s="62"/>
      <c r="H13" s="62" t="s">
        <v>521</v>
      </c>
      <c r="I13" s="24" t="s">
        <v>5248</v>
      </c>
      <c r="J13" s="24" t="s">
        <v>4033</v>
      </c>
      <c r="K13" s="62" t="s">
        <v>1458</v>
      </c>
      <c r="L13" s="24" t="s">
        <v>1459</v>
      </c>
      <c r="M13" s="61" t="s">
        <v>1471</v>
      </c>
      <c r="N13" s="61">
        <v>0</v>
      </c>
      <c r="O13" s="61">
        <v>0</v>
      </c>
      <c r="P13" s="61"/>
      <c r="Q13" s="156"/>
    </row>
    <row r="14" spans="1:17" ht="27" customHeight="1" x14ac:dyDescent="0.25">
      <c r="B14" s="75">
        <v>4</v>
      </c>
      <c r="C14" s="62" t="s">
        <v>294</v>
      </c>
      <c r="D14" s="62" t="s">
        <v>520</v>
      </c>
      <c r="E14" s="62" t="s">
        <v>5250</v>
      </c>
      <c r="F14" s="61" t="s">
        <v>4109</v>
      </c>
      <c r="G14" s="62"/>
      <c r="H14" s="62" t="s">
        <v>521</v>
      </c>
      <c r="I14" s="24" t="s">
        <v>5248</v>
      </c>
      <c r="J14" s="24" t="s">
        <v>4033</v>
      </c>
      <c r="K14" s="62" t="s">
        <v>1458</v>
      </c>
      <c r="L14" s="24" t="s">
        <v>1459</v>
      </c>
      <c r="M14" s="61" t="s">
        <v>1471</v>
      </c>
      <c r="N14" s="61">
        <v>0</v>
      </c>
      <c r="O14" s="61">
        <v>0</v>
      </c>
      <c r="P14" s="61"/>
      <c r="Q14" s="156"/>
    </row>
    <row r="15" spans="1:17" ht="27" customHeight="1" x14ac:dyDescent="0.25">
      <c r="B15" s="75">
        <v>5</v>
      </c>
      <c r="C15" s="62" t="s">
        <v>294</v>
      </c>
      <c r="D15" s="62" t="s">
        <v>520</v>
      </c>
      <c r="E15" s="62" t="s">
        <v>1587</v>
      </c>
      <c r="F15" s="61" t="s">
        <v>4109</v>
      </c>
      <c r="G15" s="62"/>
      <c r="H15" s="62" t="s">
        <v>521</v>
      </c>
      <c r="I15" s="24" t="s">
        <v>5248</v>
      </c>
      <c r="J15" s="24" t="s">
        <v>4033</v>
      </c>
      <c r="K15" s="62" t="s">
        <v>1465</v>
      </c>
      <c r="L15" s="24" t="s">
        <v>1470</v>
      </c>
      <c r="M15" s="61" t="s">
        <v>1471</v>
      </c>
      <c r="N15" s="61">
        <v>0</v>
      </c>
      <c r="O15" s="61">
        <v>0</v>
      </c>
      <c r="P15" s="61"/>
      <c r="Q15" s="156"/>
    </row>
    <row r="16" spans="1:17" ht="27" customHeight="1" x14ac:dyDescent="0.25">
      <c r="B16" s="75">
        <v>6</v>
      </c>
      <c r="C16" s="62" t="s">
        <v>294</v>
      </c>
      <c r="D16" s="62" t="s">
        <v>520</v>
      </c>
      <c r="E16" s="62" t="s">
        <v>5251</v>
      </c>
      <c r="F16" s="61" t="s">
        <v>4109</v>
      </c>
      <c r="G16" s="62"/>
      <c r="H16" s="62" t="s">
        <v>521</v>
      </c>
      <c r="I16" s="24" t="s">
        <v>5248</v>
      </c>
      <c r="J16" s="24" t="s">
        <v>4033</v>
      </c>
      <c r="K16" s="62" t="s">
        <v>1487</v>
      </c>
      <c r="L16" s="24" t="s">
        <v>1497</v>
      </c>
      <c r="M16" s="61" t="s">
        <v>1471</v>
      </c>
      <c r="N16" s="61">
        <v>0</v>
      </c>
      <c r="O16" s="61">
        <v>0</v>
      </c>
      <c r="P16" s="61"/>
      <c r="Q16" s="156"/>
    </row>
    <row r="17" spans="2:17" ht="27" customHeight="1" x14ac:dyDescent="0.25">
      <c r="B17" s="75">
        <v>7</v>
      </c>
      <c r="C17" s="62" t="s">
        <v>294</v>
      </c>
      <c r="D17" s="62" t="s">
        <v>520</v>
      </c>
      <c r="E17" s="62" t="s">
        <v>5252</v>
      </c>
      <c r="F17" s="61" t="s">
        <v>4109</v>
      </c>
      <c r="G17" s="62"/>
      <c r="H17" s="62" t="s">
        <v>521</v>
      </c>
      <c r="I17" s="24" t="s">
        <v>5248</v>
      </c>
      <c r="J17" s="24" t="s">
        <v>4033</v>
      </c>
      <c r="K17" s="62" t="s">
        <v>1465</v>
      </c>
      <c r="L17" s="24" t="s">
        <v>1476</v>
      </c>
      <c r="M17" s="61" t="s">
        <v>1471</v>
      </c>
      <c r="N17" s="61">
        <v>0</v>
      </c>
      <c r="O17" s="61">
        <v>0</v>
      </c>
      <c r="P17" s="61"/>
      <c r="Q17" s="156"/>
    </row>
    <row r="18" spans="2:17" ht="27" customHeight="1" x14ac:dyDescent="0.25">
      <c r="B18" s="75">
        <v>8</v>
      </c>
      <c r="C18" s="62" t="s">
        <v>294</v>
      </c>
      <c r="D18" s="62" t="s">
        <v>520</v>
      </c>
      <c r="E18" s="62" t="s">
        <v>5253</v>
      </c>
      <c r="F18" s="61" t="s">
        <v>4109</v>
      </c>
      <c r="G18" s="62"/>
      <c r="H18" s="62" t="s">
        <v>521</v>
      </c>
      <c r="I18" s="24" t="s">
        <v>5248</v>
      </c>
      <c r="J18" s="24" t="s">
        <v>4033</v>
      </c>
      <c r="K18" s="62" t="s">
        <v>1465</v>
      </c>
      <c r="L18" s="24" t="s">
        <v>1476</v>
      </c>
      <c r="M18" s="61" t="s">
        <v>1471</v>
      </c>
      <c r="N18" s="61">
        <v>0</v>
      </c>
      <c r="O18" s="61">
        <v>0</v>
      </c>
      <c r="P18" s="61"/>
      <c r="Q18" s="156"/>
    </row>
    <row r="19" spans="2:17" ht="27" customHeight="1" x14ac:dyDescent="0.25">
      <c r="B19" s="75">
        <v>9</v>
      </c>
      <c r="C19" s="62" t="s">
        <v>294</v>
      </c>
      <c r="D19" s="62" t="s">
        <v>520</v>
      </c>
      <c r="E19" s="62" t="s">
        <v>1978</v>
      </c>
      <c r="F19" s="61" t="s">
        <v>4109</v>
      </c>
      <c r="G19" s="62"/>
      <c r="H19" s="62" t="s">
        <v>521</v>
      </c>
      <c r="I19" s="24" t="s">
        <v>5248</v>
      </c>
      <c r="J19" s="24" t="s">
        <v>4033</v>
      </c>
      <c r="K19" s="62" t="s">
        <v>1487</v>
      </c>
      <c r="L19" s="24" t="s">
        <v>1488</v>
      </c>
      <c r="M19" s="61" t="s">
        <v>1471</v>
      </c>
      <c r="N19" s="61">
        <v>0</v>
      </c>
      <c r="O19" s="61">
        <v>0</v>
      </c>
      <c r="P19" s="61"/>
      <c r="Q19" s="156"/>
    </row>
    <row r="20" spans="2:17" ht="27" customHeight="1" x14ac:dyDescent="0.25">
      <c r="B20" s="75">
        <v>10</v>
      </c>
      <c r="C20" s="62" t="s">
        <v>294</v>
      </c>
      <c r="D20" s="62" t="s">
        <v>520</v>
      </c>
      <c r="E20" s="62" t="s">
        <v>1975</v>
      </c>
      <c r="F20" s="61" t="s">
        <v>4109</v>
      </c>
      <c r="G20" s="62"/>
      <c r="H20" s="62" t="s">
        <v>521</v>
      </c>
      <c r="I20" s="24" t="s">
        <v>5248</v>
      </c>
      <c r="J20" s="24" t="s">
        <v>4033</v>
      </c>
      <c r="K20" s="62" t="s">
        <v>1487</v>
      </c>
      <c r="L20" s="24" t="s">
        <v>1488</v>
      </c>
      <c r="M20" s="61" t="s">
        <v>1471</v>
      </c>
      <c r="N20" s="61">
        <v>0</v>
      </c>
      <c r="O20" s="61">
        <v>0</v>
      </c>
      <c r="P20" s="61"/>
      <c r="Q20" s="156"/>
    </row>
    <row r="21" spans="2:17" ht="27" customHeight="1" x14ac:dyDescent="0.25">
      <c r="B21" s="75">
        <v>11</v>
      </c>
      <c r="C21" s="62" t="s">
        <v>294</v>
      </c>
      <c r="D21" s="62" t="s">
        <v>520</v>
      </c>
      <c r="E21" s="62" t="s">
        <v>5254</v>
      </c>
      <c r="F21" s="61" t="s">
        <v>4109</v>
      </c>
      <c r="G21" s="62"/>
      <c r="H21" s="62" t="s">
        <v>521</v>
      </c>
      <c r="I21" s="24" t="s">
        <v>5248</v>
      </c>
      <c r="J21" s="24" t="s">
        <v>4033</v>
      </c>
      <c r="K21" s="62" t="s">
        <v>1465</v>
      </c>
      <c r="L21" s="24" t="s">
        <v>1494</v>
      </c>
      <c r="M21" s="61" t="s">
        <v>1471</v>
      </c>
      <c r="N21" s="61">
        <v>0</v>
      </c>
      <c r="O21" s="61">
        <v>0</v>
      </c>
      <c r="P21" s="61"/>
      <c r="Q21" s="156"/>
    </row>
    <row r="22" spans="2:17" ht="27" customHeight="1" x14ac:dyDescent="0.25">
      <c r="B22" s="75">
        <v>12</v>
      </c>
      <c r="C22" s="62" t="s">
        <v>294</v>
      </c>
      <c r="D22" s="62" t="s">
        <v>520</v>
      </c>
      <c r="E22" s="62" t="s">
        <v>5255</v>
      </c>
      <c r="F22" s="61" t="s">
        <v>4109</v>
      </c>
      <c r="G22" s="62"/>
      <c r="H22" s="62" t="s">
        <v>521</v>
      </c>
      <c r="I22" s="24" t="s">
        <v>5248</v>
      </c>
      <c r="J22" s="24" t="s">
        <v>4033</v>
      </c>
      <c r="K22" s="62" t="s">
        <v>1465</v>
      </c>
      <c r="L22" s="24" t="s">
        <v>1494</v>
      </c>
      <c r="M22" s="61" t="s">
        <v>1471</v>
      </c>
      <c r="N22" s="61">
        <v>0</v>
      </c>
      <c r="O22" s="61">
        <v>0</v>
      </c>
      <c r="P22" s="61"/>
      <c r="Q22" s="156"/>
    </row>
    <row r="23" spans="2:17" ht="27" customHeight="1" x14ac:dyDescent="0.25">
      <c r="B23" s="75">
        <v>13</v>
      </c>
      <c r="C23" s="62" t="s">
        <v>294</v>
      </c>
      <c r="D23" s="62" t="s">
        <v>520</v>
      </c>
      <c r="E23" s="62" t="s">
        <v>5256</v>
      </c>
      <c r="F23" s="61" t="s">
        <v>4109</v>
      </c>
      <c r="G23" s="62"/>
      <c r="H23" s="62" t="s">
        <v>521</v>
      </c>
      <c r="I23" s="24" t="s">
        <v>5248</v>
      </c>
      <c r="J23" s="24" t="s">
        <v>4033</v>
      </c>
      <c r="K23" s="62" t="s">
        <v>1487</v>
      </c>
      <c r="L23" s="24" t="s">
        <v>1497</v>
      </c>
      <c r="M23" s="61" t="s">
        <v>1471</v>
      </c>
      <c r="N23" s="61">
        <v>0</v>
      </c>
      <c r="O23" s="61">
        <v>0</v>
      </c>
      <c r="P23" s="61"/>
      <c r="Q23" s="156"/>
    </row>
    <row r="24" spans="2:17" ht="27" customHeight="1" x14ac:dyDescent="0.25">
      <c r="B24" s="75">
        <v>14</v>
      </c>
      <c r="C24" s="62" t="s">
        <v>294</v>
      </c>
      <c r="D24" s="62" t="s">
        <v>520</v>
      </c>
      <c r="E24" s="62" t="s">
        <v>5257</v>
      </c>
      <c r="F24" s="61" t="s">
        <v>4109</v>
      </c>
      <c r="G24" s="62"/>
      <c r="H24" s="62" t="s">
        <v>521</v>
      </c>
      <c r="I24" s="24" t="s">
        <v>5248</v>
      </c>
      <c r="J24" s="24" t="s">
        <v>4033</v>
      </c>
      <c r="K24" s="62" t="s">
        <v>1487</v>
      </c>
      <c r="L24" s="24" t="s">
        <v>1497</v>
      </c>
      <c r="M24" s="61" t="s">
        <v>1471</v>
      </c>
      <c r="N24" s="61">
        <v>0</v>
      </c>
      <c r="O24" s="61">
        <v>0</v>
      </c>
      <c r="P24" s="61"/>
      <c r="Q24" s="156"/>
    </row>
    <row r="25" spans="2:17" ht="27" customHeight="1" x14ac:dyDescent="0.25">
      <c r="B25" s="75">
        <v>15</v>
      </c>
      <c r="C25" s="62" t="s">
        <v>294</v>
      </c>
      <c r="D25" s="62" t="s">
        <v>520</v>
      </c>
      <c r="E25" s="62" t="s">
        <v>5258</v>
      </c>
      <c r="F25" s="61" t="s">
        <v>4109</v>
      </c>
      <c r="G25" s="62"/>
      <c r="H25" s="62" t="s">
        <v>521</v>
      </c>
      <c r="I25" s="24" t="s">
        <v>5248</v>
      </c>
      <c r="J25" s="24" t="s">
        <v>4033</v>
      </c>
      <c r="K25" s="62" t="s">
        <v>1465</v>
      </c>
      <c r="L25" s="24" t="s">
        <v>1494</v>
      </c>
      <c r="M25" s="61" t="s">
        <v>1471</v>
      </c>
      <c r="N25" s="61">
        <v>0</v>
      </c>
      <c r="O25" s="61">
        <v>0</v>
      </c>
      <c r="P25" s="61"/>
      <c r="Q25" s="156"/>
    </row>
    <row r="26" spans="2:17" ht="27" customHeight="1" x14ac:dyDescent="0.25">
      <c r="B26" s="75">
        <v>16</v>
      </c>
      <c r="C26" s="62" t="s">
        <v>294</v>
      </c>
      <c r="D26" s="62" t="s">
        <v>520</v>
      </c>
      <c r="E26" s="62" t="s">
        <v>5259</v>
      </c>
      <c r="F26" s="61" t="s">
        <v>4109</v>
      </c>
      <c r="G26" s="62"/>
      <c r="H26" s="62" t="s">
        <v>521</v>
      </c>
      <c r="I26" s="24" t="s">
        <v>5248</v>
      </c>
      <c r="J26" s="24" t="s">
        <v>4033</v>
      </c>
      <c r="K26" s="62" t="s">
        <v>1487</v>
      </c>
      <c r="L26" s="24" t="s">
        <v>1696</v>
      </c>
      <c r="M26" s="61" t="s">
        <v>1471</v>
      </c>
      <c r="N26" s="61">
        <v>0</v>
      </c>
      <c r="O26" s="61">
        <v>0</v>
      </c>
      <c r="P26" s="61"/>
      <c r="Q26" s="156"/>
    </row>
    <row r="27" spans="2:17" ht="27" customHeight="1" x14ac:dyDescent="0.25">
      <c r="B27" s="75">
        <v>17</v>
      </c>
      <c r="C27" s="62" t="s">
        <v>294</v>
      </c>
      <c r="D27" s="62" t="s">
        <v>520</v>
      </c>
      <c r="E27" s="62" t="s">
        <v>5260</v>
      </c>
      <c r="F27" s="61" t="s">
        <v>4109</v>
      </c>
      <c r="G27" s="62"/>
      <c r="H27" s="62" t="s">
        <v>521</v>
      </c>
      <c r="I27" s="24" t="s">
        <v>5248</v>
      </c>
      <c r="J27" s="24" t="s">
        <v>4033</v>
      </c>
      <c r="K27" s="62" t="s">
        <v>1465</v>
      </c>
      <c r="L27" s="24" t="s">
        <v>1494</v>
      </c>
      <c r="M27" s="61" t="s">
        <v>1471</v>
      </c>
      <c r="N27" s="61">
        <v>0</v>
      </c>
      <c r="O27" s="61">
        <v>0</v>
      </c>
      <c r="P27" s="61"/>
      <c r="Q27" s="156"/>
    </row>
    <row r="28" spans="2:17" ht="27" customHeight="1" x14ac:dyDescent="0.25">
      <c r="B28" s="75">
        <v>18</v>
      </c>
      <c r="C28" s="62" t="s">
        <v>294</v>
      </c>
      <c r="D28" s="62" t="s">
        <v>520</v>
      </c>
      <c r="E28" s="62" t="s">
        <v>5261</v>
      </c>
      <c r="F28" s="61" t="s">
        <v>4109</v>
      </c>
      <c r="G28" s="62"/>
      <c r="H28" s="62" t="s">
        <v>521</v>
      </c>
      <c r="I28" s="24" t="s">
        <v>5248</v>
      </c>
      <c r="J28" s="24" t="s">
        <v>4033</v>
      </c>
      <c r="K28" s="62" t="s">
        <v>1465</v>
      </c>
      <c r="L28" s="24" t="s">
        <v>1494</v>
      </c>
      <c r="M28" s="61" t="s">
        <v>1471</v>
      </c>
      <c r="N28" s="61">
        <v>0</v>
      </c>
      <c r="O28" s="61">
        <v>0</v>
      </c>
      <c r="P28" s="61"/>
      <c r="Q28" s="156"/>
    </row>
    <row r="29" spans="2:17" ht="27" customHeight="1" x14ac:dyDescent="0.25">
      <c r="B29" s="75">
        <v>19</v>
      </c>
      <c r="C29" s="62" t="s">
        <v>294</v>
      </c>
      <c r="D29" s="62" t="s">
        <v>520</v>
      </c>
      <c r="E29" s="62" t="s">
        <v>5262</v>
      </c>
      <c r="F29" s="61" t="s">
        <v>4109</v>
      </c>
      <c r="G29" s="62"/>
      <c r="H29" s="62" t="s">
        <v>521</v>
      </c>
      <c r="I29" s="24" t="s">
        <v>5248</v>
      </c>
      <c r="J29" s="24" t="s">
        <v>4033</v>
      </c>
      <c r="K29" s="62" t="s">
        <v>1465</v>
      </c>
      <c r="L29" s="24" t="s">
        <v>1470</v>
      </c>
      <c r="M29" s="61" t="s">
        <v>1471</v>
      </c>
      <c r="N29" s="61">
        <v>0</v>
      </c>
      <c r="O29" s="61">
        <v>0</v>
      </c>
      <c r="P29" s="61"/>
      <c r="Q29" s="156"/>
    </row>
    <row r="30" spans="2:17" ht="27" customHeight="1" x14ac:dyDescent="0.25">
      <c r="B30" s="75">
        <v>20</v>
      </c>
      <c r="C30" s="62" t="s">
        <v>294</v>
      </c>
      <c r="D30" s="62" t="s">
        <v>520</v>
      </c>
      <c r="E30" s="62" t="s">
        <v>5263</v>
      </c>
      <c r="F30" s="61" t="s">
        <v>4109</v>
      </c>
      <c r="G30" s="62"/>
      <c r="H30" s="62" t="s">
        <v>521</v>
      </c>
      <c r="I30" s="24" t="s">
        <v>5248</v>
      </c>
      <c r="J30" s="24" t="s">
        <v>4033</v>
      </c>
      <c r="K30" s="62" t="s">
        <v>1465</v>
      </c>
      <c r="L30" s="24" t="s">
        <v>1470</v>
      </c>
      <c r="M30" s="61" t="s">
        <v>1471</v>
      </c>
      <c r="N30" s="61">
        <v>0</v>
      </c>
      <c r="O30" s="61">
        <v>0</v>
      </c>
      <c r="P30" s="61"/>
      <c r="Q30" s="156"/>
    </row>
    <row r="31" spans="2:17" ht="27" customHeight="1" x14ac:dyDescent="0.25">
      <c r="B31" s="75">
        <v>21</v>
      </c>
      <c r="C31" s="62" t="s">
        <v>294</v>
      </c>
      <c r="D31" s="62" t="s">
        <v>520</v>
      </c>
      <c r="E31" s="62" t="s">
        <v>4538</v>
      </c>
      <c r="F31" s="61" t="s">
        <v>4109</v>
      </c>
      <c r="G31" s="62"/>
      <c r="H31" s="62" t="s">
        <v>521</v>
      </c>
      <c r="I31" s="24" t="s">
        <v>5248</v>
      </c>
      <c r="J31" s="24" t="s">
        <v>4033</v>
      </c>
      <c r="K31" s="62" t="s">
        <v>1465</v>
      </c>
      <c r="L31" s="24" t="s">
        <v>1494</v>
      </c>
      <c r="M31" s="61" t="s">
        <v>1471</v>
      </c>
      <c r="N31" s="61">
        <v>0</v>
      </c>
      <c r="O31" s="61">
        <v>0</v>
      </c>
      <c r="P31" s="61"/>
      <c r="Q31" s="156"/>
    </row>
    <row r="32" spans="2:17" ht="27" customHeight="1" x14ac:dyDescent="0.25">
      <c r="B32" s="75">
        <v>22</v>
      </c>
      <c r="C32" s="62" t="s">
        <v>294</v>
      </c>
      <c r="D32" s="62" t="s">
        <v>520</v>
      </c>
      <c r="E32" s="62" t="s">
        <v>5264</v>
      </c>
      <c r="F32" s="61" t="s">
        <v>4109</v>
      </c>
      <c r="G32" s="62"/>
      <c r="H32" s="62" t="s">
        <v>521</v>
      </c>
      <c r="I32" s="24" t="s">
        <v>5248</v>
      </c>
      <c r="J32" s="24" t="s">
        <v>4033</v>
      </c>
      <c r="K32" s="62" t="s">
        <v>1465</v>
      </c>
      <c r="L32" s="24" t="s">
        <v>1473</v>
      </c>
      <c r="M32" s="61" t="s">
        <v>1471</v>
      </c>
      <c r="N32" s="61">
        <v>0</v>
      </c>
      <c r="O32" s="61">
        <v>0</v>
      </c>
      <c r="P32" s="61"/>
      <c r="Q32" s="156"/>
    </row>
    <row r="33" spans="2:17" ht="27" customHeight="1" x14ac:dyDescent="0.25">
      <c r="B33" s="75">
        <v>23</v>
      </c>
      <c r="C33" s="62" t="s">
        <v>294</v>
      </c>
      <c r="D33" s="62" t="s">
        <v>520</v>
      </c>
      <c r="E33" s="62" t="s">
        <v>4135</v>
      </c>
      <c r="F33" s="61" t="s">
        <v>4109</v>
      </c>
      <c r="G33" s="62"/>
      <c r="H33" s="62" t="s">
        <v>521</v>
      </c>
      <c r="I33" s="24" t="s">
        <v>5248</v>
      </c>
      <c r="J33" s="24" t="s">
        <v>4033</v>
      </c>
      <c r="K33" s="62" t="s">
        <v>1465</v>
      </c>
      <c r="L33" s="24" t="s">
        <v>1473</v>
      </c>
      <c r="M33" s="61" t="s">
        <v>1471</v>
      </c>
      <c r="N33" s="61">
        <v>0</v>
      </c>
      <c r="O33" s="61">
        <v>0</v>
      </c>
      <c r="P33" s="61"/>
      <c r="Q33" s="156"/>
    </row>
    <row r="34" spans="2:17" ht="27" customHeight="1" x14ac:dyDescent="0.25">
      <c r="B34" s="75">
        <v>24</v>
      </c>
      <c r="C34" s="62" t="s">
        <v>294</v>
      </c>
      <c r="D34" s="62" t="s">
        <v>520</v>
      </c>
      <c r="E34" s="62" t="s">
        <v>5265</v>
      </c>
      <c r="F34" s="61" t="s">
        <v>4109</v>
      </c>
      <c r="G34" s="62"/>
      <c r="H34" s="62" t="s">
        <v>521</v>
      </c>
      <c r="I34" s="24" t="s">
        <v>5248</v>
      </c>
      <c r="J34" s="24" t="s">
        <v>4033</v>
      </c>
      <c r="K34" s="62" t="s">
        <v>1465</v>
      </c>
      <c r="L34" s="24" t="s">
        <v>1473</v>
      </c>
      <c r="M34" s="61" t="s">
        <v>1471</v>
      </c>
      <c r="N34" s="61">
        <v>0</v>
      </c>
      <c r="O34" s="61">
        <v>0</v>
      </c>
      <c r="P34" s="61"/>
      <c r="Q34" s="156"/>
    </row>
    <row r="35" spans="2:17" ht="27" customHeight="1" x14ac:dyDescent="0.25">
      <c r="B35" s="75">
        <v>25</v>
      </c>
      <c r="C35" s="62" t="s">
        <v>294</v>
      </c>
      <c r="D35" s="62" t="s">
        <v>520</v>
      </c>
      <c r="E35" s="62" t="s">
        <v>5266</v>
      </c>
      <c r="F35" s="61" t="s">
        <v>4109</v>
      </c>
      <c r="G35" s="62"/>
      <c r="H35" s="62" t="s">
        <v>521</v>
      </c>
      <c r="I35" s="24" t="s">
        <v>5248</v>
      </c>
      <c r="J35" s="24" t="s">
        <v>4033</v>
      </c>
      <c r="K35" s="62" t="s">
        <v>1465</v>
      </c>
      <c r="L35" s="24" t="s">
        <v>1494</v>
      </c>
      <c r="M35" s="61" t="s">
        <v>1471</v>
      </c>
      <c r="N35" s="61">
        <v>0</v>
      </c>
      <c r="O35" s="61">
        <v>0</v>
      </c>
      <c r="P35" s="61"/>
      <c r="Q35" s="156"/>
    </row>
    <row r="36" spans="2:17" ht="27" customHeight="1" x14ac:dyDescent="0.25">
      <c r="B36" s="75">
        <v>26</v>
      </c>
      <c r="C36" s="62" t="s">
        <v>294</v>
      </c>
      <c r="D36" s="62" t="s">
        <v>520</v>
      </c>
      <c r="E36" s="62" t="s">
        <v>5267</v>
      </c>
      <c r="F36" s="61" t="s">
        <v>4109</v>
      </c>
      <c r="G36" s="62"/>
      <c r="H36" s="62" t="s">
        <v>521</v>
      </c>
      <c r="I36" s="24" t="s">
        <v>5248</v>
      </c>
      <c r="J36" s="24" t="s">
        <v>4033</v>
      </c>
      <c r="K36" s="62" t="s">
        <v>1465</v>
      </c>
      <c r="L36" s="24" t="s">
        <v>1494</v>
      </c>
      <c r="M36" s="61" t="s">
        <v>1471</v>
      </c>
      <c r="N36" s="61">
        <v>0</v>
      </c>
      <c r="O36" s="61">
        <v>0</v>
      </c>
      <c r="P36" s="61"/>
      <c r="Q36" s="156"/>
    </row>
    <row r="37" spans="2:17" ht="27" customHeight="1" x14ac:dyDescent="0.25">
      <c r="B37" s="75">
        <v>27</v>
      </c>
      <c r="C37" s="62" t="s">
        <v>294</v>
      </c>
      <c r="D37" s="62" t="s">
        <v>520</v>
      </c>
      <c r="E37" s="62" t="s">
        <v>5268</v>
      </c>
      <c r="F37" s="61" t="s">
        <v>4109</v>
      </c>
      <c r="G37" s="62"/>
      <c r="H37" s="62" t="s">
        <v>521</v>
      </c>
      <c r="I37" s="24" t="s">
        <v>5248</v>
      </c>
      <c r="J37" s="24" t="s">
        <v>4033</v>
      </c>
      <c r="K37" s="62" t="s">
        <v>1465</v>
      </c>
      <c r="L37" s="24" t="s">
        <v>1494</v>
      </c>
      <c r="M37" s="61" t="s">
        <v>1471</v>
      </c>
      <c r="N37" s="61">
        <v>0</v>
      </c>
      <c r="O37" s="61">
        <v>0</v>
      </c>
      <c r="P37" s="61"/>
      <c r="Q37" s="156"/>
    </row>
    <row r="38" spans="2:17" ht="27" customHeight="1" x14ac:dyDescent="0.25">
      <c r="B38" s="75">
        <v>28</v>
      </c>
      <c r="C38" s="62" t="s">
        <v>294</v>
      </c>
      <c r="D38" s="62" t="s">
        <v>520</v>
      </c>
      <c r="E38" s="62" t="s">
        <v>5269</v>
      </c>
      <c r="F38" s="61" t="s">
        <v>4109</v>
      </c>
      <c r="G38" s="62"/>
      <c r="H38" s="62" t="s">
        <v>521</v>
      </c>
      <c r="I38" s="24" t="s">
        <v>5248</v>
      </c>
      <c r="J38" s="24" t="s">
        <v>4033</v>
      </c>
      <c r="K38" s="62" t="s">
        <v>1465</v>
      </c>
      <c r="L38" s="24" t="s">
        <v>1494</v>
      </c>
      <c r="M38" s="61" t="s">
        <v>1471</v>
      </c>
      <c r="N38" s="61">
        <v>0</v>
      </c>
      <c r="O38" s="61">
        <v>0</v>
      </c>
      <c r="P38" s="61"/>
      <c r="Q38" s="156"/>
    </row>
    <row r="39" spans="2:17" ht="27" customHeight="1" x14ac:dyDescent="0.25">
      <c r="B39" s="75">
        <v>29</v>
      </c>
      <c r="C39" s="62" t="s">
        <v>294</v>
      </c>
      <c r="D39" s="62" t="s">
        <v>520</v>
      </c>
      <c r="E39" s="62" t="s">
        <v>5270</v>
      </c>
      <c r="F39" s="61" t="s">
        <v>4109</v>
      </c>
      <c r="G39" s="62"/>
      <c r="H39" s="62" t="s">
        <v>521</v>
      </c>
      <c r="I39" s="24" t="s">
        <v>5248</v>
      </c>
      <c r="J39" s="24" t="s">
        <v>4033</v>
      </c>
      <c r="K39" s="62" t="s">
        <v>1465</v>
      </c>
      <c r="L39" s="24" t="s">
        <v>1494</v>
      </c>
      <c r="M39" s="61" t="s">
        <v>1471</v>
      </c>
      <c r="N39" s="61">
        <v>0</v>
      </c>
      <c r="O39" s="61">
        <v>0</v>
      </c>
      <c r="P39" s="61"/>
      <c r="Q39" s="156"/>
    </row>
    <row r="40" spans="2:17" ht="27" customHeight="1" x14ac:dyDescent="0.25">
      <c r="B40" s="75">
        <v>30</v>
      </c>
      <c r="C40" s="62" t="s">
        <v>294</v>
      </c>
      <c r="D40" s="62" t="s">
        <v>520</v>
      </c>
      <c r="E40" s="62" t="s">
        <v>5271</v>
      </c>
      <c r="F40" s="61" t="s">
        <v>4109</v>
      </c>
      <c r="G40" s="62"/>
      <c r="H40" s="62" t="s">
        <v>521</v>
      </c>
      <c r="I40" s="24" t="s">
        <v>5248</v>
      </c>
      <c r="J40" s="24" t="s">
        <v>4033</v>
      </c>
      <c r="K40" s="62" t="s">
        <v>1465</v>
      </c>
      <c r="L40" s="24" t="s">
        <v>1476</v>
      </c>
      <c r="M40" s="61" t="s">
        <v>1471</v>
      </c>
      <c r="N40" s="61">
        <v>0</v>
      </c>
      <c r="O40" s="61">
        <v>0</v>
      </c>
      <c r="P40" s="61"/>
      <c r="Q40" s="156"/>
    </row>
    <row r="41" spans="2:17" ht="27" customHeight="1" x14ac:dyDescent="0.25">
      <c r="B41" s="75">
        <v>31</v>
      </c>
      <c r="C41" s="62" t="s">
        <v>294</v>
      </c>
      <c r="D41" s="62" t="s">
        <v>520</v>
      </c>
      <c r="E41" s="62" t="s">
        <v>5272</v>
      </c>
      <c r="F41" s="61" t="s">
        <v>4109</v>
      </c>
      <c r="G41" s="62"/>
      <c r="H41" s="62" t="s">
        <v>521</v>
      </c>
      <c r="I41" s="24" t="s">
        <v>5248</v>
      </c>
      <c r="J41" s="24" t="s">
        <v>4033</v>
      </c>
      <c r="K41" s="62" t="s">
        <v>1465</v>
      </c>
      <c r="L41" s="24" t="s">
        <v>1476</v>
      </c>
      <c r="M41" s="61" t="s">
        <v>1471</v>
      </c>
      <c r="N41" s="61">
        <v>0</v>
      </c>
      <c r="O41" s="61">
        <v>0</v>
      </c>
      <c r="P41" s="61"/>
      <c r="Q41" s="156"/>
    </row>
    <row r="42" spans="2:17" ht="27" customHeight="1" x14ac:dyDescent="0.25">
      <c r="B42" s="75">
        <v>32</v>
      </c>
      <c r="C42" s="62" t="s">
        <v>294</v>
      </c>
      <c r="D42" s="62" t="s">
        <v>520</v>
      </c>
      <c r="E42" s="62" t="s">
        <v>5273</v>
      </c>
      <c r="F42" s="61" t="s">
        <v>4109</v>
      </c>
      <c r="G42" s="62"/>
      <c r="H42" s="62" t="s">
        <v>521</v>
      </c>
      <c r="I42" s="24" t="s">
        <v>5248</v>
      </c>
      <c r="J42" s="24" t="s">
        <v>4033</v>
      </c>
      <c r="K42" s="62" t="s">
        <v>1465</v>
      </c>
      <c r="L42" s="24" t="s">
        <v>1494</v>
      </c>
      <c r="M42" s="61" t="s">
        <v>1471</v>
      </c>
      <c r="N42" s="61">
        <v>0</v>
      </c>
      <c r="O42" s="61">
        <v>0</v>
      </c>
      <c r="P42" s="61"/>
      <c r="Q42" s="156"/>
    </row>
    <row r="43" spans="2:17" ht="27" customHeight="1" x14ac:dyDescent="0.25">
      <c r="B43" s="75">
        <v>33</v>
      </c>
      <c r="C43" s="62" t="s">
        <v>294</v>
      </c>
      <c r="D43" s="62" t="s">
        <v>520</v>
      </c>
      <c r="E43" s="62" t="s">
        <v>5274</v>
      </c>
      <c r="F43" s="61" t="s">
        <v>4109</v>
      </c>
      <c r="G43" s="62"/>
      <c r="H43" s="62" t="s">
        <v>521</v>
      </c>
      <c r="I43" s="24" t="s">
        <v>5248</v>
      </c>
      <c r="J43" s="24" t="s">
        <v>4033</v>
      </c>
      <c r="K43" s="62" t="s">
        <v>1465</v>
      </c>
      <c r="L43" s="24" t="s">
        <v>1470</v>
      </c>
      <c r="M43" s="61" t="s">
        <v>1471</v>
      </c>
      <c r="N43" s="61">
        <v>0</v>
      </c>
      <c r="O43" s="61">
        <v>0</v>
      </c>
      <c r="P43" s="61"/>
      <c r="Q43" s="156"/>
    </row>
    <row r="44" spans="2:17" ht="27" customHeight="1" x14ac:dyDescent="0.25">
      <c r="B44" s="75">
        <v>34</v>
      </c>
      <c r="C44" s="62" t="s">
        <v>294</v>
      </c>
      <c r="D44" s="62" t="s">
        <v>520</v>
      </c>
      <c r="E44" s="62" t="s">
        <v>5275</v>
      </c>
      <c r="F44" s="61" t="s">
        <v>4109</v>
      </c>
      <c r="G44" s="62"/>
      <c r="H44" s="62" t="s">
        <v>521</v>
      </c>
      <c r="I44" s="24" t="s">
        <v>5248</v>
      </c>
      <c r="J44" s="24" t="s">
        <v>4033</v>
      </c>
      <c r="K44" s="62" t="s">
        <v>1487</v>
      </c>
      <c r="L44" s="24" t="s">
        <v>1488</v>
      </c>
      <c r="M44" s="61" t="s">
        <v>1471</v>
      </c>
      <c r="N44" s="61">
        <v>0</v>
      </c>
      <c r="O44" s="61">
        <v>0</v>
      </c>
      <c r="P44" s="61"/>
      <c r="Q44" s="156"/>
    </row>
    <row r="45" spans="2:17" ht="27" customHeight="1" x14ac:dyDescent="0.25">
      <c r="B45" s="75">
        <v>35</v>
      </c>
      <c r="C45" s="62" t="s">
        <v>294</v>
      </c>
      <c r="D45" s="62" t="s">
        <v>520</v>
      </c>
      <c r="E45" s="62" t="s">
        <v>5276</v>
      </c>
      <c r="F45" s="61" t="s">
        <v>4109</v>
      </c>
      <c r="G45" s="62"/>
      <c r="H45" s="62" t="s">
        <v>521</v>
      </c>
      <c r="I45" s="24" t="s">
        <v>5248</v>
      </c>
      <c r="J45" s="24" t="s">
        <v>4033</v>
      </c>
      <c r="K45" s="62" t="s">
        <v>1487</v>
      </c>
      <c r="L45" s="24" t="s">
        <v>1488</v>
      </c>
      <c r="M45" s="61" t="s">
        <v>1471</v>
      </c>
      <c r="N45" s="61">
        <v>0</v>
      </c>
      <c r="O45" s="61">
        <v>0</v>
      </c>
      <c r="P45" s="61"/>
      <c r="Q45" s="156"/>
    </row>
    <row r="46" spans="2:17" ht="27" customHeight="1" x14ac:dyDescent="0.25">
      <c r="B46" s="75">
        <v>36</v>
      </c>
      <c r="C46" s="62" t="s">
        <v>294</v>
      </c>
      <c r="D46" s="62" t="s">
        <v>520</v>
      </c>
      <c r="E46" s="62" t="s">
        <v>5277</v>
      </c>
      <c r="F46" s="61" t="s">
        <v>4109</v>
      </c>
      <c r="G46" s="62"/>
      <c r="H46" s="62" t="s">
        <v>521</v>
      </c>
      <c r="I46" s="24" t="s">
        <v>5248</v>
      </c>
      <c r="J46" s="24" t="s">
        <v>4033</v>
      </c>
      <c r="K46" s="62" t="s">
        <v>1487</v>
      </c>
      <c r="L46" s="24" t="s">
        <v>1497</v>
      </c>
      <c r="M46" s="61" t="s">
        <v>1471</v>
      </c>
      <c r="N46" s="61">
        <v>0</v>
      </c>
      <c r="O46" s="61">
        <v>0</v>
      </c>
      <c r="P46" s="61"/>
      <c r="Q46" s="156"/>
    </row>
    <row r="47" spans="2:17" ht="27" customHeight="1" x14ac:dyDescent="0.25">
      <c r="B47" s="75">
        <v>37</v>
      </c>
      <c r="C47" s="62" t="s">
        <v>294</v>
      </c>
      <c r="D47" s="62" t="s">
        <v>520</v>
      </c>
      <c r="E47" s="62" t="s">
        <v>5278</v>
      </c>
      <c r="F47" s="61" t="s">
        <v>4109</v>
      </c>
      <c r="G47" s="62"/>
      <c r="H47" s="62" t="s">
        <v>521</v>
      </c>
      <c r="I47" s="24" t="s">
        <v>5248</v>
      </c>
      <c r="J47" s="24" t="s">
        <v>4033</v>
      </c>
      <c r="K47" s="62" t="s">
        <v>1465</v>
      </c>
      <c r="L47" s="24" t="s">
        <v>1470</v>
      </c>
      <c r="M47" s="61" t="s">
        <v>1471</v>
      </c>
      <c r="N47" s="61">
        <v>0</v>
      </c>
      <c r="O47" s="61">
        <v>0</v>
      </c>
      <c r="P47" s="61"/>
      <c r="Q47" s="156"/>
    </row>
    <row r="48" spans="2:17" ht="27" customHeight="1" x14ac:dyDescent="0.25">
      <c r="B48" s="75">
        <v>38</v>
      </c>
      <c r="C48" s="62" t="s">
        <v>294</v>
      </c>
      <c r="D48" s="62" t="s">
        <v>520</v>
      </c>
      <c r="E48" s="62" t="s">
        <v>5279</v>
      </c>
      <c r="F48" s="61" t="s">
        <v>4109</v>
      </c>
      <c r="G48" s="62"/>
      <c r="H48" s="62" t="s">
        <v>521</v>
      </c>
      <c r="I48" s="24" t="s">
        <v>5248</v>
      </c>
      <c r="J48" s="24" t="s">
        <v>4033</v>
      </c>
      <c r="K48" s="62" t="s">
        <v>1465</v>
      </c>
      <c r="L48" s="24" t="s">
        <v>1494</v>
      </c>
      <c r="M48" s="61" t="s">
        <v>1471</v>
      </c>
      <c r="N48" s="61">
        <v>0</v>
      </c>
      <c r="O48" s="61">
        <v>0</v>
      </c>
      <c r="P48" s="61"/>
      <c r="Q48" s="156"/>
    </row>
    <row r="49" spans="2:17" ht="27" customHeight="1" x14ac:dyDescent="0.25">
      <c r="B49" s="75">
        <v>39</v>
      </c>
      <c r="C49" s="62" t="s">
        <v>294</v>
      </c>
      <c r="D49" s="62" t="s">
        <v>520</v>
      </c>
      <c r="E49" s="62" t="s">
        <v>5280</v>
      </c>
      <c r="F49" s="61" t="s">
        <v>4109</v>
      </c>
      <c r="G49" s="62"/>
      <c r="H49" s="62" t="s">
        <v>521</v>
      </c>
      <c r="I49" s="24" t="s">
        <v>5248</v>
      </c>
      <c r="J49" s="24" t="s">
        <v>4033</v>
      </c>
      <c r="K49" s="62" t="s">
        <v>1465</v>
      </c>
      <c r="L49" s="24" t="s">
        <v>1494</v>
      </c>
      <c r="M49" s="61" t="s">
        <v>1471</v>
      </c>
      <c r="N49" s="61">
        <v>0</v>
      </c>
      <c r="O49" s="61">
        <v>0</v>
      </c>
      <c r="P49" s="61"/>
      <c r="Q49" s="156"/>
    </row>
    <row r="50" spans="2:17" ht="27" customHeight="1" x14ac:dyDescent="0.25">
      <c r="B50" s="75">
        <v>40</v>
      </c>
      <c r="C50" s="62" t="s">
        <v>294</v>
      </c>
      <c r="D50" s="62" t="s">
        <v>520</v>
      </c>
      <c r="E50" s="62" t="s">
        <v>5281</v>
      </c>
      <c r="F50" s="61" t="s">
        <v>4109</v>
      </c>
      <c r="G50" s="62"/>
      <c r="H50" s="62" t="s">
        <v>521</v>
      </c>
      <c r="I50" s="24" t="s">
        <v>5248</v>
      </c>
      <c r="J50" s="24" t="s">
        <v>4033</v>
      </c>
      <c r="K50" s="62" t="s">
        <v>1465</v>
      </c>
      <c r="L50" s="24" t="s">
        <v>1494</v>
      </c>
      <c r="M50" s="61" t="s">
        <v>1471</v>
      </c>
      <c r="N50" s="61">
        <v>0</v>
      </c>
      <c r="O50" s="61">
        <v>0</v>
      </c>
      <c r="P50" s="61"/>
      <c r="Q50" s="156"/>
    </row>
    <row r="51" spans="2:17" ht="27" customHeight="1" x14ac:dyDescent="0.25">
      <c r="B51" s="75">
        <v>41</v>
      </c>
      <c r="C51" s="62" t="s">
        <v>294</v>
      </c>
      <c r="D51" s="62" t="s">
        <v>520</v>
      </c>
      <c r="E51" s="62" t="s">
        <v>5282</v>
      </c>
      <c r="F51" s="61" t="s">
        <v>4109</v>
      </c>
      <c r="G51" s="62"/>
      <c r="H51" s="62" t="s">
        <v>521</v>
      </c>
      <c r="I51" s="24" t="s">
        <v>5248</v>
      </c>
      <c r="J51" s="24" t="s">
        <v>4033</v>
      </c>
      <c r="K51" s="62" t="s">
        <v>1465</v>
      </c>
      <c r="L51" s="24" t="s">
        <v>1494</v>
      </c>
      <c r="M51" s="61" t="s">
        <v>1471</v>
      </c>
      <c r="N51" s="61">
        <v>0</v>
      </c>
      <c r="O51" s="61">
        <v>0</v>
      </c>
      <c r="P51" s="61"/>
      <c r="Q51" s="156"/>
    </row>
    <row r="52" spans="2:17" ht="27" customHeight="1" x14ac:dyDescent="0.25">
      <c r="B52" s="75">
        <v>42</v>
      </c>
      <c r="C52" s="62" t="s">
        <v>294</v>
      </c>
      <c r="D52" s="62" t="s">
        <v>520</v>
      </c>
      <c r="E52" s="62" t="s">
        <v>5283</v>
      </c>
      <c r="F52" s="61" t="s">
        <v>4109</v>
      </c>
      <c r="G52" s="62"/>
      <c r="H52" s="62" t="s">
        <v>521</v>
      </c>
      <c r="I52" s="24" t="s">
        <v>5248</v>
      </c>
      <c r="J52" s="24" t="s">
        <v>4033</v>
      </c>
      <c r="K52" s="62" t="s">
        <v>1465</v>
      </c>
      <c r="L52" s="24" t="s">
        <v>1494</v>
      </c>
      <c r="M52" s="61" t="s">
        <v>1471</v>
      </c>
      <c r="N52" s="61">
        <v>0</v>
      </c>
      <c r="O52" s="61">
        <v>0</v>
      </c>
      <c r="P52" s="61"/>
      <c r="Q52" s="156"/>
    </row>
    <row r="53" spans="2:17" ht="27" customHeight="1" x14ac:dyDescent="0.25">
      <c r="B53" s="75">
        <v>43</v>
      </c>
      <c r="C53" s="62" t="s">
        <v>294</v>
      </c>
      <c r="D53" s="62" t="s">
        <v>520</v>
      </c>
      <c r="E53" s="62" t="s">
        <v>5284</v>
      </c>
      <c r="F53" s="61" t="s">
        <v>4109</v>
      </c>
      <c r="G53" s="62"/>
      <c r="H53" s="62" t="s">
        <v>521</v>
      </c>
      <c r="I53" s="24" t="s">
        <v>5248</v>
      </c>
      <c r="J53" s="24" t="s">
        <v>4033</v>
      </c>
      <c r="K53" s="62" t="s">
        <v>1465</v>
      </c>
      <c r="L53" s="24" t="s">
        <v>1470</v>
      </c>
      <c r="M53" s="61" t="s">
        <v>1471</v>
      </c>
      <c r="N53" s="61">
        <v>0</v>
      </c>
      <c r="O53" s="61">
        <v>0</v>
      </c>
      <c r="P53" s="61"/>
      <c r="Q53" s="156"/>
    </row>
    <row r="54" spans="2:17" ht="27" customHeight="1" x14ac:dyDescent="0.25">
      <c r="B54" s="75">
        <v>44</v>
      </c>
      <c r="C54" s="62" t="s">
        <v>294</v>
      </c>
      <c r="D54" s="62" t="s">
        <v>520</v>
      </c>
      <c r="E54" s="62" t="s">
        <v>5285</v>
      </c>
      <c r="F54" s="61" t="s">
        <v>4109</v>
      </c>
      <c r="G54" s="62"/>
      <c r="H54" s="62" t="s">
        <v>521</v>
      </c>
      <c r="I54" s="24" t="s">
        <v>5248</v>
      </c>
      <c r="J54" s="24" t="s">
        <v>4033</v>
      </c>
      <c r="K54" s="62" t="s">
        <v>1465</v>
      </c>
      <c r="L54" s="24" t="s">
        <v>1494</v>
      </c>
      <c r="M54" s="61" t="s">
        <v>1471</v>
      </c>
      <c r="N54" s="61">
        <v>0</v>
      </c>
      <c r="O54" s="61">
        <v>0</v>
      </c>
      <c r="P54" s="61"/>
      <c r="Q54" s="156"/>
    </row>
    <row r="55" spans="2:17" ht="27" customHeight="1" x14ac:dyDescent="0.25">
      <c r="B55" s="75">
        <v>45</v>
      </c>
      <c r="C55" s="62" t="s">
        <v>294</v>
      </c>
      <c r="D55" s="62" t="s">
        <v>520</v>
      </c>
      <c r="E55" s="62" t="s">
        <v>5286</v>
      </c>
      <c r="F55" s="61" t="s">
        <v>4109</v>
      </c>
      <c r="G55" s="62"/>
      <c r="H55" s="62" t="s">
        <v>521</v>
      </c>
      <c r="I55" s="24" t="s">
        <v>5248</v>
      </c>
      <c r="J55" s="24" t="s">
        <v>4033</v>
      </c>
      <c r="K55" s="62" t="s">
        <v>1458</v>
      </c>
      <c r="L55" s="24" t="s">
        <v>1459</v>
      </c>
      <c r="M55" s="61" t="s">
        <v>1471</v>
      </c>
      <c r="N55" s="61">
        <v>0</v>
      </c>
      <c r="O55" s="61">
        <v>0</v>
      </c>
      <c r="P55" s="61"/>
      <c r="Q55" s="156"/>
    </row>
    <row r="56" spans="2:17" ht="27" customHeight="1" x14ac:dyDescent="0.25">
      <c r="B56" s="75">
        <v>46</v>
      </c>
      <c r="C56" s="62" t="s">
        <v>294</v>
      </c>
      <c r="D56" s="62" t="s">
        <v>520</v>
      </c>
      <c r="E56" s="62" t="s">
        <v>5287</v>
      </c>
      <c r="F56" s="61" t="s">
        <v>4109</v>
      </c>
      <c r="G56" s="62"/>
      <c r="H56" s="62" t="s">
        <v>521</v>
      </c>
      <c r="I56" s="24" t="s">
        <v>5248</v>
      </c>
      <c r="J56" s="24" t="s">
        <v>4033</v>
      </c>
      <c r="K56" s="62" t="s">
        <v>1465</v>
      </c>
      <c r="L56" s="24" t="s">
        <v>1494</v>
      </c>
      <c r="M56" s="61" t="s">
        <v>1471</v>
      </c>
      <c r="N56" s="61">
        <v>0</v>
      </c>
      <c r="O56" s="61">
        <v>0</v>
      </c>
      <c r="P56" s="61"/>
      <c r="Q56" s="156"/>
    </row>
    <row r="57" spans="2:17" ht="27" customHeight="1" x14ac:dyDescent="0.25">
      <c r="B57" s="75">
        <v>47</v>
      </c>
      <c r="C57" s="62" t="s">
        <v>294</v>
      </c>
      <c r="D57" s="62" t="s">
        <v>520</v>
      </c>
      <c r="E57" s="62" t="s">
        <v>5288</v>
      </c>
      <c r="F57" s="61" t="s">
        <v>4109</v>
      </c>
      <c r="G57" s="62"/>
      <c r="H57" s="62" t="s">
        <v>521</v>
      </c>
      <c r="I57" s="24" t="s">
        <v>5248</v>
      </c>
      <c r="J57" s="24" t="s">
        <v>4033</v>
      </c>
      <c r="K57" s="62" t="s">
        <v>1487</v>
      </c>
      <c r="L57" s="24" t="s">
        <v>1488</v>
      </c>
      <c r="M57" s="61" t="s">
        <v>1471</v>
      </c>
      <c r="N57" s="61">
        <v>0</v>
      </c>
      <c r="O57" s="61">
        <v>0</v>
      </c>
      <c r="P57" s="61"/>
      <c r="Q57" s="156"/>
    </row>
    <row r="58" spans="2:17" ht="27" customHeight="1" x14ac:dyDescent="0.25">
      <c r="B58" s="75">
        <v>48</v>
      </c>
      <c r="C58" s="62" t="s">
        <v>294</v>
      </c>
      <c r="D58" s="62" t="s">
        <v>520</v>
      </c>
      <c r="E58" s="62" t="s">
        <v>5289</v>
      </c>
      <c r="F58" s="61" t="s">
        <v>4109</v>
      </c>
      <c r="G58" s="62"/>
      <c r="H58" s="62" t="s">
        <v>521</v>
      </c>
      <c r="I58" s="24" t="s">
        <v>5248</v>
      </c>
      <c r="J58" s="24" t="s">
        <v>4033</v>
      </c>
      <c r="K58" s="62" t="s">
        <v>1487</v>
      </c>
      <c r="L58" s="24" t="s">
        <v>1497</v>
      </c>
      <c r="M58" s="61" t="s">
        <v>1471</v>
      </c>
      <c r="N58" s="61">
        <v>0</v>
      </c>
      <c r="O58" s="61">
        <v>0</v>
      </c>
      <c r="P58" s="61"/>
      <c r="Q58" s="156"/>
    </row>
    <row r="59" spans="2:17" ht="27" customHeight="1" x14ac:dyDescent="0.25">
      <c r="B59" s="75">
        <v>49</v>
      </c>
      <c r="C59" s="62" t="s">
        <v>294</v>
      </c>
      <c r="D59" s="62" t="s">
        <v>520</v>
      </c>
      <c r="E59" s="62" t="s">
        <v>5290</v>
      </c>
      <c r="F59" s="61" t="s">
        <v>4109</v>
      </c>
      <c r="G59" s="62"/>
      <c r="H59" s="62" t="s">
        <v>521</v>
      </c>
      <c r="I59" s="24" t="s">
        <v>5248</v>
      </c>
      <c r="J59" s="24" t="s">
        <v>4033</v>
      </c>
      <c r="K59" s="62" t="s">
        <v>1465</v>
      </c>
      <c r="L59" s="24" t="s">
        <v>1494</v>
      </c>
      <c r="M59" s="61" t="s">
        <v>1471</v>
      </c>
      <c r="N59" s="61">
        <v>0</v>
      </c>
      <c r="O59" s="61">
        <v>0</v>
      </c>
      <c r="P59" s="61"/>
      <c r="Q59" s="156"/>
    </row>
    <row r="60" spans="2:17" ht="27" customHeight="1" x14ac:dyDescent="0.25">
      <c r="B60" s="75">
        <v>50</v>
      </c>
      <c r="C60" s="62" t="s">
        <v>294</v>
      </c>
      <c r="D60" s="62" t="s">
        <v>520</v>
      </c>
      <c r="E60" s="62" t="s">
        <v>4781</v>
      </c>
      <c r="F60" s="61" t="s">
        <v>4109</v>
      </c>
      <c r="G60" s="62"/>
      <c r="H60" s="62" t="s">
        <v>521</v>
      </c>
      <c r="I60" s="24" t="s">
        <v>5248</v>
      </c>
      <c r="J60" s="24" t="s">
        <v>4033</v>
      </c>
      <c r="K60" s="62" t="s">
        <v>1465</v>
      </c>
      <c r="L60" s="24" t="s">
        <v>1476</v>
      </c>
      <c r="M60" s="61" t="s">
        <v>1471</v>
      </c>
      <c r="N60" s="61">
        <v>0</v>
      </c>
      <c r="O60" s="61">
        <v>0</v>
      </c>
      <c r="P60" s="61"/>
      <c r="Q60" s="156"/>
    </row>
    <row r="61" spans="2:17" ht="27" customHeight="1" x14ac:dyDescent="0.25">
      <c r="B61" s="75">
        <v>51</v>
      </c>
      <c r="C61" s="62" t="s">
        <v>294</v>
      </c>
      <c r="D61" s="62" t="s">
        <v>520</v>
      </c>
      <c r="E61" s="62" t="s">
        <v>5291</v>
      </c>
      <c r="F61" s="61" t="s">
        <v>4109</v>
      </c>
      <c r="G61" s="62"/>
      <c r="H61" s="62" t="s">
        <v>521</v>
      </c>
      <c r="I61" s="24" t="s">
        <v>5248</v>
      </c>
      <c r="J61" s="24" t="s">
        <v>4033</v>
      </c>
      <c r="K61" s="62" t="s">
        <v>1487</v>
      </c>
      <c r="L61" s="24" t="s">
        <v>1497</v>
      </c>
      <c r="M61" s="61" t="s">
        <v>1471</v>
      </c>
      <c r="N61" s="61">
        <v>0</v>
      </c>
      <c r="O61" s="61">
        <v>0</v>
      </c>
      <c r="P61" s="61"/>
      <c r="Q61" s="156"/>
    </row>
    <row r="62" spans="2:17" ht="27" customHeight="1" x14ac:dyDescent="0.25">
      <c r="B62" s="75">
        <v>52</v>
      </c>
      <c r="C62" s="62" t="s">
        <v>294</v>
      </c>
      <c r="D62" s="62" t="s">
        <v>520</v>
      </c>
      <c r="E62" s="62" t="s">
        <v>5292</v>
      </c>
      <c r="F62" s="61" t="s">
        <v>4109</v>
      </c>
      <c r="G62" s="62"/>
      <c r="H62" s="62" t="s">
        <v>521</v>
      </c>
      <c r="I62" s="24" t="s">
        <v>5248</v>
      </c>
      <c r="J62" s="24" t="s">
        <v>4033</v>
      </c>
      <c r="K62" s="62" t="s">
        <v>1487</v>
      </c>
      <c r="L62" s="24" t="s">
        <v>1497</v>
      </c>
      <c r="M62" s="61" t="s">
        <v>1471</v>
      </c>
      <c r="N62" s="61">
        <v>0</v>
      </c>
      <c r="O62" s="61">
        <v>0</v>
      </c>
      <c r="P62" s="61"/>
      <c r="Q62" s="156"/>
    </row>
    <row r="63" spans="2:17" ht="27" customHeight="1" x14ac:dyDescent="0.25">
      <c r="B63" s="75">
        <v>53</v>
      </c>
      <c r="C63" s="62" t="s">
        <v>294</v>
      </c>
      <c r="D63" s="62" t="s">
        <v>520</v>
      </c>
      <c r="E63" s="62" t="s">
        <v>5293</v>
      </c>
      <c r="F63" s="61" t="s">
        <v>4109</v>
      </c>
      <c r="G63" s="62"/>
      <c r="H63" s="62" t="s">
        <v>521</v>
      </c>
      <c r="I63" s="24" t="s">
        <v>5248</v>
      </c>
      <c r="J63" s="24" t="s">
        <v>4033</v>
      </c>
      <c r="K63" s="62" t="s">
        <v>1465</v>
      </c>
      <c r="L63" s="24" t="s">
        <v>1494</v>
      </c>
      <c r="M63" s="61" t="s">
        <v>1471</v>
      </c>
      <c r="N63" s="61">
        <v>0</v>
      </c>
      <c r="O63" s="61">
        <v>0</v>
      </c>
      <c r="P63" s="61"/>
      <c r="Q63" s="156"/>
    </row>
    <row r="64" spans="2:17" ht="27" customHeight="1" x14ac:dyDescent="0.25">
      <c r="B64" s="75">
        <v>54</v>
      </c>
      <c r="C64" s="62" t="s">
        <v>294</v>
      </c>
      <c r="D64" s="62" t="s">
        <v>520</v>
      </c>
      <c r="E64" s="62" t="s">
        <v>5294</v>
      </c>
      <c r="F64" s="61" t="s">
        <v>4109</v>
      </c>
      <c r="G64" s="62"/>
      <c r="H64" s="62" t="s">
        <v>521</v>
      </c>
      <c r="I64" s="24" t="s">
        <v>5248</v>
      </c>
      <c r="J64" s="24" t="s">
        <v>4033</v>
      </c>
      <c r="K64" s="62" t="s">
        <v>1465</v>
      </c>
      <c r="L64" s="24" t="s">
        <v>1494</v>
      </c>
      <c r="M64" s="61" t="s">
        <v>1471</v>
      </c>
      <c r="N64" s="61">
        <v>0</v>
      </c>
      <c r="O64" s="61">
        <v>0</v>
      </c>
      <c r="P64" s="61"/>
      <c r="Q64" s="156"/>
    </row>
    <row r="65" spans="2:17" ht="27" customHeight="1" x14ac:dyDescent="0.25">
      <c r="B65" s="75">
        <v>55</v>
      </c>
      <c r="C65" s="62" t="s">
        <v>294</v>
      </c>
      <c r="D65" s="62" t="s">
        <v>520</v>
      </c>
      <c r="E65" s="62" t="s">
        <v>1534</v>
      </c>
      <c r="F65" s="61" t="s">
        <v>4109</v>
      </c>
      <c r="G65" s="62"/>
      <c r="H65" s="62" t="s">
        <v>521</v>
      </c>
      <c r="I65" s="24" t="s">
        <v>5248</v>
      </c>
      <c r="J65" s="24" t="s">
        <v>4033</v>
      </c>
      <c r="K65" s="62" t="s">
        <v>1458</v>
      </c>
      <c r="L65" s="24" t="s">
        <v>1459</v>
      </c>
      <c r="M65" s="61" t="s">
        <v>1471</v>
      </c>
      <c r="N65" s="61">
        <v>0</v>
      </c>
      <c r="O65" s="61">
        <v>0</v>
      </c>
      <c r="P65" s="61"/>
      <c r="Q65" s="156"/>
    </row>
    <row r="66" spans="2:17" ht="27" customHeight="1" x14ac:dyDescent="0.25">
      <c r="B66" s="75">
        <v>56</v>
      </c>
      <c r="C66" s="62" t="s">
        <v>294</v>
      </c>
      <c r="D66" s="62" t="s">
        <v>520</v>
      </c>
      <c r="E66" s="62" t="s">
        <v>4077</v>
      </c>
      <c r="F66" s="61" t="s">
        <v>0</v>
      </c>
      <c r="G66" s="62"/>
      <c r="H66" s="62"/>
      <c r="I66" s="24" t="s">
        <v>0</v>
      </c>
      <c r="J66" s="24" t="s">
        <v>4033</v>
      </c>
      <c r="K66" s="62" t="s">
        <v>1458</v>
      </c>
      <c r="L66" s="24" t="s">
        <v>1459</v>
      </c>
      <c r="M66" s="61" t="s">
        <v>1471</v>
      </c>
      <c r="N66" s="61">
        <v>0</v>
      </c>
      <c r="O66" s="61">
        <v>0</v>
      </c>
      <c r="P66" s="61"/>
      <c r="Q66" s="156"/>
    </row>
    <row r="67" spans="2:17" ht="27" customHeight="1" x14ac:dyDescent="0.25">
      <c r="B67" s="75">
        <v>57</v>
      </c>
      <c r="C67" s="62" t="s">
        <v>294</v>
      </c>
      <c r="D67" s="62" t="s">
        <v>520</v>
      </c>
      <c r="E67" s="62" t="s">
        <v>4078</v>
      </c>
      <c r="F67" s="61" t="s">
        <v>0</v>
      </c>
      <c r="G67" s="62"/>
      <c r="H67" s="62"/>
      <c r="I67" s="24" t="s">
        <v>0</v>
      </c>
      <c r="J67" s="24" t="s">
        <v>4033</v>
      </c>
      <c r="K67" s="62" t="s">
        <v>1482</v>
      </c>
      <c r="L67" s="24" t="s">
        <v>4079</v>
      </c>
      <c r="M67" s="61" t="s">
        <v>1471</v>
      </c>
      <c r="N67" s="61">
        <v>0</v>
      </c>
      <c r="O67" s="61">
        <v>0</v>
      </c>
      <c r="P67" s="61"/>
      <c r="Q67" s="156"/>
    </row>
  </sheetData>
  <autoFilter ref="B10:Q67" xr:uid="{00000000-0001-0000-7601-000000000000}"/>
  <mergeCells count="1">
    <mergeCell ref="C9:M9"/>
  </mergeCells>
  <conditionalFormatting sqref="E11:E12">
    <cfRule type="duplicateValues" dxfId="775" priority="1"/>
  </conditionalFormatting>
  <hyperlinks>
    <hyperlink ref="B6" location="Variáveis!A1" display="Variáveis" xr:uid="{00000000-0004-0000-7601-000000000000}"/>
    <hyperlink ref="C6" location="'Índice de Tabelas'!A1" display="Índice de Tabelas" xr:uid="{00000000-0004-0000-7601-000001000000}"/>
    <hyperlink ref="D6" location="'Manual de Instrução'!A1" display="Manual de Instrução" xr:uid="{00000000-0004-0000-76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835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68354"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1-000000000000}">
  <sheetPr codeName="Sheet752"/>
  <dimension ref="A1:P43"/>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43"/>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523</v>
      </c>
      <c r="E11" s="62" t="s">
        <v>5295</v>
      </c>
      <c r="F11" s="61" t="s">
        <v>335</v>
      </c>
      <c r="G11" s="62"/>
      <c r="H11" s="24" t="s">
        <v>5296</v>
      </c>
      <c r="I11" s="24" t="s">
        <v>4033</v>
      </c>
      <c r="J11" s="62" t="s">
        <v>1482</v>
      </c>
      <c r="K11" s="24" t="s">
        <v>1478</v>
      </c>
      <c r="L11" s="61" t="s">
        <v>1471</v>
      </c>
      <c r="M11" s="61">
        <v>0</v>
      </c>
      <c r="N11" s="61">
        <v>0</v>
      </c>
      <c r="O11" s="61" t="s">
        <v>4159</v>
      </c>
      <c r="P11" s="156"/>
    </row>
    <row r="12" spans="1:16" ht="27" customHeight="1" x14ac:dyDescent="0.2">
      <c r="A12" s="76"/>
      <c r="B12" s="75">
        <v>2</v>
      </c>
      <c r="C12" s="62" t="s">
        <v>294</v>
      </c>
      <c r="D12" s="62" t="s">
        <v>523</v>
      </c>
      <c r="E12" s="62" t="s">
        <v>5297</v>
      </c>
      <c r="F12" s="61" t="s">
        <v>335</v>
      </c>
      <c r="G12" s="62"/>
      <c r="H12" s="24" t="s">
        <v>5296</v>
      </c>
      <c r="I12" s="24" t="s">
        <v>4033</v>
      </c>
      <c r="J12" s="62" t="s">
        <v>1482</v>
      </c>
      <c r="K12" s="24" t="s">
        <v>1586</v>
      </c>
      <c r="L12" s="61" t="s">
        <v>1471</v>
      </c>
      <c r="M12" s="61">
        <v>0</v>
      </c>
      <c r="N12" s="61">
        <v>0</v>
      </c>
      <c r="O12" s="61" t="s">
        <v>4159</v>
      </c>
      <c r="P12" s="156"/>
    </row>
    <row r="13" spans="1:16" ht="27" customHeight="1" x14ac:dyDescent="0.25">
      <c r="B13" s="75">
        <v>3</v>
      </c>
      <c r="C13" s="62" t="s">
        <v>294</v>
      </c>
      <c r="D13" s="62" t="s">
        <v>523</v>
      </c>
      <c r="E13" s="62" t="s">
        <v>5298</v>
      </c>
      <c r="F13" s="61" t="s">
        <v>335</v>
      </c>
      <c r="G13" s="62"/>
      <c r="H13" s="24" t="s">
        <v>5296</v>
      </c>
      <c r="I13" s="24" t="s">
        <v>4033</v>
      </c>
      <c r="J13" s="62" t="s">
        <v>1482</v>
      </c>
      <c r="K13" s="24" t="s">
        <v>1704</v>
      </c>
      <c r="L13" s="61" t="s">
        <v>1471</v>
      </c>
      <c r="M13" s="61">
        <v>0</v>
      </c>
      <c r="N13" s="61">
        <v>0</v>
      </c>
      <c r="O13" s="61" t="s">
        <v>4159</v>
      </c>
      <c r="P13" s="156"/>
    </row>
    <row r="14" spans="1:16" ht="27" customHeight="1" x14ac:dyDescent="0.25">
      <c r="B14" s="75">
        <v>4</v>
      </c>
      <c r="C14" s="62" t="s">
        <v>294</v>
      </c>
      <c r="D14" s="62" t="s">
        <v>523</v>
      </c>
      <c r="E14" s="62" t="s">
        <v>1583</v>
      </c>
      <c r="F14" s="61" t="s">
        <v>335</v>
      </c>
      <c r="G14" s="62"/>
      <c r="H14" s="24" t="s">
        <v>5296</v>
      </c>
      <c r="I14" s="24" t="s">
        <v>4033</v>
      </c>
      <c r="J14" s="62" t="s">
        <v>1465</v>
      </c>
      <c r="K14" s="24" t="s">
        <v>1494</v>
      </c>
      <c r="L14" s="61" t="s">
        <v>1471</v>
      </c>
      <c r="M14" s="61">
        <v>0</v>
      </c>
      <c r="N14" s="61">
        <v>0</v>
      </c>
      <c r="O14" s="61" t="s">
        <v>4159</v>
      </c>
      <c r="P14" s="156"/>
    </row>
    <row r="15" spans="1:16" ht="27" customHeight="1" x14ac:dyDescent="0.25">
      <c r="B15" s="75">
        <v>5</v>
      </c>
      <c r="C15" s="62" t="s">
        <v>294</v>
      </c>
      <c r="D15" s="62" t="s">
        <v>523</v>
      </c>
      <c r="E15" s="62" t="s">
        <v>5299</v>
      </c>
      <c r="F15" s="61" t="s">
        <v>335</v>
      </c>
      <c r="G15" s="62"/>
      <c r="H15" s="24" t="s">
        <v>5296</v>
      </c>
      <c r="I15" s="24" t="s">
        <v>4033</v>
      </c>
      <c r="J15" s="62" t="s">
        <v>1465</v>
      </c>
      <c r="K15" s="24" t="s">
        <v>1478</v>
      </c>
      <c r="L15" s="61" t="s">
        <v>1471</v>
      </c>
      <c r="M15" s="61">
        <v>0</v>
      </c>
      <c r="N15" s="61">
        <v>0</v>
      </c>
      <c r="O15" s="61" t="s">
        <v>4159</v>
      </c>
      <c r="P15" s="156"/>
    </row>
    <row r="16" spans="1:16" ht="27" customHeight="1" x14ac:dyDescent="0.25">
      <c r="B16" s="75">
        <v>6</v>
      </c>
      <c r="C16" s="62" t="s">
        <v>294</v>
      </c>
      <c r="D16" s="62" t="s">
        <v>523</v>
      </c>
      <c r="E16" s="62" t="s">
        <v>5300</v>
      </c>
      <c r="F16" s="61" t="s">
        <v>335</v>
      </c>
      <c r="G16" s="62"/>
      <c r="H16" s="24" t="s">
        <v>5296</v>
      </c>
      <c r="I16" s="24" t="s">
        <v>4033</v>
      </c>
      <c r="J16" s="62" t="s">
        <v>1465</v>
      </c>
      <c r="K16" s="24" t="s">
        <v>1478</v>
      </c>
      <c r="L16" s="61" t="s">
        <v>1471</v>
      </c>
      <c r="M16" s="61">
        <v>0</v>
      </c>
      <c r="N16" s="61">
        <v>0</v>
      </c>
      <c r="O16" s="61" t="s">
        <v>4159</v>
      </c>
      <c r="P16" s="156"/>
    </row>
    <row r="17" spans="2:16" ht="27" customHeight="1" x14ac:dyDescent="0.25">
      <c r="B17" s="75">
        <v>7</v>
      </c>
      <c r="C17" s="62" t="s">
        <v>294</v>
      </c>
      <c r="D17" s="62" t="s">
        <v>523</v>
      </c>
      <c r="E17" s="62" t="s">
        <v>5301</v>
      </c>
      <c r="F17" s="61" t="s">
        <v>335</v>
      </c>
      <c r="G17" s="62"/>
      <c r="H17" s="24" t="s">
        <v>5296</v>
      </c>
      <c r="I17" s="24" t="s">
        <v>4033</v>
      </c>
      <c r="J17" s="62" t="s">
        <v>1465</v>
      </c>
      <c r="K17" s="24" t="s">
        <v>1470</v>
      </c>
      <c r="L17" s="61" t="s">
        <v>1471</v>
      </c>
      <c r="M17" s="61">
        <v>0</v>
      </c>
      <c r="N17" s="61">
        <v>0</v>
      </c>
      <c r="O17" s="61" t="s">
        <v>4159</v>
      </c>
      <c r="P17" s="156"/>
    </row>
    <row r="18" spans="2:16" ht="27" customHeight="1" x14ac:dyDescent="0.25">
      <c r="B18" s="75">
        <v>8</v>
      </c>
      <c r="C18" s="62" t="s">
        <v>294</v>
      </c>
      <c r="D18" s="62" t="s">
        <v>523</v>
      </c>
      <c r="E18" s="62" t="s">
        <v>5302</v>
      </c>
      <c r="F18" s="61" t="s">
        <v>335</v>
      </c>
      <c r="G18" s="62"/>
      <c r="H18" s="24" t="s">
        <v>5296</v>
      </c>
      <c r="I18" s="24" t="s">
        <v>4033</v>
      </c>
      <c r="J18" s="62" t="s">
        <v>1465</v>
      </c>
      <c r="K18" s="24" t="s">
        <v>1470</v>
      </c>
      <c r="L18" s="61" t="s">
        <v>1471</v>
      </c>
      <c r="M18" s="61">
        <v>0</v>
      </c>
      <c r="N18" s="61">
        <v>0</v>
      </c>
      <c r="O18" s="61" t="s">
        <v>4159</v>
      </c>
      <c r="P18" s="156"/>
    </row>
    <row r="19" spans="2:16" ht="27" customHeight="1" x14ac:dyDescent="0.25">
      <c r="B19" s="75">
        <v>9</v>
      </c>
      <c r="C19" s="62" t="s">
        <v>294</v>
      </c>
      <c r="D19" s="62" t="s">
        <v>523</v>
      </c>
      <c r="E19" s="62" t="s">
        <v>5303</v>
      </c>
      <c r="F19" s="61" t="s">
        <v>335</v>
      </c>
      <c r="G19" s="62"/>
      <c r="H19" s="24" t="s">
        <v>5296</v>
      </c>
      <c r="I19" s="24" t="s">
        <v>4033</v>
      </c>
      <c r="J19" s="62" t="s">
        <v>1465</v>
      </c>
      <c r="K19" s="24" t="s">
        <v>1473</v>
      </c>
      <c r="L19" s="61" t="s">
        <v>1471</v>
      </c>
      <c r="M19" s="61">
        <v>0</v>
      </c>
      <c r="N19" s="61">
        <v>0</v>
      </c>
      <c r="O19" s="61" t="s">
        <v>4159</v>
      </c>
      <c r="P19" s="156"/>
    </row>
    <row r="20" spans="2:16" ht="27" customHeight="1" x14ac:dyDescent="0.25">
      <c r="B20" s="75">
        <v>10</v>
      </c>
      <c r="C20" s="62" t="s">
        <v>294</v>
      </c>
      <c r="D20" s="62" t="s">
        <v>523</v>
      </c>
      <c r="E20" s="62" t="s">
        <v>5304</v>
      </c>
      <c r="F20" s="61" t="s">
        <v>335</v>
      </c>
      <c r="G20" s="62"/>
      <c r="H20" s="24" t="s">
        <v>5296</v>
      </c>
      <c r="I20" s="24" t="s">
        <v>4033</v>
      </c>
      <c r="J20" s="62" t="s">
        <v>1465</v>
      </c>
      <c r="K20" s="24" t="s">
        <v>1494</v>
      </c>
      <c r="L20" s="61" t="s">
        <v>1471</v>
      </c>
      <c r="M20" s="61">
        <v>0</v>
      </c>
      <c r="N20" s="61">
        <v>0</v>
      </c>
      <c r="O20" s="61" t="s">
        <v>4159</v>
      </c>
      <c r="P20" s="156"/>
    </row>
    <row r="21" spans="2:16" ht="27" customHeight="1" x14ac:dyDescent="0.25">
      <c r="B21" s="75">
        <v>11</v>
      </c>
      <c r="C21" s="62" t="s">
        <v>294</v>
      </c>
      <c r="D21" s="62" t="s">
        <v>523</v>
      </c>
      <c r="E21" s="62" t="s">
        <v>5305</v>
      </c>
      <c r="F21" s="61" t="s">
        <v>335</v>
      </c>
      <c r="G21" s="62"/>
      <c r="H21" s="24" t="s">
        <v>5296</v>
      </c>
      <c r="I21" s="24" t="s">
        <v>4033</v>
      </c>
      <c r="J21" s="62" t="s">
        <v>1465</v>
      </c>
      <c r="K21" s="24" t="s">
        <v>1494</v>
      </c>
      <c r="L21" s="61" t="s">
        <v>1471</v>
      </c>
      <c r="M21" s="61">
        <v>0</v>
      </c>
      <c r="N21" s="61">
        <v>0</v>
      </c>
      <c r="O21" s="61" t="s">
        <v>4159</v>
      </c>
      <c r="P21" s="156"/>
    </row>
    <row r="22" spans="2:16" ht="27" customHeight="1" x14ac:dyDescent="0.25">
      <c r="B22" s="75">
        <v>12</v>
      </c>
      <c r="C22" s="62" t="s">
        <v>294</v>
      </c>
      <c r="D22" s="62" t="s">
        <v>523</v>
      </c>
      <c r="E22" s="62" t="s">
        <v>5306</v>
      </c>
      <c r="F22" s="61" t="s">
        <v>335</v>
      </c>
      <c r="G22" s="62"/>
      <c r="H22" s="24" t="s">
        <v>5296</v>
      </c>
      <c r="I22" s="24" t="s">
        <v>4033</v>
      </c>
      <c r="J22" s="62" t="s">
        <v>1465</v>
      </c>
      <c r="K22" s="24" t="s">
        <v>1494</v>
      </c>
      <c r="L22" s="61" t="s">
        <v>1471</v>
      </c>
      <c r="M22" s="61">
        <v>0</v>
      </c>
      <c r="N22" s="61">
        <v>0</v>
      </c>
      <c r="O22" s="61" t="s">
        <v>4159</v>
      </c>
      <c r="P22" s="156"/>
    </row>
    <row r="23" spans="2:16" ht="27" customHeight="1" x14ac:dyDescent="0.25">
      <c r="B23" s="75">
        <v>13</v>
      </c>
      <c r="C23" s="62" t="s">
        <v>294</v>
      </c>
      <c r="D23" s="62" t="s">
        <v>523</v>
      </c>
      <c r="E23" s="62" t="s">
        <v>5307</v>
      </c>
      <c r="F23" s="61" t="s">
        <v>335</v>
      </c>
      <c r="G23" s="62"/>
      <c r="H23" s="24" t="s">
        <v>5296</v>
      </c>
      <c r="I23" s="24" t="s">
        <v>4033</v>
      </c>
      <c r="J23" s="62" t="s">
        <v>1465</v>
      </c>
      <c r="K23" s="24" t="s">
        <v>1494</v>
      </c>
      <c r="L23" s="61" t="s">
        <v>1471</v>
      </c>
      <c r="M23" s="61">
        <v>0</v>
      </c>
      <c r="N23" s="61">
        <v>0</v>
      </c>
      <c r="O23" s="61" t="s">
        <v>4159</v>
      </c>
      <c r="P23" s="156"/>
    </row>
    <row r="24" spans="2:16" ht="27" customHeight="1" x14ac:dyDescent="0.25">
      <c r="B24" s="75">
        <v>14</v>
      </c>
      <c r="C24" s="62" t="s">
        <v>294</v>
      </c>
      <c r="D24" s="62" t="s">
        <v>523</v>
      </c>
      <c r="E24" s="62" t="s">
        <v>5308</v>
      </c>
      <c r="F24" s="61" t="s">
        <v>335</v>
      </c>
      <c r="G24" s="62"/>
      <c r="H24" s="24" t="s">
        <v>5296</v>
      </c>
      <c r="I24" s="24" t="s">
        <v>4033</v>
      </c>
      <c r="J24" s="62" t="s">
        <v>1465</v>
      </c>
      <c r="K24" s="24" t="s">
        <v>1473</v>
      </c>
      <c r="L24" s="61" t="s">
        <v>1471</v>
      </c>
      <c r="M24" s="61">
        <v>0</v>
      </c>
      <c r="N24" s="61">
        <v>0</v>
      </c>
      <c r="O24" s="61" t="s">
        <v>4159</v>
      </c>
      <c r="P24" s="156"/>
    </row>
    <row r="25" spans="2:16" ht="27" customHeight="1" x14ac:dyDescent="0.25">
      <c r="B25" s="75">
        <v>15</v>
      </c>
      <c r="C25" s="62" t="s">
        <v>294</v>
      </c>
      <c r="D25" s="62" t="s">
        <v>523</v>
      </c>
      <c r="E25" s="62" t="s">
        <v>5309</v>
      </c>
      <c r="F25" s="61" t="s">
        <v>335</v>
      </c>
      <c r="G25" s="62"/>
      <c r="H25" s="24" t="s">
        <v>5296</v>
      </c>
      <c r="I25" s="24" t="s">
        <v>4033</v>
      </c>
      <c r="J25" s="62" t="s">
        <v>1465</v>
      </c>
      <c r="K25" s="24" t="s">
        <v>1494</v>
      </c>
      <c r="L25" s="61" t="s">
        <v>1471</v>
      </c>
      <c r="M25" s="61">
        <v>0</v>
      </c>
      <c r="N25" s="61">
        <v>0</v>
      </c>
      <c r="O25" s="61" t="s">
        <v>4159</v>
      </c>
      <c r="P25" s="156"/>
    </row>
    <row r="26" spans="2:16" ht="27" customHeight="1" x14ac:dyDescent="0.25">
      <c r="B26" s="75">
        <v>16</v>
      </c>
      <c r="C26" s="62" t="s">
        <v>294</v>
      </c>
      <c r="D26" s="62" t="s">
        <v>523</v>
      </c>
      <c r="E26" s="62" t="s">
        <v>5310</v>
      </c>
      <c r="F26" s="61" t="s">
        <v>335</v>
      </c>
      <c r="G26" s="62"/>
      <c r="H26" s="24" t="s">
        <v>5296</v>
      </c>
      <c r="I26" s="24" t="s">
        <v>4033</v>
      </c>
      <c r="J26" s="62" t="s">
        <v>1487</v>
      </c>
      <c r="K26" s="24" t="s">
        <v>1696</v>
      </c>
      <c r="L26" s="61" t="s">
        <v>1471</v>
      </c>
      <c r="M26" s="61">
        <v>0</v>
      </c>
      <c r="N26" s="61">
        <v>0</v>
      </c>
      <c r="O26" s="61" t="s">
        <v>4159</v>
      </c>
      <c r="P26" s="156"/>
    </row>
    <row r="27" spans="2:16" ht="27" customHeight="1" x14ac:dyDescent="0.25">
      <c r="B27" s="75">
        <v>17</v>
      </c>
      <c r="C27" s="62" t="s">
        <v>294</v>
      </c>
      <c r="D27" s="62" t="s">
        <v>523</v>
      </c>
      <c r="E27" s="62" t="s">
        <v>5311</v>
      </c>
      <c r="F27" s="61" t="s">
        <v>335</v>
      </c>
      <c r="G27" s="62"/>
      <c r="H27" s="24" t="s">
        <v>5296</v>
      </c>
      <c r="I27" s="24" t="s">
        <v>4033</v>
      </c>
      <c r="J27" s="62" t="s">
        <v>1465</v>
      </c>
      <c r="K27" s="24" t="s">
        <v>1473</v>
      </c>
      <c r="L27" s="61" t="s">
        <v>1471</v>
      </c>
      <c r="M27" s="61">
        <v>0</v>
      </c>
      <c r="N27" s="61">
        <v>0</v>
      </c>
      <c r="O27" s="61" t="s">
        <v>4159</v>
      </c>
      <c r="P27" s="156"/>
    </row>
    <row r="28" spans="2:16" ht="27" customHeight="1" x14ac:dyDescent="0.25">
      <c r="B28" s="75">
        <v>18</v>
      </c>
      <c r="C28" s="62" t="s">
        <v>294</v>
      </c>
      <c r="D28" s="62" t="s">
        <v>523</v>
      </c>
      <c r="E28" s="62" t="s">
        <v>5312</v>
      </c>
      <c r="F28" s="61" t="s">
        <v>335</v>
      </c>
      <c r="G28" s="62"/>
      <c r="H28" s="24" t="s">
        <v>5296</v>
      </c>
      <c r="I28" s="24" t="s">
        <v>4033</v>
      </c>
      <c r="J28" s="62" t="s">
        <v>1465</v>
      </c>
      <c r="K28" s="24" t="s">
        <v>1494</v>
      </c>
      <c r="L28" s="61" t="s">
        <v>1471</v>
      </c>
      <c r="M28" s="61">
        <v>0</v>
      </c>
      <c r="N28" s="61">
        <v>0</v>
      </c>
      <c r="O28" s="61" t="s">
        <v>4159</v>
      </c>
      <c r="P28" s="156"/>
    </row>
    <row r="29" spans="2:16" ht="27" customHeight="1" x14ac:dyDescent="0.25">
      <c r="B29" s="75">
        <v>19</v>
      </c>
      <c r="C29" s="62" t="s">
        <v>294</v>
      </c>
      <c r="D29" s="62" t="s">
        <v>523</v>
      </c>
      <c r="E29" s="62" t="s">
        <v>5313</v>
      </c>
      <c r="F29" s="61" t="s">
        <v>335</v>
      </c>
      <c r="G29" s="62"/>
      <c r="H29" s="24" t="s">
        <v>5296</v>
      </c>
      <c r="I29" s="24" t="s">
        <v>4033</v>
      </c>
      <c r="J29" s="62" t="s">
        <v>1465</v>
      </c>
      <c r="K29" s="24" t="s">
        <v>1494</v>
      </c>
      <c r="L29" s="61" t="s">
        <v>1471</v>
      </c>
      <c r="M29" s="61">
        <v>0</v>
      </c>
      <c r="N29" s="61">
        <v>0</v>
      </c>
      <c r="O29" s="61" t="s">
        <v>4159</v>
      </c>
      <c r="P29" s="156"/>
    </row>
    <row r="30" spans="2:16" ht="27" customHeight="1" x14ac:dyDescent="0.25">
      <c r="B30" s="75">
        <v>20</v>
      </c>
      <c r="C30" s="62" t="s">
        <v>294</v>
      </c>
      <c r="D30" s="62" t="s">
        <v>523</v>
      </c>
      <c r="E30" s="62" t="s">
        <v>5314</v>
      </c>
      <c r="F30" s="61" t="s">
        <v>335</v>
      </c>
      <c r="G30" s="62"/>
      <c r="H30" s="24" t="s">
        <v>5296</v>
      </c>
      <c r="I30" s="24" t="s">
        <v>4033</v>
      </c>
      <c r="J30" s="62" t="s">
        <v>1465</v>
      </c>
      <c r="K30" s="24" t="s">
        <v>1494</v>
      </c>
      <c r="L30" s="61" t="s">
        <v>1471</v>
      </c>
      <c r="M30" s="61">
        <v>0</v>
      </c>
      <c r="N30" s="61">
        <v>0</v>
      </c>
      <c r="O30" s="61" t="s">
        <v>4159</v>
      </c>
      <c r="P30" s="156"/>
    </row>
    <row r="31" spans="2:16" ht="27" customHeight="1" x14ac:dyDescent="0.25">
      <c r="B31" s="75">
        <v>21</v>
      </c>
      <c r="C31" s="62" t="s">
        <v>294</v>
      </c>
      <c r="D31" s="62" t="s">
        <v>523</v>
      </c>
      <c r="E31" s="62" t="s">
        <v>5315</v>
      </c>
      <c r="F31" s="61" t="s">
        <v>335</v>
      </c>
      <c r="G31" s="62"/>
      <c r="H31" s="24" t="s">
        <v>5296</v>
      </c>
      <c r="I31" s="24" t="s">
        <v>4033</v>
      </c>
      <c r="J31" s="62" t="s">
        <v>1465</v>
      </c>
      <c r="K31" s="24" t="s">
        <v>1494</v>
      </c>
      <c r="L31" s="61" t="s">
        <v>1471</v>
      </c>
      <c r="M31" s="61">
        <v>0</v>
      </c>
      <c r="N31" s="61">
        <v>0</v>
      </c>
      <c r="O31" s="61" t="s">
        <v>4159</v>
      </c>
      <c r="P31" s="156"/>
    </row>
    <row r="32" spans="2:16" ht="27" customHeight="1" x14ac:dyDescent="0.25">
      <c r="B32" s="75">
        <v>22</v>
      </c>
      <c r="C32" s="62" t="s">
        <v>294</v>
      </c>
      <c r="D32" s="62" t="s">
        <v>523</v>
      </c>
      <c r="E32" s="62" t="s">
        <v>5316</v>
      </c>
      <c r="F32" s="61" t="s">
        <v>335</v>
      </c>
      <c r="G32" s="62"/>
      <c r="H32" s="24" t="s">
        <v>5296</v>
      </c>
      <c r="I32" s="24" t="s">
        <v>4033</v>
      </c>
      <c r="J32" s="62" t="s">
        <v>1465</v>
      </c>
      <c r="K32" s="24" t="s">
        <v>1494</v>
      </c>
      <c r="L32" s="61" t="s">
        <v>1471</v>
      </c>
      <c r="M32" s="61">
        <v>0</v>
      </c>
      <c r="N32" s="61">
        <v>0</v>
      </c>
      <c r="O32" s="61" t="s">
        <v>4159</v>
      </c>
      <c r="P32" s="156"/>
    </row>
    <row r="33" spans="2:16" ht="27" customHeight="1" x14ac:dyDescent="0.25">
      <c r="B33" s="75">
        <v>23</v>
      </c>
      <c r="C33" s="62" t="s">
        <v>294</v>
      </c>
      <c r="D33" s="62" t="s">
        <v>523</v>
      </c>
      <c r="E33" s="62" t="s">
        <v>5317</v>
      </c>
      <c r="F33" s="61" t="s">
        <v>335</v>
      </c>
      <c r="G33" s="62"/>
      <c r="H33" s="24" t="s">
        <v>5296</v>
      </c>
      <c r="I33" s="24" t="s">
        <v>4033</v>
      </c>
      <c r="J33" s="62" t="s">
        <v>1465</v>
      </c>
      <c r="K33" s="24" t="s">
        <v>1494</v>
      </c>
      <c r="L33" s="61" t="s">
        <v>1471</v>
      </c>
      <c r="M33" s="61">
        <v>0</v>
      </c>
      <c r="N33" s="61">
        <v>0</v>
      </c>
      <c r="O33" s="61" t="s">
        <v>4159</v>
      </c>
      <c r="P33" s="156"/>
    </row>
    <row r="34" spans="2:16" ht="27" customHeight="1" x14ac:dyDescent="0.25">
      <c r="B34" s="75">
        <v>24</v>
      </c>
      <c r="C34" s="62" t="s">
        <v>294</v>
      </c>
      <c r="D34" s="62" t="s">
        <v>523</v>
      </c>
      <c r="E34" s="62" t="s">
        <v>5318</v>
      </c>
      <c r="F34" s="61" t="s">
        <v>335</v>
      </c>
      <c r="G34" s="62"/>
      <c r="H34" s="24" t="s">
        <v>5296</v>
      </c>
      <c r="I34" s="24" t="s">
        <v>4033</v>
      </c>
      <c r="J34" s="62" t="s">
        <v>1465</v>
      </c>
      <c r="K34" s="24" t="s">
        <v>1494</v>
      </c>
      <c r="L34" s="61" t="s">
        <v>1471</v>
      </c>
      <c r="M34" s="61">
        <v>0</v>
      </c>
      <c r="N34" s="61">
        <v>0</v>
      </c>
      <c r="O34" s="61" t="s">
        <v>4159</v>
      </c>
      <c r="P34" s="156"/>
    </row>
    <row r="35" spans="2:16" ht="27" customHeight="1" x14ac:dyDescent="0.25">
      <c r="B35" s="75">
        <v>25</v>
      </c>
      <c r="C35" s="62" t="s">
        <v>294</v>
      </c>
      <c r="D35" s="62" t="s">
        <v>523</v>
      </c>
      <c r="E35" s="62" t="s">
        <v>5319</v>
      </c>
      <c r="F35" s="61" t="s">
        <v>335</v>
      </c>
      <c r="G35" s="62"/>
      <c r="H35" s="24" t="s">
        <v>5296</v>
      </c>
      <c r="I35" s="24" t="s">
        <v>4033</v>
      </c>
      <c r="J35" s="62" t="s">
        <v>1465</v>
      </c>
      <c r="K35" s="24" t="s">
        <v>1494</v>
      </c>
      <c r="L35" s="61" t="s">
        <v>1471</v>
      </c>
      <c r="M35" s="61">
        <v>0</v>
      </c>
      <c r="N35" s="61">
        <v>0</v>
      </c>
      <c r="O35" s="61" t="s">
        <v>4159</v>
      </c>
      <c r="P35" s="156"/>
    </row>
    <row r="36" spans="2:16" ht="27" customHeight="1" x14ac:dyDescent="0.25">
      <c r="B36" s="75">
        <v>26</v>
      </c>
      <c r="C36" s="62" t="s">
        <v>294</v>
      </c>
      <c r="D36" s="62" t="s">
        <v>523</v>
      </c>
      <c r="E36" s="62" t="s">
        <v>5320</v>
      </c>
      <c r="F36" s="61" t="s">
        <v>335</v>
      </c>
      <c r="G36" s="62"/>
      <c r="H36" s="24" t="s">
        <v>5296</v>
      </c>
      <c r="I36" s="24" t="s">
        <v>4033</v>
      </c>
      <c r="J36" s="62" t="s">
        <v>1465</v>
      </c>
      <c r="K36" s="24" t="s">
        <v>1494</v>
      </c>
      <c r="L36" s="61" t="s">
        <v>1471</v>
      </c>
      <c r="M36" s="61">
        <v>0</v>
      </c>
      <c r="N36" s="61">
        <v>0</v>
      </c>
      <c r="O36" s="61" t="s">
        <v>4159</v>
      </c>
      <c r="P36" s="156"/>
    </row>
    <row r="37" spans="2:16" ht="27" customHeight="1" x14ac:dyDescent="0.25">
      <c r="B37" s="75">
        <v>27</v>
      </c>
      <c r="C37" s="62" t="s">
        <v>294</v>
      </c>
      <c r="D37" s="62" t="s">
        <v>523</v>
      </c>
      <c r="E37" s="62" t="s">
        <v>4968</v>
      </c>
      <c r="F37" s="61" t="s">
        <v>335</v>
      </c>
      <c r="G37" s="62"/>
      <c r="H37" s="24" t="s">
        <v>5296</v>
      </c>
      <c r="I37" s="24" t="s">
        <v>4033</v>
      </c>
      <c r="J37" s="62" t="s">
        <v>1482</v>
      </c>
      <c r="K37" s="24" t="s">
        <v>1573</v>
      </c>
      <c r="L37" s="61" t="s">
        <v>1471</v>
      </c>
      <c r="M37" s="61">
        <v>0</v>
      </c>
      <c r="N37" s="61">
        <v>0</v>
      </c>
      <c r="O37" s="61" t="s">
        <v>4159</v>
      </c>
      <c r="P37" s="156"/>
    </row>
    <row r="38" spans="2:16" ht="27" customHeight="1" x14ac:dyDescent="0.25">
      <c r="B38" s="75">
        <v>28</v>
      </c>
      <c r="C38" s="62" t="s">
        <v>294</v>
      </c>
      <c r="D38" s="62" t="s">
        <v>523</v>
      </c>
      <c r="E38" s="62" t="s">
        <v>2288</v>
      </c>
      <c r="F38" s="61" t="s">
        <v>335</v>
      </c>
      <c r="G38" s="62"/>
      <c r="H38" s="24" t="s">
        <v>5296</v>
      </c>
      <c r="I38" s="24" t="s">
        <v>4033</v>
      </c>
      <c r="J38" s="62" t="s">
        <v>1458</v>
      </c>
      <c r="K38" s="24" t="s">
        <v>1459</v>
      </c>
      <c r="L38" s="61" t="s">
        <v>1471</v>
      </c>
      <c r="M38" s="61">
        <v>0</v>
      </c>
      <c r="N38" s="61">
        <v>0</v>
      </c>
      <c r="O38" s="61" t="s">
        <v>4159</v>
      </c>
      <c r="P38" s="156"/>
    </row>
    <row r="39" spans="2:16" ht="27" customHeight="1" x14ac:dyDescent="0.25">
      <c r="B39" s="75">
        <v>29</v>
      </c>
      <c r="C39" s="62" t="s">
        <v>294</v>
      </c>
      <c r="D39" s="62" t="s">
        <v>523</v>
      </c>
      <c r="E39" s="62" t="s">
        <v>5321</v>
      </c>
      <c r="F39" s="61" t="s">
        <v>335</v>
      </c>
      <c r="G39" s="62"/>
      <c r="H39" s="24" t="s">
        <v>5296</v>
      </c>
      <c r="I39" s="24" t="s">
        <v>4033</v>
      </c>
      <c r="J39" s="62" t="s">
        <v>1465</v>
      </c>
      <c r="K39" s="24" t="s">
        <v>1494</v>
      </c>
      <c r="L39" s="61" t="s">
        <v>1471</v>
      </c>
      <c r="M39" s="61">
        <v>0</v>
      </c>
      <c r="N39" s="61">
        <v>0</v>
      </c>
      <c r="O39" s="61" t="s">
        <v>4159</v>
      </c>
      <c r="P39" s="156"/>
    </row>
    <row r="40" spans="2:16" ht="27" customHeight="1" x14ac:dyDescent="0.25">
      <c r="B40" s="75">
        <v>30</v>
      </c>
      <c r="C40" s="62" t="s">
        <v>294</v>
      </c>
      <c r="D40" s="62" t="s">
        <v>523</v>
      </c>
      <c r="E40" s="62" t="s">
        <v>4237</v>
      </c>
      <c r="F40" s="61" t="s">
        <v>335</v>
      </c>
      <c r="G40" s="62"/>
      <c r="H40" s="24" t="s">
        <v>5296</v>
      </c>
      <c r="I40" s="24" t="s">
        <v>4033</v>
      </c>
      <c r="J40" s="62" t="s">
        <v>1465</v>
      </c>
      <c r="K40" s="24" t="s">
        <v>1473</v>
      </c>
      <c r="L40" s="61" t="s">
        <v>1471</v>
      </c>
      <c r="M40" s="61">
        <v>0</v>
      </c>
      <c r="N40" s="61">
        <v>0</v>
      </c>
      <c r="O40" s="61" t="s">
        <v>4159</v>
      </c>
      <c r="P40" s="156"/>
    </row>
    <row r="41" spans="2:16" ht="27" customHeight="1" x14ac:dyDescent="0.25">
      <c r="B41" s="75">
        <v>31</v>
      </c>
      <c r="C41" s="62" t="s">
        <v>294</v>
      </c>
      <c r="D41" s="62" t="s">
        <v>523</v>
      </c>
      <c r="E41" s="62" t="s">
        <v>1534</v>
      </c>
      <c r="F41" s="61" t="s">
        <v>335</v>
      </c>
      <c r="G41" s="62"/>
      <c r="H41" s="24" t="s">
        <v>5296</v>
      </c>
      <c r="I41" s="24" t="s">
        <v>4033</v>
      </c>
      <c r="J41" s="62" t="s">
        <v>1458</v>
      </c>
      <c r="K41" s="24" t="s">
        <v>1459</v>
      </c>
      <c r="L41" s="61" t="s">
        <v>1471</v>
      </c>
      <c r="M41" s="61">
        <v>0</v>
      </c>
      <c r="N41" s="61">
        <v>0</v>
      </c>
      <c r="O41" s="61" t="s">
        <v>4159</v>
      </c>
      <c r="P41" s="156"/>
    </row>
    <row r="42" spans="2:16" ht="27" customHeight="1" x14ac:dyDescent="0.25">
      <c r="B42" s="75">
        <v>32</v>
      </c>
      <c r="C42" s="62" t="s">
        <v>294</v>
      </c>
      <c r="D42" s="62" t="s">
        <v>523</v>
      </c>
      <c r="E42" s="62" t="s">
        <v>4077</v>
      </c>
      <c r="F42" s="61" t="s">
        <v>335</v>
      </c>
      <c r="G42" s="62"/>
      <c r="H42" s="24" t="s">
        <v>5296</v>
      </c>
      <c r="I42" s="24" t="s">
        <v>4033</v>
      </c>
      <c r="J42" s="62" t="s">
        <v>1458</v>
      </c>
      <c r="K42" s="24" t="s">
        <v>1459</v>
      </c>
      <c r="L42" s="61" t="s">
        <v>1471</v>
      </c>
      <c r="M42" s="61">
        <v>0</v>
      </c>
      <c r="N42" s="61">
        <v>0</v>
      </c>
      <c r="O42" s="61" t="s">
        <v>4159</v>
      </c>
      <c r="P42" s="156"/>
    </row>
    <row r="43" spans="2:16" ht="27" customHeight="1" x14ac:dyDescent="0.25">
      <c r="B43" s="75">
        <v>33</v>
      </c>
      <c r="C43" s="62" t="s">
        <v>294</v>
      </c>
      <c r="D43" s="62" t="s">
        <v>523</v>
      </c>
      <c r="E43" s="62" t="s">
        <v>4078</v>
      </c>
      <c r="F43" s="61" t="s">
        <v>335</v>
      </c>
      <c r="G43" s="62"/>
      <c r="H43" s="24" t="s">
        <v>5296</v>
      </c>
      <c r="I43" s="24" t="s">
        <v>4033</v>
      </c>
      <c r="J43" s="62" t="s">
        <v>1482</v>
      </c>
      <c r="K43" s="24" t="s">
        <v>4079</v>
      </c>
      <c r="L43" s="61" t="s">
        <v>1471</v>
      </c>
      <c r="M43" s="61">
        <v>0</v>
      </c>
      <c r="N43" s="61">
        <v>0</v>
      </c>
      <c r="O43" s="61" t="s">
        <v>4159</v>
      </c>
      <c r="P43" s="156"/>
    </row>
  </sheetData>
  <autoFilter ref="B10:P43" xr:uid="{00000000-0001-0000-7701-000000000000}"/>
  <mergeCells count="1">
    <mergeCell ref="C9:L9"/>
  </mergeCells>
  <conditionalFormatting sqref="E11:E12">
    <cfRule type="duplicateValues" dxfId="774" priority="1"/>
  </conditionalFormatting>
  <hyperlinks>
    <hyperlink ref="B6" location="Variáveis!A1" display="Variáveis" xr:uid="{00000000-0004-0000-7701-000000000000}"/>
    <hyperlink ref="C6" location="'Índice de Tabelas'!A1" display="Índice de Tabelas" xr:uid="{00000000-0004-0000-7701-000001000000}"/>
    <hyperlink ref="D6" location="'Manual de Instrução'!A1" display="Manual de Instrução" xr:uid="{00000000-0004-0000-7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0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7040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1-000000000000}">
  <sheetPr codeName="Sheet754"/>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525</v>
      </c>
      <c r="E11" s="62" t="s">
        <v>3420</v>
      </c>
      <c r="F11" s="61" t="s">
        <v>335</v>
      </c>
      <c r="G11" s="62"/>
      <c r="H11" s="24" t="s">
        <v>526</v>
      </c>
      <c r="I11" s="24" t="s">
        <v>4033</v>
      </c>
      <c r="J11" s="62" t="s">
        <v>1465</v>
      </c>
      <c r="K11" s="24" t="s">
        <v>1473</v>
      </c>
      <c r="L11" s="61" t="s">
        <v>1471</v>
      </c>
      <c r="M11" s="61">
        <v>0</v>
      </c>
      <c r="N11" s="61">
        <v>0</v>
      </c>
      <c r="O11" s="61" t="s">
        <v>4159</v>
      </c>
      <c r="P11" s="156"/>
    </row>
    <row r="12" spans="1:16" ht="27" customHeight="1" x14ac:dyDescent="0.2">
      <c r="A12" s="76"/>
      <c r="B12" s="75">
        <v>2</v>
      </c>
      <c r="C12" s="62" t="s">
        <v>294</v>
      </c>
      <c r="D12" s="62" t="s">
        <v>525</v>
      </c>
      <c r="E12" s="62" t="s">
        <v>3421</v>
      </c>
      <c r="F12" s="61" t="s">
        <v>335</v>
      </c>
      <c r="G12" s="62"/>
      <c r="H12" s="24" t="s">
        <v>526</v>
      </c>
      <c r="I12" s="24" t="s">
        <v>4033</v>
      </c>
      <c r="J12" s="62" t="s">
        <v>1482</v>
      </c>
      <c r="K12" s="24" t="s">
        <v>1586</v>
      </c>
      <c r="L12" s="61" t="s">
        <v>1471</v>
      </c>
      <c r="M12" s="61">
        <v>0</v>
      </c>
      <c r="N12" s="61">
        <v>0</v>
      </c>
      <c r="O12" s="61" t="s">
        <v>4159</v>
      </c>
      <c r="P12" s="156"/>
    </row>
    <row r="13" spans="1:16" ht="27" customHeight="1" x14ac:dyDescent="0.25">
      <c r="B13" s="75">
        <v>3</v>
      </c>
      <c r="C13" s="62" t="s">
        <v>294</v>
      </c>
      <c r="D13" s="62" t="s">
        <v>525</v>
      </c>
      <c r="E13" s="62" t="s">
        <v>3422</v>
      </c>
      <c r="F13" s="61" t="s">
        <v>335</v>
      </c>
      <c r="G13" s="62"/>
      <c r="H13" s="24" t="s">
        <v>526</v>
      </c>
      <c r="I13" s="24" t="s">
        <v>4033</v>
      </c>
      <c r="J13" s="62" t="s">
        <v>1465</v>
      </c>
      <c r="K13" s="24" t="s">
        <v>1473</v>
      </c>
      <c r="L13" s="61" t="s">
        <v>1471</v>
      </c>
      <c r="M13" s="61">
        <v>0</v>
      </c>
      <c r="N13" s="61">
        <v>0</v>
      </c>
      <c r="O13" s="61" t="s">
        <v>4159</v>
      </c>
      <c r="P13" s="156"/>
    </row>
    <row r="14" spans="1:16" ht="27" customHeight="1" x14ac:dyDescent="0.25">
      <c r="B14" s="75">
        <v>4</v>
      </c>
      <c r="C14" s="62" t="s">
        <v>294</v>
      </c>
      <c r="D14" s="62" t="s">
        <v>525</v>
      </c>
      <c r="E14" s="62" t="s">
        <v>3423</v>
      </c>
      <c r="F14" s="61" t="s">
        <v>335</v>
      </c>
      <c r="G14" s="62"/>
      <c r="H14" s="24" t="s">
        <v>526</v>
      </c>
      <c r="I14" s="24" t="s">
        <v>4033</v>
      </c>
      <c r="J14" s="62" t="s">
        <v>1465</v>
      </c>
      <c r="K14" s="24" t="s">
        <v>1473</v>
      </c>
      <c r="L14" s="61" t="s">
        <v>1471</v>
      </c>
      <c r="M14" s="61">
        <v>0</v>
      </c>
      <c r="N14" s="61">
        <v>0</v>
      </c>
      <c r="O14" s="61" t="s">
        <v>4159</v>
      </c>
      <c r="P14" s="156"/>
    </row>
    <row r="15" spans="1:16" ht="27" customHeight="1" x14ac:dyDescent="0.25">
      <c r="B15" s="75">
        <v>5</v>
      </c>
      <c r="C15" s="62" t="s">
        <v>294</v>
      </c>
      <c r="D15" s="62" t="s">
        <v>525</v>
      </c>
      <c r="E15" s="62" t="s">
        <v>3424</v>
      </c>
      <c r="F15" s="61" t="s">
        <v>335</v>
      </c>
      <c r="G15" s="62"/>
      <c r="H15" s="24" t="s">
        <v>526</v>
      </c>
      <c r="I15" s="24" t="s">
        <v>4033</v>
      </c>
      <c r="J15" s="62" t="s">
        <v>1465</v>
      </c>
      <c r="K15" s="24" t="s">
        <v>1473</v>
      </c>
      <c r="L15" s="61" t="s">
        <v>1471</v>
      </c>
      <c r="M15" s="61">
        <v>0</v>
      </c>
      <c r="N15" s="61">
        <v>0</v>
      </c>
      <c r="O15" s="61" t="s">
        <v>4159</v>
      </c>
      <c r="P15" s="156"/>
    </row>
    <row r="16" spans="1:16" ht="27" customHeight="1" x14ac:dyDescent="0.25">
      <c r="B16" s="75">
        <v>6</v>
      </c>
      <c r="C16" s="62" t="s">
        <v>294</v>
      </c>
      <c r="D16" s="62" t="s">
        <v>525</v>
      </c>
      <c r="E16" s="62" t="s">
        <v>3425</v>
      </c>
      <c r="F16" s="61" t="s">
        <v>335</v>
      </c>
      <c r="G16" s="62"/>
      <c r="H16" s="24" t="s">
        <v>526</v>
      </c>
      <c r="I16" s="24" t="s">
        <v>4033</v>
      </c>
      <c r="J16" s="62" t="s">
        <v>1465</v>
      </c>
      <c r="K16" s="24" t="s">
        <v>1473</v>
      </c>
      <c r="L16" s="61" t="s">
        <v>1471</v>
      </c>
      <c r="M16" s="61">
        <v>0</v>
      </c>
      <c r="N16" s="61">
        <v>0</v>
      </c>
      <c r="O16" s="61" t="s">
        <v>4159</v>
      </c>
      <c r="P16" s="156"/>
    </row>
    <row r="17" spans="2:16" ht="27" customHeight="1" x14ac:dyDescent="0.25">
      <c r="B17" s="75">
        <v>7</v>
      </c>
      <c r="C17" s="62" t="s">
        <v>294</v>
      </c>
      <c r="D17" s="62" t="s">
        <v>525</v>
      </c>
      <c r="E17" s="62" t="s">
        <v>1534</v>
      </c>
      <c r="F17" s="61" t="s">
        <v>335</v>
      </c>
      <c r="G17" s="62"/>
      <c r="H17" s="24" t="s">
        <v>526</v>
      </c>
      <c r="I17" s="24" t="s">
        <v>4033</v>
      </c>
      <c r="J17" s="62" t="s">
        <v>1458</v>
      </c>
      <c r="K17" s="24" t="s">
        <v>1459</v>
      </c>
      <c r="L17" s="61" t="s">
        <v>1471</v>
      </c>
      <c r="M17" s="61">
        <v>0</v>
      </c>
      <c r="N17" s="61">
        <v>0</v>
      </c>
      <c r="O17" s="61" t="s">
        <v>4159</v>
      </c>
      <c r="P17" s="156"/>
    </row>
    <row r="18" spans="2:16" ht="27" customHeight="1" x14ac:dyDescent="0.25">
      <c r="B18" s="75">
        <v>8</v>
      </c>
      <c r="C18" s="62" t="s">
        <v>294</v>
      </c>
      <c r="D18" s="62" t="s">
        <v>525</v>
      </c>
      <c r="E18" s="62" t="s">
        <v>4077</v>
      </c>
      <c r="F18" s="61" t="s">
        <v>335</v>
      </c>
      <c r="G18" s="62"/>
      <c r="H18" s="24" t="s">
        <v>526</v>
      </c>
      <c r="I18" s="24" t="s">
        <v>4033</v>
      </c>
      <c r="J18" s="62" t="s">
        <v>1458</v>
      </c>
      <c r="K18" s="24" t="s">
        <v>1459</v>
      </c>
      <c r="L18" s="61" t="s">
        <v>1471</v>
      </c>
      <c r="M18" s="61">
        <v>0</v>
      </c>
      <c r="N18" s="61">
        <v>0</v>
      </c>
      <c r="O18" s="61" t="s">
        <v>4159</v>
      </c>
      <c r="P18" s="156"/>
    </row>
    <row r="19" spans="2:16" ht="27" customHeight="1" x14ac:dyDescent="0.25">
      <c r="B19" s="75">
        <v>9</v>
      </c>
      <c r="C19" s="62" t="s">
        <v>294</v>
      </c>
      <c r="D19" s="62" t="s">
        <v>525</v>
      </c>
      <c r="E19" s="62" t="s">
        <v>4078</v>
      </c>
      <c r="F19" s="61" t="s">
        <v>335</v>
      </c>
      <c r="G19" s="62"/>
      <c r="H19" s="24" t="s">
        <v>526</v>
      </c>
      <c r="I19" s="24" t="s">
        <v>4033</v>
      </c>
      <c r="J19" s="62" t="s">
        <v>1482</v>
      </c>
      <c r="K19" s="24" t="s">
        <v>4079</v>
      </c>
      <c r="L19" s="61" t="s">
        <v>1471</v>
      </c>
      <c r="M19" s="61">
        <v>0</v>
      </c>
      <c r="N19" s="61">
        <v>0</v>
      </c>
      <c r="O19" s="61" t="s">
        <v>4159</v>
      </c>
      <c r="P19" s="156"/>
    </row>
  </sheetData>
  <autoFilter ref="B10:P19" xr:uid="{00000000-0001-0000-7801-000000000000}"/>
  <mergeCells count="1">
    <mergeCell ref="C9:L9"/>
  </mergeCells>
  <conditionalFormatting sqref="E11:E12">
    <cfRule type="duplicateValues" dxfId="773" priority="1"/>
  </conditionalFormatting>
  <hyperlinks>
    <hyperlink ref="B6" location="Variáveis!A1" display="Variáveis" xr:uid="{00000000-0004-0000-7801-000000000000}"/>
    <hyperlink ref="C6" location="'Índice de Tabelas'!A1" display="Índice de Tabelas" xr:uid="{00000000-0004-0000-7801-000001000000}"/>
    <hyperlink ref="D6" location="'Manual de Instrução'!A1" display="Manual de Instrução" xr:uid="{00000000-0004-0000-78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244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7245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1-000000000000}">
  <sheetPr codeName="Sheet755"/>
  <dimension ref="A1:P3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3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527</v>
      </c>
      <c r="E11" s="62" t="s">
        <v>4683</v>
      </c>
      <c r="F11" s="61" t="s">
        <v>335</v>
      </c>
      <c r="G11" s="62"/>
      <c r="H11" s="24" t="s">
        <v>528</v>
      </c>
      <c r="I11" s="24" t="s">
        <v>4033</v>
      </c>
      <c r="J11" s="62" t="s">
        <v>1482</v>
      </c>
      <c r="K11" s="24" t="s">
        <v>1476</v>
      </c>
      <c r="L11" s="61" t="s">
        <v>1471</v>
      </c>
      <c r="M11" s="61">
        <v>0</v>
      </c>
      <c r="N11" s="61">
        <v>0</v>
      </c>
      <c r="O11" s="61"/>
      <c r="P11" s="156"/>
    </row>
    <row r="12" spans="1:16" ht="27" customHeight="1" x14ac:dyDescent="0.2">
      <c r="A12" s="76"/>
      <c r="B12" s="75">
        <v>2</v>
      </c>
      <c r="C12" s="62" t="s">
        <v>294</v>
      </c>
      <c r="D12" s="62" t="s">
        <v>527</v>
      </c>
      <c r="E12" s="62" t="s">
        <v>2223</v>
      </c>
      <c r="F12" s="61" t="s">
        <v>335</v>
      </c>
      <c r="G12" s="62"/>
      <c r="H12" s="24" t="s">
        <v>528</v>
      </c>
      <c r="I12" s="24" t="s">
        <v>4033</v>
      </c>
      <c r="J12" s="62" t="s">
        <v>1482</v>
      </c>
      <c r="K12" s="24" t="s">
        <v>1555</v>
      </c>
      <c r="L12" s="61" t="s">
        <v>1471</v>
      </c>
      <c r="M12" s="61">
        <v>0</v>
      </c>
      <c r="N12" s="61">
        <v>0</v>
      </c>
      <c r="O12" s="61"/>
      <c r="P12" s="156"/>
    </row>
    <row r="13" spans="1:16" ht="27" customHeight="1" x14ac:dyDescent="0.25">
      <c r="B13" s="75">
        <v>3</v>
      </c>
      <c r="C13" s="62" t="s">
        <v>294</v>
      </c>
      <c r="D13" s="62" t="s">
        <v>527</v>
      </c>
      <c r="E13" s="62" t="s">
        <v>4215</v>
      </c>
      <c r="F13" s="61" t="s">
        <v>335</v>
      </c>
      <c r="G13" s="62"/>
      <c r="H13" s="24" t="s">
        <v>528</v>
      </c>
      <c r="I13" s="24" t="s">
        <v>4033</v>
      </c>
      <c r="J13" s="62" t="s">
        <v>1482</v>
      </c>
      <c r="K13" s="24" t="s">
        <v>1476</v>
      </c>
      <c r="L13" s="61" t="s">
        <v>1471</v>
      </c>
      <c r="M13" s="61">
        <v>0</v>
      </c>
      <c r="N13" s="61">
        <v>0</v>
      </c>
      <c r="O13" s="61"/>
      <c r="P13" s="156"/>
    </row>
    <row r="14" spans="1:16" ht="27" customHeight="1" x14ac:dyDescent="0.25">
      <c r="B14" s="75">
        <v>4</v>
      </c>
      <c r="C14" s="62" t="s">
        <v>294</v>
      </c>
      <c r="D14" s="62" t="s">
        <v>527</v>
      </c>
      <c r="E14" s="62" t="s">
        <v>4088</v>
      </c>
      <c r="F14" s="61" t="s">
        <v>335</v>
      </c>
      <c r="G14" s="62"/>
      <c r="H14" s="24" t="s">
        <v>528</v>
      </c>
      <c r="I14" s="24" t="s">
        <v>4033</v>
      </c>
      <c r="J14" s="62" t="s">
        <v>1482</v>
      </c>
      <c r="K14" s="24" t="s">
        <v>1470</v>
      </c>
      <c r="L14" s="61" t="s">
        <v>1471</v>
      </c>
      <c r="M14" s="61">
        <v>0</v>
      </c>
      <c r="N14" s="61">
        <v>0</v>
      </c>
      <c r="O14" s="61"/>
      <c r="P14" s="156"/>
    </row>
    <row r="15" spans="1:16" ht="27" customHeight="1" x14ac:dyDescent="0.25">
      <c r="B15" s="75">
        <v>5</v>
      </c>
      <c r="C15" s="62" t="s">
        <v>294</v>
      </c>
      <c r="D15" s="62" t="s">
        <v>527</v>
      </c>
      <c r="E15" s="62" t="s">
        <v>1469</v>
      </c>
      <c r="F15" s="61" t="s">
        <v>335</v>
      </c>
      <c r="G15" s="62"/>
      <c r="H15" s="24" t="s">
        <v>528</v>
      </c>
      <c r="I15" s="24" t="s">
        <v>4033</v>
      </c>
      <c r="J15" s="62" t="s">
        <v>1482</v>
      </c>
      <c r="K15" s="24" t="s">
        <v>1470</v>
      </c>
      <c r="L15" s="61" t="s">
        <v>1471</v>
      </c>
      <c r="M15" s="61">
        <v>0</v>
      </c>
      <c r="N15" s="61">
        <v>0</v>
      </c>
      <c r="O15" s="61"/>
      <c r="P15" s="156"/>
    </row>
    <row r="16" spans="1:16" ht="27" customHeight="1" x14ac:dyDescent="0.25">
      <c r="B16" s="75">
        <v>6</v>
      </c>
      <c r="C16" s="62" t="s">
        <v>294</v>
      </c>
      <c r="D16" s="62" t="s">
        <v>527</v>
      </c>
      <c r="E16" s="62" t="s">
        <v>1463</v>
      </c>
      <c r="F16" s="61" t="s">
        <v>335</v>
      </c>
      <c r="G16" s="62"/>
      <c r="H16" s="24" t="s">
        <v>528</v>
      </c>
      <c r="I16" s="24" t="s">
        <v>4033</v>
      </c>
      <c r="J16" s="62" t="s">
        <v>1482</v>
      </c>
      <c r="K16" s="24" t="s">
        <v>1466</v>
      </c>
      <c r="L16" s="61" t="s">
        <v>1471</v>
      </c>
      <c r="M16" s="61">
        <v>0</v>
      </c>
      <c r="N16" s="61">
        <v>0</v>
      </c>
      <c r="O16" s="61"/>
      <c r="P16" s="156"/>
    </row>
    <row r="17" spans="2:16" ht="27" customHeight="1" x14ac:dyDescent="0.25">
      <c r="B17" s="75">
        <v>7</v>
      </c>
      <c r="C17" s="62" t="s">
        <v>294</v>
      </c>
      <c r="D17" s="62" t="s">
        <v>527</v>
      </c>
      <c r="E17" s="62" t="s">
        <v>1467</v>
      </c>
      <c r="F17" s="61" t="s">
        <v>335</v>
      </c>
      <c r="G17" s="62"/>
      <c r="H17" s="24" t="s">
        <v>528</v>
      </c>
      <c r="I17" s="24" t="s">
        <v>4033</v>
      </c>
      <c r="J17" s="62" t="s">
        <v>1482</v>
      </c>
      <c r="K17" s="24" t="s">
        <v>1466</v>
      </c>
      <c r="L17" s="61" t="s">
        <v>1471</v>
      </c>
      <c r="M17" s="61">
        <v>0</v>
      </c>
      <c r="N17" s="61">
        <v>0</v>
      </c>
      <c r="O17" s="61"/>
      <c r="P17" s="156"/>
    </row>
    <row r="18" spans="2:16" ht="27" customHeight="1" x14ac:dyDescent="0.25">
      <c r="B18" s="75">
        <v>8</v>
      </c>
      <c r="C18" s="62" t="s">
        <v>294</v>
      </c>
      <c r="D18" s="62" t="s">
        <v>527</v>
      </c>
      <c r="E18" s="62" t="s">
        <v>1477</v>
      </c>
      <c r="F18" s="61" t="s">
        <v>335</v>
      </c>
      <c r="G18" s="62"/>
      <c r="H18" s="24" t="s">
        <v>528</v>
      </c>
      <c r="I18" s="24" t="s">
        <v>4033</v>
      </c>
      <c r="J18" s="62" t="s">
        <v>1482</v>
      </c>
      <c r="K18" s="24" t="s">
        <v>1478</v>
      </c>
      <c r="L18" s="61" t="s">
        <v>1471</v>
      </c>
      <c r="M18" s="61">
        <v>0</v>
      </c>
      <c r="N18" s="61">
        <v>0</v>
      </c>
      <c r="O18" s="61"/>
      <c r="P18" s="156"/>
    </row>
    <row r="19" spans="2:16" ht="27" customHeight="1" x14ac:dyDescent="0.25">
      <c r="B19" s="75">
        <v>9</v>
      </c>
      <c r="C19" s="62" t="s">
        <v>294</v>
      </c>
      <c r="D19" s="62" t="s">
        <v>527</v>
      </c>
      <c r="E19" s="62" t="s">
        <v>1475</v>
      </c>
      <c r="F19" s="61" t="s">
        <v>335</v>
      </c>
      <c r="G19" s="62"/>
      <c r="H19" s="24" t="s">
        <v>528</v>
      </c>
      <c r="I19" s="24" t="s">
        <v>4033</v>
      </c>
      <c r="J19" s="62" t="s">
        <v>1482</v>
      </c>
      <c r="K19" s="24" t="s">
        <v>1476</v>
      </c>
      <c r="L19" s="61" t="s">
        <v>1471</v>
      </c>
      <c r="M19" s="61">
        <v>0</v>
      </c>
      <c r="N19" s="61">
        <v>0</v>
      </c>
      <c r="O19" s="61"/>
      <c r="P19" s="156"/>
    </row>
    <row r="20" spans="2:16" ht="27" customHeight="1" x14ac:dyDescent="0.25">
      <c r="B20" s="75">
        <v>10</v>
      </c>
      <c r="C20" s="62" t="s">
        <v>294</v>
      </c>
      <c r="D20" s="62" t="s">
        <v>527</v>
      </c>
      <c r="E20" s="62" t="s">
        <v>3484</v>
      </c>
      <c r="F20" s="61" t="s">
        <v>335</v>
      </c>
      <c r="G20" s="62"/>
      <c r="H20" s="24" t="s">
        <v>528</v>
      </c>
      <c r="I20" s="24" t="s">
        <v>4033</v>
      </c>
      <c r="J20" s="62" t="s">
        <v>1458</v>
      </c>
      <c r="K20" s="24" t="s">
        <v>1459</v>
      </c>
      <c r="L20" s="61" t="s">
        <v>1471</v>
      </c>
      <c r="M20" s="61">
        <v>0</v>
      </c>
      <c r="N20" s="61">
        <v>0</v>
      </c>
      <c r="O20" s="61"/>
      <c r="P20" s="156"/>
    </row>
    <row r="21" spans="2:16" ht="27" customHeight="1" x14ac:dyDescent="0.25">
      <c r="B21" s="75">
        <v>11</v>
      </c>
      <c r="C21" s="62" t="s">
        <v>294</v>
      </c>
      <c r="D21" s="62" t="s">
        <v>527</v>
      </c>
      <c r="E21" s="62" t="s">
        <v>5322</v>
      </c>
      <c r="F21" s="61" t="s">
        <v>335</v>
      </c>
      <c r="G21" s="62"/>
      <c r="H21" s="24" t="s">
        <v>528</v>
      </c>
      <c r="I21" s="24" t="s">
        <v>4033</v>
      </c>
      <c r="J21" s="62" t="s">
        <v>1482</v>
      </c>
      <c r="K21" s="24" t="s">
        <v>1494</v>
      </c>
      <c r="L21" s="61" t="s">
        <v>1471</v>
      </c>
      <c r="M21" s="61">
        <v>0</v>
      </c>
      <c r="N21" s="61">
        <v>0</v>
      </c>
      <c r="O21" s="61"/>
      <c r="P21" s="156"/>
    </row>
    <row r="22" spans="2:16" ht="27" customHeight="1" x14ac:dyDescent="0.25">
      <c r="B22" s="75">
        <v>12</v>
      </c>
      <c r="C22" s="62" t="s">
        <v>294</v>
      </c>
      <c r="D22" s="62" t="s">
        <v>527</v>
      </c>
      <c r="E22" s="62" t="s">
        <v>5323</v>
      </c>
      <c r="F22" s="61" t="s">
        <v>335</v>
      </c>
      <c r="G22" s="62"/>
      <c r="H22" s="24" t="s">
        <v>528</v>
      </c>
      <c r="I22" s="24" t="s">
        <v>4033</v>
      </c>
      <c r="J22" s="62" t="s">
        <v>1482</v>
      </c>
      <c r="K22" s="24" t="s">
        <v>1494</v>
      </c>
      <c r="L22" s="61" t="s">
        <v>1471</v>
      </c>
      <c r="M22" s="61">
        <v>0</v>
      </c>
      <c r="N22" s="61">
        <v>0</v>
      </c>
      <c r="O22" s="61"/>
      <c r="P22" s="156"/>
    </row>
    <row r="23" spans="2:16" ht="27" customHeight="1" x14ac:dyDescent="0.25">
      <c r="B23" s="75">
        <v>13</v>
      </c>
      <c r="C23" s="62" t="s">
        <v>294</v>
      </c>
      <c r="D23" s="62" t="s">
        <v>527</v>
      </c>
      <c r="E23" s="62" t="s">
        <v>5324</v>
      </c>
      <c r="F23" s="61" t="s">
        <v>335</v>
      </c>
      <c r="G23" s="62"/>
      <c r="H23" s="24" t="s">
        <v>528</v>
      </c>
      <c r="I23" s="24" t="s">
        <v>4033</v>
      </c>
      <c r="J23" s="62" t="s">
        <v>1482</v>
      </c>
      <c r="K23" s="24" t="s">
        <v>1494</v>
      </c>
      <c r="L23" s="61" t="s">
        <v>1471</v>
      </c>
      <c r="M23" s="61">
        <v>0</v>
      </c>
      <c r="N23" s="61">
        <v>0</v>
      </c>
      <c r="O23" s="61"/>
      <c r="P23" s="156"/>
    </row>
    <row r="24" spans="2:16" ht="27" customHeight="1" x14ac:dyDescent="0.25">
      <c r="B24" s="75">
        <v>14</v>
      </c>
      <c r="C24" s="62" t="s">
        <v>294</v>
      </c>
      <c r="D24" s="62" t="s">
        <v>527</v>
      </c>
      <c r="E24" s="62" t="s">
        <v>3485</v>
      </c>
      <c r="F24" s="61" t="s">
        <v>335</v>
      </c>
      <c r="G24" s="62"/>
      <c r="H24" s="24" t="s">
        <v>528</v>
      </c>
      <c r="I24" s="24" t="s">
        <v>4033</v>
      </c>
      <c r="J24" s="62" t="s">
        <v>1487</v>
      </c>
      <c r="K24" s="24" t="s">
        <v>1497</v>
      </c>
      <c r="L24" s="61" t="s">
        <v>1471</v>
      </c>
      <c r="M24" s="61">
        <v>0</v>
      </c>
      <c r="N24" s="61">
        <v>0</v>
      </c>
      <c r="O24" s="61"/>
      <c r="P24" s="156"/>
    </row>
    <row r="25" spans="2:16" ht="27" customHeight="1" x14ac:dyDescent="0.25">
      <c r="B25" s="75">
        <v>15</v>
      </c>
      <c r="C25" s="62" t="s">
        <v>294</v>
      </c>
      <c r="D25" s="62" t="s">
        <v>527</v>
      </c>
      <c r="E25" s="62" t="s">
        <v>5325</v>
      </c>
      <c r="F25" s="61" t="s">
        <v>335</v>
      </c>
      <c r="G25" s="62"/>
      <c r="H25" s="24" t="s">
        <v>528</v>
      </c>
      <c r="I25" s="24" t="s">
        <v>4033</v>
      </c>
      <c r="J25" s="62" t="s">
        <v>1487</v>
      </c>
      <c r="K25" s="24" t="s">
        <v>1497</v>
      </c>
      <c r="L25" s="61" t="s">
        <v>1471</v>
      </c>
      <c r="M25" s="61">
        <v>0</v>
      </c>
      <c r="N25" s="61">
        <v>0</v>
      </c>
      <c r="O25" s="61"/>
      <c r="P25" s="156"/>
    </row>
    <row r="26" spans="2:16" ht="27" customHeight="1" x14ac:dyDescent="0.25">
      <c r="B26" s="75">
        <v>16</v>
      </c>
      <c r="C26" s="62" t="s">
        <v>294</v>
      </c>
      <c r="D26" s="62" t="s">
        <v>527</v>
      </c>
      <c r="E26" s="62" t="s">
        <v>5326</v>
      </c>
      <c r="F26" s="61" t="s">
        <v>335</v>
      </c>
      <c r="G26" s="62"/>
      <c r="H26" s="24" t="s">
        <v>528</v>
      </c>
      <c r="I26" s="24" t="s">
        <v>4033</v>
      </c>
      <c r="J26" s="62" t="s">
        <v>1487</v>
      </c>
      <c r="K26" s="24" t="s">
        <v>1497</v>
      </c>
      <c r="L26" s="61" t="s">
        <v>1471</v>
      </c>
      <c r="M26" s="61">
        <v>0</v>
      </c>
      <c r="N26" s="61">
        <v>0</v>
      </c>
      <c r="O26" s="61"/>
      <c r="P26" s="156"/>
    </row>
    <row r="27" spans="2:16" ht="27" customHeight="1" x14ac:dyDescent="0.25">
      <c r="B27" s="75">
        <v>17</v>
      </c>
      <c r="C27" s="62" t="s">
        <v>294</v>
      </c>
      <c r="D27" s="62" t="s">
        <v>527</v>
      </c>
      <c r="E27" s="62" t="s">
        <v>1540</v>
      </c>
      <c r="F27" s="61" t="s">
        <v>335</v>
      </c>
      <c r="G27" s="62"/>
      <c r="H27" s="24" t="s">
        <v>528</v>
      </c>
      <c r="I27" s="24" t="s">
        <v>4033</v>
      </c>
      <c r="J27" s="62" t="s">
        <v>1482</v>
      </c>
      <c r="K27" s="24" t="s">
        <v>1494</v>
      </c>
      <c r="L27" s="61" t="s">
        <v>1471</v>
      </c>
      <c r="M27" s="61">
        <v>0</v>
      </c>
      <c r="N27" s="61">
        <v>0</v>
      </c>
      <c r="O27" s="61"/>
      <c r="P27" s="156"/>
    </row>
    <row r="28" spans="2:16" ht="27" customHeight="1" x14ac:dyDescent="0.25">
      <c r="B28" s="75">
        <v>18</v>
      </c>
      <c r="C28" s="62" t="s">
        <v>294</v>
      </c>
      <c r="D28" s="62" t="s">
        <v>527</v>
      </c>
      <c r="E28" s="62" t="s">
        <v>4959</v>
      </c>
      <c r="F28" s="61" t="s">
        <v>335</v>
      </c>
      <c r="G28" s="62"/>
      <c r="H28" s="24" t="s">
        <v>528</v>
      </c>
      <c r="I28" s="24" t="s">
        <v>4033</v>
      </c>
      <c r="J28" s="62" t="s">
        <v>1458</v>
      </c>
      <c r="K28" s="24" t="s">
        <v>1459</v>
      </c>
      <c r="L28" s="61" t="s">
        <v>1471</v>
      </c>
      <c r="M28" s="61">
        <v>0</v>
      </c>
      <c r="N28" s="61">
        <v>0</v>
      </c>
      <c r="O28" s="61"/>
      <c r="P28" s="156"/>
    </row>
    <row r="29" spans="2:16" ht="27" customHeight="1" x14ac:dyDescent="0.25">
      <c r="B29" s="75">
        <v>19</v>
      </c>
      <c r="C29" s="62" t="s">
        <v>294</v>
      </c>
      <c r="D29" s="62" t="s">
        <v>527</v>
      </c>
      <c r="E29" s="62" t="s">
        <v>1534</v>
      </c>
      <c r="F29" s="61" t="s">
        <v>335</v>
      </c>
      <c r="G29" s="62"/>
      <c r="H29" s="24" t="s">
        <v>528</v>
      </c>
      <c r="I29" s="24" t="s">
        <v>4033</v>
      </c>
      <c r="J29" s="62" t="s">
        <v>1458</v>
      </c>
      <c r="K29" s="24" t="s">
        <v>1459</v>
      </c>
      <c r="L29" s="61" t="s">
        <v>1471</v>
      </c>
      <c r="M29" s="61">
        <v>0</v>
      </c>
      <c r="N29" s="61">
        <v>0</v>
      </c>
      <c r="O29" s="61"/>
      <c r="P29" s="156"/>
    </row>
    <row r="30" spans="2:16" ht="27" customHeight="1" x14ac:dyDescent="0.25">
      <c r="B30" s="75">
        <v>20</v>
      </c>
      <c r="C30" s="62" t="s">
        <v>294</v>
      </c>
      <c r="D30" s="62" t="s">
        <v>527</v>
      </c>
      <c r="E30" s="62" t="s">
        <v>4077</v>
      </c>
      <c r="F30" s="61" t="s">
        <v>335</v>
      </c>
      <c r="G30" s="62"/>
      <c r="H30" s="24" t="s">
        <v>528</v>
      </c>
      <c r="I30" s="24" t="s">
        <v>4033</v>
      </c>
      <c r="J30" s="62" t="s">
        <v>1458</v>
      </c>
      <c r="K30" s="24" t="s">
        <v>1459</v>
      </c>
      <c r="L30" s="61" t="s">
        <v>1471</v>
      </c>
      <c r="M30" s="61">
        <v>0</v>
      </c>
      <c r="N30" s="61">
        <v>0</v>
      </c>
      <c r="O30" s="61"/>
      <c r="P30" s="156"/>
    </row>
    <row r="31" spans="2:16" ht="27" customHeight="1" x14ac:dyDescent="0.25">
      <c r="B31" s="75">
        <v>21</v>
      </c>
      <c r="C31" s="62" t="s">
        <v>294</v>
      </c>
      <c r="D31" s="62" t="s">
        <v>527</v>
      </c>
      <c r="E31" s="62" t="s">
        <v>4078</v>
      </c>
      <c r="F31" s="61" t="s">
        <v>335</v>
      </c>
      <c r="G31" s="62"/>
      <c r="H31" s="24" t="s">
        <v>528</v>
      </c>
      <c r="I31" s="24" t="s">
        <v>4033</v>
      </c>
      <c r="J31" s="62" t="s">
        <v>1482</v>
      </c>
      <c r="K31" s="24" t="s">
        <v>4079</v>
      </c>
      <c r="L31" s="61" t="s">
        <v>1471</v>
      </c>
      <c r="M31" s="61">
        <v>0</v>
      </c>
      <c r="N31" s="61">
        <v>0</v>
      </c>
      <c r="O31" s="61"/>
      <c r="P31" s="156"/>
    </row>
  </sheetData>
  <autoFilter ref="B10:P31" xr:uid="{00000000-0001-0000-7901-000000000000}"/>
  <mergeCells count="1">
    <mergeCell ref="C9:L9"/>
  </mergeCells>
  <conditionalFormatting sqref="E11:E12">
    <cfRule type="duplicateValues" dxfId="772" priority="1"/>
  </conditionalFormatting>
  <hyperlinks>
    <hyperlink ref="B6" location="Variáveis!A1" display="Variáveis" xr:uid="{00000000-0004-0000-7901-000000000000}"/>
    <hyperlink ref="C6" location="'Índice de Tabelas'!A1" display="Índice de Tabelas" xr:uid="{00000000-0004-0000-7901-000001000000}"/>
    <hyperlink ref="D6" location="'Manual de Instrução'!A1" display="Manual de Instrução" xr:uid="{00000000-0004-0000-7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347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7347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1-000000000000}">
  <sheetPr codeName="Sheet756"/>
  <dimension ref="A1:P5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5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529</v>
      </c>
      <c r="E11" s="62" t="s">
        <v>1469</v>
      </c>
      <c r="F11" s="61" t="s">
        <v>335</v>
      </c>
      <c r="G11" s="62"/>
      <c r="H11" s="24" t="s">
        <v>5327</v>
      </c>
      <c r="I11" s="24" t="s">
        <v>4033</v>
      </c>
      <c r="J11" s="62" t="s">
        <v>1465</v>
      </c>
      <c r="K11" s="24" t="s">
        <v>1470</v>
      </c>
      <c r="L11" s="61" t="s">
        <v>1471</v>
      </c>
      <c r="M11" s="61">
        <v>0</v>
      </c>
      <c r="N11" s="61">
        <v>0</v>
      </c>
      <c r="O11" s="61"/>
      <c r="P11" s="156"/>
    </row>
    <row r="12" spans="1:16" ht="27" customHeight="1" x14ac:dyDescent="0.2">
      <c r="A12" s="76"/>
      <c r="B12" s="75">
        <v>2</v>
      </c>
      <c r="C12" s="62" t="s">
        <v>294</v>
      </c>
      <c r="D12" s="62" t="s">
        <v>529</v>
      </c>
      <c r="E12" s="62" t="s">
        <v>3567</v>
      </c>
      <c r="F12" s="61" t="s">
        <v>335</v>
      </c>
      <c r="G12" s="62"/>
      <c r="H12" s="24" t="s">
        <v>5327</v>
      </c>
      <c r="I12" s="24" t="s">
        <v>4033</v>
      </c>
      <c r="J12" s="62" t="s">
        <v>1465</v>
      </c>
      <c r="K12" s="24" t="s">
        <v>1459</v>
      </c>
      <c r="L12" s="61" t="s">
        <v>1471</v>
      </c>
      <c r="M12" s="61">
        <v>0</v>
      </c>
      <c r="N12" s="61">
        <v>0</v>
      </c>
      <c r="O12" s="61"/>
      <c r="P12" s="156"/>
    </row>
    <row r="13" spans="1:16" ht="27" customHeight="1" x14ac:dyDescent="0.25">
      <c r="B13" s="75">
        <v>3</v>
      </c>
      <c r="C13" s="62" t="s">
        <v>294</v>
      </c>
      <c r="D13" s="62" t="s">
        <v>529</v>
      </c>
      <c r="E13" s="62" t="s">
        <v>1463</v>
      </c>
      <c r="F13" s="61" t="s">
        <v>335</v>
      </c>
      <c r="G13" s="62"/>
      <c r="H13" s="24" t="s">
        <v>5327</v>
      </c>
      <c r="I13" s="24" t="s">
        <v>4033</v>
      </c>
      <c r="J13" s="62" t="s">
        <v>1465</v>
      </c>
      <c r="K13" s="24" t="s">
        <v>1466</v>
      </c>
      <c r="L13" s="61" t="s">
        <v>1471</v>
      </c>
      <c r="M13" s="61">
        <v>0</v>
      </c>
      <c r="N13" s="61">
        <v>0</v>
      </c>
      <c r="O13" s="61"/>
      <c r="P13" s="156"/>
    </row>
    <row r="14" spans="1:16" ht="27" customHeight="1" x14ac:dyDescent="0.25">
      <c r="B14" s="75">
        <v>4</v>
      </c>
      <c r="C14" s="62" t="s">
        <v>294</v>
      </c>
      <c r="D14" s="62" t="s">
        <v>529</v>
      </c>
      <c r="E14" s="62" t="s">
        <v>5328</v>
      </c>
      <c r="F14" s="61" t="s">
        <v>335</v>
      </c>
      <c r="G14" s="62"/>
      <c r="H14" s="24" t="s">
        <v>5327</v>
      </c>
      <c r="I14" s="24" t="s">
        <v>4033</v>
      </c>
      <c r="J14" s="62" t="s">
        <v>1465</v>
      </c>
      <c r="K14" s="24" t="s">
        <v>1470</v>
      </c>
      <c r="L14" s="61" t="s">
        <v>1471</v>
      </c>
      <c r="M14" s="61">
        <v>0</v>
      </c>
      <c r="N14" s="61">
        <v>0</v>
      </c>
      <c r="O14" s="61"/>
      <c r="P14" s="156"/>
    </row>
    <row r="15" spans="1:16" ht="27" customHeight="1" x14ac:dyDescent="0.25">
      <c r="B15" s="75">
        <v>5</v>
      </c>
      <c r="C15" s="62" t="s">
        <v>294</v>
      </c>
      <c r="D15" s="62" t="s">
        <v>529</v>
      </c>
      <c r="E15" s="62" t="s">
        <v>4997</v>
      </c>
      <c r="F15" s="61" t="s">
        <v>335</v>
      </c>
      <c r="G15" s="62"/>
      <c r="H15" s="24" t="s">
        <v>5327</v>
      </c>
      <c r="I15" s="24" t="s">
        <v>4033</v>
      </c>
      <c r="J15" s="62" t="s">
        <v>1465</v>
      </c>
      <c r="K15" s="24" t="s">
        <v>1470</v>
      </c>
      <c r="L15" s="61" t="s">
        <v>1471</v>
      </c>
      <c r="M15" s="61">
        <v>0</v>
      </c>
      <c r="N15" s="61">
        <v>0</v>
      </c>
      <c r="O15" s="61"/>
      <c r="P15" s="156"/>
    </row>
    <row r="16" spans="1:16" ht="27" customHeight="1" x14ac:dyDescent="0.25">
      <c r="B16" s="75">
        <v>6</v>
      </c>
      <c r="C16" s="62" t="s">
        <v>294</v>
      </c>
      <c r="D16" s="62" t="s">
        <v>529</v>
      </c>
      <c r="E16" s="62" t="s">
        <v>4998</v>
      </c>
      <c r="F16" s="61" t="s">
        <v>335</v>
      </c>
      <c r="G16" s="62"/>
      <c r="H16" s="24" t="s">
        <v>5327</v>
      </c>
      <c r="I16" s="24" t="s">
        <v>4033</v>
      </c>
      <c r="J16" s="62" t="s">
        <v>1465</v>
      </c>
      <c r="K16" s="24" t="s">
        <v>1470</v>
      </c>
      <c r="L16" s="61" t="s">
        <v>1471</v>
      </c>
      <c r="M16" s="61">
        <v>0</v>
      </c>
      <c r="N16" s="61">
        <v>0</v>
      </c>
      <c r="O16" s="61"/>
      <c r="P16" s="156"/>
    </row>
    <row r="17" spans="2:16" ht="27" customHeight="1" x14ac:dyDescent="0.25">
      <c r="B17" s="75">
        <v>7</v>
      </c>
      <c r="C17" s="62" t="s">
        <v>294</v>
      </c>
      <c r="D17" s="62" t="s">
        <v>529</v>
      </c>
      <c r="E17" s="62" t="s">
        <v>5329</v>
      </c>
      <c r="F17" s="61" t="s">
        <v>335</v>
      </c>
      <c r="G17" s="62"/>
      <c r="H17" s="24" t="s">
        <v>5327</v>
      </c>
      <c r="I17" s="24" t="s">
        <v>4033</v>
      </c>
      <c r="J17" s="62" t="s">
        <v>1465</v>
      </c>
      <c r="K17" s="24" t="s">
        <v>1476</v>
      </c>
      <c r="L17" s="61" t="s">
        <v>1471</v>
      </c>
      <c r="M17" s="61">
        <v>0</v>
      </c>
      <c r="N17" s="61">
        <v>0</v>
      </c>
      <c r="O17" s="61"/>
      <c r="P17" s="156"/>
    </row>
    <row r="18" spans="2:16" ht="27" customHeight="1" x14ac:dyDescent="0.25">
      <c r="B18" s="75">
        <v>8</v>
      </c>
      <c r="C18" s="62" t="s">
        <v>294</v>
      </c>
      <c r="D18" s="62" t="s">
        <v>529</v>
      </c>
      <c r="E18" s="62" t="s">
        <v>5330</v>
      </c>
      <c r="F18" s="61" t="s">
        <v>335</v>
      </c>
      <c r="G18" s="62"/>
      <c r="H18" s="24" t="s">
        <v>5327</v>
      </c>
      <c r="I18" s="24" t="s">
        <v>4033</v>
      </c>
      <c r="J18" s="62" t="s">
        <v>1465</v>
      </c>
      <c r="K18" s="24" t="s">
        <v>1470</v>
      </c>
      <c r="L18" s="61" t="s">
        <v>1471</v>
      </c>
      <c r="M18" s="61">
        <v>0</v>
      </c>
      <c r="N18" s="61">
        <v>0</v>
      </c>
      <c r="O18" s="61"/>
      <c r="P18" s="156"/>
    </row>
    <row r="19" spans="2:16" ht="27" customHeight="1" x14ac:dyDescent="0.25">
      <c r="B19" s="75">
        <v>9</v>
      </c>
      <c r="C19" s="62" t="s">
        <v>294</v>
      </c>
      <c r="D19" s="62" t="s">
        <v>529</v>
      </c>
      <c r="E19" s="62" t="s">
        <v>5331</v>
      </c>
      <c r="F19" s="61" t="s">
        <v>335</v>
      </c>
      <c r="G19" s="62"/>
      <c r="H19" s="24" t="s">
        <v>5327</v>
      </c>
      <c r="I19" s="24" t="s">
        <v>4033</v>
      </c>
      <c r="J19" s="62" t="s">
        <v>1482</v>
      </c>
      <c r="K19" s="24" t="s">
        <v>5332</v>
      </c>
      <c r="L19" s="61" t="s">
        <v>1471</v>
      </c>
      <c r="M19" s="61">
        <v>0</v>
      </c>
      <c r="N19" s="61">
        <v>0</v>
      </c>
      <c r="O19" s="61"/>
      <c r="P19" s="156"/>
    </row>
    <row r="20" spans="2:16" ht="27" customHeight="1" x14ac:dyDescent="0.25">
      <c r="B20" s="75">
        <v>10</v>
      </c>
      <c r="C20" s="62" t="s">
        <v>294</v>
      </c>
      <c r="D20" s="62" t="s">
        <v>529</v>
      </c>
      <c r="E20" s="62" t="s">
        <v>5333</v>
      </c>
      <c r="F20" s="61" t="s">
        <v>335</v>
      </c>
      <c r="G20" s="62"/>
      <c r="H20" s="24" t="s">
        <v>5327</v>
      </c>
      <c r="I20" s="24" t="s">
        <v>4033</v>
      </c>
      <c r="J20" s="62" t="s">
        <v>1487</v>
      </c>
      <c r="K20" s="24" t="s">
        <v>1696</v>
      </c>
      <c r="L20" s="61" t="s">
        <v>1471</v>
      </c>
      <c r="M20" s="61">
        <v>0</v>
      </c>
      <c r="N20" s="61">
        <v>0</v>
      </c>
      <c r="O20" s="61"/>
      <c r="P20" s="156"/>
    </row>
    <row r="21" spans="2:16" ht="27" customHeight="1" x14ac:dyDescent="0.25">
      <c r="B21" s="75">
        <v>11</v>
      </c>
      <c r="C21" s="62" t="s">
        <v>294</v>
      </c>
      <c r="D21" s="62" t="s">
        <v>529</v>
      </c>
      <c r="E21" s="62" t="s">
        <v>5334</v>
      </c>
      <c r="F21" s="61" t="s">
        <v>335</v>
      </c>
      <c r="G21" s="62"/>
      <c r="H21" s="24" t="s">
        <v>5327</v>
      </c>
      <c r="I21" s="24" t="s">
        <v>4033</v>
      </c>
      <c r="J21" s="62" t="s">
        <v>1465</v>
      </c>
      <c r="K21" s="24" t="s">
        <v>1459</v>
      </c>
      <c r="L21" s="61" t="s">
        <v>1471</v>
      </c>
      <c r="M21" s="61">
        <v>0</v>
      </c>
      <c r="N21" s="61">
        <v>0</v>
      </c>
      <c r="O21" s="61"/>
      <c r="P21" s="156"/>
    </row>
    <row r="22" spans="2:16" ht="27" customHeight="1" x14ac:dyDescent="0.25">
      <c r="B22" s="75">
        <v>12</v>
      </c>
      <c r="C22" s="62" t="s">
        <v>294</v>
      </c>
      <c r="D22" s="62" t="s">
        <v>529</v>
      </c>
      <c r="E22" s="62" t="s">
        <v>5335</v>
      </c>
      <c r="F22" s="61" t="s">
        <v>335</v>
      </c>
      <c r="G22" s="62"/>
      <c r="H22" s="24" t="s">
        <v>5327</v>
      </c>
      <c r="I22" s="24" t="s">
        <v>4033</v>
      </c>
      <c r="J22" s="62" t="s">
        <v>1487</v>
      </c>
      <c r="K22" s="24" t="s">
        <v>1696</v>
      </c>
      <c r="L22" s="61" t="s">
        <v>1471</v>
      </c>
      <c r="M22" s="61">
        <v>0</v>
      </c>
      <c r="N22" s="61">
        <v>0</v>
      </c>
      <c r="O22" s="61"/>
      <c r="P22" s="156"/>
    </row>
    <row r="23" spans="2:16" ht="27" customHeight="1" x14ac:dyDescent="0.25">
      <c r="B23" s="75">
        <v>13</v>
      </c>
      <c r="C23" s="62" t="s">
        <v>294</v>
      </c>
      <c r="D23" s="62" t="s">
        <v>529</v>
      </c>
      <c r="E23" s="62" t="s">
        <v>5336</v>
      </c>
      <c r="F23" s="61" t="s">
        <v>335</v>
      </c>
      <c r="G23" s="62"/>
      <c r="H23" s="24" t="s">
        <v>5327</v>
      </c>
      <c r="I23" s="24" t="s">
        <v>4033</v>
      </c>
      <c r="J23" s="62" t="s">
        <v>1465</v>
      </c>
      <c r="K23" s="24" t="s">
        <v>1470</v>
      </c>
      <c r="L23" s="61" t="s">
        <v>1471</v>
      </c>
      <c r="M23" s="61">
        <v>0</v>
      </c>
      <c r="N23" s="61">
        <v>0</v>
      </c>
      <c r="O23" s="61"/>
      <c r="P23" s="156"/>
    </row>
    <row r="24" spans="2:16" ht="27" customHeight="1" x14ac:dyDescent="0.25">
      <c r="B24" s="75">
        <v>14</v>
      </c>
      <c r="C24" s="62" t="s">
        <v>294</v>
      </c>
      <c r="D24" s="62" t="s">
        <v>529</v>
      </c>
      <c r="E24" s="62" t="s">
        <v>5337</v>
      </c>
      <c r="F24" s="61" t="s">
        <v>335</v>
      </c>
      <c r="G24" s="62"/>
      <c r="H24" s="24" t="s">
        <v>5327</v>
      </c>
      <c r="I24" s="24" t="s">
        <v>4033</v>
      </c>
      <c r="J24" s="62" t="s">
        <v>1465</v>
      </c>
      <c r="K24" s="24" t="s">
        <v>1470</v>
      </c>
      <c r="L24" s="61" t="s">
        <v>1471</v>
      </c>
      <c r="M24" s="61">
        <v>0</v>
      </c>
      <c r="N24" s="61">
        <v>0</v>
      </c>
      <c r="O24" s="61"/>
      <c r="P24" s="156"/>
    </row>
    <row r="25" spans="2:16" ht="27" customHeight="1" x14ac:dyDescent="0.25">
      <c r="B25" s="75">
        <v>15</v>
      </c>
      <c r="C25" s="62" t="s">
        <v>294</v>
      </c>
      <c r="D25" s="62" t="s">
        <v>529</v>
      </c>
      <c r="E25" s="62" t="s">
        <v>5338</v>
      </c>
      <c r="F25" s="61" t="s">
        <v>335</v>
      </c>
      <c r="G25" s="62"/>
      <c r="H25" s="24" t="s">
        <v>5327</v>
      </c>
      <c r="I25" s="24" t="s">
        <v>4033</v>
      </c>
      <c r="J25" s="62" t="s">
        <v>1465</v>
      </c>
      <c r="K25" s="24" t="s">
        <v>1494</v>
      </c>
      <c r="L25" s="61" t="s">
        <v>1471</v>
      </c>
      <c r="M25" s="61">
        <v>0</v>
      </c>
      <c r="N25" s="61">
        <v>0</v>
      </c>
      <c r="O25" s="61"/>
      <c r="P25" s="156"/>
    </row>
    <row r="26" spans="2:16" ht="27" customHeight="1" x14ac:dyDescent="0.25">
      <c r="B26" s="75">
        <v>16</v>
      </c>
      <c r="C26" s="62" t="s">
        <v>294</v>
      </c>
      <c r="D26" s="62" t="s">
        <v>529</v>
      </c>
      <c r="E26" s="62" t="s">
        <v>5001</v>
      </c>
      <c r="F26" s="61" t="s">
        <v>335</v>
      </c>
      <c r="G26" s="62"/>
      <c r="H26" s="24" t="s">
        <v>5327</v>
      </c>
      <c r="I26" s="24" t="s">
        <v>4033</v>
      </c>
      <c r="J26" s="62" t="s">
        <v>1482</v>
      </c>
      <c r="K26" s="24" t="s">
        <v>1704</v>
      </c>
      <c r="L26" s="61" t="s">
        <v>1471</v>
      </c>
      <c r="M26" s="61">
        <v>0</v>
      </c>
      <c r="N26" s="61">
        <v>0</v>
      </c>
      <c r="O26" s="61"/>
      <c r="P26" s="156"/>
    </row>
    <row r="27" spans="2:16" ht="27" customHeight="1" x14ac:dyDescent="0.25">
      <c r="B27" s="75">
        <v>17</v>
      </c>
      <c r="C27" s="62" t="s">
        <v>294</v>
      </c>
      <c r="D27" s="62" t="s">
        <v>529</v>
      </c>
      <c r="E27" s="62" t="s">
        <v>5339</v>
      </c>
      <c r="F27" s="61" t="s">
        <v>335</v>
      </c>
      <c r="G27" s="62"/>
      <c r="H27" s="24" t="s">
        <v>5327</v>
      </c>
      <c r="I27" s="24" t="s">
        <v>4033</v>
      </c>
      <c r="J27" s="62" t="s">
        <v>1458</v>
      </c>
      <c r="K27" s="24" t="s">
        <v>1459</v>
      </c>
      <c r="L27" s="61" t="s">
        <v>1471</v>
      </c>
      <c r="M27" s="61">
        <v>0</v>
      </c>
      <c r="N27" s="61">
        <v>0</v>
      </c>
      <c r="O27" s="61"/>
      <c r="P27" s="156"/>
    </row>
    <row r="28" spans="2:16" ht="27" customHeight="1" x14ac:dyDescent="0.25">
      <c r="B28" s="75">
        <v>18</v>
      </c>
      <c r="C28" s="62" t="s">
        <v>294</v>
      </c>
      <c r="D28" s="62" t="s">
        <v>529</v>
      </c>
      <c r="E28" s="62" t="s">
        <v>5340</v>
      </c>
      <c r="F28" s="61" t="s">
        <v>335</v>
      </c>
      <c r="G28" s="62"/>
      <c r="H28" s="24" t="s">
        <v>5327</v>
      </c>
      <c r="I28" s="24" t="s">
        <v>4033</v>
      </c>
      <c r="J28" s="62" t="s">
        <v>1465</v>
      </c>
      <c r="K28" s="24" t="s">
        <v>1494</v>
      </c>
      <c r="L28" s="61" t="s">
        <v>1471</v>
      </c>
      <c r="M28" s="61">
        <v>0</v>
      </c>
      <c r="N28" s="61">
        <v>0</v>
      </c>
      <c r="O28" s="61"/>
      <c r="P28" s="156"/>
    </row>
    <row r="29" spans="2:16" ht="27" customHeight="1" x14ac:dyDescent="0.25">
      <c r="B29" s="75">
        <v>19</v>
      </c>
      <c r="C29" s="62" t="s">
        <v>294</v>
      </c>
      <c r="D29" s="62" t="s">
        <v>529</v>
      </c>
      <c r="E29" s="62" t="s">
        <v>5341</v>
      </c>
      <c r="F29" s="61" t="s">
        <v>335</v>
      </c>
      <c r="G29" s="62"/>
      <c r="H29" s="24" t="s">
        <v>5327</v>
      </c>
      <c r="I29" s="24" t="s">
        <v>4033</v>
      </c>
      <c r="J29" s="62" t="s">
        <v>1465</v>
      </c>
      <c r="K29" s="24" t="s">
        <v>1494</v>
      </c>
      <c r="L29" s="61" t="s">
        <v>1471</v>
      </c>
      <c r="M29" s="61">
        <v>0</v>
      </c>
      <c r="N29" s="61">
        <v>0</v>
      </c>
      <c r="O29" s="61"/>
      <c r="P29" s="156"/>
    </row>
    <row r="30" spans="2:16" ht="27" customHeight="1" x14ac:dyDescent="0.25">
      <c r="B30" s="75">
        <v>20</v>
      </c>
      <c r="C30" s="62" t="s">
        <v>294</v>
      </c>
      <c r="D30" s="62" t="s">
        <v>529</v>
      </c>
      <c r="E30" s="62" t="s">
        <v>5342</v>
      </c>
      <c r="F30" s="61" t="s">
        <v>335</v>
      </c>
      <c r="G30" s="62"/>
      <c r="H30" s="24" t="s">
        <v>5327</v>
      </c>
      <c r="I30" s="24" t="s">
        <v>4033</v>
      </c>
      <c r="J30" s="62" t="s">
        <v>1465</v>
      </c>
      <c r="K30" s="24" t="s">
        <v>1494</v>
      </c>
      <c r="L30" s="61" t="s">
        <v>1471</v>
      </c>
      <c r="M30" s="61">
        <v>0</v>
      </c>
      <c r="N30" s="61">
        <v>0</v>
      </c>
      <c r="O30" s="61"/>
      <c r="P30" s="156"/>
    </row>
    <row r="31" spans="2:16" ht="27" customHeight="1" x14ac:dyDescent="0.25">
      <c r="B31" s="75">
        <v>21</v>
      </c>
      <c r="C31" s="62" t="s">
        <v>294</v>
      </c>
      <c r="D31" s="62" t="s">
        <v>529</v>
      </c>
      <c r="E31" s="62" t="s">
        <v>5343</v>
      </c>
      <c r="F31" s="61" t="s">
        <v>335</v>
      </c>
      <c r="G31" s="62"/>
      <c r="H31" s="24" t="s">
        <v>5327</v>
      </c>
      <c r="I31" s="24" t="s">
        <v>4033</v>
      </c>
      <c r="J31" s="62" t="s">
        <v>1458</v>
      </c>
      <c r="K31" s="24" t="s">
        <v>1459</v>
      </c>
      <c r="L31" s="61" t="s">
        <v>1471</v>
      </c>
      <c r="M31" s="61">
        <v>0</v>
      </c>
      <c r="N31" s="61">
        <v>0</v>
      </c>
      <c r="O31" s="61"/>
      <c r="P31" s="156"/>
    </row>
    <row r="32" spans="2:16" ht="27" customHeight="1" x14ac:dyDescent="0.25">
      <c r="B32" s="75">
        <v>22</v>
      </c>
      <c r="C32" s="62" t="s">
        <v>294</v>
      </c>
      <c r="D32" s="62" t="s">
        <v>529</v>
      </c>
      <c r="E32" s="62" t="s">
        <v>5344</v>
      </c>
      <c r="F32" s="61" t="s">
        <v>335</v>
      </c>
      <c r="G32" s="62"/>
      <c r="H32" s="24" t="s">
        <v>5327</v>
      </c>
      <c r="I32" s="24" t="s">
        <v>4033</v>
      </c>
      <c r="J32" s="62" t="s">
        <v>1458</v>
      </c>
      <c r="K32" s="24" t="s">
        <v>1459</v>
      </c>
      <c r="L32" s="61" t="s">
        <v>1471</v>
      </c>
      <c r="M32" s="61">
        <v>0</v>
      </c>
      <c r="N32" s="61">
        <v>0</v>
      </c>
      <c r="O32" s="61"/>
      <c r="P32" s="156"/>
    </row>
    <row r="33" spans="2:16" ht="27" customHeight="1" x14ac:dyDescent="0.25">
      <c r="B33" s="75">
        <v>23</v>
      </c>
      <c r="C33" s="62" t="s">
        <v>294</v>
      </c>
      <c r="D33" s="62" t="s">
        <v>529</v>
      </c>
      <c r="E33" s="62" t="s">
        <v>5345</v>
      </c>
      <c r="F33" s="61" t="s">
        <v>335</v>
      </c>
      <c r="G33" s="62"/>
      <c r="H33" s="24" t="s">
        <v>5327</v>
      </c>
      <c r="I33" s="24" t="s">
        <v>4033</v>
      </c>
      <c r="J33" s="62" t="s">
        <v>1458</v>
      </c>
      <c r="K33" s="24" t="s">
        <v>1459</v>
      </c>
      <c r="L33" s="61" t="s">
        <v>1471</v>
      </c>
      <c r="M33" s="61">
        <v>0</v>
      </c>
      <c r="N33" s="61">
        <v>0</v>
      </c>
      <c r="O33" s="61"/>
      <c r="P33" s="156"/>
    </row>
    <row r="34" spans="2:16" ht="27" customHeight="1" x14ac:dyDescent="0.25">
      <c r="B34" s="75">
        <v>24</v>
      </c>
      <c r="C34" s="62" t="s">
        <v>294</v>
      </c>
      <c r="D34" s="62" t="s">
        <v>529</v>
      </c>
      <c r="E34" s="62" t="s">
        <v>5346</v>
      </c>
      <c r="F34" s="61" t="s">
        <v>335</v>
      </c>
      <c r="G34" s="62"/>
      <c r="H34" s="24" t="s">
        <v>5327</v>
      </c>
      <c r="I34" s="24" t="s">
        <v>4033</v>
      </c>
      <c r="J34" s="62" t="s">
        <v>1487</v>
      </c>
      <c r="K34" s="24" t="s">
        <v>1696</v>
      </c>
      <c r="L34" s="61" t="s">
        <v>1471</v>
      </c>
      <c r="M34" s="61">
        <v>0</v>
      </c>
      <c r="N34" s="61">
        <v>0</v>
      </c>
      <c r="O34" s="61"/>
      <c r="P34" s="156"/>
    </row>
    <row r="35" spans="2:16" ht="27" customHeight="1" x14ac:dyDescent="0.25">
      <c r="B35" s="75">
        <v>25</v>
      </c>
      <c r="C35" s="62" t="s">
        <v>294</v>
      </c>
      <c r="D35" s="62" t="s">
        <v>529</v>
      </c>
      <c r="E35" s="62" t="s">
        <v>5347</v>
      </c>
      <c r="F35" s="61" t="s">
        <v>335</v>
      </c>
      <c r="G35" s="62"/>
      <c r="H35" s="24" t="s">
        <v>5327</v>
      </c>
      <c r="I35" s="24" t="s">
        <v>4033</v>
      </c>
      <c r="J35" s="62" t="s">
        <v>1487</v>
      </c>
      <c r="K35" s="24" t="s">
        <v>1696</v>
      </c>
      <c r="L35" s="61" t="s">
        <v>1471</v>
      </c>
      <c r="M35" s="61">
        <v>0</v>
      </c>
      <c r="N35" s="61">
        <v>0</v>
      </c>
      <c r="O35" s="61"/>
      <c r="P35" s="156"/>
    </row>
    <row r="36" spans="2:16" ht="27" customHeight="1" x14ac:dyDescent="0.25">
      <c r="B36" s="75">
        <v>26</v>
      </c>
      <c r="C36" s="62" t="s">
        <v>294</v>
      </c>
      <c r="D36" s="62" t="s">
        <v>529</v>
      </c>
      <c r="E36" s="62" t="s">
        <v>5348</v>
      </c>
      <c r="F36" s="61" t="s">
        <v>335</v>
      </c>
      <c r="G36" s="62"/>
      <c r="H36" s="24" t="s">
        <v>5327</v>
      </c>
      <c r="I36" s="24" t="s">
        <v>4033</v>
      </c>
      <c r="J36" s="62" t="s">
        <v>1487</v>
      </c>
      <c r="K36" s="24" t="s">
        <v>1497</v>
      </c>
      <c r="L36" s="61" t="s">
        <v>1471</v>
      </c>
      <c r="M36" s="61">
        <v>0</v>
      </c>
      <c r="N36" s="61">
        <v>0</v>
      </c>
      <c r="O36" s="61"/>
      <c r="P36" s="156"/>
    </row>
    <row r="37" spans="2:16" ht="27" customHeight="1" x14ac:dyDescent="0.25">
      <c r="B37" s="75">
        <v>27</v>
      </c>
      <c r="C37" s="62" t="s">
        <v>294</v>
      </c>
      <c r="D37" s="62" t="s">
        <v>529</v>
      </c>
      <c r="E37" s="62" t="s">
        <v>5349</v>
      </c>
      <c r="F37" s="61" t="s">
        <v>335</v>
      </c>
      <c r="G37" s="62"/>
      <c r="H37" s="24" t="s">
        <v>5327</v>
      </c>
      <c r="I37" s="24" t="s">
        <v>4033</v>
      </c>
      <c r="J37" s="62" t="s">
        <v>1487</v>
      </c>
      <c r="K37" s="24" t="s">
        <v>1497</v>
      </c>
      <c r="L37" s="61" t="s">
        <v>1471</v>
      </c>
      <c r="M37" s="61">
        <v>0</v>
      </c>
      <c r="N37" s="61">
        <v>0</v>
      </c>
      <c r="O37" s="61"/>
      <c r="P37" s="156"/>
    </row>
    <row r="38" spans="2:16" ht="27" customHeight="1" x14ac:dyDescent="0.25">
      <c r="B38" s="75">
        <v>28</v>
      </c>
      <c r="C38" s="62" t="s">
        <v>294</v>
      </c>
      <c r="D38" s="62" t="s">
        <v>529</v>
      </c>
      <c r="E38" s="62" t="s">
        <v>5350</v>
      </c>
      <c r="F38" s="61" t="s">
        <v>335</v>
      </c>
      <c r="G38" s="62"/>
      <c r="H38" s="24" t="s">
        <v>5327</v>
      </c>
      <c r="I38" s="24" t="s">
        <v>4033</v>
      </c>
      <c r="J38" s="62" t="s">
        <v>1487</v>
      </c>
      <c r="K38" s="24" t="s">
        <v>1497</v>
      </c>
      <c r="L38" s="61" t="s">
        <v>1471</v>
      </c>
      <c r="M38" s="61">
        <v>0</v>
      </c>
      <c r="N38" s="61">
        <v>0</v>
      </c>
      <c r="O38" s="61"/>
      <c r="P38" s="156"/>
    </row>
    <row r="39" spans="2:16" ht="27" customHeight="1" x14ac:dyDescent="0.25">
      <c r="B39" s="75">
        <v>29</v>
      </c>
      <c r="C39" s="62" t="s">
        <v>294</v>
      </c>
      <c r="D39" s="62" t="s">
        <v>529</v>
      </c>
      <c r="E39" s="62" t="s">
        <v>5351</v>
      </c>
      <c r="F39" s="61" t="s">
        <v>335</v>
      </c>
      <c r="G39" s="62"/>
      <c r="H39" s="24" t="s">
        <v>5327</v>
      </c>
      <c r="I39" s="24" t="s">
        <v>4033</v>
      </c>
      <c r="J39" s="62" t="s">
        <v>1487</v>
      </c>
      <c r="K39" s="24" t="s">
        <v>1696</v>
      </c>
      <c r="L39" s="61" t="s">
        <v>1471</v>
      </c>
      <c r="M39" s="61">
        <v>0</v>
      </c>
      <c r="N39" s="61">
        <v>0</v>
      </c>
      <c r="O39" s="61"/>
      <c r="P39" s="156"/>
    </row>
    <row r="40" spans="2:16" ht="27" customHeight="1" x14ac:dyDescent="0.25">
      <c r="B40" s="75">
        <v>30</v>
      </c>
      <c r="C40" s="62" t="s">
        <v>294</v>
      </c>
      <c r="D40" s="62" t="s">
        <v>529</v>
      </c>
      <c r="E40" s="62" t="s">
        <v>5352</v>
      </c>
      <c r="F40" s="61" t="s">
        <v>335</v>
      </c>
      <c r="G40" s="62"/>
      <c r="H40" s="24" t="s">
        <v>5327</v>
      </c>
      <c r="I40" s="24" t="s">
        <v>4033</v>
      </c>
      <c r="J40" s="62" t="s">
        <v>1487</v>
      </c>
      <c r="K40" s="24" t="s">
        <v>1696</v>
      </c>
      <c r="L40" s="61" t="s">
        <v>1471</v>
      </c>
      <c r="M40" s="61">
        <v>0</v>
      </c>
      <c r="N40" s="61">
        <v>0</v>
      </c>
      <c r="O40" s="61"/>
      <c r="P40" s="156"/>
    </row>
    <row r="41" spans="2:16" ht="27" customHeight="1" x14ac:dyDescent="0.25">
      <c r="B41" s="75">
        <v>31</v>
      </c>
      <c r="C41" s="62" t="s">
        <v>294</v>
      </c>
      <c r="D41" s="62" t="s">
        <v>529</v>
      </c>
      <c r="E41" s="62" t="s">
        <v>5353</v>
      </c>
      <c r="F41" s="61" t="s">
        <v>335</v>
      </c>
      <c r="G41" s="62"/>
      <c r="H41" s="24" t="s">
        <v>5327</v>
      </c>
      <c r="I41" s="24" t="s">
        <v>4033</v>
      </c>
      <c r="J41" s="62" t="s">
        <v>1458</v>
      </c>
      <c r="K41" s="24" t="s">
        <v>1459</v>
      </c>
      <c r="L41" s="61" t="s">
        <v>1471</v>
      </c>
      <c r="M41" s="61">
        <v>0</v>
      </c>
      <c r="N41" s="61">
        <v>0</v>
      </c>
      <c r="O41" s="61"/>
      <c r="P41" s="156"/>
    </row>
    <row r="42" spans="2:16" ht="27" customHeight="1" x14ac:dyDescent="0.25">
      <c r="B42" s="75">
        <v>32</v>
      </c>
      <c r="C42" s="62" t="s">
        <v>294</v>
      </c>
      <c r="D42" s="62" t="s">
        <v>529</v>
      </c>
      <c r="E42" s="62" t="s">
        <v>5354</v>
      </c>
      <c r="F42" s="61" t="s">
        <v>335</v>
      </c>
      <c r="G42" s="62"/>
      <c r="H42" s="24" t="s">
        <v>5327</v>
      </c>
      <c r="I42" s="24" t="s">
        <v>4033</v>
      </c>
      <c r="J42" s="62" t="s">
        <v>1458</v>
      </c>
      <c r="K42" s="24" t="s">
        <v>1459</v>
      </c>
      <c r="L42" s="61" t="s">
        <v>1471</v>
      </c>
      <c r="M42" s="61">
        <v>0</v>
      </c>
      <c r="N42" s="61">
        <v>0</v>
      </c>
      <c r="O42" s="61"/>
      <c r="P42" s="156"/>
    </row>
    <row r="43" spans="2:16" ht="27" customHeight="1" x14ac:dyDescent="0.25">
      <c r="B43" s="75">
        <v>33</v>
      </c>
      <c r="C43" s="62" t="s">
        <v>294</v>
      </c>
      <c r="D43" s="62" t="s">
        <v>529</v>
      </c>
      <c r="E43" s="62" t="s">
        <v>5355</v>
      </c>
      <c r="F43" s="61" t="s">
        <v>335</v>
      </c>
      <c r="G43" s="62"/>
      <c r="H43" s="24" t="s">
        <v>5327</v>
      </c>
      <c r="I43" s="24" t="s">
        <v>4033</v>
      </c>
      <c r="J43" s="62" t="s">
        <v>1487</v>
      </c>
      <c r="K43" s="24" t="s">
        <v>1497</v>
      </c>
      <c r="L43" s="61" t="s">
        <v>1471</v>
      </c>
      <c r="M43" s="61">
        <v>0</v>
      </c>
      <c r="N43" s="61">
        <v>0</v>
      </c>
      <c r="O43" s="61"/>
      <c r="P43" s="156"/>
    </row>
    <row r="44" spans="2:16" ht="27" customHeight="1" x14ac:dyDescent="0.25">
      <c r="B44" s="75">
        <v>34</v>
      </c>
      <c r="C44" s="62" t="s">
        <v>294</v>
      </c>
      <c r="D44" s="62" t="s">
        <v>529</v>
      </c>
      <c r="E44" s="62" t="s">
        <v>5356</v>
      </c>
      <c r="F44" s="61" t="s">
        <v>335</v>
      </c>
      <c r="G44" s="62"/>
      <c r="H44" s="24" t="s">
        <v>5327</v>
      </c>
      <c r="I44" s="24" t="s">
        <v>4033</v>
      </c>
      <c r="J44" s="62" t="s">
        <v>1487</v>
      </c>
      <c r="K44" s="24" t="s">
        <v>1696</v>
      </c>
      <c r="L44" s="61" t="s">
        <v>1471</v>
      </c>
      <c r="M44" s="61">
        <v>0</v>
      </c>
      <c r="N44" s="61">
        <v>0</v>
      </c>
      <c r="O44" s="61"/>
      <c r="P44" s="156"/>
    </row>
    <row r="45" spans="2:16" ht="27" customHeight="1" x14ac:dyDescent="0.25">
      <c r="B45" s="75">
        <v>35</v>
      </c>
      <c r="C45" s="62" t="s">
        <v>294</v>
      </c>
      <c r="D45" s="62" t="s">
        <v>529</v>
      </c>
      <c r="E45" s="62" t="s">
        <v>3569</v>
      </c>
      <c r="F45" s="61" t="s">
        <v>335</v>
      </c>
      <c r="G45" s="62"/>
      <c r="H45" s="24" t="s">
        <v>5327</v>
      </c>
      <c r="I45" s="24" t="s">
        <v>4033</v>
      </c>
      <c r="J45" s="62" t="s">
        <v>1487</v>
      </c>
      <c r="K45" s="24" t="s">
        <v>1497</v>
      </c>
      <c r="L45" s="61" t="s">
        <v>1471</v>
      </c>
      <c r="M45" s="61">
        <v>0</v>
      </c>
      <c r="N45" s="61">
        <v>0</v>
      </c>
      <c r="O45" s="61"/>
      <c r="P45" s="156"/>
    </row>
    <row r="46" spans="2:16" ht="27" customHeight="1" x14ac:dyDescent="0.25">
      <c r="B46" s="75">
        <v>36</v>
      </c>
      <c r="C46" s="62" t="s">
        <v>294</v>
      </c>
      <c r="D46" s="62" t="s">
        <v>529</v>
      </c>
      <c r="E46" s="62" t="s">
        <v>3568</v>
      </c>
      <c r="F46" s="61" t="s">
        <v>335</v>
      </c>
      <c r="G46" s="62"/>
      <c r="H46" s="24" t="s">
        <v>5327</v>
      </c>
      <c r="I46" s="24" t="s">
        <v>4033</v>
      </c>
      <c r="J46" s="62" t="s">
        <v>1487</v>
      </c>
      <c r="K46" s="24" t="s">
        <v>1497</v>
      </c>
      <c r="L46" s="61" t="s">
        <v>1471</v>
      </c>
      <c r="M46" s="61">
        <v>0</v>
      </c>
      <c r="N46" s="61">
        <v>0</v>
      </c>
      <c r="O46" s="61"/>
      <c r="P46" s="156"/>
    </row>
    <row r="47" spans="2:16" ht="27" customHeight="1" x14ac:dyDescent="0.25">
      <c r="B47" s="75">
        <v>37</v>
      </c>
      <c r="C47" s="62" t="s">
        <v>294</v>
      </c>
      <c r="D47" s="62" t="s">
        <v>529</v>
      </c>
      <c r="E47" s="62" t="s">
        <v>5357</v>
      </c>
      <c r="F47" s="61" t="s">
        <v>335</v>
      </c>
      <c r="G47" s="62"/>
      <c r="H47" s="24" t="s">
        <v>5327</v>
      </c>
      <c r="I47" s="24" t="s">
        <v>4033</v>
      </c>
      <c r="J47" s="62" t="s">
        <v>1487</v>
      </c>
      <c r="K47" s="24" t="s">
        <v>1497</v>
      </c>
      <c r="L47" s="61" t="s">
        <v>1471</v>
      </c>
      <c r="M47" s="61">
        <v>0</v>
      </c>
      <c r="N47" s="61">
        <v>0</v>
      </c>
      <c r="O47" s="61"/>
      <c r="P47" s="156"/>
    </row>
    <row r="48" spans="2:16" ht="27" customHeight="1" x14ac:dyDescent="0.25">
      <c r="B48" s="75">
        <v>38</v>
      </c>
      <c r="C48" s="62" t="s">
        <v>294</v>
      </c>
      <c r="D48" s="62" t="s">
        <v>529</v>
      </c>
      <c r="E48" s="62" t="s">
        <v>5358</v>
      </c>
      <c r="F48" s="61" t="s">
        <v>335</v>
      </c>
      <c r="G48" s="62"/>
      <c r="H48" s="24" t="s">
        <v>5327</v>
      </c>
      <c r="I48" s="24" t="s">
        <v>4033</v>
      </c>
      <c r="J48" s="62" t="s">
        <v>1487</v>
      </c>
      <c r="K48" s="24" t="s">
        <v>1497</v>
      </c>
      <c r="L48" s="61" t="s">
        <v>1471</v>
      </c>
      <c r="M48" s="61">
        <v>0</v>
      </c>
      <c r="N48" s="61">
        <v>0</v>
      </c>
      <c r="O48" s="61"/>
      <c r="P48" s="156"/>
    </row>
    <row r="49" spans="2:16" ht="27" customHeight="1" x14ac:dyDescent="0.25">
      <c r="B49" s="75">
        <v>39</v>
      </c>
      <c r="C49" s="62" t="s">
        <v>294</v>
      </c>
      <c r="D49" s="62" t="s">
        <v>529</v>
      </c>
      <c r="E49" s="62" t="s">
        <v>2138</v>
      </c>
      <c r="F49" s="61" t="s">
        <v>335</v>
      </c>
      <c r="G49" s="62"/>
      <c r="H49" s="24" t="s">
        <v>5327</v>
      </c>
      <c r="I49" s="24" t="s">
        <v>4033</v>
      </c>
      <c r="J49" s="62" t="s">
        <v>1487</v>
      </c>
      <c r="K49" s="24" t="s">
        <v>1497</v>
      </c>
      <c r="L49" s="61" t="s">
        <v>1471</v>
      </c>
      <c r="M49" s="61">
        <v>0</v>
      </c>
      <c r="N49" s="61">
        <v>0</v>
      </c>
      <c r="O49" s="61"/>
      <c r="P49" s="156"/>
    </row>
    <row r="50" spans="2:16" ht="27" customHeight="1" x14ac:dyDescent="0.25">
      <c r="B50" s="75">
        <v>40</v>
      </c>
      <c r="C50" s="62" t="s">
        <v>294</v>
      </c>
      <c r="D50" s="62" t="s">
        <v>529</v>
      </c>
      <c r="E50" s="62" t="s">
        <v>3571</v>
      </c>
      <c r="F50" s="61" t="s">
        <v>335</v>
      </c>
      <c r="G50" s="62"/>
      <c r="H50" s="24" t="s">
        <v>5327</v>
      </c>
      <c r="I50" s="24" t="s">
        <v>4033</v>
      </c>
      <c r="J50" s="62" t="s">
        <v>1487</v>
      </c>
      <c r="K50" s="24" t="s">
        <v>1696</v>
      </c>
      <c r="L50" s="61" t="s">
        <v>1471</v>
      </c>
      <c r="M50" s="61">
        <v>0</v>
      </c>
      <c r="N50" s="61">
        <v>0</v>
      </c>
      <c r="O50" s="61"/>
      <c r="P50" s="156"/>
    </row>
    <row r="51" spans="2:16" ht="27" customHeight="1" x14ac:dyDescent="0.25">
      <c r="B51" s="75">
        <v>41</v>
      </c>
      <c r="C51" s="62" t="s">
        <v>294</v>
      </c>
      <c r="D51" s="62" t="s">
        <v>529</v>
      </c>
      <c r="E51" s="62" t="s">
        <v>5359</v>
      </c>
      <c r="F51" s="61" t="s">
        <v>335</v>
      </c>
      <c r="G51" s="62"/>
      <c r="H51" s="24" t="s">
        <v>5327</v>
      </c>
      <c r="I51" s="24" t="s">
        <v>4033</v>
      </c>
      <c r="J51" s="62" t="s">
        <v>1458</v>
      </c>
      <c r="K51" s="24" t="s">
        <v>1459</v>
      </c>
      <c r="L51" s="61" t="s">
        <v>1471</v>
      </c>
      <c r="M51" s="61">
        <v>0</v>
      </c>
      <c r="N51" s="61">
        <v>0</v>
      </c>
      <c r="O51" s="61"/>
      <c r="P51" s="156"/>
    </row>
    <row r="52" spans="2:16" ht="27" customHeight="1" x14ac:dyDescent="0.25">
      <c r="B52" s="75">
        <v>42</v>
      </c>
      <c r="C52" s="62" t="s">
        <v>294</v>
      </c>
      <c r="D52" s="62" t="s">
        <v>529</v>
      </c>
      <c r="E52" s="62" t="s">
        <v>5360</v>
      </c>
      <c r="F52" s="61" t="s">
        <v>335</v>
      </c>
      <c r="G52" s="62"/>
      <c r="H52" s="24" t="s">
        <v>5327</v>
      </c>
      <c r="I52" s="24" t="s">
        <v>4033</v>
      </c>
      <c r="J52" s="62" t="s">
        <v>1458</v>
      </c>
      <c r="K52" s="24" t="s">
        <v>1459</v>
      </c>
      <c r="L52" s="61" t="s">
        <v>1471</v>
      </c>
      <c r="M52" s="61">
        <v>0</v>
      </c>
      <c r="N52" s="61">
        <v>0</v>
      </c>
      <c r="O52" s="61"/>
      <c r="P52" s="156"/>
    </row>
    <row r="53" spans="2:16" ht="27" customHeight="1" x14ac:dyDescent="0.25">
      <c r="B53" s="75">
        <v>43</v>
      </c>
      <c r="C53" s="62" t="s">
        <v>294</v>
      </c>
      <c r="D53" s="62" t="s">
        <v>529</v>
      </c>
      <c r="E53" s="62" t="s">
        <v>3572</v>
      </c>
      <c r="F53" s="61" t="s">
        <v>335</v>
      </c>
      <c r="G53" s="62"/>
      <c r="H53" s="24" t="s">
        <v>5327</v>
      </c>
      <c r="I53" s="24" t="s">
        <v>4033</v>
      </c>
      <c r="J53" s="62" t="s">
        <v>1465</v>
      </c>
      <c r="K53" s="24" t="s">
        <v>1494</v>
      </c>
      <c r="L53" s="61" t="s">
        <v>1471</v>
      </c>
      <c r="M53" s="61">
        <v>0</v>
      </c>
      <c r="N53" s="61">
        <v>0</v>
      </c>
      <c r="O53" s="61"/>
      <c r="P53" s="156"/>
    </row>
    <row r="54" spans="2:16" ht="27" customHeight="1" x14ac:dyDescent="0.25">
      <c r="B54" s="75">
        <v>44</v>
      </c>
      <c r="C54" s="62" t="s">
        <v>294</v>
      </c>
      <c r="D54" s="62" t="s">
        <v>529</v>
      </c>
      <c r="E54" s="62" t="s">
        <v>3570</v>
      </c>
      <c r="F54" s="61" t="s">
        <v>335</v>
      </c>
      <c r="G54" s="62"/>
      <c r="H54" s="24" t="s">
        <v>5327</v>
      </c>
      <c r="I54" s="24" t="s">
        <v>4033</v>
      </c>
      <c r="J54" s="62" t="s">
        <v>1487</v>
      </c>
      <c r="K54" s="24" t="s">
        <v>1696</v>
      </c>
      <c r="L54" s="61" t="s">
        <v>1471</v>
      </c>
      <c r="M54" s="61">
        <v>0</v>
      </c>
      <c r="N54" s="61">
        <v>0</v>
      </c>
      <c r="O54" s="61"/>
      <c r="P54" s="156"/>
    </row>
    <row r="55" spans="2:16" ht="27" customHeight="1" x14ac:dyDescent="0.25">
      <c r="B55" s="75">
        <v>45</v>
      </c>
      <c r="C55" s="62" t="s">
        <v>294</v>
      </c>
      <c r="D55" s="62" t="s">
        <v>529</v>
      </c>
      <c r="E55" s="62" t="s">
        <v>1534</v>
      </c>
      <c r="F55" s="61" t="s">
        <v>335</v>
      </c>
      <c r="G55" s="62"/>
      <c r="H55" s="24" t="s">
        <v>5327</v>
      </c>
      <c r="I55" s="24" t="s">
        <v>4033</v>
      </c>
      <c r="J55" s="62" t="s">
        <v>1458</v>
      </c>
      <c r="K55" s="24" t="s">
        <v>1459</v>
      </c>
      <c r="L55" s="61" t="s">
        <v>1471</v>
      </c>
      <c r="M55" s="61">
        <v>0</v>
      </c>
      <c r="N55" s="61">
        <v>0</v>
      </c>
      <c r="O55" s="61"/>
      <c r="P55" s="156"/>
    </row>
    <row r="56" spans="2:16" ht="27" customHeight="1" x14ac:dyDescent="0.25">
      <c r="B56" s="75">
        <v>46</v>
      </c>
      <c r="C56" s="62" t="s">
        <v>294</v>
      </c>
      <c r="D56" s="62" t="s">
        <v>529</v>
      </c>
      <c r="E56" s="62" t="s">
        <v>4077</v>
      </c>
      <c r="F56" s="61" t="s">
        <v>335</v>
      </c>
      <c r="G56" s="62"/>
      <c r="H56" s="24" t="s">
        <v>5327</v>
      </c>
      <c r="I56" s="24" t="s">
        <v>4033</v>
      </c>
      <c r="J56" s="62" t="s">
        <v>1458</v>
      </c>
      <c r="K56" s="24" t="s">
        <v>1459</v>
      </c>
      <c r="L56" s="61" t="s">
        <v>1471</v>
      </c>
      <c r="M56" s="61">
        <v>0</v>
      </c>
      <c r="N56" s="61">
        <v>0</v>
      </c>
      <c r="O56" s="61"/>
      <c r="P56" s="156"/>
    </row>
    <row r="57" spans="2:16" ht="27" customHeight="1" x14ac:dyDescent="0.25">
      <c r="B57" s="75">
        <v>47</v>
      </c>
      <c r="C57" s="62" t="s">
        <v>294</v>
      </c>
      <c r="D57" s="62" t="s">
        <v>529</v>
      </c>
      <c r="E57" s="62" t="s">
        <v>4078</v>
      </c>
      <c r="F57" s="61" t="s">
        <v>335</v>
      </c>
      <c r="G57" s="62"/>
      <c r="H57" s="24" t="s">
        <v>5327</v>
      </c>
      <c r="I57" s="24" t="s">
        <v>4033</v>
      </c>
      <c r="J57" s="62" t="s">
        <v>1482</v>
      </c>
      <c r="K57" s="24" t="s">
        <v>4079</v>
      </c>
      <c r="L57" s="61" t="s">
        <v>1471</v>
      </c>
      <c r="M57" s="61">
        <v>0</v>
      </c>
      <c r="N57" s="61">
        <v>0</v>
      </c>
      <c r="O57" s="61"/>
      <c r="P57" s="156"/>
    </row>
  </sheetData>
  <autoFilter ref="B10:P57" xr:uid="{00000000-0001-0000-7A01-000000000000}"/>
  <mergeCells count="1">
    <mergeCell ref="C9:L9"/>
  </mergeCells>
  <conditionalFormatting sqref="E11:E12">
    <cfRule type="duplicateValues" dxfId="771" priority="1"/>
  </conditionalFormatting>
  <hyperlinks>
    <hyperlink ref="B6" location="Variáveis!A1" display="Variáveis" xr:uid="{00000000-0004-0000-7A01-000000000000}"/>
    <hyperlink ref="C6" location="'Índice de Tabelas'!A1" display="Índice de Tabelas" xr:uid="{00000000-0004-0000-7A01-000001000000}"/>
    <hyperlink ref="D6" location="'Manual de Instrução'!A1" display="Manual de Instrução" xr:uid="{00000000-0004-0000-7A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449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7449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1-000000000000}">
  <sheetPr codeName="Sheet757"/>
  <dimension ref="A1:Q22"/>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2"/>
    </sheetView>
  </sheetViews>
  <sheetFormatPr defaultColWidth="9" defaultRowHeight="63" customHeight="1" x14ac:dyDescent="0.25"/>
  <cols>
    <col min="1" max="1" width="1.59765625" style="25" customWidth="1"/>
    <col min="2" max="2" width="17.59765625" style="23" customWidth="1"/>
    <col min="3" max="3" width="19.3984375" style="15" customWidth="1"/>
    <col min="4" max="4" width="25.5" style="15" customWidth="1"/>
    <col min="5" max="5" width="23.59765625" style="15" customWidth="1"/>
    <col min="6" max="6" width="16.5" style="15" bestFit="1" customWidth="1"/>
    <col min="7" max="7" width="13.09765625" style="15" bestFit="1" customWidth="1"/>
    <col min="8" max="8" width="26.59765625" style="15" bestFit="1" customWidth="1"/>
    <col min="9" max="9" width="22.59765625" style="15" bestFit="1"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t="s">
        <v>5361</v>
      </c>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531</v>
      </c>
      <c r="E11" s="62" t="s">
        <v>1720</v>
      </c>
      <c r="F11" s="61" t="s">
        <v>4109</v>
      </c>
      <c r="G11" s="62"/>
      <c r="H11" s="24" t="s">
        <v>532</v>
      </c>
      <c r="I11" s="24" t="s">
        <v>533</v>
      </c>
      <c r="J11" s="24" t="s">
        <v>4033</v>
      </c>
      <c r="K11" s="62" t="s">
        <v>1482</v>
      </c>
      <c r="L11" s="24" t="s">
        <v>1612</v>
      </c>
      <c r="M11" s="61" t="s">
        <v>1471</v>
      </c>
      <c r="N11" s="61">
        <v>0</v>
      </c>
      <c r="O11" s="61">
        <v>0</v>
      </c>
      <c r="P11" s="61"/>
      <c r="Q11" s="156"/>
    </row>
    <row r="12" spans="1:17" ht="27" customHeight="1" x14ac:dyDescent="0.2">
      <c r="A12" s="76"/>
      <c r="B12" s="75">
        <v>2</v>
      </c>
      <c r="C12" s="62" t="s">
        <v>294</v>
      </c>
      <c r="D12" s="62" t="s">
        <v>531</v>
      </c>
      <c r="E12" s="62" t="s">
        <v>1728</v>
      </c>
      <c r="F12" s="61" t="s">
        <v>4109</v>
      </c>
      <c r="G12" s="62"/>
      <c r="H12" s="24" t="s">
        <v>532</v>
      </c>
      <c r="I12" s="24" t="s">
        <v>533</v>
      </c>
      <c r="J12" s="24" t="s">
        <v>4033</v>
      </c>
      <c r="K12" s="62" t="s">
        <v>1482</v>
      </c>
      <c r="L12" s="24" t="s">
        <v>1612</v>
      </c>
      <c r="M12" s="61" t="s">
        <v>1471</v>
      </c>
      <c r="N12" s="61">
        <v>0</v>
      </c>
      <c r="O12" s="61">
        <v>0</v>
      </c>
      <c r="P12" s="61"/>
      <c r="Q12" s="156"/>
    </row>
    <row r="13" spans="1:17" ht="27" customHeight="1" x14ac:dyDescent="0.25">
      <c r="B13" s="75">
        <v>3</v>
      </c>
      <c r="C13" s="62" t="s">
        <v>294</v>
      </c>
      <c r="D13" s="62" t="s">
        <v>531</v>
      </c>
      <c r="E13" s="62" t="s">
        <v>1730</v>
      </c>
      <c r="F13" s="61" t="s">
        <v>4109</v>
      </c>
      <c r="G13" s="62"/>
      <c r="H13" s="24" t="s">
        <v>532</v>
      </c>
      <c r="I13" s="24" t="s">
        <v>533</v>
      </c>
      <c r="J13" s="24" t="s">
        <v>4033</v>
      </c>
      <c r="K13" s="62" t="s">
        <v>1482</v>
      </c>
      <c r="L13" s="24" t="s">
        <v>1473</v>
      </c>
      <c r="M13" s="61" t="s">
        <v>1471</v>
      </c>
      <c r="N13" s="61">
        <v>0</v>
      </c>
      <c r="O13" s="61">
        <v>0</v>
      </c>
      <c r="P13" s="61"/>
      <c r="Q13" s="156"/>
    </row>
    <row r="14" spans="1:17" ht="27" customHeight="1" x14ac:dyDescent="0.25">
      <c r="B14" s="75">
        <v>4</v>
      </c>
      <c r="C14" s="62" t="s">
        <v>294</v>
      </c>
      <c r="D14" s="62" t="s">
        <v>531</v>
      </c>
      <c r="E14" s="62" t="s">
        <v>1611</v>
      </c>
      <c r="F14" s="61" t="s">
        <v>4109</v>
      </c>
      <c r="G14" s="62"/>
      <c r="H14" s="24" t="s">
        <v>532</v>
      </c>
      <c r="I14" s="24" t="s">
        <v>533</v>
      </c>
      <c r="J14" s="24" t="s">
        <v>4033</v>
      </c>
      <c r="K14" s="62" t="s">
        <v>1482</v>
      </c>
      <c r="L14" s="24" t="s">
        <v>1612</v>
      </c>
      <c r="M14" s="61" t="s">
        <v>1471</v>
      </c>
      <c r="N14" s="61">
        <v>0</v>
      </c>
      <c r="O14" s="61">
        <v>0</v>
      </c>
      <c r="P14" s="61"/>
      <c r="Q14" s="156"/>
    </row>
    <row r="15" spans="1:17" ht="27" customHeight="1" x14ac:dyDescent="0.25">
      <c r="B15" s="75">
        <v>5</v>
      </c>
      <c r="C15" s="62" t="s">
        <v>294</v>
      </c>
      <c r="D15" s="62" t="s">
        <v>531</v>
      </c>
      <c r="E15" s="62" t="s">
        <v>5362</v>
      </c>
      <c r="F15" s="61" t="s">
        <v>4109</v>
      </c>
      <c r="G15" s="62"/>
      <c r="H15" s="24" t="s">
        <v>532</v>
      </c>
      <c r="I15" s="24" t="s">
        <v>533</v>
      </c>
      <c r="J15" s="24" t="s">
        <v>4033</v>
      </c>
      <c r="K15" s="62" t="s">
        <v>1482</v>
      </c>
      <c r="L15" s="24" t="s">
        <v>1470</v>
      </c>
      <c r="M15" s="61" t="s">
        <v>1471</v>
      </c>
      <c r="N15" s="61">
        <v>0</v>
      </c>
      <c r="O15" s="61">
        <v>0</v>
      </c>
      <c r="P15" s="61"/>
      <c r="Q15" s="156"/>
    </row>
    <row r="16" spans="1:17" ht="27" customHeight="1" x14ac:dyDescent="0.25">
      <c r="B16" s="75">
        <v>6</v>
      </c>
      <c r="C16" s="62" t="s">
        <v>294</v>
      </c>
      <c r="D16" s="62" t="s">
        <v>531</v>
      </c>
      <c r="E16" s="62" t="s">
        <v>5363</v>
      </c>
      <c r="F16" s="61" t="s">
        <v>4109</v>
      </c>
      <c r="G16" s="62"/>
      <c r="H16" s="24" t="s">
        <v>532</v>
      </c>
      <c r="I16" s="24" t="s">
        <v>533</v>
      </c>
      <c r="J16" s="24" t="s">
        <v>4033</v>
      </c>
      <c r="K16" s="62" t="s">
        <v>1487</v>
      </c>
      <c r="L16" s="24" t="s">
        <v>1696</v>
      </c>
      <c r="M16" s="61" t="s">
        <v>1471</v>
      </c>
      <c r="N16" s="61">
        <v>0</v>
      </c>
      <c r="O16" s="61">
        <v>0</v>
      </c>
      <c r="P16" s="61"/>
      <c r="Q16" s="156"/>
    </row>
    <row r="17" spans="2:17" ht="27" customHeight="1" x14ac:dyDescent="0.25">
      <c r="B17" s="75">
        <v>7</v>
      </c>
      <c r="C17" s="62" t="s">
        <v>294</v>
      </c>
      <c r="D17" s="62" t="s">
        <v>531</v>
      </c>
      <c r="E17" s="62" t="s">
        <v>1723</v>
      </c>
      <c r="F17" s="61" t="s">
        <v>4109</v>
      </c>
      <c r="G17" s="62"/>
      <c r="H17" s="24" t="s">
        <v>532</v>
      </c>
      <c r="I17" s="24" t="s">
        <v>533</v>
      </c>
      <c r="J17" s="24" t="s">
        <v>4033</v>
      </c>
      <c r="K17" s="62" t="s">
        <v>1482</v>
      </c>
      <c r="L17" s="24" t="s">
        <v>1470</v>
      </c>
      <c r="M17" s="61" t="s">
        <v>1471</v>
      </c>
      <c r="N17" s="61">
        <v>0</v>
      </c>
      <c r="O17" s="61">
        <v>0</v>
      </c>
      <c r="P17" s="61"/>
      <c r="Q17" s="156"/>
    </row>
    <row r="18" spans="2:17" ht="27" customHeight="1" x14ac:dyDescent="0.25">
      <c r="B18" s="75">
        <v>8</v>
      </c>
      <c r="C18" s="62" t="s">
        <v>294</v>
      </c>
      <c r="D18" s="62" t="s">
        <v>531</v>
      </c>
      <c r="E18" s="62" t="s">
        <v>1721</v>
      </c>
      <c r="F18" s="61" t="s">
        <v>4109</v>
      </c>
      <c r="G18" s="62"/>
      <c r="H18" s="24" t="s">
        <v>532</v>
      </c>
      <c r="I18" s="24" t="s">
        <v>533</v>
      </c>
      <c r="J18" s="24" t="s">
        <v>4033</v>
      </c>
      <c r="K18" s="62" t="s">
        <v>1458</v>
      </c>
      <c r="L18" s="24" t="s">
        <v>1459</v>
      </c>
      <c r="M18" s="61" t="s">
        <v>1471</v>
      </c>
      <c r="N18" s="61">
        <v>0</v>
      </c>
      <c r="O18" s="61">
        <v>0</v>
      </c>
      <c r="P18" s="61"/>
      <c r="Q18" s="156"/>
    </row>
    <row r="19" spans="2:17" ht="27" customHeight="1" x14ac:dyDescent="0.25">
      <c r="B19" s="75">
        <v>9</v>
      </c>
      <c r="C19" s="62" t="s">
        <v>294</v>
      </c>
      <c r="D19" s="62" t="s">
        <v>531</v>
      </c>
      <c r="E19" s="62" t="s">
        <v>1725</v>
      </c>
      <c r="F19" s="61" t="s">
        <v>4109</v>
      </c>
      <c r="G19" s="62"/>
      <c r="H19" s="24" t="s">
        <v>532</v>
      </c>
      <c r="I19" s="24" t="s">
        <v>533</v>
      </c>
      <c r="J19" s="24" t="s">
        <v>4033</v>
      </c>
      <c r="K19" s="62" t="s">
        <v>1458</v>
      </c>
      <c r="L19" s="24" t="s">
        <v>1459</v>
      </c>
      <c r="M19" s="61" t="s">
        <v>1471</v>
      </c>
      <c r="N19" s="61">
        <v>0</v>
      </c>
      <c r="O19" s="61">
        <v>0</v>
      </c>
      <c r="P19" s="61"/>
      <c r="Q19" s="156"/>
    </row>
    <row r="20" spans="2:17" ht="27" customHeight="1" x14ac:dyDescent="0.25">
      <c r="B20" s="75">
        <v>10</v>
      </c>
      <c r="C20" s="62" t="s">
        <v>294</v>
      </c>
      <c r="D20" s="62" t="s">
        <v>531</v>
      </c>
      <c r="E20" s="62" t="s">
        <v>1534</v>
      </c>
      <c r="F20" s="61" t="s">
        <v>4109</v>
      </c>
      <c r="G20" s="62"/>
      <c r="H20" s="24" t="s">
        <v>532</v>
      </c>
      <c r="I20" s="24" t="s">
        <v>533</v>
      </c>
      <c r="J20" s="24" t="s">
        <v>4033</v>
      </c>
      <c r="K20" s="62" t="s">
        <v>1458</v>
      </c>
      <c r="L20" s="24" t="s">
        <v>1459</v>
      </c>
      <c r="M20" s="61" t="s">
        <v>1471</v>
      </c>
      <c r="N20" s="61">
        <v>0</v>
      </c>
      <c r="O20" s="61">
        <v>0</v>
      </c>
      <c r="P20" s="61"/>
      <c r="Q20" s="156"/>
    </row>
    <row r="21" spans="2:17" ht="27" customHeight="1" x14ac:dyDescent="0.25">
      <c r="B21" s="75">
        <v>11</v>
      </c>
      <c r="C21" s="62" t="s">
        <v>294</v>
      </c>
      <c r="D21" s="62" t="s">
        <v>531</v>
      </c>
      <c r="E21" s="62" t="s">
        <v>4077</v>
      </c>
      <c r="F21" s="61" t="s">
        <v>0</v>
      </c>
      <c r="G21" s="62"/>
      <c r="H21" s="62"/>
      <c r="I21" s="24" t="s">
        <v>0</v>
      </c>
      <c r="J21" s="24" t="s">
        <v>4033</v>
      </c>
      <c r="K21" s="62" t="s">
        <v>1458</v>
      </c>
      <c r="L21" s="24" t="s">
        <v>1459</v>
      </c>
      <c r="M21" s="61" t="s">
        <v>1471</v>
      </c>
      <c r="N21" s="61">
        <v>0</v>
      </c>
      <c r="O21" s="61">
        <v>0</v>
      </c>
      <c r="P21" s="61"/>
      <c r="Q21" s="156"/>
    </row>
    <row r="22" spans="2:17" ht="27" customHeight="1" x14ac:dyDescent="0.25">
      <c r="B22" s="75">
        <v>12</v>
      </c>
      <c r="C22" s="62" t="s">
        <v>294</v>
      </c>
      <c r="D22" s="62" t="s">
        <v>531</v>
      </c>
      <c r="E22" s="62" t="s">
        <v>4078</v>
      </c>
      <c r="F22" s="61" t="s">
        <v>0</v>
      </c>
      <c r="G22" s="62"/>
      <c r="H22" s="62"/>
      <c r="I22" s="24" t="s">
        <v>0</v>
      </c>
      <c r="J22" s="24" t="s">
        <v>4033</v>
      </c>
      <c r="K22" s="62" t="s">
        <v>1482</v>
      </c>
      <c r="L22" s="24" t="s">
        <v>4079</v>
      </c>
      <c r="M22" s="61" t="s">
        <v>1471</v>
      </c>
      <c r="N22" s="61">
        <v>0</v>
      </c>
      <c r="O22" s="61">
        <v>0</v>
      </c>
      <c r="P22" s="61"/>
      <c r="Q22" s="156"/>
    </row>
  </sheetData>
  <autoFilter ref="B10:Q22" xr:uid="{00000000-0001-0000-7B01-000000000000}"/>
  <mergeCells count="1">
    <mergeCell ref="C9:M9"/>
  </mergeCells>
  <conditionalFormatting sqref="E11:E12">
    <cfRule type="duplicateValues" dxfId="770" priority="1"/>
  </conditionalFormatting>
  <hyperlinks>
    <hyperlink ref="B6" location="Variáveis!A1" display="Variáveis" xr:uid="{00000000-0004-0000-7B01-000000000000}"/>
    <hyperlink ref="C6" location="'Índice de Tabelas'!A1" display="Índice de Tabelas" xr:uid="{00000000-0004-0000-7B01-000001000000}"/>
    <hyperlink ref="D6" location="'Manual de Instrução'!A1" display="Manual de Instrução" xr:uid="{00000000-0004-0000-7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5521" r:id="rId4" name="Button 1">
              <controlPr defaultSize="0" print="0" autoFill="0" autoPict="0" macro="[0]!ReturnToPrevSheet">
                <anchor moveWithCells="1" sizeWithCells="1">
                  <from>
                    <xdr:col>4</xdr:col>
                    <xdr:colOff>0</xdr:colOff>
                    <xdr:row>3</xdr:row>
                    <xdr:rowOff>0</xdr:rowOff>
                  </from>
                  <to>
                    <xdr:col>5</xdr:col>
                    <xdr:colOff>190500</xdr:colOff>
                    <xdr:row>4</xdr:row>
                    <xdr:rowOff>182880</xdr:rowOff>
                  </to>
                </anchor>
              </controlPr>
            </control>
          </mc:Choice>
        </mc:AlternateContent>
        <mc:AlternateContent xmlns:mc="http://schemas.openxmlformats.org/markup-compatibility/2006">
          <mc:Choice Requires="x14">
            <control shapeId="875522"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1-000000000000}">
  <sheetPr codeName="Sheet760"/>
  <dimension ref="A1:Q67"/>
  <sheetViews>
    <sheetView showGridLines="0" zoomScale="90" zoomScaleNormal="90" workbookViewId="0">
      <pane xSplit="6" ySplit="10" topLeftCell="G11" activePane="bottomRight" state="frozen"/>
      <selection pane="topRight" activeCell="G1" sqref="G1"/>
      <selection pane="bottomLeft" activeCell="A19" sqref="A19"/>
      <selection pane="bottomRight"/>
    </sheetView>
  </sheetViews>
  <sheetFormatPr defaultColWidth="9" defaultRowHeight="63" customHeight="1" x14ac:dyDescent="0.25"/>
  <cols>
    <col min="1" max="1" width="1.59765625" style="25" customWidth="1"/>
    <col min="2" max="2" width="17.59765625" style="23" customWidth="1"/>
    <col min="3" max="4" width="25.5" style="15" customWidth="1"/>
    <col min="5" max="5" width="15.3984375" style="15" bestFit="1" customWidth="1"/>
    <col min="6" max="6" width="16.5" style="15" bestFit="1" customWidth="1"/>
    <col min="7" max="7" width="13.09765625" style="15" bestFit="1" customWidth="1"/>
    <col min="8" max="8" width="20.5976562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534</v>
      </c>
      <c r="E11" s="62" t="s">
        <v>1463</v>
      </c>
      <c r="F11" s="61" t="s">
        <v>4109</v>
      </c>
      <c r="G11" s="62"/>
      <c r="H11" s="62" t="s">
        <v>535</v>
      </c>
      <c r="I11" s="24" t="s">
        <v>536</v>
      </c>
      <c r="J11" s="24" t="s">
        <v>4033</v>
      </c>
      <c r="K11" s="62" t="s">
        <v>1465</v>
      </c>
      <c r="L11" s="24" t="s">
        <v>1466</v>
      </c>
      <c r="M11" s="61" t="s">
        <v>1471</v>
      </c>
      <c r="N11" s="61">
        <v>0</v>
      </c>
      <c r="O11" s="61">
        <v>0</v>
      </c>
      <c r="P11" s="61"/>
      <c r="Q11" s="156"/>
    </row>
    <row r="12" spans="1:17" ht="27" customHeight="1" x14ac:dyDescent="0.2">
      <c r="A12" s="76"/>
      <c r="B12" s="75">
        <v>2</v>
      </c>
      <c r="C12" s="62" t="s">
        <v>294</v>
      </c>
      <c r="D12" s="62" t="s">
        <v>534</v>
      </c>
      <c r="E12" s="62" t="s">
        <v>3533</v>
      </c>
      <c r="F12" s="61" t="s">
        <v>4109</v>
      </c>
      <c r="G12" s="62"/>
      <c r="H12" s="62" t="s">
        <v>535</v>
      </c>
      <c r="I12" s="24" t="s">
        <v>536</v>
      </c>
      <c r="J12" s="24" t="s">
        <v>4033</v>
      </c>
      <c r="K12" s="62" t="s">
        <v>1465</v>
      </c>
      <c r="L12" s="24" t="s">
        <v>1494</v>
      </c>
      <c r="M12" s="61" t="s">
        <v>1471</v>
      </c>
      <c r="N12" s="61">
        <v>0</v>
      </c>
      <c r="O12" s="61">
        <v>0</v>
      </c>
      <c r="P12" s="61"/>
      <c r="Q12" s="156"/>
    </row>
    <row r="13" spans="1:17" ht="27" customHeight="1" x14ac:dyDescent="0.25">
      <c r="B13" s="75">
        <v>3</v>
      </c>
      <c r="C13" s="62" t="s">
        <v>294</v>
      </c>
      <c r="D13" s="62" t="s">
        <v>534</v>
      </c>
      <c r="E13" s="62" t="s">
        <v>5364</v>
      </c>
      <c r="F13" s="61" t="s">
        <v>4109</v>
      </c>
      <c r="G13" s="62"/>
      <c r="H13" s="62" t="s">
        <v>535</v>
      </c>
      <c r="I13" s="24" t="s">
        <v>536</v>
      </c>
      <c r="J13" s="24" t="s">
        <v>4033</v>
      </c>
      <c r="K13" s="62" t="s">
        <v>1487</v>
      </c>
      <c r="L13" s="24" t="s">
        <v>1696</v>
      </c>
      <c r="M13" s="61" t="s">
        <v>1471</v>
      </c>
      <c r="N13" s="61">
        <v>0</v>
      </c>
      <c r="O13" s="61">
        <v>0</v>
      </c>
      <c r="P13" s="61"/>
      <c r="Q13" s="156"/>
    </row>
    <row r="14" spans="1:17" ht="27" customHeight="1" x14ac:dyDescent="0.25">
      <c r="B14" s="75">
        <v>4</v>
      </c>
      <c r="C14" s="62" t="s">
        <v>294</v>
      </c>
      <c r="D14" s="62" t="s">
        <v>534</v>
      </c>
      <c r="E14" s="62" t="s">
        <v>1469</v>
      </c>
      <c r="F14" s="61" t="s">
        <v>4109</v>
      </c>
      <c r="G14" s="62"/>
      <c r="H14" s="62" t="s">
        <v>535</v>
      </c>
      <c r="I14" s="24" t="s">
        <v>536</v>
      </c>
      <c r="J14" s="24" t="s">
        <v>4033</v>
      </c>
      <c r="K14" s="62" t="s">
        <v>1465</v>
      </c>
      <c r="L14" s="24" t="s">
        <v>1470</v>
      </c>
      <c r="M14" s="61" t="s">
        <v>1471</v>
      </c>
      <c r="N14" s="61">
        <v>0</v>
      </c>
      <c r="O14" s="61">
        <v>0</v>
      </c>
      <c r="P14" s="61"/>
      <c r="Q14" s="156"/>
    </row>
    <row r="15" spans="1:17" ht="27" customHeight="1" x14ac:dyDescent="0.25">
      <c r="B15" s="75">
        <v>5</v>
      </c>
      <c r="C15" s="62" t="s">
        <v>294</v>
      </c>
      <c r="D15" s="62" t="s">
        <v>534</v>
      </c>
      <c r="E15" s="62" t="s">
        <v>1477</v>
      </c>
      <c r="F15" s="61" t="s">
        <v>4109</v>
      </c>
      <c r="G15" s="62"/>
      <c r="H15" s="62" t="s">
        <v>535</v>
      </c>
      <c r="I15" s="24" t="s">
        <v>536</v>
      </c>
      <c r="J15" s="24" t="s">
        <v>4033</v>
      </c>
      <c r="K15" s="62" t="s">
        <v>1465</v>
      </c>
      <c r="L15" s="24" t="s">
        <v>1478</v>
      </c>
      <c r="M15" s="61" t="s">
        <v>1471</v>
      </c>
      <c r="N15" s="61">
        <v>0</v>
      </c>
      <c r="O15" s="61">
        <v>0</v>
      </c>
      <c r="P15" s="61"/>
      <c r="Q15" s="156"/>
    </row>
    <row r="16" spans="1:17" ht="27" customHeight="1" x14ac:dyDescent="0.25">
      <c r="B16" s="75">
        <v>6</v>
      </c>
      <c r="C16" s="62" t="s">
        <v>294</v>
      </c>
      <c r="D16" s="62" t="s">
        <v>534</v>
      </c>
      <c r="E16" s="62" t="s">
        <v>1472</v>
      </c>
      <c r="F16" s="61" t="s">
        <v>4109</v>
      </c>
      <c r="G16" s="62"/>
      <c r="H16" s="62" t="s">
        <v>535</v>
      </c>
      <c r="I16" s="24" t="s">
        <v>536</v>
      </c>
      <c r="J16" s="24" t="s">
        <v>4033</v>
      </c>
      <c r="K16" s="62" t="s">
        <v>1465</v>
      </c>
      <c r="L16" s="24" t="s">
        <v>1473</v>
      </c>
      <c r="M16" s="61" t="s">
        <v>1471</v>
      </c>
      <c r="N16" s="61">
        <v>0</v>
      </c>
      <c r="O16" s="61">
        <v>0</v>
      </c>
      <c r="P16" s="61"/>
      <c r="Q16" s="156"/>
    </row>
    <row r="17" spans="2:17" ht="27" customHeight="1" x14ac:dyDescent="0.25">
      <c r="B17" s="75">
        <v>7</v>
      </c>
      <c r="C17" s="62" t="s">
        <v>294</v>
      </c>
      <c r="D17" s="62" t="s">
        <v>534</v>
      </c>
      <c r="E17" s="62" t="s">
        <v>1539</v>
      </c>
      <c r="F17" s="61" t="s">
        <v>4109</v>
      </c>
      <c r="G17" s="62"/>
      <c r="H17" s="62" t="s">
        <v>535</v>
      </c>
      <c r="I17" s="24" t="s">
        <v>536</v>
      </c>
      <c r="J17" s="24" t="s">
        <v>4033</v>
      </c>
      <c r="K17" s="62" t="s">
        <v>1465</v>
      </c>
      <c r="L17" s="24" t="s">
        <v>1494</v>
      </c>
      <c r="M17" s="61" t="s">
        <v>1471</v>
      </c>
      <c r="N17" s="61">
        <v>0</v>
      </c>
      <c r="O17" s="61">
        <v>0</v>
      </c>
      <c r="P17" s="61"/>
      <c r="Q17" s="156"/>
    </row>
    <row r="18" spans="2:17" ht="27" customHeight="1" x14ac:dyDescent="0.25">
      <c r="B18" s="75">
        <v>8</v>
      </c>
      <c r="C18" s="62" t="s">
        <v>294</v>
      </c>
      <c r="D18" s="62" t="s">
        <v>534</v>
      </c>
      <c r="E18" s="62" t="s">
        <v>1560</v>
      </c>
      <c r="F18" s="61" t="s">
        <v>4109</v>
      </c>
      <c r="G18" s="62"/>
      <c r="H18" s="62" t="s">
        <v>535</v>
      </c>
      <c r="I18" s="24" t="s">
        <v>536</v>
      </c>
      <c r="J18" s="24" t="s">
        <v>4033</v>
      </c>
      <c r="K18" s="62" t="s">
        <v>1465</v>
      </c>
      <c r="L18" s="24" t="s">
        <v>1470</v>
      </c>
      <c r="M18" s="61" t="s">
        <v>1471</v>
      </c>
      <c r="N18" s="61">
        <v>0</v>
      </c>
      <c r="O18" s="61">
        <v>0</v>
      </c>
      <c r="P18" s="61"/>
      <c r="Q18" s="156"/>
    </row>
    <row r="19" spans="2:17" ht="27" customHeight="1" x14ac:dyDescent="0.25">
      <c r="B19" s="75">
        <v>9</v>
      </c>
      <c r="C19" s="62" t="s">
        <v>294</v>
      </c>
      <c r="D19" s="62" t="s">
        <v>534</v>
      </c>
      <c r="E19" s="62" t="s">
        <v>5365</v>
      </c>
      <c r="F19" s="61" t="s">
        <v>4109</v>
      </c>
      <c r="G19" s="62"/>
      <c r="H19" s="62" t="s">
        <v>535</v>
      </c>
      <c r="I19" s="24" t="s">
        <v>536</v>
      </c>
      <c r="J19" s="24" t="s">
        <v>4033</v>
      </c>
      <c r="K19" s="62" t="s">
        <v>1465</v>
      </c>
      <c r="L19" s="24" t="s">
        <v>1494</v>
      </c>
      <c r="M19" s="61" t="s">
        <v>1471</v>
      </c>
      <c r="N19" s="61">
        <v>0</v>
      </c>
      <c r="O19" s="61">
        <v>0</v>
      </c>
      <c r="P19" s="61"/>
      <c r="Q19" s="156"/>
    </row>
    <row r="20" spans="2:17" ht="27" customHeight="1" x14ac:dyDescent="0.25">
      <c r="B20" s="75">
        <v>10</v>
      </c>
      <c r="C20" s="62" t="s">
        <v>294</v>
      </c>
      <c r="D20" s="62" t="s">
        <v>534</v>
      </c>
      <c r="E20" s="62" t="s">
        <v>1541</v>
      </c>
      <c r="F20" s="61" t="s">
        <v>4109</v>
      </c>
      <c r="G20" s="62"/>
      <c r="H20" s="62" t="s">
        <v>535</v>
      </c>
      <c r="I20" s="24" t="s">
        <v>536</v>
      </c>
      <c r="J20" s="24" t="s">
        <v>4033</v>
      </c>
      <c r="K20" s="62" t="s">
        <v>1465</v>
      </c>
      <c r="L20" s="24" t="s">
        <v>1466</v>
      </c>
      <c r="M20" s="61" t="s">
        <v>1471</v>
      </c>
      <c r="N20" s="61">
        <v>0</v>
      </c>
      <c r="O20" s="61">
        <v>0</v>
      </c>
      <c r="P20" s="61"/>
      <c r="Q20" s="156"/>
    </row>
    <row r="21" spans="2:17" ht="27" customHeight="1" x14ac:dyDescent="0.25">
      <c r="B21" s="75">
        <v>11</v>
      </c>
      <c r="C21" s="62" t="s">
        <v>294</v>
      </c>
      <c r="D21" s="62" t="s">
        <v>534</v>
      </c>
      <c r="E21" s="62" t="s">
        <v>5366</v>
      </c>
      <c r="F21" s="61" t="s">
        <v>4109</v>
      </c>
      <c r="G21" s="62"/>
      <c r="H21" s="62" t="s">
        <v>535</v>
      </c>
      <c r="I21" s="24" t="s">
        <v>536</v>
      </c>
      <c r="J21" s="24" t="s">
        <v>4033</v>
      </c>
      <c r="K21" s="62" t="s">
        <v>1465</v>
      </c>
      <c r="L21" s="24" t="s">
        <v>1476</v>
      </c>
      <c r="M21" s="61" t="s">
        <v>1471</v>
      </c>
      <c r="N21" s="61">
        <v>0</v>
      </c>
      <c r="O21" s="61">
        <v>0</v>
      </c>
      <c r="P21" s="61"/>
      <c r="Q21" s="156"/>
    </row>
    <row r="22" spans="2:17" ht="27" customHeight="1" x14ac:dyDescent="0.25">
      <c r="B22" s="75">
        <v>12</v>
      </c>
      <c r="C22" s="62" t="s">
        <v>294</v>
      </c>
      <c r="D22" s="62" t="s">
        <v>534</v>
      </c>
      <c r="E22" s="62" t="s">
        <v>5367</v>
      </c>
      <c r="F22" s="61" t="s">
        <v>4109</v>
      </c>
      <c r="G22" s="62"/>
      <c r="H22" s="62" t="s">
        <v>535</v>
      </c>
      <c r="I22" s="24" t="s">
        <v>536</v>
      </c>
      <c r="J22" s="24" t="s">
        <v>4033</v>
      </c>
      <c r="K22" s="62" t="s">
        <v>1465</v>
      </c>
      <c r="L22" s="24" t="s">
        <v>1661</v>
      </c>
      <c r="M22" s="61" t="s">
        <v>1471</v>
      </c>
      <c r="N22" s="61">
        <v>0</v>
      </c>
      <c r="O22" s="61">
        <v>0</v>
      </c>
      <c r="P22" s="61"/>
      <c r="Q22" s="156"/>
    </row>
    <row r="23" spans="2:17" ht="27" customHeight="1" x14ac:dyDescent="0.25">
      <c r="B23" s="75">
        <v>13</v>
      </c>
      <c r="C23" s="62" t="s">
        <v>294</v>
      </c>
      <c r="D23" s="62" t="s">
        <v>534</v>
      </c>
      <c r="E23" s="62" t="s">
        <v>5368</v>
      </c>
      <c r="F23" s="61" t="s">
        <v>4109</v>
      </c>
      <c r="G23" s="62"/>
      <c r="H23" s="62" t="s">
        <v>535</v>
      </c>
      <c r="I23" s="24" t="s">
        <v>536</v>
      </c>
      <c r="J23" s="24" t="s">
        <v>4033</v>
      </c>
      <c r="K23" s="62" t="s">
        <v>1465</v>
      </c>
      <c r="L23" s="24" t="s">
        <v>1646</v>
      </c>
      <c r="M23" s="61" t="s">
        <v>1471</v>
      </c>
      <c r="N23" s="61">
        <v>0</v>
      </c>
      <c r="O23" s="61">
        <v>0</v>
      </c>
      <c r="P23" s="61"/>
      <c r="Q23" s="156"/>
    </row>
    <row r="24" spans="2:17" ht="27" customHeight="1" x14ac:dyDescent="0.25">
      <c r="B24" s="75">
        <v>14</v>
      </c>
      <c r="C24" s="62" t="s">
        <v>294</v>
      </c>
      <c r="D24" s="62" t="s">
        <v>534</v>
      </c>
      <c r="E24" s="62" t="s">
        <v>5369</v>
      </c>
      <c r="F24" s="61" t="s">
        <v>4109</v>
      </c>
      <c r="G24" s="62"/>
      <c r="H24" s="62" t="s">
        <v>535</v>
      </c>
      <c r="I24" s="24" t="s">
        <v>536</v>
      </c>
      <c r="J24" s="24" t="s">
        <v>4033</v>
      </c>
      <c r="K24" s="62" t="s">
        <v>1458</v>
      </c>
      <c r="L24" s="24" t="s">
        <v>1459</v>
      </c>
      <c r="M24" s="61" t="s">
        <v>1471</v>
      </c>
      <c r="N24" s="61">
        <v>0</v>
      </c>
      <c r="O24" s="61">
        <v>0</v>
      </c>
      <c r="P24" s="61"/>
      <c r="Q24" s="156"/>
    </row>
    <row r="25" spans="2:17" ht="27" customHeight="1" x14ac:dyDescent="0.25">
      <c r="B25" s="75">
        <v>15</v>
      </c>
      <c r="C25" s="62" t="s">
        <v>294</v>
      </c>
      <c r="D25" s="62" t="s">
        <v>534</v>
      </c>
      <c r="E25" s="62" t="s">
        <v>5370</v>
      </c>
      <c r="F25" s="61" t="s">
        <v>4109</v>
      </c>
      <c r="G25" s="62"/>
      <c r="H25" s="62" t="s">
        <v>535</v>
      </c>
      <c r="I25" s="24" t="s">
        <v>536</v>
      </c>
      <c r="J25" s="24" t="s">
        <v>4033</v>
      </c>
      <c r="K25" s="62" t="s">
        <v>1465</v>
      </c>
      <c r="L25" s="24" t="s">
        <v>1494</v>
      </c>
      <c r="M25" s="61" t="s">
        <v>1471</v>
      </c>
      <c r="N25" s="61">
        <v>0</v>
      </c>
      <c r="O25" s="61">
        <v>0</v>
      </c>
      <c r="P25" s="61"/>
      <c r="Q25" s="156"/>
    </row>
    <row r="26" spans="2:17" ht="27" customHeight="1" x14ac:dyDescent="0.25">
      <c r="B26" s="75">
        <v>16</v>
      </c>
      <c r="C26" s="62" t="s">
        <v>294</v>
      </c>
      <c r="D26" s="62" t="s">
        <v>534</v>
      </c>
      <c r="E26" s="62" t="s">
        <v>5371</v>
      </c>
      <c r="F26" s="61" t="s">
        <v>4109</v>
      </c>
      <c r="G26" s="62"/>
      <c r="H26" s="62" t="s">
        <v>535</v>
      </c>
      <c r="I26" s="24" t="s">
        <v>536</v>
      </c>
      <c r="J26" s="24" t="s">
        <v>4033</v>
      </c>
      <c r="K26" s="62" t="s">
        <v>1487</v>
      </c>
      <c r="L26" s="24" t="s">
        <v>1497</v>
      </c>
      <c r="M26" s="61" t="s">
        <v>1471</v>
      </c>
      <c r="N26" s="61">
        <v>0</v>
      </c>
      <c r="O26" s="61">
        <v>0</v>
      </c>
      <c r="P26" s="61"/>
      <c r="Q26" s="156"/>
    </row>
    <row r="27" spans="2:17" ht="27" customHeight="1" x14ac:dyDescent="0.25">
      <c r="B27" s="75">
        <v>17</v>
      </c>
      <c r="C27" s="62" t="s">
        <v>294</v>
      </c>
      <c r="D27" s="62" t="s">
        <v>534</v>
      </c>
      <c r="E27" s="62" t="s">
        <v>5372</v>
      </c>
      <c r="F27" s="61" t="s">
        <v>4109</v>
      </c>
      <c r="G27" s="62"/>
      <c r="H27" s="62" t="s">
        <v>535</v>
      </c>
      <c r="I27" s="24" t="s">
        <v>536</v>
      </c>
      <c r="J27" s="24" t="s">
        <v>4033</v>
      </c>
      <c r="K27" s="62" t="s">
        <v>1487</v>
      </c>
      <c r="L27" s="24" t="s">
        <v>1696</v>
      </c>
      <c r="M27" s="61" t="s">
        <v>1471</v>
      </c>
      <c r="N27" s="61">
        <v>0</v>
      </c>
      <c r="O27" s="61">
        <v>0</v>
      </c>
      <c r="P27" s="61"/>
      <c r="Q27" s="156"/>
    </row>
    <row r="28" spans="2:17" ht="27" customHeight="1" x14ac:dyDescent="0.25">
      <c r="B28" s="75">
        <v>18</v>
      </c>
      <c r="C28" s="62" t="s">
        <v>294</v>
      </c>
      <c r="D28" s="62" t="s">
        <v>534</v>
      </c>
      <c r="E28" s="62" t="s">
        <v>5373</v>
      </c>
      <c r="F28" s="61" t="s">
        <v>4109</v>
      </c>
      <c r="G28" s="62"/>
      <c r="H28" s="62" t="s">
        <v>535</v>
      </c>
      <c r="I28" s="24" t="s">
        <v>536</v>
      </c>
      <c r="J28" s="24" t="s">
        <v>4033</v>
      </c>
      <c r="K28" s="62" t="s">
        <v>1487</v>
      </c>
      <c r="L28" s="24" t="s">
        <v>1696</v>
      </c>
      <c r="M28" s="61" t="s">
        <v>1471</v>
      </c>
      <c r="N28" s="61">
        <v>0</v>
      </c>
      <c r="O28" s="61">
        <v>0</v>
      </c>
      <c r="P28" s="61"/>
      <c r="Q28" s="156"/>
    </row>
    <row r="29" spans="2:17" ht="27" customHeight="1" x14ac:dyDescent="0.25">
      <c r="B29" s="75">
        <v>19</v>
      </c>
      <c r="C29" s="62" t="s">
        <v>294</v>
      </c>
      <c r="D29" s="62" t="s">
        <v>534</v>
      </c>
      <c r="E29" s="62" t="s">
        <v>5374</v>
      </c>
      <c r="F29" s="61" t="s">
        <v>4109</v>
      </c>
      <c r="G29" s="62"/>
      <c r="H29" s="62" t="s">
        <v>535</v>
      </c>
      <c r="I29" s="24" t="s">
        <v>536</v>
      </c>
      <c r="J29" s="24" t="s">
        <v>4033</v>
      </c>
      <c r="K29" s="62" t="s">
        <v>1487</v>
      </c>
      <c r="L29" s="24" t="s">
        <v>1497</v>
      </c>
      <c r="M29" s="61" t="s">
        <v>1471</v>
      </c>
      <c r="N29" s="61">
        <v>0</v>
      </c>
      <c r="O29" s="61">
        <v>0</v>
      </c>
      <c r="P29" s="61"/>
      <c r="Q29" s="156"/>
    </row>
    <row r="30" spans="2:17" ht="27" customHeight="1" x14ac:dyDescent="0.25">
      <c r="B30" s="75">
        <v>20</v>
      </c>
      <c r="C30" s="62" t="s">
        <v>294</v>
      </c>
      <c r="D30" s="62" t="s">
        <v>534</v>
      </c>
      <c r="E30" s="62" t="s">
        <v>5375</v>
      </c>
      <c r="F30" s="61" t="s">
        <v>4109</v>
      </c>
      <c r="G30" s="62"/>
      <c r="H30" s="62" t="s">
        <v>535</v>
      </c>
      <c r="I30" s="24" t="s">
        <v>536</v>
      </c>
      <c r="J30" s="24" t="s">
        <v>4033</v>
      </c>
      <c r="K30" s="62" t="s">
        <v>1465</v>
      </c>
      <c r="L30" s="24" t="s">
        <v>1494</v>
      </c>
      <c r="M30" s="61" t="s">
        <v>1471</v>
      </c>
      <c r="N30" s="61">
        <v>0</v>
      </c>
      <c r="O30" s="61">
        <v>0</v>
      </c>
      <c r="P30" s="61"/>
      <c r="Q30" s="156"/>
    </row>
    <row r="31" spans="2:17" ht="27" customHeight="1" x14ac:dyDescent="0.25">
      <c r="B31" s="75">
        <v>21</v>
      </c>
      <c r="C31" s="62" t="s">
        <v>294</v>
      </c>
      <c r="D31" s="62" t="s">
        <v>534</v>
      </c>
      <c r="E31" s="62" t="s">
        <v>5376</v>
      </c>
      <c r="F31" s="61" t="s">
        <v>4109</v>
      </c>
      <c r="G31" s="62"/>
      <c r="H31" s="62" t="s">
        <v>535</v>
      </c>
      <c r="I31" s="24" t="s">
        <v>536</v>
      </c>
      <c r="J31" s="24" t="s">
        <v>4033</v>
      </c>
      <c r="K31" s="62" t="s">
        <v>1487</v>
      </c>
      <c r="L31" s="24" t="s">
        <v>1497</v>
      </c>
      <c r="M31" s="61" t="s">
        <v>1471</v>
      </c>
      <c r="N31" s="61">
        <v>0</v>
      </c>
      <c r="O31" s="61">
        <v>0</v>
      </c>
      <c r="P31" s="61"/>
      <c r="Q31" s="156"/>
    </row>
    <row r="32" spans="2:17" ht="27" customHeight="1" x14ac:dyDescent="0.25">
      <c r="B32" s="75">
        <v>22</v>
      </c>
      <c r="C32" s="62" t="s">
        <v>294</v>
      </c>
      <c r="D32" s="62" t="s">
        <v>534</v>
      </c>
      <c r="E32" s="62" t="s">
        <v>5377</v>
      </c>
      <c r="F32" s="61" t="s">
        <v>4109</v>
      </c>
      <c r="G32" s="62"/>
      <c r="H32" s="62" t="s">
        <v>535</v>
      </c>
      <c r="I32" s="24" t="s">
        <v>536</v>
      </c>
      <c r="J32" s="24" t="s">
        <v>4033</v>
      </c>
      <c r="K32" s="62" t="s">
        <v>1487</v>
      </c>
      <c r="L32" s="24" t="s">
        <v>1497</v>
      </c>
      <c r="M32" s="61" t="s">
        <v>1471</v>
      </c>
      <c r="N32" s="61">
        <v>0</v>
      </c>
      <c r="O32" s="61">
        <v>0</v>
      </c>
      <c r="P32" s="61"/>
      <c r="Q32" s="156"/>
    </row>
    <row r="33" spans="2:17" ht="27" customHeight="1" x14ac:dyDescent="0.25">
      <c r="B33" s="75">
        <v>23</v>
      </c>
      <c r="C33" s="62" t="s">
        <v>294</v>
      </c>
      <c r="D33" s="62" t="s">
        <v>534</v>
      </c>
      <c r="E33" s="62" t="s">
        <v>5378</v>
      </c>
      <c r="F33" s="61" t="s">
        <v>4109</v>
      </c>
      <c r="G33" s="62"/>
      <c r="H33" s="62" t="s">
        <v>535</v>
      </c>
      <c r="I33" s="24" t="s">
        <v>536</v>
      </c>
      <c r="J33" s="24" t="s">
        <v>4033</v>
      </c>
      <c r="K33" s="62" t="s">
        <v>1487</v>
      </c>
      <c r="L33" s="24" t="s">
        <v>1497</v>
      </c>
      <c r="M33" s="61" t="s">
        <v>1471</v>
      </c>
      <c r="N33" s="61">
        <v>0</v>
      </c>
      <c r="O33" s="61">
        <v>0</v>
      </c>
      <c r="P33" s="61"/>
      <c r="Q33" s="156"/>
    </row>
    <row r="34" spans="2:17" ht="27" customHeight="1" x14ac:dyDescent="0.25">
      <c r="B34" s="75">
        <v>24</v>
      </c>
      <c r="C34" s="62" t="s">
        <v>294</v>
      </c>
      <c r="D34" s="62" t="s">
        <v>534</v>
      </c>
      <c r="E34" s="62" t="s">
        <v>5379</v>
      </c>
      <c r="F34" s="61" t="s">
        <v>4109</v>
      </c>
      <c r="G34" s="62"/>
      <c r="H34" s="62" t="s">
        <v>535</v>
      </c>
      <c r="I34" s="24" t="s">
        <v>536</v>
      </c>
      <c r="J34" s="24" t="s">
        <v>4033</v>
      </c>
      <c r="K34" s="62" t="s">
        <v>1487</v>
      </c>
      <c r="L34" s="24" t="s">
        <v>1488</v>
      </c>
      <c r="M34" s="61" t="s">
        <v>1471</v>
      </c>
      <c r="N34" s="61">
        <v>0</v>
      </c>
      <c r="O34" s="61">
        <v>0</v>
      </c>
      <c r="P34" s="61"/>
      <c r="Q34" s="156"/>
    </row>
    <row r="35" spans="2:17" ht="27" customHeight="1" x14ac:dyDescent="0.25">
      <c r="B35" s="75">
        <v>25</v>
      </c>
      <c r="C35" s="62" t="s">
        <v>294</v>
      </c>
      <c r="D35" s="62" t="s">
        <v>534</v>
      </c>
      <c r="E35" s="62" t="s">
        <v>5380</v>
      </c>
      <c r="F35" s="61" t="s">
        <v>4109</v>
      </c>
      <c r="G35" s="62"/>
      <c r="H35" s="62" t="s">
        <v>535</v>
      </c>
      <c r="I35" s="24" t="s">
        <v>536</v>
      </c>
      <c r="J35" s="24" t="s">
        <v>4033</v>
      </c>
      <c r="K35" s="62" t="s">
        <v>1458</v>
      </c>
      <c r="L35" s="24" t="s">
        <v>1459</v>
      </c>
      <c r="M35" s="61" t="s">
        <v>1471</v>
      </c>
      <c r="N35" s="61">
        <v>0</v>
      </c>
      <c r="O35" s="61">
        <v>0</v>
      </c>
      <c r="P35" s="61"/>
      <c r="Q35" s="156"/>
    </row>
    <row r="36" spans="2:17" ht="27" customHeight="1" x14ac:dyDescent="0.25">
      <c r="B36" s="75">
        <v>26</v>
      </c>
      <c r="C36" s="62" t="s">
        <v>294</v>
      </c>
      <c r="D36" s="62" t="s">
        <v>534</v>
      </c>
      <c r="E36" s="62" t="s">
        <v>2446</v>
      </c>
      <c r="F36" s="61" t="s">
        <v>4109</v>
      </c>
      <c r="G36" s="62"/>
      <c r="H36" s="62" t="s">
        <v>535</v>
      </c>
      <c r="I36" s="24" t="s">
        <v>536</v>
      </c>
      <c r="J36" s="24" t="s">
        <v>4033</v>
      </c>
      <c r="K36" s="62" t="s">
        <v>1458</v>
      </c>
      <c r="L36" s="24" t="s">
        <v>1459</v>
      </c>
      <c r="M36" s="61" t="s">
        <v>1471</v>
      </c>
      <c r="N36" s="61">
        <v>0</v>
      </c>
      <c r="O36" s="61">
        <v>0</v>
      </c>
      <c r="P36" s="61"/>
      <c r="Q36" s="156"/>
    </row>
    <row r="37" spans="2:17" ht="27" customHeight="1" x14ac:dyDescent="0.25">
      <c r="B37" s="75">
        <v>27</v>
      </c>
      <c r="C37" s="62" t="s">
        <v>294</v>
      </c>
      <c r="D37" s="62" t="s">
        <v>534</v>
      </c>
      <c r="E37" s="62" t="s">
        <v>5381</v>
      </c>
      <c r="F37" s="61" t="s">
        <v>4109</v>
      </c>
      <c r="G37" s="62"/>
      <c r="H37" s="62" t="s">
        <v>535</v>
      </c>
      <c r="I37" s="24" t="s">
        <v>536</v>
      </c>
      <c r="J37" s="24" t="s">
        <v>4033</v>
      </c>
      <c r="K37" s="62" t="s">
        <v>1465</v>
      </c>
      <c r="L37" s="24" t="s">
        <v>1466</v>
      </c>
      <c r="M37" s="61" t="s">
        <v>1471</v>
      </c>
      <c r="N37" s="61">
        <v>0</v>
      </c>
      <c r="O37" s="61">
        <v>0</v>
      </c>
      <c r="P37" s="61"/>
      <c r="Q37" s="156"/>
    </row>
    <row r="38" spans="2:17" ht="27" customHeight="1" x14ac:dyDescent="0.25">
      <c r="B38" s="75">
        <v>28</v>
      </c>
      <c r="C38" s="62" t="s">
        <v>294</v>
      </c>
      <c r="D38" s="62" t="s">
        <v>534</v>
      </c>
      <c r="E38" s="62" t="s">
        <v>5382</v>
      </c>
      <c r="F38" s="61" t="s">
        <v>4109</v>
      </c>
      <c r="G38" s="62"/>
      <c r="H38" s="62" t="s">
        <v>535</v>
      </c>
      <c r="I38" s="24" t="s">
        <v>536</v>
      </c>
      <c r="J38" s="24" t="s">
        <v>4033</v>
      </c>
      <c r="K38" s="62" t="s">
        <v>1465</v>
      </c>
      <c r="L38" s="24" t="s">
        <v>1476</v>
      </c>
      <c r="M38" s="61" t="s">
        <v>1471</v>
      </c>
      <c r="N38" s="61">
        <v>0</v>
      </c>
      <c r="O38" s="61">
        <v>0</v>
      </c>
      <c r="P38" s="61"/>
      <c r="Q38" s="156"/>
    </row>
    <row r="39" spans="2:17" ht="27" customHeight="1" x14ac:dyDescent="0.25">
      <c r="B39" s="75">
        <v>29</v>
      </c>
      <c r="C39" s="62" t="s">
        <v>294</v>
      </c>
      <c r="D39" s="62" t="s">
        <v>534</v>
      </c>
      <c r="E39" s="62" t="s">
        <v>5272</v>
      </c>
      <c r="F39" s="61" t="s">
        <v>4109</v>
      </c>
      <c r="G39" s="62"/>
      <c r="H39" s="62" t="s">
        <v>535</v>
      </c>
      <c r="I39" s="24" t="s">
        <v>536</v>
      </c>
      <c r="J39" s="24" t="s">
        <v>4033</v>
      </c>
      <c r="K39" s="62" t="s">
        <v>1465</v>
      </c>
      <c r="L39" s="24" t="s">
        <v>1476</v>
      </c>
      <c r="M39" s="61" t="s">
        <v>1471</v>
      </c>
      <c r="N39" s="61">
        <v>0</v>
      </c>
      <c r="O39" s="61">
        <v>0</v>
      </c>
      <c r="P39" s="61"/>
      <c r="Q39" s="156"/>
    </row>
    <row r="40" spans="2:17" ht="27" customHeight="1" x14ac:dyDescent="0.25">
      <c r="B40" s="75">
        <v>30</v>
      </c>
      <c r="C40" s="62" t="s">
        <v>294</v>
      </c>
      <c r="D40" s="62" t="s">
        <v>534</v>
      </c>
      <c r="E40" s="62" t="s">
        <v>5383</v>
      </c>
      <c r="F40" s="61" t="s">
        <v>4109</v>
      </c>
      <c r="G40" s="62"/>
      <c r="H40" s="62" t="s">
        <v>535</v>
      </c>
      <c r="I40" s="24" t="s">
        <v>536</v>
      </c>
      <c r="J40" s="24" t="s">
        <v>4033</v>
      </c>
      <c r="K40" s="62" t="s">
        <v>1465</v>
      </c>
      <c r="L40" s="24" t="s">
        <v>1573</v>
      </c>
      <c r="M40" s="61" t="s">
        <v>1471</v>
      </c>
      <c r="N40" s="61">
        <v>0</v>
      </c>
      <c r="O40" s="61">
        <v>0</v>
      </c>
      <c r="P40" s="61"/>
      <c r="Q40" s="156"/>
    </row>
    <row r="41" spans="2:17" ht="27" customHeight="1" x14ac:dyDescent="0.25">
      <c r="B41" s="75">
        <v>31</v>
      </c>
      <c r="C41" s="62" t="s">
        <v>294</v>
      </c>
      <c r="D41" s="62" t="s">
        <v>534</v>
      </c>
      <c r="E41" s="62" t="s">
        <v>5384</v>
      </c>
      <c r="F41" s="61" t="s">
        <v>4109</v>
      </c>
      <c r="G41" s="62"/>
      <c r="H41" s="62" t="s">
        <v>535</v>
      </c>
      <c r="I41" s="24" t="s">
        <v>536</v>
      </c>
      <c r="J41" s="24" t="s">
        <v>4033</v>
      </c>
      <c r="K41" s="62" t="s">
        <v>1458</v>
      </c>
      <c r="L41" s="24" t="s">
        <v>1459</v>
      </c>
      <c r="M41" s="61" t="s">
        <v>1471</v>
      </c>
      <c r="N41" s="61">
        <v>0</v>
      </c>
      <c r="O41" s="61">
        <v>0</v>
      </c>
      <c r="P41" s="61"/>
      <c r="Q41" s="156"/>
    </row>
    <row r="42" spans="2:17" ht="27" customHeight="1" x14ac:dyDescent="0.25">
      <c r="B42" s="75">
        <v>32</v>
      </c>
      <c r="C42" s="62" t="s">
        <v>294</v>
      </c>
      <c r="D42" s="62" t="s">
        <v>534</v>
      </c>
      <c r="E42" s="62" t="s">
        <v>5385</v>
      </c>
      <c r="F42" s="61" t="s">
        <v>4109</v>
      </c>
      <c r="G42" s="62"/>
      <c r="H42" s="62" t="s">
        <v>535</v>
      </c>
      <c r="I42" s="24" t="s">
        <v>536</v>
      </c>
      <c r="J42" s="24" t="s">
        <v>4033</v>
      </c>
      <c r="K42" s="62" t="s">
        <v>1465</v>
      </c>
      <c r="L42" s="24" t="s">
        <v>1494</v>
      </c>
      <c r="M42" s="61" t="s">
        <v>1471</v>
      </c>
      <c r="N42" s="61">
        <v>0</v>
      </c>
      <c r="O42" s="61">
        <v>0</v>
      </c>
      <c r="P42" s="61"/>
      <c r="Q42" s="156"/>
    </row>
    <row r="43" spans="2:17" ht="27" customHeight="1" x14ac:dyDescent="0.25">
      <c r="B43" s="75">
        <v>33</v>
      </c>
      <c r="C43" s="62" t="s">
        <v>294</v>
      </c>
      <c r="D43" s="62" t="s">
        <v>534</v>
      </c>
      <c r="E43" s="62" t="s">
        <v>5386</v>
      </c>
      <c r="F43" s="61" t="s">
        <v>4109</v>
      </c>
      <c r="G43" s="62"/>
      <c r="H43" s="62" t="s">
        <v>535</v>
      </c>
      <c r="I43" s="24" t="s">
        <v>536</v>
      </c>
      <c r="J43" s="24" t="s">
        <v>4033</v>
      </c>
      <c r="K43" s="62" t="s">
        <v>1465</v>
      </c>
      <c r="L43" s="24" t="s">
        <v>1494</v>
      </c>
      <c r="M43" s="61" t="s">
        <v>1471</v>
      </c>
      <c r="N43" s="61">
        <v>0</v>
      </c>
      <c r="O43" s="61">
        <v>0</v>
      </c>
      <c r="P43" s="61"/>
      <c r="Q43" s="156"/>
    </row>
    <row r="44" spans="2:17" ht="27" customHeight="1" x14ac:dyDescent="0.25">
      <c r="B44" s="75">
        <v>34</v>
      </c>
      <c r="C44" s="62" t="s">
        <v>294</v>
      </c>
      <c r="D44" s="62" t="s">
        <v>534</v>
      </c>
      <c r="E44" s="62" t="s">
        <v>5387</v>
      </c>
      <c r="F44" s="61" t="s">
        <v>4109</v>
      </c>
      <c r="G44" s="62"/>
      <c r="H44" s="62" t="s">
        <v>535</v>
      </c>
      <c r="I44" s="24" t="s">
        <v>536</v>
      </c>
      <c r="J44" s="24" t="s">
        <v>4033</v>
      </c>
      <c r="K44" s="62" t="s">
        <v>1465</v>
      </c>
      <c r="L44" s="24" t="s">
        <v>1494</v>
      </c>
      <c r="M44" s="61" t="s">
        <v>1471</v>
      </c>
      <c r="N44" s="61">
        <v>0</v>
      </c>
      <c r="O44" s="61">
        <v>0</v>
      </c>
      <c r="P44" s="61"/>
      <c r="Q44" s="156"/>
    </row>
    <row r="45" spans="2:17" ht="27" customHeight="1" x14ac:dyDescent="0.25">
      <c r="B45" s="75">
        <v>35</v>
      </c>
      <c r="C45" s="62" t="s">
        <v>294</v>
      </c>
      <c r="D45" s="62" t="s">
        <v>534</v>
      </c>
      <c r="E45" s="62" t="s">
        <v>5388</v>
      </c>
      <c r="F45" s="61" t="s">
        <v>4109</v>
      </c>
      <c r="G45" s="62"/>
      <c r="H45" s="62" t="s">
        <v>535</v>
      </c>
      <c r="I45" s="24" t="s">
        <v>536</v>
      </c>
      <c r="J45" s="24" t="s">
        <v>4033</v>
      </c>
      <c r="K45" s="62" t="s">
        <v>1465</v>
      </c>
      <c r="L45" s="24" t="s">
        <v>1494</v>
      </c>
      <c r="M45" s="61" t="s">
        <v>1471</v>
      </c>
      <c r="N45" s="61">
        <v>0</v>
      </c>
      <c r="O45" s="61">
        <v>0</v>
      </c>
      <c r="P45" s="61"/>
      <c r="Q45" s="156"/>
    </row>
    <row r="46" spans="2:17" ht="27" customHeight="1" x14ac:dyDescent="0.25">
      <c r="B46" s="75">
        <v>36</v>
      </c>
      <c r="C46" s="62" t="s">
        <v>294</v>
      </c>
      <c r="D46" s="62" t="s">
        <v>534</v>
      </c>
      <c r="E46" s="62" t="s">
        <v>5389</v>
      </c>
      <c r="F46" s="61" t="s">
        <v>4109</v>
      </c>
      <c r="G46" s="62"/>
      <c r="H46" s="62" t="s">
        <v>535</v>
      </c>
      <c r="I46" s="24" t="s">
        <v>536</v>
      </c>
      <c r="J46" s="24" t="s">
        <v>4033</v>
      </c>
      <c r="K46" s="62" t="s">
        <v>1465</v>
      </c>
      <c r="L46" s="24" t="s">
        <v>1494</v>
      </c>
      <c r="M46" s="61" t="s">
        <v>1471</v>
      </c>
      <c r="N46" s="61">
        <v>0</v>
      </c>
      <c r="O46" s="61">
        <v>0</v>
      </c>
      <c r="P46" s="61"/>
      <c r="Q46" s="156"/>
    </row>
    <row r="47" spans="2:17" ht="27" customHeight="1" x14ac:dyDescent="0.25">
      <c r="B47" s="75">
        <v>37</v>
      </c>
      <c r="C47" s="62" t="s">
        <v>294</v>
      </c>
      <c r="D47" s="62" t="s">
        <v>534</v>
      </c>
      <c r="E47" s="62" t="s">
        <v>5390</v>
      </c>
      <c r="F47" s="61" t="s">
        <v>4109</v>
      </c>
      <c r="G47" s="62"/>
      <c r="H47" s="62" t="s">
        <v>535</v>
      </c>
      <c r="I47" s="24" t="s">
        <v>536</v>
      </c>
      <c r="J47" s="24" t="s">
        <v>4033</v>
      </c>
      <c r="K47" s="62" t="s">
        <v>1465</v>
      </c>
      <c r="L47" s="24" t="s">
        <v>1494</v>
      </c>
      <c r="M47" s="61" t="s">
        <v>1471</v>
      </c>
      <c r="N47" s="61">
        <v>0</v>
      </c>
      <c r="O47" s="61">
        <v>0</v>
      </c>
      <c r="P47" s="61"/>
      <c r="Q47" s="156"/>
    </row>
    <row r="48" spans="2:17" ht="27" customHeight="1" x14ac:dyDescent="0.25">
      <c r="B48" s="75">
        <v>38</v>
      </c>
      <c r="C48" s="62" t="s">
        <v>294</v>
      </c>
      <c r="D48" s="62" t="s">
        <v>534</v>
      </c>
      <c r="E48" s="62" t="s">
        <v>5391</v>
      </c>
      <c r="F48" s="61" t="s">
        <v>4109</v>
      </c>
      <c r="G48" s="62"/>
      <c r="H48" s="62" t="s">
        <v>535</v>
      </c>
      <c r="I48" s="24" t="s">
        <v>536</v>
      </c>
      <c r="J48" s="24" t="s">
        <v>4033</v>
      </c>
      <c r="K48" s="62" t="s">
        <v>1482</v>
      </c>
      <c r="L48" s="24" t="s">
        <v>4643</v>
      </c>
      <c r="M48" s="61" t="s">
        <v>1471</v>
      </c>
      <c r="N48" s="61">
        <v>0</v>
      </c>
      <c r="O48" s="61">
        <v>0</v>
      </c>
      <c r="P48" s="61"/>
      <c r="Q48" s="156"/>
    </row>
    <row r="49" spans="2:17" ht="27" customHeight="1" x14ac:dyDescent="0.25">
      <c r="B49" s="75">
        <v>39</v>
      </c>
      <c r="C49" s="62" t="s">
        <v>294</v>
      </c>
      <c r="D49" s="62" t="s">
        <v>534</v>
      </c>
      <c r="E49" s="62" t="s">
        <v>5392</v>
      </c>
      <c r="F49" s="61" t="s">
        <v>4109</v>
      </c>
      <c r="G49" s="62"/>
      <c r="H49" s="62" t="s">
        <v>535</v>
      </c>
      <c r="I49" s="24" t="s">
        <v>536</v>
      </c>
      <c r="J49" s="24" t="s">
        <v>4033</v>
      </c>
      <c r="K49" s="62" t="s">
        <v>1482</v>
      </c>
      <c r="L49" s="24" t="s">
        <v>4643</v>
      </c>
      <c r="M49" s="61" t="s">
        <v>1471</v>
      </c>
      <c r="N49" s="61">
        <v>0</v>
      </c>
      <c r="O49" s="61">
        <v>0</v>
      </c>
      <c r="P49" s="61"/>
      <c r="Q49" s="156"/>
    </row>
    <row r="50" spans="2:17" ht="27" customHeight="1" x14ac:dyDescent="0.25">
      <c r="B50" s="75">
        <v>40</v>
      </c>
      <c r="C50" s="62" t="s">
        <v>294</v>
      </c>
      <c r="D50" s="62" t="s">
        <v>534</v>
      </c>
      <c r="E50" s="62" t="s">
        <v>4930</v>
      </c>
      <c r="F50" s="61" t="s">
        <v>4109</v>
      </c>
      <c r="G50" s="62"/>
      <c r="H50" s="62" t="s">
        <v>535</v>
      </c>
      <c r="I50" s="24" t="s">
        <v>536</v>
      </c>
      <c r="J50" s="24" t="s">
        <v>4033</v>
      </c>
      <c r="K50" s="62" t="s">
        <v>1458</v>
      </c>
      <c r="L50" s="24" t="s">
        <v>1459</v>
      </c>
      <c r="M50" s="61" t="s">
        <v>1471</v>
      </c>
      <c r="N50" s="61">
        <v>0</v>
      </c>
      <c r="O50" s="61">
        <v>0</v>
      </c>
      <c r="P50" s="61"/>
      <c r="Q50" s="156"/>
    </row>
    <row r="51" spans="2:17" ht="27" customHeight="1" x14ac:dyDescent="0.25">
      <c r="B51" s="75">
        <v>41</v>
      </c>
      <c r="C51" s="62" t="s">
        <v>294</v>
      </c>
      <c r="D51" s="62" t="s">
        <v>534</v>
      </c>
      <c r="E51" s="62" t="s">
        <v>5393</v>
      </c>
      <c r="F51" s="61" t="s">
        <v>4109</v>
      </c>
      <c r="G51" s="62"/>
      <c r="H51" s="62" t="s">
        <v>535</v>
      </c>
      <c r="I51" s="24" t="s">
        <v>536</v>
      </c>
      <c r="J51" s="24" t="s">
        <v>4033</v>
      </c>
      <c r="K51" s="62" t="s">
        <v>1487</v>
      </c>
      <c r="L51" s="24" t="s">
        <v>1497</v>
      </c>
      <c r="M51" s="61" t="s">
        <v>1471</v>
      </c>
      <c r="N51" s="61">
        <v>0</v>
      </c>
      <c r="O51" s="61">
        <v>0</v>
      </c>
      <c r="P51" s="61"/>
      <c r="Q51" s="156"/>
    </row>
    <row r="52" spans="2:17" ht="27" customHeight="1" x14ac:dyDescent="0.25">
      <c r="B52" s="75">
        <v>42</v>
      </c>
      <c r="C52" s="62" t="s">
        <v>294</v>
      </c>
      <c r="D52" s="62" t="s">
        <v>534</v>
      </c>
      <c r="E52" s="62" t="s">
        <v>5394</v>
      </c>
      <c r="F52" s="61" t="s">
        <v>4109</v>
      </c>
      <c r="G52" s="62"/>
      <c r="H52" s="62" t="s">
        <v>535</v>
      </c>
      <c r="I52" s="24" t="s">
        <v>536</v>
      </c>
      <c r="J52" s="24" t="s">
        <v>4033</v>
      </c>
      <c r="K52" s="62" t="s">
        <v>1458</v>
      </c>
      <c r="L52" s="24" t="s">
        <v>1459</v>
      </c>
      <c r="M52" s="61" t="s">
        <v>1471</v>
      </c>
      <c r="N52" s="61">
        <v>0</v>
      </c>
      <c r="O52" s="61">
        <v>0</v>
      </c>
      <c r="P52" s="61"/>
      <c r="Q52" s="156"/>
    </row>
    <row r="53" spans="2:17" ht="27" customHeight="1" x14ac:dyDescent="0.25">
      <c r="B53" s="75">
        <v>43</v>
      </c>
      <c r="C53" s="62" t="s">
        <v>294</v>
      </c>
      <c r="D53" s="62" t="s">
        <v>534</v>
      </c>
      <c r="E53" s="62" t="s">
        <v>5395</v>
      </c>
      <c r="F53" s="61" t="s">
        <v>4109</v>
      </c>
      <c r="G53" s="62"/>
      <c r="H53" s="62" t="s">
        <v>535</v>
      </c>
      <c r="I53" s="24" t="s">
        <v>536</v>
      </c>
      <c r="J53" s="24" t="s">
        <v>4033</v>
      </c>
      <c r="K53" s="62" t="s">
        <v>1487</v>
      </c>
      <c r="L53" s="24" t="s">
        <v>1696</v>
      </c>
      <c r="M53" s="61" t="s">
        <v>1471</v>
      </c>
      <c r="N53" s="61">
        <v>0</v>
      </c>
      <c r="O53" s="61">
        <v>0</v>
      </c>
      <c r="P53" s="61"/>
      <c r="Q53" s="156"/>
    </row>
    <row r="54" spans="2:17" ht="27" customHeight="1" x14ac:dyDescent="0.25">
      <c r="B54" s="75">
        <v>44</v>
      </c>
      <c r="C54" s="62" t="s">
        <v>294</v>
      </c>
      <c r="D54" s="62" t="s">
        <v>534</v>
      </c>
      <c r="E54" s="62" t="s">
        <v>5396</v>
      </c>
      <c r="F54" s="61" t="s">
        <v>4109</v>
      </c>
      <c r="G54" s="62"/>
      <c r="H54" s="62" t="s">
        <v>535</v>
      </c>
      <c r="I54" s="24" t="s">
        <v>536</v>
      </c>
      <c r="J54" s="24" t="s">
        <v>4033</v>
      </c>
      <c r="K54" s="62" t="s">
        <v>1487</v>
      </c>
      <c r="L54" s="24" t="s">
        <v>1488</v>
      </c>
      <c r="M54" s="61" t="s">
        <v>1471</v>
      </c>
      <c r="N54" s="61">
        <v>0</v>
      </c>
      <c r="O54" s="61">
        <v>0</v>
      </c>
      <c r="P54" s="61"/>
      <c r="Q54" s="156"/>
    </row>
    <row r="55" spans="2:17" ht="27" customHeight="1" x14ac:dyDescent="0.25">
      <c r="B55" s="75">
        <v>45</v>
      </c>
      <c r="C55" s="62" t="s">
        <v>294</v>
      </c>
      <c r="D55" s="62" t="s">
        <v>534</v>
      </c>
      <c r="E55" s="62" t="s">
        <v>5397</v>
      </c>
      <c r="F55" s="61" t="s">
        <v>4109</v>
      </c>
      <c r="G55" s="62"/>
      <c r="H55" s="62" t="s">
        <v>535</v>
      </c>
      <c r="I55" s="24" t="s">
        <v>536</v>
      </c>
      <c r="J55" s="24" t="s">
        <v>4033</v>
      </c>
      <c r="K55" s="62" t="s">
        <v>1458</v>
      </c>
      <c r="L55" s="24" t="s">
        <v>1459</v>
      </c>
      <c r="M55" s="61" t="s">
        <v>1471</v>
      </c>
      <c r="N55" s="61">
        <v>0</v>
      </c>
      <c r="O55" s="61">
        <v>0</v>
      </c>
      <c r="P55" s="61"/>
      <c r="Q55" s="156"/>
    </row>
    <row r="56" spans="2:17" ht="27" customHeight="1" x14ac:dyDescent="0.25">
      <c r="B56" s="75">
        <v>46</v>
      </c>
      <c r="C56" s="62" t="s">
        <v>294</v>
      </c>
      <c r="D56" s="62" t="s">
        <v>534</v>
      </c>
      <c r="E56" s="62" t="s">
        <v>5398</v>
      </c>
      <c r="F56" s="61" t="s">
        <v>4109</v>
      </c>
      <c r="G56" s="62"/>
      <c r="H56" s="62" t="s">
        <v>535</v>
      </c>
      <c r="I56" s="24" t="s">
        <v>536</v>
      </c>
      <c r="J56" s="24" t="s">
        <v>4033</v>
      </c>
      <c r="K56" s="62" t="s">
        <v>1458</v>
      </c>
      <c r="L56" s="24" t="s">
        <v>1459</v>
      </c>
      <c r="M56" s="61" t="s">
        <v>1471</v>
      </c>
      <c r="N56" s="61">
        <v>0</v>
      </c>
      <c r="O56" s="61">
        <v>0</v>
      </c>
      <c r="P56" s="61"/>
      <c r="Q56" s="156"/>
    </row>
    <row r="57" spans="2:17" ht="27" customHeight="1" x14ac:dyDescent="0.25">
      <c r="B57" s="75">
        <v>47</v>
      </c>
      <c r="C57" s="62" t="s">
        <v>294</v>
      </c>
      <c r="D57" s="62" t="s">
        <v>534</v>
      </c>
      <c r="E57" s="62" t="s">
        <v>5399</v>
      </c>
      <c r="F57" s="61" t="s">
        <v>4109</v>
      </c>
      <c r="G57" s="62"/>
      <c r="H57" s="62" t="s">
        <v>535</v>
      </c>
      <c r="I57" s="24" t="s">
        <v>536</v>
      </c>
      <c r="J57" s="24" t="s">
        <v>4033</v>
      </c>
      <c r="K57" s="62" t="s">
        <v>1487</v>
      </c>
      <c r="L57" s="24" t="s">
        <v>1497</v>
      </c>
      <c r="M57" s="61" t="s">
        <v>1471</v>
      </c>
      <c r="N57" s="61">
        <v>0</v>
      </c>
      <c r="O57" s="61">
        <v>0</v>
      </c>
      <c r="P57" s="61"/>
      <c r="Q57" s="156"/>
    </row>
    <row r="58" spans="2:17" ht="27" customHeight="1" x14ac:dyDescent="0.25">
      <c r="B58" s="75">
        <v>48</v>
      </c>
      <c r="C58" s="62" t="s">
        <v>294</v>
      </c>
      <c r="D58" s="62" t="s">
        <v>534</v>
      </c>
      <c r="E58" s="62" t="s">
        <v>5400</v>
      </c>
      <c r="F58" s="61" t="s">
        <v>4109</v>
      </c>
      <c r="G58" s="62"/>
      <c r="H58" s="62" t="s">
        <v>535</v>
      </c>
      <c r="I58" s="24" t="s">
        <v>536</v>
      </c>
      <c r="J58" s="24" t="s">
        <v>4033</v>
      </c>
      <c r="K58" s="62" t="s">
        <v>1465</v>
      </c>
      <c r="L58" s="24" t="s">
        <v>1494</v>
      </c>
      <c r="M58" s="61" t="s">
        <v>1471</v>
      </c>
      <c r="N58" s="61">
        <v>0</v>
      </c>
      <c r="O58" s="61">
        <v>0</v>
      </c>
      <c r="P58" s="61"/>
      <c r="Q58" s="156"/>
    </row>
    <row r="59" spans="2:17" ht="27" customHeight="1" x14ac:dyDescent="0.25">
      <c r="B59" s="75">
        <v>49</v>
      </c>
      <c r="C59" s="62" t="s">
        <v>294</v>
      </c>
      <c r="D59" s="62" t="s">
        <v>534</v>
      </c>
      <c r="E59" s="62" t="s">
        <v>5401</v>
      </c>
      <c r="F59" s="61" t="s">
        <v>4109</v>
      </c>
      <c r="G59" s="62"/>
      <c r="H59" s="62" t="s">
        <v>535</v>
      </c>
      <c r="I59" s="24" t="s">
        <v>536</v>
      </c>
      <c r="J59" s="24" t="s">
        <v>4033</v>
      </c>
      <c r="K59" s="62" t="s">
        <v>1465</v>
      </c>
      <c r="L59" s="24" t="s">
        <v>1494</v>
      </c>
      <c r="M59" s="61" t="s">
        <v>1471</v>
      </c>
      <c r="N59" s="61">
        <v>0</v>
      </c>
      <c r="O59" s="61">
        <v>0</v>
      </c>
      <c r="P59" s="61"/>
      <c r="Q59" s="156"/>
    </row>
    <row r="60" spans="2:17" ht="27" customHeight="1" x14ac:dyDescent="0.25">
      <c r="B60" s="75">
        <v>50</v>
      </c>
      <c r="C60" s="62" t="s">
        <v>294</v>
      </c>
      <c r="D60" s="62" t="s">
        <v>534</v>
      </c>
      <c r="E60" s="62" t="s">
        <v>5402</v>
      </c>
      <c r="F60" s="61" t="s">
        <v>4109</v>
      </c>
      <c r="G60" s="62"/>
      <c r="H60" s="62" t="s">
        <v>535</v>
      </c>
      <c r="I60" s="24" t="s">
        <v>536</v>
      </c>
      <c r="J60" s="24" t="s">
        <v>4033</v>
      </c>
      <c r="K60" s="62" t="s">
        <v>1465</v>
      </c>
      <c r="L60" s="24" t="s">
        <v>1476</v>
      </c>
      <c r="M60" s="61" t="s">
        <v>1471</v>
      </c>
      <c r="N60" s="61">
        <v>0</v>
      </c>
      <c r="O60" s="61">
        <v>0</v>
      </c>
      <c r="P60" s="61"/>
      <c r="Q60" s="156"/>
    </row>
    <row r="61" spans="2:17" ht="27" customHeight="1" x14ac:dyDescent="0.25">
      <c r="B61" s="75">
        <v>51</v>
      </c>
      <c r="C61" s="62" t="s">
        <v>294</v>
      </c>
      <c r="D61" s="62" t="s">
        <v>534</v>
      </c>
      <c r="E61" s="62" t="s">
        <v>5403</v>
      </c>
      <c r="F61" s="61" t="s">
        <v>4109</v>
      </c>
      <c r="G61" s="62"/>
      <c r="H61" s="62" t="s">
        <v>535</v>
      </c>
      <c r="I61" s="24" t="s">
        <v>536</v>
      </c>
      <c r="J61" s="24" t="s">
        <v>4033</v>
      </c>
      <c r="K61" s="62" t="s">
        <v>1465</v>
      </c>
      <c r="L61" s="24" t="s">
        <v>1494</v>
      </c>
      <c r="M61" s="61" t="s">
        <v>1471</v>
      </c>
      <c r="N61" s="61">
        <v>0</v>
      </c>
      <c r="O61" s="61">
        <v>0</v>
      </c>
      <c r="P61" s="61"/>
      <c r="Q61" s="156"/>
    </row>
    <row r="62" spans="2:17" ht="27" customHeight="1" x14ac:dyDescent="0.25">
      <c r="B62" s="75">
        <v>52</v>
      </c>
      <c r="C62" s="62" t="s">
        <v>294</v>
      </c>
      <c r="D62" s="62" t="s">
        <v>534</v>
      </c>
      <c r="E62" s="62" t="s">
        <v>4088</v>
      </c>
      <c r="F62" s="61" t="s">
        <v>4109</v>
      </c>
      <c r="G62" s="62"/>
      <c r="H62" s="62" t="s">
        <v>535</v>
      </c>
      <c r="I62" s="24" t="s">
        <v>536</v>
      </c>
      <c r="J62" s="24" t="s">
        <v>4033</v>
      </c>
      <c r="K62" s="62" t="s">
        <v>1465</v>
      </c>
      <c r="L62" s="24" t="s">
        <v>1470</v>
      </c>
      <c r="M62" s="61" t="s">
        <v>1471</v>
      </c>
      <c r="N62" s="61">
        <v>0</v>
      </c>
      <c r="O62" s="61">
        <v>0</v>
      </c>
      <c r="P62" s="61"/>
      <c r="Q62" s="156"/>
    </row>
    <row r="63" spans="2:17" ht="27" customHeight="1" x14ac:dyDescent="0.25">
      <c r="B63" s="75">
        <v>53</v>
      </c>
      <c r="C63" s="62" t="s">
        <v>294</v>
      </c>
      <c r="D63" s="62" t="s">
        <v>534</v>
      </c>
      <c r="E63" s="62" t="s">
        <v>1544</v>
      </c>
      <c r="F63" s="61" t="s">
        <v>4109</v>
      </c>
      <c r="G63" s="62"/>
      <c r="H63" s="62" t="s">
        <v>535</v>
      </c>
      <c r="I63" s="24" t="s">
        <v>536</v>
      </c>
      <c r="J63" s="24" t="s">
        <v>4033</v>
      </c>
      <c r="K63" s="62" t="s">
        <v>1465</v>
      </c>
      <c r="L63" s="24" t="s">
        <v>1476</v>
      </c>
      <c r="M63" s="61" t="s">
        <v>1471</v>
      </c>
      <c r="N63" s="61">
        <v>0</v>
      </c>
      <c r="O63" s="61">
        <v>0</v>
      </c>
      <c r="P63" s="61"/>
      <c r="Q63" s="156"/>
    </row>
    <row r="64" spans="2:17" ht="27" customHeight="1" x14ac:dyDescent="0.25">
      <c r="B64" s="75">
        <v>54</v>
      </c>
      <c r="C64" s="62" t="s">
        <v>294</v>
      </c>
      <c r="D64" s="62" t="s">
        <v>534</v>
      </c>
      <c r="E64" s="62" t="s">
        <v>5404</v>
      </c>
      <c r="F64" s="61" t="s">
        <v>4109</v>
      </c>
      <c r="G64" s="62"/>
      <c r="H64" s="62" t="s">
        <v>535</v>
      </c>
      <c r="I64" s="24" t="s">
        <v>536</v>
      </c>
      <c r="J64" s="24" t="s">
        <v>4033</v>
      </c>
      <c r="K64" s="62" t="s">
        <v>1487</v>
      </c>
      <c r="L64" s="24" t="s">
        <v>1497</v>
      </c>
      <c r="M64" s="61" t="s">
        <v>1471</v>
      </c>
      <c r="N64" s="61">
        <v>0</v>
      </c>
      <c r="O64" s="61">
        <v>0</v>
      </c>
      <c r="P64" s="61"/>
      <c r="Q64" s="156"/>
    </row>
    <row r="65" spans="2:17" ht="27" customHeight="1" x14ac:dyDescent="0.25">
      <c r="B65" s="75">
        <v>55</v>
      </c>
      <c r="C65" s="62" t="s">
        <v>294</v>
      </c>
      <c r="D65" s="62" t="s">
        <v>534</v>
      </c>
      <c r="E65" s="62" t="s">
        <v>1534</v>
      </c>
      <c r="F65" s="61" t="s">
        <v>4109</v>
      </c>
      <c r="G65" s="62"/>
      <c r="H65" s="62" t="s">
        <v>535</v>
      </c>
      <c r="I65" s="24" t="s">
        <v>536</v>
      </c>
      <c r="J65" s="24" t="s">
        <v>4033</v>
      </c>
      <c r="K65" s="62" t="s">
        <v>1458</v>
      </c>
      <c r="L65" s="24" t="s">
        <v>1459</v>
      </c>
      <c r="M65" s="61" t="s">
        <v>1471</v>
      </c>
      <c r="N65" s="61">
        <v>0</v>
      </c>
      <c r="O65" s="61">
        <v>0</v>
      </c>
      <c r="P65" s="61"/>
      <c r="Q65" s="156"/>
    </row>
    <row r="66" spans="2:17" ht="27" customHeight="1" x14ac:dyDescent="0.25">
      <c r="B66" s="75">
        <v>56</v>
      </c>
      <c r="C66" s="62" t="s">
        <v>294</v>
      </c>
      <c r="D66" s="62" t="s">
        <v>534</v>
      </c>
      <c r="E66" s="62" t="s">
        <v>4077</v>
      </c>
      <c r="F66" s="61" t="s">
        <v>0</v>
      </c>
      <c r="G66" s="62"/>
      <c r="H66" s="62"/>
      <c r="I66" s="24" t="s">
        <v>0</v>
      </c>
      <c r="J66" s="24" t="s">
        <v>4033</v>
      </c>
      <c r="K66" s="62" t="s">
        <v>1458</v>
      </c>
      <c r="L66" s="24" t="s">
        <v>1459</v>
      </c>
      <c r="M66" s="61" t="s">
        <v>1471</v>
      </c>
      <c r="N66" s="61">
        <v>0</v>
      </c>
      <c r="O66" s="61">
        <v>0</v>
      </c>
      <c r="P66" s="61"/>
      <c r="Q66" s="156"/>
    </row>
    <row r="67" spans="2:17" ht="27" customHeight="1" x14ac:dyDescent="0.25">
      <c r="B67" s="75">
        <v>57</v>
      </c>
      <c r="C67" s="62" t="s">
        <v>294</v>
      </c>
      <c r="D67" s="62" t="s">
        <v>534</v>
      </c>
      <c r="E67" s="62" t="s">
        <v>4078</v>
      </c>
      <c r="F67" s="61" t="s">
        <v>0</v>
      </c>
      <c r="G67" s="62"/>
      <c r="H67" s="62"/>
      <c r="I67" s="24" t="s">
        <v>0</v>
      </c>
      <c r="J67" s="24" t="s">
        <v>4033</v>
      </c>
      <c r="K67" s="62" t="s">
        <v>1482</v>
      </c>
      <c r="L67" s="24" t="s">
        <v>4079</v>
      </c>
      <c r="M67" s="61" t="s">
        <v>1471</v>
      </c>
      <c r="N67" s="61">
        <v>0</v>
      </c>
      <c r="O67" s="61">
        <v>0</v>
      </c>
      <c r="P67" s="61"/>
      <c r="Q67" s="156"/>
    </row>
  </sheetData>
  <autoFilter ref="B10:Q67" xr:uid="{00000000-0001-0000-7E01-000000000000}"/>
  <mergeCells count="1">
    <mergeCell ref="C9:M9"/>
  </mergeCells>
  <conditionalFormatting sqref="E11:E12">
    <cfRule type="duplicateValues" dxfId="769" priority="1"/>
  </conditionalFormatting>
  <hyperlinks>
    <hyperlink ref="B6" location="Variáveis!A1" display="Variáveis" xr:uid="{00000000-0004-0000-7E01-000000000000}"/>
    <hyperlink ref="C6" location="'Índice de Tabelas'!A1" display="Índice de Tabelas" xr:uid="{00000000-0004-0000-7E01-000001000000}"/>
    <hyperlink ref="D6" location="'Manual de Instrução'!A1" display="Manual de Instrução" xr:uid="{00000000-0004-0000-7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78594"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1-000000000000}">
  <sheetPr codeName="Sheet768"/>
  <dimension ref="A1:Q6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64"/>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3.09765625" style="15" bestFit="1" customWidth="1"/>
    <col min="8" max="8" width="23.398437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537</v>
      </c>
      <c r="E11" s="62" t="s">
        <v>5405</v>
      </c>
      <c r="F11" s="61" t="s">
        <v>4109</v>
      </c>
      <c r="G11" s="62"/>
      <c r="H11" s="62" t="s">
        <v>538</v>
      </c>
      <c r="I11" s="24" t="s">
        <v>5406</v>
      </c>
      <c r="J11" s="24" t="s">
        <v>4033</v>
      </c>
      <c r="K11" s="62" t="s">
        <v>1465</v>
      </c>
      <c r="L11" s="24" t="s">
        <v>1476</v>
      </c>
      <c r="M11" s="61" t="s">
        <v>1471</v>
      </c>
      <c r="N11" s="61">
        <v>0</v>
      </c>
      <c r="O11" s="61">
        <v>0</v>
      </c>
      <c r="P11" s="61"/>
      <c r="Q11" s="156"/>
    </row>
    <row r="12" spans="1:17" ht="27" customHeight="1" x14ac:dyDescent="0.2">
      <c r="A12" s="76"/>
      <c r="B12" s="75">
        <v>2</v>
      </c>
      <c r="C12" s="62" t="s">
        <v>294</v>
      </c>
      <c r="D12" s="62" t="s">
        <v>537</v>
      </c>
      <c r="E12" s="62" t="s">
        <v>5407</v>
      </c>
      <c r="F12" s="61" t="s">
        <v>4109</v>
      </c>
      <c r="G12" s="62"/>
      <c r="H12" s="62" t="s">
        <v>538</v>
      </c>
      <c r="I12" s="24" t="s">
        <v>5406</v>
      </c>
      <c r="J12" s="24" t="s">
        <v>4033</v>
      </c>
      <c r="K12" s="62" t="s">
        <v>1465</v>
      </c>
      <c r="L12" s="24" t="s">
        <v>1473</v>
      </c>
      <c r="M12" s="61" t="s">
        <v>1471</v>
      </c>
      <c r="N12" s="61">
        <v>0</v>
      </c>
      <c r="O12" s="61">
        <v>0</v>
      </c>
      <c r="P12" s="61"/>
      <c r="Q12" s="156"/>
    </row>
    <row r="13" spans="1:17" ht="27" customHeight="1" x14ac:dyDescent="0.25">
      <c r="B13" s="75">
        <v>3</v>
      </c>
      <c r="C13" s="62" t="s">
        <v>294</v>
      </c>
      <c r="D13" s="62" t="s">
        <v>537</v>
      </c>
      <c r="E13" s="62" t="s">
        <v>1483</v>
      </c>
      <c r="F13" s="61" t="s">
        <v>4109</v>
      </c>
      <c r="G13" s="62"/>
      <c r="H13" s="62" t="s">
        <v>538</v>
      </c>
      <c r="I13" s="24" t="s">
        <v>5406</v>
      </c>
      <c r="J13" s="24" t="s">
        <v>4033</v>
      </c>
      <c r="K13" s="62" t="s">
        <v>1465</v>
      </c>
      <c r="L13" s="24" t="s">
        <v>1473</v>
      </c>
      <c r="M13" s="61" t="s">
        <v>1471</v>
      </c>
      <c r="N13" s="61">
        <v>0</v>
      </c>
      <c r="O13" s="61">
        <v>0</v>
      </c>
      <c r="P13" s="61"/>
      <c r="Q13" s="156"/>
    </row>
    <row r="14" spans="1:17" ht="27" customHeight="1" x14ac:dyDescent="0.25">
      <c r="B14" s="75">
        <v>4</v>
      </c>
      <c r="C14" s="62" t="s">
        <v>294</v>
      </c>
      <c r="D14" s="62" t="s">
        <v>537</v>
      </c>
      <c r="E14" s="62" t="s">
        <v>5408</v>
      </c>
      <c r="F14" s="61" t="s">
        <v>4109</v>
      </c>
      <c r="G14" s="62"/>
      <c r="H14" s="62" t="s">
        <v>538</v>
      </c>
      <c r="I14" s="24" t="s">
        <v>5406</v>
      </c>
      <c r="J14" s="24" t="s">
        <v>4033</v>
      </c>
      <c r="K14" s="62" t="s">
        <v>1465</v>
      </c>
      <c r="L14" s="24" t="s">
        <v>1459</v>
      </c>
      <c r="M14" s="61" t="s">
        <v>1471</v>
      </c>
      <c r="N14" s="61">
        <v>0</v>
      </c>
      <c r="O14" s="61">
        <v>0</v>
      </c>
      <c r="P14" s="61"/>
      <c r="Q14" s="156"/>
    </row>
    <row r="15" spans="1:17" ht="27" customHeight="1" x14ac:dyDescent="0.25">
      <c r="B15" s="75">
        <v>5</v>
      </c>
      <c r="C15" s="62" t="s">
        <v>294</v>
      </c>
      <c r="D15" s="62" t="s">
        <v>537</v>
      </c>
      <c r="E15" s="62" t="s">
        <v>5409</v>
      </c>
      <c r="F15" s="61" t="s">
        <v>4109</v>
      </c>
      <c r="G15" s="62"/>
      <c r="H15" s="62" t="s">
        <v>538</v>
      </c>
      <c r="I15" s="24" t="s">
        <v>5406</v>
      </c>
      <c r="J15" s="24" t="s">
        <v>4033</v>
      </c>
      <c r="K15" s="62" t="s">
        <v>1465</v>
      </c>
      <c r="L15" s="24" t="s">
        <v>1473</v>
      </c>
      <c r="M15" s="61" t="s">
        <v>1471</v>
      </c>
      <c r="N15" s="61">
        <v>0</v>
      </c>
      <c r="O15" s="61">
        <v>0</v>
      </c>
      <c r="P15" s="61"/>
      <c r="Q15" s="156"/>
    </row>
    <row r="16" spans="1:17" ht="27" customHeight="1" x14ac:dyDescent="0.25">
      <c r="B16" s="75">
        <v>6</v>
      </c>
      <c r="C16" s="62" t="s">
        <v>294</v>
      </c>
      <c r="D16" s="62" t="s">
        <v>537</v>
      </c>
      <c r="E16" s="62" t="s">
        <v>5410</v>
      </c>
      <c r="F16" s="61" t="s">
        <v>4109</v>
      </c>
      <c r="G16" s="62"/>
      <c r="H16" s="62" t="s">
        <v>538</v>
      </c>
      <c r="I16" s="24" t="s">
        <v>5406</v>
      </c>
      <c r="J16" s="24" t="s">
        <v>4033</v>
      </c>
      <c r="K16" s="62" t="s">
        <v>1465</v>
      </c>
      <c r="L16" s="24" t="s">
        <v>1473</v>
      </c>
      <c r="M16" s="61" t="s">
        <v>1471</v>
      </c>
      <c r="N16" s="61">
        <v>0</v>
      </c>
      <c r="O16" s="61">
        <v>0</v>
      </c>
      <c r="P16" s="61"/>
      <c r="Q16" s="156"/>
    </row>
    <row r="17" spans="2:17" ht="27" customHeight="1" x14ac:dyDescent="0.25">
      <c r="B17" s="75">
        <v>7</v>
      </c>
      <c r="C17" s="62" t="s">
        <v>294</v>
      </c>
      <c r="D17" s="62" t="s">
        <v>537</v>
      </c>
      <c r="E17" s="62" t="s">
        <v>5411</v>
      </c>
      <c r="F17" s="61" t="s">
        <v>4109</v>
      </c>
      <c r="G17" s="62"/>
      <c r="H17" s="62" t="s">
        <v>538</v>
      </c>
      <c r="I17" s="24" t="s">
        <v>5406</v>
      </c>
      <c r="J17" s="24" t="s">
        <v>4033</v>
      </c>
      <c r="K17" s="62" t="s">
        <v>1465</v>
      </c>
      <c r="L17" s="24" t="s">
        <v>1473</v>
      </c>
      <c r="M17" s="61" t="s">
        <v>1471</v>
      </c>
      <c r="N17" s="61">
        <v>0</v>
      </c>
      <c r="O17" s="61">
        <v>0</v>
      </c>
      <c r="P17" s="61"/>
      <c r="Q17" s="156"/>
    </row>
    <row r="18" spans="2:17" ht="27" customHeight="1" x14ac:dyDescent="0.25">
      <c r="B18" s="75">
        <v>8</v>
      </c>
      <c r="C18" s="62" t="s">
        <v>294</v>
      </c>
      <c r="D18" s="62" t="s">
        <v>537</v>
      </c>
      <c r="E18" s="62" t="s">
        <v>1921</v>
      </c>
      <c r="F18" s="61" t="s">
        <v>4109</v>
      </c>
      <c r="G18" s="62"/>
      <c r="H18" s="62" t="s">
        <v>538</v>
      </c>
      <c r="I18" s="24" t="s">
        <v>5406</v>
      </c>
      <c r="J18" s="24" t="s">
        <v>4033</v>
      </c>
      <c r="K18" s="62" t="s">
        <v>1465</v>
      </c>
      <c r="L18" s="24" t="s">
        <v>1473</v>
      </c>
      <c r="M18" s="61" t="s">
        <v>1471</v>
      </c>
      <c r="N18" s="61">
        <v>0</v>
      </c>
      <c r="O18" s="61">
        <v>0</v>
      </c>
      <c r="P18" s="61"/>
      <c r="Q18" s="156"/>
    </row>
    <row r="19" spans="2:17" ht="27" customHeight="1" x14ac:dyDescent="0.25">
      <c r="B19" s="75">
        <v>9</v>
      </c>
      <c r="C19" s="62" t="s">
        <v>294</v>
      </c>
      <c r="D19" s="62" t="s">
        <v>537</v>
      </c>
      <c r="E19" s="62" t="s">
        <v>5412</v>
      </c>
      <c r="F19" s="61" t="s">
        <v>4109</v>
      </c>
      <c r="G19" s="62"/>
      <c r="H19" s="62" t="s">
        <v>538</v>
      </c>
      <c r="I19" s="24" t="s">
        <v>5406</v>
      </c>
      <c r="J19" s="24" t="s">
        <v>4033</v>
      </c>
      <c r="K19" s="62" t="s">
        <v>1487</v>
      </c>
      <c r="L19" s="24" t="s">
        <v>1696</v>
      </c>
      <c r="M19" s="61" t="s">
        <v>1471</v>
      </c>
      <c r="N19" s="61">
        <v>0</v>
      </c>
      <c r="O19" s="61">
        <v>0</v>
      </c>
      <c r="P19" s="61"/>
      <c r="Q19" s="156"/>
    </row>
    <row r="20" spans="2:17" ht="27" customHeight="1" x14ac:dyDescent="0.25">
      <c r="B20" s="75">
        <v>10</v>
      </c>
      <c r="C20" s="62" t="s">
        <v>294</v>
      </c>
      <c r="D20" s="62" t="s">
        <v>537</v>
      </c>
      <c r="E20" s="62" t="s">
        <v>5413</v>
      </c>
      <c r="F20" s="61" t="s">
        <v>4109</v>
      </c>
      <c r="G20" s="62"/>
      <c r="H20" s="62" t="s">
        <v>538</v>
      </c>
      <c r="I20" s="24" t="s">
        <v>5406</v>
      </c>
      <c r="J20" s="24" t="s">
        <v>4033</v>
      </c>
      <c r="K20" s="62" t="s">
        <v>1487</v>
      </c>
      <c r="L20" s="24" t="s">
        <v>1497</v>
      </c>
      <c r="M20" s="61" t="s">
        <v>1471</v>
      </c>
      <c r="N20" s="61">
        <v>0</v>
      </c>
      <c r="O20" s="61">
        <v>0</v>
      </c>
      <c r="P20" s="61"/>
      <c r="Q20" s="156"/>
    </row>
    <row r="21" spans="2:17" ht="27" customHeight="1" x14ac:dyDescent="0.25">
      <c r="B21" s="75">
        <v>11</v>
      </c>
      <c r="C21" s="62" t="s">
        <v>294</v>
      </c>
      <c r="D21" s="62" t="s">
        <v>537</v>
      </c>
      <c r="E21" s="62" t="s">
        <v>5414</v>
      </c>
      <c r="F21" s="61" t="s">
        <v>4109</v>
      </c>
      <c r="G21" s="62"/>
      <c r="H21" s="62" t="s">
        <v>538</v>
      </c>
      <c r="I21" s="24" t="s">
        <v>5406</v>
      </c>
      <c r="J21" s="24" t="s">
        <v>4033</v>
      </c>
      <c r="K21" s="62" t="s">
        <v>1458</v>
      </c>
      <c r="L21" s="24" t="s">
        <v>1459</v>
      </c>
      <c r="M21" s="61" t="s">
        <v>1471</v>
      </c>
      <c r="N21" s="61">
        <v>0</v>
      </c>
      <c r="O21" s="61">
        <v>0</v>
      </c>
      <c r="P21" s="61"/>
      <c r="Q21" s="156"/>
    </row>
    <row r="22" spans="2:17" ht="27" customHeight="1" x14ac:dyDescent="0.25">
      <c r="B22" s="75">
        <v>12</v>
      </c>
      <c r="C22" s="62" t="s">
        <v>294</v>
      </c>
      <c r="D22" s="62" t="s">
        <v>537</v>
      </c>
      <c r="E22" s="62" t="s">
        <v>5415</v>
      </c>
      <c r="F22" s="61" t="s">
        <v>4109</v>
      </c>
      <c r="G22" s="62"/>
      <c r="H22" s="62" t="s">
        <v>538</v>
      </c>
      <c r="I22" s="24" t="s">
        <v>5406</v>
      </c>
      <c r="J22" s="24" t="s">
        <v>4033</v>
      </c>
      <c r="K22" s="62" t="s">
        <v>1458</v>
      </c>
      <c r="L22" s="24" t="s">
        <v>1459</v>
      </c>
      <c r="M22" s="61" t="s">
        <v>1471</v>
      </c>
      <c r="N22" s="61">
        <v>0</v>
      </c>
      <c r="O22" s="61">
        <v>0</v>
      </c>
      <c r="P22" s="61"/>
      <c r="Q22" s="156"/>
    </row>
    <row r="23" spans="2:17" ht="27" customHeight="1" x14ac:dyDescent="0.25">
      <c r="B23" s="75">
        <v>13</v>
      </c>
      <c r="C23" s="62" t="s">
        <v>294</v>
      </c>
      <c r="D23" s="62" t="s">
        <v>537</v>
      </c>
      <c r="E23" s="62" t="s">
        <v>5416</v>
      </c>
      <c r="F23" s="61" t="s">
        <v>4109</v>
      </c>
      <c r="G23" s="62"/>
      <c r="H23" s="62" t="s">
        <v>538</v>
      </c>
      <c r="I23" s="24" t="s">
        <v>5406</v>
      </c>
      <c r="J23" s="24" t="s">
        <v>4033</v>
      </c>
      <c r="K23" s="62" t="s">
        <v>1487</v>
      </c>
      <c r="L23" s="24" t="s">
        <v>1852</v>
      </c>
      <c r="M23" s="61" t="s">
        <v>1471</v>
      </c>
      <c r="N23" s="61">
        <v>0</v>
      </c>
      <c r="O23" s="61">
        <v>0</v>
      </c>
      <c r="P23" s="61"/>
      <c r="Q23" s="156"/>
    </row>
    <row r="24" spans="2:17" ht="27" customHeight="1" x14ac:dyDescent="0.25">
      <c r="B24" s="75">
        <v>14</v>
      </c>
      <c r="C24" s="62" t="s">
        <v>294</v>
      </c>
      <c r="D24" s="62" t="s">
        <v>537</v>
      </c>
      <c r="E24" s="62" t="s">
        <v>1975</v>
      </c>
      <c r="F24" s="61" t="s">
        <v>4109</v>
      </c>
      <c r="G24" s="62"/>
      <c r="H24" s="62" t="s">
        <v>538</v>
      </c>
      <c r="I24" s="24" t="s">
        <v>5406</v>
      </c>
      <c r="J24" s="24" t="s">
        <v>4033</v>
      </c>
      <c r="K24" s="62" t="s">
        <v>1487</v>
      </c>
      <c r="L24" s="24" t="s">
        <v>1852</v>
      </c>
      <c r="M24" s="61" t="s">
        <v>1471</v>
      </c>
      <c r="N24" s="61">
        <v>0</v>
      </c>
      <c r="O24" s="61">
        <v>0</v>
      </c>
      <c r="P24" s="61"/>
      <c r="Q24" s="156"/>
    </row>
    <row r="25" spans="2:17" ht="27" customHeight="1" x14ac:dyDescent="0.25">
      <c r="B25" s="75">
        <v>15</v>
      </c>
      <c r="C25" s="62" t="s">
        <v>294</v>
      </c>
      <c r="D25" s="62" t="s">
        <v>537</v>
      </c>
      <c r="E25" s="62" t="s">
        <v>1978</v>
      </c>
      <c r="F25" s="61" t="s">
        <v>4109</v>
      </c>
      <c r="G25" s="62"/>
      <c r="H25" s="62" t="s">
        <v>538</v>
      </c>
      <c r="I25" s="24" t="s">
        <v>5406</v>
      </c>
      <c r="J25" s="24" t="s">
        <v>4033</v>
      </c>
      <c r="K25" s="62" t="s">
        <v>1487</v>
      </c>
      <c r="L25" s="24" t="s">
        <v>1852</v>
      </c>
      <c r="M25" s="61" t="s">
        <v>1471</v>
      </c>
      <c r="N25" s="61">
        <v>0</v>
      </c>
      <c r="O25" s="61">
        <v>0</v>
      </c>
      <c r="P25" s="61"/>
      <c r="Q25" s="156"/>
    </row>
    <row r="26" spans="2:17" ht="27" customHeight="1" x14ac:dyDescent="0.25">
      <c r="B26" s="75">
        <v>16</v>
      </c>
      <c r="C26" s="62" t="s">
        <v>294</v>
      </c>
      <c r="D26" s="62" t="s">
        <v>537</v>
      </c>
      <c r="E26" s="62" t="s">
        <v>5417</v>
      </c>
      <c r="F26" s="61" t="s">
        <v>4109</v>
      </c>
      <c r="G26" s="62"/>
      <c r="H26" s="62" t="s">
        <v>538</v>
      </c>
      <c r="I26" s="24" t="s">
        <v>5406</v>
      </c>
      <c r="J26" s="24" t="s">
        <v>4033</v>
      </c>
      <c r="K26" s="62" t="s">
        <v>1487</v>
      </c>
      <c r="L26" s="24" t="s">
        <v>1497</v>
      </c>
      <c r="M26" s="61" t="s">
        <v>1471</v>
      </c>
      <c r="N26" s="61">
        <v>0</v>
      </c>
      <c r="O26" s="61">
        <v>0</v>
      </c>
      <c r="P26" s="61"/>
      <c r="Q26" s="156"/>
    </row>
    <row r="27" spans="2:17" ht="27" customHeight="1" x14ac:dyDescent="0.25">
      <c r="B27" s="75">
        <v>17</v>
      </c>
      <c r="C27" s="62" t="s">
        <v>294</v>
      </c>
      <c r="D27" s="62" t="s">
        <v>537</v>
      </c>
      <c r="E27" s="62" t="s">
        <v>5418</v>
      </c>
      <c r="F27" s="61" t="s">
        <v>4109</v>
      </c>
      <c r="G27" s="62"/>
      <c r="H27" s="62" t="s">
        <v>538</v>
      </c>
      <c r="I27" s="24" t="s">
        <v>5406</v>
      </c>
      <c r="J27" s="24" t="s">
        <v>4033</v>
      </c>
      <c r="K27" s="62" t="s">
        <v>1487</v>
      </c>
      <c r="L27" s="24" t="s">
        <v>1497</v>
      </c>
      <c r="M27" s="61" t="s">
        <v>1471</v>
      </c>
      <c r="N27" s="61">
        <v>0</v>
      </c>
      <c r="O27" s="61">
        <v>0</v>
      </c>
      <c r="P27" s="61"/>
      <c r="Q27" s="156"/>
    </row>
    <row r="28" spans="2:17" ht="27" customHeight="1" x14ac:dyDescent="0.25">
      <c r="B28" s="75">
        <v>18</v>
      </c>
      <c r="C28" s="62" t="s">
        <v>294</v>
      </c>
      <c r="D28" s="62" t="s">
        <v>537</v>
      </c>
      <c r="E28" s="62" t="s">
        <v>5419</v>
      </c>
      <c r="F28" s="61" t="s">
        <v>4109</v>
      </c>
      <c r="G28" s="62"/>
      <c r="H28" s="62" t="s">
        <v>538</v>
      </c>
      <c r="I28" s="24" t="s">
        <v>5406</v>
      </c>
      <c r="J28" s="24" t="s">
        <v>4033</v>
      </c>
      <c r="K28" s="62" t="s">
        <v>1465</v>
      </c>
      <c r="L28" s="24" t="s">
        <v>1473</v>
      </c>
      <c r="M28" s="61" t="s">
        <v>1471</v>
      </c>
      <c r="N28" s="61">
        <v>0</v>
      </c>
      <c r="O28" s="61">
        <v>0</v>
      </c>
      <c r="P28" s="61"/>
      <c r="Q28" s="156"/>
    </row>
    <row r="29" spans="2:17" ht="27" customHeight="1" x14ac:dyDescent="0.25">
      <c r="B29" s="75">
        <v>19</v>
      </c>
      <c r="C29" s="62" t="s">
        <v>294</v>
      </c>
      <c r="D29" s="62" t="s">
        <v>537</v>
      </c>
      <c r="E29" s="62" t="s">
        <v>5420</v>
      </c>
      <c r="F29" s="61" t="s">
        <v>4109</v>
      </c>
      <c r="G29" s="62"/>
      <c r="H29" s="62" t="s">
        <v>538</v>
      </c>
      <c r="I29" s="24" t="s">
        <v>5406</v>
      </c>
      <c r="J29" s="24" t="s">
        <v>4033</v>
      </c>
      <c r="K29" s="62" t="s">
        <v>1458</v>
      </c>
      <c r="L29" s="24" t="s">
        <v>1459</v>
      </c>
      <c r="M29" s="61" t="s">
        <v>1471</v>
      </c>
      <c r="N29" s="61">
        <v>0</v>
      </c>
      <c r="O29" s="61">
        <v>0</v>
      </c>
      <c r="P29" s="61"/>
      <c r="Q29" s="156"/>
    </row>
    <row r="30" spans="2:17" ht="27" customHeight="1" x14ac:dyDescent="0.25">
      <c r="B30" s="75">
        <v>20</v>
      </c>
      <c r="C30" s="62" t="s">
        <v>294</v>
      </c>
      <c r="D30" s="62" t="s">
        <v>537</v>
      </c>
      <c r="E30" s="62" t="s">
        <v>5421</v>
      </c>
      <c r="F30" s="61" t="s">
        <v>4109</v>
      </c>
      <c r="G30" s="62"/>
      <c r="H30" s="62" t="s">
        <v>538</v>
      </c>
      <c r="I30" s="24" t="s">
        <v>5406</v>
      </c>
      <c r="J30" s="24" t="s">
        <v>4033</v>
      </c>
      <c r="K30" s="62" t="s">
        <v>1465</v>
      </c>
      <c r="L30" s="24" t="s">
        <v>1494</v>
      </c>
      <c r="M30" s="61" t="s">
        <v>1471</v>
      </c>
      <c r="N30" s="61">
        <v>0</v>
      </c>
      <c r="O30" s="61">
        <v>0</v>
      </c>
      <c r="P30" s="61"/>
      <c r="Q30" s="156"/>
    </row>
    <row r="31" spans="2:17" ht="27" customHeight="1" x14ac:dyDescent="0.25">
      <c r="B31" s="75">
        <v>21</v>
      </c>
      <c r="C31" s="62" t="s">
        <v>294</v>
      </c>
      <c r="D31" s="62" t="s">
        <v>537</v>
      </c>
      <c r="E31" s="62" t="s">
        <v>5422</v>
      </c>
      <c r="F31" s="61" t="s">
        <v>4109</v>
      </c>
      <c r="G31" s="62"/>
      <c r="H31" s="62" t="s">
        <v>538</v>
      </c>
      <c r="I31" s="24" t="s">
        <v>5406</v>
      </c>
      <c r="J31" s="24" t="s">
        <v>4033</v>
      </c>
      <c r="K31" s="62" t="s">
        <v>1465</v>
      </c>
      <c r="L31" s="24" t="s">
        <v>1494</v>
      </c>
      <c r="M31" s="61" t="s">
        <v>1471</v>
      </c>
      <c r="N31" s="61">
        <v>0</v>
      </c>
      <c r="O31" s="61">
        <v>0</v>
      </c>
      <c r="P31" s="61"/>
      <c r="Q31" s="156"/>
    </row>
    <row r="32" spans="2:17" ht="27" customHeight="1" x14ac:dyDescent="0.25">
      <c r="B32" s="75">
        <v>22</v>
      </c>
      <c r="C32" s="62" t="s">
        <v>294</v>
      </c>
      <c r="D32" s="62" t="s">
        <v>537</v>
      </c>
      <c r="E32" s="62" t="s">
        <v>5423</v>
      </c>
      <c r="F32" s="61" t="s">
        <v>4109</v>
      </c>
      <c r="G32" s="62"/>
      <c r="H32" s="62" t="s">
        <v>538</v>
      </c>
      <c r="I32" s="24" t="s">
        <v>5406</v>
      </c>
      <c r="J32" s="24" t="s">
        <v>4033</v>
      </c>
      <c r="K32" s="62" t="s">
        <v>1465</v>
      </c>
      <c r="L32" s="24" t="s">
        <v>1473</v>
      </c>
      <c r="M32" s="61" t="s">
        <v>1471</v>
      </c>
      <c r="N32" s="61">
        <v>0</v>
      </c>
      <c r="O32" s="61">
        <v>0</v>
      </c>
      <c r="P32" s="61"/>
      <c r="Q32" s="156"/>
    </row>
    <row r="33" spans="2:17" ht="27" customHeight="1" x14ac:dyDescent="0.25">
      <c r="B33" s="75">
        <v>23</v>
      </c>
      <c r="C33" s="62" t="s">
        <v>294</v>
      </c>
      <c r="D33" s="62" t="s">
        <v>537</v>
      </c>
      <c r="E33" s="62" t="s">
        <v>5424</v>
      </c>
      <c r="F33" s="61" t="s">
        <v>4109</v>
      </c>
      <c r="G33" s="62"/>
      <c r="H33" s="62" t="s">
        <v>538</v>
      </c>
      <c r="I33" s="24" t="s">
        <v>5406</v>
      </c>
      <c r="J33" s="24" t="s">
        <v>4033</v>
      </c>
      <c r="K33" s="62" t="s">
        <v>1465</v>
      </c>
      <c r="L33" s="24" t="s">
        <v>1473</v>
      </c>
      <c r="M33" s="61" t="s">
        <v>1471</v>
      </c>
      <c r="N33" s="61">
        <v>0</v>
      </c>
      <c r="O33" s="61">
        <v>0</v>
      </c>
      <c r="P33" s="61"/>
      <c r="Q33" s="156"/>
    </row>
    <row r="34" spans="2:17" ht="27" customHeight="1" x14ac:dyDescent="0.25">
      <c r="B34" s="75">
        <v>24</v>
      </c>
      <c r="C34" s="62" t="s">
        <v>294</v>
      </c>
      <c r="D34" s="62" t="s">
        <v>537</v>
      </c>
      <c r="E34" s="62" t="s">
        <v>5425</v>
      </c>
      <c r="F34" s="61" t="s">
        <v>4109</v>
      </c>
      <c r="G34" s="62"/>
      <c r="H34" s="62" t="s">
        <v>538</v>
      </c>
      <c r="I34" s="24" t="s">
        <v>5406</v>
      </c>
      <c r="J34" s="24" t="s">
        <v>4033</v>
      </c>
      <c r="K34" s="62" t="s">
        <v>1487</v>
      </c>
      <c r="L34" s="24" t="s">
        <v>1497</v>
      </c>
      <c r="M34" s="61" t="s">
        <v>1471</v>
      </c>
      <c r="N34" s="61">
        <v>0</v>
      </c>
      <c r="O34" s="61">
        <v>0</v>
      </c>
      <c r="P34" s="61"/>
      <c r="Q34" s="156"/>
    </row>
    <row r="35" spans="2:17" ht="27" customHeight="1" x14ac:dyDescent="0.25">
      <c r="B35" s="75">
        <v>25</v>
      </c>
      <c r="C35" s="62" t="s">
        <v>294</v>
      </c>
      <c r="D35" s="62" t="s">
        <v>537</v>
      </c>
      <c r="E35" s="62" t="s">
        <v>5426</v>
      </c>
      <c r="F35" s="61" t="s">
        <v>4109</v>
      </c>
      <c r="G35" s="62"/>
      <c r="H35" s="62" t="s">
        <v>538</v>
      </c>
      <c r="I35" s="24" t="s">
        <v>5406</v>
      </c>
      <c r="J35" s="24" t="s">
        <v>4033</v>
      </c>
      <c r="K35" s="62" t="s">
        <v>1487</v>
      </c>
      <c r="L35" s="24" t="s">
        <v>1852</v>
      </c>
      <c r="M35" s="61" t="s">
        <v>1471</v>
      </c>
      <c r="N35" s="61">
        <v>0</v>
      </c>
      <c r="O35" s="61">
        <v>0</v>
      </c>
      <c r="P35" s="61"/>
      <c r="Q35" s="156"/>
    </row>
    <row r="36" spans="2:17" ht="27" customHeight="1" x14ac:dyDescent="0.25">
      <c r="B36" s="75">
        <v>26</v>
      </c>
      <c r="C36" s="62" t="s">
        <v>294</v>
      </c>
      <c r="D36" s="62" t="s">
        <v>537</v>
      </c>
      <c r="E36" s="62" t="s">
        <v>5427</v>
      </c>
      <c r="F36" s="61" t="s">
        <v>4109</v>
      </c>
      <c r="G36" s="62"/>
      <c r="H36" s="62" t="s">
        <v>538</v>
      </c>
      <c r="I36" s="24" t="s">
        <v>5406</v>
      </c>
      <c r="J36" s="24" t="s">
        <v>4033</v>
      </c>
      <c r="K36" s="62" t="s">
        <v>1487</v>
      </c>
      <c r="L36" s="24" t="s">
        <v>4459</v>
      </c>
      <c r="M36" s="61" t="s">
        <v>1471</v>
      </c>
      <c r="N36" s="61">
        <v>0</v>
      </c>
      <c r="O36" s="61">
        <v>0</v>
      </c>
      <c r="P36" s="61"/>
      <c r="Q36" s="156"/>
    </row>
    <row r="37" spans="2:17" ht="27" customHeight="1" x14ac:dyDescent="0.25">
      <c r="B37" s="75">
        <v>27</v>
      </c>
      <c r="C37" s="62" t="s">
        <v>294</v>
      </c>
      <c r="D37" s="62" t="s">
        <v>537</v>
      </c>
      <c r="E37" s="62" t="s">
        <v>5428</v>
      </c>
      <c r="F37" s="61" t="s">
        <v>4109</v>
      </c>
      <c r="G37" s="62"/>
      <c r="H37" s="62" t="s">
        <v>538</v>
      </c>
      <c r="I37" s="24" t="s">
        <v>5406</v>
      </c>
      <c r="J37" s="24" t="s">
        <v>4033</v>
      </c>
      <c r="K37" s="62" t="s">
        <v>1465</v>
      </c>
      <c r="L37" s="24" t="s">
        <v>1494</v>
      </c>
      <c r="M37" s="61" t="s">
        <v>1471</v>
      </c>
      <c r="N37" s="61">
        <v>0</v>
      </c>
      <c r="O37" s="61">
        <v>0</v>
      </c>
      <c r="P37" s="61"/>
      <c r="Q37" s="156"/>
    </row>
    <row r="38" spans="2:17" ht="27" customHeight="1" x14ac:dyDescent="0.25">
      <c r="B38" s="75">
        <v>28</v>
      </c>
      <c r="C38" s="62" t="s">
        <v>294</v>
      </c>
      <c r="D38" s="62" t="s">
        <v>537</v>
      </c>
      <c r="E38" s="62" t="s">
        <v>5429</v>
      </c>
      <c r="F38" s="61" t="s">
        <v>4109</v>
      </c>
      <c r="G38" s="62"/>
      <c r="H38" s="62" t="s">
        <v>538</v>
      </c>
      <c r="I38" s="24" t="s">
        <v>5406</v>
      </c>
      <c r="J38" s="24" t="s">
        <v>4033</v>
      </c>
      <c r="K38" s="62" t="s">
        <v>1487</v>
      </c>
      <c r="L38" s="24" t="s">
        <v>1696</v>
      </c>
      <c r="M38" s="61" t="s">
        <v>1471</v>
      </c>
      <c r="N38" s="61">
        <v>0</v>
      </c>
      <c r="O38" s="61">
        <v>0</v>
      </c>
      <c r="P38" s="61"/>
      <c r="Q38" s="156"/>
    </row>
    <row r="39" spans="2:17" ht="27" customHeight="1" x14ac:dyDescent="0.25">
      <c r="B39" s="75">
        <v>29</v>
      </c>
      <c r="C39" s="62" t="s">
        <v>294</v>
      </c>
      <c r="D39" s="62" t="s">
        <v>537</v>
      </c>
      <c r="E39" s="62" t="s">
        <v>5430</v>
      </c>
      <c r="F39" s="61" t="s">
        <v>4109</v>
      </c>
      <c r="G39" s="62"/>
      <c r="H39" s="62" t="s">
        <v>538</v>
      </c>
      <c r="I39" s="24" t="s">
        <v>5406</v>
      </c>
      <c r="J39" s="24" t="s">
        <v>4033</v>
      </c>
      <c r="K39" s="62" t="s">
        <v>1458</v>
      </c>
      <c r="L39" s="24" t="s">
        <v>1459</v>
      </c>
      <c r="M39" s="61" t="s">
        <v>1471</v>
      </c>
      <c r="N39" s="61">
        <v>0</v>
      </c>
      <c r="O39" s="61">
        <v>0</v>
      </c>
      <c r="P39" s="61"/>
      <c r="Q39" s="156"/>
    </row>
    <row r="40" spans="2:17" ht="27" customHeight="1" x14ac:dyDescent="0.25">
      <c r="B40" s="75">
        <v>30</v>
      </c>
      <c r="C40" s="62" t="s">
        <v>294</v>
      </c>
      <c r="D40" s="62" t="s">
        <v>537</v>
      </c>
      <c r="E40" s="62" t="s">
        <v>5431</v>
      </c>
      <c r="F40" s="61" t="s">
        <v>4109</v>
      </c>
      <c r="G40" s="62"/>
      <c r="H40" s="62" t="s">
        <v>538</v>
      </c>
      <c r="I40" s="24" t="s">
        <v>5406</v>
      </c>
      <c r="J40" s="24" t="s">
        <v>4033</v>
      </c>
      <c r="K40" s="62" t="s">
        <v>1458</v>
      </c>
      <c r="L40" s="24" t="s">
        <v>1459</v>
      </c>
      <c r="M40" s="61" t="s">
        <v>1471</v>
      </c>
      <c r="N40" s="61">
        <v>0</v>
      </c>
      <c r="O40" s="61">
        <v>0</v>
      </c>
      <c r="P40" s="61"/>
      <c r="Q40" s="156"/>
    </row>
    <row r="41" spans="2:17" ht="27" customHeight="1" x14ac:dyDescent="0.25">
      <c r="B41" s="75">
        <v>31</v>
      </c>
      <c r="C41" s="62" t="s">
        <v>294</v>
      </c>
      <c r="D41" s="62" t="s">
        <v>537</v>
      </c>
      <c r="E41" s="62" t="s">
        <v>5432</v>
      </c>
      <c r="F41" s="61" t="s">
        <v>4109</v>
      </c>
      <c r="G41" s="62"/>
      <c r="H41" s="62" t="s">
        <v>538</v>
      </c>
      <c r="I41" s="24" t="s">
        <v>5406</v>
      </c>
      <c r="J41" s="24" t="s">
        <v>4033</v>
      </c>
      <c r="K41" s="62" t="s">
        <v>1458</v>
      </c>
      <c r="L41" s="24" t="s">
        <v>1459</v>
      </c>
      <c r="M41" s="61" t="s">
        <v>1471</v>
      </c>
      <c r="N41" s="61">
        <v>0</v>
      </c>
      <c r="O41" s="61">
        <v>0</v>
      </c>
      <c r="P41" s="61"/>
      <c r="Q41" s="156"/>
    </row>
    <row r="42" spans="2:17" ht="27" customHeight="1" x14ac:dyDescent="0.25">
      <c r="B42" s="75">
        <v>32</v>
      </c>
      <c r="C42" s="62" t="s">
        <v>294</v>
      </c>
      <c r="D42" s="62" t="s">
        <v>537</v>
      </c>
      <c r="E42" s="62" t="s">
        <v>5433</v>
      </c>
      <c r="F42" s="61" t="s">
        <v>4109</v>
      </c>
      <c r="G42" s="62"/>
      <c r="H42" s="62" t="s">
        <v>538</v>
      </c>
      <c r="I42" s="24" t="s">
        <v>5406</v>
      </c>
      <c r="J42" s="24" t="s">
        <v>4033</v>
      </c>
      <c r="K42" s="62" t="s">
        <v>1465</v>
      </c>
      <c r="L42" s="24" t="s">
        <v>1573</v>
      </c>
      <c r="M42" s="61" t="s">
        <v>1471</v>
      </c>
      <c r="N42" s="61">
        <v>0</v>
      </c>
      <c r="O42" s="61">
        <v>0</v>
      </c>
      <c r="P42" s="61"/>
      <c r="Q42" s="156"/>
    </row>
    <row r="43" spans="2:17" ht="27" customHeight="1" x14ac:dyDescent="0.25">
      <c r="B43" s="75">
        <v>33</v>
      </c>
      <c r="C43" s="62" t="s">
        <v>294</v>
      </c>
      <c r="D43" s="62" t="s">
        <v>537</v>
      </c>
      <c r="E43" s="62" t="s">
        <v>5434</v>
      </c>
      <c r="F43" s="61" t="s">
        <v>4109</v>
      </c>
      <c r="G43" s="62"/>
      <c r="H43" s="62" t="s">
        <v>538</v>
      </c>
      <c r="I43" s="24" t="s">
        <v>5406</v>
      </c>
      <c r="J43" s="24" t="s">
        <v>4033</v>
      </c>
      <c r="K43" s="62" t="s">
        <v>1458</v>
      </c>
      <c r="L43" s="24" t="s">
        <v>1459</v>
      </c>
      <c r="M43" s="61" t="s">
        <v>1471</v>
      </c>
      <c r="N43" s="61">
        <v>0</v>
      </c>
      <c r="O43" s="61">
        <v>0</v>
      </c>
      <c r="P43" s="61"/>
      <c r="Q43" s="156"/>
    </row>
    <row r="44" spans="2:17" ht="27" customHeight="1" x14ac:dyDescent="0.25">
      <c r="B44" s="75">
        <v>34</v>
      </c>
      <c r="C44" s="62" t="s">
        <v>294</v>
      </c>
      <c r="D44" s="62" t="s">
        <v>537</v>
      </c>
      <c r="E44" s="62" t="s">
        <v>5435</v>
      </c>
      <c r="F44" s="61" t="s">
        <v>4109</v>
      </c>
      <c r="G44" s="62"/>
      <c r="H44" s="62" t="s">
        <v>538</v>
      </c>
      <c r="I44" s="24" t="s">
        <v>5406</v>
      </c>
      <c r="J44" s="24" t="s">
        <v>4033</v>
      </c>
      <c r="K44" s="62" t="s">
        <v>1487</v>
      </c>
      <c r="L44" s="24" t="s">
        <v>1852</v>
      </c>
      <c r="M44" s="61" t="s">
        <v>1471</v>
      </c>
      <c r="N44" s="61">
        <v>0</v>
      </c>
      <c r="O44" s="61">
        <v>0</v>
      </c>
      <c r="P44" s="61"/>
      <c r="Q44" s="156"/>
    </row>
    <row r="45" spans="2:17" ht="27" customHeight="1" x14ac:dyDescent="0.25">
      <c r="B45" s="75">
        <v>35</v>
      </c>
      <c r="C45" s="62" t="s">
        <v>294</v>
      </c>
      <c r="D45" s="62" t="s">
        <v>537</v>
      </c>
      <c r="E45" s="62" t="s">
        <v>5436</v>
      </c>
      <c r="F45" s="61" t="s">
        <v>4109</v>
      </c>
      <c r="G45" s="62"/>
      <c r="H45" s="62" t="s">
        <v>538</v>
      </c>
      <c r="I45" s="24" t="s">
        <v>5406</v>
      </c>
      <c r="J45" s="24" t="s">
        <v>4033</v>
      </c>
      <c r="K45" s="62" t="s">
        <v>1487</v>
      </c>
      <c r="L45" s="24" t="s">
        <v>1852</v>
      </c>
      <c r="M45" s="61" t="s">
        <v>1471</v>
      </c>
      <c r="N45" s="61">
        <v>0</v>
      </c>
      <c r="O45" s="61">
        <v>0</v>
      </c>
      <c r="P45" s="61"/>
      <c r="Q45" s="156"/>
    </row>
    <row r="46" spans="2:17" ht="27" customHeight="1" x14ac:dyDescent="0.25">
      <c r="B46" s="75">
        <v>36</v>
      </c>
      <c r="C46" s="62" t="s">
        <v>294</v>
      </c>
      <c r="D46" s="62" t="s">
        <v>537</v>
      </c>
      <c r="E46" s="62" t="s">
        <v>5437</v>
      </c>
      <c r="F46" s="61" t="s">
        <v>4109</v>
      </c>
      <c r="G46" s="62"/>
      <c r="H46" s="62" t="s">
        <v>538</v>
      </c>
      <c r="I46" s="24" t="s">
        <v>5406</v>
      </c>
      <c r="J46" s="24" t="s">
        <v>4033</v>
      </c>
      <c r="K46" s="62" t="s">
        <v>1465</v>
      </c>
      <c r="L46" s="24" t="s">
        <v>1473</v>
      </c>
      <c r="M46" s="61" t="s">
        <v>1471</v>
      </c>
      <c r="N46" s="61">
        <v>0</v>
      </c>
      <c r="O46" s="61">
        <v>0</v>
      </c>
      <c r="P46" s="61"/>
      <c r="Q46" s="156"/>
    </row>
    <row r="47" spans="2:17" ht="27" customHeight="1" x14ac:dyDescent="0.25">
      <c r="B47" s="75">
        <v>37</v>
      </c>
      <c r="C47" s="62" t="s">
        <v>294</v>
      </c>
      <c r="D47" s="62" t="s">
        <v>537</v>
      </c>
      <c r="E47" s="62" t="s">
        <v>5438</v>
      </c>
      <c r="F47" s="61" t="s">
        <v>4109</v>
      </c>
      <c r="G47" s="62"/>
      <c r="H47" s="62" t="s">
        <v>538</v>
      </c>
      <c r="I47" s="24" t="s">
        <v>5406</v>
      </c>
      <c r="J47" s="24" t="s">
        <v>4033</v>
      </c>
      <c r="K47" s="62" t="s">
        <v>1465</v>
      </c>
      <c r="L47" s="24" t="s">
        <v>1573</v>
      </c>
      <c r="M47" s="61" t="s">
        <v>1471</v>
      </c>
      <c r="N47" s="61">
        <v>0</v>
      </c>
      <c r="O47" s="61">
        <v>0</v>
      </c>
      <c r="P47" s="61"/>
      <c r="Q47" s="156"/>
    </row>
    <row r="48" spans="2:17" ht="27" customHeight="1" x14ac:dyDescent="0.25">
      <c r="B48" s="75">
        <v>38</v>
      </c>
      <c r="C48" s="62" t="s">
        <v>294</v>
      </c>
      <c r="D48" s="62" t="s">
        <v>537</v>
      </c>
      <c r="E48" s="62" t="s">
        <v>5439</v>
      </c>
      <c r="F48" s="61" t="s">
        <v>4109</v>
      </c>
      <c r="G48" s="62"/>
      <c r="H48" s="62" t="s">
        <v>538</v>
      </c>
      <c r="I48" s="24" t="s">
        <v>5406</v>
      </c>
      <c r="J48" s="24" t="s">
        <v>4033</v>
      </c>
      <c r="K48" s="62" t="s">
        <v>1465</v>
      </c>
      <c r="L48" s="24" t="s">
        <v>1473</v>
      </c>
      <c r="M48" s="61" t="s">
        <v>1471</v>
      </c>
      <c r="N48" s="61">
        <v>0</v>
      </c>
      <c r="O48" s="61">
        <v>0</v>
      </c>
      <c r="P48" s="61"/>
      <c r="Q48" s="156"/>
    </row>
    <row r="49" spans="2:17" ht="27" customHeight="1" x14ac:dyDescent="0.25">
      <c r="B49" s="75">
        <v>39</v>
      </c>
      <c r="C49" s="62" t="s">
        <v>294</v>
      </c>
      <c r="D49" s="62" t="s">
        <v>537</v>
      </c>
      <c r="E49" s="62" t="s">
        <v>5440</v>
      </c>
      <c r="F49" s="61" t="s">
        <v>4109</v>
      </c>
      <c r="G49" s="62"/>
      <c r="H49" s="62" t="s">
        <v>538</v>
      </c>
      <c r="I49" s="24" t="s">
        <v>5406</v>
      </c>
      <c r="J49" s="24" t="s">
        <v>4033</v>
      </c>
      <c r="K49" s="62" t="s">
        <v>1465</v>
      </c>
      <c r="L49" s="24" t="s">
        <v>1473</v>
      </c>
      <c r="M49" s="61" t="s">
        <v>1471</v>
      </c>
      <c r="N49" s="61">
        <v>0</v>
      </c>
      <c r="O49" s="61">
        <v>0</v>
      </c>
      <c r="P49" s="61"/>
      <c r="Q49" s="156"/>
    </row>
    <row r="50" spans="2:17" ht="27" customHeight="1" x14ac:dyDescent="0.25">
      <c r="B50" s="75">
        <v>40</v>
      </c>
      <c r="C50" s="62" t="s">
        <v>294</v>
      </c>
      <c r="D50" s="62" t="s">
        <v>537</v>
      </c>
      <c r="E50" s="62" t="s">
        <v>5441</v>
      </c>
      <c r="F50" s="61" t="s">
        <v>4109</v>
      </c>
      <c r="G50" s="62"/>
      <c r="H50" s="62" t="s">
        <v>538</v>
      </c>
      <c r="I50" s="24" t="s">
        <v>5406</v>
      </c>
      <c r="J50" s="24" t="s">
        <v>4033</v>
      </c>
      <c r="K50" s="62" t="s">
        <v>1487</v>
      </c>
      <c r="L50" s="24" t="s">
        <v>1497</v>
      </c>
      <c r="M50" s="61" t="s">
        <v>1471</v>
      </c>
      <c r="N50" s="61">
        <v>0</v>
      </c>
      <c r="O50" s="61">
        <v>0</v>
      </c>
      <c r="P50" s="61"/>
      <c r="Q50" s="156"/>
    </row>
    <row r="51" spans="2:17" ht="27" customHeight="1" x14ac:dyDescent="0.25">
      <c r="B51" s="75">
        <v>41</v>
      </c>
      <c r="C51" s="62" t="s">
        <v>294</v>
      </c>
      <c r="D51" s="62" t="s">
        <v>537</v>
      </c>
      <c r="E51" s="62" t="s">
        <v>5442</v>
      </c>
      <c r="F51" s="61" t="s">
        <v>4109</v>
      </c>
      <c r="G51" s="62"/>
      <c r="H51" s="62" t="s">
        <v>538</v>
      </c>
      <c r="I51" s="24" t="s">
        <v>5406</v>
      </c>
      <c r="J51" s="24" t="s">
        <v>4033</v>
      </c>
      <c r="K51" s="62" t="s">
        <v>1487</v>
      </c>
      <c r="L51" s="24" t="s">
        <v>1497</v>
      </c>
      <c r="M51" s="61" t="s">
        <v>1471</v>
      </c>
      <c r="N51" s="61">
        <v>0</v>
      </c>
      <c r="O51" s="61">
        <v>0</v>
      </c>
      <c r="P51" s="61"/>
      <c r="Q51" s="156"/>
    </row>
    <row r="52" spans="2:17" ht="27" customHeight="1" x14ac:dyDescent="0.25">
      <c r="B52" s="75">
        <v>42</v>
      </c>
      <c r="C52" s="62" t="s">
        <v>294</v>
      </c>
      <c r="D52" s="62" t="s">
        <v>537</v>
      </c>
      <c r="E52" s="62" t="s">
        <v>5443</v>
      </c>
      <c r="F52" s="61" t="s">
        <v>4109</v>
      </c>
      <c r="G52" s="62"/>
      <c r="H52" s="62" t="s">
        <v>538</v>
      </c>
      <c r="I52" s="24" t="s">
        <v>5406</v>
      </c>
      <c r="J52" s="24" t="s">
        <v>4033</v>
      </c>
      <c r="K52" s="62" t="s">
        <v>1487</v>
      </c>
      <c r="L52" s="24" t="s">
        <v>1497</v>
      </c>
      <c r="M52" s="61" t="s">
        <v>1471</v>
      </c>
      <c r="N52" s="61">
        <v>0</v>
      </c>
      <c r="O52" s="61">
        <v>0</v>
      </c>
      <c r="P52" s="61"/>
      <c r="Q52" s="156"/>
    </row>
    <row r="53" spans="2:17" ht="27" customHeight="1" x14ac:dyDescent="0.25">
      <c r="B53" s="75">
        <v>43</v>
      </c>
      <c r="C53" s="62" t="s">
        <v>294</v>
      </c>
      <c r="D53" s="62" t="s">
        <v>537</v>
      </c>
      <c r="E53" s="62" t="s">
        <v>5444</v>
      </c>
      <c r="F53" s="61" t="s">
        <v>4109</v>
      </c>
      <c r="G53" s="62"/>
      <c r="H53" s="62" t="s">
        <v>538</v>
      </c>
      <c r="I53" s="24" t="s">
        <v>5406</v>
      </c>
      <c r="J53" s="24" t="s">
        <v>4033</v>
      </c>
      <c r="K53" s="62" t="s">
        <v>1487</v>
      </c>
      <c r="L53" s="24" t="s">
        <v>1497</v>
      </c>
      <c r="M53" s="61" t="s">
        <v>1471</v>
      </c>
      <c r="N53" s="61">
        <v>0</v>
      </c>
      <c r="O53" s="61">
        <v>0</v>
      </c>
      <c r="P53" s="61"/>
      <c r="Q53" s="156"/>
    </row>
    <row r="54" spans="2:17" ht="27" customHeight="1" x14ac:dyDescent="0.25">
      <c r="B54" s="75">
        <v>44</v>
      </c>
      <c r="C54" s="62" t="s">
        <v>294</v>
      </c>
      <c r="D54" s="62" t="s">
        <v>537</v>
      </c>
      <c r="E54" s="62" t="s">
        <v>5445</v>
      </c>
      <c r="F54" s="61" t="s">
        <v>4109</v>
      </c>
      <c r="G54" s="62"/>
      <c r="H54" s="62" t="s">
        <v>538</v>
      </c>
      <c r="I54" s="24" t="s">
        <v>5406</v>
      </c>
      <c r="J54" s="24" t="s">
        <v>4033</v>
      </c>
      <c r="K54" s="62" t="s">
        <v>1465</v>
      </c>
      <c r="L54" s="24" t="s">
        <v>1494</v>
      </c>
      <c r="M54" s="61" t="s">
        <v>1471</v>
      </c>
      <c r="N54" s="61">
        <v>0</v>
      </c>
      <c r="O54" s="61">
        <v>0</v>
      </c>
      <c r="P54" s="61"/>
      <c r="Q54" s="156"/>
    </row>
    <row r="55" spans="2:17" ht="27" customHeight="1" x14ac:dyDescent="0.25">
      <c r="B55" s="75">
        <v>45</v>
      </c>
      <c r="C55" s="62" t="s">
        <v>294</v>
      </c>
      <c r="D55" s="62" t="s">
        <v>537</v>
      </c>
      <c r="E55" s="62" t="s">
        <v>5446</v>
      </c>
      <c r="F55" s="61" t="s">
        <v>4109</v>
      </c>
      <c r="G55" s="62"/>
      <c r="H55" s="62" t="s">
        <v>538</v>
      </c>
      <c r="I55" s="24" t="s">
        <v>5406</v>
      </c>
      <c r="J55" s="24" t="s">
        <v>4033</v>
      </c>
      <c r="K55" s="62" t="s">
        <v>1465</v>
      </c>
      <c r="L55" s="24" t="s">
        <v>1494</v>
      </c>
      <c r="M55" s="61" t="s">
        <v>1471</v>
      </c>
      <c r="N55" s="61">
        <v>0</v>
      </c>
      <c r="O55" s="61">
        <v>0</v>
      </c>
      <c r="P55" s="61"/>
      <c r="Q55" s="156"/>
    </row>
    <row r="56" spans="2:17" ht="27" customHeight="1" x14ac:dyDescent="0.25">
      <c r="B56" s="75">
        <v>46</v>
      </c>
      <c r="C56" s="62" t="s">
        <v>294</v>
      </c>
      <c r="D56" s="62" t="s">
        <v>537</v>
      </c>
      <c r="E56" s="62" t="s">
        <v>5447</v>
      </c>
      <c r="F56" s="61" t="s">
        <v>4109</v>
      </c>
      <c r="G56" s="62"/>
      <c r="H56" s="62" t="s">
        <v>538</v>
      </c>
      <c r="I56" s="24" t="s">
        <v>5406</v>
      </c>
      <c r="J56" s="24" t="s">
        <v>4033</v>
      </c>
      <c r="K56" s="62" t="s">
        <v>1465</v>
      </c>
      <c r="L56" s="24" t="s">
        <v>1494</v>
      </c>
      <c r="M56" s="61" t="s">
        <v>1471</v>
      </c>
      <c r="N56" s="61">
        <v>0</v>
      </c>
      <c r="O56" s="61">
        <v>0</v>
      </c>
      <c r="P56" s="61"/>
      <c r="Q56" s="156"/>
    </row>
    <row r="57" spans="2:17" ht="27" customHeight="1" x14ac:dyDescent="0.25">
      <c r="B57" s="75">
        <v>47</v>
      </c>
      <c r="C57" s="62" t="s">
        <v>294</v>
      </c>
      <c r="D57" s="62" t="s">
        <v>537</v>
      </c>
      <c r="E57" s="62" t="s">
        <v>5448</v>
      </c>
      <c r="F57" s="61" t="s">
        <v>4109</v>
      </c>
      <c r="G57" s="62"/>
      <c r="H57" s="62" t="s">
        <v>538</v>
      </c>
      <c r="I57" s="24" t="s">
        <v>5406</v>
      </c>
      <c r="J57" s="24" t="s">
        <v>4033</v>
      </c>
      <c r="K57" s="62" t="s">
        <v>1465</v>
      </c>
      <c r="L57" s="24" t="s">
        <v>1494</v>
      </c>
      <c r="M57" s="61" t="s">
        <v>1471</v>
      </c>
      <c r="N57" s="61">
        <v>0</v>
      </c>
      <c r="O57" s="61">
        <v>0</v>
      </c>
      <c r="P57" s="61"/>
      <c r="Q57" s="156"/>
    </row>
    <row r="58" spans="2:17" ht="27" customHeight="1" x14ac:dyDescent="0.25">
      <c r="B58" s="75">
        <v>48</v>
      </c>
      <c r="C58" s="62" t="s">
        <v>294</v>
      </c>
      <c r="D58" s="62" t="s">
        <v>537</v>
      </c>
      <c r="E58" s="62" t="s">
        <v>5449</v>
      </c>
      <c r="F58" s="61" t="s">
        <v>4109</v>
      </c>
      <c r="G58" s="62"/>
      <c r="H58" s="62" t="s">
        <v>538</v>
      </c>
      <c r="I58" s="24" t="s">
        <v>5406</v>
      </c>
      <c r="J58" s="24" t="s">
        <v>4033</v>
      </c>
      <c r="K58" s="62" t="s">
        <v>1465</v>
      </c>
      <c r="L58" s="24" t="s">
        <v>1494</v>
      </c>
      <c r="M58" s="61" t="s">
        <v>1471</v>
      </c>
      <c r="N58" s="61">
        <v>0</v>
      </c>
      <c r="O58" s="61">
        <v>0</v>
      </c>
      <c r="P58" s="61"/>
      <c r="Q58" s="156"/>
    </row>
    <row r="59" spans="2:17" ht="27" customHeight="1" x14ac:dyDescent="0.25">
      <c r="B59" s="75">
        <v>49</v>
      </c>
      <c r="C59" s="62" t="s">
        <v>294</v>
      </c>
      <c r="D59" s="62" t="s">
        <v>537</v>
      </c>
      <c r="E59" s="62" t="s">
        <v>5450</v>
      </c>
      <c r="F59" s="61" t="s">
        <v>4109</v>
      </c>
      <c r="G59" s="62"/>
      <c r="H59" s="62" t="s">
        <v>538</v>
      </c>
      <c r="I59" s="24" t="s">
        <v>5406</v>
      </c>
      <c r="J59" s="24" t="s">
        <v>4033</v>
      </c>
      <c r="K59" s="62" t="s">
        <v>1465</v>
      </c>
      <c r="L59" s="24" t="s">
        <v>1494</v>
      </c>
      <c r="M59" s="61" t="s">
        <v>1471</v>
      </c>
      <c r="N59" s="61">
        <v>0</v>
      </c>
      <c r="O59" s="61">
        <v>0</v>
      </c>
      <c r="P59" s="61"/>
      <c r="Q59" s="156"/>
    </row>
    <row r="60" spans="2:17" ht="27" customHeight="1" x14ac:dyDescent="0.25">
      <c r="B60" s="75">
        <v>50</v>
      </c>
      <c r="C60" s="62" t="s">
        <v>294</v>
      </c>
      <c r="D60" s="62" t="s">
        <v>537</v>
      </c>
      <c r="E60" s="62" t="s">
        <v>5451</v>
      </c>
      <c r="F60" s="61" t="s">
        <v>4109</v>
      </c>
      <c r="G60" s="62"/>
      <c r="H60" s="62" t="s">
        <v>538</v>
      </c>
      <c r="I60" s="24" t="s">
        <v>5406</v>
      </c>
      <c r="J60" s="24" t="s">
        <v>4033</v>
      </c>
      <c r="K60" s="62" t="s">
        <v>1465</v>
      </c>
      <c r="L60" s="24" t="s">
        <v>1494</v>
      </c>
      <c r="M60" s="61" t="s">
        <v>1471</v>
      </c>
      <c r="N60" s="61">
        <v>0</v>
      </c>
      <c r="O60" s="61">
        <v>0</v>
      </c>
      <c r="P60" s="61"/>
      <c r="Q60" s="156"/>
    </row>
    <row r="61" spans="2:17" ht="27" customHeight="1" x14ac:dyDescent="0.25">
      <c r="B61" s="75">
        <v>51</v>
      </c>
      <c r="C61" s="62" t="s">
        <v>294</v>
      </c>
      <c r="D61" s="62" t="s">
        <v>537</v>
      </c>
      <c r="E61" s="62" t="s">
        <v>5452</v>
      </c>
      <c r="F61" s="61" t="s">
        <v>4109</v>
      </c>
      <c r="G61" s="62"/>
      <c r="H61" s="62" t="s">
        <v>538</v>
      </c>
      <c r="I61" s="24" t="s">
        <v>5406</v>
      </c>
      <c r="J61" s="24" t="s">
        <v>4033</v>
      </c>
      <c r="K61" s="62" t="s">
        <v>1465</v>
      </c>
      <c r="L61" s="24" t="s">
        <v>1494</v>
      </c>
      <c r="M61" s="61" t="s">
        <v>1471</v>
      </c>
      <c r="N61" s="61">
        <v>0</v>
      </c>
      <c r="O61" s="61">
        <v>0</v>
      </c>
      <c r="P61" s="61"/>
      <c r="Q61" s="156"/>
    </row>
    <row r="62" spans="2:17" ht="27" customHeight="1" x14ac:dyDescent="0.25">
      <c r="B62" s="75">
        <v>52</v>
      </c>
      <c r="C62" s="62" t="s">
        <v>294</v>
      </c>
      <c r="D62" s="62" t="s">
        <v>537</v>
      </c>
      <c r="E62" s="62" t="s">
        <v>1534</v>
      </c>
      <c r="F62" s="61" t="s">
        <v>4109</v>
      </c>
      <c r="G62" s="62"/>
      <c r="H62" s="62" t="s">
        <v>538</v>
      </c>
      <c r="I62" s="24" t="s">
        <v>5406</v>
      </c>
      <c r="J62" s="24" t="s">
        <v>4033</v>
      </c>
      <c r="K62" s="62" t="s">
        <v>1458</v>
      </c>
      <c r="L62" s="24" t="s">
        <v>1459</v>
      </c>
      <c r="M62" s="61" t="s">
        <v>1471</v>
      </c>
      <c r="N62" s="61">
        <v>0</v>
      </c>
      <c r="O62" s="61">
        <v>0</v>
      </c>
      <c r="P62" s="61"/>
      <c r="Q62" s="156"/>
    </row>
    <row r="63" spans="2:17" ht="27" customHeight="1" x14ac:dyDescent="0.25">
      <c r="B63" s="75">
        <v>53</v>
      </c>
      <c r="C63" s="62" t="s">
        <v>294</v>
      </c>
      <c r="D63" s="62" t="s">
        <v>537</v>
      </c>
      <c r="E63" s="62" t="s">
        <v>4077</v>
      </c>
      <c r="F63" s="61" t="s">
        <v>0</v>
      </c>
      <c r="G63" s="62"/>
      <c r="H63" s="62"/>
      <c r="I63" s="24" t="s">
        <v>0</v>
      </c>
      <c r="J63" s="24" t="s">
        <v>4033</v>
      </c>
      <c r="K63" s="62" t="s">
        <v>1458</v>
      </c>
      <c r="L63" s="24" t="s">
        <v>1459</v>
      </c>
      <c r="M63" s="61" t="s">
        <v>1471</v>
      </c>
      <c r="N63" s="61">
        <v>0</v>
      </c>
      <c r="O63" s="61">
        <v>0</v>
      </c>
      <c r="P63" s="61"/>
      <c r="Q63" s="156"/>
    </row>
    <row r="64" spans="2:17" ht="27" customHeight="1" x14ac:dyDescent="0.25">
      <c r="B64" s="75">
        <v>54</v>
      </c>
      <c r="C64" s="62" t="s">
        <v>294</v>
      </c>
      <c r="D64" s="62" t="s">
        <v>537</v>
      </c>
      <c r="E64" s="62" t="s">
        <v>4078</v>
      </c>
      <c r="F64" s="61" t="s">
        <v>0</v>
      </c>
      <c r="G64" s="62"/>
      <c r="H64" s="62"/>
      <c r="I64" s="24" t="s">
        <v>0</v>
      </c>
      <c r="J64" s="24" t="s">
        <v>4033</v>
      </c>
      <c r="K64" s="62" t="s">
        <v>1482</v>
      </c>
      <c r="L64" s="24" t="s">
        <v>4079</v>
      </c>
      <c r="M64" s="61" t="s">
        <v>1471</v>
      </c>
      <c r="N64" s="61">
        <v>0</v>
      </c>
      <c r="O64" s="61">
        <v>0</v>
      </c>
      <c r="P64" s="61"/>
      <c r="Q64" s="156"/>
    </row>
  </sheetData>
  <autoFilter ref="B10:Q64" xr:uid="{00000000-0001-0000-8401-000000000000}"/>
  <mergeCells count="1">
    <mergeCell ref="C9:M9"/>
  </mergeCells>
  <conditionalFormatting sqref="E11:E12">
    <cfRule type="duplicateValues" dxfId="768" priority="1"/>
  </conditionalFormatting>
  <hyperlinks>
    <hyperlink ref="B6" location="Variáveis!A1" display="Variáveis" xr:uid="{00000000-0004-0000-8401-000000000000}"/>
    <hyperlink ref="C6" location="'Índice de Tabelas'!A1" display="Índice de Tabelas" xr:uid="{00000000-0004-0000-8401-000001000000}"/>
    <hyperlink ref="D6" location="'Manual de Instrução'!A1" display="Manual de Instrução" xr:uid="{00000000-0004-0000-84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8678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1-000000000000}">
  <sheetPr codeName="Sheet771"/>
  <dimension ref="A1:Q11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117"/>
    </sheetView>
  </sheetViews>
  <sheetFormatPr defaultColWidth="9" defaultRowHeight="63" customHeight="1" x14ac:dyDescent="0.25"/>
  <cols>
    <col min="1" max="1" width="1.59765625" style="25" customWidth="1"/>
    <col min="2" max="2" width="17.59765625" style="23" customWidth="1"/>
    <col min="3" max="3" width="17.59765625" style="20" customWidth="1"/>
    <col min="4" max="4" width="25.5" style="15" customWidth="1"/>
    <col min="5" max="5" width="23.59765625" style="15" customWidth="1"/>
    <col min="6" max="6" width="17.09765625" style="15" customWidth="1"/>
    <col min="7" max="7" width="13.09765625" style="15" bestFit="1" customWidth="1"/>
    <col min="8" max="8" width="18.3984375" style="15" customWidth="1"/>
    <col min="9" max="9" width="22.59765625" style="15" bestFit="1"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02" t="s">
        <v>0</v>
      </c>
      <c r="D1" s="2"/>
      <c r="E1" s="2"/>
      <c r="F1" s="4"/>
      <c r="G1" s="4"/>
      <c r="H1" s="4"/>
      <c r="I1" s="4"/>
      <c r="J1" s="2"/>
      <c r="K1" s="2"/>
    </row>
    <row r="2" spans="1:17" customFormat="1" ht="13.8" x14ac:dyDescent="0.25">
      <c r="A2" s="9"/>
      <c r="B2" s="5"/>
      <c r="C2" s="203" t="s">
        <v>60</v>
      </c>
      <c r="D2" s="2"/>
      <c r="E2" s="2"/>
      <c r="F2" s="4"/>
      <c r="G2" s="4"/>
      <c r="H2" s="4"/>
      <c r="I2" s="4"/>
      <c r="J2" s="2"/>
      <c r="K2" s="2"/>
    </row>
    <row r="3" spans="1:17" customFormat="1" ht="13.8" x14ac:dyDescent="0.25">
      <c r="A3" s="9"/>
      <c r="B3" s="5"/>
      <c r="C3" s="202"/>
      <c r="D3" s="2"/>
      <c r="E3" s="2"/>
      <c r="F3" s="4"/>
      <c r="G3" s="4"/>
      <c r="H3" s="4"/>
      <c r="I3" s="4"/>
      <c r="J3" s="6" t="s">
        <v>4025</v>
      </c>
      <c r="K3" s="2"/>
    </row>
    <row r="4" spans="1:17" customFormat="1" ht="13.8" x14ac:dyDescent="0.25">
      <c r="A4" s="9"/>
      <c r="B4" s="5"/>
      <c r="C4" s="202"/>
      <c r="D4" s="2"/>
      <c r="E4" s="2"/>
      <c r="F4" s="4"/>
      <c r="G4" s="4"/>
      <c r="H4" s="4"/>
      <c r="I4" s="4"/>
      <c r="J4" s="6" t="s">
        <v>4026</v>
      </c>
      <c r="K4" s="2"/>
    </row>
    <row r="5" spans="1:17" customFormat="1" ht="13.8" x14ac:dyDescent="0.25">
      <c r="A5" s="9"/>
      <c r="B5" s="7" t="s">
        <v>4027</v>
      </c>
      <c r="C5" s="202"/>
      <c r="D5" s="2"/>
      <c r="E5" s="2"/>
      <c r="F5" s="4"/>
      <c r="G5" s="4"/>
      <c r="H5" s="4"/>
      <c r="I5" s="4"/>
      <c r="J5" s="6" t="s">
        <v>931</v>
      </c>
      <c r="K5" s="2"/>
      <c r="L5" s="2"/>
      <c r="M5" s="2"/>
      <c r="N5" s="2"/>
      <c r="O5" s="2"/>
      <c r="P5" s="2"/>
      <c r="Q5" s="2"/>
    </row>
    <row r="6" spans="1:17" ht="15" customHeight="1" x14ac:dyDescent="0.2">
      <c r="A6" s="9"/>
      <c r="B6" s="417" t="s">
        <v>36</v>
      </c>
      <c r="C6" s="419" t="s">
        <v>697</v>
      </c>
      <c r="D6" s="418" t="s">
        <v>37</v>
      </c>
      <c r="E6" s="14"/>
      <c r="F6" s="14"/>
      <c r="G6" s="14"/>
      <c r="H6" s="14"/>
      <c r="I6" s="14"/>
      <c r="J6" s="14"/>
      <c r="K6" s="14"/>
      <c r="L6" s="14"/>
      <c r="M6" s="14"/>
      <c r="N6" s="14"/>
      <c r="O6" s="14"/>
      <c r="P6" s="14"/>
      <c r="Q6" s="14"/>
    </row>
    <row r="7" spans="1:17" customFormat="1" ht="4.5" customHeight="1" x14ac:dyDescent="0.25">
      <c r="A7" s="78"/>
      <c r="B7" s="79"/>
      <c r="C7" s="205"/>
      <c r="D7" s="17"/>
      <c r="E7" s="17"/>
      <c r="F7" s="17"/>
      <c r="G7" s="17"/>
      <c r="H7" s="17"/>
      <c r="I7" s="17"/>
      <c r="J7" s="17"/>
      <c r="K7" s="17"/>
      <c r="L7" s="17"/>
      <c r="M7" s="17"/>
      <c r="N7" s="17"/>
      <c r="O7" s="17"/>
      <c r="P7" s="17"/>
      <c r="Q7" s="17"/>
    </row>
    <row r="8" spans="1:17" s="16" customFormat="1" ht="7.5" customHeight="1" x14ac:dyDescent="0.2">
      <c r="A8" s="9"/>
      <c r="C8" s="206"/>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24" t="s">
        <v>294</v>
      </c>
      <c r="D11" s="62" t="s">
        <v>540</v>
      </c>
      <c r="E11" s="62" t="s">
        <v>1463</v>
      </c>
      <c r="F11" s="61" t="s">
        <v>4109</v>
      </c>
      <c r="G11" s="62"/>
      <c r="H11" s="62" t="s">
        <v>541</v>
      </c>
      <c r="I11" s="24" t="s">
        <v>5453</v>
      </c>
      <c r="J11" s="24" t="s">
        <v>4033</v>
      </c>
      <c r="K11" s="62" t="s">
        <v>1465</v>
      </c>
      <c r="L11" s="24" t="s">
        <v>1466</v>
      </c>
      <c r="M11" s="61" t="s">
        <v>1471</v>
      </c>
      <c r="N11" s="61">
        <v>0</v>
      </c>
      <c r="O11" s="61">
        <v>0</v>
      </c>
      <c r="P11" s="61"/>
      <c r="Q11" s="156"/>
    </row>
    <row r="12" spans="1:17" ht="27" customHeight="1" x14ac:dyDescent="0.2">
      <c r="A12" s="76"/>
      <c r="B12" s="75">
        <v>2</v>
      </c>
      <c r="C12" s="24" t="s">
        <v>294</v>
      </c>
      <c r="D12" s="62" t="s">
        <v>540</v>
      </c>
      <c r="E12" s="62" t="s">
        <v>1469</v>
      </c>
      <c r="F12" s="61" t="s">
        <v>4109</v>
      </c>
      <c r="G12" s="62"/>
      <c r="H12" s="62" t="s">
        <v>541</v>
      </c>
      <c r="I12" s="24" t="s">
        <v>5453</v>
      </c>
      <c r="J12" s="24" t="s">
        <v>4033</v>
      </c>
      <c r="K12" s="62" t="s">
        <v>1465</v>
      </c>
      <c r="L12" s="24" t="s">
        <v>1470</v>
      </c>
      <c r="M12" s="61" t="s">
        <v>1471</v>
      </c>
      <c r="N12" s="61">
        <v>0</v>
      </c>
      <c r="O12" s="61">
        <v>0</v>
      </c>
      <c r="P12" s="61"/>
      <c r="Q12" s="156"/>
    </row>
    <row r="13" spans="1:17" ht="27" customHeight="1" x14ac:dyDescent="0.25">
      <c r="B13" s="75">
        <v>3</v>
      </c>
      <c r="C13" s="24" t="s">
        <v>294</v>
      </c>
      <c r="D13" s="62" t="s">
        <v>540</v>
      </c>
      <c r="E13" s="62" t="s">
        <v>1477</v>
      </c>
      <c r="F13" s="61" t="s">
        <v>4109</v>
      </c>
      <c r="G13" s="62"/>
      <c r="H13" s="62" t="s">
        <v>541</v>
      </c>
      <c r="I13" s="24" t="s">
        <v>5453</v>
      </c>
      <c r="J13" s="24" t="s">
        <v>4033</v>
      </c>
      <c r="K13" s="62" t="s">
        <v>1465</v>
      </c>
      <c r="L13" s="24" t="s">
        <v>1478</v>
      </c>
      <c r="M13" s="61" t="s">
        <v>1471</v>
      </c>
      <c r="N13" s="61">
        <v>0</v>
      </c>
      <c r="O13" s="61">
        <v>0</v>
      </c>
      <c r="P13" s="61"/>
      <c r="Q13" s="156"/>
    </row>
    <row r="14" spans="1:17" ht="27" customHeight="1" x14ac:dyDescent="0.25">
      <c r="B14" s="75">
        <v>4</v>
      </c>
      <c r="C14" s="24" t="s">
        <v>294</v>
      </c>
      <c r="D14" s="62" t="s">
        <v>540</v>
      </c>
      <c r="E14" s="62" t="s">
        <v>1539</v>
      </c>
      <c r="F14" s="61" t="s">
        <v>4109</v>
      </c>
      <c r="G14" s="62"/>
      <c r="H14" s="62" t="s">
        <v>541</v>
      </c>
      <c r="I14" s="24" t="s">
        <v>5453</v>
      </c>
      <c r="J14" s="24" t="s">
        <v>4033</v>
      </c>
      <c r="K14" s="62" t="s">
        <v>1465</v>
      </c>
      <c r="L14" s="24" t="s">
        <v>1494</v>
      </c>
      <c r="M14" s="61" t="s">
        <v>1471</v>
      </c>
      <c r="N14" s="61">
        <v>0</v>
      </c>
      <c r="O14" s="61">
        <v>0</v>
      </c>
      <c r="P14" s="61"/>
      <c r="Q14" s="156"/>
    </row>
    <row r="15" spans="1:17" ht="27" customHeight="1" x14ac:dyDescent="0.25">
      <c r="B15" s="75">
        <v>5</v>
      </c>
      <c r="C15" s="24" t="s">
        <v>294</v>
      </c>
      <c r="D15" s="62" t="s">
        <v>540</v>
      </c>
      <c r="E15" s="62" t="s">
        <v>1560</v>
      </c>
      <c r="F15" s="61" t="s">
        <v>4109</v>
      </c>
      <c r="G15" s="62"/>
      <c r="H15" s="62" t="s">
        <v>541</v>
      </c>
      <c r="I15" s="24" t="s">
        <v>5453</v>
      </c>
      <c r="J15" s="24" t="s">
        <v>4033</v>
      </c>
      <c r="K15" s="62" t="s">
        <v>1465</v>
      </c>
      <c r="L15" s="24" t="s">
        <v>1470</v>
      </c>
      <c r="M15" s="61" t="s">
        <v>1471</v>
      </c>
      <c r="N15" s="61">
        <v>0</v>
      </c>
      <c r="O15" s="61">
        <v>0</v>
      </c>
      <c r="P15" s="61"/>
      <c r="Q15" s="156"/>
    </row>
    <row r="16" spans="1:17" ht="27" customHeight="1" x14ac:dyDescent="0.25">
      <c r="B16" s="75">
        <v>6</v>
      </c>
      <c r="C16" s="24" t="s">
        <v>294</v>
      </c>
      <c r="D16" s="62" t="s">
        <v>540</v>
      </c>
      <c r="E16" s="62" t="s">
        <v>5365</v>
      </c>
      <c r="F16" s="61" t="s">
        <v>4109</v>
      </c>
      <c r="G16" s="62"/>
      <c r="H16" s="62" t="s">
        <v>541</v>
      </c>
      <c r="I16" s="24" t="s">
        <v>5453</v>
      </c>
      <c r="J16" s="24" t="s">
        <v>4033</v>
      </c>
      <c r="K16" s="62" t="s">
        <v>1465</v>
      </c>
      <c r="L16" s="24" t="s">
        <v>1494</v>
      </c>
      <c r="M16" s="61" t="s">
        <v>1471</v>
      </c>
      <c r="N16" s="61">
        <v>0</v>
      </c>
      <c r="O16" s="61">
        <v>0</v>
      </c>
      <c r="P16" s="61"/>
      <c r="Q16" s="156"/>
    </row>
    <row r="17" spans="2:17" ht="27" customHeight="1" x14ac:dyDescent="0.25">
      <c r="B17" s="75">
        <v>7</v>
      </c>
      <c r="C17" s="24" t="s">
        <v>294</v>
      </c>
      <c r="D17" s="62" t="s">
        <v>540</v>
      </c>
      <c r="E17" s="62" t="s">
        <v>3518</v>
      </c>
      <c r="F17" s="61" t="s">
        <v>4109</v>
      </c>
      <c r="G17" s="62"/>
      <c r="H17" s="62" t="s">
        <v>541</v>
      </c>
      <c r="I17" s="24" t="s">
        <v>5453</v>
      </c>
      <c r="J17" s="24" t="s">
        <v>4033</v>
      </c>
      <c r="K17" s="62" t="s">
        <v>1465</v>
      </c>
      <c r="L17" s="24" t="s">
        <v>1476</v>
      </c>
      <c r="M17" s="61" t="s">
        <v>1471</v>
      </c>
      <c r="N17" s="61">
        <v>0</v>
      </c>
      <c r="O17" s="61">
        <v>0</v>
      </c>
      <c r="P17" s="61"/>
      <c r="Q17" s="156"/>
    </row>
    <row r="18" spans="2:17" ht="27" customHeight="1" x14ac:dyDescent="0.25">
      <c r="B18" s="75">
        <v>8</v>
      </c>
      <c r="C18" s="24" t="s">
        <v>294</v>
      </c>
      <c r="D18" s="62" t="s">
        <v>540</v>
      </c>
      <c r="E18" s="62" t="s">
        <v>1472</v>
      </c>
      <c r="F18" s="61" t="s">
        <v>4109</v>
      </c>
      <c r="G18" s="62"/>
      <c r="H18" s="62" t="s">
        <v>541</v>
      </c>
      <c r="I18" s="24" t="s">
        <v>5453</v>
      </c>
      <c r="J18" s="24" t="s">
        <v>4033</v>
      </c>
      <c r="K18" s="62" t="s">
        <v>1465</v>
      </c>
      <c r="L18" s="24" t="s">
        <v>1473</v>
      </c>
      <c r="M18" s="61" t="s">
        <v>1471</v>
      </c>
      <c r="N18" s="61">
        <v>0</v>
      </c>
      <c r="O18" s="61">
        <v>0</v>
      </c>
      <c r="P18" s="61"/>
      <c r="Q18" s="156"/>
    </row>
    <row r="19" spans="2:17" ht="27" customHeight="1" x14ac:dyDescent="0.25">
      <c r="B19" s="75">
        <v>9</v>
      </c>
      <c r="C19" s="24" t="s">
        <v>294</v>
      </c>
      <c r="D19" s="62" t="s">
        <v>540</v>
      </c>
      <c r="E19" s="62" t="s">
        <v>5454</v>
      </c>
      <c r="F19" s="61" t="s">
        <v>4109</v>
      </c>
      <c r="G19" s="62"/>
      <c r="H19" s="62" t="s">
        <v>541</v>
      </c>
      <c r="I19" s="24" t="s">
        <v>5453</v>
      </c>
      <c r="J19" s="24" t="s">
        <v>4033</v>
      </c>
      <c r="K19" s="62" t="s">
        <v>1465</v>
      </c>
      <c r="L19" s="24" t="s">
        <v>1473</v>
      </c>
      <c r="M19" s="61" t="s">
        <v>1471</v>
      </c>
      <c r="N19" s="61">
        <v>0</v>
      </c>
      <c r="O19" s="61">
        <v>0</v>
      </c>
      <c r="P19" s="61"/>
      <c r="Q19" s="156"/>
    </row>
    <row r="20" spans="2:17" ht="27" customHeight="1" x14ac:dyDescent="0.25">
      <c r="B20" s="75">
        <v>10</v>
      </c>
      <c r="C20" s="24" t="s">
        <v>294</v>
      </c>
      <c r="D20" s="62" t="s">
        <v>540</v>
      </c>
      <c r="E20" s="62" t="s">
        <v>5428</v>
      </c>
      <c r="F20" s="61" t="s">
        <v>4109</v>
      </c>
      <c r="G20" s="62"/>
      <c r="H20" s="62" t="s">
        <v>541</v>
      </c>
      <c r="I20" s="24" t="s">
        <v>5453</v>
      </c>
      <c r="J20" s="24" t="s">
        <v>4033</v>
      </c>
      <c r="K20" s="62" t="s">
        <v>1465</v>
      </c>
      <c r="L20" s="24" t="s">
        <v>1476</v>
      </c>
      <c r="M20" s="61" t="s">
        <v>1471</v>
      </c>
      <c r="N20" s="61">
        <v>0</v>
      </c>
      <c r="O20" s="61">
        <v>0</v>
      </c>
      <c r="P20" s="61"/>
      <c r="Q20" s="156"/>
    </row>
    <row r="21" spans="2:17" ht="27" customHeight="1" x14ac:dyDescent="0.25">
      <c r="B21" s="75">
        <v>11</v>
      </c>
      <c r="C21" s="24" t="s">
        <v>294</v>
      </c>
      <c r="D21" s="62" t="s">
        <v>540</v>
      </c>
      <c r="E21" s="62" t="s">
        <v>1549</v>
      </c>
      <c r="F21" s="61" t="s">
        <v>4109</v>
      </c>
      <c r="G21" s="62"/>
      <c r="H21" s="62" t="s">
        <v>541</v>
      </c>
      <c r="I21" s="24" t="s">
        <v>5453</v>
      </c>
      <c r="J21" s="24" t="s">
        <v>4033</v>
      </c>
      <c r="K21" s="62" t="s">
        <v>1487</v>
      </c>
      <c r="L21" s="24" t="s">
        <v>1488</v>
      </c>
      <c r="M21" s="61" t="s">
        <v>1471</v>
      </c>
      <c r="N21" s="61">
        <v>0</v>
      </c>
      <c r="O21" s="61">
        <v>0</v>
      </c>
      <c r="P21" s="61"/>
      <c r="Q21" s="156"/>
    </row>
    <row r="22" spans="2:17" ht="27" customHeight="1" x14ac:dyDescent="0.25">
      <c r="B22" s="75">
        <v>12</v>
      </c>
      <c r="C22" s="24" t="s">
        <v>294</v>
      </c>
      <c r="D22" s="62" t="s">
        <v>540</v>
      </c>
      <c r="E22" s="62" t="s">
        <v>5455</v>
      </c>
      <c r="F22" s="61" t="s">
        <v>4109</v>
      </c>
      <c r="G22" s="62"/>
      <c r="H22" s="62" t="s">
        <v>541</v>
      </c>
      <c r="I22" s="24" t="s">
        <v>5453</v>
      </c>
      <c r="J22" s="24" t="s">
        <v>4033</v>
      </c>
      <c r="K22" s="62" t="s">
        <v>1458</v>
      </c>
      <c r="L22" s="24" t="s">
        <v>1459</v>
      </c>
      <c r="M22" s="61" t="s">
        <v>1471</v>
      </c>
      <c r="N22" s="61">
        <v>0</v>
      </c>
      <c r="O22" s="61">
        <v>0</v>
      </c>
      <c r="P22" s="61"/>
      <c r="Q22" s="156"/>
    </row>
    <row r="23" spans="2:17" ht="27" customHeight="1" x14ac:dyDescent="0.25">
      <c r="B23" s="75">
        <v>13</v>
      </c>
      <c r="C23" s="24" t="s">
        <v>294</v>
      </c>
      <c r="D23" s="62" t="s">
        <v>540</v>
      </c>
      <c r="E23" s="62" t="s">
        <v>5456</v>
      </c>
      <c r="F23" s="61" t="s">
        <v>4109</v>
      </c>
      <c r="G23" s="62"/>
      <c r="H23" s="62" t="s">
        <v>541</v>
      </c>
      <c r="I23" s="24" t="s">
        <v>5453</v>
      </c>
      <c r="J23" s="24" t="s">
        <v>4033</v>
      </c>
      <c r="K23" s="62" t="s">
        <v>1458</v>
      </c>
      <c r="L23" s="24" t="s">
        <v>1459</v>
      </c>
      <c r="M23" s="61" t="s">
        <v>1471</v>
      </c>
      <c r="N23" s="61">
        <v>0</v>
      </c>
      <c r="O23" s="61">
        <v>0</v>
      </c>
      <c r="P23" s="61"/>
      <c r="Q23" s="156"/>
    </row>
    <row r="24" spans="2:17" ht="27" customHeight="1" x14ac:dyDescent="0.25">
      <c r="B24" s="75">
        <v>14</v>
      </c>
      <c r="C24" s="24" t="s">
        <v>294</v>
      </c>
      <c r="D24" s="62" t="s">
        <v>540</v>
      </c>
      <c r="E24" s="62" t="s">
        <v>2344</v>
      </c>
      <c r="F24" s="61" t="s">
        <v>4109</v>
      </c>
      <c r="G24" s="62"/>
      <c r="H24" s="62" t="s">
        <v>541</v>
      </c>
      <c r="I24" s="24" t="s">
        <v>5453</v>
      </c>
      <c r="J24" s="24" t="s">
        <v>4033</v>
      </c>
      <c r="K24" s="62" t="s">
        <v>1458</v>
      </c>
      <c r="L24" s="24" t="s">
        <v>1459</v>
      </c>
      <c r="M24" s="61" t="s">
        <v>1471</v>
      </c>
      <c r="N24" s="61">
        <v>0</v>
      </c>
      <c r="O24" s="61">
        <v>0</v>
      </c>
      <c r="P24" s="61"/>
      <c r="Q24" s="156"/>
    </row>
    <row r="25" spans="2:17" ht="27" customHeight="1" x14ac:dyDescent="0.25">
      <c r="B25" s="75">
        <v>15</v>
      </c>
      <c r="C25" s="24" t="s">
        <v>294</v>
      </c>
      <c r="D25" s="62" t="s">
        <v>540</v>
      </c>
      <c r="E25" s="62" t="s">
        <v>5457</v>
      </c>
      <c r="F25" s="61" t="s">
        <v>4109</v>
      </c>
      <c r="G25" s="62"/>
      <c r="H25" s="62" t="s">
        <v>541</v>
      </c>
      <c r="I25" s="24" t="s">
        <v>5453</v>
      </c>
      <c r="J25" s="24" t="s">
        <v>4033</v>
      </c>
      <c r="K25" s="62" t="s">
        <v>1458</v>
      </c>
      <c r="L25" s="24" t="s">
        <v>1459</v>
      </c>
      <c r="M25" s="61" t="s">
        <v>1471</v>
      </c>
      <c r="N25" s="61">
        <v>0</v>
      </c>
      <c r="O25" s="61">
        <v>0</v>
      </c>
      <c r="P25" s="61"/>
      <c r="Q25" s="156"/>
    </row>
    <row r="26" spans="2:17" ht="27" customHeight="1" x14ac:dyDescent="0.25">
      <c r="B26" s="75">
        <v>16</v>
      </c>
      <c r="C26" s="24" t="s">
        <v>294</v>
      </c>
      <c r="D26" s="62" t="s">
        <v>540</v>
      </c>
      <c r="E26" s="62" t="s">
        <v>5458</v>
      </c>
      <c r="F26" s="61" t="s">
        <v>4109</v>
      </c>
      <c r="G26" s="62"/>
      <c r="H26" s="62" t="s">
        <v>541</v>
      </c>
      <c r="I26" s="24" t="s">
        <v>5453</v>
      </c>
      <c r="J26" s="24" t="s">
        <v>4033</v>
      </c>
      <c r="K26" s="62" t="s">
        <v>1458</v>
      </c>
      <c r="L26" s="24" t="s">
        <v>1459</v>
      </c>
      <c r="M26" s="61" t="s">
        <v>1471</v>
      </c>
      <c r="N26" s="61">
        <v>0</v>
      </c>
      <c r="O26" s="61">
        <v>0</v>
      </c>
      <c r="P26" s="61"/>
      <c r="Q26" s="156"/>
    </row>
    <row r="27" spans="2:17" ht="27" customHeight="1" x14ac:dyDescent="0.25">
      <c r="B27" s="75">
        <v>17</v>
      </c>
      <c r="C27" s="24" t="s">
        <v>294</v>
      </c>
      <c r="D27" s="62" t="s">
        <v>540</v>
      </c>
      <c r="E27" s="62" t="s">
        <v>5459</v>
      </c>
      <c r="F27" s="61" t="s">
        <v>4109</v>
      </c>
      <c r="G27" s="62"/>
      <c r="H27" s="62" t="s">
        <v>541</v>
      </c>
      <c r="I27" s="24" t="s">
        <v>5453</v>
      </c>
      <c r="J27" s="24" t="s">
        <v>4033</v>
      </c>
      <c r="K27" s="62" t="s">
        <v>1458</v>
      </c>
      <c r="L27" s="24" t="s">
        <v>1459</v>
      </c>
      <c r="M27" s="61" t="s">
        <v>1471</v>
      </c>
      <c r="N27" s="61">
        <v>0</v>
      </c>
      <c r="O27" s="61">
        <v>0</v>
      </c>
      <c r="P27" s="61"/>
      <c r="Q27" s="156"/>
    </row>
    <row r="28" spans="2:17" ht="27" customHeight="1" x14ac:dyDescent="0.25">
      <c r="B28" s="75">
        <v>18</v>
      </c>
      <c r="C28" s="24" t="s">
        <v>294</v>
      </c>
      <c r="D28" s="62" t="s">
        <v>540</v>
      </c>
      <c r="E28" s="62" t="s">
        <v>5460</v>
      </c>
      <c r="F28" s="61" t="s">
        <v>4109</v>
      </c>
      <c r="G28" s="62"/>
      <c r="H28" s="62" t="s">
        <v>541</v>
      </c>
      <c r="I28" s="24" t="s">
        <v>5453</v>
      </c>
      <c r="J28" s="24" t="s">
        <v>4033</v>
      </c>
      <c r="K28" s="62" t="s">
        <v>1458</v>
      </c>
      <c r="L28" s="24" t="s">
        <v>1459</v>
      </c>
      <c r="M28" s="61" t="s">
        <v>1471</v>
      </c>
      <c r="N28" s="61">
        <v>0</v>
      </c>
      <c r="O28" s="61">
        <v>0</v>
      </c>
      <c r="P28" s="61"/>
      <c r="Q28" s="156"/>
    </row>
    <row r="29" spans="2:17" ht="27" customHeight="1" x14ac:dyDescent="0.25">
      <c r="B29" s="75">
        <v>19</v>
      </c>
      <c r="C29" s="24" t="s">
        <v>294</v>
      </c>
      <c r="D29" s="62" t="s">
        <v>540</v>
      </c>
      <c r="E29" s="62" t="s">
        <v>5461</v>
      </c>
      <c r="F29" s="61" t="s">
        <v>4109</v>
      </c>
      <c r="G29" s="62"/>
      <c r="H29" s="62" t="s">
        <v>541</v>
      </c>
      <c r="I29" s="24" t="s">
        <v>5453</v>
      </c>
      <c r="J29" s="24" t="s">
        <v>4033</v>
      </c>
      <c r="K29" s="62" t="s">
        <v>1458</v>
      </c>
      <c r="L29" s="24" t="s">
        <v>1459</v>
      </c>
      <c r="M29" s="61" t="s">
        <v>1471</v>
      </c>
      <c r="N29" s="61">
        <v>0</v>
      </c>
      <c r="O29" s="61">
        <v>0</v>
      </c>
      <c r="P29" s="61"/>
      <c r="Q29" s="156"/>
    </row>
    <row r="30" spans="2:17" ht="27" customHeight="1" x14ac:dyDescent="0.25">
      <c r="B30" s="75">
        <v>20</v>
      </c>
      <c r="C30" s="24" t="s">
        <v>294</v>
      </c>
      <c r="D30" s="62" t="s">
        <v>540</v>
      </c>
      <c r="E30" s="62" t="s">
        <v>5462</v>
      </c>
      <c r="F30" s="61" t="s">
        <v>4109</v>
      </c>
      <c r="G30" s="62"/>
      <c r="H30" s="62" t="s">
        <v>541</v>
      </c>
      <c r="I30" s="24" t="s">
        <v>5453</v>
      </c>
      <c r="J30" s="24" t="s">
        <v>4033</v>
      </c>
      <c r="K30" s="62" t="s">
        <v>1458</v>
      </c>
      <c r="L30" s="24" t="s">
        <v>1459</v>
      </c>
      <c r="M30" s="61" t="s">
        <v>1471</v>
      </c>
      <c r="N30" s="61">
        <v>0</v>
      </c>
      <c r="O30" s="61">
        <v>0</v>
      </c>
      <c r="P30" s="61"/>
      <c r="Q30" s="156"/>
    </row>
    <row r="31" spans="2:17" ht="27" customHeight="1" x14ac:dyDescent="0.25">
      <c r="B31" s="75">
        <v>21</v>
      </c>
      <c r="C31" s="24" t="s">
        <v>294</v>
      </c>
      <c r="D31" s="62" t="s">
        <v>540</v>
      </c>
      <c r="E31" s="62" t="s">
        <v>5463</v>
      </c>
      <c r="F31" s="61" t="s">
        <v>4109</v>
      </c>
      <c r="G31" s="62"/>
      <c r="H31" s="62" t="s">
        <v>541</v>
      </c>
      <c r="I31" s="24" t="s">
        <v>5453</v>
      </c>
      <c r="J31" s="24" t="s">
        <v>4033</v>
      </c>
      <c r="K31" s="62" t="s">
        <v>1458</v>
      </c>
      <c r="L31" s="24" t="s">
        <v>1459</v>
      </c>
      <c r="M31" s="61" t="s">
        <v>1471</v>
      </c>
      <c r="N31" s="61">
        <v>0</v>
      </c>
      <c r="O31" s="61">
        <v>0</v>
      </c>
      <c r="P31" s="61"/>
      <c r="Q31" s="156"/>
    </row>
    <row r="32" spans="2:17" ht="27" customHeight="1" x14ac:dyDescent="0.25">
      <c r="B32" s="75">
        <v>22</v>
      </c>
      <c r="C32" s="24" t="s">
        <v>294</v>
      </c>
      <c r="D32" s="62" t="s">
        <v>540</v>
      </c>
      <c r="E32" s="62" t="s">
        <v>5464</v>
      </c>
      <c r="F32" s="61" t="s">
        <v>4109</v>
      </c>
      <c r="G32" s="62"/>
      <c r="H32" s="62" t="s">
        <v>541</v>
      </c>
      <c r="I32" s="24" t="s">
        <v>5453</v>
      </c>
      <c r="J32" s="24" t="s">
        <v>4033</v>
      </c>
      <c r="K32" s="62" t="s">
        <v>1458</v>
      </c>
      <c r="L32" s="24" t="s">
        <v>1459</v>
      </c>
      <c r="M32" s="61" t="s">
        <v>1471</v>
      </c>
      <c r="N32" s="61">
        <v>0</v>
      </c>
      <c r="O32" s="61">
        <v>0</v>
      </c>
      <c r="P32" s="61"/>
      <c r="Q32" s="156"/>
    </row>
    <row r="33" spans="2:17" ht="27" customHeight="1" x14ac:dyDescent="0.25">
      <c r="B33" s="75">
        <v>23</v>
      </c>
      <c r="C33" s="24" t="s">
        <v>294</v>
      </c>
      <c r="D33" s="62" t="s">
        <v>540</v>
      </c>
      <c r="E33" s="62" t="s">
        <v>1543</v>
      </c>
      <c r="F33" s="61" t="s">
        <v>4109</v>
      </c>
      <c r="G33" s="62"/>
      <c r="H33" s="62" t="s">
        <v>541</v>
      </c>
      <c r="I33" s="24" t="s">
        <v>5453</v>
      </c>
      <c r="J33" s="24" t="s">
        <v>4033</v>
      </c>
      <c r="K33" s="62" t="s">
        <v>1458</v>
      </c>
      <c r="L33" s="24" t="s">
        <v>1459</v>
      </c>
      <c r="M33" s="61" t="s">
        <v>1471</v>
      </c>
      <c r="N33" s="61">
        <v>0</v>
      </c>
      <c r="O33" s="61">
        <v>0</v>
      </c>
      <c r="P33" s="61"/>
      <c r="Q33" s="156"/>
    </row>
    <row r="34" spans="2:17" ht="27" customHeight="1" x14ac:dyDescent="0.25">
      <c r="B34" s="75">
        <v>24</v>
      </c>
      <c r="C34" s="24" t="s">
        <v>294</v>
      </c>
      <c r="D34" s="62" t="s">
        <v>540</v>
      </c>
      <c r="E34" s="62" t="s">
        <v>1551</v>
      </c>
      <c r="F34" s="61" t="s">
        <v>4109</v>
      </c>
      <c r="G34" s="62"/>
      <c r="H34" s="62" t="s">
        <v>541</v>
      </c>
      <c r="I34" s="24" t="s">
        <v>5453</v>
      </c>
      <c r="J34" s="24" t="s">
        <v>4033</v>
      </c>
      <c r="K34" s="62" t="s">
        <v>1458</v>
      </c>
      <c r="L34" s="24" t="s">
        <v>1459</v>
      </c>
      <c r="M34" s="61" t="s">
        <v>1471</v>
      </c>
      <c r="N34" s="61">
        <v>0</v>
      </c>
      <c r="O34" s="61">
        <v>0</v>
      </c>
      <c r="P34" s="61"/>
      <c r="Q34" s="156"/>
    </row>
    <row r="35" spans="2:17" ht="27" customHeight="1" x14ac:dyDescent="0.25">
      <c r="B35" s="75">
        <v>25</v>
      </c>
      <c r="C35" s="24" t="s">
        <v>294</v>
      </c>
      <c r="D35" s="62" t="s">
        <v>540</v>
      </c>
      <c r="E35" s="62" t="s">
        <v>5465</v>
      </c>
      <c r="F35" s="61" t="s">
        <v>4109</v>
      </c>
      <c r="G35" s="62"/>
      <c r="H35" s="62" t="s">
        <v>541</v>
      </c>
      <c r="I35" s="24" t="s">
        <v>5453</v>
      </c>
      <c r="J35" s="24" t="s">
        <v>4033</v>
      </c>
      <c r="K35" s="62" t="s">
        <v>1458</v>
      </c>
      <c r="L35" s="24" t="s">
        <v>1459</v>
      </c>
      <c r="M35" s="61" t="s">
        <v>1471</v>
      </c>
      <c r="N35" s="61">
        <v>0</v>
      </c>
      <c r="O35" s="61">
        <v>0</v>
      </c>
      <c r="P35" s="61"/>
      <c r="Q35" s="156"/>
    </row>
    <row r="36" spans="2:17" ht="27" customHeight="1" x14ac:dyDescent="0.25">
      <c r="B36" s="75">
        <v>26</v>
      </c>
      <c r="C36" s="24" t="s">
        <v>294</v>
      </c>
      <c r="D36" s="62" t="s">
        <v>540</v>
      </c>
      <c r="E36" s="62" t="s">
        <v>1547</v>
      </c>
      <c r="F36" s="61" t="s">
        <v>4109</v>
      </c>
      <c r="G36" s="62"/>
      <c r="H36" s="62" t="s">
        <v>541</v>
      </c>
      <c r="I36" s="24" t="s">
        <v>5453</v>
      </c>
      <c r="J36" s="24" t="s">
        <v>4033</v>
      </c>
      <c r="K36" s="62" t="s">
        <v>1458</v>
      </c>
      <c r="L36" s="24" t="s">
        <v>1459</v>
      </c>
      <c r="M36" s="61" t="s">
        <v>1471</v>
      </c>
      <c r="N36" s="61">
        <v>0</v>
      </c>
      <c r="O36" s="61">
        <v>0</v>
      </c>
      <c r="P36" s="61"/>
      <c r="Q36" s="156"/>
    </row>
    <row r="37" spans="2:17" ht="27" customHeight="1" x14ac:dyDescent="0.25">
      <c r="B37" s="75">
        <v>27</v>
      </c>
      <c r="C37" s="24" t="s">
        <v>294</v>
      </c>
      <c r="D37" s="62" t="s">
        <v>540</v>
      </c>
      <c r="E37" s="62" t="s">
        <v>5466</v>
      </c>
      <c r="F37" s="61" t="s">
        <v>4109</v>
      </c>
      <c r="G37" s="62"/>
      <c r="H37" s="62" t="s">
        <v>541</v>
      </c>
      <c r="I37" s="24" t="s">
        <v>5453</v>
      </c>
      <c r="J37" s="24" t="s">
        <v>4033</v>
      </c>
      <c r="K37" s="62" t="s">
        <v>1458</v>
      </c>
      <c r="L37" s="24" t="s">
        <v>1459</v>
      </c>
      <c r="M37" s="61" t="s">
        <v>1471</v>
      </c>
      <c r="N37" s="61">
        <v>0</v>
      </c>
      <c r="O37" s="61">
        <v>0</v>
      </c>
      <c r="P37" s="61"/>
      <c r="Q37" s="156"/>
    </row>
    <row r="38" spans="2:17" ht="27" customHeight="1" x14ac:dyDescent="0.25">
      <c r="B38" s="75">
        <v>28</v>
      </c>
      <c r="C38" s="24" t="s">
        <v>294</v>
      </c>
      <c r="D38" s="62" t="s">
        <v>540</v>
      </c>
      <c r="E38" s="62" t="s">
        <v>5467</v>
      </c>
      <c r="F38" s="61" t="s">
        <v>4109</v>
      </c>
      <c r="G38" s="62"/>
      <c r="H38" s="62" t="s">
        <v>541</v>
      </c>
      <c r="I38" s="24" t="s">
        <v>5453</v>
      </c>
      <c r="J38" s="24" t="s">
        <v>4033</v>
      </c>
      <c r="K38" s="62" t="s">
        <v>1458</v>
      </c>
      <c r="L38" s="24" t="s">
        <v>1459</v>
      </c>
      <c r="M38" s="61" t="s">
        <v>1471</v>
      </c>
      <c r="N38" s="61">
        <v>0</v>
      </c>
      <c r="O38" s="61">
        <v>0</v>
      </c>
      <c r="P38" s="61"/>
      <c r="Q38" s="156"/>
    </row>
    <row r="39" spans="2:17" ht="27" customHeight="1" x14ac:dyDescent="0.25">
      <c r="B39" s="75">
        <v>29</v>
      </c>
      <c r="C39" s="24" t="s">
        <v>294</v>
      </c>
      <c r="D39" s="62" t="s">
        <v>540</v>
      </c>
      <c r="E39" s="62" t="s">
        <v>5468</v>
      </c>
      <c r="F39" s="61" t="s">
        <v>4109</v>
      </c>
      <c r="G39" s="62"/>
      <c r="H39" s="62" t="s">
        <v>541</v>
      </c>
      <c r="I39" s="24" t="s">
        <v>5453</v>
      </c>
      <c r="J39" s="24" t="s">
        <v>4033</v>
      </c>
      <c r="K39" s="62" t="s">
        <v>1487</v>
      </c>
      <c r="L39" s="24" t="s">
        <v>1497</v>
      </c>
      <c r="M39" s="61" t="s">
        <v>1471</v>
      </c>
      <c r="N39" s="61">
        <v>0</v>
      </c>
      <c r="O39" s="61">
        <v>0</v>
      </c>
      <c r="P39" s="61"/>
      <c r="Q39" s="156"/>
    </row>
    <row r="40" spans="2:17" ht="27" customHeight="1" x14ac:dyDescent="0.25">
      <c r="B40" s="75">
        <v>30</v>
      </c>
      <c r="C40" s="24" t="s">
        <v>294</v>
      </c>
      <c r="D40" s="62" t="s">
        <v>540</v>
      </c>
      <c r="E40" s="62" t="s">
        <v>1546</v>
      </c>
      <c r="F40" s="61" t="s">
        <v>4109</v>
      </c>
      <c r="G40" s="62"/>
      <c r="H40" s="62" t="s">
        <v>541</v>
      </c>
      <c r="I40" s="24" t="s">
        <v>5453</v>
      </c>
      <c r="J40" s="24" t="s">
        <v>4033</v>
      </c>
      <c r="K40" s="62" t="s">
        <v>1487</v>
      </c>
      <c r="L40" s="24" t="s">
        <v>1497</v>
      </c>
      <c r="M40" s="61" t="s">
        <v>1471</v>
      </c>
      <c r="N40" s="61">
        <v>0</v>
      </c>
      <c r="O40" s="61">
        <v>0</v>
      </c>
      <c r="P40" s="61"/>
      <c r="Q40" s="156"/>
    </row>
    <row r="41" spans="2:17" ht="27" customHeight="1" x14ac:dyDescent="0.25">
      <c r="B41" s="75">
        <v>31</v>
      </c>
      <c r="C41" s="24" t="s">
        <v>294</v>
      </c>
      <c r="D41" s="62" t="s">
        <v>540</v>
      </c>
      <c r="E41" s="62" t="s">
        <v>5469</v>
      </c>
      <c r="F41" s="61" t="s">
        <v>4109</v>
      </c>
      <c r="G41" s="62"/>
      <c r="H41" s="62" t="s">
        <v>541</v>
      </c>
      <c r="I41" s="24" t="s">
        <v>5453</v>
      </c>
      <c r="J41" s="24" t="s">
        <v>4033</v>
      </c>
      <c r="K41" s="62" t="s">
        <v>1487</v>
      </c>
      <c r="L41" s="24" t="s">
        <v>1497</v>
      </c>
      <c r="M41" s="61" t="s">
        <v>1471</v>
      </c>
      <c r="N41" s="61">
        <v>0</v>
      </c>
      <c r="O41" s="61">
        <v>0</v>
      </c>
      <c r="P41" s="61"/>
      <c r="Q41" s="156"/>
    </row>
    <row r="42" spans="2:17" ht="27" customHeight="1" x14ac:dyDescent="0.25">
      <c r="B42" s="75">
        <v>32</v>
      </c>
      <c r="C42" s="24" t="s">
        <v>294</v>
      </c>
      <c r="D42" s="62" t="s">
        <v>540</v>
      </c>
      <c r="E42" s="62" t="s">
        <v>5470</v>
      </c>
      <c r="F42" s="61" t="s">
        <v>4109</v>
      </c>
      <c r="G42" s="62"/>
      <c r="H42" s="62" t="s">
        <v>541</v>
      </c>
      <c r="I42" s="24" t="s">
        <v>5453</v>
      </c>
      <c r="J42" s="24" t="s">
        <v>4033</v>
      </c>
      <c r="K42" s="62" t="s">
        <v>1487</v>
      </c>
      <c r="L42" s="24" t="s">
        <v>1497</v>
      </c>
      <c r="M42" s="61" t="s">
        <v>1471</v>
      </c>
      <c r="N42" s="61">
        <v>0</v>
      </c>
      <c r="O42" s="61">
        <v>0</v>
      </c>
      <c r="P42" s="61"/>
      <c r="Q42" s="156"/>
    </row>
    <row r="43" spans="2:17" ht="27" customHeight="1" x14ac:dyDescent="0.25">
      <c r="B43" s="75">
        <v>33</v>
      </c>
      <c r="C43" s="24" t="s">
        <v>294</v>
      </c>
      <c r="D43" s="62" t="s">
        <v>540</v>
      </c>
      <c r="E43" s="62" t="s">
        <v>5471</v>
      </c>
      <c r="F43" s="61" t="s">
        <v>4109</v>
      </c>
      <c r="G43" s="62"/>
      <c r="H43" s="62" t="s">
        <v>541</v>
      </c>
      <c r="I43" s="24" t="s">
        <v>5453</v>
      </c>
      <c r="J43" s="24" t="s">
        <v>4033</v>
      </c>
      <c r="K43" s="62" t="s">
        <v>1487</v>
      </c>
      <c r="L43" s="24" t="s">
        <v>1497</v>
      </c>
      <c r="M43" s="61" t="s">
        <v>1471</v>
      </c>
      <c r="N43" s="61">
        <v>0</v>
      </c>
      <c r="O43" s="61">
        <v>0</v>
      </c>
      <c r="P43" s="61"/>
      <c r="Q43" s="156"/>
    </row>
    <row r="44" spans="2:17" ht="27" customHeight="1" x14ac:dyDescent="0.25">
      <c r="B44" s="75">
        <v>34</v>
      </c>
      <c r="C44" s="24" t="s">
        <v>294</v>
      </c>
      <c r="D44" s="62" t="s">
        <v>540</v>
      </c>
      <c r="E44" s="62" t="s">
        <v>5472</v>
      </c>
      <c r="F44" s="61" t="s">
        <v>4109</v>
      </c>
      <c r="G44" s="62"/>
      <c r="H44" s="62" t="s">
        <v>541</v>
      </c>
      <c r="I44" s="24" t="s">
        <v>5453</v>
      </c>
      <c r="J44" s="24" t="s">
        <v>4033</v>
      </c>
      <c r="K44" s="62" t="s">
        <v>1487</v>
      </c>
      <c r="L44" s="24" t="s">
        <v>1497</v>
      </c>
      <c r="M44" s="61" t="s">
        <v>1471</v>
      </c>
      <c r="N44" s="61">
        <v>0</v>
      </c>
      <c r="O44" s="61">
        <v>0</v>
      </c>
      <c r="P44" s="61"/>
      <c r="Q44" s="156"/>
    </row>
    <row r="45" spans="2:17" ht="27" customHeight="1" x14ac:dyDescent="0.25">
      <c r="B45" s="75">
        <v>35</v>
      </c>
      <c r="C45" s="24" t="s">
        <v>294</v>
      </c>
      <c r="D45" s="62" t="s">
        <v>540</v>
      </c>
      <c r="E45" s="62" t="s">
        <v>5473</v>
      </c>
      <c r="F45" s="61" t="s">
        <v>4109</v>
      </c>
      <c r="G45" s="62"/>
      <c r="H45" s="62" t="s">
        <v>541</v>
      </c>
      <c r="I45" s="24" t="s">
        <v>5453</v>
      </c>
      <c r="J45" s="24" t="s">
        <v>4033</v>
      </c>
      <c r="K45" s="62" t="s">
        <v>1487</v>
      </c>
      <c r="L45" s="24" t="s">
        <v>1497</v>
      </c>
      <c r="M45" s="61" t="s">
        <v>1471</v>
      </c>
      <c r="N45" s="61">
        <v>0</v>
      </c>
      <c r="O45" s="61">
        <v>0</v>
      </c>
      <c r="P45" s="61"/>
      <c r="Q45" s="156"/>
    </row>
    <row r="46" spans="2:17" ht="27" customHeight="1" x14ac:dyDescent="0.25">
      <c r="B46" s="75">
        <v>36</v>
      </c>
      <c r="C46" s="24" t="s">
        <v>294</v>
      </c>
      <c r="D46" s="62" t="s">
        <v>540</v>
      </c>
      <c r="E46" s="62" t="s">
        <v>1550</v>
      </c>
      <c r="F46" s="61" t="s">
        <v>4109</v>
      </c>
      <c r="G46" s="62"/>
      <c r="H46" s="62" t="s">
        <v>541</v>
      </c>
      <c r="I46" s="24" t="s">
        <v>5453</v>
      </c>
      <c r="J46" s="24" t="s">
        <v>4033</v>
      </c>
      <c r="K46" s="62" t="s">
        <v>1465</v>
      </c>
      <c r="L46" s="24" t="s">
        <v>1494</v>
      </c>
      <c r="M46" s="61" t="s">
        <v>1471</v>
      </c>
      <c r="N46" s="61">
        <v>0</v>
      </c>
      <c r="O46" s="61">
        <v>0</v>
      </c>
      <c r="P46" s="61"/>
      <c r="Q46" s="156"/>
    </row>
    <row r="47" spans="2:17" ht="27" customHeight="1" x14ac:dyDescent="0.25">
      <c r="B47" s="75">
        <v>37</v>
      </c>
      <c r="C47" s="24" t="s">
        <v>294</v>
      </c>
      <c r="D47" s="62" t="s">
        <v>540</v>
      </c>
      <c r="E47" s="62" t="s">
        <v>5234</v>
      </c>
      <c r="F47" s="61" t="s">
        <v>4109</v>
      </c>
      <c r="G47" s="62"/>
      <c r="H47" s="62" t="s">
        <v>541</v>
      </c>
      <c r="I47" s="24" t="s">
        <v>5453</v>
      </c>
      <c r="J47" s="24" t="s">
        <v>4033</v>
      </c>
      <c r="K47" s="62" t="s">
        <v>1465</v>
      </c>
      <c r="L47" s="24" t="s">
        <v>1466</v>
      </c>
      <c r="M47" s="61" t="s">
        <v>1471</v>
      </c>
      <c r="N47" s="61">
        <v>0</v>
      </c>
      <c r="O47" s="61">
        <v>0</v>
      </c>
      <c r="P47" s="61"/>
      <c r="Q47" s="156"/>
    </row>
    <row r="48" spans="2:17" ht="27" customHeight="1" x14ac:dyDescent="0.25">
      <c r="B48" s="75">
        <v>38</v>
      </c>
      <c r="C48" s="24" t="s">
        <v>294</v>
      </c>
      <c r="D48" s="62" t="s">
        <v>540</v>
      </c>
      <c r="E48" s="62" t="s">
        <v>5474</v>
      </c>
      <c r="F48" s="61" t="s">
        <v>4109</v>
      </c>
      <c r="G48" s="62"/>
      <c r="H48" s="62" t="s">
        <v>541</v>
      </c>
      <c r="I48" s="24" t="s">
        <v>5453</v>
      </c>
      <c r="J48" s="24" t="s">
        <v>4033</v>
      </c>
      <c r="K48" s="62" t="s">
        <v>1465</v>
      </c>
      <c r="L48" s="24" t="s">
        <v>1646</v>
      </c>
      <c r="M48" s="61" t="s">
        <v>1471</v>
      </c>
      <c r="N48" s="61">
        <v>0</v>
      </c>
      <c r="O48" s="61">
        <v>0</v>
      </c>
      <c r="P48" s="61"/>
      <c r="Q48" s="156"/>
    </row>
    <row r="49" spans="2:17" ht="27" customHeight="1" x14ac:dyDescent="0.25">
      <c r="B49" s="75">
        <v>39</v>
      </c>
      <c r="C49" s="24" t="s">
        <v>294</v>
      </c>
      <c r="D49" s="62" t="s">
        <v>540</v>
      </c>
      <c r="E49" s="62" t="s">
        <v>5381</v>
      </c>
      <c r="F49" s="61" t="s">
        <v>4109</v>
      </c>
      <c r="G49" s="62"/>
      <c r="H49" s="62" t="s">
        <v>541</v>
      </c>
      <c r="I49" s="24" t="s">
        <v>5453</v>
      </c>
      <c r="J49" s="24" t="s">
        <v>4033</v>
      </c>
      <c r="K49" s="62" t="s">
        <v>1465</v>
      </c>
      <c r="L49" s="24" t="s">
        <v>1466</v>
      </c>
      <c r="M49" s="61" t="s">
        <v>1471</v>
      </c>
      <c r="N49" s="61">
        <v>0</v>
      </c>
      <c r="O49" s="61">
        <v>0</v>
      </c>
      <c r="P49" s="61"/>
      <c r="Q49" s="156"/>
    </row>
    <row r="50" spans="2:17" ht="27" customHeight="1" x14ac:dyDescent="0.25">
      <c r="B50" s="75">
        <v>40</v>
      </c>
      <c r="C50" s="24" t="s">
        <v>294</v>
      </c>
      <c r="D50" s="62" t="s">
        <v>540</v>
      </c>
      <c r="E50" s="62" t="s">
        <v>4183</v>
      </c>
      <c r="F50" s="61" t="s">
        <v>4109</v>
      </c>
      <c r="G50" s="62"/>
      <c r="H50" s="62" t="s">
        <v>541</v>
      </c>
      <c r="I50" s="24" t="s">
        <v>5453</v>
      </c>
      <c r="J50" s="24" t="s">
        <v>4033</v>
      </c>
      <c r="K50" s="62" t="s">
        <v>1465</v>
      </c>
      <c r="L50" s="24" t="s">
        <v>1494</v>
      </c>
      <c r="M50" s="61" t="s">
        <v>1471</v>
      </c>
      <c r="N50" s="61">
        <v>0</v>
      </c>
      <c r="O50" s="61">
        <v>0</v>
      </c>
      <c r="P50" s="61"/>
      <c r="Q50" s="156"/>
    </row>
    <row r="51" spans="2:17" ht="27" customHeight="1" x14ac:dyDescent="0.25">
      <c r="B51" s="75">
        <v>41</v>
      </c>
      <c r="C51" s="24" t="s">
        <v>294</v>
      </c>
      <c r="D51" s="62" t="s">
        <v>540</v>
      </c>
      <c r="E51" s="62" t="s">
        <v>5475</v>
      </c>
      <c r="F51" s="61" t="s">
        <v>4109</v>
      </c>
      <c r="G51" s="62"/>
      <c r="H51" s="62" t="s">
        <v>541</v>
      </c>
      <c r="I51" s="24" t="s">
        <v>5453</v>
      </c>
      <c r="J51" s="24" t="s">
        <v>4033</v>
      </c>
      <c r="K51" s="62" t="s">
        <v>1465</v>
      </c>
      <c r="L51" s="24" t="s">
        <v>1612</v>
      </c>
      <c r="M51" s="61" t="s">
        <v>1471</v>
      </c>
      <c r="N51" s="61">
        <v>0</v>
      </c>
      <c r="O51" s="61">
        <v>0</v>
      </c>
      <c r="P51" s="61"/>
      <c r="Q51" s="156"/>
    </row>
    <row r="52" spans="2:17" ht="27" customHeight="1" x14ac:dyDescent="0.25">
      <c r="B52" s="75">
        <v>42</v>
      </c>
      <c r="C52" s="24" t="s">
        <v>294</v>
      </c>
      <c r="D52" s="62" t="s">
        <v>540</v>
      </c>
      <c r="E52" s="62" t="s">
        <v>5476</v>
      </c>
      <c r="F52" s="61" t="s">
        <v>4109</v>
      </c>
      <c r="G52" s="62"/>
      <c r="H52" s="62" t="s">
        <v>541</v>
      </c>
      <c r="I52" s="24" t="s">
        <v>5453</v>
      </c>
      <c r="J52" s="24" t="s">
        <v>4033</v>
      </c>
      <c r="K52" s="62" t="s">
        <v>1465</v>
      </c>
      <c r="L52" s="24" t="s">
        <v>1473</v>
      </c>
      <c r="M52" s="61" t="s">
        <v>1471</v>
      </c>
      <c r="N52" s="61">
        <v>0</v>
      </c>
      <c r="O52" s="61">
        <v>0</v>
      </c>
      <c r="P52" s="61"/>
      <c r="Q52" s="156"/>
    </row>
    <row r="53" spans="2:17" ht="27" customHeight="1" x14ac:dyDescent="0.25">
      <c r="B53" s="75">
        <v>43</v>
      </c>
      <c r="C53" s="24" t="s">
        <v>294</v>
      </c>
      <c r="D53" s="62" t="s">
        <v>540</v>
      </c>
      <c r="E53" s="62" t="s">
        <v>4202</v>
      </c>
      <c r="F53" s="61" t="s">
        <v>4109</v>
      </c>
      <c r="G53" s="62"/>
      <c r="H53" s="62" t="s">
        <v>541</v>
      </c>
      <c r="I53" s="24" t="s">
        <v>5453</v>
      </c>
      <c r="J53" s="24" t="s">
        <v>4033</v>
      </c>
      <c r="K53" s="62" t="s">
        <v>1458</v>
      </c>
      <c r="L53" s="24" t="s">
        <v>1459</v>
      </c>
      <c r="M53" s="61" t="s">
        <v>1471</v>
      </c>
      <c r="N53" s="61">
        <v>0</v>
      </c>
      <c r="O53" s="61">
        <v>0</v>
      </c>
      <c r="P53" s="61"/>
      <c r="Q53" s="156"/>
    </row>
    <row r="54" spans="2:17" ht="27" customHeight="1" x14ac:dyDescent="0.25">
      <c r="B54" s="75">
        <v>44</v>
      </c>
      <c r="C54" s="24" t="s">
        <v>294</v>
      </c>
      <c r="D54" s="62" t="s">
        <v>540</v>
      </c>
      <c r="E54" s="62" t="s">
        <v>5477</v>
      </c>
      <c r="F54" s="61" t="s">
        <v>4109</v>
      </c>
      <c r="G54" s="62"/>
      <c r="H54" s="62" t="s">
        <v>541</v>
      </c>
      <c r="I54" s="24" t="s">
        <v>5453</v>
      </c>
      <c r="J54" s="24" t="s">
        <v>4033</v>
      </c>
      <c r="K54" s="62" t="s">
        <v>1465</v>
      </c>
      <c r="L54" s="24" t="s">
        <v>1476</v>
      </c>
      <c r="M54" s="61" t="s">
        <v>1471</v>
      </c>
      <c r="N54" s="61">
        <v>0</v>
      </c>
      <c r="O54" s="61">
        <v>0</v>
      </c>
      <c r="P54" s="61"/>
      <c r="Q54" s="156"/>
    </row>
    <row r="55" spans="2:17" ht="27" customHeight="1" x14ac:dyDescent="0.25">
      <c r="B55" s="75">
        <v>45</v>
      </c>
      <c r="C55" s="24" t="s">
        <v>294</v>
      </c>
      <c r="D55" s="62" t="s">
        <v>540</v>
      </c>
      <c r="E55" s="62" t="s">
        <v>4538</v>
      </c>
      <c r="F55" s="61" t="s">
        <v>4109</v>
      </c>
      <c r="G55" s="62"/>
      <c r="H55" s="62" t="s">
        <v>541</v>
      </c>
      <c r="I55" s="24" t="s">
        <v>5453</v>
      </c>
      <c r="J55" s="24" t="s">
        <v>4033</v>
      </c>
      <c r="K55" s="62" t="s">
        <v>1465</v>
      </c>
      <c r="L55" s="24" t="s">
        <v>1494</v>
      </c>
      <c r="M55" s="61" t="s">
        <v>1471</v>
      </c>
      <c r="N55" s="61">
        <v>0</v>
      </c>
      <c r="O55" s="61">
        <v>0</v>
      </c>
      <c r="P55" s="61"/>
      <c r="Q55" s="156"/>
    </row>
    <row r="56" spans="2:17" ht="27" customHeight="1" x14ac:dyDescent="0.25">
      <c r="B56" s="75">
        <v>46</v>
      </c>
      <c r="C56" s="24" t="s">
        <v>294</v>
      </c>
      <c r="D56" s="62" t="s">
        <v>540</v>
      </c>
      <c r="E56" s="62" t="s">
        <v>4135</v>
      </c>
      <c r="F56" s="61" t="s">
        <v>4109</v>
      </c>
      <c r="G56" s="62"/>
      <c r="H56" s="62" t="s">
        <v>541</v>
      </c>
      <c r="I56" s="24" t="s">
        <v>5453</v>
      </c>
      <c r="J56" s="24" t="s">
        <v>4033</v>
      </c>
      <c r="K56" s="62" t="s">
        <v>1465</v>
      </c>
      <c r="L56" s="24" t="s">
        <v>1478</v>
      </c>
      <c r="M56" s="61" t="s">
        <v>1471</v>
      </c>
      <c r="N56" s="61">
        <v>0</v>
      </c>
      <c r="O56" s="61">
        <v>0</v>
      </c>
      <c r="P56" s="61"/>
      <c r="Q56" s="156"/>
    </row>
    <row r="57" spans="2:17" ht="27" customHeight="1" x14ac:dyDescent="0.25">
      <c r="B57" s="75">
        <v>47</v>
      </c>
      <c r="C57" s="24" t="s">
        <v>294</v>
      </c>
      <c r="D57" s="62" t="s">
        <v>540</v>
      </c>
      <c r="E57" s="62" t="s">
        <v>5263</v>
      </c>
      <c r="F57" s="61" t="s">
        <v>4109</v>
      </c>
      <c r="G57" s="62"/>
      <c r="H57" s="62" t="s">
        <v>541</v>
      </c>
      <c r="I57" s="24" t="s">
        <v>5453</v>
      </c>
      <c r="J57" s="24" t="s">
        <v>4033</v>
      </c>
      <c r="K57" s="62" t="s">
        <v>1465</v>
      </c>
      <c r="L57" s="24" t="s">
        <v>1470</v>
      </c>
      <c r="M57" s="61" t="s">
        <v>1471</v>
      </c>
      <c r="N57" s="61">
        <v>0</v>
      </c>
      <c r="O57" s="61">
        <v>0</v>
      </c>
      <c r="P57" s="61"/>
      <c r="Q57" s="156"/>
    </row>
    <row r="58" spans="2:17" ht="27" customHeight="1" x14ac:dyDescent="0.25">
      <c r="B58" s="75">
        <v>48</v>
      </c>
      <c r="C58" s="24" t="s">
        <v>294</v>
      </c>
      <c r="D58" s="62" t="s">
        <v>540</v>
      </c>
      <c r="E58" s="62" t="s">
        <v>5478</v>
      </c>
      <c r="F58" s="61" t="s">
        <v>4109</v>
      </c>
      <c r="G58" s="62"/>
      <c r="H58" s="62" t="s">
        <v>541</v>
      </c>
      <c r="I58" s="24" t="s">
        <v>5453</v>
      </c>
      <c r="J58" s="24" t="s">
        <v>4033</v>
      </c>
      <c r="K58" s="62" t="s">
        <v>1465</v>
      </c>
      <c r="L58" s="24" t="s">
        <v>1494</v>
      </c>
      <c r="M58" s="61" t="s">
        <v>1471</v>
      </c>
      <c r="N58" s="61">
        <v>0</v>
      </c>
      <c r="O58" s="61">
        <v>0</v>
      </c>
      <c r="P58" s="61"/>
      <c r="Q58" s="156"/>
    </row>
    <row r="59" spans="2:17" ht="27" customHeight="1" x14ac:dyDescent="0.25">
      <c r="B59" s="75">
        <v>49</v>
      </c>
      <c r="C59" s="24" t="s">
        <v>294</v>
      </c>
      <c r="D59" s="62" t="s">
        <v>540</v>
      </c>
      <c r="E59" s="62" t="s">
        <v>5479</v>
      </c>
      <c r="F59" s="61" t="s">
        <v>4109</v>
      </c>
      <c r="G59" s="62"/>
      <c r="H59" s="62" t="s">
        <v>541</v>
      </c>
      <c r="I59" s="24" t="s">
        <v>5453</v>
      </c>
      <c r="J59" s="24" t="s">
        <v>4033</v>
      </c>
      <c r="K59" s="62" t="s">
        <v>1465</v>
      </c>
      <c r="L59" s="24" t="s">
        <v>1494</v>
      </c>
      <c r="M59" s="61" t="s">
        <v>1471</v>
      </c>
      <c r="N59" s="61">
        <v>0</v>
      </c>
      <c r="O59" s="61">
        <v>0</v>
      </c>
      <c r="P59" s="61"/>
      <c r="Q59" s="156"/>
    </row>
    <row r="60" spans="2:17" ht="27" customHeight="1" x14ac:dyDescent="0.25">
      <c r="B60" s="75">
        <v>50</v>
      </c>
      <c r="C60" s="24" t="s">
        <v>294</v>
      </c>
      <c r="D60" s="62" t="s">
        <v>540</v>
      </c>
      <c r="E60" s="62" t="s">
        <v>5480</v>
      </c>
      <c r="F60" s="61" t="s">
        <v>4109</v>
      </c>
      <c r="G60" s="62"/>
      <c r="H60" s="62" t="s">
        <v>541</v>
      </c>
      <c r="I60" s="24" t="s">
        <v>5453</v>
      </c>
      <c r="J60" s="24" t="s">
        <v>4033</v>
      </c>
      <c r="K60" s="62" t="s">
        <v>1465</v>
      </c>
      <c r="L60" s="24" t="s">
        <v>1494</v>
      </c>
      <c r="M60" s="61" t="s">
        <v>1471</v>
      </c>
      <c r="N60" s="61">
        <v>0</v>
      </c>
      <c r="O60" s="61">
        <v>0</v>
      </c>
      <c r="P60" s="61"/>
      <c r="Q60" s="156"/>
    </row>
    <row r="61" spans="2:17" ht="27" customHeight="1" x14ac:dyDescent="0.25">
      <c r="B61" s="75">
        <v>51</v>
      </c>
      <c r="C61" s="24" t="s">
        <v>294</v>
      </c>
      <c r="D61" s="62" t="s">
        <v>540</v>
      </c>
      <c r="E61" s="62" t="s">
        <v>5481</v>
      </c>
      <c r="F61" s="61" t="s">
        <v>4109</v>
      </c>
      <c r="G61" s="62"/>
      <c r="H61" s="62" t="s">
        <v>541</v>
      </c>
      <c r="I61" s="24" t="s">
        <v>5453</v>
      </c>
      <c r="J61" s="24" t="s">
        <v>4033</v>
      </c>
      <c r="K61" s="62" t="s">
        <v>1465</v>
      </c>
      <c r="L61" s="24" t="s">
        <v>1494</v>
      </c>
      <c r="M61" s="61" t="s">
        <v>1471</v>
      </c>
      <c r="N61" s="61">
        <v>0</v>
      </c>
      <c r="O61" s="61">
        <v>0</v>
      </c>
      <c r="P61" s="61"/>
      <c r="Q61" s="156"/>
    </row>
    <row r="62" spans="2:17" ht="27" customHeight="1" x14ac:dyDescent="0.25">
      <c r="B62" s="75">
        <v>52</v>
      </c>
      <c r="C62" s="24" t="s">
        <v>294</v>
      </c>
      <c r="D62" s="62" t="s">
        <v>540</v>
      </c>
      <c r="E62" s="62" t="s">
        <v>5482</v>
      </c>
      <c r="F62" s="61" t="s">
        <v>4109</v>
      </c>
      <c r="G62" s="62"/>
      <c r="H62" s="62" t="s">
        <v>541</v>
      </c>
      <c r="I62" s="24" t="s">
        <v>5453</v>
      </c>
      <c r="J62" s="24" t="s">
        <v>4033</v>
      </c>
      <c r="K62" s="62" t="s">
        <v>1465</v>
      </c>
      <c r="L62" s="24" t="s">
        <v>1470</v>
      </c>
      <c r="M62" s="61" t="s">
        <v>1471</v>
      </c>
      <c r="N62" s="61">
        <v>0</v>
      </c>
      <c r="O62" s="61">
        <v>0</v>
      </c>
      <c r="P62" s="61"/>
      <c r="Q62" s="156"/>
    </row>
    <row r="63" spans="2:17" ht="27" customHeight="1" x14ac:dyDescent="0.25">
      <c r="B63" s="75">
        <v>53</v>
      </c>
      <c r="C63" s="24" t="s">
        <v>294</v>
      </c>
      <c r="D63" s="62" t="s">
        <v>540</v>
      </c>
      <c r="E63" s="62" t="s">
        <v>5483</v>
      </c>
      <c r="F63" s="61" t="s">
        <v>4109</v>
      </c>
      <c r="G63" s="62"/>
      <c r="H63" s="62" t="s">
        <v>541</v>
      </c>
      <c r="I63" s="24" t="s">
        <v>5453</v>
      </c>
      <c r="J63" s="24" t="s">
        <v>4033</v>
      </c>
      <c r="K63" s="62" t="s">
        <v>1465</v>
      </c>
      <c r="L63" s="24" t="s">
        <v>1494</v>
      </c>
      <c r="M63" s="61" t="s">
        <v>1471</v>
      </c>
      <c r="N63" s="61">
        <v>0</v>
      </c>
      <c r="O63" s="61">
        <v>0</v>
      </c>
      <c r="P63" s="61"/>
      <c r="Q63" s="156"/>
    </row>
    <row r="64" spans="2:17" ht="27" customHeight="1" x14ac:dyDescent="0.25">
      <c r="B64" s="75">
        <v>54</v>
      </c>
      <c r="C64" s="24" t="s">
        <v>294</v>
      </c>
      <c r="D64" s="62" t="s">
        <v>540</v>
      </c>
      <c r="E64" s="62" t="s">
        <v>1542</v>
      </c>
      <c r="F64" s="61" t="s">
        <v>4109</v>
      </c>
      <c r="G64" s="62"/>
      <c r="H64" s="62" t="s">
        <v>541</v>
      </c>
      <c r="I64" s="24" t="s">
        <v>5453</v>
      </c>
      <c r="J64" s="24" t="s">
        <v>4033</v>
      </c>
      <c r="K64" s="62" t="s">
        <v>1465</v>
      </c>
      <c r="L64" s="24" t="s">
        <v>1466</v>
      </c>
      <c r="M64" s="61" t="s">
        <v>1471</v>
      </c>
      <c r="N64" s="61">
        <v>0</v>
      </c>
      <c r="O64" s="61">
        <v>0</v>
      </c>
      <c r="P64" s="61"/>
      <c r="Q64" s="156"/>
    </row>
    <row r="65" spans="2:17" ht="27" customHeight="1" x14ac:dyDescent="0.25">
      <c r="B65" s="75">
        <v>55</v>
      </c>
      <c r="C65" s="24" t="s">
        <v>294</v>
      </c>
      <c r="D65" s="62" t="s">
        <v>540</v>
      </c>
      <c r="E65" s="62" t="s">
        <v>5484</v>
      </c>
      <c r="F65" s="61" t="s">
        <v>4109</v>
      </c>
      <c r="G65" s="62"/>
      <c r="H65" s="62" t="s">
        <v>541</v>
      </c>
      <c r="I65" s="24" t="s">
        <v>5453</v>
      </c>
      <c r="J65" s="24" t="s">
        <v>4033</v>
      </c>
      <c r="K65" s="62" t="s">
        <v>1465</v>
      </c>
      <c r="L65" s="24" t="s">
        <v>1473</v>
      </c>
      <c r="M65" s="61" t="s">
        <v>1471</v>
      </c>
      <c r="N65" s="61">
        <v>0</v>
      </c>
      <c r="O65" s="61">
        <v>0</v>
      </c>
      <c r="P65" s="61"/>
      <c r="Q65" s="156"/>
    </row>
    <row r="66" spans="2:17" ht="27" customHeight="1" x14ac:dyDescent="0.25">
      <c r="B66" s="75">
        <v>56</v>
      </c>
      <c r="C66" s="24" t="s">
        <v>294</v>
      </c>
      <c r="D66" s="62" t="s">
        <v>540</v>
      </c>
      <c r="E66" s="62" t="s">
        <v>2319</v>
      </c>
      <c r="F66" s="61" t="s">
        <v>4109</v>
      </c>
      <c r="G66" s="62"/>
      <c r="H66" s="62" t="s">
        <v>541</v>
      </c>
      <c r="I66" s="24" t="s">
        <v>5453</v>
      </c>
      <c r="J66" s="24" t="s">
        <v>4033</v>
      </c>
      <c r="K66" s="62" t="s">
        <v>1465</v>
      </c>
      <c r="L66" s="24" t="s">
        <v>1612</v>
      </c>
      <c r="M66" s="61" t="s">
        <v>1471</v>
      </c>
      <c r="N66" s="61">
        <v>0</v>
      </c>
      <c r="O66" s="61">
        <v>0</v>
      </c>
      <c r="P66" s="61"/>
      <c r="Q66" s="156"/>
    </row>
    <row r="67" spans="2:17" ht="27" customHeight="1" x14ac:dyDescent="0.25">
      <c r="B67" s="75">
        <v>57</v>
      </c>
      <c r="C67" s="24" t="s">
        <v>294</v>
      </c>
      <c r="D67" s="62" t="s">
        <v>540</v>
      </c>
      <c r="E67" s="62" t="s">
        <v>1587</v>
      </c>
      <c r="F67" s="61" t="s">
        <v>4109</v>
      </c>
      <c r="G67" s="62"/>
      <c r="H67" s="62" t="s">
        <v>541</v>
      </c>
      <c r="I67" s="24" t="s">
        <v>5453</v>
      </c>
      <c r="J67" s="24" t="s">
        <v>4033</v>
      </c>
      <c r="K67" s="62" t="s">
        <v>1465</v>
      </c>
      <c r="L67" s="24" t="s">
        <v>1470</v>
      </c>
      <c r="M67" s="61" t="s">
        <v>1471</v>
      </c>
      <c r="N67" s="61">
        <v>0</v>
      </c>
      <c r="O67" s="61">
        <v>0</v>
      </c>
      <c r="P67" s="61"/>
      <c r="Q67" s="156"/>
    </row>
    <row r="68" spans="2:17" ht="27" customHeight="1" x14ac:dyDescent="0.25">
      <c r="B68" s="75">
        <v>58</v>
      </c>
      <c r="C68" s="24" t="s">
        <v>294</v>
      </c>
      <c r="D68" s="62" t="s">
        <v>540</v>
      </c>
      <c r="E68" s="62" t="s">
        <v>1647</v>
      </c>
      <c r="F68" s="61" t="s">
        <v>4109</v>
      </c>
      <c r="G68" s="62"/>
      <c r="H68" s="62" t="s">
        <v>541</v>
      </c>
      <c r="I68" s="24" t="s">
        <v>5453</v>
      </c>
      <c r="J68" s="24" t="s">
        <v>4033</v>
      </c>
      <c r="K68" s="62" t="s">
        <v>1465</v>
      </c>
      <c r="L68" s="24" t="s">
        <v>1494</v>
      </c>
      <c r="M68" s="61" t="s">
        <v>1471</v>
      </c>
      <c r="N68" s="61">
        <v>0</v>
      </c>
      <c r="O68" s="61">
        <v>0</v>
      </c>
      <c r="P68" s="61"/>
      <c r="Q68" s="156"/>
    </row>
    <row r="69" spans="2:17" ht="27" customHeight="1" x14ac:dyDescent="0.25">
      <c r="B69" s="75">
        <v>59</v>
      </c>
      <c r="C69" s="24" t="s">
        <v>294</v>
      </c>
      <c r="D69" s="62" t="s">
        <v>540</v>
      </c>
      <c r="E69" s="62" t="s">
        <v>5485</v>
      </c>
      <c r="F69" s="61" t="s">
        <v>4109</v>
      </c>
      <c r="G69" s="62"/>
      <c r="H69" s="62" t="s">
        <v>541</v>
      </c>
      <c r="I69" s="24" t="s">
        <v>5453</v>
      </c>
      <c r="J69" s="24" t="s">
        <v>4033</v>
      </c>
      <c r="K69" s="62" t="s">
        <v>1465</v>
      </c>
      <c r="L69" s="24" t="s">
        <v>1494</v>
      </c>
      <c r="M69" s="61" t="s">
        <v>1471</v>
      </c>
      <c r="N69" s="61">
        <v>0</v>
      </c>
      <c r="O69" s="61">
        <v>0</v>
      </c>
      <c r="P69" s="61"/>
      <c r="Q69" s="156"/>
    </row>
    <row r="70" spans="2:17" ht="27" customHeight="1" x14ac:dyDescent="0.25">
      <c r="B70" s="75">
        <v>60</v>
      </c>
      <c r="C70" s="24" t="s">
        <v>294</v>
      </c>
      <c r="D70" s="62" t="s">
        <v>540</v>
      </c>
      <c r="E70" s="62" t="s">
        <v>5382</v>
      </c>
      <c r="F70" s="61" t="s">
        <v>4109</v>
      </c>
      <c r="G70" s="62"/>
      <c r="H70" s="62" t="s">
        <v>541</v>
      </c>
      <c r="I70" s="24" t="s">
        <v>5453</v>
      </c>
      <c r="J70" s="24" t="s">
        <v>4033</v>
      </c>
      <c r="K70" s="62" t="s">
        <v>1465</v>
      </c>
      <c r="L70" s="24" t="s">
        <v>1476</v>
      </c>
      <c r="M70" s="61" t="s">
        <v>1471</v>
      </c>
      <c r="N70" s="61">
        <v>0</v>
      </c>
      <c r="O70" s="61">
        <v>0</v>
      </c>
      <c r="P70" s="61"/>
      <c r="Q70" s="156"/>
    </row>
    <row r="71" spans="2:17" ht="27" customHeight="1" x14ac:dyDescent="0.25">
      <c r="B71" s="75">
        <v>61</v>
      </c>
      <c r="C71" s="24" t="s">
        <v>294</v>
      </c>
      <c r="D71" s="62" t="s">
        <v>540</v>
      </c>
      <c r="E71" s="62" t="s">
        <v>5272</v>
      </c>
      <c r="F71" s="61" t="s">
        <v>4109</v>
      </c>
      <c r="G71" s="62"/>
      <c r="H71" s="62" t="s">
        <v>541</v>
      </c>
      <c r="I71" s="24" t="s">
        <v>5453</v>
      </c>
      <c r="J71" s="24" t="s">
        <v>4033</v>
      </c>
      <c r="K71" s="62" t="s">
        <v>1465</v>
      </c>
      <c r="L71" s="24" t="s">
        <v>1476</v>
      </c>
      <c r="M71" s="61" t="s">
        <v>1471</v>
      </c>
      <c r="N71" s="61">
        <v>0</v>
      </c>
      <c r="O71" s="61">
        <v>0</v>
      </c>
      <c r="P71" s="61"/>
      <c r="Q71" s="156"/>
    </row>
    <row r="72" spans="2:17" ht="27" customHeight="1" x14ac:dyDescent="0.25">
      <c r="B72" s="75">
        <v>62</v>
      </c>
      <c r="C72" s="24" t="s">
        <v>294</v>
      </c>
      <c r="D72" s="62" t="s">
        <v>540</v>
      </c>
      <c r="E72" s="62" t="s">
        <v>5486</v>
      </c>
      <c r="F72" s="61" t="s">
        <v>4109</v>
      </c>
      <c r="G72" s="62"/>
      <c r="H72" s="62" t="s">
        <v>541</v>
      </c>
      <c r="I72" s="24" t="s">
        <v>5453</v>
      </c>
      <c r="J72" s="24" t="s">
        <v>4033</v>
      </c>
      <c r="K72" s="62" t="s">
        <v>1458</v>
      </c>
      <c r="L72" s="24" t="s">
        <v>1459</v>
      </c>
      <c r="M72" s="61" t="s">
        <v>1471</v>
      </c>
      <c r="N72" s="61">
        <v>0</v>
      </c>
      <c r="O72" s="61">
        <v>0</v>
      </c>
      <c r="P72" s="61"/>
      <c r="Q72" s="156"/>
    </row>
    <row r="73" spans="2:17" ht="27" customHeight="1" x14ac:dyDescent="0.25">
      <c r="B73" s="75">
        <v>63</v>
      </c>
      <c r="C73" s="24" t="s">
        <v>294</v>
      </c>
      <c r="D73" s="62" t="s">
        <v>540</v>
      </c>
      <c r="E73" s="62" t="s">
        <v>5487</v>
      </c>
      <c r="F73" s="61" t="s">
        <v>4109</v>
      </c>
      <c r="G73" s="62"/>
      <c r="H73" s="62" t="s">
        <v>541</v>
      </c>
      <c r="I73" s="24" t="s">
        <v>5453</v>
      </c>
      <c r="J73" s="24" t="s">
        <v>4033</v>
      </c>
      <c r="K73" s="62" t="s">
        <v>1465</v>
      </c>
      <c r="L73" s="24" t="s">
        <v>1476</v>
      </c>
      <c r="M73" s="61" t="s">
        <v>1471</v>
      </c>
      <c r="N73" s="61">
        <v>0</v>
      </c>
      <c r="O73" s="61">
        <v>0</v>
      </c>
      <c r="P73" s="61"/>
      <c r="Q73" s="156"/>
    </row>
    <row r="74" spans="2:17" ht="27" customHeight="1" x14ac:dyDescent="0.25">
      <c r="B74" s="75">
        <v>64</v>
      </c>
      <c r="C74" s="24" t="s">
        <v>294</v>
      </c>
      <c r="D74" s="62" t="s">
        <v>540</v>
      </c>
      <c r="E74" s="62" t="s">
        <v>5488</v>
      </c>
      <c r="F74" s="61" t="s">
        <v>4109</v>
      </c>
      <c r="G74" s="62"/>
      <c r="H74" s="62" t="s">
        <v>541</v>
      </c>
      <c r="I74" s="24" t="s">
        <v>5453</v>
      </c>
      <c r="J74" s="24" t="s">
        <v>4033</v>
      </c>
      <c r="K74" s="62" t="s">
        <v>1465</v>
      </c>
      <c r="L74" s="24" t="s">
        <v>1573</v>
      </c>
      <c r="M74" s="61" t="s">
        <v>1471</v>
      </c>
      <c r="N74" s="61">
        <v>0</v>
      </c>
      <c r="O74" s="61">
        <v>0</v>
      </c>
      <c r="P74" s="61"/>
      <c r="Q74" s="156"/>
    </row>
    <row r="75" spans="2:17" ht="27" customHeight="1" x14ac:dyDescent="0.25">
      <c r="B75" s="75">
        <v>65</v>
      </c>
      <c r="C75" s="24" t="s">
        <v>294</v>
      </c>
      <c r="D75" s="62" t="s">
        <v>540</v>
      </c>
      <c r="E75" s="62" t="s">
        <v>5489</v>
      </c>
      <c r="F75" s="61" t="s">
        <v>4109</v>
      </c>
      <c r="G75" s="62"/>
      <c r="H75" s="62" t="s">
        <v>541</v>
      </c>
      <c r="I75" s="24" t="s">
        <v>5453</v>
      </c>
      <c r="J75" s="24" t="s">
        <v>4033</v>
      </c>
      <c r="K75" s="62" t="s">
        <v>1465</v>
      </c>
      <c r="L75" s="24" t="s">
        <v>1466</v>
      </c>
      <c r="M75" s="61" t="s">
        <v>1471</v>
      </c>
      <c r="N75" s="61">
        <v>0</v>
      </c>
      <c r="O75" s="61">
        <v>0</v>
      </c>
      <c r="P75" s="61"/>
      <c r="Q75" s="156"/>
    </row>
    <row r="76" spans="2:17" ht="27" customHeight="1" x14ac:dyDescent="0.25">
      <c r="B76" s="75">
        <v>66</v>
      </c>
      <c r="C76" s="24" t="s">
        <v>294</v>
      </c>
      <c r="D76" s="62" t="s">
        <v>540</v>
      </c>
      <c r="E76" s="62" t="s">
        <v>5490</v>
      </c>
      <c r="F76" s="61" t="s">
        <v>4109</v>
      </c>
      <c r="G76" s="62"/>
      <c r="H76" s="62" t="s">
        <v>541</v>
      </c>
      <c r="I76" s="24" t="s">
        <v>5453</v>
      </c>
      <c r="J76" s="24" t="s">
        <v>4033</v>
      </c>
      <c r="K76" s="62" t="s">
        <v>1458</v>
      </c>
      <c r="L76" s="24" t="s">
        <v>1459</v>
      </c>
      <c r="M76" s="61" t="s">
        <v>1471</v>
      </c>
      <c r="N76" s="61">
        <v>0</v>
      </c>
      <c r="O76" s="61">
        <v>0</v>
      </c>
      <c r="P76" s="61"/>
      <c r="Q76" s="156"/>
    </row>
    <row r="77" spans="2:17" ht="27" customHeight="1" x14ac:dyDescent="0.25">
      <c r="B77" s="75">
        <v>67</v>
      </c>
      <c r="C77" s="24" t="s">
        <v>294</v>
      </c>
      <c r="D77" s="62" t="s">
        <v>540</v>
      </c>
      <c r="E77" s="62" t="s">
        <v>5491</v>
      </c>
      <c r="F77" s="61" t="s">
        <v>4109</v>
      </c>
      <c r="G77" s="62"/>
      <c r="H77" s="62" t="s">
        <v>541</v>
      </c>
      <c r="I77" s="24" t="s">
        <v>5453</v>
      </c>
      <c r="J77" s="24" t="s">
        <v>4033</v>
      </c>
      <c r="K77" s="62" t="s">
        <v>1465</v>
      </c>
      <c r="L77" s="24" t="s">
        <v>1494</v>
      </c>
      <c r="M77" s="61" t="s">
        <v>1471</v>
      </c>
      <c r="N77" s="61">
        <v>0</v>
      </c>
      <c r="O77" s="61">
        <v>0</v>
      </c>
      <c r="P77" s="61"/>
      <c r="Q77" s="156"/>
    </row>
    <row r="78" spans="2:17" ht="27" customHeight="1" x14ac:dyDescent="0.25">
      <c r="B78" s="75">
        <v>68</v>
      </c>
      <c r="C78" s="24" t="s">
        <v>294</v>
      </c>
      <c r="D78" s="62" t="s">
        <v>540</v>
      </c>
      <c r="E78" s="62" t="s">
        <v>5492</v>
      </c>
      <c r="F78" s="61" t="s">
        <v>4109</v>
      </c>
      <c r="G78" s="62"/>
      <c r="H78" s="62" t="s">
        <v>541</v>
      </c>
      <c r="I78" s="24" t="s">
        <v>5453</v>
      </c>
      <c r="J78" s="24" t="s">
        <v>4033</v>
      </c>
      <c r="K78" s="62" t="s">
        <v>1487</v>
      </c>
      <c r="L78" s="24" t="s">
        <v>1488</v>
      </c>
      <c r="M78" s="61" t="s">
        <v>1471</v>
      </c>
      <c r="N78" s="61">
        <v>0</v>
      </c>
      <c r="O78" s="61">
        <v>0</v>
      </c>
      <c r="P78" s="61"/>
      <c r="Q78" s="156"/>
    </row>
    <row r="79" spans="2:17" ht="27" customHeight="1" x14ac:dyDescent="0.25">
      <c r="B79" s="75">
        <v>69</v>
      </c>
      <c r="C79" s="24" t="s">
        <v>294</v>
      </c>
      <c r="D79" s="62" t="s">
        <v>540</v>
      </c>
      <c r="E79" s="62" t="s">
        <v>5493</v>
      </c>
      <c r="F79" s="61" t="s">
        <v>4109</v>
      </c>
      <c r="G79" s="62"/>
      <c r="H79" s="62" t="s">
        <v>541</v>
      </c>
      <c r="I79" s="24" t="s">
        <v>5453</v>
      </c>
      <c r="J79" s="24" t="s">
        <v>4033</v>
      </c>
      <c r="K79" s="62" t="s">
        <v>1458</v>
      </c>
      <c r="L79" s="24" t="s">
        <v>1459</v>
      </c>
      <c r="M79" s="61" t="s">
        <v>1471</v>
      </c>
      <c r="N79" s="61">
        <v>0</v>
      </c>
      <c r="O79" s="61">
        <v>0</v>
      </c>
      <c r="P79" s="61"/>
      <c r="Q79" s="156"/>
    </row>
    <row r="80" spans="2:17" ht="27" customHeight="1" x14ac:dyDescent="0.25">
      <c r="B80" s="75">
        <v>70</v>
      </c>
      <c r="C80" s="24" t="s">
        <v>294</v>
      </c>
      <c r="D80" s="62" t="s">
        <v>540</v>
      </c>
      <c r="E80" s="62" t="s">
        <v>5494</v>
      </c>
      <c r="F80" s="61" t="s">
        <v>4109</v>
      </c>
      <c r="G80" s="62"/>
      <c r="H80" s="62" t="s">
        <v>541</v>
      </c>
      <c r="I80" s="24" t="s">
        <v>5453</v>
      </c>
      <c r="J80" s="24" t="s">
        <v>4033</v>
      </c>
      <c r="K80" s="62" t="s">
        <v>1465</v>
      </c>
      <c r="L80" s="24" t="s">
        <v>1646</v>
      </c>
      <c r="M80" s="61" t="s">
        <v>1471</v>
      </c>
      <c r="N80" s="61">
        <v>0</v>
      </c>
      <c r="O80" s="61">
        <v>0</v>
      </c>
      <c r="P80" s="61"/>
      <c r="Q80" s="156"/>
    </row>
    <row r="81" spans="2:17" ht="27" customHeight="1" x14ac:dyDescent="0.25">
      <c r="B81" s="75">
        <v>71</v>
      </c>
      <c r="C81" s="24" t="s">
        <v>294</v>
      </c>
      <c r="D81" s="62" t="s">
        <v>540</v>
      </c>
      <c r="E81" s="62" t="s">
        <v>5495</v>
      </c>
      <c r="F81" s="61" t="s">
        <v>4109</v>
      </c>
      <c r="G81" s="62"/>
      <c r="H81" s="62" t="s">
        <v>541</v>
      </c>
      <c r="I81" s="24" t="s">
        <v>5453</v>
      </c>
      <c r="J81" s="24" t="s">
        <v>4033</v>
      </c>
      <c r="K81" s="62" t="s">
        <v>1465</v>
      </c>
      <c r="L81" s="24" t="s">
        <v>1646</v>
      </c>
      <c r="M81" s="61" t="s">
        <v>1471</v>
      </c>
      <c r="N81" s="61">
        <v>0</v>
      </c>
      <c r="O81" s="61">
        <v>0</v>
      </c>
      <c r="P81" s="61"/>
      <c r="Q81" s="156"/>
    </row>
    <row r="82" spans="2:17" ht="27" customHeight="1" x14ac:dyDescent="0.25">
      <c r="B82" s="75">
        <v>72</v>
      </c>
      <c r="C82" s="24" t="s">
        <v>294</v>
      </c>
      <c r="D82" s="62" t="s">
        <v>540</v>
      </c>
      <c r="E82" s="62" t="s">
        <v>5496</v>
      </c>
      <c r="F82" s="61" t="s">
        <v>4109</v>
      </c>
      <c r="G82" s="62"/>
      <c r="H82" s="62" t="s">
        <v>541</v>
      </c>
      <c r="I82" s="24" t="s">
        <v>5453</v>
      </c>
      <c r="J82" s="24" t="s">
        <v>4033</v>
      </c>
      <c r="K82" s="62" t="s">
        <v>1487</v>
      </c>
      <c r="L82" s="24" t="s">
        <v>1497</v>
      </c>
      <c r="M82" s="61" t="s">
        <v>1471</v>
      </c>
      <c r="N82" s="61">
        <v>0</v>
      </c>
      <c r="O82" s="61">
        <v>0</v>
      </c>
      <c r="P82" s="61"/>
      <c r="Q82" s="156"/>
    </row>
    <row r="83" spans="2:17" ht="27" customHeight="1" x14ac:dyDescent="0.25">
      <c r="B83" s="75">
        <v>73</v>
      </c>
      <c r="C83" s="24" t="s">
        <v>294</v>
      </c>
      <c r="D83" s="62" t="s">
        <v>540</v>
      </c>
      <c r="E83" s="62" t="s">
        <v>5497</v>
      </c>
      <c r="F83" s="61" t="s">
        <v>4109</v>
      </c>
      <c r="G83" s="62"/>
      <c r="H83" s="62" t="s">
        <v>541</v>
      </c>
      <c r="I83" s="24" t="s">
        <v>5453</v>
      </c>
      <c r="J83" s="24" t="s">
        <v>4033</v>
      </c>
      <c r="K83" s="62" t="s">
        <v>1465</v>
      </c>
      <c r="L83" s="24" t="s">
        <v>1470</v>
      </c>
      <c r="M83" s="61" t="s">
        <v>1471</v>
      </c>
      <c r="N83" s="61">
        <v>0</v>
      </c>
      <c r="O83" s="61">
        <v>0</v>
      </c>
      <c r="P83" s="61"/>
      <c r="Q83" s="156"/>
    </row>
    <row r="84" spans="2:17" ht="27" customHeight="1" x14ac:dyDescent="0.25">
      <c r="B84" s="75">
        <v>74</v>
      </c>
      <c r="C84" s="24" t="s">
        <v>294</v>
      </c>
      <c r="D84" s="62" t="s">
        <v>540</v>
      </c>
      <c r="E84" s="62" t="s">
        <v>5498</v>
      </c>
      <c r="F84" s="61" t="s">
        <v>4109</v>
      </c>
      <c r="G84" s="62"/>
      <c r="H84" s="62" t="s">
        <v>541</v>
      </c>
      <c r="I84" s="24" t="s">
        <v>5453</v>
      </c>
      <c r="J84" s="24" t="s">
        <v>4033</v>
      </c>
      <c r="K84" s="62" t="s">
        <v>1465</v>
      </c>
      <c r="L84" s="24" t="s">
        <v>1494</v>
      </c>
      <c r="M84" s="61" t="s">
        <v>1471</v>
      </c>
      <c r="N84" s="61">
        <v>0</v>
      </c>
      <c r="O84" s="61">
        <v>0</v>
      </c>
      <c r="P84" s="61"/>
      <c r="Q84" s="156"/>
    </row>
    <row r="85" spans="2:17" ht="27" customHeight="1" x14ac:dyDescent="0.25">
      <c r="B85" s="75">
        <v>75</v>
      </c>
      <c r="C85" s="24" t="s">
        <v>294</v>
      </c>
      <c r="D85" s="62" t="s">
        <v>540</v>
      </c>
      <c r="E85" s="62" t="s">
        <v>5499</v>
      </c>
      <c r="F85" s="61" t="s">
        <v>4109</v>
      </c>
      <c r="G85" s="62"/>
      <c r="H85" s="62" t="s">
        <v>541</v>
      </c>
      <c r="I85" s="24" t="s">
        <v>5453</v>
      </c>
      <c r="J85" s="24" t="s">
        <v>4033</v>
      </c>
      <c r="K85" s="62" t="s">
        <v>1465</v>
      </c>
      <c r="L85" s="24" t="s">
        <v>1646</v>
      </c>
      <c r="M85" s="61" t="s">
        <v>1471</v>
      </c>
      <c r="N85" s="61">
        <v>0</v>
      </c>
      <c r="O85" s="61">
        <v>0</v>
      </c>
      <c r="P85" s="61"/>
      <c r="Q85" s="156"/>
    </row>
    <row r="86" spans="2:17" ht="27" customHeight="1" x14ac:dyDescent="0.25">
      <c r="B86" s="75">
        <v>76</v>
      </c>
      <c r="C86" s="24" t="s">
        <v>294</v>
      </c>
      <c r="D86" s="62" t="s">
        <v>540</v>
      </c>
      <c r="E86" s="62" t="s">
        <v>5500</v>
      </c>
      <c r="F86" s="61" t="s">
        <v>4109</v>
      </c>
      <c r="G86" s="62"/>
      <c r="H86" s="62" t="s">
        <v>541</v>
      </c>
      <c r="I86" s="24" t="s">
        <v>5453</v>
      </c>
      <c r="J86" s="24" t="s">
        <v>4033</v>
      </c>
      <c r="K86" s="62" t="s">
        <v>1465</v>
      </c>
      <c r="L86" s="24" t="s">
        <v>1470</v>
      </c>
      <c r="M86" s="61" t="s">
        <v>1471</v>
      </c>
      <c r="N86" s="61">
        <v>0</v>
      </c>
      <c r="O86" s="61">
        <v>0</v>
      </c>
      <c r="P86" s="61"/>
      <c r="Q86" s="156"/>
    </row>
    <row r="87" spans="2:17" ht="27" customHeight="1" x14ac:dyDescent="0.25">
      <c r="B87" s="75">
        <v>77</v>
      </c>
      <c r="C87" s="24" t="s">
        <v>294</v>
      </c>
      <c r="D87" s="62" t="s">
        <v>540</v>
      </c>
      <c r="E87" s="62" t="s">
        <v>5501</v>
      </c>
      <c r="F87" s="61" t="s">
        <v>4109</v>
      </c>
      <c r="G87" s="62"/>
      <c r="H87" s="62" t="s">
        <v>541</v>
      </c>
      <c r="I87" s="24" t="s">
        <v>5453</v>
      </c>
      <c r="J87" s="24" t="s">
        <v>4033</v>
      </c>
      <c r="K87" s="62" t="s">
        <v>1465</v>
      </c>
      <c r="L87" s="24" t="s">
        <v>1494</v>
      </c>
      <c r="M87" s="61" t="s">
        <v>1471</v>
      </c>
      <c r="N87" s="61">
        <v>0</v>
      </c>
      <c r="O87" s="61">
        <v>0</v>
      </c>
      <c r="P87" s="61"/>
      <c r="Q87" s="156"/>
    </row>
    <row r="88" spans="2:17" ht="27" customHeight="1" x14ac:dyDescent="0.25">
      <c r="B88" s="75">
        <v>78</v>
      </c>
      <c r="C88" s="24" t="s">
        <v>294</v>
      </c>
      <c r="D88" s="62" t="s">
        <v>540</v>
      </c>
      <c r="E88" s="62" t="s">
        <v>3573</v>
      </c>
      <c r="F88" s="61" t="s">
        <v>4109</v>
      </c>
      <c r="G88" s="62"/>
      <c r="H88" s="62" t="s">
        <v>541</v>
      </c>
      <c r="I88" s="24" t="s">
        <v>5453</v>
      </c>
      <c r="J88" s="24" t="s">
        <v>4033</v>
      </c>
      <c r="K88" s="62" t="s">
        <v>1458</v>
      </c>
      <c r="L88" s="24" t="s">
        <v>1459</v>
      </c>
      <c r="M88" s="61" t="s">
        <v>1471</v>
      </c>
      <c r="N88" s="61">
        <v>0</v>
      </c>
      <c r="O88" s="61">
        <v>0</v>
      </c>
      <c r="P88" s="61"/>
      <c r="Q88" s="156"/>
    </row>
    <row r="89" spans="2:17" ht="27" customHeight="1" x14ac:dyDescent="0.25">
      <c r="B89" s="75">
        <v>79</v>
      </c>
      <c r="C89" s="24" t="s">
        <v>294</v>
      </c>
      <c r="D89" s="62" t="s">
        <v>540</v>
      </c>
      <c r="E89" s="62" t="s">
        <v>5502</v>
      </c>
      <c r="F89" s="61" t="s">
        <v>4109</v>
      </c>
      <c r="G89" s="62"/>
      <c r="H89" s="62" t="s">
        <v>541</v>
      </c>
      <c r="I89" s="24" t="s">
        <v>5453</v>
      </c>
      <c r="J89" s="24" t="s">
        <v>4033</v>
      </c>
      <c r="K89" s="62" t="s">
        <v>1458</v>
      </c>
      <c r="L89" s="24" t="s">
        <v>1459</v>
      </c>
      <c r="M89" s="61" t="s">
        <v>1471</v>
      </c>
      <c r="N89" s="61">
        <v>0</v>
      </c>
      <c r="O89" s="61">
        <v>0</v>
      </c>
      <c r="P89" s="61"/>
      <c r="Q89" s="156"/>
    </row>
    <row r="90" spans="2:17" ht="27" customHeight="1" x14ac:dyDescent="0.25">
      <c r="B90" s="75">
        <v>80</v>
      </c>
      <c r="C90" s="24" t="s">
        <v>294</v>
      </c>
      <c r="D90" s="62" t="s">
        <v>540</v>
      </c>
      <c r="E90" s="62" t="s">
        <v>5503</v>
      </c>
      <c r="F90" s="61" t="s">
        <v>4109</v>
      </c>
      <c r="G90" s="62"/>
      <c r="H90" s="62" t="s">
        <v>541</v>
      </c>
      <c r="I90" s="24" t="s">
        <v>5453</v>
      </c>
      <c r="J90" s="24" t="s">
        <v>4033</v>
      </c>
      <c r="K90" s="62" t="s">
        <v>1487</v>
      </c>
      <c r="L90" s="24" t="s">
        <v>1497</v>
      </c>
      <c r="M90" s="61" t="s">
        <v>1471</v>
      </c>
      <c r="N90" s="61">
        <v>0</v>
      </c>
      <c r="O90" s="61">
        <v>0</v>
      </c>
      <c r="P90" s="61"/>
      <c r="Q90" s="156"/>
    </row>
    <row r="91" spans="2:17" ht="27" customHeight="1" x14ac:dyDescent="0.25">
      <c r="B91" s="75">
        <v>81</v>
      </c>
      <c r="C91" s="24" t="s">
        <v>294</v>
      </c>
      <c r="D91" s="62" t="s">
        <v>540</v>
      </c>
      <c r="E91" s="62" t="s">
        <v>5504</v>
      </c>
      <c r="F91" s="61" t="s">
        <v>4109</v>
      </c>
      <c r="G91" s="62"/>
      <c r="H91" s="62" t="s">
        <v>541</v>
      </c>
      <c r="I91" s="24" t="s">
        <v>5453</v>
      </c>
      <c r="J91" s="24" t="s">
        <v>4033</v>
      </c>
      <c r="K91" s="62" t="s">
        <v>1465</v>
      </c>
      <c r="L91" s="24" t="s">
        <v>1476</v>
      </c>
      <c r="M91" s="61" t="s">
        <v>1471</v>
      </c>
      <c r="N91" s="61">
        <v>0</v>
      </c>
      <c r="O91" s="61">
        <v>0</v>
      </c>
      <c r="P91" s="61"/>
      <c r="Q91" s="156"/>
    </row>
    <row r="92" spans="2:17" ht="27" customHeight="1" x14ac:dyDescent="0.25">
      <c r="B92" s="75">
        <v>82</v>
      </c>
      <c r="C92" s="24" t="s">
        <v>294</v>
      </c>
      <c r="D92" s="62" t="s">
        <v>540</v>
      </c>
      <c r="E92" s="62" t="s">
        <v>5505</v>
      </c>
      <c r="F92" s="61" t="s">
        <v>4109</v>
      </c>
      <c r="G92" s="62"/>
      <c r="H92" s="62" t="s">
        <v>541</v>
      </c>
      <c r="I92" s="24" t="s">
        <v>5453</v>
      </c>
      <c r="J92" s="24" t="s">
        <v>4033</v>
      </c>
      <c r="K92" s="62" t="s">
        <v>1458</v>
      </c>
      <c r="L92" s="24" t="s">
        <v>1459</v>
      </c>
      <c r="M92" s="61" t="s">
        <v>1471</v>
      </c>
      <c r="N92" s="61">
        <v>0</v>
      </c>
      <c r="O92" s="61">
        <v>0</v>
      </c>
      <c r="P92" s="61"/>
      <c r="Q92" s="156"/>
    </row>
    <row r="93" spans="2:17" ht="27" customHeight="1" x14ac:dyDescent="0.25">
      <c r="B93" s="75">
        <v>83</v>
      </c>
      <c r="C93" s="24" t="s">
        <v>294</v>
      </c>
      <c r="D93" s="62" t="s">
        <v>540</v>
      </c>
      <c r="E93" s="62" t="s">
        <v>5506</v>
      </c>
      <c r="F93" s="61" t="s">
        <v>4109</v>
      </c>
      <c r="G93" s="62"/>
      <c r="H93" s="62" t="s">
        <v>541</v>
      </c>
      <c r="I93" s="24" t="s">
        <v>5453</v>
      </c>
      <c r="J93" s="24" t="s">
        <v>4033</v>
      </c>
      <c r="K93" s="62" t="s">
        <v>1458</v>
      </c>
      <c r="L93" s="24" t="s">
        <v>1459</v>
      </c>
      <c r="M93" s="61" t="s">
        <v>1471</v>
      </c>
      <c r="N93" s="61">
        <v>0</v>
      </c>
      <c r="O93" s="61">
        <v>0</v>
      </c>
      <c r="P93" s="61"/>
      <c r="Q93" s="156"/>
    </row>
    <row r="94" spans="2:17" ht="27" customHeight="1" x14ac:dyDescent="0.25">
      <c r="B94" s="75">
        <v>84</v>
      </c>
      <c r="C94" s="24" t="s">
        <v>294</v>
      </c>
      <c r="D94" s="62" t="s">
        <v>540</v>
      </c>
      <c r="E94" s="62" t="s">
        <v>5278</v>
      </c>
      <c r="F94" s="61" t="s">
        <v>4109</v>
      </c>
      <c r="G94" s="62"/>
      <c r="H94" s="62" t="s">
        <v>541</v>
      </c>
      <c r="I94" s="24" t="s">
        <v>5453</v>
      </c>
      <c r="J94" s="24" t="s">
        <v>4033</v>
      </c>
      <c r="K94" s="62" t="s">
        <v>1465</v>
      </c>
      <c r="L94" s="24" t="s">
        <v>1470</v>
      </c>
      <c r="M94" s="61" t="s">
        <v>1471</v>
      </c>
      <c r="N94" s="61">
        <v>0</v>
      </c>
      <c r="O94" s="61">
        <v>0</v>
      </c>
      <c r="P94" s="61"/>
      <c r="Q94" s="156"/>
    </row>
    <row r="95" spans="2:17" ht="27" customHeight="1" x14ac:dyDescent="0.25">
      <c r="B95" s="75">
        <v>85</v>
      </c>
      <c r="C95" s="24" t="s">
        <v>294</v>
      </c>
      <c r="D95" s="62" t="s">
        <v>540</v>
      </c>
      <c r="E95" s="62" t="s">
        <v>5507</v>
      </c>
      <c r="F95" s="61" t="s">
        <v>4109</v>
      </c>
      <c r="G95" s="62"/>
      <c r="H95" s="62" t="s">
        <v>541</v>
      </c>
      <c r="I95" s="24" t="s">
        <v>5453</v>
      </c>
      <c r="J95" s="24" t="s">
        <v>4033</v>
      </c>
      <c r="K95" s="62" t="s">
        <v>1465</v>
      </c>
      <c r="L95" s="24" t="s">
        <v>1473</v>
      </c>
      <c r="M95" s="61" t="s">
        <v>1471</v>
      </c>
      <c r="N95" s="61">
        <v>0</v>
      </c>
      <c r="O95" s="61">
        <v>0</v>
      </c>
      <c r="P95" s="61"/>
      <c r="Q95" s="156"/>
    </row>
    <row r="96" spans="2:17" ht="27" customHeight="1" x14ac:dyDescent="0.25">
      <c r="B96" s="75">
        <v>86</v>
      </c>
      <c r="C96" s="24" t="s">
        <v>294</v>
      </c>
      <c r="D96" s="62" t="s">
        <v>540</v>
      </c>
      <c r="E96" s="62" t="s">
        <v>5508</v>
      </c>
      <c r="F96" s="61" t="s">
        <v>4109</v>
      </c>
      <c r="G96" s="62"/>
      <c r="H96" s="62" t="s">
        <v>541</v>
      </c>
      <c r="I96" s="24" t="s">
        <v>5453</v>
      </c>
      <c r="J96" s="24" t="s">
        <v>4033</v>
      </c>
      <c r="K96" s="62" t="s">
        <v>1465</v>
      </c>
      <c r="L96" s="24" t="s">
        <v>1478</v>
      </c>
      <c r="M96" s="61" t="s">
        <v>1471</v>
      </c>
      <c r="N96" s="61">
        <v>0</v>
      </c>
      <c r="O96" s="61">
        <v>0</v>
      </c>
      <c r="P96" s="61"/>
      <c r="Q96" s="156"/>
    </row>
    <row r="97" spans="2:17" ht="27" customHeight="1" x14ac:dyDescent="0.25">
      <c r="B97" s="75">
        <v>87</v>
      </c>
      <c r="C97" s="24" t="s">
        <v>294</v>
      </c>
      <c r="D97" s="62" t="s">
        <v>540</v>
      </c>
      <c r="E97" s="62" t="s">
        <v>5509</v>
      </c>
      <c r="F97" s="61" t="s">
        <v>4109</v>
      </c>
      <c r="G97" s="62"/>
      <c r="H97" s="62" t="s">
        <v>541</v>
      </c>
      <c r="I97" s="24" t="s">
        <v>5453</v>
      </c>
      <c r="J97" s="24" t="s">
        <v>4033</v>
      </c>
      <c r="K97" s="62" t="s">
        <v>1465</v>
      </c>
      <c r="L97" s="24" t="s">
        <v>1470</v>
      </c>
      <c r="M97" s="61" t="s">
        <v>1471</v>
      </c>
      <c r="N97" s="61">
        <v>0</v>
      </c>
      <c r="O97" s="61">
        <v>0</v>
      </c>
      <c r="P97" s="61"/>
      <c r="Q97" s="156"/>
    </row>
    <row r="98" spans="2:17" ht="27" customHeight="1" x14ac:dyDescent="0.25">
      <c r="B98" s="75">
        <v>88</v>
      </c>
      <c r="C98" s="24" t="s">
        <v>294</v>
      </c>
      <c r="D98" s="62" t="s">
        <v>540</v>
      </c>
      <c r="E98" s="62" t="s">
        <v>5510</v>
      </c>
      <c r="F98" s="61" t="s">
        <v>4109</v>
      </c>
      <c r="G98" s="62"/>
      <c r="H98" s="62" t="s">
        <v>541</v>
      </c>
      <c r="I98" s="24" t="s">
        <v>5453</v>
      </c>
      <c r="J98" s="24" t="s">
        <v>4033</v>
      </c>
      <c r="K98" s="62" t="s">
        <v>1487</v>
      </c>
      <c r="L98" s="24" t="s">
        <v>1696</v>
      </c>
      <c r="M98" s="61" t="s">
        <v>1471</v>
      </c>
      <c r="N98" s="61">
        <v>0</v>
      </c>
      <c r="O98" s="61">
        <v>0</v>
      </c>
      <c r="P98" s="61"/>
      <c r="Q98" s="156"/>
    </row>
    <row r="99" spans="2:17" ht="27" customHeight="1" x14ac:dyDescent="0.25">
      <c r="B99" s="75">
        <v>89</v>
      </c>
      <c r="C99" s="24" t="s">
        <v>294</v>
      </c>
      <c r="D99" s="62" t="s">
        <v>540</v>
      </c>
      <c r="E99" s="62" t="s">
        <v>5511</v>
      </c>
      <c r="F99" s="61" t="s">
        <v>4109</v>
      </c>
      <c r="G99" s="62"/>
      <c r="H99" s="62" t="s">
        <v>541</v>
      </c>
      <c r="I99" s="24" t="s">
        <v>5453</v>
      </c>
      <c r="J99" s="24" t="s">
        <v>4033</v>
      </c>
      <c r="K99" s="62" t="s">
        <v>1465</v>
      </c>
      <c r="L99" s="24" t="s">
        <v>1494</v>
      </c>
      <c r="M99" s="61" t="s">
        <v>1471</v>
      </c>
      <c r="N99" s="61">
        <v>0</v>
      </c>
      <c r="O99" s="61">
        <v>0</v>
      </c>
      <c r="P99" s="61"/>
      <c r="Q99" s="156"/>
    </row>
    <row r="100" spans="2:17" ht="27" customHeight="1" x14ac:dyDescent="0.25">
      <c r="B100" s="75">
        <v>90</v>
      </c>
      <c r="C100" s="24" t="s">
        <v>294</v>
      </c>
      <c r="D100" s="62" t="s">
        <v>540</v>
      </c>
      <c r="E100" s="62" t="s">
        <v>5512</v>
      </c>
      <c r="F100" s="61" t="s">
        <v>4109</v>
      </c>
      <c r="G100" s="62"/>
      <c r="H100" s="62" t="s">
        <v>541</v>
      </c>
      <c r="I100" s="24" t="s">
        <v>5453</v>
      </c>
      <c r="J100" s="24" t="s">
        <v>4033</v>
      </c>
      <c r="K100" s="62" t="s">
        <v>1458</v>
      </c>
      <c r="L100" s="24" t="s">
        <v>1459</v>
      </c>
      <c r="M100" s="61" t="s">
        <v>1471</v>
      </c>
      <c r="N100" s="61">
        <v>0</v>
      </c>
      <c r="O100" s="61">
        <v>0</v>
      </c>
      <c r="P100" s="61"/>
      <c r="Q100" s="156"/>
    </row>
    <row r="101" spans="2:17" ht="27" customHeight="1" x14ac:dyDescent="0.25">
      <c r="B101" s="75">
        <v>91</v>
      </c>
      <c r="C101" s="24" t="s">
        <v>294</v>
      </c>
      <c r="D101" s="62" t="s">
        <v>540</v>
      </c>
      <c r="E101" s="62" t="s">
        <v>5513</v>
      </c>
      <c r="F101" s="61" t="s">
        <v>4109</v>
      </c>
      <c r="G101" s="62"/>
      <c r="H101" s="62" t="s">
        <v>541</v>
      </c>
      <c r="I101" s="24" t="s">
        <v>5453</v>
      </c>
      <c r="J101" s="24" t="s">
        <v>4033</v>
      </c>
      <c r="K101" s="62" t="s">
        <v>1465</v>
      </c>
      <c r="L101" s="24" t="s">
        <v>1476</v>
      </c>
      <c r="M101" s="61" t="s">
        <v>1471</v>
      </c>
      <c r="N101" s="61">
        <v>0</v>
      </c>
      <c r="O101" s="61">
        <v>0</v>
      </c>
      <c r="P101" s="61"/>
      <c r="Q101" s="156"/>
    </row>
    <row r="102" spans="2:17" ht="27" customHeight="1" x14ac:dyDescent="0.25">
      <c r="B102" s="75">
        <v>92</v>
      </c>
      <c r="C102" s="24" t="s">
        <v>294</v>
      </c>
      <c r="D102" s="62" t="s">
        <v>540</v>
      </c>
      <c r="E102" s="62" t="s">
        <v>5514</v>
      </c>
      <c r="F102" s="61" t="s">
        <v>4109</v>
      </c>
      <c r="G102" s="62"/>
      <c r="H102" s="62" t="s">
        <v>541</v>
      </c>
      <c r="I102" s="24" t="s">
        <v>5453</v>
      </c>
      <c r="J102" s="24" t="s">
        <v>4033</v>
      </c>
      <c r="K102" s="62" t="s">
        <v>1487</v>
      </c>
      <c r="L102" s="24" t="s">
        <v>1497</v>
      </c>
      <c r="M102" s="61" t="s">
        <v>1471</v>
      </c>
      <c r="N102" s="61">
        <v>0</v>
      </c>
      <c r="O102" s="61">
        <v>0</v>
      </c>
      <c r="P102" s="61"/>
      <c r="Q102" s="156"/>
    </row>
    <row r="103" spans="2:17" ht="27" customHeight="1" x14ac:dyDescent="0.25">
      <c r="B103" s="75">
        <v>93</v>
      </c>
      <c r="C103" s="24" t="s">
        <v>294</v>
      </c>
      <c r="D103" s="62" t="s">
        <v>540</v>
      </c>
      <c r="E103" s="62" t="s">
        <v>5515</v>
      </c>
      <c r="F103" s="61" t="s">
        <v>4109</v>
      </c>
      <c r="G103" s="62"/>
      <c r="H103" s="62" t="s">
        <v>541</v>
      </c>
      <c r="I103" s="24" t="s">
        <v>5453</v>
      </c>
      <c r="J103" s="24" t="s">
        <v>4033</v>
      </c>
      <c r="K103" s="62" t="s">
        <v>1465</v>
      </c>
      <c r="L103" s="24" t="s">
        <v>5332</v>
      </c>
      <c r="M103" s="61" t="s">
        <v>1471</v>
      </c>
      <c r="N103" s="61">
        <v>0</v>
      </c>
      <c r="O103" s="61">
        <v>0</v>
      </c>
      <c r="P103" s="61"/>
      <c r="Q103" s="156"/>
    </row>
    <row r="104" spans="2:17" ht="27" customHeight="1" x14ac:dyDescent="0.25">
      <c r="B104" s="75">
        <v>94</v>
      </c>
      <c r="C104" s="24" t="s">
        <v>294</v>
      </c>
      <c r="D104" s="62" t="s">
        <v>540</v>
      </c>
      <c r="E104" s="62" t="s">
        <v>5516</v>
      </c>
      <c r="F104" s="61" t="s">
        <v>4109</v>
      </c>
      <c r="G104" s="62"/>
      <c r="H104" s="62" t="s">
        <v>541</v>
      </c>
      <c r="I104" s="24" t="s">
        <v>5453</v>
      </c>
      <c r="J104" s="24" t="s">
        <v>4033</v>
      </c>
      <c r="K104" s="62" t="s">
        <v>1487</v>
      </c>
      <c r="L104" s="24" t="s">
        <v>1696</v>
      </c>
      <c r="M104" s="61" t="s">
        <v>1471</v>
      </c>
      <c r="N104" s="61">
        <v>0</v>
      </c>
      <c r="O104" s="61">
        <v>0</v>
      </c>
      <c r="P104" s="61"/>
      <c r="Q104" s="156"/>
    </row>
    <row r="105" spans="2:17" ht="27" customHeight="1" x14ac:dyDescent="0.25">
      <c r="B105" s="75">
        <v>95</v>
      </c>
      <c r="C105" s="24" t="s">
        <v>294</v>
      </c>
      <c r="D105" s="62" t="s">
        <v>540</v>
      </c>
      <c r="E105" s="62" t="s">
        <v>5517</v>
      </c>
      <c r="F105" s="61" t="s">
        <v>4109</v>
      </c>
      <c r="G105" s="62"/>
      <c r="H105" s="62" t="s">
        <v>541</v>
      </c>
      <c r="I105" s="24" t="s">
        <v>5453</v>
      </c>
      <c r="J105" s="24" t="s">
        <v>4033</v>
      </c>
      <c r="K105" s="62" t="s">
        <v>1458</v>
      </c>
      <c r="L105" s="24" t="s">
        <v>1459</v>
      </c>
      <c r="M105" s="61" t="s">
        <v>1471</v>
      </c>
      <c r="N105" s="61">
        <v>0</v>
      </c>
      <c r="O105" s="61">
        <v>0</v>
      </c>
      <c r="P105" s="61"/>
      <c r="Q105" s="156"/>
    </row>
    <row r="106" spans="2:17" ht="27" customHeight="1" x14ac:dyDescent="0.25">
      <c r="B106" s="75">
        <v>96</v>
      </c>
      <c r="C106" s="24" t="s">
        <v>294</v>
      </c>
      <c r="D106" s="62" t="s">
        <v>540</v>
      </c>
      <c r="E106" s="62" t="s">
        <v>4088</v>
      </c>
      <c r="F106" s="61" t="s">
        <v>4109</v>
      </c>
      <c r="G106" s="62"/>
      <c r="H106" s="62" t="s">
        <v>541</v>
      </c>
      <c r="I106" s="24" t="s">
        <v>5453</v>
      </c>
      <c r="J106" s="24" t="s">
        <v>4033</v>
      </c>
      <c r="K106" s="62" t="s">
        <v>1465</v>
      </c>
      <c r="L106" s="24" t="s">
        <v>1470</v>
      </c>
      <c r="M106" s="61" t="s">
        <v>1471</v>
      </c>
      <c r="N106" s="61">
        <v>0</v>
      </c>
      <c r="O106" s="61">
        <v>0</v>
      </c>
      <c r="P106" s="61"/>
      <c r="Q106" s="156"/>
    </row>
    <row r="107" spans="2:17" ht="27" customHeight="1" x14ac:dyDescent="0.25">
      <c r="B107" s="75">
        <v>97</v>
      </c>
      <c r="C107" s="24" t="s">
        <v>294</v>
      </c>
      <c r="D107" s="62" t="s">
        <v>540</v>
      </c>
      <c r="E107" s="62" t="s">
        <v>1544</v>
      </c>
      <c r="F107" s="61" t="s">
        <v>4109</v>
      </c>
      <c r="G107" s="62"/>
      <c r="H107" s="62" t="s">
        <v>541</v>
      </c>
      <c r="I107" s="24" t="s">
        <v>5453</v>
      </c>
      <c r="J107" s="24" t="s">
        <v>4033</v>
      </c>
      <c r="K107" s="62" t="s">
        <v>1465</v>
      </c>
      <c r="L107" s="24" t="s">
        <v>1476</v>
      </c>
      <c r="M107" s="61" t="s">
        <v>1471</v>
      </c>
      <c r="N107" s="61">
        <v>0</v>
      </c>
      <c r="O107" s="61">
        <v>0</v>
      </c>
      <c r="P107" s="61"/>
      <c r="Q107" s="156"/>
    </row>
    <row r="108" spans="2:17" ht="27" customHeight="1" x14ac:dyDescent="0.25">
      <c r="B108" s="75">
        <v>98</v>
      </c>
      <c r="C108" s="24" t="s">
        <v>294</v>
      </c>
      <c r="D108" s="62" t="s">
        <v>540</v>
      </c>
      <c r="E108" s="62" t="s">
        <v>5518</v>
      </c>
      <c r="F108" s="61" t="s">
        <v>4109</v>
      </c>
      <c r="G108" s="62"/>
      <c r="H108" s="62" t="s">
        <v>541</v>
      </c>
      <c r="I108" s="24" t="s">
        <v>5453</v>
      </c>
      <c r="J108" s="24" t="s">
        <v>4033</v>
      </c>
      <c r="K108" s="62" t="s">
        <v>1465</v>
      </c>
      <c r="L108" s="24" t="s">
        <v>1476</v>
      </c>
      <c r="M108" s="61" t="s">
        <v>1471</v>
      </c>
      <c r="N108" s="61">
        <v>0</v>
      </c>
      <c r="O108" s="61">
        <v>0</v>
      </c>
      <c r="P108" s="61"/>
      <c r="Q108" s="156"/>
    </row>
    <row r="109" spans="2:17" ht="27" customHeight="1" x14ac:dyDescent="0.25">
      <c r="B109" s="75">
        <v>99</v>
      </c>
      <c r="C109" s="24" t="s">
        <v>294</v>
      </c>
      <c r="D109" s="62" t="s">
        <v>540</v>
      </c>
      <c r="E109" s="62" t="s">
        <v>5519</v>
      </c>
      <c r="F109" s="61" t="s">
        <v>4109</v>
      </c>
      <c r="G109" s="62"/>
      <c r="H109" s="62" t="s">
        <v>541</v>
      </c>
      <c r="I109" s="24" t="s">
        <v>5453</v>
      </c>
      <c r="J109" s="24" t="s">
        <v>4033</v>
      </c>
      <c r="K109" s="62" t="s">
        <v>1465</v>
      </c>
      <c r="L109" s="24" t="s">
        <v>1470</v>
      </c>
      <c r="M109" s="61" t="s">
        <v>1471</v>
      </c>
      <c r="N109" s="61">
        <v>0</v>
      </c>
      <c r="O109" s="61">
        <v>0</v>
      </c>
      <c r="P109" s="61"/>
      <c r="Q109" s="156"/>
    </row>
    <row r="110" spans="2:17" ht="27" customHeight="1" x14ac:dyDescent="0.25">
      <c r="B110" s="75">
        <v>100</v>
      </c>
      <c r="C110" s="24" t="s">
        <v>294</v>
      </c>
      <c r="D110" s="62" t="s">
        <v>540</v>
      </c>
      <c r="E110" s="62" t="s">
        <v>1548</v>
      </c>
      <c r="F110" s="61" t="s">
        <v>4109</v>
      </c>
      <c r="G110" s="62"/>
      <c r="H110" s="62" t="s">
        <v>541</v>
      </c>
      <c r="I110" s="24" t="s">
        <v>5453</v>
      </c>
      <c r="J110" s="24" t="s">
        <v>4033</v>
      </c>
      <c r="K110" s="62" t="s">
        <v>1465</v>
      </c>
      <c r="L110" s="24" t="s">
        <v>1494</v>
      </c>
      <c r="M110" s="61" t="s">
        <v>1471</v>
      </c>
      <c r="N110" s="61">
        <v>0</v>
      </c>
      <c r="O110" s="61">
        <v>0</v>
      </c>
      <c r="P110" s="61"/>
      <c r="Q110" s="156"/>
    </row>
    <row r="111" spans="2:17" ht="27" customHeight="1" x14ac:dyDescent="0.25">
      <c r="B111" s="75">
        <v>101</v>
      </c>
      <c r="C111" s="24" t="s">
        <v>294</v>
      </c>
      <c r="D111" s="62" t="s">
        <v>540</v>
      </c>
      <c r="E111" s="62" t="s">
        <v>1540</v>
      </c>
      <c r="F111" s="61" t="s">
        <v>4109</v>
      </c>
      <c r="G111" s="62"/>
      <c r="H111" s="62" t="s">
        <v>541</v>
      </c>
      <c r="I111" s="24" t="s">
        <v>5453</v>
      </c>
      <c r="J111" s="24" t="s">
        <v>4033</v>
      </c>
      <c r="K111" s="62" t="s">
        <v>1465</v>
      </c>
      <c r="L111" s="24" t="s">
        <v>1494</v>
      </c>
      <c r="M111" s="61" t="s">
        <v>1471</v>
      </c>
      <c r="N111" s="61">
        <v>0</v>
      </c>
      <c r="O111" s="61">
        <v>0</v>
      </c>
      <c r="P111" s="61"/>
      <c r="Q111" s="156"/>
    </row>
    <row r="112" spans="2:17" ht="27" customHeight="1" x14ac:dyDescent="0.25">
      <c r="B112" s="75">
        <v>102</v>
      </c>
      <c r="C112" s="24" t="s">
        <v>294</v>
      </c>
      <c r="D112" s="62" t="s">
        <v>540</v>
      </c>
      <c r="E112" s="62" t="s">
        <v>1559</v>
      </c>
      <c r="F112" s="61" t="s">
        <v>4109</v>
      </c>
      <c r="G112" s="62"/>
      <c r="H112" s="62" t="s">
        <v>541</v>
      </c>
      <c r="I112" s="24" t="s">
        <v>5453</v>
      </c>
      <c r="J112" s="24" t="s">
        <v>4033</v>
      </c>
      <c r="K112" s="62" t="s">
        <v>1487</v>
      </c>
      <c r="L112" s="24" t="s">
        <v>1488</v>
      </c>
      <c r="M112" s="61" t="s">
        <v>1471</v>
      </c>
      <c r="N112" s="61">
        <v>0</v>
      </c>
      <c r="O112" s="61">
        <v>0</v>
      </c>
      <c r="P112" s="61"/>
      <c r="Q112" s="156"/>
    </row>
    <row r="113" spans="2:17" ht="27" customHeight="1" x14ac:dyDescent="0.25">
      <c r="B113" s="75">
        <v>103</v>
      </c>
      <c r="C113" s="24" t="s">
        <v>294</v>
      </c>
      <c r="D113" s="62" t="s">
        <v>540</v>
      </c>
      <c r="E113" s="62" t="s">
        <v>5520</v>
      </c>
      <c r="F113" s="61" t="s">
        <v>4109</v>
      </c>
      <c r="G113" s="62"/>
      <c r="H113" s="62" t="s">
        <v>541</v>
      </c>
      <c r="I113" s="24" t="s">
        <v>5453</v>
      </c>
      <c r="J113" s="24" t="s">
        <v>4033</v>
      </c>
      <c r="K113" s="62" t="s">
        <v>1458</v>
      </c>
      <c r="L113" s="24" t="s">
        <v>1459</v>
      </c>
      <c r="M113" s="61" t="s">
        <v>1471</v>
      </c>
      <c r="N113" s="61">
        <v>0</v>
      </c>
      <c r="O113" s="61">
        <v>0</v>
      </c>
      <c r="P113" s="61"/>
      <c r="Q113" s="156"/>
    </row>
    <row r="114" spans="2:17" ht="27" customHeight="1" x14ac:dyDescent="0.25">
      <c r="B114" s="75">
        <v>104</v>
      </c>
      <c r="C114" s="24" t="s">
        <v>294</v>
      </c>
      <c r="D114" s="62" t="s">
        <v>540</v>
      </c>
      <c r="E114" s="62" t="s">
        <v>5521</v>
      </c>
      <c r="F114" s="61" t="s">
        <v>4109</v>
      </c>
      <c r="G114" s="62"/>
      <c r="H114" s="62" t="s">
        <v>541</v>
      </c>
      <c r="I114" s="24" t="s">
        <v>5453</v>
      </c>
      <c r="J114" s="24" t="s">
        <v>4033</v>
      </c>
      <c r="K114" s="62" t="s">
        <v>1458</v>
      </c>
      <c r="L114" s="24" t="s">
        <v>1459</v>
      </c>
      <c r="M114" s="61" t="s">
        <v>1471</v>
      </c>
      <c r="N114" s="61">
        <v>0</v>
      </c>
      <c r="O114" s="61">
        <v>0</v>
      </c>
      <c r="P114" s="61"/>
      <c r="Q114" s="156"/>
    </row>
    <row r="115" spans="2:17" ht="27" customHeight="1" x14ac:dyDescent="0.25">
      <c r="B115" s="75">
        <v>105</v>
      </c>
      <c r="C115" s="24" t="s">
        <v>294</v>
      </c>
      <c r="D115" s="62" t="s">
        <v>540</v>
      </c>
      <c r="E115" s="62" t="s">
        <v>1534</v>
      </c>
      <c r="F115" s="61" t="s">
        <v>4109</v>
      </c>
      <c r="G115" s="62"/>
      <c r="H115" s="62" t="s">
        <v>541</v>
      </c>
      <c r="I115" s="24" t="s">
        <v>5453</v>
      </c>
      <c r="J115" s="24" t="s">
        <v>4033</v>
      </c>
      <c r="K115" s="62" t="s">
        <v>1458</v>
      </c>
      <c r="L115" s="24" t="s">
        <v>1459</v>
      </c>
      <c r="M115" s="61" t="s">
        <v>1471</v>
      </c>
      <c r="N115" s="61">
        <v>0</v>
      </c>
      <c r="O115" s="61">
        <v>0</v>
      </c>
      <c r="P115" s="61"/>
      <c r="Q115" s="156"/>
    </row>
    <row r="116" spans="2:17" ht="27" customHeight="1" x14ac:dyDescent="0.25">
      <c r="B116" s="75">
        <v>106</v>
      </c>
      <c r="C116" s="24" t="s">
        <v>294</v>
      </c>
      <c r="D116" s="62" t="s">
        <v>540</v>
      </c>
      <c r="E116" s="62" t="s">
        <v>4077</v>
      </c>
      <c r="F116" s="61" t="s">
        <v>0</v>
      </c>
      <c r="G116" s="62"/>
      <c r="H116" s="62"/>
      <c r="I116" s="24" t="s">
        <v>0</v>
      </c>
      <c r="J116" s="24" t="s">
        <v>4033</v>
      </c>
      <c r="K116" s="62" t="s">
        <v>1458</v>
      </c>
      <c r="L116" s="24" t="s">
        <v>1459</v>
      </c>
      <c r="M116" s="61" t="s">
        <v>1471</v>
      </c>
      <c r="N116" s="61">
        <v>0</v>
      </c>
      <c r="O116" s="61">
        <v>0</v>
      </c>
      <c r="P116" s="61"/>
      <c r="Q116" s="156"/>
    </row>
    <row r="117" spans="2:17" ht="27" customHeight="1" x14ac:dyDescent="0.25">
      <c r="B117" s="75">
        <v>107</v>
      </c>
      <c r="C117" s="24" t="s">
        <v>294</v>
      </c>
      <c r="D117" s="62" t="s">
        <v>540</v>
      </c>
      <c r="E117" s="62" t="s">
        <v>4078</v>
      </c>
      <c r="F117" s="61" t="s">
        <v>0</v>
      </c>
      <c r="G117" s="62"/>
      <c r="H117" s="62"/>
      <c r="I117" s="24" t="s">
        <v>0</v>
      </c>
      <c r="J117" s="24" t="s">
        <v>4033</v>
      </c>
      <c r="K117" s="62" t="s">
        <v>1482</v>
      </c>
      <c r="L117" s="24" t="s">
        <v>4079</v>
      </c>
      <c r="M117" s="61" t="s">
        <v>1471</v>
      </c>
      <c r="N117" s="61">
        <v>0</v>
      </c>
      <c r="O117" s="61">
        <v>0</v>
      </c>
      <c r="P117" s="61"/>
      <c r="Q117" s="156"/>
    </row>
  </sheetData>
  <autoFilter ref="B10:Q117" xr:uid="{00000000-0001-0000-8601-000000000000}"/>
  <mergeCells count="1">
    <mergeCell ref="C9:M9"/>
  </mergeCells>
  <conditionalFormatting sqref="E11:E12">
    <cfRule type="duplicateValues" dxfId="767" priority="1"/>
  </conditionalFormatting>
  <hyperlinks>
    <hyperlink ref="B6" location="Variáveis!A1" display="Variáveis" xr:uid="{00000000-0004-0000-8601-000000000000}"/>
    <hyperlink ref="C6" location="'Índice de Tabelas'!A1" display="Índice de Tabelas" xr:uid="{00000000-0004-0000-8601-000001000000}"/>
    <hyperlink ref="D6" location="'Manual de Instrução'!A1" display="Manual de Instrução" xr:uid="{00000000-0004-0000-86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985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89858" r:id="rId5" name="Remover Filtros">
              <controlPr defaultSize="0" print="0" autoFill="0" autoPict="0" macro="[0]!RemoveFilters">
                <anchor moveWithCells="1" sizeWithCells="1">
                  <from>
                    <xdr:col>5</xdr:col>
                    <xdr:colOff>1188720</xdr:colOff>
                    <xdr:row>3</xdr:row>
                    <xdr:rowOff>7620</xdr:rowOff>
                  </from>
                  <to>
                    <xdr:col>8</xdr:col>
                    <xdr:colOff>525780</xdr:colOff>
                    <xdr:row>4</xdr:row>
                    <xdr:rowOff>182880</xdr:rowOff>
                  </to>
                </anchor>
              </controlPr>
            </control>
          </mc:Choice>
        </mc:AlternateContent>
      </controls>
    </mc:Choice>
  </mc:AlternateContent>
</worksheet>
</file>

<file path=xl/worksheets/sheet3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1-000000000000}">
  <sheetPr codeName="Sheet775"/>
  <dimension ref="A1:Q51"/>
  <sheetViews>
    <sheetView showGridLines="0" zoomScale="90" zoomScaleNormal="90" workbookViewId="0">
      <pane xSplit="6" ySplit="10" topLeftCell="G45" activePane="bottomRight" state="frozen"/>
      <selection pane="topRight" activeCell="G1" sqref="G1"/>
      <selection pane="bottomLeft" activeCell="A19" sqref="A19"/>
      <selection pane="bottomRight" activeCell="B10" sqref="B10:Q51"/>
    </sheetView>
  </sheetViews>
  <sheetFormatPr defaultColWidth="9" defaultRowHeight="63" customHeight="1" x14ac:dyDescent="0.25"/>
  <cols>
    <col min="1" max="1" width="1.59765625" style="25" customWidth="1"/>
    <col min="2" max="2" width="17.59765625" style="23" customWidth="1"/>
    <col min="3" max="3" width="17.59765625" style="15" customWidth="1"/>
    <col min="4" max="4" width="25.5" style="15" customWidth="1"/>
    <col min="5" max="5" width="23.59765625" style="15" customWidth="1"/>
    <col min="6" max="6" width="17.09765625" style="15" customWidth="1"/>
    <col min="7" max="7" width="13.09765625" style="15" bestFit="1" customWidth="1"/>
    <col min="8" max="8" width="18.3984375" style="15" customWidth="1"/>
    <col min="9" max="9" width="22.59765625" style="15" bestFit="1"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543</v>
      </c>
      <c r="E11" s="62" t="s">
        <v>1463</v>
      </c>
      <c r="F11" s="61" t="s">
        <v>4109</v>
      </c>
      <c r="G11" s="62"/>
      <c r="H11" s="62" t="s">
        <v>544</v>
      </c>
      <c r="I11" s="24" t="s">
        <v>5522</v>
      </c>
      <c r="J11" s="24" t="s">
        <v>4033</v>
      </c>
      <c r="K11" s="62" t="s">
        <v>1465</v>
      </c>
      <c r="L11" s="24" t="s">
        <v>1466</v>
      </c>
      <c r="M11" s="61" t="s">
        <v>1471</v>
      </c>
      <c r="N11" s="61">
        <v>0</v>
      </c>
      <c r="O11" s="61">
        <v>0</v>
      </c>
      <c r="P11" s="61"/>
      <c r="Q11" s="156"/>
    </row>
    <row r="12" spans="1:17" ht="27" customHeight="1" x14ac:dyDescent="0.2">
      <c r="A12" s="76"/>
      <c r="B12" s="75">
        <v>2</v>
      </c>
      <c r="C12" s="62" t="s">
        <v>294</v>
      </c>
      <c r="D12" s="62" t="s">
        <v>543</v>
      </c>
      <c r="E12" s="62" t="s">
        <v>5249</v>
      </c>
      <c r="F12" s="61" t="s">
        <v>4109</v>
      </c>
      <c r="G12" s="62"/>
      <c r="H12" s="62" t="s">
        <v>544</v>
      </c>
      <c r="I12" s="24" t="s">
        <v>5522</v>
      </c>
      <c r="J12" s="24" t="s">
        <v>4033</v>
      </c>
      <c r="K12" s="62" t="s">
        <v>1458</v>
      </c>
      <c r="L12" s="24" t="s">
        <v>1459</v>
      </c>
      <c r="M12" s="61" t="s">
        <v>1471</v>
      </c>
      <c r="N12" s="61">
        <v>0</v>
      </c>
      <c r="O12" s="61">
        <v>0</v>
      </c>
      <c r="P12" s="61"/>
      <c r="Q12" s="156"/>
    </row>
    <row r="13" spans="1:17" ht="27" customHeight="1" x14ac:dyDescent="0.25">
      <c r="B13" s="75">
        <v>3</v>
      </c>
      <c r="C13" s="62" t="s">
        <v>294</v>
      </c>
      <c r="D13" s="62" t="s">
        <v>543</v>
      </c>
      <c r="E13" s="62" t="s">
        <v>5250</v>
      </c>
      <c r="F13" s="61" t="s">
        <v>4109</v>
      </c>
      <c r="G13" s="62"/>
      <c r="H13" s="62" t="s">
        <v>544</v>
      </c>
      <c r="I13" s="24" t="s">
        <v>5522</v>
      </c>
      <c r="J13" s="24" t="s">
        <v>4033</v>
      </c>
      <c r="K13" s="62" t="s">
        <v>1458</v>
      </c>
      <c r="L13" s="24" t="s">
        <v>1459</v>
      </c>
      <c r="M13" s="61" t="s">
        <v>1471</v>
      </c>
      <c r="N13" s="61">
        <v>0</v>
      </c>
      <c r="O13" s="61">
        <v>0</v>
      </c>
      <c r="P13" s="61"/>
      <c r="Q13" s="156"/>
    </row>
    <row r="14" spans="1:17" ht="27" customHeight="1" x14ac:dyDescent="0.25">
      <c r="B14" s="75">
        <v>4</v>
      </c>
      <c r="C14" s="62" t="s">
        <v>294</v>
      </c>
      <c r="D14" s="62" t="s">
        <v>543</v>
      </c>
      <c r="E14" s="62" t="s">
        <v>1989</v>
      </c>
      <c r="F14" s="61" t="s">
        <v>4109</v>
      </c>
      <c r="G14" s="62"/>
      <c r="H14" s="62" t="s">
        <v>544</v>
      </c>
      <c r="I14" s="24" t="s">
        <v>5522</v>
      </c>
      <c r="J14" s="24" t="s">
        <v>4033</v>
      </c>
      <c r="K14" s="62" t="s">
        <v>1465</v>
      </c>
      <c r="L14" s="24" t="s">
        <v>1473</v>
      </c>
      <c r="M14" s="61" t="s">
        <v>1471</v>
      </c>
      <c r="N14" s="61">
        <v>0</v>
      </c>
      <c r="O14" s="61">
        <v>0</v>
      </c>
      <c r="P14" s="61"/>
      <c r="Q14" s="156"/>
    </row>
    <row r="15" spans="1:17" ht="27" customHeight="1" x14ac:dyDescent="0.25">
      <c r="B15" s="75">
        <v>5</v>
      </c>
      <c r="C15" s="62" t="s">
        <v>294</v>
      </c>
      <c r="D15" s="62" t="s">
        <v>543</v>
      </c>
      <c r="E15" s="62" t="s">
        <v>1991</v>
      </c>
      <c r="F15" s="61" t="s">
        <v>4109</v>
      </c>
      <c r="G15" s="62"/>
      <c r="H15" s="62" t="s">
        <v>544</v>
      </c>
      <c r="I15" s="24" t="s">
        <v>5522</v>
      </c>
      <c r="J15" s="24" t="s">
        <v>4033</v>
      </c>
      <c r="K15" s="62" t="s">
        <v>1465</v>
      </c>
      <c r="L15" s="24" t="s">
        <v>1473</v>
      </c>
      <c r="M15" s="61" t="s">
        <v>1471</v>
      </c>
      <c r="N15" s="61">
        <v>0</v>
      </c>
      <c r="O15" s="61">
        <v>0</v>
      </c>
      <c r="P15" s="61"/>
      <c r="Q15" s="156"/>
    </row>
    <row r="16" spans="1:17" ht="27" customHeight="1" x14ac:dyDescent="0.25">
      <c r="B16" s="75">
        <v>6</v>
      </c>
      <c r="C16" s="62" t="s">
        <v>294</v>
      </c>
      <c r="D16" s="62" t="s">
        <v>543</v>
      </c>
      <c r="E16" s="62" t="s">
        <v>5523</v>
      </c>
      <c r="F16" s="61" t="s">
        <v>4109</v>
      </c>
      <c r="G16" s="62"/>
      <c r="H16" s="62" t="s">
        <v>544</v>
      </c>
      <c r="I16" s="24" t="s">
        <v>5522</v>
      </c>
      <c r="J16" s="24" t="s">
        <v>4033</v>
      </c>
      <c r="K16" s="62" t="s">
        <v>1465</v>
      </c>
      <c r="L16" s="24" t="s">
        <v>1473</v>
      </c>
      <c r="M16" s="61" t="s">
        <v>1471</v>
      </c>
      <c r="N16" s="61">
        <v>0</v>
      </c>
      <c r="O16" s="61">
        <v>0</v>
      </c>
      <c r="P16" s="61"/>
      <c r="Q16" s="156"/>
    </row>
    <row r="17" spans="2:17" ht="27" customHeight="1" x14ac:dyDescent="0.25">
      <c r="B17" s="75">
        <v>7</v>
      </c>
      <c r="C17" s="62" t="s">
        <v>294</v>
      </c>
      <c r="D17" s="62" t="s">
        <v>543</v>
      </c>
      <c r="E17" s="62" t="s">
        <v>5524</v>
      </c>
      <c r="F17" s="61" t="s">
        <v>4109</v>
      </c>
      <c r="G17" s="62"/>
      <c r="H17" s="62" t="s">
        <v>544</v>
      </c>
      <c r="I17" s="24" t="s">
        <v>5522</v>
      </c>
      <c r="J17" s="24" t="s">
        <v>4033</v>
      </c>
      <c r="K17" s="62" t="s">
        <v>1465</v>
      </c>
      <c r="L17" s="24" t="s">
        <v>1473</v>
      </c>
      <c r="M17" s="61" t="s">
        <v>1471</v>
      </c>
      <c r="N17" s="61">
        <v>0</v>
      </c>
      <c r="O17" s="61">
        <v>0</v>
      </c>
      <c r="P17" s="61"/>
      <c r="Q17" s="156"/>
    </row>
    <row r="18" spans="2:17" ht="27" customHeight="1" x14ac:dyDescent="0.25">
      <c r="B18" s="75">
        <v>8</v>
      </c>
      <c r="C18" s="62" t="s">
        <v>294</v>
      </c>
      <c r="D18" s="62" t="s">
        <v>543</v>
      </c>
      <c r="E18" s="62" t="s">
        <v>5525</v>
      </c>
      <c r="F18" s="61" t="s">
        <v>4109</v>
      </c>
      <c r="G18" s="62"/>
      <c r="H18" s="62" t="s">
        <v>544</v>
      </c>
      <c r="I18" s="24" t="s">
        <v>5522</v>
      </c>
      <c r="J18" s="24" t="s">
        <v>4033</v>
      </c>
      <c r="K18" s="62" t="s">
        <v>1465</v>
      </c>
      <c r="L18" s="24" t="s">
        <v>1494</v>
      </c>
      <c r="M18" s="61" t="s">
        <v>1471</v>
      </c>
      <c r="N18" s="61">
        <v>0</v>
      </c>
      <c r="O18" s="61">
        <v>0</v>
      </c>
      <c r="P18" s="61"/>
      <c r="Q18" s="156"/>
    </row>
    <row r="19" spans="2:17" ht="27" customHeight="1" x14ac:dyDescent="0.25">
      <c r="B19" s="75">
        <v>9</v>
      </c>
      <c r="C19" s="62" t="s">
        <v>294</v>
      </c>
      <c r="D19" s="62" t="s">
        <v>543</v>
      </c>
      <c r="E19" s="62" t="s">
        <v>5526</v>
      </c>
      <c r="F19" s="61" t="s">
        <v>4109</v>
      </c>
      <c r="G19" s="62"/>
      <c r="H19" s="62" t="s">
        <v>544</v>
      </c>
      <c r="I19" s="24" t="s">
        <v>5522</v>
      </c>
      <c r="J19" s="24" t="s">
        <v>4033</v>
      </c>
      <c r="K19" s="62" t="s">
        <v>1487</v>
      </c>
      <c r="L19" s="24" t="s">
        <v>1696</v>
      </c>
      <c r="M19" s="61" t="s">
        <v>1471</v>
      </c>
      <c r="N19" s="61">
        <v>0</v>
      </c>
      <c r="O19" s="61">
        <v>0</v>
      </c>
      <c r="P19" s="61"/>
      <c r="Q19" s="156"/>
    </row>
    <row r="20" spans="2:17" ht="27" customHeight="1" x14ac:dyDescent="0.25">
      <c r="B20" s="75">
        <v>10</v>
      </c>
      <c r="C20" s="62" t="s">
        <v>294</v>
      </c>
      <c r="D20" s="62" t="s">
        <v>543</v>
      </c>
      <c r="E20" s="62" t="s">
        <v>5527</v>
      </c>
      <c r="F20" s="61" t="s">
        <v>4109</v>
      </c>
      <c r="G20" s="62"/>
      <c r="H20" s="62" t="s">
        <v>544</v>
      </c>
      <c r="I20" s="24" t="s">
        <v>5522</v>
      </c>
      <c r="J20" s="24" t="s">
        <v>4033</v>
      </c>
      <c r="K20" s="62" t="s">
        <v>1465</v>
      </c>
      <c r="L20" s="24" t="s">
        <v>1494</v>
      </c>
      <c r="M20" s="61" t="s">
        <v>1471</v>
      </c>
      <c r="N20" s="61">
        <v>0</v>
      </c>
      <c r="O20" s="61">
        <v>0</v>
      </c>
      <c r="P20" s="61"/>
      <c r="Q20" s="156"/>
    </row>
    <row r="21" spans="2:17" ht="27" customHeight="1" x14ac:dyDescent="0.25">
      <c r="B21" s="75">
        <v>11</v>
      </c>
      <c r="C21" s="62" t="s">
        <v>294</v>
      </c>
      <c r="D21" s="62" t="s">
        <v>543</v>
      </c>
      <c r="E21" s="62" t="s">
        <v>5528</v>
      </c>
      <c r="F21" s="61" t="s">
        <v>4109</v>
      </c>
      <c r="G21" s="62"/>
      <c r="H21" s="62" t="s">
        <v>544</v>
      </c>
      <c r="I21" s="24" t="s">
        <v>5522</v>
      </c>
      <c r="J21" s="24" t="s">
        <v>4033</v>
      </c>
      <c r="K21" s="62" t="s">
        <v>1465</v>
      </c>
      <c r="L21" s="24" t="s">
        <v>1494</v>
      </c>
      <c r="M21" s="61" t="s">
        <v>1471</v>
      </c>
      <c r="N21" s="61">
        <v>0</v>
      </c>
      <c r="O21" s="61">
        <v>0</v>
      </c>
      <c r="P21" s="61"/>
      <c r="Q21" s="156"/>
    </row>
    <row r="22" spans="2:17" ht="27" customHeight="1" x14ac:dyDescent="0.25">
      <c r="B22" s="75">
        <v>12</v>
      </c>
      <c r="C22" s="62" t="s">
        <v>294</v>
      </c>
      <c r="D22" s="62" t="s">
        <v>543</v>
      </c>
      <c r="E22" s="62" t="s">
        <v>4205</v>
      </c>
      <c r="F22" s="61" t="s">
        <v>4109</v>
      </c>
      <c r="G22" s="62"/>
      <c r="H22" s="62" t="s">
        <v>544</v>
      </c>
      <c r="I22" s="24" t="s">
        <v>5522</v>
      </c>
      <c r="J22" s="24" t="s">
        <v>4033</v>
      </c>
      <c r="K22" s="62" t="s">
        <v>1465</v>
      </c>
      <c r="L22" s="24" t="s">
        <v>1473</v>
      </c>
      <c r="M22" s="61" t="s">
        <v>1471</v>
      </c>
      <c r="N22" s="61">
        <v>0</v>
      </c>
      <c r="O22" s="61">
        <v>0</v>
      </c>
      <c r="P22" s="61"/>
      <c r="Q22" s="156"/>
    </row>
    <row r="23" spans="2:17" ht="27" customHeight="1" x14ac:dyDescent="0.25">
      <c r="B23" s="75">
        <v>13</v>
      </c>
      <c r="C23" s="62" t="s">
        <v>294</v>
      </c>
      <c r="D23" s="62" t="s">
        <v>543</v>
      </c>
      <c r="E23" s="62" t="s">
        <v>5529</v>
      </c>
      <c r="F23" s="61" t="s">
        <v>4109</v>
      </c>
      <c r="G23" s="62"/>
      <c r="H23" s="62" t="s">
        <v>544</v>
      </c>
      <c r="I23" s="24" t="s">
        <v>5522</v>
      </c>
      <c r="J23" s="24" t="s">
        <v>4033</v>
      </c>
      <c r="K23" s="62" t="s">
        <v>1465</v>
      </c>
      <c r="L23" s="24" t="s">
        <v>1473</v>
      </c>
      <c r="M23" s="61" t="s">
        <v>1471</v>
      </c>
      <c r="N23" s="61">
        <v>0</v>
      </c>
      <c r="O23" s="61">
        <v>0</v>
      </c>
      <c r="P23" s="61"/>
      <c r="Q23" s="156"/>
    </row>
    <row r="24" spans="2:17" ht="27" customHeight="1" x14ac:dyDescent="0.25">
      <c r="B24" s="75">
        <v>14</v>
      </c>
      <c r="C24" s="62" t="s">
        <v>294</v>
      </c>
      <c r="D24" s="62" t="s">
        <v>543</v>
      </c>
      <c r="E24" s="62" t="s">
        <v>2014</v>
      </c>
      <c r="F24" s="61" t="s">
        <v>4109</v>
      </c>
      <c r="G24" s="62"/>
      <c r="H24" s="62" t="s">
        <v>544</v>
      </c>
      <c r="I24" s="24" t="s">
        <v>5522</v>
      </c>
      <c r="J24" s="24" t="s">
        <v>4033</v>
      </c>
      <c r="K24" s="62" t="s">
        <v>1465</v>
      </c>
      <c r="L24" s="24" t="s">
        <v>1473</v>
      </c>
      <c r="M24" s="61" t="s">
        <v>1471</v>
      </c>
      <c r="N24" s="61">
        <v>0</v>
      </c>
      <c r="O24" s="61">
        <v>0</v>
      </c>
      <c r="P24" s="61"/>
      <c r="Q24" s="156"/>
    </row>
    <row r="25" spans="2:17" ht="27" customHeight="1" x14ac:dyDescent="0.25">
      <c r="B25" s="75">
        <v>15</v>
      </c>
      <c r="C25" s="62" t="s">
        <v>294</v>
      </c>
      <c r="D25" s="62" t="s">
        <v>543</v>
      </c>
      <c r="E25" s="62" t="s">
        <v>1939</v>
      </c>
      <c r="F25" s="61" t="s">
        <v>4109</v>
      </c>
      <c r="G25" s="62"/>
      <c r="H25" s="62" t="s">
        <v>544</v>
      </c>
      <c r="I25" s="24" t="s">
        <v>5522</v>
      </c>
      <c r="J25" s="24" t="s">
        <v>4033</v>
      </c>
      <c r="K25" s="62" t="s">
        <v>1465</v>
      </c>
      <c r="L25" s="24" t="s">
        <v>1494</v>
      </c>
      <c r="M25" s="61" t="s">
        <v>1471</v>
      </c>
      <c r="N25" s="61">
        <v>0</v>
      </c>
      <c r="O25" s="61">
        <v>0</v>
      </c>
      <c r="P25" s="61"/>
      <c r="Q25" s="156"/>
    </row>
    <row r="26" spans="2:17" ht="27" customHeight="1" x14ac:dyDescent="0.25">
      <c r="B26" s="75">
        <v>16</v>
      </c>
      <c r="C26" s="62" t="s">
        <v>294</v>
      </c>
      <c r="D26" s="62" t="s">
        <v>543</v>
      </c>
      <c r="E26" s="62" t="s">
        <v>5530</v>
      </c>
      <c r="F26" s="61" t="s">
        <v>4109</v>
      </c>
      <c r="G26" s="62"/>
      <c r="H26" s="62" t="s">
        <v>544</v>
      </c>
      <c r="I26" s="24" t="s">
        <v>5522</v>
      </c>
      <c r="J26" s="24" t="s">
        <v>4033</v>
      </c>
      <c r="K26" s="62" t="s">
        <v>1487</v>
      </c>
      <c r="L26" s="24" t="s">
        <v>4459</v>
      </c>
      <c r="M26" s="61" t="s">
        <v>1471</v>
      </c>
      <c r="N26" s="61">
        <v>0</v>
      </c>
      <c r="O26" s="61">
        <v>0</v>
      </c>
      <c r="P26" s="61"/>
      <c r="Q26" s="156"/>
    </row>
    <row r="27" spans="2:17" ht="27" customHeight="1" x14ac:dyDescent="0.25">
      <c r="B27" s="75">
        <v>17</v>
      </c>
      <c r="C27" s="62" t="s">
        <v>294</v>
      </c>
      <c r="D27" s="62" t="s">
        <v>543</v>
      </c>
      <c r="E27" s="62" t="s">
        <v>5531</v>
      </c>
      <c r="F27" s="61" t="s">
        <v>4109</v>
      </c>
      <c r="G27" s="62"/>
      <c r="H27" s="62" t="s">
        <v>544</v>
      </c>
      <c r="I27" s="24" t="s">
        <v>5522</v>
      </c>
      <c r="J27" s="24" t="s">
        <v>4033</v>
      </c>
      <c r="K27" s="62" t="s">
        <v>1487</v>
      </c>
      <c r="L27" s="24" t="s">
        <v>1696</v>
      </c>
      <c r="M27" s="61" t="s">
        <v>1471</v>
      </c>
      <c r="N27" s="61">
        <v>0</v>
      </c>
      <c r="O27" s="61">
        <v>0</v>
      </c>
      <c r="P27" s="61"/>
      <c r="Q27" s="156"/>
    </row>
    <row r="28" spans="2:17" ht="27" customHeight="1" x14ac:dyDescent="0.25">
      <c r="B28" s="75">
        <v>18</v>
      </c>
      <c r="C28" s="62" t="s">
        <v>294</v>
      </c>
      <c r="D28" s="62" t="s">
        <v>543</v>
      </c>
      <c r="E28" s="62" t="s">
        <v>5532</v>
      </c>
      <c r="F28" s="61" t="s">
        <v>4109</v>
      </c>
      <c r="G28" s="62"/>
      <c r="H28" s="62" t="s">
        <v>544</v>
      </c>
      <c r="I28" s="24" t="s">
        <v>5522</v>
      </c>
      <c r="J28" s="24" t="s">
        <v>4033</v>
      </c>
      <c r="K28" s="62" t="s">
        <v>1487</v>
      </c>
      <c r="L28" s="24" t="s">
        <v>1696</v>
      </c>
      <c r="M28" s="61" t="s">
        <v>1471</v>
      </c>
      <c r="N28" s="61">
        <v>0</v>
      </c>
      <c r="O28" s="61">
        <v>0</v>
      </c>
      <c r="P28" s="61"/>
      <c r="Q28" s="156"/>
    </row>
    <row r="29" spans="2:17" ht="27" customHeight="1" x14ac:dyDescent="0.25">
      <c r="B29" s="75">
        <v>19</v>
      </c>
      <c r="C29" s="62" t="s">
        <v>294</v>
      </c>
      <c r="D29" s="62" t="s">
        <v>543</v>
      </c>
      <c r="E29" s="62" t="s">
        <v>4255</v>
      </c>
      <c r="F29" s="61" t="s">
        <v>4109</v>
      </c>
      <c r="G29" s="62"/>
      <c r="H29" s="62" t="s">
        <v>544</v>
      </c>
      <c r="I29" s="24" t="s">
        <v>5522</v>
      </c>
      <c r="J29" s="24" t="s">
        <v>4033</v>
      </c>
      <c r="K29" s="62" t="s">
        <v>1465</v>
      </c>
      <c r="L29" s="24" t="s">
        <v>1494</v>
      </c>
      <c r="M29" s="61" t="s">
        <v>1471</v>
      </c>
      <c r="N29" s="61">
        <v>0</v>
      </c>
      <c r="O29" s="61">
        <v>0</v>
      </c>
      <c r="P29" s="61"/>
      <c r="Q29" s="156"/>
    </row>
    <row r="30" spans="2:17" ht="27" customHeight="1" x14ac:dyDescent="0.25">
      <c r="B30" s="75">
        <v>20</v>
      </c>
      <c r="C30" s="62" t="s">
        <v>294</v>
      </c>
      <c r="D30" s="62" t="s">
        <v>543</v>
      </c>
      <c r="E30" s="62" t="s">
        <v>5533</v>
      </c>
      <c r="F30" s="61" t="s">
        <v>4109</v>
      </c>
      <c r="G30" s="62"/>
      <c r="H30" s="62" t="s">
        <v>544</v>
      </c>
      <c r="I30" s="24" t="s">
        <v>5522</v>
      </c>
      <c r="J30" s="24" t="s">
        <v>4033</v>
      </c>
      <c r="K30" s="62" t="s">
        <v>1465</v>
      </c>
      <c r="L30" s="24" t="s">
        <v>1494</v>
      </c>
      <c r="M30" s="61" t="s">
        <v>1471</v>
      </c>
      <c r="N30" s="61">
        <v>0</v>
      </c>
      <c r="O30" s="61">
        <v>0</v>
      </c>
      <c r="P30" s="61"/>
      <c r="Q30" s="156"/>
    </row>
    <row r="31" spans="2:17" ht="27" customHeight="1" x14ac:dyDescent="0.25">
      <c r="B31" s="75">
        <v>21</v>
      </c>
      <c r="C31" s="62" t="s">
        <v>294</v>
      </c>
      <c r="D31" s="62" t="s">
        <v>543</v>
      </c>
      <c r="E31" s="62" t="s">
        <v>5534</v>
      </c>
      <c r="F31" s="61" t="s">
        <v>4109</v>
      </c>
      <c r="G31" s="62"/>
      <c r="H31" s="62" t="s">
        <v>544</v>
      </c>
      <c r="I31" s="24" t="s">
        <v>5522</v>
      </c>
      <c r="J31" s="24" t="s">
        <v>4033</v>
      </c>
      <c r="K31" s="62" t="s">
        <v>1465</v>
      </c>
      <c r="L31" s="24" t="s">
        <v>1494</v>
      </c>
      <c r="M31" s="61" t="s">
        <v>1471</v>
      </c>
      <c r="N31" s="61">
        <v>0</v>
      </c>
      <c r="O31" s="61">
        <v>0</v>
      </c>
      <c r="P31" s="61"/>
      <c r="Q31" s="156"/>
    </row>
    <row r="32" spans="2:17" ht="27" customHeight="1" x14ac:dyDescent="0.25">
      <c r="B32" s="75">
        <v>22</v>
      </c>
      <c r="C32" s="62" t="s">
        <v>294</v>
      </c>
      <c r="D32" s="62" t="s">
        <v>543</v>
      </c>
      <c r="E32" s="62" t="s">
        <v>5535</v>
      </c>
      <c r="F32" s="61" t="s">
        <v>4109</v>
      </c>
      <c r="G32" s="62"/>
      <c r="H32" s="62" t="s">
        <v>544</v>
      </c>
      <c r="I32" s="24" t="s">
        <v>5522</v>
      </c>
      <c r="J32" s="24" t="s">
        <v>4033</v>
      </c>
      <c r="K32" s="62" t="s">
        <v>1487</v>
      </c>
      <c r="L32" s="24" t="s">
        <v>1696</v>
      </c>
      <c r="M32" s="61" t="s">
        <v>1471</v>
      </c>
      <c r="N32" s="61">
        <v>0</v>
      </c>
      <c r="O32" s="61">
        <v>0</v>
      </c>
      <c r="P32" s="61"/>
      <c r="Q32" s="156"/>
    </row>
    <row r="33" spans="2:17" ht="27" customHeight="1" x14ac:dyDescent="0.25">
      <c r="B33" s="75">
        <v>23</v>
      </c>
      <c r="C33" s="62" t="s">
        <v>294</v>
      </c>
      <c r="D33" s="62" t="s">
        <v>543</v>
      </c>
      <c r="E33" s="62" t="s">
        <v>5536</v>
      </c>
      <c r="F33" s="61" t="s">
        <v>4109</v>
      </c>
      <c r="G33" s="62"/>
      <c r="H33" s="62" t="s">
        <v>544</v>
      </c>
      <c r="I33" s="24" t="s">
        <v>5522</v>
      </c>
      <c r="J33" s="24" t="s">
        <v>4033</v>
      </c>
      <c r="K33" s="62" t="s">
        <v>1465</v>
      </c>
      <c r="L33" s="24" t="s">
        <v>1494</v>
      </c>
      <c r="M33" s="61" t="s">
        <v>1471</v>
      </c>
      <c r="N33" s="61">
        <v>0</v>
      </c>
      <c r="O33" s="61">
        <v>0</v>
      </c>
      <c r="P33" s="61"/>
      <c r="Q33" s="156"/>
    </row>
    <row r="34" spans="2:17" ht="27" customHeight="1" x14ac:dyDescent="0.25">
      <c r="B34" s="75">
        <v>24</v>
      </c>
      <c r="C34" s="62" t="s">
        <v>294</v>
      </c>
      <c r="D34" s="62" t="s">
        <v>543</v>
      </c>
      <c r="E34" s="62" t="s">
        <v>5537</v>
      </c>
      <c r="F34" s="61" t="s">
        <v>4109</v>
      </c>
      <c r="G34" s="62"/>
      <c r="H34" s="62" t="s">
        <v>544</v>
      </c>
      <c r="I34" s="24" t="s">
        <v>5522</v>
      </c>
      <c r="J34" s="24" t="s">
        <v>4033</v>
      </c>
      <c r="K34" s="62" t="s">
        <v>1458</v>
      </c>
      <c r="L34" s="24" t="s">
        <v>1459</v>
      </c>
      <c r="M34" s="61" t="s">
        <v>1471</v>
      </c>
      <c r="N34" s="61">
        <v>0</v>
      </c>
      <c r="O34" s="61">
        <v>0</v>
      </c>
      <c r="P34" s="61"/>
      <c r="Q34" s="156"/>
    </row>
    <row r="35" spans="2:17" ht="27" customHeight="1" x14ac:dyDescent="0.25">
      <c r="B35" s="75">
        <v>25</v>
      </c>
      <c r="C35" s="62" t="s">
        <v>294</v>
      </c>
      <c r="D35" s="62" t="s">
        <v>543</v>
      </c>
      <c r="E35" s="62" t="s">
        <v>5538</v>
      </c>
      <c r="F35" s="61" t="s">
        <v>4109</v>
      </c>
      <c r="G35" s="62"/>
      <c r="H35" s="62" t="s">
        <v>544</v>
      </c>
      <c r="I35" s="24" t="s">
        <v>5522</v>
      </c>
      <c r="J35" s="24" t="s">
        <v>4033</v>
      </c>
      <c r="K35" s="62" t="s">
        <v>1458</v>
      </c>
      <c r="L35" s="24" t="s">
        <v>1459</v>
      </c>
      <c r="M35" s="61" t="s">
        <v>1471</v>
      </c>
      <c r="N35" s="61">
        <v>0</v>
      </c>
      <c r="O35" s="61">
        <v>0</v>
      </c>
      <c r="P35" s="61"/>
      <c r="Q35" s="156"/>
    </row>
    <row r="36" spans="2:17" ht="27" customHeight="1" x14ac:dyDescent="0.25">
      <c r="B36" s="75">
        <v>26</v>
      </c>
      <c r="C36" s="62" t="s">
        <v>294</v>
      </c>
      <c r="D36" s="62" t="s">
        <v>543</v>
      </c>
      <c r="E36" s="62" t="s">
        <v>5539</v>
      </c>
      <c r="F36" s="61" t="s">
        <v>4109</v>
      </c>
      <c r="G36" s="62"/>
      <c r="H36" s="62" t="s">
        <v>544</v>
      </c>
      <c r="I36" s="24" t="s">
        <v>5522</v>
      </c>
      <c r="J36" s="24" t="s">
        <v>4033</v>
      </c>
      <c r="K36" s="62" t="s">
        <v>1465</v>
      </c>
      <c r="L36" s="24" t="s">
        <v>1494</v>
      </c>
      <c r="M36" s="61" t="s">
        <v>1471</v>
      </c>
      <c r="N36" s="61">
        <v>0</v>
      </c>
      <c r="O36" s="61">
        <v>0</v>
      </c>
      <c r="P36" s="61"/>
      <c r="Q36" s="156"/>
    </row>
    <row r="37" spans="2:17" ht="27" customHeight="1" x14ac:dyDescent="0.25">
      <c r="B37" s="75">
        <v>27</v>
      </c>
      <c r="C37" s="62" t="s">
        <v>294</v>
      </c>
      <c r="D37" s="62" t="s">
        <v>543</v>
      </c>
      <c r="E37" s="62" t="s">
        <v>5382</v>
      </c>
      <c r="F37" s="61" t="s">
        <v>4109</v>
      </c>
      <c r="G37" s="62"/>
      <c r="H37" s="62" t="s">
        <v>544</v>
      </c>
      <c r="I37" s="24" t="s">
        <v>5522</v>
      </c>
      <c r="J37" s="24" t="s">
        <v>4033</v>
      </c>
      <c r="K37" s="62" t="s">
        <v>1465</v>
      </c>
      <c r="L37" s="24" t="s">
        <v>1476</v>
      </c>
      <c r="M37" s="61" t="s">
        <v>1471</v>
      </c>
      <c r="N37" s="61">
        <v>0</v>
      </c>
      <c r="O37" s="61">
        <v>0</v>
      </c>
      <c r="P37" s="61"/>
      <c r="Q37" s="156"/>
    </row>
    <row r="38" spans="2:17" ht="27" customHeight="1" x14ac:dyDescent="0.25">
      <c r="B38" s="75">
        <v>28</v>
      </c>
      <c r="C38" s="62" t="s">
        <v>294</v>
      </c>
      <c r="D38" s="62" t="s">
        <v>543</v>
      </c>
      <c r="E38" s="62" t="s">
        <v>5272</v>
      </c>
      <c r="F38" s="61" t="s">
        <v>4109</v>
      </c>
      <c r="G38" s="62"/>
      <c r="H38" s="62" t="s">
        <v>544</v>
      </c>
      <c r="I38" s="24" t="s">
        <v>5522</v>
      </c>
      <c r="J38" s="24" t="s">
        <v>4033</v>
      </c>
      <c r="K38" s="62" t="s">
        <v>1465</v>
      </c>
      <c r="L38" s="24" t="s">
        <v>1476</v>
      </c>
      <c r="M38" s="61" t="s">
        <v>1471</v>
      </c>
      <c r="N38" s="61">
        <v>0</v>
      </c>
      <c r="O38" s="61">
        <v>0</v>
      </c>
      <c r="P38" s="61"/>
      <c r="Q38" s="156"/>
    </row>
    <row r="39" spans="2:17" ht="27" customHeight="1" x14ac:dyDescent="0.25">
      <c r="B39" s="75">
        <v>29</v>
      </c>
      <c r="C39" s="62" t="s">
        <v>294</v>
      </c>
      <c r="D39" s="62" t="s">
        <v>543</v>
      </c>
      <c r="E39" s="62" t="s">
        <v>5540</v>
      </c>
      <c r="F39" s="61" t="s">
        <v>4109</v>
      </c>
      <c r="G39" s="62"/>
      <c r="H39" s="62" t="s">
        <v>544</v>
      </c>
      <c r="I39" s="24" t="s">
        <v>5522</v>
      </c>
      <c r="J39" s="24" t="s">
        <v>4033</v>
      </c>
      <c r="K39" s="62" t="s">
        <v>1465</v>
      </c>
      <c r="L39" s="24" t="s">
        <v>1494</v>
      </c>
      <c r="M39" s="61" t="s">
        <v>1471</v>
      </c>
      <c r="N39" s="61">
        <v>0</v>
      </c>
      <c r="O39" s="61">
        <v>0</v>
      </c>
      <c r="P39" s="61"/>
      <c r="Q39" s="156"/>
    </row>
    <row r="40" spans="2:17" ht="27" customHeight="1" x14ac:dyDescent="0.25">
      <c r="B40" s="75">
        <v>30</v>
      </c>
      <c r="C40" s="62" t="s">
        <v>294</v>
      </c>
      <c r="D40" s="62" t="s">
        <v>543</v>
      </c>
      <c r="E40" s="62" t="s">
        <v>5541</v>
      </c>
      <c r="F40" s="61" t="s">
        <v>4109</v>
      </c>
      <c r="G40" s="62"/>
      <c r="H40" s="62" t="s">
        <v>544</v>
      </c>
      <c r="I40" s="24" t="s">
        <v>5522</v>
      </c>
      <c r="J40" s="24" t="s">
        <v>4033</v>
      </c>
      <c r="K40" s="62" t="s">
        <v>1487</v>
      </c>
      <c r="L40" s="24" t="s">
        <v>1696</v>
      </c>
      <c r="M40" s="61" t="s">
        <v>1471</v>
      </c>
      <c r="N40" s="61">
        <v>0</v>
      </c>
      <c r="O40" s="61">
        <v>0</v>
      </c>
      <c r="P40" s="61"/>
      <c r="Q40" s="156"/>
    </row>
    <row r="41" spans="2:17" ht="27" customHeight="1" x14ac:dyDescent="0.25">
      <c r="B41" s="75">
        <v>31</v>
      </c>
      <c r="C41" s="62" t="s">
        <v>294</v>
      </c>
      <c r="D41" s="62" t="s">
        <v>543</v>
      </c>
      <c r="E41" s="62" t="s">
        <v>1973</v>
      </c>
      <c r="F41" s="61" t="s">
        <v>4109</v>
      </c>
      <c r="G41" s="62"/>
      <c r="H41" s="62" t="s">
        <v>544</v>
      </c>
      <c r="I41" s="24" t="s">
        <v>5522</v>
      </c>
      <c r="J41" s="24" t="s">
        <v>4033</v>
      </c>
      <c r="K41" s="62" t="s">
        <v>1487</v>
      </c>
      <c r="L41" s="24" t="s">
        <v>1488</v>
      </c>
      <c r="M41" s="61" t="s">
        <v>1471</v>
      </c>
      <c r="N41" s="61">
        <v>0</v>
      </c>
      <c r="O41" s="61">
        <v>0</v>
      </c>
      <c r="P41" s="61"/>
      <c r="Q41" s="156"/>
    </row>
    <row r="42" spans="2:17" ht="27" customHeight="1" x14ac:dyDescent="0.25">
      <c r="B42" s="75">
        <v>32</v>
      </c>
      <c r="C42" s="62" t="s">
        <v>294</v>
      </c>
      <c r="D42" s="62" t="s">
        <v>543</v>
      </c>
      <c r="E42" s="62" t="s">
        <v>5542</v>
      </c>
      <c r="F42" s="61" t="s">
        <v>4109</v>
      </c>
      <c r="G42" s="62"/>
      <c r="H42" s="62" t="s">
        <v>544</v>
      </c>
      <c r="I42" s="24" t="s">
        <v>5522</v>
      </c>
      <c r="J42" s="24" t="s">
        <v>4033</v>
      </c>
      <c r="K42" s="62" t="s">
        <v>1465</v>
      </c>
      <c r="L42" s="24" t="s">
        <v>1476</v>
      </c>
      <c r="M42" s="61" t="s">
        <v>1471</v>
      </c>
      <c r="N42" s="61">
        <v>0</v>
      </c>
      <c r="O42" s="61">
        <v>0</v>
      </c>
      <c r="P42" s="61"/>
      <c r="Q42" s="156"/>
    </row>
    <row r="43" spans="2:17" ht="27" customHeight="1" x14ac:dyDescent="0.25">
      <c r="B43" s="75">
        <v>33</v>
      </c>
      <c r="C43" s="62" t="s">
        <v>294</v>
      </c>
      <c r="D43" s="62" t="s">
        <v>543</v>
      </c>
      <c r="E43" s="62" t="s">
        <v>5543</v>
      </c>
      <c r="F43" s="61" t="s">
        <v>4109</v>
      </c>
      <c r="G43" s="62"/>
      <c r="H43" s="62" t="s">
        <v>544</v>
      </c>
      <c r="I43" s="24" t="s">
        <v>5522</v>
      </c>
      <c r="J43" s="24" t="s">
        <v>4033</v>
      </c>
      <c r="K43" s="62" t="s">
        <v>1487</v>
      </c>
      <c r="L43" s="24" t="s">
        <v>1696</v>
      </c>
      <c r="M43" s="61" t="s">
        <v>1471</v>
      </c>
      <c r="N43" s="61">
        <v>0</v>
      </c>
      <c r="O43" s="61">
        <v>0</v>
      </c>
      <c r="P43" s="61"/>
      <c r="Q43" s="156"/>
    </row>
    <row r="44" spans="2:17" ht="27" customHeight="1" x14ac:dyDescent="0.25">
      <c r="B44" s="75">
        <v>34</v>
      </c>
      <c r="C44" s="62" t="s">
        <v>294</v>
      </c>
      <c r="D44" s="62" t="s">
        <v>543</v>
      </c>
      <c r="E44" s="62" t="s">
        <v>5544</v>
      </c>
      <c r="F44" s="61" t="s">
        <v>4109</v>
      </c>
      <c r="G44" s="62"/>
      <c r="H44" s="62" t="s">
        <v>544</v>
      </c>
      <c r="I44" s="24" t="s">
        <v>5522</v>
      </c>
      <c r="J44" s="24" t="s">
        <v>4033</v>
      </c>
      <c r="K44" s="62" t="s">
        <v>1465</v>
      </c>
      <c r="L44" s="24" t="s">
        <v>1494</v>
      </c>
      <c r="M44" s="61" t="s">
        <v>1471</v>
      </c>
      <c r="N44" s="61">
        <v>0</v>
      </c>
      <c r="O44" s="61">
        <v>0</v>
      </c>
      <c r="P44" s="61"/>
      <c r="Q44" s="156"/>
    </row>
    <row r="45" spans="2:17" ht="27" customHeight="1" x14ac:dyDescent="0.25">
      <c r="B45" s="75">
        <v>35</v>
      </c>
      <c r="C45" s="62" t="s">
        <v>294</v>
      </c>
      <c r="D45" s="62" t="s">
        <v>543</v>
      </c>
      <c r="E45" s="62" t="s">
        <v>5545</v>
      </c>
      <c r="F45" s="61" t="s">
        <v>4109</v>
      </c>
      <c r="G45" s="62"/>
      <c r="H45" s="62" t="s">
        <v>544</v>
      </c>
      <c r="I45" s="24" t="s">
        <v>5522</v>
      </c>
      <c r="J45" s="24" t="s">
        <v>4033</v>
      </c>
      <c r="K45" s="62" t="s">
        <v>1465</v>
      </c>
      <c r="L45" s="24" t="s">
        <v>1473</v>
      </c>
      <c r="M45" s="61" t="s">
        <v>1471</v>
      </c>
      <c r="N45" s="61">
        <v>0</v>
      </c>
      <c r="O45" s="61">
        <v>0</v>
      </c>
      <c r="P45" s="61"/>
      <c r="Q45" s="156"/>
    </row>
    <row r="46" spans="2:17" ht="27" customHeight="1" x14ac:dyDescent="0.25">
      <c r="B46" s="75">
        <v>36</v>
      </c>
      <c r="C46" s="62" t="s">
        <v>294</v>
      </c>
      <c r="D46" s="62" t="s">
        <v>543</v>
      </c>
      <c r="E46" s="62" t="s">
        <v>5546</v>
      </c>
      <c r="F46" s="61" t="s">
        <v>4109</v>
      </c>
      <c r="G46" s="62"/>
      <c r="H46" s="62" t="s">
        <v>544</v>
      </c>
      <c r="I46" s="24" t="s">
        <v>5522</v>
      </c>
      <c r="J46" s="24" t="s">
        <v>4033</v>
      </c>
      <c r="K46" s="62" t="s">
        <v>1465</v>
      </c>
      <c r="L46" s="24" t="s">
        <v>1473</v>
      </c>
      <c r="M46" s="61" t="s">
        <v>1471</v>
      </c>
      <c r="N46" s="61">
        <v>0</v>
      </c>
      <c r="O46" s="61">
        <v>0</v>
      </c>
      <c r="P46" s="61"/>
      <c r="Q46" s="156"/>
    </row>
    <row r="47" spans="2:17" ht="27" customHeight="1" x14ac:dyDescent="0.25">
      <c r="B47" s="75">
        <v>37</v>
      </c>
      <c r="C47" s="62" t="s">
        <v>294</v>
      </c>
      <c r="D47" s="62" t="s">
        <v>543</v>
      </c>
      <c r="E47" s="62" t="s">
        <v>1540</v>
      </c>
      <c r="F47" s="61" t="s">
        <v>4109</v>
      </c>
      <c r="G47" s="62"/>
      <c r="H47" s="62" t="s">
        <v>544</v>
      </c>
      <c r="I47" s="24" t="s">
        <v>5522</v>
      </c>
      <c r="J47" s="24" t="s">
        <v>4033</v>
      </c>
      <c r="K47" s="62" t="s">
        <v>1465</v>
      </c>
      <c r="L47" s="24" t="s">
        <v>1494</v>
      </c>
      <c r="M47" s="61" t="s">
        <v>1471</v>
      </c>
      <c r="N47" s="61">
        <v>0</v>
      </c>
      <c r="O47" s="61">
        <v>0</v>
      </c>
      <c r="P47" s="61"/>
      <c r="Q47" s="156"/>
    </row>
    <row r="48" spans="2:17" ht="27" customHeight="1" x14ac:dyDescent="0.25">
      <c r="B48" s="75">
        <v>38</v>
      </c>
      <c r="C48" s="62" t="s">
        <v>294</v>
      </c>
      <c r="D48" s="62" t="s">
        <v>543</v>
      </c>
      <c r="E48" s="62" t="s">
        <v>1999</v>
      </c>
      <c r="F48" s="61" t="s">
        <v>4109</v>
      </c>
      <c r="G48" s="62"/>
      <c r="H48" s="62" t="s">
        <v>544</v>
      </c>
      <c r="I48" s="24" t="s">
        <v>5522</v>
      </c>
      <c r="J48" s="24" t="s">
        <v>4033</v>
      </c>
      <c r="K48" s="62" t="s">
        <v>1458</v>
      </c>
      <c r="L48" s="24" t="s">
        <v>1459</v>
      </c>
      <c r="M48" s="61" t="s">
        <v>1471</v>
      </c>
      <c r="N48" s="61">
        <v>0</v>
      </c>
      <c r="O48" s="61">
        <v>0</v>
      </c>
      <c r="P48" s="61"/>
      <c r="Q48" s="156"/>
    </row>
    <row r="49" spans="2:17" ht="27" customHeight="1" x14ac:dyDescent="0.25">
      <c r="B49" s="75">
        <v>39</v>
      </c>
      <c r="C49" s="62" t="s">
        <v>294</v>
      </c>
      <c r="D49" s="62" t="s">
        <v>543</v>
      </c>
      <c r="E49" s="62" t="s">
        <v>1534</v>
      </c>
      <c r="F49" s="61" t="s">
        <v>4109</v>
      </c>
      <c r="G49" s="62"/>
      <c r="H49" s="62" t="s">
        <v>544</v>
      </c>
      <c r="I49" s="24" t="s">
        <v>5522</v>
      </c>
      <c r="J49" s="24" t="s">
        <v>4033</v>
      </c>
      <c r="K49" s="62" t="s">
        <v>1458</v>
      </c>
      <c r="L49" s="24" t="s">
        <v>1459</v>
      </c>
      <c r="M49" s="61" t="s">
        <v>1471</v>
      </c>
      <c r="N49" s="61">
        <v>0</v>
      </c>
      <c r="O49" s="61">
        <v>0</v>
      </c>
      <c r="P49" s="61"/>
      <c r="Q49" s="156"/>
    </row>
    <row r="50" spans="2:17" ht="27" customHeight="1" x14ac:dyDescent="0.25">
      <c r="B50" s="75">
        <v>40</v>
      </c>
      <c r="C50" s="62" t="s">
        <v>294</v>
      </c>
      <c r="D50" s="62" t="s">
        <v>543</v>
      </c>
      <c r="E50" s="62" t="s">
        <v>4077</v>
      </c>
      <c r="F50" s="61" t="s">
        <v>0</v>
      </c>
      <c r="G50" s="62"/>
      <c r="H50" s="62"/>
      <c r="I50" s="24" t="s">
        <v>0</v>
      </c>
      <c r="J50" s="24" t="s">
        <v>4033</v>
      </c>
      <c r="K50" s="62" t="s">
        <v>1458</v>
      </c>
      <c r="L50" s="24" t="s">
        <v>1459</v>
      </c>
      <c r="M50" s="61" t="s">
        <v>1471</v>
      </c>
      <c r="N50" s="61">
        <v>0</v>
      </c>
      <c r="O50" s="61">
        <v>0</v>
      </c>
      <c r="P50" s="61"/>
      <c r="Q50" s="156"/>
    </row>
    <row r="51" spans="2:17" ht="27" customHeight="1" x14ac:dyDescent="0.25">
      <c r="B51" s="75">
        <v>41</v>
      </c>
      <c r="C51" s="62" t="s">
        <v>294</v>
      </c>
      <c r="D51" s="62" t="s">
        <v>543</v>
      </c>
      <c r="E51" s="62" t="s">
        <v>4078</v>
      </c>
      <c r="F51" s="61" t="s">
        <v>0</v>
      </c>
      <c r="G51" s="62"/>
      <c r="H51" s="62"/>
      <c r="I51" s="24" t="s">
        <v>0</v>
      </c>
      <c r="J51" s="24" t="s">
        <v>4033</v>
      </c>
      <c r="K51" s="62" t="s">
        <v>1482</v>
      </c>
      <c r="L51" s="24" t="s">
        <v>4079</v>
      </c>
      <c r="M51" s="61" t="s">
        <v>1471</v>
      </c>
      <c r="N51" s="61">
        <v>0</v>
      </c>
      <c r="O51" s="61">
        <v>0</v>
      </c>
      <c r="P51" s="61"/>
      <c r="Q51" s="156"/>
    </row>
  </sheetData>
  <autoFilter ref="B10:Q51" xr:uid="{00000000-0001-0000-8701-000000000000}"/>
  <mergeCells count="1">
    <mergeCell ref="C9:M9"/>
  </mergeCells>
  <conditionalFormatting sqref="E11:E12">
    <cfRule type="duplicateValues" dxfId="766" priority="1"/>
  </conditionalFormatting>
  <hyperlinks>
    <hyperlink ref="B6" location="Variáveis!A1" display="Variáveis" xr:uid="{00000000-0004-0000-8701-000000000000}"/>
    <hyperlink ref="C6" location="'Índice de Tabelas'!A1" display="Índice de Tabelas" xr:uid="{00000000-0004-0000-8701-000001000000}"/>
    <hyperlink ref="D6" location="'Manual de Instrução'!A1" display="Manual de Instrução" xr:uid="{00000000-0004-0000-8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395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93954" r:id="rId5" name="Remover Filtros">
              <controlPr defaultSize="0" print="0" autoFill="0" autoPict="0" macro="[0]!RemoveFilters">
                <anchor moveWithCells="1" sizeWithCells="1">
                  <from>
                    <xdr:col>5</xdr:col>
                    <xdr:colOff>1188720</xdr:colOff>
                    <xdr:row>3</xdr:row>
                    <xdr:rowOff>7620</xdr:rowOff>
                  </from>
                  <to>
                    <xdr:col>8</xdr:col>
                    <xdr:colOff>525780</xdr:colOff>
                    <xdr:row>4</xdr:row>
                    <xdr:rowOff>182880</xdr:rowOff>
                  </to>
                </anchor>
              </controlPr>
            </control>
          </mc:Choice>
        </mc:AlternateContent>
      </controls>
    </mc:Choice>
  </mc:AlternateContent>
</worksheet>
</file>

<file path=xl/worksheets/sheet3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1-000000000000}">
  <sheetPr codeName="Sheet776"/>
  <dimension ref="A1:Q2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2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3.0976562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546</v>
      </c>
      <c r="E11" s="62" t="s">
        <v>1463</v>
      </c>
      <c r="F11" s="61" t="s">
        <v>4109</v>
      </c>
      <c r="G11" s="62"/>
      <c r="H11" s="62" t="s">
        <v>547</v>
      </c>
      <c r="I11" s="24" t="s">
        <v>5547</v>
      </c>
      <c r="J11" s="24" t="s">
        <v>4033</v>
      </c>
      <c r="K11" s="62" t="s">
        <v>1465</v>
      </c>
      <c r="L11" s="24" t="s">
        <v>1466</v>
      </c>
      <c r="M11" s="61" t="s">
        <v>1471</v>
      </c>
      <c r="N11" s="61">
        <v>0</v>
      </c>
      <c r="O11" s="61">
        <v>0</v>
      </c>
      <c r="P11" s="61"/>
      <c r="Q11" s="156"/>
    </row>
    <row r="12" spans="1:17" ht="27" customHeight="1" x14ac:dyDescent="0.2">
      <c r="A12" s="76"/>
      <c r="B12" s="75">
        <v>2</v>
      </c>
      <c r="C12" s="62" t="s">
        <v>294</v>
      </c>
      <c r="D12" s="62" t="s">
        <v>546</v>
      </c>
      <c r="E12" s="62" t="s">
        <v>5548</v>
      </c>
      <c r="F12" s="61" t="s">
        <v>4109</v>
      </c>
      <c r="G12" s="62"/>
      <c r="H12" s="62" t="s">
        <v>547</v>
      </c>
      <c r="I12" s="24" t="s">
        <v>5547</v>
      </c>
      <c r="J12" s="24" t="s">
        <v>4033</v>
      </c>
      <c r="K12" s="62" t="s">
        <v>1465</v>
      </c>
      <c r="L12" s="24" t="s">
        <v>1473</v>
      </c>
      <c r="M12" s="61" t="s">
        <v>1471</v>
      </c>
      <c r="N12" s="61">
        <v>0</v>
      </c>
      <c r="O12" s="61">
        <v>0</v>
      </c>
      <c r="P12" s="61"/>
      <c r="Q12" s="156"/>
    </row>
    <row r="13" spans="1:17" ht="27" customHeight="1" x14ac:dyDescent="0.25">
      <c r="B13" s="75">
        <v>3</v>
      </c>
      <c r="C13" s="62" t="s">
        <v>294</v>
      </c>
      <c r="D13" s="62" t="s">
        <v>546</v>
      </c>
      <c r="E13" s="62" t="s">
        <v>5249</v>
      </c>
      <c r="F13" s="61" t="s">
        <v>4109</v>
      </c>
      <c r="G13" s="62"/>
      <c r="H13" s="62" t="s">
        <v>547</v>
      </c>
      <c r="I13" s="24" t="s">
        <v>5547</v>
      </c>
      <c r="J13" s="24" t="s">
        <v>4033</v>
      </c>
      <c r="K13" s="62" t="s">
        <v>1458</v>
      </c>
      <c r="L13" s="24" t="s">
        <v>1459</v>
      </c>
      <c r="M13" s="61" t="s">
        <v>1471</v>
      </c>
      <c r="N13" s="61">
        <v>0</v>
      </c>
      <c r="O13" s="61">
        <v>0</v>
      </c>
      <c r="P13" s="61"/>
      <c r="Q13" s="156"/>
    </row>
    <row r="14" spans="1:17" ht="27" customHeight="1" x14ac:dyDescent="0.25">
      <c r="B14" s="75">
        <v>4</v>
      </c>
      <c r="C14" s="62" t="s">
        <v>294</v>
      </c>
      <c r="D14" s="62" t="s">
        <v>546</v>
      </c>
      <c r="E14" s="62" t="s">
        <v>5250</v>
      </c>
      <c r="F14" s="61" t="s">
        <v>4109</v>
      </c>
      <c r="G14" s="62"/>
      <c r="H14" s="62" t="s">
        <v>547</v>
      </c>
      <c r="I14" s="24" t="s">
        <v>5547</v>
      </c>
      <c r="J14" s="24" t="s">
        <v>4033</v>
      </c>
      <c r="K14" s="62" t="s">
        <v>1458</v>
      </c>
      <c r="L14" s="24" t="s">
        <v>1459</v>
      </c>
      <c r="M14" s="61" t="s">
        <v>1471</v>
      </c>
      <c r="N14" s="61">
        <v>0</v>
      </c>
      <c r="O14" s="61">
        <v>0</v>
      </c>
      <c r="P14" s="61"/>
      <c r="Q14" s="156"/>
    </row>
    <row r="15" spans="1:17" ht="27" customHeight="1" x14ac:dyDescent="0.25">
      <c r="B15" s="75">
        <v>5</v>
      </c>
      <c r="C15" s="62" t="s">
        <v>294</v>
      </c>
      <c r="D15" s="62" t="s">
        <v>546</v>
      </c>
      <c r="E15" s="62" t="s">
        <v>5549</v>
      </c>
      <c r="F15" s="61" t="s">
        <v>4109</v>
      </c>
      <c r="G15" s="62"/>
      <c r="H15" s="62" t="s">
        <v>547</v>
      </c>
      <c r="I15" s="24" t="s">
        <v>5547</v>
      </c>
      <c r="J15" s="24" t="s">
        <v>4033</v>
      </c>
      <c r="K15" s="62" t="s">
        <v>1487</v>
      </c>
      <c r="L15" s="24" t="s">
        <v>1488</v>
      </c>
      <c r="M15" s="61" t="s">
        <v>1471</v>
      </c>
      <c r="N15" s="61">
        <v>0</v>
      </c>
      <c r="O15" s="61">
        <v>0</v>
      </c>
      <c r="P15" s="61"/>
      <c r="Q15" s="156"/>
    </row>
    <row r="16" spans="1:17" ht="27" customHeight="1" x14ac:dyDescent="0.25">
      <c r="B16" s="75">
        <v>6</v>
      </c>
      <c r="C16" s="62" t="s">
        <v>294</v>
      </c>
      <c r="D16" s="62" t="s">
        <v>546</v>
      </c>
      <c r="E16" s="62" t="s">
        <v>5382</v>
      </c>
      <c r="F16" s="61" t="s">
        <v>4109</v>
      </c>
      <c r="G16" s="62"/>
      <c r="H16" s="62" t="s">
        <v>547</v>
      </c>
      <c r="I16" s="24" t="s">
        <v>5547</v>
      </c>
      <c r="J16" s="24" t="s">
        <v>4033</v>
      </c>
      <c r="K16" s="62" t="s">
        <v>1465</v>
      </c>
      <c r="L16" s="24" t="s">
        <v>1476</v>
      </c>
      <c r="M16" s="61" t="s">
        <v>1471</v>
      </c>
      <c r="N16" s="61">
        <v>0</v>
      </c>
      <c r="O16" s="61">
        <v>0</v>
      </c>
      <c r="P16" s="61"/>
      <c r="Q16" s="156"/>
    </row>
    <row r="17" spans="2:17" ht="27" customHeight="1" x14ac:dyDescent="0.25">
      <c r="B17" s="75">
        <v>7</v>
      </c>
      <c r="C17" s="62" t="s">
        <v>294</v>
      </c>
      <c r="D17" s="62" t="s">
        <v>546</v>
      </c>
      <c r="E17" s="62" t="s">
        <v>5272</v>
      </c>
      <c r="F17" s="61" t="s">
        <v>4109</v>
      </c>
      <c r="G17" s="62"/>
      <c r="H17" s="62" t="s">
        <v>547</v>
      </c>
      <c r="I17" s="24" t="s">
        <v>5547</v>
      </c>
      <c r="J17" s="24" t="s">
        <v>4033</v>
      </c>
      <c r="K17" s="62" t="s">
        <v>1465</v>
      </c>
      <c r="L17" s="24" t="s">
        <v>1476</v>
      </c>
      <c r="M17" s="61" t="s">
        <v>1471</v>
      </c>
      <c r="N17" s="61">
        <v>0</v>
      </c>
      <c r="O17" s="61">
        <v>0</v>
      </c>
      <c r="P17" s="61"/>
      <c r="Q17" s="156"/>
    </row>
    <row r="18" spans="2:17" ht="27" customHeight="1" x14ac:dyDescent="0.25">
      <c r="B18" s="75">
        <v>8</v>
      </c>
      <c r="C18" s="62" t="s">
        <v>294</v>
      </c>
      <c r="D18" s="62" t="s">
        <v>546</v>
      </c>
      <c r="E18" s="62" t="s">
        <v>1540</v>
      </c>
      <c r="F18" s="61" t="s">
        <v>4109</v>
      </c>
      <c r="G18" s="62"/>
      <c r="H18" s="62" t="s">
        <v>547</v>
      </c>
      <c r="I18" s="24" t="s">
        <v>5547</v>
      </c>
      <c r="J18" s="24" t="s">
        <v>4033</v>
      </c>
      <c r="K18" s="62" t="s">
        <v>1465</v>
      </c>
      <c r="L18" s="24" t="s">
        <v>1494</v>
      </c>
      <c r="M18" s="61" t="s">
        <v>1471</v>
      </c>
      <c r="N18" s="61">
        <v>0</v>
      </c>
      <c r="O18" s="61">
        <v>0</v>
      </c>
      <c r="P18" s="61"/>
      <c r="Q18" s="156"/>
    </row>
    <row r="19" spans="2:17" ht="27" customHeight="1" x14ac:dyDescent="0.25">
      <c r="B19" s="75">
        <v>9</v>
      </c>
      <c r="C19" s="62" t="s">
        <v>294</v>
      </c>
      <c r="D19" s="62" t="s">
        <v>546</v>
      </c>
      <c r="E19" s="62" t="s">
        <v>1534</v>
      </c>
      <c r="F19" s="61" t="s">
        <v>4109</v>
      </c>
      <c r="G19" s="62"/>
      <c r="H19" s="62" t="s">
        <v>547</v>
      </c>
      <c r="I19" s="24" t="s">
        <v>5547</v>
      </c>
      <c r="J19" s="24" t="s">
        <v>4033</v>
      </c>
      <c r="K19" s="62" t="s">
        <v>1458</v>
      </c>
      <c r="L19" s="24" t="s">
        <v>1459</v>
      </c>
      <c r="M19" s="61" t="s">
        <v>1471</v>
      </c>
      <c r="N19" s="61">
        <v>0</v>
      </c>
      <c r="O19" s="61">
        <v>0</v>
      </c>
      <c r="P19" s="61"/>
      <c r="Q19" s="156"/>
    </row>
    <row r="20" spans="2:17" ht="27" customHeight="1" x14ac:dyDescent="0.25">
      <c r="B20" s="75">
        <v>10</v>
      </c>
      <c r="C20" s="62" t="s">
        <v>294</v>
      </c>
      <c r="D20" s="62" t="s">
        <v>546</v>
      </c>
      <c r="E20" s="62" t="s">
        <v>4077</v>
      </c>
      <c r="F20" s="61" t="s">
        <v>0</v>
      </c>
      <c r="G20" s="62"/>
      <c r="H20" s="62"/>
      <c r="I20" s="24" t="s">
        <v>0</v>
      </c>
      <c r="J20" s="24" t="s">
        <v>4033</v>
      </c>
      <c r="K20" s="62" t="s">
        <v>1458</v>
      </c>
      <c r="L20" s="24" t="s">
        <v>1459</v>
      </c>
      <c r="M20" s="61" t="s">
        <v>1471</v>
      </c>
      <c r="N20" s="61">
        <v>0</v>
      </c>
      <c r="O20" s="61">
        <v>0</v>
      </c>
      <c r="P20" s="61"/>
      <c r="Q20" s="156"/>
    </row>
    <row r="21" spans="2:17" ht="27" customHeight="1" x14ac:dyDescent="0.25">
      <c r="B21" s="75">
        <v>11</v>
      </c>
      <c r="C21" s="62" t="s">
        <v>294</v>
      </c>
      <c r="D21" s="62" t="s">
        <v>546</v>
      </c>
      <c r="E21" s="62" t="s">
        <v>4078</v>
      </c>
      <c r="F21" s="61" t="s">
        <v>0</v>
      </c>
      <c r="G21" s="62"/>
      <c r="H21" s="62"/>
      <c r="I21" s="24" t="s">
        <v>0</v>
      </c>
      <c r="J21" s="24" t="s">
        <v>4033</v>
      </c>
      <c r="K21" s="62" t="s">
        <v>1482</v>
      </c>
      <c r="L21" s="24" t="s">
        <v>4079</v>
      </c>
      <c r="M21" s="61" t="s">
        <v>1471</v>
      </c>
      <c r="N21" s="61">
        <v>0</v>
      </c>
      <c r="O21" s="61">
        <v>0</v>
      </c>
      <c r="P21" s="61"/>
      <c r="Q21" s="156"/>
    </row>
  </sheetData>
  <autoFilter ref="B10:Q21" xr:uid="{00000000-0001-0000-8801-000000000000}"/>
  <mergeCells count="1">
    <mergeCell ref="C9:M9"/>
  </mergeCells>
  <conditionalFormatting sqref="E11:E12">
    <cfRule type="duplicateValues" dxfId="765" priority="1"/>
  </conditionalFormatting>
  <hyperlinks>
    <hyperlink ref="B6" location="Variáveis!A1" display="Variáveis" xr:uid="{00000000-0004-0000-8801-000000000000}"/>
    <hyperlink ref="C6" location="'Índice de Tabelas'!A1" display="Índice de Tabelas" xr:uid="{00000000-0004-0000-8801-000001000000}"/>
    <hyperlink ref="D6" location="'Manual de Instrução'!A1" display="Manual de Instrução" xr:uid="{00000000-0004-0000-88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497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94978"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1-000000000000}">
  <sheetPr codeName="Sheet778"/>
  <dimension ref="A1:Q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H11" sqref="H1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18.3984375" style="15"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197"/>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549</v>
      </c>
      <c r="E11" s="62" t="s">
        <v>1463</v>
      </c>
      <c r="F11" s="61" t="s">
        <v>4109</v>
      </c>
      <c r="G11" s="62"/>
      <c r="H11" s="62" t="s">
        <v>551</v>
      </c>
      <c r="I11" s="24" t="s">
        <v>5550</v>
      </c>
      <c r="J11" s="24" t="s">
        <v>1226</v>
      </c>
      <c r="K11" s="62" t="s">
        <v>1465</v>
      </c>
      <c r="L11" s="24" t="s">
        <v>1466</v>
      </c>
      <c r="M11" s="61" t="s">
        <v>1471</v>
      </c>
      <c r="N11" s="61">
        <v>0</v>
      </c>
      <c r="O11" s="61">
        <v>0</v>
      </c>
      <c r="P11" s="61" t="s">
        <v>2100</v>
      </c>
      <c r="Q11" s="156"/>
    </row>
    <row r="12" spans="1:17" ht="27" customHeight="1" x14ac:dyDescent="0.2">
      <c r="A12" s="76"/>
      <c r="B12" s="75">
        <v>2</v>
      </c>
      <c r="C12" s="62" t="s">
        <v>294</v>
      </c>
      <c r="D12" s="62" t="s">
        <v>549</v>
      </c>
      <c r="E12" s="62" t="s">
        <v>5249</v>
      </c>
      <c r="F12" s="61" t="s">
        <v>4109</v>
      </c>
      <c r="G12" s="62"/>
      <c r="H12" s="62" t="s">
        <v>551</v>
      </c>
      <c r="I12" s="24" t="s">
        <v>5550</v>
      </c>
      <c r="J12" s="24" t="s">
        <v>1226</v>
      </c>
      <c r="K12" s="62" t="s">
        <v>1458</v>
      </c>
      <c r="L12" s="24" t="s">
        <v>1459</v>
      </c>
      <c r="M12" s="61" t="s">
        <v>1471</v>
      </c>
      <c r="N12" s="61">
        <v>0</v>
      </c>
      <c r="O12" s="61">
        <v>0</v>
      </c>
      <c r="P12" s="61" t="s">
        <v>2100</v>
      </c>
      <c r="Q12" s="156"/>
    </row>
    <row r="13" spans="1:17" ht="27" customHeight="1" x14ac:dyDescent="0.25">
      <c r="B13" s="75">
        <v>3</v>
      </c>
      <c r="C13" s="62" t="s">
        <v>294</v>
      </c>
      <c r="D13" s="62" t="s">
        <v>549</v>
      </c>
      <c r="E13" s="62" t="s">
        <v>5250</v>
      </c>
      <c r="F13" s="61" t="s">
        <v>4109</v>
      </c>
      <c r="G13" s="62"/>
      <c r="H13" s="62" t="s">
        <v>551</v>
      </c>
      <c r="I13" s="24" t="s">
        <v>5550</v>
      </c>
      <c r="J13" s="24" t="s">
        <v>1226</v>
      </c>
      <c r="K13" s="62" t="s">
        <v>1458</v>
      </c>
      <c r="L13" s="24" t="s">
        <v>1459</v>
      </c>
      <c r="M13" s="61" t="s">
        <v>1471</v>
      </c>
      <c r="N13" s="61">
        <v>0</v>
      </c>
      <c r="O13" s="61">
        <v>0</v>
      </c>
      <c r="P13" s="61" t="s">
        <v>2100</v>
      </c>
      <c r="Q13" s="156"/>
    </row>
    <row r="14" spans="1:17" ht="27" customHeight="1" x14ac:dyDescent="0.25">
      <c r="B14" s="75">
        <v>4</v>
      </c>
      <c r="C14" s="62" t="s">
        <v>294</v>
      </c>
      <c r="D14" s="62" t="s">
        <v>549</v>
      </c>
      <c r="E14" s="62" t="s">
        <v>5551</v>
      </c>
      <c r="F14" s="61" t="s">
        <v>4109</v>
      </c>
      <c r="G14" s="62"/>
      <c r="H14" s="62" t="s">
        <v>551</v>
      </c>
      <c r="I14" s="24" t="s">
        <v>5550</v>
      </c>
      <c r="J14" s="24" t="s">
        <v>1226</v>
      </c>
      <c r="K14" s="62" t="s">
        <v>1487</v>
      </c>
      <c r="L14" s="24" t="s">
        <v>1497</v>
      </c>
      <c r="M14" s="61" t="s">
        <v>1471</v>
      </c>
      <c r="N14" s="61">
        <v>0</v>
      </c>
      <c r="O14" s="61">
        <v>0</v>
      </c>
      <c r="P14" s="61" t="s">
        <v>2100</v>
      </c>
      <c r="Q14" s="156"/>
    </row>
    <row r="15" spans="1:17" ht="27" customHeight="1" x14ac:dyDescent="0.25">
      <c r="B15" s="75">
        <v>5</v>
      </c>
      <c r="C15" s="62" t="s">
        <v>294</v>
      </c>
      <c r="D15" s="62" t="s">
        <v>549</v>
      </c>
      <c r="E15" s="62" t="s">
        <v>5382</v>
      </c>
      <c r="F15" s="61" t="s">
        <v>4109</v>
      </c>
      <c r="G15" s="62"/>
      <c r="H15" s="62" t="s">
        <v>551</v>
      </c>
      <c r="I15" s="24" t="s">
        <v>5550</v>
      </c>
      <c r="J15" s="24" t="s">
        <v>1226</v>
      </c>
      <c r="K15" s="62" t="s">
        <v>1465</v>
      </c>
      <c r="L15" s="24" t="s">
        <v>1476</v>
      </c>
      <c r="M15" s="61" t="s">
        <v>1471</v>
      </c>
      <c r="N15" s="61">
        <v>0</v>
      </c>
      <c r="O15" s="61">
        <v>0</v>
      </c>
      <c r="P15" s="61" t="s">
        <v>2100</v>
      </c>
      <c r="Q15" s="156"/>
    </row>
    <row r="16" spans="1:17" ht="27" customHeight="1" x14ac:dyDescent="0.25">
      <c r="B16" s="75">
        <v>6</v>
      </c>
      <c r="C16" s="62" t="s">
        <v>294</v>
      </c>
      <c r="D16" s="62" t="s">
        <v>549</v>
      </c>
      <c r="E16" s="62" t="s">
        <v>5272</v>
      </c>
      <c r="F16" s="61" t="s">
        <v>4109</v>
      </c>
      <c r="G16" s="62"/>
      <c r="H16" s="62" t="s">
        <v>551</v>
      </c>
      <c r="I16" s="24" t="s">
        <v>5550</v>
      </c>
      <c r="J16" s="24" t="s">
        <v>1226</v>
      </c>
      <c r="K16" s="62" t="s">
        <v>1465</v>
      </c>
      <c r="L16" s="24" t="s">
        <v>1476</v>
      </c>
      <c r="M16" s="61" t="s">
        <v>1471</v>
      </c>
      <c r="N16" s="61">
        <v>0</v>
      </c>
      <c r="O16" s="61">
        <v>0</v>
      </c>
      <c r="P16" s="61" t="s">
        <v>2100</v>
      </c>
      <c r="Q16" s="156"/>
    </row>
    <row r="17" spans="2:17" ht="27" customHeight="1" x14ac:dyDescent="0.25">
      <c r="B17" s="75">
        <v>7</v>
      </c>
      <c r="C17" s="62" t="s">
        <v>294</v>
      </c>
      <c r="D17" s="62" t="s">
        <v>549</v>
      </c>
      <c r="E17" s="62" t="s">
        <v>1534</v>
      </c>
      <c r="F17" s="61" t="s">
        <v>4109</v>
      </c>
      <c r="G17" s="62"/>
      <c r="H17" s="62" t="s">
        <v>551</v>
      </c>
      <c r="I17" s="24" t="s">
        <v>5550</v>
      </c>
      <c r="J17" s="24" t="s">
        <v>1226</v>
      </c>
      <c r="K17" s="62" t="s">
        <v>1458</v>
      </c>
      <c r="L17" s="24" t="s">
        <v>1459</v>
      </c>
      <c r="M17" s="61" t="s">
        <v>1471</v>
      </c>
      <c r="N17" s="61">
        <v>0</v>
      </c>
      <c r="O17" s="61">
        <v>0</v>
      </c>
      <c r="P17" s="61" t="s">
        <v>2100</v>
      </c>
      <c r="Q17" s="156"/>
    </row>
    <row r="18" spans="2:17" ht="27" customHeight="1" x14ac:dyDescent="0.25">
      <c r="B18" s="75">
        <v>8</v>
      </c>
      <c r="C18" s="62" t="s">
        <v>294</v>
      </c>
      <c r="D18" s="62" t="s">
        <v>549</v>
      </c>
      <c r="E18" s="62" t="s">
        <v>4077</v>
      </c>
      <c r="F18" s="61" t="s">
        <v>0</v>
      </c>
      <c r="G18" s="62"/>
      <c r="H18" s="62"/>
      <c r="I18" s="24" t="s">
        <v>0</v>
      </c>
      <c r="J18" s="24" t="s">
        <v>1226</v>
      </c>
      <c r="K18" s="62" t="s">
        <v>1458</v>
      </c>
      <c r="L18" s="24" t="s">
        <v>1459</v>
      </c>
      <c r="M18" s="61" t="s">
        <v>1471</v>
      </c>
      <c r="N18" s="61">
        <v>0</v>
      </c>
      <c r="O18" s="61">
        <v>0</v>
      </c>
      <c r="P18" s="61" t="s">
        <v>2100</v>
      </c>
      <c r="Q18" s="156"/>
    </row>
    <row r="19" spans="2:17" ht="27" customHeight="1" x14ac:dyDescent="0.25">
      <c r="B19" s="75">
        <v>9</v>
      </c>
      <c r="C19" s="62" t="s">
        <v>294</v>
      </c>
      <c r="D19" s="62" t="s">
        <v>549</v>
      </c>
      <c r="E19" s="62" t="s">
        <v>4078</v>
      </c>
      <c r="F19" s="61" t="s">
        <v>0</v>
      </c>
      <c r="G19" s="62"/>
      <c r="H19" s="62"/>
      <c r="I19" s="24" t="s">
        <v>0</v>
      </c>
      <c r="J19" s="24" t="s">
        <v>1226</v>
      </c>
      <c r="K19" s="62" t="s">
        <v>1482</v>
      </c>
      <c r="L19" s="24" t="s">
        <v>4079</v>
      </c>
      <c r="M19" s="61" t="s">
        <v>1471</v>
      </c>
      <c r="N19" s="61">
        <v>0</v>
      </c>
      <c r="O19" s="61">
        <v>0</v>
      </c>
      <c r="P19" s="61" t="s">
        <v>2100</v>
      </c>
      <c r="Q19" s="156"/>
    </row>
  </sheetData>
  <autoFilter ref="B10:Q19" xr:uid="{00000000-0001-0000-8901-000000000000}"/>
  <mergeCells count="1">
    <mergeCell ref="C9:M9"/>
  </mergeCells>
  <conditionalFormatting sqref="E11:E12">
    <cfRule type="duplicateValues" dxfId="764" priority="1"/>
  </conditionalFormatting>
  <hyperlinks>
    <hyperlink ref="B6" location="Variáveis!A1" display="Variáveis" xr:uid="{00000000-0004-0000-8901-000000000000}"/>
    <hyperlink ref="C6" location="'Índice de Tabelas'!A1" display="Índice de Tabelas" xr:uid="{00000000-0004-0000-8901-000001000000}"/>
    <hyperlink ref="D6" location="'Manual de Instrução'!A1" display="Manual de Instrução" xr:uid="{00000000-0004-0000-8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702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9702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1-000000000000}">
  <sheetPr codeName="Sheet780"/>
  <dimension ref="A1:P45"/>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45"/>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553</v>
      </c>
      <c r="E11" s="62" t="s">
        <v>1463</v>
      </c>
      <c r="F11" s="61" t="s">
        <v>335</v>
      </c>
      <c r="G11" s="62"/>
      <c r="H11" s="24" t="s">
        <v>555</v>
      </c>
      <c r="I11" s="24" t="s">
        <v>4033</v>
      </c>
      <c r="J11" s="62" t="s">
        <v>1465</v>
      </c>
      <c r="K11" s="24" t="s">
        <v>1466</v>
      </c>
      <c r="L11" s="61" t="s">
        <v>1460</v>
      </c>
      <c r="M11" s="61">
        <v>0</v>
      </c>
      <c r="N11" s="61">
        <v>0</v>
      </c>
      <c r="O11" s="61"/>
      <c r="P11" s="156"/>
    </row>
    <row r="12" spans="1:16" ht="27" customHeight="1" x14ac:dyDescent="0.2">
      <c r="A12" s="76"/>
      <c r="B12" s="75">
        <v>2</v>
      </c>
      <c r="C12" s="62" t="s">
        <v>294</v>
      </c>
      <c r="D12" s="62" t="s">
        <v>553</v>
      </c>
      <c r="E12" s="62" t="s">
        <v>5381</v>
      </c>
      <c r="F12" s="61" t="s">
        <v>335</v>
      </c>
      <c r="G12" s="62"/>
      <c r="H12" s="24" t="s">
        <v>555</v>
      </c>
      <c r="I12" s="24" t="s">
        <v>4033</v>
      </c>
      <c r="J12" s="62" t="s">
        <v>1465</v>
      </c>
      <c r="K12" s="24" t="s">
        <v>1466</v>
      </c>
      <c r="L12" s="61" t="s">
        <v>1460</v>
      </c>
      <c r="M12" s="61">
        <v>0</v>
      </c>
      <c r="N12" s="61">
        <v>0</v>
      </c>
      <c r="O12" s="61"/>
      <c r="P12" s="156"/>
    </row>
    <row r="13" spans="1:16" ht="27" customHeight="1" x14ac:dyDescent="0.25">
      <c r="B13" s="75">
        <v>3</v>
      </c>
      <c r="C13" s="62" t="s">
        <v>294</v>
      </c>
      <c r="D13" s="62" t="s">
        <v>553</v>
      </c>
      <c r="E13" s="62" t="s">
        <v>5552</v>
      </c>
      <c r="F13" s="61" t="s">
        <v>335</v>
      </c>
      <c r="G13" s="62"/>
      <c r="H13" s="24" t="s">
        <v>555</v>
      </c>
      <c r="I13" s="24" t="s">
        <v>4033</v>
      </c>
      <c r="J13" s="62" t="s">
        <v>1465</v>
      </c>
      <c r="K13" s="24" t="s">
        <v>1470</v>
      </c>
      <c r="L13" s="61" t="s">
        <v>1460</v>
      </c>
      <c r="M13" s="61">
        <v>0</v>
      </c>
      <c r="N13" s="61">
        <v>0</v>
      </c>
      <c r="O13" s="61"/>
      <c r="P13" s="156"/>
    </row>
    <row r="14" spans="1:16" ht="27" customHeight="1" x14ac:dyDescent="0.25">
      <c r="B14" s="75">
        <v>4</v>
      </c>
      <c r="C14" s="62" t="s">
        <v>294</v>
      </c>
      <c r="D14" s="62" t="s">
        <v>553</v>
      </c>
      <c r="E14" s="62" t="s">
        <v>1479</v>
      </c>
      <c r="F14" s="61" t="s">
        <v>335</v>
      </c>
      <c r="G14" s="62"/>
      <c r="H14" s="24" t="s">
        <v>555</v>
      </c>
      <c r="I14" s="24" t="s">
        <v>4033</v>
      </c>
      <c r="J14" s="62" t="s">
        <v>1465</v>
      </c>
      <c r="K14" s="24" t="s">
        <v>1473</v>
      </c>
      <c r="L14" s="61" t="s">
        <v>1471</v>
      </c>
      <c r="M14" s="61">
        <v>0</v>
      </c>
      <c r="N14" s="61">
        <v>0</v>
      </c>
      <c r="O14" s="61"/>
      <c r="P14" s="156"/>
    </row>
    <row r="15" spans="1:16" ht="27" customHeight="1" x14ac:dyDescent="0.25">
      <c r="B15" s="75">
        <v>5</v>
      </c>
      <c r="C15" s="62" t="s">
        <v>294</v>
      </c>
      <c r="D15" s="62" t="s">
        <v>553</v>
      </c>
      <c r="E15" s="62" t="s">
        <v>5553</v>
      </c>
      <c r="F15" s="61" t="s">
        <v>335</v>
      </c>
      <c r="G15" s="62"/>
      <c r="H15" s="24" t="s">
        <v>555</v>
      </c>
      <c r="I15" s="24" t="s">
        <v>4033</v>
      </c>
      <c r="J15" s="62" t="s">
        <v>1465</v>
      </c>
      <c r="K15" s="24" t="s">
        <v>1476</v>
      </c>
      <c r="L15" s="61" t="s">
        <v>1471</v>
      </c>
      <c r="M15" s="61">
        <v>0</v>
      </c>
      <c r="N15" s="61">
        <v>0</v>
      </c>
      <c r="O15" s="61"/>
      <c r="P15" s="156"/>
    </row>
    <row r="16" spans="1:16" ht="27" customHeight="1" x14ac:dyDescent="0.25">
      <c r="B16" s="75">
        <v>6</v>
      </c>
      <c r="C16" s="62" t="s">
        <v>294</v>
      </c>
      <c r="D16" s="62" t="s">
        <v>553</v>
      </c>
      <c r="E16" s="62" t="s">
        <v>5554</v>
      </c>
      <c r="F16" s="61" t="s">
        <v>335</v>
      </c>
      <c r="G16" s="62"/>
      <c r="H16" s="24" t="s">
        <v>555</v>
      </c>
      <c r="I16" s="24" t="s">
        <v>4033</v>
      </c>
      <c r="J16" s="62" t="s">
        <v>1465</v>
      </c>
      <c r="K16" s="24" t="s">
        <v>1473</v>
      </c>
      <c r="L16" s="61" t="s">
        <v>1471</v>
      </c>
      <c r="M16" s="61">
        <v>0</v>
      </c>
      <c r="N16" s="61">
        <v>0</v>
      </c>
      <c r="O16" s="61"/>
      <c r="P16" s="156"/>
    </row>
    <row r="17" spans="2:16" ht="27" customHeight="1" x14ac:dyDescent="0.25">
      <c r="B17" s="75">
        <v>7</v>
      </c>
      <c r="C17" s="62" t="s">
        <v>294</v>
      </c>
      <c r="D17" s="62" t="s">
        <v>553</v>
      </c>
      <c r="E17" s="62" t="s">
        <v>5508</v>
      </c>
      <c r="F17" s="61" t="s">
        <v>335</v>
      </c>
      <c r="G17" s="62"/>
      <c r="H17" s="24" t="s">
        <v>555</v>
      </c>
      <c r="I17" s="24" t="s">
        <v>4033</v>
      </c>
      <c r="J17" s="62" t="s">
        <v>1465</v>
      </c>
      <c r="K17" s="24" t="s">
        <v>1494</v>
      </c>
      <c r="L17" s="61" t="s">
        <v>1471</v>
      </c>
      <c r="M17" s="61">
        <v>0</v>
      </c>
      <c r="N17" s="61">
        <v>0</v>
      </c>
      <c r="O17" s="61"/>
      <c r="P17" s="156"/>
    </row>
    <row r="18" spans="2:16" ht="27" customHeight="1" x14ac:dyDescent="0.25">
      <c r="B18" s="75">
        <v>8</v>
      </c>
      <c r="C18" s="62" t="s">
        <v>294</v>
      </c>
      <c r="D18" s="62" t="s">
        <v>553</v>
      </c>
      <c r="E18" s="62" t="s">
        <v>5555</v>
      </c>
      <c r="F18" s="61" t="s">
        <v>335</v>
      </c>
      <c r="G18" s="62"/>
      <c r="H18" s="24" t="s">
        <v>555</v>
      </c>
      <c r="I18" s="24" t="s">
        <v>4033</v>
      </c>
      <c r="J18" s="62" t="s">
        <v>1465</v>
      </c>
      <c r="K18" s="24" t="s">
        <v>1473</v>
      </c>
      <c r="L18" s="61" t="s">
        <v>1471</v>
      </c>
      <c r="M18" s="61">
        <v>0</v>
      </c>
      <c r="N18" s="61">
        <v>0</v>
      </c>
      <c r="O18" s="61"/>
      <c r="P18" s="156"/>
    </row>
    <row r="19" spans="2:16" ht="27" customHeight="1" x14ac:dyDescent="0.25">
      <c r="B19" s="75">
        <v>9</v>
      </c>
      <c r="C19" s="62" t="s">
        <v>294</v>
      </c>
      <c r="D19" s="62" t="s">
        <v>553</v>
      </c>
      <c r="E19" s="62" t="s">
        <v>5556</v>
      </c>
      <c r="F19" s="61" t="s">
        <v>335</v>
      </c>
      <c r="G19" s="62"/>
      <c r="H19" s="24" t="s">
        <v>555</v>
      </c>
      <c r="I19" s="24" t="s">
        <v>4033</v>
      </c>
      <c r="J19" s="62" t="s">
        <v>1465</v>
      </c>
      <c r="K19" s="24" t="s">
        <v>1473</v>
      </c>
      <c r="L19" s="61" t="s">
        <v>1471</v>
      </c>
      <c r="M19" s="61">
        <v>0</v>
      </c>
      <c r="N19" s="61">
        <v>0</v>
      </c>
      <c r="O19" s="61"/>
      <c r="P19" s="156"/>
    </row>
    <row r="20" spans="2:16" ht="27" customHeight="1" x14ac:dyDescent="0.25">
      <c r="B20" s="75">
        <v>10</v>
      </c>
      <c r="C20" s="62" t="s">
        <v>294</v>
      </c>
      <c r="D20" s="62" t="s">
        <v>553</v>
      </c>
      <c r="E20" s="62" t="s">
        <v>5557</v>
      </c>
      <c r="F20" s="61" t="s">
        <v>335</v>
      </c>
      <c r="G20" s="62"/>
      <c r="H20" s="24" t="s">
        <v>555</v>
      </c>
      <c r="I20" s="24" t="s">
        <v>4033</v>
      </c>
      <c r="J20" s="62" t="s">
        <v>1465</v>
      </c>
      <c r="K20" s="24" t="s">
        <v>1476</v>
      </c>
      <c r="L20" s="61" t="s">
        <v>1471</v>
      </c>
      <c r="M20" s="61">
        <v>0</v>
      </c>
      <c r="N20" s="61">
        <v>0</v>
      </c>
      <c r="O20" s="61"/>
      <c r="P20" s="156"/>
    </row>
    <row r="21" spans="2:16" ht="27" customHeight="1" x14ac:dyDescent="0.25">
      <c r="B21" s="75">
        <v>11</v>
      </c>
      <c r="C21" s="62" t="s">
        <v>294</v>
      </c>
      <c r="D21" s="62" t="s">
        <v>553</v>
      </c>
      <c r="E21" s="62" t="s">
        <v>3669</v>
      </c>
      <c r="F21" s="61" t="s">
        <v>335</v>
      </c>
      <c r="G21" s="62"/>
      <c r="H21" s="24" t="s">
        <v>555</v>
      </c>
      <c r="I21" s="24" t="s">
        <v>4033</v>
      </c>
      <c r="J21" s="62" t="s">
        <v>1458</v>
      </c>
      <c r="K21" s="24" t="s">
        <v>1459</v>
      </c>
      <c r="L21" s="61" t="s">
        <v>1471</v>
      </c>
      <c r="M21" s="61">
        <v>0</v>
      </c>
      <c r="N21" s="61">
        <v>0</v>
      </c>
      <c r="O21" s="61"/>
      <c r="P21" s="156"/>
    </row>
    <row r="22" spans="2:16" ht="27" customHeight="1" x14ac:dyDescent="0.25">
      <c r="B22" s="75">
        <v>12</v>
      </c>
      <c r="C22" s="62" t="s">
        <v>294</v>
      </c>
      <c r="D22" s="62" t="s">
        <v>553</v>
      </c>
      <c r="E22" s="62" t="s">
        <v>5558</v>
      </c>
      <c r="F22" s="61" t="s">
        <v>335</v>
      </c>
      <c r="G22" s="62"/>
      <c r="H22" s="24" t="s">
        <v>555</v>
      </c>
      <c r="I22" s="24" t="s">
        <v>4033</v>
      </c>
      <c r="J22" s="62" t="s">
        <v>1465</v>
      </c>
      <c r="K22" s="24" t="s">
        <v>1476</v>
      </c>
      <c r="L22" s="61" t="s">
        <v>1471</v>
      </c>
      <c r="M22" s="61">
        <v>0</v>
      </c>
      <c r="N22" s="61">
        <v>0</v>
      </c>
      <c r="O22" s="61"/>
      <c r="P22" s="156"/>
    </row>
    <row r="23" spans="2:16" ht="27" customHeight="1" x14ac:dyDescent="0.25">
      <c r="B23" s="75">
        <v>13</v>
      </c>
      <c r="C23" s="62" t="s">
        <v>294</v>
      </c>
      <c r="D23" s="62" t="s">
        <v>553</v>
      </c>
      <c r="E23" s="62" t="s">
        <v>5559</v>
      </c>
      <c r="F23" s="61" t="s">
        <v>335</v>
      </c>
      <c r="G23" s="62"/>
      <c r="H23" s="24" t="s">
        <v>555</v>
      </c>
      <c r="I23" s="24" t="s">
        <v>4033</v>
      </c>
      <c r="J23" s="62" t="s">
        <v>1465</v>
      </c>
      <c r="K23" s="24" t="s">
        <v>1478</v>
      </c>
      <c r="L23" s="61" t="s">
        <v>1471</v>
      </c>
      <c r="M23" s="61">
        <v>0</v>
      </c>
      <c r="N23" s="61">
        <v>0</v>
      </c>
      <c r="O23" s="61"/>
      <c r="P23" s="156"/>
    </row>
    <row r="24" spans="2:16" ht="27" customHeight="1" x14ac:dyDescent="0.25">
      <c r="B24" s="75">
        <v>14</v>
      </c>
      <c r="C24" s="62" t="s">
        <v>294</v>
      </c>
      <c r="D24" s="62" t="s">
        <v>553</v>
      </c>
      <c r="E24" s="62" t="s">
        <v>5560</v>
      </c>
      <c r="F24" s="61" t="s">
        <v>335</v>
      </c>
      <c r="G24" s="62"/>
      <c r="H24" s="24" t="s">
        <v>555</v>
      </c>
      <c r="I24" s="24" t="s">
        <v>4033</v>
      </c>
      <c r="J24" s="62" t="s">
        <v>1465</v>
      </c>
      <c r="K24" s="24" t="s">
        <v>1470</v>
      </c>
      <c r="L24" s="61" t="s">
        <v>1471</v>
      </c>
      <c r="M24" s="61">
        <v>0</v>
      </c>
      <c r="N24" s="61">
        <v>0</v>
      </c>
      <c r="O24" s="61"/>
      <c r="P24" s="156"/>
    </row>
    <row r="25" spans="2:16" ht="27" customHeight="1" x14ac:dyDescent="0.25">
      <c r="B25" s="75">
        <v>15</v>
      </c>
      <c r="C25" s="62" t="s">
        <v>294</v>
      </c>
      <c r="D25" s="62" t="s">
        <v>553</v>
      </c>
      <c r="E25" s="62" t="s">
        <v>5561</v>
      </c>
      <c r="F25" s="61" t="s">
        <v>335</v>
      </c>
      <c r="G25" s="62"/>
      <c r="H25" s="24" t="s">
        <v>555</v>
      </c>
      <c r="I25" s="24" t="s">
        <v>4033</v>
      </c>
      <c r="J25" s="62" t="s">
        <v>1458</v>
      </c>
      <c r="K25" s="24" t="s">
        <v>1459</v>
      </c>
      <c r="L25" s="61" t="s">
        <v>1471</v>
      </c>
      <c r="M25" s="61">
        <v>0</v>
      </c>
      <c r="N25" s="61">
        <v>0</v>
      </c>
      <c r="O25" s="61"/>
      <c r="P25" s="156"/>
    </row>
    <row r="26" spans="2:16" ht="27" customHeight="1" x14ac:dyDescent="0.25">
      <c r="B26" s="75">
        <v>16</v>
      </c>
      <c r="C26" s="62" t="s">
        <v>294</v>
      </c>
      <c r="D26" s="62" t="s">
        <v>553</v>
      </c>
      <c r="E26" s="62" t="s">
        <v>3435</v>
      </c>
      <c r="F26" s="61" t="s">
        <v>335</v>
      </c>
      <c r="G26" s="62"/>
      <c r="H26" s="24" t="s">
        <v>555</v>
      </c>
      <c r="I26" s="24" t="s">
        <v>4033</v>
      </c>
      <c r="J26" s="62" t="s">
        <v>1458</v>
      </c>
      <c r="K26" s="24" t="s">
        <v>1459</v>
      </c>
      <c r="L26" s="61" t="s">
        <v>1471</v>
      </c>
      <c r="M26" s="61">
        <v>0</v>
      </c>
      <c r="N26" s="61">
        <v>0</v>
      </c>
      <c r="O26" s="61"/>
      <c r="P26" s="156"/>
    </row>
    <row r="27" spans="2:16" ht="27" customHeight="1" x14ac:dyDescent="0.25">
      <c r="B27" s="75">
        <v>17</v>
      </c>
      <c r="C27" s="62" t="s">
        <v>294</v>
      </c>
      <c r="D27" s="62" t="s">
        <v>553</v>
      </c>
      <c r="E27" s="62" t="s">
        <v>5562</v>
      </c>
      <c r="F27" s="61" t="s">
        <v>335</v>
      </c>
      <c r="G27" s="62"/>
      <c r="H27" s="24" t="s">
        <v>555</v>
      </c>
      <c r="I27" s="24" t="s">
        <v>4033</v>
      </c>
      <c r="J27" s="62" t="s">
        <v>1458</v>
      </c>
      <c r="K27" s="24" t="s">
        <v>1459</v>
      </c>
      <c r="L27" s="61" t="s">
        <v>1471</v>
      </c>
      <c r="M27" s="61">
        <v>0</v>
      </c>
      <c r="N27" s="61">
        <v>0</v>
      </c>
      <c r="O27" s="61"/>
      <c r="P27" s="156"/>
    </row>
    <row r="28" spans="2:16" ht="27" customHeight="1" x14ac:dyDescent="0.25">
      <c r="B28" s="75">
        <v>18</v>
      </c>
      <c r="C28" s="62" t="s">
        <v>294</v>
      </c>
      <c r="D28" s="62" t="s">
        <v>553</v>
      </c>
      <c r="E28" s="62" t="s">
        <v>4176</v>
      </c>
      <c r="F28" s="61" t="s">
        <v>335</v>
      </c>
      <c r="G28" s="62"/>
      <c r="H28" s="24" t="s">
        <v>555</v>
      </c>
      <c r="I28" s="24" t="s">
        <v>4033</v>
      </c>
      <c r="J28" s="62" t="s">
        <v>1458</v>
      </c>
      <c r="K28" s="24" t="s">
        <v>1459</v>
      </c>
      <c r="L28" s="61" t="s">
        <v>1471</v>
      </c>
      <c r="M28" s="61">
        <v>0</v>
      </c>
      <c r="N28" s="61">
        <v>0</v>
      </c>
      <c r="O28" s="61"/>
      <c r="P28" s="156"/>
    </row>
    <row r="29" spans="2:16" ht="27" customHeight="1" x14ac:dyDescent="0.25">
      <c r="B29" s="75">
        <v>19</v>
      </c>
      <c r="C29" s="62" t="s">
        <v>294</v>
      </c>
      <c r="D29" s="62" t="s">
        <v>553</v>
      </c>
      <c r="E29" s="62" t="s">
        <v>5563</v>
      </c>
      <c r="F29" s="61" t="s">
        <v>335</v>
      </c>
      <c r="G29" s="62"/>
      <c r="H29" s="24" t="s">
        <v>555</v>
      </c>
      <c r="I29" s="24" t="s">
        <v>4033</v>
      </c>
      <c r="J29" s="62" t="s">
        <v>1458</v>
      </c>
      <c r="K29" s="24" t="s">
        <v>1459</v>
      </c>
      <c r="L29" s="61" t="s">
        <v>1471</v>
      </c>
      <c r="M29" s="61">
        <v>0</v>
      </c>
      <c r="N29" s="61">
        <v>0</v>
      </c>
      <c r="O29" s="61"/>
      <c r="P29" s="156"/>
    </row>
    <row r="30" spans="2:16" ht="27" customHeight="1" x14ac:dyDescent="0.25">
      <c r="B30" s="75">
        <v>20</v>
      </c>
      <c r="C30" s="62" t="s">
        <v>294</v>
      </c>
      <c r="D30" s="62" t="s">
        <v>553</v>
      </c>
      <c r="E30" s="62" t="s">
        <v>5564</v>
      </c>
      <c r="F30" s="61" t="s">
        <v>335</v>
      </c>
      <c r="G30" s="62"/>
      <c r="H30" s="24" t="s">
        <v>555</v>
      </c>
      <c r="I30" s="24" t="s">
        <v>4033</v>
      </c>
      <c r="J30" s="62" t="s">
        <v>1487</v>
      </c>
      <c r="K30" s="24" t="s">
        <v>1497</v>
      </c>
      <c r="L30" s="61" t="s">
        <v>1471</v>
      </c>
      <c r="M30" s="61">
        <v>0</v>
      </c>
      <c r="N30" s="61">
        <v>0</v>
      </c>
      <c r="O30" s="61"/>
      <c r="P30" s="156"/>
    </row>
    <row r="31" spans="2:16" ht="27" customHeight="1" x14ac:dyDescent="0.25">
      <c r="B31" s="75">
        <v>21</v>
      </c>
      <c r="C31" s="62" t="s">
        <v>294</v>
      </c>
      <c r="D31" s="62" t="s">
        <v>553</v>
      </c>
      <c r="E31" s="62" t="s">
        <v>5565</v>
      </c>
      <c r="F31" s="61" t="s">
        <v>335</v>
      </c>
      <c r="G31" s="62"/>
      <c r="H31" s="24" t="s">
        <v>555</v>
      </c>
      <c r="I31" s="24" t="s">
        <v>4033</v>
      </c>
      <c r="J31" s="62" t="s">
        <v>1487</v>
      </c>
      <c r="K31" s="24" t="s">
        <v>1497</v>
      </c>
      <c r="L31" s="61" t="s">
        <v>1471</v>
      </c>
      <c r="M31" s="61">
        <v>0</v>
      </c>
      <c r="N31" s="61">
        <v>0</v>
      </c>
      <c r="O31" s="61"/>
      <c r="P31" s="156"/>
    </row>
    <row r="32" spans="2:16" ht="27" customHeight="1" x14ac:dyDescent="0.25">
      <c r="B32" s="75">
        <v>22</v>
      </c>
      <c r="C32" s="62" t="s">
        <v>294</v>
      </c>
      <c r="D32" s="62" t="s">
        <v>553</v>
      </c>
      <c r="E32" s="62" t="s">
        <v>5234</v>
      </c>
      <c r="F32" s="61" t="s">
        <v>335</v>
      </c>
      <c r="G32" s="62"/>
      <c r="H32" s="24" t="s">
        <v>555</v>
      </c>
      <c r="I32" s="24" t="s">
        <v>4033</v>
      </c>
      <c r="J32" s="62" t="s">
        <v>1465</v>
      </c>
      <c r="K32" s="24" t="s">
        <v>1466</v>
      </c>
      <c r="L32" s="61" t="s">
        <v>1471</v>
      </c>
      <c r="M32" s="61">
        <v>0</v>
      </c>
      <c r="N32" s="61">
        <v>0</v>
      </c>
      <c r="O32" s="61"/>
      <c r="P32" s="156"/>
    </row>
    <row r="33" spans="2:16" ht="27" customHeight="1" x14ac:dyDescent="0.25">
      <c r="B33" s="75">
        <v>23</v>
      </c>
      <c r="C33" s="62" t="s">
        <v>294</v>
      </c>
      <c r="D33" s="62" t="s">
        <v>553</v>
      </c>
      <c r="E33" s="62" t="s">
        <v>5566</v>
      </c>
      <c r="F33" s="61" t="s">
        <v>335</v>
      </c>
      <c r="G33" s="62"/>
      <c r="H33" s="24" t="s">
        <v>555</v>
      </c>
      <c r="I33" s="24" t="s">
        <v>4033</v>
      </c>
      <c r="J33" s="62" t="s">
        <v>1465</v>
      </c>
      <c r="K33" s="24" t="s">
        <v>1494</v>
      </c>
      <c r="L33" s="61" t="s">
        <v>1471</v>
      </c>
      <c r="M33" s="61">
        <v>0</v>
      </c>
      <c r="N33" s="61">
        <v>0</v>
      </c>
      <c r="O33" s="61"/>
      <c r="P33" s="156"/>
    </row>
    <row r="34" spans="2:16" ht="27" customHeight="1" x14ac:dyDescent="0.25">
      <c r="B34" s="75">
        <v>24</v>
      </c>
      <c r="C34" s="62" t="s">
        <v>294</v>
      </c>
      <c r="D34" s="62" t="s">
        <v>553</v>
      </c>
      <c r="E34" s="62" t="s">
        <v>5567</v>
      </c>
      <c r="F34" s="61" t="s">
        <v>335</v>
      </c>
      <c r="G34" s="62"/>
      <c r="H34" s="24" t="s">
        <v>555</v>
      </c>
      <c r="I34" s="24" t="s">
        <v>4033</v>
      </c>
      <c r="J34" s="62" t="s">
        <v>1458</v>
      </c>
      <c r="K34" s="24" t="s">
        <v>1459</v>
      </c>
      <c r="L34" s="61" t="s">
        <v>1471</v>
      </c>
      <c r="M34" s="61">
        <v>0</v>
      </c>
      <c r="N34" s="61">
        <v>0</v>
      </c>
      <c r="O34" s="61"/>
      <c r="P34" s="156"/>
    </row>
    <row r="35" spans="2:16" ht="27" customHeight="1" x14ac:dyDescent="0.25">
      <c r="B35" s="75">
        <v>25</v>
      </c>
      <c r="C35" s="62" t="s">
        <v>294</v>
      </c>
      <c r="D35" s="62" t="s">
        <v>553</v>
      </c>
      <c r="E35" s="62" t="s">
        <v>5568</v>
      </c>
      <c r="F35" s="61" t="s">
        <v>335</v>
      </c>
      <c r="G35" s="62"/>
      <c r="H35" s="24" t="s">
        <v>555</v>
      </c>
      <c r="I35" s="24" t="s">
        <v>4033</v>
      </c>
      <c r="J35" s="62" t="s">
        <v>1465</v>
      </c>
      <c r="K35" s="24" t="s">
        <v>1646</v>
      </c>
      <c r="L35" s="61" t="s">
        <v>1471</v>
      </c>
      <c r="M35" s="61">
        <v>0</v>
      </c>
      <c r="N35" s="61">
        <v>0</v>
      </c>
      <c r="O35" s="61"/>
      <c r="P35" s="156"/>
    </row>
    <row r="36" spans="2:16" ht="27" customHeight="1" x14ac:dyDescent="0.25">
      <c r="B36" s="75">
        <v>26</v>
      </c>
      <c r="C36" s="62" t="s">
        <v>294</v>
      </c>
      <c r="D36" s="62" t="s">
        <v>553</v>
      </c>
      <c r="E36" s="62" t="s">
        <v>5569</v>
      </c>
      <c r="F36" s="61" t="s">
        <v>335</v>
      </c>
      <c r="G36" s="62"/>
      <c r="H36" s="24" t="s">
        <v>555</v>
      </c>
      <c r="I36" s="24" t="s">
        <v>4033</v>
      </c>
      <c r="J36" s="62" t="s">
        <v>1465</v>
      </c>
      <c r="K36" s="24" t="s">
        <v>5332</v>
      </c>
      <c r="L36" s="61" t="s">
        <v>1471</v>
      </c>
      <c r="M36" s="61">
        <v>0</v>
      </c>
      <c r="N36" s="61">
        <v>0</v>
      </c>
      <c r="O36" s="61"/>
      <c r="P36" s="156"/>
    </row>
    <row r="37" spans="2:16" ht="27" customHeight="1" x14ac:dyDescent="0.25">
      <c r="B37" s="75">
        <v>27</v>
      </c>
      <c r="C37" s="62" t="s">
        <v>294</v>
      </c>
      <c r="D37" s="62" t="s">
        <v>553</v>
      </c>
      <c r="E37" s="62" t="s">
        <v>5570</v>
      </c>
      <c r="F37" s="61" t="s">
        <v>335</v>
      </c>
      <c r="G37" s="62"/>
      <c r="H37" s="24" t="s">
        <v>555</v>
      </c>
      <c r="I37" s="24" t="s">
        <v>4033</v>
      </c>
      <c r="J37" s="62" t="s">
        <v>1465</v>
      </c>
      <c r="K37" s="24" t="s">
        <v>1473</v>
      </c>
      <c r="L37" s="61" t="s">
        <v>1471</v>
      </c>
      <c r="M37" s="61">
        <v>0</v>
      </c>
      <c r="N37" s="61">
        <v>0</v>
      </c>
      <c r="O37" s="61"/>
      <c r="P37" s="156"/>
    </row>
    <row r="38" spans="2:16" ht="27" customHeight="1" x14ac:dyDescent="0.25">
      <c r="B38" s="75">
        <v>28</v>
      </c>
      <c r="C38" s="62" t="s">
        <v>294</v>
      </c>
      <c r="D38" s="62" t="s">
        <v>553</v>
      </c>
      <c r="E38" s="62" t="s">
        <v>5571</v>
      </c>
      <c r="F38" s="61" t="s">
        <v>335</v>
      </c>
      <c r="G38" s="62"/>
      <c r="H38" s="24" t="s">
        <v>555</v>
      </c>
      <c r="I38" s="24" t="s">
        <v>4033</v>
      </c>
      <c r="J38" s="62" t="s">
        <v>1465</v>
      </c>
      <c r="K38" s="24" t="s">
        <v>1476</v>
      </c>
      <c r="L38" s="61" t="s">
        <v>1471</v>
      </c>
      <c r="M38" s="61">
        <v>0</v>
      </c>
      <c r="N38" s="61">
        <v>0</v>
      </c>
      <c r="O38" s="61"/>
      <c r="P38" s="156"/>
    </row>
    <row r="39" spans="2:16" ht="27" customHeight="1" x14ac:dyDescent="0.25">
      <c r="B39" s="75">
        <v>29</v>
      </c>
      <c r="C39" s="62" t="s">
        <v>294</v>
      </c>
      <c r="D39" s="62" t="s">
        <v>553</v>
      </c>
      <c r="E39" s="62" t="s">
        <v>5572</v>
      </c>
      <c r="F39" s="61" t="s">
        <v>335</v>
      </c>
      <c r="G39" s="62"/>
      <c r="H39" s="24" t="s">
        <v>555</v>
      </c>
      <c r="I39" s="24" t="s">
        <v>4033</v>
      </c>
      <c r="J39" s="62" t="s">
        <v>1465</v>
      </c>
      <c r="K39" s="24" t="s">
        <v>1476</v>
      </c>
      <c r="L39" s="61" t="s">
        <v>1471</v>
      </c>
      <c r="M39" s="61">
        <v>0</v>
      </c>
      <c r="N39" s="61">
        <v>0</v>
      </c>
      <c r="O39" s="61"/>
      <c r="P39" s="156"/>
    </row>
    <row r="40" spans="2:16" ht="27" customHeight="1" x14ac:dyDescent="0.25">
      <c r="B40" s="75">
        <v>30</v>
      </c>
      <c r="C40" s="62" t="s">
        <v>294</v>
      </c>
      <c r="D40" s="62" t="s">
        <v>553</v>
      </c>
      <c r="E40" s="62" t="s">
        <v>5573</v>
      </c>
      <c r="F40" s="61" t="s">
        <v>335</v>
      </c>
      <c r="G40" s="62"/>
      <c r="H40" s="24" t="s">
        <v>555</v>
      </c>
      <c r="I40" s="24" t="s">
        <v>4033</v>
      </c>
      <c r="J40" s="62" t="s">
        <v>1465</v>
      </c>
      <c r="K40" s="24" t="s">
        <v>1473</v>
      </c>
      <c r="L40" s="61" t="s">
        <v>1471</v>
      </c>
      <c r="M40" s="61">
        <v>0</v>
      </c>
      <c r="N40" s="61">
        <v>0</v>
      </c>
      <c r="O40" s="61"/>
      <c r="P40" s="156"/>
    </row>
    <row r="41" spans="2:16" ht="27" customHeight="1" x14ac:dyDescent="0.25">
      <c r="B41" s="75">
        <v>31</v>
      </c>
      <c r="C41" s="62" t="s">
        <v>294</v>
      </c>
      <c r="D41" s="62" t="s">
        <v>553</v>
      </c>
      <c r="E41" s="62" t="s">
        <v>5574</v>
      </c>
      <c r="F41" s="61" t="s">
        <v>335</v>
      </c>
      <c r="G41" s="62"/>
      <c r="H41" s="24" t="s">
        <v>555</v>
      </c>
      <c r="I41" s="24" t="s">
        <v>4033</v>
      </c>
      <c r="J41" s="62" t="s">
        <v>1563</v>
      </c>
      <c r="K41" s="24" t="s">
        <v>1564</v>
      </c>
      <c r="L41" s="61" t="s">
        <v>1471</v>
      </c>
      <c r="M41" s="61">
        <v>0</v>
      </c>
      <c r="N41" s="61">
        <v>0</v>
      </c>
      <c r="O41" s="61"/>
      <c r="P41" s="156"/>
    </row>
    <row r="42" spans="2:16" ht="27" customHeight="1" x14ac:dyDescent="0.25">
      <c r="B42" s="75">
        <v>32</v>
      </c>
      <c r="C42" s="62" t="s">
        <v>294</v>
      </c>
      <c r="D42" s="62" t="s">
        <v>553</v>
      </c>
      <c r="E42" s="62" t="s">
        <v>5575</v>
      </c>
      <c r="F42" s="61" t="s">
        <v>335</v>
      </c>
      <c r="G42" s="62"/>
      <c r="H42" s="24" t="s">
        <v>555</v>
      </c>
      <c r="I42" s="24" t="s">
        <v>4033</v>
      </c>
      <c r="J42" s="62" t="s">
        <v>1465</v>
      </c>
      <c r="K42" s="24" t="s">
        <v>1476</v>
      </c>
      <c r="L42" s="61" t="s">
        <v>1471</v>
      </c>
      <c r="M42" s="61">
        <v>0</v>
      </c>
      <c r="N42" s="61">
        <v>0</v>
      </c>
      <c r="O42" s="61"/>
      <c r="P42" s="156"/>
    </row>
    <row r="43" spans="2:16" ht="27" customHeight="1" x14ac:dyDescent="0.25">
      <c r="B43" s="75">
        <v>33</v>
      </c>
      <c r="C43" s="62" t="s">
        <v>294</v>
      </c>
      <c r="D43" s="62" t="s">
        <v>553</v>
      </c>
      <c r="E43" s="62" t="s">
        <v>1534</v>
      </c>
      <c r="F43" s="61" t="s">
        <v>335</v>
      </c>
      <c r="G43" s="62"/>
      <c r="H43" s="24" t="s">
        <v>555</v>
      </c>
      <c r="I43" s="24" t="s">
        <v>4033</v>
      </c>
      <c r="J43" s="62" t="s">
        <v>1458</v>
      </c>
      <c r="K43" s="24" t="s">
        <v>1459</v>
      </c>
      <c r="L43" s="61" t="s">
        <v>1471</v>
      </c>
      <c r="M43" s="61">
        <v>0</v>
      </c>
      <c r="N43" s="61">
        <v>0</v>
      </c>
      <c r="O43" s="61"/>
      <c r="P43" s="156"/>
    </row>
    <row r="44" spans="2:16" ht="27" customHeight="1" x14ac:dyDescent="0.25">
      <c r="B44" s="75">
        <v>34</v>
      </c>
      <c r="C44" s="62" t="s">
        <v>294</v>
      </c>
      <c r="D44" s="62" t="s">
        <v>553</v>
      </c>
      <c r="E44" s="62" t="s">
        <v>4077</v>
      </c>
      <c r="F44" s="61" t="s">
        <v>335</v>
      </c>
      <c r="G44" s="62"/>
      <c r="H44" s="24" t="s">
        <v>555</v>
      </c>
      <c r="I44" s="24" t="s">
        <v>4033</v>
      </c>
      <c r="J44" s="62" t="s">
        <v>1458</v>
      </c>
      <c r="K44" s="24" t="s">
        <v>1459</v>
      </c>
      <c r="L44" s="61" t="s">
        <v>1471</v>
      </c>
      <c r="M44" s="61">
        <v>0</v>
      </c>
      <c r="N44" s="61">
        <v>0</v>
      </c>
      <c r="O44" s="61"/>
      <c r="P44" s="156"/>
    </row>
    <row r="45" spans="2:16" ht="27" customHeight="1" x14ac:dyDescent="0.25">
      <c r="B45" s="75">
        <v>35</v>
      </c>
      <c r="C45" s="62" t="s">
        <v>294</v>
      </c>
      <c r="D45" s="62" t="s">
        <v>553</v>
      </c>
      <c r="E45" s="62" t="s">
        <v>4078</v>
      </c>
      <c r="F45" s="61" t="s">
        <v>335</v>
      </c>
      <c r="G45" s="62"/>
      <c r="H45" s="24" t="s">
        <v>555</v>
      </c>
      <c r="I45" s="24" t="s">
        <v>4033</v>
      </c>
      <c r="J45" s="62" t="s">
        <v>1482</v>
      </c>
      <c r="K45" s="24" t="s">
        <v>4079</v>
      </c>
      <c r="L45" s="61" t="s">
        <v>1471</v>
      </c>
      <c r="M45" s="61">
        <v>0</v>
      </c>
      <c r="N45" s="61">
        <v>0</v>
      </c>
      <c r="O45" s="61"/>
      <c r="P45" s="156"/>
    </row>
  </sheetData>
  <autoFilter ref="B10:P45" xr:uid="{00000000-0001-0000-8A01-000000000000}"/>
  <mergeCells count="1">
    <mergeCell ref="C9:L9"/>
  </mergeCells>
  <conditionalFormatting sqref="E11:E12">
    <cfRule type="duplicateValues" dxfId="763" priority="1"/>
  </conditionalFormatting>
  <hyperlinks>
    <hyperlink ref="B6" location="Variáveis!A1" display="Variáveis" xr:uid="{00000000-0004-0000-8A01-000000000000}"/>
    <hyperlink ref="C6" location="'Índice de Tabelas'!A1" display="Índice de Tabelas" xr:uid="{00000000-0004-0000-8A01-000001000000}"/>
    <hyperlink ref="D6" location="'Manual de Instrução'!A1" display="Manual de Instrução" xr:uid="{00000000-0004-0000-8A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907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89907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1-000000000000}">
  <sheetPr codeName="Sheet782"/>
  <dimension ref="A1:P13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3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556</v>
      </c>
      <c r="E11" s="62" t="s">
        <v>1463</v>
      </c>
      <c r="F11" s="61" t="s">
        <v>335</v>
      </c>
      <c r="G11" s="62"/>
      <c r="H11" s="24" t="s">
        <v>5576</v>
      </c>
      <c r="I11" s="24" t="s">
        <v>4033</v>
      </c>
      <c r="J11" s="62" t="s">
        <v>1465</v>
      </c>
      <c r="K11" s="24" t="s">
        <v>1466</v>
      </c>
      <c r="L11" s="61" t="s">
        <v>1471</v>
      </c>
      <c r="M11" s="61">
        <v>0</v>
      </c>
      <c r="N11" s="61">
        <v>0</v>
      </c>
      <c r="O11" s="61" t="s">
        <v>5577</v>
      </c>
      <c r="P11" s="156"/>
    </row>
    <row r="12" spans="1:16" ht="27" customHeight="1" x14ac:dyDescent="0.2">
      <c r="A12" s="76"/>
      <c r="B12" s="75">
        <v>2</v>
      </c>
      <c r="C12" s="62" t="s">
        <v>294</v>
      </c>
      <c r="D12" s="62" t="s">
        <v>556</v>
      </c>
      <c r="E12" s="62" t="s">
        <v>4700</v>
      </c>
      <c r="F12" s="61" t="s">
        <v>335</v>
      </c>
      <c r="G12" s="62"/>
      <c r="H12" s="24" t="s">
        <v>5576</v>
      </c>
      <c r="I12" s="24" t="s">
        <v>4033</v>
      </c>
      <c r="J12" s="62" t="s">
        <v>1465</v>
      </c>
      <c r="K12" s="24" t="s">
        <v>1473</v>
      </c>
      <c r="L12" s="61" t="s">
        <v>1471</v>
      </c>
      <c r="M12" s="61">
        <v>0</v>
      </c>
      <c r="N12" s="61">
        <v>0</v>
      </c>
      <c r="O12" s="61" t="s">
        <v>5577</v>
      </c>
      <c r="P12" s="156"/>
    </row>
    <row r="13" spans="1:16" ht="27" customHeight="1" x14ac:dyDescent="0.25">
      <c r="B13" s="75">
        <v>3</v>
      </c>
      <c r="C13" s="62" t="s">
        <v>294</v>
      </c>
      <c r="D13" s="62" t="s">
        <v>556</v>
      </c>
      <c r="E13" s="62" t="s">
        <v>1469</v>
      </c>
      <c r="F13" s="61" t="s">
        <v>335</v>
      </c>
      <c r="G13" s="62"/>
      <c r="H13" s="24" t="s">
        <v>5576</v>
      </c>
      <c r="I13" s="24" t="s">
        <v>4033</v>
      </c>
      <c r="J13" s="62" t="s">
        <v>1465</v>
      </c>
      <c r="K13" s="24" t="s">
        <v>1470</v>
      </c>
      <c r="L13" s="61" t="s">
        <v>1471</v>
      </c>
      <c r="M13" s="61">
        <v>0</v>
      </c>
      <c r="N13" s="61">
        <v>0</v>
      </c>
      <c r="O13" s="61" t="s">
        <v>5577</v>
      </c>
      <c r="P13" s="156"/>
    </row>
    <row r="14" spans="1:16" ht="27" customHeight="1" x14ac:dyDescent="0.25">
      <c r="B14" s="75">
        <v>4</v>
      </c>
      <c r="C14" s="62" t="s">
        <v>294</v>
      </c>
      <c r="D14" s="62" t="s">
        <v>556</v>
      </c>
      <c r="E14" s="62" t="s">
        <v>5578</v>
      </c>
      <c r="F14" s="61" t="s">
        <v>335</v>
      </c>
      <c r="G14" s="62"/>
      <c r="H14" s="24" t="s">
        <v>5576</v>
      </c>
      <c r="I14" s="24" t="s">
        <v>4033</v>
      </c>
      <c r="J14" s="62" t="s">
        <v>1465</v>
      </c>
      <c r="K14" s="24" t="s">
        <v>1473</v>
      </c>
      <c r="L14" s="61" t="s">
        <v>1471</v>
      </c>
      <c r="M14" s="61">
        <v>0</v>
      </c>
      <c r="N14" s="61">
        <v>0</v>
      </c>
      <c r="O14" s="61" t="s">
        <v>5577</v>
      </c>
      <c r="P14" s="156"/>
    </row>
    <row r="15" spans="1:16" ht="27" customHeight="1" x14ac:dyDescent="0.25">
      <c r="B15" s="75">
        <v>5</v>
      </c>
      <c r="C15" s="62" t="s">
        <v>294</v>
      </c>
      <c r="D15" s="62" t="s">
        <v>556</v>
      </c>
      <c r="E15" s="62" t="s">
        <v>5579</v>
      </c>
      <c r="F15" s="61" t="s">
        <v>335</v>
      </c>
      <c r="G15" s="62"/>
      <c r="H15" s="24" t="s">
        <v>5576</v>
      </c>
      <c r="I15" s="24" t="s">
        <v>4033</v>
      </c>
      <c r="J15" s="62" t="s">
        <v>1465</v>
      </c>
      <c r="K15" s="24" t="s">
        <v>1470</v>
      </c>
      <c r="L15" s="61" t="s">
        <v>1471</v>
      </c>
      <c r="M15" s="61">
        <v>0</v>
      </c>
      <c r="N15" s="61">
        <v>0</v>
      </c>
      <c r="O15" s="61" t="s">
        <v>5577</v>
      </c>
      <c r="P15" s="156"/>
    </row>
    <row r="16" spans="1:16" ht="27" customHeight="1" x14ac:dyDescent="0.25">
      <c r="B16" s="75">
        <v>6</v>
      </c>
      <c r="C16" s="62" t="s">
        <v>294</v>
      </c>
      <c r="D16" s="62" t="s">
        <v>556</v>
      </c>
      <c r="E16" s="62" t="s">
        <v>1477</v>
      </c>
      <c r="F16" s="61" t="s">
        <v>335</v>
      </c>
      <c r="G16" s="62"/>
      <c r="H16" s="24" t="s">
        <v>5576</v>
      </c>
      <c r="I16" s="24" t="s">
        <v>4033</v>
      </c>
      <c r="J16" s="62" t="s">
        <v>1465</v>
      </c>
      <c r="K16" s="24" t="s">
        <v>1478</v>
      </c>
      <c r="L16" s="61" t="s">
        <v>1471</v>
      </c>
      <c r="M16" s="61">
        <v>0</v>
      </c>
      <c r="N16" s="61">
        <v>0</v>
      </c>
      <c r="O16" s="61" t="s">
        <v>5577</v>
      </c>
      <c r="P16" s="156"/>
    </row>
    <row r="17" spans="2:16" ht="27" customHeight="1" x14ac:dyDescent="0.25">
      <c r="B17" s="75">
        <v>7</v>
      </c>
      <c r="C17" s="62" t="s">
        <v>294</v>
      </c>
      <c r="D17" s="62" t="s">
        <v>556</v>
      </c>
      <c r="E17" s="62" t="s">
        <v>3669</v>
      </c>
      <c r="F17" s="61" t="s">
        <v>335</v>
      </c>
      <c r="G17" s="62"/>
      <c r="H17" s="24" t="s">
        <v>5576</v>
      </c>
      <c r="I17" s="24" t="s">
        <v>4033</v>
      </c>
      <c r="J17" s="62" t="s">
        <v>1465</v>
      </c>
      <c r="K17" s="24" t="s">
        <v>1612</v>
      </c>
      <c r="L17" s="61" t="s">
        <v>1471</v>
      </c>
      <c r="M17" s="61">
        <v>0</v>
      </c>
      <c r="N17" s="61">
        <v>0</v>
      </c>
      <c r="O17" s="61" t="s">
        <v>5577</v>
      </c>
      <c r="P17" s="156"/>
    </row>
    <row r="18" spans="2:16" ht="27" customHeight="1" x14ac:dyDescent="0.25">
      <c r="B18" s="75">
        <v>8</v>
      </c>
      <c r="C18" s="62" t="s">
        <v>294</v>
      </c>
      <c r="D18" s="62" t="s">
        <v>556</v>
      </c>
      <c r="E18" s="62" t="s">
        <v>3518</v>
      </c>
      <c r="F18" s="61" t="s">
        <v>335</v>
      </c>
      <c r="G18" s="62"/>
      <c r="H18" s="24" t="s">
        <v>5576</v>
      </c>
      <c r="I18" s="24" t="s">
        <v>4033</v>
      </c>
      <c r="J18" s="62" t="s">
        <v>1465</v>
      </c>
      <c r="K18" s="24" t="s">
        <v>1476</v>
      </c>
      <c r="L18" s="61" t="s">
        <v>1471</v>
      </c>
      <c r="M18" s="61">
        <v>0</v>
      </c>
      <c r="N18" s="61">
        <v>0</v>
      </c>
      <c r="O18" s="61" t="s">
        <v>5577</v>
      </c>
      <c r="P18" s="156"/>
    </row>
    <row r="19" spans="2:16" ht="27" customHeight="1" x14ac:dyDescent="0.25">
      <c r="B19" s="75">
        <v>9</v>
      </c>
      <c r="C19" s="62" t="s">
        <v>294</v>
      </c>
      <c r="D19" s="62" t="s">
        <v>556</v>
      </c>
      <c r="E19" s="62" t="s">
        <v>5234</v>
      </c>
      <c r="F19" s="61" t="s">
        <v>335</v>
      </c>
      <c r="G19" s="62"/>
      <c r="H19" s="24" t="s">
        <v>5576</v>
      </c>
      <c r="I19" s="24" t="s">
        <v>4033</v>
      </c>
      <c r="J19" s="62" t="s">
        <v>1465</v>
      </c>
      <c r="K19" s="24" t="s">
        <v>1466</v>
      </c>
      <c r="L19" s="61" t="s">
        <v>1471</v>
      </c>
      <c r="M19" s="61">
        <v>0</v>
      </c>
      <c r="N19" s="61">
        <v>0</v>
      </c>
      <c r="O19" s="61" t="s">
        <v>5577</v>
      </c>
      <c r="P19" s="156"/>
    </row>
    <row r="20" spans="2:16" ht="27" customHeight="1" x14ac:dyDescent="0.25">
      <c r="B20" s="75">
        <v>10</v>
      </c>
      <c r="C20" s="62" t="s">
        <v>294</v>
      </c>
      <c r="D20" s="62" t="s">
        <v>556</v>
      </c>
      <c r="E20" s="62" t="s">
        <v>5580</v>
      </c>
      <c r="F20" s="61" t="s">
        <v>335</v>
      </c>
      <c r="G20" s="62"/>
      <c r="H20" s="24" t="s">
        <v>5576</v>
      </c>
      <c r="I20" s="24" t="s">
        <v>4033</v>
      </c>
      <c r="J20" s="62" t="s">
        <v>1465</v>
      </c>
      <c r="K20" s="24" t="s">
        <v>1473</v>
      </c>
      <c r="L20" s="61" t="s">
        <v>1471</v>
      </c>
      <c r="M20" s="61">
        <v>0</v>
      </c>
      <c r="N20" s="61">
        <v>0</v>
      </c>
      <c r="O20" s="61" t="s">
        <v>5577</v>
      </c>
      <c r="P20" s="156"/>
    </row>
    <row r="21" spans="2:16" ht="27" customHeight="1" x14ac:dyDescent="0.25">
      <c r="B21" s="75">
        <v>11</v>
      </c>
      <c r="C21" s="62" t="s">
        <v>294</v>
      </c>
      <c r="D21" s="62" t="s">
        <v>556</v>
      </c>
      <c r="E21" s="62" t="s">
        <v>1489</v>
      </c>
      <c r="F21" s="61" t="s">
        <v>335</v>
      </c>
      <c r="G21" s="62"/>
      <c r="H21" s="24" t="s">
        <v>5576</v>
      </c>
      <c r="I21" s="24" t="s">
        <v>4033</v>
      </c>
      <c r="J21" s="62" t="s">
        <v>1465</v>
      </c>
      <c r="K21" s="24" t="s">
        <v>1473</v>
      </c>
      <c r="L21" s="61" t="s">
        <v>1471</v>
      </c>
      <c r="M21" s="61">
        <v>0</v>
      </c>
      <c r="N21" s="61">
        <v>0</v>
      </c>
      <c r="O21" s="61" t="s">
        <v>5577</v>
      </c>
      <c r="P21" s="156"/>
    </row>
    <row r="22" spans="2:16" ht="27" customHeight="1" x14ac:dyDescent="0.25">
      <c r="B22" s="75">
        <v>12</v>
      </c>
      <c r="C22" s="62" t="s">
        <v>294</v>
      </c>
      <c r="D22" s="62" t="s">
        <v>556</v>
      </c>
      <c r="E22" s="62" t="s">
        <v>1472</v>
      </c>
      <c r="F22" s="61" t="s">
        <v>335</v>
      </c>
      <c r="G22" s="62"/>
      <c r="H22" s="24" t="s">
        <v>5576</v>
      </c>
      <c r="I22" s="24" t="s">
        <v>4033</v>
      </c>
      <c r="J22" s="62" t="s">
        <v>1465</v>
      </c>
      <c r="K22" s="24" t="s">
        <v>1473</v>
      </c>
      <c r="L22" s="61" t="s">
        <v>1471</v>
      </c>
      <c r="M22" s="61">
        <v>0</v>
      </c>
      <c r="N22" s="61">
        <v>0</v>
      </c>
      <c r="O22" s="61" t="s">
        <v>5577</v>
      </c>
      <c r="P22" s="156"/>
    </row>
    <row r="23" spans="2:16" ht="27" customHeight="1" x14ac:dyDescent="0.25">
      <c r="B23" s="75">
        <v>13</v>
      </c>
      <c r="C23" s="62" t="s">
        <v>294</v>
      </c>
      <c r="D23" s="62" t="s">
        <v>556</v>
      </c>
      <c r="E23" s="62" t="s">
        <v>5581</v>
      </c>
      <c r="F23" s="61" t="s">
        <v>335</v>
      </c>
      <c r="G23" s="62"/>
      <c r="H23" s="24" t="s">
        <v>5576</v>
      </c>
      <c r="I23" s="24" t="s">
        <v>4033</v>
      </c>
      <c r="J23" s="62" t="s">
        <v>1487</v>
      </c>
      <c r="K23" s="24" t="s">
        <v>1497</v>
      </c>
      <c r="L23" s="61" t="s">
        <v>1471</v>
      </c>
      <c r="M23" s="61">
        <v>0</v>
      </c>
      <c r="N23" s="61">
        <v>0</v>
      </c>
      <c r="O23" s="61" t="s">
        <v>5577</v>
      </c>
      <c r="P23" s="156"/>
    </row>
    <row r="24" spans="2:16" ht="27" customHeight="1" x14ac:dyDescent="0.25">
      <c r="B24" s="75">
        <v>14</v>
      </c>
      <c r="C24" s="62" t="s">
        <v>294</v>
      </c>
      <c r="D24" s="62" t="s">
        <v>556</v>
      </c>
      <c r="E24" s="62" t="s">
        <v>5582</v>
      </c>
      <c r="F24" s="61" t="s">
        <v>335</v>
      </c>
      <c r="G24" s="62"/>
      <c r="H24" s="24" t="s">
        <v>5576</v>
      </c>
      <c r="I24" s="24" t="s">
        <v>4033</v>
      </c>
      <c r="J24" s="62" t="s">
        <v>1487</v>
      </c>
      <c r="K24" s="24" t="s">
        <v>1497</v>
      </c>
      <c r="L24" s="61" t="s">
        <v>1471</v>
      </c>
      <c r="M24" s="61">
        <v>0</v>
      </c>
      <c r="N24" s="61">
        <v>0</v>
      </c>
      <c r="O24" s="61" t="s">
        <v>5577</v>
      </c>
      <c r="P24" s="156"/>
    </row>
    <row r="25" spans="2:16" ht="27" customHeight="1" x14ac:dyDescent="0.25">
      <c r="B25" s="75">
        <v>15</v>
      </c>
      <c r="C25" s="62" t="s">
        <v>294</v>
      </c>
      <c r="D25" s="62" t="s">
        <v>556</v>
      </c>
      <c r="E25" s="62" t="s">
        <v>3665</v>
      </c>
      <c r="F25" s="61" t="s">
        <v>335</v>
      </c>
      <c r="G25" s="62"/>
      <c r="H25" s="24" t="s">
        <v>5576</v>
      </c>
      <c r="I25" s="24" t="s">
        <v>4033</v>
      </c>
      <c r="J25" s="62" t="s">
        <v>1487</v>
      </c>
      <c r="K25" s="24" t="s">
        <v>1497</v>
      </c>
      <c r="L25" s="61" t="s">
        <v>1471</v>
      </c>
      <c r="M25" s="61">
        <v>0</v>
      </c>
      <c r="N25" s="61">
        <v>0</v>
      </c>
      <c r="O25" s="61" t="s">
        <v>5577</v>
      </c>
      <c r="P25" s="156"/>
    </row>
    <row r="26" spans="2:16" ht="27" customHeight="1" x14ac:dyDescent="0.25">
      <c r="B26" s="75">
        <v>16</v>
      </c>
      <c r="C26" s="62" t="s">
        <v>294</v>
      </c>
      <c r="D26" s="62" t="s">
        <v>556</v>
      </c>
      <c r="E26" s="62" t="s">
        <v>5583</v>
      </c>
      <c r="F26" s="61" t="s">
        <v>335</v>
      </c>
      <c r="G26" s="62"/>
      <c r="H26" s="24" t="s">
        <v>5576</v>
      </c>
      <c r="I26" s="24" t="s">
        <v>4033</v>
      </c>
      <c r="J26" s="62" t="s">
        <v>1487</v>
      </c>
      <c r="K26" s="24" t="s">
        <v>1497</v>
      </c>
      <c r="L26" s="61" t="s">
        <v>1471</v>
      </c>
      <c r="M26" s="61">
        <v>0</v>
      </c>
      <c r="N26" s="61">
        <v>0</v>
      </c>
      <c r="O26" s="61" t="s">
        <v>5577</v>
      </c>
      <c r="P26" s="156"/>
    </row>
    <row r="27" spans="2:16" ht="27" customHeight="1" x14ac:dyDescent="0.25">
      <c r="B27" s="75">
        <v>17</v>
      </c>
      <c r="C27" s="62" t="s">
        <v>294</v>
      </c>
      <c r="D27" s="62" t="s">
        <v>556</v>
      </c>
      <c r="E27" s="62" t="s">
        <v>5584</v>
      </c>
      <c r="F27" s="61" t="s">
        <v>335</v>
      </c>
      <c r="G27" s="62"/>
      <c r="H27" s="24" t="s">
        <v>5576</v>
      </c>
      <c r="I27" s="24" t="s">
        <v>4033</v>
      </c>
      <c r="J27" s="62" t="s">
        <v>1487</v>
      </c>
      <c r="K27" s="24" t="s">
        <v>1497</v>
      </c>
      <c r="L27" s="61" t="s">
        <v>1471</v>
      </c>
      <c r="M27" s="61">
        <v>0</v>
      </c>
      <c r="N27" s="61">
        <v>0</v>
      </c>
      <c r="O27" s="61" t="s">
        <v>5577</v>
      </c>
      <c r="P27" s="156"/>
    </row>
    <row r="28" spans="2:16" ht="27" customHeight="1" x14ac:dyDescent="0.25">
      <c r="B28" s="75">
        <v>18</v>
      </c>
      <c r="C28" s="62" t="s">
        <v>294</v>
      </c>
      <c r="D28" s="62" t="s">
        <v>556</v>
      </c>
      <c r="E28" s="62" t="s">
        <v>5428</v>
      </c>
      <c r="F28" s="61" t="s">
        <v>335</v>
      </c>
      <c r="G28" s="62"/>
      <c r="H28" s="24" t="s">
        <v>5576</v>
      </c>
      <c r="I28" s="24" t="s">
        <v>4033</v>
      </c>
      <c r="J28" s="62" t="s">
        <v>1465</v>
      </c>
      <c r="K28" s="24" t="s">
        <v>1476</v>
      </c>
      <c r="L28" s="61" t="s">
        <v>1471</v>
      </c>
      <c r="M28" s="61">
        <v>0</v>
      </c>
      <c r="N28" s="61">
        <v>0</v>
      </c>
      <c r="O28" s="61" t="s">
        <v>5577</v>
      </c>
      <c r="P28" s="156"/>
    </row>
    <row r="29" spans="2:16" ht="27" customHeight="1" x14ac:dyDescent="0.25">
      <c r="B29" s="75">
        <v>19</v>
      </c>
      <c r="C29" s="62" t="s">
        <v>294</v>
      </c>
      <c r="D29" s="62" t="s">
        <v>556</v>
      </c>
      <c r="E29" s="62" t="s">
        <v>5585</v>
      </c>
      <c r="F29" s="61" t="s">
        <v>335</v>
      </c>
      <c r="G29" s="62"/>
      <c r="H29" s="24" t="s">
        <v>5576</v>
      </c>
      <c r="I29" s="24" t="s">
        <v>4033</v>
      </c>
      <c r="J29" s="62" t="s">
        <v>1465</v>
      </c>
      <c r="K29" s="24" t="s">
        <v>1473</v>
      </c>
      <c r="L29" s="61" t="s">
        <v>1471</v>
      </c>
      <c r="M29" s="61">
        <v>0</v>
      </c>
      <c r="N29" s="61">
        <v>0</v>
      </c>
      <c r="O29" s="61" t="s">
        <v>5577</v>
      </c>
      <c r="P29" s="156"/>
    </row>
    <row r="30" spans="2:16" ht="27" customHeight="1" x14ac:dyDescent="0.25">
      <c r="B30" s="75">
        <v>20</v>
      </c>
      <c r="C30" s="62" t="s">
        <v>294</v>
      </c>
      <c r="D30" s="62" t="s">
        <v>556</v>
      </c>
      <c r="E30" s="62" t="s">
        <v>3656</v>
      </c>
      <c r="F30" s="61" t="s">
        <v>335</v>
      </c>
      <c r="G30" s="62"/>
      <c r="H30" s="24" t="s">
        <v>5576</v>
      </c>
      <c r="I30" s="24" t="s">
        <v>4033</v>
      </c>
      <c r="J30" s="62" t="s">
        <v>1465</v>
      </c>
      <c r="K30" s="24" t="s">
        <v>1473</v>
      </c>
      <c r="L30" s="61" t="s">
        <v>1471</v>
      </c>
      <c r="M30" s="61">
        <v>0</v>
      </c>
      <c r="N30" s="61">
        <v>0</v>
      </c>
      <c r="O30" s="61" t="s">
        <v>5577</v>
      </c>
      <c r="P30" s="156"/>
    </row>
    <row r="31" spans="2:16" ht="27" customHeight="1" x14ac:dyDescent="0.25">
      <c r="B31" s="75">
        <v>21</v>
      </c>
      <c r="C31" s="62" t="s">
        <v>294</v>
      </c>
      <c r="D31" s="62" t="s">
        <v>556</v>
      </c>
      <c r="E31" s="62" t="s">
        <v>5586</v>
      </c>
      <c r="F31" s="61" t="s">
        <v>335</v>
      </c>
      <c r="G31" s="62"/>
      <c r="H31" s="24" t="s">
        <v>5576</v>
      </c>
      <c r="I31" s="24" t="s">
        <v>4033</v>
      </c>
      <c r="J31" s="62" t="s">
        <v>1465</v>
      </c>
      <c r="K31" s="24" t="s">
        <v>5587</v>
      </c>
      <c r="L31" s="61" t="s">
        <v>1471</v>
      </c>
      <c r="M31" s="61">
        <v>0</v>
      </c>
      <c r="N31" s="61">
        <v>0</v>
      </c>
      <c r="O31" s="61" t="s">
        <v>5577</v>
      </c>
      <c r="P31" s="156"/>
    </row>
    <row r="32" spans="2:16" ht="27" customHeight="1" x14ac:dyDescent="0.25">
      <c r="B32" s="75">
        <v>22</v>
      </c>
      <c r="C32" s="62" t="s">
        <v>294</v>
      </c>
      <c r="D32" s="62" t="s">
        <v>556</v>
      </c>
      <c r="E32" s="62" t="s">
        <v>5588</v>
      </c>
      <c r="F32" s="61" t="s">
        <v>335</v>
      </c>
      <c r="G32" s="62"/>
      <c r="H32" s="24" t="s">
        <v>5576</v>
      </c>
      <c r="I32" s="24" t="s">
        <v>4033</v>
      </c>
      <c r="J32" s="62" t="s">
        <v>1465</v>
      </c>
      <c r="K32" s="24" t="s">
        <v>1494</v>
      </c>
      <c r="L32" s="61" t="s">
        <v>1471</v>
      </c>
      <c r="M32" s="61">
        <v>0</v>
      </c>
      <c r="N32" s="61">
        <v>0</v>
      </c>
      <c r="O32" s="61" t="s">
        <v>5577</v>
      </c>
      <c r="P32" s="156"/>
    </row>
    <row r="33" spans="2:16" ht="27" customHeight="1" x14ac:dyDescent="0.25">
      <c r="B33" s="75">
        <v>23</v>
      </c>
      <c r="C33" s="62" t="s">
        <v>294</v>
      </c>
      <c r="D33" s="62" t="s">
        <v>556</v>
      </c>
      <c r="E33" s="62" t="s">
        <v>5589</v>
      </c>
      <c r="F33" s="61" t="s">
        <v>335</v>
      </c>
      <c r="G33" s="62"/>
      <c r="H33" s="24" t="s">
        <v>5576</v>
      </c>
      <c r="I33" s="24" t="s">
        <v>4033</v>
      </c>
      <c r="J33" s="62" t="s">
        <v>1465</v>
      </c>
      <c r="K33" s="24" t="s">
        <v>1470</v>
      </c>
      <c r="L33" s="61" t="s">
        <v>1471</v>
      </c>
      <c r="M33" s="61">
        <v>0</v>
      </c>
      <c r="N33" s="61">
        <v>0</v>
      </c>
      <c r="O33" s="61" t="s">
        <v>5577</v>
      </c>
      <c r="P33" s="156"/>
    </row>
    <row r="34" spans="2:16" ht="27" customHeight="1" x14ac:dyDescent="0.25">
      <c r="B34" s="75">
        <v>24</v>
      </c>
      <c r="C34" s="62" t="s">
        <v>294</v>
      </c>
      <c r="D34" s="62" t="s">
        <v>556</v>
      </c>
      <c r="E34" s="62" t="s">
        <v>5590</v>
      </c>
      <c r="F34" s="61" t="s">
        <v>335</v>
      </c>
      <c r="G34" s="62"/>
      <c r="H34" s="24" t="s">
        <v>5576</v>
      </c>
      <c r="I34" s="24" t="s">
        <v>4033</v>
      </c>
      <c r="J34" s="62" t="s">
        <v>1458</v>
      </c>
      <c r="K34" s="24" t="s">
        <v>1459</v>
      </c>
      <c r="L34" s="61" t="s">
        <v>1471</v>
      </c>
      <c r="M34" s="61">
        <v>0</v>
      </c>
      <c r="N34" s="61">
        <v>0</v>
      </c>
      <c r="O34" s="61" t="s">
        <v>5577</v>
      </c>
      <c r="P34" s="156"/>
    </row>
    <row r="35" spans="2:16" ht="27" customHeight="1" x14ac:dyDescent="0.25">
      <c r="B35" s="75">
        <v>25</v>
      </c>
      <c r="C35" s="62" t="s">
        <v>294</v>
      </c>
      <c r="D35" s="62" t="s">
        <v>556</v>
      </c>
      <c r="E35" s="62" t="s">
        <v>5591</v>
      </c>
      <c r="F35" s="61" t="s">
        <v>335</v>
      </c>
      <c r="G35" s="62"/>
      <c r="H35" s="24" t="s">
        <v>5576</v>
      </c>
      <c r="I35" s="24" t="s">
        <v>4033</v>
      </c>
      <c r="J35" s="62" t="s">
        <v>1487</v>
      </c>
      <c r="K35" s="24" t="s">
        <v>1696</v>
      </c>
      <c r="L35" s="61" t="s">
        <v>1471</v>
      </c>
      <c r="M35" s="61">
        <v>0</v>
      </c>
      <c r="N35" s="61">
        <v>0</v>
      </c>
      <c r="O35" s="61" t="s">
        <v>5577</v>
      </c>
      <c r="P35" s="156"/>
    </row>
    <row r="36" spans="2:16" ht="27" customHeight="1" x14ac:dyDescent="0.25">
      <c r="B36" s="75">
        <v>26</v>
      </c>
      <c r="C36" s="62" t="s">
        <v>294</v>
      </c>
      <c r="D36" s="62" t="s">
        <v>556</v>
      </c>
      <c r="E36" s="62" t="s">
        <v>5592</v>
      </c>
      <c r="F36" s="61" t="s">
        <v>335</v>
      </c>
      <c r="G36" s="62"/>
      <c r="H36" s="24" t="s">
        <v>5576</v>
      </c>
      <c r="I36" s="24" t="s">
        <v>4033</v>
      </c>
      <c r="J36" s="62" t="s">
        <v>1487</v>
      </c>
      <c r="K36" s="24" t="s">
        <v>1696</v>
      </c>
      <c r="L36" s="61" t="s">
        <v>1471</v>
      </c>
      <c r="M36" s="61">
        <v>0</v>
      </c>
      <c r="N36" s="61">
        <v>0</v>
      </c>
      <c r="O36" s="61" t="s">
        <v>5577</v>
      </c>
      <c r="P36" s="156"/>
    </row>
    <row r="37" spans="2:16" ht="27" customHeight="1" x14ac:dyDescent="0.25">
      <c r="B37" s="75">
        <v>27</v>
      </c>
      <c r="C37" s="62" t="s">
        <v>294</v>
      </c>
      <c r="D37" s="62" t="s">
        <v>556</v>
      </c>
      <c r="E37" s="62" t="s">
        <v>5593</v>
      </c>
      <c r="F37" s="61" t="s">
        <v>335</v>
      </c>
      <c r="G37" s="62"/>
      <c r="H37" s="24" t="s">
        <v>5576</v>
      </c>
      <c r="I37" s="24" t="s">
        <v>4033</v>
      </c>
      <c r="J37" s="62" t="s">
        <v>1487</v>
      </c>
      <c r="K37" s="24" t="s">
        <v>1696</v>
      </c>
      <c r="L37" s="61" t="s">
        <v>1471</v>
      </c>
      <c r="M37" s="61">
        <v>0</v>
      </c>
      <c r="N37" s="61">
        <v>0</v>
      </c>
      <c r="O37" s="61" t="s">
        <v>5577</v>
      </c>
      <c r="P37" s="156"/>
    </row>
    <row r="38" spans="2:16" ht="27" customHeight="1" x14ac:dyDescent="0.25">
      <c r="B38" s="75">
        <v>28</v>
      </c>
      <c r="C38" s="62" t="s">
        <v>294</v>
      </c>
      <c r="D38" s="62" t="s">
        <v>556</v>
      </c>
      <c r="E38" s="62" t="s">
        <v>5594</v>
      </c>
      <c r="F38" s="61" t="s">
        <v>335</v>
      </c>
      <c r="G38" s="62"/>
      <c r="H38" s="24" t="s">
        <v>5576</v>
      </c>
      <c r="I38" s="24" t="s">
        <v>4033</v>
      </c>
      <c r="J38" s="62" t="s">
        <v>1487</v>
      </c>
      <c r="K38" s="24" t="s">
        <v>1696</v>
      </c>
      <c r="L38" s="61" t="s">
        <v>1471</v>
      </c>
      <c r="M38" s="61">
        <v>0</v>
      </c>
      <c r="N38" s="61">
        <v>0</v>
      </c>
      <c r="O38" s="61" t="s">
        <v>5577</v>
      </c>
      <c r="P38" s="156"/>
    </row>
    <row r="39" spans="2:16" ht="27" customHeight="1" x14ac:dyDescent="0.25">
      <c r="B39" s="75">
        <v>29</v>
      </c>
      <c r="C39" s="62" t="s">
        <v>294</v>
      </c>
      <c r="D39" s="62" t="s">
        <v>556</v>
      </c>
      <c r="E39" s="62" t="s">
        <v>5595</v>
      </c>
      <c r="F39" s="61" t="s">
        <v>335</v>
      </c>
      <c r="G39" s="62"/>
      <c r="H39" s="24" t="s">
        <v>5576</v>
      </c>
      <c r="I39" s="24" t="s">
        <v>4033</v>
      </c>
      <c r="J39" s="62" t="s">
        <v>1487</v>
      </c>
      <c r="K39" s="24" t="s">
        <v>1696</v>
      </c>
      <c r="L39" s="61" t="s">
        <v>1471</v>
      </c>
      <c r="M39" s="61">
        <v>0</v>
      </c>
      <c r="N39" s="61">
        <v>0</v>
      </c>
      <c r="O39" s="61" t="s">
        <v>5577</v>
      </c>
      <c r="P39" s="156"/>
    </row>
    <row r="40" spans="2:16" ht="27" customHeight="1" x14ac:dyDescent="0.25">
      <c r="B40" s="75">
        <v>30</v>
      </c>
      <c r="C40" s="62" t="s">
        <v>294</v>
      </c>
      <c r="D40" s="62" t="s">
        <v>556</v>
      </c>
      <c r="E40" s="62" t="s">
        <v>5596</v>
      </c>
      <c r="F40" s="61" t="s">
        <v>335</v>
      </c>
      <c r="G40" s="62"/>
      <c r="H40" s="24" t="s">
        <v>5576</v>
      </c>
      <c r="I40" s="24" t="s">
        <v>4033</v>
      </c>
      <c r="J40" s="62" t="s">
        <v>1487</v>
      </c>
      <c r="K40" s="24" t="s">
        <v>1696</v>
      </c>
      <c r="L40" s="61" t="s">
        <v>1471</v>
      </c>
      <c r="M40" s="61">
        <v>0</v>
      </c>
      <c r="N40" s="61">
        <v>0</v>
      </c>
      <c r="O40" s="61" t="s">
        <v>5577</v>
      </c>
      <c r="P40" s="156"/>
    </row>
    <row r="41" spans="2:16" ht="27" customHeight="1" x14ac:dyDescent="0.25">
      <c r="B41" s="75">
        <v>31</v>
      </c>
      <c r="C41" s="62" t="s">
        <v>294</v>
      </c>
      <c r="D41" s="62" t="s">
        <v>556</v>
      </c>
      <c r="E41" s="62" t="s">
        <v>4538</v>
      </c>
      <c r="F41" s="61" t="s">
        <v>335</v>
      </c>
      <c r="G41" s="62"/>
      <c r="H41" s="24" t="s">
        <v>5576</v>
      </c>
      <c r="I41" s="24" t="s">
        <v>4033</v>
      </c>
      <c r="J41" s="62" t="s">
        <v>1465</v>
      </c>
      <c r="K41" s="24" t="s">
        <v>1494</v>
      </c>
      <c r="L41" s="61" t="s">
        <v>1471</v>
      </c>
      <c r="M41" s="61">
        <v>0</v>
      </c>
      <c r="N41" s="61">
        <v>0</v>
      </c>
      <c r="O41" s="61" t="s">
        <v>5577</v>
      </c>
      <c r="P41" s="156"/>
    </row>
    <row r="42" spans="2:16" ht="27" customHeight="1" x14ac:dyDescent="0.25">
      <c r="B42" s="75">
        <v>32</v>
      </c>
      <c r="C42" s="62" t="s">
        <v>294</v>
      </c>
      <c r="D42" s="62" t="s">
        <v>556</v>
      </c>
      <c r="E42" s="62" t="s">
        <v>4135</v>
      </c>
      <c r="F42" s="61" t="s">
        <v>335</v>
      </c>
      <c r="G42" s="62"/>
      <c r="H42" s="24" t="s">
        <v>5576</v>
      </c>
      <c r="I42" s="24" t="s">
        <v>4033</v>
      </c>
      <c r="J42" s="62" t="s">
        <v>1465</v>
      </c>
      <c r="K42" s="24" t="s">
        <v>1478</v>
      </c>
      <c r="L42" s="61" t="s">
        <v>1471</v>
      </c>
      <c r="M42" s="61">
        <v>0</v>
      </c>
      <c r="N42" s="61">
        <v>0</v>
      </c>
      <c r="O42" s="61" t="s">
        <v>5577</v>
      </c>
      <c r="P42" s="156"/>
    </row>
    <row r="43" spans="2:16" ht="27" customHeight="1" x14ac:dyDescent="0.25">
      <c r="B43" s="75">
        <v>33</v>
      </c>
      <c r="C43" s="62" t="s">
        <v>294</v>
      </c>
      <c r="D43" s="62" t="s">
        <v>556</v>
      </c>
      <c r="E43" s="62" t="s">
        <v>5597</v>
      </c>
      <c r="F43" s="61" t="s">
        <v>335</v>
      </c>
      <c r="G43" s="62"/>
      <c r="H43" s="24" t="s">
        <v>5576</v>
      </c>
      <c r="I43" s="24" t="s">
        <v>4033</v>
      </c>
      <c r="J43" s="62" t="s">
        <v>1465</v>
      </c>
      <c r="K43" s="24" t="s">
        <v>1473</v>
      </c>
      <c r="L43" s="61" t="s">
        <v>1471</v>
      </c>
      <c r="M43" s="61">
        <v>0</v>
      </c>
      <c r="N43" s="61">
        <v>0</v>
      </c>
      <c r="O43" s="61" t="s">
        <v>5577</v>
      </c>
      <c r="P43" s="156"/>
    </row>
    <row r="44" spans="2:16" ht="27" customHeight="1" x14ac:dyDescent="0.25">
      <c r="B44" s="75">
        <v>34</v>
      </c>
      <c r="C44" s="62" t="s">
        <v>294</v>
      </c>
      <c r="D44" s="62" t="s">
        <v>556</v>
      </c>
      <c r="E44" s="62" t="s">
        <v>5598</v>
      </c>
      <c r="F44" s="61" t="s">
        <v>335</v>
      </c>
      <c r="G44" s="62"/>
      <c r="H44" s="24" t="s">
        <v>5576</v>
      </c>
      <c r="I44" s="24" t="s">
        <v>4033</v>
      </c>
      <c r="J44" s="62" t="s">
        <v>1487</v>
      </c>
      <c r="K44" s="24" t="s">
        <v>1497</v>
      </c>
      <c r="L44" s="61" t="s">
        <v>1471</v>
      </c>
      <c r="M44" s="61">
        <v>0</v>
      </c>
      <c r="N44" s="61">
        <v>0</v>
      </c>
      <c r="O44" s="61" t="s">
        <v>5577</v>
      </c>
      <c r="P44" s="156"/>
    </row>
    <row r="45" spans="2:16" ht="27" customHeight="1" x14ac:dyDescent="0.25">
      <c r="B45" s="75">
        <v>35</v>
      </c>
      <c r="C45" s="62" t="s">
        <v>294</v>
      </c>
      <c r="D45" s="62" t="s">
        <v>556</v>
      </c>
      <c r="E45" s="62" t="s">
        <v>5599</v>
      </c>
      <c r="F45" s="61" t="s">
        <v>335</v>
      </c>
      <c r="G45" s="62"/>
      <c r="H45" s="24" t="s">
        <v>5576</v>
      </c>
      <c r="I45" s="24" t="s">
        <v>4033</v>
      </c>
      <c r="J45" s="62" t="s">
        <v>1487</v>
      </c>
      <c r="K45" s="24" t="s">
        <v>1497</v>
      </c>
      <c r="L45" s="61" t="s">
        <v>1471</v>
      </c>
      <c r="M45" s="61">
        <v>0</v>
      </c>
      <c r="N45" s="61">
        <v>0</v>
      </c>
      <c r="O45" s="61" t="s">
        <v>5577</v>
      </c>
      <c r="P45" s="156"/>
    </row>
    <row r="46" spans="2:16" ht="27" customHeight="1" x14ac:dyDescent="0.25">
      <c r="B46" s="75">
        <v>36</v>
      </c>
      <c r="C46" s="62" t="s">
        <v>294</v>
      </c>
      <c r="D46" s="62" t="s">
        <v>556</v>
      </c>
      <c r="E46" s="62" t="s">
        <v>5600</v>
      </c>
      <c r="F46" s="61" t="s">
        <v>335</v>
      </c>
      <c r="G46" s="62"/>
      <c r="H46" s="24" t="s">
        <v>5576</v>
      </c>
      <c r="I46" s="24" t="s">
        <v>4033</v>
      </c>
      <c r="J46" s="62" t="s">
        <v>1487</v>
      </c>
      <c r="K46" s="24" t="s">
        <v>1497</v>
      </c>
      <c r="L46" s="61" t="s">
        <v>1471</v>
      </c>
      <c r="M46" s="61">
        <v>0</v>
      </c>
      <c r="N46" s="61">
        <v>0</v>
      </c>
      <c r="O46" s="61" t="s">
        <v>5577</v>
      </c>
      <c r="P46" s="156"/>
    </row>
    <row r="47" spans="2:16" ht="27" customHeight="1" x14ac:dyDescent="0.25">
      <c r="B47" s="75">
        <v>37</v>
      </c>
      <c r="C47" s="62" t="s">
        <v>294</v>
      </c>
      <c r="D47" s="62" t="s">
        <v>556</v>
      </c>
      <c r="E47" s="62" t="s">
        <v>5601</v>
      </c>
      <c r="F47" s="61" t="s">
        <v>335</v>
      </c>
      <c r="G47" s="62"/>
      <c r="H47" s="24" t="s">
        <v>5576</v>
      </c>
      <c r="I47" s="24" t="s">
        <v>4033</v>
      </c>
      <c r="J47" s="62" t="s">
        <v>1487</v>
      </c>
      <c r="K47" s="24" t="s">
        <v>1497</v>
      </c>
      <c r="L47" s="61" t="s">
        <v>1471</v>
      </c>
      <c r="M47" s="61">
        <v>0</v>
      </c>
      <c r="N47" s="61">
        <v>0</v>
      </c>
      <c r="O47" s="61" t="s">
        <v>5577</v>
      </c>
      <c r="P47" s="156"/>
    </row>
    <row r="48" spans="2:16" ht="27" customHeight="1" x14ac:dyDescent="0.25">
      <c r="B48" s="75">
        <v>38</v>
      </c>
      <c r="C48" s="62" t="s">
        <v>294</v>
      </c>
      <c r="D48" s="62" t="s">
        <v>556</v>
      </c>
      <c r="E48" s="62" t="s">
        <v>5602</v>
      </c>
      <c r="F48" s="61" t="s">
        <v>335</v>
      </c>
      <c r="G48" s="62"/>
      <c r="H48" s="24" t="s">
        <v>5576</v>
      </c>
      <c r="I48" s="24" t="s">
        <v>4033</v>
      </c>
      <c r="J48" s="62" t="s">
        <v>1465</v>
      </c>
      <c r="K48" s="24" t="s">
        <v>5587</v>
      </c>
      <c r="L48" s="61" t="s">
        <v>1471</v>
      </c>
      <c r="M48" s="61">
        <v>0</v>
      </c>
      <c r="N48" s="61">
        <v>0</v>
      </c>
      <c r="O48" s="61" t="s">
        <v>5577</v>
      </c>
      <c r="P48" s="156"/>
    </row>
    <row r="49" spans="2:16" ht="27" customHeight="1" x14ac:dyDescent="0.25">
      <c r="B49" s="75">
        <v>39</v>
      </c>
      <c r="C49" s="62" t="s">
        <v>294</v>
      </c>
      <c r="D49" s="62" t="s">
        <v>556</v>
      </c>
      <c r="E49" s="62" t="s">
        <v>5603</v>
      </c>
      <c r="F49" s="61" t="s">
        <v>335</v>
      </c>
      <c r="G49" s="62"/>
      <c r="H49" s="24" t="s">
        <v>5576</v>
      </c>
      <c r="I49" s="24" t="s">
        <v>4033</v>
      </c>
      <c r="J49" s="62" t="s">
        <v>1465</v>
      </c>
      <c r="K49" s="24" t="s">
        <v>1476</v>
      </c>
      <c r="L49" s="61" t="s">
        <v>1471</v>
      </c>
      <c r="M49" s="61">
        <v>0</v>
      </c>
      <c r="N49" s="61">
        <v>0</v>
      </c>
      <c r="O49" s="61" t="s">
        <v>5577</v>
      </c>
      <c r="P49" s="156"/>
    </row>
    <row r="50" spans="2:16" ht="27" customHeight="1" x14ac:dyDescent="0.25">
      <c r="B50" s="75">
        <v>40</v>
      </c>
      <c r="C50" s="62" t="s">
        <v>294</v>
      </c>
      <c r="D50" s="62" t="s">
        <v>556</v>
      </c>
      <c r="E50" s="62" t="s">
        <v>5604</v>
      </c>
      <c r="F50" s="61" t="s">
        <v>335</v>
      </c>
      <c r="G50" s="62"/>
      <c r="H50" s="24" t="s">
        <v>5576</v>
      </c>
      <c r="I50" s="24" t="s">
        <v>4033</v>
      </c>
      <c r="J50" s="62" t="s">
        <v>1465</v>
      </c>
      <c r="K50" s="24" t="s">
        <v>1473</v>
      </c>
      <c r="L50" s="61" t="s">
        <v>1471</v>
      </c>
      <c r="M50" s="61">
        <v>0</v>
      </c>
      <c r="N50" s="61">
        <v>0</v>
      </c>
      <c r="O50" s="61" t="s">
        <v>5577</v>
      </c>
      <c r="P50" s="156"/>
    </row>
    <row r="51" spans="2:16" ht="27" customHeight="1" x14ac:dyDescent="0.25">
      <c r="B51" s="75">
        <v>41</v>
      </c>
      <c r="C51" s="62" t="s">
        <v>294</v>
      </c>
      <c r="D51" s="62" t="s">
        <v>556</v>
      </c>
      <c r="E51" s="62" t="s">
        <v>5605</v>
      </c>
      <c r="F51" s="61" t="s">
        <v>335</v>
      </c>
      <c r="G51" s="62"/>
      <c r="H51" s="24" t="s">
        <v>5576</v>
      </c>
      <c r="I51" s="24" t="s">
        <v>4033</v>
      </c>
      <c r="J51" s="62" t="s">
        <v>1465</v>
      </c>
      <c r="K51" s="24" t="s">
        <v>1473</v>
      </c>
      <c r="L51" s="61" t="s">
        <v>1471</v>
      </c>
      <c r="M51" s="61">
        <v>0</v>
      </c>
      <c r="N51" s="61">
        <v>0</v>
      </c>
      <c r="O51" s="61" t="s">
        <v>5577</v>
      </c>
      <c r="P51" s="156"/>
    </row>
    <row r="52" spans="2:16" ht="27" customHeight="1" x14ac:dyDescent="0.25">
      <c r="B52" s="75">
        <v>42</v>
      </c>
      <c r="C52" s="62" t="s">
        <v>294</v>
      </c>
      <c r="D52" s="62" t="s">
        <v>556</v>
      </c>
      <c r="E52" s="62" t="s">
        <v>5606</v>
      </c>
      <c r="F52" s="61" t="s">
        <v>335</v>
      </c>
      <c r="G52" s="62"/>
      <c r="H52" s="24" t="s">
        <v>5576</v>
      </c>
      <c r="I52" s="24" t="s">
        <v>4033</v>
      </c>
      <c r="J52" s="62" t="s">
        <v>1465</v>
      </c>
      <c r="K52" s="24" t="s">
        <v>1470</v>
      </c>
      <c r="L52" s="61" t="s">
        <v>1471</v>
      </c>
      <c r="M52" s="61">
        <v>0</v>
      </c>
      <c r="N52" s="61">
        <v>0</v>
      </c>
      <c r="O52" s="61" t="s">
        <v>5577</v>
      </c>
      <c r="P52" s="156"/>
    </row>
    <row r="53" spans="2:16" ht="27" customHeight="1" x14ac:dyDescent="0.25">
      <c r="B53" s="75">
        <v>43</v>
      </c>
      <c r="C53" s="62" t="s">
        <v>294</v>
      </c>
      <c r="D53" s="62" t="s">
        <v>556</v>
      </c>
      <c r="E53" s="62" t="s">
        <v>5607</v>
      </c>
      <c r="F53" s="61" t="s">
        <v>335</v>
      </c>
      <c r="G53" s="62"/>
      <c r="H53" s="24" t="s">
        <v>5576</v>
      </c>
      <c r="I53" s="24" t="s">
        <v>4033</v>
      </c>
      <c r="J53" s="62" t="s">
        <v>1465</v>
      </c>
      <c r="K53" s="24" t="s">
        <v>1476</v>
      </c>
      <c r="L53" s="61" t="s">
        <v>1471</v>
      </c>
      <c r="M53" s="61">
        <v>0</v>
      </c>
      <c r="N53" s="61">
        <v>0</v>
      </c>
      <c r="O53" s="61" t="s">
        <v>5577</v>
      </c>
      <c r="P53" s="156"/>
    </row>
    <row r="54" spans="2:16" ht="27" customHeight="1" x14ac:dyDescent="0.25">
      <c r="B54" s="75">
        <v>44</v>
      </c>
      <c r="C54" s="62" t="s">
        <v>294</v>
      </c>
      <c r="D54" s="62" t="s">
        <v>556</v>
      </c>
      <c r="E54" s="62" t="s">
        <v>5608</v>
      </c>
      <c r="F54" s="61" t="s">
        <v>335</v>
      </c>
      <c r="G54" s="62"/>
      <c r="H54" s="24" t="s">
        <v>5576</v>
      </c>
      <c r="I54" s="24" t="s">
        <v>4033</v>
      </c>
      <c r="J54" s="62" t="s">
        <v>1465</v>
      </c>
      <c r="K54" s="24" t="s">
        <v>1494</v>
      </c>
      <c r="L54" s="61" t="s">
        <v>1471</v>
      </c>
      <c r="M54" s="61">
        <v>0</v>
      </c>
      <c r="N54" s="61">
        <v>0</v>
      </c>
      <c r="O54" s="61" t="s">
        <v>5577</v>
      </c>
      <c r="P54" s="156"/>
    </row>
    <row r="55" spans="2:16" ht="27" customHeight="1" x14ac:dyDescent="0.25">
      <c r="B55" s="75">
        <v>45</v>
      </c>
      <c r="C55" s="62" t="s">
        <v>294</v>
      </c>
      <c r="D55" s="62" t="s">
        <v>556</v>
      </c>
      <c r="E55" s="62" t="s">
        <v>5609</v>
      </c>
      <c r="F55" s="61" t="s">
        <v>335</v>
      </c>
      <c r="G55" s="62"/>
      <c r="H55" s="24" t="s">
        <v>5576</v>
      </c>
      <c r="I55" s="24" t="s">
        <v>4033</v>
      </c>
      <c r="J55" s="62" t="s">
        <v>1465</v>
      </c>
      <c r="K55" s="24" t="s">
        <v>1494</v>
      </c>
      <c r="L55" s="61" t="s">
        <v>1471</v>
      </c>
      <c r="M55" s="61">
        <v>0</v>
      </c>
      <c r="N55" s="61">
        <v>0</v>
      </c>
      <c r="O55" s="61" t="s">
        <v>5577</v>
      </c>
      <c r="P55" s="156"/>
    </row>
    <row r="56" spans="2:16" ht="27" customHeight="1" x14ac:dyDescent="0.25">
      <c r="B56" s="75">
        <v>46</v>
      </c>
      <c r="C56" s="62" t="s">
        <v>294</v>
      </c>
      <c r="D56" s="62" t="s">
        <v>556</v>
      </c>
      <c r="E56" s="62" t="s">
        <v>5610</v>
      </c>
      <c r="F56" s="61" t="s">
        <v>335</v>
      </c>
      <c r="G56" s="62"/>
      <c r="H56" s="24" t="s">
        <v>5576</v>
      </c>
      <c r="I56" s="24" t="s">
        <v>4033</v>
      </c>
      <c r="J56" s="62" t="s">
        <v>1465</v>
      </c>
      <c r="K56" s="24" t="s">
        <v>1473</v>
      </c>
      <c r="L56" s="61" t="s">
        <v>1471</v>
      </c>
      <c r="M56" s="61">
        <v>0</v>
      </c>
      <c r="N56" s="61">
        <v>0</v>
      </c>
      <c r="O56" s="61" t="s">
        <v>5577</v>
      </c>
      <c r="P56" s="156"/>
    </row>
    <row r="57" spans="2:16" ht="27" customHeight="1" x14ac:dyDescent="0.25">
      <c r="B57" s="75">
        <v>47</v>
      </c>
      <c r="C57" s="62" t="s">
        <v>294</v>
      </c>
      <c r="D57" s="62" t="s">
        <v>556</v>
      </c>
      <c r="E57" s="62" t="s">
        <v>5611</v>
      </c>
      <c r="F57" s="61" t="s">
        <v>335</v>
      </c>
      <c r="G57" s="62"/>
      <c r="H57" s="24" t="s">
        <v>5576</v>
      </c>
      <c r="I57" s="24" t="s">
        <v>4033</v>
      </c>
      <c r="J57" s="62" t="s">
        <v>1465</v>
      </c>
      <c r="K57" s="24" t="s">
        <v>1494</v>
      </c>
      <c r="L57" s="61" t="s">
        <v>1471</v>
      </c>
      <c r="M57" s="61">
        <v>0</v>
      </c>
      <c r="N57" s="61">
        <v>0</v>
      </c>
      <c r="O57" s="61" t="s">
        <v>5577</v>
      </c>
      <c r="P57" s="156"/>
    </row>
    <row r="58" spans="2:16" ht="27" customHeight="1" x14ac:dyDescent="0.25">
      <c r="B58" s="75">
        <v>48</v>
      </c>
      <c r="C58" s="62" t="s">
        <v>294</v>
      </c>
      <c r="D58" s="62" t="s">
        <v>556</v>
      </c>
      <c r="E58" s="62" t="s">
        <v>3668</v>
      </c>
      <c r="F58" s="61" t="s">
        <v>335</v>
      </c>
      <c r="G58" s="62"/>
      <c r="H58" s="24" t="s">
        <v>5576</v>
      </c>
      <c r="I58" s="24" t="s">
        <v>4033</v>
      </c>
      <c r="J58" s="62" t="s">
        <v>1458</v>
      </c>
      <c r="K58" s="24" t="s">
        <v>1459</v>
      </c>
      <c r="L58" s="61" t="s">
        <v>1471</v>
      </c>
      <c r="M58" s="61">
        <v>0</v>
      </c>
      <c r="N58" s="61">
        <v>0</v>
      </c>
      <c r="O58" s="61" t="s">
        <v>5577</v>
      </c>
      <c r="P58" s="156"/>
    </row>
    <row r="59" spans="2:16" ht="27" customHeight="1" x14ac:dyDescent="0.25">
      <c r="B59" s="75">
        <v>49</v>
      </c>
      <c r="C59" s="62" t="s">
        <v>294</v>
      </c>
      <c r="D59" s="62" t="s">
        <v>556</v>
      </c>
      <c r="E59" s="62" t="s">
        <v>5612</v>
      </c>
      <c r="F59" s="61" t="s">
        <v>335</v>
      </c>
      <c r="G59" s="62"/>
      <c r="H59" s="24" t="s">
        <v>5576</v>
      </c>
      <c r="I59" s="24" t="s">
        <v>4033</v>
      </c>
      <c r="J59" s="62" t="s">
        <v>1465</v>
      </c>
      <c r="K59" s="24" t="s">
        <v>5587</v>
      </c>
      <c r="L59" s="61" t="s">
        <v>1471</v>
      </c>
      <c r="M59" s="61">
        <v>0</v>
      </c>
      <c r="N59" s="61">
        <v>0</v>
      </c>
      <c r="O59" s="61" t="s">
        <v>5577</v>
      </c>
      <c r="P59" s="156"/>
    </row>
    <row r="60" spans="2:16" ht="27" customHeight="1" x14ac:dyDescent="0.25">
      <c r="B60" s="75">
        <v>50</v>
      </c>
      <c r="C60" s="62" t="s">
        <v>294</v>
      </c>
      <c r="D60" s="62" t="s">
        <v>556</v>
      </c>
      <c r="E60" s="62" t="s">
        <v>5613</v>
      </c>
      <c r="F60" s="61" t="s">
        <v>335</v>
      </c>
      <c r="G60" s="62"/>
      <c r="H60" s="24" t="s">
        <v>5576</v>
      </c>
      <c r="I60" s="24" t="s">
        <v>4033</v>
      </c>
      <c r="J60" s="62" t="s">
        <v>1465</v>
      </c>
      <c r="K60" s="24" t="s">
        <v>4245</v>
      </c>
      <c r="L60" s="61" t="s">
        <v>1471</v>
      </c>
      <c r="M60" s="61">
        <v>0</v>
      </c>
      <c r="N60" s="61">
        <v>0</v>
      </c>
      <c r="O60" s="61" t="s">
        <v>5577</v>
      </c>
      <c r="P60" s="156"/>
    </row>
    <row r="61" spans="2:16" ht="27" customHeight="1" x14ac:dyDescent="0.25">
      <c r="B61" s="75">
        <v>51</v>
      </c>
      <c r="C61" s="62" t="s">
        <v>294</v>
      </c>
      <c r="D61" s="62" t="s">
        <v>556</v>
      </c>
      <c r="E61" s="62" t="s">
        <v>1541</v>
      </c>
      <c r="F61" s="61" t="s">
        <v>335</v>
      </c>
      <c r="G61" s="62"/>
      <c r="H61" s="24" t="s">
        <v>5576</v>
      </c>
      <c r="I61" s="24" t="s">
        <v>4033</v>
      </c>
      <c r="J61" s="62" t="s">
        <v>1465</v>
      </c>
      <c r="K61" s="24" t="s">
        <v>1466</v>
      </c>
      <c r="L61" s="61" t="s">
        <v>1471</v>
      </c>
      <c r="M61" s="61">
        <v>0</v>
      </c>
      <c r="N61" s="61">
        <v>0</v>
      </c>
      <c r="O61" s="61" t="s">
        <v>5577</v>
      </c>
      <c r="P61" s="156"/>
    </row>
    <row r="62" spans="2:16" ht="27" customHeight="1" x14ac:dyDescent="0.25">
      <c r="B62" s="75">
        <v>52</v>
      </c>
      <c r="C62" s="62" t="s">
        <v>294</v>
      </c>
      <c r="D62" s="62" t="s">
        <v>556</v>
      </c>
      <c r="E62" s="62" t="s">
        <v>5614</v>
      </c>
      <c r="F62" s="61" t="s">
        <v>335</v>
      </c>
      <c r="G62" s="62"/>
      <c r="H62" s="24" t="s">
        <v>5576</v>
      </c>
      <c r="I62" s="24" t="s">
        <v>4033</v>
      </c>
      <c r="J62" s="62" t="s">
        <v>1465</v>
      </c>
      <c r="K62" s="24" t="s">
        <v>1476</v>
      </c>
      <c r="L62" s="61" t="s">
        <v>1471</v>
      </c>
      <c r="M62" s="61">
        <v>0</v>
      </c>
      <c r="N62" s="61">
        <v>0</v>
      </c>
      <c r="O62" s="61" t="s">
        <v>5577</v>
      </c>
      <c r="P62" s="156"/>
    </row>
    <row r="63" spans="2:16" ht="27" customHeight="1" x14ac:dyDescent="0.25">
      <c r="B63" s="75">
        <v>53</v>
      </c>
      <c r="C63" s="62" t="s">
        <v>294</v>
      </c>
      <c r="D63" s="62" t="s">
        <v>556</v>
      </c>
      <c r="E63" s="62" t="s">
        <v>5615</v>
      </c>
      <c r="F63" s="61" t="s">
        <v>335</v>
      </c>
      <c r="G63" s="62"/>
      <c r="H63" s="24" t="s">
        <v>5576</v>
      </c>
      <c r="I63" s="24" t="s">
        <v>4033</v>
      </c>
      <c r="J63" s="62" t="s">
        <v>1465</v>
      </c>
      <c r="K63" s="24" t="s">
        <v>1476</v>
      </c>
      <c r="L63" s="61" t="s">
        <v>1471</v>
      </c>
      <c r="M63" s="61">
        <v>0</v>
      </c>
      <c r="N63" s="61">
        <v>0</v>
      </c>
      <c r="O63" s="61" t="s">
        <v>5577</v>
      </c>
      <c r="P63" s="156"/>
    </row>
    <row r="64" spans="2:16" ht="27" customHeight="1" x14ac:dyDescent="0.25">
      <c r="B64" s="75">
        <v>54</v>
      </c>
      <c r="C64" s="62" t="s">
        <v>294</v>
      </c>
      <c r="D64" s="62" t="s">
        <v>556</v>
      </c>
      <c r="E64" s="62" t="s">
        <v>5616</v>
      </c>
      <c r="F64" s="61" t="s">
        <v>335</v>
      </c>
      <c r="G64" s="62"/>
      <c r="H64" s="24" t="s">
        <v>5576</v>
      </c>
      <c r="I64" s="24" t="s">
        <v>4033</v>
      </c>
      <c r="J64" s="62" t="s">
        <v>1465</v>
      </c>
      <c r="K64" s="24" t="s">
        <v>1473</v>
      </c>
      <c r="L64" s="61" t="s">
        <v>1471</v>
      </c>
      <c r="M64" s="61">
        <v>0</v>
      </c>
      <c r="N64" s="61">
        <v>0</v>
      </c>
      <c r="O64" s="61" t="s">
        <v>5577</v>
      </c>
      <c r="P64" s="156"/>
    </row>
    <row r="65" spans="2:16" ht="27" customHeight="1" x14ac:dyDescent="0.25">
      <c r="B65" s="75">
        <v>55</v>
      </c>
      <c r="C65" s="62" t="s">
        <v>294</v>
      </c>
      <c r="D65" s="62" t="s">
        <v>556</v>
      </c>
      <c r="E65" s="62" t="s">
        <v>5617</v>
      </c>
      <c r="F65" s="61" t="s">
        <v>335</v>
      </c>
      <c r="G65" s="62"/>
      <c r="H65" s="24" t="s">
        <v>5576</v>
      </c>
      <c r="I65" s="24" t="s">
        <v>4033</v>
      </c>
      <c r="J65" s="62" t="s">
        <v>1458</v>
      </c>
      <c r="K65" s="24" t="s">
        <v>1459</v>
      </c>
      <c r="L65" s="61" t="s">
        <v>1471</v>
      </c>
      <c r="M65" s="61">
        <v>0</v>
      </c>
      <c r="N65" s="61">
        <v>0</v>
      </c>
      <c r="O65" s="61" t="s">
        <v>5577</v>
      </c>
      <c r="P65" s="156"/>
    </row>
    <row r="66" spans="2:16" ht="27" customHeight="1" x14ac:dyDescent="0.25">
      <c r="B66" s="75">
        <v>56</v>
      </c>
      <c r="C66" s="62" t="s">
        <v>294</v>
      </c>
      <c r="D66" s="62" t="s">
        <v>556</v>
      </c>
      <c r="E66" s="62" t="s">
        <v>5618</v>
      </c>
      <c r="F66" s="61" t="s">
        <v>335</v>
      </c>
      <c r="G66" s="62"/>
      <c r="H66" s="24" t="s">
        <v>5576</v>
      </c>
      <c r="I66" s="24" t="s">
        <v>4033</v>
      </c>
      <c r="J66" s="62" t="s">
        <v>1465</v>
      </c>
      <c r="K66" s="24" t="s">
        <v>4245</v>
      </c>
      <c r="L66" s="61" t="s">
        <v>1471</v>
      </c>
      <c r="M66" s="61">
        <v>0</v>
      </c>
      <c r="N66" s="61">
        <v>0</v>
      </c>
      <c r="O66" s="61" t="s">
        <v>5577</v>
      </c>
      <c r="P66" s="156"/>
    </row>
    <row r="67" spans="2:16" ht="27" customHeight="1" x14ac:dyDescent="0.25">
      <c r="B67" s="75">
        <v>57</v>
      </c>
      <c r="C67" s="62" t="s">
        <v>294</v>
      </c>
      <c r="D67" s="62" t="s">
        <v>556</v>
      </c>
      <c r="E67" s="62" t="s">
        <v>5619</v>
      </c>
      <c r="F67" s="61" t="s">
        <v>335</v>
      </c>
      <c r="G67" s="62"/>
      <c r="H67" s="24" t="s">
        <v>5576</v>
      </c>
      <c r="I67" s="24" t="s">
        <v>4033</v>
      </c>
      <c r="J67" s="62" t="s">
        <v>1465</v>
      </c>
      <c r="K67" s="24" t="s">
        <v>1494</v>
      </c>
      <c r="L67" s="61" t="s">
        <v>1471</v>
      </c>
      <c r="M67" s="61">
        <v>0</v>
      </c>
      <c r="N67" s="61">
        <v>0</v>
      </c>
      <c r="O67" s="61" t="s">
        <v>5577</v>
      </c>
      <c r="P67" s="156"/>
    </row>
    <row r="68" spans="2:16" ht="27" customHeight="1" x14ac:dyDescent="0.25">
      <c r="B68" s="75">
        <v>58</v>
      </c>
      <c r="C68" s="62" t="s">
        <v>294</v>
      </c>
      <c r="D68" s="62" t="s">
        <v>556</v>
      </c>
      <c r="E68" s="62" t="s">
        <v>5620</v>
      </c>
      <c r="F68" s="61" t="s">
        <v>335</v>
      </c>
      <c r="G68" s="62"/>
      <c r="H68" s="24" t="s">
        <v>5576</v>
      </c>
      <c r="I68" s="24" t="s">
        <v>4033</v>
      </c>
      <c r="J68" s="62" t="s">
        <v>1465</v>
      </c>
      <c r="K68" s="24" t="s">
        <v>1494</v>
      </c>
      <c r="L68" s="61" t="s">
        <v>1471</v>
      </c>
      <c r="M68" s="61">
        <v>0</v>
      </c>
      <c r="N68" s="61">
        <v>0</v>
      </c>
      <c r="O68" s="61" t="s">
        <v>5577</v>
      </c>
      <c r="P68" s="156"/>
    </row>
    <row r="69" spans="2:16" ht="27" customHeight="1" x14ac:dyDescent="0.25">
      <c r="B69" s="75">
        <v>59</v>
      </c>
      <c r="C69" s="62" t="s">
        <v>294</v>
      </c>
      <c r="D69" s="62" t="s">
        <v>556</v>
      </c>
      <c r="E69" s="62" t="s">
        <v>1744</v>
      </c>
      <c r="F69" s="61" t="s">
        <v>335</v>
      </c>
      <c r="G69" s="62"/>
      <c r="H69" s="24" t="s">
        <v>5576</v>
      </c>
      <c r="I69" s="24" t="s">
        <v>4033</v>
      </c>
      <c r="J69" s="62" t="s">
        <v>1465</v>
      </c>
      <c r="K69" s="24" t="s">
        <v>1612</v>
      </c>
      <c r="L69" s="61" t="s">
        <v>1471</v>
      </c>
      <c r="M69" s="61">
        <v>0</v>
      </c>
      <c r="N69" s="61">
        <v>0</v>
      </c>
      <c r="O69" s="61" t="s">
        <v>5577</v>
      </c>
      <c r="P69" s="156"/>
    </row>
    <row r="70" spans="2:16" ht="27" customHeight="1" x14ac:dyDescent="0.25">
      <c r="B70" s="75">
        <v>60</v>
      </c>
      <c r="C70" s="62" t="s">
        <v>294</v>
      </c>
      <c r="D70" s="62" t="s">
        <v>556</v>
      </c>
      <c r="E70" s="62" t="s">
        <v>5621</v>
      </c>
      <c r="F70" s="61" t="s">
        <v>335</v>
      </c>
      <c r="G70" s="62"/>
      <c r="H70" s="24" t="s">
        <v>5576</v>
      </c>
      <c r="I70" s="24" t="s">
        <v>4033</v>
      </c>
      <c r="J70" s="62" t="s">
        <v>1465</v>
      </c>
      <c r="K70" s="24" t="s">
        <v>1476</v>
      </c>
      <c r="L70" s="61" t="s">
        <v>1471</v>
      </c>
      <c r="M70" s="61">
        <v>0</v>
      </c>
      <c r="N70" s="61">
        <v>0</v>
      </c>
      <c r="O70" s="61" t="s">
        <v>5577</v>
      </c>
      <c r="P70" s="156"/>
    </row>
    <row r="71" spans="2:16" ht="27" customHeight="1" x14ac:dyDescent="0.25">
      <c r="B71" s="75">
        <v>61</v>
      </c>
      <c r="C71" s="62" t="s">
        <v>294</v>
      </c>
      <c r="D71" s="62" t="s">
        <v>556</v>
      </c>
      <c r="E71" s="62" t="s">
        <v>5622</v>
      </c>
      <c r="F71" s="61" t="s">
        <v>335</v>
      </c>
      <c r="G71" s="62"/>
      <c r="H71" s="24" t="s">
        <v>5576</v>
      </c>
      <c r="I71" s="24" t="s">
        <v>4033</v>
      </c>
      <c r="J71" s="62" t="s">
        <v>1487</v>
      </c>
      <c r="K71" s="24" t="s">
        <v>1497</v>
      </c>
      <c r="L71" s="61" t="s">
        <v>1471</v>
      </c>
      <c r="M71" s="61">
        <v>0</v>
      </c>
      <c r="N71" s="61">
        <v>0</v>
      </c>
      <c r="O71" s="61" t="s">
        <v>5577</v>
      </c>
      <c r="P71" s="156"/>
    </row>
    <row r="72" spans="2:16" ht="27" customHeight="1" x14ac:dyDescent="0.25">
      <c r="B72" s="75">
        <v>62</v>
      </c>
      <c r="C72" s="62" t="s">
        <v>294</v>
      </c>
      <c r="D72" s="62" t="s">
        <v>556</v>
      </c>
      <c r="E72" s="62" t="s">
        <v>4629</v>
      </c>
      <c r="F72" s="61" t="s">
        <v>335</v>
      </c>
      <c r="G72" s="62"/>
      <c r="H72" s="24" t="s">
        <v>5576</v>
      </c>
      <c r="I72" s="24" t="s">
        <v>4033</v>
      </c>
      <c r="J72" s="62" t="s">
        <v>1465</v>
      </c>
      <c r="K72" s="24" t="s">
        <v>1494</v>
      </c>
      <c r="L72" s="61" t="s">
        <v>1471</v>
      </c>
      <c r="M72" s="61">
        <v>0</v>
      </c>
      <c r="N72" s="61">
        <v>0</v>
      </c>
      <c r="O72" s="61" t="s">
        <v>5577</v>
      </c>
      <c r="P72" s="156"/>
    </row>
    <row r="73" spans="2:16" ht="27" customHeight="1" x14ac:dyDescent="0.25">
      <c r="B73" s="75">
        <v>63</v>
      </c>
      <c r="C73" s="62" t="s">
        <v>294</v>
      </c>
      <c r="D73" s="62" t="s">
        <v>556</v>
      </c>
      <c r="E73" s="62" t="s">
        <v>5500</v>
      </c>
      <c r="F73" s="61" t="s">
        <v>335</v>
      </c>
      <c r="G73" s="62"/>
      <c r="H73" s="24" t="s">
        <v>5576</v>
      </c>
      <c r="I73" s="24" t="s">
        <v>4033</v>
      </c>
      <c r="J73" s="62" t="s">
        <v>1465</v>
      </c>
      <c r="K73" s="24" t="s">
        <v>1473</v>
      </c>
      <c r="L73" s="61" t="s">
        <v>1471</v>
      </c>
      <c r="M73" s="61">
        <v>0</v>
      </c>
      <c r="N73" s="61">
        <v>0</v>
      </c>
      <c r="O73" s="61" t="s">
        <v>5577</v>
      </c>
      <c r="P73" s="156"/>
    </row>
    <row r="74" spans="2:16" ht="27" customHeight="1" x14ac:dyDescent="0.25">
      <c r="B74" s="75">
        <v>64</v>
      </c>
      <c r="C74" s="62" t="s">
        <v>294</v>
      </c>
      <c r="D74" s="62" t="s">
        <v>556</v>
      </c>
      <c r="E74" s="62" t="s">
        <v>3663</v>
      </c>
      <c r="F74" s="61" t="s">
        <v>335</v>
      </c>
      <c r="G74" s="62"/>
      <c r="H74" s="24" t="s">
        <v>5576</v>
      </c>
      <c r="I74" s="24" t="s">
        <v>4033</v>
      </c>
      <c r="J74" s="62" t="s">
        <v>1487</v>
      </c>
      <c r="K74" s="24" t="s">
        <v>1497</v>
      </c>
      <c r="L74" s="61" t="s">
        <v>1471</v>
      </c>
      <c r="M74" s="61">
        <v>0</v>
      </c>
      <c r="N74" s="61">
        <v>0</v>
      </c>
      <c r="O74" s="61" t="s">
        <v>5577</v>
      </c>
      <c r="P74" s="156"/>
    </row>
    <row r="75" spans="2:16" ht="27" customHeight="1" x14ac:dyDescent="0.25">
      <c r="B75" s="75">
        <v>65</v>
      </c>
      <c r="C75" s="62" t="s">
        <v>294</v>
      </c>
      <c r="D75" s="62" t="s">
        <v>556</v>
      </c>
      <c r="E75" s="62" t="s">
        <v>5623</v>
      </c>
      <c r="F75" s="61" t="s">
        <v>335</v>
      </c>
      <c r="G75" s="62"/>
      <c r="H75" s="24" t="s">
        <v>5576</v>
      </c>
      <c r="I75" s="24" t="s">
        <v>4033</v>
      </c>
      <c r="J75" s="62" t="s">
        <v>1487</v>
      </c>
      <c r="K75" s="24" t="s">
        <v>1497</v>
      </c>
      <c r="L75" s="61" t="s">
        <v>1471</v>
      </c>
      <c r="M75" s="61">
        <v>0</v>
      </c>
      <c r="N75" s="61">
        <v>0</v>
      </c>
      <c r="O75" s="61" t="s">
        <v>5577</v>
      </c>
      <c r="P75" s="156"/>
    </row>
    <row r="76" spans="2:16" ht="27" customHeight="1" x14ac:dyDescent="0.25">
      <c r="B76" s="75">
        <v>66</v>
      </c>
      <c r="C76" s="62" t="s">
        <v>294</v>
      </c>
      <c r="D76" s="62" t="s">
        <v>556</v>
      </c>
      <c r="E76" s="62" t="s">
        <v>5624</v>
      </c>
      <c r="F76" s="61" t="s">
        <v>335</v>
      </c>
      <c r="G76" s="62"/>
      <c r="H76" s="24" t="s">
        <v>5576</v>
      </c>
      <c r="I76" s="24" t="s">
        <v>4033</v>
      </c>
      <c r="J76" s="62" t="s">
        <v>1487</v>
      </c>
      <c r="K76" s="24" t="s">
        <v>1497</v>
      </c>
      <c r="L76" s="61" t="s">
        <v>1471</v>
      </c>
      <c r="M76" s="61">
        <v>0</v>
      </c>
      <c r="N76" s="61">
        <v>0</v>
      </c>
      <c r="O76" s="61" t="s">
        <v>5577</v>
      </c>
      <c r="P76" s="156"/>
    </row>
    <row r="77" spans="2:16" ht="27" customHeight="1" x14ac:dyDescent="0.25">
      <c r="B77" s="75">
        <v>67</v>
      </c>
      <c r="C77" s="62" t="s">
        <v>294</v>
      </c>
      <c r="D77" s="62" t="s">
        <v>556</v>
      </c>
      <c r="E77" s="62" t="s">
        <v>5625</v>
      </c>
      <c r="F77" s="61" t="s">
        <v>335</v>
      </c>
      <c r="G77" s="62"/>
      <c r="H77" s="24" t="s">
        <v>5576</v>
      </c>
      <c r="I77" s="24" t="s">
        <v>4033</v>
      </c>
      <c r="J77" s="62" t="s">
        <v>1465</v>
      </c>
      <c r="K77" s="24" t="s">
        <v>1476</v>
      </c>
      <c r="L77" s="61" t="s">
        <v>1471</v>
      </c>
      <c r="M77" s="61">
        <v>0</v>
      </c>
      <c r="N77" s="61">
        <v>0</v>
      </c>
      <c r="O77" s="61" t="s">
        <v>5577</v>
      </c>
      <c r="P77" s="156"/>
    </row>
    <row r="78" spans="2:16" ht="27" customHeight="1" x14ac:dyDescent="0.25">
      <c r="B78" s="75">
        <v>68</v>
      </c>
      <c r="C78" s="62" t="s">
        <v>294</v>
      </c>
      <c r="D78" s="62" t="s">
        <v>556</v>
      </c>
      <c r="E78" s="62" t="s">
        <v>5626</v>
      </c>
      <c r="F78" s="61" t="s">
        <v>335</v>
      </c>
      <c r="G78" s="62"/>
      <c r="H78" s="24" t="s">
        <v>5576</v>
      </c>
      <c r="I78" s="24" t="s">
        <v>4033</v>
      </c>
      <c r="J78" s="62" t="s">
        <v>1487</v>
      </c>
      <c r="K78" s="24" t="s">
        <v>1497</v>
      </c>
      <c r="L78" s="61" t="s">
        <v>1471</v>
      </c>
      <c r="M78" s="61">
        <v>0</v>
      </c>
      <c r="N78" s="61">
        <v>0</v>
      </c>
      <c r="O78" s="61" t="s">
        <v>5577</v>
      </c>
      <c r="P78" s="156"/>
    </row>
    <row r="79" spans="2:16" ht="27" customHeight="1" x14ac:dyDescent="0.25">
      <c r="B79" s="75">
        <v>69</v>
      </c>
      <c r="C79" s="62" t="s">
        <v>294</v>
      </c>
      <c r="D79" s="62" t="s">
        <v>556</v>
      </c>
      <c r="E79" s="62" t="s">
        <v>5627</v>
      </c>
      <c r="F79" s="61" t="s">
        <v>335</v>
      </c>
      <c r="G79" s="62"/>
      <c r="H79" s="24" t="s">
        <v>5576</v>
      </c>
      <c r="I79" s="24" t="s">
        <v>4033</v>
      </c>
      <c r="J79" s="62" t="s">
        <v>1465</v>
      </c>
      <c r="K79" s="24" t="s">
        <v>1494</v>
      </c>
      <c r="L79" s="61" t="s">
        <v>1471</v>
      </c>
      <c r="M79" s="61">
        <v>0</v>
      </c>
      <c r="N79" s="61">
        <v>0</v>
      </c>
      <c r="O79" s="61" t="s">
        <v>5577</v>
      </c>
      <c r="P79" s="156"/>
    </row>
    <row r="80" spans="2:16" ht="27" customHeight="1" x14ac:dyDescent="0.25">
      <c r="B80" s="75">
        <v>70</v>
      </c>
      <c r="C80" s="62" t="s">
        <v>294</v>
      </c>
      <c r="D80" s="62" t="s">
        <v>556</v>
      </c>
      <c r="E80" s="62" t="s">
        <v>5628</v>
      </c>
      <c r="F80" s="61" t="s">
        <v>335</v>
      </c>
      <c r="G80" s="62"/>
      <c r="H80" s="24" t="s">
        <v>5576</v>
      </c>
      <c r="I80" s="24" t="s">
        <v>4033</v>
      </c>
      <c r="J80" s="62" t="s">
        <v>1465</v>
      </c>
      <c r="K80" s="24" t="s">
        <v>1494</v>
      </c>
      <c r="L80" s="61" t="s">
        <v>1471</v>
      </c>
      <c r="M80" s="61">
        <v>0</v>
      </c>
      <c r="N80" s="61">
        <v>0</v>
      </c>
      <c r="O80" s="61" t="s">
        <v>5577</v>
      </c>
      <c r="P80" s="156"/>
    </row>
    <row r="81" spans="2:16" ht="27" customHeight="1" x14ac:dyDescent="0.25">
      <c r="B81" s="75">
        <v>71</v>
      </c>
      <c r="C81" s="62" t="s">
        <v>294</v>
      </c>
      <c r="D81" s="62" t="s">
        <v>556</v>
      </c>
      <c r="E81" s="62" t="s">
        <v>5523</v>
      </c>
      <c r="F81" s="61" t="s">
        <v>335</v>
      </c>
      <c r="G81" s="62"/>
      <c r="H81" s="24" t="s">
        <v>5576</v>
      </c>
      <c r="I81" s="24" t="s">
        <v>4033</v>
      </c>
      <c r="J81" s="62" t="s">
        <v>1465</v>
      </c>
      <c r="K81" s="24" t="s">
        <v>1473</v>
      </c>
      <c r="L81" s="61" t="s">
        <v>1471</v>
      </c>
      <c r="M81" s="61">
        <v>0</v>
      </c>
      <c r="N81" s="61">
        <v>0</v>
      </c>
      <c r="O81" s="61" t="s">
        <v>5577</v>
      </c>
      <c r="P81" s="156"/>
    </row>
    <row r="82" spans="2:16" ht="27" customHeight="1" x14ac:dyDescent="0.25">
      <c r="B82" s="75">
        <v>72</v>
      </c>
      <c r="C82" s="62" t="s">
        <v>294</v>
      </c>
      <c r="D82" s="62" t="s">
        <v>556</v>
      </c>
      <c r="E82" s="62" t="s">
        <v>5524</v>
      </c>
      <c r="F82" s="61" t="s">
        <v>335</v>
      </c>
      <c r="G82" s="62"/>
      <c r="H82" s="24" t="s">
        <v>5576</v>
      </c>
      <c r="I82" s="24" t="s">
        <v>4033</v>
      </c>
      <c r="J82" s="62" t="s">
        <v>1465</v>
      </c>
      <c r="K82" s="24" t="s">
        <v>1473</v>
      </c>
      <c r="L82" s="61" t="s">
        <v>1471</v>
      </c>
      <c r="M82" s="61">
        <v>0</v>
      </c>
      <c r="N82" s="61">
        <v>0</v>
      </c>
      <c r="O82" s="61" t="s">
        <v>5577</v>
      </c>
      <c r="P82" s="156"/>
    </row>
    <row r="83" spans="2:16" ht="27" customHeight="1" x14ac:dyDescent="0.25">
      <c r="B83" s="75">
        <v>73</v>
      </c>
      <c r="C83" s="62" t="s">
        <v>294</v>
      </c>
      <c r="D83" s="62" t="s">
        <v>556</v>
      </c>
      <c r="E83" s="62" t="s">
        <v>5629</v>
      </c>
      <c r="F83" s="61" t="s">
        <v>335</v>
      </c>
      <c r="G83" s="62"/>
      <c r="H83" s="24" t="s">
        <v>5576</v>
      </c>
      <c r="I83" s="24" t="s">
        <v>4033</v>
      </c>
      <c r="J83" s="62" t="s">
        <v>1465</v>
      </c>
      <c r="K83" s="24" t="s">
        <v>1473</v>
      </c>
      <c r="L83" s="61" t="s">
        <v>1471</v>
      </c>
      <c r="M83" s="61">
        <v>0</v>
      </c>
      <c r="N83" s="61">
        <v>0</v>
      </c>
      <c r="O83" s="61" t="s">
        <v>5577</v>
      </c>
      <c r="P83" s="156"/>
    </row>
    <row r="84" spans="2:16" ht="27" customHeight="1" x14ac:dyDescent="0.25">
      <c r="B84" s="75">
        <v>74</v>
      </c>
      <c r="C84" s="62" t="s">
        <v>294</v>
      </c>
      <c r="D84" s="62" t="s">
        <v>556</v>
      </c>
      <c r="E84" s="62" t="s">
        <v>5630</v>
      </c>
      <c r="F84" s="61" t="s">
        <v>335</v>
      </c>
      <c r="G84" s="62"/>
      <c r="H84" s="24" t="s">
        <v>5576</v>
      </c>
      <c r="I84" s="24" t="s">
        <v>4033</v>
      </c>
      <c r="J84" s="62" t="s">
        <v>1465</v>
      </c>
      <c r="K84" s="24" t="s">
        <v>1612</v>
      </c>
      <c r="L84" s="61" t="s">
        <v>1471</v>
      </c>
      <c r="M84" s="61">
        <v>0</v>
      </c>
      <c r="N84" s="61">
        <v>0</v>
      </c>
      <c r="O84" s="61" t="s">
        <v>5577</v>
      </c>
      <c r="P84" s="156"/>
    </row>
    <row r="85" spans="2:16" ht="27" customHeight="1" x14ac:dyDescent="0.25">
      <c r="B85" s="75">
        <v>75</v>
      </c>
      <c r="C85" s="62" t="s">
        <v>294</v>
      </c>
      <c r="D85" s="62" t="s">
        <v>556</v>
      </c>
      <c r="E85" s="62" t="s">
        <v>5394</v>
      </c>
      <c r="F85" s="61" t="s">
        <v>335</v>
      </c>
      <c r="G85" s="62"/>
      <c r="H85" s="24" t="s">
        <v>5576</v>
      </c>
      <c r="I85" s="24" t="s">
        <v>4033</v>
      </c>
      <c r="J85" s="62" t="s">
        <v>1458</v>
      </c>
      <c r="K85" s="24" t="s">
        <v>1459</v>
      </c>
      <c r="L85" s="61" t="s">
        <v>1471</v>
      </c>
      <c r="M85" s="61">
        <v>0</v>
      </c>
      <c r="N85" s="61">
        <v>0</v>
      </c>
      <c r="O85" s="61" t="s">
        <v>5577</v>
      </c>
      <c r="P85" s="156"/>
    </row>
    <row r="86" spans="2:16" ht="27" customHeight="1" x14ac:dyDescent="0.25">
      <c r="B86" s="75">
        <v>76</v>
      </c>
      <c r="C86" s="62" t="s">
        <v>294</v>
      </c>
      <c r="D86" s="62" t="s">
        <v>556</v>
      </c>
      <c r="E86" s="62" t="s">
        <v>5511</v>
      </c>
      <c r="F86" s="61" t="s">
        <v>335</v>
      </c>
      <c r="G86" s="62"/>
      <c r="H86" s="24" t="s">
        <v>5576</v>
      </c>
      <c r="I86" s="24" t="s">
        <v>4033</v>
      </c>
      <c r="J86" s="62" t="s">
        <v>1465</v>
      </c>
      <c r="K86" s="24" t="s">
        <v>1494</v>
      </c>
      <c r="L86" s="61" t="s">
        <v>1471</v>
      </c>
      <c r="M86" s="61">
        <v>0</v>
      </c>
      <c r="N86" s="61">
        <v>0</v>
      </c>
      <c r="O86" s="61" t="s">
        <v>5577</v>
      </c>
      <c r="P86" s="156"/>
    </row>
    <row r="87" spans="2:16" ht="27" customHeight="1" x14ac:dyDescent="0.25">
      <c r="B87" s="75">
        <v>77</v>
      </c>
      <c r="C87" s="62" t="s">
        <v>294</v>
      </c>
      <c r="D87" s="62" t="s">
        <v>556</v>
      </c>
      <c r="E87" s="62" t="s">
        <v>5513</v>
      </c>
      <c r="F87" s="61" t="s">
        <v>335</v>
      </c>
      <c r="G87" s="62"/>
      <c r="H87" s="24" t="s">
        <v>5576</v>
      </c>
      <c r="I87" s="24" t="s">
        <v>4033</v>
      </c>
      <c r="J87" s="62" t="s">
        <v>1465</v>
      </c>
      <c r="K87" s="24" t="s">
        <v>1476</v>
      </c>
      <c r="L87" s="61" t="s">
        <v>1471</v>
      </c>
      <c r="M87" s="61">
        <v>0</v>
      </c>
      <c r="N87" s="61">
        <v>0</v>
      </c>
      <c r="O87" s="61" t="s">
        <v>5577</v>
      </c>
      <c r="P87" s="156"/>
    </row>
    <row r="88" spans="2:16" ht="27" customHeight="1" x14ac:dyDescent="0.25">
      <c r="B88" s="75">
        <v>78</v>
      </c>
      <c r="C88" s="62" t="s">
        <v>294</v>
      </c>
      <c r="D88" s="62" t="s">
        <v>556</v>
      </c>
      <c r="E88" s="62" t="s">
        <v>5381</v>
      </c>
      <c r="F88" s="61" t="s">
        <v>335</v>
      </c>
      <c r="G88" s="62"/>
      <c r="H88" s="24" t="s">
        <v>5576</v>
      </c>
      <c r="I88" s="24" t="s">
        <v>4033</v>
      </c>
      <c r="J88" s="62" t="s">
        <v>1465</v>
      </c>
      <c r="K88" s="24" t="s">
        <v>1466</v>
      </c>
      <c r="L88" s="61" t="s">
        <v>1471</v>
      </c>
      <c r="M88" s="61">
        <v>0</v>
      </c>
      <c r="N88" s="61">
        <v>0</v>
      </c>
      <c r="O88" s="61" t="s">
        <v>5577</v>
      </c>
      <c r="P88" s="156"/>
    </row>
    <row r="89" spans="2:16" ht="27" customHeight="1" x14ac:dyDescent="0.25">
      <c r="B89" s="75">
        <v>79</v>
      </c>
      <c r="C89" s="62" t="s">
        <v>294</v>
      </c>
      <c r="D89" s="62" t="s">
        <v>556</v>
      </c>
      <c r="E89" s="62" t="s">
        <v>5631</v>
      </c>
      <c r="F89" s="61" t="s">
        <v>335</v>
      </c>
      <c r="G89" s="62"/>
      <c r="H89" s="24" t="s">
        <v>5576</v>
      </c>
      <c r="I89" s="24" t="s">
        <v>4033</v>
      </c>
      <c r="J89" s="62" t="s">
        <v>1465</v>
      </c>
      <c r="K89" s="24" t="s">
        <v>1494</v>
      </c>
      <c r="L89" s="61" t="s">
        <v>1471</v>
      </c>
      <c r="M89" s="61">
        <v>0</v>
      </c>
      <c r="N89" s="61">
        <v>0</v>
      </c>
      <c r="O89" s="61" t="s">
        <v>5577</v>
      </c>
      <c r="P89" s="156"/>
    </row>
    <row r="90" spans="2:16" ht="27" customHeight="1" x14ac:dyDescent="0.25">
      <c r="B90" s="75">
        <v>80</v>
      </c>
      <c r="C90" s="62" t="s">
        <v>294</v>
      </c>
      <c r="D90" s="62" t="s">
        <v>556</v>
      </c>
      <c r="E90" s="62" t="s">
        <v>5632</v>
      </c>
      <c r="F90" s="61" t="s">
        <v>335</v>
      </c>
      <c r="G90" s="62"/>
      <c r="H90" s="24" t="s">
        <v>5576</v>
      </c>
      <c r="I90" s="24" t="s">
        <v>4033</v>
      </c>
      <c r="J90" s="62" t="s">
        <v>1465</v>
      </c>
      <c r="K90" s="24" t="s">
        <v>1466</v>
      </c>
      <c r="L90" s="61" t="s">
        <v>1471</v>
      </c>
      <c r="M90" s="61">
        <v>0</v>
      </c>
      <c r="N90" s="61">
        <v>0</v>
      </c>
      <c r="O90" s="61" t="s">
        <v>5577</v>
      </c>
      <c r="P90" s="156"/>
    </row>
    <row r="91" spans="2:16" ht="27" customHeight="1" x14ac:dyDescent="0.25">
      <c r="B91" s="75">
        <v>81</v>
      </c>
      <c r="C91" s="62" t="s">
        <v>294</v>
      </c>
      <c r="D91" s="62" t="s">
        <v>556</v>
      </c>
      <c r="E91" s="62" t="s">
        <v>5633</v>
      </c>
      <c r="F91" s="61" t="s">
        <v>335</v>
      </c>
      <c r="G91" s="62"/>
      <c r="H91" s="24" t="s">
        <v>5576</v>
      </c>
      <c r="I91" s="24" t="s">
        <v>4033</v>
      </c>
      <c r="J91" s="62" t="s">
        <v>1465</v>
      </c>
      <c r="K91" s="24" t="s">
        <v>1466</v>
      </c>
      <c r="L91" s="61" t="s">
        <v>1471</v>
      </c>
      <c r="M91" s="61">
        <v>0</v>
      </c>
      <c r="N91" s="61">
        <v>0</v>
      </c>
      <c r="O91" s="61" t="s">
        <v>5577</v>
      </c>
      <c r="P91" s="156"/>
    </row>
    <row r="92" spans="2:16" ht="27" customHeight="1" x14ac:dyDescent="0.25">
      <c r="B92" s="75">
        <v>82</v>
      </c>
      <c r="C92" s="62" t="s">
        <v>294</v>
      </c>
      <c r="D92" s="62" t="s">
        <v>556</v>
      </c>
      <c r="E92" s="62" t="s">
        <v>5634</v>
      </c>
      <c r="F92" s="61" t="s">
        <v>335</v>
      </c>
      <c r="G92" s="62"/>
      <c r="H92" s="24" t="s">
        <v>5576</v>
      </c>
      <c r="I92" s="24" t="s">
        <v>4033</v>
      </c>
      <c r="J92" s="62" t="s">
        <v>1487</v>
      </c>
      <c r="K92" s="24" t="s">
        <v>1497</v>
      </c>
      <c r="L92" s="61" t="s">
        <v>1471</v>
      </c>
      <c r="M92" s="61">
        <v>0</v>
      </c>
      <c r="N92" s="61">
        <v>0</v>
      </c>
      <c r="O92" s="61" t="s">
        <v>5577</v>
      </c>
      <c r="P92" s="156"/>
    </row>
    <row r="93" spans="2:16" ht="27" customHeight="1" x14ac:dyDescent="0.25">
      <c r="B93" s="75">
        <v>83</v>
      </c>
      <c r="C93" s="62" t="s">
        <v>294</v>
      </c>
      <c r="D93" s="62" t="s">
        <v>556</v>
      </c>
      <c r="E93" s="62" t="s">
        <v>5635</v>
      </c>
      <c r="F93" s="61" t="s">
        <v>335</v>
      </c>
      <c r="G93" s="62"/>
      <c r="H93" s="24" t="s">
        <v>5576</v>
      </c>
      <c r="I93" s="24" t="s">
        <v>4033</v>
      </c>
      <c r="J93" s="62" t="s">
        <v>1465</v>
      </c>
      <c r="K93" s="24" t="s">
        <v>1612</v>
      </c>
      <c r="L93" s="61" t="s">
        <v>1471</v>
      </c>
      <c r="M93" s="61">
        <v>0</v>
      </c>
      <c r="N93" s="61">
        <v>0</v>
      </c>
      <c r="O93" s="61" t="s">
        <v>5577</v>
      </c>
      <c r="P93" s="156"/>
    </row>
    <row r="94" spans="2:16" ht="27" customHeight="1" x14ac:dyDescent="0.25">
      <c r="B94" s="75">
        <v>84</v>
      </c>
      <c r="C94" s="62" t="s">
        <v>294</v>
      </c>
      <c r="D94" s="62" t="s">
        <v>556</v>
      </c>
      <c r="E94" s="62" t="s">
        <v>5636</v>
      </c>
      <c r="F94" s="61" t="s">
        <v>335</v>
      </c>
      <c r="G94" s="62"/>
      <c r="H94" s="24" t="s">
        <v>5576</v>
      </c>
      <c r="I94" s="24" t="s">
        <v>4033</v>
      </c>
      <c r="J94" s="62" t="s">
        <v>1465</v>
      </c>
      <c r="K94" s="24" t="s">
        <v>1473</v>
      </c>
      <c r="L94" s="61" t="s">
        <v>1471</v>
      </c>
      <c r="M94" s="61">
        <v>0</v>
      </c>
      <c r="N94" s="61">
        <v>0</v>
      </c>
      <c r="O94" s="61" t="s">
        <v>5577</v>
      </c>
      <c r="P94" s="156"/>
    </row>
    <row r="95" spans="2:16" ht="27" customHeight="1" x14ac:dyDescent="0.25">
      <c r="B95" s="75">
        <v>85</v>
      </c>
      <c r="C95" s="62" t="s">
        <v>294</v>
      </c>
      <c r="D95" s="62" t="s">
        <v>556</v>
      </c>
      <c r="E95" s="62" t="s">
        <v>5637</v>
      </c>
      <c r="F95" s="61" t="s">
        <v>335</v>
      </c>
      <c r="G95" s="62"/>
      <c r="H95" s="24" t="s">
        <v>5576</v>
      </c>
      <c r="I95" s="24" t="s">
        <v>4033</v>
      </c>
      <c r="J95" s="62" t="s">
        <v>1465</v>
      </c>
      <c r="K95" s="24" t="s">
        <v>1470</v>
      </c>
      <c r="L95" s="61" t="s">
        <v>1471</v>
      </c>
      <c r="M95" s="61">
        <v>0</v>
      </c>
      <c r="N95" s="61">
        <v>0</v>
      </c>
      <c r="O95" s="61" t="s">
        <v>5577</v>
      </c>
      <c r="P95" s="156"/>
    </row>
    <row r="96" spans="2:16" ht="27" customHeight="1" x14ac:dyDescent="0.25">
      <c r="B96" s="75">
        <v>86</v>
      </c>
      <c r="C96" s="62" t="s">
        <v>294</v>
      </c>
      <c r="D96" s="62" t="s">
        <v>556</v>
      </c>
      <c r="E96" s="62" t="s">
        <v>5638</v>
      </c>
      <c r="F96" s="61" t="s">
        <v>335</v>
      </c>
      <c r="G96" s="62"/>
      <c r="H96" s="24" t="s">
        <v>5576</v>
      </c>
      <c r="I96" s="24" t="s">
        <v>4033</v>
      </c>
      <c r="J96" s="62" t="s">
        <v>1465</v>
      </c>
      <c r="K96" s="24" t="s">
        <v>1473</v>
      </c>
      <c r="L96" s="61" t="s">
        <v>1471</v>
      </c>
      <c r="M96" s="61">
        <v>0</v>
      </c>
      <c r="N96" s="61">
        <v>0</v>
      </c>
      <c r="O96" s="61" t="s">
        <v>5577</v>
      </c>
      <c r="P96" s="156"/>
    </row>
    <row r="97" spans="2:16" ht="27" customHeight="1" x14ac:dyDescent="0.25">
      <c r="B97" s="75">
        <v>87</v>
      </c>
      <c r="C97" s="62" t="s">
        <v>294</v>
      </c>
      <c r="D97" s="62" t="s">
        <v>556</v>
      </c>
      <c r="E97" s="62" t="s">
        <v>5639</v>
      </c>
      <c r="F97" s="61" t="s">
        <v>335</v>
      </c>
      <c r="G97" s="62"/>
      <c r="H97" s="24" t="s">
        <v>5576</v>
      </c>
      <c r="I97" s="24" t="s">
        <v>4033</v>
      </c>
      <c r="J97" s="62" t="s">
        <v>1465</v>
      </c>
      <c r="K97" s="24" t="s">
        <v>1612</v>
      </c>
      <c r="L97" s="61" t="s">
        <v>1471</v>
      </c>
      <c r="M97" s="61">
        <v>0</v>
      </c>
      <c r="N97" s="61">
        <v>0</v>
      </c>
      <c r="O97" s="61" t="s">
        <v>5577</v>
      </c>
      <c r="P97" s="156"/>
    </row>
    <row r="98" spans="2:16" ht="27" customHeight="1" x14ac:dyDescent="0.25">
      <c r="B98" s="75">
        <v>88</v>
      </c>
      <c r="C98" s="62" t="s">
        <v>294</v>
      </c>
      <c r="D98" s="62" t="s">
        <v>556</v>
      </c>
      <c r="E98" s="62" t="s">
        <v>5640</v>
      </c>
      <c r="F98" s="61" t="s">
        <v>335</v>
      </c>
      <c r="G98" s="62"/>
      <c r="H98" s="24" t="s">
        <v>5576</v>
      </c>
      <c r="I98" s="24" t="s">
        <v>4033</v>
      </c>
      <c r="J98" s="62" t="s">
        <v>1465</v>
      </c>
      <c r="K98" s="24" t="s">
        <v>1573</v>
      </c>
      <c r="L98" s="61" t="s">
        <v>1471</v>
      </c>
      <c r="M98" s="61">
        <v>0</v>
      </c>
      <c r="N98" s="61">
        <v>0</v>
      </c>
      <c r="O98" s="61" t="s">
        <v>5577</v>
      </c>
      <c r="P98" s="156"/>
    </row>
    <row r="99" spans="2:16" ht="27" customHeight="1" x14ac:dyDescent="0.25">
      <c r="B99" s="75">
        <v>89</v>
      </c>
      <c r="C99" s="62" t="s">
        <v>294</v>
      </c>
      <c r="D99" s="62" t="s">
        <v>556</v>
      </c>
      <c r="E99" s="62" t="s">
        <v>5641</v>
      </c>
      <c r="F99" s="61" t="s">
        <v>335</v>
      </c>
      <c r="G99" s="62"/>
      <c r="H99" s="24" t="s">
        <v>5576</v>
      </c>
      <c r="I99" s="24" t="s">
        <v>4033</v>
      </c>
      <c r="J99" s="62" t="s">
        <v>1465</v>
      </c>
      <c r="K99" s="24" t="s">
        <v>1473</v>
      </c>
      <c r="L99" s="61" t="s">
        <v>1471</v>
      </c>
      <c r="M99" s="61">
        <v>0</v>
      </c>
      <c r="N99" s="61">
        <v>0</v>
      </c>
      <c r="O99" s="61" t="s">
        <v>5577</v>
      </c>
      <c r="P99" s="156"/>
    </row>
    <row r="100" spans="2:16" ht="27" customHeight="1" x14ac:dyDescent="0.25">
      <c r="B100" s="75">
        <v>90</v>
      </c>
      <c r="C100" s="62" t="s">
        <v>294</v>
      </c>
      <c r="D100" s="62" t="s">
        <v>556</v>
      </c>
      <c r="E100" s="62" t="s">
        <v>5642</v>
      </c>
      <c r="F100" s="61" t="s">
        <v>335</v>
      </c>
      <c r="G100" s="62"/>
      <c r="H100" s="24" t="s">
        <v>5576</v>
      </c>
      <c r="I100" s="24" t="s">
        <v>4033</v>
      </c>
      <c r="J100" s="62" t="s">
        <v>1487</v>
      </c>
      <c r="K100" s="24" t="s">
        <v>1497</v>
      </c>
      <c r="L100" s="61" t="s">
        <v>1471</v>
      </c>
      <c r="M100" s="61">
        <v>0</v>
      </c>
      <c r="N100" s="61">
        <v>0</v>
      </c>
      <c r="O100" s="61" t="s">
        <v>5577</v>
      </c>
      <c r="P100" s="156"/>
    </row>
    <row r="101" spans="2:16" ht="27" customHeight="1" x14ac:dyDescent="0.25">
      <c r="B101" s="75">
        <v>91</v>
      </c>
      <c r="C101" s="62" t="s">
        <v>294</v>
      </c>
      <c r="D101" s="62" t="s">
        <v>556</v>
      </c>
      <c r="E101" s="62" t="s">
        <v>5643</v>
      </c>
      <c r="F101" s="61" t="s">
        <v>335</v>
      </c>
      <c r="G101" s="62"/>
      <c r="H101" s="24" t="s">
        <v>5576</v>
      </c>
      <c r="I101" s="24" t="s">
        <v>4033</v>
      </c>
      <c r="J101" s="62" t="s">
        <v>1487</v>
      </c>
      <c r="K101" s="24" t="s">
        <v>1497</v>
      </c>
      <c r="L101" s="61" t="s">
        <v>1471</v>
      </c>
      <c r="M101" s="61">
        <v>0</v>
      </c>
      <c r="N101" s="61">
        <v>0</v>
      </c>
      <c r="O101" s="61" t="s">
        <v>5577</v>
      </c>
      <c r="P101" s="156"/>
    </row>
    <row r="102" spans="2:16" ht="27" customHeight="1" x14ac:dyDescent="0.25">
      <c r="B102" s="75">
        <v>92</v>
      </c>
      <c r="C102" s="62" t="s">
        <v>294</v>
      </c>
      <c r="D102" s="62" t="s">
        <v>556</v>
      </c>
      <c r="E102" s="62" t="s">
        <v>5644</v>
      </c>
      <c r="F102" s="61" t="s">
        <v>335</v>
      </c>
      <c r="G102" s="62"/>
      <c r="H102" s="24" t="s">
        <v>5576</v>
      </c>
      <c r="I102" s="24" t="s">
        <v>4033</v>
      </c>
      <c r="J102" s="62" t="s">
        <v>1487</v>
      </c>
      <c r="K102" s="24" t="s">
        <v>1497</v>
      </c>
      <c r="L102" s="61" t="s">
        <v>1471</v>
      </c>
      <c r="M102" s="61">
        <v>0</v>
      </c>
      <c r="N102" s="61">
        <v>0</v>
      </c>
      <c r="O102" s="61" t="s">
        <v>5577</v>
      </c>
      <c r="P102" s="156"/>
    </row>
    <row r="103" spans="2:16" ht="27" customHeight="1" x14ac:dyDescent="0.25">
      <c r="B103" s="75">
        <v>93</v>
      </c>
      <c r="C103" s="62" t="s">
        <v>294</v>
      </c>
      <c r="D103" s="62" t="s">
        <v>556</v>
      </c>
      <c r="E103" s="62" t="s">
        <v>5645</v>
      </c>
      <c r="F103" s="61" t="s">
        <v>335</v>
      </c>
      <c r="G103" s="62"/>
      <c r="H103" s="24" t="s">
        <v>5576</v>
      </c>
      <c r="I103" s="24" t="s">
        <v>4033</v>
      </c>
      <c r="J103" s="62" t="s">
        <v>1487</v>
      </c>
      <c r="K103" s="24" t="s">
        <v>1497</v>
      </c>
      <c r="L103" s="61" t="s">
        <v>1471</v>
      </c>
      <c r="M103" s="61">
        <v>0</v>
      </c>
      <c r="N103" s="61">
        <v>0</v>
      </c>
      <c r="O103" s="61" t="s">
        <v>5577</v>
      </c>
      <c r="P103" s="156"/>
    </row>
    <row r="104" spans="2:16" ht="27" customHeight="1" x14ac:dyDescent="0.25">
      <c r="B104" s="75">
        <v>94</v>
      </c>
      <c r="C104" s="62" t="s">
        <v>294</v>
      </c>
      <c r="D104" s="62" t="s">
        <v>556</v>
      </c>
      <c r="E104" s="62" t="s">
        <v>5646</v>
      </c>
      <c r="F104" s="61" t="s">
        <v>335</v>
      </c>
      <c r="G104" s="62"/>
      <c r="H104" s="24" t="s">
        <v>5576</v>
      </c>
      <c r="I104" s="24" t="s">
        <v>4033</v>
      </c>
      <c r="J104" s="62" t="s">
        <v>1487</v>
      </c>
      <c r="K104" s="24" t="s">
        <v>1497</v>
      </c>
      <c r="L104" s="61" t="s">
        <v>1471</v>
      </c>
      <c r="M104" s="61">
        <v>0</v>
      </c>
      <c r="N104" s="61">
        <v>0</v>
      </c>
      <c r="O104" s="61" t="s">
        <v>5577</v>
      </c>
      <c r="P104" s="156"/>
    </row>
    <row r="105" spans="2:16" ht="27" customHeight="1" x14ac:dyDescent="0.25">
      <c r="B105" s="75">
        <v>95</v>
      </c>
      <c r="C105" s="62" t="s">
        <v>294</v>
      </c>
      <c r="D105" s="62" t="s">
        <v>556</v>
      </c>
      <c r="E105" s="62" t="s">
        <v>5647</v>
      </c>
      <c r="F105" s="61" t="s">
        <v>335</v>
      </c>
      <c r="G105" s="62"/>
      <c r="H105" s="24" t="s">
        <v>5576</v>
      </c>
      <c r="I105" s="24" t="s">
        <v>4033</v>
      </c>
      <c r="J105" s="62" t="s">
        <v>1465</v>
      </c>
      <c r="K105" s="24" t="s">
        <v>1494</v>
      </c>
      <c r="L105" s="61" t="s">
        <v>1471</v>
      </c>
      <c r="M105" s="61">
        <v>0</v>
      </c>
      <c r="N105" s="61">
        <v>0</v>
      </c>
      <c r="O105" s="61" t="s">
        <v>5577</v>
      </c>
      <c r="P105" s="156"/>
    </row>
    <row r="106" spans="2:16" ht="27" customHeight="1" x14ac:dyDescent="0.25">
      <c r="B106" s="75">
        <v>96</v>
      </c>
      <c r="C106" s="62" t="s">
        <v>294</v>
      </c>
      <c r="D106" s="62" t="s">
        <v>556</v>
      </c>
      <c r="E106" s="62" t="s">
        <v>5648</v>
      </c>
      <c r="F106" s="61" t="s">
        <v>335</v>
      </c>
      <c r="G106" s="62"/>
      <c r="H106" s="24" t="s">
        <v>5576</v>
      </c>
      <c r="I106" s="24" t="s">
        <v>4033</v>
      </c>
      <c r="J106" s="62" t="s">
        <v>1487</v>
      </c>
      <c r="K106" s="24" t="s">
        <v>1497</v>
      </c>
      <c r="L106" s="61" t="s">
        <v>1471</v>
      </c>
      <c r="M106" s="61">
        <v>0</v>
      </c>
      <c r="N106" s="61">
        <v>0</v>
      </c>
      <c r="O106" s="61" t="s">
        <v>5577</v>
      </c>
      <c r="P106" s="156"/>
    </row>
    <row r="107" spans="2:16" ht="27" customHeight="1" x14ac:dyDescent="0.25">
      <c r="B107" s="75">
        <v>97</v>
      </c>
      <c r="C107" s="62" t="s">
        <v>294</v>
      </c>
      <c r="D107" s="62" t="s">
        <v>556</v>
      </c>
      <c r="E107" s="62" t="s">
        <v>5649</v>
      </c>
      <c r="F107" s="61" t="s">
        <v>335</v>
      </c>
      <c r="G107" s="62"/>
      <c r="H107" s="24" t="s">
        <v>5576</v>
      </c>
      <c r="I107" s="24" t="s">
        <v>4033</v>
      </c>
      <c r="J107" s="62" t="s">
        <v>1487</v>
      </c>
      <c r="K107" s="24" t="s">
        <v>1497</v>
      </c>
      <c r="L107" s="61" t="s">
        <v>1471</v>
      </c>
      <c r="M107" s="61">
        <v>0</v>
      </c>
      <c r="N107" s="61">
        <v>0</v>
      </c>
      <c r="O107" s="61" t="s">
        <v>5577</v>
      </c>
      <c r="P107" s="156"/>
    </row>
    <row r="108" spans="2:16" ht="27" customHeight="1" x14ac:dyDescent="0.25">
      <c r="B108" s="75">
        <v>98</v>
      </c>
      <c r="C108" s="62" t="s">
        <v>294</v>
      </c>
      <c r="D108" s="62" t="s">
        <v>556</v>
      </c>
      <c r="E108" s="62" t="s">
        <v>5650</v>
      </c>
      <c r="F108" s="61" t="s">
        <v>335</v>
      </c>
      <c r="G108" s="62"/>
      <c r="H108" s="24" t="s">
        <v>5576</v>
      </c>
      <c r="I108" s="24" t="s">
        <v>4033</v>
      </c>
      <c r="J108" s="62" t="s">
        <v>1465</v>
      </c>
      <c r="K108" s="24" t="s">
        <v>1476</v>
      </c>
      <c r="L108" s="61" t="s">
        <v>1471</v>
      </c>
      <c r="M108" s="61">
        <v>0</v>
      </c>
      <c r="N108" s="61">
        <v>0</v>
      </c>
      <c r="O108" s="61" t="s">
        <v>5577</v>
      </c>
      <c r="P108" s="156"/>
    </row>
    <row r="109" spans="2:16" ht="27" customHeight="1" x14ac:dyDescent="0.25">
      <c r="B109" s="75">
        <v>99</v>
      </c>
      <c r="C109" s="62" t="s">
        <v>294</v>
      </c>
      <c r="D109" s="62" t="s">
        <v>556</v>
      </c>
      <c r="E109" s="62" t="s">
        <v>4088</v>
      </c>
      <c r="F109" s="61" t="s">
        <v>335</v>
      </c>
      <c r="G109" s="62"/>
      <c r="H109" s="24" t="s">
        <v>5576</v>
      </c>
      <c r="I109" s="24" t="s">
        <v>4033</v>
      </c>
      <c r="J109" s="62" t="s">
        <v>1465</v>
      </c>
      <c r="K109" s="24" t="s">
        <v>1470</v>
      </c>
      <c r="L109" s="61" t="s">
        <v>1471</v>
      </c>
      <c r="M109" s="61">
        <v>0</v>
      </c>
      <c r="N109" s="61">
        <v>0</v>
      </c>
      <c r="O109" s="61" t="s">
        <v>5577</v>
      </c>
      <c r="P109" s="156"/>
    </row>
    <row r="110" spans="2:16" ht="27" customHeight="1" x14ac:dyDescent="0.25">
      <c r="B110" s="75">
        <v>100</v>
      </c>
      <c r="C110" s="62" t="s">
        <v>294</v>
      </c>
      <c r="D110" s="62" t="s">
        <v>556</v>
      </c>
      <c r="E110" s="62" t="s">
        <v>1544</v>
      </c>
      <c r="F110" s="61" t="s">
        <v>335</v>
      </c>
      <c r="G110" s="62"/>
      <c r="H110" s="24" t="s">
        <v>5576</v>
      </c>
      <c r="I110" s="24" t="s">
        <v>4033</v>
      </c>
      <c r="J110" s="62" t="s">
        <v>1465</v>
      </c>
      <c r="K110" s="24" t="s">
        <v>1476</v>
      </c>
      <c r="L110" s="61" t="s">
        <v>1471</v>
      </c>
      <c r="M110" s="61">
        <v>0</v>
      </c>
      <c r="N110" s="61">
        <v>0</v>
      </c>
      <c r="O110" s="61" t="s">
        <v>5577</v>
      </c>
      <c r="P110" s="156"/>
    </row>
    <row r="111" spans="2:16" ht="27" customHeight="1" x14ac:dyDescent="0.25">
      <c r="B111" s="75">
        <v>101</v>
      </c>
      <c r="C111" s="62" t="s">
        <v>294</v>
      </c>
      <c r="D111" s="62" t="s">
        <v>556</v>
      </c>
      <c r="E111" s="62" t="s">
        <v>5518</v>
      </c>
      <c r="F111" s="61" t="s">
        <v>335</v>
      </c>
      <c r="G111" s="62"/>
      <c r="H111" s="24" t="s">
        <v>5576</v>
      </c>
      <c r="I111" s="24" t="s">
        <v>4033</v>
      </c>
      <c r="J111" s="62" t="s">
        <v>1465</v>
      </c>
      <c r="K111" s="24" t="s">
        <v>1470</v>
      </c>
      <c r="L111" s="61" t="s">
        <v>1471</v>
      </c>
      <c r="M111" s="61">
        <v>0</v>
      </c>
      <c r="N111" s="61">
        <v>0</v>
      </c>
      <c r="O111" s="61" t="s">
        <v>5577</v>
      </c>
      <c r="P111" s="156"/>
    </row>
    <row r="112" spans="2:16" ht="27" customHeight="1" x14ac:dyDescent="0.25">
      <c r="B112" s="75">
        <v>102</v>
      </c>
      <c r="C112" s="62" t="s">
        <v>294</v>
      </c>
      <c r="D112" s="62" t="s">
        <v>556</v>
      </c>
      <c r="E112" s="62" t="s">
        <v>5519</v>
      </c>
      <c r="F112" s="61" t="s">
        <v>335</v>
      </c>
      <c r="G112" s="62"/>
      <c r="H112" s="24" t="s">
        <v>5576</v>
      </c>
      <c r="I112" s="24" t="s">
        <v>4033</v>
      </c>
      <c r="J112" s="62" t="s">
        <v>1465</v>
      </c>
      <c r="K112" s="24" t="s">
        <v>1470</v>
      </c>
      <c r="L112" s="61" t="s">
        <v>1471</v>
      </c>
      <c r="M112" s="61">
        <v>0</v>
      </c>
      <c r="N112" s="61">
        <v>0</v>
      </c>
      <c r="O112" s="61" t="s">
        <v>5577</v>
      </c>
      <c r="P112" s="156"/>
    </row>
    <row r="113" spans="2:16" ht="27" customHeight="1" x14ac:dyDescent="0.25">
      <c r="B113" s="75">
        <v>103</v>
      </c>
      <c r="C113" s="62" t="s">
        <v>294</v>
      </c>
      <c r="D113" s="62" t="s">
        <v>556</v>
      </c>
      <c r="E113" s="62" t="s">
        <v>5651</v>
      </c>
      <c r="F113" s="61" t="s">
        <v>335</v>
      </c>
      <c r="G113" s="62"/>
      <c r="H113" s="24" t="s">
        <v>5576</v>
      </c>
      <c r="I113" s="24" t="s">
        <v>4033</v>
      </c>
      <c r="J113" s="62" t="s">
        <v>1465</v>
      </c>
      <c r="K113" s="24" t="s">
        <v>1470</v>
      </c>
      <c r="L113" s="61" t="s">
        <v>1471</v>
      </c>
      <c r="M113" s="61">
        <v>0</v>
      </c>
      <c r="N113" s="61">
        <v>0</v>
      </c>
      <c r="O113" s="61" t="s">
        <v>5577</v>
      </c>
      <c r="P113" s="156"/>
    </row>
    <row r="114" spans="2:16" ht="27" customHeight="1" x14ac:dyDescent="0.25">
      <c r="B114" s="75">
        <v>104</v>
      </c>
      <c r="C114" s="62" t="s">
        <v>294</v>
      </c>
      <c r="D114" s="62" t="s">
        <v>556</v>
      </c>
      <c r="E114" s="62" t="s">
        <v>5652</v>
      </c>
      <c r="F114" s="61" t="s">
        <v>335</v>
      </c>
      <c r="G114" s="62"/>
      <c r="H114" s="24" t="s">
        <v>5576</v>
      </c>
      <c r="I114" s="24" t="s">
        <v>4033</v>
      </c>
      <c r="J114" s="62" t="s">
        <v>1465</v>
      </c>
      <c r="K114" s="24" t="s">
        <v>1612</v>
      </c>
      <c r="L114" s="61" t="s">
        <v>1471</v>
      </c>
      <c r="M114" s="61">
        <v>0</v>
      </c>
      <c r="N114" s="61">
        <v>0</v>
      </c>
      <c r="O114" s="61" t="s">
        <v>5577</v>
      </c>
      <c r="P114" s="156"/>
    </row>
    <row r="115" spans="2:16" ht="27" customHeight="1" x14ac:dyDescent="0.25">
      <c r="B115" s="75">
        <v>105</v>
      </c>
      <c r="C115" s="62" t="s">
        <v>294</v>
      </c>
      <c r="D115" s="62" t="s">
        <v>556</v>
      </c>
      <c r="E115" s="62" t="s">
        <v>5653</v>
      </c>
      <c r="F115" s="61" t="s">
        <v>335</v>
      </c>
      <c r="G115" s="62"/>
      <c r="H115" s="24" t="s">
        <v>5576</v>
      </c>
      <c r="I115" s="24" t="s">
        <v>4033</v>
      </c>
      <c r="J115" s="62" t="s">
        <v>1465</v>
      </c>
      <c r="K115" s="24" t="s">
        <v>1473</v>
      </c>
      <c r="L115" s="61" t="s">
        <v>1471</v>
      </c>
      <c r="M115" s="61">
        <v>0</v>
      </c>
      <c r="N115" s="61">
        <v>0</v>
      </c>
      <c r="O115" s="61" t="s">
        <v>5577</v>
      </c>
      <c r="P115" s="156"/>
    </row>
    <row r="116" spans="2:16" ht="27" customHeight="1" x14ac:dyDescent="0.25">
      <c r="B116" s="75">
        <v>106</v>
      </c>
      <c r="C116" s="62" t="s">
        <v>294</v>
      </c>
      <c r="D116" s="62" t="s">
        <v>556</v>
      </c>
      <c r="E116" s="62" t="s">
        <v>5654</v>
      </c>
      <c r="F116" s="61" t="s">
        <v>335</v>
      </c>
      <c r="G116" s="62"/>
      <c r="H116" s="24" t="s">
        <v>5576</v>
      </c>
      <c r="I116" s="24" t="s">
        <v>4033</v>
      </c>
      <c r="J116" s="62" t="s">
        <v>1487</v>
      </c>
      <c r="K116" s="24" t="s">
        <v>1497</v>
      </c>
      <c r="L116" s="61" t="s">
        <v>1471</v>
      </c>
      <c r="M116" s="61">
        <v>0</v>
      </c>
      <c r="N116" s="61">
        <v>0</v>
      </c>
      <c r="O116" s="61" t="s">
        <v>5577</v>
      </c>
      <c r="P116" s="156"/>
    </row>
    <row r="117" spans="2:16" ht="27" customHeight="1" x14ac:dyDescent="0.25">
      <c r="B117" s="75">
        <v>107</v>
      </c>
      <c r="C117" s="62" t="s">
        <v>294</v>
      </c>
      <c r="D117" s="62" t="s">
        <v>556</v>
      </c>
      <c r="E117" s="62" t="s">
        <v>5655</v>
      </c>
      <c r="F117" s="61" t="s">
        <v>335</v>
      </c>
      <c r="G117" s="62"/>
      <c r="H117" s="24" t="s">
        <v>5576</v>
      </c>
      <c r="I117" s="24" t="s">
        <v>4033</v>
      </c>
      <c r="J117" s="62" t="s">
        <v>1465</v>
      </c>
      <c r="K117" s="24" t="s">
        <v>1494</v>
      </c>
      <c r="L117" s="61" t="s">
        <v>1471</v>
      </c>
      <c r="M117" s="61">
        <v>0</v>
      </c>
      <c r="N117" s="61">
        <v>0</v>
      </c>
      <c r="O117" s="61" t="s">
        <v>5577</v>
      </c>
      <c r="P117" s="156"/>
    </row>
    <row r="118" spans="2:16" ht="27" customHeight="1" x14ac:dyDescent="0.25">
      <c r="B118" s="75">
        <v>108</v>
      </c>
      <c r="C118" s="62" t="s">
        <v>294</v>
      </c>
      <c r="D118" s="62" t="s">
        <v>556</v>
      </c>
      <c r="E118" s="62" t="s">
        <v>5656</v>
      </c>
      <c r="F118" s="61" t="s">
        <v>335</v>
      </c>
      <c r="G118" s="62"/>
      <c r="H118" s="24" t="s">
        <v>5576</v>
      </c>
      <c r="I118" s="24" t="s">
        <v>4033</v>
      </c>
      <c r="J118" s="62" t="s">
        <v>1458</v>
      </c>
      <c r="K118" s="24" t="s">
        <v>1459</v>
      </c>
      <c r="L118" s="61" t="s">
        <v>1471</v>
      </c>
      <c r="M118" s="61">
        <v>0</v>
      </c>
      <c r="N118" s="61">
        <v>0</v>
      </c>
      <c r="O118" s="61" t="s">
        <v>5577</v>
      </c>
      <c r="P118" s="156"/>
    </row>
    <row r="119" spans="2:16" ht="27" customHeight="1" x14ac:dyDescent="0.25">
      <c r="B119" s="75">
        <v>109</v>
      </c>
      <c r="C119" s="62" t="s">
        <v>294</v>
      </c>
      <c r="D119" s="62" t="s">
        <v>556</v>
      </c>
      <c r="E119" s="62" t="s">
        <v>5657</v>
      </c>
      <c r="F119" s="61" t="s">
        <v>335</v>
      </c>
      <c r="G119" s="62"/>
      <c r="H119" s="24" t="s">
        <v>5576</v>
      </c>
      <c r="I119" s="24" t="s">
        <v>4033</v>
      </c>
      <c r="J119" s="62" t="s">
        <v>1465</v>
      </c>
      <c r="K119" s="24" t="s">
        <v>1470</v>
      </c>
      <c r="L119" s="61" t="s">
        <v>1471</v>
      </c>
      <c r="M119" s="61">
        <v>0</v>
      </c>
      <c r="N119" s="61">
        <v>0</v>
      </c>
      <c r="O119" s="61" t="s">
        <v>5577</v>
      </c>
      <c r="P119" s="156"/>
    </row>
    <row r="120" spans="2:16" ht="27" customHeight="1" x14ac:dyDescent="0.25">
      <c r="B120" s="75">
        <v>110</v>
      </c>
      <c r="C120" s="62" t="s">
        <v>294</v>
      </c>
      <c r="D120" s="62" t="s">
        <v>556</v>
      </c>
      <c r="E120" s="62" t="s">
        <v>5658</v>
      </c>
      <c r="F120" s="61" t="s">
        <v>335</v>
      </c>
      <c r="G120" s="62"/>
      <c r="H120" s="24" t="s">
        <v>5576</v>
      </c>
      <c r="I120" s="24" t="s">
        <v>4033</v>
      </c>
      <c r="J120" s="62" t="s">
        <v>1465</v>
      </c>
      <c r="K120" s="24" t="s">
        <v>1646</v>
      </c>
      <c r="L120" s="61" t="s">
        <v>1471</v>
      </c>
      <c r="M120" s="61">
        <v>0</v>
      </c>
      <c r="N120" s="61">
        <v>0</v>
      </c>
      <c r="O120" s="61" t="s">
        <v>5577</v>
      </c>
      <c r="P120" s="156"/>
    </row>
    <row r="121" spans="2:16" ht="27" customHeight="1" x14ac:dyDescent="0.25">
      <c r="B121" s="75">
        <v>111</v>
      </c>
      <c r="C121" s="62" t="s">
        <v>294</v>
      </c>
      <c r="D121" s="62" t="s">
        <v>556</v>
      </c>
      <c r="E121" s="62" t="s">
        <v>5659</v>
      </c>
      <c r="F121" s="61" t="s">
        <v>335</v>
      </c>
      <c r="G121" s="62"/>
      <c r="H121" s="24" t="s">
        <v>5576</v>
      </c>
      <c r="I121" s="24" t="s">
        <v>4033</v>
      </c>
      <c r="J121" s="62" t="s">
        <v>1465</v>
      </c>
      <c r="K121" s="24" t="s">
        <v>1494</v>
      </c>
      <c r="L121" s="61" t="s">
        <v>1471</v>
      </c>
      <c r="M121" s="61">
        <v>0</v>
      </c>
      <c r="N121" s="61">
        <v>0</v>
      </c>
      <c r="O121" s="61" t="s">
        <v>5577</v>
      </c>
      <c r="P121" s="156"/>
    </row>
    <row r="122" spans="2:16" ht="27" customHeight="1" x14ac:dyDescent="0.25">
      <c r="B122" s="75">
        <v>112</v>
      </c>
      <c r="C122" s="62" t="s">
        <v>294</v>
      </c>
      <c r="D122" s="62" t="s">
        <v>556</v>
      </c>
      <c r="E122" s="62" t="s">
        <v>5660</v>
      </c>
      <c r="F122" s="61" t="s">
        <v>335</v>
      </c>
      <c r="G122" s="62"/>
      <c r="H122" s="24" t="s">
        <v>5576</v>
      </c>
      <c r="I122" s="24" t="s">
        <v>4033</v>
      </c>
      <c r="J122" s="62" t="s">
        <v>1465</v>
      </c>
      <c r="K122" s="24" t="s">
        <v>1473</v>
      </c>
      <c r="L122" s="61" t="s">
        <v>1471</v>
      </c>
      <c r="M122" s="61">
        <v>0</v>
      </c>
      <c r="N122" s="61">
        <v>0</v>
      </c>
      <c r="O122" s="61" t="s">
        <v>5577</v>
      </c>
      <c r="P122" s="156"/>
    </row>
    <row r="123" spans="2:16" ht="27" customHeight="1" x14ac:dyDescent="0.25">
      <c r="B123" s="75">
        <v>113</v>
      </c>
      <c r="C123" s="62" t="s">
        <v>294</v>
      </c>
      <c r="D123" s="62" t="s">
        <v>556</v>
      </c>
      <c r="E123" s="62" t="s">
        <v>5661</v>
      </c>
      <c r="F123" s="61" t="s">
        <v>335</v>
      </c>
      <c r="G123" s="62"/>
      <c r="H123" s="24" t="s">
        <v>5576</v>
      </c>
      <c r="I123" s="24" t="s">
        <v>4033</v>
      </c>
      <c r="J123" s="62" t="s">
        <v>1465</v>
      </c>
      <c r="K123" s="24" t="s">
        <v>1466</v>
      </c>
      <c r="L123" s="61" t="s">
        <v>1471</v>
      </c>
      <c r="M123" s="61">
        <v>0</v>
      </c>
      <c r="N123" s="61">
        <v>0</v>
      </c>
      <c r="O123" s="61" t="s">
        <v>5577</v>
      </c>
      <c r="P123" s="156"/>
    </row>
    <row r="124" spans="2:16" ht="27" customHeight="1" x14ac:dyDescent="0.25">
      <c r="B124" s="75">
        <v>114</v>
      </c>
      <c r="C124" s="62" t="s">
        <v>294</v>
      </c>
      <c r="D124" s="62" t="s">
        <v>556</v>
      </c>
      <c r="E124" s="62" t="s">
        <v>5662</v>
      </c>
      <c r="F124" s="61" t="s">
        <v>335</v>
      </c>
      <c r="G124" s="62"/>
      <c r="H124" s="24" t="s">
        <v>5576</v>
      </c>
      <c r="I124" s="24" t="s">
        <v>4033</v>
      </c>
      <c r="J124" s="62" t="s">
        <v>1465</v>
      </c>
      <c r="K124" s="24" t="s">
        <v>1473</v>
      </c>
      <c r="L124" s="61" t="s">
        <v>1471</v>
      </c>
      <c r="M124" s="61">
        <v>0</v>
      </c>
      <c r="N124" s="61">
        <v>0</v>
      </c>
      <c r="O124" s="61" t="s">
        <v>5577</v>
      </c>
      <c r="P124" s="156"/>
    </row>
    <row r="125" spans="2:16" ht="27" customHeight="1" x14ac:dyDescent="0.25">
      <c r="B125" s="75">
        <v>115</v>
      </c>
      <c r="C125" s="62" t="s">
        <v>294</v>
      </c>
      <c r="D125" s="62" t="s">
        <v>556</v>
      </c>
      <c r="E125" s="62" t="s">
        <v>5663</v>
      </c>
      <c r="F125" s="61" t="s">
        <v>335</v>
      </c>
      <c r="G125" s="62"/>
      <c r="H125" s="24" t="s">
        <v>5576</v>
      </c>
      <c r="I125" s="24" t="s">
        <v>4033</v>
      </c>
      <c r="J125" s="62" t="s">
        <v>1465</v>
      </c>
      <c r="K125" s="24" t="s">
        <v>1478</v>
      </c>
      <c r="L125" s="61" t="s">
        <v>1471</v>
      </c>
      <c r="M125" s="61">
        <v>0</v>
      </c>
      <c r="N125" s="61">
        <v>0</v>
      </c>
      <c r="O125" s="61" t="s">
        <v>5577</v>
      </c>
      <c r="P125" s="156"/>
    </row>
    <row r="126" spans="2:16" ht="27" customHeight="1" x14ac:dyDescent="0.25">
      <c r="B126" s="75">
        <v>116</v>
      </c>
      <c r="C126" s="62" t="s">
        <v>294</v>
      </c>
      <c r="D126" s="62" t="s">
        <v>556</v>
      </c>
      <c r="E126" s="62" t="s">
        <v>5664</v>
      </c>
      <c r="F126" s="61" t="s">
        <v>335</v>
      </c>
      <c r="G126" s="62"/>
      <c r="H126" s="24" t="s">
        <v>5576</v>
      </c>
      <c r="I126" s="24" t="s">
        <v>4033</v>
      </c>
      <c r="J126" s="62" t="s">
        <v>1487</v>
      </c>
      <c r="K126" s="24" t="s">
        <v>1500</v>
      </c>
      <c r="L126" s="61" t="s">
        <v>1471</v>
      </c>
      <c r="M126" s="61">
        <v>0</v>
      </c>
      <c r="N126" s="61">
        <v>0</v>
      </c>
      <c r="O126" s="61" t="s">
        <v>5577</v>
      </c>
      <c r="P126" s="156"/>
    </row>
    <row r="127" spans="2:16" ht="27" customHeight="1" x14ac:dyDescent="0.25">
      <c r="B127" s="75">
        <v>117</v>
      </c>
      <c r="C127" s="62" t="s">
        <v>294</v>
      </c>
      <c r="D127" s="62" t="s">
        <v>556</v>
      </c>
      <c r="E127" s="62" t="s">
        <v>5665</v>
      </c>
      <c r="F127" s="61" t="s">
        <v>335</v>
      </c>
      <c r="G127" s="62"/>
      <c r="H127" s="24" t="s">
        <v>5576</v>
      </c>
      <c r="I127" s="24" t="s">
        <v>4033</v>
      </c>
      <c r="J127" s="62" t="s">
        <v>1487</v>
      </c>
      <c r="K127" s="24" t="s">
        <v>1500</v>
      </c>
      <c r="L127" s="61" t="s">
        <v>1471</v>
      </c>
      <c r="M127" s="61">
        <v>0</v>
      </c>
      <c r="N127" s="61">
        <v>0</v>
      </c>
      <c r="O127" s="61" t="s">
        <v>5577</v>
      </c>
      <c r="P127" s="156"/>
    </row>
    <row r="128" spans="2:16" ht="27" customHeight="1" x14ac:dyDescent="0.25">
      <c r="B128" s="75">
        <v>118</v>
      </c>
      <c r="C128" s="62" t="s">
        <v>294</v>
      </c>
      <c r="D128" s="62" t="s">
        <v>556</v>
      </c>
      <c r="E128" s="62" t="s">
        <v>5666</v>
      </c>
      <c r="F128" s="61" t="s">
        <v>335</v>
      </c>
      <c r="G128" s="62"/>
      <c r="H128" s="24" t="s">
        <v>5576</v>
      </c>
      <c r="I128" s="24" t="s">
        <v>4033</v>
      </c>
      <c r="J128" s="62" t="s">
        <v>1465</v>
      </c>
      <c r="K128" s="24" t="s">
        <v>1478</v>
      </c>
      <c r="L128" s="61" t="s">
        <v>1471</v>
      </c>
      <c r="M128" s="61">
        <v>0</v>
      </c>
      <c r="N128" s="61">
        <v>0</v>
      </c>
      <c r="O128" s="61" t="s">
        <v>5577</v>
      </c>
      <c r="P128" s="156"/>
    </row>
    <row r="129" spans="2:16" ht="27" customHeight="1" x14ac:dyDescent="0.25">
      <c r="B129" s="75">
        <v>119</v>
      </c>
      <c r="C129" s="62" t="s">
        <v>294</v>
      </c>
      <c r="D129" s="62" t="s">
        <v>556</v>
      </c>
      <c r="E129" s="62" t="s">
        <v>5667</v>
      </c>
      <c r="F129" s="61" t="s">
        <v>335</v>
      </c>
      <c r="G129" s="62"/>
      <c r="H129" s="24" t="s">
        <v>5576</v>
      </c>
      <c r="I129" s="24" t="s">
        <v>4033</v>
      </c>
      <c r="J129" s="62" t="s">
        <v>1487</v>
      </c>
      <c r="K129" s="24" t="s">
        <v>1500</v>
      </c>
      <c r="L129" s="61" t="s">
        <v>1471</v>
      </c>
      <c r="M129" s="61">
        <v>0</v>
      </c>
      <c r="N129" s="61">
        <v>0</v>
      </c>
      <c r="O129" s="61" t="s">
        <v>5577</v>
      </c>
      <c r="P129" s="156"/>
    </row>
    <row r="130" spans="2:16" ht="27" customHeight="1" x14ac:dyDescent="0.25">
      <c r="B130" s="75">
        <v>120</v>
      </c>
      <c r="C130" s="62" t="s">
        <v>294</v>
      </c>
      <c r="D130" s="62" t="s">
        <v>556</v>
      </c>
      <c r="E130" s="62" t="s">
        <v>5668</v>
      </c>
      <c r="F130" s="61" t="s">
        <v>335</v>
      </c>
      <c r="G130" s="62"/>
      <c r="H130" s="24" t="s">
        <v>5576</v>
      </c>
      <c r="I130" s="24" t="s">
        <v>4033</v>
      </c>
      <c r="J130" s="62" t="s">
        <v>1487</v>
      </c>
      <c r="K130" s="24" t="s">
        <v>1500</v>
      </c>
      <c r="L130" s="61" t="s">
        <v>1471</v>
      </c>
      <c r="M130" s="61">
        <v>0</v>
      </c>
      <c r="N130" s="61">
        <v>0</v>
      </c>
      <c r="O130" s="61" t="s">
        <v>5577</v>
      </c>
      <c r="P130" s="156"/>
    </row>
    <row r="131" spans="2:16" ht="27" customHeight="1" x14ac:dyDescent="0.25">
      <c r="B131" s="75">
        <v>121</v>
      </c>
      <c r="C131" s="62" t="s">
        <v>294</v>
      </c>
      <c r="D131" s="62" t="s">
        <v>556</v>
      </c>
      <c r="E131" s="62" t="s">
        <v>5669</v>
      </c>
      <c r="F131" s="61" t="s">
        <v>335</v>
      </c>
      <c r="G131" s="62"/>
      <c r="H131" s="24" t="s">
        <v>5576</v>
      </c>
      <c r="I131" s="24" t="s">
        <v>4033</v>
      </c>
      <c r="J131" s="62" t="s">
        <v>1465</v>
      </c>
      <c r="K131" s="24" t="s">
        <v>1478</v>
      </c>
      <c r="L131" s="61" t="s">
        <v>1471</v>
      </c>
      <c r="M131" s="61">
        <v>0</v>
      </c>
      <c r="N131" s="61">
        <v>0</v>
      </c>
      <c r="O131" s="61" t="s">
        <v>5577</v>
      </c>
      <c r="P131" s="156"/>
    </row>
    <row r="132" spans="2:16" ht="27" customHeight="1" x14ac:dyDescent="0.25">
      <c r="B132" s="75">
        <v>122</v>
      </c>
      <c r="C132" s="62" t="s">
        <v>294</v>
      </c>
      <c r="D132" s="62" t="s">
        <v>556</v>
      </c>
      <c r="E132" s="62" t="s">
        <v>5670</v>
      </c>
      <c r="F132" s="61" t="s">
        <v>335</v>
      </c>
      <c r="G132" s="62"/>
      <c r="H132" s="24" t="s">
        <v>5576</v>
      </c>
      <c r="I132" s="24" t="s">
        <v>4033</v>
      </c>
      <c r="J132" s="62" t="s">
        <v>1487</v>
      </c>
      <c r="K132" s="24" t="s">
        <v>1500</v>
      </c>
      <c r="L132" s="61" t="s">
        <v>1471</v>
      </c>
      <c r="M132" s="61">
        <v>0</v>
      </c>
      <c r="N132" s="61">
        <v>0</v>
      </c>
      <c r="O132" s="61" t="s">
        <v>5577</v>
      </c>
      <c r="P132" s="156"/>
    </row>
    <row r="133" spans="2:16" ht="27" customHeight="1" x14ac:dyDescent="0.25">
      <c r="B133" s="75">
        <v>123</v>
      </c>
      <c r="C133" s="62" t="s">
        <v>294</v>
      </c>
      <c r="D133" s="62" t="s">
        <v>556</v>
      </c>
      <c r="E133" s="62" t="s">
        <v>5671</v>
      </c>
      <c r="F133" s="61" t="s">
        <v>335</v>
      </c>
      <c r="G133" s="62"/>
      <c r="H133" s="24" t="s">
        <v>5576</v>
      </c>
      <c r="I133" s="24" t="s">
        <v>4033</v>
      </c>
      <c r="J133" s="62" t="s">
        <v>1487</v>
      </c>
      <c r="K133" s="24" t="s">
        <v>1500</v>
      </c>
      <c r="L133" s="61" t="s">
        <v>1471</v>
      </c>
      <c r="M133" s="61">
        <v>0</v>
      </c>
      <c r="N133" s="61">
        <v>0</v>
      </c>
      <c r="O133" s="61" t="s">
        <v>5577</v>
      </c>
      <c r="P133" s="156"/>
    </row>
    <row r="134" spans="2:16" ht="27" customHeight="1" x14ac:dyDescent="0.25">
      <c r="B134" s="75">
        <v>124</v>
      </c>
      <c r="C134" s="62" t="s">
        <v>294</v>
      </c>
      <c r="D134" s="62" t="s">
        <v>556</v>
      </c>
      <c r="E134" s="62" t="s">
        <v>3640</v>
      </c>
      <c r="F134" s="61" t="s">
        <v>335</v>
      </c>
      <c r="G134" s="62"/>
      <c r="H134" s="24" t="s">
        <v>5576</v>
      </c>
      <c r="I134" s="24" t="s">
        <v>4033</v>
      </c>
      <c r="J134" s="62" t="s">
        <v>1563</v>
      </c>
      <c r="K134" s="24" t="s">
        <v>1564</v>
      </c>
      <c r="L134" s="61" t="s">
        <v>1471</v>
      </c>
      <c r="M134" s="61">
        <v>0</v>
      </c>
      <c r="N134" s="61">
        <v>0</v>
      </c>
      <c r="O134" s="61" t="s">
        <v>5577</v>
      </c>
      <c r="P134" s="156"/>
    </row>
    <row r="135" spans="2:16" ht="27" customHeight="1" x14ac:dyDescent="0.25">
      <c r="B135" s="75">
        <v>125</v>
      </c>
      <c r="C135" s="62" t="s">
        <v>294</v>
      </c>
      <c r="D135" s="62" t="s">
        <v>556</v>
      </c>
      <c r="E135" s="62" t="s">
        <v>1534</v>
      </c>
      <c r="F135" s="61" t="s">
        <v>335</v>
      </c>
      <c r="G135" s="62"/>
      <c r="H135" s="24" t="s">
        <v>5576</v>
      </c>
      <c r="I135" s="24" t="s">
        <v>4033</v>
      </c>
      <c r="J135" s="62" t="s">
        <v>1458</v>
      </c>
      <c r="K135" s="24" t="s">
        <v>1459</v>
      </c>
      <c r="L135" s="61" t="s">
        <v>1471</v>
      </c>
      <c r="M135" s="61">
        <v>0</v>
      </c>
      <c r="N135" s="61">
        <v>0</v>
      </c>
      <c r="O135" s="61" t="s">
        <v>5577</v>
      </c>
      <c r="P135" s="156"/>
    </row>
    <row r="136" spans="2:16" ht="27" customHeight="1" x14ac:dyDescent="0.25">
      <c r="B136" s="75">
        <v>126</v>
      </c>
      <c r="C136" s="62" t="s">
        <v>294</v>
      </c>
      <c r="D136" s="62" t="s">
        <v>556</v>
      </c>
      <c r="E136" s="62" t="s">
        <v>4077</v>
      </c>
      <c r="F136" s="61" t="s">
        <v>335</v>
      </c>
      <c r="G136" s="62"/>
      <c r="H136" s="24" t="s">
        <v>5576</v>
      </c>
      <c r="I136" s="24" t="s">
        <v>4033</v>
      </c>
      <c r="J136" s="62" t="s">
        <v>1458</v>
      </c>
      <c r="K136" s="24" t="s">
        <v>1459</v>
      </c>
      <c r="L136" s="61" t="s">
        <v>1471</v>
      </c>
      <c r="M136" s="61">
        <v>0</v>
      </c>
      <c r="N136" s="61">
        <v>0</v>
      </c>
      <c r="O136" s="61" t="s">
        <v>5577</v>
      </c>
      <c r="P136" s="156"/>
    </row>
  </sheetData>
  <autoFilter ref="B10:P136" xr:uid="{00000000-0001-0000-8B01-000000000000}"/>
  <mergeCells count="1">
    <mergeCell ref="C9:L9"/>
  </mergeCells>
  <conditionalFormatting sqref="E11:E12">
    <cfRule type="duplicateValues" dxfId="762" priority="1"/>
  </conditionalFormatting>
  <hyperlinks>
    <hyperlink ref="B6" location="Variáveis!A1" display="Variáveis" xr:uid="{00000000-0004-0000-8B01-000000000000}"/>
    <hyperlink ref="C6" location="'Índice de Tabelas'!A1" display="Índice de Tabelas" xr:uid="{00000000-0004-0000-8B01-000001000000}"/>
    <hyperlink ref="D6" location="'Manual de Instrução'!A1" display="Manual de Instrução" xr:uid="{00000000-0004-0000-8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2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0112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1-000000000000}">
  <sheetPr codeName="Sheet785"/>
  <dimension ref="A1:P3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37"/>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558</v>
      </c>
      <c r="E11" s="62" t="s">
        <v>3707</v>
      </c>
      <c r="F11" s="61" t="s">
        <v>335</v>
      </c>
      <c r="G11" s="62"/>
      <c r="H11" s="24" t="s">
        <v>559</v>
      </c>
      <c r="I11" s="24" t="s">
        <v>4033</v>
      </c>
      <c r="J11" s="62" t="s">
        <v>1465</v>
      </c>
      <c r="K11" s="24" t="s">
        <v>3708</v>
      </c>
      <c r="L11" s="61" t="s">
        <v>1471</v>
      </c>
      <c r="M11" s="61">
        <v>0</v>
      </c>
      <c r="N11" s="61">
        <v>0</v>
      </c>
      <c r="O11" s="61"/>
      <c r="P11" s="156"/>
    </row>
    <row r="12" spans="1:16" ht="27" customHeight="1" x14ac:dyDescent="0.2">
      <c r="A12" s="76"/>
      <c r="B12" s="75">
        <v>2</v>
      </c>
      <c r="C12" s="62" t="s">
        <v>294</v>
      </c>
      <c r="D12" s="62" t="s">
        <v>558</v>
      </c>
      <c r="E12" s="62" t="s">
        <v>5552</v>
      </c>
      <c r="F12" s="61" t="s">
        <v>335</v>
      </c>
      <c r="G12" s="62"/>
      <c r="H12" s="24" t="s">
        <v>559</v>
      </c>
      <c r="I12" s="24" t="s">
        <v>4033</v>
      </c>
      <c r="J12" s="62" t="s">
        <v>1465</v>
      </c>
      <c r="K12" s="24" t="s">
        <v>1470</v>
      </c>
      <c r="L12" s="61" t="s">
        <v>1471</v>
      </c>
      <c r="M12" s="61">
        <v>0</v>
      </c>
      <c r="N12" s="61">
        <v>0</v>
      </c>
      <c r="O12" s="61"/>
      <c r="P12" s="156"/>
    </row>
    <row r="13" spans="1:16" ht="27" customHeight="1" x14ac:dyDescent="0.25">
      <c r="B13" s="75">
        <v>3</v>
      </c>
      <c r="C13" s="62" t="s">
        <v>294</v>
      </c>
      <c r="D13" s="62" t="s">
        <v>558</v>
      </c>
      <c r="E13" s="62" t="s">
        <v>3723</v>
      </c>
      <c r="F13" s="61" t="s">
        <v>335</v>
      </c>
      <c r="G13" s="62"/>
      <c r="H13" s="24" t="s">
        <v>559</v>
      </c>
      <c r="I13" s="24" t="s">
        <v>4033</v>
      </c>
      <c r="J13" s="62" t="s">
        <v>1458</v>
      </c>
      <c r="K13" s="24" t="s">
        <v>1459</v>
      </c>
      <c r="L13" s="61" t="s">
        <v>1471</v>
      </c>
      <c r="M13" s="61">
        <v>0</v>
      </c>
      <c r="N13" s="61">
        <v>0</v>
      </c>
      <c r="O13" s="61"/>
      <c r="P13" s="156"/>
    </row>
    <row r="14" spans="1:16" ht="27" customHeight="1" x14ac:dyDescent="0.25">
      <c r="B14" s="75">
        <v>4</v>
      </c>
      <c r="C14" s="62" t="s">
        <v>294</v>
      </c>
      <c r="D14" s="62" t="s">
        <v>558</v>
      </c>
      <c r="E14" s="62" t="s">
        <v>3711</v>
      </c>
      <c r="F14" s="61" t="s">
        <v>335</v>
      </c>
      <c r="G14" s="62"/>
      <c r="H14" s="24" t="s">
        <v>559</v>
      </c>
      <c r="I14" s="24" t="s">
        <v>4033</v>
      </c>
      <c r="J14" s="62" t="s">
        <v>1465</v>
      </c>
      <c r="K14" s="24" t="s">
        <v>1612</v>
      </c>
      <c r="L14" s="61" t="s">
        <v>1471</v>
      </c>
      <c r="M14" s="61">
        <v>0</v>
      </c>
      <c r="N14" s="61">
        <v>0</v>
      </c>
      <c r="O14" s="61"/>
      <c r="P14" s="156"/>
    </row>
    <row r="15" spans="1:16" ht="27" customHeight="1" x14ac:dyDescent="0.25">
      <c r="B15" s="75">
        <v>5</v>
      </c>
      <c r="C15" s="62" t="s">
        <v>294</v>
      </c>
      <c r="D15" s="62" t="s">
        <v>558</v>
      </c>
      <c r="E15" s="62" t="s">
        <v>5672</v>
      </c>
      <c r="F15" s="61" t="s">
        <v>335</v>
      </c>
      <c r="G15" s="62"/>
      <c r="H15" s="24" t="s">
        <v>559</v>
      </c>
      <c r="I15" s="24" t="s">
        <v>4033</v>
      </c>
      <c r="J15" s="62" t="s">
        <v>1465</v>
      </c>
      <c r="K15" s="24" t="s">
        <v>5673</v>
      </c>
      <c r="L15" s="61" t="s">
        <v>1471</v>
      </c>
      <c r="M15" s="61">
        <v>0</v>
      </c>
      <c r="N15" s="61">
        <v>0</v>
      </c>
      <c r="O15" s="61"/>
      <c r="P15" s="156"/>
    </row>
    <row r="16" spans="1:16" ht="27" customHeight="1" x14ac:dyDescent="0.25">
      <c r="B16" s="75">
        <v>6</v>
      </c>
      <c r="C16" s="62" t="s">
        <v>294</v>
      </c>
      <c r="D16" s="62" t="s">
        <v>558</v>
      </c>
      <c r="E16" s="62" t="s">
        <v>5234</v>
      </c>
      <c r="F16" s="61" t="s">
        <v>335</v>
      </c>
      <c r="G16" s="62"/>
      <c r="H16" s="24" t="s">
        <v>559</v>
      </c>
      <c r="I16" s="24" t="s">
        <v>4033</v>
      </c>
      <c r="J16" s="62" t="s">
        <v>1465</v>
      </c>
      <c r="K16" s="24" t="s">
        <v>1466</v>
      </c>
      <c r="L16" s="61" t="s">
        <v>1471</v>
      </c>
      <c r="M16" s="61">
        <v>0</v>
      </c>
      <c r="N16" s="61">
        <v>0</v>
      </c>
      <c r="O16" s="61"/>
      <c r="P16" s="156"/>
    </row>
    <row r="17" spans="2:16" ht="27" customHeight="1" x14ac:dyDescent="0.25">
      <c r="B17" s="75">
        <v>7</v>
      </c>
      <c r="C17" s="62" t="s">
        <v>294</v>
      </c>
      <c r="D17" s="62" t="s">
        <v>558</v>
      </c>
      <c r="E17" s="62" t="s">
        <v>1472</v>
      </c>
      <c r="F17" s="61" t="s">
        <v>335</v>
      </c>
      <c r="G17" s="62"/>
      <c r="H17" s="24" t="s">
        <v>559</v>
      </c>
      <c r="I17" s="24" t="s">
        <v>4033</v>
      </c>
      <c r="J17" s="62" t="s">
        <v>1465</v>
      </c>
      <c r="K17" s="24" t="s">
        <v>1473</v>
      </c>
      <c r="L17" s="61" t="s">
        <v>1471</v>
      </c>
      <c r="M17" s="61">
        <v>0</v>
      </c>
      <c r="N17" s="61">
        <v>0</v>
      </c>
      <c r="O17" s="61"/>
      <c r="P17" s="156"/>
    </row>
    <row r="18" spans="2:16" ht="27" customHeight="1" x14ac:dyDescent="0.25">
      <c r="B18" s="75">
        <v>8</v>
      </c>
      <c r="C18" s="62" t="s">
        <v>294</v>
      </c>
      <c r="D18" s="62" t="s">
        <v>558</v>
      </c>
      <c r="E18" s="62" t="s">
        <v>3715</v>
      </c>
      <c r="F18" s="61" t="s">
        <v>335</v>
      </c>
      <c r="G18" s="62"/>
      <c r="H18" s="24" t="s">
        <v>559</v>
      </c>
      <c r="I18" s="24" t="s">
        <v>4033</v>
      </c>
      <c r="J18" s="62" t="s">
        <v>1487</v>
      </c>
      <c r="K18" s="24" t="s">
        <v>1497</v>
      </c>
      <c r="L18" s="61" t="s">
        <v>1471</v>
      </c>
      <c r="M18" s="61">
        <v>0</v>
      </c>
      <c r="N18" s="61">
        <v>0</v>
      </c>
      <c r="O18" s="61"/>
      <c r="P18" s="156"/>
    </row>
    <row r="19" spans="2:16" ht="27" customHeight="1" x14ac:dyDescent="0.25">
      <c r="B19" s="75">
        <v>9</v>
      </c>
      <c r="C19" s="62" t="s">
        <v>294</v>
      </c>
      <c r="D19" s="62" t="s">
        <v>558</v>
      </c>
      <c r="E19" s="62" t="s">
        <v>5674</v>
      </c>
      <c r="F19" s="61" t="s">
        <v>335</v>
      </c>
      <c r="G19" s="62"/>
      <c r="H19" s="24" t="s">
        <v>559</v>
      </c>
      <c r="I19" s="24" t="s">
        <v>4033</v>
      </c>
      <c r="J19" s="62" t="s">
        <v>1465</v>
      </c>
      <c r="K19" s="24" t="s">
        <v>1494</v>
      </c>
      <c r="L19" s="61" t="s">
        <v>1471</v>
      </c>
      <c r="M19" s="61">
        <v>0</v>
      </c>
      <c r="N19" s="61">
        <v>0</v>
      </c>
      <c r="O19" s="61"/>
      <c r="P19" s="156"/>
    </row>
    <row r="20" spans="2:16" ht="27" customHeight="1" x14ac:dyDescent="0.25">
      <c r="B20" s="75">
        <v>10</v>
      </c>
      <c r="C20" s="62" t="s">
        <v>294</v>
      </c>
      <c r="D20" s="62" t="s">
        <v>558</v>
      </c>
      <c r="E20" s="62" t="s">
        <v>5675</v>
      </c>
      <c r="F20" s="61" t="s">
        <v>335</v>
      </c>
      <c r="G20" s="62"/>
      <c r="H20" s="24" t="s">
        <v>559</v>
      </c>
      <c r="I20" s="24" t="s">
        <v>4033</v>
      </c>
      <c r="J20" s="62" t="s">
        <v>1465</v>
      </c>
      <c r="K20" s="24" t="s">
        <v>1646</v>
      </c>
      <c r="L20" s="61" t="s">
        <v>1471</v>
      </c>
      <c r="M20" s="61">
        <v>0</v>
      </c>
      <c r="N20" s="61">
        <v>0</v>
      </c>
      <c r="O20" s="61"/>
      <c r="P20" s="156"/>
    </row>
    <row r="21" spans="2:16" ht="27" customHeight="1" x14ac:dyDescent="0.25">
      <c r="B21" s="75">
        <v>11</v>
      </c>
      <c r="C21" s="62" t="s">
        <v>294</v>
      </c>
      <c r="D21" s="62" t="s">
        <v>558</v>
      </c>
      <c r="E21" s="62" t="s">
        <v>5676</v>
      </c>
      <c r="F21" s="61" t="s">
        <v>335</v>
      </c>
      <c r="G21" s="62"/>
      <c r="H21" s="24" t="s">
        <v>559</v>
      </c>
      <c r="I21" s="24" t="s">
        <v>4033</v>
      </c>
      <c r="J21" s="62" t="s">
        <v>1465</v>
      </c>
      <c r="K21" s="24" t="s">
        <v>1646</v>
      </c>
      <c r="L21" s="61" t="s">
        <v>1471</v>
      </c>
      <c r="M21" s="61">
        <v>0</v>
      </c>
      <c r="N21" s="61">
        <v>0</v>
      </c>
      <c r="O21" s="61"/>
      <c r="P21" s="156"/>
    </row>
    <row r="22" spans="2:16" ht="27" customHeight="1" x14ac:dyDescent="0.25">
      <c r="B22" s="75">
        <v>12</v>
      </c>
      <c r="C22" s="62" t="s">
        <v>294</v>
      </c>
      <c r="D22" s="62" t="s">
        <v>558</v>
      </c>
      <c r="E22" s="62" t="s">
        <v>5677</v>
      </c>
      <c r="F22" s="61" t="s">
        <v>335</v>
      </c>
      <c r="G22" s="62"/>
      <c r="H22" s="24" t="s">
        <v>559</v>
      </c>
      <c r="I22" s="24" t="s">
        <v>4033</v>
      </c>
      <c r="J22" s="62" t="s">
        <v>1465</v>
      </c>
      <c r="K22" s="24" t="s">
        <v>1473</v>
      </c>
      <c r="L22" s="61" t="s">
        <v>1471</v>
      </c>
      <c r="M22" s="61">
        <v>0</v>
      </c>
      <c r="N22" s="61">
        <v>0</v>
      </c>
      <c r="O22" s="61"/>
      <c r="P22" s="156"/>
    </row>
    <row r="23" spans="2:16" ht="27" customHeight="1" x14ac:dyDescent="0.25">
      <c r="B23" s="75">
        <v>13</v>
      </c>
      <c r="C23" s="62" t="s">
        <v>294</v>
      </c>
      <c r="D23" s="62" t="s">
        <v>558</v>
      </c>
      <c r="E23" s="62" t="s">
        <v>5678</v>
      </c>
      <c r="F23" s="61" t="s">
        <v>335</v>
      </c>
      <c r="G23" s="62"/>
      <c r="H23" s="24" t="s">
        <v>559</v>
      </c>
      <c r="I23" s="24" t="s">
        <v>4033</v>
      </c>
      <c r="J23" s="62" t="s">
        <v>1465</v>
      </c>
      <c r="K23" s="24" t="s">
        <v>1494</v>
      </c>
      <c r="L23" s="61" t="s">
        <v>1471</v>
      </c>
      <c r="M23" s="61">
        <v>0</v>
      </c>
      <c r="N23" s="61">
        <v>0</v>
      </c>
      <c r="O23" s="61"/>
      <c r="P23" s="156"/>
    </row>
    <row r="24" spans="2:16" ht="27" customHeight="1" x14ac:dyDescent="0.25">
      <c r="B24" s="75">
        <v>14</v>
      </c>
      <c r="C24" s="62" t="s">
        <v>294</v>
      </c>
      <c r="D24" s="62" t="s">
        <v>558</v>
      </c>
      <c r="E24" s="62" t="s">
        <v>5679</v>
      </c>
      <c r="F24" s="61" t="s">
        <v>335</v>
      </c>
      <c r="G24" s="62"/>
      <c r="H24" s="24" t="s">
        <v>559</v>
      </c>
      <c r="I24" s="24" t="s">
        <v>4033</v>
      </c>
      <c r="J24" s="62" t="s">
        <v>1465</v>
      </c>
      <c r="K24" s="24" t="s">
        <v>1646</v>
      </c>
      <c r="L24" s="61" t="s">
        <v>1471</v>
      </c>
      <c r="M24" s="61">
        <v>0</v>
      </c>
      <c r="N24" s="61">
        <v>0</v>
      </c>
      <c r="O24" s="61"/>
      <c r="P24" s="156"/>
    </row>
    <row r="25" spans="2:16" ht="27" customHeight="1" x14ac:dyDescent="0.25">
      <c r="B25" s="75">
        <v>15</v>
      </c>
      <c r="C25" s="62" t="s">
        <v>294</v>
      </c>
      <c r="D25" s="62" t="s">
        <v>558</v>
      </c>
      <c r="E25" s="62" t="s">
        <v>5680</v>
      </c>
      <c r="F25" s="61" t="s">
        <v>335</v>
      </c>
      <c r="G25" s="62"/>
      <c r="H25" s="24" t="s">
        <v>559</v>
      </c>
      <c r="I25" s="24" t="s">
        <v>4033</v>
      </c>
      <c r="J25" s="62" t="s">
        <v>1465</v>
      </c>
      <c r="K25" s="24" t="s">
        <v>5673</v>
      </c>
      <c r="L25" s="61" t="s">
        <v>1471</v>
      </c>
      <c r="M25" s="61">
        <v>0</v>
      </c>
      <c r="N25" s="61">
        <v>0</v>
      </c>
      <c r="O25" s="61"/>
      <c r="P25" s="156"/>
    </row>
    <row r="26" spans="2:16" ht="27" customHeight="1" x14ac:dyDescent="0.25">
      <c r="B26" s="75">
        <v>16</v>
      </c>
      <c r="C26" s="62" t="s">
        <v>294</v>
      </c>
      <c r="D26" s="62" t="s">
        <v>558</v>
      </c>
      <c r="E26" s="62" t="s">
        <v>5681</v>
      </c>
      <c r="F26" s="61" t="s">
        <v>335</v>
      </c>
      <c r="G26" s="62"/>
      <c r="H26" s="24" t="s">
        <v>559</v>
      </c>
      <c r="I26" s="24" t="s">
        <v>4033</v>
      </c>
      <c r="J26" s="62" t="s">
        <v>1465</v>
      </c>
      <c r="K26" s="24" t="s">
        <v>5673</v>
      </c>
      <c r="L26" s="61" t="s">
        <v>1471</v>
      </c>
      <c r="M26" s="61">
        <v>0</v>
      </c>
      <c r="N26" s="61">
        <v>0</v>
      </c>
      <c r="O26" s="61"/>
      <c r="P26" s="156"/>
    </row>
    <row r="27" spans="2:16" ht="27" customHeight="1" x14ac:dyDescent="0.25">
      <c r="B27" s="75">
        <v>17</v>
      </c>
      <c r="C27" s="62" t="s">
        <v>294</v>
      </c>
      <c r="D27" s="62" t="s">
        <v>558</v>
      </c>
      <c r="E27" s="62" t="s">
        <v>5682</v>
      </c>
      <c r="F27" s="61" t="s">
        <v>335</v>
      </c>
      <c r="G27" s="62"/>
      <c r="H27" s="24" t="s">
        <v>559</v>
      </c>
      <c r="I27" s="24" t="s">
        <v>4033</v>
      </c>
      <c r="J27" s="62" t="s">
        <v>1465</v>
      </c>
      <c r="K27" s="24" t="s">
        <v>1473</v>
      </c>
      <c r="L27" s="61" t="s">
        <v>1471</v>
      </c>
      <c r="M27" s="61">
        <v>0</v>
      </c>
      <c r="N27" s="61">
        <v>0</v>
      </c>
      <c r="O27" s="61"/>
      <c r="P27" s="156"/>
    </row>
    <row r="28" spans="2:16" ht="27" customHeight="1" x14ac:dyDescent="0.25">
      <c r="B28" s="75">
        <v>18</v>
      </c>
      <c r="C28" s="62" t="s">
        <v>294</v>
      </c>
      <c r="D28" s="62" t="s">
        <v>558</v>
      </c>
      <c r="E28" s="62" t="s">
        <v>5683</v>
      </c>
      <c r="F28" s="61" t="s">
        <v>335</v>
      </c>
      <c r="G28" s="62"/>
      <c r="H28" s="24" t="s">
        <v>559</v>
      </c>
      <c r="I28" s="24" t="s">
        <v>4033</v>
      </c>
      <c r="J28" s="62" t="s">
        <v>1465</v>
      </c>
      <c r="K28" s="24" t="s">
        <v>1646</v>
      </c>
      <c r="L28" s="61" t="s">
        <v>1471</v>
      </c>
      <c r="M28" s="61">
        <v>0</v>
      </c>
      <c r="N28" s="61">
        <v>0</v>
      </c>
      <c r="O28" s="61"/>
      <c r="P28" s="156"/>
    </row>
    <row r="29" spans="2:16" ht="27" customHeight="1" x14ac:dyDescent="0.25">
      <c r="B29" s="75">
        <v>19</v>
      </c>
      <c r="C29" s="62" t="s">
        <v>294</v>
      </c>
      <c r="D29" s="62" t="s">
        <v>558</v>
      </c>
      <c r="E29" s="62" t="s">
        <v>5684</v>
      </c>
      <c r="F29" s="61" t="s">
        <v>335</v>
      </c>
      <c r="G29" s="62"/>
      <c r="H29" s="24" t="s">
        <v>559</v>
      </c>
      <c r="I29" s="24" t="s">
        <v>4033</v>
      </c>
      <c r="J29" s="62" t="s">
        <v>1465</v>
      </c>
      <c r="K29" s="24" t="s">
        <v>1473</v>
      </c>
      <c r="L29" s="61" t="s">
        <v>1471</v>
      </c>
      <c r="M29" s="61">
        <v>0</v>
      </c>
      <c r="N29" s="61">
        <v>0</v>
      </c>
      <c r="O29" s="61"/>
      <c r="P29" s="156"/>
    </row>
    <row r="30" spans="2:16" ht="27" customHeight="1" x14ac:dyDescent="0.25">
      <c r="B30" s="75">
        <v>20</v>
      </c>
      <c r="C30" s="62" t="s">
        <v>294</v>
      </c>
      <c r="D30" s="62" t="s">
        <v>558</v>
      </c>
      <c r="E30" s="62" t="s">
        <v>1463</v>
      </c>
      <c r="F30" s="61" t="s">
        <v>335</v>
      </c>
      <c r="G30" s="62"/>
      <c r="H30" s="24" t="s">
        <v>559</v>
      </c>
      <c r="I30" s="24" t="s">
        <v>4033</v>
      </c>
      <c r="J30" s="62" t="s">
        <v>1465</v>
      </c>
      <c r="K30" s="24" t="s">
        <v>1466</v>
      </c>
      <c r="L30" s="61" t="s">
        <v>1471</v>
      </c>
      <c r="M30" s="61">
        <v>0</v>
      </c>
      <c r="N30" s="61">
        <v>0</v>
      </c>
      <c r="O30" s="61"/>
      <c r="P30" s="156"/>
    </row>
    <row r="31" spans="2:16" ht="27" customHeight="1" x14ac:dyDescent="0.25">
      <c r="B31" s="75">
        <v>21</v>
      </c>
      <c r="C31" s="62" t="s">
        <v>294</v>
      </c>
      <c r="D31" s="62" t="s">
        <v>558</v>
      </c>
      <c r="E31" s="62" t="s">
        <v>1477</v>
      </c>
      <c r="F31" s="61" t="s">
        <v>335</v>
      </c>
      <c r="G31" s="62"/>
      <c r="H31" s="24" t="s">
        <v>559</v>
      </c>
      <c r="I31" s="24" t="s">
        <v>4033</v>
      </c>
      <c r="J31" s="62" t="s">
        <v>1465</v>
      </c>
      <c r="K31" s="24" t="s">
        <v>1478</v>
      </c>
      <c r="L31" s="61" t="s">
        <v>1471</v>
      </c>
      <c r="M31" s="61">
        <v>0</v>
      </c>
      <c r="N31" s="61">
        <v>0</v>
      </c>
      <c r="O31" s="61"/>
      <c r="P31" s="156"/>
    </row>
    <row r="32" spans="2:16" ht="27" customHeight="1" x14ac:dyDescent="0.25">
      <c r="B32" s="75">
        <v>22</v>
      </c>
      <c r="C32" s="62" t="s">
        <v>294</v>
      </c>
      <c r="D32" s="62" t="s">
        <v>558</v>
      </c>
      <c r="E32" s="62" t="s">
        <v>3713</v>
      </c>
      <c r="F32" s="61" t="s">
        <v>335</v>
      </c>
      <c r="G32" s="62"/>
      <c r="H32" s="24" t="s">
        <v>559</v>
      </c>
      <c r="I32" s="24" t="s">
        <v>4033</v>
      </c>
      <c r="J32" s="62" t="s">
        <v>1458</v>
      </c>
      <c r="K32" s="24" t="s">
        <v>1459</v>
      </c>
      <c r="L32" s="61" t="s">
        <v>1471</v>
      </c>
      <c r="M32" s="61">
        <v>0</v>
      </c>
      <c r="N32" s="61">
        <v>0</v>
      </c>
      <c r="O32" s="61"/>
      <c r="P32" s="156"/>
    </row>
    <row r="33" spans="2:16" ht="27" customHeight="1" x14ac:dyDescent="0.25">
      <c r="B33" s="75">
        <v>23</v>
      </c>
      <c r="C33" s="62" t="s">
        <v>294</v>
      </c>
      <c r="D33" s="62" t="s">
        <v>558</v>
      </c>
      <c r="E33" s="62" t="s">
        <v>1469</v>
      </c>
      <c r="F33" s="61" t="s">
        <v>335</v>
      </c>
      <c r="G33" s="62"/>
      <c r="H33" s="24" t="s">
        <v>559</v>
      </c>
      <c r="I33" s="24" t="s">
        <v>4033</v>
      </c>
      <c r="J33" s="62" t="s">
        <v>1465</v>
      </c>
      <c r="K33" s="24" t="s">
        <v>1470</v>
      </c>
      <c r="L33" s="61" t="s">
        <v>1471</v>
      </c>
      <c r="M33" s="61">
        <v>0</v>
      </c>
      <c r="N33" s="61">
        <v>0</v>
      </c>
      <c r="O33" s="61"/>
      <c r="P33" s="156"/>
    </row>
    <row r="34" spans="2:16" ht="27" customHeight="1" x14ac:dyDescent="0.25">
      <c r="B34" s="75">
        <v>24</v>
      </c>
      <c r="C34" s="62" t="s">
        <v>294</v>
      </c>
      <c r="D34" s="62" t="s">
        <v>558</v>
      </c>
      <c r="E34" s="62" t="s">
        <v>3719</v>
      </c>
      <c r="F34" s="61" t="s">
        <v>335</v>
      </c>
      <c r="G34" s="62"/>
      <c r="H34" s="24" t="s">
        <v>559</v>
      </c>
      <c r="I34" s="24" t="s">
        <v>4033</v>
      </c>
      <c r="J34" s="62" t="s">
        <v>1487</v>
      </c>
      <c r="K34" s="24" t="s">
        <v>1852</v>
      </c>
      <c r="L34" s="61" t="s">
        <v>1471</v>
      </c>
      <c r="M34" s="61">
        <v>0</v>
      </c>
      <c r="N34" s="61">
        <v>0</v>
      </c>
      <c r="O34" s="61"/>
      <c r="P34" s="156"/>
    </row>
    <row r="35" spans="2:16" ht="27" customHeight="1" x14ac:dyDescent="0.25">
      <c r="B35" s="75">
        <v>25</v>
      </c>
      <c r="C35" s="62" t="s">
        <v>294</v>
      </c>
      <c r="D35" s="62" t="s">
        <v>558</v>
      </c>
      <c r="E35" s="62" t="s">
        <v>1534</v>
      </c>
      <c r="F35" s="61" t="s">
        <v>335</v>
      </c>
      <c r="G35" s="62"/>
      <c r="H35" s="24" t="s">
        <v>559</v>
      </c>
      <c r="I35" s="24" t="s">
        <v>4033</v>
      </c>
      <c r="J35" s="62" t="s">
        <v>1458</v>
      </c>
      <c r="K35" s="24" t="s">
        <v>1459</v>
      </c>
      <c r="L35" s="61" t="s">
        <v>1471</v>
      </c>
      <c r="M35" s="61">
        <v>0</v>
      </c>
      <c r="N35" s="61">
        <v>0</v>
      </c>
      <c r="O35" s="61"/>
      <c r="P35" s="156"/>
    </row>
    <row r="36" spans="2:16" ht="27" customHeight="1" x14ac:dyDescent="0.25">
      <c r="B36" s="75">
        <v>26</v>
      </c>
      <c r="C36" s="62" t="s">
        <v>294</v>
      </c>
      <c r="D36" s="62" t="s">
        <v>558</v>
      </c>
      <c r="E36" s="62" t="s">
        <v>4077</v>
      </c>
      <c r="F36" s="61" t="s">
        <v>335</v>
      </c>
      <c r="G36" s="62"/>
      <c r="H36" s="24" t="s">
        <v>559</v>
      </c>
      <c r="I36" s="24" t="s">
        <v>4033</v>
      </c>
      <c r="J36" s="62" t="s">
        <v>1458</v>
      </c>
      <c r="K36" s="24" t="s">
        <v>1459</v>
      </c>
      <c r="L36" s="61" t="s">
        <v>1471</v>
      </c>
      <c r="M36" s="61">
        <v>0</v>
      </c>
      <c r="N36" s="61">
        <v>0</v>
      </c>
      <c r="O36" s="61"/>
      <c r="P36" s="156"/>
    </row>
    <row r="37" spans="2:16" ht="27" customHeight="1" x14ac:dyDescent="0.25">
      <c r="B37" s="75">
        <v>27</v>
      </c>
      <c r="C37" s="62" t="s">
        <v>294</v>
      </c>
      <c r="D37" s="62" t="s">
        <v>558</v>
      </c>
      <c r="E37" s="62" t="s">
        <v>4078</v>
      </c>
      <c r="F37" s="61" t="s">
        <v>335</v>
      </c>
      <c r="G37" s="62"/>
      <c r="H37" s="24" t="s">
        <v>559</v>
      </c>
      <c r="I37" s="24" t="s">
        <v>4033</v>
      </c>
      <c r="J37" s="62" t="s">
        <v>1482</v>
      </c>
      <c r="K37" s="24" t="s">
        <v>4079</v>
      </c>
      <c r="L37" s="61" t="s">
        <v>1471</v>
      </c>
      <c r="M37" s="61">
        <v>0</v>
      </c>
      <c r="N37" s="61">
        <v>0</v>
      </c>
      <c r="O37" s="61"/>
      <c r="P37" s="156"/>
    </row>
  </sheetData>
  <autoFilter ref="B10:P37" xr:uid="{00000000-0001-0000-8C01-000000000000}"/>
  <mergeCells count="1">
    <mergeCell ref="C9:L9"/>
  </mergeCells>
  <conditionalFormatting sqref="E11:E12">
    <cfRule type="duplicateValues" dxfId="761" priority="1"/>
  </conditionalFormatting>
  <hyperlinks>
    <hyperlink ref="B6" location="Variáveis!A1" display="Variáveis" xr:uid="{00000000-0004-0000-8C01-000000000000}"/>
    <hyperlink ref="C6" location="'Índice de Tabelas'!A1" display="Índice de Tabelas" xr:uid="{00000000-0004-0000-8C01-000001000000}"/>
    <hyperlink ref="D6" location="'Manual de Instrução'!A1" display="Manual de Instrução" xr:uid="{00000000-0004-0000-8C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419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0419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1-000000000000}">
  <sheetPr codeName="Sheet786"/>
  <dimension ref="A1:P22"/>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2"/>
    </sheetView>
  </sheetViews>
  <sheetFormatPr defaultColWidth="9" defaultRowHeight="63" customHeight="1" x14ac:dyDescent="0.25"/>
  <cols>
    <col min="1" max="1" width="1.59765625" style="25" customWidth="1"/>
    <col min="2" max="2" width="17.59765625" style="23" customWidth="1"/>
    <col min="3" max="3" width="18.59765625" style="20"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
      <c r="E1" s="2"/>
      <c r="F1" s="4"/>
      <c r="G1" s="4"/>
      <c r="H1" s="4"/>
      <c r="I1" s="2"/>
      <c r="J1" s="2"/>
    </row>
    <row r="2" spans="1:16" customFormat="1" ht="13.8" x14ac:dyDescent="0.25">
      <c r="A2" s="9"/>
      <c r="B2" s="5"/>
      <c r="C2" s="202"/>
      <c r="D2" s="2"/>
      <c r="E2" s="2"/>
      <c r="F2" s="4"/>
      <c r="G2" s="4"/>
      <c r="H2" s="4"/>
      <c r="I2" s="2"/>
      <c r="J2" s="2"/>
    </row>
    <row r="3" spans="1:16" customFormat="1" ht="13.8" x14ac:dyDescent="0.25">
      <c r="A3" s="9"/>
      <c r="B3" s="5"/>
      <c r="C3" s="202"/>
      <c r="D3" s="2"/>
      <c r="E3" s="2"/>
      <c r="F3" s="4"/>
      <c r="G3" s="4"/>
      <c r="H3" s="4"/>
      <c r="I3" s="6" t="s">
        <v>4025</v>
      </c>
      <c r="J3" s="2"/>
    </row>
    <row r="4" spans="1:16" customFormat="1" ht="13.8" x14ac:dyDescent="0.25">
      <c r="A4" s="9"/>
      <c r="B4" s="5"/>
      <c r="C4" s="202"/>
      <c r="D4" s="2"/>
      <c r="E4" s="2"/>
      <c r="F4" s="4"/>
      <c r="G4" s="4"/>
      <c r="H4" s="4"/>
      <c r="I4" s="6" t="s">
        <v>4026</v>
      </c>
      <c r="J4" s="2"/>
    </row>
    <row r="5" spans="1:16" customFormat="1" ht="13.8" x14ac:dyDescent="0.25">
      <c r="A5" s="9"/>
      <c r="B5" s="7" t="s">
        <v>4027</v>
      </c>
      <c r="C5" s="202"/>
      <c r="D5" s="2"/>
      <c r="E5" s="2"/>
      <c r="F5" s="4"/>
      <c r="G5" s="4"/>
      <c r="H5" s="4"/>
      <c r="I5" s="6" t="s">
        <v>931</v>
      </c>
      <c r="J5" s="2"/>
      <c r="K5" s="2"/>
      <c r="L5" s="2"/>
      <c r="M5" s="2"/>
      <c r="N5" s="2"/>
      <c r="O5" s="2"/>
      <c r="P5" s="2"/>
    </row>
    <row r="6" spans="1:16" ht="15" customHeight="1" x14ac:dyDescent="0.2">
      <c r="A6" s="9"/>
      <c r="B6" s="417" t="s">
        <v>36</v>
      </c>
      <c r="C6" s="419" t="s">
        <v>697</v>
      </c>
      <c r="D6" s="418" t="s">
        <v>37</v>
      </c>
      <c r="E6" s="14"/>
      <c r="F6" s="14"/>
      <c r="G6" s="14"/>
      <c r="H6" s="14"/>
      <c r="I6" s="14"/>
      <c r="J6" s="14"/>
      <c r="K6" s="14"/>
      <c r="L6" s="14"/>
      <c r="M6" s="14"/>
      <c r="N6" s="14"/>
      <c r="O6" s="14"/>
      <c r="P6" s="14"/>
    </row>
    <row r="7" spans="1:16" customFormat="1" ht="4.5" customHeight="1" x14ac:dyDescent="0.25">
      <c r="A7" s="78"/>
      <c r="B7" s="79"/>
      <c r="C7" s="205"/>
      <c r="D7" s="17"/>
      <c r="E7" s="17"/>
      <c r="F7" s="17"/>
      <c r="G7" s="17"/>
      <c r="H7" s="17"/>
      <c r="I7" s="17"/>
      <c r="J7" s="17"/>
      <c r="K7" s="17"/>
      <c r="L7" s="17"/>
      <c r="M7" s="17"/>
      <c r="N7" s="17"/>
      <c r="O7" s="17"/>
      <c r="P7" s="17"/>
    </row>
    <row r="8" spans="1:16" s="16" customFormat="1" ht="7.5" customHeight="1" x14ac:dyDescent="0.2">
      <c r="A8" s="9"/>
      <c r="C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62" t="s">
        <v>560</v>
      </c>
      <c r="E11" s="62" t="s">
        <v>3707</v>
      </c>
      <c r="F11" s="61" t="s">
        <v>335</v>
      </c>
      <c r="G11" s="62"/>
      <c r="H11" s="24" t="s">
        <v>5685</v>
      </c>
      <c r="I11" s="24" t="s">
        <v>4033</v>
      </c>
      <c r="J11" s="62" t="s">
        <v>1465</v>
      </c>
      <c r="K11" s="24" t="s">
        <v>3708</v>
      </c>
      <c r="L11" s="61" t="s">
        <v>1471</v>
      </c>
      <c r="M11" s="61">
        <v>0</v>
      </c>
      <c r="N11" s="61">
        <v>0</v>
      </c>
      <c r="O11" s="61"/>
      <c r="P11" s="156"/>
    </row>
    <row r="12" spans="1:16" ht="27" customHeight="1" x14ac:dyDescent="0.2">
      <c r="A12" s="76"/>
      <c r="B12" s="75">
        <v>2</v>
      </c>
      <c r="C12" s="24" t="s">
        <v>294</v>
      </c>
      <c r="D12" s="62" t="s">
        <v>560</v>
      </c>
      <c r="E12" s="62" t="s">
        <v>5552</v>
      </c>
      <c r="F12" s="61" t="s">
        <v>335</v>
      </c>
      <c r="G12" s="62"/>
      <c r="H12" s="24" t="s">
        <v>5685</v>
      </c>
      <c r="I12" s="24" t="s">
        <v>4033</v>
      </c>
      <c r="J12" s="62" t="s">
        <v>1465</v>
      </c>
      <c r="K12" s="24" t="s">
        <v>1470</v>
      </c>
      <c r="L12" s="61" t="s">
        <v>1471</v>
      </c>
      <c r="M12" s="61">
        <v>0</v>
      </c>
      <c r="N12" s="61">
        <v>0</v>
      </c>
      <c r="O12" s="61"/>
      <c r="P12" s="156"/>
    </row>
    <row r="13" spans="1:16" ht="27" customHeight="1" x14ac:dyDescent="0.25">
      <c r="B13" s="75">
        <v>3</v>
      </c>
      <c r="C13" s="24" t="s">
        <v>294</v>
      </c>
      <c r="D13" s="62" t="s">
        <v>560</v>
      </c>
      <c r="E13" s="62" t="s">
        <v>5686</v>
      </c>
      <c r="F13" s="61" t="s">
        <v>335</v>
      </c>
      <c r="G13" s="62"/>
      <c r="H13" s="24" t="s">
        <v>5685</v>
      </c>
      <c r="I13" s="24" t="s">
        <v>4033</v>
      </c>
      <c r="J13" s="62" t="s">
        <v>1465</v>
      </c>
      <c r="K13" s="24" t="s">
        <v>1494</v>
      </c>
      <c r="L13" s="61" t="s">
        <v>1471</v>
      </c>
      <c r="M13" s="61">
        <v>0</v>
      </c>
      <c r="N13" s="61">
        <v>0</v>
      </c>
      <c r="O13" s="61"/>
      <c r="P13" s="156"/>
    </row>
    <row r="14" spans="1:16" ht="27" customHeight="1" x14ac:dyDescent="0.25">
      <c r="B14" s="75">
        <v>4</v>
      </c>
      <c r="C14" s="24" t="s">
        <v>294</v>
      </c>
      <c r="D14" s="62" t="s">
        <v>560</v>
      </c>
      <c r="E14" s="62" t="s">
        <v>5687</v>
      </c>
      <c r="F14" s="61" t="s">
        <v>335</v>
      </c>
      <c r="G14" s="62"/>
      <c r="H14" s="24" t="s">
        <v>5685</v>
      </c>
      <c r="I14" s="24" t="s">
        <v>4033</v>
      </c>
      <c r="J14" s="62" t="s">
        <v>1458</v>
      </c>
      <c r="K14" s="24" t="s">
        <v>1459</v>
      </c>
      <c r="L14" s="61" t="s">
        <v>1471</v>
      </c>
      <c r="M14" s="61">
        <v>0</v>
      </c>
      <c r="N14" s="61">
        <v>0</v>
      </c>
      <c r="O14" s="61"/>
      <c r="P14" s="156"/>
    </row>
    <row r="15" spans="1:16" ht="27" customHeight="1" x14ac:dyDescent="0.25">
      <c r="B15" s="75">
        <v>5</v>
      </c>
      <c r="C15" s="24" t="s">
        <v>294</v>
      </c>
      <c r="D15" s="62" t="s">
        <v>560</v>
      </c>
      <c r="E15" s="62" t="s">
        <v>5234</v>
      </c>
      <c r="F15" s="61" t="s">
        <v>335</v>
      </c>
      <c r="G15" s="62"/>
      <c r="H15" s="24" t="s">
        <v>5685</v>
      </c>
      <c r="I15" s="24" t="s">
        <v>4033</v>
      </c>
      <c r="J15" s="62" t="s">
        <v>1465</v>
      </c>
      <c r="K15" s="24" t="s">
        <v>1466</v>
      </c>
      <c r="L15" s="61" t="s">
        <v>1471</v>
      </c>
      <c r="M15" s="61">
        <v>0</v>
      </c>
      <c r="N15" s="61">
        <v>0</v>
      </c>
      <c r="O15" s="61"/>
      <c r="P15" s="156"/>
    </row>
    <row r="16" spans="1:16" ht="27" customHeight="1" x14ac:dyDescent="0.25">
      <c r="B16" s="75">
        <v>6</v>
      </c>
      <c r="C16" s="24" t="s">
        <v>294</v>
      </c>
      <c r="D16" s="62" t="s">
        <v>560</v>
      </c>
      <c r="E16" s="62" t="s">
        <v>5688</v>
      </c>
      <c r="F16" s="61" t="s">
        <v>335</v>
      </c>
      <c r="G16" s="62"/>
      <c r="H16" s="24" t="s">
        <v>5685</v>
      </c>
      <c r="I16" s="24" t="s">
        <v>4033</v>
      </c>
      <c r="J16" s="62" t="s">
        <v>1465</v>
      </c>
      <c r="K16" s="24" t="s">
        <v>1494</v>
      </c>
      <c r="L16" s="61" t="s">
        <v>1471</v>
      </c>
      <c r="M16" s="61">
        <v>0</v>
      </c>
      <c r="N16" s="61">
        <v>0</v>
      </c>
      <c r="O16" s="61"/>
      <c r="P16" s="156"/>
    </row>
    <row r="17" spans="2:16" ht="27" customHeight="1" x14ac:dyDescent="0.25">
      <c r="B17" s="75">
        <v>7</v>
      </c>
      <c r="C17" s="24" t="s">
        <v>294</v>
      </c>
      <c r="D17" s="62" t="s">
        <v>560</v>
      </c>
      <c r="E17" s="62" t="s">
        <v>5689</v>
      </c>
      <c r="F17" s="61" t="s">
        <v>335</v>
      </c>
      <c r="G17" s="62"/>
      <c r="H17" s="24" t="s">
        <v>5685</v>
      </c>
      <c r="I17" s="24" t="s">
        <v>4033</v>
      </c>
      <c r="J17" s="62" t="s">
        <v>1487</v>
      </c>
      <c r="K17" s="24" t="s">
        <v>1497</v>
      </c>
      <c r="L17" s="61" t="s">
        <v>1471</v>
      </c>
      <c r="M17" s="61">
        <v>0</v>
      </c>
      <c r="N17" s="61">
        <v>0</v>
      </c>
      <c r="O17" s="61"/>
      <c r="P17" s="156"/>
    </row>
    <row r="18" spans="2:16" ht="27" customHeight="1" x14ac:dyDescent="0.25">
      <c r="B18" s="75">
        <v>8</v>
      </c>
      <c r="C18" s="24" t="s">
        <v>294</v>
      </c>
      <c r="D18" s="62" t="s">
        <v>560</v>
      </c>
      <c r="E18" s="62" t="s">
        <v>5690</v>
      </c>
      <c r="F18" s="61" t="s">
        <v>335</v>
      </c>
      <c r="G18" s="62"/>
      <c r="H18" s="24" t="s">
        <v>5685</v>
      </c>
      <c r="I18" s="24" t="s">
        <v>4033</v>
      </c>
      <c r="J18" s="62" t="s">
        <v>1465</v>
      </c>
      <c r="K18" s="24" t="s">
        <v>1473</v>
      </c>
      <c r="L18" s="61" t="s">
        <v>1471</v>
      </c>
      <c r="M18" s="61">
        <v>0</v>
      </c>
      <c r="N18" s="61">
        <v>0</v>
      </c>
      <c r="O18" s="61"/>
      <c r="P18" s="156"/>
    </row>
    <row r="19" spans="2:16" ht="27" customHeight="1" x14ac:dyDescent="0.25">
      <c r="B19" s="75">
        <v>9</v>
      </c>
      <c r="C19" s="24" t="s">
        <v>294</v>
      </c>
      <c r="D19" s="62" t="s">
        <v>560</v>
      </c>
      <c r="E19" s="62" t="s">
        <v>5691</v>
      </c>
      <c r="F19" s="61" t="s">
        <v>335</v>
      </c>
      <c r="G19" s="62"/>
      <c r="H19" s="24" t="s">
        <v>5685</v>
      </c>
      <c r="I19" s="24" t="s">
        <v>4033</v>
      </c>
      <c r="J19" s="62" t="s">
        <v>1487</v>
      </c>
      <c r="K19" s="24" t="s">
        <v>1497</v>
      </c>
      <c r="L19" s="61" t="s">
        <v>1471</v>
      </c>
      <c r="M19" s="61">
        <v>0</v>
      </c>
      <c r="N19" s="61">
        <v>0</v>
      </c>
      <c r="O19" s="61"/>
      <c r="P19" s="156"/>
    </row>
    <row r="20" spans="2:16" ht="27" customHeight="1" x14ac:dyDescent="0.25">
      <c r="B20" s="75">
        <v>10</v>
      </c>
      <c r="C20" s="24" t="s">
        <v>294</v>
      </c>
      <c r="D20" s="62" t="s">
        <v>560</v>
      </c>
      <c r="E20" s="62" t="s">
        <v>3717</v>
      </c>
      <c r="F20" s="61" t="s">
        <v>335</v>
      </c>
      <c r="G20" s="62"/>
      <c r="H20" s="24" t="s">
        <v>5685</v>
      </c>
      <c r="I20" s="24" t="s">
        <v>4033</v>
      </c>
      <c r="J20" s="62" t="s">
        <v>1487</v>
      </c>
      <c r="K20" s="24" t="s">
        <v>1497</v>
      </c>
      <c r="L20" s="61" t="s">
        <v>1471</v>
      </c>
      <c r="M20" s="61">
        <v>0</v>
      </c>
      <c r="N20" s="61">
        <v>0</v>
      </c>
      <c r="O20" s="61"/>
      <c r="P20" s="156"/>
    </row>
    <row r="21" spans="2:16" ht="27" customHeight="1" x14ac:dyDescent="0.25">
      <c r="B21" s="75">
        <v>11</v>
      </c>
      <c r="C21" s="24" t="s">
        <v>294</v>
      </c>
      <c r="D21" s="62" t="s">
        <v>560</v>
      </c>
      <c r="E21" s="62" t="s">
        <v>1534</v>
      </c>
      <c r="F21" s="61" t="s">
        <v>335</v>
      </c>
      <c r="G21" s="62"/>
      <c r="H21" s="24" t="s">
        <v>5685</v>
      </c>
      <c r="I21" s="24" t="s">
        <v>4033</v>
      </c>
      <c r="J21" s="62" t="s">
        <v>1458</v>
      </c>
      <c r="K21" s="24" t="s">
        <v>1459</v>
      </c>
      <c r="L21" s="61" t="s">
        <v>1471</v>
      </c>
      <c r="M21" s="61">
        <v>0</v>
      </c>
      <c r="N21" s="61">
        <v>0</v>
      </c>
      <c r="O21" s="61"/>
      <c r="P21" s="156"/>
    </row>
    <row r="22" spans="2:16" ht="27" customHeight="1" x14ac:dyDescent="0.25">
      <c r="B22" s="75">
        <v>12</v>
      </c>
      <c r="C22" s="24" t="s">
        <v>294</v>
      </c>
      <c r="D22" s="62" t="s">
        <v>560</v>
      </c>
      <c r="E22" s="62" t="s">
        <v>4077</v>
      </c>
      <c r="F22" s="61" t="s">
        <v>335</v>
      </c>
      <c r="G22" s="62"/>
      <c r="H22" s="24" t="s">
        <v>5685</v>
      </c>
      <c r="I22" s="24" t="s">
        <v>4033</v>
      </c>
      <c r="J22" s="62" t="s">
        <v>1458</v>
      </c>
      <c r="K22" s="24" t="s">
        <v>1459</v>
      </c>
      <c r="L22" s="61" t="s">
        <v>1471</v>
      </c>
      <c r="M22" s="61">
        <v>0</v>
      </c>
      <c r="N22" s="61">
        <v>0</v>
      </c>
      <c r="O22" s="61"/>
      <c r="P22" s="156"/>
    </row>
  </sheetData>
  <autoFilter ref="B10:P22" xr:uid="{00000000-0001-0000-8D01-000000000000}"/>
  <mergeCells count="1">
    <mergeCell ref="C9:L9"/>
  </mergeCells>
  <conditionalFormatting sqref="E11:E12">
    <cfRule type="duplicateValues" dxfId="760" priority="1"/>
  </conditionalFormatting>
  <hyperlinks>
    <hyperlink ref="B6" location="Variáveis!A1" display="Variáveis" xr:uid="{00000000-0004-0000-8D01-000000000000}"/>
    <hyperlink ref="C6" location="'Índice de Tabelas'!A1" display="Índice de Tabelas" xr:uid="{00000000-0004-0000-8D01-000001000000}"/>
    <hyperlink ref="D6" location="'Manual de Instrução'!A1" display="Manual de Instrução" xr:uid="{00000000-0004-0000-8D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521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05218" r:id="rId5" name="Remover Filtros">
              <controlPr defaultSize="0" print="0" autoFill="0" autoPict="0" macro="[0]!RemoveFilters">
                <anchor moveWithCells="1" sizeWithCells="1">
                  <from>
                    <xdr:col>5</xdr:col>
                    <xdr:colOff>1181100</xdr:colOff>
                    <xdr:row>3</xdr:row>
                    <xdr:rowOff>7620</xdr:rowOff>
                  </from>
                  <to>
                    <xdr:col>7</xdr:col>
                    <xdr:colOff>502920</xdr:colOff>
                    <xdr:row>4</xdr:row>
                    <xdr:rowOff>182880</xdr:rowOff>
                  </to>
                </anchor>
              </controlPr>
            </control>
          </mc:Choice>
        </mc:AlternateContent>
      </controls>
    </mc:Choice>
  </mc:AlternateContent>
</worksheet>
</file>

<file path=xl/worksheets/sheet3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1-000000000000}">
  <sheetPr codeName="Sheet787"/>
  <dimension ref="A1:P32"/>
  <sheetViews>
    <sheetView showGridLines="0" zoomScale="90" zoomScaleNormal="90" workbookViewId="0">
      <pane xSplit="6" ySplit="10" topLeftCell="G11" activePane="bottomRight" state="frozen"/>
      <selection pane="topRight" activeCell="G1" sqref="G1"/>
      <selection pane="bottomLeft" activeCell="A19" sqref="A19"/>
      <selection pane="bottomRight"/>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t="s">
        <v>697</v>
      </c>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562</v>
      </c>
      <c r="E11" s="62" t="s">
        <v>1477</v>
      </c>
      <c r="F11" s="61" t="s">
        <v>335</v>
      </c>
      <c r="G11" s="62"/>
      <c r="H11" s="24" t="s">
        <v>563</v>
      </c>
      <c r="I11" s="24" t="s">
        <v>4033</v>
      </c>
      <c r="J11" s="62" t="s">
        <v>1465</v>
      </c>
      <c r="K11" s="24" t="s">
        <v>1478</v>
      </c>
      <c r="L11" s="61" t="s">
        <v>1471</v>
      </c>
      <c r="M11" s="61">
        <v>0</v>
      </c>
      <c r="N11" s="61">
        <v>0</v>
      </c>
      <c r="O11" s="61"/>
      <c r="P11" s="156"/>
    </row>
    <row r="12" spans="1:16" ht="27" customHeight="1" x14ac:dyDescent="0.2">
      <c r="A12" s="76"/>
      <c r="B12" s="75">
        <v>2</v>
      </c>
      <c r="C12" s="62" t="s">
        <v>294</v>
      </c>
      <c r="D12" s="62" t="s">
        <v>562</v>
      </c>
      <c r="E12" s="62" t="s">
        <v>3707</v>
      </c>
      <c r="F12" s="61" t="s">
        <v>335</v>
      </c>
      <c r="G12" s="62"/>
      <c r="H12" s="24" t="s">
        <v>563</v>
      </c>
      <c r="I12" s="24" t="s">
        <v>4033</v>
      </c>
      <c r="J12" s="62" t="s">
        <v>1465</v>
      </c>
      <c r="K12" s="24" t="s">
        <v>3708</v>
      </c>
      <c r="L12" s="61" t="s">
        <v>1471</v>
      </c>
      <c r="M12" s="61">
        <v>0</v>
      </c>
      <c r="N12" s="61">
        <v>0</v>
      </c>
      <c r="O12" s="61"/>
      <c r="P12" s="156"/>
    </row>
    <row r="13" spans="1:16" ht="27" customHeight="1" x14ac:dyDescent="0.25">
      <c r="B13" s="75">
        <v>3</v>
      </c>
      <c r="C13" s="62" t="s">
        <v>294</v>
      </c>
      <c r="D13" s="62" t="s">
        <v>562</v>
      </c>
      <c r="E13" s="62" t="s">
        <v>3724</v>
      </c>
      <c r="F13" s="61" t="s">
        <v>335</v>
      </c>
      <c r="G13" s="62"/>
      <c r="H13" s="24" t="s">
        <v>563</v>
      </c>
      <c r="I13" s="24" t="s">
        <v>4033</v>
      </c>
      <c r="J13" s="62" t="s">
        <v>1465</v>
      </c>
      <c r="K13" s="24" t="s">
        <v>1473</v>
      </c>
      <c r="L13" s="61" t="s">
        <v>1471</v>
      </c>
      <c r="M13" s="61">
        <v>0</v>
      </c>
      <c r="N13" s="61">
        <v>0</v>
      </c>
      <c r="O13" s="61"/>
      <c r="P13" s="156"/>
    </row>
    <row r="14" spans="1:16" ht="27" customHeight="1" x14ac:dyDescent="0.25">
      <c r="B14" s="75">
        <v>4</v>
      </c>
      <c r="C14" s="62" t="s">
        <v>294</v>
      </c>
      <c r="D14" s="62" t="s">
        <v>562</v>
      </c>
      <c r="E14" s="62" t="s">
        <v>5692</v>
      </c>
      <c r="F14" s="61" t="s">
        <v>335</v>
      </c>
      <c r="G14" s="62"/>
      <c r="H14" s="24" t="s">
        <v>563</v>
      </c>
      <c r="I14" s="24" t="s">
        <v>4033</v>
      </c>
      <c r="J14" s="62" t="s">
        <v>1465</v>
      </c>
      <c r="K14" s="24" t="s">
        <v>1473</v>
      </c>
      <c r="L14" s="61" t="s">
        <v>1471</v>
      </c>
      <c r="M14" s="61">
        <v>0</v>
      </c>
      <c r="N14" s="61">
        <v>0</v>
      </c>
      <c r="O14" s="61"/>
      <c r="P14" s="156"/>
    </row>
    <row r="15" spans="1:16" ht="27" customHeight="1" x14ac:dyDescent="0.25">
      <c r="B15" s="75">
        <v>5</v>
      </c>
      <c r="C15" s="62" t="s">
        <v>294</v>
      </c>
      <c r="D15" s="62" t="s">
        <v>562</v>
      </c>
      <c r="E15" s="62" t="s">
        <v>5552</v>
      </c>
      <c r="F15" s="61" t="s">
        <v>335</v>
      </c>
      <c r="G15" s="62"/>
      <c r="H15" s="24" t="s">
        <v>563</v>
      </c>
      <c r="I15" s="24" t="s">
        <v>4033</v>
      </c>
      <c r="J15" s="62" t="s">
        <v>1465</v>
      </c>
      <c r="K15" s="24" t="s">
        <v>1470</v>
      </c>
      <c r="L15" s="61" t="s">
        <v>1471</v>
      </c>
      <c r="M15" s="61">
        <v>0</v>
      </c>
      <c r="N15" s="61">
        <v>0</v>
      </c>
      <c r="O15" s="61"/>
      <c r="P15" s="156"/>
    </row>
    <row r="16" spans="1:16" ht="27" customHeight="1" x14ac:dyDescent="0.25">
      <c r="B16" s="75">
        <v>6</v>
      </c>
      <c r="C16" s="62" t="s">
        <v>294</v>
      </c>
      <c r="D16" s="62" t="s">
        <v>562</v>
      </c>
      <c r="E16" s="62" t="s">
        <v>3728</v>
      </c>
      <c r="F16" s="61" t="s">
        <v>335</v>
      </c>
      <c r="G16" s="62"/>
      <c r="H16" s="24" t="s">
        <v>563</v>
      </c>
      <c r="I16" s="24" t="s">
        <v>4033</v>
      </c>
      <c r="J16" s="62" t="s">
        <v>1458</v>
      </c>
      <c r="K16" s="24" t="s">
        <v>1459</v>
      </c>
      <c r="L16" s="61" t="s">
        <v>1471</v>
      </c>
      <c r="M16" s="61">
        <v>0</v>
      </c>
      <c r="N16" s="61">
        <v>0</v>
      </c>
      <c r="O16" s="61"/>
      <c r="P16" s="156"/>
    </row>
    <row r="17" spans="2:16" ht="27" customHeight="1" x14ac:dyDescent="0.25">
      <c r="B17" s="75">
        <v>7</v>
      </c>
      <c r="C17" s="62" t="s">
        <v>294</v>
      </c>
      <c r="D17" s="62" t="s">
        <v>562</v>
      </c>
      <c r="E17" s="62" t="s">
        <v>1611</v>
      </c>
      <c r="F17" s="61" t="s">
        <v>335</v>
      </c>
      <c r="G17" s="62"/>
      <c r="H17" s="24" t="s">
        <v>563</v>
      </c>
      <c r="I17" s="24" t="s">
        <v>4033</v>
      </c>
      <c r="J17" s="62" t="s">
        <v>1465</v>
      </c>
      <c r="K17" s="24" t="s">
        <v>1612</v>
      </c>
      <c r="L17" s="61" t="s">
        <v>1471</v>
      </c>
      <c r="M17" s="61">
        <v>0</v>
      </c>
      <c r="N17" s="61">
        <v>0</v>
      </c>
      <c r="O17" s="61"/>
      <c r="P17" s="156"/>
    </row>
    <row r="18" spans="2:16" ht="27" customHeight="1" x14ac:dyDescent="0.25">
      <c r="B18" s="75">
        <v>8</v>
      </c>
      <c r="C18" s="62" t="s">
        <v>294</v>
      </c>
      <c r="D18" s="62" t="s">
        <v>562</v>
      </c>
      <c r="E18" s="62" t="s">
        <v>5693</v>
      </c>
      <c r="F18" s="61" t="s">
        <v>335</v>
      </c>
      <c r="G18" s="62"/>
      <c r="H18" s="24" t="s">
        <v>563</v>
      </c>
      <c r="I18" s="24" t="s">
        <v>4033</v>
      </c>
      <c r="J18" s="62" t="s">
        <v>1465</v>
      </c>
      <c r="K18" s="24" t="s">
        <v>5673</v>
      </c>
      <c r="L18" s="61" t="s">
        <v>1471</v>
      </c>
      <c r="M18" s="61">
        <v>0</v>
      </c>
      <c r="N18" s="61">
        <v>0</v>
      </c>
      <c r="O18" s="61"/>
      <c r="P18" s="156"/>
    </row>
    <row r="19" spans="2:16" ht="27" customHeight="1" x14ac:dyDescent="0.25">
      <c r="B19" s="75">
        <v>9</v>
      </c>
      <c r="C19" s="62" t="s">
        <v>294</v>
      </c>
      <c r="D19" s="62" t="s">
        <v>562</v>
      </c>
      <c r="E19" s="62" t="s">
        <v>5694</v>
      </c>
      <c r="F19" s="61" t="s">
        <v>335</v>
      </c>
      <c r="G19" s="62"/>
      <c r="H19" s="24" t="s">
        <v>563</v>
      </c>
      <c r="I19" s="24" t="s">
        <v>4033</v>
      </c>
      <c r="J19" s="62" t="s">
        <v>1465</v>
      </c>
      <c r="K19" s="24" t="s">
        <v>5673</v>
      </c>
      <c r="L19" s="61" t="s">
        <v>1471</v>
      </c>
      <c r="M19" s="61">
        <v>0</v>
      </c>
      <c r="N19" s="61">
        <v>0</v>
      </c>
      <c r="O19" s="61"/>
      <c r="P19" s="156"/>
    </row>
    <row r="20" spans="2:16" ht="27" customHeight="1" x14ac:dyDescent="0.25">
      <c r="B20" s="75">
        <v>10</v>
      </c>
      <c r="C20" s="62" t="s">
        <v>294</v>
      </c>
      <c r="D20" s="62" t="s">
        <v>562</v>
      </c>
      <c r="E20" s="62" t="s">
        <v>1472</v>
      </c>
      <c r="F20" s="61" t="s">
        <v>335</v>
      </c>
      <c r="G20" s="62"/>
      <c r="H20" s="24" t="s">
        <v>563</v>
      </c>
      <c r="I20" s="24" t="s">
        <v>4033</v>
      </c>
      <c r="J20" s="62" t="s">
        <v>1465</v>
      </c>
      <c r="K20" s="24" t="s">
        <v>1473</v>
      </c>
      <c r="L20" s="61" t="s">
        <v>1471</v>
      </c>
      <c r="M20" s="61">
        <v>0</v>
      </c>
      <c r="N20" s="61">
        <v>0</v>
      </c>
      <c r="O20" s="61"/>
      <c r="P20" s="156"/>
    </row>
    <row r="21" spans="2:16" ht="27" customHeight="1" x14ac:dyDescent="0.25">
      <c r="B21" s="75">
        <v>11</v>
      </c>
      <c r="C21" s="62" t="s">
        <v>294</v>
      </c>
      <c r="D21" s="62" t="s">
        <v>562</v>
      </c>
      <c r="E21" s="62" t="s">
        <v>3726</v>
      </c>
      <c r="F21" s="61" t="s">
        <v>335</v>
      </c>
      <c r="G21" s="62"/>
      <c r="H21" s="24" t="s">
        <v>563</v>
      </c>
      <c r="I21" s="24" t="s">
        <v>4033</v>
      </c>
      <c r="J21" s="62" t="s">
        <v>1487</v>
      </c>
      <c r="K21" s="24" t="s">
        <v>1497</v>
      </c>
      <c r="L21" s="61" t="s">
        <v>1471</v>
      </c>
      <c r="M21" s="61">
        <v>0</v>
      </c>
      <c r="N21" s="61">
        <v>0</v>
      </c>
      <c r="O21" s="61"/>
      <c r="P21" s="156"/>
    </row>
    <row r="22" spans="2:16" ht="27" customHeight="1" x14ac:dyDescent="0.25">
      <c r="B22" s="75">
        <v>12</v>
      </c>
      <c r="C22" s="62" t="s">
        <v>294</v>
      </c>
      <c r="D22" s="62" t="s">
        <v>562</v>
      </c>
      <c r="E22" s="62" t="s">
        <v>5695</v>
      </c>
      <c r="F22" s="61" t="s">
        <v>335</v>
      </c>
      <c r="G22" s="62"/>
      <c r="H22" s="24" t="s">
        <v>563</v>
      </c>
      <c r="I22" s="24" t="s">
        <v>4033</v>
      </c>
      <c r="J22" s="62" t="s">
        <v>1487</v>
      </c>
      <c r="K22" s="24" t="s">
        <v>1497</v>
      </c>
      <c r="L22" s="61" t="s">
        <v>1471</v>
      </c>
      <c r="M22" s="61">
        <v>0</v>
      </c>
      <c r="N22" s="61">
        <v>0</v>
      </c>
      <c r="O22" s="61"/>
      <c r="P22" s="156"/>
    </row>
    <row r="23" spans="2:16" ht="27" customHeight="1" x14ac:dyDescent="0.25">
      <c r="B23" s="75">
        <v>13</v>
      </c>
      <c r="C23" s="62" t="s">
        <v>294</v>
      </c>
      <c r="D23" s="62" t="s">
        <v>562</v>
      </c>
      <c r="E23" s="62" t="s">
        <v>5696</v>
      </c>
      <c r="F23" s="61" t="s">
        <v>335</v>
      </c>
      <c r="G23" s="62"/>
      <c r="H23" s="24" t="s">
        <v>563</v>
      </c>
      <c r="I23" s="24" t="s">
        <v>4033</v>
      </c>
      <c r="J23" s="62" t="s">
        <v>1465</v>
      </c>
      <c r="K23" s="24" t="s">
        <v>1473</v>
      </c>
      <c r="L23" s="61" t="s">
        <v>1471</v>
      </c>
      <c r="M23" s="61">
        <v>0</v>
      </c>
      <c r="N23" s="61">
        <v>0</v>
      </c>
      <c r="O23" s="61"/>
      <c r="P23" s="156"/>
    </row>
    <row r="24" spans="2:16" ht="27" customHeight="1" x14ac:dyDescent="0.25">
      <c r="B24" s="75">
        <v>14</v>
      </c>
      <c r="C24" s="62" t="s">
        <v>294</v>
      </c>
      <c r="D24" s="62" t="s">
        <v>562</v>
      </c>
      <c r="E24" s="62" t="s">
        <v>5688</v>
      </c>
      <c r="F24" s="61" t="s">
        <v>335</v>
      </c>
      <c r="G24" s="62"/>
      <c r="H24" s="24" t="s">
        <v>563</v>
      </c>
      <c r="I24" s="24" t="s">
        <v>4033</v>
      </c>
      <c r="J24" s="62" t="s">
        <v>1465</v>
      </c>
      <c r="K24" s="24" t="s">
        <v>1494</v>
      </c>
      <c r="L24" s="61" t="s">
        <v>1471</v>
      </c>
      <c r="M24" s="61">
        <v>0</v>
      </c>
      <c r="N24" s="61">
        <v>0</v>
      </c>
      <c r="O24" s="61"/>
      <c r="P24" s="156"/>
    </row>
    <row r="25" spans="2:16" ht="27" customHeight="1" x14ac:dyDescent="0.25">
      <c r="B25" s="75">
        <v>15</v>
      </c>
      <c r="C25" s="62" t="s">
        <v>294</v>
      </c>
      <c r="D25" s="62" t="s">
        <v>562</v>
      </c>
      <c r="E25" s="62" t="s">
        <v>5697</v>
      </c>
      <c r="F25" s="61" t="s">
        <v>335</v>
      </c>
      <c r="G25" s="62"/>
      <c r="H25" s="24" t="s">
        <v>563</v>
      </c>
      <c r="I25" s="24" t="s">
        <v>4033</v>
      </c>
      <c r="J25" s="62" t="s">
        <v>1465</v>
      </c>
      <c r="K25" s="24" t="s">
        <v>1646</v>
      </c>
      <c r="L25" s="61" t="s">
        <v>1471</v>
      </c>
      <c r="M25" s="61">
        <v>0</v>
      </c>
      <c r="N25" s="61">
        <v>0</v>
      </c>
      <c r="O25" s="61"/>
      <c r="P25" s="156"/>
    </row>
    <row r="26" spans="2:16" ht="27" customHeight="1" x14ac:dyDescent="0.25">
      <c r="B26" s="75">
        <v>16</v>
      </c>
      <c r="C26" s="62" t="s">
        <v>294</v>
      </c>
      <c r="D26" s="62" t="s">
        <v>562</v>
      </c>
      <c r="E26" s="62" t="s">
        <v>1463</v>
      </c>
      <c r="F26" s="61" t="s">
        <v>335</v>
      </c>
      <c r="G26" s="62"/>
      <c r="H26" s="24" t="s">
        <v>563</v>
      </c>
      <c r="I26" s="24" t="s">
        <v>4033</v>
      </c>
      <c r="J26" s="62" t="s">
        <v>1465</v>
      </c>
      <c r="K26" s="24" t="s">
        <v>1466</v>
      </c>
      <c r="L26" s="61" t="s">
        <v>1471</v>
      </c>
      <c r="M26" s="61">
        <v>0</v>
      </c>
      <c r="N26" s="61">
        <v>0</v>
      </c>
      <c r="O26" s="61"/>
      <c r="P26" s="156"/>
    </row>
    <row r="27" spans="2:16" ht="27" customHeight="1" x14ac:dyDescent="0.25">
      <c r="B27" s="75">
        <v>17</v>
      </c>
      <c r="C27" s="62" t="s">
        <v>294</v>
      </c>
      <c r="D27" s="62" t="s">
        <v>562</v>
      </c>
      <c r="E27" s="62" t="s">
        <v>3725</v>
      </c>
      <c r="F27" s="61" t="s">
        <v>335</v>
      </c>
      <c r="G27" s="62"/>
      <c r="H27" s="24" t="s">
        <v>563</v>
      </c>
      <c r="I27" s="24" t="s">
        <v>4033</v>
      </c>
      <c r="J27" s="62" t="s">
        <v>1458</v>
      </c>
      <c r="K27" s="24" t="s">
        <v>1459</v>
      </c>
      <c r="L27" s="61" t="s">
        <v>1471</v>
      </c>
      <c r="M27" s="61">
        <v>0</v>
      </c>
      <c r="N27" s="61">
        <v>0</v>
      </c>
      <c r="O27" s="61"/>
      <c r="P27" s="156"/>
    </row>
    <row r="28" spans="2:16" ht="27" customHeight="1" x14ac:dyDescent="0.25">
      <c r="B28" s="75">
        <v>18</v>
      </c>
      <c r="C28" s="62" t="s">
        <v>294</v>
      </c>
      <c r="D28" s="62" t="s">
        <v>562</v>
      </c>
      <c r="E28" s="62" t="s">
        <v>1469</v>
      </c>
      <c r="F28" s="61" t="s">
        <v>335</v>
      </c>
      <c r="G28" s="62"/>
      <c r="H28" s="24" t="s">
        <v>563</v>
      </c>
      <c r="I28" s="24" t="s">
        <v>4033</v>
      </c>
      <c r="J28" s="62" t="s">
        <v>1465</v>
      </c>
      <c r="K28" s="24" t="s">
        <v>1470</v>
      </c>
      <c r="L28" s="61" t="s">
        <v>1471</v>
      </c>
      <c r="M28" s="61">
        <v>0</v>
      </c>
      <c r="N28" s="61">
        <v>0</v>
      </c>
      <c r="O28" s="61"/>
      <c r="P28" s="156"/>
    </row>
    <row r="29" spans="2:16" ht="27" customHeight="1" x14ac:dyDescent="0.25">
      <c r="B29" s="75">
        <v>19</v>
      </c>
      <c r="C29" s="62" t="s">
        <v>294</v>
      </c>
      <c r="D29" s="62" t="s">
        <v>562</v>
      </c>
      <c r="E29" s="62" t="s">
        <v>3727</v>
      </c>
      <c r="F29" s="61" t="s">
        <v>335</v>
      </c>
      <c r="G29" s="62"/>
      <c r="H29" s="24" t="s">
        <v>563</v>
      </c>
      <c r="I29" s="24" t="s">
        <v>4033</v>
      </c>
      <c r="J29" s="62" t="s">
        <v>1487</v>
      </c>
      <c r="K29" s="24" t="s">
        <v>1497</v>
      </c>
      <c r="L29" s="61" t="s">
        <v>1471</v>
      </c>
      <c r="M29" s="61">
        <v>0</v>
      </c>
      <c r="N29" s="61">
        <v>0</v>
      </c>
      <c r="O29" s="61"/>
      <c r="P29" s="156"/>
    </row>
    <row r="30" spans="2:16" ht="27" customHeight="1" x14ac:dyDescent="0.25">
      <c r="B30" s="75">
        <v>20</v>
      </c>
      <c r="C30" s="62" t="s">
        <v>294</v>
      </c>
      <c r="D30" s="62" t="s">
        <v>562</v>
      </c>
      <c r="E30" s="62" t="s">
        <v>1534</v>
      </c>
      <c r="F30" s="61" t="s">
        <v>335</v>
      </c>
      <c r="G30" s="62"/>
      <c r="H30" s="24" t="s">
        <v>563</v>
      </c>
      <c r="I30" s="24" t="s">
        <v>4033</v>
      </c>
      <c r="J30" s="62" t="s">
        <v>1458</v>
      </c>
      <c r="K30" s="24" t="s">
        <v>1459</v>
      </c>
      <c r="L30" s="61" t="s">
        <v>1471</v>
      </c>
      <c r="M30" s="61">
        <v>0</v>
      </c>
      <c r="N30" s="61">
        <v>0</v>
      </c>
      <c r="O30" s="61"/>
      <c r="P30" s="156"/>
    </row>
    <row r="31" spans="2:16" ht="27" customHeight="1" x14ac:dyDescent="0.25">
      <c r="B31" s="75">
        <v>21</v>
      </c>
      <c r="C31" s="62" t="s">
        <v>294</v>
      </c>
      <c r="D31" s="62" t="s">
        <v>562</v>
      </c>
      <c r="E31" s="62" t="s">
        <v>4077</v>
      </c>
      <c r="F31" s="61" t="s">
        <v>335</v>
      </c>
      <c r="G31" s="62"/>
      <c r="H31" s="24" t="s">
        <v>563</v>
      </c>
      <c r="I31" s="24" t="s">
        <v>4033</v>
      </c>
      <c r="J31" s="62" t="s">
        <v>1458</v>
      </c>
      <c r="K31" s="24" t="s">
        <v>1459</v>
      </c>
      <c r="L31" s="61" t="s">
        <v>1471</v>
      </c>
      <c r="M31" s="61">
        <v>0</v>
      </c>
      <c r="N31" s="61">
        <v>0</v>
      </c>
      <c r="O31" s="61"/>
      <c r="P31" s="156"/>
    </row>
    <row r="32" spans="2:16" ht="27" customHeight="1" x14ac:dyDescent="0.25">
      <c r="B32" s="75">
        <v>22</v>
      </c>
      <c r="C32" s="62" t="s">
        <v>294</v>
      </c>
      <c r="D32" s="62" t="s">
        <v>562</v>
      </c>
      <c r="E32" s="62" t="s">
        <v>4078</v>
      </c>
      <c r="F32" s="61" t="s">
        <v>335</v>
      </c>
      <c r="G32" s="62"/>
      <c r="H32" s="24" t="s">
        <v>563</v>
      </c>
      <c r="I32" s="24" t="s">
        <v>4033</v>
      </c>
      <c r="J32" s="62" t="s">
        <v>1482</v>
      </c>
      <c r="K32" s="24" t="s">
        <v>4079</v>
      </c>
      <c r="L32" s="61" t="s">
        <v>1471</v>
      </c>
      <c r="M32" s="61">
        <v>0</v>
      </c>
      <c r="N32" s="61">
        <v>0</v>
      </c>
      <c r="O32" s="61"/>
      <c r="P32" s="156"/>
    </row>
  </sheetData>
  <autoFilter ref="B10:P32" xr:uid="{00000000-0001-0000-8E01-000000000000}"/>
  <mergeCells count="1">
    <mergeCell ref="C9:L9"/>
  </mergeCells>
  <conditionalFormatting sqref="E11:E12">
    <cfRule type="duplicateValues" dxfId="759" priority="1"/>
  </conditionalFormatting>
  <hyperlinks>
    <hyperlink ref="B6" location="Variáveis!A1" display="Variáveis" xr:uid="{00000000-0004-0000-8E01-000000000000}"/>
    <hyperlink ref="C6" location="'Índice de Tabelas'!A1" display="Índice de Tabelas" xr:uid="{00000000-0004-0000-8E01-000001000000}"/>
    <hyperlink ref="D6" location="'Manual de Instrução'!A1" display="Manual de Instrução" xr:uid="{00000000-0004-0000-8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624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0624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1-000000000000}">
  <sheetPr codeName="Sheet791"/>
  <dimension ref="A1:P2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6"/>
    </sheetView>
  </sheetViews>
  <sheetFormatPr defaultColWidth="9" defaultRowHeight="63" customHeight="1" x14ac:dyDescent="0.25"/>
  <cols>
    <col min="1" max="1" width="1.59765625" style="25" customWidth="1"/>
    <col min="2" max="2" width="17.59765625" style="23" customWidth="1"/>
    <col min="3" max="3" width="19.59765625" style="15"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564</v>
      </c>
      <c r="E11" s="62" t="s">
        <v>5698</v>
      </c>
      <c r="F11" s="61" t="s">
        <v>335</v>
      </c>
      <c r="G11" s="62"/>
      <c r="H11" s="24" t="s">
        <v>5699</v>
      </c>
      <c r="I11" s="24" t="s">
        <v>4033</v>
      </c>
      <c r="J11" s="62" t="s">
        <v>1465</v>
      </c>
      <c r="K11" s="24" t="s">
        <v>1470</v>
      </c>
      <c r="L11" s="61" t="s">
        <v>1471</v>
      </c>
      <c r="M11" s="61">
        <v>0</v>
      </c>
      <c r="N11" s="61">
        <v>0</v>
      </c>
      <c r="O11" s="61"/>
      <c r="P11" s="156"/>
    </row>
    <row r="12" spans="1:16" ht="27" customHeight="1" x14ac:dyDescent="0.2">
      <c r="A12" s="76"/>
      <c r="B12" s="75">
        <v>2</v>
      </c>
      <c r="C12" s="62" t="s">
        <v>294</v>
      </c>
      <c r="D12" s="62" t="s">
        <v>564</v>
      </c>
      <c r="E12" s="62" t="s">
        <v>1949</v>
      </c>
      <c r="F12" s="61" t="s">
        <v>335</v>
      </c>
      <c r="G12" s="62"/>
      <c r="H12" s="24" t="s">
        <v>5699</v>
      </c>
      <c r="I12" s="24" t="s">
        <v>4033</v>
      </c>
      <c r="J12" s="62" t="s">
        <v>1465</v>
      </c>
      <c r="K12" s="24" t="s">
        <v>1473</v>
      </c>
      <c r="L12" s="61" t="s">
        <v>1471</v>
      </c>
      <c r="M12" s="61">
        <v>0</v>
      </c>
      <c r="N12" s="61">
        <v>0</v>
      </c>
      <c r="O12" s="61"/>
      <c r="P12" s="156"/>
    </row>
    <row r="13" spans="1:16" ht="27" customHeight="1" x14ac:dyDescent="0.25">
      <c r="B13" s="75">
        <v>3</v>
      </c>
      <c r="C13" s="62" t="s">
        <v>294</v>
      </c>
      <c r="D13" s="62" t="s">
        <v>564</v>
      </c>
      <c r="E13" s="62" t="s">
        <v>1472</v>
      </c>
      <c r="F13" s="61" t="s">
        <v>335</v>
      </c>
      <c r="G13" s="62"/>
      <c r="H13" s="24" t="s">
        <v>5699</v>
      </c>
      <c r="I13" s="24" t="s">
        <v>4033</v>
      </c>
      <c r="J13" s="62" t="s">
        <v>1465</v>
      </c>
      <c r="K13" s="24" t="s">
        <v>1473</v>
      </c>
      <c r="L13" s="61" t="s">
        <v>1471</v>
      </c>
      <c r="M13" s="61">
        <v>0</v>
      </c>
      <c r="N13" s="61">
        <v>0</v>
      </c>
      <c r="O13" s="61"/>
      <c r="P13" s="156"/>
    </row>
    <row r="14" spans="1:16" ht="27" customHeight="1" x14ac:dyDescent="0.25">
      <c r="B14" s="75">
        <v>4</v>
      </c>
      <c r="C14" s="62" t="s">
        <v>294</v>
      </c>
      <c r="D14" s="62" t="s">
        <v>564</v>
      </c>
      <c r="E14" s="62" t="s">
        <v>2014</v>
      </c>
      <c r="F14" s="61" t="s">
        <v>335</v>
      </c>
      <c r="G14" s="62"/>
      <c r="H14" s="24" t="s">
        <v>5699</v>
      </c>
      <c r="I14" s="24" t="s">
        <v>4033</v>
      </c>
      <c r="J14" s="62" t="s">
        <v>1465</v>
      </c>
      <c r="K14" s="24" t="s">
        <v>1473</v>
      </c>
      <c r="L14" s="61" t="s">
        <v>1471</v>
      </c>
      <c r="M14" s="61">
        <v>0</v>
      </c>
      <c r="N14" s="61">
        <v>0</v>
      </c>
      <c r="O14" s="61"/>
      <c r="P14" s="156"/>
    </row>
    <row r="15" spans="1:16" ht="27" customHeight="1" x14ac:dyDescent="0.25">
      <c r="B15" s="75">
        <v>5</v>
      </c>
      <c r="C15" s="62" t="s">
        <v>294</v>
      </c>
      <c r="D15" s="62" t="s">
        <v>564</v>
      </c>
      <c r="E15" s="62" t="s">
        <v>2446</v>
      </c>
      <c r="F15" s="61" t="s">
        <v>335</v>
      </c>
      <c r="G15" s="62"/>
      <c r="H15" s="24" t="s">
        <v>5699</v>
      </c>
      <c r="I15" s="24" t="s">
        <v>4033</v>
      </c>
      <c r="J15" s="62" t="s">
        <v>1458</v>
      </c>
      <c r="K15" s="24" t="s">
        <v>1459</v>
      </c>
      <c r="L15" s="61" t="s">
        <v>1471</v>
      </c>
      <c r="M15" s="61">
        <v>0</v>
      </c>
      <c r="N15" s="61">
        <v>0</v>
      </c>
      <c r="O15" s="61"/>
      <c r="P15" s="156"/>
    </row>
    <row r="16" spans="1:16" ht="27" customHeight="1" x14ac:dyDescent="0.25">
      <c r="B16" s="75">
        <v>6</v>
      </c>
      <c r="C16" s="62" t="s">
        <v>294</v>
      </c>
      <c r="D16" s="62" t="s">
        <v>564</v>
      </c>
      <c r="E16" s="62" t="s">
        <v>4930</v>
      </c>
      <c r="F16" s="61" t="s">
        <v>335</v>
      </c>
      <c r="G16" s="62"/>
      <c r="H16" s="24" t="s">
        <v>5699</v>
      </c>
      <c r="I16" s="24" t="s">
        <v>4033</v>
      </c>
      <c r="J16" s="62" t="s">
        <v>1458</v>
      </c>
      <c r="K16" s="24" t="s">
        <v>1459</v>
      </c>
      <c r="L16" s="61" t="s">
        <v>1471</v>
      </c>
      <c r="M16" s="61">
        <v>0</v>
      </c>
      <c r="N16" s="61">
        <v>0</v>
      </c>
      <c r="O16" s="61"/>
      <c r="P16" s="156"/>
    </row>
    <row r="17" spans="2:16" ht="27" customHeight="1" x14ac:dyDescent="0.25">
      <c r="B17" s="75">
        <v>7</v>
      </c>
      <c r="C17" s="62" t="s">
        <v>294</v>
      </c>
      <c r="D17" s="62" t="s">
        <v>564</v>
      </c>
      <c r="E17" s="62" t="s">
        <v>5700</v>
      </c>
      <c r="F17" s="61" t="s">
        <v>335</v>
      </c>
      <c r="G17" s="62"/>
      <c r="H17" s="24" t="s">
        <v>5699</v>
      </c>
      <c r="I17" s="24" t="s">
        <v>4033</v>
      </c>
      <c r="J17" s="62" t="s">
        <v>1482</v>
      </c>
      <c r="K17" s="24" t="s">
        <v>1619</v>
      </c>
      <c r="L17" s="61" t="s">
        <v>1471</v>
      </c>
      <c r="M17" s="61">
        <v>0</v>
      </c>
      <c r="N17" s="61">
        <v>0</v>
      </c>
      <c r="O17" s="61"/>
      <c r="P17" s="156"/>
    </row>
    <row r="18" spans="2:16" ht="27" customHeight="1" x14ac:dyDescent="0.25">
      <c r="B18" s="75">
        <v>8</v>
      </c>
      <c r="C18" s="62" t="s">
        <v>294</v>
      </c>
      <c r="D18" s="62" t="s">
        <v>564</v>
      </c>
      <c r="E18" s="62" t="s">
        <v>5701</v>
      </c>
      <c r="F18" s="61" t="s">
        <v>335</v>
      </c>
      <c r="G18" s="62"/>
      <c r="H18" s="24" t="s">
        <v>5699</v>
      </c>
      <c r="I18" s="24" t="s">
        <v>4033</v>
      </c>
      <c r="J18" s="62" t="s">
        <v>1482</v>
      </c>
      <c r="K18" s="24" t="s">
        <v>1564</v>
      </c>
      <c r="L18" s="61" t="s">
        <v>1471</v>
      </c>
      <c r="M18" s="61">
        <v>0</v>
      </c>
      <c r="N18" s="61">
        <v>0</v>
      </c>
      <c r="O18" s="61"/>
      <c r="P18" s="156"/>
    </row>
    <row r="19" spans="2:16" ht="27" customHeight="1" x14ac:dyDescent="0.25">
      <c r="B19" s="75">
        <v>9</v>
      </c>
      <c r="C19" s="62" t="s">
        <v>294</v>
      </c>
      <c r="D19" s="62" t="s">
        <v>564</v>
      </c>
      <c r="E19" s="62" t="s">
        <v>5702</v>
      </c>
      <c r="F19" s="61" t="s">
        <v>335</v>
      </c>
      <c r="G19" s="62"/>
      <c r="H19" s="24" t="s">
        <v>5699</v>
      </c>
      <c r="I19" s="24" t="s">
        <v>4033</v>
      </c>
      <c r="J19" s="62" t="s">
        <v>1487</v>
      </c>
      <c r="K19" s="24" t="s">
        <v>1488</v>
      </c>
      <c r="L19" s="61" t="s">
        <v>1471</v>
      </c>
      <c r="M19" s="61">
        <v>0</v>
      </c>
      <c r="N19" s="61">
        <v>0</v>
      </c>
      <c r="O19" s="61"/>
      <c r="P19" s="156"/>
    </row>
    <row r="20" spans="2:16" ht="27" customHeight="1" x14ac:dyDescent="0.25">
      <c r="B20" s="75">
        <v>10</v>
      </c>
      <c r="C20" s="62" t="s">
        <v>294</v>
      </c>
      <c r="D20" s="62" t="s">
        <v>564</v>
      </c>
      <c r="E20" s="62" t="s">
        <v>5703</v>
      </c>
      <c r="F20" s="61" t="s">
        <v>335</v>
      </c>
      <c r="G20" s="62"/>
      <c r="H20" s="24" t="s">
        <v>5699</v>
      </c>
      <c r="I20" s="24" t="s">
        <v>4033</v>
      </c>
      <c r="J20" s="62" t="s">
        <v>1487</v>
      </c>
      <c r="K20" s="24" t="s">
        <v>1488</v>
      </c>
      <c r="L20" s="61" t="s">
        <v>1471</v>
      </c>
      <c r="M20" s="61">
        <v>0</v>
      </c>
      <c r="N20" s="61">
        <v>0</v>
      </c>
      <c r="O20" s="61"/>
      <c r="P20" s="156"/>
    </row>
    <row r="21" spans="2:16" ht="27" customHeight="1" x14ac:dyDescent="0.25">
      <c r="B21" s="75">
        <v>11</v>
      </c>
      <c r="C21" s="62" t="s">
        <v>294</v>
      </c>
      <c r="D21" s="62" t="s">
        <v>564</v>
      </c>
      <c r="E21" s="62" t="s">
        <v>5704</v>
      </c>
      <c r="F21" s="61" t="s">
        <v>335</v>
      </c>
      <c r="G21" s="62"/>
      <c r="H21" s="24" t="s">
        <v>5699</v>
      </c>
      <c r="I21" s="24" t="s">
        <v>4033</v>
      </c>
      <c r="J21" s="62" t="s">
        <v>1487</v>
      </c>
      <c r="K21" s="24" t="s">
        <v>1488</v>
      </c>
      <c r="L21" s="61" t="s">
        <v>1471</v>
      </c>
      <c r="M21" s="61">
        <v>0</v>
      </c>
      <c r="N21" s="61">
        <v>0</v>
      </c>
      <c r="O21" s="61"/>
      <c r="P21" s="156"/>
    </row>
    <row r="22" spans="2:16" ht="27" customHeight="1" x14ac:dyDescent="0.25">
      <c r="B22" s="75">
        <v>12</v>
      </c>
      <c r="C22" s="62" t="s">
        <v>294</v>
      </c>
      <c r="D22" s="62" t="s">
        <v>564</v>
      </c>
      <c r="E22" s="62" t="s">
        <v>5705</v>
      </c>
      <c r="F22" s="61" t="s">
        <v>335</v>
      </c>
      <c r="G22" s="62"/>
      <c r="H22" s="24" t="s">
        <v>5699</v>
      </c>
      <c r="I22" s="24" t="s">
        <v>4033</v>
      </c>
      <c r="J22" s="62" t="s">
        <v>1487</v>
      </c>
      <c r="K22" s="24" t="s">
        <v>1488</v>
      </c>
      <c r="L22" s="61" t="s">
        <v>1471</v>
      </c>
      <c r="M22" s="61">
        <v>0</v>
      </c>
      <c r="N22" s="61">
        <v>0</v>
      </c>
      <c r="O22" s="61"/>
      <c r="P22" s="156"/>
    </row>
    <row r="23" spans="2:16" ht="27" customHeight="1" x14ac:dyDescent="0.25">
      <c r="B23" s="75">
        <v>13</v>
      </c>
      <c r="C23" s="62" t="s">
        <v>294</v>
      </c>
      <c r="D23" s="62" t="s">
        <v>564</v>
      </c>
      <c r="E23" s="62" t="s">
        <v>5706</v>
      </c>
      <c r="F23" s="61" t="s">
        <v>335</v>
      </c>
      <c r="G23" s="62"/>
      <c r="H23" s="24" t="s">
        <v>5699</v>
      </c>
      <c r="I23" s="24" t="s">
        <v>4033</v>
      </c>
      <c r="J23" s="62" t="s">
        <v>1487</v>
      </c>
      <c r="K23" s="24" t="s">
        <v>1488</v>
      </c>
      <c r="L23" s="61" t="s">
        <v>1471</v>
      </c>
      <c r="M23" s="61">
        <v>0</v>
      </c>
      <c r="N23" s="61">
        <v>0</v>
      </c>
      <c r="O23" s="61"/>
      <c r="P23" s="156"/>
    </row>
    <row r="24" spans="2:16" ht="27" customHeight="1" x14ac:dyDescent="0.25">
      <c r="B24" s="75">
        <v>14</v>
      </c>
      <c r="C24" s="62" t="s">
        <v>294</v>
      </c>
      <c r="D24" s="62" t="s">
        <v>564</v>
      </c>
      <c r="E24" s="62" t="s">
        <v>5707</v>
      </c>
      <c r="F24" s="61" t="s">
        <v>335</v>
      </c>
      <c r="G24" s="62"/>
      <c r="H24" s="24" t="s">
        <v>5699</v>
      </c>
      <c r="I24" s="24" t="s">
        <v>4033</v>
      </c>
      <c r="J24" s="62" t="s">
        <v>1465</v>
      </c>
      <c r="K24" s="24" t="s">
        <v>1494</v>
      </c>
      <c r="L24" s="61" t="s">
        <v>1471</v>
      </c>
      <c r="M24" s="61">
        <v>0</v>
      </c>
      <c r="N24" s="61">
        <v>0</v>
      </c>
      <c r="O24" s="61"/>
      <c r="P24" s="156"/>
    </row>
    <row r="25" spans="2:16" ht="27" customHeight="1" x14ac:dyDescent="0.25">
      <c r="B25" s="75">
        <v>15</v>
      </c>
      <c r="C25" s="62" t="s">
        <v>294</v>
      </c>
      <c r="D25" s="62" t="s">
        <v>564</v>
      </c>
      <c r="E25" s="62" t="s">
        <v>1534</v>
      </c>
      <c r="F25" s="61" t="s">
        <v>335</v>
      </c>
      <c r="G25" s="62"/>
      <c r="H25" s="24" t="s">
        <v>5699</v>
      </c>
      <c r="I25" s="24" t="s">
        <v>4033</v>
      </c>
      <c r="J25" s="62" t="s">
        <v>1458</v>
      </c>
      <c r="K25" s="24" t="s">
        <v>1459</v>
      </c>
      <c r="L25" s="61" t="s">
        <v>1471</v>
      </c>
      <c r="M25" s="61">
        <v>0</v>
      </c>
      <c r="N25" s="61">
        <v>0</v>
      </c>
      <c r="O25" s="61"/>
      <c r="P25" s="156"/>
    </row>
    <row r="26" spans="2:16" ht="27" customHeight="1" x14ac:dyDescent="0.25">
      <c r="B26" s="75">
        <v>16</v>
      </c>
      <c r="C26" s="62" t="s">
        <v>294</v>
      </c>
      <c r="D26" s="62" t="s">
        <v>564</v>
      </c>
      <c r="E26" s="62" t="s">
        <v>4077</v>
      </c>
      <c r="F26" s="61" t="s">
        <v>335</v>
      </c>
      <c r="G26" s="62"/>
      <c r="H26" s="24" t="s">
        <v>5699</v>
      </c>
      <c r="I26" s="24" t="s">
        <v>4033</v>
      </c>
      <c r="J26" s="62" t="s">
        <v>1458</v>
      </c>
      <c r="K26" s="24" t="s">
        <v>1459</v>
      </c>
      <c r="L26" s="61" t="s">
        <v>1471</v>
      </c>
      <c r="M26" s="61">
        <v>0</v>
      </c>
      <c r="N26" s="61">
        <v>0</v>
      </c>
      <c r="O26" s="61"/>
      <c r="P26" s="156"/>
    </row>
  </sheetData>
  <autoFilter ref="B10:P26" xr:uid="{00000000-0001-0000-9101-000000000000}"/>
  <mergeCells count="1">
    <mergeCell ref="C9:L9"/>
  </mergeCells>
  <conditionalFormatting sqref="E11:E12">
    <cfRule type="duplicateValues" dxfId="758" priority="1"/>
  </conditionalFormatting>
  <hyperlinks>
    <hyperlink ref="B6" location="Variáveis!A1" display="Variáveis" xr:uid="{00000000-0004-0000-9101-000000000000}"/>
    <hyperlink ref="C6" location="'Índice de Tabelas'!A1" display="Índice de Tabelas" xr:uid="{00000000-0004-0000-9101-000001000000}"/>
    <hyperlink ref="D6" location="'Manual de Instrução'!A1" display="Manual de Instrução" xr:uid="{00000000-0004-0000-91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ReturnToPrevSheet">
                <anchor moveWithCells="1" sizeWithCells="1">
                  <from>
                    <xdr:col>4</xdr:col>
                    <xdr:colOff>0</xdr:colOff>
                    <xdr:row>3</xdr:row>
                    <xdr:rowOff>0</xdr:rowOff>
                  </from>
                  <to>
                    <xdr:col>5</xdr:col>
                    <xdr:colOff>190500</xdr:colOff>
                    <xdr:row>5</xdr:row>
                    <xdr:rowOff>30480</xdr:rowOff>
                  </to>
                </anchor>
              </controlPr>
            </control>
          </mc:Choice>
        </mc:AlternateContent>
        <mc:AlternateContent xmlns:mc="http://schemas.openxmlformats.org/markup-compatibility/2006">
          <mc:Choice Requires="x14">
            <control shapeId="910338"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3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1-000000000000}">
  <sheetPr codeName="Sheet793"/>
  <dimension ref="A1:P24"/>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4"/>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566</v>
      </c>
      <c r="E11" s="62" t="s">
        <v>1469</v>
      </c>
      <c r="F11" s="61" t="s">
        <v>335</v>
      </c>
      <c r="G11" s="62"/>
      <c r="H11" s="24" t="s">
        <v>567</v>
      </c>
      <c r="I11" s="24" t="s">
        <v>4033</v>
      </c>
      <c r="J11" s="62" t="s">
        <v>1465</v>
      </c>
      <c r="K11" s="24" t="s">
        <v>1470</v>
      </c>
      <c r="L11" s="61" t="s">
        <v>1471</v>
      </c>
      <c r="M11" s="61">
        <v>0</v>
      </c>
      <c r="N11" s="61">
        <v>0</v>
      </c>
      <c r="O11" s="61" t="s">
        <v>5708</v>
      </c>
      <c r="P11" s="156"/>
    </row>
    <row r="12" spans="1:16" ht="27" customHeight="1" x14ac:dyDescent="0.2">
      <c r="A12" s="76"/>
      <c r="B12" s="75">
        <v>2</v>
      </c>
      <c r="C12" s="62" t="s">
        <v>294</v>
      </c>
      <c r="D12" s="62" t="s">
        <v>566</v>
      </c>
      <c r="E12" s="62" t="s">
        <v>3567</v>
      </c>
      <c r="F12" s="61" t="s">
        <v>335</v>
      </c>
      <c r="G12" s="62"/>
      <c r="H12" s="24" t="s">
        <v>567</v>
      </c>
      <c r="I12" s="24" t="s">
        <v>4033</v>
      </c>
      <c r="J12" s="62" t="s">
        <v>1465</v>
      </c>
      <c r="K12" s="24" t="s">
        <v>1459</v>
      </c>
      <c r="L12" s="61" t="s">
        <v>1471</v>
      </c>
      <c r="M12" s="61">
        <v>0</v>
      </c>
      <c r="N12" s="61">
        <v>0</v>
      </c>
      <c r="O12" s="61" t="s">
        <v>5708</v>
      </c>
      <c r="P12" s="156"/>
    </row>
    <row r="13" spans="1:16" ht="27" customHeight="1" x14ac:dyDescent="0.25">
      <c r="B13" s="75">
        <v>3</v>
      </c>
      <c r="C13" s="62" t="s">
        <v>294</v>
      </c>
      <c r="D13" s="62" t="s">
        <v>566</v>
      </c>
      <c r="E13" s="62" t="s">
        <v>3573</v>
      </c>
      <c r="F13" s="61" t="s">
        <v>335</v>
      </c>
      <c r="G13" s="62"/>
      <c r="H13" s="24" t="s">
        <v>567</v>
      </c>
      <c r="I13" s="24" t="s">
        <v>4033</v>
      </c>
      <c r="J13" s="62" t="s">
        <v>1458</v>
      </c>
      <c r="K13" s="24" t="s">
        <v>1459</v>
      </c>
      <c r="L13" s="61" t="s">
        <v>1471</v>
      </c>
      <c r="M13" s="61">
        <v>0</v>
      </c>
      <c r="N13" s="61">
        <v>0</v>
      </c>
      <c r="O13" s="61" t="s">
        <v>5708</v>
      </c>
      <c r="P13" s="156"/>
    </row>
    <row r="14" spans="1:16" ht="27" customHeight="1" x14ac:dyDescent="0.25">
      <c r="B14" s="75">
        <v>4</v>
      </c>
      <c r="C14" s="62" t="s">
        <v>294</v>
      </c>
      <c r="D14" s="62" t="s">
        <v>566</v>
      </c>
      <c r="E14" s="62" t="s">
        <v>3580</v>
      </c>
      <c r="F14" s="61" t="s">
        <v>335</v>
      </c>
      <c r="G14" s="62"/>
      <c r="H14" s="24" t="s">
        <v>567</v>
      </c>
      <c r="I14" s="24" t="s">
        <v>4033</v>
      </c>
      <c r="J14" s="62" t="s">
        <v>1465</v>
      </c>
      <c r="K14" s="24" t="s">
        <v>2922</v>
      </c>
      <c r="L14" s="61" t="s">
        <v>1471</v>
      </c>
      <c r="M14" s="61">
        <v>0</v>
      </c>
      <c r="N14" s="61">
        <v>0</v>
      </c>
      <c r="O14" s="61" t="s">
        <v>5708</v>
      </c>
      <c r="P14" s="156"/>
    </row>
    <row r="15" spans="1:16" ht="27" customHeight="1" x14ac:dyDescent="0.25">
      <c r="B15" s="75">
        <v>5</v>
      </c>
      <c r="C15" s="62" t="s">
        <v>294</v>
      </c>
      <c r="D15" s="62" t="s">
        <v>566</v>
      </c>
      <c r="E15" s="62" t="s">
        <v>4997</v>
      </c>
      <c r="F15" s="61" t="s">
        <v>335</v>
      </c>
      <c r="G15" s="62"/>
      <c r="H15" s="24" t="s">
        <v>567</v>
      </c>
      <c r="I15" s="24" t="s">
        <v>4033</v>
      </c>
      <c r="J15" s="62" t="s">
        <v>1465</v>
      </c>
      <c r="K15" s="24" t="s">
        <v>1470</v>
      </c>
      <c r="L15" s="61" t="s">
        <v>1471</v>
      </c>
      <c r="M15" s="61">
        <v>0</v>
      </c>
      <c r="N15" s="61">
        <v>0</v>
      </c>
      <c r="O15" s="61" t="s">
        <v>5708</v>
      </c>
      <c r="P15" s="156"/>
    </row>
    <row r="16" spans="1:16" ht="27" customHeight="1" x14ac:dyDescent="0.25">
      <c r="B16" s="75">
        <v>6</v>
      </c>
      <c r="C16" s="62" t="s">
        <v>294</v>
      </c>
      <c r="D16" s="62" t="s">
        <v>566</v>
      </c>
      <c r="E16" s="62" t="s">
        <v>4998</v>
      </c>
      <c r="F16" s="61" t="s">
        <v>335</v>
      </c>
      <c r="G16" s="62"/>
      <c r="H16" s="24" t="s">
        <v>567</v>
      </c>
      <c r="I16" s="24" t="s">
        <v>4033</v>
      </c>
      <c r="J16" s="62" t="s">
        <v>1465</v>
      </c>
      <c r="K16" s="24" t="s">
        <v>1470</v>
      </c>
      <c r="L16" s="61" t="s">
        <v>1471</v>
      </c>
      <c r="M16" s="61">
        <v>0</v>
      </c>
      <c r="N16" s="61">
        <v>0</v>
      </c>
      <c r="O16" s="61" t="s">
        <v>5708</v>
      </c>
      <c r="P16" s="156"/>
    </row>
    <row r="17" spans="2:16" ht="27" customHeight="1" x14ac:dyDescent="0.25">
      <c r="B17" s="75">
        <v>7</v>
      </c>
      <c r="C17" s="62" t="s">
        <v>294</v>
      </c>
      <c r="D17" s="62" t="s">
        <v>566</v>
      </c>
      <c r="E17" s="62" t="s">
        <v>5709</v>
      </c>
      <c r="F17" s="61" t="s">
        <v>335</v>
      </c>
      <c r="G17" s="62"/>
      <c r="H17" s="24" t="s">
        <v>567</v>
      </c>
      <c r="I17" s="24" t="s">
        <v>4033</v>
      </c>
      <c r="J17" s="62" t="s">
        <v>1465</v>
      </c>
      <c r="K17" s="24" t="s">
        <v>1494</v>
      </c>
      <c r="L17" s="61" t="s">
        <v>1471</v>
      </c>
      <c r="M17" s="61">
        <v>0</v>
      </c>
      <c r="N17" s="61">
        <v>0</v>
      </c>
      <c r="O17" s="61" t="s">
        <v>5708</v>
      </c>
      <c r="P17" s="156"/>
    </row>
    <row r="18" spans="2:16" ht="27" customHeight="1" x14ac:dyDescent="0.25">
      <c r="B18" s="75">
        <v>8</v>
      </c>
      <c r="C18" s="62" t="s">
        <v>294</v>
      </c>
      <c r="D18" s="62" t="s">
        <v>566</v>
      </c>
      <c r="E18" s="62" t="s">
        <v>5710</v>
      </c>
      <c r="F18" s="61" t="s">
        <v>335</v>
      </c>
      <c r="G18" s="62"/>
      <c r="H18" s="24" t="s">
        <v>567</v>
      </c>
      <c r="I18" s="24" t="s">
        <v>4033</v>
      </c>
      <c r="J18" s="62" t="s">
        <v>1458</v>
      </c>
      <c r="K18" s="24" t="s">
        <v>1459</v>
      </c>
      <c r="L18" s="61" t="s">
        <v>1471</v>
      </c>
      <c r="M18" s="61">
        <v>0</v>
      </c>
      <c r="N18" s="61">
        <v>0</v>
      </c>
      <c r="O18" s="61" t="s">
        <v>5708</v>
      </c>
      <c r="P18" s="156"/>
    </row>
    <row r="19" spans="2:16" ht="27" customHeight="1" x14ac:dyDescent="0.25">
      <c r="B19" s="75">
        <v>9</v>
      </c>
      <c r="C19" s="62" t="s">
        <v>294</v>
      </c>
      <c r="D19" s="62" t="s">
        <v>566</v>
      </c>
      <c r="E19" s="62" t="s">
        <v>5711</v>
      </c>
      <c r="F19" s="61" t="s">
        <v>335</v>
      </c>
      <c r="G19" s="62"/>
      <c r="H19" s="24" t="s">
        <v>567</v>
      </c>
      <c r="I19" s="24" t="s">
        <v>4033</v>
      </c>
      <c r="J19" s="62" t="s">
        <v>1487</v>
      </c>
      <c r="K19" s="24" t="s">
        <v>1696</v>
      </c>
      <c r="L19" s="61" t="s">
        <v>1471</v>
      </c>
      <c r="M19" s="61">
        <v>0</v>
      </c>
      <c r="N19" s="61">
        <v>0</v>
      </c>
      <c r="O19" s="61" t="s">
        <v>5708</v>
      </c>
      <c r="P19" s="156"/>
    </row>
    <row r="20" spans="2:16" ht="27" customHeight="1" x14ac:dyDescent="0.25">
      <c r="B20" s="75">
        <v>10</v>
      </c>
      <c r="C20" s="62" t="s">
        <v>294</v>
      </c>
      <c r="D20" s="62" t="s">
        <v>566</v>
      </c>
      <c r="E20" s="62" t="s">
        <v>5712</v>
      </c>
      <c r="F20" s="61" t="s">
        <v>335</v>
      </c>
      <c r="G20" s="62"/>
      <c r="H20" s="24" t="s">
        <v>567</v>
      </c>
      <c r="I20" s="24" t="s">
        <v>4033</v>
      </c>
      <c r="J20" s="62" t="s">
        <v>1487</v>
      </c>
      <c r="K20" s="24" t="s">
        <v>1497</v>
      </c>
      <c r="L20" s="61" t="s">
        <v>1471</v>
      </c>
      <c r="M20" s="61">
        <v>0</v>
      </c>
      <c r="N20" s="61">
        <v>0</v>
      </c>
      <c r="O20" s="61" t="s">
        <v>5708</v>
      </c>
      <c r="P20" s="156"/>
    </row>
    <row r="21" spans="2:16" ht="27" customHeight="1" x14ac:dyDescent="0.25">
      <c r="B21" s="75">
        <v>11</v>
      </c>
      <c r="C21" s="62" t="s">
        <v>294</v>
      </c>
      <c r="D21" s="62" t="s">
        <v>566</v>
      </c>
      <c r="E21" s="62" t="s">
        <v>5713</v>
      </c>
      <c r="F21" s="61" t="s">
        <v>335</v>
      </c>
      <c r="G21" s="62"/>
      <c r="H21" s="24" t="s">
        <v>567</v>
      </c>
      <c r="I21" s="24" t="s">
        <v>4033</v>
      </c>
      <c r="J21" s="62" t="s">
        <v>1487</v>
      </c>
      <c r="K21" s="24" t="s">
        <v>1497</v>
      </c>
      <c r="L21" s="61" t="s">
        <v>1471</v>
      </c>
      <c r="M21" s="61">
        <v>0</v>
      </c>
      <c r="N21" s="61">
        <v>0</v>
      </c>
      <c r="O21" s="61" t="s">
        <v>5708</v>
      </c>
      <c r="P21" s="156"/>
    </row>
    <row r="22" spans="2:16" ht="27" customHeight="1" x14ac:dyDescent="0.25">
      <c r="B22" s="75">
        <v>12</v>
      </c>
      <c r="C22" s="62" t="s">
        <v>294</v>
      </c>
      <c r="D22" s="62" t="s">
        <v>566</v>
      </c>
      <c r="E22" s="62" t="s">
        <v>1534</v>
      </c>
      <c r="F22" s="61" t="s">
        <v>335</v>
      </c>
      <c r="G22" s="62"/>
      <c r="H22" s="24" t="s">
        <v>567</v>
      </c>
      <c r="I22" s="24" t="s">
        <v>4033</v>
      </c>
      <c r="J22" s="62" t="s">
        <v>1458</v>
      </c>
      <c r="K22" s="24" t="s">
        <v>1459</v>
      </c>
      <c r="L22" s="61" t="s">
        <v>1471</v>
      </c>
      <c r="M22" s="61">
        <v>0</v>
      </c>
      <c r="N22" s="61">
        <v>0</v>
      </c>
      <c r="O22" s="61" t="s">
        <v>5708</v>
      </c>
      <c r="P22" s="156"/>
    </row>
    <row r="23" spans="2:16" ht="27" customHeight="1" x14ac:dyDescent="0.25">
      <c r="B23" s="75">
        <v>13</v>
      </c>
      <c r="C23" s="62" t="s">
        <v>294</v>
      </c>
      <c r="D23" s="62" t="s">
        <v>566</v>
      </c>
      <c r="E23" s="62" t="s">
        <v>4077</v>
      </c>
      <c r="F23" s="61" t="s">
        <v>335</v>
      </c>
      <c r="G23" s="62"/>
      <c r="H23" s="24" t="s">
        <v>567</v>
      </c>
      <c r="I23" s="24" t="s">
        <v>4033</v>
      </c>
      <c r="J23" s="62" t="s">
        <v>1458</v>
      </c>
      <c r="K23" s="24" t="s">
        <v>1459</v>
      </c>
      <c r="L23" s="61" t="s">
        <v>1471</v>
      </c>
      <c r="M23" s="61">
        <v>0</v>
      </c>
      <c r="N23" s="61">
        <v>0</v>
      </c>
      <c r="O23" s="61" t="s">
        <v>5708</v>
      </c>
      <c r="P23" s="156"/>
    </row>
    <row r="24" spans="2:16" ht="27" customHeight="1" x14ac:dyDescent="0.25">
      <c r="B24" s="75">
        <v>14</v>
      </c>
      <c r="C24" s="62" t="s">
        <v>294</v>
      </c>
      <c r="D24" s="62" t="s">
        <v>566</v>
      </c>
      <c r="E24" s="62" t="s">
        <v>4078</v>
      </c>
      <c r="F24" s="61" t="s">
        <v>335</v>
      </c>
      <c r="G24" s="62"/>
      <c r="H24" s="24" t="s">
        <v>567</v>
      </c>
      <c r="I24" s="24" t="s">
        <v>4033</v>
      </c>
      <c r="J24" s="62" t="s">
        <v>1482</v>
      </c>
      <c r="K24" s="24" t="s">
        <v>4079</v>
      </c>
      <c r="L24" s="61" t="s">
        <v>1471</v>
      </c>
      <c r="M24" s="61">
        <v>0</v>
      </c>
      <c r="N24" s="61">
        <v>0</v>
      </c>
      <c r="O24" s="61" t="s">
        <v>5708</v>
      </c>
      <c r="P24" s="156"/>
    </row>
  </sheetData>
  <autoFilter ref="B10:P24" xr:uid="{00000000-0001-0000-9201-000000000000}"/>
  <mergeCells count="1">
    <mergeCell ref="C9:L9"/>
  </mergeCells>
  <conditionalFormatting sqref="E11:E12">
    <cfRule type="duplicateValues" dxfId="757" priority="1"/>
  </conditionalFormatting>
  <hyperlinks>
    <hyperlink ref="B6" location="Variáveis!A1" display="Variáveis" xr:uid="{00000000-0004-0000-9201-000000000000}"/>
    <hyperlink ref="C6" location="'Índice de Tabelas'!A1" display="Índice de Tabelas" xr:uid="{00000000-0004-0000-9201-000001000000}"/>
    <hyperlink ref="D6" location="'Manual de Instrução'!A1" display="Manual de Instrução" xr:uid="{00000000-0004-0000-92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238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1238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1-000000000000}">
  <sheetPr codeName="Sheet795"/>
  <dimension ref="A1:P8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8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568</v>
      </c>
      <c r="E11" s="62" t="s">
        <v>2319</v>
      </c>
      <c r="F11" s="61" t="s">
        <v>335</v>
      </c>
      <c r="G11" s="62"/>
      <c r="H11" s="24" t="s">
        <v>570</v>
      </c>
      <c r="I11" s="24" t="s">
        <v>4033</v>
      </c>
      <c r="J11" s="62" t="s">
        <v>1465</v>
      </c>
      <c r="K11" s="24" t="s">
        <v>1612</v>
      </c>
      <c r="L11" s="61" t="s">
        <v>1471</v>
      </c>
      <c r="M11" s="61">
        <v>0</v>
      </c>
      <c r="N11" s="61">
        <v>0</v>
      </c>
      <c r="O11" s="61"/>
      <c r="P11" s="156"/>
    </row>
    <row r="12" spans="1:16" ht="27" customHeight="1" x14ac:dyDescent="0.2">
      <c r="A12" s="76"/>
      <c r="B12" s="75">
        <v>2</v>
      </c>
      <c r="C12" s="62" t="s">
        <v>294</v>
      </c>
      <c r="D12" s="62" t="s">
        <v>568</v>
      </c>
      <c r="E12" s="62" t="s">
        <v>1588</v>
      </c>
      <c r="F12" s="61" t="s">
        <v>335</v>
      </c>
      <c r="G12" s="62"/>
      <c r="H12" s="24" t="s">
        <v>570</v>
      </c>
      <c r="I12" s="24" t="s">
        <v>4033</v>
      </c>
      <c r="J12" s="62" t="s">
        <v>1465</v>
      </c>
      <c r="K12" s="24" t="s">
        <v>1470</v>
      </c>
      <c r="L12" s="61" t="s">
        <v>1471</v>
      </c>
      <c r="M12" s="61">
        <v>0</v>
      </c>
      <c r="N12" s="61">
        <v>0</v>
      </c>
      <c r="O12" s="61"/>
      <c r="P12" s="156"/>
    </row>
    <row r="13" spans="1:16" ht="27" customHeight="1" x14ac:dyDescent="0.25">
      <c r="B13" s="75">
        <v>3</v>
      </c>
      <c r="C13" s="62" t="s">
        <v>294</v>
      </c>
      <c r="D13" s="62" t="s">
        <v>568</v>
      </c>
      <c r="E13" s="62" t="s">
        <v>5714</v>
      </c>
      <c r="F13" s="61" t="s">
        <v>335</v>
      </c>
      <c r="G13" s="62"/>
      <c r="H13" s="24" t="s">
        <v>570</v>
      </c>
      <c r="I13" s="24" t="s">
        <v>4033</v>
      </c>
      <c r="J13" s="62" t="s">
        <v>1465</v>
      </c>
      <c r="K13" s="24" t="s">
        <v>1494</v>
      </c>
      <c r="L13" s="61" t="s">
        <v>1471</v>
      </c>
      <c r="M13" s="61">
        <v>0</v>
      </c>
      <c r="N13" s="61">
        <v>0</v>
      </c>
      <c r="O13" s="61"/>
      <c r="P13" s="156"/>
    </row>
    <row r="14" spans="1:16" ht="27" customHeight="1" x14ac:dyDescent="0.25">
      <c r="B14" s="75">
        <v>4</v>
      </c>
      <c r="C14" s="62" t="s">
        <v>294</v>
      </c>
      <c r="D14" s="62" t="s">
        <v>568</v>
      </c>
      <c r="E14" s="62" t="s">
        <v>5715</v>
      </c>
      <c r="F14" s="61" t="s">
        <v>335</v>
      </c>
      <c r="G14" s="62"/>
      <c r="H14" s="24" t="s">
        <v>570</v>
      </c>
      <c r="I14" s="24" t="s">
        <v>4033</v>
      </c>
      <c r="J14" s="62" t="s">
        <v>1487</v>
      </c>
      <c r="K14" s="24" t="s">
        <v>1488</v>
      </c>
      <c r="L14" s="61" t="s">
        <v>1471</v>
      </c>
      <c r="M14" s="61">
        <v>0</v>
      </c>
      <c r="N14" s="61">
        <v>0</v>
      </c>
      <c r="O14" s="61"/>
      <c r="P14" s="156"/>
    </row>
    <row r="15" spans="1:16" ht="27" customHeight="1" x14ac:dyDescent="0.25">
      <c r="B15" s="75">
        <v>5</v>
      </c>
      <c r="C15" s="62" t="s">
        <v>294</v>
      </c>
      <c r="D15" s="62" t="s">
        <v>568</v>
      </c>
      <c r="E15" s="62" t="s">
        <v>5716</v>
      </c>
      <c r="F15" s="61" t="s">
        <v>335</v>
      </c>
      <c r="G15" s="62"/>
      <c r="H15" s="24" t="s">
        <v>570</v>
      </c>
      <c r="I15" s="24" t="s">
        <v>4033</v>
      </c>
      <c r="J15" s="62" t="s">
        <v>1465</v>
      </c>
      <c r="K15" s="24" t="s">
        <v>1473</v>
      </c>
      <c r="L15" s="61" t="s">
        <v>1471</v>
      </c>
      <c r="M15" s="61">
        <v>0</v>
      </c>
      <c r="N15" s="61">
        <v>0</v>
      </c>
      <c r="O15" s="61"/>
      <c r="P15" s="156"/>
    </row>
    <row r="16" spans="1:16" ht="27" customHeight="1" x14ac:dyDescent="0.25">
      <c r="B16" s="75">
        <v>6</v>
      </c>
      <c r="C16" s="62" t="s">
        <v>294</v>
      </c>
      <c r="D16" s="62" t="s">
        <v>568</v>
      </c>
      <c r="E16" s="62" t="s">
        <v>5717</v>
      </c>
      <c r="F16" s="61" t="s">
        <v>335</v>
      </c>
      <c r="G16" s="62"/>
      <c r="H16" s="24" t="s">
        <v>570</v>
      </c>
      <c r="I16" s="24" t="s">
        <v>4033</v>
      </c>
      <c r="J16" s="62" t="s">
        <v>1487</v>
      </c>
      <c r="K16" s="24" t="s">
        <v>1488</v>
      </c>
      <c r="L16" s="61" t="s">
        <v>1471</v>
      </c>
      <c r="M16" s="61">
        <v>0</v>
      </c>
      <c r="N16" s="61">
        <v>0</v>
      </c>
      <c r="O16" s="61"/>
      <c r="P16" s="156"/>
    </row>
    <row r="17" spans="2:16" ht="27" customHeight="1" x14ac:dyDescent="0.25">
      <c r="B17" s="75">
        <v>7</v>
      </c>
      <c r="C17" s="62" t="s">
        <v>294</v>
      </c>
      <c r="D17" s="62" t="s">
        <v>568</v>
      </c>
      <c r="E17" s="62" t="s">
        <v>5718</v>
      </c>
      <c r="F17" s="61" t="s">
        <v>335</v>
      </c>
      <c r="G17" s="62"/>
      <c r="H17" s="24" t="s">
        <v>570</v>
      </c>
      <c r="I17" s="24" t="s">
        <v>4033</v>
      </c>
      <c r="J17" s="62" t="s">
        <v>1465</v>
      </c>
      <c r="K17" s="24" t="s">
        <v>1473</v>
      </c>
      <c r="L17" s="61" t="s">
        <v>1471</v>
      </c>
      <c r="M17" s="61">
        <v>0</v>
      </c>
      <c r="N17" s="61">
        <v>0</v>
      </c>
      <c r="O17" s="61"/>
      <c r="P17" s="156"/>
    </row>
    <row r="18" spans="2:16" ht="27" customHeight="1" x14ac:dyDescent="0.25">
      <c r="B18" s="75">
        <v>8</v>
      </c>
      <c r="C18" s="62" t="s">
        <v>294</v>
      </c>
      <c r="D18" s="62" t="s">
        <v>568</v>
      </c>
      <c r="E18" s="62" t="s">
        <v>2445</v>
      </c>
      <c r="F18" s="61" t="s">
        <v>335</v>
      </c>
      <c r="G18" s="62"/>
      <c r="H18" s="24" t="s">
        <v>570</v>
      </c>
      <c r="I18" s="24" t="s">
        <v>4033</v>
      </c>
      <c r="J18" s="62" t="s">
        <v>1458</v>
      </c>
      <c r="K18" s="24" t="s">
        <v>1459</v>
      </c>
      <c r="L18" s="61" t="s">
        <v>1471</v>
      </c>
      <c r="M18" s="61">
        <v>0</v>
      </c>
      <c r="N18" s="61">
        <v>0</v>
      </c>
      <c r="O18" s="61"/>
      <c r="P18" s="156"/>
    </row>
    <row r="19" spans="2:16" ht="27" customHeight="1" x14ac:dyDescent="0.25">
      <c r="B19" s="75">
        <v>9</v>
      </c>
      <c r="C19" s="62" t="s">
        <v>294</v>
      </c>
      <c r="D19" s="62" t="s">
        <v>568</v>
      </c>
      <c r="E19" s="62" t="s">
        <v>5719</v>
      </c>
      <c r="F19" s="61" t="s">
        <v>335</v>
      </c>
      <c r="G19" s="62"/>
      <c r="H19" s="24" t="s">
        <v>570</v>
      </c>
      <c r="I19" s="24" t="s">
        <v>4033</v>
      </c>
      <c r="J19" s="62" t="s">
        <v>1465</v>
      </c>
      <c r="K19" s="24" t="s">
        <v>1473</v>
      </c>
      <c r="L19" s="61" t="s">
        <v>1471</v>
      </c>
      <c r="M19" s="61">
        <v>0</v>
      </c>
      <c r="N19" s="61">
        <v>0</v>
      </c>
      <c r="O19" s="61"/>
      <c r="P19" s="156"/>
    </row>
    <row r="20" spans="2:16" ht="27" customHeight="1" x14ac:dyDescent="0.25">
      <c r="B20" s="75">
        <v>10</v>
      </c>
      <c r="C20" s="62" t="s">
        <v>294</v>
      </c>
      <c r="D20" s="62" t="s">
        <v>568</v>
      </c>
      <c r="E20" s="62" t="s">
        <v>5720</v>
      </c>
      <c r="F20" s="61" t="s">
        <v>335</v>
      </c>
      <c r="G20" s="62"/>
      <c r="H20" s="24" t="s">
        <v>570</v>
      </c>
      <c r="I20" s="24" t="s">
        <v>4033</v>
      </c>
      <c r="J20" s="62" t="s">
        <v>1465</v>
      </c>
      <c r="K20" s="24" t="s">
        <v>1470</v>
      </c>
      <c r="L20" s="61" t="s">
        <v>1471</v>
      </c>
      <c r="M20" s="61">
        <v>0</v>
      </c>
      <c r="N20" s="61">
        <v>0</v>
      </c>
      <c r="O20" s="61"/>
      <c r="P20" s="156"/>
    </row>
    <row r="21" spans="2:16" ht="27" customHeight="1" x14ac:dyDescent="0.25">
      <c r="B21" s="75">
        <v>11</v>
      </c>
      <c r="C21" s="62" t="s">
        <v>294</v>
      </c>
      <c r="D21" s="62" t="s">
        <v>568</v>
      </c>
      <c r="E21" s="62" t="s">
        <v>5721</v>
      </c>
      <c r="F21" s="61" t="s">
        <v>335</v>
      </c>
      <c r="G21" s="62"/>
      <c r="H21" s="24" t="s">
        <v>570</v>
      </c>
      <c r="I21" s="24" t="s">
        <v>4033</v>
      </c>
      <c r="J21" s="62" t="s">
        <v>1465</v>
      </c>
      <c r="K21" s="24" t="s">
        <v>1470</v>
      </c>
      <c r="L21" s="61" t="s">
        <v>1471</v>
      </c>
      <c r="M21" s="61">
        <v>0</v>
      </c>
      <c r="N21" s="61">
        <v>0</v>
      </c>
      <c r="O21" s="61"/>
      <c r="P21" s="156"/>
    </row>
    <row r="22" spans="2:16" ht="27" customHeight="1" x14ac:dyDescent="0.25">
      <c r="B22" s="75">
        <v>12</v>
      </c>
      <c r="C22" s="62" t="s">
        <v>294</v>
      </c>
      <c r="D22" s="62" t="s">
        <v>568</v>
      </c>
      <c r="E22" s="62" t="s">
        <v>5722</v>
      </c>
      <c r="F22" s="61" t="s">
        <v>335</v>
      </c>
      <c r="G22" s="62"/>
      <c r="H22" s="24" t="s">
        <v>570</v>
      </c>
      <c r="I22" s="24" t="s">
        <v>4033</v>
      </c>
      <c r="J22" s="62" t="s">
        <v>1487</v>
      </c>
      <c r="K22" s="24" t="s">
        <v>1497</v>
      </c>
      <c r="L22" s="61" t="s">
        <v>1471</v>
      </c>
      <c r="M22" s="61">
        <v>0</v>
      </c>
      <c r="N22" s="61">
        <v>0</v>
      </c>
      <c r="O22" s="61"/>
      <c r="P22" s="156"/>
    </row>
    <row r="23" spans="2:16" ht="27" customHeight="1" x14ac:dyDescent="0.25">
      <c r="B23" s="75">
        <v>13</v>
      </c>
      <c r="C23" s="62" t="s">
        <v>294</v>
      </c>
      <c r="D23" s="62" t="s">
        <v>568</v>
      </c>
      <c r="E23" s="62" t="s">
        <v>5723</v>
      </c>
      <c r="F23" s="61" t="s">
        <v>335</v>
      </c>
      <c r="G23" s="62"/>
      <c r="H23" s="24" t="s">
        <v>570</v>
      </c>
      <c r="I23" s="24" t="s">
        <v>4033</v>
      </c>
      <c r="J23" s="62" t="s">
        <v>1465</v>
      </c>
      <c r="K23" s="24" t="s">
        <v>1494</v>
      </c>
      <c r="L23" s="61" t="s">
        <v>1471</v>
      </c>
      <c r="M23" s="61">
        <v>0</v>
      </c>
      <c r="N23" s="61">
        <v>0</v>
      </c>
      <c r="O23" s="61"/>
      <c r="P23" s="156"/>
    </row>
    <row r="24" spans="2:16" ht="27" customHeight="1" x14ac:dyDescent="0.25">
      <c r="B24" s="75">
        <v>14</v>
      </c>
      <c r="C24" s="62" t="s">
        <v>294</v>
      </c>
      <c r="D24" s="62" t="s">
        <v>568</v>
      </c>
      <c r="E24" s="62" t="s">
        <v>5724</v>
      </c>
      <c r="F24" s="61" t="s">
        <v>335</v>
      </c>
      <c r="G24" s="62"/>
      <c r="H24" s="24" t="s">
        <v>570</v>
      </c>
      <c r="I24" s="24" t="s">
        <v>4033</v>
      </c>
      <c r="J24" s="62" t="s">
        <v>1465</v>
      </c>
      <c r="K24" s="24" t="s">
        <v>1494</v>
      </c>
      <c r="L24" s="61" t="s">
        <v>1471</v>
      </c>
      <c r="M24" s="61">
        <v>0</v>
      </c>
      <c r="N24" s="61">
        <v>0</v>
      </c>
      <c r="O24" s="61"/>
      <c r="P24" s="156"/>
    </row>
    <row r="25" spans="2:16" ht="27" customHeight="1" x14ac:dyDescent="0.25">
      <c r="B25" s="75">
        <v>15</v>
      </c>
      <c r="C25" s="62" t="s">
        <v>294</v>
      </c>
      <c r="D25" s="62" t="s">
        <v>568</v>
      </c>
      <c r="E25" s="62" t="s">
        <v>5725</v>
      </c>
      <c r="F25" s="61" t="s">
        <v>335</v>
      </c>
      <c r="G25" s="62"/>
      <c r="H25" s="24" t="s">
        <v>570</v>
      </c>
      <c r="I25" s="24" t="s">
        <v>4033</v>
      </c>
      <c r="J25" s="62" t="s">
        <v>1465</v>
      </c>
      <c r="K25" s="24" t="s">
        <v>1494</v>
      </c>
      <c r="L25" s="61" t="s">
        <v>1471</v>
      </c>
      <c r="M25" s="61">
        <v>0</v>
      </c>
      <c r="N25" s="61">
        <v>0</v>
      </c>
      <c r="O25" s="61"/>
      <c r="P25" s="156"/>
    </row>
    <row r="26" spans="2:16" ht="27" customHeight="1" x14ac:dyDescent="0.25">
      <c r="B26" s="75">
        <v>16</v>
      </c>
      <c r="C26" s="62" t="s">
        <v>294</v>
      </c>
      <c r="D26" s="62" t="s">
        <v>568</v>
      </c>
      <c r="E26" s="62" t="s">
        <v>5726</v>
      </c>
      <c r="F26" s="61" t="s">
        <v>335</v>
      </c>
      <c r="G26" s="62"/>
      <c r="H26" s="24" t="s">
        <v>570</v>
      </c>
      <c r="I26" s="24" t="s">
        <v>4033</v>
      </c>
      <c r="J26" s="62" t="s">
        <v>1482</v>
      </c>
      <c r="K26" s="24" t="s">
        <v>1619</v>
      </c>
      <c r="L26" s="61" t="s">
        <v>1471</v>
      </c>
      <c r="M26" s="61">
        <v>0</v>
      </c>
      <c r="N26" s="61">
        <v>0</v>
      </c>
      <c r="O26" s="61"/>
      <c r="P26" s="156"/>
    </row>
    <row r="27" spans="2:16" ht="27" customHeight="1" x14ac:dyDescent="0.25">
      <c r="B27" s="75">
        <v>17</v>
      </c>
      <c r="C27" s="62" t="s">
        <v>294</v>
      </c>
      <c r="D27" s="62" t="s">
        <v>568</v>
      </c>
      <c r="E27" s="62" t="s">
        <v>2446</v>
      </c>
      <c r="F27" s="61" t="s">
        <v>335</v>
      </c>
      <c r="G27" s="62"/>
      <c r="H27" s="24" t="s">
        <v>570</v>
      </c>
      <c r="I27" s="24" t="s">
        <v>4033</v>
      </c>
      <c r="J27" s="62" t="s">
        <v>1458</v>
      </c>
      <c r="K27" s="24" t="s">
        <v>1459</v>
      </c>
      <c r="L27" s="61" t="s">
        <v>1471</v>
      </c>
      <c r="M27" s="61">
        <v>0</v>
      </c>
      <c r="N27" s="61">
        <v>0</v>
      </c>
      <c r="O27" s="61"/>
      <c r="P27" s="156"/>
    </row>
    <row r="28" spans="2:16" ht="27" customHeight="1" x14ac:dyDescent="0.25">
      <c r="B28" s="75">
        <v>18</v>
      </c>
      <c r="C28" s="62" t="s">
        <v>294</v>
      </c>
      <c r="D28" s="62" t="s">
        <v>568</v>
      </c>
      <c r="E28" s="62" t="s">
        <v>5727</v>
      </c>
      <c r="F28" s="61" t="s">
        <v>335</v>
      </c>
      <c r="G28" s="62"/>
      <c r="H28" s="24" t="s">
        <v>570</v>
      </c>
      <c r="I28" s="24" t="s">
        <v>4033</v>
      </c>
      <c r="J28" s="62" t="s">
        <v>1465</v>
      </c>
      <c r="K28" s="24" t="s">
        <v>1476</v>
      </c>
      <c r="L28" s="61" t="s">
        <v>1471</v>
      </c>
      <c r="M28" s="61">
        <v>0</v>
      </c>
      <c r="N28" s="61">
        <v>0</v>
      </c>
      <c r="O28" s="61"/>
      <c r="P28" s="156"/>
    </row>
    <row r="29" spans="2:16" ht="27" customHeight="1" x14ac:dyDescent="0.25">
      <c r="B29" s="75">
        <v>19</v>
      </c>
      <c r="C29" s="62" t="s">
        <v>294</v>
      </c>
      <c r="D29" s="62" t="s">
        <v>568</v>
      </c>
      <c r="E29" s="62" t="s">
        <v>5728</v>
      </c>
      <c r="F29" s="61" t="s">
        <v>335</v>
      </c>
      <c r="G29" s="62"/>
      <c r="H29" s="24" t="s">
        <v>570</v>
      </c>
      <c r="I29" s="24" t="s">
        <v>4033</v>
      </c>
      <c r="J29" s="62" t="s">
        <v>1465</v>
      </c>
      <c r="K29" s="24" t="s">
        <v>1473</v>
      </c>
      <c r="L29" s="61" t="s">
        <v>1471</v>
      </c>
      <c r="M29" s="61">
        <v>0</v>
      </c>
      <c r="N29" s="61">
        <v>0</v>
      </c>
      <c r="O29" s="61"/>
      <c r="P29" s="156"/>
    </row>
    <row r="30" spans="2:16" ht="27" customHeight="1" x14ac:dyDescent="0.25">
      <c r="B30" s="75">
        <v>20</v>
      </c>
      <c r="C30" s="62" t="s">
        <v>294</v>
      </c>
      <c r="D30" s="62" t="s">
        <v>568</v>
      </c>
      <c r="E30" s="62" t="s">
        <v>5729</v>
      </c>
      <c r="F30" s="61" t="s">
        <v>335</v>
      </c>
      <c r="G30" s="62"/>
      <c r="H30" s="24" t="s">
        <v>570</v>
      </c>
      <c r="I30" s="24" t="s">
        <v>4033</v>
      </c>
      <c r="J30" s="62" t="s">
        <v>1465</v>
      </c>
      <c r="K30" s="24" t="s">
        <v>1619</v>
      </c>
      <c r="L30" s="61" t="s">
        <v>1471</v>
      </c>
      <c r="M30" s="61">
        <v>0</v>
      </c>
      <c r="N30" s="61">
        <v>0</v>
      </c>
      <c r="O30" s="61"/>
      <c r="P30" s="156"/>
    </row>
    <row r="31" spans="2:16" ht="27" customHeight="1" x14ac:dyDescent="0.25">
      <c r="B31" s="75">
        <v>21</v>
      </c>
      <c r="C31" s="62" t="s">
        <v>294</v>
      </c>
      <c r="D31" s="62" t="s">
        <v>568</v>
      </c>
      <c r="E31" s="62" t="s">
        <v>5730</v>
      </c>
      <c r="F31" s="61" t="s">
        <v>335</v>
      </c>
      <c r="G31" s="62"/>
      <c r="H31" s="24" t="s">
        <v>570</v>
      </c>
      <c r="I31" s="24" t="s">
        <v>4033</v>
      </c>
      <c r="J31" s="62" t="s">
        <v>1487</v>
      </c>
      <c r="K31" s="24" t="s">
        <v>1488</v>
      </c>
      <c r="L31" s="61" t="s">
        <v>1471</v>
      </c>
      <c r="M31" s="61">
        <v>0</v>
      </c>
      <c r="N31" s="61">
        <v>0</v>
      </c>
      <c r="O31" s="61"/>
      <c r="P31" s="156"/>
    </row>
    <row r="32" spans="2:16" ht="27" customHeight="1" x14ac:dyDescent="0.25">
      <c r="B32" s="75">
        <v>22</v>
      </c>
      <c r="C32" s="62" t="s">
        <v>294</v>
      </c>
      <c r="D32" s="62" t="s">
        <v>568</v>
      </c>
      <c r="E32" s="62" t="s">
        <v>5731</v>
      </c>
      <c r="F32" s="61" t="s">
        <v>335</v>
      </c>
      <c r="G32" s="62"/>
      <c r="H32" s="24" t="s">
        <v>570</v>
      </c>
      <c r="I32" s="24" t="s">
        <v>4033</v>
      </c>
      <c r="J32" s="62" t="s">
        <v>1487</v>
      </c>
      <c r="K32" s="24" t="s">
        <v>1488</v>
      </c>
      <c r="L32" s="61" t="s">
        <v>1471</v>
      </c>
      <c r="M32" s="61">
        <v>0</v>
      </c>
      <c r="N32" s="61">
        <v>0</v>
      </c>
      <c r="O32" s="61"/>
      <c r="P32" s="156"/>
    </row>
    <row r="33" spans="2:16" ht="27" customHeight="1" x14ac:dyDescent="0.25">
      <c r="B33" s="75">
        <v>23</v>
      </c>
      <c r="C33" s="62" t="s">
        <v>294</v>
      </c>
      <c r="D33" s="62" t="s">
        <v>568</v>
      </c>
      <c r="E33" s="62" t="s">
        <v>5732</v>
      </c>
      <c r="F33" s="61" t="s">
        <v>335</v>
      </c>
      <c r="G33" s="62"/>
      <c r="H33" s="24" t="s">
        <v>570</v>
      </c>
      <c r="I33" s="24" t="s">
        <v>4033</v>
      </c>
      <c r="J33" s="62" t="s">
        <v>1487</v>
      </c>
      <c r="K33" s="24" t="s">
        <v>1497</v>
      </c>
      <c r="L33" s="61" t="s">
        <v>1471</v>
      </c>
      <c r="M33" s="61">
        <v>0</v>
      </c>
      <c r="N33" s="61">
        <v>0</v>
      </c>
      <c r="O33" s="61"/>
      <c r="P33" s="156"/>
    </row>
    <row r="34" spans="2:16" ht="27" customHeight="1" x14ac:dyDescent="0.25">
      <c r="B34" s="75">
        <v>24</v>
      </c>
      <c r="C34" s="62" t="s">
        <v>294</v>
      </c>
      <c r="D34" s="62" t="s">
        <v>568</v>
      </c>
      <c r="E34" s="62" t="s">
        <v>4948</v>
      </c>
      <c r="F34" s="61" t="s">
        <v>335</v>
      </c>
      <c r="G34" s="62"/>
      <c r="H34" s="24" t="s">
        <v>570</v>
      </c>
      <c r="I34" s="24" t="s">
        <v>4033</v>
      </c>
      <c r="J34" s="62" t="s">
        <v>1487</v>
      </c>
      <c r="K34" s="24" t="s">
        <v>1488</v>
      </c>
      <c r="L34" s="61" t="s">
        <v>1471</v>
      </c>
      <c r="M34" s="61">
        <v>0</v>
      </c>
      <c r="N34" s="61">
        <v>0</v>
      </c>
      <c r="O34" s="61"/>
      <c r="P34" s="156"/>
    </row>
    <row r="35" spans="2:16" ht="27" customHeight="1" x14ac:dyDescent="0.25">
      <c r="B35" s="75">
        <v>25</v>
      </c>
      <c r="C35" s="62" t="s">
        <v>294</v>
      </c>
      <c r="D35" s="62" t="s">
        <v>568</v>
      </c>
      <c r="E35" s="62" t="s">
        <v>1541</v>
      </c>
      <c r="F35" s="61" t="s">
        <v>335</v>
      </c>
      <c r="G35" s="62"/>
      <c r="H35" s="24" t="s">
        <v>570</v>
      </c>
      <c r="I35" s="24" t="s">
        <v>4033</v>
      </c>
      <c r="J35" s="62" t="s">
        <v>1465</v>
      </c>
      <c r="K35" s="24" t="s">
        <v>1466</v>
      </c>
      <c r="L35" s="61" t="s">
        <v>1471</v>
      </c>
      <c r="M35" s="61">
        <v>0</v>
      </c>
      <c r="N35" s="61">
        <v>0</v>
      </c>
      <c r="O35" s="61"/>
      <c r="P35" s="156"/>
    </row>
    <row r="36" spans="2:16" ht="27" customHeight="1" x14ac:dyDescent="0.25">
      <c r="B36" s="75">
        <v>26</v>
      </c>
      <c r="C36" s="62" t="s">
        <v>294</v>
      </c>
      <c r="D36" s="62" t="s">
        <v>568</v>
      </c>
      <c r="E36" s="62" t="s">
        <v>5733</v>
      </c>
      <c r="F36" s="61" t="s">
        <v>335</v>
      </c>
      <c r="G36" s="62"/>
      <c r="H36" s="24" t="s">
        <v>570</v>
      </c>
      <c r="I36" s="24" t="s">
        <v>4033</v>
      </c>
      <c r="J36" s="62" t="s">
        <v>1465</v>
      </c>
      <c r="K36" s="24" t="s">
        <v>1473</v>
      </c>
      <c r="L36" s="61" t="s">
        <v>1471</v>
      </c>
      <c r="M36" s="61">
        <v>0</v>
      </c>
      <c r="N36" s="61">
        <v>0</v>
      </c>
      <c r="O36" s="61"/>
      <c r="P36" s="156"/>
    </row>
    <row r="37" spans="2:16" ht="27" customHeight="1" x14ac:dyDescent="0.25">
      <c r="B37" s="75">
        <v>27</v>
      </c>
      <c r="C37" s="62" t="s">
        <v>294</v>
      </c>
      <c r="D37" s="62" t="s">
        <v>568</v>
      </c>
      <c r="E37" s="62" t="s">
        <v>5734</v>
      </c>
      <c r="F37" s="61" t="s">
        <v>335</v>
      </c>
      <c r="G37" s="62"/>
      <c r="H37" s="24" t="s">
        <v>570</v>
      </c>
      <c r="I37" s="24" t="s">
        <v>4033</v>
      </c>
      <c r="J37" s="62" t="s">
        <v>1487</v>
      </c>
      <c r="K37" s="24" t="s">
        <v>1497</v>
      </c>
      <c r="L37" s="61" t="s">
        <v>1471</v>
      </c>
      <c r="M37" s="61">
        <v>0</v>
      </c>
      <c r="N37" s="61">
        <v>0</v>
      </c>
      <c r="O37" s="61"/>
      <c r="P37" s="156"/>
    </row>
    <row r="38" spans="2:16" ht="27" customHeight="1" x14ac:dyDescent="0.25">
      <c r="B38" s="75">
        <v>28</v>
      </c>
      <c r="C38" s="62" t="s">
        <v>294</v>
      </c>
      <c r="D38" s="62" t="s">
        <v>568</v>
      </c>
      <c r="E38" s="62" t="s">
        <v>5735</v>
      </c>
      <c r="F38" s="61" t="s">
        <v>335</v>
      </c>
      <c r="G38" s="62"/>
      <c r="H38" s="24" t="s">
        <v>570</v>
      </c>
      <c r="I38" s="24" t="s">
        <v>4033</v>
      </c>
      <c r="J38" s="62" t="s">
        <v>1487</v>
      </c>
      <c r="K38" s="24" t="s">
        <v>1497</v>
      </c>
      <c r="L38" s="61" t="s">
        <v>1471</v>
      </c>
      <c r="M38" s="61">
        <v>0</v>
      </c>
      <c r="N38" s="61">
        <v>0</v>
      </c>
      <c r="O38" s="61"/>
      <c r="P38" s="156"/>
    </row>
    <row r="39" spans="2:16" ht="27" customHeight="1" x14ac:dyDescent="0.25">
      <c r="B39" s="75">
        <v>29</v>
      </c>
      <c r="C39" s="62" t="s">
        <v>294</v>
      </c>
      <c r="D39" s="62" t="s">
        <v>568</v>
      </c>
      <c r="E39" s="62" t="s">
        <v>5736</v>
      </c>
      <c r="F39" s="61" t="s">
        <v>335</v>
      </c>
      <c r="G39" s="62"/>
      <c r="H39" s="24" t="s">
        <v>570</v>
      </c>
      <c r="I39" s="24" t="s">
        <v>4033</v>
      </c>
      <c r="J39" s="62" t="s">
        <v>1487</v>
      </c>
      <c r="K39" s="24" t="s">
        <v>1497</v>
      </c>
      <c r="L39" s="61" t="s">
        <v>1471</v>
      </c>
      <c r="M39" s="61">
        <v>0</v>
      </c>
      <c r="N39" s="61">
        <v>0</v>
      </c>
      <c r="O39" s="61"/>
      <c r="P39" s="156"/>
    </row>
    <row r="40" spans="2:16" ht="27" customHeight="1" x14ac:dyDescent="0.25">
      <c r="B40" s="75">
        <v>30</v>
      </c>
      <c r="C40" s="62" t="s">
        <v>294</v>
      </c>
      <c r="D40" s="62" t="s">
        <v>568</v>
      </c>
      <c r="E40" s="62" t="s">
        <v>5737</v>
      </c>
      <c r="F40" s="61" t="s">
        <v>335</v>
      </c>
      <c r="G40" s="62"/>
      <c r="H40" s="24" t="s">
        <v>570</v>
      </c>
      <c r="I40" s="24" t="s">
        <v>4033</v>
      </c>
      <c r="J40" s="62" t="s">
        <v>1458</v>
      </c>
      <c r="K40" s="24" t="s">
        <v>1459</v>
      </c>
      <c r="L40" s="61" t="s">
        <v>1471</v>
      </c>
      <c r="M40" s="61">
        <v>0</v>
      </c>
      <c r="N40" s="61">
        <v>0</v>
      </c>
      <c r="O40" s="61"/>
      <c r="P40" s="156"/>
    </row>
    <row r="41" spans="2:16" ht="27" customHeight="1" x14ac:dyDescent="0.25">
      <c r="B41" s="75">
        <v>31</v>
      </c>
      <c r="C41" s="62" t="s">
        <v>294</v>
      </c>
      <c r="D41" s="62" t="s">
        <v>568</v>
      </c>
      <c r="E41" s="62" t="s">
        <v>5738</v>
      </c>
      <c r="F41" s="61" t="s">
        <v>335</v>
      </c>
      <c r="G41" s="62"/>
      <c r="H41" s="24" t="s">
        <v>570</v>
      </c>
      <c r="I41" s="24" t="s">
        <v>4033</v>
      </c>
      <c r="J41" s="62" t="s">
        <v>1458</v>
      </c>
      <c r="K41" s="24" t="s">
        <v>1459</v>
      </c>
      <c r="L41" s="61" t="s">
        <v>1471</v>
      </c>
      <c r="M41" s="61">
        <v>0</v>
      </c>
      <c r="N41" s="61">
        <v>0</v>
      </c>
      <c r="O41" s="61"/>
      <c r="P41" s="156"/>
    </row>
    <row r="42" spans="2:16" ht="27" customHeight="1" x14ac:dyDescent="0.25">
      <c r="B42" s="75">
        <v>32</v>
      </c>
      <c r="C42" s="62" t="s">
        <v>294</v>
      </c>
      <c r="D42" s="62" t="s">
        <v>568</v>
      </c>
      <c r="E42" s="62" t="s">
        <v>5739</v>
      </c>
      <c r="F42" s="61" t="s">
        <v>335</v>
      </c>
      <c r="G42" s="62"/>
      <c r="H42" s="24" t="s">
        <v>570</v>
      </c>
      <c r="I42" s="24" t="s">
        <v>4033</v>
      </c>
      <c r="J42" s="62" t="s">
        <v>1465</v>
      </c>
      <c r="K42" s="24" t="s">
        <v>1478</v>
      </c>
      <c r="L42" s="61" t="s">
        <v>1471</v>
      </c>
      <c r="M42" s="61">
        <v>0</v>
      </c>
      <c r="N42" s="61">
        <v>0</v>
      </c>
      <c r="O42" s="61"/>
      <c r="P42" s="156"/>
    </row>
    <row r="43" spans="2:16" ht="27" customHeight="1" x14ac:dyDescent="0.25">
      <c r="B43" s="75">
        <v>33</v>
      </c>
      <c r="C43" s="62" t="s">
        <v>294</v>
      </c>
      <c r="D43" s="62" t="s">
        <v>568</v>
      </c>
      <c r="E43" s="62" t="s">
        <v>5740</v>
      </c>
      <c r="F43" s="61" t="s">
        <v>335</v>
      </c>
      <c r="G43" s="62"/>
      <c r="H43" s="24" t="s">
        <v>570</v>
      </c>
      <c r="I43" s="24" t="s">
        <v>4033</v>
      </c>
      <c r="J43" s="62" t="s">
        <v>1487</v>
      </c>
      <c r="K43" s="24" t="s">
        <v>1488</v>
      </c>
      <c r="L43" s="61" t="s">
        <v>1471</v>
      </c>
      <c r="M43" s="61">
        <v>0</v>
      </c>
      <c r="N43" s="61">
        <v>0</v>
      </c>
      <c r="O43" s="61"/>
      <c r="P43" s="156"/>
    </row>
    <row r="44" spans="2:16" ht="27" customHeight="1" x14ac:dyDescent="0.25">
      <c r="B44" s="75">
        <v>34</v>
      </c>
      <c r="C44" s="62" t="s">
        <v>294</v>
      </c>
      <c r="D44" s="62" t="s">
        <v>568</v>
      </c>
      <c r="E44" s="62" t="s">
        <v>5741</v>
      </c>
      <c r="F44" s="61" t="s">
        <v>335</v>
      </c>
      <c r="G44" s="62"/>
      <c r="H44" s="24" t="s">
        <v>570</v>
      </c>
      <c r="I44" s="24" t="s">
        <v>4033</v>
      </c>
      <c r="J44" s="62" t="s">
        <v>1487</v>
      </c>
      <c r="K44" s="24" t="s">
        <v>1497</v>
      </c>
      <c r="L44" s="61" t="s">
        <v>1471</v>
      </c>
      <c r="M44" s="61">
        <v>0</v>
      </c>
      <c r="N44" s="61">
        <v>0</v>
      </c>
      <c r="O44" s="61"/>
      <c r="P44" s="156"/>
    </row>
    <row r="45" spans="2:16" ht="27" customHeight="1" x14ac:dyDescent="0.25">
      <c r="B45" s="75">
        <v>35</v>
      </c>
      <c r="C45" s="62" t="s">
        <v>294</v>
      </c>
      <c r="D45" s="62" t="s">
        <v>568</v>
      </c>
      <c r="E45" s="62" t="s">
        <v>5742</v>
      </c>
      <c r="F45" s="61" t="s">
        <v>335</v>
      </c>
      <c r="G45" s="62"/>
      <c r="H45" s="24" t="s">
        <v>570</v>
      </c>
      <c r="I45" s="24" t="s">
        <v>4033</v>
      </c>
      <c r="J45" s="62" t="s">
        <v>1465</v>
      </c>
      <c r="K45" s="24" t="s">
        <v>1494</v>
      </c>
      <c r="L45" s="61" t="s">
        <v>1471</v>
      </c>
      <c r="M45" s="61">
        <v>0</v>
      </c>
      <c r="N45" s="61">
        <v>0</v>
      </c>
      <c r="O45" s="61"/>
      <c r="P45" s="156"/>
    </row>
    <row r="46" spans="2:16" ht="27" customHeight="1" x14ac:dyDescent="0.25">
      <c r="B46" s="75">
        <v>36</v>
      </c>
      <c r="C46" s="62" t="s">
        <v>294</v>
      </c>
      <c r="D46" s="62" t="s">
        <v>568</v>
      </c>
      <c r="E46" s="62" t="s">
        <v>5743</v>
      </c>
      <c r="F46" s="61" t="s">
        <v>335</v>
      </c>
      <c r="G46" s="62"/>
      <c r="H46" s="24" t="s">
        <v>570</v>
      </c>
      <c r="I46" s="24" t="s">
        <v>4033</v>
      </c>
      <c r="J46" s="62" t="s">
        <v>1465</v>
      </c>
      <c r="K46" s="24" t="s">
        <v>1494</v>
      </c>
      <c r="L46" s="61" t="s">
        <v>1471</v>
      </c>
      <c r="M46" s="61">
        <v>0</v>
      </c>
      <c r="N46" s="61">
        <v>0</v>
      </c>
      <c r="O46" s="61"/>
      <c r="P46" s="156"/>
    </row>
    <row r="47" spans="2:16" ht="27" customHeight="1" x14ac:dyDescent="0.25">
      <c r="B47" s="75">
        <v>37</v>
      </c>
      <c r="C47" s="62" t="s">
        <v>294</v>
      </c>
      <c r="D47" s="62" t="s">
        <v>568</v>
      </c>
      <c r="E47" s="62" t="s">
        <v>5744</v>
      </c>
      <c r="F47" s="61" t="s">
        <v>335</v>
      </c>
      <c r="G47" s="62"/>
      <c r="H47" s="24" t="s">
        <v>570</v>
      </c>
      <c r="I47" s="24" t="s">
        <v>4033</v>
      </c>
      <c r="J47" s="62" t="s">
        <v>1465</v>
      </c>
      <c r="K47" s="24" t="s">
        <v>1466</v>
      </c>
      <c r="L47" s="61" t="s">
        <v>1471</v>
      </c>
      <c r="M47" s="61">
        <v>0</v>
      </c>
      <c r="N47" s="61">
        <v>0</v>
      </c>
      <c r="O47" s="61"/>
      <c r="P47" s="156"/>
    </row>
    <row r="48" spans="2:16" ht="27" customHeight="1" x14ac:dyDescent="0.25">
      <c r="B48" s="75">
        <v>38</v>
      </c>
      <c r="C48" s="62" t="s">
        <v>294</v>
      </c>
      <c r="D48" s="62" t="s">
        <v>568</v>
      </c>
      <c r="E48" s="62" t="s">
        <v>5745</v>
      </c>
      <c r="F48" s="61" t="s">
        <v>335</v>
      </c>
      <c r="G48" s="62"/>
      <c r="H48" s="24" t="s">
        <v>570</v>
      </c>
      <c r="I48" s="24" t="s">
        <v>4033</v>
      </c>
      <c r="J48" s="62" t="s">
        <v>1482</v>
      </c>
      <c r="K48" s="24" t="s">
        <v>1661</v>
      </c>
      <c r="L48" s="61" t="s">
        <v>1471</v>
      </c>
      <c r="M48" s="61">
        <v>0</v>
      </c>
      <c r="N48" s="61">
        <v>0</v>
      </c>
      <c r="O48" s="61"/>
      <c r="P48" s="156"/>
    </row>
    <row r="49" spans="2:16" ht="27" customHeight="1" x14ac:dyDescent="0.25">
      <c r="B49" s="75">
        <v>39</v>
      </c>
      <c r="C49" s="62" t="s">
        <v>294</v>
      </c>
      <c r="D49" s="62" t="s">
        <v>568</v>
      </c>
      <c r="E49" s="62" t="s">
        <v>5746</v>
      </c>
      <c r="F49" s="61" t="s">
        <v>335</v>
      </c>
      <c r="G49" s="62"/>
      <c r="H49" s="24" t="s">
        <v>570</v>
      </c>
      <c r="I49" s="24" t="s">
        <v>4033</v>
      </c>
      <c r="J49" s="62" t="s">
        <v>1465</v>
      </c>
      <c r="K49" s="24" t="s">
        <v>1494</v>
      </c>
      <c r="L49" s="61" t="s">
        <v>1471</v>
      </c>
      <c r="M49" s="61">
        <v>0</v>
      </c>
      <c r="N49" s="61">
        <v>0</v>
      </c>
      <c r="O49" s="61"/>
      <c r="P49" s="156"/>
    </row>
    <row r="50" spans="2:16" ht="27" customHeight="1" x14ac:dyDescent="0.25">
      <c r="B50" s="75">
        <v>40</v>
      </c>
      <c r="C50" s="62" t="s">
        <v>294</v>
      </c>
      <c r="D50" s="62" t="s">
        <v>568</v>
      </c>
      <c r="E50" s="62" t="s">
        <v>5747</v>
      </c>
      <c r="F50" s="61" t="s">
        <v>335</v>
      </c>
      <c r="G50" s="62"/>
      <c r="H50" s="24" t="s">
        <v>570</v>
      </c>
      <c r="I50" s="24" t="s">
        <v>4033</v>
      </c>
      <c r="J50" s="62" t="s">
        <v>1465</v>
      </c>
      <c r="K50" s="24" t="s">
        <v>1476</v>
      </c>
      <c r="L50" s="61" t="s">
        <v>1471</v>
      </c>
      <c r="M50" s="61">
        <v>0</v>
      </c>
      <c r="N50" s="61">
        <v>0</v>
      </c>
      <c r="O50" s="61"/>
      <c r="P50" s="156"/>
    </row>
    <row r="51" spans="2:16" ht="27" customHeight="1" x14ac:dyDescent="0.25">
      <c r="B51" s="75">
        <v>41</v>
      </c>
      <c r="C51" s="62" t="s">
        <v>294</v>
      </c>
      <c r="D51" s="62" t="s">
        <v>568</v>
      </c>
      <c r="E51" s="62" t="s">
        <v>5748</v>
      </c>
      <c r="F51" s="61" t="s">
        <v>335</v>
      </c>
      <c r="G51" s="62"/>
      <c r="H51" s="24" t="s">
        <v>570</v>
      </c>
      <c r="I51" s="24" t="s">
        <v>4033</v>
      </c>
      <c r="J51" s="62" t="s">
        <v>1465</v>
      </c>
      <c r="K51" s="24" t="s">
        <v>5332</v>
      </c>
      <c r="L51" s="61" t="s">
        <v>1471</v>
      </c>
      <c r="M51" s="61">
        <v>0</v>
      </c>
      <c r="N51" s="61">
        <v>0</v>
      </c>
      <c r="O51" s="61"/>
      <c r="P51" s="156"/>
    </row>
    <row r="52" spans="2:16" ht="27" customHeight="1" x14ac:dyDescent="0.25">
      <c r="B52" s="75">
        <v>42</v>
      </c>
      <c r="C52" s="62" t="s">
        <v>294</v>
      </c>
      <c r="D52" s="62" t="s">
        <v>568</v>
      </c>
      <c r="E52" s="62" t="s">
        <v>5749</v>
      </c>
      <c r="F52" s="61" t="s">
        <v>335</v>
      </c>
      <c r="G52" s="62"/>
      <c r="H52" s="24" t="s">
        <v>570</v>
      </c>
      <c r="I52" s="24" t="s">
        <v>4033</v>
      </c>
      <c r="J52" s="62" t="s">
        <v>1465</v>
      </c>
      <c r="K52" s="24" t="s">
        <v>1478</v>
      </c>
      <c r="L52" s="61" t="s">
        <v>1471</v>
      </c>
      <c r="M52" s="61">
        <v>0</v>
      </c>
      <c r="N52" s="61">
        <v>0</v>
      </c>
      <c r="O52" s="61"/>
      <c r="P52" s="156"/>
    </row>
    <row r="53" spans="2:16" ht="27" customHeight="1" x14ac:dyDescent="0.25">
      <c r="B53" s="75">
        <v>43</v>
      </c>
      <c r="C53" s="62" t="s">
        <v>294</v>
      </c>
      <c r="D53" s="62" t="s">
        <v>568</v>
      </c>
      <c r="E53" s="62" t="s">
        <v>5750</v>
      </c>
      <c r="F53" s="61" t="s">
        <v>335</v>
      </c>
      <c r="G53" s="62"/>
      <c r="H53" s="24" t="s">
        <v>570</v>
      </c>
      <c r="I53" s="24" t="s">
        <v>4033</v>
      </c>
      <c r="J53" s="62" t="s">
        <v>1465</v>
      </c>
      <c r="K53" s="24" t="s">
        <v>4245</v>
      </c>
      <c r="L53" s="61" t="s">
        <v>1471</v>
      </c>
      <c r="M53" s="61">
        <v>0</v>
      </c>
      <c r="N53" s="61">
        <v>0</v>
      </c>
      <c r="O53" s="61"/>
      <c r="P53" s="156"/>
    </row>
    <row r="54" spans="2:16" ht="27" customHeight="1" x14ac:dyDescent="0.25">
      <c r="B54" s="75">
        <v>44</v>
      </c>
      <c r="C54" s="62" t="s">
        <v>294</v>
      </c>
      <c r="D54" s="62" t="s">
        <v>568</v>
      </c>
      <c r="E54" s="62" t="s">
        <v>5751</v>
      </c>
      <c r="F54" s="61" t="s">
        <v>335</v>
      </c>
      <c r="G54" s="62"/>
      <c r="H54" s="24" t="s">
        <v>570</v>
      </c>
      <c r="I54" s="24" t="s">
        <v>4033</v>
      </c>
      <c r="J54" s="62" t="s">
        <v>1465</v>
      </c>
      <c r="K54" s="24" t="s">
        <v>1473</v>
      </c>
      <c r="L54" s="61" t="s">
        <v>1471</v>
      </c>
      <c r="M54" s="61">
        <v>0</v>
      </c>
      <c r="N54" s="61">
        <v>0</v>
      </c>
      <c r="O54" s="61"/>
      <c r="P54" s="156"/>
    </row>
    <row r="55" spans="2:16" ht="27" customHeight="1" x14ac:dyDescent="0.25">
      <c r="B55" s="75">
        <v>45</v>
      </c>
      <c r="C55" s="62" t="s">
        <v>294</v>
      </c>
      <c r="D55" s="62" t="s">
        <v>568</v>
      </c>
      <c r="E55" s="62" t="s">
        <v>5752</v>
      </c>
      <c r="F55" s="61" t="s">
        <v>335</v>
      </c>
      <c r="G55" s="62"/>
      <c r="H55" s="24" t="s">
        <v>570</v>
      </c>
      <c r="I55" s="24" t="s">
        <v>4033</v>
      </c>
      <c r="J55" s="62" t="s">
        <v>1487</v>
      </c>
      <c r="K55" s="24" t="s">
        <v>1488</v>
      </c>
      <c r="L55" s="61" t="s">
        <v>1471</v>
      </c>
      <c r="M55" s="61">
        <v>0</v>
      </c>
      <c r="N55" s="61">
        <v>0</v>
      </c>
      <c r="O55" s="61"/>
      <c r="P55" s="156"/>
    </row>
    <row r="56" spans="2:16" ht="27" customHeight="1" x14ac:dyDescent="0.25">
      <c r="B56" s="75">
        <v>46</v>
      </c>
      <c r="C56" s="62" t="s">
        <v>294</v>
      </c>
      <c r="D56" s="62" t="s">
        <v>568</v>
      </c>
      <c r="E56" s="62" t="s">
        <v>5753</v>
      </c>
      <c r="F56" s="61" t="s">
        <v>335</v>
      </c>
      <c r="G56" s="62"/>
      <c r="H56" s="24" t="s">
        <v>570</v>
      </c>
      <c r="I56" s="24" t="s">
        <v>4033</v>
      </c>
      <c r="J56" s="62" t="s">
        <v>1487</v>
      </c>
      <c r="K56" s="24" t="s">
        <v>1488</v>
      </c>
      <c r="L56" s="61" t="s">
        <v>1471</v>
      </c>
      <c r="M56" s="61">
        <v>0</v>
      </c>
      <c r="N56" s="61">
        <v>0</v>
      </c>
      <c r="O56" s="61"/>
      <c r="P56" s="156"/>
    </row>
    <row r="57" spans="2:16" ht="27" customHeight="1" x14ac:dyDescent="0.25">
      <c r="B57" s="75">
        <v>47</v>
      </c>
      <c r="C57" s="62" t="s">
        <v>294</v>
      </c>
      <c r="D57" s="62" t="s">
        <v>568</v>
      </c>
      <c r="E57" s="62" t="s">
        <v>5754</v>
      </c>
      <c r="F57" s="61" t="s">
        <v>335</v>
      </c>
      <c r="G57" s="62"/>
      <c r="H57" s="24" t="s">
        <v>570</v>
      </c>
      <c r="I57" s="24" t="s">
        <v>4033</v>
      </c>
      <c r="J57" s="62" t="s">
        <v>1487</v>
      </c>
      <c r="K57" s="24" t="s">
        <v>1696</v>
      </c>
      <c r="L57" s="61" t="s">
        <v>1471</v>
      </c>
      <c r="M57" s="61">
        <v>0</v>
      </c>
      <c r="N57" s="61">
        <v>0</v>
      </c>
      <c r="O57" s="61"/>
      <c r="P57" s="156"/>
    </row>
    <row r="58" spans="2:16" ht="27" customHeight="1" x14ac:dyDescent="0.25">
      <c r="B58" s="75">
        <v>48</v>
      </c>
      <c r="C58" s="62" t="s">
        <v>294</v>
      </c>
      <c r="D58" s="62" t="s">
        <v>568</v>
      </c>
      <c r="E58" s="62" t="s">
        <v>5755</v>
      </c>
      <c r="F58" s="61" t="s">
        <v>335</v>
      </c>
      <c r="G58" s="62"/>
      <c r="H58" s="24" t="s">
        <v>570</v>
      </c>
      <c r="I58" s="24" t="s">
        <v>4033</v>
      </c>
      <c r="J58" s="62" t="s">
        <v>1465</v>
      </c>
      <c r="K58" s="24" t="s">
        <v>1494</v>
      </c>
      <c r="L58" s="61" t="s">
        <v>1471</v>
      </c>
      <c r="M58" s="61">
        <v>0</v>
      </c>
      <c r="N58" s="61">
        <v>0</v>
      </c>
      <c r="O58" s="61"/>
      <c r="P58" s="156"/>
    </row>
    <row r="59" spans="2:16" ht="27" customHeight="1" x14ac:dyDescent="0.25">
      <c r="B59" s="75">
        <v>49</v>
      </c>
      <c r="C59" s="62" t="s">
        <v>294</v>
      </c>
      <c r="D59" s="62" t="s">
        <v>568</v>
      </c>
      <c r="E59" s="62" t="s">
        <v>5756</v>
      </c>
      <c r="F59" s="61" t="s">
        <v>335</v>
      </c>
      <c r="G59" s="62"/>
      <c r="H59" s="24" t="s">
        <v>570</v>
      </c>
      <c r="I59" s="24" t="s">
        <v>4033</v>
      </c>
      <c r="J59" s="62" t="s">
        <v>1465</v>
      </c>
      <c r="K59" s="24" t="s">
        <v>1470</v>
      </c>
      <c r="L59" s="61" t="s">
        <v>1471</v>
      </c>
      <c r="M59" s="61">
        <v>0</v>
      </c>
      <c r="N59" s="61">
        <v>0</v>
      </c>
      <c r="O59" s="61"/>
      <c r="P59" s="156"/>
    </row>
    <row r="60" spans="2:16" ht="27" customHeight="1" x14ac:dyDescent="0.25">
      <c r="B60" s="75">
        <v>50</v>
      </c>
      <c r="C60" s="62" t="s">
        <v>294</v>
      </c>
      <c r="D60" s="62" t="s">
        <v>568</v>
      </c>
      <c r="E60" s="62" t="s">
        <v>5757</v>
      </c>
      <c r="F60" s="61" t="s">
        <v>335</v>
      </c>
      <c r="G60" s="62"/>
      <c r="H60" s="24" t="s">
        <v>570</v>
      </c>
      <c r="I60" s="24" t="s">
        <v>4033</v>
      </c>
      <c r="J60" s="62" t="s">
        <v>1465</v>
      </c>
      <c r="K60" s="24" t="s">
        <v>1470</v>
      </c>
      <c r="L60" s="61" t="s">
        <v>1471</v>
      </c>
      <c r="M60" s="61">
        <v>0</v>
      </c>
      <c r="N60" s="61">
        <v>0</v>
      </c>
      <c r="O60" s="61"/>
      <c r="P60" s="156"/>
    </row>
    <row r="61" spans="2:16" ht="27" customHeight="1" x14ac:dyDescent="0.25">
      <c r="B61" s="75">
        <v>51</v>
      </c>
      <c r="C61" s="62" t="s">
        <v>294</v>
      </c>
      <c r="D61" s="62" t="s">
        <v>568</v>
      </c>
      <c r="E61" s="62" t="s">
        <v>5758</v>
      </c>
      <c r="F61" s="61" t="s">
        <v>335</v>
      </c>
      <c r="G61" s="62"/>
      <c r="H61" s="24" t="s">
        <v>570</v>
      </c>
      <c r="I61" s="24" t="s">
        <v>4033</v>
      </c>
      <c r="J61" s="62" t="s">
        <v>1465</v>
      </c>
      <c r="K61" s="24" t="s">
        <v>1494</v>
      </c>
      <c r="L61" s="61" t="s">
        <v>1471</v>
      </c>
      <c r="M61" s="61">
        <v>0</v>
      </c>
      <c r="N61" s="61">
        <v>0</v>
      </c>
      <c r="O61" s="61"/>
      <c r="P61" s="156"/>
    </row>
    <row r="62" spans="2:16" ht="27" customHeight="1" x14ac:dyDescent="0.25">
      <c r="B62" s="75">
        <v>52</v>
      </c>
      <c r="C62" s="62" t="s">
        <v>294</v>
      </c>
      <c r="D62" s="62" t="s">
        <v>568</v>
      </c>
      <c r="E62" s="62" t="s">
        <v>5759</v>
      </c>
      <c r="F62" s="61" t="s">
        <v>335</v>
      </c>
      <c r="G62" s="62"/>
      <c r="H62" s="24" t="s">
        <v>570</v>
      </c>
      <c r="I62" s="24" t="s">
        <v>4033</v>
      </c>
      <c r="J62" s="62" t="s">
        <v>1487</v>
      </c>
      <c r="K62" s="24" t="s">
        <v>1497</v>
      </c>
      <c r="L62" s="61" t="s">
        <v>1471</v>
      </c>
      <c r="M62" s="61">
        <v>0</v>
      </c>
      <c r="N62" s="61">
        <v>0</v>
      </c>
      <c r="O62" s="61"/>
      <c r="P62" s="156"/>
    </row>
    <row r="63" spans="2:16" ht="27" customHeight="1" x14ac:dyDescent="0.25">
      <c r="B63" s="75">
        <v>53</v>
      </c>
      <c r="C63" s="62" t="s">
        <v>294</v>
      </c>
      <c r="D63" s="62" t="s">
        <v>568</v>
      </c>
      <c r="E63" s="62" t="s">
        <v>5760</v>
      </c>
      <c r="F63" s="61" t="s">
        <v>335</v>
      </c>
      <c r="G63" s="62"/>
      <c r="H63" s="24" t="s">
        <v>570</v>
      </c>
      <c r="I63" s="24" t="s">
        <v>4033</v>
      </c>
      <c r="J63" s="62" t="s">
        <v>1465</v>
      </c>
      <c r="K63" s="24" t="s">
        <v>1494</v>
      </c>
      <c r="L63" s="61" t="s">
        <v>1471</v>
      </c>
      <c r="M63" s="61">
        <v>0</v>
      </c>
      <c r="N63" s="61">
        <v>0</v>
      </c>
      <c r="O63" s="61"/>
      <c r="P63" s="156"/>
    </row>
    <row r="64" spans="2:16" ht="27" customHeight="1" x14ac:dyDescent="0.25">
      <c r="B64" s="75">
        <v>54</v>
      </c>
      <c r="C64" s="62" t="s">
        <v>294</v>
      </c>
      <c r="D64" s="62" t="s">
        <v>568</v>
      </c>
      <c r="E64" s="62" t="s">
        <v>5761</v>
      </c>
      <c r="F64" s="61" t="s">
        <v>335</v>
      </c>
      <c r="G64" s="62"/>
      <c r="H64" s="24" t="s">
        <v>570</v>
      </c>
      <c r="I64" s="24" t="s">
        <v>4033</v>
      </c>
      <c r="J64" s="62" t="s">
        <v>1487</v>
      </c>
      <c r="K64" s="24" t="s">
        <v>1497</v>
      </c>
      <c r="L64" s="61" t="s">
        <v>1471</v>
      </c>
      <c r="M64" s="61">
        <v>0</v>
      </c>
      <c r="N64" s="61">
        <v>0</v>
      </c>
      <c r="O64" s="61"/>
      <c r="P64" s="156"/>
    </row>
    <row r="65" spans="2:16" ht="27" customHeight="1" x14ac:dyDescent="0.25">
      <c r="B65" s="75">
        <v>55</v>
      </c>
      <c r="C65" s="62" t="s">
        <v>294</v>
      </c>
      <c r="D65" s="62" t="s">
        <v>568</v>
      </c>
      <c r="E65" s="62" t="s">
        <v>5762</v>
      </c>
      <c r="F65" s="61" t="s">
        <v>335</v>
      </c>
      <c r="G65" s="62"/>
      <c r="H65" s="24" t="s">
        <v>570</v>
      </c>
      <c r="I65" s="24" t="s">
        <v>4033</v>
      </c>
      <c r="J65" s="62" t="s">
        <v>1465</v>
      </c>
      <c r="K65" s="24" t="s">
        <v>1494</v>
      </c>
      <c r="L65" s="61" t="s">
        <v>1471</v>
      </c>
      <c r="M65" s="61">
        <v>0</v>
      </c>
      <c r="N65" s="61">
        <v>0</v>
      </c>
      <c r="O65" s="61"/>
      <c r="P65" s="156"/>
    </row>
    <row r="66" spans="2:16" ht="27" customHeight="1" x14ac:dyDescent="0.25">
      <c r="B66" s="75">
        <v>56</v>
      </c>
      <c r="C66" s="62" t="s">
        <v>294</v>
      </c>
      <c r="D66" s="62" t="s">
        <v>568</v>
      </c>
      <c r="E66" s="62" t="s">
        <v>5763</v>
      </c>
      <c r="F66" s="61" t="s">
        <v>335</v>
      </c>
      <c r="G66" s="62"/>
      <c r="H66" s="24" t="s">
        <v>570</v>
      </c>
      <c r="I66" s="24" t="s">
        <v>4033</v>
      </c>
      <c r="J66" s="62" t="s">
        <v>1465</v>
      </c>
      <c r="K66" s="24" t="s">
        <v>1494</v>
      </c>
      <c r="L66" s="61" t="s">
        <v>1471</v>
      </c>
      <c r="M66" s="61">
        <v>0</v>
      </c>
      <c r="N66" s="61">
        <v>0</v>
      </c>
      <c r="O66" s="61"/>
      <c r="P66" s="156"/>
    </row>
    <row r="67" spans="2:16" ht="27" customHeight="1" x14ac:dyDescent="0.25">
      <c r="B67" s="75">
        <v>57</v>
      </c>
      <c r="C67" s="62" t="s">
        <v>294</v>
      </c>
      <c r="D67" s="62" t="s">
        <v>568</v>
      </c>
      <c r="E67" s="62" t="s">
        <v>5764</v>
      </c>
      <c r="F67" s="61" t="s">
        <v>335</v>
      </c>
      <c r="G67" s="62"/>
      <c r="H67" s="24" t="s">
        <v>570</v>
      </c>
      <c r="I67" s="24" t="s">
        <v>4033</v>
      </c>
      <c r="J67" s="62" t="s">
        <v>1487</v>
      </c>
      <c r="K67" s="24" t="s">
        <v>1497</v>
      </c>
      <c r="L67" s="61" t="s">
        <v>1471</v>
      </c>
      <c r="M67" s="61">
        <v>0</v>
      </c>
      <c r="N67" s="61">
        <v>0</v>
      </c>
      <c r="O67" s="61"/>
      <c r="P67" s="156"/>
    </row>
    <row r="68" spans="2:16" ht="27" customHeight="1" x14ac:dyDescent="0.25">
      <c r="B68" s="75">
        <v>58</v>
      </c>
      <c r="C68" s="62" t="s">
        <v>294</v>
      </c>
      <c r="D68" s="62" t="s">
        <v>568</v>
      </c>
      <c r="E68" s="62" t="s">
        <v>5765</v>
      </c>
      <c r="F68" s="61" t="s">
        <v>335</v>
      </c>
      <c r="G68" s="62"/>
      <c r="H68" s="24" t="s">
        <v>570</v>
      </c>
      <c r="I68" s="24" t="s">
        <v>4033</v>
      </c>
      <c r="J68" s="62" t="s">
        <v>1465</v>
      </c>
      <c r="K68" s="24" t="s">
        <v>1494</v>
      </c>
      <c r="L68" s="61" t="s">
        <v>1471</v>
      </c>
      <c r="M68" s="61">
        <v>0</v>
      </c>
      <c r="N68" s="61">
        <v>0</v>
      </c>
      <c r="O68" s="61"/>
      <c r="P68" s="156"/>
    </row>
    <row r="69" spans="2:16" ht="27" customHeight="1" x14ac:dyDescent="0.25">
      <c r="B69" s="75">
        <v>59</v>
      </c>
      <c r="C69" s="62" t="s">
        <v>294</v>
      </c>
      <c r="D69" s="62" t="s">
        <v>568</v>
      </c>
      <c r="E69" s="62" t="s">
        <v>5766</v>
      </c>
      <c r="F69" s="61" t="s">
        <v>335</v>
      </c>
      <c r="G69" s="62"/>
      <c r="H69" s="24" t="s">
        <v>570</v>
      </c>
      <c r="I69" s="24" t="s">
        <v>4033</v>
      </c>
      <c r="J69" s="62" t="s">
        <v>1487</v>
      </c>
      <c r="K69" s="24" t="s">
        <v>1497</v>
      </c>
      <c r="L69" s="61" t="s">
        <v>1471</v>
      </c>
      <c r="M69" s="61">
        <v>0</v>
      </c>
      <c r="N69" s="61">
        <v>0</v>
      </c>
      <c r="O69" s="61"/>
      <c r="P69" s="156"/>
    </row>
    <row r="70" spans="2:16" ht="27" customHeight="1" x14ac:dyDescent="0.25">
      <c r="B70" s="75">
        <v>60</v>
      </c>
      <c r="C70" s="62" t="s">
        <v>294</v>
      </c>
      <c r="D70" s="62" t="s">
        <v>568</v>
      </c>
      <c r="E70" s="62" t="s">
        <v>5767</v>
      </c>
      <c r="F70" s="61" t="s">
        <v>335</v>
      </c>
      <c r="G70" s="62"/>
      <c r="H70" s="24" t="s">
        <v>570</v>
      </c>
      <c r="I70" s="24" t="s">
        <v>4033</v>
      </c>
      <c r="J70" s="62" t="s">
        <v>1487</v>
      </c>
      <c r="K70" s="24" t="s">
        <v>1497</v>
      </c>
      <c r="L70" s="61" t="s">
        <v>1471</v>
      </c>
      <c r="M70" s="61">
        <v>0</v>
      </c>
      <c r="N70" s="61">
        <v>0</v>
      </c>
      <c r="O70" s="61"/>
      <c r="P70" s="156"/>
    </row>
    <row r="71" spans="2:16" ht="27" customHeight="1" x14ac:dyDescent="0.25">
      <c r="B71" s="75">
        <v>61</v>
      </c>
      <c r="C71" s="62" t="s">
        <v>294</v>
      </c>
      <c r="D71" s="62" t="s">
        <v>568</v>
      </c>
      <c r="E71" s="62" t="s">
        <v>5768</v>
      </c>
      <c r="F71" s="61" t="s">
        <v>335</v>
      </c>
      <c r="G71" s="62"/>
      <c r="H71" s="24" t="s">
        <v>570</v>
      </c>
      <c r="I71" s="24" t="s">
        <v>4033</v>
      </c>
      <c r="J71" s="62" t="s">
        <v>1487</v>
      </c>
      <c r="K71" s="24" t="s">
        <v>1497</v>
      </c>
      <c r="L71" s="61" t="s">
        <v>1471</v>
      </c>
      <c r="M71" s="61">
        <v>0</v>
      </c>
      <c r="N71" s="61">
        <v>0</v>
      </c>
      <c r="O71" s="61"/>
      <c r="P71" s="156"/>
    </row>
    <row r="72" spans="2:16" ht="27" customHeight="1" x14ac:dyDescent="0.25">
      <c r="B72" s="75">
        <v>62</v>
      </c>
      <c r="C72" s="62" t="s">
        <v>294</v>
      </c>
      <c r="D72" s="62" t="s">
        <v>568</v>
      </c>
      <c r="E72" s="62" t="s">
        <v>5769</v>
      </c>
      <c r="F72" s="61" t="s">
        <v>335</v>
      </c>
      <c r="G72" s="62"/>
      <c r="H72" s="24" t="s">
        <v>570</v>
      </c>
      <c r="I72" s="24" t="s">
        <v>4033</v>
      </c>
      <c r="J72" s="62" t="s">
        <v>1487</v>
      </c>
      <c r="K72" s="24" t="s">
        <v>1497</v>
      </c>
      <c r="L72" s="61" t="s">
        <v>1471</v>
      </c>
      <c r="M72" s="61">
        <v>0</v>
      </c>
      <c r="N72" s="61">
        <v>0</v>
      </c>
      <c r="O72" s="61"/>
      <c r="P72" s="156"/>
    </row>
    <row r="73" spans="2:16" ht="27" customHeight="1" x14ac:dyDescent="0.25">
      <c r="B73" s="75">
        <v>63</v>
      </c>
      <c r="C73" s="62" t="s">
        <v>294</v>
      </c>
      <c r="D73" s="62" t="s">
        <v>568</v>
      </c>
      <c r="E73" s="62" t="s">
        <v>5770</v>
      </c>
      <c r="F73" s="61" t="s">
        <v>335</v>
      </c>
      <c r="G73" s="62"/>
      <c r="H73" s="24" t="s">
        <v>570</v>
      </c>
      <c r="I73" s="24" t="s">
        <v>4033</v>
      </c>
      <c r="J73" s="62" t="s">
        <v>1465</v>
      </c>
      <c r="K73" s="24" t="s">
        <v>1612</v>
      </c>
      <c r="L73" s="61" t="s">
        <v>1471</v>
      </c>
      <c r="M73" s="61">
        <v>0</v>
      </c>
      <c r="N73" s="61">
        <v>0</v>
      </c>
      <c r="O73" s="61"/>
      <c r="P73" s="156"/>
    </row>
    <row r="74" spans="2:16" ht="27" customHeight="1" x14ac:dyDescent="0.25">
      <c r="B74" s="75">
        <v>64</v>
      </c>
      <c r="C74" s="62" t="s">
        <v>294</v>
      </c>
      <c r="D74" s="62" t="s">
        <v>568</v>
      </c>
      <c r="E74" s="62" t="s">
        <v>5771</v>
      </c>
      <c r="F74" s="61" t="s">
        <v>335</v>
      </c>
      <c r="G74" s="62"/>
      <c r="H74" s="24" t="s">
        <v>570</v>
      </c>
      <c r="I74" s="24" t="s">
        <v>4033</v>
      </c>
      <c r="J74" s="62" t="s">
        <v>1465</v>
      </c>
      <c r="K74" s="24" t="s">
        <v>1473</v>
      </c>
      <c r="L74" s="61" t="s">
        <v>1471</v>
      </c>
      <c r="M74" s="61">
        <v>0</v>
      </c>
      <c r="N74" s="61">
        <v>0</v>
      </c>
      <c r="O74" s="61"/>
      <c r="P74" s="156"/>
    </row>
    <row r="75" spans="2:16" ht="27" customHeight="1" x14ac:dyDescent="0.25">
      <c r="B75" s="75">
        <v>65</v>
      </c>
      <c r="C75" s="62" t="s">
        <v>294</v>
      </c>
      <c r="D75" s="62" t="s">
        <v>568</v>
      </c>
      <c r="E75" s="62" t="s">
        <v>5772</v>
      </c>
      <c r="F75" s="61" t="s">
        <v>335</v>
      </c>
      <c r="G75" s="62"/>
      <c r="H75" s="24" t="s">
        <v>570</v>
      </c>
      <c r="I75" s="24" t="s">
        <v>4033</v>
      </c>
      <c r="J75" s="62" t="s">
        <v>1465</v>
      </c>
      <c r="K75" s="24" t="s">
        <v>1473</v>
      </c>
      <c r="L75" s="61" t="s">
        <v>1471</v>
      </c>
      <c r="M75" s="61">
        <v>0</v>
      </c>
      <c r="N75" s="61">
        <v>0</v>
      </c>
      <c r="O75" s="61"/>
      <c r="P75" s="156"/>
    </row>
    <row r="76" spans="2:16" ht="27" customHeight="1" x14ac:dyDescent="0.25">
      <c r="B76" s="75">
        <v>66</v>
      </c>
      <c r="C76" s="62" t="s">
        <v>294</v>
      </c>
      <c r="D76" s="62" t="s">
        <v>568</v>
      </c>
      <c r="E76" s="62" t="s">
        <v>5773</v>
      </c>
      <c r="F76" s="61" t="s">
        <v>335</v>
      </c>
      <c r="G76" s="62"/>
      <c r="H76" s="24" t="s">
        <v>570</v>
      </c>
      <c r="I76" s="24" t="s">
        <v>4033</v>
      </c>
      <c r="J76" s="62" t="s">
        <v>1487</v>
      </c>
      <c r="K76" s="24" t="s">
        <v>1497</v>
      </c>
      <c r="L76" s="61" t="s">
        <v>1471</v>
      </c>
      <c r="M76" s="61">
        <v>0</v>
      </c>
      <c r="N76" s="61">
        <v>0</v>
      </c>
      <c r="O76" s="61"/>
      <c r="P76" s="156"/>
    </row>
    <row r="77" spans="2:16" ht="27" customHeight="1" x14ac:dyDescent="0.25">
      <c r="B77" s="75">
        <v>67</v>
      </c>
      <c r="C77" s="62" t="s">
        <v>294</v>
      </c>
      <c r="D77" s="62" t="s">
        <v>568</v>
      </c>
      <c r="E77" s="62" t="s">
        <v>5774</v>
      </c>
      <c r="F77" s="61" t="s">
        <v>335</v>
      </c>
      <c r="G77" s="62"/>
      <c r="H77" s="24" t="s">
        <v>570</v>
      </c>
      <c r="I77" s="24" t="s">
        <v>4033</v>
      </c>
      <c r="J77" s="62" t="s">
        <v>1487</v>
      </c>
      <c r="K77" s="24" t="s">
        <v>1497</v>
      </c>
      <c r="L77" s="61" t="s">
        <v>1471</v>
      </c>
      <c r="M77" s="61">
        <v>0</v>
      </c>
      <c r="N77" s="61">
        <v>0</v>
      </c>
      <c r="O77" s="61"/>
      <c r="P77" s="156"/>
    </row>
    <row r="78" spans="2:16" ht="27" customHeight="1" x14ac:dyDescent="0.25">
      <c r="B78" s="75">
        <v>68</v>
      </c>
      <c r="C78" s="62" t="s">
        <v>294</v>
      </c>
      <c r="D78" s="62" t="s">
        <v>568</v>
      </c>
      <c r="E78" s="62" t="s">
        <v>5775</v>
      </c>
      <c r="F78" s="61" t="s">
        <v>335</v>
      </c>
      <c r="G78" s="62"/>
      <c r="H78" s="24" t="s">
        <v>570</v>
      </c>
      <c r="I78" s="24" t="s">
        <v>4033</v>
      </c>
      <c r="J78" s="62" t="s">
        <v>1487</v>
      </c>
      <c r="K78" s="24" t="s">
        <v>1497</v>
      </c>
      <c r="L78" s="61" t="s">
        <v>1471</v>
      </c>
      <c r="M78" s="61">
        <v>0</v>
      </c>
      <c r="N78" s="61">
        <v>0</v>
      </c>
      <c r="O78" s="61"/>
      <c r="P78" s="156"/>
    </row>
    <row r="79" spans="2:16" ht="27" customHeight="1" x14ac:dyDescent="0.25">
      <c r="B79" s="75">
        <v>69</v>
      </c>
      <c r="C79" s="62" t="s">
        <v>294</v>
      </c>
      <c r="D79" s="62" t="s">
        <v>568</v>
      </c>
      <c r="E79" s="62" t="s">
        <v>5776</v>
      </c>
      <c r="F79" s="61" t="s">
        <v>335</v>
      </c>
      <c r="G79" s="62"/>
      <c r="H79" s="24" t="s">
        <v>570</v>
      </c>
      <c r="I79" s="24" t="s">
        <v>4033</v>
      </c>
      <c r="J79" s="62" t="s">
        <v>1487</v>
      </c>
      <c r="K79" s="24" t="s">
        <v>1488</v>
      </c>
      <c r="L79" s="61" t="s">
        <v>1471</v>
      </c>
      <c r="M79" s="61">
        <v>0</v>
      </c>
      <c r="N79" s="61">
        <v>0</v>
      </c>
      <c r="O79" s="61"/>
      <c r="P79" s="156"/>
    </row>
    <row r="80" spans="2:16" ht="27" customHeight="1" x14ac:dyDescent="0.25">
      <c r="B80" s="75">
        <v>70</v>
      </c>
      <c r="C80" s="62" t="s">
        <v>294</v>
      </c>
      <c r="D80" s="62" t="s">
        <v>568</v>
      </c>
      <c r="E80" s="62" t="s">
        <v>5777</v>
      </c>
      <c r="F80" s="61" t="s">
        <v>335</v>
      </c>
      <c r="G80" s="62"/>
      <c r="H80" s="24" t="s">
        <v>570</v>
      </c>
      <c r="I80" s="24" t="s">
        <v>4033</v>
      </c>
      <c r="J80" s="62" t="s">
        <v>1487</v>
      </c>
      <c r="K80" s="24" t="s">
        <v>1488</v>
      </c>
      <c r="L80" s="61" t="s">
        <v>1471</v>
      </c>
      <c r="M80" s="61">
        <v>0</v>
      </c>
      <c r="N80" s="61">
        <v>0</v>
      </c>
      <c r="O80" s="61"/>
      <c r="P80" s="156"/>
    </row>
    <row r="81" spans="2:16" ht="27" customHeight="1" x14ac:dyDescent="0.25">
      <c r="B81" s="75">
        <v>71</v>
      </c>
      <c r="C81" s="62" t="s">
        <v>294</v>
      </c>
      <c r="D81" s="62" t="s">
        <v>568</v>
      </c>
      <c r="E81" s="62" t="s">
        <v>5778</v>
      </c>
      <c r="F81" s="61" t="s">
        <v>335</v>
      </c>
      <c r="G81" s="62"/>
      <c r="H81" s="24" t="s">
        <v>570</v>
      </c>
      <c r="I81" s="24" t="s">
        <v>4033</v>
      </c>
      <c r="J81" s="62" t="s">
        <v>1487</v>
      </c>
      <c r="K81" s="24" t="s">
        <v>1488</v>
      </c>
      <c r="L81" s="61" t="s">
        <v>1471</v>
      </c>
      <c r="M81" s="61">
        <v>0</v>
      </c>
      <c r="N81" s="61">
        <v>0</v>
      </c>
      <c r="O81" s="61"/>
      <c r="P81" s="156"/>
    </row>
    <row r="82" spans="2:16" ht="27" customHeight="1" x14ac:dyDescent="0.25">
      <c r="B82" s="75">
        <v>72</v>
      </c>
      <c r="C82" s="62" t="s">
        <v>294</v>
      </c>
      <c r="D82" s="62" t="s">
        <v>568</v>
      </c>
      <c r="E82" s="62" t="s">
        <v>5779</v>
      </c>
      <c r="F82" s="61" t="s">
        <v>335</v>
      </c>
      <c r="G82" s="62"/>
      <c r="H82" s="24" t="s">
        <v>570</v>
      </c>
      <c r="I82" s="24" t="s">
        <v>4033</v>
      </c>
      <c r="J82" s="62" t="s">
        <v>1487</v>
      </c>
      <c r="K82" s="24" t="s">
        <v>1488</v>
      </c>
      <c r="L82" s="61" t="s">
        <v>1471</v>
      </c>
      <c r="M82" s="61">
        <v>0</v>
      </c>
      <c r="N82" s="61">
        <v>0</v>
      </c>
      <c r="O82" s="61"/>
      <c r="P82" s="156"/>
    </row>
    <row r="83" spans="2:16" ht="27" customHeight="1" x14ac:dyDescent="0.25">
      <c r="B83" s="75">
        <v>73</v>
      </c>
      <c r="C83" s="62" t="s">
        <v>294</v>
      </c>
      <c r="D83" s="62" t="s">
        <v>568</v>
      </c>
      <c r="E83" s="62" t="s">
        <v>5780</v>
      </c>
      <c r="F83" s="61" t="s">
        <v>335</v>
      </c>
      <c r="G83" s="62"/>
      <c r="H83" s="24" t="s">
        <v>570</v>
      </c>
      <c r="I83" s="24" t="s">
        <v>4033</v>
      </c>
      <c r="J83" s="62" t="s">
        <v>1487</v>
      </c>
      <c r="K83" s="24" t="s">
        <v>1488</v>
      </c>
      <c r="L83" s="61" t="s">
        <v>1471</v>
      </c>
      <c r="M83" s="61">
        <v>0</v>
      </c>
      <c r="N83" s="61">
        <v>0</v>
      </c>
      <c r="O83" s="61"/>
      <c r="P83" s="156"/>
    </row>
    <row r="84" spans="2:16" ht="27" customHeight="1" x14ac:dyDescent="0.25">
      <c r="B84" s="75">
        <v>74</v>
      </c>
      <c r="C84" s="62" t="s">
        <v>294</v>
      </c>
      <c r="D84" s="62" t="s">
        <v>568</v>
      </c>
      <c r="E84" s="62" t="s">
        <v>5263</v>
      </c>
      <c r="F84" s="61" t="s">
        <v>335</v>
      </c>
      <c r="G84" s="62"/>
      <c r="H84" s="24" t="s">
        <v>570</v>
      </c>
      <c r="I84" s="24" t="s">
        <v>4033</v>
      </c>
      <c r="J84" s="62" t="s">
        <v>1465</v>
      </c>
      <c r="K84" s="24" t="s">
        <v>1470</v>
      </c>
      <c r="L84" s="61" t="s">
        <v>1471</v>
      </c>
      <c r="M84" s="61">
        <v>0</v>
      </c>
      <c r="N84" s="61">
        <v>0</v>
      </c>
      <c r="O84" s="61"/>
      <c r="P84" s="156"/>
    </row>
    <row r="85" spans="2:16" ht="27" customHeight="1" x14ac:dyDescent="0.25">
      <c r="B85" s="75">
        <v>75</v>
      </c>
      <c r="C85" s="62" t="s">
        <v>294</v>
      </c>
      <c r="D85" s="62" t="s">
        <v>568</v>
      </c>
      <c r="E85" s="62" t="s">
        <v>5781</v>
      </c>
      <c r="F85" s="61" t="s">
        <v>335</v>
      </c>
      <c r="G85" s="62"/>
      <c r="H85" s="24" t="s">
        <v>570</v>
      </c>
      <c r="I85" s="24" t="s">
        <v>4033</v>
      </c>
      <c r="J85" s="62" t="s">
        <v>1487</v>
      </c>
      <c r="K85" s="24" t="s">
        <v>1497</v>
      </c>
      <c r="L85" s="61" t="s">
        <v>1471</v>
      </c>
      <c r="M85" s="61">
        <v>0</v>
      </c>
      <c r="N85" s="61">
        <v>0</v>
      </c>
      <c r="O85" s="61"/>
      <c r="P85" s="156"/>
    </row>
    <row r="86" spans="2:16" ht="27" customHeight="1" x14ac:dyDescent="0.25">
      <c r="B86" s="75">
        <v>76</v>
      </c>
      <c r="C86" s="62" t="s">
        <v>294</v>
      </c>
      <c r="D86" s="62" t="s">
        <v>568</v>
      </c>
      <c r="E86" s="62" t="s">
        <v>1534</v>
      </c>
      <c r="F86" s="61" t="s">
        <v>335</v>
      </c>
      <c r="G86" s="62"/>
      <c r="H86" s="24" t="s">
        <v>570</v>
      </c>
      <c r="I86" s="24" t="s">
        <v>4033</v>
      </c>
      <c r="J86" s="62" t="s">
        <v>1458</v>
      </c>
      <c r="K86" s="24" t="s">
        <v>1459</v>
      </c>
      <c r="L86" s="61" t="s">
        <v>1471</v>
      </c>
      <c r="M86" s="61">
        <v>0</v>
      </c>
      <c r="N86" s="61">
        <v>0</v>
      </c>
      <c r="O86" s="61"/>
      <c r="P86" s="156"/>
    </row>
    <row r="87" spans="2:16" ht="27" customHeight="1" x14ac:dyDescent="0.25">
      <c r="B87" s="75">
        <v>77</v>
      </c>
      <c r="C87" s="62" t="s">
        <v>294</v>
      </c>
      <c r="D87" s="62" t="s">
        <v>568</v>
      </c>
      <c r="E87" s="62" t="s">
        <v>4077</v>
      </c>
      <c r="F87" s="61" t="s">
        <v>335</v>
      </c>
      <c r="G87" s="62"/>
      <c r="H87" s="24" t="s">
        <v>570</v>
      </c>
      <c r="I87" s="24" t="s">
        <v>4033</v>
      </c>
      <c r="J87" s="62" t="s">
        <v>1458</v>
      </c>
      <c r="K87" s="24" t="s">
        <v>1459</v>
      </c>
      <c r="L87" s="61" t="s">
        <v>1471</v>
      </c>
      <c r="M87" s="61">
        <v>0</v>
      </c>
      <c r="N87" s="61">
        <v>0</v>
      </c>
      <c r="O87" s="61"/>
      <c r="P87" s="156"/>
    </row>
    <row r="88" spans="2:16" ht="27" customHeight="1" x14ac:dyDescent="0.25">
      <c r="B88" s="75">
        <v>78</v>
      </c>
      <c r="C88" s="62" t="s">
        <v>294</v>
      </c>
      <c r="D88" s="62" t="s">
        <v>568</v>
      </c>
      <c r="E88" s="62" t="s">
        <v>4078</v>
      </c>
      <c r="F88" s="61" t="s">
        <v>335</v>
      </c>
      <c r="G88" s="62"/>
      <c r="H88" s="24" t="s">
        <v>570</v>
      </c>
      <c r="I88" s="24" t="s">
        <v>4033</v>
      </c>
      <c r="J88" s="62" t="s">
        <v>1482</v>
      </c>
      <c r="K88" s="24" t="s">
        <v>4079</v>
      </c>
      <c r="L88" s="61" t="s">
        <v>1471</v>
      </c>
      <c r="M88" s="61">
        <v>0</v>
      </c>
      <c r="N88" s="61">
        <v>0</v>
      </c>
      <c r="O88" s="61"/>
      <c r="P88" s="156"/>
    </row>
  </sheetData>
  <autoFilter ref="B10:P88" xr:uid="{00000000-0001-0000-9301-000000000000}"/>
  <mergeCells count="1">
    <mergeCell ref="C9:L9"/>
  </mergeCells>
  <conditionalFormatting sqref="E11:E12">
    <cfRule type="duplicateValues" dxfId="756" priority="1"/>
  </conditionalFormatting>
  <hyperlinks>
    <hyperlink ref="B6" location="Variáveis!A1" display="Variáveis" xr:uid="{00000000-0004-0000-9301-000000000000}"/>
    <hyperlink ref="C6" location="'Índice de Tabelas'!A1" display="Índice de Tabelas" xr:uid="{00000000-0004-0000-9301-000001000000}"/>
    <hyperlink ref="D6" location="'Manual de Instrução'!A1" display="Manual de Instrução" xr:uid="{00000000-0004-0000-9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43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1443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1-000000000000}">
  <sheetPr codeName="Sheet796"/>
  <dimension ref="A1:P3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3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571</v>
      </c>
      <c r="E11" s="62" t="s">
        <v>2319</v>
      </c>
      <c r="F11" s="61" t="s">
        <v>335</v>
      </c>
      <c r="G11" s="62"/>
      <c r="H11" s="24" t="s">
        <v>572</v>
      </c>
      <c r="I11" s="24" t="s">
        <v>4033</v>
      </c>
      <c r="J11" s="62" t="s">
        <v>1465</v>
      </c>
      <c r="K11" s="24" t="s">
        <v>1612</v>
      </c>
      <c r="L11" s="61" t="s">
        <v>1471</v>
      </c>
      <c r="M11" s="61">
        <v>0</v>
      </c>
      <c r="N11" s="61">
        <v>0</v>
      </c>
      <c r="O11" s="61"/>
      <c r="P11" s="156"/>
    </row>
    <row r="12" spans="1:16" ht="27" customHeight="1" x14ac:dyDescent="0.2">
      <c r="A12" s="76"/>
      <c r="B12" s="75">
        <v>2</v>
      </c>
      <c r="C12" s="62" t="s">
        <v>294</v>
      </c>
      <c r="D12" s="62" t="s">
        <v>571</v>
      </c>
      <c r="E12" s="62" t="s">
        <v>5782</v>
      </c>
      <c r="F12" s="61" t="s">
        <v>335</v>
      </c>
      <c r="G12" s="62"/>
      <c r="H12" s="24" t="s">
        <v>572</v>
      </c>
      <c r="I12" s="24" t="s">
        <v>4033</v>
      </c>
      <c r="J12" s="62" t="s">
        <v>1465</v>
      </c>
      <c r="K12" s="24" t="s">
        <v>1470</v>
      </c>
      <c r="L12" s="61" t="s">
        <v>1471</v>
      </c>
      <c r="M12" s="61">
        <v>0</v>
      </c>
      <c r="N12" s="61">
        <v>0</v>
      </c>
      <c r="O12" s="61"/>
      <c r="P12" s="156"/>
    </row>
    <row r="13" spans="1:16" ht="27" customHeight="1" x14ac:dyDescent="0.25">
      <c r="B13" s="75">
        <v>3</v>
      </c>
      <c r="C13" s="62" t="s">
        <v>294</v>
      </c>
      <c r="D13" s="62" t="s">
        <v>571</v>
      </c>
      <c r="E13" s="62" t="s">
        <v>1588</v>
      </c>
      <c r="F13" s="61" t="s">
        <v>335</v>
      </c>
      <c r="G13" s="62"/>
      <c r="H13" s="24" t="s">
        <v>572</v>
      </c>
      <c r="I13" s="24" t="s">
        <v>4033</v>
      </c>
      <c r="J13" s="62" t="s">
        <v>1465</v>
      </c>
      <c r="K13" s="24" t="s">
        <v>1470</v>
      </c>
      <c r="L13" s="61" t="s">
        <v>1471</v>
      </c>
      <c r="M13" s="61">
        <v>0</v>
      </c>
      <c r="N13" s="61">
        <v>0</v>
      </c>
      <c r="O13" s="61"/>
      <c r="P13" s="156"/>
    </row>
    <row r="14" spans="1:16" ht="27" customHeight="1" x14ac:dyDescent="0.25">
      <c r="B14" s="75">
        <v>4</v>
      </c>
      <c r="C14" s="62" t="s">
        <v>294</v>
      </c>
      <c r="D14" s="62" t="s">
        <v>571</v>
      </c>
      <c r="E14" s="62" t="s">
        <v>5721</v>
      </c>
      <c r="F14" s="61" t="s">
        <v>335</v>
      </c>
      <c r="G14" s="62"/>
      <c r="H14" s="24" t="s">
        <v>572</v>
      </c>
      <c r="I14" s="24" t="s">
        <v>4033</v>
      </c>
      <c r="J14" s="62" t="s">
        <v>1465</v>
      </c>
      <c r="K14" s="24" t="s">
        <v>1470</v>
      </c>
      <c r="L14" s="61" t="s">
        <v>1471</v>
      </c>
      <c r="M14" s="61">
        <v>0</v>
      </c>
      <c r="N14" s="61">
        <v>0</v>
      </c>
      <c r="O14" s="61"/>
      <c r="P14" s="156"/>
    </row>
    <row r="15" spans="1:16" ht="27" customHeight="1" x14ac:dyDescent="0.25">
      <c r="B15" s="75">
        <v>5</v>
      </c>
      <c r="C15" s="62" t="s">
        <v>294</v>
      </c>
      <c r="D15" s="62" t="s">
        <v>571</v>
      </c>
      <c r="E15" s="62" t="s">
        <v>5751</v>
      </c>
      <c r="F15" s="61" t="s">
        <v>335</v>
      </c>
      <c r="G15" s="62"/>
      <c r="H15" s="24" t="s">
        <v>572</v>
      </c>
      <c r="I15" s="24" t="s">
        <v>4033</v>
      </c>
      <c r="J15" s="62" t="s">
        <v>1465</v>
      </c>
      <c r="K15" s="24" t="s">
        <v>1473</v>
      </c>
      <c r="L15" s="61" t="s">
        <v>1471</v>
      </c>
      <c r="M15" s="61">
        <v>0</v>
      </c>
      <c r="N15" s="61">
        <v>0</v>
      </c>
      <c r="O15" s="61"/>
      <c r="P15" s="156"/>
    </row>
    <row r="16" spans="1:16" ht="27" customHeight="1" x14ac:dyDescent="0.25">
      <c r="B16" s="75">
        <v>6</v>
      </c>
      <c r="C16" s="62" t="s">
        <v>294</v>
      </c>
      <c r="D16" s="62" t="s">
        <v>571</v>
      </c>
      <c r="E16" s="62" t="s">
        <v>5722</v>
      </c>
      <c r="F16" s="61" t="s">
        <v>335</v>
      </c>
      <c r="G16" s="62"/>
      <c r="H16" s="24" t="s">
        <v>572</v>
      </c>
      <c r="I16" s="24" t="s">
        <v>4033</v>
      </c>
      <c r="J16" s="62" t="s">
        <v>1487</v>
      </c>
      <c r="K16" s="24" t="s">
        <v>1497</v>
      </c>
      <c r="L16" s="61" t="s">
        <v>1471</v>
      </c>
      <c r="M16" s="61">
        <v>0</v>
      </c>
      <c r="N16" s="61">
        <v>0</v>
      </c>
      <c r="O16" s="61"/>
      <c r="P16" s="156"/>
    </row>
    <row r="17" spans="2:16" ht="27" customHeight="1" x14ac:dyDescent="0.25">
      <c r="B17" s="75">
        <v>7</v>
      </c>
      <c r="C17" s="62" t="s">
        <v>294</v>
      </c>
      <c r="D17" s="62" t="s">
        <v>571</v>
      </c>
      <c r="E17" s="62" t="s">
        <v>5783</v>
      </c>
      <c r="F17" s="61" t="s">
        <v>335</v>
      </c>
      <c r="G17" s="62"/>
      <c r="H17" s="24" t="s">
        <v>572</v>
      </c>
      <c r="I17" s="24" t="s">
        <v>4033</v>
      </c>
      <c r="J17" s="62" t="s">
        <v>1487</v>
      </c>
      <c r="K17" s="24" t="s">
        <v>1497</v>
      </c>
      <c r="L17" s="61" t="s">
        <v>1471</v>
      </c>
      <c r="M17" s="61">
        <v>0</v>
      </c>
      <c r="N17" s="61">
        <v>0</v>
      </c>
      <c r="O17" s="61"/>
      <c r="P17" s="156"/>
    </row>
    <row r="18" spans="2:16" ht="27" customHeight="1" x14ac:dyDescent="0.25">
      <c r="B18" s="75">
        <v>8</v>
      </c>
      <c r="C18" s="62" t="s">
        <v>294</v>
      </c>
      <c r="D18" s="62" t="s">
        <v>571</v>
      </c>
      <c r="E18" s="62" t="s">
        <v>5736</v>
      </c>
      <c r="F18" s="61" t="s">
        <v>335</v>
      </c>
      <c r="G18" s="62"/>
      <c r="H18" s="24" t="s">
        <v>572</v>
      </c>
      <c r="I18" s="24" t="s">
        <v>4033</v>
      </c>
      <c r="J18" s="62" t="s">
        <v>1487</v>
      </c>
      <c r="K18" s="24" t="s">
        <v>1497</v>
      </c>
      <c r="L18" s="61" t="s">
        <v>1471</v>
      </c>
      <c r="M18" s="61">
        <v>0</v>
      </c>
      <c r="N18" s="61">
        <v>0</v>
      </c>
      <c r="O18" s="61"/>
      <c r="P18" s="156"/>
    </row>
    <row r="19" spans="2:16" ht="27" customHeight="1" x14ac:dyDescent="0.25">
      <c r="B19" s="75">
        <v>9</v>
      </c>
      <c r="C19" s="62" t="s">
        <v>294</v>
      </c>
      <c r="D19" s="62" t="s">
        <v>571</v>
      </c>
      <c r="E19" s="62" t="s">
        <v>5752</v>
      </c>
      <c r="F19" s="61" t="s">
        <v>335</v>
      </c>
      <c r="G19" s="62"/>
      <c r="H19" s="24" t="s">
        <v>572</v>
      </c>
      <c r="I19" s="24" t="s">
        <v>4033</v>
      </c>
      <c r="J19" s="62" t="s">
        <v>1487</v>
      </c>
      <c r="K19" s="24" t="s">
        <v>1488</v>
      </c>
      <c r="L19" s="61" t="s">
        <v>1471</v>
      </c>
      <c r="M19" s="61">
        <v>0</v>
      </c>
      <c r="N19" s="61">
        <v>0</v>
      </c>
      <c r="O19" s="61"/>
      <c r="P19" s="156"/>
    </row>
    <row r="20" spans="2:16" ht="27" customHeight="1" x14ac:dyDescent="0.25">
      <c r="B20" s="75">
        <v>10</v>
      </c>
      <c r="C20" s="62" t="s">
        <v>294</v>
      </c>
      <c r="D20" s="62" t="s">
        <v>571</v>
      </c>
      <c r="E20" s="62" t="s">
        <v>5755</v>
      </c>
      <c r="F20" s="61" t="s">
        <v>335</v>
      </c>
      <c r="G20" s="62"/>
      <c r="H20" s="24" t="s">
        <v>572</v>
      </c>
      <c r="I20" s="24" t="s">
        <v>4033</v>
      </c>
      <c r="J20" s="62" t="s">
        <v>1465</v>
      </c>
      <c r="K20" s="24" t="s">
        <v>1494</v>
      </c>
      <c r="L20" s="61" t="s">
        <v>1471</v>
      </c>
      <c r="M20" s="61">
        <v>0</v>
      </c>
      <c r="N20" s="61">
        <v>0</v>
      </c>
      <c r="O20" s="61"/>
      <c r="P20" s="156"/>
    </row>
    <row r="21" spans="2:16" ht="27" customHeight="1" x14ac:dyDescent="0.25">
      <c r="B21" s="75">
        <v>11</v>
      </c>
      <c r="C21" s="62" t="s">
        <v>294</v>
      </c>
      <c r="D21" s="62" t="s">
        <v>571</v>
      </c>
      <c r="E21" s="62" t="s">
        <v>1489</v>
      </c>
      <c r="F21" s="61" t="s">
        <v>335</v>
      </c>
      <c r="G21" s="62"/>
      <c r="H21" s="24" t="s">
        <v>572</v>
      </c>
      <c r="I21" s="24" t="s">
        <v>4033</v>
      </c>
      <c r="J21" s="62" t="s">
        <v>1465</v>
      </c>
      <c r="K21" s="24" t="s">
        <v>1473</v>
      </c>
      <c r="L21" s="61" t="s">
        <v>1471</v>
      </c>
      <c r="M21" s="61">
        <v>0</v>
      </c>
      <c r="N21" s="61">
        <v>0</v>
      </c>
      <c r="O21" s="61"/>
      <c r="P21" s="156"/>
    </row>
    <row r="22" spans="2:16" ht="27" customHeight="1" x14ac:dyDescent="0.25">
      <c r="B22" s="75">
        <v>12</v>
      </c>
      <c r="C22" s="62" t="s">
        <v>294</v>
      </c>
      <c r="D22" s="62" t="s">
        <v>571</v>
      </c>
      <c r="E22" s="62" t="s">
        <v>1939</v>
      </c>
      <c r="F22" s="61" t="s">
        <v>335</v>
      </c>
      <c r="G22" s="62"/>
      <c r="H22" s="24" t="s">
        <v>572</v>
      </c>
      <c r="I22" s="24" t="s">
        <v>4033</v>
      </c>
      <c r="J22" s="62" t="s">
        <v>1465</v>
      </c>
      <c r="K22" s="24" t="s">
        <v>1494</v>
      </c>
      <c r="L22" s="61" t="s">
        <v>1471</v>
      </c>
      <c r="M22" s="61">
        <v>0</v>
      </c>
      <c r="N22" s="61">
        <v>0</v>
      </c>
      <c r="O22" s="61"/>
      <c r="P22" s="156"/>
    </row>
    <row r="23" spans="2:16" ht="27" customHeight="1" x14ac:dyDescent="0.25">
      <c r="B23" s="75">
        <v>13</v>
      </c>
      <c r="C23" s="62" t="s">
        <v>294</v>
      </c>
      <c r="D23" s="62" t="s">
        <v>571</v>
      </c>
      <c r="E23" s="62" t="s">
        <v>1542</v>
      </c>
      <c r="F23" s="61" t="s">
        <v>335</v>
      </c>
      <c r="G23" s="62"/>
      <c r="H23" s="24" t="s">
        <v>572</v>
      </c>
      <c r="I23" s="24" t="s">
        <v>4033</v>
      </c>
      <c r="J23" s="62" t="s">
        <v>1465</v>
      </c>
      <c r="K23" s="24" t="s">
        <v>1466</v>
      </c>
      <c r="L23" s="61" t="s">
        <v>1471</v>
      </c>
      <c r="M23" s="61">
        <v>0</v>
      </c>
      <c r="N23" s="61">
        <v>0</v>
      </c>
      <c r="O23" s="61"/>
      <c r="P23" s="156"/>
    </row>
    <row r="24" spans="2:16" ht="27" customHeight="1" x14ac:dyDescent="0.25">
      <c r="B24" s="75">
        <v>14</v>
      </c>
      <c r="C24" s="62" t="s">
        <v>294</v>
      </c>
      <c r="D24" s="62" t="s">
        <v>571</v>
      </c>
      <c r="E24" s="62" t="s">
        <v>5739</v>
      </c>
      <c r="F24" s="61" t="s">
        <v>335</v>
      </c>
      <c r="G24" s="62"/>
      <c r="H24" s="24" t="s">
        <v>572</v>
      </c>
      <c r="I24" s="24" t="s">
        <v>4033</v>
      </c>
      <c r="J24" s="62" t="s">
        <v>1465</v>
      </c>
      <c r="K24" s="24" t="s">
        <v>1478</v>
      </c>
      <c r="L24" s="61" t="s">
        <v>1471</v>
      </c>
      <c r="M24" s="61">
        <v>0</v>
      </c>
      <c r="N24" s="61">
        <v>0</v>
      </c>
      <c r="O24" s="61"/>
      <c r="P24" s="156"/>
    </row>
    <row r="25" spans="2:16" ht="27" customHeight="1" x14ac:dyDescent="0.25">
      <c r="B25" s="75">
        <v>15</v>
      </c>
      <c r="C25" s="62" t="s">
        <v>294</v>
      </c>
      <c r="D25" s="62" t="s">
        <v>571</v>
      </c>
      <c r="E25" s="62" t="s">
        <v>5784</v>
      </c>
      <c r="F25" s="61" t="s">
        <v>335</v>
      </c>
      <c r="G25" s="62"/>
      <c r="H25" s="24" t="s">
        <v>572</v>
      </c>
      <c r="I25" s="24" t="s">
        <v>4033</v>
      </c>
      <c r="J25" s="62" t="s">
        <v>1487</v>
      </c>
      <c r="K25" s="24" t="s">
        <v>1497</v>
      </c>
      <c r="L25" s="61" t="s">
        <v>1471</v>
      </c>
      <c r="M25" s="61">
        <v>0</v>
      </c>
      <c r="N25" s="61">
        <v>0</v>
      </c>
      <c r="O25" s="61"/>
      <c r="P25" s="156"/>
    </row>
    <row r="26" spans="2:16" ht="27" customHeight="1" x14ac:dyDescent="0.25">
      <c r="B26" s="75">
        <v>16</v>
      </c>
      <c r="C26" s="62" t="s">
        <v>294</v>
      </c>
      <c r="D26" s="62" t="s">
        <v>571</v>
      </c>
      <c r="E26" s="62" t="s">
        <v>5785</v>
      </c>
      <c r="F26" s="61" t="s">
        <v>335</v>
      </c>
      <c r="G26" s="62"/>
      <c r="H26" s="24" t="s">
        <v>572</v>
      </c>
      <c r="I26" s="24" t="s">
        <v>4033</v>
      </c>
      <c r="J26" s="62" t="s">
        <v>1487</v>
      </c>
      <c r="K26" s="24" t="s">
        <v>1497</v>
      </c>
      <c r="L26" s="61" t="s">
        <v>1471</v>
      </c>
      <c r="M26" s="61">
        <v>0</v>
      </c>
      <c r="N26" s="61">
        <v>0</v>
      </c>
      <c r="O26" s="61"/>
      <c r="P26" s="156"/>
    </row>
    <row r="27" spans="2:16" ht="27" customHeight="1" x14ac:dyDescent="0.25">
      <c r="B27" s="75">
        <v>17</v>
      </c>
      <c r="C27" s="62" t="s">
        <v>294</v>
      </c>
      <c r="D27" s="62" t="s">
        <v>571</v>
      </c>
      <c r="E27" s="62" t="s">
        <v>5585</v>
      </c>
      <c r="F27" s="61" t="s">
        <v>335</v>
      </c>
      <c r="G27" s="62"/>
      <c r="H27" s="24" t="s">
        <v>572</v>
      </c>
      <c r="I27" s="24" t="s">
        <v>4033</v>
      </c>
      <c r="J27" s="62" t="s">
        <v>1465</v>
      </c>
      <c r="K27" s="24" t="s">
        <v>1473</v>
      </c>
      <c r="L27" s="61" t="s">
        <v>1471</v>
      </c>
      <c r="M27" s="61">
        <v>0</v>
      </c>
      <c r="N27" s="61">
        <v>0</v>
      </c>
      <c r="O27" s="61"/>
      <c r="P27" s="156"/>
    </row>
    <row r="28" spans="2:16" ht="27" customHeight="1" x14ac:dyDescent="0.25">
      <c r="B28" s="75">
        <v>18</v>
      </c>
      <c r="C28" s="62" t="s">
        <v>294</v>
      </c>
      <c r="D28" s="62" t="s">
        <v>571</v>
      </c>
      <c r="E28" s="62" t="s">
        <v>5263</v>
      </c>
      <c r="F28" s="61" t="s">
        <v>335</v>
      </c>
      <c r="G28" s="62"/>
      <c r="H28" s="24" t="s">
        <v>572</v>
      </c>
      <c r="I28" s="24" t="s">
        <v>4033</v>
      </c>
      <c r="J28" s="62" t="s">
        <v>1465</v>
      </c>
      <c r="K28" s="24" t="s">
        <v>1470</v>
      </c>
      <c r="L28" s="61" t="s">
        <v>1471</v>
      </c>
      <c r="M28" s="61">
        <v>0</v>
      </c>
      <c r="N28" s="61">
        <v>0</v>
      </c>
      <c r="O28" s="61"/>
      <c r="P28" s="156"/>
    </row>
    <row r="29" spans="2:16" ht="27" customHeight="1" x14ac:dyDescent="0.25">
      <c r="B29" s="75">
        <v>19</v>
      </c>
      <c r="C29" s="62" t="s">
        <v>294</v>
      </c>
      <c r="D29" s="62" t="s">
        <v>571</v>
      </c>
      <c r="E29" s="62" t="s">
        <v>1534</v>
      </c>
      <c r="F29" s="61" t="s">
        <v>335</v>
      </c>
      <c r="G29" s="62"/>
      <c r="H29" s="24" t="s">
        <v>572</v>
      </c>
      <c r="I29" s="24" t="s">
        <v>4033</v>
      </c>
      <c r="J29" s="62" t="s">
        <v>1458</v>
      </c>
      <c r="K29" s="24" t="s">
        <v>1459</v>
      </c>
      <c r="L29" s="61" t="s">
        <v>1471</v>
      </c>
      <c r="M29" s="61">
        <v>0</v>
      </c>
      <c r="N29" s="61">
        <v>0</v>
      </c>
      <c r="O29" s="61"/>
      <c r="P29" s="156"/>
    </row>
    <row r="30" spans="2:16" ht="27" customHeight="1" x14ac:dyDescent="0.25">
      <c r="B30" s="75">
        <v>20</v>
      </c>
      <c r="C30" s="62" t="s">
        <v>294</v>
      </c>
      <c r="D30" s="62" t="s">
        <v>571</v>
      </c>
      <c r="E30" s="62" t="s">
        <v>4077</v>
      </c>
      <c r="F30" s="61" t="s">
        <v>335</v>
      </c>
      <c r="G30" s="62"/>
      <c r="H30" s="24" t="s">
        <v>572</v>
      </c>
      <c r="I30" s="24" t="s">
        <v>4033</v>
      </c>
      <c r="J30" s="62" t="s">
        <v>1458</v>
      </c>
      <c r="K30" s="24" t="s">
        <v>1459</v>
      </c>
      <c r="L30" s="61" t="s">
        <v>1471</v>
      </c>
      <c r="M30" s="61">
        <v>0</v>
      </c>
      <c r="N30" s="61">
        <v>0</v>
      </c>
      <c r="O30" s="61"/>
      <c r="P30" s="156"/>
    </row>
    <row r="31" spans="2:16" ht="27" customHeight="1" x14ac:dyDescent="0.25">
      <c r="B31" s="75">
        <v>21</v>
      </c>
      <c r="C31" s="62" t="s">
        <v>294</v>
      </c>
      <c r="D31" s="62" t="s">
        <v>571</v>
      </c>
      <c r="E31" s="62" t="s">
        <v>4078</v>
      </c>
      <c r="F31" s="61" t="s">
        <v>335</v>
      </c>
      <c r="G31" s="62"/>
      <c r="H31" s="24" t="s">
        <v>572</v>
      </c>
      <c r="I31" s="24" t="s">
        <v>4033</v>
      </c>
      <c r="J31" s="62" t="s">
        <v>1482</v>
      </c>
      <c r="K31" s="24" t="s">
        <v>4079</v>
      </c>
      <c r="L31" s="61" t="s">
        <v>1471</v>
      </c>
      <c r="M31" s="61">
        <v>0</v>
      </c>
      <c r="N31" s="61">
        <v>0</v>
      </c>
      <c r="O31" s="61"/>
      <c r="P31" s="156"/>
    </row>
  </sheetData>
  <autoFilter ref="B10:P31" xr:uid="{00000000-0001-0000-9401-000000000000}"/>
  <mergeCells count="1">
    <mergeCell ref="C9:L9"/>
  </mergeCells>
  <conditionalFormatting sqref="E11:E12">
    <cfRule type="duplicateValues" dxfId="755" priority="1"/>
  </conditionalFormatting>
  <hyperlinks>
    <hyperlink ref="B6" location="Variáveis!A1" display="Variáveis" xr:uid="{00000000-0004-0000-9401-000000000000}"/>
    <hyperlink ref="C6" location="'Índice de Tabelas'!A1" display="Índice de Tabelas" xr:uid="{00000000-0004-0000-9401-000001000000}"/>
    <hyperlink ref="D6" location="'Manual de Instrução'!A1" display="Manual de Instrução" xr:uid="{00000000-0004-0000-94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545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1545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1-000000000000}">
  <sheetPr codeName="Sheet798"/>
  <dimension ref="A1:Q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E12" sqref="E12"/>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2.5976562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573</v>
      </c>
      <c r="E11" s="62" t="s">
        <v>4206</v>
      </c>
      <c r="F11" s="61" t="s">
        <v>4109</v>
      </c>
      <c r="G11" s="62"/>
      <c r="H11" s="62" t="s">
        <v>574</v>
      </c>
      <c r="I11" s="62" t="s">
        <v>5786</v>
      </c>
      <c r="J11" s="24" t="s">
        <v>4033</v>
      </c>
      <c r="K11" s="62" t="s">
        <v>1465</v>
      </c>
      <c r="L11" s="24" t="s">
        <v>1476</v>
      </c>
      <c r="M11" s="61" t="s">
        <v>1471</v>
      </c>
      <c r="N11" s="61">
        <v>0</v>
      </c>
      <c r="O11" s="61">
        <v>0</v>
      </c>
      <c r="P11" s="61" t="s">
        <v>5787</v>
      </c>
      <c r="Q11" s="156"/>
    </row>
    <row r="12" spans="1:17" ht="27" customHeight="1" x14ac:dyDescent="0.2">
      <c r="A12" s="76"/>
      <c r="B12" s="75">
        <v>2</v>
      </c>
      <c r="C12" s="62" t="s">
        <v>294</v>
      </c>
      <c r="D12" s="62" t="s">
        <v>573</v>
      </c>
      <c r="E12" s="62" t="s">
        <v>4207</v>
      </c>
      <c r="F12" s="61" t="s">
        <v>4109</v>
      </c>
      <c r="G12" s="62"/>
      <c r="H12" s="62" t="s">
        <v>574</v>
      </c>
      <c r="I12" s="62" t="s">
        <v>5786</v>
      </c>
      <c r="J12" s="24" t="s">
        <v>4033</v>
      </c>
      <c r="K12" s="62" t="s">
        <v>1465</v>
      </c>
      <c r="L12" s="24" t="s">
        <v>1476</v>
      </c>
      <c r="M12" s="61" t="s">
        <v>1471</v>
      </c>
      <c r="N12" s="61">
        <v>0</v>
      </c>
      <c r="O12" s="61">
        <v>0</v>
      </c>
      <c r="P12" s="61" t="s">
        <v>5787</v>
      </c>
      <c r="Q12" s="156"/>
    </row>
    <row r="13" spans="1:17" ht="27" customHeight="1" x14ac:dyDescent="0.25">
      <c r="B13" s="75">
        <v>3</v>
      </c>
      <c r="C13" s="62" t="s">
        <v>294</v>
      </c>
      <c r="D13" s="62" t="s">
        <v>573</v>
      </c>
      <c r="E13" s="62" t="s">
        <v>4208</v>
      </c>
      <c r="F13" s="61" t="s">
        <v>4109</v>
      </c>
      <c r="G13" s="62"/>
      <c r="H13" s="62" t="s">
        <v>574</v>
      </c>
      <c r="I13" s="62" t="s">
        <v>5786</v>
      </c>
      <c r="J13" s="24" t="s">
        <v>4033</v>
      </c>
      <c r="K13" s="62" t="s">
        <v>1465</v>
      </c>
      <c r="L13" s="24" t="s">
        <v>1473</v>
      </c>
      <c r="M13" s="61" t="s">
        <v>1471</v>
      </c>
      <c r="N13" s="61">
        <v>0</v>
      </c>
      <c r="O13" s="61">
        <v>0</v>
      </c>
      <c r="P13" s="61" t="s">
        <v>5787</v>
      </c>
      <c r="Q13" s="156"/>
    </row>
    <row r="14" spans="1:17" ht="27" customHeight="1" x14ac:dyDescent="0.25">
      <c r="B14" s="75">
        <v>4</v>
      </c>
      <c r="C14" s="62" t="s">
        <v>294</v>
      </c>
      <c r="D14" s="62" t="s">
        <v>573</v>
      </c>
      <c r="E14" s="62" t="s">
        <v>4209</v>
      </c>
      <c r="F14" s="61" t="s">
        <v>4109</v>
      </c>
      <c r="G14" s="62"/>
      <c r="H14" s="62" t="s">
        <v>574</v>
      </c>
      <c r="I14" s="62" t="s">
        <v>5786</v>
      </c>
      <c r="J14" s="24" t="s">
        <v>4033</v>
      </c>
      <c r="K14" s="62" t="s">
        <v>1465</v>
      </c>
      <c r="L14" s="24" t="s">
        <v>1459</v>
      </c>
      <c r="M14" s="61" t="s">
        <v>1471</v>
      </c>
      <c r="N14" s="61">
        <v>0</v>
      </c>
      <c r="O14" s="61">
        <v>0</v>
      </c>
      <c r="P14" s="61" t="s">
        <v>5787</v>
      </c>
      <c r="Q14" s="156"/>
    </row>
    <row r="15" spans="1:17" ht="27" customHeight="1" x14ac:dyDescent="0.25">
      <c r="B15" s="75">
        <v>5</v>
      </c>
      <c r="C15" s="62" t="s">
        <v>294</v>
      </c>
      <c r="D15" s="62" t="s">
        <v>573</v>
      </c>
      <c r="E15" s="62" t="s">
        <v>5788</v>
      </c>
      <c r="F15" s="61" t="s">
        <v>4109</v>
      </c>
      <c r="G15" s="62"/>
      <c r="H15" s="62" t="s">
        <v>574</v>
      </c>
      <c r="I15" s="62" t="s">
        <v>5786</v>
      </c>
      <c r="J15" s="24" t="s">
        <v>4033</v>
      </c>
      <c r="K15" s="62" t="s">
        <v>1465</v>
      </c>
      <c r="L15" s="24" t="s">
        <v>1476</v>
      </c>
      <c r="M15" s="61" t="s">
        <v>1471</v>
      </c>
      <c r="N15" s="61">
        <v>0</v>
      </c>
      <c r="O15" s="61">
        <v>0</v>
      </c>
      <c r="P15" s="61" t="s">
        <v>5787</v>
      </c>
      <c r="Q15" s="156"/>
    </row>
    <row r="16" spans="1:17" ht="27" customHeight="1" x14ac:dyDescent="0.25">
      <c r="B16" s="75">
        <v>6</v>
      </c>
      <c r="C16" s="62" t="s">
        <v>294</v>
      </c>
      <c r="D16" s="62" t="s">
        <v>573</v>
      </c>
      <c r="E16" s="62" t="s">
        <v>1463</v>
      </c>
      <c r="F16" s="61" t="s">
        <v>4109</v>
      </c>
      <c r="G16" s="62"/>
      <c r="H16" s="62" t="s">
        <v>574</v>
      </c>
      <c r="I16" s="62" t="s">
        <v>5786</v>
      </c>
      <c r="J16" s="24" t="s">
        <v>4033</v>
      </c>
      <c r="K16" s="62" t="s">
        <v>1465</v>
      </c>
      <c r="L16" s="24" t="s">
        <v>1466</v>
      </c>
      <c r="M16" s="61" t="s">
        <v>1471</v>
      </c>
      <c r="N16" s="61">
        <v>0</v>
      </c>
      <c r="O16" s="61">
        <v>0</v>
      </c>
      <c r="P16" s="61" t="s">
        <v>5787</v>
      </c>
      <c r="Q16" s="156"/>
    </row>
    <row r="17" spans="2:17" ht="27" customHeight="1" x14ac:dyDescent="0.25">
      <c r="B17" s="75">
        <v>7</v>
      </c>
      <c r="C17" s="62" t="s">
        <v>294</v>
      </c>
      <c r="D17" s="62" t="s">
        <v>573</v>
      </c>
      <c r="E17" s="62" t="s">
        <v>1534</v>
      </c>
      <c r="F17" s="61" t="s">
        <v>4109</v>
      </c>
      <c r="G17" s="62"/>
      <c r="H17" s="62" t="s">
        <v>574</v>
      </c>
      <c r="I17" s="62" t="s">
        <v>5786</v>
      </c>
      <c r="J17" s="24" t="s">
        <v>4033</v>
      </c>
      <c r="K17" s="62" t="s">
        <v>1458</v>
      </c>
      <c r="L17" s="24" t="s">
        <v>1459</v>
      </c>
      <c r="M17" s="61" t="s">
        <v>1471</v>
      </c>
      <c r="N17" s="61">
        <v>0</v>
      </c>
      <c r="O17" s="61">
        <v>0</v>
      </c>
      <c r="P17" s="61" t="s">
        <v>5787</v>
      </c>
      <c r="Q17" s="156"/>
    </row>
    <row r="18" spans="2:17" ht="27" customHeight="1" x14ac:dyDescent="0.25">
      <c r="B18" s="75">
        <v>8</v>
      </c>
      <c r="C18" s="62" t="s">
        <v>294</v>
      </c>
      <c r="D18" s="62" t="s">
        <v>573</v>
      </c>
      <c r="E18" s="62" t="s">
        <v>4077</v>
      </c>
      <c r="F18" s="61" t="s">
        <v>0</v>
      </c>
      <c r="G18" s="62"/>
      <c r="H18" s="62"/>
      <c r="I18" s="24" t="s">
        <v>0</v>
      </c>
      <c r="J18" s="24" t="s">
        <v>4033</v>
      </c>
      <c r="K18" s="62" t="s">
        <v>1458</v>
      </c>
      <c r="L18" s="24" t="s">
        <v>1459</v>
      </c>
      <c r="M18" s="61" t="s">
        <v>1471</v>
      </c>
      <c r="N18" s="61">
        <v>0</v>
      </c>
      <c r="O18" s="61">
        <v>0</v>
      </c>
      <c r="P18" s="61" t="s">
        <v>5787</v>
      </c>
      <c r="Q18" s="156"/>
    </row>
    <row r="19" spans="2:17" ht="27" customHeight="1" x14ac:dyDescent="0.25">
      <c r="B19" s="75">
        <v>9</v>
      </c>
      <c r="C19" s="62" t="s">
        <v>294</v>
      </c>
      <c r="D19" s="62" t="s">
        <v>573</v>
      </c>
      <c r="E19" s="62" t="s">
        <v>4078</v>
      </c>
      <c r="F19" s="61" t="s">
        <v>0</v>
      </c>
      <c r="G19" s="62"/>
      <c r="H19" s="62"/>
      <c r="I19" s="24" t="s">
        <v>0</v>
      </c>
      <c r="J19" s="24" t="s">
        <v>4033</v>
      </c>
      <c r="K19" s="62" t="s">
        <v>1482</v>
      </c>
      <c r="L19" s="24" t="s">
        <v>4079</v>
      </c>
      <c r="M19" s="61" t="s">
        <v>1471</v>
      </c>
      <c r="N19" s="61">
        <v>0</v>
      </c>
      <c r="O19" s="61">
        <v>0</v>
      </c>
      <c r="P19" s="61" t="s">
        <v>5787</v>
      </c>
      <c r="Q19" s="156"/>
    </row>
  </sheetData>
  <autoFilter ref="B10:Q19" xr:uid="{00000000-0001-0000-9601-000000000000}"/>
  <mergeCells count="1">
    <mergeCell ref="C9:M9"/>
  </mergeCells>
  <conditionalFormatting sqref="E11:E12">
    <cfRule type="duplicateValues" dxfId="754" priority="1"/>
  </conditionalFormatting>
  <hyperlinks>
    <hyperlink ref="B6" location="Variáveis!A1" display="Variáveis" xr:uid="{00000000-0004-0000-9601-000000000000}"/>
    <hyperlink ref="C6" location="'Índice de Tabelas'!A1" display="Índice de Tabelas" xr:uid="{00000000-0004-0000-9601-000001000000}"/>
    <hyperlink ref="D6" location="'Manual de Instrução'!A1" display="Manual de Instrução" xr:uid="{00000000-0004-0000-96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750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1750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1-000000000000}">
  <sheetPr codeName="Sheet799"/>
  <dimension ref="A1:P1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576</v>
      </c>
      <c r="E11" s="62" t="s">
        <v>2319</v>
      </c>
      <c r="F11" s="61" t="s">
        <v>335</v>
      </c>
      <c r="G11" s="62"/>
      <c r="H11" s="24" t="s">
        <v>5789</v>
      </c>
      <c r="I11" s="24" t="s">
        <v>4033</v>
      </c>
      <c r="J11" s="62" t="s">
        <v>1465</v>
      </c>
      <c r="K11" s="24" t="s">
        <v>1612</v>
      </c>
      <c r="L11" s="61" t="s">
        <v>1471</v>
      </c>
      <c r="M11" s="61">
        <v>0</v>
      </c>
      <c r="N11" s="61">
        <v>0</v>
      </c>
      <c r="O11" s="61"/>
      <c r="P11" s="156"/>
    </row>
    <row r="12" spans="1:16" ht="27" customHeight="1" x14ac:dyDescent="0.2">
      <c r="A12" s="76"/>
      <c r="B12" s="75">
        <v>2</v>
      </c>
      <c r="C12" s="62" t="s">
        <v>294</v>
      </c>
      <c r="D12" s="62" t="s">
        <v>576</v>
      </c>
      <c r="E12" s="62" t="s">
        <v>4700</v>
      </c>
      <c r="F12" s="61" t="s">
        <v>335</v>
      </c>
      <c r="G12" s="62"/>
      <c r="H12" s="24" t="s">
        <v>5789</v>
      </c>
      <c r="I12" s="24" t="s">
        <v>4033</v>
      </c>
      <c r="J12" s="62" t="s">
        <v>1465</v>
      </c>
      <c r="K12" s="24" t="s">
        <v>1478</v>
      </c>
      <c r="L12" s="61" t="s">
        <v>1471</v>
      </c>
      <c r="M12" s="61">
        <v>0</v>
      </c>
      <c r="N12" s="61">
        <v>0</v>
      </c>
      <c r="O12" s="61"/>
      <c r="P12" s="156"/>
    </row>
    <row r="13" spans="1:16" ht="27" customHeight="1" x14ac:dyDescent="0.25">
      <c r="B13" s="75">
        <v>3</v>
      </c>
      <c r="C13" s="62" t="s">
        <v>294</v>
      </c>
      <c r="D13" s="62" t="s">
        <v>576</v>
      </c>
      <c r="E13" s="62" t="s">
        <v>4699</v>
      </c>
      <c r="F13" s="61" t="s">
        <v>335</v>
      </c>
      <c r="G13" s="62"/>
      <c r="H13" s="24" t="s">
        <v>5789</v>
      </c>
      <c r="I13" s="24" t="s">
        <v>4033</v>
      </c>
      <c r="J13" s="62" t="s">
        <v>1465</v>
      </c>
      <c r="K13" s="24" t="s">
        <v>1473</v>
      </c>
      <c r="L13" s="61" t="s">
        <v>1471</v>
      </c>
      <c r="M13" s="61">
        <v>0</v>
      </c>
      <c r="N13" s="61">
        <v>0</v>
      </c>
      <c r="O13" s="61"/>
      <c r="P13" s="156"/>
    </row>
    <row r="14" spans="1:16" ht="27" customHeight="1" x14ac:dyDescent="0.25">
      <c r="B14" s="75">
        <v>4</v>
      </c>
      <c r="C14" s="62" t="s">
        <v>294</v>
      </c>
      <c r="D14" s="62" t="s">
        <v>576</v>
      </c>
      <c r="E14" s="62" t="s">
        <v>5790</v>
      </c>
      <c r="F14" s="61" t="s">
        <v>335</v>
      </c>
      <c r="G14" s="62"/>
      <c r="H14" s="24" t="s">
        <v>5789</v>
      </c>
      <c r="I14" s="24" t="s">
        <v>4033</v>
      </c>
      <c r="J14" s="62" t="s">
        <v>1487</v>
      </c>
      <c r="K14" s="24" t="s">
        <v>1696</v>
      </c>
      <c r="L14" s="61" t="s">
        <v>1471</v>
      </c>
      <c r="M14" s="61">
        <v>0</v>
      </c>
      <c r="N14" s="61">
        <v>0</v>
      </c>
      <c r="O14" s="61"/>
      <c r="P14" s="156"/>
    </row>
    <row r="15" spans="1:16" ht="27" customHeight="1" x14ac:dyDescent="0.25">
      <c r="B15" s="75">
        <v>5</v>
      </c>
      <c r="C15" s="62" t="s">
        <v>294</v>
      </c>
      <c r="D15" s="62" t="s">
        <v>576</v>
      </c>
      <c r="E15" s="62" t="s">
        <v>5791</v>
      </c>
      <c r="F15" s="61" t="s">
        <v>335</v>
      </c>
      <c r="G15" s="62"/>
      <c r="H15" s="24" t="s">
        <v>5789</v>
      </c>
      <c r="I15" s="24" t="s">
        <v>4033</v>
      </c>
      <c r="J15" s="62" t="s">
        <v>1458</v>
      </c>
      <c r="K15" s="24" t="s">
        <v>1459</v>
      </c>
      <c r="L15" s="61" t="s">
        <v>1471</v>
      </c>
      <c r="M15" s="61">
        <v>0</v>
      </c>
      <c r="N15" s="61">
        <v>0</v>
      </c>
      <c r="O15" s="61"/>
      <c r="P15" s="156"/>
    </row>
    <row r="16" spans="1:16" ht="27" customHeight="1" x14ac:dyDescent="0.25">
      <c r="B16" s="75">
        <v>6</v>
      </c>
      <c r="C16" s="62" t="s">
        <v>294</v>
      </c>
      <c r="D16" s="62" t="s">
        <v>576</v>
      </c>
      <c r="E16" s="62" t="s">
        <v>1534</v>
      </c>
      <c r="F16" s="61" t="s">
        <v>335</v>
      </c>
      <c r="G16" s="62"/>
      <c r="H16" s="24" t="s">
        <v>5789</v>
      </c>
      <c r="I16" s="24" t="s">
        <v>4033</v>
      </c>
      <c r="J16" s="62" t="s">
        <v>1458</v>
      </c>
      <c r="K16" s="24" t="s">
        <v>1459</v>
      </c>
      <c r="L16" s="61" t="s">
        <v>1471</v>
      </c>
      <c r="M16" s="61">
        <v>0</v>
      </c>
      <c r="N16" s="61">
        <v>0</v>
      </c>
      <c r="O16" s="61"/>
      <c r="P16" s="156"/>
    </row>
    <row r="17" spans="2:16" ht="27" customHeight="1" x14ac:dyDescent="0.25">
      <c r="B17" s="75">
        <v>7</v>
      </c>
      <c r="C17" s="62" t="s">
        <v>294</v>
      </c>
      <c r="D17" s="62" t="s">
        <v>576</v>
      </c>
      <c r="E17" s="62" t="s">
        <v>4077</v>
      </c>
      <c r="F17" s="61" t="s">
        <v>335</v>
      </c>
      <c r="G17" s="62"/>
      <c r="H17" s="24" t="s">
        <v>5789</v>
      </c>
      <c r="I17" s="24" t="s">
        <v>4033</v>
      </c>
      <c r="J17" s="62" t="s">
        <v>1458</v>
      </c>
      <c r="K17" s="24" t="s">
        <v>1459</v>
      </c>
      <c r="L17" s="61" t="s">
        <v>1471</v>
      </c>
      <c r="M17" s="61">
        <v>0</v>
      </c>
      <c r="N17" s="61">
        <v>0</v>
      </c>
      <c r="O17" s="61"/>
      <c r="P17" s="156"/>
    </row>
    <row r="18" spans="2:16" ht="27" customHeight="1" x14ac:dyDescent="0.25">
      <c r="B18" s="75">
        <v>8</v>
      </c>
      <c r="C18" s="62" t="s">
        <v>294</v>
      </c>
      <c r="D18" s="62" t="s">
        <v>576</v>
      </c>
      <c r="E18" s="62" t="s">
        <v>4078</v>
      </c>
      <c r="F18" s="61" t="s">
        <v>335</v>
      </c>
      <c r="G18" s="62"/>
      <c r="H18" s="24" t="s">
        <v>5789</v>
      </c>
      <c r="I18" s="24" t="s">
        <v>4033</v>
      </c>
      <c r="J18" s="62" t="s">
        <v>1482</v>
      </c>
      <c r="K18" s="24" t="s">
        <v>4079</v>
      </c>
      <c r="L18" s="61" t="s">
        <v>1471</v>
      </c>
      <c r="M18" s="61">
        <v>0</v>
      </c>
      <c r="N18" s="61">
        <v>0</v>
      </c>
      <c r="O18" s="61"/>
      <c r="P18" s="156"/>
    </row>
  </sheetData>
  <autoFilter ref="B10:P18" xr:uid="{00000000-0001-0000-9701-000000000000}"/>
  <mergeCells count="1">
    <mergeCell ref="C9:L9"/>
  </mergeCells>
  <conditionalFormatting sqref="E11:E12">
    <cfRule type="duplicateValues" dxfId="753" priority="1"/>
  </conditionalFormatting>
  <hyperlinks>
    <hyperlink ref="B6" location="Variáveis!A1" display="Variáveis" xr:uid="{00000000-0004-0000-9701-000000000000}"/>
    <hyperlink ref="C6" location="'Índice de Tabelas'!A1" display="Índice de Tabelas" xr:uid="{00000000-0004-0000-9701-000001000000}"/>
    <hyperlink ref="D6" location="'Manual de Instrução'!A1" display="Manual de Instrução" xr:uid="{00000000-0004-0000-9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852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1853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1-000000000000}">
  <sheetPr codeName="Sheet800"/>
  <dimension ref="A1:P33"/>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33"/>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578</v>
      </c>
      <c r="E11" s="62" t="s">
        <v>1477</v>
      </c>
      <c r="F11" s="61" t="s">
        <v>335</v>
      </c>
      <c r="G11" s="62"/>
      <c r="H11" s="24" t="s">
        <v>579</v>
      </c>
      <c r="I11" s="24" t="s">
        <v>4033</v>
      </c>
      <c r="J11" s="62" t="s">
        <v>1465</v>
      </c>
      <c r="K11" s="24" t="s">
        <v>1478</v>
      </c>
      <c r="L11" s="61" t="s">
        <v>1471</v>
      </c>
      <c r="M11" s="61">
        <v>0</v>
      </c>
      <c r="N11" s="61">
        <v>0</v>
      </c>
      <c r="O11" s="61"/>
      <c r="P11" s="156"/>
    </row>
    <row r="12" spans="1:16" ht="27" customHeight="1" x14ac:dyDescent="0.2">
      <c r="A12" s="76"/>
      <c r="B12" s="75">
        <v>2</v>
      </c>
      <c r="C12" s="62" t="s">
        <v>294</v>
      </c>
      <c r="D12" s="62" t="s">
        <v>578</v>
      </c>
      <c r="E12" s="62" t="s">
        <v>3707</v>
      </c>
      <c r="F12" s="61" t="s">
        <v>335</v>
      </c>
      <c r="G12" s="62"/>
      <c r="H12" s="24" t="s">
        <v>579</v>
      </c>
      <c r="I12" s="24" t="s">
        <v>4033</v>
      </c>
      <c r="J12" s="62" t="s">
        <v>1465</v>
      </c>
      <c r="K12" s="24" t="s">
        <v>3708</v>
      </c>
      <c r="L12" s="61" t="s">
        <v>1471</v>
      </c>
      <c r="M12" s="61">
        <v>0</v>
      </c>
      <c r="N12" s="61">
        <v>0</v>
      </c>
      <c r="O12" s="61"/>
      <c r="P12" s="156"/>
    </row>
    <row r="13" spans="1:16" ht="27" customHeight="1" x14ac:dyDescent="0.25">
      <c r="B13" s="75">
        <v>3</v>
      </c>
      <c r="C13" s="62" t="s">
        <v>294</v>
      </c>
      <c r="D13" s="62" t="s">
        <v>578</v>
      </c>
      <c r="E13" s="62" t="s">
        <v>5552</v>
      </c>
      <c r="F13" s="61" t="s">
        <v>335</v>
      </c>
      <c r="G13" s="62"/>
      <c r="H13" s="24" t="s">
        <v>579</v>
      </c>
      <c r="I13" s="24" t="s">
        <v>4033</v>
      </c>
      <c r="J13" s="62" t="s">
        <v>1465</v>
      </c>
      <c r="K13" s="24" t="s">
        <v>1470</v>
      </c>
      <c r="L13" s="61" t="s">
        <v>1471</v>
      </c>
      <c r="M13" s="61">
        <v>0</v>
      </c>
      <c r="N13" s="61">
        <v>0</v>
      </c>
      <c r="O13" s="61"/>
      <c r="P13" s="156"/>
    </row>
    <row r="14" spans="1:16" ht="27" customHeight="1" x14ac:dyDescent="0.25">
      <c r="B14" s="75">
        <v>4</v>
      </c>
      <c r="C14" s="62" t="s">
        <v>294</v>
      </c>
      <c r="D14" s="62" t="s">
        <v>578</v>
      </c>
      <c r="E14" s="62" t="s">
        <v>3709</v>
      </c>
      <c r="F14" s="61" t="s">
        <v>335</v>
      </c>
      <c r="G14" s="62"/>
      <c r="H14" s="24" t="s">
        <v>579</v>
      </c>
      <c r="I14" s="24" t="s">
        <v>4033</v>
      </c>
      <c r="J14" s="62" t="s">
        <v>1465</v>
      </c>
      <c r="K14" s="24" t="s">
        <v>1473</v>
      </c>
      <c r="L14" s="61" t="s">
        <v>1471</v>
      </c>
      <c r="M14" s="61">
        <v>0</v>
      </c>
      <c r="N14" s="61">
        <v>0</v>
      </c>
      <c r="O14" s="61"/>
      <c r="P14" s="156"/>
    </row>
    <row r="15" spans="1:16" ht="27" customHeight="1" x14ac:dyDescent="0.25">
      <c r="B15" s="75">
        <v>5</v>
      </c>
      <c r="C15" s="62" t="s">
        <v>294</v>
      </c>
      <c r="D15" s="62" t="s">
        <v>578</v>
      </c>
      <c r="E15" s="62" t="s">
        <v>5792</v>
      </c>
      <c r="F15" s="61" t="s">
        <v>335</v>
      </c>
      <c r="G15" s="62"/>
      <c r="H15" s="24" t="s">
        <v>579</v>
      </c>
      <c r="I15" s="24" t="s">
        <v>4033</v>
      </c>
      <c r="J15" s="62" t="s">
        <v>1465</v>
      </c>
      <c r="K15" s="24" t="s">
        <v>1473</v>
      </c>
      <c r="L15" s="61" t="s">
        <v>1471</v>
      </c>
      <c r="M15" s="61">
        <v>0</v>
      </c>
      <c r="N15" s="61">
        <v>0</v>
      </c>
      <c r="O15" s="61"/>
      <c r="P15" s="156"/>
    </row>
    <row r="16" spans="1:16" ht="27" customHeight="1" x14ac:dyDescent="0.25">
      <c r="B16" s="75">
        <v>6</v>
      </c>
      <c r="C16" s="62" t="s">
        <v>294</v>
      </c>
      <c r="D16" s="62" t="s">
        <v>578</v>
      </c>
      <c r="E16" s="62" t="s">
        <v>5793</v>
      </c>
      <c r="F16" s="61" t="s">
        <v>335</v>
      </c>
      <c r="G16" s="62"/>
      <c r="H16" s="24" t="s">
        <v>579</v>
      </c>
      <c r="I16" s="24" t="s">
        <v>4033</v>
      </c>
      <c r="J16" s="62" t="s">
        <v>1465</v>
      </c>
      <c r="K16" s="24" t="s">
        <v>1470</v>
      </c>
      <c r="L16" s="61" t="s">
        <v>1471</v>
      </c>
      <c r="M16" s="61">
        <v>0</v>
      </c>
      <c r="N16" s="61">
        <v>0</v>
      </c>
      <c r="O16" s="61"/>
      <c r="P16" s="156"/>
    </row>
    <row r="17" spans="2:16" ht="27" customHeight="1" x14ac:dyDescent="0.25">
      <c r="B17" s="75">
        <v>7</v>
      </c>
      <c r="C17" s="62" t="s">
        <v>294</v>
      </c>
      <c r="D17" s="62" t="s">
        <v>578</v>
      </c>
      <c r="E17" s="62" t="s">
        <v>3723</v>
      </c>
      <c r="F17" s="61" t="s">
        <v>335</v>
      </c>
      <c r="G17" s="62"/>
      <c r="H17" s="24" t="s">
        <v>579</v>
      </c>
      <c r="I17" s="24" t="s">
        <v>4033</v>
      </c>
      <c r="J17" s="62" t="s">
        <v>1458</v>
      </c>
      <c r="K17" s="24" t="s">
        <v>1459</v>
      </c>
      <c r="L17" s="61" t="s">
        <v>1471</v>
      </c>
      <c r="M17" s="61">
        <v>0</v>
      </c>
      <c r="N17" s="61">
        <v>0</v>
      </c>
      <c r="O17" s="61"/>
      <c r="P17" s="156"/>
    </row>
    <row r="18" spans="2:16" ht="27" customHeight="1" x14ac:dyDescent="0.25">
      <c r="B18" s="75">
        <v>8</v>
      </c>
      <c r="C18" s="62" t="s">
        <v>294</v>
      </c>
      <c r="D18" s="62" t="s">
        <v>578</v>
      </c>
      <c r="E18" s="62" t="s">
        <v>5794</v>
      </c>
      <c r="F18" s="61" t="s">
        <v>335</v>
      </c>
      <c r="G18" s="62"/>
      <c r="H18" s="24" t="s">
        <v>579</v>
      </c>
      <c r="I18" s="24" t="s">
        <v>4033</v>
      </c>
      <c r="J18" s="62" t="s">
        <v>1465</v>
      </c>
      <c r="K18" s="24" t="s">
        <v>1494</v>
      </c>
      <c r="L18" s="61" t="s">
        <v>1471</v>
      </c>
      <c r="M18" s="61">
        <v>0</v>
      </c>
      <c r="N18" s="61">
        <v>0</v>
      </c>
      <c r="O18" s="61"/>
      <c r="P18" s="156"/>
    </row>
    <row r="19" spans="2:16" ht="27" customHeight="1" x14ac:dyDescent="0.25">
      <c r="B19" s="75">
        <v>9</v>
      </c>
      <c r="C19" s="62" t="s">
        <v>294</v>
      </c>
      <c r="D19" s="62" t="s">
        <v>578</v>
      </c>
      <c r="E19" s="62" t="s">
        <v>3711</v>
      </c>
      <c r="F19" s="61" t="s">
        <v>335</v>
      </c>
      <c r="G19" s="62"/>
      <c r="H19" s="24" t="s">
        <v>579</v>
      </c>
      <c r="I19" s="24" t="s">
        <v>4033</v>
      </c>
      <c r="J19" s="62" t="s">
        <v>1465</v>
      </c>
      <c r="K19" s="24" t="s">
        <v>1612</v>
      </c>
      <c r="L19" s="61" t="s">
        <v>1471</v>
      </c>
      <c r="M19" s="61">
        <v>0</v>
      </c>
      <c r="N19" s="61">
        <v>0</v>
      </c>
      <c r="O19" s="61"/>
      <c r="P19" s="156"/>
    </row>
    <row r="20" spans="2:16" ht="27" customHeight="1" x14ac:dyDescent="0.25">
      <c r="B20" s="75">
        <v>10</v>
      </c>
      <c r="C20" s="62" t="s">
        <v>294</v>
      </c>
      <c r="D20" s="62" t="s">
        <v>578</v>
      </c>
      <c r="E20" s="62" t="s">
        <v>4179</v>
      </c>
      <c r="F20" s="61" t="s">
        <v>335</v>
      </c>
      <c r="G20" s="62"/>
      <c r="H20" s="24" t="s">
        <v>579</v>
      </c>
      <c r="I20" s="24" t="s">
        <v>4033</v>
      </c>
      <c r="J20" s="62" t="s">
        <v>1465</v>
      </c>
      <c r="K20" s="24" t="s">
        <v>1476</v>
      </c>
      <c r="L20" s="61" t="s">
        <v>1471</v>
      </c>
      <c r="M20" s="61">
        <v>0</v>
      </c>
      <c r="N20" s="61">
        <v>0</v>
      </c>
      <c r="O20" s="61"/>
      <c r="P20" s="156"/>
    </row>
    <row r="21" spans="2:16" ht="27" customHeight="1" x14ac:dyDescent="0.25">
      <c r="B21" s="75">
        <v>11</v>
      </c>
      <c r="C21" s="62" t="s">
        <v>294</v>
      </c>
      <c r="D21" s="62" t="s">
        <v>578</v>
      </c>
      <c r="E21" s="62" t="s">
        <v>5795</v>
      </c>
      <c r="F21" s="61" t="s">
        <v>335</v>
      </c>
      <c r="G21" s="62"/>
      <c r="H21" s="24" t="s">
        <v>579</v>
      </c>
      <c r="I21" s="24" t="s">
        <v>4033</v>
      </c>
      <c r="J21" s="62" t="s">
        <v>1465</v>
      </c>
      <c r="K21" s="24" t="s">
        <v>1476</v>
      </c>
      <c r="L21" s="61" t="s">
        <v>1471</v>
      </c>
      <c r="M21" s="61">
        <v>0</v>
      </c>
      <c r="N21" s="61">
        <v>0</v>
      </c>
      <c r="O21" s="61"/>
      <c r="P21" s="156"/>
    </row>
    <row r="22" spans="2:16" ht="27" customHeight="1" x14ac:dyDescent="0.25">
      <c r="B22" s="75">
        <v>12</v>
      </c>
      <c r="C22" s="62" t="s">
        <v>294</v>
      </c>
      <c r="D22" s="62" t="s">
        <v>578</v>
      </c>
      <c r="E22" s="62" t="s">
        <v>1472</v>
      </c>
      <c r="F22" s="61" t="s">
        <v>335</v>
      </c>
      <c r="G22" s="62"/>
      <c r="H22" s="24" t="s">
        <v>579</v>
      </c>
      <c r="I22" s="24" t="s">
        <v>4033</v>
      </c>
      <c r="J22" s="62" t="s">
        <v>1465</v>
      </c>
      <c r="K22" s="24" t="s">
        <v>1473</v>
      </c>
      <c r="L22" s="61" t="s">
        <v>1471</v>
      </c>
      <c r="M22" s="61">
        <v>0</v>
      </c>
      <c r="N22" s="61">
        <v>0</v>
      </c>
      <c r="O22" s="61"/>
      <c r="P22" s="156"/>
    </row>
    <row r="23" spans="2:16" ht="27" customHeight="1" x14ac:dyDescent="0.25">
      <c r="B23" s="75">
        <v>13</v>
      </c>
      <c r="C23" s="62" t="s">
        <v>294</v>
      </c>
      <c r="D23" s="62" t="s">
        <v>578</v>
      </c>
      <c r="E23" s="62" t="s">
        <v>5681</v>
      </c>
      <c r="F23" s="61" t="s">
        <v>335</v>
      </c>
      <c r="G23" s="62"/>
      <c r="H23" s="24" t="s">
        <v>579</v>
      </c>
      <c r="I23" s="24" t="s">
        <v>4033</v>
      </c>
      <c r="J23" s="62" t="s">
        <v>1465</v>
      </c>
      <c r="K23" s="24" t="s">
        <v>5673</v>
      </c>
      <c r="L23" s="61" t="s">
        <v>1471</v>
      </c>
      <c r="M23" s="61">
        <v>0</v>
      </c>
      <c r="N23" s="61">
        <v>0</v>
      </c>
      <c r="O23" s="61"/>
      <c r="P23" s="156"/>
    </row>
    <row r="24" spans="2:16" ht="27" customHeight="1" x14ac:dyDescent="0.25">
      <c r="B24" s="75">
        <v>14</v>
      </c>
      <c r="C24" s="62" t="s">
        <v>294</v>
      </c>
      <c r="D24" s="62" t="s">
        <v>578</v>
      </c>
      <c r="E24" s="62" t="s">
        <v>5796</v>
      </c>
      <c r="F24" s="61" t="s">
        <v>335</v>
      </c>
      <c r="G24" s="62"/>
      <c r="H24" s="24" t="s">
        <v>579</v>
      </c>
      <c r="I24" s="24" t="s">
        <v>4033</v>
      </c>
      <c r="J24" s="62" t="s">
        <v>1465</v>
      </c>
      <c r="K24" s="24" t="s">
        <v>1494</v>
      </c>
      <c r="L24" s="61" t="s">
        <v>1471</v>
      </c>
      <c r="M24" s="61">
        <v>0</v>
      </c>
      <c r="N24" s="61">
        <v>0</v>
      </c>
      <c r="O24" s="61"/>
      <c r="P24" s="156"/>
    </row>
    <row r="25" spans="2:16" ht="27" customHeight="1" x14ac:dyDescent="0.25">
      <c r="B25" s="75">
        <v>15</v>
      </c>
      <c r="C25" s="62" t="s">
        <v>294</v>
      </c>
      <c r="D25" s="62" t="s">
        <v>578</v>
      </c>
      <c r="E25" s="62" t="s">
        <v>1463</v>
      </c>
      <c r="F25" s="61" t="s">
        <v>335</v>
      </c>
      <c r="G25" s="62"/>
      <c r="H25" s="24" t="s">
        <v>579</v>
      </c>
      <c r="I25" s="24" t="s">
        <v>4033</v>
      </c>
      <c r="J25" s="62" t="s">
        <v>1465</v>
      </c>
      <c r="K25" s="24" t="s">
        <v>1466</v>
      </c>
      <c r="L25" s="61" t="s">
        <v>1471</v>
      </c>
      <c r="M25" s="61">
        <v>0</v>
      </c>
      <c r="N25" s="61">
        <v>0</v>
      </c>
      <c r="O25" s="61"/>
      <c r="P25" s="156"/>
    </row>
    <row r="26" spans="2:16" ht="27" customHeight="1" x14ac:dyDescent="0.25">
      <c r="B26" s="75">
        <v>16</v>
      </c>
      <c r="C26" s="62" t="s">
        <v>294</v>
      </c>
      <c r="D26" s="62" t="s">
        <v>578</v>
      </c>
      <c r="E26" s="62" t="s">
        <v>3713</v>
      </c>
      <c r="F26" s="61" t="s">
        <v>335</v>
      </c>
      <c r="G26" s="62"/>
      <c r="H26" s="24" t="s">
        <v>579</v>
      </c>
      <c r="I26" s="24" t="s">
        <v>4033</v>
      </c>
      <c r="J26" s="62" t="s">
        <v>1458</v>
      </c>
      <c r="K26" s="24" t="s">
        <v>1459</v>
      </c>
      <c r="L26" s="61" t="s">
        <v>1471</v>
      </c>
      <c r="M26" s="61">
        <v>0</v>
      </c>
      <c r="N26" s="61">
        <v>0</v>
      </c>
      <c r="O26" s="61"/>
      <c r="P26" s="156"/>
    </row>
    <row r="27" spans="2:16" ht="27" customHeight="1" x14ac:dyDescent="0.25">
      <c r="B27" s="75">
        <v>17</v>
      </c>
      <c r="C27" s="62" t="s">
        <v>294</v>
      </c>
      <c r="D27" s="62" t="s">
        <v>578</v>
      </c>
      <c r="E27" s="62" t="s">
        <v>1469</v>
      </c>
      <c r="F27" s="61" t="s">
        <v>335</v>
      </c>
      <c r="G27" s="62"/>
      <c r="H27" s="24" t="s">
        <v>579</v>
      </c>
      <c r="I27" s="24" t="s">
        <v>4033</v>
      </c>
      <c r="J27" s="62" t="s">
        <v>1465</v>
      </c>
      <c r="K27" s="24" t="s">
        <v>1470</v>
      </c>
      <c r="L27" s="61" t="s">
        <v>1471</v>
      </c>
      <c r="M27" s="61">
        <v>0</v>
      </c>
      <c r="N27" s="61">
        <v>0</v>
      </c>
      <c r="O27" s="61"/>
      <c r="P27" s="156"/>
    </row>
    <row r="28" spans="2:16" ht="27" customHeight="1" x14ac:dyDescent="0.25">
      <c r="B28" s="75">
        <v>18</v>
      </c>
      <c r="C28" s="62" t="s">
        <v>294</v>
      </c>
      <c r="D28" s="62" t="s">
        <v>578</v>
      </c>
      <c r="E28" s="62" t="s">
        <v>5797</v>
      </c>
      <c r="F28" s="61" t="s">
        <v>335</v>
      </c>
      <c r="G28" s="62"/>
      <c r="H28" s="24" t="s">
        <v>579</v>
      </c>
      <c r="I28" s="24" t="s">
        <v>4033</v>
      </c>
      <c r="J28" s="62" t="s">
        <v>1487</v>
      </c>
      <c r="K28" s="24" t="s">
        <v>1497</v>
      </c>
      <c r="L28" s="61" t="s">
        <v>1471</v>
      </c>
      <c r="M28" s="61">
        <v>0</v>
      </c>
      <c r="N28" s="61">
        <v>0</v>
      </c>
      <c r="O28" s="61"/>
      <c r="P28" s="156"/>
    </row>
    <row r="29" spans="2:16" ht="27" customHeight="1" x14ac:dyDescent="0.25">
      <c r="B29" s="75">
        <v>19</v>
      </c>
      <c r="C29" s="62" t="s">
        <v>294</v>
      </c>
      <c r="D29" s="62" t="s">
        <v>578</v>
      </c>
      <c r="E29" s="62" t="s">
        <v>3721</v>
      </c>
      <c r="F29" s="61" t="s">
        <v>335</v>
      </c>
      <c r="G29" s="62"/>
      <c r="H29" s="24" t="s">
        <v>579</v>
      </c>
      <c r="I29" s="24" t="s">
        <v>4033</v>
      </c>
      <c r="J29" s="62" t="s">
        <v>1487</v>
      </c>
      <c r="K29" s="24" t="s">
        <v>1852</v>
      </c>
      <c r="L29" s="61" t="s">
        <v>1471</v>
      </c>
      <c r="M29" s="61">
        <v>0</v>
      </c>
      <c r="N29" s="61">
        <v>0</v>
      </c>
      <c r="O29" s="61"/>
      <c r="P29" s="156"/>
    </row>
    <row r="30" spans="2:16" ht="27" customHeight="1" x14ac:dyDescent="0.25">
      <c r="B30" s="75">
        <v>20</v>
      </c>
      <c r="C30" s="62" t="s">
        <v>294</v>
      </c>
      <c r="D30" s="62" t="s">
        <v>578</v>
      </c>
      <c r="E30" s="62" t="s">
        <v>5798</v>
      </c>
      <c r="F30" s="61" t="s">
        <v>335</v>
      </c>
      <c r="G30" s="62"/>
      <c r="H30" s="24" t="s">
        <v>579</v>
      </c>
      <c r="I30" s="24" t="s">
        <v>4033</v>
      </c>
      <c r="J30" s="62" t="s">
        <v>1487</v>
      </c>
      <c r="K30" s="24" t="s">
        <v>1497</v>
      </c>
      <c r="L30" s="61" t="s">
        <v>1471</v>
      </c>
      <c r="M30" s="61">
        <v>0</v>
      </c>
      <c r="N30" s="61">
        <v>0</v>
      </c>
      <c r="O30" s="61"/>
      <c r="P30" s="156"/>
    </row>
    <row r="31" spans="2:16" ht="27" customHeight="1" x14ac:dyDescent="0.25">
      <c r="B31" s="75">
        <v>21</v>
      </c>
      <c r="C31" s="62" t="s">
        <v>294</v>
      </c>
      <c r="D31" s="62" t="s">
        <v>578</v>
      </c>
      <c r="E31" s="62" t="s">
        <v>1534</v>
      </c>
      <c r="F31" s="61" t="s">
        <v>335</v>
      </c>
      <c r="G31" s="62"/>
      <c r="H31" s="24" t="s">
        <v>579</v>
      </c>
      <c r="I31" s="24" t="s">
        <v>4033</v>
      </c>
      <c r="J31" s="62" t="s">
        <v>1458</v>
      </c>
      <c r="K31" s="24" t="s">
        <v>1459</v>
      </c>
      <c r="L31" s="61" t="s">
        <v>1471</v>
      </c>
      <c r="M31" s="61">
        <v>0</v>
      </c>
      <c r="N31" s="61">
        <v>0</v>
      </c>
      <c r="O31" s="61"/>
      <c r="P31" s="156"/>
    </row>
    <row r="32" spans="2:16" ht="27" customHeight="1" x14ac:dyDescent="0.25">
      <c r="B32" s="75">
        <v>22</v>
      </c>
      <c r="C32" s="62" t="s">
        <v>294</v>
      </c>
      <c r="D32" s="62" t="s">
        <v>578</v>
      </c>
      <c r="E32" s="62" t="s">
        <v>4077</v>
      </c>
      <c r="F32" s="61" t="s">
        <v>335</v>
      </c>
      <c r="G32" s="62"/>
      <c r="H32" s="24" t="s">
        <v>579</v>
      </c>
      <c r="I32" s="24" t="s">
        <v>4033</v>
      </c>
      <c r="J32" s="62" t="s">
        <v>1458</v>
      </c>
      <c r="K32" s="24" t="s">
        <v>1459</v>
      </c>
      <c r="L32" s="61" t="s">
        <v>1471</v>
      </c>
      <c r="M32" s="61">
        <v>0</v>
      </c>
      <c r="N32" s="61">
        <v>0</v>
      </c>
      <c r="O32" s="61"/>
      <c r="P32" s="156"/>
    </row>
    <row r="33" spans="2:16" ht="27" customHeight="1" x14ac:dyDescent="0.25">
      <c r="B33" s="75">
        <v>23</v>
      </c>
      <c r="C33" s="62" t="s">
        <v>294</v>
      </c>
      <c r="D33" s="62" t="s">
        <v>578</v>
      </c>
      <c r="E33" s="62" t="s">
        <v>4078</v>
      </c>
      <c r="F33" s="61" t="s">
        <v>335</v>
      </c>
      <c r="G33" s="62"/>
      <c r="H33" s="24" t="s">
        <v>579</v>
      </c>
      <c r="I33" s="24" t="s">
        <v>4033</v>
      </c>
      <c r="J33" s="62" t="s">
        <v>1482</v>
      </c>
      <c r="K33" s="24" t="s">
        <v>4079</v>
      </c>
      <c r="L33" s="61" t="s">
        <v>1471</v>
      </c>
      <c r="M33" s="61">
        <v>0</v>
      </c>
      <c r="N33" s="61">
        <v>0</v>
      </c>
      <c r="O33" s="61"/>
      <c r="P33" s="156"/>
    </row>
  </sheetData>
  <autoFilter ref="B10:P33" xr:uid="{00000000-0001-0000-9801-000000000000}"/>
  <mergeCells count="1">
    <mergeCell ref="C9:L9"/>
  </mergeCells>
  <conditionalFormatting sqref="E11:E12">
    <cfRule type="duplicateValues" dxfId="752" priority="1"/>
  </conditionalFormatting>
  <hyperlinks>
    <hyperlink ref="B6" location="Variáveis!A1" display="Variáveis" xr:uid="{00000000-0004-0000-9801-000000000000}"/>
    <hyperlink ref="C6" location="'Índice de Tabelas'!A1" display="Índice de Tabelas" xr:uid="{00000000-0004-0000-9801-000001000000}"/>
    <hyperlink ref="D6" location="'Manual de Instrução'!A1" display="Manual de Instrução" xr:uid="{00000000-0004-0000-98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955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1955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1-000000000000}">
  <sheetPr codeName="Sheet801"/>
  <dimension ref="A1:P2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1"/>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580</v>
      </c>
      <c r="E11" s="62" t="s">
        <v>1477</v>
      </c>
      <c r="F11" s="61" t="s">
        <v>335</v>
      </c>
      <c r="G11" s="62"/>
      <c r="H11" s="24" t="s">
        <v>5799</v>
      </c>
      <c r="I11" s="24" t="s">
        <v>4033</v>
      </c>
      <c r="J11" s="62" t="s">
        <v>1465</v>
      </c>
      <c r="K11" s="24" t="s">
        <v>1478</v>
      </c>
      <c r="L11" s="61" t="s">
        <v>1471</v>
      </c>
      <c r="M11" s="61">
        <v>0</v>
      </c>
      <c r="N11" s="61">
        <v>0</v>
      </c>
      <c r="O11" s="61"/>
      <c r="P11" s="156"/>
    </row>
    <row r="12" spans="1:16" ht="27" customHeight="1" x14ac:dyDescent="0.2">
      <c r="A12" s="76"/>
      <c r="B12" s="75">
        <v>2</v>
      </c>
      <c r="C12" s="62" t="s">
        <v>294</v>
      </c>
      <c r="D12" s="62" t="s">
        <v>580</v>
      </c>
      <c r="E12" s="62" t="s">
        <v>3707</v>
      </c>
      <c r="F12" s="61" t="s">
        <v>335</v>
      </c>
      <c r="G12" s="62"/>
      <c r="H12" s="24" t="s">
        <v>5799</v>
      </c>
      <c r="I12" s="24" t="s">
        <v>4033</v>
      </c>
      <c r="J12" s="62" t="s">
        <v>1465</v>
      </c>
      <c r="K12" s="24" t="s">
        <v>3708</v>
      </c>
      <c r="L12" s="61" t="s">
        <v>1471</v>
      </c>
      <c r="M12" s="61">
        <v>0</v>
      </c>
      <c r="N12" s="61">
        <v>0</v>
      </c>
      <c r="O12" s="61"/>
      <c r="P12" s="156"/>
    </row>
    <row r="13" spans="1:16" ht="27" customHeight="1" x14ac:dyDescent="0.25">
      <c r="B13" s="75">
        <v>3</v>
      </c>
      <c r="C13" s="62" t="s">
        <v>294</v>
      </c>
      <c r="D13" s="62" t="s">
        <v>580</v>
      </c>
      <c r="E13" s="62" t="s">
        <v>5552</v>
      </c>
      <c r="F13" s="61" t="s">
        <v>335</v>
      </c>
      <c r="G13" s="62"/>
      <c r="H13" s="24" t="s">
        <v>5799</v>
      </c>
      <c r="I13" s="24" t="s">
        <v>4033</v>
      </c>
      <c r="J13" s="62" t="s">
        <v>1465</v>
      </c>
      <c r="K13" s="24" t="s">
        <v>1470</v>
      </c>
      <c r="L13" s="61" t="s">
        <v>1471</v>
      </c>
      <c r="M13" s="61">
        <v>0</v>
      </c>
      <c r="N13" s="61">
        <v>0</v>
      </c>
      <c r="O13" s="61"/>
      <c r="P13" s="156"/>
    </row>
    <row r="14" spans="1:16" ht="27" customHeight="1" x14ac:dyDescent="0.25">
      <c r="B14" s="75">
        <v>4</v>
      </c>
      <c r="C14" s="62" t="s">
        <v>294</v>
      </c>
      <c r="D14" s="62" t="s">
        <v>580</v>
      </c>
      <c r="E14" s="62" t="s">
        <v>5686</v>
      </c>
      <c r="F14" s="61" t="s">
        <v>335</v>
      </c>
      <c r="G14" s="62"/>
      <c r="H14" s="24" t="s">
        <v>5799</v>
      </c>
      <c r="I14" s="24" t="s">
        <v>4033</v>
      </c>
      <c r="J14" s="62" t="s">
        <v>1465</v>
      </c>
      <c r="K14" s="24" t="s">
        <v>1494</v>
      </c>
      <c r="L14" s="61" t="s">
        <v>1471</v>
      </c>
      <c r="M14" s="61">
        <v>0</v>
      </c>
      <c r="N14" s="61">
        <v>0</v>
      </c>
      <c r="O14" s="61"/>
      <c r="P14" s="156"/>
    </row>
    <row r="15" spans="1:16" ht="27" customHeight="1" x14ac:dyDescent="0.25">
      <c r="B15" s="75">
        <v>5</v>
      </c>
      <c r="C15" s="62" t="s">
        <v>294</v>
      </c>
      <c r="D15" s="62" t="s">
        <v>580</v>
      </c>
      <c r="E15" s="62" t="s">
        <v>5687</v>
      </c>
      <c r="F15" s="61" t="s">
        <v>335</v>
      </c>
      <c r="G15" s="62"/>
      <c r="H15" s="24" t="s">
        <v>5799</v>
      </c>
      <c r="I15" s="24" t="s">
        <v>4033</v>
      </c>
      <c r="J15" s="62" t="s">
        <v>1458</v>
      </c>
      <c r="K15" s="24" t="s">
        <v>1459</v>
      </c>
      <c r="L15" s="61" t="s">
        <v>1471</v>
      </c>
      <c r="M15" s="61">
        <v>0</v>
      </c>
      <c r="N15" s="61">
        <v>0</v>
      </c>
      <c r="O15" s="61"/>
      <c r="P15" s="156"/>
    </row>
    <row r="16" spans="1:16" ht="27" customHeight="1" x14ac:dyDescent="0.25">
      <c r="B16" s="75">
        <v>6</v>
      </c>
      <c r="C16" s="62" t="s">
        <v>294</v>
      </c>
      <c r="D16" s="62" t="s">
        <v>580</v>
      </c>
      <c r="E16" s="62" t="s">
        <v>5800</v>
      </c>
      <c r="F16" s="61" t="s">
        <v>335</v>
      </c>
      <c r="G16" s="62"/>
      <c r="H16" s="24" t="s">
        <v>5799</v>
      </c>
      <c r="I16" s="24" t="s">
        <v>4033</v>
      </c>
      <c r="J16" s="62" t="s">
        <v>1487</v>
      </c>
      <c r="K16" s="24" t="s">
        <v>1497</v>
      </c>
      <c r="L16" s="61" t="s">
        <v>1471</v>
      </c>
      <c r="M16" s="61">
        <v>0</v>
      </c>
      <c r="N16" s="61">
        <v>0</v>
      </c>
      <c r="O16" s="61"/>
      <c r="P16" s="156"/>
    </row>
    <row r="17" spans="2:16" ht="27" customHeight="1" x14ac:dyDescent="0.25">
      <c r="B17" s="75">
        <v>7</v>
      </c>
      <c r="C17" s="62" t="s">
        <v>294</v>
      </c>
      <c r="D17" s="62" t="s">
        <v>580</v>
      </c>
      <c r="E17" s="62" t="s">
        <v>5801</v>
      </c>
      <c r="F17" s="61" t="s">
        <v>335</v>
      </c>
      <c r="G17" s="62"/>
      <c r="H17" s="24" t="s">
        <v>5799</v>
      </c>
      <c r="I17" s="24" t="s">
        <v>4033</v>
      </c>
      <c r="J17" s="62" t="s">
        <v>1465</v>
      </c>
      <c r="K17" s="24" t="s">
        <v>1494</v>
      </c>
      <c r="L17" s="61" t="s">
        <v>1471</v>
      </c>
      <c r="M17" s="61">
        <v>0</v>
      </c>
      <c r="N17" s="61">
        <v>0</v>
      </c>
      <c r="O17" s="61"/>
      <c r="P17" s="156"/>
    </row>
    <row r="18" spans="2:16" ht="27" customHeight="1" x14ac:dyDescent="0.25">
      <c r="B18" s="75">
        <v>8</v>
      </c>
      <c r="C18" s="62" t="s">
        <v>294</v>
      </c>
      <c r="D18" s="62" t="s">
        <v>580</v>
      </c>
      <c r="E18" s="62" t="s">
        <v>5690</v>
      </c>
      <c r="F18" s="61" t="s">
        <v>335</v>
      </c>
      <c r="G18" s="62"/>
      <c r="H18" s="24" t="s">
        <v>5799</v>
      </c>
      <c r="I18" s="24" t="s">
        <v>4033</v>
      </c>
      <c r="J18" s="62" t="s">
        <v>1465</v>
      </c>
      <c r="K18" s="24" t="s">
        <v>1473</v>
      </c>
      <c r="L18" s="61" t="s">
        <v>1471</v>
      </c>
      <c r="M18" s="61">
        <v>0</v>
      </c>
      <c r="N18" s="61">
        <v>0</v>
      </c>
      <c r="O18" s="61"/>
      <c r="P18" s="156"/>
    </row>
    <row r="19" spans="2:16" ht="27" customHeight="1" x14ac:dyDescent="0.25">
      <c r="B19" s="75">
        <v>9</v>
      </c>
      <c r="C19" s="62" t="s">
        <v>294</v>
      </c>
      <c r="D19" s="62" t="s">
        <v>580</v>
      </c>
      <c r="E19" s="62" t="s">
        <v>3717</v>
      </c>
      <c r="F19" s="61" t="s">
        <v>335</v>
      </c>
      <c r="G19" s="62"/>
      <c r="H19" s="24" t="s">
        <v>5799</v>
      </c>
      <c r="I19" s="24" t="s">
        <v>4033</v>
      </c>
      <c r="J19" s="62" t="s">
        <v>1487</v>
      </c>
      <c r="K19" s="24" t="s">
        <v>1497</v>
      </c>
      <c r="L19" s="61" t="s">
        <v>1471</v>
      </c>
      <c r="M19" s="61">
        <v>0</v>
      </c>
      <c r="N19" s="61">
        <v>0</v>
      </c>
      <c r="O19" s="61"/>
      <c r="P19" s="156"/>
    </row>
    <row r="20" spans="2:16" ht="27" customHeight="1" x14ac:dyDescent="0.25">
      <c r="B20" s="75">
        <v>10</v>
      </c>
      <c r="C20" s="62" t="s">
        <v>294</v>
      </c>
      <c r="D20" s="62" t="s">
        <v>580</v>
      </c>
      <c r="E20" s="62" t="s">
        <v>1534</v>
      </c>
      <c r="F20" s="61" t="s">
        <v>335</v>
      </c>
      <c r="G20" s="62"/>
      <c r="H20" s="24" t="s">
        <v>5799</v>
      </c>
      <c r="I20" s="24" t="s">
        <v>4033</v>
      </c>
      <c r="J20" s="62" t="s">
        <v>1458</v>
      </c>
      <c r="K20" s="24" t="s">
        <v>1459</v>
      </c>
      <c r="L20" s="61" t="s">
        <v>1471</v>
      </c>
      <c r="M20" s="61">
        <v>0</v>
      </c>
      <c r="N20" s="61">
        <v>0</v>
      </c>
      <c r="O20" s="61"/>
      <c r="P20" s="156"/>
    </row>
    <row r="21" spans="2:16" ht="27" customHeight="1" x14ac:dyDescent="0.25">
      <c r="B21" s="75">
        <v>11</v>
      </c>
      <c r="C21" s="62" t="s">
        <v>294</v>
      </c>
      <c r="D21" s="62" t="s">
        <v>580</v>
      </c>
      <c r="E21" s="62" t="s">
        <v>4077</v>
      </c>
      <c r="F21" s="61" t="s">
        <v>335</v>
      </c>
      <c r="G21" s="62"/>
      <c r="H21" s="24" t="s">
        <v>5799</v>
      </c>
      <c r="I21" s="24" t="s">
        <v>4033</v>
      </c>
      <c r="J21" s="62" t="s">
        <v>1458</v>
      </c>
      <c r="K21" s="24" t="s">
        <v>1459</v>
      </c>
      <c r="L21" s="61" t="s">
        <v>1471</v>
      </c>
      <c r="M21" s="61">
        <v>0</v>
      </c>
      <c r="N21" s="61">
        <v>0</v>
      </c>
      <c r="O21" s="61"/>
      <c r="P21" s="156"/>
    </row>
  </sheetData>
  <autoFilter ref="B10:P21" xr:uid="{00000000-0001-0000-9901-000000000000}"/>
  <mergeCells count="1">
    <mergeCell ref="C9:L9"/>
  </mergeCells>
  <conditionalFormatting sqref="E11:E12">
    <cfRule type="duplicateValues" dxfId="751" priority="1"/>
  </conditionalFormatting>
  <hyperlinks>
    <hyperlink ref="B6" location="Variáveis!A1" display="Variáveis" xr:uid="{00000000-0004-0000-9901-000000000000}"/>
    <hyperlink ref="C6" location="'Índice de Tabelas'!A1" display="Índice de Tabelas" xr:uid="{00000000-0004-0000-9901-000001000000}"/>
    <hyperlink ref="D6" location="'Manual de Instrução'!A1" display="Manual de Instrução" xr:uid="{00000000-0004-0000-9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2057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1-000000000000}">
  <sheetPr codeName="Sheet802"/>
  <dimension ref="A1:P31"/>
  <sheetViews>
    <sheetView showGridLines="0" zoomScale="90" zoomScaleNormal="90" workbookViewId="0">
      <pane xSplit="6" ySplit="10" topLeftCell="G11" activePane="bottomRight" state="frozen"/>
      <selection pane="topRight" activeCell="G1" sqref="G1"/>
      <selection pane="bottomLeft" activeCell="A19" sqref="A19"/>
      <selection pane="bottomRight"/>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197"/>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582</v>
      </c>
      <c r="E11" s="62" t="s">
        <v>1477</v>
      </c>
      <c r="F11" s="61" t="s">
        <v>335</v>
      </c>
      <c r="G11" s="62"/>
      <c r="H11" s="24" t="s">
        <v>583</v>
      </c>
      <c r="I11" s="24" t="s">
        <v>4033</v>
      </c>
      <c r="J11" s="62" t="s">
        <v>1465</v>
      </c>
      <c r="K11" s="24" t="s">
        <v>1478</v>
      </c>
      <c r="L11" s="61" t="s">
        <v>1471</v>
      </c>
      <c r="M11" s="61">
        <v>0</v>
      </c>
      <c r="N11" s="61">
        <v>0</v>
      </c>
      <c r="O11" s="61"/>
      <c r="P11" s="156"/>
    </row>
    <row r="12" spans="1:16" ht="27" customHeight="1" x14ac:dyDescent="0.2">
      <c r="A12" s="76"/>
      <c r="B12" s="75">
        <v>2</v>
      </c>
      <c r="C12" s="62" t="s">
        <v>294</v>
      </c>
      <c r="D12" s="62" t="s">
        <v>582</v>
      </c>
      <c r="E12" s="62" t="s">
        <v>3707</v>
      </c>
      <c r="F12" s="61" t="s">
        <v>335</v>
      </c>
      <c r="G12" s="62"/>
      <c r="H12" s="24" t="s">
        <v>583</v>
      </c>
      <c r="I12" s="24" t="s">
        <v>4033</v>
      </c>
      <c r="J12" s="62" t="s">
        <v>1465</v>
      </c>
      <c r="K12" s="24" t="s">
        <v>3708</v>
      </c>
      <c r="L12" s="61" t="s">
        <v>1471</v>
      </c>
      <c r="M12" s="61">
        <v>0</v>
      </c>
      <c r="N12" s="61">
        <v>0</v>
      </c>
      <c r="O12" s="61"/>
      <c r="P12" s="156"/>
    </row>
    <row r="13" spans="1:16" ht="27" customHeight="1" x14ac:dyDescent="0.25">
      <c r="B13" s="75">
        <v>3</v>
      </c>
      <c r="C13" s="62" t="s">
        <v>294</v>
      </c>
      <c r="D13" s="62" t="s">
        <v>582</v>
      </c>
      <c r="E13" s="62" t="s">
        <v>3724</v>
      </c>
      <c r="F13" s="61" t="s">
        <v>335</v>
      </c>
      <c r="G13" s="62"/>
      <c r="H13" s="24" t="s">
        <v>583</v>
      </c>
      <c r="I13" s="24" t="s">
        <v>4033</v>
      </c>
      <c r="J13" s="62" t="s">
        <v>1465</v>
      </c>
      <c r="K13" s="24" t="s">
        <v>1473</v>
      </c>
      <c r="L13" s="61" t="s">
        <v>1471</v>
      </c>
      <c r="M13" s="61">
        <v>0</v>
      </c>
      <c r="N13" s="61">
        <v>0</v>
      </c>
      <c r="O13" s="61"/>
      <c r="P13" s="156"/>
    </row>
    <row r="14" spans="1:16" ht="27" customHeight="1" x14ac:dyDescent="0.25">
      <c r="B14" s="75">
        <v>4</v>
      </c>
      <c r="C14" s="62" t="s">
        <v>294</v>
      </c>
      <c r="D14" s="62" t="s">
        <v>582</v>
      </c>
      <c r="E14" s="62" t="s">
        <v>5692</v>
      </c>
      <c r="F14" s="61" t="s">
        <v>335</v>
      </c>
      <c r="G14" s="62"/>
      <c r="H14" s="24" t="s">
        <v>583</v>
      </c>
      <c r="I14" s="24" t="s">
        <v>4033</v>
      </c>
      <c r="J14" s="62" t="s">
        <v>1465</v>
      </c>
      <c r="K14" s="24" t="s">
        <v>1473</v>
      </c>
      <c r="L14" s="61" t="s">
        <v>1471</v>
      </c>
      <c r="M14" s="61">
        <v>0</v>
      </c>
      <c r="N14" s="61">
        <v>0</v>
      </c>
      <c r="O14" s="61"/>
      <c r="P14" s="156"/>
    </row>
    <row r="15" spans="1:16" ht="27" customHeight="1" x14ac:dyDescent="0.25">
      <c r="B15" s="75">
        <v>5</v>
      </c>
      <c r="C15" s="62" t="s">
        <v>294</v>
      </c>
      <c r="D15" s="62" t="s">
        <v>582</v>
      </c>
      <c r="E15" s="62" t="s">
        <v>5552</v>
      </c>
      <c r="F15" s="61" t="s">
        <v>335</v>
      </c>
      <c r="G15" s="62"/>
      <c r="H15" s="24" t="s">
        <v>583</v>
      </c>
      <c r="I15" s="24" t="s">
        <v>4033</v>
      </c>
      <c r="J15" s="62" t="s">
        <v>1465</v>
      </c>
      <c r="K15" s="24" t="s">
        <v>1470</v>
      </c>
      <c r="L15" s="61" t="s">
        <v>1471</v>
      </c>
      <c r="M15" s="61">
        <v>0</v>
      </c>
      <c r="N15" s="61">
        <v>0</v>
      </c>
      <c r="O15" s="61"/>
      <c r="P15" s="156"/>
    </row>
    <row r="16" spans="1:16" ht="27" customHeight="1" x14ac:dyDescent="0.25">
      <c r="B16" s="75">
        <v>6</v>
      </c>
      <c r="C16" s="62" t="s">
        <v>294</v>
      </c>
      <c r="D16" s="62" t="s">
        <v>582</v>
      </c>
      <c r="E16" s="62" t="s">
        <v>3728</v>
      </c>
      <c r="F16" s="61" t="s">
        <v>335</v>
      </c>
      <c r="G16" s="62"/>
      <c r="H16" s="24" t="s">
        <v>583</v>
      </c>
      <c r="I16" s="24" t="s">
        <v>4033</v>
      </c>
      <c r="J16" s="62" t="s">
        <v>1458</v>
      </c>
      <c r="K16" s="24" t="s">
        <v>1459</v>
      </c>
      <c r="L16" s="61" t="s">
        <v>1471</v>
      </c>
      <c r="M16" s="61">
        <v>0</v>
      </c>
      <c r="N16" s="61">
        <v>0</v>
      </c>
      <c r="O16" s="61"/>
      <c r="P16" s="156"/>
    </row>
    <row r="17" spans="2:16" ht="27" customHeight="1" x14ac:dyDescent="0.25">
      <c r="B17" s="75">
        <v>7</v>
      </c>
      <c r="C17" s="62" t="s">
        <v>294</v>
      </c>
      <c r="D17" s="62" t="s">
        <v>582</v>
      </c>
      <c r="E17" s="62" t="s">
        <v>1611</v>
      </c>
      <c r="F17" s="61" t="s">
        <v>335</v>
      </c>
      <c r="G17" s="62"/>
      <c r="H17" s="24" t="s">
        <v>583</v>
      </c>
      <c r="I17" s="24" t="s">
        <v>4033</v>
      </c>
      <c r="J17" s="62" t="s">
        <v>1465</v>
      </c>
      <c r="K17" s="24" t="s">
        <v>1612</v>
      </c>
      <c r="L17" s="61" t="s">
        <v>1471</v>
      </c>
      <c r="M17" s="61">
        <v>0</v>
      </c>
      <c r="N17" s="61">
        <v>0</v>
      </c>
      <c r="O17" s="61"/>
      <c r="P17" s="156"/>
    </row>
    <row r="18" spans="2:16" ht="27" customHeight="1" x14ac:dyDescent="0.25">
      <c r="B18" s="75">
        <v>8</v>
      </c>
      <c r="C18" s="62" t="s">
        <v>294</v>
      </c>
      <c r="D18" s="62" t="s">
        <v>582</v>
      </c>
      <c r="E18" s="62" t="s">
        <v>5693</v>
      </c>
      <c r="F18" s="61" t="s">
        <v>335</v>
      </c>
      <c r="G18" s="62"/>
      <c r="H18" s="24" t="s">
        <v>583</v>
      </c>
      <c r="I18" s="24" t="s">
        <v>4033</v>
      </c>
      <c r="J18" s="62" t="s">
        <v>1465</v>
      </c>
      <c r="K18" s="24" t="s">
        <v>5673</v>
      </c>
      <c r="L18" s="61" t="s">
        <v>1471</v>
      </c>
      <c r="M18" s="61">
        <v>0</v>
      </c>
      <c r="N18" s="61">
        <v>0</v>
      </c>
      <c r="O18" s="61"/>
      <c r="P18" s="156"/>
    </row>
    <row r="19" spans="2:16" ht="27" customHeight="1" x14ac:dyDescent="0.25">
      <c r="B19" s="75">
        <v>9</v>
      </c>
      <c r="C19" s="62" t="s">
        <v>294</v>
      </c>
      <c r="D19" s="62" t="s">
        <v>582</v>
      </c>
      <c r="E19" s="62" t="s">
        <v>5677</v>
      </c>
      <c r="F19" s="61" t="s">
        <v>335</v>
      </c>
      <c r="G19" s="62"/>
      <c r="H19" s="24" t="s">
        <v>583</v>
      </c>
      <c r="I19" s="24" t="s">
        <v>4033</v>
      </c>
      <c r="J19" s="62" t="s">
        <v>1465</v>
      </c>
      <c r="K19" s="24" t="s">
        <v>1473</v>
      </c>
      <c r="L19" s="61" t="s">
        <v>1471</v>
      </c>
      <c r="M19" s="61">
        <v>0</v>
      </c>
      <c r="N19" s="61">
        <v>0</v>
      </c>
      <c r="O19" s="61"/>
      <c r="P19" s="156"/>
    </row>
    <row r="20" spans="2:16" ht="27" customHeight="1" x14ac:dyDescent="0.25">
      <c r="B20" s="75">
        <v>10</v>
      </c>
      <c r="C20" s="62" t="s">
        <v>294</v>
      </c>
      <c r="D20" s="62" t="s">
        <v>582</v>
      </c>
      <c r="E20" s="62" t="s">
        <v>5234</v>
      </c>
      <c r="F20" s="61" t="s">
        <v>335</v>
      </c>
      <c r="G20" s="62"/>
      <c r="H20" s="24" t="s">
        <v>583</v>
      </c>
      <c r="I20" s="24" t="s">
        <v>4033</v>
      </c>
      <c r="J20" s="62" t="s">
        <v>1465</v>
      </c>
      <c r="K20" s="24" t="s">
        <v>1466</v>
      </c>
      <c r="L20" s="61" t="s">
        <v>1471</v>
      </c>
      <c r="M20" s="61">
        <v>0</v>
      </c>
      <c r="N20" s="61">
        <v>0</v>
      </c>
      <c r="O20" s="61"/>
      <c r="P20" s="156"/>
    </row>
    <row r="21" spans="2:16" ht="27" customHeight="1" x14ac:dyDescent="0.25">
      <c r="B21" s="75">
        <v>11</v>
      </c>
      <c r="C21" s="62" t="s">
        <v>294</v>
      </c>
      <c r="D21" s="62" t="s">
        <v>582</v>
      </c>
      <c r="E21" s="62" t="s">
        <v>1472</v>
      </c>
      <c r="F21" s="61" t="s">
        <v>335</v>
      </c>
      <c r="G21" s="62"/>
      <c r="H21" s="24" t="s">
        <v>583</v>
      </c>
      <c r="I21" s="24" t="s">
        <v>4033</v>
      </c>
      <c r="J21" s="62" t="s">
        <v>1465</v>
      </c>
      <c r="K21" s="24" t="s">
        <v>1473</v>
      </c>
      <c r="L21" s="61" t="s">
        <v>1471</v>
      </c>
      <c r="M21" s="61">
        <v>0</v>
      </c>
      <c r="N21" s="61">
        <v>0</v>
      </c>
      <c r="O21" s="61"/>
      <c r="P21" s="156"/>
    </row>
    <row r="22" spans="2:16" ht="27" customHeight="1" x14ac:dyDescent="0.25">
      <c r="B22" s="75">
        <v>12</v>
      </c>
      <c r="C22" s="62" t="s">
        <v>294</v>
      </c>
      <c r="D22" s="62" t="s">
        <v>582</v>
      </c>
      <c r="E22" s="62" t="s">
        <v>3726</v>
      </c>
      <c r="F22" s="61" t="s">
        <v>335</v>
      </c>
      <c r="G22" s="62"/>
      <c r="H22" s="24" t="s">
        <v>583</v>
      </c>
      <c r="I22" s="24" t="s">
        <v>4033</v>
      </c>
      <c r="J22" s="62" t="s">
        <v>1487</v>
      </c>
      <c r="K22" s="24" t="s">
        <v>1497</v>
      </c>
      <c r="L22" s="61" t="s">
        <v>1471</v>
      </c>
      <c r="M22" s="61">
        <v>0</v>
      </c>
      <c r="N22" s="61">
        <v>0</v>
      </c>
      <c r="O22" s="61"/>
      <c r="P22" s="156"/>
    </row>
    <row r="23" spans="2:16" ht="27" customHeight="1" x14ac:dyDescent="0.25">
      <c r="B23" s="75">
        <v>13</v>
      </c>
      <c r="C23" s="62" t="s">
        <v>294</v>
      </c>
      <c r="D23" s="62" t="s">
        <v>582</v>
      </c>
      <c r="E23" s="62" t="s">
        <v>5802</v>
      </c>
      <c r="F23" s="61" t="s">
        <v>335</v>
      </c>
      <c r="G23" s="62"/>
      <c r="H23" s="24" t="s">
        <v>583</v>
      </c>
      <c r="I23" s="24" t="s">
        <v>4033</v>
      </c>
      <c r="J23" s="62" t="s">
        <v>1465</v>
      </c>
      <c r="K23" s="24" t="s">
        <v>1494</v>
      </c>
      <c r="L23" s="61" t="s">
        <v>1471</v>
      </c>
      <c r="M23" s="61">
        <v>0</v>
      </c>
      <c r="N23" s="61">
        <v>0</v>
      </c>
      <c r="O23" s="61"/>
      <c r="P23" s="156"/>
    </row>
    <row r="24" spans="2:16" ht="27" customHeight="1" x14ac:dyDescent="0.25">
      <c r="B24" s="75">
        <v>14</v>
      </c>
      <c r="C24" s="62" t="s">
        <v>294</v>
      </c>
      <c r="D24" s="62" t="s">
        <v>582</v>
      </c>
      <c r="E24" s="62" t="s">
        <v>5803</v>
      </c>
      <c r="F24" s="61" t="s">
        <v>335</v>
      </c>
      <c r="G24" s="62"/>
      <c r="H24" s="24" t="s">
        <v>583</v>
      </c>
      <c r="I24" s="24" t="s">
        <v>4033</v>
      </c>
      <c r="J24" s="62" t="s">
        <v>1465</v>
      </c>
      <c r="K24" s="24" t="s">
        <v>1564</v>
      </c>
      <c r="L24" s="61" t="s">
        <v>1471</v>
      </c>
      <c r="M24" s="61">
        <v>0</v>
      </c>
      <c r="N24" s="61">
        <v>0</v>
      </c>
      <c r="O24" s="61"/>
      <c r="P24" s="156"/>
    </row>
    <row r="25" spans="2:16" ht="27" customHeight="1" x14ac:dyDescent="0.25">
      <c r="B25" s="75">
        <v>15</v>
      </c>
      <c r="C25" s="62" t="s">
        <v>294</v>
      </c>
      <c r="D25" s="62" t="s">
        <v>582</v>
      </c>
      <c r="E25" s="62" t="s">
        <v>1463</v>
      </c>
      <c r="F25" s="61" t="s">
        <v>335</v>
      </c>
      <c r="G25" s="62"/>
      <c r="H25" s="24" t="s">
        <v>583</v>
      </c>
      <c r="I25" s="24" t="s">
        <v>4033</v>
      </c>
      <c r="J25" s="62" t="s">
        <v>1465</v>
      </c>
      <c r="K25" s="24" t="s">
        <v>1466</v>
      </c>
      <c r="L25" s="61" t="s">
        <v>1471</v>
      </c>
      <c r="M25" s="61">
        <v>0</v>
      </c>
      <c r="N25" s="61">
        <v>0</v>
      </c>
      <c r="O25" s="61"/>
      <c r="P25" s="156"/>
    </row>
    <row r="26" spans="2:16" ht="27" customHeight="1" x14ac:dyDescent="0.25">
      <c r="B26" s="75">
        <v>16</v>
      </c>
      <c r="C26" s="62" t="s">
        <v>294</v>
      </c>
      <c r="D26" s="62" t="s">
        <v>582</v>
      </c>
      <c r="E26" s="62" t="s">
        <v>3725</v>
      </c>
      <c r="F26" s="61" t="s">
        <v>335</v>
      </c>
      <c r="G26" s="62"/>
      <c r="H26" s="24" t="s">
        <v>583</v>
      </c>
      <c r="I26" s="24" t="s">
        <v>4033</v>
      </c>
      <c r="J26" s="62" t="s">
        <v>1458</v>
      </c>
      <c r="K26" s="24" t="s">
        <v>1459</v>
      </c>
      <c r="L26" s="61" t="s">
        <v>1471</v>
      </c>
      <c r="M26" s="61">
        <v>0</v>
      </c>
      <c r="N26" s="61">
        <v>0</v>
      </c>
      <c r="O26" s="61"/>
      <c r="P26" s="156"/>
    </row>
    <row r="27" spans="2:16" ht="27" customHeight="1" x14ac:dyDescent="0.25">
      <c r="B27" s="75">
        <v>17</v>
      </c>
      <c r="C27" s="62" t="s">
        <v>294</v>
      </c>
      <c r="D27" s="62" t="s">
        <v>582</v>
      </c>
      <c r="E27" s="62" t="s">
        <v>1469</v>
      </c>
      <c r="F27" s="61" t="s">
        <v>335</v>
      </c>
      <c r="G27" s="62"/>
      <c r="H27" s="24" t="s">
        <v>583</v>
      </c>
      <c r="I27" s="24" t="s">
        <v>4033</v>
      </c>
      <c r="J27" s="62" t="s">
        <v>1465</v>
      </c>
      <c r="K27" s="24" t="s">
        <v>1470</v>
      </c>
      <c r="L27" s="61" t="s">
        <v>1471</v>
      </c>
      <c r="M27" s="61">
        <v>0</v>
      </c>
      <c r="N27" s="61">
        <v>0</v>
      </c>
      <c r="O27" s="61"/>
      <c r="P27" s="156"/>
    </row>
    <row r="28" spans="2:16" ht="27" customHeight="1" x14ac:dyDescent="0.25">
      <c r="B28" s="75">
        <v>18</v>
      </c>
      <c r="C28" s="62" t="s">
        <v>294</v>
      </c>
      <c r="D28" s="62" t="s">
        <v>582</v>
      </c>
      <c r="E28" s="62" t="s">
        <v>3727</v>
      </c>
      <c r="F28" s="61" t="s">
        <v>335</v>
      </c>
      <c r="G28" s="62"/>
      <c r="H28" s="24" t="s">
        <v>583</v>
      </c>
      <c r="I28" s="24" t="s">
        <v>4033</v>
      </c>
      <c r="J28" s="62" t="s">
        <v>1487</v>
      </c>
      <c r="K28" s="24" t="s">
        <v>1497</v>
      </c>
      <c r="L28" s="61" t="s">
        <v>1471</v>
      </c>
      <c r="M28" s="61">
        <v>0</v>
      </c>
      <c r="N28" s="61">
        <v>0</v>
      </c>
      <c r="O28" s="61"/>
      <c r="P28" s="156"/>
    </row>
    <row r="29" spans="2:16" ht="27" customHeight="1" x14ac:dyDescent="0.25">
      <c r="B29" s="75">
        <v>19</v>
      </c>
      <c r="C29" s="62" t="s">
        <v>294</v>
      </c>
      <c r="D29" s="62" t="s">
        <v>582</v>
      </c>
      <c r="E29" s="62" t="s">
        <v>1534</v>
      </c>
      <c r="F29" s="61" t="s">
        <v>335</v>
      </c>
      <c r="G29" s="62"/>
      <c r="H29" s="24" t="s">
        <v>583</v>
      </c>
      <c r="I29" s="24" t="s">
        <v>4033</v>
      </c>
      <c r="J29" s="62" t="s">
        <v>1458</v>
      </c>
      <c r="K29" s="24" t="s">
        <v>1459</v>
      </c>
      <c r="L29" s="61" t="s">
        <v>1471</v>
      </c>
      <c r="M29" s="61">
        <v>0</v>
      </c>
      <c r="N29" s="61">
        <v>0</v>
      </c>
      <c r="O29" s="61"/>
      <c r="P29" s="156"/>
    </row>
    <row r="30" spans="2:16" ht="27" customHeight="1" x14ac:dyDescent="0.25">
      <c r="B30" s="75">
        <v>20</v>
      </c>
      <c r="C30" s="62" t="s">
        <v>294</v>
      </c>
      <c r="D30" s="62" t="s">
        <v>582</v>
      </c>
      <c r="E30" s="62" t="s">
        <v>4077</v>
      </c>
      <c r="F30" s="61" t="s">
        <v>335</v>
      </c>
      <c r="G30" s="62"/>
      <c r="H30" s="24" t="s">
        <v>583</v>
      </c>
      <c r="I30" s="24" t="s">
        <v>4033</v>
      </c>
      <c r="J30" s="62" t="s">
        <v>1458</v>
      </c>
      <c r="K30" s="24" t="s">
        <v>1459</v>
      </c>
      <c r="L30" s="61" t="s">
        <v>1471</v>
      </c>
      <c r="M30" s="61">
        <v>0</v>
      </c>
      <c r="N30" s="61">
        <v>0</v>
      </c>
      <c r="O30" s="61"/>
      <c r="P30" s="156"/>
    </row>
    <row r="31" spans="2:16" ht="27" customHeight="1" x14ac:dyDescent="0.25">
      <c r="B31" s="75">
        <v>21</v>
      </c>
      <c r="C31" s="62" t="s">
        <v>294</v>
      </c>
      <c r="D31" s="62" t="s">
        <v>582</v>
      </c>
      <c r="E31" s="62" t="s">
        <v>4078</v>
      </c>
      <c r="F31" s="61" t="s">
        <v>335</v>
      </c>
      <c r="G31" s="62"/>
      <c r="H31" s="24" t="s">
        <v>583</v>
      </c>
      <c r="I31" s="24" t="s">
        <v>4033</v>
      </c>
      <c r="J31" s="62" t="s">
        <v>1482</v>
      </c>
      <c r="K31" s="24" t="s">
        <v>4079</v>
      </c>
      <c r="L31" s="61" t="s">
        <v>1471</v>
      </c>
      <c r="M31" s="61">
        <v>0</v>
      </c>
      <c r="N31" s="61">
        <v>0</v>
      </c>
      <c r="O31" s="61"/>
      <c r="P31" s="156"/>
    </row>
  </sheetData>
  <autoFilter ref="B10:P31" xr:uid="{00000000-0001-0000-9A01-000000000000}"/>
  <mergeCells count="1">
    <mergeCell ref="C9:L9"/>
  </mergeCells>
  <conditionalFormatting sqref="E11:E12">
    <cfRule type="duplicateValues" dxfId="750" priority="1"/>
  </conditionalFormatting>
  <hyperlinks>
    <hyperlink ref="B6" location="Variáveis!A1" display="Variáveis" xr:uid="{00000000-0004-0000-9A01-000000000000}"/>
    <hyperlink ref="C6" location="'Índice de Tabelas'!A1" display="Índice de Tabelas" xr:uid="{00000000-0004-0000-9A01-000001000000}"/>
    <hyperlink ref="D6" location="'Manual de Instrução'!A1" display="Manual de Instrução" xr:uid="{00000000-0004-0000-9A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01"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21602"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1-000000000000}">
  <sheetPr codeName="Sheet803"/>
  <dimension ref="A1:P21"/>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1"/>
    </sheetView>
  </sheetViews>
  <sheetFormatPr defaultColWidth="9" defaultRowHeight="63" customHeight="1" x14ac:dyDescent="0.25"/>
  <cols>
    <col min="1" max="1" width="1.59765625" style="25" customWidth="1"/>
    <col min="2" max="2" width="17.59765625" style="23" customWidth="1"/>
    <col min="3" max="3" width="17.59765625" style="20" customWidth="1"/>
    <col min="4" max="4" width="27.09765625" style="15" bestFit="1"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
      <c r="E1" s="2"/>
      <c r="F1" s="4"/>
      <c r="G1" s="4"/>
      <c r="H1" s="4"/>
      <c r="I1" s="2"/>
      <c r="J1" s="2"/>
    </row>
    <row r="2" spans="1:16" customFormat="1" ht="13.8" x14ac:dyDescent="0.25">
      <c r="A2" s="9"/>
      <c r="B2" s="5"/>
      <c r="C2" s="203" t="s">
        <v>289</v>
      </c>
      <c r="D2" s="2"/>
      <c r="E2" s="2"/>
      <c r="F2" s="4"/>
      <c r="G2" s="4"/>
      <c r="H2" s="4"/>
      <c r="I2" s="2"/>
      <c r="J2" s="2"/>
    </row>
    <row r="3" spans="1:16" customFormat="1" ht="13.8" x14ac:dyDescent="0.25">
      <c r="A3" s="9"/>
      <c r="B3" s="5"/>
      <c r="C3" s="202"/>
      <c r="D3" s="2"/>
      <c r="E3" s="2"/>
      <c r="F3" s="4"/>
      <c r="G3" s="4"/>
      <c r="H3" s="4"/>
      <c r="I3" s="6" t="s">
        <v>4025</v>
      </c>
      <c r="J3" s="2"/>
    </row>
    <row r="4" spans="1:16" customFormat="1" ht="13.8" x14ac:dyDescent="0.25">
      <c r="A4" s="9"/>
      <c r="B4" s="5"/>
      <c r="C4" s="202"/>
      <c r="D4" s="2"/>
      <c r="E4" s="2"/>
      <c r="F4" s="4"/>
      <c r="G4" s="4"/>
      <c r="H4" s="4"/>
      <c r="I4" s="6" t="s">
        <v>4026</v>
      </c>
      <c r="J4" s="2"/>
    </row>
    <row r="5" spans="1:16" customFormat="1" ht="13.8" x14ac:dyDescent="0.25">
      <c r="A5" s="9"/>
      <c r="B5" s="7" t="s">
        <v>4027</v>
      </c>
      <c r="C5" s="202"/>
      <c r="D5" s="2"/>
      <c r="E5" s="2"/>
      <c r="F5" s="4"/>
      <c r="G5" s="4"/>
      <c r="H5" s="4"/>
      <c r="I5" s="6" t="s">
        <v>931</v>
      </c>
      <c r="J5" s="2"/>
      <c r="K5" s="2"/>
      <c r="L5" s="2"/>
      <c r="M5" s="2"/>
      <c r="N5" s="2"/>
      <c r="O5" s="2"/>
      <c r="P5" s="2"/>
    </row>
    <row r="6" spans="1:16" ht="15" customHeight="1" x14ac:dyDescent="0.2">
      <c r="A6" s="9"/>
      <c r="B6" s="417" t="s">
        <v>36</v>
      </c>
      <c r="C6" s="419" t="s">
        <v>697</v>
      </c>
      <c r="D6" s="418" t="s">
        <v>37</v>
      </c>
      <c r="E6" s="14"/>
      <c r="F6" s="14"/>
      <c r="G6" s="14"/>
      <c r="H6" s="14"/>
      <c r="I6" s="14"/>
      <c r="J6" s="14"/>
      <c r="K6" s="14"/>
      <c r="L6" s="14"/>
      <c r="M6" s="14"/>
      <c r="N6" s="14"/>
      <c r="O6" s="14"/>
      <c r="P6" s="14"/>
    </row>
    <row r="7" spans="1:16" customFormat="1" ht="4.5" customHeight="1" x14ac:dyDescent="0.25">
      <c r="A7" s="78"/>
      <c r="B7" s="79"/>
      <c r="C7" s="205"/>
      <c r="D7" s="17"/>
      <c r="E7" s="17"/>
      <c r="F7" s="17"/>
      <c r="G7" s="17"/>
      <c r="H7" s="17"/>
      <c r="I7" s="17"/>
      <c r="J7" s="17"/>
      <c r="K7" s="17"/>
      <c r="L7" s="17"/>
      <c r="M7" s="17"/>
      <c r="N7" s="17"/>
      <c r="O7" s="17"/>
      <c r="P7" s="17"/>
    </row>
    <row r="8" spans="1:16" s="16" customFormat="1" ht="7.5" customHeight="1" x14ac:dyDescent="0.2">
      <c r="A8" s="9"/>
      <c r="C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62" t="s">
        <v>584</v>
      </c>
      <c r="E11" s="62" t="s">
        <v>1463</v>
      </c>
      <c r="F11" s="61" t="s">
        <v>335</v>
      </c>
      <c r="G11" s="62"/>
      <c r="H11" s="24" t="s">
        <v>585</v>
      </c>
      <c r="I11" s="24" t="s">
        <v>4033</v>
      </c>
      <c r="J11" s="62" t="s">
        <v>1465</v>
      </c>
      <c r="K11" s="24" t="s">
        <v>1466</v>
      </c>
      <c r="L11" s="61" t="s">
        <v>1471</v>
      </c>
      <c r="M11" s="61">
        <v>0</v>
      </c>
      <c r="N11" s="61">
        <v>0</v>
      </c>
      <c r="O11" s="61" t="s">
        <v>4000</v>
      </c>
      <c r="P11" s="156"/>
    </row>
    <row r="12" spans="1:16" ht="27" customHeight="1" x14ac:dyDescent="0.2">
      <c r="A12" s="76"/>
      <c r="B12" s="75">
        <v>2</v>
      </c>
      <c r="C12" s="24" t="s">
        <v>294</v>
      </c>
      <c r="D12" s="62" t="s">
        <v>584</v>
      </c>
      <c r="E12" s="62" t="s">
        <v>1467</v>
      </c>
      <c r="F12" s="61" t="s">
        <v>335</v>
      </c>
      <c r="G12" s="62"/>
      <c r="H12" s="24" t="s">
        <v>585</v>
      </c>
      <c r="I12" s="24" t="s">
        <v>4033</v>
      </c>
      <c r="J12" s="62" t="s">
        <v>1482</v>
      </c>
      <c r="K12" s="24" t="s">
        <v>1466</v>
      </c>
      <c r="L12" s="61" t="s">
        <v>1471</v>
      </c>
      <c r="M12" s="61">
        <v>0</v>
      </c>
      <c r="N12" s="61">
        <v>0</v>
      </c>
      <c r="O12" s="61" t="s">
        <v>4000</v>
      </c>
      <c r="P12" s="156"/>
    </row>
    <row r="13" spans="1:16" ht="27" customHeight="1" x14ac:dyDescent="0.25">
      <c r="B13" s="75">
        <v>3</v>
      </c>
      <c r="C13" s="24" t="s">
        <v>294</v>
      </c>
      <c r="D13" s="62" t="s">
        <v>584</v>
      </c>
      <c r="E13" s="62" t="s">
        <v>1611</v>
      </c>
      <c r="F13" s="61" t="s">
        <v>335</v>
      </c>
      <c r="G13" s="62"/>
      <c r="H13" s="24" t="s">
        <v>585</v>
      </c>
      <c r="I13" s="24" t="s">
        <v>4033</v>
      </c>
      <c r="J13" s="62" t="s">
        <v>1465</v>
      </c>
      <c r="K13" s="24" t="s">
        <v>1612</v>
      </c>
      <c r="L13" s="61" t="s">
        <v>1471</v>
      </c>
      <c r="M13" s="61">
        <v>0</v>
      </c>
      <c r="N13" s="61">
        <v>0</v>
      </c>
      <c r="O13" s="61" t="s">
        <v>4000</v>
      </c>
      <c r="P13" s="156"/>
    </row>
    <row r="14" spans="1:16" ht="27" customHeight="1" x14ac:dyDescent="0.25">
      <c r="B14" s="75">
        <v>4</v>
      </c>
      <c r="C14" s="24" t="s">
        <v>294</v>
      </c>
      <c r="D14" s="62" t="s">
        <v>584</v>
      </c>
      <c r="E14" s="62" t="s">
        <v>3579</v>
      </c>
      <c r="F14" s="61" t="s">
        <v>335</v>
      </c>
      <c r="G14" s="62"/>
      <c r="H14" s="24" t="s">
        <v>585</v>
      </c>
      <c r="I14" s="24" t="s">
        <v>4033</v>
      </c>
      <c r="J14" s="62" t="s">
        <v>1465</v>
      </c>
      <c r="K14" s="24" t="s">
        <v>1470</v>
      </c>
      <c r="L14" s="61" t="s">
        <v>1471</v>
      </c>
      <c r="M14" s="61">
        <v>0</v>
      </c>
      <c r="N14" s="61">
        <v>0</v>
      </c>
      <c r="O14" s="61" t="s">
        <v>4000</v>
      </c>
      <c r="P14" s="156"/>
    </row>
    <row r="15" spans="1:16" ht="27" customHeight="1" x14ac:dyDescent="0.25">
      <c r="B15" s="75">
        <v>5</v>
      </c>
      <c r="C15" s="24" t="s">
        <v>294</v>
      </c>
      <c r="D15" s="62" t="s">
        <v>584</v>
      </c>
      <c r="E15" s="62" t="s">
        <v>4002</v>
      </c>
      <c r="F15" s="61" t="s">
        <v>335</v>
      </c>
      <c r="G15" s="62"/>
      <c r="H15" s="24" t="s">
        <v>585</v>
      </c>
      <c r="I15" s="24" t="s">
        <v>4033</v>
      </c>
      <c r="J15" s="62" t="s">
        <v>1465</v>
      </c>
      <c r="K15" s="24" t="s">
        <v>1473</v>
      </c>
      <c r="L15" s="61" t="s">
        <v>1471</v>
      </c>
      <c r="M15" s="61">
        <v>0</v>
      </c>
      <c r="N15" s="61">
        <v>0</v>
      </c>
      <c r="O15" s="61" t="s">
        <v>4000</v>
      </c>
      <c r="P15" s="156"/>
    </row>
    <row r="16" spans="1:16" ht="27" customHeight="1" x14ac:dyDescent="0.25">
      <c r="B16" s="75">
        <v>6</v>
      </c>
      <c r="C16" s="24" t="s">
        <v>294</v>
      </c>
      <c r="D16" s="62" t="s">
        <v>584</v>
      </c>
      <c r="E16" s="62" t="s">
        <v>2371</v>
      </c>
      <c r="F16" s="61" t="s">
        <v>335</v>
      </c>
      <c r="G16" s="62"/>
      <c r="H16" s="24" t="s">
        <v>585</v>
      </c>
      <c r="I16" s="24" t="s">
        <v>4033</v>
      </c>
      <c r="J16" s="62" t="s">
        <v>1458</v>
      </c>
      <c r="K16" s="24" t="s">
        <v>1459</v>
      </c>
      <c r="L16" s="61" t="s">
        <v>1471</v>
      </c>
      <c r="M16" s="61">
        <v>0</v>
      </c>
      <c r="N16" s="61">
        <v>0</v>
      </c>
      <c r="O16" s="61" t="s">
        <v>4000</v>
      </c>
      <c r="P16" s="156"/>
    </row>
    <row r="17" spans="2:16" ht="27" customHeight="1" x14ac:dyDescent="0.25">
      <c r="B17" s="75">
        <v>7</v>
      </c>
      <c r="C17" s="24" t="s">
        <v>294</v>
      </c>
      <c r="D17" s="62" t="s">
        <v>584</v>
      </c>
      <c r="E17" s="62" t="s">
        <v>2373</v>
      </c>
      <c r="F17" s="61" t="s">
        <v>335</v>
      </c>
      <c r="G17" s="62"/>
      <c r="H17" s="24" t="s">
        <v>585</v>
      </c>
      <c r="I17" s="24" t="s">
        <v>4033</v>
      </c>
      <c r="J17" s="62" t="s">
        <v>1458</v>
      </c>
      <c r="K17" s="24" t="s">
        <v>1459</v>
      </c>
      <c r="L17" s="61" t="s">
        <v>1471</v>
      </c>
      <c r="M17" s="61">
        <v>0</v>
      </c>
      <c r="N17" s="61">
        <v>0</v>
      </c>
      <c r="O17" s="61" t="s">
        <v>4000</v>
      </c>
      <c r="P17" s="156"/>
    </row>
    <row r="18" spans="2:16" ht="27" customHeight="1" x14ac:dyDescent="0.25">
      <c r="B18" s="75">
        <v>8</v>
      </c>
      <c r="C18" s="24" t="s">
        <v>294</v>
      </c>
      <c r="D18" s="62" t="s">
        <v>584</v>
      </c>
      <c r="E18" s="62" t="s">
        <v>2010</v>
      </c>
      <c r="F18" s="61" t="s">
        <v>335</v>
      </c>
      <c r="G18" s="62"/>
      <c r="H18" s="24" t="s">
        <v>585</v>
      </c>
      <c r="I18" s="24" t="s">
        <v>4033</v>
      </c>
      <c r="J18" s="62" t="s">
        <v>1458</v>
      </c>
      <c r="K18" s="24" t="s">
        <v>1459</v>
      </c>
      <c r="L18" s="61" t="s">
        <v>1471</v>
      </c>
      <c r="M18" s="61">
        <v>0</v>
      </c>
      <c r="N18" s="61">
        <v>0</v>
      </c>
      <c r="O18" s="61" t="s">
        <v>4000</v>
      </c>
      <c r="P18" s="156"/>
    </row>
    <row r="19" spans="2:16" ht="27" customHeight="1" x14ac:dyDescent="0.25">
      <c r="B19" s="75">
        <v>9</v>
      </c>
      <c r="C19" s="24" t="s">
        <v>294</v>
      </c>
      <c r="D19" s="62" t="s">
        <v>584</v>
      </c>
      <c r="E19" s="62" t="s">
        <v>2012</v>
      </c>
      <c r="F19" s="61" t="s">
        <v>335</v>
      </c>
      <c r="G19" s="62"/>
      <c r="H19" s="24" t="s">
        <v>585</v>
      </c>
      <c r="I19" s="24" t="s">
        <v>4033</v>
      </c>
      <c r="J19" s="62" t="s">
        <v>1458</v>
      </c>
      <c r="K19" s="24" t="s">
        <v>1459</v>
      </c>
      <c r="L19" s="61" t="s">
        <v>1471</v>
      </c>
      <c r="M19" s="61">
        <v>0</v>
      </c>
      <c r="N19" s="61">
        <v>0</v>
      </c>
      <c r="O19" s="61" t="s">
        <v>4000</v>
      </c>
      <c r="P19" s="156"/>
    </row>
    <row r="20" spans="2:16" ht="27" customHeight="1" x14ac:dyDescent="0.25">
      <c r="B20" s="75">
        <v>10</v>
      </c>
      <c r="C20" s="24" t="s">
        <v>294</v>
      </c>
      <c r="D20" s="62" t="s">
        <v>584</v>
      </c>
      <c r="E20" s="62" t="s">
        <v>1534</v>
      </c>
      <c r="F20" s="61" t="s">
        <v>0</v>
      </c>
      <c r="G20" s="62"/>
      <c r="H20" s="24" t="s">
        <v>0</v>
      </c>
      <c r="I20" s="24" t="s">
        <v>4033</v>
      </c>
      <c r="J20" s="62" t="s">
        <v>1458</v>
      </c>
      <c r="K20" s="24" t="s">
        <v>1459</v>
      </c>
      <c r="L20" s="61" t="s">
        <v>1471</v>
      </c>
      <c r="M20" s="61">
        <v>0</v>
      </c>
      <c r="N20" s="61">
        <v>0</v>
      </c>
      <c r="O20" s="61" t="s">
        <v>4000</v>
      </c>
      <c r="P20" s="156"/>
    </row>
    <row r="21" spans="2:16" ht="27" customHeight="1" x14ac:dyDescent="0.25">
      <c r="B21" s="75">
        <v>11</v>
      </c>
      <c r="C21" s="24" t="s">
        <v>294</v>
      </c>
      <c r="D21" s="62" t="s">
        <v>584</v>
      </c>
      <c r="E21" s="62" t="s">
        <v>4077</v>
      </c>
      <c r="F21" s="61" t="s">
        <v>0</v>
      </c>
      <c r="G21" s="62"/>
      <c r="H21" s="24" t="s">
        <v>0</v>
      </c>
      <c r="I21" s="24" t="s">
        <v>4033</v>
      </c>
      <c r="J21" s="62" t="s">
        <v>1458</v>
      </c>
      <c r="K21" s="24" t="s">
        <v>1459</v>
      </c>
      <c r="L21" s="61" t="s">
        <v>1471</v>
      </c>
      <c r="M21" s="61">
        <v>0</v>
      </c>
      <c r="N21" s="61">
        <v>0</v>
      </c>
      <c r="O21" s="61" t="s">
        <v>4000</v>
      </c>
      <c r="P21" s="156"/>
    </row>
  </sheetData>
  <autoFilter ref="B10:P21" xr:uid="{00000000-0001-0000-9B01-000000000000}"/>
  <mergeCells count="1">
    <mergeCell ref="C9:L9"/>
  </mergeCells>
  <conditionalFormatting sqref="E11:E12">
    <cfRule type="duplicateValues" dxfId="749" priority="1"/>
  </conditionalFormatting>
  <hyperlinks>
    <hyperlink ref="B6" location="Variáveis!A1" display="Variáveis" xr:uid="{00000000-0004-0000-9B01-000000000000}"/>
    <hyperlink ref="C6" location="'Índice de Tabelas'!A1" display="Índice de Tabelas" xr:uid="{00000000-0004-0000-9B01-000001000000}"/>
    <hyperlink ref="D6" location="'Manual de Instrução'!A1" display="Manual de Instrução" xr:uid="{00000000-0004-0000-9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625" r:id="rId4" name="Button 1">
              <controlPr defaultSize="0" print="0" autoFill="0" autoPict="0" macro="[0]!ReturnToPrevSheet">
                <anchor moveWithCells="1" sizeWithCells="1">
                  <from>
                    <xdr:col>4</xdr:col>
                    <xdr:colOff>0</xdr:colOff>
                    <xdr:row>3</xdr:row>
                    <xdr:rowOff>0</xdr:rowOff>
                  </from>
                  <to>
                    <xdr:col>4</xdr:col>
                    <xdr:colOff>1645920</xdr:colOff>
                    <xdr:row>4</xdr:row>
                    <xdr:rowOff>160020</xdr:rowOff>
                  </to>
                </anchor>
              </controlPr>
            </control>
          </mc:Choice>
        </mc:AlternateContent>
        <mc:AlternateContent xmlns:mc="http://schemas.openxmlformats.org/markup-compatibility/2006">
          <mc:Choice Requires="x14">
            <control shapeId="922626" r:id="rId5" name="Remover Filtros">
              <controlPr defaultSize="0" print="0" autoFill="0" autoPict="0" macro="[0]!RemoveFilters">
                <anchor moveWithCells="1" sizeWithCells="1">
                  <from>
                    <xdr:col>5</xdr:col>
                    <xdr:colOff>1295400</xdr:colOff>
                    <xdr:row>3</xdr:row>
                    <xdr:rowOff>7620</xdr:rowOff>
                  </from>
                  <to>
                    <xdr:col>7</xdr:col>
                    <xdr:colOff>609600</xdr:colOff>
                    <xdr:row>4</xdr:row>
                    <xdr:rowOff>182880</xdr:rowOff>
                  </to>
                </anchor>
              </controlPr>
            </control>
          </mc:Choice>
        </mc:AlternateContent>
      </controls>
    </mc:Choice>
  </mc:AlternateContent>
</worksheet>
</file>

<file path=xl/worksheets/sheet3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1-000000000000}">
  <sheetPr codeName="Sheet815"/>
  <dimension ref="A1:Q66"/>
  <sheetViews>
    <sheetView showGridLines="0" zoomScale="90" zoomScaleNormal="90" workbookViewId="0">
      <pane xSplit="6" ySplit="10" topLeftCell="G13" activePane="bottomRight" state="frozen"/>
      <selection pane="topRight" activeCell="G1" sqref="G1"/>
      <selection pane="bottomLeft" activeCell="A19" sqref="A19"/>
      <selection pane="bottomRight" activeCell="C16" sqref="C16"/>
    </sheetView>
  </sheetViews>
  <sheetFormatPr defaultColWidth="9" defaultRowHeight="63" customHeight="1" x14ac:dyDescent="0.25"/>
  <cols>
    <col min="1" max="1" width="1.59765625" style="25" customWidth="1"/>
    <col min="2" max="2" width="14.09765625" style="23" customWidth="1"/>
    <col min="3" max="3" width="20.5" style="20" customWidth="1"/>
    <col min="4" max="4" width="25.5" style="15" customWidth="1"/>
    <col min="5" max="5" width="22.09765625" style="15" bestFit="1" customWidth="1"/>
    <col min="6" max="6" width="16.5" style="15" bestFit="1" customWidth="1"/>
    <col min="7" max="7" width="13.09765625" style="15" bestFit="1" customWidth="1"/>
    <col min="8" max="8" width="21.898437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02" t="s">
        <v>0</v>
      </c>
      <c r="D1" s="2"/>
      <c r="E1" s="2"/>
      <c r="F1" s="4"/>
      <c r="G1" s="4"/>
      <c r="H1" s="4"/>
      <c r="I1" s="4"/>
      <c r="J1" s="2"/>
      <c r="K1" s="2"/>
    </row>
    <row r="2" spans="1:17" customFormat="1" ht="13.8" x14ac:dyDescent="0.25">
      <c r="A2" s="9"/>
      <c r="B2" s="5"/>
      <c r="C2" s="202"/>
      <c r="D2" s="2"/>
      <c r="E2" s="2"/>
      <c r="F2" s="4"/>
      <c r="G2" s="4"/>
      <c r="H2" s="4"/>
      <c r="I2" s="4"/>
      <c r="J2" s="2"/>
      <c r="K2" s="2"/>
    </row>
    <row r="3" spans="1:17" customFormat="1" ht="13.8" x14ac:dyDescent="0.25">
      <c r="A3" s="9"/>
      <c r="B3" s="5"/>
      <c r="C3" s="202"/>
      <c r="D3" s="2"/>
      <c r="E3" s="2"/>
      <c r="F3" s="4"/>
      <c r="G3" s="4"/>
      <c r="H3" s="4"/>
      <c r="I3" s="4"/>
      <c r="J3" s="6" t="s">
        <v>4025</v>
      </c>
      <c r="K3" s="2"/>
    </row>
    <row r="4" spans="1:17" customFormat="1" ht="13.8" x14ac:dyDescent="0.25">
      <c r="A4" s="9"/>
      <c r="B4" s="5"/>
      <c r="C4" s="202"/>
      <c r="D4" s="2"/>
      <c r="E4" s="2"/>
      <c r="F4" s="4"/>
      <c r="G4" s="4"/>
      <c r="H4" s="4"/>
      <c r="I4" s="4"/>
      <c r="J4" s="6" t="s">
        <v>4026</v>
      </c>
      <c r="K4" s="2"/>
    </row>
    <row r="5" spans="1:17" customFormat="1" ht="13.8" x14ac:dyDescent="0.25">
      <c r="A5" s="9"/>
      <c r="B5" s="7" t="s">
        <v>4027</v>
      </c>
      <c r="C5" s="202"/>
      <c r="D5" s="2"/>
      <c r="E5" s="2"/>
      <c r="F5" s="4"/>
      <c r="G5" s="4"/>
      <c r="H5" s="4"/>
      <c r="I5" s="4"/>
      <c r="J5" s="6" t="s">
        <v>931</v>
      </c>
      <c r="K5" s="2"/>
      <c r="L5" s="2"/>
      <c r="M5" s="2"/>
      <c r="N5" s="2"/>
      <c r="O5" s="2"/>
      <c r="P5" s="2"/>
      <c r="Q5" s="2"/>
    </row>
    <row r="6" spans="1:17" ht="15" customHeight="1" x14ac:dyDescent="0.2">
      <c r="A6" s="9"/>
      <c r="B6" s="417" t="s">
        <v>36</v>
      </c>
      <c r="C6" s="419" t="s">
        <v>697</v>
      </c>
      <c r="D6" s="418" t="s">
        <v>37</v>
      </c>
      <c r="E6" s="14"/>
      <c r="F6" s="14"/>
      <c r="G6" s="14"/>
      <c r="H6" s="14"/>
      <c r="I6" s="14"/>
      <c r="J6" s="14"/>
      <c r="K6" s="14"/>
      <c r="L6" s="14"/>
      <c r="M6" s="14"/>
      <c r="N6" s="14"/>
      <c r="O6" s="14"/>
      <c r="P6" s="14"/>
      <c r="Q6" s="14"/>
    </row>
    <row r="7" spans="1:17" customFormat="1" ht="4.5" customHeight="1" x14ac:dyDescent="0.25">
      <c r="A7" s="78"/>
      <c r="B7" s="79"/>
      <c r="C7" s="205"/>
      <c r="D7" s="17"/>
      <c r="E7" s="17"/>
      <c r="F7" s="17"/>
      <c r="G7" s="17"/>
      <c r="H7" s="17"/>
      <c r="I7" s="17"/>
      <c r="J7" s="17"/>
      <c r="K7" s="17"/>
      <c r="L7" s="17"/>
      <c r="M7" s="17"/>
      <c r="N7" s="17"/>
      <c r="O7" s="17"/>
      <c r="P7" s="17"/>
      <c r="Q7" s="17"/>
    </row>
    <row r="8" spans="1:17" s="16" customFormat="1" ht="7.5" customHeight="1" x14ac:dyDescent="0.2">
      <c r="A8" s="9"/>
      <c r="C8" s="206"/>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24" t="s">
        <v>294</v>
      </c>
      <c r="D11" s="62" t="s">
        <v>586</v>
      </c>
      <c r="E11" s="62" t="s">
        <v>2071</v>
      </c>
      <c r="F11" s="61" t="s">
        <v>4109</v>
      </c>
      <c r="G11" s="62"/>
      <c r="H11" s="62" t="s">
        <v>588</v>
      </c>
      <c r="I11" s="24" t="s">
        <v>5804</v>
      </c>
      <c r="J11" s="24" t="s">
        <v>1226</v>
      </c>
      <c r="K11" s="62" t="s">
        <v>1465</v>
      </c>
      <c r="L11" s="24" t="s">
        <v>1478</v>
      </c>
      <c r="M11" s="61" t="s">
        <v>1471</v>
      </c>
      <c r="N11" s="61">
        <v>0</v>
      </c>
      <c r="O11" s="61">
        <v>0</v>
      </c>
      <c r="P11" s="61" t="s">
        <v>4239</v>
      </c>
      <c r="Q11" s="156"/>
    </row>
    <row r="12" spans="1:17" ht="27" customHeight="1" x14ac:dyDescent="0.2">
      <c r="A12" s="76"/>
      <c r="B12" s="75">
        <v>2</v>
      </c>
      <c r="C12" s="24" t="s">
        <v>294</v>
      </c>
      <c r="D12" s="62" t="s">
        <v>586</v>
      </c>
      <c r="E12" s="62" t="s">
        <v>1463</v>
      </c>
      <c r="F12" s="61" t="s">
        <v>4109</v>
      </c>
      <c r="G12" s="62"/>
      <c r="H12" s="62" t="s">
        <v>588</v>
      </c>
      <c r="I12" s="24" t="s">
        <v>5804</v>
      </c>
      <c r="J12" s="24" t="s">
        <v>1226</v>
      </c>
      <c r="K12" s="62" t="s">
        <v>1482</v>
      </c>
      <c r="L12" s="24" t="s">
        <v>1466</v>
      </c>
      <c r="M12" s="61" t="s">
        <v>1471</v>
      </c>
      <c r="N12" s="61">
        <v>0</v>
      </c>
      <c r="O12" s="61">
        <v>0</v>
      </c>
      <c r="P12" s="61" t="s">
        <v>4239</v>
      </c>
      <c r="Q12" s="156"/>
    </row>
    <row r="13" spans="1:17" ht="27" customHeight="1" x14ac:dyDescent="0.25">
      <c r="B13" s="75">
        <v>3</v>
      </c>
      <c r="C13" s="24" t="s">
        <v>294</v>
      </c>
      <c r="D13" s="62" t="s">
        <v>586</v>
      </c>
      <c r="E13" s="62" t="s">
        <v>1467</v>
      </c>
      <c r="F13" s="61" t="s">
        <v>4109</v>
      </c>
      <c r="G13" s="62"/>
      <c r="H13" s="62" t="s">
        <v>588</v>
      </c>
      <c r="I13" s="24" t="s">
        <v>5804</v>
      </c>
      <c r="J13" s="24" t="s">
        <v>1226</v>
      </c>
      <c r="K13" s="62" t="s">
        <v>1482</v>
      </c>
      <c r="L13" s="24" t="s">
        <v>1466</v>
      </c>
      <c r="M13" s="61" t="s">
        <v>1471</v>
      </c>
      <c r="N13" s="61">
        <v>0</v>
      </c>
      <c r="O13" s="61">
        <v>0</v>
      </c>
      <c r="P13" s="61" t="s">
        <v>4239</v>
      </c>
      <c r="Q13" s="156"/>
    </row>
    <row r="14" spans="1:17" ht="27" customHeight="1" x14ac:dyDescent="0.25">
      <c r="B14" s="75">
        <v>4</v>
      </c>
      <c r="C14" s="24" t="s">
        <v>294</v>
      </c>
      <c r="D14" s="62" t="s">
        <v>586</v>
      </c>
      <c r="E14" s="62" t="s">
        <v>1611</v>
      </c>
      <c r="F14" s="61" t="s">
        <v>4109</v>
      </c>
      <c r="G14" s="62"/>
      <c r="H14" s="62" t="s">
        <v>588</v>
      </c>
      <c r="I14" s="24" t="s">
        <v>5804</v>
      </c>
      <c r="J14" s="24" t="s">
        <v>1226</v>
      </c>
      <c r="K14" s="62" t="s">
        <v>1465</v>
      </c>
      <c r="L14" s="24" t="s">
        <v>1612</v>
      </c>
      <c r="M14" s="61" t="s">
        <v>1471</v>
      </c>
      <c r="N14" s="61">
        <v>0</v>
      </c>
      <c r="O14" s="61">
        <v>0</v>
      </c>
      <c r="P14" s="61" t="s">
        <v>4239</v>
      </c>
      <c r="Q14" s="156"/>
    </row>
    <row r="15" spans="1:17" ht="27" customHeight="1" x14ac:dyDescent="0.25">
      <c r="B15" s="75">
        <v>5</v>
      </c>
      <c r="C15" s="24" t="s">
        <v>294</v>
      </c>
      <c r="D15" s="62" t="s">
        <v>586</v>
      </c>
      <c r="E15" s="62" t="s">
        <v>1651</v>
      </c>
      <c r="F15" s="61" t="s">
        <v>4109</v>
      </c>
      <c r="G15" s="62"/>
      <c r="H15" s="62" t="s">
        <v>588</v>
      </c>
      <c r="I15" s="24" t="s">
        <v>5804</v>
      </c>
      <c r="J15" s="24" t="s">
        <v>1226</v>
      </c>
      <c r="K15" s="62" t="s">
        <v>1482</v>
      </c>
      <c r="L15" s="24" t="s">
        <v>1586</v>
      </c>
      <c r="M15" s="61" t="s">
        <v>1471</v>
      </c>
      <c r="N15" s="61">
        <v>0</v>
      </c>
      <c r="O15" s="61">
        <v>0</v>
      </c>
      <c r="P15" s="61" t="s">
        <v>4239</v>
      </c>
      <c r="Q15" s="156"/>
    </row>
    <row r="16" spans="1:17" ht="27" customHeight="1" x14ac:dyDescent="0.25">
      <c r="B16" s="75">
        <v>6</v>
      </c>
      <c r="C16" s="24" t="s">
        <v>294</v>
      </c>
      <c r="D16" s="62" t="s">
        <v>586</v>
      </c>
      <c r="E16" s="62" t="s">
        <v>5805</v>
      </c>
      <c r="F16" s="61" t="s">
        <v>4109</v>
      </c>
      <c r="G16" s="62"/>
      <c r="H16" s="62" t="s">
        <v>588</v>
      </c>
      <c r="I16" s="24" t="s">
        <v>5804</v>
      </c>
      <c r="J16" s="24" t="s">
        <v>1226</v>
      </c>
      <c r="K16" s="62" t="s">
        <v>1465</v>
      </c>
      <c r="L16" s="24" t="s">
        <v>1470</v>
      </c>
      <c r="M16" s="61" t="s">
        <v>1471</v>
      </c>
      <c r="N16" s="61">
        <v>0</v>
      </c>
      <c r="O16" s="61">
        <v>0</v>
      </c>
      <c r="P16" s="61" t="s">
        <v>4239</v>
      </c>
      <c r="Q16" s="156"/>
    </row>
    <row r="17" spans="2:17" ht="27" customHeight="1" x14ac:dyDescent="0.25">
      <c r="B17" s="75">
        <v>7</v>
      </c>
      <c r="C17" s="24" t="s">
        <v>294</v>
      </c>
      <c r="D17" s="62" t="s">
        <v>586</v>
      </c>
      <c r="E17" s="62" t="s">
        <v>5806</v>
      </c>
      <c r="F17" s="61" t="s">
        <v>4109</v>
      </c>
      <c r="G17" s="62"/>
      <c r="H17" s="62" t="s">
        <v>588</v>
      </c>
      <c r="I17" s="24" t="s">
        <v>5804</v>
      </c>
      <c r="J17" s="24" t="s">
        <v>1226</v>
      </c>
      <c r="K17" s="62" t="s">
        <v>1482</v>
      </c>
      <c r="L17" s="24" t="s">
        <v>1478</v>
      </c>
      <c r="M17" s="61" t="s">
        <v>1471</v>
      </c>
      <c r="N17" s="61">
        <v>0</v>
      </c>
      <c r="O17" s="61">
        <v>0</v>
      </c>
      <c r="P17" s="61" t="s">
        <v>4239</v>
      </c>
      <c r="Q17" s="156"/>
    </row>
    <row r="18" spans="2:17" ht="27" customHeight="1" x14ac:dyDescent="0.25">
      <c r="B18" s="75">
        <v>8</v>
      </c>
      <c r="C18" s="24" t="s">
        <v>294</v>
      </c>
      <c r="D18" s="62" t="s">
        <v>586</v>
      </c>
      <c r="E18" s="62" t="s">
        <v>5807</v>
      </c>
      <c r="F18" s="61" t="s">
        <v>4109</v>
      </c>
      <c r="G18" s="62"/>
      <c r="H18" s="62" t="s">
        <v>588</v>
      </c>
      <c r="I18" s="24" t="s">
        <v>5804</v>
      </c>
      <c r="J18" s="24" t="s">
        <v>1226</v>
      </c>
      <c r="K18" s="62" t="s">
        <v>1482</v>
      </c>
      <c r="L18" s="24" t="s">
        <v>1478</v>
      </c>
      <c r="M18" s="61" t="s">
        <v>1471</v>
      </c>
      <c r="N18" s="61">
        <v>0</v>
      </c>
      <c r="O18" s="61">
        <v>0</v>
      </c>
      <c r="P18" s="61" t="s">
        <v>4239</v>
      </c>
      <c r="Q18" s="156"/>
    </row>
    <row r="19" spans="2:17" ht="27" customHeight="1" x14ac:dyDescent="0.25">
      <c r="B19" s="75">
        <v>9</v>
      </c>
      <c r="C19" s="24" t="s">
        <v>294</v>
      </c>
      <c r="D19" s="62" t="s">
        <v>586</v>
      </c>
      <c r="E19" s="62" t="s">
        <v>5808</v>
      </c>
      <c r="F19" s="61" t="s">
        <v>4109</v>
      </c>
      <c r="G19" s="62"/>
      <c r="H19" s="62" t="s">
        <v>588</v>
      </c>
      <c r="I19" s="24" t="s">
        <v>5804</v>
      </c>
      <c r="J19" s="24" t="s">
        <v>1226</v>
      </c>
      <c r="K19" s="62" t="s">
        <v>1487</v>
      </c>
      <c r="L19" s="24" t="s">
        <v>1696</v>
      </c>
      <c r="M19" s="61" t="s">
        <v>1471</v>
      </c>
      <c r="N19" s="61">
        <v>0</v>
      </c>
      <c r="O19" s="61">
        <v>0</v>
      </c>
      <c r="P19" s="61" t="s">
        <v>4239</v>
      </c>
      <c r="Q19" s="156"/>
    </row>
    <row r="20" spans="2:17" ht="27" customHeight="1" x14ac:dyDescent="0.25">
      <c r="B20" s="75">
        <v>10</v>
      </c>
      <c r="C20" s="24" t="s">
        <v>294</v>
      </c>
      <c r="D20" s="62" t="s">
        <v>586</v>
      </c>
      <c r="E20" s="62" t="s">
        <v>1720</v>
      </c>
      <c r="F20" s="61" t="s">
        <v>4109</v>
      </c>
      <c r="G20" s="62"/>
      <c r="H20" s="62" t="s">
        <v>588</v>
      </c>
      <c r="I20" s="24" t="s">
        <v>5804</v>
      </c>
      <c r="J20" s="24" t="s">
        <v>1226</v>
      </c>
      <c r="K20" s="62" t="s">
        <v>1482</v>
      </c>
      <c r="L20" s="24" t="s">
        <v>1612</v>
      </c>
      <c r="M20" s="61" t="s">
        <v>1471</v>
      </c>
      <c r="N20" s="61">
        <v>0</v>
      </c>
      <c r="O20" s="61">
        <v>0</v>
      </c>
      <c r="P20" s="61" t="s">
        <v>4239</v>
      </c>
      <c r="Q20" s="156"/>
    </row>
    <row r="21" spans="2:17" ht="27" customHeight="1" x14ac:dyDescent="0.25">
      <c r="B21" s="75">
        <v>11</v>
      </c>
      <c r="C21" s="24" t="s">
        <v>294</v>
      </c>
      <c r="D21" s="62" t="s">
        <v>586</v>
      </c>
      <c r="E21" s="62" t="s">
        <v>5809</v>
      </c>
      <c r="F21" s="61" t="s">
        <v>4109</v>
      </c>
      <c r="G21" s="62"/>
      <c r="H21" s="62" t="s">
        <v>588</v>
      </c>
      <c r="I21" s="24" t="s">
        <v>5804</v>
      </c>
      <c r="J21" s="24" t="s">
        <v>1226</v>
      </c>
      <c r="K21" s="62" t="s">
        <v>1465</v>
      </c>
      <c r="L21" s="24" t="s">
        <v>1494</v>
      </c>
      <c r="M21" s="61" t="s">
        <v>1471</v>
      </c>
      <c r="N21" s="61">
        <v>0</v>
      </c>
      <c r="O21" s="61">
        <v>0</v>
      </c>
      <c r="P21" s="61" t="s">
        <v>4239</v>
      </c>
      <c r="Q21" s="156"/>
    </row>
    <row r="22" spans="2:17" ht="27" customHeight="1" x14ac:dyDescent="0.25">
      <c r="B22" s="75">
        <v>12</v>
      </c>
      <c r="C22" s="24" t="s">
        <v>294</v>
      </c>
      <c r="D22" s="62" t="s">
        <v>586</v>
      </c>
      <c r="E22" s="62" t="s">
        <v>1653</v>
      </c>
      <c r="F22" s="61" t="s">
        <v>4109</v>
      </c>
      <c r="G22" s="62"/>
      <c r="H22" s="62" t="s">
        <v>588</v>
      </c>
      <c r="I22" s="24" t="s">
        <v>5804</v>
      </c>
      <c r="J22" s="24" t="s">
        <v>1226</v>
      </c>
      <c r="K22" s="62" t="s">
        <v>1465</v>
      </c>
      <c r="L22" s="24" t="s">
        <v>1470</v>
      </c>
      <c r="M22" s="61" t="s">
        <v>1471</v>
      </c>
      <c r="N22" s="61">
        <v>0</v>
      </c>
      <c r="O22" s="61">
        <v>0</v>
      </c>
      <c r="P22" s="61" t="s">
        <v>4239</v>
      </c>
      <c r="Q22" s="156"/>
    </row>
    <row r="23" spans="2:17" ht="27" customHeight="1" x14ac:dyDescent="0.25">
      <c r="B23" s="75">
        <v>13</v>
      </c>
      <c r="C23" s="24" t="s">
        <v>294</v>
      </c>
      <c r="D23" s="62" t="s">
        <v>586</v>
      </c>
      <c r="E23" s="62" t="s">
        <v>5810</v>
      </c>
      <c r="F23" s="61" t="s">
        <v>4109</v>
      </c>
      <c r="G23" s="62"/>
      <c r="H23" s="62" t="s">
        <v>588</v>
      </c>
      <c r="I23" s="24" t="s">
        <v>5804</v>
      </c>
      <c r="J23" s="24" t="s">
        <v>1226</v>
      </c>
      <c r="K23" s="62" t="s">
        <v>1465</v>
      </c>
      <c r="L23" s="24" t="s">
        <v>1494</v>
      </c>
      <c r="M23" s="61" t="s">
        <v>1471</v>
      </c>
      <c r="N23" s="61">
        <v>0</v>
      </c>
      <c r="O23" s="61">
        <v>0</v>
      </c>
      <c r="P23" s="61" t="s">
        <v>4239</v>
      </c>
      <c r="Q23" s="156"/>
    </row>
    <row r="24" spans="2:17" ht="27" customHeight="1" x14ac:dyDescent="0.25">
      <c r="B24" s="75">
        <v>14</v>
      </c>
      <c r="C24" s="24" t="s">
        <v>294</v>
      </c>
      <c r="D24" s="62" t="s">
        <v>586</v>
      </c>
      <c r="E24" s="62" t="s">
        <v>5811</v>
      </c>
      <c r="F24" s="61" t="s">
        <v>4109</v>
      </c>
      <c r="G24" s="62"/>
      <c r="H24" s="62" t="s">
        <v>588</v>
      </c>
      <c r="I24" s="24" t="s">
        <v>5804</v>
      </c>
      <c r="J24" s="24" t="s">
        <v>1226</v>
      </c>
      <c r="K24" s="62" t="s">
        <v>1465</v>
      </c>
      <c r="L24" s="24" t="s">
        <v>1494</v>
      </c>
      <c r="M24" s="61" t="s">
        <v>1471</v>
      </c>
      <c r="N24" s="61">
        <v>0</v>
      </c>
      <c r="O24" s="61">
        <v>0</v>
      </c>
      <c r="P24" s="61" t="s">
        <v>4239</v>
      </c>
      <c r="Q24" s="156"/>
    </row>
    <row r="25" spans="2:17" ht="27" customHeight="1" x14ac:dyDescent="0.25">
      <c r="B25" s="75">
        <v>15</v>
      </c>
      <c r="C25" s="24" t="s">
        <v>294</v>
      </c>
      <c r="D25" s="62" t="s">
        <v>586</v>
      </c>
      <c r="E25" s="62" t="s">
        <v>5812</v>
      </c>
      <c r="F25" s="61" t="s">
        <v>4109</v>
      </c>
      <c r="G25" s="62"/>
      <c r="H25" s="62" t="s">
        <v>588</v>
      </c>
      <c r="I25" s="24" t="s">
        <v>5804</v>
      </c>
      <c r="J25" s="24" t="s">
        <v>1226</v>
      </c>
      <c r="K25" s="62" t="s">
        <v>1465</v>
      </c>
      <c r="L25" s="24" t="s">
        <v>1470</v>
      </c>
      <c r="M25" s="61" t="s">
        <v>1471</v>
      </c>
      <c r="N25" s="61">
        <v>0</v>
      </c>
      <c r="O25" s="61">
        <v>0</v>
      </c>
      <c r="P25" s="61" t="s">
        <v>4239</v>
      </c>
      <c r="Q25" s="156"/>
    </row>
    <row r="26" spans="2:17" ht="27" customHeight="1" x14ac:dyDescent="0.25">
      <c r="B26" s="75">
        <v>16</v>
      </c>
      <c r="C26" s="24" t="s">
        <v>294</v>
      </c>
      <c r="D26" s="62" t="s">
        <v>586</v>
      </c>
      <c r="E26" s="62" t="s">
        <v>5813</v>
      </c>
      <c r="F26" s="61" t="s">
        <v>4109</v>
      </c>
      <c r="G26" s="62"/>
      <c r="H26" s="62" t="s">
        <v>588</v>
      </c>
      <c r="I26" s="24" t="s">
        <v>5804</v>
      </c>
      <c r="J26" s="24" t="s">
        <v>1226</v>
      </c>
      <c r="K26" s="62" t="s">
        <v>1482</v>
      </c>
      <c r="L26" s="24" t="s">
        <v>1478</v>
      </c>
      <c r="M26" s="61" t="s">
        <v>1471</v>
      </c>
      <c r="N26" s="61">
        <v>0</v>
      </c>
      <c r="O26" s="61">
        <v>0</v>
      </c>
      <c r="P26" s="61" t="s">
        <v>4239</v>
      </c>
      <c r="Q26" s="156"/>
    </row>
    <row r="27" spans="2:17" ht="27" customHeight="1" x14ac:dyDescent="0.25">
      <c r="B27" s="75">
        <v>17</v>
      </c>
      <c r="C27" s="24" t="s">
        <v>294</v>
      </c>
      <c r="D27" s="62" t="s">
        <v>586</v>
      </c>
      <c r="E27" s="62" t="s">
        <v>5814</v>
      </c>
      <c r="F27" s="61" t="s">
        <v>4109</v>
      </c>
      <c r="G27" s="62"/>
      <c r="H27" s="62" t="s">
        <v>588</v>
      </c>
      <c r="I27" s="24" t="s">
        <v>5804</v>
      </c>
      <c r="J27" s="24" t="s">
        <v>1226</v>
      </c>
      <c r="K27" s="62" t="s">
        <v>1487</v>
      </c>
      <c r="L27" s="24" t="s">
        <v>1497</v>
      </c>
      <c r="M27" s="61" t="s">
        <v>1471</v>
      </c>
      <c r="N27" s="61">
        <v>0</v>
      </c>
      <c r="O27" s="61">
        <v>0</v>
      </c>
      <c r="P27" s="61" t="s">
        <v>4239</v>
      </c>
      <c r="Q27" s="156"/>
    </row>
    <row r="28" spans="2:17" ht="27" customHeight="1" x14ac:dyDescent="0.25">
      <c r="B28" s="75">
        <v>18</v>
      </c>
      <c r="C28" s="24" t="s">
        <v>294</v>
      </c>
      <c r="D28" s="62" t="s">
        <v>586</v>
      </c>
      <c r="E28" s="62" t="s">
        <v>5815</v>
      </c>
      <c r="F28" s="61" t="s">
        <v>4109</v>
      </c>
      <c r="G28" s="62"/>
      <c r="H28" s="62" t="s">
        <v>588</v>
      </c>
      <c r="I28" s="24" t="s">
        <v>5804</v>
      </c>
      <c r="J28" s="24" t="s">
        <v>1226</v>
      </c>
      <c r="K28" s="62" t="s">
        <v>1487</v>
      </c>
      <c r="L28" s="24" t="s">
        <v>1497</v>
      </c>
      <c r="M28" s="61" t="s">
        <v>1471</v>
      </c>
      <c r="N28" s="61">
        <v>0</v>
      </c>
      <c r="O28" s="61">
        <v>0</v>
      </c>
      <c r="P28" s="61" t="s">
        <v>4239</v>
      </c>
      <c r="Q28" s="156"/>
    </row>
    <row r="29" spans="2:17" ht="27" customHeight="1" x14ac:dyDescent="0.25">
      <c r="B29" s="75">
        <v>19</v>
      </c>
      <c r="C29" s="24" t="s">
        <v>294</v>
      </c>
      <c r="D29" s="62" t="s">
        <v>586</v>
      </c>
      <c r="E29" s="62" t="s">
        <v>5816</v>
      </c>
      <c r="F29" s="61" t="s">
        <v>4109</v>
      </c>
      <c r="G29" s="62"/>
      <c r="H29" s="62" t="s">
        <v>588</v>
      </c>
      <c r="I29" s="24" t="s">
        <v>5804</v>
      </c>
      <c r="J29" s="24" t="s">
        <v>1226</v>
      </c>
      <c r="K29" s="62" t="s">
        <v>1487</v>
      </c>
      <c r="L29" s="24" t="s">
        <v>1497</v>
      </c>
      <c r="M29" s="61" t="s">
        <v>1471</v>
      </c>
      <c r="N29" s="61">
        <v>0</v>
      </c>
      <c r="O29" s="61">
        <v>0</v>
      </c>
      <c r="P29" s="61" t="s">
        <v>4239</v>
      </c>
      <c r="Q29" s="156"/>
    </row>
    <row r="30" spans="2:17" ht="27" customHeight="1" x14ac:dyDescent="0.25">
      <c r="B30" s="75">
        <v>20</v>
      </c>
      <c r="C30" s="24" t="s">
        <v>294</v>
      </c>
      <c r="D30" s="62" t="s">
        <v>586</v>
      </c>
      <c r="E30" s="62" t="s">
        <v>5817</v>
      </c>
      <c r="F30" s="61" t="s">
        <v>4109</v>
      </c>
      <c r="G30" s="62"/>
      <c r="H30" s="62" t="s">
        <v>588</v>
      </c>
      <c r="I30" s="24" t="s">
        <v>5804</v>
      </c>
      <c r="J30" s="24" t="s">
        <v>1226</v>
      </c>
      <c r="K30" s="62" t="s">
        <v>1487</v>
      </c>
      <c r="L30" s="24" t="s">
        <v>1497</v>
      </c>
      <c r="M30" s="61" t="s">
        <v>1471</v>
      </c>
      <c r="N30" s="61">
        <v>0</v>
      </c>
      <c r="O30" s="61">
        <v>0</v>
      </c>
      <c r="P30" s="61" t="s">
        <v>4239</v>
      </c>
      <c r="Q30" s="156"/>
    </row>
    <row r="31" spans="2:17" ht="27" customHeight="1" x14ac:dyDescent="0.25">
      <c r="B31" s="75">
        <v>21</v>
      </c>
      <c r="C31" s="24" t="s">
        <v>294</v>
      </c>
      <c r="D31" s="62" t="s">
        <v>586</v>
      </c>
      <c r="E31" s="62" t="s">
        <v>5818</v>
      </c>
      <c r="F31" s="61" t="s">
        <v>4109</v>
      </c>
      <c r="G31" s="62"/>
      <c r="H31" s="62" t="s">
        <v>588</v>
      </c>
      <c r="I31" s="24" t="s">
        <v>5804</v>
      </c>
      <c r="J31" s="24" t="s">
        <v>1226</v>
      </c>
      <c r="K31" s="62" t="s">
        <v>1487</v>
      </c>
      <c r="L31" s="24" t="s">
        <v>1497</v>
      </c>
      <c r="M31" s="61" t="s">
        <v>1471</v>
      </c>
      <c r="N31" s="61">
        <v>0</v>
      </c>
      <c r="O31" s="61">
        <v>0</v>
      </c>
      <c r="P31" s="61" t="s">
        <v>4239</v>
      </c>
      <c r="Q31" s="156"/>
    </row>
    <row r="32" spans="2:17" ht="27" customHeight="1" x14ac:dyDescent="0.25">
      <c r="B32" s="75">
        <v>22</v>
      </c>
      <c r="C32" s="24" t="s">
        <v>294</v>
      </c>
      <c r="D32" s="62" t="s">
        <v>586</v>
      </c>
      <c r="E32" s="62" t="s">
        <v>5819</v>
      </c>
      <c r="F32" s="61" t="s">
        <v>4109</v>
      </c>
      <c r="G32" s="62"/>
      <c r="H32" s="62" t="s">
        <v>588</v>
      </c>
      <c r="I32" s="24" t="s">
        <v>5804</v>
      </c>
      <c r="J32" s="24" t="s">
        <v>1226</v>
      </c>
      <c r="K32" s="62" t="s">
        <v>1487</v>
      </c>
      <c r="L32" s="24" t="s">
        <v>1497</v>
      </c>
      <c r="M32" s="61" t="s">
        <v>1471</v>
      </c>
      <c r="N32" s="61">
        <v>0</v>
      </c>
      <c r="O32" s="61">
        <v>0</v>
      </c>
      <c r="P32" s="61" t="s">
        <v>4239</v>
      </c>
      <c r="Q32" s="156"/>
    </row>
    <row r="33" spans="2:17" ht="27" customHeight="1" x14ac:dyDescent="0.25">
      <c r="B33" s="75">
        <v>23</v>
      </c>
      <c r="C33" s="24" t="s">
        <v>294</v>
      </c>
      <c r="D33" s="62" t="s">
        <v>586</v>
      </c>
      <c r="E33" s="62" t="s">
        <v>5820</v>
      </c>
      <c r="F33" s="61" t="s">
        <v>4109</v>
      </c>
      <c r="G33" s="62"/>
      <c r="H33" s="62" t="s">
        <v>588</v>
      </c>
      <c r="I33" s="24" t="s">
        <v>5804</v>
      </c>
      <c r="J33" s="24" t="s">
        <v>1226</v>
      </c>
      <c r="K33" s="62" t="s">
        <v>1487</v>
      </c>
      <c r="L33" s="24" t="s">
        <v>1497</v>
      </c>
      <c r="M33" s="61" t="s">
        <v>1471</v>
      </c>
      <c r="N33" s="61">
        <v>0</v>
      </c>
      <c r="O33" s="61">
        <v>0</v>
      </c>
      <c r="P33" s="61" t="s">
        <v>4239</v>
      </c>
      <c r="Q33" s="156"/>
    </row>
    <row r="34" spans="2:17" ht="27" customHeight="1" x14ac:dyDescent="0.25">
      <c r="B34" s="75">
        <v>24</v>
      </c>
      <c r="C34" s="24" t="s">
        <v>294</v>
      </c>
      <c r="D34" s="62" t="s">
        <v>586</v>
      </c>
      <c r="E34" s="62" t="s">
        <v>5821</v>
      </c>
      <c r="F34" s="61" t="s">
        <v>4109</v>
      </c>
      <c r="G34" s="62"/>
      <c r="H34" s="62" t="s">
        <v>588</v>
      </c>
      <c r="I34" s="24" t="s">
        <v>5804</v>
      </c>
      <c r="J34" s="24" t="s">
        <v>1226</v>
      </c>
      <c r="K34" s="62" t="s">
        <v>1487</v>
      </c>
      <c r="L34" s="24" t="s">
        <v>1497</v>
      </c>
      <c r="M34" s="61" t="s">
        <v>1471</v>
      </c>
      <c r="N34" s="61">
        <v>0</v>
      </c>
      <c r="O34" s="61">
        <v>0</v>
      </c>
      <c r="P34" s="61" t="s">
        <v>4239</v>
      </c>
      <c r="Q34" s="156"/>
    </row>
    <row r="35" spans="2:17" ht="27" customHeight="1" x14ac:dyDescent="0.25">
      <c r="B35" s="75">
        <v>25</v>
      </c>
      <c r="C35" s="24" t="s">
        <v>294</v>
      </c>
      <c r="D35" s="62" t="s">
        <v>586</v>
      </c>
      <c r="E35" s="62" t="s">
        <v>5822</v>
      </c>
      <c r="F35" s="61" t="s">
        <v>4109</v>
      </c>
      <c r="G35" s="62"/>
      <c r="H35" s="62" t="s">
        <v>588</v>
      </c>
      <c r="I35" s="24" t="s">
        <v>5804</v>
      </c>
      <c r="J35" s="24" t="s">
        <v>1226</v>
      </c>
      <c r="K35" s="62" t="s">
        <v>1487</v>
      </c>
      <c r="L35" s="24" t="s">
        <v>1497</v>
      </c>
      <c r="M35" s="61" t="s">
        <v>1471</v>
      </c>
      <c r="N35" s="61">
        <v>0</v>
      </c>
      <c r="O35" s="61">
        <v>0</v>
      </c>
      <c r="P35" s="61" t="s">
        <v>4239</v>
      </c>
      <c r="Q35" s="156"/>
    </row>
    <row r="36" spans="2:17" ht="27" customHeight="1" x14ac:dyDescent="0.25">
      <c r="B36" s="75">
        <v>26</v>
      </c>
      <c r="C36" s="24" t="s">
        <v>294</v>
      </c>
      <c r="D36" s="62" t="s">
        <v>586</v>
      </c>
      <c r="E36" s="62" t="s">
        <v>5823</v>
      </c>
      <c r="F36" s="61" t="s">
        <v>4109</v>
      </c>
      <c r="G36" s="62"/>
      <c r="H36" s="62" t="s">
        <v>588</v>
      </c>
      <c r="I36" s="24" t="s">
        <v>5804</v>
      </c>
      <c r="J36" s="24" t="s">
        <v>1226</v>
      </c>
      <c r="K36" s="62" t="s">
        <v>1487</v>
      </c>
      <c r="L36" s="24" t="s">
        <v>1497</v>
      </c>
      <c r="M36" s="61" t="s">
        <v>1471</v>
      </c>
      <c r="N36" s="61">
        <v>0</v>
      </c>
      <c r="O36" s="61">
        <v>0</v>
      </c>
      <c r="P36" s="61" t="s">
        <v>4239</v>
      </c>
      <c r="Q36" s="156"/>
    </row>
    <row r="37" spans="2:17" ht="27" customHeight="1" x14ac:dyDescent="0.25">
      <c r="B37" s="75">
        <v>27</v>
      </c>
      <c r="C37" s="24" t="s">
        <v>294</v>
      </c>
      <c r="D37" s="62" t="s">
        <v>586</v>
      </c>
      <c r="E37" s="62" t="s">
        <v>5824</v>
      </c>
      <c r="F37" s="61" t="s">
        <v>4109</v>
      </c>
      <c r="G37" s="62"/>
      <c r="H37" s="62" t="s">
        <v>588</v>
      </c>
      <c r="I37" s="24" t="s">
        <v>5804</v>
      </c>
      <c r="J37" s="24" t="s">
        <v>1226</v>
      </c>
      <c r="K37" s="62" t="s">
        <v>1487</v>
      </c>
      <c r="L37" s="24" t="s">
        <v>1497</v>
      </c>
      <c r="M37" s="61" t="s">
        <v>1471</v>
      </c>
      <c r="N37" s="61">
        <v>0</v>
      </c>
      <c r="O37" s="61">
        <v>0</v>
      </c>
      <c r="P37" s="61" t="s">
        <v>4239</v>
      </c>
      <c r="Q37" s="156"/>
    </row>
    <row r="38" spans="2:17" ht="27" customHeight="1" x14ac:dyDescent="0.25">
      <c r="B38" s="75">
        <v>28</v>
      </c>
      <c r="C38" s="24" t="s">
        <v>294</v>
      </c>
      <c r="D38" s="62" t="s">
        <v>586</v>
      </c>
      <c r="E38" s="62" t="s">
        <v>5825</v>
      </c>
      <c r="F38" s="61" t="s">
        <v>4109</v>
      </c>
      <c r="G38" s="62"/>
      <c r="H38" s="62" t="s">
        <v>588</v>
      </c>
      <c r="I38" s="24" t="s">
        <v>5804</v>
      </c>
      <c r="J38" s="24" t="s">
        <v>1226</v>
      </c>
      <c r="K38" s="62" t="s">
        <v>1487</v>
      </c>
      <c r="L38" s="24" t="s">
        <v>1497</v>
      </c>
      <c r="M38" s="61" t="s">
        <v>1471</v>
      </c>
      <c r="N38" s="61">
        <v>0</v>
      </c>
      <c r="O38" s="61">
        <v>0</v>
      </c>
      <c r="P38" s="61" t="s">
        <v>4239</v>
      </c>
      <c r="Q38" s="156"/>
    </row>
    <row r="39" spans="2:17" ht="27" customHeight="1" x14ac:dyDescent="0.25">
      <c r="B39" s="75">
        <v>29</v>
      </c>
      <c r="C39" s="24" t="s">
        <v>294</v>
      </c>
      <c r="D39" s="62" t="s">
        <v>586</v>
      </c>
      <c r="E39" s="62" t="s">
        <v>5826</v>
      </c>
      <c r="F39" s="61" t="s">
        <v>4109</v>
      </c>
      <c r="G39" s="62"/>
      <c r="H39" s="62" t="s">
        <v>588</v>
      </c>
      <c r="I39" s="24" t="s">
        <v>5804</v>
      </c>
      <c r="J39" s="24" t="s">
        <v>1226</v>
      </c>
      <c r="K39" s="62" t="s">
        <v>1487</v>
      </c>
      <c r="L39" s="24" t="s">
        <v>1497</v>
      </c>
      <c r="M39" s="61" t="s">
        <v>1471</v>
      </c>
      <c r="N39" s="61">
        <v>0</v>
      </c>
      <c r="O39" s="61">
        <v>0</v>
      </c>
      <c r="P39" s="61" t="s">
        <v>4239</v>
      </c>
      <c r="Q39" s="156"/>
    </row>
    <row r="40" spans="2:17" ht="27" customHeight="1" x14ac:dyDescent="0.25">
      <c r="B40" s="75">
        <v>30</v>
      </c>
      <c r="C40" s="24" t="s">
        <v>294</v>
      </c>
      <c r="D40" s="62" t="s">
        <v>586</v>
      </c>
      <c r="E40" s="62" t="s">
        <v>5827</v>
      </c>
      <c r="F40" s="61" t="s">
        <v>4109</v>
      </c>
      <c r="G40" s="62"/>
      <c r="H40" s="62" t="s">
        <v>588</v>
      </c>
      <c r="I40" s="24" t="s">
        <v>5804</v>
      </c>
      <c r="J40" s="24" t="s">
        <v>1226</v>
      </c>
      <c r="K40" s="62" t="s">
        <v>1487</v>
      </c>
      <c r="L40" s="24" t="s">
        <v>1497</v>
      </c>
      <c r="M40" s="61" t="s">
        <v>1471</v>
      </c>
      <c r="N40" s="61">
        <v>0</v>
      </c>
      <c r="O40" s="61">
        <v>0</v>
      </c>
      <c r="P40" s="61" t="s">
        <v>4239</v>
      </c>
      <c r="Q40" s="156"/>
    </row>
    <row r="41" spans="2:17" ht="27" customHeight="1" x14ac:dyDescent="0.25">
      <c r="B41" s="75">
        <v>31</v>
      </c>
      <c r="C41" s="24" t="s">
        <v>294</v>
      </c>
      <c r="D41" s="62" t="s">
        <v>586</v>
      </c>
      <c r="E41" s="62" t="s">
        <v>3718</v>
      </c>
      <c r="F41" s="61" t="s">
        <v>4109</v>
      </c>
      <c r="G41" s="62"/>
      <c r="H41" s="62" t="s">
        <v>588</v>
      </c>
      <c r="I41" s="24" t="s">
        <v>5804</v>
      </c>
      <c r="J41" s="24" t="s">
        <v>1226</v>
      </c>
      <c r="K41" s="62" t="s">
        <v>1487</v>
      </c>
      <c r="L41" s="24" t="s">
        <v>1488</v>
      </c>
      <c r="M41" s="61" t="s">
        <v>1471</v>
      </c>
      <c r="N41" s="61">
        <v>0</v>
      </c>
      <c r="O41" s="61">
        <v>0</v>
      </c>
      <c r="P41" s="61" t="s">
        <v>4239</v>
      </c>
      <c r="Q41" s="156"/>
    </row>
    <row r="42" spans="2:17" ht="27" customHeight="1" x14ac:dyDescent="0.25">
      <c r="B42" s="75">
        <v>32</v>
      </c>
      <c r="C42" s="24" t="s">
        <v>294</v>
      </c>
      <c r="D42" s="62" t="s">
        <v>586</v>
      </c>
      <c r="E42" s="62" t="s">
        <v>5828</v>
      </c>
      <c r="F42" s="61" t="s">
        <v>4109</v>
      </c>
      <c r="G42" s="62"/>
      <c r="H42" s="62" t="s">
        <v>588</v>
      </c>
      <c r="I42" s="24" t="s">
        <v>5804</v>
      </c>
      <c r="J42" s="24" t="s">
        <v>1226</v>
      </c>
      <c r="K42" s="62" t="s">
        <v>1487</v>
      </c>
      <c r="L42" s="24" t="s">
        <v>3702</v>
      </c>
      <c r="M42" s="61" t="s">
        <v>1471</v>
      </c>
      <c r="N42" s="61">
        <v>0</v>
      </c>
      <c r="O42" s="61">
        <v>0</v>
      </c>
      <c r="P42" s="61" t="s">
        <v>4239</v>
      </c>
      <c r="Q42" s="156"/>
    </row>
    <row r="43" spans="2:17" ht="27" customHeight="1" x14ac:dyDescent="0.25">
      <c r="B43" s="75">
        <v>33</v>
      </c>
      <c r="C43" s="24" t="s">
        <v>294</v>
      </c>
      <c r="D43" s="62" t="s">
        <v>586</v>
      </c>
      <c r="E43" s="62" t="s">
        <v>5829</v>
      </c>
      <c r="F43" s="61" t="s">
        <v>4109</v>
      </c>
      <c r="G43" s="62"/>
      <c r="H43" s="62" t="s">
        <v>588</v>
      </c>
      <c r="I43" s="24" t="s">
        <v>5804</v>
      </c>
      <c r="J43" s="24" t="s">
        <v>1226</v>
      </c>
      <c r="K43" s="62" t="s">
        <v>1487</v>
      </c>
      <c r="L43" s="24" t="s">
        <v>3702</v>
      </c>
      <c r="M43" s="61" t="s">
        <v>1471</v>
      </c>
      <c r="N43" s="61">
        <v>0</v>
      </c>
      <c r="O43" s="61">
        <v>0</v>
      </c>
      <c r="P43" s="61" t="s">
        <v>4239</v>
      </c>
      <c r="Q43" s="156"/>
    </row>
    <row r="44" spans="2:17" ht="27" customHeight="1" x14ac:dyDescent="0.25">
      <c r="B44" s="75">
        <v>34</v>
      </c>
      <c r="C44" s="24" t="s">
        <v>294</v>
      </c>
      <c r="D44" s="62" t="s">
        <v>586</v>
      </c>
      <c r="E44" s="62" t="s">
        <v>5830</v>
      </c>
      <c r="F44" s="61" t="s">
        <v>4109</v>
      </c>
      <c r="G44" s="62"/>
      <c r="H44" s="62" t="s">
        <v>588</v>
      </c>
      <c r="I44" s="24" t="s">
        <v>5804</v>
      </c>
      <c r="J44" s="24" t="s">
        <v>1226</v>
      </c>
      <c r="K44" s="62" t="s">
        <v>1482</v>
      </c>
      <c r="L44" s="24" t="s">
        <v>2480</v>
      </c>
      <c r="M44" s="61" t="s">
        <v>1471</v>
      </c>
      <c r="N44" s="61">
        <v>0</v>
      </c>
      <c r="O44" s="61">
        <v>0</v>
      </c>
      <c r="P44" s="61" t="s">
        <v>4239</v>
      </c>
      <c r="Q44" s="156"/>
    </row>
    <row r="45" spans="2:17" ht="27" customHeight="1" x14ac:dyDescent="0.25">
      <c r="B45" s="75">
        <v>35</v>
      </c>
      <c r="C45" s="24" t="s">
        <v>294</v>
      </c>
      <c r="D45" s="62" t="s">
        <v>586</v>
      </c>
      <c r="E45" s="62" t="s">
        <v>5831</v>
      </c>
      <c r="F45" s="61" t="s">
        <v>4109</v>
      </c>
      <c r="G45" s="62"/>
      <c r="H45" s="62" t="s">
        <v>588</v>
      </c>
      <c r="I45" s="24" t="s">
        <v>5804</v>
      </c>
      <c r="J45" s="24" t="s">
        <v>1226</v>
      </c>
      <c r="K45" s="62" t="s">
        <v>1487</v>
      </c>
      <c r="L45" s="24" t="s">
        <v>1497</v>
      </c>
      <c r="M45" s="61" t="s">
        <v>1471</v>
      </c>
      <c r="N45" s="61">
        <v>0</v>
      </c>
      <c r="O45" s="61">
        <v>0</v>
      </c>
      <c r="P45" s="61" t="s">
        <v>4239</v>
      </c>
      <c r="Q45" s="156"/>
    </row>
    <row r="46" spans="2:17" ht="27" customHeight="1" x14ac:dyDescent="0.25">
      <c r="B46" s="75">
        <v>36</v>
      </c>
      <c r="C46" s="24" t="s">
        <v>294</v>
      </c>
      <c r="D46" s="62" t="s">
        <v>586</v>
      </c>
      <c r="E46" s="62" t="s">
        <v>2061</v>
      </c>
      <c r="F46" s="61" t="s">
        <v>4109</v>
      </c>
      <c r="G46" s="62"/>
      <c r="H46" s="62" t="s">
        <v>588</v>
      </c>
      <c r="I46" s="24" t="s">
        <v>5804</v>
      </c>
      <c r="J46" s="24" t="s">
        <v>1226</v>
      </c>
      <c r="K46" s="62" t="s">
        <v>1487</v>
      </c>
      <c r="L46" s="24" t="s">
        <v>1497</v>
      </c>
      <c r="M46" s="61" t="s">
        <v>1471</v>
      </c>
      <c r="N46" s="61">
        <v>0</v>
      </c>
      <c r="O46" s="61">
        <v>0</v>
      </c>
      <c r="P46" s="61" t="s">
        <v>4239</v>
      </c>
      <c r="Q46" s="156"/>
    </row>
    <row r="47" spans="2:17" ht="27" customHeight="1" x14ac:dyDescent="0.25">
      <c r="B47" s="75">
        <v>37</v>
      </c>
      <c r="C47" s="24" t="s">
        <v>294</v>
      </c>
      <c r="D47" s="62" t="s">
        <v>586</v>
      </c>
      <c r="E47" s="62" t="s">
        <v>5832</v>
      </c>
      <c r="F47" s="61" t="s">
        <v>4109</v>
      </c>
      <c r="G47" s="62"/>
      <c r="H47" s="62" t="s">
        <v>588</v>
      </c>
      <c r="I47" s="24" t="s">
        <v>5804</v>
      </c>
      <c r="J47" s="24" t="s">
        <v>1226</v>
      </c>
      <c r="K47" s="62" t="s">
        <v>1487</v>
      </c>
      <c r="L47" s="24" t="s">
        <v>3702</v>
      </c>
      <c r="M47" s="61" t="s">
        <v>1471</v>
      </c>
      <c r="N47" s="61">
        <v>0</v>
      </c>
      <c r="O47" s="61">
        <v>0</v>
      </c>
      <c r="P47" s="61" t="s">
        <v>4239</v>
      </c>
      <c r="Q47" s="156"/>
    </row>
    <row r="48" spans="2:17" ht="27" customHeight="1" x14ac:dyDescent="0.25">
      <c r="B48" s="75">
        <v>38</v>
      </c>
      <c r="C48" s="24" t="s">
        <v>294</v>
      </c>
      <c r="D48" s="62" t="s">
        <v>586</v>
      </c>
      <c r="E48" s="62" t="s">
        <v>2064</v>
      </c>
      <c r="F48" s="61" t="s">
        <v>4109</v>
      </c>
      <c r="G48" s="62"/>
      <c r="H48" s="62" t="s">
        <v>588</v>
      </c>
      <c r="I48" s="24" t="s">
        <v>5804</v>
      </c>
      <c r="J48" s="24" t="s">
        <v>1226</v>
      </c>
      <c r="K48" s="62" t="s">
        <v>1465</v>
      </c>
      <c r="L48" s="24" t="s">
        <v>1494</v>
      </c>
      <c r="M48" s="61" t="s">
        <v>1471</v>
      </c>
      <c r="N48" s="61">
        <v>0</v>
      </c>
      <c r="O48" s="61">
        <v>0</v>
      </c>
      <c r="P48" s="61" t="s">
        <v>4239</v>
      </c>
      <c r="Q48" s="156"/>
    </row>
    <row r="49" spans="2:17" ht="27" customHeight="1" x14ac:dyDescent="0.25">
      <c r="B49" s="75">
        <v>39</v>
      </c>
      <c r="C49" s="24" t="s">
        <v>294</v>
      </c>
      <c r="D49" s="62" t="s">
        <v>586</v>
      </c>
      <c r="E49" s="62" t="s">
        <v>5833</v>
      </c>
      <c r="F49" s="61" t="s">
        <v>4109</v>
      </c>
      <c r="G49" s="62"/>
      <c r="H49" s="62" t="s">
        <v>588</v>
      </c>
      <c r="I49" s="24" t="s">
        <v>5804</v>
      </c>
      <c r="J49" s="24" t="s">
        <v>1226</v>
      </c>
      <c r="K49" s="62" t="s">
        <v>1487</v>
      </c>
      <c r="L49" s="24" t="s">
        <v>1497</v>
      </c>
      <c r="M49" s="61" t="s">
        <v>1471</v>
      </c>
      <c r="N49" s="61">
        <v>0</v>
      </c>
      <c r="O49" s="61">
        <v>0</v>
      </c>
      <c r="P49" s="61" t="s">
        <v>4239</v>
      </c>
      <c r="Q49" s="156"/>
    </row>
    <row r="50" spans="2:17" ht="27" customHeight="1" x14ac:dyDescent="0.25">
      <c r="B50" s="75">
        <v>40</v>
      </c>
      <c r="C50" s="24" t="s">
        <v>294</v>
      </c>
      <c r="D50" s="62" t="s">
        <v>586</v>
      </c>
      <c r="E50" s="62" t="s">
        <v>5834</v>
      </c>
      <c r="F50" s="61" t="s">
        <v>4109</v>
      </c>
      <c r="G50" s="62"/>
      <c r="H50" s="62" t="s">
        <v>588</v>
      </c>
      <c r="I50" s="24" t="s">
        <v>5804</v>
      </c>
      <c r="J50" s="24" t="s">
        <v>1226</v>
      </c>
      <c r="K50" s="62" t="s">
        <v>1465</v>
      </c>
      <c r="L50" s="24" t="s">
        <v>1612</v>
      </c>
      <c r="M50" s="61" t="s">
        <v>1471</v>
      </c>
      <c r="N50" s="61">
        <v>0</v>
      </c>
      <c r="O50" s="61">
        <v>0</v>
      </c>
      <c r="P50" s="61" t="s">
        <v>4239</v>
      </c>
      <c r="Q50" s="156"/>
    </row>
    <row r="51" spans="2:17" ht="27" customHeight="1" x14ac:dyDescent="0.25">
      <c r="B51" s="75">
        <v>41</v>
      </c>
      <c r="C51" s="24" t="s">
        <v>294</v>
      </c>
      <c r="D51" s="62" t="s">
        <v>586</v>
      </c>
      <c r="E51" s="62" t="s">
        <v>1477</v>
      </c>
      <c r="F51" s="61" t="s">
        <v>4109</v>
      </c>
      <c r="G51" s="62"/>
      <c r="H51" s="62" t="s">
        <v>588</v>
      </c>
      <c r="I51" s="24" t="s">
        <v>5804</v>
      </c>
      <c r="J51" s="24" t="s">
        <v>1226</v>
      </c>
      <c r="K51" s="62" t="s">
        <v>1465</v>
      </c>
      <c r="L51" s="24" t="s">
        <v>1478</v>
      </c>
      <c r="M51" s="61" t="s">
        <v>1471</v>
      </c>
      <c r="N51" s="61">
        <v>0</v>
      </c>
      <c r="O51" s="61">
        <v>0</v>
      </c>
      <c r="P51" s="61" t="s">
        <v>4239</v>
      </c>
      <c r="Q51" s="156"/>
    </row>
    <row r="52" spans="2:17" ht="27" customHeight="1" x14ac:dyDescent="0.25">
      <c r="B52" s="75">
        <v>42</v>
      </c>
      <c r="C52" s="24" t="s">
        <v>294</v>
      </c>
      <c r="D52" s="62" t="s">
        <v>586</v>
      </c>
      <c r="E52" s="62" t="s">
        <v>5835</v>
      </c>
      <c r="F52" s="61" t="s">
        <v>4109</v>
      </c>
      <c r="G52" s="62"/>
      <c r="H52" s="62" t="s">
        <v>588</v>
      </c>
      <c r="I52" s="24" t="s">
        <v>5804</v>
      </c>
      <c r="J52" s="24" t="s">
        <v>1226</v>
      </c>
      <c r="K52" s="62" t="s">
        <v>1482</v>
      </c>
      <c r="L52" s="24" t="s">
        <v>1575</v>
      </c>
      <c r="M52" s="61" t="s">
        <v>1471</v>
      </c>
      <c r="N52" s="61">
        <v>0</v>
      </c>
      <c r="O52" s="61">
        <v>0</v>
      </c>
      <c r="P52" s="61" t="s">
        <v>4239</v>
      </c>
      <c r="Q52" s="156"/>
    </row>
    <row r="53" spans="2:17" ht="27" customHeight="1" x14ac:dyDescent="0.25">
      <c r="B53" s="75">
        <v>43</v>
      </c>
      <c r="C53" s="24" t="s">
        <v>294</v>
      </c>
      <c r="D53" s="62" t="s">
        <v>586</v>
      </c>
      <c r="E53" s="62" t="s">
        <v>5836</v>
      </c>
      <c r="F53" s="61" t="s">
        <v>4109</v>
      </c>
      <c r="G53" s="62"/>
      <c r="H53" s="62" t="s">
        <v>588</v>
      </c>
      <c r="I53" s="24" t="s">
        <v>5804</v>
      </c>
      <c r="J53" s="24" t="s">
        <v>1226</v>
      </c>
      <c r="K53" s="62" t="s">
        <v>1487</v>
      </c>
      <c r="L53" s="24" t="s">
        <v>1488</v>
      </c>
      <c r="M53" s="61" t="s">
        <v>1471</v>
      </c>
      <c r="N53" s="61">
        <v>0</v>
      </c>
      <c r="O53" s="61">
        <v>0</v>
      </c>
      <c r="P53" s="61" t="s">
        <v>4239</v>
      </c>
      <c r="Q53" s="156"/>
    </row>
    <row r="54" spans="2:17" ht="27" customHeight="1" x14ac:dyDescent="0.25">
      <c r="B54" s="75">
        <v>44</v>
      </c>
      <c r="C54" s="24" t="s">
        <v>294</v>
      </c>
      <c r="D54" s="62" t="s">
        <v>586</v>
      </c>
      <c r="E54" s="62" t="s">
        <v>2063</v>
      </c>
      <c r="F54" s="61" t="s">
        <v>4109</v>
      </c>
      <c r="G54" s="62"/>
      <c r="H54" s="62" t="s">
        <v>588</v>
      </c>
      <c r="I54" s="24" t="s">
        <v>5804</v>
      </c>
      <c r="J54" s="24" t="s">
        <v>1226</v>
      </c>
      <c r="K54" s="62" t="s">
        <v>1465</v>
      </c>
      <c r="L54" s="24" t="s">
        <v>1494</v>
      </c>
      <c r="M54" s="61" t="s">
        <v>1471</v>
      </c>
      <c r="N54" s="61">
        <v>0</v>
      </c>
      <c r="O54" s="61">
        <v>0</v>
      </c>
      <c r="P54" s="61" t="s">
        <v>4239</v>
      </c>
      <c r="Q54" s="156"/>
    </row>
    <row r="55" spans="2:17" ht="27" customHeight="1" x14ac:dyDescent="0.25">
      <c r="B55" s="75">
        <v>45</v>
      </c>
      <c r="C55" s="24" t="s">
        <v>294</v>
      </c>
      <c r="D55" s="62" t="s">
        <v>586</v>
      </c>
      <c r="E55" s="62" t="s">
        <v>5837</v>
      </c>
      <c r="F55" s="61" t="s">
        <v>4109</v>
      </c>
      <c r="G55" s="62"/>
      <c r="H55" s="62" t="s">
        <v>588</v>
      </c>
      <c r="I55" s="24" t="s">
        <v>5804</v>
      </c>
      <c r="J55" s="24" t="s">
        <v>1226</v>
      </c>
      <c r="K55" s="62" t="s">
        <v>1487</v>
      </c>
      <c r="L55" s="24" t="s">
        <v>1497</v>
      </c>
      <c r="M55" s="61" t="s">
        <v>1471</v>
      </c>
      <c r="N55" s="61">
        <v>0</v>
      </c>
      <c r="O55" s="61">
        <v>0</v>
      </c>
      <c r="P55" s="61" t="s">
        <v>4239</v>
      </c>
      <c r="Q55" s="156"/>
    </row>
    <row r="56" spans="2:17" ht="27" customHeight="1" x14ac:dyDescent="0.25">
      <c r="B56" s="75">
        <v>46</v>
      </c>
      <c r="C56" s="24" t="s">
        <v>294</v>
      </c>
      <c r="D56" s="62" t="s">
        <v>586</v>
      </c>
      <c r="E56" s="62" t="s">
        <v>2077</v>
      </c>
      <c r="F56" s="61" t="s">
        <v>4109</v>
      </c>
      <c r="G56" s="62"/>
      <c r="H56" s="62" t="s">
        <v>588</v>
      </c>
      <c r="I56" s="24" t="s">
        <v>5804</v>
      </c>
      <c r="J56" s="24" t="s">
        <v>1226</v>
      </c>
      <c r="K56" s="62" t="s">
        <v>1487</v>
      </c>
      <c r="L56" s="24" t="s">
        <v>1497</v>
      </c>
      <c r="M56" s="61" t="s">
        <v>1471</v>
      </c>
      <c r="N56" s="61">
        <v>0</v>
      </c>
      <c r="O56" s="61">
        <v>0</v>
      </c>
      <c r="P56" s="61" t="s">
        <v>4239</v>
      </c>
      <c r="Q56" s="156"/>
    </row>
    <row r="57" spans="2:17" ht="27" customHeight="1" x14ac:dyDescent="0.25">
      <c r="B57" s="75">
        <v>47</v>
      </c>
      <c r="C57" s="24" t="s">
        <v>294</v>
      </c>
      <c r="D57" s="62" t="s">
        <v>586</v>
      </c>
      <c r="E57" s="62" t="s">
        <v>5838</v>
      </c>
      <c r="F57" s="61" t="s">
        <v>4109</v>
      </c>
      <c r="G57" s="62"/>
      <c r="H57" s="62" t="s">
        <v>588</v>
      </c>
      <c r="I57" s="24" t="s">
        <v>5804</v>
      </c>
      <c r="J57" s="24" t="s">
        <v>1226</v>
      </c>
      <c r="K57" s="62" t="s">
        <v>1487</v>
      </c>
      <c r="L57" s="24" t="s">
        <v>1497</v>
      </c>
      <c r="M57" s="61" t="s">
        <v>1471</v>
      </c>
      <c r="N57" s="61">
        <v>0</v>
      </c>
      <c r="O57" s="61">
        <v>0</v>
      </c>
      <c r="P57" s="61" t="s">
        <v>4239</v>
      </c>
      <c r="Q57" s="156"/>
    </row>
    <row r="58" spans="2:17" ht="27" customHeight="1" x14ac:dyDescent="0.25">
      <c r="B58" s="75">
        <v>48</v>
      </c>
      <c r="C58" s="24" t="s">
        <v>294</v>
      </c>
      <c r="D58" s="62" t="s">
        <v>586</v>
      </c>
      <c r="E58" s="62" t="s">
        <v>5839</v>
      </c>
      <c r="F58" s="61" t="s">
        <v>4109</v>
      </c>
      <c r="G58" s="62"/>
      <c r="H58" s="62" t="s">
        <v>588</v>
      </c>
      <c r="I58" s="24" t="s">
        <v>5804</v>
      </c>
      <c r="J58" s="24" t="s">
        <v>1226</v>
      </c>
      <c r="K58" s="62" t="s">
        <v>1487</v>
      </c>
      <c r="L58" s="24" t="s">
        <v>1497</v>
      </c>
      <c r="M58" s="61" t="s">
        <v>1471</v>
      </c>
      <c r="N58" s="61">
        <v>0</v>
      </c>
      <c r="O58" s="61">
        <v>0</v>
      </c>
      <c r="P58" s="61" t="s">
        <v>4239</v>
      </c>
      <c r="Q58" s="156"/>
    </row>
    <row r="59" spans="2:17" ht="27" customHeight="1" x14ac:dyDescent="0.25">
      <c r="B59" s="75">
        <v>49</v>
      </c>
      <c r="C59" s="24" t="s">
        <v>294</v>
      </c>
      <c r="D59" s="62" t="s">
        <v>586</v>
      </c>
      <c r="E59" s="62" t="s">
        <v>5840</v>
      </c>
      <c r="F59" s="61" t="s">
        <v>4109</v>
      </c>
      <c r="G59" s="62"/>
      <c r="H59" s="62" t="s">
        <v>588</v>
      </c>
      <c r="I59" s="24" t="s">
        <v>5804</v>
      </c>
      <c r="J59" s="24" t="s">
        <v>1226</v>
      </c>
      <c r="K59" s="62" t="s">
        <v>1482</v>
      </c>
      <c r="L59" s="24" t="s">
        <v>4234</v>
      </c>
      <c r="M59" s="61" t="s">
        <v>1471</v>
      </c>
      <c r="N59" s="61">
        <v>0</v>
      </c>
      <c r="O59" s="61">
        <v>0</v>
      </c>
      <c r="P59" s="61" t="s">
        <v>4239</v>
      </c>
      <c r="Q59" s="156"/>
    </row>
    <row r="60" spans="2:17" ht="27" customHeight="1" x14ac:dyDescent="0.25">
      <c r="B60" s="75">
        <v>50</v>
      </c>
      <c r="C60" s="24" t="s">
        <v>294</v>
      </c>
      <c r="D60" s="62" t="s">
        <v>586</v>
      </c>
      <c r="E60" s="62" t="s">
        <v>5841</v>
      </c>
      <c r="F60" s="61" t="s">
        <v>4109</v>
      </c>
      <c r="G60" s="62"/>
      <c r="H60" s="62" t="s">
        <v>588</v>
      </c>
      <c r="I60" s="24" t="s">
        <v>5804</v>
      </c>
      <c r="J60" s="24" t="s">
        <v>1226</v>
      </c>
      <c r="K60" s="62" t="s">
        <v>1465</v>
      </c>
      <c r="L60" s="24" t="s">
        <v>1494</v>
      </c>
      <c r="M60" s="61" t="s">
        <v>1471</v>
      </c>
      <c r="N60" s="61">
        <v>0</v>
      </c>
      <c r="O60" s="61">
        <v>0</v>
      </c>
      <c r="P60" s="61" t="s">
        <v>4239</v>
      </c>
      <c r="Q60" s="156"/>
    </row>
    <row r="61" spans="2:17" ht="27" customHeight="1" x14ac:dyDescent="0.25">
      <c r="B61" s="75">
        <v>51</v>
      </c>
      <c r="C61" s="24" t="s">
        <v>294</v>
      </c>
      <c r="D61" s="62" t="s">
        <v>586</v>
      </c>
      <c r="E61" s="62" t="s">
        <v>5842</v>
      </c>
      <c r="F61" s="61" t="s">
        <v>4109</v>
      </c>
      <c r="G61" s="62"/>
      <c r="H61" s="62" t="s">
        <v>588</v>
      </c>
      <c r="I61" s="24" t="s">
        <v>5804</v>
      </c>
      <c r="J61" s="24" t="s">
        <v>1226</v>
      </c>
      <c r="K61" s="62" t="s">
        <v>1482</v>
      </c>
      <c r="L61" s="24" t="s">
        <v>1575</v>
      </c>
      <c r="M61" s="61" t="s">
        <v>1471</v>
      </c>
      <c r="N61" s="61">
        <v>0</v>
      </c>
      <c r="O61" s="61">
        <v>0</v>
      </c>
      <c r="P61" s="61" t="s">
        <v>4239</v>
      </c>
      <c r="Q61" s="156"/>
    </row>
    <row r="62" spans="2:17" ht="27" customHeight="1" x14ac:dyDescent="0.25">
      <c r="B62" s="75">
        <v>52</v>
      </c>
      <c r="C62" s="24" t="s">
        <v>294</v>
      </c>
      <c r="D62" s="62" t="s">
        <v>586</v>
      </c>
      <c r="E62" s="62" t="s">
        <v>5843</v>
      </c>
      <c r="F62" s="61" t="s">
        <v>4109</v>
      </c>
      <c r="G62" s="62"/>
      <c r="H62" s="62" t="s">
        <v>588</v>
      </c>
      <c r="I62" s="24" t="s">
        <v>5804</v>
      </c>
      <c r="J62" s="24" t="s">
        <v>1226</v>
      </c>
      <c r="K62" s="62" t="s">
        <v>1487</v>
      </c>
      <c r="L62" s="24" t="s">
        <v>1497</v>
      </c>
      <c r="M62" s="61" t="s">
        <v>1471</v>
      </c>
      <c r="N62" s="61">
        <v>0</v>
      </c>
      <c r="O62" s="61">
        <v>0</v>
      </c>
      <c r="P62" s="61" t="s">
        <v>4239</v>
      </c>
      <c r="Q62" s="156"/>
    </row>
    <row r="63" spans="2:17" ht="27" customHeight="1" x14ac:dyDescent="0.25">
      <c r="B63" s="75">
        <v>53</v>
      </c>
      <c r="C63" s="24" t="s">
        <v>294</v>
      </c>
      <c r="D63" s="62" t="s">
        <v>586</v>
      </c>
      <c r="E63" s="62" t="s">
        <v>5844</v>
      </c>
      <c r="F63" s="61" t="s">
        <v>4109</v>
      </c>
      <c r="G63" s="62"/>
      <c r="H63" s="62" t="s">
        <v>588</v>
      </c>
      <c r="I63" s="24" t="s">
        <v>5804</v>
      </c>
      <c r="J63" s="24" t="s">
        <v>1226</v>
      </c>
      <c r="K63" s="62" t="s">
        <v>1465</v>
      </c>
      <c r="L63" s="24" t="s">
        <v>1494</v>
      </c>
      <c r="M63" s="61" t="s">
        <v>1471</v>
      </c>
      <c r="N63" s="61">
        <v>0</v>
      </c>
      <c r="O63" s="61">
        <v>0</v>
      </c>
      <c r="P63" s="61" t="s">
        <v>4239</v>
      </c>
      <c r="Q63" s="156"/>
    </row>
    <row r="64" spans="2:17" ht="27" customHeight="1" x14ac:dyDescent="0.25">
      <c r="B64" s="75">
        <v>54</v>
      </c>
      <c r="C64" s="24" t="s">
        <v>294</v>
      </c>
      <c r="D64" s="62" t="s">
        <v>586</v>
      </c>
      <c r="E64" s="62" t="s">
        <v>1534</v>
      </c>
      <c r="F64" s="61" t="s">
        <v>4109</v>
      </c>
      <c r="G64" s="62"/>
      <c r="H64" s="62" t="s">
        <v>588</v>
      </c>
      <c r="I64" s="24" t="s">
        <v>5804</v>
      </c>
      <c r="J64" s="24" t="s">
        <v>1226</v>
      </c>
      <c r="K64" s="62" t="s">
        <v>1458</v>
      </c>
      <c r="L64" s="24" t="s">
        <v>1459</v>
      </c>
      <c r="M64" s="61" t="s">
        <v>1471</v>
      </c>
      <c r="N64" s="61">
        <v>0</v>
      </c>
      <c r="O64" s="61">
        <v>0</v>
      </c>
      <c r="P64" s="61" t="s">
        <v>4239</v>
      </c>
      <c r="Q64" s="156"/>
    </row>
    <row r="65" spans="2:17" ht="27" customHeight="1" x14ac:dyDescent="0.25">
      <c r="B65" s="75">
        <v>55</v>
      </c>
      <c r="C65" s="24" t="s">
        <v>294</v>
      </c>
      <c r="D65" s="62" t="s">
        <v>586</v>
      </c>
      <c r="E65" s="62" t="s">
        <v>4077</v>
      </c>
      <c r="F65" s="61" t="s">
        <v>0</v>
      </c>
      <c r="G65" s="62"/>
      <c r="H65" s="62"/>
      <c r="I65" s="24" t="s">
        <v>0</v>
      </c>
      <c r="J65" s="24" t="s">
        <v>1226</v>
      </c>
      <c r="K65" s="62" t="s">
        <v>1458</v>
      </c>
      <c r="L65" s="24" t="s">
        <v>1459</v>
      </c>
      <c r="M65" s="61" t="s">
        <v>1471</v>
      </c>
      <c r="N65" s="61">
        <v>0</v>
      </c>
      <c r="O65" s="61">
        <v>0</v>
      </c>
      <c r="P65" s="61" t="s">
        <v>4239</v>
      </c>
      <c r="Q65" s="156"/>
    </row>
    <row r="66" spans="2:17" ht="27" customHeight="1" x14ac:dyDescent="0.25">
      <c r="B66" s="75">
        <v>56</v>
      </c>
      <c r="C66" s="24" t="s">
        <v>294</v>
      </c>
      <c r="D66" s="62" t="s">
        <v>586</v>
      </c>
      <c r="E66" s="62" t="s">
        <v>4078</v>
      </c>
      <c r="F66" s="61" t="s">
        <v>0</v>
      </c>
      <c r="G66" s="62"/>
      <c r="H66" s="62"/>
      <c r="I66" s="24" t="s">
        <v>0</v>
      </c>
      <c r="J66" s="24" t="s">
        <v>1226</v>
      </c>
      <c r="K66" s="62" t="s">
        <v>1482</v>
      </c>
      <c r="L66" s="24" t="s">
        <v>4079</v>
      </c>
      <c r="M66" s="61" t="s">
        <v>1471</v>
      </c>
      <c r="N66" s="61">
        <v>0</v>
      </c>
      <c r="O66" s="61">
        <v>0</v>
      </c>
      <c r="P66" s="61" t="s">
        <v>4239</v>
      </c>
      <c r="Q66" s="156"/>
    </row>
  </sheetData>
  <autoFilter ref="B10:Q66" xr:uid="{00000000-0001-0000-9C01-000000000000}"/>
  <mergeCells count="1">
    <mergeCell ref="C9:M9"/>
  </mergeCells>
  <conditionalFormatting sqref="E11:E12">
    <cfRule type="duplicateValues" dxfId="748" priority="1"/>
  </conditionalFormatting>
  <hyperlinks>
    <hyperlink ref="B6" location="Variáveis!A1" display="Variáveis" xr:uid="{00000000-0004-0000-9C01-000000000000}"/>
    <hyperlink ref="C6" location="'Índice de Tabelas'!A1" display="Índice de Tabelas" xr:uid="{00000000-0004-0000-9C01-000001000000}"/>
    <hyperlink ref="D6" location="'Manual de Instrução'!A1" display="Manual de Instrução" xr:uid="{00000000-0004-0000-9C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491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34914" r:id="rId5" name="Remover Filtros">
              <controlPr defaultSize="0" print="0" autoFill="0" autoPict="0" macro="[0]!RemoveFilters">
                <anchor moveWithCells="1" sizeWithCells="1">
                  <from>
                    <xdr:col>5</xdr:col>
                    <xdr:colOff>1074420</xdr:colOff>
                    <xdr:row>3</xdr:row>
                    <xdr:rowOff>7620</xdr:rowOff>
                  </from>
                  <to>
                    <xdr:col>8</xdr:col>
                    <xdr:colOff>411480</xdr:colOff>
                    <xdr:row>4</xdr:row>
                    <xdr:rowOff>182880</xdr:rowOff>
                  </to>
                </anchor>
              </controlPr>
            </control>
          </mc:Choice>
        </mc:AlternateContent>
      </controls>
    </mc:Choice>
  </mc:AlternateContent>
</worksheet>
</file>

<file path=xl/worksheets/sheet3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1-000000000000}">
  <sheetPr codeName="Sheet823"/>
  <dimension ref="A1:Q55"/>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Q55"/>
    </sheetView>
  </sheetViews>
  <sheetFormatPr defaultColWidth="9" defaultRowHeight="63" customHeight="1" x14ac:dyDescent="0.25"/>
  <cols>
    <col min="1" max="1" width="1.59765625" style="25" customWidth="1"/>
    <col min="2" max="2" width="17.59765625" style="23" customWidth="1"/>
    <col min="3" max="4" width="25.5" style="15" customWidth="1"/>
    <col min="5" max="5" width="15.3984375" style="15" bestFit="1" customWidth="1"/>
    <col min="6" max="6" width="17.09765625" style="15" customWidth="1"/>
    <col min="7" max="7" width="13.09765625" style="15" bestFit="1" customWidth="1"/>
    <col min="8" max="8" width="20.3984375" style="15" bestFit="1" customWidth="1"/>
    <col min="9" max="9" width="22.59765625" style="15" bestFit="1"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 t="s">
        <v>0</v>
      </c>
      <c r="D1" s="2"/>
      <c r="E1" s="2"/>
      <c r="F1" s="4"/>
      <c r="G1" s="4"/>
      <c r="H1" s="4"/>
      <c r="I1" s="4"/>
      <c r="J1" s="2"/>
      <c r="K1" s="2"/>
    </row>
    <row r="2" spans="1:17" customFormat="1" ht="13.8" x14ac:dyDescent="0.25">
      <c r="A2" s="9"/>
      <c r="B2" s="5"/>
      <c r="C2" s="2"/>
      <c r="D2" s="2"/>
      <c r="E2" s="2"/>
      <c r="F2" s="4"/>
      <c r="G2" s="4"/>
      <c r="H2" s="4"/>
      <c r="I2" s="4"/>
      <c r="J2" s="2"/>
      <c r="K2" s="2"/>
    </row>
    <row r="3" spans="1:17" customFormat="1" ht="13.8" x14ac:dyDescent="0.25">
      <c r="A3" s="9"/>
      <c r="B3" s="5"/>
      <c r="C3" s="2"/>
      <c r="D3" s="2"/>
      <c r="E3" s="2"/>
      <c r="F3" s="4"/>
      <c r="G3" s="4"/>
      <c r="H3" s="4"/>
      <c r="I3" s="4"/>
      <c r="J3" s="6" t="s">
        <v>4025</v>
      </c>
      <c r="K3" s="2"/>
    </row>
    <row r="4" spans="1:17" customFormat="1" ht="13.8" x14ac:dyDescent="0.25">
      <c r="A4" s="9"/>
      <c r="B4" s="5"/>
      <c r="C4" s="2"/>
      <c r="D4" s="2"/>
      <c r="E4" s="2"/>
      <c r="F4" s="4"/>
      <c r="G4" s="4"/>
      <c r="H4" s="4"/>
      <c r="I4" s="4"/>
      <c r="J4" s="6" t="s">
        <v>4026</v>
      </c>
      <c r="K4" s="2"/>
    </row>
    <row r="5" spans="1:17" customFormat="1" ht="13.8" x14ac:dyDescent="0.25">
      <c r="A5" s="9"/>
      <c r="B5" s="7" t="s">
        <v>4027</v>
      </c>
      <c r="C5" s="2"/>
      <c r="D5" s="2"/>
      <c r="E5" s="2"/>
      <c r="F5" s="4"/>
      <c r="G5" s="4"/>
      <c r="H5" s="4"/>
      <c r="I5" s="4"/>
      <c r="J5" s="6" t="s">
        <v>931</v>
      </c>
      <c r="K5" s="2"/>
      <c r="L5" s="2"/>
      <c r="M5" s="2"/>
      <c r="N5" s="2"/>
      <c r="O5" s="2"/>
      <c r="P5" s="2"/>
      <c r="Q5" s="2"/>
    </row>
    <row r="6" spans="1:17" ht="15" customHeight="1" x14ac:dyDescent="0.2">
      <c r="A6" s="9"/>
      <c r="B6" s="417" t="s">
        <v>36</v>
      </c>
      <c r="C6" s="418" t="s">
        <v>697</v>
      </c>
      <c r="D6" s="418" t="s">
        <v>37</v>
      </c>
      <c r="E6" s="14"/>
      <c r="F6" s="14"/>
      <c r="G6" s="14"/>
      <c r="H6" s="14"/>
      <c r="I6" s="14"/>
      <c r="J6" s="14"/>
      <c r="K6" s="14"/>
      <c r="L6" s="14"/>
      <c r="M6" s="14"/>
      <c r="N6" s="14"/>
      <c r="O6" s="14"/>
      <c r="P6" s="14"/>
      <c r="Q6" s="14"/>
    </row>
    <row r="7" spans="1:17" customFormat="1" ht="4.5" customHeight="1" x14ac:dyDescent="0.25">
      <c r="A7" s="78"/>
      <c r="B7" s="79"/>
      <c r="C7" s="17"/>
      <c r="D7" s="17"/>
      <c r="E7" s="17"/>
      <c r="F7" s="17"/>
      <c r="G7" s="17"/>
      <c r="H7" s="17"/>
      <c r="I7" s="17"/>
      <c r="J7" s="17"/>
      <c r="K7" s="17"/>
      <c r="L7" s="17"/>
      <c r="M7" s="17"/>
      <c r="N7" s="17"/>
      <c r="O7" s="17"/>
      <c r="P7" s="17"/>
      <c r="Q7" s="17"/>
    </row>
    <row r="8" spans="1:17" s="16" customFormat="1" ht="7.5" customHeight="1" x14ac:dyDescent="0.2">
      <c r="A8" s="9"/>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42</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62" t="s">
        <v>294</v>
      </c>
      <c r="D11" s="62" t="s">
        <v>590</v>
      </c>
      <c r="E11" s="62" t="s">
        <v>5834</v>
      </c>
      <c r="F11" s="61" t="s">
        <v>4109</v>
      </c>
      <c r="G11" s="62"/>
      <c r="H11" s="62" t="s">
        <v>591</v>
      </c>
      <c r="I11" s="24" t="s">
        <v>592</v>
      </c>
      <c r="J11" s="24" t="s">
        <v>4033</v>
      </c>
      <c r="K11" s="62" t="s">
        <v>1482</v>
      </c>
      <c r="L11" s="24" t="s">
        <v>1612</v>
      </c>
      <c r="M11" s="61" t="s">
        <v>1460</v>
      </c>
      <c r="N11" s="61">
        <v>1</v>
      </c>
      <c r="O11" s="61">
        <v>0</v>
      </c>
      <c r="P11" s="61"/>
      <c r="Q11" s="156"/>
    </row>
    <row r="12" spans="1:17" ht="27" customHeight="1" x14ac:dyDescent="0.2">
      <c r="A12" s="76"/>
      <c r="B12" s="75">
        <v>2</v>
      </c>
      <c r="C12" s="62" t="s">
        <v>294</v>
      </c>
      <c r="D12" s="62" t="s">
        <v>590</v>
      </c>
      <c r="E12" s="62" t="s">
        <v>5845</v>
      </c>
      <c r="F12" s="61" t="s">
        <v>4109</v>
      </c>
      <c r="G12" s="62"/>
      <c r="H12" s="62" t="s">
        <v>591</v>
      </c>
      <c r="I12" s="24" t="s">
        <v>592</v>
      </c>
      <c r="J12" s="24" t="s">
        <v>4033</v>
      </c>
      <c r="K12" s="62" t="s">
        <v>1482</v>
      </c>
      <c r="L12" s="24" t="s">
        <v>1476</v>
      </c>
      <c r="M12" s="61" t="s">
        <v>1460</v>
      </c>
      <c r="N12" s="61">
        <v>1</v>
      </c>
      <c r="O12" s="61">
        <v>0</v>
      </c>
      <c r="P12" s="61"/>
      <c r="Q12" s="156"/>
    </row>
    <row r="13" spans="1:17" ht="27" customHeight="1" x14ac:dyDescent="0.25">
      <c r="B13" s="75">
        <v>3</v>
      </c>
      <c r="C13" s="62" t="s">
        <v>294</v>
      </c>
      <c r="D13" s="62" t="s">
        <v>590</v>
      </c>
      <c r="E13" s="62" t="s">
        <v>5846</v>
      </c>
      <c r="F13" s="61" t="s">
        <v>4109</v>
      </c>
      <c r="G13" s="62"/>
      <c r="H13" s="62" t="s">
        <v>591</v>
      </c>
      <c r="I13" s="24" t="s">
        <v>592</v>
      </c>
      <c r="J13" s="24" t="s">
        <v>4033</v>
      </c>
      <c r="K13" s="62" t="s">
        <v>1458</v>
      </c>
      <c r="L13" s="24" t="s">
        <v>1459</v>
      </c>
      <c r="M13" s="61" t="s">
        <v>1460</v>
      </c>
      <c r="N13" s="61">
        <v>1</v>
      </c>
      <c r="O13" s="61">
        <v>0</v>
      </c>
      <c r="P13" s="61"/>
      <c r="Q13" s="156"/>
    </row>
    <row r="14" spans="1:17" ht="27" customHeight="1" x14ac:dyDescent="0.25">
      <c r="B14" s="75">
        <v>4</v>
      </c>
      <c r="C14" s="62" t="s">
        <v>294</v>
      </c>
      <c r="D14" s="62" t="s">
        <v>590</v>
      </c>
      <c r="E14" s="62" t="s">
        <v>5847</v>
      </c>
      <c r="F14" s="61" t="s">
        <v>4109</v>
      </c>
      <c r="G14" s="62"/>
      <c r="H14" s="62" t="s">
        <v>591</v>
      </c>
      <c r="I14" s="24" t="s">
        <v>592</v>
      </c>
      <c r="J14" s="24" t="s">
        <v>4033</v>
      </c>
      <c r="K14" s="62" t="s">
        <v>1482</v>
      </c>
      <c r="L14" s="24" t="s">
        <v>1494</v>
      </c>
      <c r="M14" s="61" t="s">
        <v>1460</v>
      </c>
      <c r="N14" s="61">
        <v>1</v>
      </c>
      <c r="O14" s="61">
        <v>0</v>
      </c>
      <c r="P14" s="61"/>
      <c r="Q14" s="156"/>
    </row>
    <row r="15" spans="1:17" ht="27" customHeight="1" x14ac:dyDescent="0.25">
      <c r="B15" s="75">
        <v>5</v>
      </c>
      <c r="C15" s="62" t="s">
        <v>294</v>
      </c>
      <c r="D15" s="62" t="s">
        <v>590</v>
      </c>
      <c r="E15" s="62" t="s">
        <v>2445</v>
      </c>
      <c r="F15" s="61" t="s">
        <v>4109</v>
      </c>
      <c r="G15" s="62"/>
      <c r="H15" s="62" t="s">
        <v>591</v>
      </c>
      <c r="I15" s="24" t="s">
        <v>592</v>
      </c>
      <c r="J15" s="24" t="s">
        <v>4033</v>
      </c>
      <c r="K15" s="62" t="s">
        <v>1458</v>
      </c>
      <c r="L15" s="24" t="s">
        <v>1459</v>
      </c>
      <c r="M15" s="61" t="s">
        <v>1471</v>
      </c>
      <c r="N15" s="61">
        <v>0</v>
      </c>
      <c r="O15" s="61">
        <v>0</v>
      </c>
      <c r="P15" s="61"/>
      <c r="Q15" s="156"/>
    </row>
    <row r="16" spans="1:17" ht="27" customHeight="1" x14ac:dyDescent="0.25">
      <c r="B16" s="75">
        <v>6</v>
      </c>
      <c r="C16" s="62" t="s">
        <v>294</v>
      </c>
      <c r="D16" s="62" t="s">
        <v>590</v>
      </c>
      <c r="E16" s="62" t="s">
        <v>3420</v>
      </c>
      <c r="F16" s="61" t="s">
        <v>4109</v>
      </c>
      <c r="G16" s="62"/>
      <c r="H16" s="62" t="s">
        <v>591</v>
      </c>
      <c r="I16" s="24" t="s">
        <v>592</v>
      </c>
      <c r="J16" s="24" t="s">
        <v>4033</v>
      </c>
      <c r="K16" s="62" t="s">
        <v>1482</v>
      </c>
      <c r="L16" s="24" t="s">
        <v>1473</v>
      </c>
      <c r="M16" s="61" t="s">
        <v>1471</v>
      </c>
      <c r="N16" s="61">
        <v>0</v>
      </c>
      <c r="O16" s="61">
        <v>0</v>
      </c>
      <c r="P16" s="61"/>
      <c r="Q16" s="156"/>
    </row>
    <row r="17" spans="2:17" ht="27" customHeight="1" x14ac:dyDescent="0.25">
      <c r="B17" s="75">
        <v>7</v>
      </c>
      <c r="C17" s="62" t="s">
        <v>294</v>
      </c>
      <c r="D17" s="62" t="s">
        <v>590</v>
      </c>
      <c r="E17" s="62" t="s">
        <v>5848</v>
      </c>
      <c r="F17" s="61" t="s">
        <v>4109</v>
      </c>
      <c r="G17" s="62"/>
      <c r="H17" s="62" t="s">
        <v>591</v>
      </c>
      <c r="I17" s="24" t="s">
        <v>592</v>
      </c>
      <c r="J17" s="24" t="s">
        <v>4033</v>
      </c>
      <c r="K17" s="62" t="s">
        <v>1487</v>
      </c>
      <c r="L17" s="24" t="s">
        <v>1497</v>
      </c>
      <c r="M17" s="61" t="s">
        <v>1471</v>
      </c>
      <c r="N17" s="61">
        <v>0</v>
      </c>
      <c r="O17" s="61">
        <v>0</v>
      </c>
      <c r="P17" s="61"/>
      <c r="Q17" s="156"/>
    </row>
    <row r="18" spans="2:17" ht="27" customHeight="1" x14ac:dyDescent="0.25">
      <c r="B18" s="75">
        <v>8</v>
      </c>
      <c r="C18" s="62" t="s">
        <v>294</v>
      </c>
      <c r="D18" s="62" t="s">
        <v>590</v>
      </c>
      <c r="E18" s="62" t="s">
        <v>5849</v>
      </c>
      <c r="F18" s="61" t="s">
        <v>4109</v>
      </c>
      <c r="G18" s="62"/>
      <c r="H18" s="62" t="s">
        <v>591</v>
      </c>
      <c r="I18" s="24" t="s">
        <v>592</v>
      </c>
      <c r="J18" s="24" t="s">
        <v>4033</v>
      </c>
      <c r="K18" s="62" t="s">
        <v>1487</v>
      </c>
      <c r="L18" s="24" t="s">
        <v>1497</v>
      </c>
      <c r="M18" s="61" t="s">
        <v>1471</v>
      </c>
      <c r="N18" s="61">
        <v>0</v>
      </c>
      <c r="O18" s="61">
        <v>0</v>
      </c>
      <c r="P18" s="61"/>
      <c r="Q18" s="156"/>
    </row>
    <row r="19" spans="2:17" ht="27" customHeight="1" x14ac:dyDescent="0.25">
      <c r="B19" s="75">
        <v>9</v>
      </c>
      <c r="C19" s="62" t="s">
        <v>294</v>
      </c>
      <c r="D19" s="62" t="s">
        <v>590</v>
      </c>
      <c r="E19" s="62" t="s">
        <v>5850</v>
      </c>
      <c r="F19" s="61" t="s">
        <v>4109</v>
      </c>
      <c r="G19" s="62"/>
      <c r="H19" s="62" t="s">
        <v>591</v>
      </c>
      <c r="I19" s="24" t="s">
        <v>592</v>
      </c>
      <c r="J19" s="24" t="s">
        <v>4033</v>
      </c>
      <c r="K19" s="62" t="s">
        <v>1487</v>
      </c>
      <c r="L19" s="24" t="s">
        <v>1497</v>
      </c>
      <c r="M19" s="61" t="s">
        <v>1471</v>
      </c>
      <c r="N19" s="61">
        <v>0</v>
      </c>
      <c r="O19" s="61">
        <v>0</v>
      </c>
      <c r="P19" s="61"/>
      <c r="Q19" s="156"/>
    </row>
    <row r="20" spans="2:17" ht="27" customHeight="1" x14ac:dyDescent="0.25">
      <c r="B20" s="75">
        <v>10</v>
      </c>
      <c r="C20" s="62" t="s">
        <v>294</v>
      </c>
      <c r="D20" s="62" t="s">
        <v>590</v>
      </c>
      <c r="E20" s="62" t="s">
        <v>5851</v>
      </c>
      <c r="F20" s="61" t="s">
        <v>4109</v>
      </c>
      <c r="G20" s="62"/>
      <c r="H20" s="62" t="s">
        <v>591</v>
      </c>
      <c r="I20" s="24" t="s">
        <v>592</v>
      </c>
      <c r="J20" s="24" t="s">
        <v>4033</v>
      </c>
      <c r="K20" s="62" t="s">
        <v>1487</v>
      </c>
      <c r="L20" s="24" t="s">
        <v>1497</v>
      </c>
      <c r="M20" s="61" t="s">
        <v>1471</v>
      </c>
      <c r="N20" s="61">
        <v>0</v>
      </c>
      <c r="O20" s="61">
        <v>0</v>
      </c>
      <c r="P20" s="61"/>
      <c r="Q20" s="156"/>
    </row>
    <row r="21" spans="2:17" ht="27" customHeight="1" x14ac:dyDescent="0.25">
      <c r="B21" s="75">
        <v>11</v>
      </c>
      <c r="C21" s="62" t="s">
        <v>294</v>
      </c>
      <c r="D21" s="62" t="s">
        <v>590</v>
      </c>
      <c r="E21" s="62" t="s">
        <v>5852</v>
      </c>
      <c r="F21" s="61" t="s">
        <v>4109</v>
      </c>
      <c r="G21" s="62"/>
      <c r="H21" s="62" t="s">
        <v>591</v>
      </c>
      <c r="I21" s="24" t="s">
        <v>592</v>
      </c>
      <c r="J21" s="24" t="s">
        <v>4033</v>
      </c>
      <c r="K21" s="62" t="s">
        <v>1487</v>
      </c>
      <c r="L21" s="24" t="s">
        <v>1497</v>
      </c>
      <c r="M21" s="61" t="s">
        <v>1471</v>
      </c>
      <c r="N21" s="61">
        <v>0</v>
      </c>
      <c r="O21" s="61">
        <v>0</v>
      </c>
      <c r="P21" s="61"/>
      <c r="Q21" s="156"/>
    </row>
    <row r="22" spans="2:17" ht="27" customHeight="1" x14ac:dyDescent="0.25">
      <c r="B22" s="75">
        <v>12</v>
      </c>
      <c r="C22" s="62" t="s">
        <v>294</v>
      </c>
      <c r="D22" s="62" t="s">
        <v>590</v>
      </c>
      <c r="E22" s="62" t="s">
        <v>5853</v>
      </c>
      <c r="F22" s="61" t="s">
        <v>4109</v>
      </c>
      <c r="G22" s="62"/>
      <c r="H22" s="62" t="s">
        <v>591</v>
      </c>
      <c r="I22" s="24" t="s">
        <v>592</v>
      </c>
      <c r="J22" s="24" t="s">
        <v>4033</v>
      </c>
      <c r="K22" s="62" t="s">
        <v>1487</v>
      </c>
      <c r="L22" s="24" t="s">
        <v>1497</v>
      </c>
      <c r="M22" s="61" t="s">
        <v>1471</v>
      </c>
      <c r="N22" s="61">
        <v>0</v>
      </c>
      <c r="O22" s="61">
        <v>0</v>
      </c>
      <c r="P22" s="61"/>
      <c r="Q22" s="156"/>
    </row>
    <row r="23" spans="2:17" ht="27" customHeight="1" x14ac:dyDescent="0.25">
      <c r="B23" s="75">
        <v>13</v>
      </c>
      <c r="C23" s="62" t="s">
        <v>294</v>
      </c>
      <c r="D23" s="62" t="s">
        <v>590</v>
      </c>
      <c r="E23" s="62" t="s">
        <v>5854</v>
      </c>
      <c r="F23" s="61" t="s">
        <v>4109</v>
      </c>
      <c r="G23" s="62"/>
      <c r="H23" s="62" t="s">
        <v>591</v>
      </c>
      <c r="I23" s="24" t="s">
        <v>592</v>
      </c>
      <c r="J23" s="24" t="s">
        <v>4033</v>
      </c>
      <c r="K23" s="62" t="s">
        <v>1487</v>
      </c>
      <c r="L23" s="24" t="s">
        <v>1497</v>
      </c>
      <c r="M23" s="61" t="s">
        <v>1471</v>
      </c>
      <c r="N23" s="61">
        <v>0</v>
      </c>
      <c r="O23" s="61">
        <v>0</v>
      </c>
      <c r="P23" s="61"/>
      <c r="Q23" s="156"/>
    </row>
    <row r="24" spans="2:17" ht="27" customHeight="1" x14ac:dyDescent="0.25">
      <c r="B24" s="75">
        <v>14</v>
      </c>
      <c r="C24" s="62" t="s">
        <v>294</v>
      </c>
      <c r="D24" s="62" t="s">
        <v>590</v>
      </c>
      <c r="E24" s="62" t="s">
        <v>5855</v>
      </c>
      <c r="F24" s="61" t="s">
        <v>4109</v>
      </c>
      <c r="G24" s="62"/>
      <c r="H24" s="62" t="s">
        <v>591</v>
      </c>
      <c r="I24" s="24" t="s">
        <v>592</v>
      </c>
      <c r="J24" s="24" t="s">
        <v>4033</v>
      </c>
      <c r="K24" s="62" t="s">
        <v>1487</v>
      </c>
      <c r="L24" s="24" t="s">
        <v>1497</v>
      </c>
      <c r="M24" s="61" t="s">
        <v>1471</v>
      </c>
      <c r="N24" s="61">
        <v>0</v>
      </c>
      <c r="O24" s="61">
        <v>0</v>
      </c>
      <c r="P24" s="61"/>
      <c r="Q24" s="156"/>
    </row>
    <row r="25" spans="2:17" ht="27" customHeight="1" x14ac:dyDescent="0.25">
      <c r="B25" s="75">
        <v>15</v>
      </c>
      <c r="C25" s="62" t="s">
        <v>294</v>
      </c>
      <c r="D25" s="62" t="s">
        <v>590</v>
      </c>
      <c r="E25" s="62" t="s">
        <v>5856</v>
      </c>
      <c r="F25" s="61" t="s">
        <v>4109</v>
      </c>
      <c r="G25" s="62"/>
      <c r="H25" s="62" t="s">
        <v>591</v>
      </c>
      <c r="I25" s="24" t="s">
        <v>592</v>
      </c>
      <c r="J25" s="24" t="s">
        <v>4033</v>
      </c>
      <c r="K25" s="62" t="s">
        <v>1487</v>
      </c>
      <c r="L25" s="24" t="s">
        <v>1497</v>
      </c>
      <c r="M25" s="61" t="s">
        <v>1471</v>
      </c>
      <c r="N25" s="61">
        <v>0</v>
      </c>
      <c r="O25" s="61">
        <v>0</v>
      </c>
      <c r="P25" s="61"/>
      <c r="Q25" s="156"/>
    </row>
    <row r="26" spans="2:17" ht="27" customHeight="1" x14ac:dyDescent="0.25">
      <c r="B26" s="75">
        <v>16</v>
      </c>
      <c r="C26" s="62" t="s">
        <v>294</v>
      </c>
      <c r="D26" s="62" t="s">
        <v>590</v>
      </c>
      <c r="E26" s="62" t="s">
        <v>5857</v>
      </c>
      <c r="F26" s="61" t="s">
        <v>4109</v>
      </c>
      <c r="G26" s="62"/>
      <c r="H26" s="62" t="s">
        <v>591</v>
      </c>
      <c r="I26" s="24" t="s">
        <v>592</v>
      </c>
      <c r="J26" s="24" t="s">
        <v>4033</v>
      </c>
      <c r="K26" s="62" t="s">
        <v>1487</v>
      </c>
      <c r="L26" s="24" t="s">
        <v>1497</v>
      </c>
      <c r="M26" s="61" t="s">
        <v>1471</v>
      </c>
      <c r="N26" s="61">
        <v>0</v>
      </c>
      <c r="O26" s="61">
        <v>0</v>
      </c>
      <c r="P26" s="61"/>
      <c r="Q26" s="156"/>
    </row>
    <row r="27" spans="2:17" ht="27" customHeight="1" x14ac:dyDescent="0.25">
      <c r="B27" s="75">
        <v>17</v>
      </c>
      <c r="C27" s="62" t="s">
        <v>294</v>
      </c>
      <c r="D27" s="62" t="s">
        <v>590</v>
      </c>
      <c r="E27" s="62" t="s">
        <v>5858</v>
      </c>
      <c r="F27" s="61" t="s">
        <v>4109</v>
      </c>
      <c r="G27" s="62"/>
      <c r="H27" s="62" t="s">
        <v>591</v>
      </c>
      <c r="I27" s="24" t="s">
        <v>592</v>
      </c>
      <c r="J27" s="24" t="s">
        <v>4033</v>
      </c>
      <c r="K27" s="62" t="s">
        <v>1487</v>
      </c>
      <c r="L27" s="24" t="s">
        <v>1497</v>
      </c>
      <c r="M27" s="61" t="s">
        <v>1471</v>
      </c>
      <c r="N27" s="61">
        <v>0</v>
      </c>
      <c r="O27" s="61">
        <v>0</v>
      </c>
      <c r="P27" s="61"/>
      <c r="Q27" s="156"/>
    </row>
    <row r="28" spans="2:17" ht="27" customHeight="1" x14ac:dyDescent="0.25">
      <c r="B28" s="75">
        <v>18</v>
      </c>
      <c r="C28" s="62" t="s">
        <v>294</v>
      </c>
      <c r="D28" s="62" t="s">
        <v>590</v>
      </c>
      <c r="E28" s="62" t="s">
        <v>5859</v>
      </c>
      <c r="F28" s="61" t="s">
        <v>4109</v>
      </c>
      <c r="G28" s="62"/>
      <c r="H28" s="62" t="s">
        <v>591</v>
      </c>
      <c r="I28" s="24" t="s">
        <v>592</v>
      </c>
      <c r="J28" s="24" t="s">
        <v>4033</v>
      </c>
      <c r="K28" s="62" t="s">
        <v>1487</v>
      </c>
      <c r="L28" s="24" t="s">
        <v>1497</v>
      </c>
      <c r="M28" s="61" t="s">
        <v>1471</v>
      </c>
      <c r="N28" s="61">
        <v>0</v>
      </c>
      <c r="O28" s="61">
        <v>0</v>
      </c>
      <c r="P28" s="61"/>
      <c r="Q28" s="156"/>
    </row>
    <row r="29" spans="2:17" ht="27" customHeight="1" x14ac:dyDescent="0.25">
      <c r="B29" s="75">
        <v>19</v>
      </c>
      <c r="C29" s="62" t="s">
        <v>294</v>
      </c>
      <c r="D29" s="62" t="s">
        <v>590</v>
      </c>
      <c r="E29" s="62" t="s">
        <v>5860</v>
      </c>
      <c r="F29" s="61" t="s">
        <v>4109</v>
      </c>
      <c r="G29" s="62"/>
      <c r="H29" s="62" t="s">
        <v>591</v>
      </c>
      <c r="I29" s="24" t="s">
        <v>592</v>
      </c>
      <c r="J29" s="24" t="s">
        <v>4033</v>
      </c>
      <c r="K29" s="62" t="s">
        <v>1487</v>
      </c>
      <c r="L29" s="24" t="s">
        <v>1497</v>
      </c>
      <c r="M29" s="61" t="s">
        <v>1471</v>
      </c>
      <c r="N29" s="61">
        <v>0</v>
      </c>
      <c r="O29" s="61">
        <v>0</v>
      </c>
      <c r="P29" s="61"/>
      <c r="Q29" s="156"/>
    </row>
    <row r="30" spans="2:17" ht="27" customHeight="1" x14ac:dyDescent="0.25">
      <c r="B30" s="75">
        <v>20</v>
      </c>
      <c r="C30" s="62" t="s">
        <v>294</v>
      </c>
      <c r="D30" s="62" t="s">
        <v>590</v>
      </c>
      <c r="E30" s="62" t="s">
        <v>5861</v>
      </c>
      <c r="F30" s="61" t="s">
        <v>4109</v>
      </c>
      <c r="G30" s="62"/>
      <c r="H30" s="62" t="s">
        <v>591</v>
      </c>
      <c r="I30" s="24" t="s">
        <v>592</v>
      </c>
      <c r="J30" s="24" t="s">
        <v>4033</v>
      </c>
      <c r="K30" s="62" t="s">
        <v>1487</v>
      </c>
      <c r="L30" s="24" t="s">
        <v>1497</v>
      </c>
      <c r="M30" s="61" t="s">
        <v>1471</v>
      </c>
      <c r="N30" s="61">
        <v>0</v>
      </c>
      <c r="O30" s="61">
        <v>0</v>
      </c>
      <c r="P30" s="61"/>
      <c r="Q30" s="156"/>
    </row>
    <row r="31" spans="2:17" ht="27" customHeight="1" x14ac:dyDescent="0.25">
      <c r="B31" s="75">
        <v>21</v>
      </c>
      <c r="C31" s="62" t="s">
        <v>294</v>
      </c>
      <c r="D31" s="62" t="s">
        <v>590</v>
      </c>
      <c r="E31" s="62" t="s">
        <v>5862</v>
      </c>
      <c r="F31" s="61" t="s">
        <v>4109</v>
      </c>
      <c r="G31" s="62"/>
      <c r="H31" s="62" t="s">
        <v>591</v>
      </c>
      <c r="I31" s="24" t="s">
        <v>592</v>
      </c>
      <c r="J31" s="24" t="s">
        <v>4033</v>
      </c>
      <c r="K31" s="62" t="s">
        <v>1487</v>
      </c>
      <c r="L31" s="24" t="s">
        <v>1497</v>
      </c>
      <c r="M31" s="61" t="s">
        <v>1471</v>
      </c>
      <c r="N31" s="61">
        <v>0</v>
      </c>
      <c r="O31" s="61">
        <v>0</v>
      </c>
      <c r="P31" s="61"/>
      <c r="Q31" s="156"/>
    </row>
    <row r="32" spans="2:17" ht="27" customHeight="1" x14ac:dyDescent="0.25">
      <c r="B32" s="75">
        <v>22</v>
      </c>
      <c r="C32" s="62" t="s">
        <v>294</v>
      </c>
      <c r="D32" s="62" t="s">
        <v>590</v>
      </c>
      <c r="E32" s="62" t="s">
        <v>5863</v>
      </c>
      <c r="F32" s="61" t="s">
        <v>4109</v>
      </c>
      <c r="G32" s="62"/>
      <c r="H32" s="62" t="s">
        <v>591</v>
      </c>
      <c r="I32" s="24" t="s">
        <v>592</v>
      </c>
      <c r="J32" s="24" t="s">
        <v>4033</v>
      </c>
      <c r="K32" s="62" t="s">
        <v>1487</v>
      </c>
      <c r="L32" s="24" t="s">
        <v>1497</v>
      </c>
      <c r="M32" s="61" t="s">
        <v>1471</v>
      </c>
      <c r="N32" s="61">
        <v>0</v>
      </c>
      <c r="O32" s="61">
        <v>0</v>
      </c>
      <c r="P32" s="61"/>
      <c r="Q32" s="156"/>
    </row>
    <row r="33" spans="2:17" ht="27" customHeight="1" x14ac:dyDescent="0.25">
      <c r="B33" s="75">
        <v>23</v>
      </c>
      <c r="C33" s="62" t="s">
        <v>294</v>
      </c>
      <c r="D33" s="62" t="s">
        <v>590</v>
      </c>
      <c r="E33" s="62" t="s">
        <v>5864</v>
      </c>
      <c r="F33" s="61" t="s">
        <v>4109</v>
      </c>
      <c r="G33" s="62"/>
      <c r="H33" s="62" t="s">
        <v>591</v>
      </c>
      <c r="I33" s="24" t="s">
        <v>592</v>
      </c>
      <c r="J33" s="24" t="s">
        <v>4033</v>
      </c>
      <c r="K33" s="62" t="s">
        <v>1487</v>
      </c>
      <c r="L33" s="24" t="s">
        <v>1497</v>
      </c>
      <c r="M33" s="61" t="s">
        <v>1471</v>
      </c>
      <c r="N33" s="61">
        <v>0</v>
      </c>
      <c r="O33" s="61">
        <v>0</v>
      </c>
      <c r="P33" s="61"/>
      <c r="Q33" s="156"/>
    </row>
    <row r="34" spans="2:17" ht="27" customHeight="1" x14ac:dyDescent="0.25">
      <c r="B34" s="75">
        <v>24</v>
      </c>
      <c r="C34" s="62" t="s">
        <v>294</v>
      </c>
      <c r="D34" s="62" t="s">
        <v>590</v>
      </c>
      <c r="E34" s="62" t="s">
        <v>5865</v>
      </c>
      <c r="F34" s="61" t="s">
        <v>4109</v>
      </c>
      <c r="G34" s="62"/>
      <c r="H34" s="62" t="s">
        <v>591</v>
      </c>
      <c r="I34" s="24" t="s">
        <v>592</v>
      </c>
      <c r="J34" s="24" t="s">
        <v>4033</v>
      </c>
      <c r="K34" s="62" t="s">
        <v>1487</v>
      </c>
      <c r="L34" s="24" t="s">
        <v>1497</v>
      </c>
      <c r="M34" s="61" t="s">
        <v>1471</v>
      </c>
      <c r="N34" s="61">
        <v>0</v>
      </c>
      <c r="O34" s="61">
        <v>0</v>
      </c>
      <c r="P34" s="61"/>
      <c r="Q34" s="156"/>
    </row>
    <row r="35" spans="2:17" ht="27" customHeight="1" x14ac:dyDescent="0.25">
      <c r="B35" s="75">
        <v>25</v>
      </c>
      <c r="C35" s="62" t="s">
        <v>294</v>
      </c>
      <c r="D35" s="62" t="s">
        <v>590</v>
      </c>
      <c r="E35" s="62" t="s">
        <v>5866</v>
      </c>
      <c r="F35" s="61" t="s">
        <v>4109</v>
      </c>
      <c r="G35" s="62"/>
      <c r="H35" s="62" t="s">
        <v>591</v>
      </c>
      <c r="I35" s="24" t="s">
        <v>592</v>
      </c>
      <c r="J35" s="24" t="s">
        <v>4033</v>
      </c>
      <c r="K35" s="62" t="s">
        <v>1487</v>
      </c>
      <c r="L35" s="24" t="s">
        <v>1497</v>
      </c>
      <c r="M35" s="61" t="s">
        <v>1471</v>
      </c>
      <c r="N35" s="61">
        <v>0</v>
      </c>
      <c r="O35" s="61">
        <v>0</v>
      </c>
      <c r="P35" s="61"/>
      <c r="Q35" s="156"/>
    </row>
    <row r="36" spans="2:17" ht="27" customHeight="1" x14ac:dyDescent="0.25">
      <c r="B36" s="75">
        <v>26</v>
      </c>
      <c r="C36" s="62" t="s">
        <v>294</v>
      </c>
      <c r="D36" s="62" t="s">
        <v>590</v>
      </c>
      <c r="E36" s="62" t="s">
        <v>5867</v>
      </c>
      <c r="F36" s="61" t="s">
        <v>4109</v>
      </c>
      <c r="G36" s="62"/>
      <c r="H36" s="62" t="s">
        <v>591</v>
      </c>
      <c r="I36" s="24" t="s">
        <v>592</v>
      </c>
      <c r="J36" s="24" t="s">
        <v>4033</v>
      </c>
      <c r="K36" s="62" t="s">
        <v>1487</v>
      </c>
      <c r="L36" s="24" t="s">
        <v>1497</v>
      </c>
      <c r="M36" s="61" t="s">
        <v>1471</v>
      </c>
      <c r="N36" s="61">
        <v>0</v>
      </c>
      <c r="O36" s="61">
        <v>0</v>
      </c>
      <c r="P36" s="61"/>
      <c r="Q36" s="156"/>
    </row>
    <row r="37" spans="2:17" ht="27" customHeight="1" x14ac:dyDescent="0.25">
      <c r="B37" s="75">
        <v>27</v>
      </c>
      <c r="C37" s="62" t="s">
        <v>294</v>
      </c>
      <c r="D37" s="62" t="s">
        <v>590</v>
      </c>
      <c r="E37" s="62" t="s">
        <v>5868</v>
      </c>
      <c r="F37" s="61" t="s">
        <v>4109</v>
      </c>
      <c r="G37" s="62"/>
      <c r="H37" s="62" t="s">
        <v>591</v>
      </c>
      <c r="I37" s="24" t="s">
        <v>592</v>
      </c>
      <c r="J37" s="24" t="s">
        <v>4033</v>
      </c>
      <c r="K37" s="62" t="s">
        <v>1487</v>
      </c>
      <c r="L37" s="24" t="s">
        <v>1497</v>
      </c>
      <c r="M37" s="61" t="s">
        <v>1471</v>
      </c>
      <c r="N37" s="61">
        <v>0</v>
      </c>
      <c r="O37" s="61">
        <v>0</v>
      </c>
      <c r="P37" s="61"/>
      <c r="Q37" s="156"/>
    </row>
    <row r="38" spans="2:17" ht="27" customHeight="1" x14ac:dyDescent="0.25">
      <c r="B38" s="75">
        <v>28</v>
      </c>
      <c r="C38" s="62" t="s">
        <v>294</v>
      </c>
      <c r="D38" s="62" t="s">
        <v>590</v>
      </c>
      <c r="E38" s="62" t="s">
        <v>5869</v>
      </c>
      <c r="F38" s="61" t="s">
        <v>4109</v>
      </c>
      <c r="G38" s="62"/>
      <c r="H38" s="62" t="s">
        <v>591</v>
      </c>
      <c r="I38" s="24" t="s">
        <v>592</v>
      </c>
      <c r="J38" s="24" t="s">
        <v>4033</v>
      </c>
      <c r="K38" s="62" t="s">
        <v>1487</v>
      </c>
      <c r="L38" s="24" t="s">
        <v>1497</v>
      </c>
      <c r="M38" s="61" t="s">
        <v>1471</v>
      </c>
      <c r="N38" s="61">
        <v>0</v>
      </c>
      <c r="O38" s="61">
        <v>0</v>
      </c>
      <c r="P38" s="61"/>
      <c r="Q38" s="156"/>
    </row>
    <row r="39" spans="2:17" ht="27" customHeight="1" x14ac:dyDescent="0.25">
      <c r="B39" s="75">
        <v>29</v>
      </c>
      <c r="C39" s="62" t="s">
        <v>294</v>
      </c>
      <c r="D39" s="62" t="s">
        <v>590</v>
      </c>
      <c r="E39" s="62" t="s">
        <v>5870</v>
      </c>
      <c r="F39" s="61" t="s">
        <v>4109</v>
      </c>
      <c r="G39" s="62"/>
      <c r="H39" s="62" t="s">
        <v>591</v>
      </c>
      <c r="I39" s="24" t="s">
        <v>592</v>
      </c>
      <c r="J39" s="24" t="s">
        <v>4033</v>
      </c>
      <c r="K39" s="62" t="s">
        <v>1487</v>
      </c>
      <c r="L39" s="24" t="s">
        <v>1497</v>
      </c>
      <c r="M39" s="61" t="s">
        <v>1471</v>
      </c>
      <c r="N39" s="61">
        <v>0</v>
      </c>
      <c r="O39" s="61">
        <v>0</v>
      </c>
      <c r="P39" s="61"/>
      <c r="Q39" s="156"/>
    </row>
    <row r="40" spans="2:17" ht="27" customHeight="1" x14ac:dyDescent="0.25">
      <c r="B40" s="75">
        <v>30</v>
      </c>
      <c r="C40" s="62" t="s">
        <v>294</v>
      </c>
      <c r="D40" s="62" t="s">
        <v>590</v>
      </c>
      <c r="E40" s="62" t="s">
        <v>5871</v>
      </c>
      <c r="F40" s="61" t="s">
        <v>4109</v>
      </c>
      <c r="G40" s="62"/>
      <c r="H40" s="62" t="s">
        <v>591</v>
      </c>
      <c r="I40" s="24" t="s">
        <v>592</v>
      </c>
      <c r="J40" s="24" t="s">
        <v>4033</v>
      </c>
      <c r="K40" s="62" t="s">
        <v>1487</v>
      </c>
      <c r="L40" s="24" t="s">
        <v>1497</v>
      </c>
      <c r="M40" s="61" t="s">
        <v>1471</v>
      </c>
      <c r="N40" s="61">
        <v>0</v>
      </c>
      <c r="O40" s="61">
        <v>0</v>
      </c>
      <c r="P40" s="61"/>
      <c r="Q40" s="156"/>
    </row>
    <row r="41" spans="2:17" ht="27" customHeight="1" x14ac:dyDescent="0.25">
      <c r="B41" s="75">
        <v>31</v>
      </c>
      <c r="C41" s="62" t="s">
        <v>294</v>
      </c>
      <c r="D41" s="62" t="s">
        <v>590</v>
      </c>
      <c r="E41" s="62" t="s">
        <v>5872</v>
      </c>
      <c r="F41" s="61" t="s">
        <v>4109</v>
      </c>
      <c r="G41" s="62"/>
      <c r="H41" s="62" t="s">
        <v>591</v>
      </c>
      <c r="I41" s="24" t="s">
        <v>592</v>
      </c>
      <c r="J41" s="24" t="s">
        <v>4033</v>
      </c>
      <c r="K41" s="62" t="s">
        <v>1487</v>
      </c>
      <c r="L41" s="24" t="s">
        <v>1497</v>
      </c>
      <c r="M41" s="61" t="s">
        <v>1471</v>
      </c>
      <c r="N41" s="61">
        <v>0</v>
      </c>
      <c r="O41" s="61">
        <v>0</v>
      </c>
      <c r="P41" s="61"/>
      <c r="Q41" s="156"/>
    </row>
    <row r="42" spans="2:17" ht="27" customHeight="1" x14ac:dyDescent="0.25">
      <c r="B42" s="75">
        <v>32</v>
      </c>
      <c r="C42" s="62" t="s">
        <v>294</v>
      </c>
      <c r="D42" s="62" t="s">
        <v>590</v>
      </c>
      <c r="E42" s="62" t="s">
        <v>5873</v>
      </c>
      <c r="F42" s="61" t="s">
        <v>4109</v>
      </c>
      <c r="G42" s="62"/>
      <c r="H42" s="62" t="s">
        <v>591</v>
      </c>
      <c r="I42" s="24" t="s">
        <v>592</v>
      </c>
      <c r="J42" s="24" t="s">
        <v>4033</v>
      </c>
      <c r="K42" s="62" t="s">
        <v>1487</v>
      </c>
      <c r="L42" s="24" t="s">
        <v>1497</v>
      </c>
      <c r="M42" s="61" t="s">
        <v>1471</v>
      </c>
      <c r="N42" s="61">
        <v>0</v>
      </c>
      <c r="O42" s="61">
        <v>0</v>
      </c>
      <c r="P42" s="61"/>
      <c r="Q42" s="156"/>
    </row>
    <row r="43" spans="2:17" ht="27" customHeight="1" x14ac:dyDescent="0.25">
      <c r="B43" s="75">
        <v>33</v>
      </c>
      <c r="C43" s="62" t="s">
        <v>294</v>
      </c>
      <c r="D43" s="62" t="s">
        <v>590</v>
      </c>
      <c r="E43" s="62" t="s">
        <v>5874</v>
      </c>
      <c r="F43" s="61" t="s">
        <v>4109</v>
      </c>
      <c r="G43" s="62"/>
      <c r="H43" s="62" t="s">
        <v>591</v>
      </c>
      <c r="I43" s="24" t="s">
        <v>592</v>
      </c>
      <c r="J43" s="24" t="s">
        <v>4033</v>
      </c>
      <c r="K43" s="62" t="s">
        <v>1487</v>
      </c>
      <c r="L43" s="24" t="s">
        <v>1497</v>
      </c>
      <c r="M43" s="61" t="s">
        <v>1471</v>
      </c>
      <c r="N43" s="61">
        <v>0</v>
      </c>
      <c r="O43" s="61">
        <v>0</v>
      </c>
      <c r="P43" s="61"/>
      <c r="Q43" s="156"/>
    </row>
    <row r="44" spans="2:17" ht="27" customHeight="1" x14ac:dyDescent="0.25">
      <c r="B44" s="75">
        <v>34</v>
      </c>
      <c r="C44" s="62" t="s">
        <v>294</v>
      </c>
      <c r="D44" s="62" t="s">
        <v>590</v>
      </c>
      <c r="E44" s="62" t="s">
        <v>5875</v>
      </c>
      <c r="F44" s="61" t="s">
        <v>4109</v>
      </c>
      <c r="G44" s="62"/>
      <c r="H44" s="62" t="s">
        <v>591</v>
      </c>
      <c r="I44" s="24" t="s">
        <v>592</v>
      </c>
      <c r="J44" s="24" t="s">
        <v>4033</v>
      </c>
      <c r="K44" s="62" t="s">
        <v>1487</v>
      </c>
      <c r="L44" s="24" t="s">
        <v>1497</v>
      </c>
      <c r="M44" s="61" t="s">
        <v>1471</v>
      </c>
      <c r="N44" s="61">
        <v>0</v>
      </c>
      <c r="O44" s="61">
        <v>0</v>
      </c>
      <c r="P44" s="61"/>
      <c r="Q44" s="156"/>
    </row>
    <row r="45" spans="2:17" ht="27" customHeight="1" x14ac:dyDescent="0.25">
      <c r="B45" s="75">
        <v>35</v>
      </c>
      <c r="C45" s="62" t="s">
        <v>294</v>
      </c>
      <c r="D45" s="62" t="s">
        <v>590</v>
      </c>
      <c r="E45" s="62" t="s">
        <v>5876</v>
      </c>
      <c r="F45" s="61" t="s">
        <v>4109</v>
      </c>
      <c r="G45" s="62"/>
      <c r="H45" s="62" t="s">
        <v>591</v>
      </c>
      <c r="I45" s="24" t="s">
        <v>592</v>
      </c>
      <c r="J45" s="24" t="s">
        <v>4033</v>
      </c>
      <c r="K45" s="62" t="s">
        <v>1487</v>
      </c>
      <c r="L45" s="24" t="s">
        <v>1497</v>
      </c>
      <c r="M45" s="61" t="s">
        <v>1471</v>
      </c>
      <c r="N45" s="61">
        <v>0</v>
      </c>
      <c r="O45" s="61">
        <v>0</v>
      </c>
      <c r="P45" s="61"/>
      <c r="Q45" s="156"/>
    </row>
    <row r="46" spans="2:17" ht="27" customHeight="1" x14ac:dyDescent="0.25">
      <c r="B46" s="75">
        <v>36</v>
      </c>
      <c r="C46" s="62" t="s">
        <v>294</v>
      </c>
      <c r="D46" s="62" t="s">
        <v>590</v>
      </c>
      <c r="E46" s="62" t="s">
        <v>5877</v>
      </c>
      <c r="F46" s="61" t="s">
        <v>4109</v>
      </c>
      <c r="G46" s="62"/>
      <c r="H46" s="62" t="s">
        <v>591</v>
      </c>
      <c r="I46" s="24" t="s">
        <v>592</v>
      </c>
      <c r="J46" s="24" t="s">
        <v>4033</v>
      </c>
      <c r="K46" s="62" t="s">
        <v>1487</v>
      </c>
      <c r="L46" s="24" t="s">
        <v>1497</v>
      </c>
      <c r="M46" s="61" t="s">
        <v>1471</v>
      </c>
      <c r="N46" s="61">
        <v>0</v>
      </c>
      <c r="O46" s="61">
        <v>0</v>
      </c>
      <c r="P46" s="61"/>
      <c r="Q46" s="156"/>
    </row>
    <row r="47" spans="2:17" ht="27" customHeight="1" x14ac:dyDescent="0.25">
      <c r="B47" s="75">
        <v>37</v>
      </c>
      <c r="C47" s="62" t="s">
        <v>294</v>
      </c>
      <c r="D47" s="62" t="s">
        <v>590</v>
      </c>
      <c r="E47" s="62" t="s">
        <v>5878</v>
      </c>
      <c r="F47" s="61" t="s">
        <v>4109</v>
      </c>
      <c r="G47" s="62"/>
      <c r="H47" s="62" t="s">
        <v>591</v>
      </c>
      <c r="I47" s="24" t="s">
        <v>592</v>
      </c>
      <c r="J47" s="24" t="s">
        <v>4033</v>
      </c>
      <c r="K47" s="62" t="s">
        <v>1487</v>
      </c>
      <c r="L47" s="24" t="s">
        <v>1497</v>
      </c>
      <c r="M47" s="61" t="s">
        <v>1471</v>
      </c>
      <c r="N47" s="61">
        <v>0</v>
      </c>
      <c r="O47" s="61">
        <v>0</v>
      </c>
      <c r="P47" s="61"/>
      <c r="Q47" s="156"/>
    </row>
    <row r="48" spans="2:17" ht="27" customHeight="1" x14ac:dyDescent="0.25">
      <c r="B48" s="75">
        <v>38</v>
      </c>
      <c r="C48" s="62" t="s">
        <v>294</v>
      </c>
      <c r="D48" s="62" t="s">
        <v>590</v>
      </c>
      <c r="E48" s="62" t="s">
        <v>5879</v>
      </c>
      <c r="F48" s="61" t="s">
        <v>4109</v>
      </c>
      <c r="G48" s="62"/>
      <c r="H48" s="62" t="s">
        <v>591</v>
      </c>
      <c r="I48" s="24" t="s">
        <v>592</v>
      </c>
      <c r="J48" s="24" t="s">
        <v>4033</v>
      </c>
      <c r="K48" s="62" t="s">
        <v>1487</v>
      </c>
      <c r="L48" s="24" t="s">
        <v>1497</v>
      </c>
      <c r="M48" s="61" t="s">
        <v>1471</v>
      </c>
      <c r="N48" s="61">
        <v>0</v>
      </c>
      <c r="O48" s="61">
        <v>0</v>
      </c>
      <c r="P48" s="61"/>
      <c r="Q48" s="156"/>
    </row>
    <row r="49" spans="2:17" ht="27" customHeight="1" x14ac:dyDescent="0.25">
      <c r="B49" s="75">
        <v>39</v>
      </c>
      <c r="C49" s="62" t="s">
        <v>294</v>
      </c>
      <c r="D49" s="62" t="s">
        <v>590</v>
      </c>
      <c r="E49" s="62" t="s">
        <v>5880</v>
      </c>
      <c r="F49" s="61" t="s">
        <v>4109</v>
      </c>
      <c r="G49" s="62"/>
      <c r="H49" s="62" t="s">
        <v>591</v>
      </c>
      <c r="I49" s="24" t="s">
        <v>592</v>
      </c>
      <c r="J49" s="24" t="s">
        <v>4033</v>
      </c>
      <c r="K49" s="62" t="s">
        <v>1487</v>
      </c>
      <c r="L49" s="24" t="s">
        <v>1497</v>
      </c>
      <c r="M49" s="61" t="s">
        <v>1471</v>
      </c>
      <c r="N49" s="61">
        <v>0</v>
      </c>
      <c r="O49" s="61">
        <v>0</v>
      </c>
      <c r="P49" s="61"/>
      <c r="Q49" s="156"/>
    </row>
    <row r="50" spans="2:17" ht="27" customHeight="1" x14ac:dyDescent="0.25">
      <c r="B50" s="75">
        <v>40</v>
      </c>
      <c r="C50" s="62" t="s">
        <v>294</v>
      </c>
      <c r="D50" s="62" t="s">
        <v>590</v>
      </c>
      <c r="E50" s="62" t="s">
        <v>5881</v>
      </c>
      <c r="F50" s="61" t="s">
        <v>4109</v>
      </c>
      <c r="G50" s="62"/>
      <c r="H50" s="62" t="s">
        <v>591</v>
      </c>
      <c r="I50" s="24" t="s">
        <v>592</v>
      </c>
      <c r="J50" s="24" t="s">
        <v>4033</v>
      </c>
      <c r="K50" s="62" t="s">
        <v>1487</v>
      </c>
      <c r="L50" s="24" t="s">
        <v>1497</v>
      </c>
      <c r="M50" s="61" t="s">
        <v>1471</v>
      </c>
      <c r="N50" s="61">
        <v>0</v>
      </c>
      <c r="O50" s="61">
        <v>0</v>
      </c>
      <c r="P50" s="61"/>
      <c r="Q50" s="156"/>
    </row>
    <row r="51" spans="2:17" ht="27" customHeight="1" x14ac:dyDescent="0.25">
      <c r="B51" s="75">
        <v>41</v>
      </c>
      <c r="C51" s="62" t="s">
        <v>294</v>
      </c>
      <c r="D51" s="62" t="s">
        <v>590</v>
      </c>
      <c r="E51" s="62" t="s">
        <v>5882</v>
      </c>
      <c r="F51" s="61" t="s">
        <v>4109</v>
      </c>
      <c r="G51" s="62"/>
      <c r="H51" s="62" t="s">
        <v>591</v>
      </c>
      <c r="I51" s="24" t="s">
        <v>592</v>
      </c>
      <c r="J51" s="24" t="s">
        <v>4033</v>
      </c>
      <c r="K51" s="62" t="s">
        <v>1487</v>
      </c>
      <c r="L51" s="24" t="s">
        <v>1696</v>
      </c>
      <c r="M51" s="61" t="s">
        <v>1471</v>
      </c>
      <c r="N51" s="61">
        <v>0</v>
      </c>
      <c r="O51" s="61">
        <v>0</v>
      </c>
      <c r="P51" s="61"/>
      <c r="Q51" s="156"/>
    </row>
    <row r="52" spans="2:17" ht="27" customHeight="1" x14ac:dyDescent="0.25">
      <c r="B52" s="75">
        <v>42</v>
      </c>
      <c r="C52" s="62" t="s">
        <v>294</v>
      </c>
      <c r="D52" s="62" t="s">
        <v>590</v>
      </c>
      <c r="E52" s="62" t="s">
        <v>1472</v>
      </c>
      <c r="F52" s="61" t="s">
        <v>4109</v>
      </c>
      <c r="G52" s="62"/>
      <c r="H52" s="62" t="s">
        <v>591</v>
      </c>
      <c r="I52" s="24" t="s">
        <v>592</v>
      </c>
      <c r="J52" s="24" t="s">
        <v>4033</v>
      </c>
      <c r="K52" s="62" t="s">
        <v>1482</v>
      </c>
      <c r="L52" s="24" t="s">
        <v>1473</v>
      </c>
      <c r="M52" s="61" t="s">
        <v>1471</v>
      </c>
      <c r="N52" s="61">
        <v>0</v>
      </c>
      <c r="O52" s="61">
        <v>0</v>
      </c>
      <c r="P52" s="61"/>
      <c r="Q52" s="156"/>
    </row>
    <row r="53" spans="2:17" ht="27" customHeight="1" x14ac:dyDescent="0.25">
      <c r="B53" s="75">
        <v>43</v>
      </c>
      <c r="C53" s="62" t="s">
        <v>294</v>
      </c>
      <c r="D53" s="62" t="s">
        <v>590</v>
      </c>
      <c r="E53" s="62" t="s">
        <v>1534</v>
      </c>
      <c r="F53" s="61" t="s">
        <v>4109</v>
      </c>
      <c r="G53" s="62"/>
      <c r="H53" s="62" t="s">
        <v>591</v>
      </c>
      <c r="I53" s="24" t="s">
        <v>592</v>
      </c>
      <c r="J53" s="24" t="s">
        <v>4033</v>
      </c>
      <c r="K53" s="62" t="s">
        <v>1458</v>
      </c>
      <c r="L53" s="24" t="s">
        <v>1459</v>
      </c>
      <c r="M53" s="61" t="s">
        <v>1471</v>
      </c>
      <c r="N53" s="61">
        <v>0</v>
      </c>
      <c r="O53" s="61">
        <v>0</v>
      </c>
      <c r="P53" s="61"/>
      <c r="Q53" s="156"/>
    </row>
    <row r="54" spans="2:17" ht="27" customHeight="1" x14ac:dyDescent="0.25">
      <c r="B54" s="75">
        <v>44</v>
      </c>
      <c r="C54" s="62" t="s">
        <v>294</v>
      </c>
      <c r="D54" s="62" t="s">
        <v>590</v>
      </c>
      <c r="E54" s="62" t="s">
        <v>4077</v>
      </c>
      <c r="F54" s="61" t="s">
        <v>0</v>
      </c>
      <c r="G54" s="62"/>
      <c r="H54" s="62"/>
      <c r="I54" s="24" t="s">
        <v>0</v>
      </c>
      <c r="J54" s="24" t="s">
        <v>4033</v>
      </c>
      <c r="K54" s="62" t="s">
        <v>1458</v>
      </c>
      <c r="L54" s="24" t="s">
        <v>1459</v>
      </c>
      <c r="M54" s="61" t="s">
        <v>1471</v>
      </c>
      <c r="N54" s="61">
        <v>0</v>
      </c>
      <c r="O54" s="61">
        <v>0</v>
      </c>
      <c r="P54" s="61"/>
      <c r="Q54" s="156"/>
    </row>
    <row r="55" spans="2:17" ht="27" customHeight="1" x14ac:dyDescent="0.25">
      <c r="B55" s="75">
        <v>45</v>
      </c>
      <c r="C55" s="62" t="s">
        <v>294</v>
      </c>
      <c r="D55" s="62" t="s">
        <v>590</v>
      </c>
      <c r="E55" s="62" t="s">
        <v>4078</v>
      </c>
      <c r="F55" s="61" t="s">
        <v>0</v>
      </c>
      <c r="G55" s="62"/>
      <c r="H55" s="62"/>
      <c r="I55" s="24" t="s">
        <v>0</v>
      </c>
      <c r="J55" s="24" t="s">
        <v>4033</v>
      </c>
      <c r="K55" s="62" t="s">
        <v>1482</v>
      </c>
      <c r="L55" s="24" t="s">
        <v>4079</v>
      </c>
      <c r="M55" s="61" t="s">
        <v>1471</v>
      </c>
      <c r="N55" s="61">
        <v>0</v>
      </c>
      <c r="O55" s="61">
        <v>0</v>
      </c>
      <c r="P55" s="61"/>
      <c r="Q55" s="156"/>
    </row>
  </sheetData>
  <autoFilter ref="B10:Q55" xr:uid="{00000000-0001-0000-9D01-000000000000}"/>
  <mergeCells count="1">
    <mergeCell ref="C9:M9"/>
  </mergeCells>
  <conditionalFormatting sqref="E11:E12">
    <cfRule type="duplicateValues" dxfId="747" priority="1"/>
  </conditionalFormatting>
  <hyperlinks>
    <hyperlink ref="B6" location="Variáveis!A1" display="Variáveis" xr:uid="{00000000-0004-0000-9D01-000000000000}"/>
    <hyperlink ref="C6" location="'Índice de Tabelas'!A1" display="Índice de Tabelas" xr:uid="{00000000-0004-0000-9D01-000001000000}"/>
    <hyperlink ref="D6" location="'Manual de Instrução'!A1" display="Manual de Instrução" xr:uid="{00000000-0004-0000-9D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310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43106" r:id="rId5" name="Remover Filtros">
              <controlPr defaultSize="0" print="0" autoFill="0" autoPict="0" macro="[0]!RemoveFilters">
                <anchor moveWithCells="1" sizeWithCells="1">
                  <from>
                    <xdr:col>5</xdr:col>
                    <xdr:colOff>1188720</xdr:colOff>
                    <xdr:row>3</xdr:row>
                    <xdr:rowOff>7620</xdr:rowOff>
                  </from>
                  <to>
                    <xdr:col>8</xdr:col>
                    <xdr:colOff>502920</xdr:colOff>
                    <xdr:row>4</xdr:row>
                    <xdr:rowOff>182880</xdr:rowOff>
                  </to>
                </anchor>
              </controlPr>
            </control>
          </mc:Choice>
        </mc:AlternateContent>
      </controls>
    </mc:Choice>
  </mc:AlternateContent>
</worksheet>
</file>

<file path=xl/worksheets/sheet3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1-000000000000}">
  <sheetPr codeName="Sheet828"/>
  <dimension ref="A1:P4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4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593</v>
      </c>
      <c r="E11" s="62" t="s">
        <v>1469</v>
      </c>
      <c r="F11" s="61" t="s">
        <v>335</v>
      </c>
      <c r="G11" s="62"/>
      <c r="H11" s="24" t="s">
        <v>5883</v>
      </c>
      <c r="I11" s="24" t="s">
        <v>4033</v>
      </c>
      <c r="J11" s="62" t="s">
        <v>1465</v>
      </c>
      <c r="K11" s="24" t="s">
        <v>1476</v>
      </c>
      <c r="L11" s="61" t="s">
        <v>1471</v>
      </c>
      <c r="M11" s="61">
        <v>0</v>
      </c>
      <c r="N11" s="61">
        <v>0</v>
      </c>
      <c r="O11" s="61"/>
      <c r="P11" s="156"/>
    </row>
    <row r="12" spans="1:16" ht="27" customHeight="1" x14ac:dyDescent="0.2">
      <c r="A12" s="76"/>
      <c r="B12" s="75">
        <v>2</v>
      </c>
      <c r="C12" s="62" t="s">
        <v>294</v>
      </c>
      <c r="D12" s="62" t="s">
        <v>593</v>
      </c>
      <c r="E12" s="62" t="s">
        <v>3733</v>
      </c>
      <c r="F12" s="61" t="s">
        <v>335</v>
      </c>
      <c r="G12" s="62"/>
      <c r="H12" s="24" t="s">
        <v>5883</v>
      </c>
      <c r="I12" s="24" t="s">
        <v>4033</v>
      </c>
      <c r="J12" s="62" t="s">
        <v>1465</v>
      </c>
      <c r="K12" s="24" t="s">
        <v>1476</v>
      </c>
      <c r="L12" s="61" t="s">
        <v>1471</v>
      </c>
      <c r="M12" s="61">
        <v>0</v>
      </c>
      <c r="N12" s="61">
        <v>0</v>
      </c>
      <c r="O12" s="61"/>
      <c r="P12" s="156"/>
    </row>
    <row r="13" spans="1:16" ht="27" customHeight="1" x14ac:dyDescent="0.25">
      <c r="B13" s="75">
        <v>3</v>
      </c>
      <c r="C13" s="62" t="s">
        <v>294</v>
      </c>
      <c r="D13" s="62" t="s">
        <v>593</v>
      </c>
      <c r="E13" s="62" t="s">
        <v>1479</v>
      </c>
      <c r="F13" s="61" t="s">
        <v>335</v>
      </c>
      <c r="G13" s="62"/>
      <c r="H13" s="24" t="s">
        <v>5883</v>
      </c>
      <c r="I13" s="24" t="s">
        <v>4033</v>
      </c>
      <c r="J13" s="62" t="s">
        <v>1465</v>
      </c>
      <c r="K13" s="24" t="s">
        <v>1473</v>
      </c>
      <c r="L13" s="61" t="s">
        <v>1471</v>
      </c>
      <c r="M13" s="61">
        <v>0</v>
      </c>
      <c r="N13" s="61">
        <v>0</v>
      </c>
      <c r="O13" s="61"/>
      <c r="P13" s="156"/>
    </row>
    <row r="14" spans="1:16" ht="27" customHeight="1" x14ac:dyDescent="0.25">
      <c r="B14" s="75">
        <v>4</v>
      </c>
      <c r="C14" s="62" t="s">
        <v>294</v>
      </c>
      <c r="D14" s="62" t="s">
        <v>593</v>
      </c>
      <c r="E14" s="62" t="s">
        <v>3734</v>
      </c>
      <c r="F14" s="61" t="s">
        <v>335</v>
      </c>
      <c r="G14" s="62"/>
      <c r="H14" s="24" t="s">
        <v>5883</v>
      </c>
      <c r="I14" s="24" t="s">
        <v>4033</v>
      </c>
      <c r="J14" s="62" t="s">
        <v>1465</v>
      </c>
      <c r="K14" s="24" t="s">
        <v>1459</v>
      </c>
      <c r="L14" s="61" t="s">
        <v>1471</v>
      </c>
      <c r="M14" s="61">
        <v>0</v>
      </c>
      <c r="N14" s="61">
        <v>0</v>
      </c>
      <c r="O14" s="61"/>
      <c r="P14" s="156"/>
    </row>
    <row r="15" spans="1:16" ht="27" customHeight="1" x14ac:dyDescent="0.25">
      <c r="B15" s="75">
        <v>5</v>
      </c>
      <c r="C15" s="62" t="s">
        <v>294</v>
      </c>
      <c r="D15" s="62" t="s">
        <v>593</v>
      </c>
      <c r="E15" s="62" t="s">
        <v>5884</v>
      </c>
      <c r="F15" s="61" t="s">
        <v>335</v>
      </c>
      <c r="G15" s="62"/>
      <c r="H15" s="24" t="s">
        <v>5883</v>
      </c>
      <c r="I15" s="24" t="s">
        <v>4033</v>
      </c>
      <c r="J15" s="62" t="s">
        <v>1465</v>
      </c>
      <c r="K15" s="24" t="s">
        <v>1470</v>
      </c>
      <c r="L15" s="61" t="s">
        <v>1471</v>
      </c>
      <c r="M15" s="61">
        <v>0</v>
      </c>
      <c r="N15" s="61">
        <v>0</v>
      </c>
      <c r="O15" s="61"/>
      <c r="P15" s="156"/>
    </row>
    <row r="16" spans="1:16" ht="27" customHeight="1" x14ac:dyDescent="0.25">
      <c r="B16" s="75">
        <v>6</v>
      </c>
      <c r="C16" s="62" t="s">
        <v>294</v>
      </c>
      <c r="D16" s="62" t="s">
        <v>593</v>
      </c>
      <c r="E16" s="62" t="s">
        <v>5885</v>
      </c>
      <c r="F16" s="61" t="s">
        <v>335</v>
      </c>
      <c r="G16" s="62"/>
      <c r="H16" s="24" t="s">
        <v>5883</v>
      </c>
      <c r="I16" s="24" t="s">
        <v>4033</v>
      </c>
      <c r="J16" s="62" t="s">
        <v>1465</v>
      </c>
      <c r="K16" s="24" t="s">
        <v>1473</v>
      </c>
      <c r="L16" s="61" t="s">
        <v>1471</v>
      </c>
      <c r="M16" s="61">
        <v>0</v>
      </c>
      <c r="N16" s="61">
        <v>0</v>
      </c>
      <c r="O16" s="61"/>
      <c r="P16" s="156"/>
    </row>
    <row r="17" spans="2:16" ht="27" customHeight="1" x14ac:dyDescent="0.25">
      <c r="B17" s="75">
        <v>7</v>
      </c>
      <c r="C17" s="62" t="s">
        <v>294</v>
      </c>
      <c r="D17" s="62" t="s">
        <v>593</v>
      </c>
      <c r="E17" s="62" t="s">
        <v>5886</v>
      </c>
      <c r="F17" s="61" t="s">
        <v>335</v>
      </c>
      <c r="G17" s="62"/>
      <c r="H17" s="24" t="s">
        <v>5883</v>
      </c>
      <c r="I17" s="24" t="s">
        <v>4033</v>
      </c>
      <c r="J17" s="62" t="s">
        <v>1465</v>
      </c>
      <c r="K17" s="24" t="s">
        <v>1470</v>
      </c>
      <c r="L17" s="61" t="s">
        <v>1471</v>
      </c>
      <c r="M17" s="61">
        <v>0</v>
      </c>
      <c r="N17" s="61">
        <v>0</v>
      </c>
      <c r="O17" s="61"/>
      <c r="P17" s="156"/>
    </row>
    <row r="18" spans="2:16" ht="27" customHeight="1" x14ac:dyDescent="0.25">
      <c r="B18" s="75">
        <v>8</v>
      </c>
      <c r="C18" s="62" t="s">
        <v>294</v>
      </c>
      <c r="D18" s="62" t="s">
        <v>593</v>
      </c>
      <c r="E18" s="62" t="s">
        <v>3736</v>
      </c>
      <c r="F18" s="61" t="s">
        <v>335</v>
      </c>
      <c r="G18" s="62"/>
      <c r="H18" s="24" t="s">
        <v>5883</v>
      </c>
      <c r="I18" s="24" t="s">
        <v>4033</v>
      </c>
      <c r="J18" s="62" t="s">
        <v>1458</v>
      </c>
      <c r="K18" s="24" t="s">
        <v>1459</v>
      </c>
      <c r="L18" s="61" t="s">
        <v>1471</v>
      </c>
      <c r="M18" s="61">
        <v>0</v>
      </c>
      <c r="N18" s="61">
        <v>0</v>
      </c>
      <c r="O18" s="61"/>
      <c r="P18" s="156"/>
    </row>
    <row r="19" spans="2:16" ht="27" customHeight="1" x14ac:dyDescent="0.25">
      <c r="B19" s="75">
        <v>9</v>
      </c>
      <c r="C19" s="62" t="s">
        <v>294</v>
      </c>
      <c r="D19" s="62" t="s">
        <v>593</v>
      </c>
      <c r="E19" s="62" t="s">
        <v>3735</v>
      </c>
      <c r="F19" s="61" t="s">
        <v>335</v>
      </c>
      <c r="G19" s="62"/>
      <c r="H19" s="24" t="s">
        <v>5883</v>
      </c>
      <c r="I19" s="24" t="s">
        <v>4033</v>
      </c>
      <c r="J19" s="62" t="s">
        <v>1458</v>
      </c>
      <c r="K19" s="24" t="s">
        <v>1459</v>
      </c>
      <c r="L19" s="61" t="s">
        <v>1471</v>
      </c>
      <c r="M19" s="61">
        <v>0</v>
      </c>
      <c r="N19" s="61">
        <v>0</v>
      </c>
      <c r="O19" s="61"/>
      <c r="P19" s="156"/>
    </row>
    <row r="20" spans="2:16" ht="27" customHeight="1" x14ac:dyDescent="0.25">
      <c r="B20" s="75">
        <v>10</v>
      </c>
      <c r="C20" s="62" t="s">
        <v>294</v>
      </c>
      <c r="D20" s="62" t="s">
        <v>593</v>
      </c>
      <c r="E20" s="62" t="s">
        <v>3739</v>
      </c>
      <c r="F20" s="61" t="s">
        <v>335</v>
      </c>
      <c r="G20" s="62"/>
      <c r="H20" s="24" t="s">
        <v>5883</v>
      </c>
      <c r="I20" s="24" t="s">
        <v>4033</v>
      </c>
      <c r="J20" s="62" t="s">
        <v>1458</v>
      </c>
      <c r="K20" s="24" t="s">
        <v>1459</v>
      </c>
      <c r="L20" s="61" t="s">
        <v>1471</v>
      </c>
      <c r="M20" s="61">
        <v>0</v>
      </c>
      <c r="N20" s="61">
        <v>0</v>
      </c>
      <c r="O20" s="61"/>
      <c r="P20" s="156"/>
    </row>
    <row r="21" spans="2:16" ht="27" customHeight="1" x14ac:dyDescent="0.25">
      <c r="B21" s="75">
        <v>11</v>
      </c>
      <c r="C21" s="62" t="s">
        <v>294</v>
      </c>
      <c r="D21" s="62" t="s">
        <v>593</v>
      </c>
      <c r="E21" s="62" t="s">
        <v>5887</v>
      </c>
      <c r="F21" s="61" t="s">
        <v>335</v>
      </c>
      <c r="G21" s="62"/>
      <c r="H21" s="24" t="s">
        <v>5883</v>
      </c>
      <c r="I21" s="24" t="s">
        <v>4033</v>
      </c>
      <c r="J21" s="62" t="s">
        <v>1465</v>
      </c>
      <c r="K21" s="24" t="s">
        <v>1470</v>
      </c>
      <c r="L21" s="61" t="s">
        <v>1471</v>
      </c>
      <c r="M21" s="61">
        <v>0</v>
      </c>
      <c r="N21" s="61">
        <v>0</v>
      </c>
      <c r="O21" s="61"/>
      <c r="P21" s="156"/>
    </row>
    <row r="22" spans="2:16" ht="27" customHeight="1" x14ac:dyDescent="0.25">
      <c r="B22" s="75">
        <v>12</v>
      </c>
      <c r="C22" s="62" t="s">
        <v>294</v>
      </c>
      <c r="D22" s="62" t="s">
        <v>593</v>
      </c>
      <c r="E22" s="62" t="s">
        <v>4941</v>
      </c>
      <c r="F22" s="61" t="s">
        <v>335</v>
      </c>
      <c r="G22" s="62"/>
      <c r="H22" s="24" t="s">
        <v>5883</v>
      </c>
      <c r="I22" s="24" t="s">
        <v>4033</v>
      </c>
      <c r="J22" s="62" t="s">
        <v>1465</v>
      </c>
      <c r="K22" s="24" t="s">
        <v>1470</v>
      </c>
      <c r="L22" s="61" t="s">
        <v>1471</v>
      </c>
      <c r="M22" s="61">
        <v>0</v>
      </c>
      <c r="N22" s="61">
        <v>0</v>
      </c>
      <c r="O22" s="61"/>
      <c r="P22" s="156"/>
    </row>
    <row r="23" spans="2:16" ht="27" customHeight="1" x14ac:dyDescent="0.25">
      <c r="B23" s="75">
        <v>13</v>
      </c>
      <c r="C23" s="62" t="s">
        <v>294</v>
      </c>
      <c r="D23" s="62" t="s">
        <v>593</v>
      </c>
      <c r="E23" s="62" t="s">
        <v>5888</v>
      </c>
      <c r="F23" s="61" t="s">
        <v>335</v>
      </c>
      <c r="G23" s="62"/>
      <c r="H23" s="24" t="s">
        <v>5883</v>
      </c>
      <c r="I23" s="24" t="s">
        <v>4033</v>
      </c>
      <c r="J23" s="62" t="s">
        <v>1465</v>
      </c>
      <c r="K23" s="24" t="s">
        <v>1470</v>
      </c>
      <c r="L23" s="61" t="s">
        <v>1471</v>
      </c>
      <c r="M23" s="61">
        <v>0</v>
      </c>
      <c r="N23" s="61">
        <v>0</v>
      </c>
      <c r="O23" s="61"/>
      <c r="P23" s="156"/>
    </row>
    <row r="24" spans="2:16" ht="27" customHeight="1" x14ac:dyDescent="0.25">
      <c r="B24" s="75">
        <v>14</v>
      </c>
      <c r="C24" s="62" t="s">
        <v>294</v>
      </c>
      <c r="D24" s="62" t="s">
        <v>593</v>
      </c>
      <c r="E24" s="62" t="s">
        <v>5889</v>
      </c>
      <c r="F24" s="61" t="s">
        <v>335</v>
      </c>
      <c r="G24" s="62"/>
      <c r="H24" s="24" t="s">
        <v>5883</v>
      </c>
      <c r="I24" s="24" t="s">
        <v>4033</v>
      </c>
      <c r="J24" s="62" t="s">
        <v>1465</v>
      </c>
      <c r="K24" s="24" t="s">
        <v>1470</v>
      </c>
      <c r="L24" s="61" t="s">
        <v>1471</v>
      </c>
      <c r="M24" s="61">
        <v>0</v>
      </c>
      <c r="N24" s="61">
        <v>0</v>
      </c>
      <c r="O24" s="61"/>
      <c r="P24" s="156"/>
    </row>
    <row r="25" spans="2:16" ht="27" customHeight="1" x14ac:dyDescent="0.25">
      <c r="B25" s="75">
        <v>15</v>
      </c>
      <c r="C25" s="62" t="s">
        <v>294</v>
      </c>
      <c r="D25" s="62" t="s">
        <v>593</v>
      </c>
      <c r="E25" s="62" t="s">
        <v>5890</v>
      </c>
      <c r="F25" s="61" t="s">
        <v>335</v>
      </c>
      <c r="G25" s="62"/>
      <c r="H25" s="24" t="s">
        <v>5883</v>
      </c>
      <c r="I25" s="24" t="s">
        <v>4033</v>
      </c>
      <c r="J25" s="62" t="s">
        <v>1465</v>
      </c>
      <c r="K25" s="24" t="s">
        <v>1470</v>
      </c>
      <c r="L25" s="61" t="s">
        <v>1471</v>
      </c>
      <c r="M25" s="61">
        <v>0</v>
      </c>
      <c r="N25" s="61">
        <v>0</v>
      </c>
      <c r="O25" s="61"/>
      <c r="P25" s="156"/>
    </row>
    <row r="26" spans="2:16" ht="27" customHeight="1" x14ac:dyDescent="0.25">
      <c r="B26" s="75">
        <v>16</v>
      </c>
      <c r="C26" s="62" t="s">
        <v>294</v>
      </c>
      <c r="D26" s="62" t="s">
        <v>593</v>
      </c>
      <c r="E26" s="62" t="s">
        <v>5891</v>
      </c>
      <c r="F26" s="61" t="s">
        <v>335</v>
      </c>
      <c r="G26" s="62"/>
      <c r="H26" s="24" t="s">
        <v>5883</v>
      </c>
      <c r="I26" s="24" t="s">
        <v>4033</v>
      </c>
      <c r="J26" s="62" t="s">
        <v>1465</v>
      </c>
      <c r="K26" s="24" t="s">
        <v>1646</v>
      </c>
      <c r="L26" s="61" t="s">
        <v>1471</v>
      </c>
      <c r="M26" s="61">
        <v>0</v>
      </c>
      <c r="N26" s="61">
        <v>0</v>
      </c>
      <c r="O26" s="61"/>
      <c r="P26" s="156"/>
    </row>
    <row r="27" spans="2:16" ht="27" customHeight="1" x14ac:dyDescent="0.25">
      <c r="B27" s="75">
        <v>17</v>
      </c>
      <c r="C27" s="62" t="s">
        <v>294</v>
      </c>
      <c r="D27" s="62" t="s">
        <v>593</v>
      </c>
      <c r="E27" s="62" t="s">
        <v>5892</v>
      </c>
      <c r="F27" s="61" t="s">
        <v>335</v>
      </c>
      <c r="G27" s="62"/>
      <c r="H27" s="24" t="s">
        <v>5883</v>
      </c>
      <c r="I27" s="24" t="s">
        <v>4033</v>
      </c>
      <c r="J27" s="62" t="s">
        <v>1465</v>
      </c>
      <c r="K27" s="24" t="s">
        <v>1470</v>
      </c>
      <c r="L27" s="61" t="s">
        <v>1471</v>
      </c>
      <c r="M27" s="61">
        <v>0</v>
      </c>
      <c r="N27" s="61">
        <v>0</v>
      </c>
      <c r="O27" s="61"/>
      <c r="P27" s="156"/>
    </row>
    <row r="28" spans="2:16" ht="27" customHeight="1" x14ac:dyDescent="0.25">
      <c r="B28" s="75">
        <v>18</v>
      </c>
      <c r="C28" s="62" t="s">
        <v>294</v>
      </c>
      <c r="D28" s="62" t="s">
        <v>593</v>
      </c>
      <c r="E28" s="62" t="s">
        <v>5893</v>
      </c>
      <c r="F28" s="61" t="s">
        <v>335</v>
      </c>
      <c r="G28" s="62"/>
      <c r="H28" s="24" t="s">
        <v>5883</v>
      </c>
      <c r="I28" s="24" t="s">
        <v>4033</v>
      </c>
      <c r="J28" s="62" t="s">
        <v>1465</v>
      </c>
      <c r="K28" s="24" t="s">
        <v>1473</v>
      </c>
      <c r="L28" s="61" t="s">
        <v>1471</v>
      </c>
      <c r="M28" s="61">
        <v>0</v>
      </c>
      <c r="N28" s="61">
        <v>0</v>
      </c>
      <c r="O28" s="61"/>
      <c r="P28" s="156"/>
    </row>
    <row r="29" spans="2:16" ht="27" customHeight="1" x14ac:dyDescent="0.25">
      <c r="B29" s="75">
        <v>19</v>
      </c>
      <c r="C29" s="62" t="s">
        <v>294</v>
      </c>
      <c r="D29" s="62" t="s">
        <v>593</v>
      </c>
      <c r="E29" s="62" t="s">
        <v>5894</v>
      </c>
      <c r="F29" s="61" t="s">
        <v>335</v>
      </c>
      <c r="G29" s="62"/>
      <c r="H29" s="24" t="s">
        <v>5883</v>
      </c>
      <c r="I29" s="24" t="s">
        <v>4033</v>
      </c>
      <c r="J29" s="62" t="s">
        <v>1465</v>
      </c>
      <c r="K29" s="24" t="s">
        <v>1470</v>
      </c>
      <c r="L29" s="61" t="s">
        <v>1471</v>
      </c>
      <c r="M29" s="61">
        <v>0</v>
      </c>
      <c r="N29" s="61">
        <v>0</v>
      </c>
      <c r="O29" s="61"/>
      <c r="P29" s="156"/>
    </row>
    <row r="30" spans="2:16" ht="27" customHeight="1" x14ac:dyDescent="0.25">
      <c r="B30" s="75">
        <v>20</v>
      </c>
      <c r="C30" s="62" t="s">
        <v>294</v>
      </c>
      <c r="D30" s="62" t="s">
        <v>593</v>
      </c>
      <c r="E30" s="62" t="s">
        <v>5895</v>
      </c>
      <c r="F30" s="61" t="s">
        <v>335</v>
      </c>
      <c r="G30" s="62"/>
      <c r="H30" s="24" t="s">
        <v>5883</v>
      </c>
      <c r="I30" s="24" t="s">
        <v>4033</v>
      </c>
      <c r="J30" s="62" t="s">
        <v>1465</v>
      </c>
      <c r="K30" s="24" t="s">
        <v>1473</v>
      </c>
      <c r="L30" s="61" t="s">
        <v>1471</v>
      </c>
      <c r="M30" s="61">
        <v>0</v>
      </c>
      <c r="N30" s="61">
        <v>0</v>
      </c>
      <c r="O30" s="61"/>
      <c r="P30" s="156"/>
    </row>
    <row r="31" spans="2:16" ht="27" customHeight="1" x14ac:dyDescent="0.25">
      <c r="B31" s="75">
        <v>21</v>
      </c>
      <c r="C31" s="62" t="s">
        <v>294</v>
      </c>
      <c r="D31" s="62" t="s">
        <v>593</v>
      </c>
      <c r="E31" s="62" t="s">
        <v>5896</v>
      </c>
      <c r="F31" s="61" t="s">
        <v>335</v>
      </c>
      <c r="G31" s="62"/>
      <c r="H31" s="24" t="s">
        <v>5883</v>
      </c>
      <c r="I31" s="24" t="s">
        <v>4033</v>
      </c>
      <c r="J31" s="62" t="s">
        <v>1465</v>
      </c>
      <c r="K31" s="24" t="s">
        <v>1494</v>
      </c>
      <c r="L31" s="61" t="s">
        <v>1471</v>
      </c>
      <c r="M31" s="61">
        <v>0</v>
      </c>
      <c r="N31" s="61">
        <v>0</v>
      </c>
      <c r="O31" s="61"/>
      <c r="P31" s="156"/>
    </row>
    <row r="32" spans="2:16" ht="27" customHeight="1" x14ac:dyDescent="0.25">
      <c r="B32" s="75">
        <v>22</v>
      </c>
      <c r="C32" s="62" t="s">
        <v>294</v>
      </c>
      <c r="D32" s="62" t="s">
        <v>593</v>
      </c>
      <c r="E32" s="62" t="s">
        <v>5897</v>
      </c>
      <c r="F32" s="61" t="s">
        <v>335</v>
      </c>
      <c r="G32" s="62"/>
      <c r="H32" s="24" t="s">
        <v>5883</v>
      </c>
      <c r="I32" s="24" t="s">
        <v>4033</v>
      </c>
      <c r="J32" s="62" t="s">
        <v>1465</v>
      </c>
      <c r="K32" s="24" t="s">
        <v>1473</v>
      </c>
      <c r="L32" s="61" t="s">
        <v>1471</v>
      </c>
      <c r="M32" s="61">
        <v>0</v>
      </c>
      <c r="N32" s="61">
        <v>0</v>
      </c>
      <c r="O32" s="61"/>
      <c r="P32" s="156"/>
    </row>
    <row r="33" spans="2:16" ht="27" customHeight="1" x14ac:dyDescent="0.25">
      <c r="B33" s="75">
        <v>23</v>
      </c>
      <c r="C33" s="62" t="s">
        <v>294</v>
      </c>
      <c r="D33" s="62" t="s">
        <v>593</v>
      </c>
      <c r="E33" s="62" t="s">
        <v>5898</v>
      </c>
      <c r="F33" s="61" t="s">
        <v>335</v>
      </c>
      <c r="G33" s="62"/>
      <c r="H33" s="24" t="s">
        <v>5883</v>
      </c>
      <c r="I33" s="24" t="s">
        <v>4033</v>
      </c>
      <c r="J33" s="62" t="s">
        <v>1465</v>
      </c>
      <c r="K33" s="24" t="s">
        <v>1473</v>
      </c>
      <c r="L33" s="61" t="s">
        <v>1471</v>
      </c>
      <c r="M33" s="61">
        <v>0</v>
      </c>
      <c r="N33" s="61">
        <v>0</v>
      </c>
      <c r="O33" s="61"/>
      <c r="P33" s="156"/>
    </row>
    <row r="34" spans="2:16" ht="27" customHeight="1" x14ac:dyDescent="0.25">
      <c r="B34" s="75">
        <v>24</v>
      </c>
      <c r="C34" s="62" t="s">
        <v>294</v>
      </c>
      <c r="D34" s="62" t="s">
        <v>593</v>
      </c>
      <c r="E34" s="62" t="s">
        <v>5899</v>
      </c>
      <c r="F34" s="61" t="s">
        <v>335</v>
      </c>
      <c r="G34" s="62"/>
      <c r="H34" s="24" t="s">
        <v>5883</v>
      </c>
      <c r="I34" s="24" t="s">
        <v>4033</v>
      </c>
      <c r="J34" s="62" t="s">
        <v>1465</v>
      </c>
      <c r="K34" s="24" t="s">
        <v>1470</v>
      </c>
      <c r="L34" s="61" t="s">
        <v>1471</v>
      </c>
      <c r="M34" s="61">
        <v>0</v>
      </c>
      <c r="N34" s="61">
        <v>0</v>
      </c>
      <c r="O34" s="61"/>
      <c r="P34" s="156"/>
    </row>
    <row r="35" spans="2:16" ht="27" customHeight="1" x14ac:dyDescent="0.25">
      <c r="B35" s="75">
        <v>25</v>
      </c>
      <c r="C35" s="62" t="s">
        <v>294</v>
      </c>
      <c r="D35" s="62" t="s">
        <v>593</v>
      </c>
      <c r="E35" s="62" t="s">
        <v>5900</v>
      </c>
      <c r="F35" s="61" t="s">
        <v>335</v>
      </c>
      <c r="G35" s="62"/>
      <c r="H35" s="24" t="s">
        <v>5883</v>
      </c>
      <c r="I35" s="24" t="s">
        <v>4033</v>
      </c>
      <c r="J35" s="62" t="s">
        <v>1458</v>
      </c>
      <c r="K35" s="24" t="s">
        <v>1459</v>
      </c>
      <c r="L35" s="61" t="s">
        <v>1471</v>
      </c>
      <c r="M35" s="61">
        <v>0</v>
      </c>
      <c r="N35" s="61">
        <v>0</v>
      </c>
      <c r="O35" s="61"/>
      <c r="P35" s="156"/>
    </row>
    <row r="36" spans="2:16" ht="27" customHeight="1" x14ac:dyDescent="0.25">
      <c r="B36" s="75">
        <v>26</v>
      </c>
      <c r="C36" s="62" t="s">
        <v>294</v>
      </c>
      <c r="D36" s="62" t="s">
        <v>593</v>
      </c>
      <c r="E36" s="62" t="s">
        <v>5901</v>
      </c>
      <c r="F36" s="61" t="s">
        <v>335</v>
      </c>
      <c r="G36" s="62"/>
      <c r="H36" s="24" t="s">
        <v>5883</v>
      </c>
      <c r="I36" s="24" t="s">
        <v>4033</v>
      </c>
      <c r="J36" s="62" t="s">
        <v>1465</v>
      </c>
      <c r="K36" s="24" t="s">
        <v>1459</v>
      </c>
      <c r="L36" s="61" t="s">
        <v>1471</v>
      </c>
      <c r="M36" s="61">
        <v>0</v>
      </c>
      <c r="N36" s="61">
        <v>0</v>
      </c>
      <c r="O36" s="61"/>
      <c r="P36" s="156"/>
    </row>
    <row r="37" spans="2:16" ht="27" customHeight="1" x14ac:dyDescent="0.25">
      <c r="B37" s="75">
        <v>27</v>
      </c>
      <c r="C37" s="62" t="s">
        <v>294</v>
      </c>
      <c r="D37" s="62" t="s">
        <v>593</v>
      </c>
      <c r="E37" s="62" t="s">
        <v>5902</v>
      </c>
      <c r="F37" s="61" t="s">
        <v>335</v>
      </c>
      <c r="G37" s="62"/>
      <c r="H37" s="24" t="s">
        <v>5883</v>
      </c>
      <c r="I37" s="24" t="s">
        <v>4033</v>
      </c>
      <c r="J37" s="62" t="s">
        <v>1465</v>
      </c>
      <c r="K37" s="24" t="s">
        <v>1494</v>
      </c>
      <c r="L37" s="61" t="s">
        <v>1471</v>
      </c>
      <c r="M37" s="61">
        <v>0</v>
      </c>
      <c r="N37" s="61">
        <v>0</v>
      </c>
      <c r="O37" s="61"/>
      <c r="P37" s="156"/>
    </row>
    <row r="38" spans="2:16" ht="27" customHeight="1" x14ac:dyDescent="0.25">
      <c r="B38" s="75">
        <v>28</v>
      </c>
      <c r="C38" s="62" t="s">
        <v>294</v>
      </c>
      <c r="D38" s="62" t="s">
        <v>593</v>
      </c>
      <c r="E38" s="62" t="s">
        <v>5903</v>
      </c>
      <c r="F38" s="61" t="s">
        <v>335</v>
      </c>
      <c r="G38" s="62"/>
      <c r="H38" s="24" t="s">
        <v>5883</v>
      </c>
      <c r="I38" s="24" t="s">
        <v>4033</v>
      </c>
      <c r="J38" s="62" t="s">
        <v>1465</v>
      </c>
      <c r="K38" s="24" t="s">
        <v>1494</v>
      </c>
      <c r="L38" s="61" t="s">
        <v>1471</v>
      </c>
      <c r="M38" s="61">
        <v>0</v>
      </c>
      <c r="N38" s="61">
        <v>0</v>
      </c>
      <c r="O38" s="61"/>
      <c r="P38" s="156"/>
    </row>
    <row r="39" spans="2:16" ht="27" customHeight="1" x14ac:dyDescent="0.25">
      <c r="B39" s="75">
        <v>29</v>
      </c>
      <c r="C39" s="62" t="s">
        <v>294</v>
      </c>
      <c r="D39" s="62" t="s">
        <v>593</v>
      </c>
      <c r="E39" s="62" t="s">
        <v>5904</v>
      </c>
      <c r="F39" s="61" t="s">
        <v>335</v>
      </c>
      <c r="G39" s="62"/>
      <c r="H39" s="24" t="s">
        <v>5883</v>
      </c>
      <c r="I39" s="24" t="s">
        <v>4033</v>
      </c>
      <c r="J39" s="62" t="s">
        <v>1465</v>
      </c>
      <c r="K39" s="24" t="s">
        <v>1459</v>
      </c>
      <c r="L39" s="61" t="s">
        <v>1471</v>
      </c>
      <c r="M39" s="61">
        <v>0</v>
      </c>
      <c r="N39" s="61">
        <v>0</v>
      </c>
      <c r="O39" s="61"/>
      <c r="P39" s="156"/>
    </row>
    <row r="40" spans="2:16" ht="27" customHeight="1" x14ac:dyDescent="0.25">
      <c r="B40" s="75">
        <v>30</v>
      </c>
      <c r="C40" s="62" t="s">
        <v>294</v>
      </c>
      <c r="D40" s="62" t="s">
        <v>593</v>
      </c>
      <c r="E40" s="62" t="s">
        <v>1472</v>
      </c>
      <c r="F40" s="61" t="s">
        <v>335</v>
      </c>
      <c r="G40" s="62"/>
      <c r="H40" s="24" t="s">
        <v>5883</v>
      </c>
      <c r="I40" s="24" t="s">
        <v>4033</v>
      </c>
      <c r="J40" s="62" t="s">
        <v>1465</v>
      </c>
      <c r="K40" s="24" t="s">
        <v>1473</v>
      </c>
      <c r="L40" s="61" t="s">
        <v>1471</v>
      </c>
      <c r="M40" s="61">
        <v>0</v>
      </c>
      <c r="N40" s="61">
        <v>0</v>
      </c>
      <c r="O40" s="61"/>
      <c r="P40" s="156"/>
    </row>
    <row r="41" spans="2:16" ht="27" customHeight="1" x14ac:dyDescent="0.25">
      <c r="B41" s="75">
        <v>31</v>
      </c>
      <c r="C41" s="62" t="s">
        <v>294</v>
      </c>
      <c r="D41" s="62" t="s">
        <v>593</v>
      </c>
      <c r="E41" s="62" t="s">
        <v>3743</v>
      </c>
      <c r="F41" s="61" t="s">
        <v>335</v>
      </c>
      <c r="G41" s="62"/>
      <c r="H41" s="24" t="s">
        <v>5883</v>
      </c>
      <c r="I41" s="24" t="s">
        <v>4033</v>
      </c>
      <c r="J41" s="62" t="s">
        <v>1465</v>
      </c>
      <c r="K41" s="24" t="s">
        <v>1494</v>
      </c>
      <c r="L41" s="61" t="s">
        <v>1471</v>
      </c>
      <c r="M41" s="61">
        <v>0</v>
      </c>
      <c r="N41" s="61">
        <v>0</v>
      </c>
      <c r="O41" s="61"/>
      <c r="P41" s="156"/>
    </row>
    <row r="42" spans="2:16" ht="27" customHeight="1" x14ac:dyDescent="0.25">
      <c r="B42" s="75">
        <v>32</v>
      </c>
      <c r="C42" s="62" t="s">
        <v>294</v>
      </c>
      <c r="D42" s="62" t="s">
        <v>593</v>
      </c>
      <c r="E42" s="62" t="s">
        <v>3744</v>
      </c>
      <c r="F42" s="61" t="s">
        <v>335</v>
      </c>
      <c r="G42" s="62"/>
      <c r="H42" s="24" t="s">
        <v>5883</v>
      </c>
      <c r="I42" s="24" t="s">
        <v>4033</v>
      </c>
      <c r="J42" s="62" t="s">
        <v>1465</v>
      </c>
      <c r="K42" s="24" t="s">
        <v>1494</v>
      </c>
      <c r="L42" s="61" t="s">
        <v>1471</v>
      </c>
      <c r="M42" s="61">
        <v>0</v>
      </c>
      <c r="N42" s="61">
        <v>0</v>
      </c>
      <c r="O42" s="61"/>
      <c r="P42" s="156"/>
    </row>
    <row r="43" spans="2:16" ht="27" customHeight="1" x14ac:dyDescent="0.25">
      <c r="B43" s="75">
        <v>33</v>
      </c>
      <c r="C43" s="62" t="s">
        <v>294</v>
      </c>
      <c r="D43" s="62" t="s">
        <v>593</v>
      </c>
      <c r="E43" s="62" t="s">
        <v>3737</v>
      </c>
      <c r="F43" s="61" t="s">
        <v>335</v>
      </c>
      <c r="G43" s="62"/>
      <c r="H43" s="24" t="s">
        <v>5883</v>
      </c>
      <c r="I43" s="24" t="s">
        <v>4033</v>
      </c>
      <c r="J43" s="62" t="s">
        <v>1487</v>
      </c>
      <c r="K43" s="24" t="s">
        <v>1696</v>
      </c>
      <c r="L43" s="61" t="s">
        <v>1471</v>
      </c>
      <c r="M43" s="61">
        <v>0</v>
      </c>
      <c r="N43" s="61">
        <v>0</v>
      </c>
      <c r="O43" s="61"/>
      <c r="P43" s="156"/>
    </row>
    <row r="44" spans="2:16" ht="27" customHeight="1" x14ac:dyDescent="0.25">
      <c r="B44" s="75">
        <v>34</v>
      </c>
      <c r="C44" s="62" t="s">
        <v>294</v>
      </c>
      <c r="D44" s="62" t="s">
        <v>593</v>
      </c>
      <c r="E44" s="62" t="s">
        <v>3738</v>
      </c>
      <c r="F44" s="61" t="s">
        <v>335</v>
      </c>
      <c r="G44" s="62"/>
      <c r="H44" s="24" t="s">
        <v>5883</v>
      </c>
      <c r="I44" s="24" t="s">
        <v>4033</v>
      </c>
      <c r="J44" s="62" t="s">
        <v>1465</v>
      </c>
      <c r="K44" s="24" t="s">
        <v>1494</v>
      </c>
      <c r="L44" s="61" t="s">
        <v>1471</v>
      </c>
      <c r="M44" s="61">
        <v>0</v>
      </c>
      <c r="N44" s="61">
        <v>0</v>
      </c>
      <c r="O44" s="61"/>
      <c r="P44" s="156"/>
    </row>
    <row r="45" spans="2:16" ht="27" customHeight="1" x14ac:dyDescent="0.25">
      <c r="B45" s="75">
        <v>35</v>
      </c>
      <c r="C45" s="62" t="s">
        <v>294</v>
      </c>
      <c r="D45" s="62" t="s">
        <v>593</v>
      </c>
      <c r="E45" s="62" t="s">
        <v>5905</v>
      </c>
      <c r="F45" s="61" t="s">
        <v>335</v>
      </c>
      <c r="G45" s="62"/>
      <c r="H45" s="24" t="s">
        <v>5883</v>
      </c>
      <c r="I45" s="24" t="s">
        <v>4033</v>
      </c>
      <c r="J45" s="62" t="s">
        <v>1487</v>
      </c>
      <c r="K45" s="24" t="s">
        <v>1696</v>
      </c>
      <c r="L45" s="61" t="s">
        <v>1471</v>
      </c>
      <c r="M45" s="61">
        <v>0</v>
      </c>
      <c r="N45" s="61">
        <v>0</v>
      </c>
      <c r="O45" s="61"/>
      <c r="P45" s="156"/>
    </row>
    <row r="46" spans="2:16" ht="27" customHeight="1" x14ac:dyDescent="0.25">
      <c r="B46" s="75">
        <v>36</v>
      </c>
      <c r="C46" s="62" t="s">
        <v>294</v>
      </c>
      <c r="D46" s="62" t="s">
        <v>593</v>
      </c>
      <c r="E46" s="62" t="s">
        <v>5906</v>
      </c>
      <c r="F46" s="61" t="s">
        <v>335</v>
      </c>
      <c r="G46" s="62"/>
      <c r="H46" s="24" t="s">
        <v>5883</v>
      </c>
      <c r="I46" s="24" t="s">
        <v>4033</v>
      </c>
      <c r="J46" s="62" t="s">
        <v>1465</v>
      </c>
      <c r="K46" s="24" t="s">
        <v>1494</v>
      </c>
      <c r="L46" s="61" t="s">
        <v>1471</v>
      </c>
      <c r="M46" s="61">
        <v>0</v>
      </c>
      <c r="N46" s="61">
        <v>0</v>
      </c>
      <c r="O46" s="61"/>
      <c r="P46" s="156"/>
    </row>
    <row r="47" spans="2:16" ht="27" customHeight="1" x14ac:dyDescent="0.25">
      <c r="B47" s="75">
        <v>37</v>
      </c>
      <c r="C47" s="62" t="s">
        <v>294</v>
      </c>
      <c r="D47" s="62" t="s">
        <v>593</v>
      </c>
      <c r="E47" s="62" t="s">
        <v>1534</v>
      </c>
      <c r="F47" s="61" t="s">
        <v>335</v>
      </c>
      <c r="G47" s="62"/>
      <c r="H47" s="24" t="s">
        <v>5883</v>
      </c>
      <c r="I47" s="24" t="s">
        <v>4033</v>
      </c>
      <c r="J47" s="62" t="s">
        <v>1458</v>
      </c>
      <c r="K47" s="24" t="s">
        <v>1459</v>
      </c>
      <c r="L47" s="61" t="s">
        <v>1471</v>
      </c>
      <c r="M47" s="61">
        <v>0</v>
      </c>
      <c r="N47" s="61">
        <v>0</v>
      </c>
      <c r="O47" s="61"/>
      <c r="P47" s="156"/>
    </row>
    <row r="48" spans="2:16" ht="27" customHeight="1" x14ac:dyDescent="0.25">
      <c r="B48" s="75">
        <v>38</v>
      </c>
      <c r="C48" s="62" t="s">
        <v>294</v>
      </c>
      <c r="D48" s="62" t="s">
        <v>593</v>
      </c>
      <c r="E48" s="62" t="s">
        <v>4077</v>
      </c>
      <c r="F48" s="61" t="s">
        <v>335</v>
      </c>
      <c r="G48" s="62"/>
      <c r="H48" s="24" t="s">
        <v>5883</v>
      </c>
      <c r="I48" s="24" t="s">
        <v>4033</v>
      </c>
      <c r="J48" s="62" t="s">
        <v>1458</v>
      </c>
      <c r="K48" s="24" t="s">
        <v>1459</v>
      </c>
      <c r="L48" s="61" t="s">
        <v>1471</v>
      </c>
      <c r="M48" s="61">
        <v>0</v>
      </c>
      <c r="N48" s="61">
        <v>0</v>
      </c>
      <c r="O48" s="61"/>
      <c r="P48" s="156"/>
    </row>
  </sheetData>
  <autoFilter ref="B10:P48" xr:uid="{00000000-0001-0000-9E01-000000000000}"/>
  <mergeCells count="1">
    <mergeCell ref="C9:L9"/>
  </mergeCells>
  <conditionalFormatting sqref="E11:E12">
    <cfRule type="duplicateValues" dxfId="746" priority="1"/>
  </conditionalFormatting>
  <hyperlinks>
    <hyperlink ref="B6" location="Variáveis!A1" display="Variáveis" xr:uid="{00000000-0004-0000-9E01-000000000000}"/>
    <hyperlink ref="C6" location="'Índice de Tabelas'!A1" display="Índice de Tabelas" xr:uid="{00000000-0004-0000-9E01-000001000000}"/>
    <hyperlink ref="D6" location="'Manual de Instrução'!A1" display="Manual de Instrução" xr:uid="{00000000-0004-0000-9E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8225"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48226"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1-000000000000}">
  <sheetPr codeName="Sheet829"/>
  <dimension ref="A1:P2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595</v>
      </c>
      <c r="E11" s="62" t="s">
        <v>1611</v>
      </c>
      <c r="F11" s="61" t="s">
        <v>335</v>
      </c>
      <c r="G11" s="62"/>
      <c r="H11" s="24" t="s">
        <v>596</v>
      </c>
      <c r="I11" s="24" t="s">
        <v>4033</v>
      </c>
      <c r="J11" s="62" t="s">
        <v>1465</v>
      </c>
      <c r="K11" s="24" t="s">
        <v>1612</v>
      </c>
      <c r="L11" s="61" t="s">
        <v>1471</v>
      </c>
      <c r="M11" s="61">
        <v>0</v>
      </c>
      <c r="N11" s="61">
        <v>0</v>
      </c>
      <c r="O11" s="61"/>
      <c r="P11" s="156"/>
    </row>
    <row r="12" spans="1:16" ht="27" customHeight="1" x14ac:dyDescent="0.2">
      <c r="A12" s="76"/>
      <c r="B12" s="75">
        <v>2</v>
      </c>
      <c r="C12" s="62" t="s">
        <v>294</v>
      </c>
      <c r="D12" s="62" t="s">
        <v>595</v>
      </c>
      <c r="E12" s="62" t="s">
        <v>5907</v>
      </c>
      <c r="F12" s="61" t="s">
        <v>335</v>
      </c>
      <c r="G12" s="62"/>
      <c r="H12" s="24" t="s">
        <v>596</v>
      </c>
      <c r="I12" s="24" t="s">
        <v>4033</v>
      </c>
      <c r="J12" s="62" t="s">
        <v>1465</v>
      </c>
      <c r="K12" s="24" t="s">
        <v>1473</v>
      </c>
      <c r="L12" s="61" t="s">
        <v>1471</v>
      </c>
      <c r="M12" s="61">
        <v>0</v>
      </c>
      <c r="N12" s="61">
        <v>0</v>
      </c>
      <c r="O12" s="61"/>
      <c r="P12" s="156"/>
    </row>
    <row r="13" spans="1:16" ht="27" customHeight="1" x14ac:dyDescent="0.25">
      <c r="B13" s="75">
        <v>3</v>
      </c>
      <c r="C13" s="62" t="s">
        <v>294</v>
      </c>
      <c r="D13" s="62" t="s">
        <v>595</v>
      </c>
      <c r="E13" s="62" t="s">
        <v>5908</v>
      </c>
      <c r="F13" s="61" t="s">
        <v>335</v>
      </c>
      <c r="G13" s="62"/>
      <c r="H13" s="24" t="s">
        <v>596</v>
      </c>
      <c r="I13" s="24" t="s">
        <v>4033</v>
      </c>
      <c r="J13" s="62" t="s">
        <v>1465</v>
      </c>
      <c r="K13" s="24" t="s">
        <v>1612</v>
      </c>
      <c r="L13" s="61" t="s">
        <v>1471</v>
      </c>
      <c r="M13" s="61">
        <v>0</v>
      </c>
      <c r="N13" s="61">
        <v>0</v>
      </c>
      <c r="O13" s="61"/>
      <c r="P13" s="156"/>
    </row>
    <row r="14" spans="1:16" ht="27" customHeight="1" x14ac:dyDescent="0.25">
      <c r="B14" s="75">
        <v>4</v>
      </c>
      <c r="C14" s="62" t="s">
        <v>294</v>
      </c>
      <c r="D14" s="62" t="s">
        <v>595</v>
      </c>
      <c r="E14" s="62" t="s">
        <v>4959</v>
      </c>
      <c r="F14" s="61" t="s">
        <v>335</v>
      </c>
      <c r="G14" s="62"/>
      <c r="H14" s="24" t="s">
        <v>596</v>
      </c>
      <c r="I14" s="24" t="s">
        <v>4033</v>
      </c>
      <c r="J14" s="62" t="s">
        <v>1458</v>
      </c>
      <c r="K14" s="24" t="s">
        <v>1459</v>
      </c>
      <c r="L14" s="61" t="s">
        <v>1471</v>
      </c>
      <c r="M14" s="61">
        <v>0</v>
      </c>
      <c r="N14" s="61">
        <v>0</v>
      </c>
      <c r="O14" s="61"/>
      <c r="P14" s="156"/>
    </row>
    <row r="15" spans="1:16" ht="27" customHeight="1" x14ac:dyDescent="0.25">
      <c r="B15" s="75">
        <v>5</v>
      </c>
      <c r="C15" s="62" t="s">
        <v>294</v>
      </c>
      <c r="D15" s="62" t="s">
        <v>595</v>
      </c>
      <c r="E15" s="62" t="s">
        <v>4232</v>
      </c>
      <c r="F15" s="61" t="s">
        <v>335</v>
      </c>
      <c r="G15" s="62"/>
      <c r="H15" s="24" t="s">
        <v>596</v>
      </c>
      <c r="I15" s="24" t="s">
        <v>4033</v>
      </c>
      <c r="J15" s="62" t="s">
        <v>1465</v>
      </c>
      <c r="K15" s="24" t="s">
        <v>1476</v>
      </c>
      <c r="L15" s="61" t="s">
        <v>1471</v>
      </c>
      <c r="M15" s="61">
        <v>0</v>
      </c>
      <c r="N15" s="61">
        <v>0</v>
      </c>
      <c r="O15" s="61"/>
      <c r="P15" s="156"/>
    </row>
    <row r="16" spans="1:16" ht="27" customHeight="1" x14ac:dyDescent="0.25">
      <c r="B16" s="75">
        <v>6</v>
      </c>
      <c r="C16" s="62" t="s">
        <v>294</v>
      </c>
      <c r="D16" s="62" t="s">
        <v>595</v>
      </c>
      <c r="E16" s="62" t="s">
        <v>2446</v>
      </c>
      <c r="F16" s="61" t="s">
        <v>335</v>
      </c>
      <c r="G16" s="62"/>
      <c r="H16" s="24" t="s">
        <v>596</v>
      </c>
      <c r="I16" s="24" t="s">
        <v>4033</v>
      </c>
      <c r="J16" s="62" t="s">
        <v>1458</v>
      </c>
      <c r="K16" s="24" t="s">
        <v>1459</v>
      </c>
      <c r="L16" s="61" t="s">
        <v>1471</v>
      </c>
      <c r="M16" s="61">
        <v>0</v>
      </c>
      <c r="N16" s="61">
        <v>0</v>
      </c>
      <c r="O16" s="61"/>
      <c r="P16" s="156"/>
    </row>
    <row r="17" spans="2:16" ht="27" customHeight="1" x14ac:dyDescent="0.25">
      <c r="B17" s="75">
        <v>7</v>
      </c>
      <c r="C17" s="62" t="s">
        <v>294</v>
      </c>
      <c r="D17" s="62" t="s">
        <v>595</v>
      </c>
      <c r="E17" s="62" t="s">
        <v>5909</v>
      </c>
      <c r="F17" s="61" t="s">
        <v>335</v>
      </c>
      <c r="G17" s="62"/>
      <c r="H17" s="24" t="s">
        <v>596</v>
      </c>
      <c r="I17" s="24" t="s">
        <v>4033</v>
      </c>
      <c r="J17" s="62" t="s">
        <v>1482</v>
      </c>
      <c r="K17" s="24" t="s">
        <v>4721</v>
      </c>
      <c r="L17" s="61" t="s">
        <v>1471</v>
      </c>
      <c r="M17" s="61">
        <v>0</v>
      </c>
      <c r="N17" s="61">
        <v>0</v>
      </c>
      <c r="O17" s="61"/>
      <c r="P17" s="156"/>
    </row>
    <row r="18" spans="2:16" ht="27" customHeight="1" x14ac:dyDescent="0.25">
      <c r="B18" s="75">
        <v>8</v>
      </c>
      <c r="C18" s="62" t="s">
        <v>294</v>
      </c>
      <c r="D18" s="62" t="s">
        <v>595</v>
      </c>
      <c r="E18" s="62" t="s">
        <v>5910</v>
      </c>
      <c r="F18" s="61" t="s">
        <v>335</v>
      </c>
      <c r="G18" s="62"/>
      <c r="H18" s="24" t="s">
        <v>596</v>
      </c>
      <c r="I18" s="24" t="s">
        <v>4033</v>
      </c>
      <c r="J18" s="62" t="s">
        <v>1465</v>
      </c>
      <c r="K18" s="24" t="s">
        <v>1494</v>
      </c>
      <c r="L18" s="61" t="s">
        <v>1471</v>
      </c>
      <c r="M18" s="61">
        <v>0</v>
      </c>
      <c r="N18" s="61">
        <v>0</v>
      </c>
      <c r="O18" s="61"/>
      <c r="P18" s="156"/>
    </row>
    <row r="19" spans="2:16" ht="27" customHeight="1" x14ac:dyDescent="0.25">
      <c r="B19" s="75">
        <v>9</v>
      </c>
      <c r="C19" s="62" t="s">
        <v>294</v>
      </c>
      <c r="D19" s="62" t="s">
        <v>595</v>
      </c>
      <c r="E19" s="62" t="s">
        <v>2028</v>
      </c>
      <c r="F19" s="61" t="s">
        <v>335</v>
      </c>
      <c r="G19" s="62"/>
      <c r="H19" s="24" t="s">
        <v>596</v>
      </c>
      <c r="I19" s="24" t="s">
        <v>4033</v>
      </c>
      <c r="J19" s="62" t="s">
        <v>1465</v>
      </c>
      <c r="K19" s="24" t="s">
        <v>1470</v>
      </c>
      <c r="L19" s="61" t="s">
        <v>1471</v>
      </c>
      <c r="M19" s="61">
        <v>0</v>
      </c>
      <c r="N19" s="61">
        <v>0</v>
      </c>
      <c r="O19" s="61"/>
      <c r="P19" s="156"/>
    </row>
    <row r="20" spans="2:16" ht="27" customHeight="1" x14ac:dyDescent="0.25">
      <c r="B20" s="75">
        <v>10</v>
      </c>
      <c r="C20" s="62" t="s">
        <v>294</v>
      </c>
      <c r="D20" s="62" t="s">
        <v>595</v>
      </c>
      <c r="E20" s="62" t="s">
        <v>5911</v>
      </c>
      <c r="F20" s="61" t="s">
        <v>335</v>
      </c>
      <c r="G20" s="62"/>
      <c r="H20" s="24" t="s">
        <v>596</v>
      </c>
      <c r="I20" s="24" t="s">
        <v>4033</v>
      </c>
      <c r="J20" s="62" t="s">
        <v>1465</v>
      </c>
      <c r="K20" s="24" t="s">
        <v>1476</v>
      </c>
      <c r="L20" s="61" t="s">
        <v>1471</v>
      </c>
      <c r="M20" s="61">
        <v>0</v>
      </c>
      <c r="N20" s="61">
        <v>0</v>
      </c>
      <c r="O20" s="61"/>
      <c r="P20" s="156"/>
    </row>
    <row r="21" spans="2:16" ht="27" customHeight="1" x14ac:dyDescent="0.25">
      <c r="B21" s="75">
        <v>11</v>
      </c>
      <c r="C21" s="62" t="s">
        <v>294</v>
      </c>
      <c r="D21" s="62" t="s">
        <v>595</v>
      </c>
      <c r="E21" s="62" t="s">
        <v>5500</v>
      </c>
      <c r="F21" s="61" t="s">
        <v>335</v>
      </c>
      <c r="G21" s="62"/>
      <c r="H21" s="24" t="s">
        <v>596</v>
      </c>
      <c r="I21" s="24" t="s">
        <v>4033</v>
      </c>
      <c r="J21" s="62" t="s">
        <v>1465</v>
      </c>
      <c r="K21" s="24" t="s">
        <v>1470</v>
      </c>
      <c r="L21" s="61" t="s">
        <v>1471</v>
      </c>
      <c r="M21" s="61">
        <v>0</v>
      </c>
      <c r="N21" s="61">
        <v>0</v>
      </c>
      <c r="O21" s="61"/>
      <c r="P21" s="156"/>
    </row>
    <row r="22" spans="2:16" ht="27" customHeight="1" x14ac:dyDescent="0.25">
      <c r="B22" s="75">
        <v>12</v>
      </c>
      <c r="C22" s="62" t="s">
        <v>294</v>
      </c>
      <c r="D22" s="62" t="s">
        <v>595</v>
      </c>
      <c r="E22" s="62" t="s">
        <v>5912</v>
      </c>
      <c r="F22" s="61" t="s">
        <v>335</v>
      </c>
      <c r="G22" s="62"/>
      <c r="H22" s="24" t="s">
        <v>596</v>
      </c>
      <c r="I22" s="24" t="s">
        <v>4033</v>
      </c>
      <c r="J22" s="62" t="s">
        <v>1458</v>
      </c>
      <c r="K22" s="24" t="s">
        <v>1459</v>
      </c>
      <c r="L22" s="61" t="s">
        <v>1471</v>
      </c>
      <c r="M22" s="61">
        <v>0</v>
      </c>
      <c r="N22" s="61">
        <v>0</v>
      </c>
      <c r="O22" s="61"/>
      <c r="P22" s="156"/>
    </row>
    <row r="23" spans="2:16" ht="27" customHeight="1" x14ac:dyDescent="0.25">
      <c r="B23" s="75">
        <v>13</v>
      </c>
      <c r="C23" s="62" t="s">
        <v>294</v>
      </c>
      <c r="D23" s="62" t="s">
        <v>595</v>
      </c>
      <c r="E23" s="62" t="s">
        <v>4413</v>
      </c>
      <c r="F23" s="61" t="s">
        <v>335</v>
      </c>
      <c r="G23" s="62"/>
      <c r="H23" s="24" t="s">
        <v>596</v>
      </c>
      <c r="I23" s="24" t="s">
        <v>4033</v>
      </c>
      <c r="J23" s="62" t="s">
        <v>1465</v>
      </c>
      <c r="K23" s="24" t="s">
        <v>1573</v>
      </c>
      <c r="L23" s="61" t="s">
        <v>1471</v>
      </c>
      <c r="M23" s="61">
        <v>0</v>
      </c>
      <c r="N23" s="61">
        <v>0</v>
      </c>
      <c r="O23" s="61"/>
      <c r="P23" s="156"/>
    </row>
    <row r="24" spans="2:16" ht="27" customHeight="1" x14ac:dyDescent="0.25">
      <c r="B24" s="75">
        <v>14</v>
      </c>
      <c r="C24" s="62" t="s">
        <v>294</v>
      </c>
      <c r="D24" s="62" t="s">
        <v>595</v>
      </c>
      <c r="E24" s="62" t="s">
        <v>1534</v>
      </c>
      <c r="F24" s="61" t="s">
        <v>335</v>
      </c>
      <c r="G24" s="62"/>
      <c r="H24" s="24" t="s">
        <v>596</v>
      </c>
      <c r="I24" s="24" t="s">
        <v>4033</v>
      </c>
      <c r="J24" s="62" t="s">
        <v>1458</v>
      </c>
      <c r="K24" s="24" t="s">
        <v>1459</v>
      </c>
      <c r="L24" s="61" t="s">
        <v>1471</v>
      </c>
      <c r="M24" s="61">
        <v>0</v>
      </c>
      <c r="N24" s="61">
        <v>0</v>
      </c>
      <c r="O24" s="61"/>
      <c r="P24" s="156"/>
    </row>
    <row r="25" spans="2:16" ht="27" customHeight="1" x14ac:dyDescent="0.25">
      <c r="B25" s="75">
        <v>15</v>
      </c>
      <c r="C25" s="62" t="s">
        <v>294</v>
      </c>
      <c r="D25" s="62" t="s">
        <v>595</v>
      </c>
      <c r="E25" s="62" t="s">
        <v>4077</v>
      </c>
      <c r="F25" s="61" t="s">
        <v>335</v>
      </c>
      <c r="G25" s="62"/>
      <c r="H25" s="24" t="s">
        <v>596</v>
      </c>
      <c r="I25" s="24" t="s">
        <v>4033</v>
      </c>
      <c r="J25" s="62" t="s">
        <v>1458</v>
      </c>
      <c r="K25" s="24" t="s">
        <v>1459</v>
      </c>
      <c r="L25" s="61" t="s">
        <v>1471</v>
      </c>
      <c r="M25" s="61">
        <v>0</v>
      </c>
      <c r="N25" s="61">
        <v>0</v>
      </c>
      <c r="O25" s="61"/>
      <c r="P25" s="156"/>
    </row>
    <row r="26" spans="2:16" ht="27" customHeight="1" x14ac:dyDescent="0.25">
      <c r="B26" s="75">
        <v>16</v>
      </c>
      <c r="C26" s="62" t="s">
        <v>294</v>
      </c>
      <c r="D26" s="62" t="s">
        <v>595</v>
      </c>
      <c r="E26" s="62" t="s">
        <v>4078</v>
      </c>
      <c r="F26" s="61" t="s">
        <v>335</v>
      </c>
      <c r="G26" s="62"/>
      <c r="H26" s="24" t="s">
        <v>596</v>
      </c>
      <c r="I26" s="24" t="s">
        <v>4033</v>
      </c>
      <c r="J26" s="62" t="s">
        <v>1482</v>
      </c>
      <c r="K26" s="24" t="s">
        <v>4079</v>
      </c>
      <c r="L26" s="61" t="s">
        <v>1471</v>
      </c>
      <c r="M26" s="61">
        <v>0</v>
      </c>
      <c r="N26" s="61">
        <v>0</v>
      </c>
      <c r="O26" s="61"/>
      <c r="P26" s="156"/>
    </row>
  </sheetData>
  <autoFilter ref="B10:P26" xr:uid="{00000000-0001-0000-9F01-000000000000}"/>
  <mergeCells count="1">
    <mergeCell ref="C9:L9"/>
  </mergeCells>
  <conditionalFormatting sqref="E11:E12">
    <cfRule type="duplicateValues" dxfId="745" priority="1"/>
  </conditionalFormatting>
  <hyperlinks>
    <hyperlink ref="B6" location="Variáveis!A1" display="Variáveis" xr:uid="{00000000-0004-0000-9F01-000000000000}"/>
    <hyperlink ref="C6" location="'Índice de Tabelas'!A1" display="Índice de Tabelas" xr:uid="{00000000-0004-0000-9F01-000001000000}"/>
    <hyperlink ref="D6" location="'Manual de Instrução'!A1" display="Manual de Instrução" xr:uid="{00000000-0004-0000-9F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924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4925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1-000000000000}">
  <sheetPr codeName="Sheet830"/>
  <dimension ref="A1:P3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3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597</v>
      </c>
      <c r="E11" s="62" t="s">
        <v>1611</v>
      </c>
      <c r="F11" s="61" t="s">
        <v>335</v>
      </c>
      <c r="G11" s="62"/>
      <c r="H11" s="24" t="s">
        <v>598</v>
      </c>
      <c r="I11" s="24" t="s">
        <v>4033</v>
      </c>
      <c r="J11" s="62" t="s">
        <v>1465</v>
      </c>
      <c r="K11" s="24" t="s">
        <v>1612</v>
      </c>
      <c r="L11" s="61" t="s">
        <v>1471</v>
      </c>
      <c r="M11" s="61">
        <v>0</v>
      </c>
      <c r="N11" s="61">
        <v>0</v>
      </c>
      <c r="O11" s="61"/>
      <c r="P11" s="156"/>
    </row>
    <row r="12" spans="1:16" ht="27" customHeight="1" x14ac:dyDescent="0.2">
      <c r="A12" s="76"/>
      <c r="B12" s="75">
        <v>2</v>
      </c>
      <c r="C12" s="62" t="s">
        <v>294</v>
      </c>
      <c r="D12" s="62" t="s">
        <v>597</v>
      </c>
      <c r="E12" s="62" t="s">
        <v>5907</v>
      </c>
      <c r="F12" s="61" t="s">
        <v>335</v>
      </c>
      <c r="G12" s="62"/>
      <c r="H12" s="24" t="s">
        <v>598</v>
      </c>
      <c r="I12" s="24" t="s">
        <v>4033</v>
      </c>
      <c r="J12" s="62" t="s">
        <v>1465</v>
      </c>
      <c r="K12" s="24" t="s">
        <v>1473</v>
      </c>
      <c r="L12" s="61" t="s">
        <v>1471</v>
      </c>
      <c r="M12" s="61">
        <v>0</v>
      </c>
      <c r="N12" s="61">
        <v>0</v>
      </c>
      <c r="O12" s="61"/>
      <c r="P12" s="156"/>
    </row>
    <row r="13" spans="1:16" ht="27" customHeight="1" x14ac:dyDescent="0.25">
      <c r="B13" s="75">
        <v>3</v>
      </c>
      <c r="C13" s="62" t="s">
        <v>294</v>
      </c>
      <c r="D13" s="62" t="s">
        <v>597</v>
      </c>
      <c r="E13" s="62" t="s">
        <v>5908</v>
      </c>
      <c r="F13" s="61" t="s">
        <v>335</v>
      </c>
      <c r="G13" s="62"/>
      <c r="H13" s="24" t="s">
        <v>598</v>
      </c>
      <c r="I13" s="24" t="s">
        <v>4033</v>
      </c>
      <c r="J13" s="62" t="s">
        <v>1465</v>
      </c>
      <c r="K13" s="24" t="s">
        <v>1612</v>
      </c>
      <c r="L13" s="61" t="s">
        <v>1471</v>
      </c>
      <c r="M13" s="61">
        <v>0</v>
      </c>
      <c r="N13" s="61">
        <v>0</v>
      </c>
      <c r="O13" s="61"/>
      <c r="P13" s="156"/>
    </row>
    <row r="14" spans="1:16" ht="27" customHeight="1" x14ac:dyDescent="0.25">
      <c r="B14" s="75">
        <v>4</v>
      </c>
      <c r="C14" s="62" t="s">
        <v>294</v>
      </c>
      <c r="D14" s="62" t="s">
        <v>597</v>
      </c>
      <c r="E14" s="62" t="s">
        <v>1463</v>
      </c>
      <c r="F14" s="61" t="s">
        <v>335</v>
      </c>
      <c r="G14" s="62"/>
      <c r="H14" s="24" t="s">
        <v>598</v>
      </c>
      <c r="I14" s="24" t="s">
        <v>4033</v>
      </c>
      <c r="J14" s="62" t="s">
        <v>1465</v>
      </c>
      <c r="K14" s="24" t="s">
        <v>1466</v>
      </c>
      <c r="L14" s="61" t="s">
        <v>1471</v>
      </c>
      <c r="M14" s="61">
        <v>0</v>
      </c>
      <c r="N14" s="61">
        <v>0</v>
      </c>
      <c r="O14" s="61"/>
      <c r="P14" s="156"/>
    </row>
    <row r="15" spans="1:16" ht="27" customHeight="1" x14ac:dyDescent="0.25">
      <c r="B15" s="75">
        <v>5</v>
      </c>
      <c r="C15" s="62" t="s">
        <v>294</v>
      </c>
      <c r="D15" s="62" t="s">
        <v>597</v>
      </c>
      <c r="E15" s="62" t="s">
        <v>1467</v>
      </c>
      <c r="F15" s="61" t="s">
        <v>335</v>
      </c>
      <c r="G15" s="62"/>
      <c r="H15" s="24" t="s">
        <v>598</v>
      </c>
      <c r="I15" s="24" t="s">
        <v>4033</v>
      </c>
      <c r="J15" s="62" t="s">
        <v>1465</v>
      </c>
      <c r="K15" s="24" t="s">
        <v>1466</v>
      </c>
      <c r="L15" s="61" t="s">
        <v>1471</v>
      </c>
      <c r="M15" s="61">
        <v>0</v>
      </c>
      <c r="N15" s="61">
        <v>0</v>
      </c>
      <c r="O15" s="61"/>
      <c r="P15" s="156"/>
    </row>
    <row r="16" spans="1:16" ht="27" customHeight="1" x14ac:dyDescent="0.25">
      <c r="B16" s="75">
        <v>6</v>
      </c>
      <c r="C16" s="62" t="s">
        <v>294</v>
      </c>
      <c r="D16" s="62" t="s">
        <v>597</v>
      </c>
      <c r="E16" s="62" t="s">
        <v>1477</v>
      </c>
      <c r="F16" s="61" t="s">
        <v>335</v>
      </c>
      <c r="G16" s="62"/>
      <c r="H16" s="24" t="s">
        <v>598</v>
      </c>
      <c r="I16" s="24" t="s">
        <v>4033</v>
      </c>
      <c r="J16" s="62" t="s">
        <v>1465</v>
      </c>
      <c r="K16" s="24" t="s">
        <v>1478</v>
      </c>
      <c r="L16" s="61" t="s">
        <v>1471</v>
      </c>
      <c r="M16" s="61">
        <v>0</v>
      </c>
      <c r="N16" s="61">
        <v>0</v>
      </c>
      <c r="O16" s="61"/>
      <c r="P16" s="156"/>
    </row>
    <row r="17" spans="2:16" ht="27" customHeight="1" x14ac:dyDescent="0.25">
      <c r="B17" s="75">
        <v>7</v>
      </c>
      <c r="C17" s="62" t="s">
        <v>294</v>
      </c>
      <c r="D17" s="62" t="s">
        <v>597</v>
      </c>
      <c r="E17" s="62" t="s">
        <v>1762</v>
      </c>
      <c r="F17" s="61" t="s">
        <v>335</v>
      </c>
      <c r="G17" s="62"/>
      <c r="H17" s="24" t="s">
        <v>598</v>
      </c>
      <c r="I17" s="24" t="s">
        <v>4033</v>
      </c>
      <c r="J17" s="62" t="s">
        <v>1458</v>
      </c>
      <c r="K17" s="24" t="s">
        <v>1459</v>
      </c>
      <c r="L17" s="61" t="s">
        <v>1471</v>
      </c>
      <c r="M17" s="61">
        <v>0</v>
      </c>
      <c r="N17" s="61">
        <v>0</v>
      </c>
      <c r="O17" s="61"/>
      <c r="P17" s="156"/>
    </row>
    <row r="18" spans="2:16" ht="27" customHeight="1" x14ac:dyDescent="0.25">
      <c r="B18" s="75">
        <v>8</v>
      </c>
      <c r="C18" s="62" t="s">
        <v>294</v>
      </c>
      <c r="D18" s="62" t="s">
        <v>597</v>
      </c>
      <c r="E18" s="62" t="s">
        <v>5913</v>
      </c>
      <c r="F18" s="61" t="s">
        <v>335</v>
      </c>
      <c r="G18" s="62"/>
      <c r="H18" s="24" t="s">
        <v>598</v>
      </c>
      <c r="I18" s="24" t="s">
        <v>4033</v>
      </c>
      <c r="J18" s="62" t="s">
        <v>1487</v>
      </c>
      <c r="K18" s="24" t="s">
        <v>1497</v>
      </c>
      <c r="L18" s="61" t="s">
        <v>1471</v>
      </c>
      <c r="M18" s="61">
        <v>0</v>
      </c>
      <c r="N18" s="61">
        <v>0</v>
      </c>
      <c r="O18" s="61"/>
      <c r="P18" s="156"/>
    </row>
    <row r="19" spans="2:16" ht="27" customHeight="1" x14ac:dyDescent="0.25">
      <c r="B19" s="75">
        <v>9</v>
      </c>
      <c r="C19" s="62" t="s">
        <v>294</v>
      </c>
      <c r="D19" s="62" t="s">
        <v>597</v>
      </c>
      <c r="E19" s="62" t="s">
        <v>5914</v>
      </c>
      <c r="F19" s="61" t="s">
        <v>335</v>
      </c>
      <c r="G19" s="62"/>
      <c r="H19" s="24" t="s">
        <v>598</v>
      </c>
      <c r="I19" s="24" t="s">
        <v>4033</v>
      </c>
      <c r="J19" s="62" t="s">
        <v>1487</v>
      </c>
      <c r="K19" s="24" t="s">
        <v>1497</v>
      </c>
      <c r="L19" s="61" t="s">
        <v>1471</v>
      </c>
      <c r="M19" s="61">
        <v>0</v>
      </c>
      <c r="N19" s="61">
        <v>0</v>
      </c>
      <c r="O19" s="61"/>
      <c r="P19" s="156"/>
    </row>
    <row r="20" spans="2:16" ht="27" customHeight="1" x14ac:dyDescent="0.25">
      <c r="B20" s="75">
        <v>10</v>
      </c>
      <c r="C20" s="62" t="s">
        <v>294</v>
      </c>
      <c r="D20" s="62" t="s">
        <v>597</v>
      </c>
      <c r="E20" s="62" t="s">
        <v>5915</v>
      </c>
      <c r="F20" s="61" t="s">
        <v>335</v>
      </c>
      <c r="G20" s="62"/>
      <c r="H20" s="24" t="s">
        <v>598</v>
      </c>
      <c r="I20" s="24" t="s">
        <v>4033</v>
      </c>
      <c r="J20" s="62" t="s">
        <v>1487</v>
      </c>
      <c r="K20" s="24" t="s">
        <v>1497</v>
      </c>
      <c r="L20" s="61" t="s">
        <v>1471</v>
      </c>
      <c r="M20" s="61">
        <v>0</v>
      </c>
      <c r="N20" s="61">
        <v>0</v>
      </c>
      <c r="O20" s="61"/>
      <c r="P20" s="156"/>
    </row>
    <row r="21" spans="2:16" ht="27" customHeight="1" x14ac:dyDescent="0.25">
      <c r="B21" s="75">
        <v>11</v>
      </c>
      <c r="C21" s="62" t="s">
        <v>294</v>
      </c>
      <c r="D21" s="62" t="s">
        <v>597</v>
      </c>
      <c r="E21" s="62" t="s">
        <v>5916</v>
      </c>
      <c r="F21" s="61" t="s">
        <v>335</v>
      </c>
      <c r="G21" s="62"/>
      <c r="H21" s="24" t="s">
        <v>598</v>
      </c>
      <c r="I21" s="24" t="s">
        <v>4033</v>
      </c>
      <c r="J21" s="62" t="s">
        <v>1487</v>
      </c>
      <c r="K21" s="24" t="s">
        <v>1497</v>
      </c>
      <c r="L21" s="61" t="s">
        <v>1471</v>
      </c>
      <c r="M21" s="61">
        <v>0</v>
      </c>
      <c r="N21" s="61">
        <v>0</v>
      </c>
      <c r="O21" s="61"/>
      <c r="P21" s="156"/>
    </row>
    <row r="22" spans="2:16" ht="27" customHeight="1" x14ac:dyDescent="0.25">
      <c r="B22" s="75">
        <v>12</v>
      </c>
      <c r="C22" s="62" t="s">
        <v>294</v>
      </c>
      <c r="D22" s="62" t="s">
        <v>597</v>
      </c>
      <c r="E22" s="62" t="s">
        <v>5917</v>
      </c>
      <c r="F22" s="61" t="s">
        <v>335</v>
      </c>
      <c r="G22" s="62"/>
      <c r="H22" s="24" t="s">
        <v>598</v>
      </c>
      <c r="I22" s="24" t="s">
        <v>4033</v>
      </c>
      <c r="J22" s="62" t="s">
        <v>1487</v>
      </c>
      <c r="K22" s="24" t="s">
        <v>1497</v>
      </c>
      <c r="L22" s="61" t="s">
        <v>1471</v>
      </c>
      <c r="M22" s="61">
        <v>0</v>
      </c>
      <c r="N22" s="61">
        <v>0</v>
      </c>
      <c r="O22" s="61"/>
      <c r="P22" s="156"/>
    </row>
    <row r="23" spans="2:16" ht="27" customHeight="1" x14ac:dyDescent="0.25">
      <c r="B23" s="75">
        <v>13</v>
      </c>
      <c r="C23" s="62" t="s">
        <v>294</v>
      </c>
      <c r="D23" s="62" t="s">
        <v>597</v>
      </c>
      <c r="E23" s="62" t="s">
        <v>5918</v>
      </c>
      <c r="F23" s="61" t="s">
        <v>335</v>
      </c>
      <c r="G23" s="62"/>
      <c r="H23" s="24" t="s">
        <v>598</v>
      </c>
      <c r="I23" s="24" t="s">
        <v>4033</v>
      </c>
      <c r="J23" s="62" t="s">
        <v>1487</v>
      </c>
      <c r="K23" s="24" t="s">
        <v>1497</v>
      </c>
      <c r="L23" s="61" t="s">
        <v>1471</v>
      </c>
      <c r="M23" s="61">
        <v>0</v>
      </c>
      <c r="N23" s="61">
        <v>0</v>
      </c>
      <c r="O23" s="61"/>
      <c r="P23" s="156"/>
    </row>
    <row r="24" spans="2:16" ht="27" customHeight="1" x14ac:dyDescent="0.25">
      <c r="B24" s="75">
        <v>14</v>
      </c>
      <c r="C24" s="62" t="s">
        <v>294</v>
      </c>
      <c r="D24" s="62" t="s">
        <v>597</v>
      </c>
      <c r="E24" s="62" t="s">
        <v>5919</v>
      </c>
      <c r="F24" s="61" t="s">
        <v>335</v>
      </c>
      <c r="G24" s="62"/>
      <c r="H24" s="24" t="s">
        <v>598</v>
      </c>
      <c r="I24" s="24" t="s">
        <v>4033</v>
      </c>
      <c r="J24" s="62" t="s">
        <v>1487</v>
      </c>
      <c r="K24" s="24" t="s">
        <v>1497</v>
      </c>
      <c r="L24" s="61" t="s">
        <v>1471</v>
      </c>
      <c r="M24" s="61">
        <v>0</v>
      </c>
      <c r="N24" s="61">
        <v>0</v>
      </c>
      <c r="O24" s="61"/>
      <c r="P24" s="156"/>
    </row>
    <row r="25" spans="2:16" ht="27" customHeight="1" x14ac:dyDescent="0.25">
      <c r="B25" s="75">
        <v>15</v>
      </c>
      <c r="C25" s="62" t="s">
        <v>294</v>
      </c>
      <c r="D25" s="62" t="s">
        <v>597</v>
      </c>
      <c r="E25" s="62" t="s">
        <v>5920</v>
      </c>
      <c r="F25" s="61" t="s">
        <v>335</v>
      </c>
      <c r="G25" s="62"/>
      <c r="H25" s="24" t="s">
        <v>598</v>
      </c>
      <c r="I25" s="24" t="s">
        <v>4033</v>
      </c>
      <c r="J25" s="62" t="s">
        <v>1487</v>
      </c>
      <c r="K25" s="24" t="s">
        <v>1497</v>
      </c>
      <c r="L25" s="61" t="s">
        <v>1471</v>
      </c>
      <c r="M25" s="61">
        <v>0</v>
      </c>
      <c r="N25" s="61">
        <v>0</v>
      </c>
      <c r="O25" s="61"/>
      <c r="P25" s="156"/>
    </row>
    <row r="26" spans="2:16" ht="27" customHeight="1" x14ac:dyDescent="0.25">
      <c r="B26" s="75">
        <v>16</v>
      </c>
      <c r="C26" s="62" t="s">
        <v>294</v>
      </c>
      <c r="D26" s="62" t="s">
        <v>597</v>
      </c>
      <c r="E26" s="62" t="s">
        <v>5921</v>
      </c>
      <c r="F26" s="61" t="s">
        <v>335</v>
      </c>
      <c r="G26" s="62"/>
      <c r="H26" s="24" t="s">
        <v>598</v>
      </c>
      <c r="I26" s="24" t="s">
        <v>4033</v>
      </c>
      <c r="J26" s="62" t="s">
        <v>1487</v>
      </c>
      <c r="K26" s="24" t="s">
        <v>1497</v>
      </c>
      <c r="L26" s="61" t="s">
        <v>1471</v>
      </c>
      <c r="M26" s="61">
        <v>0</v>
      </c>
      <c r="N26" s="61">
        <v>0</v>
      </c>
      <c r="O26" s="61"/>
      <c r="P26" s="156"/>
    </row>
    <row r="27" spans="2:16" ht="27" customHeight="1" x14ac:dyDescent="0.25">
      <c r="B27" s="75">
        <v>17</v>
      </c>
      <c r="C27" s="62" t="s">
        <v>294</v>
      </c>
      <c r="D27" s="62" t="s">
        <v>597</v>
      </c>
      <c r="E27" s="62" t="s">
        <v>5922</v>
      </c>
      <c r="F27" s="61" t="s">
        <v>335</v>
      </c>
      <c r="G27" s="62"/>
      <c r="H27" s="24" t="s">
        <v>598</v>
      </c>
      <c r="I27" s="24" t="s">
        <v>4033</v>
      </c>
      <c r="J27" s="62" t="s">
        <v>1487</v>
      </c>
      <c r="K27" s="24" t="s">
        <v>1497</v>
      </c>
      <c r="L27" s="61" t="s">
        <v>1471</v>
      </c>
      <c r="M27" s="61">
        <v>0</v>
      </c>
      <c r="N27" s="61">
        <v>0</v>
      </c>
      <c r="O27" s="61"/>
      <c r="P27" s="156"/>
    </row>
    <row r="28" spans="2:16" ht="27" customHeight="1" x14ac:dyDescent="0.25">
      <c r="B28" s="75">
        <v>18</v>
      </c>
      <c r="C28" s="62" t="s">
        <v>294</v>
      </c>
      <c r="D28" s="62" t="s">
        <v>597</v>
      </c>
      <c r="E28" s="62" t="s">
        <v>5923</v>
      </c>
      <c r="F28" s="61" t="s">
        <v>335</v>
      </c>
      <c r="G28" s="62"/>
      <c r="H28" s="24" t="s">
        <v>598</v>
      </c>
      <c r="I28" s="24" t="s">
        <v>4033</v>
      </c>
      <c r="J28" s="62" t="s">
        <v>1487</v>
      </c>
      <c r="K28" s="24" t="s">
        <v>1497</v>
      </c>
      <c r="L28" s="61" t="s">
        <v>1471</v>
      </c>
      <c r="M28" s="61">
        <v>0</v>
      </c>
      <c r="N28" s="61">
        <v>0</v>
      </c>
      <c r="O28" s="61"/>
      <c r="P28" s="156"/>
    </row>
    <row r="29" spans="2:16" ht="27" customHeight="1" x14ac:dyDescent="0.25">
      <c r="B29" s="75">
        <v>19</v>
      </c>
      <c r="C29" s="62" t="s">
        <v>294</v>
      </c>
      <c r="D29" s="62" t="s">
        <v>597</v>
      </c>
      <c r="E29" s="62" t="s">
        <v>5924</v>
      </c>
      <c r="F29" s="61" t="s">
        <v>335</v>
      </c>
      <c r="G29" s="62"/>
      <c r="H29" s="24" t="s">
        <v>598</v>
      </c>
      <c r="I29" s="24" t="s">
        <v>4033</v>
      </c>
      <c r="J29" s="62" t="s">
        <v>1487</v>
      </c>
      <c r="K29" s="24" t="s">
        <v>1488</v>
      </c>
      <c r="L29" s="61" t="s">
        <v>1471</v>
      </c>
      <c r="M29" s="61">
        <v>0</v>
      </c>
      <c r="N29" s="61">
        <v>0</v>
      </c>
      <c r="O29" s="61"/>
      <c r="P29" s="156"/>
    </row>
    <row r="30" spans="2:16" ht="27" customHeight="1" x14ac:dyDescent="0.25">
      <c r="B30" s="75">
        <v>20</v>
      </c>
      <c r="C30" s="62" t="s">
        <v>294</v>
      </c>
      <c r="D30" s="62" t="s">
        <v>597</v>
      </c>
      <c r="E30" s="62" t="s">
        <v>5925</v>
      </c>
      <c r="F30" s="61" t="s">
        <v>335</v>
      </c>
      <c r="G30" s="62"/>
      <c r="H30" s="24" t="s">
        <v>598</v>
      </c>
      <c r="I30" s="24" t="s">
        <v>4033</v>
      </c>
      <c r="J30" s="62" t="s">
        <v>1487</v>
      </c>
      <c r="K30" s="24" t="s">
        <v>1488</v>
      </c>
      <c r="L30" s="61" t="s">
        <v>1471</v>
      </c>
      <c r="M30" s="61">
        <v>0</v>
      </c>
      <c r="N30" s="61">
        <v>0</v>
      </c>
      <c r="O30" s="61"/>
      <c r="P30" s="156"/>
    </row>
    <row r="31" spans="2:16" ht="27" customHeight="1" x14ac:dyDescent="0.25">
      <c r="B31" s="75">
        <v>21</v>
      </c>
      <c r="C31" s="62" t="s">
        <v>294</v>
      </c>
      <c r="D31" s="62" t="s">
        <v>597</v>
      </c>
      <c r="E31" s="62" t="s">
        <v>5926</v>
      </c>
      <c r="F31" s="61" t="s">
        <v>335</v>
      </c>
      <c r="G31" s="62"/>
      <c r="H31" s="24" t="s">
        <v>598</v>
      </c>
      <c r="I31" s="24" t="s">
        <v>4033</v>
      </c>
      <c r="J31" s="62" t="s">
        <v>1458</v>
      </c>
      <c r="K31" s="24" t="s">
        <v>1459</v>
      </c>
      <c r="L31" s="61" t="s">
        <v>1471</v>
      </c>
      <c r="M31" s="61">
        <v>0</v>
      </c>
      <c r="N31" s="61">
        <v>0</v>
      </c>
      <c r="O31" s="61"/>
      <c r="P31" s="156"/>
    </row>
    <row r="32" spans="2:16" ht="27" customHeight="1" x14ac:dyDescent="0.25">
      <c r="B32" s="75">
        <v>22</v>
      </c>
      <c r="C32" s="62" t="s">
        <v>294</v>
      </c>
      <c r="D32" s="62" t="s">
        <v>597</v>
      </c>
      <c r="E32" s="62" t="s">
        <v>5927</v>
      </c>
      <c r="F32" s="61" t="s">
        <v>335</v>
      </c>
      <c r="G32" s="62"/>
      <c r="H32" s="24" t="s">
        <v>598</v>
      </c>
      <c r="I32" s="24" t="s">
        <v>4033</v>
      </c>
      <c r="J32" s="62" t="s">
        <v>1458</v>
      </c>
      <c r="K32" s="24" t="s">
        <v>1459</v>
      </c>
      <c r="L32" s="61" t="s">
        <v>1471</v>
      </c>
      <c r="M32" s="61">
        <v>0</v>
      </c>
      <c r="N32" s="61">
        <v>0</v>
      </c>
      <c r="O32" s="61"/>
      <c r="P32" s="156"/>
    </row>
    <row r="33" spans="2:16" ht="27" customHeight="1" x14ac:dyDescent="0.25">
      <c r="B33" s="75">
        <v>23</v>
      </c>
      <c r="C33" s="62" t="s">
        <v>294</v>
      </c>
      <c r="D33" s="62" t="s">
        <v>597</v>
      </c>
      <c r="E33" s="62" t="s">
        <v>5928</v>
      </c>
      <c r="F33" s="61" t="s">
        <v>335</v>
      </c>
      <c r="G33" s="62"/>
      <c r="H33" s="24" t="s">
        <v>598</v>
      </c>
      <c r="I33" s="24" t="s">
        <v>4033</v>
      </c>
      <c r="J33" s="62" t="s">
        <v>1458</v>
      </c>
      <c r="K33" s="24" t="s">
        <v>1459</v>
      </c>
      <c r="L33" s="61" t="s">
        <v>1471</v>
      </c>
      <c r="M33" s="61">
        <v>0</v>
      </c>
      <c r="N33" s="61">
        <v>0</v>
      </c>
      <c r="O33" s="61"/>
      <c r="P33" s="156"/>
    </row>
    <row r="34" spans="2:16" ht="27" customHeight="1" x14ac:dyDescent="0.25">
      <c r="B34" s="75">
        <v>24</v>
      </c>
      <c r="C34" s="62" t="s">
        <v>294</v>
      </c>
      <c r="D34" s="62" t="s">
        <v>597</v>
      </c>
      <c r="E34" s="62" t="s">
        <v>1534</v>
      </c>
      <c r="F34" s="61" t="s">
        <v>335</v>
      </c>
      <c r="G34" s="62"/>
      <c r="H34" s="24" t="s">
        <v>598</v>
      </c>
      <c r="I34" s="24" t="s">
        <v>4033</v>
      </c>
      <c r="J34" s="62" t="s">
        <v>1458</v>
      </c>
      <c r="K34" s="24" t="s">
        <v>1459</v>
      </c>
      <c r="L34" s="61" t="s">
        <v>1471</v>
      </c>
      <c r="M34" s="61">
        <v>0</v>
      </c>
      <c r="N34" s="61">
        <v>0</v>
      </c>
      <c r="O34" s="61"/>
      <c r="P34" s="156"/>
    </row>
    <row r="35" spans="2:16" ht="27" customHeight="1" x14ac:dyDescent="0.25">
      <c r="B35" s="75">
        <v>25</v>
      </c>
      <c r="C35" s="62" t="s">
        <v>294</v>
      </c>
      <c r="D35" s="62" t="s">
        <v>597</v>
      </c>
      <c r="E35" s="62" t="s">
        <v>4077</v>
      </c>
      <c r="F35" s="61" t="s">
        <v>335</v>
      </c>
      <c r="G35" s="62"/>
      <c r="H35" s="24" t="s">
        <v>598</v>
      </c>
      <c r="I35" s="24" t="s">
        <v>4033</v>
      </c>
      <c r="J35" s="62" t="s">
        <v>1458</v>
      </c>
      <c r="K35" s="24" t="s">
        <v>1459</v>
      </c>
      <c r="L35" s="61" t="s">
        <v>1471</v>
      </c>
      <c r="M35" s="61">
        <v>0</v>
      </c>
      <c r="N35" s="61">
        <v>0</v>
      </c>
      <c r="O35" s="61"/>
      <c r="P35" s="156"/>
    </row>
    <row r="36" spans="2:16" ht="27" customHeight="1" x14ac:dyDescent="0.25">
      <c r="B36" s="75">
        <v>26</v>
      </c>
      <c r="C36" s="62" t="s">
        <v>294</v>
      </c>
      <c r="D36" s="62" t="s">
        <v>597</v>
      </c>
      <c r="E36" s="62" t="s">
        <v>4078</v>
      </c>
      <c r="F36" s="61" t="s">
        <v>335</v>
      </c>
      <c r="G36" s="62"/>
      <c r="H36" s="24" t="s">
        <v>598</v>
      </c>
      <c r="I36" s="24" t="s">
        <v>4033</v>
      </c>
      <c r="J36" s="62" t="s">
        <v>1482</v>
      </c>
      <c r="K36" s="24" t="s">
        <v>4079</v>
      </c>
      <c r="L36" s="61" t="s">
        <v>1471</v>
      </c>
      <c r="M36" s="61">
        <v>0</v>
      </c>
      <c r="N36" s="61">
        <v>0</v>
      </c>
      <c r="O36" s="61"/>
      <c r="P36" s="156"/>
    </row>
  </sheetData>
  <autoFilter ref="B10:P36" xr:uid="{00000000-0001-0000-A001-000000000000}"/>
  <mergeCells count="1">
    <mergeCell ref="C9:L9"/>
  </mergeCells>
  <conditionalFormatting sqref="E11:E12">
    <cfRule type="duplicateValues" dxfId="744" priority="1"/>
  </conditionalFormatting>
  <hyperlinks>
    <hyperlink ref="B6" location="Variáveis!A1" display="Variáveis" xr:uid="{00000000-0004-0000-A001-000000000000}"/>
    <hyperlink ref="C6" location="'Índice de Tabelas'!A1" display="Índice de Tabelas" xr:uid="{00000000-0004-0000-A001-000001000000}"/>
    <hyperlink ref="D6" location="'Manual de Instrução'!A1" display="Manual de Instrução" xr:uid="{00000000-0004-0000-A0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027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5027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1-000000000000}">
  <sheetPr codeName="Sheet831"/>
  <dimension ref="A1:P58"/>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58"/>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599</v>
      </c>
      <c r="E11" s="62" t="s">
        <v>1611</v>
      </c>
      <c r="F11" s="61" t="s">
        <v>335</v>
      </c>
      <c r="G11" s="62"/>
      <c r="H11" s="24" t="s">
        <v>600</v>
      </c>
      <c r="I11" s="24" t="s">
        <v>4033</v>
      </c>
      <c r="J11" s="62" t="s">
        <v>1482</v>
      </c>
      <c r="K11" s="24" t="s">
        <v>1612</v>
      </c>
      <c r="L11" s="61" t="s">
        <v>1471</v>
      </c>
      <c r="M11" s="61">
        <v>0</v>
      </c>
      <c r="N11" s="61">
        <v>0</v>
      </c>
      <c r="O11" s="61"/>
      <c r="P11" s="156"/>
    </row>
    <row r="12" spans="1:16" ht="27" customHeight="1" x14ac:dyDescent="0.2">
      <c r="A12" s="76"/>
      <c r="B12" s="75">
        <v>2</v>
      </c>
      <c r="C12" s="62" t="s">
        <v>294</v>
      </c>
      <c r="D12" s="62" t="s">
        <v>599</v>
      </c>
      <c r="E12" s="62" t="s">
        <v>1921</v>
      </c>
      <c r="F12" s="61" t="s">
        <v>335</v>
      </c>
      <c r="G12" s="62"/>
      <c r="H12" s="24" t="s">
        <v>600</v>
      </c>
      <c r="I12" s="24" t="s">
        <v>4033</v>
      </c>
      <c r="J12" s="62" t="s">
        <v>1465</v>
      </c>
      <c r="K12" s="24" t="s">
        <v>1473</v>
      </c>
      <c r="L12" s="61" t="s">
        <v>1471</v>
      </c>
      <c r="M12" s="61">
        <v>0</v>
      </c>
      <c r="N12" s="61">
        <v>0</v>
      </c>
      <c r="O12" s="61"/>
      <c r="P12" s="156"/>
    </row>
    <row r="13" spans="1:16" ht="27" customHeight="1" x14ac:dyDescent="0.25">
      <c r="B13" s="75">
        <v>3</v>
      </c>
      <c r="C13" s="62" t="s">
        <v>294</v>
      </c>
      <c r="D13" s="62" t="s">
        <v>599</v>
      </c>
      <c r="E13" s="62" t="s">
        <v>4959</v>
      </c>
      <c r="F13" s="61" t="s">
        <v>335</v>
      </c>
      <c r="G13" s="62"/>
      <c r="H13" s="24" t="s">
        <v>600</v>
      </c>
      <c r="I13" s="24" t="s">
        <v>4033</v>
      </c>
      <c r="J13" s="62" t="s">
        <v>1458</v>
      </c>
      <c r="K13" s="24" t="s">
        <v>1459</v>
      </c>
      <c r="L13" s="61" t="s">
        <v>1471</v>
      </c>
      <c r="M13" s="61">
        <v>0</v>
      </c>
      <c r="N13" s="61">
        <v>0</v>
      </c>
      <c r="O13" s="61"/>
      <c r="P13" s="156"/>
    </row>
    <row r="14" spans="1:16" ht="27" customHeight="1" x14ac:dyDescent="0.25">
      <c r="B14" s="75">
        <v>4</v>
      </c>
      <c r="C14" s="62" t="s">
        <v>294</v>
      </c>
      <c r="D14" s="62" t="s">
        <v>599</v>
      </c>
      <c r="E14" s="62" t="s">
        <v>5929</v>
      </c>
      <c r="F14" s="61" t="s">
        <v>335</v>
      </c>
      <c r="G14" s="62"/>
      <c r="H14" s="24" t="s">
        <v>600</v>
      </c>
      <c r="I14" s="24" t="s">
        <v>4033</v>
      </c>
      <c r="J14" s="62" t="s">
        <v>1465</v>
      </c>
      <c r="K14" s="24" t="s">
        <v>1476</v>
      </c>
      <c r="L14" s="61" t="s">
        <v>1471</v>
      </c>
      <c r="M14" s="61">
        <v>0</v>
      </c>
      <c r="N14" s="61">
        <v>0</v>
      </c>
      <c r="O14" s="61"/>
      <c r="P14" s="156"/>
    </row>
    <row r="15" spans="1:16" ht="27" customHeight="1" x14ac:dyDescent="0.25">
      <c r="B15" s="75">
        <v>5</v>
      </c>
      <c r="C15" s="62" t="s">
        <v>294</v>
      </c>
      <c r="D15" s="62" t="s">
        <v>599</v>
      </c>
      <c r="E15" s="62" t="s">
        <v>5930</v>
      </c>
      <c r="F15" s="61" t="s">
        <v>335</v>
      </c>
      <c r="G15" s="62"/>
      <c r="H15" s="24" t="s">
        <v>600</v>
      </c>
      <c r="I15" s="24" t="s">
        <v>4033</v>
      </c>
      <c r="J15" s="62" t="s">
        <v>1465</v>
      </c>
      <c r="K15" s="24" t="s">
        <v>1476</v>
      </c>
      <c r="L15" s="61" t="s">
        <v>1471</v>
      </c>
      <c r="M15" s="61">
        <v>0</v>
      </c>
      <c r="N15" s="61">
        <v>0</v>
      </c>
      <c r="O15" s="61"/>
      <c r="P15" s="156"/>
    </row>
    <row r="16" spans="1:16" ht="27" customHeight="1" x14ac:dyDescent="0.25">
      <c r="B16" s="75">
        <v>6</v>
      </c>
      <c r="C16" s="62" t="s">
        <v>294</v>
      </c>
      <c r="D16" s="62" t="s">
        <v>599</v>
      </c>
      <c r="E16" s="62" t="s">
        <v>5931</v>
      </c>
      <c r="F16" s="61" t="s">
        <v>335</v>
      </c>
      <c r="G16" s="62"/>
      <c r="H16" s="24" t="s">
        <v>600</v>
      </c>
      <c r="I16" s="24" t="s">
        <v>4033</v>
      </c>
      <c r="J16" s="62" t="s">
        <v>1465</v>
      </c>
      <c r="K16" s="24" t="s">
        <v>1476</v>
      </c>
      <c r="L16" s="61" t="s">
        <v>1471</v>
      </c>
      <c r="M16" s="61">
        <v>0</v>
      </c>
      <c r="N16" s="61">
        <v>0</v>
      </c>
      <c r="O16" s="61"/>
      <c r="P16" s="156"/>
    </row>
    <row r="17" spans="2:16" ht="27" customHeight="1" x14ac:dyDescent="0.25">
      <c r="B17" s="75">
        <v>7</v>
      </c>
      <c r="C17" s="62" t="s">
        <v>294</v>
      </c>
      <c r="D17" s="62" t="s">
        <v>599</v>
      </c>
      <c r="E17" s="62" t="s">
        <v>5932</v>
      </c>
      <c r="F17" s="61" t="s">
        <v>335</v>
      </c>
      <c r="G17" s="62"/>
      <c r="H17" s="24" t="s">
        <v>600</v>
      </c>
      <c r="I17" s="24" t="s">
        <v>4033</v>
      </c>
      <c r="J17" s="62" t="s">
        <v>1465</v>
      </c>
      <c r="K17" s="24" t="s">
        <v>1476</v>
      </c>
      <c r="L17" s="61" t="s">
        <v>1471</v>
      </c>
      <c r="M17" s="61">
        <v>0</v>
      </c>
      <c r="N17" s="61">
        <v>0</v>
      </c>
      <c r="O17" s="61"/>
      <c r="P17" s="156"/>
    </row>
    <row r="18" spans="2:16" ht="27" customHeight="1" x14ac:dyDescent="0.25">
      <c r="B18" s="75">
        <v>8</v>
      </c>
      <c r="C18" s="62" t="s">
        <v>294</v>
      </c>
      <c r="D18" s="62" t="s">
        <v>599</v>
      </c>
      <c r="E18" s="62" t="s">
        <v>5933</v>
      </c>
      <c r="F18" s="61" t="s">
        <v>335</v>
      </c>
      <c r="G18" s="62"/>
      <c r="H18" s="24" t="s">
        <v>600</v>
      </c>
      <c r="I18" s="24" t="s">
        <v>4033</v>
      </c>
      <c r="J18" s="62" t="s">
        <v>1487</v>
      </c>
      <c r="K18" s="24" t="s">
        <v>1696</v>
      </c>
      <c r="L18" s="61" t="s">
        <v>1471</v>
      </c>
      <c r="M18" s="61">
        <v>0</v>
      </c>
      <c r="N18" s="61">
        <v>0</v>
      </c>
      <c r="O18" s="61"/>
      <c r="P18" s="156"/>
    </row>
    <row r="19" spans="2:16" ht="27" customHeight="1" x14ac:dyDescent="0.25">
      <c r="B19" s="75">
        <v>9</v>
      </c>
      <c r="C19" s="62" t="s">
        <v>294</v>
      </c>
      <c r="D19" s="62" t="s">
        <v>599</v>
      </c>
      <c r="E19" s="62" t="s">
        <v>5934</v>
      </c>
      <c r="F19" s="61" t="s">
        <v>335</v>
      </c>
      <c r="G19" s="62"/>
      <c r="H19" s="24" t="s">
        <v>600</v>
      </c>
      <c r="I19" s="24" t="s">
        <v>4033</v>
      </c>
      <c r="J19" s="62" t="s">
        <v>1458</v>
      </c>
      <c r="K19" s="24" t="s">
        <v>1459</v>
      </c>
      <c r="L19" s="61" t="s">
        <v>1471</v>
      </c>
      <c r="M19" s="61">
        <v>0</v>
      </c>
      <c r="N19" s="61">
        <v>0</v>
      </c>
      <c r="O19" s="61"/>
      <c r="P19" s="156"/>
    </row>
    <row r="20" spans="2:16" ht="27" customHeight="1" x14ac:dyDescent="0.25">
      <c r="B20" s="75">
        <v>10</v>
      </c>
      <c r="C20" s="62" t="s">
        <v>294</v>
      </c>
      <c r="D20" s="62" t="s">
        <v>599</v>
      </c>
      <c r="E20" s="62" t="s">
        <v>5935</v>
      </c>
      <c r="F20" s="61" t="s">
        <v>335</v>
      </c>
      <c r="G20" s="62"/>
      <c r="H20" s="24" t="s">
        <v>600</v>
      </c>
      <c r="I20" s="24" t="s">
        <v>4033</v>
      </c>
      <c r="J20" s="62" t="s">
        <v>1465</v>
      </c>
      <c r="K20" s="24" t="s">
        <v>1470</v>
      </c>
      <c r="L20" s="61" t="s">
        <v>1471</v>
      </c>
      <c r="M20" s="61">
        <v>0</v>
      </c>
      <c r="N20" s="61">
        <v>0</v>
      </c>
      <c r="O20" s="61"/>
      <c r="P20" s="156"/>
    </row>
    <row r="21" spans="2:16" ht="27" customHeight="1" x14ac:dyDescent="0.25">
      <c r="B21" s="75">
        <v>11</v>
      </c>
      <c r="C21" s="62" t="s">
        <v>294</v>
      </c>
      <c r="D21" s="62" t="s">
        <v>599</v>
      </c>
      <c r="E21" s="62" t="s">
        <v>4722</v>
      </c>
      <c r="F21" s="61" t="s">
        <v>335</v>
      </c>
      <c r="G21" s="62"/>
      <c r="H21" s="24" t="s">
        <v>600</v>
      </c>
      <c r="I21" s="24" t="s">
        <v>4033</v>
      </c>
      <c r="J21" s="62" t="s">
        <v>1458</v>
      </c>
      <c r="K21" s="24" t="s">
        <v>1459</v>
      </c>
      <c r="L21" s="61" t="s">
        <v>1471</v>
      </c>
      <c r="M21" s="61">
        <v>0</v>
      </c>
      <c r="N21" s="61">
        <v>0</v>
      </c>
      <c r="O21" s="61"/>
      <c r="P21" s="156"/>
    </row>
    <row r="22" spans="2:16" ht="27" customHeight="1" x14ac:dyDescent="0.25">
      <c r="B22" s="75">
        <v>12</v>
      </c>
      <c r="C22" s="62" t="s">
        <v>294</v>
      </c>
      <c r="D22" s="62" t="s">
        <v>599</v>
      </c>
      <c r="E22" s="62" t="s">
        <v>5936</v>
      </c>
      <c r="F22" s="61" t="s">
        <v>335</v>
      </c>
      <c r="G22" s="62"/>
      <c r="H22" s="24" t="s">
        <v>600</v>
      </c>
      <c r="I22" s="24" t="s">
        <v>4033</v>
      </c>
      <c r="J22" s="62" t="s">
        <v>1465</v>
      </c>
      <c r="K22" s="24" t="s">
        <v>1494</v>
      </c>
      <c r="L22" s="61" t="s">
        <v>1471</v>
      </c>
      <c r="M22" s="61">
        <v>0</v>
      </c>
      <c r="N22" s="61">
        <v>0</v>
      </c>
      <c r="O22" s="61"/>
      <c r="P22" s="156"/>
    </row>
    <row r="23" spans="2:16" ht="27" customHeight="1" x14ac:dyDescent="0.25">
      <c r="B23" s="75">
        <v>13</v>
      </c>
      <c r="C23" s="62" t="s">
        <v>294</v>
      </c>
      <c r="D23" s="62" t="s">
        <v>599</v>
      </c>
      <c r="E23" s="62" t="s">
        <v>5937</v>
      </c>
      <c r="F23" s="61" t="s">
        <v>335</v>
      </c>
      <c r="G23" s="62"/>
      <c r="H23" s="24" t="s">
        <v>600</v>
      </c>
      <c r="I23" s="24" t="s">
        <v>4033</v>
      </c>
      <c r="J23" s="62" t="s">
        <v>1487</v>
      </c>
      <c r="K23" s="24" t="s">
        <v>1696</v>
      </c>
      <c r="L23" s="61" t="s">
        <v>1471</v>
      </c>
      <c r="M23" s="61">
        <v>0</v>
      </c>
      <c r="N23" s="61">
        <v>0</v>
      </c>
      <c r="O23" s="61"/>
      <c r="P23" s="156"/>
    </row>
    <row r="24" spans="2:16" ht="27" customHeight="1" x14ac:dyDescent="0.25">
      <c r="B24" s="75">
        <v>14</v>
      </c>
      <c r="C24" s="62" t="s">
        <v>294</v>
      </c>
      <c r="D24" s="62" t="s">
        <v>599</v>
      </c>
      <c r="E24" s="62" t="s">
        <v>5938</v>
      </c>
      <c r="F24" s="61" t="s">
        <v>335</v>
      </c>
      <c r="G24" s="62"/>
      <c r="H24" s="24" t="s">
        <v>600</v>
      </c>
      <c r="I24" s="24" t="s">
        <v>4033</v>
      </c>
      <c r="J24" s="62" t="s">
        <v>1465</v>
      </c>
      <c r="K24" s="24" t="s">
        <v>1470</v>
      </c>
      <c r="L24" s="61" t="s">
        <v>1471</v>
      </c>
      <c r="M24" s="61">
        <v>0</v>
      </c>
      <c r="N24" s="61">
        <v>0</v>
      </c>
      <c r="O24" s="61"/>
      <c r="P24" s="156"/>
    </row>
    <row r="25" spans="2:16" ht="27" customHeight="1" x14ac:dyDescent="0.25">
      <c r="B25" s="75">
        <v>15</v>
      </c>
      <c r="C25" s="62" t="s">
        <v>294</v>
      </c>
      <c r="D25" s="62" t="s">
        <v>599</v>
      </c>
      <c r="E25" s="62" t="s">
        <v>5939</v>
      </c>
      <c r="F25" s="61" t="s">
        <v>335</v>
      </c>
      <c r="G25" s="62"/>
      <c r="H25" s="24" t="s">
        <v>600</v>
      </c>
      <c r="I25" s="24" t="s">
        <v>4033</v>
      </c>
      <c r="J25" s="62" t="s">
        <v>1465</v>
      </c>
      <c r="K25" s="24" t="s">
        <v>1470</v>
      </c>
      <c r="L25" s="61" t="s">
        <v>1471</v>
      </c>
      <c r="M25" s="61">
        <v>0</v>
      </c>
      <c r="N25" s="61">
        <v>0</v>
      </c>
      <c r="O25" s="61"/>
      <c r="P25" s="156"/>
    </row>
    <row r="26" spans="2:16" ht="27" customHeight="1" x14ac:dyDescent="0.25">
      <c r="B26" s="75">
        <v>16</v>
      </c>
      <c r="C26" s="62" t="s">
        <v>294</v>
      </c>
      <c r="D26" s="62" t="s">
        <v>599</v>
      </c>
      <c r="E26" s="62" t="s">
        <v>5940</v>
      </c>
      <c r="F26" s="61" t="s">
        <v>335</v>
      </c>
      <c r="G26" s="62"/>
      <c r="H26" s="24" t="s">
        <v>600</v>
      </c>
      <c r="I26" s="24" t="s">
        <v>4033</v>
      </c>
      <c r="J26" s="62" t="s">
        <v>1465</v>
      </c>
      <c r="K26" s="24" t="s">
        <v>1470</v>
      </c>
      <c r="L26" s="61" t="s">
        <v>1471</v>
      </c>
      <c r="M26" s="61">
        <v>0</v>
      </c>
      <c r="N26" s="61">
        <v>0</v>
      </c>
      <c r="O26" s="61"/>
      <c r="P26" s="156"/>
    </row>
    <row r="27" spans="2:16" ht="27" customHeight="1" x14ac:dyDescent="0.25">
      <c r="B27" s="75">
        <v>17</v>
      </c>
      <c r="C27" s="62" t="s">
        <v>294</v>
      </c>
      <c r="D27" s="62" t="s">
        <v>599</v>
      </c>
      <c r="E27" s="62" t="s">
        <v>5941</v>
      </c>
      <c r="F27" s="61" t="s">
        <v>335</v>
      </c>
      <c r="G27" s="62"/>
      <c r="H27" s="24" t="s">
        <v>600</v>
      </c>
      <c r="I27" s="24" t="s">
        <v>4033</v>
      </c>
      <c r="J27" s="62" t="s">
        <v>1465</v>
      </c>
      <c r="K27" s="24" t="s">
        <v>1470</v>
      </c>
      <c r="L27" s="61" t="s">
        <v>1471</v>
      </c>
      <c r="M27" s="61">
        <v>0</v>
      </c>
      <c r="N27" s="61">
        <v>0</v>
      </c>
      <c r="O27" s="61"/>
      <c r="P27" s="156"/>
    </row>
    <row r="28" spans="2:16" ht="27" customHeight="1" x14ac:dyDescent="0.25">
      <c r="B28" s="75">
        <v>18</v>
      </c>
      <c r="C28" s="62" t="s">
        <v>294</v>
      </c>
      <c r="D28" s="62" t="s">
        <v>599</v>
      </c>
      <c r="E28" s="62" t="s">
        <v>5942</v>
      </c>
      <c r="F28" s="61" t="s">
        <v>335</v>
      </c>
      <c r="G28" s="62"/>
      <c r="H28" s="24" t="s">
        <v>600</v>
      </c>
      <c r="I28" s="24" t="s">
        <v>4033</v>
      </c>
      <c r="J28" s="62" t="s">
        <v>1465</v>
      </c>
      <c r="K28" s="24" t="s">
        <v>1470</v>
      </c>
      <c r="L28" s="61" t="s">
        <v>1471</v>
      </c>
      <c r="M28" s="61">
        <v>0</v>
      </c>
      <c r="N28" s="61">
        <v>0</v>
      </c>
      <c r="O28" s="61"/>
      <c r="P28" s="156"/>
    </row>
    <row r="29" spans="2:16" ht="27" customHeight="1" x14ac:dyDescent="0.25">
      <c r="B29" s="75">
        <v>19</v>
      </c>
      <c r="C29" s="62" t="s">
        <v>294</v>
      </c>
      <c r="D29" s="62" t="s">
        <v>599</v>
      </c>
      <c r="E29" s="62" t="s">
        <v>5943</v>
      </c>
      <c r="F29" s="61" t="s">
        <v>335</v>
      </c>
      <c r="G29" s="62"/>
      <c r="H29" s="24" t="s">
        <v>600</v>
      </c>
      <c r="I29" s="24" t="s">
        <v>4033</v>
      </c>
      <c r="J29" s="62" t="s">
        <v>1465</v>
      </c>
      <c r="K29" s="24" t="s">
        <v>1476</v>
      </c>
      <c r="L29" s="61" t="s">
        <v>1471</v>
      </c>
      <c r="M29" s="61">
        <v>0</v>
      </c>
      <c r="N29" s="61">
        <v>0</v>
      </c>
      <c r="O29" s="61"/>
      <c r="P29" s="156"/>
    </row>
    <row r="30" spans="2:16" ht="27" customHeight="1" x14ac:dyDescent="0.25">
      <c r="B30" s="75">
        <v>20</v>
      </c>
      <c r="C30" s="62" t="s">
        <v>294</v>
      </c>
      <c r="D30" s="62" t="s">
        <v>599</v>
      </c>
      <c r="E30" s="62" t="s">
        <v>5944</v>
      </c>
      <c r="F30" s="61" t="s">
        <v>335</v>
      </c>
      <c r="G30" s="62"/>
      <c r="H30" s="24" t="s">
        <v>600</v>
      </c>
      <c r="I30" s="24" t="s">
        <v>4033</v>
      </c>
      <c r="J30" s="62" t="s">
        <v>1465</v>
      </c>
      <c r="K30" s="24" t="s">
        <v>1470</v>
      </c>
      <c r="L30" s="61" t="s">
        <v>1471</v>
      </c>
      <c r="M30" s="61">
        <v>0</v>
      </c>
      <c r="N30" s="61">
        <v>0</v>
      </c>
      <c r="O30" s="61"/>
      <c r="P30" s="156"/>
    </row>
    <row r="31" spans="2:16" ht="27" customHeight="1" x14ac:dyDescent="0.25">
      <c r="B31" s="75">
        <v>21</v>
      </c>
      <c r="C31" s="62" t="s">
        <v>294</v>
      </c>
      <c r="D31" s="62" t="s">
        <v>599</v>
      </c>
      <c r="E31" s="62" t="s">
        <v>5945</v>
      </c>
      <c r="F31" s="61" t="s">
        <v>335</v>
      </c>
      <c r="G31" s="62"/>
      <c r="H31" s="24" t="s">
        <v>600</v>
      </c>
      <c r="I31" s="24" t="s">
        <v>4033</v>
      </c>
      <c r="J31" s="62" t="s">
        <v>1465</v>
      </c>
      <c r="K31" s="24" t="s">
        <v>1494</v>
      </c>
      <c r="L31" s="61" t="s">
        <v>1471</v>
      </c>
      <c r="M31" s="61">
        <v>0</v>
      </c>
      <c r="N31" s="61">
        <v>0</v>
      </c>
      <c r="O31" s="61"/>
      <c r="P31" s="156"/>
    </row>
    <row r="32" spans="2:16" ht="27" customHeight="1" x14ac:dyDescent="0.25">
      <c r="B32" s="75">
        <v>22</v>
      </c>
      <c r="C32" s="62" t="s">
        <v>294</v>
      </c>
      <c r="D32" s="62" t="s">
        <v>599</v>
      </c>
      <c r="E32" s="62" t="s">
        <v>5946</v>
      </c>
      <c r="F32" s="61" t="s">
        <v>335</v>
      </c>
      <c r="G32" s="62"/>
      <c r="H32" s="24" t="s">
        <v>600</v>
      </c>
      <c r="I32" s="24" t="s">
        <v>4033</v>
      </c>
      <c r="J32" s="62" t="s">
        <v>1465</v>
      </c>
      <c r="K32" s="24" t="s">
        <v>1494</v>
      </c>
      <c r="L32" s="61" t="s">
        <v>1471</v>
      </c>
      <c r="M32" s="61">
        <v>0</v>
      </c>
      <c r="N32" s="61">
        <v>0</v>
      </c>
      <c r="O32" s="61"/>
      <c r="P32" s="156"/>
    </row>
    <row r="33" spans="2:16" ht="27" customHeight="1" x14ac:dyDescent="0.25">
      <c r="B33" s="75">
        <v>23</v>
      </c>
      <c r="C33" s="62" t="s">
        <v>294</v>
      </c>
      <c r="D33" s="62" t="s">
        <v>599</v>
      </c>
      <c r="E33" s="62" t="s">
        <v>5947</v>
      </c>
      <c r="F33" s="61" t="s">
        <v>335</v>
      </c>
      <c r="G33" s="62"/>
      <c r="H33" s="24" t="s">
        <v>600</v>
      </c>
      <c r="I33" s="24" t="s">
        <v>4033</v>
      </c>
      <c r="J33" s="62" t="s">
        <v>1465</v>
      </c>
      <c r="K33" s="24" t="s">
        <v>1494</v>
      </c>
      <c r="L33" s="61" t="s">
        <v>1471</v>
      </c>
      <c r="M33" s="61">
        <v>0</v>
      </c>
      <c r="N33" s="61">
        <v>0</v>
      </c>
      <c r="O33" s="61"/>
      <c r="P33" s="156"/>
    </row>
    <row r="34" spans="2:16" ht="27" customHeight="1" x14ac:dyDescent="0.25">
      <c r="B34" s="75">
        <v>24</v>
      </c>
      <c r="C34" s="62" t="s">
        <v>294</v>
      </c>
      <c r="D34" s="62" t="s">
        <v>599</v>
      </c>
      <c r="E34" s="62" t="s">
        <v>5948</v>
      </c>
      <c r="F34" s="61" t="s">
        <v>335</v>
      </c>
      <c r="G34" s="62"/>
      <c r="H34" s="24" t="s">
        <v>600</v>
      </c>
      <c r="I34" s="24" t="s">
        <v>4033</v>
      </c>
      <c r="J34" s="62" t="s">
        <v>1465</v>
      </c>
      <c r="K34" s="24" t="s">
        <v>1494</v>
      </c>
      <c r="L34" s="61" t="s">
        <v>1471</v>
      </c>
      <c r="M34" s="61">
        <v>0</v>
      </c>
      <c r="N34" s="61">
        <v>0</v>
      </c>
      <c r="O34" s="61"/>
      <c r="P34" s="156"/>
    </row>
    <row r="35" spans="2:16" ht="27" customHeight="1" x14ac:dyDescent="0.25">
      <c r="B35" s="75">
        <v>25</v>
      </c>
      <c r="C35" s="62" t="s">
        <v>294</v>
      </c>
      <c r="D35" s="62" t="s">
        <v>599</v>
      </c>
      <c r="E35" s="62" t="s">
        <v>5949</v>
      </c>
      <c r="F35" s="61" t="s">
        <v>335</v>
      </c>
      <c r="G35" s="62"/>
      <c r="H35" s="24" t="s">
        <v>600</v>
      </c>
      <c r="I35" s="24" t="s">
        <v>4033</v>
      </c>
      <c r="J35" s="62" t="s">
        <v>1465</v>
      </c>
      <c r="K35" s="24" t="s">
        <v>1478</v>
      </c>
      <c r="L35" s="61" t="s">
        <v>1471</v>
      </c>
      <c r="M35" s="61">
        <v>0</v>
      </c>
      <c r="N35" s="61">
        <v>0</v>
      </c>
      <c r="O35" s="61"/>
      <c r="P35" s="156"/>
    </row>
    <row r="36" spans="2:16" ht="27" customHeight="1" x14ac:dyDescent="0.25">
      <c r="B36" s="75">
        <v>26</v>
      </c>
      <c r="C36" s="62" t="s">
        <v>294</v>
      </c>
      <c r="D36" s="62" t="s">
        <v>599</v>
      </c>
      <c r="E36" s="62" t="s">
        <v>5950</v>
      </c>
      <c r="F36" s="61" t="s">
        <v>335</v>
      </c>
      <c r="G36" s="62"/>
      <c r="H36" s="24" t="s">
        <v>600</v>
      </c>
      <c r="I36" s="24" t="s">
        <v>4033</v>
      </c>
      <c r="J36" s="62" t="s">
        <v>1465</v>
      </c>
      <c r="K36" s="24" t="s">
        <v>1478</v>
      </c>
      <c r="L36" s="61" t="s">
        <v>1471</v>
      </c>
      <c r="M36" s="61">
        <v>0</v>
      </c>
      <c r="N36" s="61">
        <v>0</v>
      </c>
      <c r="O36" s="61"/>
      <c r="P36" s="156"/>
    </row>
    <row r="37" spans="2:16" ht="27" customHeight="1" x14ac:dyDescent="0.25">
      <c r="B37" s="75">
        <v>27</v>
      </c>
      <c r="C37" s="62" t="s">
        <v>294</v>
      </c>
      <c r="D37" s="62" t="s">
        <v>599</v>
      </c>
      <c r="E37" s="62" t="s">
        <v>5951</v>
      </c>
      <c r="F37" s="61" t="s">
        <v>335</v>
      </c>
      <c r="G37" s="62"/>
      <c r="H37" s="24" t="s">
        <v>600</v>
      </c>
      <c r="I37" s="24" t="s">
        <v>4033</v>
      </c>
      <c r="J37" s="62" t="s">
        <v>1465</v>
      </c>
      <c r="K37" s="24" t="s">
        <v>1646</v>
      </c>
      <c r="L37" s="61" t="s">
        <v>1471</v>
      </c>
      <c r="M37" s="61">
        <v>0</v>
      </c>
      <c r="N37" s="61">
        <v>0</v>
      </c>
      <c r="O37" s="61"/>
      <c r="P37" s="156"/>
    </row>
    <row r="38" spans="2:16" ht="27" customHeight="1" x14ac:dyDescent="0.25">
      <c r="B38" s="75">
        <v>28</v>
      </c>
      <c r="C38" s="62" t="s">
        <v>294</v>
      </c>
      <c r="D38" s="62" t="s">
        <v>599</v>
      </c>
      <c r="E38" s="62" t="s">
        <v>5952</v>
      </c>
      <c r="F38" s="61" t="s">
        <v>335</v>
      </c>
      <c r="G38" s="62"/>
      <c r="H38" s="24" t="s">
        <v>600</v>
      </c>
      <c r="I38" s="24" t="s">
        <v>4033</v>
      </c>
      <c r="J38" s="62" t="s">
        <v>1487</v>
      </c>
      <c r="K38" s="24" t="s">
        <v>1696</v>
      </c>
      <c r="L38" s="61" t="s">
        <v>1471</v>
      </c>
      <c r="M38" s="61">
        <v>0</v>
      </c>
      <c r="N38" s="61">
        <v>0</v>
      </c>
      <c r="O38" s="61"/>
      <c r="P38" s="156"/>
    </row>
    <row r="39" spans="2:16" ht="27" customHeight="1" x14ac:dyDescent="0.25">
      <c r="B39" s="75">
        <v>29</v>
      </c>
      <c r="C39" s="62" t="s">
        <v>294</v>
      </c>
      <c r="D39" s="62" t="s">
        <v>599</v>
      </c>
      <c r="E39" s="62" t="s">
        <v>5953</v>
      </c>
      <c r="F39" s="61" t="s">
        <v>335</v>
      </c>
      <c r="G39" s="62"/>
      <c r="H39" s="24" t="s">
        <v>600</v>
      </c>
      <c r="I39" s="24" t="s">
        <v>4033</v>
      </c>
      <c r="J39" s="62" t="s">
        <v>1487</v>
      </c>
      <c r="K39" s="24" t="s">
        <v>1696</v>
      </c>
      <c r="L39" s="61" t="s">
        <v>1471</v>
      </c>
      <c r="M39" s="61">
        <v>0</v>
      </c>
      <c r="N39" s="61">
        <v>0</v>
      </c>
      <c r="O39" s="61"/>
      <c r="P39" s="156"/>
    </row>
    <row r="40" spans="2:16" ht="27" customHeight="1" x14ac:dyDescent="0.25">
      <c r="B40" s="75">
        <v>30</v>
      </c>
      <c r="C40" s="62" t="s">
        <v>294</v>
      </c>
      <c r="D40" s="62" t="s">
        <v>599</v>
      </c>
      <c r="E40" s="62" t="s">
        <v>5954</v>
      </c>
      <c r="F40" s="61" t="s">
        <v>335</v>
      </c>
      <c r="G40" s="62"/>
      <c r="H40" s="24" t="s">
        <v>600</v>
      </c>
      <c r="I40" s="24" t="s">
        <v>4033</v>
      </c>
      <c r="J40" s="62" t="s">
        <v>1487</v>
      </c>
      <c r="K40" s="24" t="s">
        <v>1696</v>
      </c>
      <c r="L40" s="61" t="s">
        <v>1471</v>
      </c>
      <c r="M40" s="61">
        <v>0</v>
      </c>
      <c r="N40" s="61">
        <v>0</v>
      </c>
      <c r="O40" s="61"/>
      <c r="P40" s="156"/>
    </row>
    <row r="41" spans="2:16" ht="27" customHeight="1" x14ac:dyDescent="0.25">
      <c r="B41" s="75">
        <v>31</v>
      </c>
      <c r="C41" s="62" t="s">
        <v>294</v>
      </c>
      <c r="D41" s="62" t="s">
        <v>599</v>
      </c>
      <c r="E41" s="62" t="s">
        <v>5955</v>
      </c>
      <c r="F41" s="61" t="s">
        <v>335</v>
      </c>
      <c r="G41" s="62"/>
      <c r="H41" s="24" t="s">
        <v>600</v>
      </c>
      <c r="I41" s="24" t="s">
        <v>4033</v>
      </c>
      <c r="J41" s="62" t="s">
        <v>1487</v>
      </c>
      <c r="K41" s="24" t="s">
        <v>1497</v>
      </c>
      <c r="L41" s="61" t="s">
        <v>1471</v>
      </c>
      <c r="M41" s="61">
        <v>0</v>
      </c>
      <c r="N41" s="61">
        <v>0</v>
      </c>
      <c r="O41" s="61"/>
      <c r="P41" s="156"/>
    </row>
    <row r="42" spans="2:16" ht="27" customHeight="1" x14ac:dyDescent="0.25">
      <c r="B42" s="75">
        <v>32</v>
      </c>
      <c r="C42" s="62" t="s">
        <v>294</v>
      </c>
      <c r="D42" s="62" t="s">
        <v>599</v>
      </c>
      <c r="E42" s="62" t="s">
        <v>5956</v>
      </c>
      <c r="F42" s="61" t="s">
        <v>335</v>
      </c>
      <c r="G42" s="62"/>
      <c r="H42" s="24" t="s">
        <v>600</v>
      </c>
      <c r="I42" s="24" t="s">
        <v>4033</v>
      </c>
      <c r="J42" s="62" t="s">
        <v>1487</v>
      </c>
      <c r="K42" s="24" t="s">
        <v>1497</v>
      </c>
      <c r="L42" s="61" t="s">
        <v>1471</v>
      </c>
      <c r="M42" s="61">
        <v>0</v>
      </c>
      <c r="N42" s="61">
        <v>0</v>
      </c>
      <c r="O42" s="61"/>
      <c r="P42" s="156"/>
    </row>
    <row r="43" spans="2:16" ht="27" customHeight="1" x14ac:dyDescent="0.25">
      <c r="B43" s="75">
        <v>33</v>
      </c>
      <c r="C43" s="62" t="s">
        <v>294</v>
      </c>
      <c r="D43" s="62" t="s">
        <v>599</v>
      </c>
      <c r="E43" s="62" t="s">
        <v>5957</v>
      </c>
      <c r="F43" s="61" t="s">
        <v>335</v>
      </c>
      <c r="G43" s="62"/>
      <c r="H43" s="24" t="s">
        <v>600</v>
      </c>
      <c r="I43" s="24" t="s">
        <v>4033</v>
      </c>
      <c r="J43" s="62" t="s">
        <v>1487</v>
      </c>
      <c r="K43" s="24" t="s">
        <v>1497</v>
      </c>
      <c r="L43" s="61" t="s">
        <v>1471</v>
      </c>
      <c r="M43" s="61">
        <v>0</v>
      </c>
      <c r="N43" s="61">
        <v>0</v>
      </c>
      <c r="O43" s="61"/>
      <c r="P43" s="156"/>
    </row>
    <row r="44" spans="2:16" ht="27" customHeight="1" x14ac:dyDescent="0.25">
      <c r="B44" s="75">
        <v>34</v>
      </c>
      <c r="C44" s="62" t="s">
        <v>294</v>
      </c>
      <c r="D44" s="62" t="s">
        <v>599</v>
      </c>
      <c r="E44" s="62" t="s">
        <v>5958</v>
      </c>
      <c r="F44" s="61" t="s">
        <v>335</v>
      </c>
      <c r="G44" s="62"/>
      <c r="H44" s="24" t="s">
        <v>600</v>
      </c>
      <c r="I44" s="24" t="s">
        <v>4033</v>
      </c>
      <c r="J44" s="62" t="s">
        <v>1487</v>
      </c>
      <c r="K44" s="24" t="s">
        <v>1497</v>
      </c>
      <c r="L44" s="61" t="s">
        <v>1471</v>
      </c>
      <c r="M44" s="61">
        <v>0</v>
      </c>
      <c r="N44" s="61">
        <v>0</v>
      </c>
      <c r="O44" s="61"/>
      <c r="P44" s="156"/>
    </row>
    <row r="45" spans="2:16" ht="27" customHeight="1" x14ac:dyDescent="0.25">
      <c r="B45" s="75">
        <v>35</v>
      </c>
      <c r="C45" s="62" t="s">
        <v>294</v>
      </c>
      <c r="D45" s="62" t="s">
        <v>599</v>
      </c>
      <c r="E45" s="62" t="s">
        <v>5959</v>
      </c>
      <c r="F45" s="61" t="s">
        <v>335</v>
      </c>
      <c r="G45" s="62"/>
      <c r="H45" s="24" t="s">
        <v>600</v>
      </c>
      <c r="I45" s="24" t="s">
        <v>4033</v>
      </c>
      <c r="J45" s="62" t="s">
        <v>1487</v>
      </c>
      <c r="K45" s="24" t="s">
        <v>1497</v>
      </c>
      <c r="L45" s="61" t="s">
        <v>1471</v>
      </c>
      <c r="M45" s="61">
        <v>0</v>
      </c>
      <c r="N45" s="61">
        <v>0</v>
      </c>
      <c r="O45" s="61"/>
      <c r="P45" s="156"/>
    </row>
    <row r="46" spans="2:16" ht="27" customHeight="1" x14ac:dyDescent="0.25">
      <c r="B46" s="75">
        <v>36</v>
      </c>
      <c r="C46" s="62" t="s">
        <v>294</v>
      </c>
      <c r="D46" s="62" t="s">
        <v>599</v>
      </c>
      <c r="E46" s="62" t="s">
        <v>5960</v>
      </c>
      <c r="F46" s="61" t="s">
        <v>335</v>
      </c>
      <c r="G46" s="62"/>
      <c r="H46" s="24" t="s">
        <v>600</v>
      </c>
      <c r="I46" s="24" t="s">
        <v>4033</v>
      </c>
      <c r="J46" s="62" t="s">
        <v>1487</v>
      </c>
      <c r="K46" s="24" t="s">
        <v>1497</v>
      </c>
      <c r="L46" s="61" t="s">
        <v>1471</v>
      </c>
      <c r="M46" s="61">
        <v>0</v>
      </c>
      <c r="N46" s="61">
        <v>0</v>
      </c>
      <c r="O46" s="61"/>
      <c r="P46" s="156"/>
    </row>
    <row r="47" spans="2:16" ht="27" customHeight="1" x14ac:dyDescent="0.25">
      <c r="B47" s="75">
        <v>37</v>
      </c>
      <c r="C47" s="62" t="s">
        <v>294</v>
      </c>
      <c r="D47" s="62" t="s">
        <v>599</v>
      </c>
      <c r="E47" s="62" t="s">
        <v>5961</v>
      </c>
      <c r="F47" s="61" t="s">
        <v>335</v>
      </c>
      <c r="G47" s="62"/>
      <c r="H47" s="24" t="s">
        <v>600</v>
      </c>
      <c r="I47" s="24" t="s">
        <v>4033</v>
      </c>
      <c r="J47" s="62" t="s">
        <v>1487</v>
      </c>
      <c r="K47" s="24" t="s">
        <v>1497</v>
      </c>
      <c r="L47" s="61" t="s">
        <v>1471</v>
      </c>
      <c r="M47" s="61">
        <v>0</v>
      </c>
      <c r="N47" s="61">
        <v>0</v>
      </c>
      <c r="O47" s="61"/>
      <c r="P47" s="156"/>
    </row>
    <row r="48" spans="2:16" ht="27" customHeight="1" x14ac:dyDescent="0.25">
      <c r="B48" s="75">
        <v>38</v>
      </c>
      <c r="C48" s="62" t="s">
        <v>294</v>
      </c>
      <c r="D48" s="62" t="s">
        <v>599</v>
      </c>
      <c r="E48" s="62" t="s">
        <v>5962</v>
      </c>
      <c r="F48" s="61" t="s">
        <v>335</v>
      </c>
      <c r="G48" s="62"/>
      <c r="H48" s="24" t="s">
        <v>600</v>
      </c>
      <c r="I48" s="24" t="s">
        <v>4033</v>
      </c>
      <c r="J48" s="62" t="s">
        <v>1487</v>
      </c>
      <c r="K48" s="24" t="s">
        <v>1497</v>
      </c>
      <c r="L48" s="61" t="s">
        <v>1471</v>
      </c>
      <c r="M48" s="61">
        <v>0</v>
      </c>
      <c r="N48" s="61">
        <v>0</v>
      </c>
      <c r="O48" s="61"/>
      <c r="P48" s="156"/>
    </row>
    <row r="49" spans="2:16" ht="27" customHeight="1" x14ac:dyDescent="0.25">
      <c r="B49" s="75">
        <v>39</v>
      </c>
      <c r="C49" s="62" t="s">
        <v>294</v>
      </c>
      <c r="D49" s="62" t="s">
        <v>599</v>
      </c>
      <c r="E49" s="62" t="s">
        <v>5963</v>
      </c>
      <c r="F49" s="61" t="s">
        <v>335</v>
      </c>
      <c r="G49" s="62"/>
      <c r="H49" s="24" t="s">
        <v>600</v>
      </c>
      <c r="I49" s="24" t="s">
        <v>4033</v>
      </c>
      <c r="J49" s="62" t="s">
        <v>1487</v>
      </c>
      <c r="K49" s="24" t="s">
        <v>1497</v>
      </c>
      <c r="L49" s="61" t="s">
        <v>1471</v>
      </c>
      <c r="M49" s="61">
        <v>0</v>
      </c>
      <c r="N49" s="61">
        <v>0</v>
      </c>
      <c r="O49" s="61"/>
      <c r="P49" s="156"/>
    </row>
    <row r="50" spans="2:16" ht="27" customHeight="1" x14ac:dyDescent="0.25">
      <c r="B50" s="75">
        <v>40</v>
      </c>
      <c r="C50" s="62" t="s">
        <v>294</v>
      </c>
      <c r="D50" s="62" t="s">
        <v>599</v>
      </c>
      <c r="E50" s="62" t="s">
        <v>5964</v>
      </c>
      <c r="F50" s="61" t="s">
        <v>335</v>
      </c>
      <c r="G50" s="62"/>
      <c r="H50" s="24" t="s">
        <v>600</v>
      </c>
      <c r="I50" s="24" t="s">
        <v>4033</v>
      </c>
      <c r="J50" s="62" t="s">
        <v>1487</v>
      </c>
      <c r="K50" s="24" t="s">
        <v>1497</v>
      </c>
      <c r="L50" s="61" t="s">
        <v>1471</v>
      </c>
      <c r="M50" s="61">
        <v>0</v>
      </c>
      <c r="N50" s="61">
        <v>0</v>
      </c>
      <c r="O50" s="61"/>
      <c r="P50" s="156"/>
    </row>
    <row r="51" spans="2:16" ht="27" customHeight="1" x14ac:dyDescent="0.25">
      <c r="B51" s="75">
        <v>41</v>
      </c>
      <c r="C51" s="62" t="s">
        <v>294</v>
      </c>
      <c r="D51" s="62" t="s">
        <v>599</v>
      </c>
      <c r="E51" s="62" t="s">
        <v>5965</v>
      </c>
      <c r="F51" s="61" t="s">
        <v>335</v>
      </c>
      <c r="G51" s="62"/>
      <c r="H51" s="24" t="s">
        <v>600</v>
      </c>
      <c r="I51" s="24" t="s">
        <v>4033</v>
      </c>
      <c r="J51" s="62" t="s">
        <v>1487</v>
      </c>
      <c r="K51" s="24" t="s">
        <v>1497</v>
      </c>
      <c r="L51" s="61" t="s">
        <v>1471</v>
      </c>
      <c r="M51" s="61">
        <v>0</v>
      </c>
      <c r="N51" s="61">
        <v>0</v>
      </c>
      <c r="O51" s="61"/>
      <c r="P51" s="156"/>
    </row>
    <row r="52" spans="2:16" ht="27" customHeight="1" x14ac:dyDescent="0.25">
      <c r="B52" s="75">
        <v>42</v>
      </c>
      <c r="C52" s="62" t="s">
        <v>294</v>
      </c>
      <c r="D52" s="62" t="s">
        <v>599</v>
      </c>
      <c r="E52" s="62" t="s">
        <v>5966</v>
      </c>
      <c r="F52" s="61" t="s">
        <v>335</v>
      </c>
      <c r="G52" s="62"/>
      <c r="H52" s="24" t="s">
        <v>600</v>
      </c>
      <c r="I52" s="24" t="s">
        <v>4033</v>
      </c>
      <c r="J52" s="62" t="s">
        <v>1487</v>
      </c>
      <c r="K52" s="24" t="s">
        <v>1497</v>
      </c>
      <c r="L52" s="61" t="s">
        <v>1471</v>
      </c>
      <c r="M52" s="61">
        <v>0</v>
      </c>
      <c r="N52" s="61">
        <v>0</v>
      </c>
      <c r="O52" s="61"/>
      <c r="P52" s="156"/>
    </row>
    <row r="53" spans="2:16" ht="27" customHeight="1" x14ac:dyDescent="0.25">
      <c r="B53" s="75">
        <v>43</v>
      </c>
      <c r="C53" s="62" t="s">
        <v>294</v>
      </c>
      <c r="D53" s="62" t="s">
        <v>599</v>
      </c>
      <c r="E53" s="62" t="s">
        <v>5967</v>
      </c>
      <c r="F53" s="61" t="s">
        <v>335</v>
      </c>
      <c r="G53" s="62"/>
      <c r="H53" s="24" t="s">
        <v>600</v>
      </c>
      <c r="I53" s="24" t="s">
        <v>4033</v>
      </c>
      <c r="J53" s="62" t="s">
        <v>1487</v>
      </c>
      <c r="K53" s="24" t="s">
        <v>1497</v>
      </c>
      <c r="L53" s="61" t="s">
        <v>1471</v>
      </c>
      <c r="M53" s="61">
        <v>0</v>
      </c>
      <c r="N53" s="61">
        <v>0</v>
      </c>
      <c r="O53" s="61"/>
      <c r="P53" s="156"/>
    </row>
    <row r="54" spans="2:16" ht="27" customHeight="1" x14ac:dyDescent="0.25">
      <c r="B54" s="75">
        <v>44</v>
      </c>
      <c r="C54" s="62" t="s">
        <v>294</v>
      </c>
      <c r="D54" s="62" t="s">
        <v>599</v>
      </c>
      <c r="E54" s="62" t="s">
        <v>5968</v>
      </c>
      <c r="F54" s="61" t="s">
        <v>335</v>
      </c>
      <c r="G54" s="62"/>
      <c r="H54" s="24" t="s">
        <v>600</v>
      </c>
      <c r="I54" s="24" t="s">
        <v>4033</v>
      </c>
      <c r="J54" s="62" t="s">
        <v>1458</v>
      </c>
      <c r="K54" s="24" t="s">
        <v>1459</v>
      </c>
      <c r="L54" s="61" t="s">
        <v>1471</v>
      </c>
      <c r="M54" s="61">
        <v>0</v>
      </c>
      <c r="N54" s="61">
        <v>0</v>
      </c>
      <c r="O54" s="61"/>
      <c r="P54" s="156"/>
    </row>
    <row r="55" spans="2:16" ht="27" customHeight="1" x14ac:dyDescent="0.25">
      <c r="B55" s="75">
        <v>45</v>
      </c>
      <c r="C55" s="62" t="s">
        <v>294</v>
      </c>
      <c r="D55" s="62" t="s">
        <v>599</v>
      </c>
      <c r="E55" s="62" t="s">
        <v>4334</v>
      </c>
      <c r="F55" s="61" t="s">
        <v>335</v>
      </c>
      <c r="G55" s="62"/>
      <c r="H55" s="24" t="s">
        <v>600</v>
      </c>
      <c r="I55" s="24" t="s">
        <v>4033</v>
      </c>
      <c r="J55" s="62" t="s">
        <v>1465</v>
      </c>
      <c r="K55" s="24" t="s">
        <v>1573</v>
      </c>
      <c r="L55" s="61" t="s">
        <v>1471</v>
      </c>
      <c r="M55" s="61">
        <v>0</v>
      </c>
      <c r="N55" s="61">
        <v>0</v>
      </c>
      <c r="O55" s="61"/>
      <c r="P55" s="156"/>
    </row>
    <row r="56" spans="2:16" ht="27" customHeight="1" x14ac:dyDescent="0.25">
      <c r="B56" s="75">
        <v>46</v>
      </c>
      <c r="C56" s="62" t="s">
        <v>294</v>
      </c>
      <c r="D56" s="62" t="s">
        <v>599</v>
      </c>
      <c r="E56" s="62" t="s">
        <v>5969</v>
      </c>
      <c r="F56" s="61" t="s">
        <v>335</v>
      </c>
      <c r="G56" s="62"/>
      <c r="H56" s="24" t="s">
        <v>600</v>
      </c>
      <c r="I56" s="24" t="s">
        <v>4033</v>
      </c>
      <c r="J56" s="62" t="s">
        <v>1465</v>
      </c>
      <c r="K56" s="24" t="s">
        <v>1470</v>
      </c>
      <c r="L56" s="61" t="s">
        <v>1471</v>
      </c>
      <c r="M56" s="61">
        <v>0</v>
      </c>
      <c r="N56" s="61">
        <v>0</v>
      </c>
      <c r="O56" s="61"/>
      <c r="P56" s="156"/>
    </row>
    <row r="57" spans="2:16" ht="27" customHeight="1" x14ac:dyDescent="0.25">
      <c r="B57" s="75">
        <v>47</v>
      </c>
      <c r="C57" s="62" t="s">
        <v>294</v>
      </c>
      <c r="D57" s="62" t="s">
        <v>599</v>
      </c>
      <c r="E57" s="62" t="s">
        <v>1534</v>
      </c>
      <c r="F57" s="61" t="s">
        <v>335</v>
      </c>
      <c r="G57" s="62"/>
      <c r="H57" s="24" t="s">
        <v>600</v>
      </c>
      <c r="I57" s="24" t="s">
        <v>4033</v>
      </c>
      <c r="J57" s="62" t="s">
        <v>1458</v>
      </c>
      <c r="K57" s="24" t="s">
        <v>1459</v>
      </c>
      <c r="L57" s="61" t="s">
        <v>1471</v>
      </c>
      <c r="M57" s="61">
        <v>0</v>
      </c>
      <c r="N57" s="61">
        <v>0</v>
      </c>
      <c r="O57" s="61"/>
      <c r="P57" s="156"/>
    </row>
    <row r="58" spans="2:16" ht="27" customHeight="1" x14ac:dyDescent="0.25">
      <c r="B58" s="75">
        <v>48</v>
      </c>
      <c r="C58" s="62" t="s">
        <v>294</v>
      </c>
      <c r="D58" s="62" t="s">
        <v>599</v>
      </c>
      <c r="E58" s="62" t="s">
        <v>4077</v>
      </c>
      <c r="F58" s="61" t="s">
        <v>335</v>
      </c>
      <c r="G58" s="62"/>
      <c r="H58" s="24" t="s">
        <v>600</v>
      </c>
      <c r="I58" s="24" t="s">
        <v>4033</v>
      </c>
      <c r="J58" s="62" t="s">
        <v>1458</v>
      </c>
      <c r="K58" s="24" t="s">
        <v>1459</v>
      </c>
      <c r="L58" s="61" t="s">
        <v>1471</v>
      </c>
      <c r="M58" s="61">
        <v>0</v>
      </c>
      <c r="N58" s="61">
        <v>0</v>
      </c>
      <c r="O58" s="61"/>
      <c r="P58" s="156"/>
    </row>
  </sheetData>
  <autoFilter ref="B10:P58" xr:uid="{00000000-0001-0000-A101-000000000000}"/>
  <mergeCells count="1">
    <mergeCell ref="C9:L9"/>
  </mergeCells>
  <conditionalFormatting sqref="E11:E12">
    <cfRule type="duplicateValues" dxfId="743" priority="1"/>
  </conditionalFormatting>
  <hyperlinks>
    <hyperlink ref="B6" location="Variáveis!A1" display="Variáveis" xr:uid="{00000000-0004-0000-A101-000000000000}"/>
    <hyperlink ref="C6" location="'Índice de Tabelas'!A1" display="Índice de Tabelas" xr:uid="{00000000-0004-0000-A101-000001000000}"/>
    <hyperlink ref="D6" location="'Manual de Instrução'!A1" display="Manual de Instrução" xr:uid="{00000000-0004-0000-A1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129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5129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1-000000000000}">
  <sheetPr codeName="Sheet838"/>
  <dimension ref="A1:P87"/>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87"/>
    </sheetView>
  </sheetViews>
  <sheetFormatPr defaultColWidth="9" defaultRowHeight="63" customHeight="1" x14ac:dyDescent="0.25"/>
  <cols>
    <col min="1" max="1" width="1.59765625" style="25" customWidth="1"/>
    <col min="2" max="2" width="17.59765625" style="23" customWidth="1"/>
    <col min="3" max="3" width="17.59765625" style="20"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
      <c r="E1" s="2"/>
      <c r="F1" s="4"/>
      <c r="G1" s="4"/>
      <c r="H1" s="4"/>
      <c r="I1" s="2"/>
      <c r="J1" s="2"/>
    </row>
    <row r="2" spans="1:16" customFormat="1" ht="13.8" x14ac:dyDescent="0.25">
      <c r="A2" s="9"/>
      <c r="B2" s="5"/>
      <c r="C2" s="203"/>
      <c r="D2" s="2"/>
      <c r="E2" s="2"/>
      <c r="F2" s="4"/>
      <c r="G2" s="4"/>
      <c r="H2" s="4"/>
      <c r="I2" s="2"/>
      <c r="J2" s="2"/>
    </row>
    <row r="3" spans="1:16" customFormat="1" ht="13.8" x14ac:dyDescent="0.25">
      <c r="A3" s="9"/>
      <c r="B3" s="5"/>
      <c r="C3" s="202"/>
      <c r="D3" s="2"/>
      <c r="E3" s="2"/>
      <c r="F3" s="4"/>
      <c r="G3" s="4"/>
      <c r="H3" s="4"/>
      <c r="I3" s="6" t="s">
        <v>4025</v>
      </c>
      <c r="J3" s="2"/>
    </row>
    <row r="4" spans="1:16" customFormat="1" ht="13.8" x14ac:dyDescent="0.25">
      <c r="A4" s="9"/>
      <c r="B4" s="5"/>
      <c r="C4" s="202"/>
      <c r="D4" s="2"/>
      <c r="E4" s="2"/>
      <c r="F4" s="4"/>
      <c r="G4" s="4"/>
      <c r="H4" s="4"/>
      <c r="I4" s="6" t="s">
        <v>4026</v>
      </c>
      <c r="J4" s="2"/>
    </row>
    <row r="5" spans="1:16" customFormat="1" ht="13.8" x14ac:dyDescent="0.25">
      <c r="A5" s="9"/>
      <c r="B5" s="7" t="s">
        <v>4027</v>
      </c>
      <c r="C5" s="202"/>
      <c r="D5" s="2"/>
      <c r="E5" s="2"/>
      <c r="F5" s="4"/>
      <c r="G5" s="4"/>
      <c r="H5" s="4"/>
      <c r="I5" s="6" t="s">
        <v>931</v>
      </c>
      <c r="J5" s="2"/>
      <c r="K5" s="2"/>
      <c r="L5" s="2"/>
      <c r="M5" s="2"/>
      <c r="N5" s="2"/>
      <c r="O5" s="2"/>
      <c r="P5" s="2"/>
    </row>
    <row r="6" spans="1:16" ht="15" customHeight="1" x14ac:dyDescent="0.2">
      <c r="A6" s="9"/>
      <c r="B6" s="417" t="s">
        <v>36</v>
      </c>
      <c r="C6" s="419" t="s">
        <v>697</v>
      </c>
      <c r="D6" s="418" t="s">
        <v>37</v>
      </c>
      <c r="E6" s="14"/>
      <c r="F6" s="14"/>
      <c r="G6" s="14"/>
      <c r="H6" s="14"/>
      <c r="I6" s="14"/>
      <c r="J6" s="14"/>
      <c r="K6" s="14"/>
      <c r="L6" s="14"/>
      <c r="M6" s="14"/>
      <c r="N6" s="14"/>
      <c r="O6" s="14"/>
      <c r="P6" s="14"/>
    </row>
    <row r="7" spans="1:16" customFormat="1" ht="4.5" customHeight="1" x14ac:dyDescent="0.25">
      <c r="A7" s="78"/>
      <c r="B7" s="79"/>
      <c r="C7" s="205"/>
      <c r="D7" s="17"/>
      <c r="E7" s="17"/>
      <c r="F7" s="17"/>
      <c r="G7" s="17"/>
      <c r="H7" s="17"/>
      <c r="I7" s="17"/>
      <c r="J7" s="17"/>
      <c r="K7" s="17"/>
      <c r="L7" s="17"/>
      <c r="M7" s="17"/>
      <c r="N7" s="17"/>
      <c r="O7" s="17"/>
      <c r="P7" s="17"/>
    </row>
    <row r="8" spans="1:16" s="16" customFormat="1" ht="7.5" customHeight="1" x14ac:dyDescent="0.2">
      <c r="A8" s="9"/>
      <c r="C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62" t="s">
        <v>601</v>
      </c>
      <c r="E11" s="62" t="s">
        <v>3435</v>
      </c>
      <c r="F11" s="61" t="s">
        <v>335</v>
      </c>
      <c r="G11" s="62"/>
      <c r="H11" s="24" t="s">
        <v>602</v>
      </c>
      <c r="I11" s="24" t="s">
        <v>1226</v>
      </c>
      <c r="J11" s="62" t="s">
        <v>1458</v>
      </c>
      <c r="K11" s="24" t="s">
        <v>1459</v>
      </c>
      <c r="L11" s="61" t="s">
        <v>1471</v>
      </c>
      <c r="M11" s="61">
        <v>0</v>
      </c>
      <c r="N11" s="61">
        <v>0</v>
      </c>
      <c r="O11" s="61"/>
      <c r="P11" s="156"/>
    </row>
    <row r="12" spans="1:16" ht="27" customHeight="1" x14ac:dyDescent="0.2">
      <c r="A12" s="76"/>
      <c r="B12" s="75">
        <v>2</v>
      </c>
      <c r="C12" s="24" t="s">
        <v>294</v>
      </c>
      <c r="D12" s="62" t="s">
        <v>601</v>
      </c>
      <c r="E12" s="62" t="s">
        <v>5970</v>
      </c>
      <c r="F12" s="61" t="s">
        <v>335</v>
      </c>
      <c r="G12" s="62"/>
      <c r="H12" s="24" t="s">
        <v>602</v>
      </c>
      <c r="I12" s="24" t="s">
        <v>1226</v>
      </c>
      <c r="J12" s="62" t="s">
        <v>1482</v>
      </c>
      <c r="K12" s="24" t="s">
        <v>1555</v>
      </c>
      <c r="L12" s="61" t="s">
        <v>1471</v>
      </c>
      <c r="M12" s="61">
        <v>0</v>
      </c>
      <c r="N12" s="61">
        <v>0</v>
      </c>
      <c r="O12" s="61"/>
      <c r="P12" s="156"/>
    </row>
    <row r="13" spans="1:16" ht="27" customHeight="1" x14ac:dyDescent="0.25">
      <c r="B13" s="75">
        <v>3</v>
      </c>
      <c r="C13" s="24" t="s">
        <v>294</v>
      </c>
      <c r="D13" s="62" t="s">
        <v>601</v>
      </c>
      <c r="E13" s="62" t="s">
        <v>5971</v>
      </c>
      <c r="F13" s="61" t="s">
        <v>335</v>
      </c>
      <c r="G13" s="62"/>
      <c r="H13" s="24" t="s">
        <v>602</v>
      </c>
      <c r="I13" s="24" t="s">
        <v>1226</v>
      </c>
      <c r="J13" s="62" t="s">
        <v>1465</v>
      </c>
      <c r="K13" s="24" t="s">
        <v>1494</v>
      </c>
      <c r="L13" s="61" t="s">
        <v>1471</v>
      </c>
      <c r="M13" s="61">
        <v>0</v>
      </c>
      <c r="N13" s="61">
        <v>0</v>
      </c>
      <c r="O13" s="61"/>
      <c r="P13" s="156"/>
    </row>
    <row r="14" spans="1:16" ht="27" customHeight="1" x14ac:dyDescent="0.25">
      <c r="B14" s="75">
        <v>4</v>
      </c>
      <c r="C14" s="24" t="s">
        <v>294</v>
      </c>
      <c r="D14" s="62" t="s">
        <v>601</v>
      </c>
      <c r="E14" s="62" t="s">
        <v>5972</v>
      </c>
      <c r="F14" s="61" t="s">
        <v>335</v>
      </c>
      <c r="G14" s="62"/>
      <c r="H14" s="24" t="s">
        <v>602</v>
      </c>
      <c r="I14" s="24" t="s">
        <v>1226</v>
      </c>
      <c r="J14" s="62" t="s">
        <v>1465</v>
      </c>
      <c r="K14" s="24" t="s">
        <v>1494</v>
      </c>
      <c r="L14" s="61" t="s">
        <v>1471</v>
      </c>
      <c r="M14" s="61">
        <v>0</v>
      </c>
      <c r="N14" s="61">
        <v>0</v>
      </c>
      <c r="O14" s="61"/>
      <c r="P14" s="156"/>
    </row>
    <row r="15" spans="1:16" ht="27" customHeight="1" x14ac:dyDescent="0.25">
      <c r="B15" s="75">
        <v>5</v>
      </c>
      <c r="C15" s="24" t="s">
        <v>294</v>
      </c>
      <c r="D15" s="62" t="s">
        <v>601</v>
      </c>
      <c r="E15" s="62" t="s">
        <v>5973</v>
      </c>
      <c r="F15" s="61" t="s">
        <v>335</v>
      </c>
      <c r="G15" s="62"/>
      <c r="H15" s="24" t="s">
        <v>602</v>
      </c>
      <c r="I15" s="24" t="s">
        <v>1226</v>
      </c>
      <c r="J15" s="62" t="s">
        <v>1465</v>
      </c>
      <c r="K15" s="24" t="s">
        <v>1494</v>
      </c>
      <c r="L15" s="61" t="s">
        <v>1471</v>
      </c>
      <c r="M15" s="61">
        <v>0</v>
      </c>
      <c r="N15" s="61">
        <v>0</v>
      </c>
      <c r="O15" s="61"/>
      <c r="P15" s="156"/>
    </row>
    <row r="16" spans="1:16" ht="27" customHeight="1" x14ac:dyDescent="0.25">
      <c r="B16" s="75">
        <v>6</v>
      </c>
      <c r="C16" s="24" t="s">
        <v>294</v>
      </c>
      <c r="D16" s="62" t="s">
        <v>601</v>
      </c>
      <c r="E16" s="62" t="s">
        <v>1469</v>
      </c>
      <c r="F16" s="61" t="s">
        <v>335</v>
      </c>
      <c r="G16" s="62"/>
      <c r="H16" s="24" t="s">
        <v>602</v>
      </c>
      <c r="I16" s="24" t="s">
        <v>1226</v>
      </c>
      <c r="J16" s="62" t="s">
        <v>1465</v>
      </c>
      <c r="K16" s="24" t="s">
        <v>1470</v>
      </c>
      <c r="L16" s="61" t="s">
        <v>1471</v>
      </c>
      <c r="M16" s="61">
        <v>0</v>
      </c>
      <c r="N16" s="61">
        <v>0</v>
      </c>
      <c r="O16" s="61"/>
      <c r="P16" s="156"/>
    </row>
    <row r="17" spans="2:16" ht="27" customHeight="1" x14ac:dyDescent="0.25">
      <c r="B17" s="75">
        <v>7</v>
      </c>
      <c r="C17" s="24" t="s">
        <v>294</v>
      </c>
      <c r="D17" s="62" t="s">
        <v>601</v>
      </c>
      <c r="E17" s="62" t="s">
        <v>1463</v>
      </c>
      <c r="F17" s="61" t="s">
        <v>335</v>
      </c>
      <c r="G17" s="62"/>
      <c r="H17" s="24" t="s">
        <v>602</v>
      </c>
      <c r="I17" s="24" t="s">
        <v>1226</v>
      </c>
      <c r="J17" s="62" t="s">
        <v>1465</v>
      </c>
      <c r="K17" s="24" t="s">
        <v>1466</v>
      </c>
      <c r="L17" s="61" t="s">
        <v>1471</v>
      </c>
      <c r="M17" s="61">
        <v>0</v>
      </c>
      <c r="N17" s="61">
        <v>0</v>
      </c>
      <c r="O17" s="61"/>
      <c r="P17" s="156"/>
    </row>
    <row r="18" spans="2:16" ht="27" customHeight="1" x14ac:dyDescent="0.25">
      <c r="B18" s="75">
        <v>8</v>
      </c>
      <c r="C18" s="24" t="s">
        <v>294</v>
      </c>
      <c r="D18" s="62" t="s">
        <v>601</v>
      </c>
      <c r="E18" s="62" t="s">
        <v>1467</v>
      </c>
      <c r="F18" s="61" t="s">
        <v>335</v>
      </c>
      <c r="G18" s="62"/>
      <c r="H18" s="24" t="s">
        <v>602</v>
      </c>
      <c r="I18" s="24" t="s">
        <v>1226</v>
      </c>
      <c r="J18" s="62" t="s">
        <v>1465</v>
      </c>
      <c r="K18" s="24" t="s">
        <v>1466</v>
      </c>
      <c r="L18" s="61" t="s">
        <v>1471</v>
      </c>
      <c r="M18" s="61">
        <v>0</v>
      </c>
      <c r="N18" s="61">
        <v>0</v>
      </c>
      <c r="O18" s="61"/>
      <c r="P18" s="156"/>
    </row>
    <row r="19" spans="2:16" ht="27" customHeight="1" x14ac:dyDescent="0.25">
      <c r="B19" s="75">
        <v>9</v>
      </c>
      <c r="C19" s="24" t="s">
        <v>294</v>
      </c>
      <c r="D19" s="62" t="s">
        <v>601</v>
      </c>
      <c r="E19" s="62" t="s">
        <v>4496</v>
      </c>
      <c r="F19" s="61" t="s">
        <v>335</v>
      </c>
      <c r="G19" s="62"/>
      <c r="H19" s="24" t="s">
        <v>602</v>
      </c>
      <c r="I19" s="24" t="s">
        <v>1226</v>
      </c>
      <c r="J19" s="62" t="s">
        <v>1482</v>
      </c>
      <c r="K19" s="24" t="s">
        <v>1619</v>
      </c>
      <c r="L19" s="61" t="s">
        <v>1471</v>
      </c>
      <c r="M19" s="61">
        <v>0</v>
      </c>
      <c r="N19" s="61">
        <v>0</v>
      </c>
      <c r="O19" s="61"/>
      <c r="P19" s="156"/>
    </row>
    <row r="20" spans="2:16" ht="27" customHeight="1" x14ac:dyDescent="0.25">
      <c r="B20" s="75">
        <v>10</v>
      </c>
      <c r="C20" s="24" t="s">
        <v>294</v>
      </c>
      <c r="D20" s="62" t="s">
        <v>601</v>
      </c>
      <c r="E20" s="62" t="s">
        <v>1477</v>
      </c>
      <c r="F20" s="61" t="s">
        <v>335</v>
      </c>
      <c r="G20" s="62"/>
      <c r="H20" s="24" t="s">
        <v>602</v>
      </c>
      <c r="I20" s="24" t="s">
        <v>1226</v>
      </c>
      <c r="J20" s="62" t="s">
        <v>1465</v>
      </c>
      <c r="K20" s="24" t="s">
        <v>1478</v>
      </c>
      <c r="L20" s="61" t="s">
        <v>1471</v>
      </c>
      <c r="M20" s="61">
        <v>0</v>
      </c>
      <c r="N20" s="61">
        <v>0</v>
      </c>
      <c r="O20" s="61"/>
      <c r="P20" s="156"/>
    </row>
    <row r="21" spans="2:16" ht="27" customHeight="1" x14ac:dyDescent="0.25">
      <c r="B21" s="75">
        <v>11</v>
      </c>
      <c r="C21" s="24" t="s">
        <v>294</v>
      </c>
      <c r="D21" s="62" t="s">
        <v>601</v>
      </c>
      <c r="E21" s="62" t="s">
        <v>1472</v>
      </c>
      <c r="F21" s="61" t="s">
        <v>335</v>
      </c>
      <c r="G21" s="62"/>
      <c r="H21" s="24" t="s">
        <v>602</v>
      </c>
      <c r="I21" s="24" t="s">
        <v>1226</v>
      </c>
      <c r="J21" s="62" t="s">
        <v>1465</v>
      </c>
      <c r="K21" s="24" t="s">
        <v>1473</v>
      </c>
      <c r="L21" s="61" t="s">
        <v>1471</v>
      </c>
      <c r="M21" s="61">
        <v>0</v>
      </c>
      <c r="N21" s="61">
        <v>0</v>
      </c>
      <c r="O21" s="61"/>
      <c r="P21" s="156"/>
    </row>
    <row r="22" spans="2:16" ht="27" customHeight="1" x14ac:dyDescent="0.25">
      <c r="B22" s="75">
        <v>12</v>
      </c>
      <c r="C22" s="24" t="s">
        <v>294</v>
      </c>
      <c r="D22" s="62" t="s">
        <v>601</v>
      </c>
      <c r="E22" s="62" t="s">
        <v>1560</v>
      </c>
      <c r="F22" s="61" t="s">
        <v>335</v>
      </c>
      <c r="G22" s="62"/>
      <c r="H22" s="24" t="s">
        <v>602</v>
      </c>
      <c r="I22" s="24" t="s">
        <v>1226</v>
      </c>
      <c r="J22" s="62" t="s">
        <v>1465</v>
      </c>
      <c r="K22" s="24" t="s">
        <v>1470</v>
      </c>
      <c r="L22" s="61" t="s">
        <v>1471</v>
      </c>
      <c r="M22" s="61">
        <v>0</v>
      </c>
      <c r="N22" s="61">
        <v>0</v>
      </c>
      <c r="O22" s="61"/>
      <c r="P22" s="156"/>
    </row>
    <row r="23" spans="2:16" ht="27" customHeight="1" x14ac:dyDescent="0.25">
      <c r="B23" s="75">
        <v>13</v>
      </c>
      <c r="C23" s="24" t="s">
        <v>294</v>
      </c>
      <c r="D23" s="62" t="s">
        <v>601</v>
      </c>
      <c r="E23" s="62" t="s">
        <v>1475</v>
      </c>
      <c r="F23" s="61" t="s">
        <v>335</v>
      </c>
      <c r="G23" s="62"/>
      <c r="H23" s="24" t="s">
        <v>602</v>
      </c>
      <c r="I23" s="24" t="s">
        <v>1226</v>
      </c>
      <c r="J23" s="62" t="s">
        <v>1465</v>
      </c>
      <c r="K23" s="24" t="s">
        <v>1476</v>
      </c>
      <c r="L23" s="61" t="s">
        <v>1471</v>
      </c>
      <c r="M23" s="61">
        <v>0</v>
      </c>
      <c r="N23" s="61">
        <v>0</v>
      </c>
      <c r="O23" s="61"/>
      <c r="P23" s="156"/>
    </row>
    <row r="24" spans="2:16" ht="27" customHeight="1" x14ac:dyDescent="0.25">
      <c r="B24" s="75">
        <v>14</v>
      </c>
      <c r="C24" s="24" t="s">
        <v>294</v>
      </c>
      <c r="D24" s="62" t="s">
        <v>601</v>
      </c>
      <c r="E24" s="62" t="s">
        <v>5974</v>
      </c>
      <c r="F24" s="61" t="s">
        <v>335</v>
      </c>
      <c r="G24" s="62"/>
      <c r="H24" s="24" t="s">
        <v>602</v>
      </c>
      <c r="I24" s="24" t="s">
        <v>1226</v>
      </c>
      <c r="J24" s="62" t="s">
        <v>1465</v>
      </c>
      <c r="K24" s="24" t="s">
        <v>1470</v>
      </c>
      <c r="L24" s="61" t="s">
        <v>1471</v>
      </c>
      <c r="M24" s="61">
        <v>0</v>
      </c>
      <c r="N24" s="61">
        <v>0</v>
      </c>
      <c r="O24" s="61"/>
      <c r="P24" s="156"/>
    </row>
    <row r="25" spans="2:16" ht="27" customHeight="1" x14ac:dyDescent="0.25">
      <c r="B25" s="75">
        <v>15</v>
      </c>
      <c r="C25" s="24" t="s">
        <v>294</v>
      </c>
      <c r="D25" s="62" t="s">
        <v>601</v>
      </c>
      <c r="E25" s="62" t="s">
        <v>5975</v>
      </c>
      <c r="F25" s="61" t="s">
        <v>335</v>
      </c>
      <c r="G25" s="62"/>
      <c r="H25" s="24" t="s">
        <v>602</v>
      </c>
      <c r="I25" s="24" t="s">
        <v>1226</v>
      </c>
      <c r="J25" s="62" t="s">
        <v>1465</v>
      </c>
      <c r="K25" s="24" t="s">
        <v>1466</v>
      </c>
      <c r="L25" s="61" t="s">
        <v>1471</v>
      </c>
      <c r="M25" s="61">
        <v>0</v>
      </c>
      <c r="N25" s="61">
        <v>0</v>
      </c>
      <c r="O25" s="61"/>
      <c r="P25" s="156"/>
    </row>
    <row r="26" spans="2:16" ht="27" customHeight="1" x14ac:dyDescent="0.25">
      <c r="B26" s="75">
        <v>16</v>
      </c>
      <c r="C26" s="24" t="s">
        <v>294</v>
      </c>
      <c r="D26" s="62" t="s">
        <v>601</v>
      </c>
      <c r="E26" s="62" t="s">
        <v>5976</v>
      </c>
      <c r="F26" s="61" t="s">
        <v>335</v>
      </c>
      <c r="G26" s="62"/>
      <c r="H26" s="24" t="s">
        <v>602</v>
      </c>
      <c r="I26" s="24" t="s">
        <v>1226</v>
      </c>
      <c r="J26" s="62" t="s">
        <v>1465</v>
      </c>
      <c r="K26" s="24" t="s">
        <v>1470</v>
      </c>
      <c r="L26" s="61" t="s">
        <v>1471</v>
      </c>
      <c r="M26" s="61">
        <v>0</v>
      </c>
      <c r="N26" s="61">
        <v>0</v>
      </c>
      <c r="O26" s="61"/>
      <c r="P26" s="156"/>
    </row>
    <row r="27" spans="2:16" ht="27" customHeight="1" x14ac:dyDescent="0.25">
      <c r="B27" s="75">
        <v>17</v>
      </c>
      <c r="C27" s="24" t="s">
        <v>294</v>
      </c>
      <c r="D27" s="62" t="s">
        <v>601</v>
      </c>
      <c r="E27" s="62" t="s">
        <v>1611</v>
      </c>
      <c r="F27" s="61" t="s">
        <v>335</v>
      </c>
      <c r="G27" s="62"/>
      <c r="H27" s="24" t="s">
        <v>602</v>
      </c>
      <c r="I27" s="24" t="s">
        <v>1226</v>
      </c>
      <c r="J27" s="62" t="s">
        <v>1465</v>
      </c>
      <c r="K27" s="24" t="s">
        <v>1612</v>
      </c>
      <c r="L27" s="61" t="s">
        <v>1471</v>
      </c>
      <c r="M27" s="61">
        <v>0</v>
      </c>
      <c r="N27" s="61">
        <v>0</v>
      </c>
      <c r="O27" s="61"/>
      <c r="P27" s="156"/>
    </row>
    <row r="28" spans="2:16" ht="27" customHeight="1" x14ac:dyDescent="0.25">
      <c r="B28" s="75">
        <v>18</v>
      </c>
      <c r="C28" s="24" t="s">
        <v>294</v>
      </c>
      <c r="D28" s="62" t="s">
        <v>601</v>
      </c>
      <c r="E28" s="62" t="s">
        <v>1485</v>
      </c>
      <c r="F28" s="61" t="s">
        <v>335</v>
      </c>
      <c r="G28" s="62"/>
      <c r="H28" s="24" t="s">
        <v>602</v>
      </c>
      <c r="I28" s="24" t="s">
        <v>1226</v>
      </c>
      <c r="J28" s="62" t="s">
        <v>1465</v>
      </c>
      <c r="K28" s="24" t="s">
        <v>1478</v>
      </c>
      <c r="L28" s="61" t="s">
        <v>1471</v>
      </c>
      <c r="M28" s="61">
        <v>0</v>
      </c>
      <c r="N28" s="61">
        <v>0</v>
      </c>
      <c r="O28" s="61"/>
      <c r="P28" s="156"/>
    </row>
    <row r="29" spans="2:16" ht="27" customHeight="1" x14ac:dyDescent="0.25">
      <c r="B29" s="75">
        <v>19</v>
      </c>
      <c r="C29" s="24" t="s">
        <v>294</v>
      </c>
      <c r="D29" s="62" t="s">
        <v>601</v>
      </c>
      <c r="E29" s="62" t="s">
        <v>5977</v>
      </c>
      <c r="F29" s="61" t="s">
        <v>335</v>
      </c>
      <c r="G29" s="62"/>
      <c r="H29" s="24" t="s">
        <v>602</v>
      </c>
      <c r="I29" s="24" t="s">
        <v>1226</v>
      </c>
      <c r="J29" s="62" t="s">
        <v>1465</v>
      </c>
      <c r="K29" s="24" t="s">
        <v>1494</v>
      </c>
      <c r="L29" s="61" t="s">
        <v>1471</v>
      </c>
      <c r="M29" s="61">
        <v>0</v>
      </c>
      <c r="N29" s="61">
        <v>0</v>
      </c>
      <c r="O29" s="61"/>
      <c r="P29" s="156"/>
    </row>
    <row r="30" spans="2:16" ht="27" customHeight="1" x14ac:dyDescent="0.25">
      <c r="B30" s="75">
        <v>20</v>
      </c>
      <c r="C30" s="24" t="s">
        <v>294</v>
      </c>
      <c r="D30" s="62" t="s">
        <v>601</v>
      </c>
      <c r="E30" s="62" t="s">
        <v>1474</v>
      </c>
      <c r="F30" s="61" t="s">
        <v>335</v>
      </c>
      <c r="G30" s="62"/>
      <c r="H30" s="24" t="s">
        <v>602</v>
      </c>
      <c r="I30" s="24" t="s">
        <v>1226</v>
      </c>
      <c r="J30" s="62" t="s">
        <v>1465</v>
      </c>
      <c r="K30" s="24" t="s">
        <v>1470</v>
      </c>
      <c r="L30" s="61" t="s">
        <v>1471</v>
      </c>
      <c r="M30" s="61">
        <v>0</v>
      </c>
      <c r="N30" s="61">
        <v>0</v>
      </c>
      <c r="O30" s="61"/>
      <c r="P30" s="156"/>
    </row>
    <row r="31" spans="2:16" ht="27" customHeight="1" x14ac:dyDescent="0.25">
      <c r="B31" s="75">
        <v>21</v>
      </c>
      <c r="C31" s="24" t="s">
        <v>294</v>
      </c>
      <c r="D31" s="62" t="s">
        <v>601</v>
      </c>
      <c r="E31" s="62" t="s">
        <v>5638</v>
      </c>
      <c r="F31" s="61" t="s">
        <v>335</v>
      </c>
      <c r="G31" s="62"/>
      <c r="H31" s="24" t="s">
        <v>602</v>
      </c>
      <c r="I31" s="24" t="s">
        <v>1226</v>
      </c>
      <c r="J31" s="62" t="s">
        <v>1465</v>
      </c>
      <c r="K31" s="24" t="s">
        <v>1470</v>
      </c>
      <c r="L31" s="61" t="s">
        <v>1471</v>
      </c>
      <c r="M31" s="61">
        <v>0</v>
      </c>
      <c r="N31" s="61">
        <v>0</v>
      </c>
      <c r="O31" s="61"/>
      <c r="P31" s="156"/>
    </row>
    <row r="32" spans="2:16" ht="27" customHeight="1" x14ac:dyDescent="0.25">
      <c r="B32" s="75">
        <v>22</v>
      </c>
      <c r="C32" s="24" t="s">
        <v>294</v>
      </c>
      <c r="D32" s="62" t="s">
        <v>601</v>
      </c>
      <c r="E32" s="62" t="s">
        <v>5978</v>
      </c>
      <c r="F32" s="61" t="s">
        <v>335</v>
      </c>
      <c r="G32" s="62"/>
      <c r="H32" s="24" t="s">
        <v>602</v>
      </c>
      <c r="I32" s="24" t="s">
        <v>1226</v>
      </c>
      <c r="J32" s="62" t="s">
        <v>1465</v>
      </c>
      <c r="K32" s="24" t="s">
        <v>1473</v>
      </c>
      <c r="L32" s="61" t="s">
        <v>1471</v>
      </c>
      <c r="M32" s="61">
        <v>0</v>
      </c>
      <c r="N32" s="61">
        <v>0</v>
      </c>
      <c r="O32" s="61"/>
      <c r="P32" s="156"/>
    </row>
    <row r="33" spans="2:16" ht="27" customHeight="1" x14ac:dyDescent="0.25">
      <c r="B33" s="75">
        <v>23</v>
      </c>
      <c r="C33" s="24" t="s">
        <v>294</v>
      </c>
      <c r="D33" s="62" t="s">
        <v>601</v>
      </c>
      <c r="E33" s="62" t="s">
        <v>5428</v>
      </c>
      <c r="F33" s="61" t="s">
        <v>335</v>
      </c>
      <c r="G33" s="62"/>
      <c r="H33" s="24" t="s">
        <v>602</v>
      </c>
      <c r="I33" s="24" t="s">
        <v>1226</v>
      </c>
      <c r="J33" s="62" t="s">
        <v>1465</v>
      </c>
      <c r="K33" s="24" t="s">
        <v>1473</v>
      </c>
      <c r="L33" s="61" t="s">
        <v>1471</v>
      </c>
      <c r="M33" s="61">
        <v>0</v>
      </c>
      <c r="N33" s="61">
        <v>0</v>
      </c>
      <c r="O33" s="61"/>
      <c r="P33" s="156"/>
    </row>
    <row r="34" spans="2:16" ht="27" customHeight="1" x14ac:dyDescent="0.25">
      <c r="B34" s="75">
        <v>24</v>
      </c>
      <c r="C34" s="24" t="s">
        <v>294</v>
      </c>
      <c r="D34" s="62" t="s">
        <v>601</v>
      </c>
      <c r="E34" s="62" t="s">
        <v>5979</v>
      </c>
      <c r="F34" s="61" t="s">
        <v>335</v>
      </c>
      <c r="G34" s="62"/>
      <c r="H34" s="24" t="s">
        <v>602</v>
      </c>
      <c r="I34" s="24" t="s">
        <v>1226</v>
      </c>
      <c r="J34" s="62" t="s">
        <v>1465</v>
      </c>
      <c r="K34" s="24" t="s">
        <v>1612</v>
      </c>
      <c r="L34" s="61" t="s">
        <v>1471</v>
      </c>
      <c r="M34" s="61">
        <v>0</v>
      </c>
      <c r="N34" s="61">
        <v>0</v>
      </c>
      <c r="O34" s="61"/>
      <c r="P34" s="156"/>
    </row>
    <row r="35" spans="2:16" ht="27" customHeight="1" x14ac:dyDescent="0.25">
      <c r="B35" s="75">
        <v>25</v>
      </c>
      <c r="C35" s="24" t="s">
        <v>294</v>
      </c>
      <c r="D35" s="62" t="s">
        <v>601</v>
      </c>
      <c r="E35" s="62" t="s">
        <v>5980</v>
      </c>
      <c r="F35" s="61" t="s">
        <v>335</v>
      </c>
      <c r="G35" s="62"/>
      <c r="H35" s="24" t="s">
        <v>602</v>
      </c>
      <c r="I35" s="24" t="s">
        <v>1226</v>
      </c>
      <c r="J35" s="62" t="s">
        <v>1465</v>
      </c>
      <c r="K35" s="24" t="s">
        <v>1478</v>
      </c>
      <c r="L35" s="61" t="s">
        <v>1471</v>
      </c>
      <c r="M35" s="61">
        <v>0</v>
      </c>
      <c r="N35" s="61">
        <v>0</v>
      </c>
      <c r="O35" s="61"/>
      <c r="P35" s="156"/>
    </row>
    <row r="36" spans="2:16" ht="27" customHeight="1" x14ac:dyDescent="0.25">
      <c r="B36" s="75">
        <v>26</v>
      </c>
      <c r="C36" s="24" t="s">
        <v>294</v>
      </c>
      <c r="D36" s="62" t="s">
        <v>601</v>
      </c>
      <c r="E36" s="62" t="s">
        <v>2040</v>
      </c>
      <c r="F36" s="61" t="s">
        <v>335</v>
      </c>
      <c r="G36" s="62"/>
      <c r="H36" s="24" t="s">
        <v>602</v>
      </c>
      <c r="I36" s="24" t="s">
        <v>1226</v>
      </c>
      <c r="J36" s="62" t="s">
        <v>1482</v>
      </c>
      <c r="K36" s="24" t="s">
        <v>1555</v>
      </c>
      <c r="L36" s="61" t="s">
        <v>1471</v>
      </c>
      <c r="M36" s="61">
        <v>0</v>
      </c>
      <c r="N36" s="61">
        <v>0</v>
      </c>
      <c r="O36" s="61"/>
      <c r="P36" s="156"/>
    </row>
    <row r="37" spans="2:16" ht="27" customHeight="1" x14ac:dyDescent="0.25">
      <c r="B37" s="75">
        <v>27</v>
      </c>
      <c r="C37" s="24" t="s">
        <v>294</v>
      </c>
      <c r="D37" s="62" t="s">
        <v>601</v>
      </c>
      <c r="E37" s="62" t="s">
        <v>2048</v>
      </c>
      <c r="F37" s="61" t="s">
        <v>335</v>
      </c>
      <c r="G37" s="62"/>
      <c r="H37" s="24" t="s">
        <v>602</v>
      </c>
      <c r="I37" s="24" t="s">
        <v>1226</v>
      </c>
      <c r="J37" s="62" t="s">
        <v>1465</v>
      </c>
      <c r="K37" s="24" t="s">
        <v>1494</v>
      </c>
      <c r="L37" s="61" t="s">
        <v>1471</v>
      </c>
      <c r="M37" s="61">
        <v>0</v>
      </c>
      <c r="N37" s="61">
        <v>0</v>
      </c>
      <c r="O37" s="61"/>
      <c r="P37" s="156"/>
    </row>
    <row r="38" spans="2:16" ht="27" customHeight="1" x14ac:dyDescent="0.25">
      <c r="B38" s="75">
        <v>28</v>
      </c>
      <c r="C38" s="24" t="s">
        <v>294</v>
      </c>
      <c r="D38" s="62" t="s">
        <v>601</v>
      </c>
      <c r="E38" s="62" t="s">
        <v>2046</v>
      </c>
      <c r="F38" s="61" t="s">
        <v>335</v>
      </c>
      <c r="G38" s="62"/>
      <c r="H38" s="24" t="s">
        <v>602</v>
      </c>
      <c r="I38" s="24" t="s">
        <v>1226</v>
      </c>
      <c r="J38" s="62" t="s">
        <v>1465</v>
      </c>
      <c r="K38" s="24" t="s">
        <v>1470</v>
      </c>
      <c r="L38" s="61" t="s">
        <v>1471</v>
      </c>
      <c r="M38" s="61">
        <v>0</v>
      </c>
      <c r="N38" s="61">
        <v>0</v>
      </c>
      <c r="O38" s="61"/>
      <c r="P38" s="156"/>
    </row>
    <row r="39" spans="2:16" ht="27" customHeight="1" x14ac:dyDescent="0.25">
      <c r="B39" s="75">
        <v>29</v>
      </c>
      <c r="C39" s="24" t="s">
        <v>294</v>
      </c>
      <c r="D39" s="62" t="s">
        <v>601</v>
      </c>
      <c r="E39" s="62" t="s">
        <v>5981</v>
      </c>
      <c r="F39" s="61" t="s">
        <v>335</v>
      </c>
      <c r="G39" s="62"/>
      <c r="H39" s="24" t="s">
        <v>602</v>
      </c>
      <c r="I39" s="24" t="s">
        <v>1226</v>
      </c>
      <c r="J39" s="62" t="s">
        <v>1465</v>
      </c>
      <c r="K39" s="24" t="s">
        <v>1494</v>
      </c>
      <c r="L39" s="61" t="s">
        <v>1471</v>
      </c>
      <c r="M39" s="61">
        <v>0</v>
      </c>
      <c r="N39" s="61">
        <v>0</v>
      </c>
      <c r="O39" s="61"/>
      <c r="P39" s="156"/>
    </row>
    <row r="40" spans="2:16" ht="27" customHeight="1" x14ac:dyDescent="0.25">
      <c r="B40" s="75">
        <v>30</v>
      </c>
      <c r="C40" s="24" t="s">
        <v>294</v>
      </c>
      <c r="D40" s="62" t="s">
        <v>601</v>
      </c>
      <c r="E40" s="62" t="s">
        <v>5982</v>
      </c>
      <c r="F40" s="61" t="s">
        <v>335</v>
      </c>
      <c r="G40" s="62"/>
      <c r="H40" s="24" t="s">
        <v>602</v>
      </c>
      <c r="I40" s="24" t="s">
        <v>1226</v>
      </c>
      <c r="J40" s="62" t="s">
        <v>1465</v>
      </c>
      <c r="K40" s="24" t="s">
        <v>1494</v>
      </c>
      <c r="L40" s="61" t="s">
        <v>1471</v>
      </c>
      <c r="M40" s="61">
        <v>0</v>
      </c>
      <c r="N40" s="61">
        <v>0</v>
      </c>
      <c r="O40" s="61"/>
      <c r="P40" s="156"/>
    </row>
    <row r="41" spans="2:16" ht="27" customHeight="1" x14ac:dyDescent="0.25">
      <c r="B41" s="75">
        <v>31</v>
      </c>
      <c r="C41" s="24" t="s">
        <v>294</v>
      </c>
      <c r="D41" s="62" t="s">
        <v>601</v>
      </c>
      <c r="E41" s="62" t="s">
        <v>5983</v>
      </c>
      <c r="F41" s="61" t="s">
        <v>335</v>
      </c>
      <c r="G41" s="62"/>
      <c r="H41" s="24" t="s">
        <v>602</v>
      </c>
      <c r="I41" s="24" t="s">
        <v>1226</v>
      </c>
      <c r="J41" s="62" t="s">
        <v>1465</v>
      </c>
      <c r="K41" s="24" t="s">
        <v>1494</v>
      </c>
      <c r="L41" s="61" t="s">
        <v>1471</v>
      </c>
      <c r="M41" s="61">
        <v>0</v>
      </c>
      <c r="N41" s="61">
        <v>0</v>
      </c>
      <c r="O41" s="61"/>
      <c r="P41" s="156"/>
    </row>
    <row r="42" spans="2:16" ht="27" customHeight="1" x14ac:dyDescent="0.25">
      <c r="B42" s="75">
        <v>32</v>
      </c>
      <c r="C42" s="24" t="s">
        <v>294</v>
      </c>
      <c r="D42" s="62" t="s">
        <v>601</v>
      </c>
      <c r="E42" s="62" t="s">
        <v>2050</v>
      </c>
      <c r="F42" s="61" t="s">
        <v>335</v>
      </c>
      <c r="G42" s="62"/>
      <c r="H42" s="24" t="s">
        <v>602</v>
      </c>
      <c r="I42" s="24" t="s">
        <v>1226</v>
      </c>
      <c r="J42" s="62" t="s">
        <v>1465</v>
      </c>
      <c r="K42" s="24" t="s">
        <v>1478</v>
      </c>
      <c r="L42" s="61" t="s">
        <v>1471</v>
      </c>
      <c r="M42" s="61">
        <v>0</v>
      </c>
      <c r="N42" s="61">
        <v>0</v>
      </c>
      <c r="O42" s="61"/>
      <c r="P42" s="156"/>
    </row>
    <row r="43" spans="2:16" ht="27" customHeight="1" x14ac:dyDescent="0.25">
      <c r="B43" s="75">
        <v>33</v>
      </c>
      <c r="C43" s="24" t="s">
        <v>294</v>
      </c>
      <c r="D43" s="62" t="s">
        <v>601</v>
      </c>
      <c r="E43" s="62" t="s">
        <v>1490</v>
      </c>
      <c r="F43" s="61" t="s">
        <v>335</v>
      </c>
      <c r="G43" s="62"/>
      <c r="H43" s="24" t="s">
        <v>602</v>
      </c>
      <c r="I43" s="24" t="s">
        <v>1226</v>
      </c>
      <c r="J43" s="62" t="s">
        <v>1458</v>
      </c>
      <c r="K43" s="24" t="s">
        <v>1459</v>
      </c>
      <c r="L43" s="61" t="s">
        <v>1471</v>
      </c>
      <c r="M43" s="61">
        <v>0</v>
      </c>
      <c r="N43" s="61">
        <v>0</v>
      </c>
      <c r="O43" s="61"/>
      <c r="P43" s="156"/>
    </row>
    <row r="44" spans="2:16" ht="27" customHeight="1" x14ac:dyDescent="0.25">
      <c r="B44" s="75">
        <v>34</v>
      </c>
      <c r="C44" s="24" t="s">
        <v>294</v>
      </c>
      <c r="D44" s="62" t="s">
        <v>601</v>
      </c>
      <c r="E44" s="62" t="s">
        <v>1491</v>
      </c>
      <c r="F44" s="61" t="s">
        <v>335</v>
      </c>
      <c r="G44" s="62"/>
      <c r="H44" s="24" t="s">
        <v>602</v>
      </c>
      <c r="I44" s="24" t="s">
        <v>1226</v>
      </c>
      <c r="J44" s="62" t="s">
        <v>1458</v>
      </c>
      <c r="K44" s="24" t="s">
        <v>1459</v>
      </c>
      <c r="L44" s="61" t="s">
        <v>1471</v>
      </c>
      <c r="M44" s="61">
        <v>0</v>
      </c>
      <c r="N44" s="61">
        <v>0</v>
      </c>
      <c r="O44" s="61"/>
      <c r="P44" s="156"/>
    </row>
    <row r="45" spans="2:16" ht="27" customHeight="1" x14ac:dyDescent="0.25">
      <c r="B45" s="75">
        <v>35</v>
      </c>
      <c r="C45" s="24" t="s">
        <v>294</v>
      </c>
      <c r="D45" s="62" t="s">
        <v>601</v>
      </c>
      <c r="E45" s="62" t="s">
        <v>5984</v>
      </c>
      <c r="F45" s="61" t="s">
        <v>335</v>
      </c>
      <c r="G45" s="62"/>
      <c r="H45" s="24" t="s">
        <v>602</v>
      </c>
      <c r="I45" s="24" t="s">
        <v>1226</v>
      </c>
      <c r="J45" s="62" t="s">
        <v>1458</v>
      </c>
      <c r="K45" s="24" t="s">
        <v>1459</v>
      </c>
      <c r="L45" s="61" t="s">
        <v>1471</v>
      </c>
      <c r="M45" s="61">
        <v>0</v>
      </c>
      <c r="N45" s="61">
        <v>0</v>
      </c>
      <c r="O45" s="61"/>
      <c r="P45" s="156"/>
    </row>
    <row r="46" spans="2:16" ht="27" customHeight="1" x14ac:dyDescent="0.25">
      <c r="B46" s="75">
        <v>36</v>
      </c>
      <c r="C46" s="24" t="s">
        <v>294</v>
      </c>
      <c r="D46" s="62" t="s">
        <v>601</v>
      </c>
      <c r="E46" s="62" t="s">
        <v>5985</v>
      </c>
      <c r="F46" s="61" t="s">
        <v>335</v>
      </c>
      <c r="G46" s="62"/>
      <c r="H46" s="24" t="s">
        <v>602</v>
      </c>
      <c r="I46" s="24" t="s">
        <v>1226</v>
      </c>
      <c r="J46" s="62" t="s">
        <v>1458</v>
      </c>
      <c r="K46" s="24" t="s">
        <v>1459</v>
      </c>
      <c r="L46" s="61" t="s">
        <v>1471</v>
      </c>
      <c r="M46" s="61">
        <v>0</v>
      </c>
      <c r="N46" s="61">
        <v>0</v>
      </c>
      <c r="O46" s="61"/>
      <c r="P46" s="156"/>
    </row>
    <row r="47" spans="2:16" ht="27" customHeight="1" x14ac:dyDescent="0.25">
      <c r="B47" s="75">
        <v>37</v>
      </c>
      <c r="C47" s="24" t="s">
        <v>294</v>
      </c>
      <c r="D47" s="62" t="s">
        <v>601</v>
      </c>
      <c r="E47" s="62" t="s">
        <v>5986</v>
      </c>
      <c r="F47" s="61" t="s">
        <v>335</v>
      </c>
      <c r="G47" s="62"/>
      <c r="H47" s="24" t="s">
        <v>602</v>
      </c>
      <c r="I47" s="24" t="s">
        <v>1226</v>
      </c>
      <c r="J47" s="62" t="s">
        <v>1458</v>
      </c>
      <c r="K47" s="24" t="s">
        <v>1459</v>
      </c>
      <c r="L47" s="61" t="s">
        <v>1471</v>
      </c>
      <c r="M47" s="61">
        <v>0</v>
      </c>
      <c r="N47" s="61">
        <v>0</v>
      </c>
      <c r="O47" s="61"/>
      <c r="P47" s="156"/>
    </row>
    <row r="48" spans="2:16" ht="27" customHeight="1" x14ac:dyDescent="0.25">
      <c r="B48" s="75">
        <v>38</v>
      </c>
      <c r="C48" s="24" t="s">
        <v>294</v>
      </c>
      <c r="D48" s="62" t="s">
        <v>601</v>
      </c>
      <c r="E48" s="62" t="s">
        <v>5987</v>
      </c>
      <c r="F48" s="61" t="s">
        <v>335</v>
      </c>
      <c r="G48" s="62"/>
      <c r="H48" s="24" t="s">
        <v>602</v>
      </c>
      <c r="I48" s="24" t="s">
        <v>1226</v>
      </c>
      <c r="J48" s="62" t="s">
        <v>1458</v>
      </c>
      <c r="K48" s="24" t="s">
        <v>1459</v>
      </c>
      <c r="L48" s="61" t="s">
        <v>1471</v>
      </c>
      <c r="M48" s="61">
        <v>0</v>
      </c>
      <c r="N48" s="61">
        <v>0</v>
      </c>
      <c r="O48" s="61"/>
      <c r="P48" s="156"/>
    </row>
    <row r="49" spans="2:16" ht="27" customHeight="1" x14ac:dyDescent="0.25">
      <c r="B49" s="75">
        <v>39</v>
      </c>
      <c r="C49" s="24" t="s">
        <v>294</v>
      </c>
      <c r="D49" s="62" t="s">
        <v>601</v>
      </c>
      <c r="E49" s="62" t="s">
        <v>4131</v>
      </c>
      <c r="F49" s="61" t="s">
        <v>335</v>
      </c>
      <c r="G49" s="62"/>
      <c r="H49" s="24" t="s">
        <v>602</v>
      </c>
      <c r="I49" s="24" t="s">
        <v>1226</v>
      </c>
      <c r="J49" s="62" t="s">
        <v>1458</v>
      </c>
      <c r="K49" s="24" t="s">
        <v>1459</v>
      </c>
      <c r="L49" s="61" t="s">
        <v>1471</v>
      </c>
      <c r="M49" s="61">
        <v>0</v>
      </c>
      <c r="N49" s="61">
        <v>0</v>
      </c>
      <c r="O49" s="61"/>
      <c r="P49" s="156"/>
    </row>
    <row r="50" spans="2:16" ht="27" customHeight="1" x14ac:dyDescent="0.25">
      <c r="B50" s="75">
        <v>40</v>
      </c>
      <c r="C50" s="24" t="s">
        <v>294</v>
      </c>
      <c r="D50" s="62" t="s">
        <v>601</v>
      </c>
      <c r="E50" s="62" t="s">
        <v>5988</v>
      </c>
      <c r="F50" s="61" t="s">
        <v>335</v>
      </c>
      <c r="G50" s="62"/>
      <c r="H50" s="24" t="s">
        <v>602</v>
      </c>
      <c r="I50" s="24" t="s">
        <v>1226</v>
      </c>
      <c r="J50" s="62" t="s">
        <v>1458</v>
      </c>
      <c r="K50" s="24" t="s">
        <v>1459</v>
      </c>
      <c r="L50" s="61" t="s">
        <v>1471</v>
      </c>
      <c r="M50" s="61">
        <v>0</v>
      </c>
      <c r="N50" s="61">
        <v>0</v>
      </c>
      <c r="O50" s="61"/>
      <c r="P50" s="156"/>
    </row>
    <row r="51" spans="2:16" ht="27" customHeight="1" x14ac:dyDescent="0.25">
      <c r="B51" s="75">
        <v>41</v>
      </c>
      <c r="C51" s="24" t="s">
        <v>294</v>
      </c>
      <c r="D51" s="62" t="s">
        <v>601</v>
      </c>
      <c r="E51" s="62" t="s">
        <v>5989</v>
      </c>
      <c r="F51" s="61" t="s">
        <v>335</v>
      </c>
      <c r="G51" s="62"/>
      <c r="H51" s="24" t="s">
        <v>602</v>
      </c>
      <c r="I51" s="24" t="s">
        <v>1226</v>
      </c>
      <c r="J51" s="62" t="s">
        <v>1458</v>
      </c>
      <c r="K51" s="24" t="s">
        <v>1459</v>
      </c>
      <c r="L51" s="61" t="s">
        <v>1471</v>
      </c>
      <c r="M51" s="61">
        <v>0</v>
      </c>
      <c r="N51" s="61">
        <v>0</v>
      </c>
      <c r="O51" s="61"/>
      <c r="P51" s="156"/>
    </row>
    <row r="52" spans="2:16" ht="27" customHeight="1" x14ac:dyDescent="0.25">
      <c r="B52" s="75">
        <v>42</v>
      </c>
      <c r="C52" s="24" t="s">
        <v>294</v>
      </c>
      <c r="D52" s="62" t="s">
        <v>601</v>
      </c>
      <c r="E52" s="62" t="s">
        <v>5990</v>
      </c>
      <c r="F52" s="61" t="s">
        <v>335</v>
      </c>
      <c r="G52" s="62"/>
      <c r="H52" s="24" t="s">
        <v>602</v>
      </c>
      <c r="I52" s="24" t="s">
        <v>1226</v>
      </c>
      <c r="J52" s="62" t="s">
        <v>1458</v>
      </c>
      <c r="K52" s="24" t="s">
        <v>1459</v>
      </c>
      <c r="L52" s="61" t="s">
        <v>1471</v>
      </c>
      <c r="M52" s="61">
        <v>0</v>
      </c>
      <c r="N52" s="61">
        <v>0</v>
      </c>
      <c r="O52" s="61"/>
      <c r="P52" s="156"/>
    </row>
    <row r="53" spans="2:16" ht="27" customHeight="1" x14ac:dyDescent="0.25">
      <c r="B53" s="75">
        <v>43</v>
      </c>
      <c r="C53" s="24" t="s">
        <v>294</v>
      </c>
      <c r="D53" s="62" t="s">
        <v>601</v>
      </c>
      <c r="E53" s="62" t="s">
        <v>5991</v>
      </c>
      <c r="F53" s="61" t="s">
        <v>335</v>
      </c>
      <c r="G53" s="62"/>
      <c r="H53" s="24" t="s">
        <v>602</v>
      </c>
      <c r="I53" s="24" t="s">
        <v>1226</v>
      </c>
      <c r="J53" s="62" t="s">
        <v>1458</v>
      </c>
      <c r="K53" s="24" t="s">
        <v>1459</v>
      </c>
      <c r="L53" s="61" t="s">
        <v>1471</v>
      </c>
      <c r="M53" s="61">
        <v>0</v>
      </c>
      <c r="N53" s="61">
        <v>0</v>
      </c>
      <c r="O53" s="61"/>
      <c r="P53" s="156"/>
    </row>
    <row r="54" spans="2:16" ht="27" customHeight="1" x14ac:dyDescent="0.25">
      <c r="B54" s="75">
        <v>44</v>
      </c>
      <c r="C54" s="24" t="s">
        <v>294</v>
      </c>
      <c r="D54" s="62" t="s">
        <v>601</v>
      </c>
      <c r="E54" s="62" t="s">
        <v>5992</v>
      </c>
      <c r="F54" s="61" t="s">
        <v>335</v>
      </c>
      <c r="G54" s="62"/>
      <c r="H54" s="24" t="s">
        <v>602</v>
      </c>
      <c r="I54" s="24" t="s">
        <v>1226</v>
      </c>
      <c r="J54" s="62" t="s">
        <v>1465</v>
      </c>
      <c r="K54" s="24" t="s">
        <v>1494</v>
      </c>
      <c r="L54" s="61" t="s">
        <v>1471</v>
      </c>
      <c r="M54" s="61">
        <v>0</v>
      </c>
      <c r="N54" s="61">
        <v>0</v>
      </c>
      <c r="O54" s="61"/>
      <c r="P54" s="156"/>
    </row>
    <row r="55" spans="2:16" ht="27" customHeight="1" x14ac:dyDescent="0.25">
      <c r="B55" s="75">
        <v>45</v>
      </c>
      <c r="C55" s="24" t="s">
        <v>294</v>
      </c>
      <c r="D55" s="62" t="s">
        <v>601</v>
      </c>
      <c r="E55" s="62" t="s">
        <v>5993</v>
      </c>
      <c r="F55" s="61" t="s">
        <v>335</v>
      </c>
      <c r="G55" s="62"/>
      <c r="H55" s="24" t="s">
        <v>602</v>
      </c>
      <c r="I55" s="24" t="s">
        <v>1226</v>
      </c>
      <c r="J55" s="62" t="s">
        <v>1465</v>
      </c>
      <c r="K55" s="24" t="s">
        <v>1494</v>
      </c>
      <c r="L55" s="61" t="s">
        <v>1471</v>
      </c>
      <c r="M55" s="61">
        <v>0</v>
      </c>
      <c r="N55" s="61">
        <v>0</v>
      </c>
      <c r="O55" s="61"/>
      <c r="P55" s="156"/>
    </row>
    <row r="56" spans="2:16" ht="27" customHeight="1" x14ac:dyDescent="0.25">
      <c r="B56" s="75">
        <v>46</v>
      </c>
      <c r="C56" s="24" t="s">
        <v>294</v>
      </c>
      <c r="D56" s="62" t="s">
        <v>601</v>
      </c>
      <c r="E56" s="62" t="s">
        <v>1486</v>
      </c>
      <c r="F56" s="61" t="s">
        <v>335</v>
      </c>
      <c r="G56" s="62"/>
      <c r="H56" s="24" t="s">
        <v>602</v>
      </c>
      <c r="I56" s="24" t="s">
        <v>1226</v>
      </c>
      <c r="J56" s="62" t="s">
        <v>1487</v>
      </c>
      <c r="K56" s="24" t="s">
        <v>1488</v>
      </c>
      <c r="L56" s="61" t="s">
        <v>1471</v>
      </c>
      <c r="M56" s="61">
        <v>0</v>
      </c>
      <c r="N56" s="61">
        <v>0</v>
      </c>
      <c r="O56" s="61"/>
      <c r="P56" s="156"/>
    </row>
    <row r="57" spans="2:16" ht="27" customHeight="1" x14ac:dyDescent="0.25">
      <c r="B57" s="75">
        <v>47</v>
      </c>
      <c r="C57" s="24" t="s">
        <v>294</v>
      </c>
      <c r="D57" s="62" t="s">
        <v>601</v>
      </c>
      <c r="E57" s="62" t="s">
        <v>5994</v>
      </c>
      <c r="F57" s="61" t="s">
        <v>335</v>
      </c>
      <c r="G57" s="62"/>
      <c r="H57" s="24" t="s">
        <v>602</v>
      </c>
      <c r="I57" s="24" t="s">
        <v>1226</v>
      </c>
      <c r="J57" s="62" t="s">
        <v>1487</v>
      </c>
      <c r="K57" s="24" t="s">
        <v>1488</v>
      </c>
      <c r="L57" s="61" t="s">
        <v>1471</v>
      </c>
      <c r="M57" s="61">
        <v>0</v>
      </c>
      <c r="N57" s="61">
        <v>0</v>
      </c>
      <c r="O57" s="61"/>
      <c r="P57" s="156"/>
    </row>
    <row r="58" spans="2:16" ht="27" customHeight="1" x14ac:dyDescent="0.25">
      <c r="B58" s="75">
        <v>48</v>
      </c>
      <c r="C58" s="24" t="s">
        <v>294</v>
      </c>
      <c r="D58" s="62" t="s">
        <v>601</v>
      </c>
      <c r="E58" s="62" t="s">
        <v>5995</v>
      </c>
      <c r="F58" s="61" t="s">
        <v>335</v>
      </c>
      <c r="G58" s="62"/>
      <c r="H58" s="24" t="s">
        <v>602</v>
      </c>
      <c r="I58" s="24" t="s">
        <v>1226</v>
      </c>
      <c r="J58" s="62" t="s">
        <v>1487</v>
      </c>
      <c r="K58" s="24" t="s">
        <v>1488</v>
      </c>
      <c r="L58" s="61" t="s">
        <v>1471</v>
      </c>
      <c r="M58" s="61">
        <v>0</v>
      </c>
      <c r="N58" s="61">
        <v>0</v>
      </c>
      <c r="O58" s="61"/>
      <c r="P58" s="156"/>
    </row>
    <row r="59" spans="2:16" ht="27" customHeight="1" x14ac:dyDescent="0.25">
      <c r="B59" s="75">
        <v>49</v>
      </c>
      <c r="C59" s="24" t="s">
        <v>294</v>
      </c>
      <c r="D59" s="62" t="s">
        <v>601</v>
      </c>
      <c r="E59" s="62" t="s">
        <v>5996</v>
      </c>
      <c r="F59" s="61" t="s">
        <v>335</v>
      </c>
      <c r="G59" s="62"/>
      <c r="H59" s="24" t="s">
        <v>602</v>
      </c>
      <c r="I59" s="24" t="s">
        <v>1226</v>
      </c>
      <c r="J59" s="62" t="s">
        <v>1487</v>
      </c>
      <c r="K59" s="24" t="s">
        <v>1488</v>
      </c>
      <c r="L59" s="61" t="s">
        <v>1471</v>
      </c>
      <c r="M59" s="61">
        <v>0</v>
      </c>
      <c r="N59" s="61">
        <v>0</v>
      </c>
      <c r="O59" s="61"/>
      <c r="P59" s="156"/>
    </row>
    <row r="60" spans="2:16" ht="27" customHeight="1" x14ac:dyDescent="0.25">
      <c r="B60" s="75">
        <v>50</v>
      </c>
      <c r="C60" s="24" t="s">
        <v>294</v>
      </c>
      <c r="D60" s="62" t="s">
        <v>601</v>
      </c>
      <c r="E60" s="62" t="s">
        <v>5997</v>
      </c>
      <c r="F60" s="61" t="s">
        <v>335</v>
      </c>
      <c r="G60" s="62"/>
      <c r="H60" s="24" t="s">
        <v>602</v>
      </c>
      <c r="I60" s="24" t="s">
        <v>1226</v>
      </c>
      <c r="J60" s="62" t="s">
        <v>1465</v>
      </c>
      <c r="K60" s="24" t="s">
        <v>1473</v>
      </c>
      <c r="L60" s="61" t="s">
        <v>1471</v>
      </c>
      <c r="M60" s="61">
        <v>0</v>
      </c>
      <c r="N60" s="61">
        <v>0</v>
      </c>
      <c r="O60" s="61"/>
      <c r="P60" s="156"/>
    </row>
    <row r="61" spans="2:16" ht="27" customHeight="1" x14ac:dyDescent="0.25">
      <c r="B61" s="75">
        <v>51</v>
      </c>
      <c r="C61" s="24" t="s">
        <v>294</v>
      </c>
      <c r="D61" s="62" t="s">
        <v>601</v>
      </c>
      <c r="E61" s="62" t="s">
        <v>5998</v>
      </c>
      <c r="F61" s="61" t="s">
        <v>335</v>
      </c>
      <c r="G61" s="62"/>
      <c r="H61" s="24" t="s">
        <v>602</v>
      </c>
      <c r="I61" s="24" t="s">
        <v>1226</v>
      </c>
      <c r="J61" s="62" t="s">
        <v>1465</v>
      </c>
      <c r="K61" s="24" t="s">
        <v>1473</v>
      </c>
      <c r="L61" s="61" t="s">
        <v>1471</v>
      </c>
      <c r="M61" s="61">
        <v>0</v>
      </c>
      <c r="N61" s="61">
        <v>0</v>
      </c>
      <c r="O61" s="61"/>
      <c r="P61" s="156"/>
    </row>
    <row r="62" spans="2:16" ht="27" customHeight="1" x14ac:dyDescent="0.25">
      <c r="B62" s="75">
        <v>52</v>
      </c>
      <c r="C62" s="24" t="s">
        <v>294</v>
      </c>
      <c r="D62" s="62" t="s">
        <v>601</v>
      </c>
      <c r="E62" s="62" t="s">
        <v>5999</v>
      </c>
      <c r="F62" s="61" t="s">
        <v>335</v>
      </c>
      <c r="G62" s="62"/>
      <c r="H62" s="24" t="s">
        <v>602</v>
      </c>
      <c r="I62" s="24" t="s">
        <v>1226</v>
      </c>
      <c r="J62" s="62" t="s">
        <v>1487</v>
      </c>
      <c r="K62" s="24" t="s">
        <v>1696</v>
      </c>
      <c r="L62" s="61" t="s">
        <v>1471</v>
      </c>
      <c r="M62" s="61">
        <v>0</v>
      </c>
      <c r="N62" s="61">
        <v>0</v>
      </c>
      <c r="O62" s="61"/>
      <c r="P62" s="156"/>
    </row>
    <row r="63" spans="2:16" ht="27" customHeight="1" x14ac:dyDescent="0.25">
      <c r="B63" s="75">
        <v>53</v>
      </c>
      <c r="C63" s="24" t="s">
        <v>294</v>
      </c>
      <c r="D63" s="62" t="s">
        <v>601</v>
      </c>
      <c r="E63" s="62" t="s">
        <v>6000</v>
      </c>
      <c r="F63" s="61" t="s">
        <v>335</v>
      </c>
      <c r="G63" s="62"/>
      <c r="H63" s="24" t="s">
        <v>602</v>
      </c>
      <c r="I63" s="24" t="s">
        <v>1226</v>
      </c>
      <c r="J63" s="62" t="s">
        <v>1487</v>
      </c>
      <c r="K63" s="24" t="s">
        <v>1696</v>
      </c>
      <c r="L63" s="61" t="s">
        <v>1471</v>
      </c>
      <c r="M63" s="61">
        <v>0</v>
      </c>
      <c r="N63" s="61">
        <v>0</v>
      </c>
      <c r="O63" s="61"/>
      <c r="P63" s="156"/>
    </row>
    <row r="64" spans="2:16" ht="27" customHeight="1" x14ac:dyDescent="0.25">
      <c r="B64" s="75">
        <v>54</v>
      </c>
      <c r="C64" s="24" t="s">
        <v>294</v>
      </c>
      <c r="D64" s="62" t="s">
        <v>601</v>
      </c>
      <c r="E64" s="62" t="s">
        <v>6001</v>
      </c>
      <c r="F64" s="61" t="s">
        <v>335</v>
      </c>
      <c r="G64" s="62"/>
      <c r="H64" s="24" t="s">
        <v>602</v>
      </c>
      <c r="I64" s="24" t="s">
        <v>1226</v>
      </c>
      <c r="J64" s="62" t="s">
        <v>1487</v>
      </c>
      <c r="K64" s="24" t="s">
        <v>1696</v>
      </c>
      <c r="L64" s="61" t="s">
        <v>1471</v>
      </c>
      <c r="M64" s="61">
        <v>0</v>
      </c>
      <c r="N64" s="61">
        <v>0</v>
      </c>
      <c r="O64" s="61"/>
      <c r="P64" s="156"/>
    </row>
    <row r="65" spans="2:16" ht="27" customHeight="1" x14ac:dyDescent="0.25">
      <c r="B65" s="75">
        <v>55</v>
      </c>
      <c r="C65" s="24" t="s">
        <v>294</v>
      </c>
      <c r="D65" s="62" t="s">
        <v>601</v>
      </c>
      <c r="E65" s="62" t="s">
        <v>6002</v>
      </c>
      <c r="F65" s="61" t="s">
        <v>335</v>
      </c>
      <c r="G65" s="62"/>
      <c r="H65" s="24" t="s">
        <v>602</v>
      </c>
      <c r="I65" s="24" t="s">
        <v>1226</v>
      </c>
      <c r="J65" s="62" t="s">
        <v>1487</v>
      </c>
      <c r="K65" s="24" t="s">
        <v>1696</v>
      </c>
      <c r="L65" s="61" t="s">
        <v>1471</v>
      </c>
      <c r="M65" s="61">
        <v>0</v>
      </c>
      <c r="N65" s="61">
        <v>0</v>
      </c>
      <c r="O65" s="61"/>
      <c r="P65" s="156"/>
    </row>
    <row r="66" spans="2:16" ht="27" customHeight="1" x14ac:dyDescent="0.25">
      <c r="B66" s="75">
        <v>56</v>
      </c>
      <c r="C66" s="24" t="s">
        <v>294</v>
      </c>
      <c r="D66" s="62" t="s">
        <v>601</v>
      </c>
      <c r="E66" s="62" t="s">
        <v>6003</v>
      </c>
      <c r="F66" s="61" t="s">
        <v>335</v>
      </c>
      <c r="G66" s="62"/>
      <c r="H66" s="24" t="s">
        <v>602</v>
      </c>
      <c r="I66" s="24" t="s">
        <v>1226</v>
      </c>
      <c r="J66" s="62" t="s">
        <v>1487</v>
      </c>
      <c r="K66" s="24" t="s">
        <v>1497</v>
      </c>
      <c r="L66" s="61" t="s">
        <v>1471</v>
      </c>
      <c r="M66" s="61">
        <v>0</v>
      </c>
      <c r="N66" s="61">
        <v>0</v>
      </c>
      <c r="O66" s="61"/>
      <c r="P66" s="156"/>
    </row>
    <row r="67" spans="2:16" ht="27" customHeight="1" x14ac:dyDescent="0.25">
      <c r="B67" s="75">
        <v>57</v>
      </c>
      <c r="C67" s="24" t="s">
        <v>294</v>
      </c>
      <c r="D67" s="62" t="s">
        <v>601</v>
      </c>
      <c r="E67" s="62" t="s">
        <v>3477</v>
      </c>
      <c r="F67" s="61" t="s">
        <v>335</v>
      </c>
      <c r="G67" s="62"/>
      <c r="H67" s="24" t="s">
        <v>602</v>
      </c>
      <c r="I67" s="24" t="s">
        <v>1226</v>
      </c>
      <c r="J67" s="62" t="s">
        <v>1465</v>
      </c>
      <c r="K67" s="24" t="s">
        <v>1494</v>
      </c>
      <c r="L67" s="61" t="s">
        <v>1471</v>
      </c>
      <c r="M67" s="61">
        <v>0</v>
      </c>
      <c r="N67" s="61">
        <v>0</v>
      </c>
      <c r="O67" s="61"/>
      <c r="P67" s="156"/>
    </row>
    <row r="68" spans="2:16" ht="27" customHeight="1" x14ac:dyDescent="0.25">
      <c r="B68" s="75">
        <v>58</v>
      </c>
      <c r="C68" s="24" t="s">
        <v>294</v>
      </c>
      <c r="D68" s="62" t="s">
        <v>601</v>
      </c>
      <c r="E68" s="62" t="s">
        <v>6004</v>
      </c>
      <c r="F68" s="61" t="s">
        <v>335</v>
      </c>
      <c r="G68" s="62"/>
      <c r="H68" s="24" t="s">
        <v>602</v>
      </c>
      <c r="I68" s="24" t="s">
        <v>1226</v>
      </c>
      <c r="J68" s="62" t="s">
        <v>1487</v>
      </c>
      <c r="K68" s="24" t="s">
        <v>1497</v>
      </c>
      <c r="L68" s="61" t="s">
        <v>1471</v>
      </c>
      <c r="M68" s="61">
        <v>0</v>
      </c>
      <c r="N68" s="61">
        <v>0</v>
      </c>
      <c r="O68" s="61"/>
      <c r="P68" s="156"/>
    </row>
    <row r="69" spans="2:16" ht="27" customHeight="1" x14ac:dyDescent="0.25">
      <c r="B69" s="75">
        <v>59</v>
      </c>
      <c r="C69" s="24" t="s">
        <v>294</v>
      </c>
      <c r="D69" s="62" t="s">
        <v>601</v>
      </c>
      <c r="E69" s="62" t="s">
        <v>6005</v>
      </c>
      <c r="F69" s="61" t="s">
        <v>335</v>
      </c>
      <c r="G69" s="62"/>
      <c r="H69" s="24" t="s">
        <v>602</v>
      </c>
      <c r="I69" s="24" t="s">
        <v>1226</v>
      </c>
      <c r="J69" s="62" t="s">
        <v>1487</v>
      </c>
      <c r="K69" s="24" t="s">
        <v>1497</v>
      </c>
      <c r="L69" s="61" t="s">
        <v>1471</v>
      </c>
      <c r="M69" s="61">
        <v>0</v>
      </c>
      <c r="N69" s="61">
        <v>0</v>
      </c>
      <c r="O69" s="61"/>
      <c r="P69" s="156"/>
    </row>
    <row r="70" spans="2:16" ht="27" customHeight="1" x14ac:dyDescent="0.25">
      <c r="B70" s="75">
        <v>60</v>
      </c>
      <c r="C70" s="24" t="s">
        <v>294</v>
      </c>
      <c r="D70" s="62" t="s">
        <v>601</v>
      </c>
      <c r="E70" s="62" t="s">
        <v>6006</v>
      </c>
      <c r="F70" s="61" t="s">
        <v>335</v>
      </c>
      <c r="G70" s="62"/>
      <c r="H70" s="24" t="s">
        <v>602</v>
      </c>
      <c r="I70" s="24" t="s">
        <v>1226</v>
      </c>
      <c r="J70" s="62" t="s">
        <v>1487</v>
      </c>
      <c r="K70" s="24" t="s">
        <v>1497</v>
      </c>
      <c r="L70" s="61" t="s">
        <v>1471</v>
      </c>
      <c r="M70" s="61">
        <v>0</v>
      </c>
      <c r="N70" s="61">
        <v>0</v>
      </c>
      <c r="O70" s="61"/>
      <c r="P70" s="156"/>
    </row>
    <row r="71" spans="2:16" ht="27" customHeight="1" x14ac:dyDescent="0.25">
      <c r="B71" s="75">
        <v>61</v>
      </c>
      <c r="C71" s="24" t="s">
        <v>294</v>
      </c>
      <c r="D71" s="62" t="s">
        <v>601</v>
      </c>
      <c r="E71" s="62" t="s">
        <v>2044</v>
      </c>
      <c r="F71" s="61" t="s">
        <v>335</v>
      </c>
      <c r="G71" s="62"/>
      <c r="H71" s="24" t="s">
        <v>602</v>
      </c>
      <c r="I71" s="24" t="s">
        <v>1226</v>
      </c>
      <c r="J71" s="62" t="s">
        <v>1487</v>
      </c>
      <c r="K71" s="24" t="s">
        <v>1497</v>
      </c>
      <c r="L71" s="61" t="s">
        <v>1471</v>
      </c>
      <c r="M71" s="61">
        <v>0</v>
      </c>
      <c r="N71" s="61">
        <v>0</v>
      </c>
      <c r="O71" s="61"/>
      <c r="P71" s="156"/>
    </row>
    <row r="72" spans="2:16" ht="27" customHeight="1" x14ac:dyDescent="0.25">
      <c r="B72" s="75">
        <v>62</v>
      </c>
      <c r="C72" s="24" t="s">
        <v>294</v>
      </c>
      <c r="D72" s="62" t="s">
        <v>601</v>
      </c>
      <c r="E72" s="62" t="s">
        <v>6007</v>
      </c>
      <c r="F72" s="61" t="s">
        <v>335</v>
      </c>
      <c r="G72" s="62"/>
      <c r="H72" s="24" t="s">
        <v>602</v>
      </c>
      <c r="I72" s="24" t="s">
        <v>1226</v>
      </c>
      <c r="J72" s="62" t="s">
        <v>1487</v>
      </c>
      <c r="K72" s="24" t="s">
        <v>1497</v>
      </c>
      <c r="L72" s="61" t="s">
        <v>1471</v>
      </c>
      <c r="M72" s="61">
        <v>0</v>
      </c>
      <c r="N72" s="61">
        <v>0</v>
      </c>
      <c r="O72" s="61"/>
      <c r="P72" s="156"/>
    </row>
    <row r="73" spans="2:16" ht="27" customHeight="1" x14ac:dyDescent="0.25">
      <c r="B73" s="75">
        <v>63</v>
      </c>
      <c r="C73" s="24" t="s">
        <v>294</v>
      </c>
      <c r="D73" s="62" t="s">
        <v>601</v>
      </c>
      <c r="E73" s="62" t="s">
        <v>6008</v>
      </c>
      <c r="F73" s="61" t="s">
        <v>335</v>
      </c>
      <c r="G73" s="62"/>
      <c r="H73" s="24" t="s">
        <v>602</v>
      </c>
      <c r="I73" s="24" t="s">
        <v>1226</v>
      </c>
      <c r="J73" s="62" t="s">
        <v>1487</v>
      </c>
      <c r="K73" s="24" t="s">
        <v>1497</v>
      </c>
      <c r="L73" s="61" t="s">
        <v>1471</v>
      </c>
      <c r="M73" s="61">
        <v>0</v>
      </c>
      <c r="N73" s="61">
        <v>0</v>
      </c>
      <c r="O73" s="61"/>
      <c r="P73" s="156"/>
    </row>
    <row r="74" spans="2:16" ht="27" customHeight="1" x14ac:dyDescent="0.25">
      <c r="B74" s="75">
        <v>64</v>
      </c>
      <c r="C74" s="24" t="s">
        <v>294</v>
      </c>
      <c r="D74" s="62" t="s">
        <v>601</v>
      </c>
      <c r="E74" s="62" t="s">
        <v>6009</v>
      </c>
      <c r="F74" s="61" t="s">
        <v>335</v>
      </c>
      <c r="G74" s="62"/>
      <c r="H74" s="24" t="s">
        <v>602</v>
      </c>
      <c r="I74" s="24" t="s">
        <v>1226</v>
      </c>
      <c r="J74" s="62" t="s">
        <v>1487</v>
      </c>
      <c r="K74" s="24" t="s">
        <v>1497</v>
      </c>
      <c r="L74" s="61" t="s">
        <v>1471</v>
      </c>
      <c r="M74" s="61">
        <v>0</v>
      </c>
      <c r="N74" s="61">
        <v>0</v>
      </c>
      <c r="O74" s="61"/>
      <c r="P74" s="156"/>
    </row>
    <row r="75" spans="2:16" ht="27" customHeight="1" x14ac:dyDescent="0.25">
      <c r="B75" s="75">
        <v>65</v>
      </c>
      <c r="C75" s="24" t="s">
        <v>294</v>
      </c>
      <c r="D75" s="62" t="s">
        <v>601</v>
      </c>
      <c r="E75" s="62" t="s">
        <v>6010</v>
      </c>
      <c r="F75" s="61" t="s">
        <v>335</v>
      </c>
      <c r="G75" s="62"/>
      <c r="H75" s="24" t="s">
        <v>602</v>
      </c>
      <c r="I75" s="24" t="s">
        <v>1226</v>
      </c>
      <c r="J75" s="62" t="s">
        <v>1487</v>
      </c>
      <c r="K75" s="24" t="s">
        <v>1497</v>
      </c>
      <c r="L75" s="61" t="s">
        <v>1471</v>
      </c>
      <c r="M75" s="61">
        <v>0</v>
      </c>
      <c r="N75" s="61">
        <v>0</v>
      </c>
      <c r="O75" s="61"/>
      <c r="P75" s="156"/>
    </row>
    <row r="76" spans="2:16" ht="27" customHeight="1" x14ac:dyDescent="0.25">
      <c r="B76" s="75">
        <v>66</v>
      </c>
      <c r="C76" s="24" t="s">
        <v>294</v>
      </c>
      <c r="D76" s="62" t="s">
        <v>601</v>
      </c>
      <c r="E76" s="62" t="s">
        <v>5216</v>
      </c>
      <c r="F76" s="61" t="s">
        <v>335</v>
      </c>
      <c r="G76" s="62"/>
      <c r="H76" s="24" t="s">
        <v>602</v>
      </c>
      <c r="I76" s="24" t="s">
        <v>1226</v>
      </c>
      <c r="J76" s="62" t="s">
        <v>1458</v>
      </c>
      <c r="K76" s="24" t="s">
        <v>1459</v>
      </c>
      <c r="L76" s="61" t="s">
        <v>1471</v>
      </c>
      <c r="M76" s="61">
        <v>0</v>
      </c>
      <c r="N76" s="61">
        <v>0</v>
      </c>
      <c r="O76" s="61"/>
      <c r="P76" s="156"/>
    </row>
    <row r="77" spans="2:16" ht="27" customHeight="1" x14ac:dyDescent="0.25">
      <c r="B77" s="75">
        <v>67</v>
      </c>
      <c r="C77" s="24" t="s">
        <v>294</v>
      </c>
      <c r="D77" s="62" t="s">
        <v>601</v>
      </c>
      <c r="E77" s="62" t="s">
        <v>1519</v>
      </c>
      <c r="F77" s="61" t="s">
        <v>335</v>
      </c>
      <c r="G77" s="62"/>
      <c r="H77" s="24" t="s">
        <v>602</v>
      </c>
      <c r="I77" s="24" t="s">
        <v>1226</v>
      </c>
      <c r="J77" s="62" t="s">
        <v>1487</v>
      </c>
      <c r="K77" s="24" t="s">
        <v>1497</v>
      </c>
      <c r="L77" s="61" t="s">
        <v>1471</v>
      </c>
      <c r="M77" s="61">
        <v>0</v>
      </c>
      <c r="N77" s="61">
        <v>0</v>
      </c>
      <c r="O77" s="61"/>
      <c r="P77" s="156"/>
    </row>
    <row r="78" spans="2:16" ht="27" customHeight="1" x14ac:dyDescent="0.25">
      <c r="B78" s="75">
        <v>68</v>
      </c>
      <c r="C78" s="24" t="s">
        <v>294</v>
      </c>
      <c r="D78" s="62" t="s">
        <v>601</v>
      </c>
      <c r="E78" s="62" t="s">
        <v>6011</v>
      </c>
      <c r="F78" s="61" t="s">
        <v>335</v>
      </c>
      <c r="G78" s="62"/>
      <c r="H78" s="24" t="s">
        <v>602</v>
      </c>
      <c r="I78" s="24" t="s">
        <v>1226</v>
      </c>
      <c r="J78" s="62" t="s">
        <v>1487</v>
      </c>
      <c r="K78" s="24" t="s">
        <v>1497</v>
      </c>
      <c r="L78" s="61" t="s">
        <v>1471</v>
      </c>
      <c r="M78" s="61">
        <v>0</v>
      </c>
      <c r="N78" s="61">
        <v>0</v>
      </c>
      <c r="O78" s="61"/>
      <c r="P78" s="156"/>
    </row>
    <row r="79" spans="2:16" ht="27" customHeight="1" x14ac:dyDescent="0.25">
      <c r="B79" s="75">
        <v>69</v>
      </c>
      <c r="C79" s="24" t="s">
        <v>294</v>
      </c>
      <c r="D79" s="62" t="s">
        <v>601</v>
      </c>
      <c r="E79" s="62" t="s">
        <v>6012</v>
      </c>
      <c r="F79" s="61" t="s">
        <v>335</v>
      </c>
      <c r="G79" s="62"/>
      <c r="H79" s="24" t="s">
        <v>602</v>
      </c>
      <c r="I79" s="24" t="s">
        <v>1226</v>
      </c>
      <c r="J79" s="62" t="s">
        <v>1465</v>
      </c>
      <c r="K79" s="24" t="s">
        <v>1494</v>
      </c>
      <c r="L79" s="61" t="s">
        <v>1471</v>
      </c>
      <c r="M79" s="61">
        <v>0</v>
      </c>
      <c r="N79" s="61">
        <v>0</v>
      </c>
      <c r="O79" s="61"/>
      <c r="P79" s="156"/>
    </row>
    <row r="80" spans="2:16" ht="27" customHeight="1" x14ac:dyDescent="0.25">
      <c r="B80" s="75">
        <v>70</v>
      </c>
      <c r="C80" s="24" t="s">
        <v>294</v>
      </c>
      <c r="D80" s="62" t="s">
        <v>601</v>
      </c>
      <c r="E80" s="62" t="s">
        <v>6013</v>
      </c>
      <c r="F80" s="61" t="s">
        <v>335</v>
      </c>
      <c r="G80" s="62"/>
      <c r="H80" s="24" t="s">
        <v>602</v>
      </c>
      <c r="I80" s="24" t="s">
        <v>1226</v>
      </c>
      <c r="J80" s="62" t="s">
        <v>1465</v>
      </c>
      <c r="K80" s="24" t="s">
        <v>1494</v>
      </c>
      <c r="L80" s="61" t="s">
        <v>1471</v>
      </c>
      <c r="M80" s="61">
        <v>0</v>
      </c>
      <c r="N80" s="61">
        <v>0</v>
      </c>
      <c r="O80" s="61"/>
      <c r="P80" s="156"/>
    </row>
    <row r="81" spans="2:16" ht="27" customHeight="1" x14ac:dyDescent="0.25">
      <c r="B81" s="75">
        <v>71</v>
      </c>
      <c r="C81" s="24" t="s">
        <v>294</v>
      </c>
      <c r="D81" s="62" t="s">
        <v>601</v>
      </c>
      <c r="E81" s="62" t="s">
        <v>4948</v>
      </c>
      <c r="F81" s="61" t="s">
        <v>335</v>
      </c>
      <c r="G81" s="62"/>
      <c r="H81" s="24" t="s">
        <v>602</v>
      </c>
      <c r="I81" s="24" t="s">
        <v>1226</v>
      </c>
      <c r="J81" s="62" t="s">
        <v>1487</v>
      </c>
      <c r="K81" s="24" t="s">
        <v>1488</v>
      </c>
      <c r="L81" s="61" t="s">
        <v>1471</v>
      </c>
      <c r="M81" s="61">
        <v>0</v>
      </c>
      <c r="N81" s="61">
        <v>0</v>
      </c>
      <c r="O81" s="61"/>
      <c r="P81" s="156"/>
    </row>
    <row r="82" spans="2:16" ht="27" customHeight="1" x14ac:dyDescent="0.25">
      <c r="B82" s="75">
        <v>72</v>
      </c>
      <c r="C82" s="24" t="s">
        <v>294</v>
      </c>
      <c r="D82" s="62" t="s">
        <v>601</v>
      </c>
      <c r="E82" s="62" t="s">
        <v>1544</v>
      </c>
      <c r="F82" s="61" t="s">
        <v>335</v>
      </c>
      <c r="G82" s="62"/>
      <c r="H82" s="24" t="s">
        <v>602</v>
      </c>
      <c r="I82" s="24" t="s">
        <v>1226</v>
      </c>
      <c r="J82" s="62" t="s">
        <v>1465</v>
      </c>
      <c r="K82" s="24" t="s">
        <v>1476</v>
      </c>
      <c r="L82" s="61" t="s">
        <v>1471</v>
      </c>
      <c r="M82" s="61">
        <v>0</v>
      </c>
      <c r="N82" s="61">
        <v>0</v>
      </c>
      <c r="O82" s="61"/>
      <c r="P82" s="156"/>
    </row>
    <row r="83" spans="2:16" ht="27" customHeight="1" x14ac:dyDescent="0.25">
      <c r="B83" s="75">
        <v>73</v>
      </c>
      <c r="C83" s="24" t="s">
        <v>294</v>
      </c>
      <c r="D83" s="62" t="s">
        <v>601</v>
      </c>
      <c r="E83" s="62" t="s">
        <v>4088</v>
      </c>
      <c r="F83" s="61" t="s">
        <v>335</v>
      </c>
      <c r="G83" s="62"/>
      <c r="H83" s="24" t="s">
        <v>602</v>
      </c>
      <c r="I83" s="24" t="s">
        <v>1226</v>
      </c>
      <c r="J83" s="62" t="s">
        <v>1465</v>
      </c>
      <c r="K83" s="24" t="s">
        <v>1470</v>
      </c>
      <c r="L83" s="61" t="s">
        <v>1471</v>
      </c>
      <c r="M83" s="61">
        <v>0</v>
      </c>
      <c r="N83" s="61">
        <v>0</v>
      </c>
      <c r="O83" s="61"/>
      <c r="P83" s="156"/>
    </row>
    <row r="84" spans="2:16" ht="27" customHeight="1" x14ac:dyDescent="0.25">
      <c r="B84" s="75">
        <v>74</v>
      </c>
      <c r="C84" s="24" t="s">
        <v>294</v>
      </c>
      <c r="D84" s="62" t="s">
        <v>601</v>
      </c>
      <c r="E84" s="62" t="s">
        <v>6014</v>
      </c>
      <c r="F84" s="61" t="s">
        <v>335</v>
      </c>
      <c r="G84" s="62"/>
      <c r="H84" s="24" t="s">
        <v>602</v>
      </c>
      <c r="I84" s="24" t="s">
        <v>1226</v>
      </c>
      <c r="J84" s="62" t="s">
        <v>1465</v>
      </c>
      <c r="K84" s="24" t="s">
        <v>1470</v>
      </c>
      <c r="L84" s="61" t="s">
        <v>1471</v>
      </c>
      <c r="M84" s="61">
        <v>0</v>
      </c>
      <c r="N84" s="61">
        <v>0</v>
      </c>
      <c r="O84" s="61"/>
      <c r="P84" s="156"/>
    </row>
    <row r="85" spans="2:16" ht="27" customHeight="1" x14ac:dyDescent="0.25">
      <c r="B85" s="75">
        <v>75</v>
      </c>
      <c r="C85" s="24" t="s">
        <v>294</v>
      </c>
      <c r="D85" s="62" t="s">
        <v>601</v>
      </c>
      <c r="E85" s="62" t="s">
        <v>6015</v>
      </c>
      <c r="F85" s="61" t="s">
        <v>335</v>
      </c>
      <c r="G85" s="62"/>
      <c r="H85" s="24" t="s">
        <v>602</v>
      </c>
      <c r="I85" s="24" t="s">
        <v>1226</v>
      </c>
      <c r="J85" s="62" t="s">
        <v>1465</v>
      </c>
      <c r="K85" s="24" t="s">
        <v>1473</v>
      </c>
      <c r="L85" s="61" t="s">
        <v>1471</v>
      </c>
      <c r="M85" s="61">
        <v>0</v>
      </c>
      <c r="N85" s="61">
        <v>0</v>
      </c>
      <c r="O85" s="61"/>
      <c r="P85" s="156"/>
    </row>
    <row r="86" spans="2:16" ht="27" customHeight="1" x14ac:dyDescent="0.25">
      <c r="B86" s="75">
        <v>76</v>
      </c>
      <c r="C86" s="24" t="s">
        <v>294</v>
      </c>
      <c r="D86" s="62" t="s">
        <v>601</v>
      </c>
      <c r="E86" s="62" t="s">
        <v>1534</v>
      </c>
      <c r="F86" s="61" t="s">
        <v>335</v>
      </c>
      <c r="G86" s="62"/>
      <c r="H86" s="24" t="s">
        <v>602</v>
      </c>
      <c r="I86" s="24" t="s">
        <v>1226</v>
      </c>
      <c r="J86" s="62" t="s">
        <v>1458</v>
      </c>
      <c r="K86" s="24" t="s">
        <v>1459</v>
      </c>
      <c r="L86" s="61" t="s">
        <v>1471</v>
      </c>
      <c r="M86" s="61">
        <v>0</v>
      </c>
      <c r="N86" s="61">
        <v>0</v>
      </c>
      <c r="O86" s="61"/>
      <c r="P86" s="156"/>
    </row>
    <row r="87" spans="2:16" ht="27" customHeight="1" x14ac:dyDescent="0.25">
      <c r="B87" s="75">
        <v>77</v>
      </c>
      <c r="C87" s="24" t="s">
        <v>294</v>
      </c>
      <c r="D87" s="62" t="s">
        <v>601</v>
      </c>
      <c r="E87" s="62" t="s">
        <v>4077</v>
      </c>
      <c r="F87" s="61" t="s">
        <v>335</v>
      </c>
      <c r="G87" s="62"/>
      <c r="H87" s="24" t="s">
        <v>602</v>
      </c>
      <c r="I87" s="24" t="s">
        <v>1226</v>
      </c>
      <c r="J87" s="62" t="s">
        <v>1458</v>
      </c>
      <c r="K87" s="24" t="s">
        <v>1459</v>
      </c>
      <c r="L87" s="61" t="s">
        <v>1471</v>
      </c>
      <c r="M87" s="61">
        <v>0</v>
      </c>
      <c r="N87" s="61">
        <v>0</v>
      </c>
      <c r="O87" s="61"/>
      <c r="P87" s="156"/>
    </row>
  </sheetData>
  <autoFilter ref="B10:P87" xr:uid="{00000000-0001-0000-A201-000000000000}"/>
  <mergeCells count="1">
    <mergeCell ref="C9:L9"/>
  </mergeCells>
  <conditionalFormatting sqref="E11:E12">
    <cfRule type="duplicateValues" dxfId="742" priority="1"/>
  </conditionalFormatting>
  <hyperlinks>
    <hyperlink ref="B6" location="Variáveis!A1" display="Variáveis" xr:uid="{00000000-0004-0000-A201-000000000000}"/>
    <hyperlink ref="C6" location="'Índice de Tabelas'!A1" display="Índice de Tabelas" xr:uid="{00000000-0004-0000-A201-000001000000}"/>
    <hyperlink ref="D6" location="'Manual de Instrução'!A1" display="Manual de Instrução" xr:uid="{00000000-0004-0000-A2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8465" r:id="rId4" name="Button 1">
              <controlPr defaultSize="0" print="0" autoFill="0" autoPict="0" macro="[0]!ReturnToPrevSheet">
                <anchor moveWithCells="1" sizeWithCells="1">
                  <from>
                    <xdr:col>4</xdr:col>
                    <xdr:colOff>0</xdr:colOff>
                    <xdr:row>3</xdr:row>
                    <xdr:rowOff>0</xdr:rowOff>
                  </from>
                  <to>
                    <xdr:col>4</xdr:col>
                    <xdr:colOff>1668780</xdr:colOff>
                    <xdr:row>4</xdr:row>
                    <xdr:rowOff>160020</xdr:rowOff>
                  </to>
                </anchor>
              </controlPr>
            </control>
          </mc:Choice>
        </mc:AlternateContent>
        <mc:AlternateContent xmlns:mc="http://schemas.openxmlformats.org/markup-compatibility/2006">
          <mc:Choice Requires="x14">
            <control shapeId="958466"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3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1-000000000000}">
  <sheetPr codeName="Sheet839"/>
  <dimension ref="A1:P2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9"/>
    </sheetView>
  </sheetViews>
  <sheetFormatPr defaultColWidth="9" defaultRowHeight="63" customHeight="1" x14ac:dyDescent="0.25"/>
  <cols>
    <col min="1" max="1" width="1.59765625" style="25" customWidth="1"/>
    <col min="2" max="2" width="17.59765625" style="23" customWidth="1"/>
    <col min="3" max="3" width="17.59765625" style="20" customWidth="1"/>
    <col min="4"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
      <c r="E1" s="2"/>
      <c r="F1" s="4"/>
      <c r="G1" s="4"/>
      <c r="H1" s="4"/>
      <c r="I1" s="2"/>
      <c r="J1" s="2"/>
    </row>
    <row r="2" spans="1:16" customFormat="1" ht="13.8" x14ac:dyDescent="0.25">
      <c r="A2" s="9"/>
      <c r="B2" s="5"/>
      <c r="C2" s="203" t="s">
        <v>247</v>
      </c>
      <c r="D2" s="2"/>
      <c r="E2" s="2"/>
      <c r="F2" s="4"/>
      <c r="G2" s="4"/>
      <c r="H2" s="4"/>
      <c r="I2" s="2"/>
      <c r="J2" s="2"/>
    </row>
    <row r="3" spans="1:16" customFormat="1" ht="13.8" x14ac:dyDescent="0.25">
      <c r="A3" s="9"/>
      <c r="B3" s="5"/>
      <c r="C3" s="202"/>
      <c r="D3" s="2"/>
      <c r="E3" s="2"/>
      <c r="F3" s="4"/>
      <c r="G3" s="4"/>
      <c r="H3" s="4"/>
      <c r="I3" s="6" t="s">
        <v>4025</v>
      </c>
      <c r="J3" s="2"/>
    </row>
    <row r="4" spans="1:16" customFormat="1" ht="13.8" x14ac:dyDescent="0.25">
      <c r="A4" s="9"/>
      <c r="B4" s="5"/>
      <c r="C4" s="202"/>
      <c r="D4" s="2"/>
      <c r="E4" s="2"/>
      <c r="F4" s="4"/>
      <c r="G4" s="4"/>
      <c r="H4" s="4"/>
      <c r="I4" s="6" t="s">
        <v>4026</v>
      </c>
      <c r="J4" s="2"/>
    </row>
    <row r="5" spans="1:16" customFormat="1" ht="13.8" x14ac:dyDescent="0.25">
      <c r="A5" s="9"/>
      <c r="B5" s="7" t="s">
        <v>4027</v>
      </c>
      <c r="C5" s="202"/>
      <c r="D5" s="2"/>
      <c r="E5" s="2"/>
      <c r="F5" s="4"/>
      <c r="G5" s="4"/>
      <c r="H5" s="4"/>
      <c r="I5" s="6" t="s">
        <v>931</v>
      </c>
      <c r="J5" s="2"/>
      <c r="K5" s="2"/>
      <c r="L5" s="2"/>
      <c r="M5" s="2"/>
      <c r="N5" s="2"/>
      <c r="O5" s="2"/>
      <c r="P5" s="2"/>
    </row>
    <row r="6" spans="1:16" ht="15" customHeight="1" x14ac:dyDescent="0.2">
      <c r="A6" s="9"/>
      <c r="B6" s="417" t="s">
        <v>36</v>
      </c>
      <c r="C6" s="419" t="s">
        <v>697</v>
      </c>
      <c r="D6" s="418" t="s">
        <v>37</v>
      </c>
      <c r="E6" s="14"/>
      <c r="F6" s="14"/>
      <c r="G6" s="14"/>
      <c r="H6" s="14"/>
      <c r="I6" s="14"/>
      <c r="J6" s="14"/>
      <c r="K6" s="14"/>
      <c r="L6" s="14"/>
      <c r="M6" s="14"/>
      <c r="N6" s="14"/>
      <c r="O6" s="14"/>
      <c r="P6" s="14"/>
    </row>
    <row r="7" spans="1:16" customFormat="1" ht="4.5" customHeight="1" x14ac:dyDescent="0.25">
      <c r="A7" s="78"/>
      <c r="B7" s="79"/>
      <c r="C7" s="205"/>
      <c r="D7" s="17"/>
      <c r="E7" s="17"/>
      <c r="F7" s="17"/>
      <c r="G7" s="17"/>
      <c r="H7" s="17"/>
      <c r="I7" s="17"/>
      <c r="J7" s="17"/>
      <c r="K7" s="17"/>
      <c r="L7" s="17"/>
      <c r="M7" s="17"/>
      <c r="N7" s="17"/>
      <c r="O7" s="17"/>
      <c r="P7" s="17"/>
    </row>
    <row r="8" spans="1:16" s="16" customFormat="1" ht="7.5" customHeight="1" x14ac:dyDescent="0.2">
      <c r="A8" s="9"/>
      <c r="C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1444</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24" t="s">
        <v>603</v>
      </c>
      <c r="E11" s="24" t="s">
        <v>3397</v>
      </c>
      <c r="F11" s="61" t="s">
        <v>305</v>
      </c>
      <c r="G11" s="62"/>
      <c r="H11" s="24" t="s">
        <v>6016</v>
      </c>
      <c r="I11" s="24" t="s">
        <v>1226</v>
      </c>
      <c r="J11" s="62" t="s">
        <v>1458</v>
      </c>
      <c r="K11" s="24" t="s">
        <v>1459</v>
      </c>
      <c r="L11" s="61" t="s">
        <v>1460</v>
      </c>
      <c r="M11" s="61">
        <v>0</v>
      </c>
      <c r="N11" s="61">
        <v>0</v>
      </c>
      <c r="O11" s="61" t="s">
        <v>6017</v>
      </c>
      <c r="P11" s="156"/>
    </row>
    <row r="12" spans="1:16" ht="27" customHeight="1" x14ac:dyDescent="0.2">
      <c r="A12" s="76"/>
      <c r="B12" s="75">
        <v>2</v>
      </c>
      <c r="C12" s="24" t="s">
        <v>294</v>
      </c>
      <c r="D12" s="24" t="s">
        <v>603</v>
      </c>
      <c r="E12" s="24" t="s">
        <v>2456</v>
      </c>
      <c r="F12" s="61" t="s">
        <v>305</v>
      </c>
      <c r="G12" s="62"/>
      <c r="H12" s="24" t="s">
        <v>6016</v>
      </c>
      <c r="I12" s="24" t="s">
        <v>1226</v>
      </c>
      <c r="J12" s="62" t="s">
        <v>1482</v>
      </c>
      <c r="K12" s="24" t="s">
        <v>1466</v>
      </c>
      <c r="L12" s="61" t="s">
        <v>1460</v>
      </c>
      <c r="M12" s="61">
        <v>0</v>
      </c>
      <c r="N12" s="61">
        <v>0</v>
      </c>
      <c r="O12" s="61" t="s">
        <v>6017</v>
      </c>
      <c r="P12" s="156"/>
    </row>
    <row r="13" spans="1:16" ht="27" customHeight="1" x14ac:dyDescent="0.25">
      <c r="B13" s="75">
        <v>3</v>
      </c>
      <c r="C13" s="24" t="s">
        <v>294</v>
      </c>
      <c r="D13" s="24" t="s">
        <v>603</v>
      </c>
      <c r="E13" s="24" t="s">
        <v>2458</v>
      </c>
      <c r="F13" s="61" t="s">
        <v>305</v>
      </c>
      <c r="G13" s="62"/>
      <c r="H13" s="24" t="s">
        <v>6016</v>
      </c>
      <c r="I13" s="24" t="s">
        <v>1226</v>
      </c>
      <c r="J13" s="62" t="s">
        <v>1482</v>
      </c>
      <c r="K13" s="24" t="s">
        <v>1466</v>
      </c>
      <c r="L13" s="61" t="s">
        <v>1471</v>
      </c>
      <c r="M13" s="61">
        <v>0</v>
      </c>
      <c r="N13" s="61">
        <v>0</v>
      </c>
      <c r="O13" s="61" t="s">
        <v>6017</v>
      </c>
      <c r="P13" s="156"/>
    </row>
    <row r="14" spans="1:16" ht="27" customHeight="1" x14ac:dyDescent="0.25">
      <c r="B14" s="75">
        <v>4</v>
      </c>
      <c r="C14" s="24" t="s">
        <v>294</v>
      </c>
      <c r="D14" s="24" t="s">
        <v>603</v>
      </c>
      <c r="E14" s="24" t="s">
        <v>2764</v>
      </c>
      <c r="F14" s="61" t="s">
        <v>305</v>
      </c>
      <c r="G14" s="62"/>
      <c r="H14" s="24" t="s">
        <v>6016</v>
      </c>
      <c r="I14" s="24" t="s">
        <v>1226</v>
      </c>
      <c r="J14" s="62" t="s">
        <v>1465</v>
      </c>
      <c r="K14" s="24" t="s">
        <v>1476</v>
      </c>
      <c r="L14" s="61" t="s">
        <v>1460</v>
      </c>
      <c r="M14" s="61">
        <v>0</v>
      </c>
      <c r="N14" s="61">
        <v>0</v>
      </c>
      <c r="O14" s="61" t="s">
        <v>6017</v>
      </c>
      <c r="P14" s="156"/>
    </row>
    <row r="15" spans="1:16" ht="27" customHeight="1" x14ac:dyDescent="0.25">
      <c r="B15" s="75">
        <v>5</v>
      </c>
      <c r="C15" s="24" t="s">
        <v>294</v>
      </c>
      <c r="D15" s="24" t="s">
        <v>603</v>
      </c>
      <c r="E15" s="24" t="s">
        <v>2767</v>
      </c>
      <c r="F15" s="61" t="s">
        <v>305</v>
      </c>
      <c r="G15" s="62"/>
      <c r="H15" s="24" t="s">
        <v>6016</v>
      </c>
      <c r="I15" s="24" t="s">
        <v>1226</v>
      </c>
      <c r="J15" s="62" t="s">
        <v>1458</v>
      </c>
      <c r="K15" s="24" t="s">
        <v>1459</v>
      </c>
      <c r="L15" s="61" t="s">
        <v>1460</v>
      </c>
      <c r="M15" s="61">
        <v>0</v>
      </c>
      <c r="N15" s="61">
        <v>0</v>
      </c>
      <c r="O15" s="61" t="s">
        <v>6017</v>
      </c>
      <c r="P15" s="156"/>
    </row>
    <row r="16" spans="1:16" ht="27" customHeight="1" x14ac:dyDescent="0.25">
      <c r="B16" s="75">
        <v>6</v>
      </c>
      <c r="C16" s="24" t="s">
        <v>294</v>
      </c>
      <c r="D16" s="24" t="s">
        <v>603</v>
      </c>
      <c r="E16" s="24" t="s">
        <v>2769</v>
      </c>
      <c r="F16" s="61" t="s">
        <v>305</v>
      </c>
      <c r="G16" s="62"/>
      <c r="H16" s="24" t="s">
        <v>6016</v>
      </c>
      <c r="I16" s="24" t="s">
        <v>1226</v>
      </c>
      <c r="J16" s="62" t="s">
        <v>1458</v>
      </c>
      <c r="K16" s="24" t="s">
        <v>1459</v>
      </c>
      <c r="L16" s="61" t="s">
        <v>1460</v>
      </c>
      <c r="M16" s="61">
        <v>0</v>
      </c>
      <c r="N16" s="61">
        <v>0</v>
      </c>
      <c r="O16" s="61" t="s">
        <v>6017</v>
      </c>
      <c r="P16" s="156"/>
    </row>
    <row r="17" spans="2:16" ht="27" customHeight="1" x14ac:dyDescent="0.25">
      <c r="B17" s="75">
        <v>7</v>
      </c>
      <c r="C17" s="24" t="s">
        <v>294</v>
      </c>
      <c r="D17" s="24" t="s">
        <v>603</v>
      </c>
      <c r="E17" s="24" t="s">
        <v>2959</v>
      </c>
      <c r="F17" s="61" t="s">
        <v>305</v>
      </c>
      <c r="G17" s="62"/>
      <c r="H17" s="24" t="s">
        <v>6016</v>
      </c>
      <c r="I17" s="24" t="s">
        <v>1226</v>
      </c>
      <c r="J17" s="62" t="s">
        <v>1458</v>
      </c>
      <c r="K17" s="24" t="s">
        <v>1459</v>
      </c>
      <c r="L17" s="61" t="s">
        <v>1471</v>
      </c>
      <c r="M17" s="61">
        <v>0</v>
      </c>
      <c r="N17" s="61">
        <v>0</v>
      </c>
      <c r="O17" s="61" t="s">
        <v>6017</v>
      </c>
      <c r="P17" s="156"/>
    </row>
    <row r="18" spans="2:16" ht="27" customHeight="1" x14ac:dyDescent="0.25">
      <c r="B18" s="75">
        <v>8</v>
      </c>
      <c r="C18" s="24" t="s">
        <v>294</v>
      </c>
      <c r="D18" s="24" t="s">
        <v>603</v>
      </c>
      <c r="E18" s="24" t="s">
        <v>2765</v>
      </c>
      <c r="F18" s="61" t="s">
        <v>305</v>
      </c>
      <c r="G18" s="62"/>
      <c r="H18" s="24" t="s">
        <v>6016</v>
      </c>
      <c r="I18" s="24" t="s">
        <v>1226</v>
      </c>
      <c r="J18" s="62" t="s">
        <v>1465</v>
      </c>
      <c r="K18" s="24" t="s">
        <v>1473</v>
      </c>
      <c r="L18" s="61" t="s">
        <v>1460</v>
      </c>
      <c r="M18" s="61">
        <v>0</v>
      </c>
      <c r="N18" s="61">
        <v>0</v>
      </c>
      <c r="O18" s="61" t="s">
        <v>6017</v>
      </c>
      <c r="P18" s="156"/>
    </row>
    <row r="19" spans="2:16" ht="27" customHeight="1" x14ac:dyDescent="0.25">
      <c r="B19" s="75">
        <v>9</v>
      </c>
      <c r="C19" s="24" t="s">
        <v>294</v>
      </c>
      <c r="D19" s="24" t="s">
        <v>603</v>
      </c>
      <c r="E19" s="24" t="s">
        <v>2786</v>
      </c>
      <c r="F19" s="61" t="s">
        <v>305</v>
      </c>
      <c r="G19" s="62"/>
      <c r="H19" s="24" t="s">
        <v>6016</v>
      </c>
      <c r="I19" s="24" t="s">
        <v>1226</v>
      </c>
      <c r="J19" s="62" t="s">
        <v>1487</v>
      </c>
      <c r="K19" s="24" t="s">
        <v>1497</v>
      </c>
      <c r="L19" s="61" t="s">
        <v>1460</v>
      </c>
      <c r="M19" s="61">
        <v>0</v>
      </c>
      <c r="N19" s="61">
        <v>0</v>
      </c>
      <c r="O19" s="61" t="s">
        <v>6017</v>
      </c>
      <c r="P19" s="156"/>
    </row>
    <row r="20" spans="2:16" ht="27" customHeight="1" x14ac:dyDescent="0.25">
      <c r="B20" s="75">
        <v>10</v>
      </c>
      <c r="C20" s="24" t="s">
        <v>294</v>
      </c>
      <c r="D20" s="24" t="s">
        <v>603</v>
      </c>
      <c r="E20" s="24" t="s">
        <v>2942</v>
      </c>
      <c r="F20" s="61" t="s">
        <v>305</v>
      </c>
      <c r="G20" s="62"/>
      <c r="H20" s="24" t="s">
        <v>6016</v>
      </c>
      <c r="I20" s="24" t="s">
        <v>1226</v>
      </c>
      <c r="J20" s="62" t="s">
        <v>1487</v>
      </c>
      <c r="K20" s="24" t="s">
        <v>1497</v>
      </c>
      <c r="L20" s="61" t="s">
        <v>1460</v>
      </c>
      <c r="M20" s="61">
        <v>0</v>
      </c>
      <c r="N20" s="61">
        <v>0</v>
      </c>
      <c r="O20" s="61" t="s">
        <v>6017</v>
      </c>
      <c r="P20" s="156"/>
    </row>
    <row r="21" spans="2:16" ht="27" customHeight="1" x14ac:dyDescent="0.25">
      <c r="B21" s="75">
        <v>11</v>
      </c>
      <c r="C21" s="24" t="s">
        <v>294</v>
      </c>
      <c r="D21" s="24" t="s">
        <v>603</v>
      </c>
      <c r="E21" s="24" t="s">
        <v>2948</v>
      </c>
      <c r="F21" s="61" t="s">
        <v>305</v>
      </c>
      <c r="G21" s="62"/>
      <c r="H21" s="24" t="s">
        <v>6016</v>
      </c>
      <c r="I21" s="24" t="s">
        <v>1226</v>
      </c>
      <c r="J21" s="62" t="s">
        <v>1487</v>
      </c>
      <c r="K21" s="24" t="s">
        <v>1497</v>
      </c>
      <c r="L21" s="61" t="s">
        <v>1471</v>
      </c>
      <c r="M21" s="61">
        <v>0</v>
      </c>
      <c r="N21" s="61">
        <v>0</v>
      </c>
      <c r="O21" s="61" t="s">
        <v>6017</v>
      </c>
      <c r="P21" s="156"/>
    </row>
    <row r="22" spans="2:16" ht="27" customHeight="1" x14ac:dyDescent="0.25">
      <c r="B22" s="75">
        <v>12</v>
      </c>
      <c r="C22" s="24" t="s">
        <v>294</v>
      </c>
      <c r="D22" s="24" t="s">
        <v>603</v>
      </c>
      <c r="E22" s="24" t="s">
        <v>2950</v>
      </c>
      <c r="F22" s="61" t="s">
        <v>305</v>
      </c>
      <c r="G22" s="62"/>
      <c r="H22" s="24" t="s">
        <v>6016</v>
      </c>
      <c r="I22" s="24" t="s">
        <v>1226</v>
      </c>
      <c r="J22" s="62" t="s">
        <v>1487</v>
      </c>
      <c r="K22" s="24" t="s">
        <v>1497</v>
      </c>
      <c r="L22" s="61" t="s">
        <v>1471</v>
      </c>
      <c r="M22" s="61">
        <v>0</v>
      </c>
      <c r="N22" s="61">
        <v>0</v>
      </c>
      <c r="O22" s="61" t="s">
        <v>6017</v>
      </c>
      <c r="P22" s="156"/>
    </row>
    <row r="23" spans="2:16" ht="27" customHeight="1" x14ac:dyDescent="0.25">
      <c r="B23" s="75">
        <v>13</v>
      </c>
      <c r="C23" s="24" t="s">
        <v>294</v>
      </c>
      <c r="D23" s="24" t="s">
        <v>603</v>
      </c>
      <c r="E23" s="24" t="s">
        <v>2972</v>
      </c>
      <c r="F23" s="61" t="s">
        <v>305</v>
      </c>
      <c r="G23" s="62"/>
      <c r="H23" s="24" t="s">
        <v>6016</v>
      </c>
      <c r="I23" s="24" t="s">
        <v>1226</v>
      </c>
      <c r="J23" s="62" t="s">
        <v>1487</v>
      </c>
      <c r="K23" s="24" t="s">
        <v>1497</v>
      </c>
      <c r="L23" s="61" t="s">
        <v>1471</v>
      </c>
      <c r="M23" s="61">
        <v>0</v>
      </c>
      <c r="N23" s="61">
        <v>0</v>
      </c>
      <c r="O23" s="61" t="s">
        <v>6017</v>
      </c>
      <c r="P23" s="156"/>
    </row>
    <row r="24" spans="2:16" ht="27" customHeight="1" x14ac:dyDescent="0.25">
      <c r="B24" s="75">
        <v>14</v>
      </c>
      <c r="C24" s="24" t="s">
        <v>294</v>
      </c>
      <c r="D24" s="24" t="s">
        <v>603</v>
      </c>
      <c r="E24" s="24" t="s">
        <v>2970</v>
      </c>
      <c r="F24" s="61" t="s">
        <v>305</v>
      </c>
      <c r="G24" s="62"/>
      <c r="H24" s="24" t="s">
        <v>6016</v>
      </c>
      <c r="I24" s="24" t="s">
        <v>1226</v>
      </c>
      <c r="J24" s="62" t="s">
        <v>1487</v>
      </c>
      <c r="K24" s="24" t="s">
        <v>1497</v>
      </c>
      <c r="L24" s="61" t="s">
        <v>1471</v>
      </c>
      <c r="M24" s="61">
        <v>0</v>
      </c>
      <c r="N24" s="61">
        <v>0</v>
      </c>
      <c r="O24" s="61" t="s">
        <v>6017</v>
      </c>
      <c r="P24" s="156"/>
    </row>
    <row r="25" spans="2:16" ht="27" customHeight="1" x14ac:dyDescent="0.25">
      <c r="B25" s="75">
        <v>15</v>
      </c>
      <c r="C25" s="24" t="s">
        <v>294</v>
      </c>
      <c r="D25" s="24" t="s">
        <v>603</v>
      </c>
      <c r="E25" s="24" t="s">
        <v>2974</v>
      </c>
      <c r="F25" s="61" t="s">
        <v>305</v>
      </c>
      <c r="G25" s="62"/>
      <c r="H25" s="24" t="s">
        <v>6016</v>
      </c>
      <c r="I25" s="24" t="s">
        <v>1226</v>
      </c>
      <c r="J25" s="62" t="s">
        <v>1487</v>
      </c>
      <c r="K25" s="24" t="s">
        <v>1497</v>
      </c>
      <c r="L25" s="61" t="s">
        <v>1471</v>
      </c>
      <c r="M25" s="61">
        <v>0</v>
      </c>
      <c r="N25" s="61">
        <v>0</v>
      </c>
      <c r="O25" s="61" t="s">
        <v>6017</v>
      </c>
      <c r="P25" s="156"/>
    </row>
    <row r="26" spans="2:16" ht="27" customHeight="1" x14ac:dyDescent="0.25">
      <c r="B26" s="75">
        <v>16</v>
      </c>
      <c r="C26" s="24" t="s">
        <v>294</v>
      </c>
      <c r="D26" s="24" t="s">
        <v>603</v>
      </c>
      <c r="E26" s="24" t="s">
        <v>1611</v>
      </c>
      <c r="F26" s="61" t="s">
        <v>305</v>
      </c>
      <c r="G26" s="62"/>
      <c r="H26" s="24" t="s">
        <v>6016</v>
      </c>
      <c r="I26" s="24" t="s">
        <v>1226</v>
      </c>
      <c r="J26" s="62" t="s">
        <v>1465</v>
      </c>
      <c r="K26" s="24" t="s">
        <v>1612</v>
      </c>
      <c r="L26" s="61" t="s">
        <v>1460</v>
      </c>
      <c r="M26" s="61">
        <v>0</v>
      </c>
      <c r="N26" s="61">
        <v>0</v>
      </c>
      <c r="O26" s="61" t="s">
        <v>6017</v>
      </c>
      <c r="P26" s="156"/>
    </row>
    <row r="27" spans="2:16" ht="27" customHeight="1" x14ac:dyDescent="0.25">
      <c r="B27" s="75">
        <v>17</v>
      </c>
      <c r="C27" s="24" t="s">
        <v>294</v>
      </c>
      <c r="D27" s="24" t="s">
        <v>603</v>
      </c>
      <c r="E27" s="24" t="s">
        <v>1534</v>
      </c>
      <c r="F27" s="61" t="s">
        <v>305</v>
      </c>
      <c r="G27" s="62"/>
      <c r="H27" s="24" t="s">
        <v>6016</v>
      </c>
      <c r="I27" s="24" t="s">
        <v>1226</v>
      </c>
      <c r="J27" s="62" t="s">
        <v>1458</v>
      </c>
      <c r="K27" s="24" t="s">
        <v>1459</v>
      </c>
      <c r="L27" s="61" t="s">
        <v>1471</v>
      </c>
      <c r="M27" s="61">
        <v>0</v>
      </c>
      <c r="N27" s="61">
        <v>0</v>
      </c>
      <c r="O27" s="61" t="s">
        <v>6017</v>
      </c>
      <c r="P27" s="156"/>
    </row>
    <row r="28" spans="2:16" ht="27" customHeight="1" x14ac:dyDescent="0.25">
      <c r="B28" s="75">
        <v>18</v>
      </c>
      <c r="C28" s="24" t="s">
        <v>294</v>
      </c>
      <c r="D28" s="24" t="s">
        <v>603</v>
      </c>
      <c r="E28" s="24" t="s">
        <v>4077</v>
      </c>
      <c r="F28" s="61" t="s">
        <v>305</v>
      </c>
      <c r="G28" s="62"/>
      <c r="H28" s="24" t="s">
        <v>6016</v>
      </c>
      <c r="I28" s="24" t="s">
        <v>1226</v>
      </c>
      <c r="J28" s="62" t="s">
        <v>1458</v>
      </c>
      <c r="K28" s="24" t="s">
        <v>1459</v>
      </c>
      <c r="L28" s="61" t="s">
        <v>1471</v>
      </c>
      <c r="M28" s="61">
        <v>0</v>
      </c>
      <c r="N28" s="61">
        <v>0</v>
      </c>
      <c r="O28" s="61" t="s">
        <v>6017</v>
      </c>
      <c r="P28" s="156"/>
    </row>
    <row r="29" spans="2:16" ht="27" customHeight="1" x14ac:dyDescent="0.25">
      <c r="B29" s="75">
        <v>19</v>
      </c>
      <c r="C29" s="24" t="s">
        <v>294</v>
      </c>
      <c r="D29" s="24" t="s">
        <v>603</v>
      </c>
      <c r="E29" s="24" t="s">
        <v>4078</v>
      </c>
      <c r="F29" s="61" t="s">
        <v>305</v>
      </c>
      <c r="G29" s="62"/>
      <c r="H29" s="24" t="s">
        <v>6016</v>
      </c>
      <c r="I29" s="24" t="s">
        <v>1226</v>
      </c>
      <c r="J29" s="62" t="s">
        <v>1482</v>
      </c>
      <c r="K29" s="24" t="s">
        <v>4079</v>
      </c>
      <c r="L29" s="61" t="s">
        <v>1471</v>
      </c>
      <c r="M29" s="61">
        <v>0</v>
      </c>
      <c r="N29" s="61">
        <v>0</v>
      </c>
      <c r="O29" s="61" t="s">
        <v>6017</v>
      </c>
      <c r="P29" s="156"/>
    </row>
  </sheetData>
  <autoFilter ref="B10:P29" xr:uid="{00000000-0001-0000-A301-000000000000}"/>
  <mergeCells count="1">
    <mergeCell ref="C9:L9"/>
  </mergeCells>
  <conditionalFormatting sqref="E11:E12">
    <cfRule type="duplicateValues" dxfId="741" priority="1"/>
  </conditionalFormatting>
  <hyperlinks>
    <hyperlink ref="B6" location="Variáveis!A1" display="Variáveis" xr:uid="{00000000-0004-0000-A301-000000000000}"/>
    <hyperlink ref="C6" location="'Índice de Tabelas'!A1" display="Índice de Tabelas" xr:uid="{00000000-0004-0000-A301-000001000000}"/>
    <hyperlink ref="D6" location="'Manual de Instrução'!A1" display="Manual de Instrução" xr:uid="{00000000-0004-0000-A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9489" r:id="rId4" name="Button 1">
              <controlPr defaultSize="0" print="0" autoFill="0" autoPict="0" macro="[0]!ReturnToPrevSheet">
                <anchor moveWithCells="1" sizeWithCells="1">
                  <from>
                    <xdr:col>4</xdr:col>
                    <xdr:colOff>0</xdr:colOff>
                    <xdr:row>3</xdr:row>
                    <xdr:rowOff>0</xdr:rowOff>
                  </from>
                  <to>
                    <xdr:col>5</xdr:col>
                    <xdr:colOff>373380</xdr:colOff>
                    <xdr:row>5</xdr:row>
                    <xdr:rowOff>30480</xdr:rowOff>
                  </to>
                </anchor>
              </controlPr>
            </control>
          </mc:Choice>
        </mc:AlternateContent>
        <mc:AlternateContent xmlns:mc="http://schemas.openxmlformats.org/markup-compatibility/2006">
          <mc:Choice Requires="x14">
            <control shapeId="959490" r:id="rId5" name="Remover Filtros">
              <controlPr defaultSize="0" print="0" autoFill="0" autoPict="0" macro="[0]!RemoveFilters">
                <anchor moveWithCells="1" sizeWithCells="1">
                  <from>
                    <xdr:col>5</xdr:col>
                    <xdr:colOff>1188720</xdr:colOff>
                    <xdr:row>3</xdr:row>
                    <xdr:rowOff>7620</xdr:rowOff>
                  </from>
                  <to>
                    <xdr:col>7</xdr:col>
                    <xdr:colOff>525780</xdr:colOff>
                    <xdr:row>4</xdr:row>
                    <xdr:rowOff>182880</xdr:rowOff>
                  </to>
                </anchor>
              </controlPr>
            </control>
          </mc:Choice>
        </mc:AlternateContent>
      </controls>
    </mc:Choice>
  </mc:AlternateContent>
</worksheet>
</file>

<file path=xl/worksheets/sheet3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1-000000000000}">
  <sheetPr codeName="Sheet1008"/>
  <dimension ref="A1:T162"/>
  <sheetViews>
    <sheetView zoomScale="80" workbookViewId="0">
      <pane xSplit="5" ySplit="10" topLeftCell="F87" activePane="bottomRight" state="frozen"/>
      <selection pane="topRight" activeCell="F1" sqref="F1"/>
      <selection pane="bottomLeft" activeCell="A18" sqref="A18"/>
      <selection pane="bottomRight" activeCell="B10" sqref="B10:T16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5.59765625" style="27" customWidth="1"/>
    <col min="5" max="5" width="23.59765625" style="27" customWidth="1"/>
    <col min="6" max="6" width="23" style="27" customWidth="1"/>
    <col min="7" max="7" width="30.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255</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28"/>
      <c r="B11" s="75">
        <v>1</v>
      </c>
      <c r="C11" s="24" t="s">
        <v>294</v>
      </c>
      <c r="D11" s="24" t="s">
        <v>605</v>
      </c>
      <c r="E11" s="24" t="s">
        <v>3435</v>
      </c>
      <c r="F11" s="24" t="s">
        <v>6018</v>
      </c>
      <c r="G11" s="85" t="s">
        <v>6019</v>
      </c>
      <c r="H11" s="24" t="s">
        <v>6020</v>
      </c>
      <c r="I11" s="22"/>
      <c r="J11" s="24"/>
      <c r="K11" s="24"/>
      <c r="L11" s="24" t="s">
        <v>6021</v>
      </c>
      <c r="M11" s="21" t="s">
        <v>1458</v>
      </c>
      <c r="N11" s="21">
        <v>7</v>
      </c>
      <c r="O11" s="21" t="s">
        <v>1471</v>
      </c>
      <c r="P11" s="24">
        <v>0</v>
      </c>
      <c r="Q11" s="73">
        <v>0</v>
      </c>
      <c r="R11" s="73"/>
      <c r="S11" s="73"/>
      <c r="T11" s="147"/>
    </row>
    <row r="12" spans="1:20" ht="27" customHeight="1" x14ac:dyDescent="0.25">
      <c r="A12" s="75"/>
      <c r="B12" s="75">
        <v>2</v>
      </c>
      <c r="C12" s="24" t="s">
        <v>294</v>
      </c>
      <c r="D12" s="24" t="s">
        <v>605</v>
      </c>
      <c r="E12" s="24" t="s">
        <v>5970</v>
      </c>
      <c r="F12" s="24" t="s">
        <v>6018</v>
      </c>
      <c r="G12" s="85" t="s">
        <v>6019</v>
      </c>
      <c r="H12" s="24"/>
      <c r="I12" s="22" t="s">
        <v>6022</v>
      </c>
      <c r="J12" s="21"/>
      <c r="K12" s="21"/>
      <c r="L12" s="24" t="s">
        <v>6021</v>
      </c>
      <c r="M12" s="21" t="s">
        <v>1482</v>
      </c>
      <c r="N12" s="21">
        <v>9</v>
      </c>
      <c r="O12" s="21" t="s">
        <v>1471</v>
      </c>
      <c r="P12" s="24">
        <v>0</v>
      </c>
      <c r="Q12" s="24">
        <v>0</v>
      </c>
      <c r="R12" s="73"/>
      <c r="S12" s="73"/>
      <c r="T12" s="147"/>
    </row>
    <row r="13" spans="1:20" ht="27" customHeight="1" x14ac:dyDescent="0.25">
      <c r="A13" s="75"/>
      <c r="B13" s="75">
        <v>3</v>
      </c>
      <c r="C13" s="24" t="s">
        <v>294</v>
      </c>
      <c r="D13" s="24" t="s">
        <v>605</v>
      </c>
      <c r="E13" s="24" t="s">
        <v>5971</v>
      </c>
      <c r="F13" s="24" t="s">
        <v>6018</v>
      </c>
      <c r="G13" s="85" t="s">
        <v>6019</v>
      </c>
      <c r="H13" s="24"/>
      <c r="I13" s="22" t="s">
        <v>6023</v>
      </c>
      <c r="J13" s="21"/>
      <c r="K13" s="21"/>
      <c r="L13" s="24" t="s">
        <v>6021</v>
      </c>
      <c r="M13" s="21" t="s">
        <v>1465</v>
      </c>
      <c r="N13" s="21">
        <v>1</v>
      </c>
      <c r="O13" s="21" t="s">
        <v>1471</v>
      </c>
      <c r="P13" s="24">
        <v>0</v>
      </c>
      <c r="Q13" s="24">
        <v>0</v>
      </c>
      <c r="R13" s="73"/>
      <c r="S13" s="73"/>
      <c r="T13" s="147"/>
    </row>
    <row r="14" spans="1:20" ht="27" customHeight="1" x14ac:dyDescent="0.25">
      <c r="A14" s="75"/>
      <c r="B14" s="75">
        <v>4</v>
      </c>
      <c r="C14" s="24" t="s">
        <v>294</v>
      </c>
      <c r="D14" s="24" t="s">
        <v>605</v>
      </c>
      <c r="E14" s="24" t="s">
        <v>5972</v>
      </c>
      <c r="F14" s="24" t="s">
        <v>6018</v>
      </c>
      <c r="G14" s="85" t="s">
        <v>6019</v>
      </c>
      <c r="H14" s="24"/>
      <c r="I14" s="22" t="s">
        <v>6024</v>
      </c>
      <c r="J14" s="21"/>
      <c r="K14" s="21"/>
      <c r="L14" s="24" t="s">
        <v>6021</v>
      </c>
      <c r="M14" s="21" t="s">
        <v>1465</v>
      </c>
      <c r="N14" s="21">
        <v>1</v>
      </c>
      <c r="O14" s="21" t="s">
        <v>1471</v>
      </c>
      <c r="P14" s="24">
        <v>0</v>
      </c>
      <c r="Q14" s="24">
        <v>0</v>
      </c>
      <c r="R14" s="73"/>
      <c r="S14" s="73"/>
      <c r="T14" s="147"/>
    </row>
    <row r="15" spans="1:20" ht="27" customHeight="1" x14ac:dyDescent="0.25">
      <c r="A15" s="75"/>
      <c r="B15" s="75">
        <v>5</v>
      </c>
      <c r="C15" s="24" t="s">
        <v>294</v>
      </c>
      <c r="D15" s="24" t="s">
        <v>605</v>
      </c>
      <c r="E15" s="24" t="s">
        <v>5973</v>
      </c>
      <c r="F15" s="24" t="s">
        <v>6018</v>
      </c>
      <c r="G15" s="85" t="s">
        <v>6019</v>
      </c>
      <c r="H15" s="24"/>
      <c r="I15" s="22" t="s">
        <v>6025</v>
      </c>
      <c r="J15" s="21"/>
      <c r="K15" s="21"/>
      <c r="L15" s="24" t="s">
        <v>6021</v>
      </c>
      <c r="M15" s="21" t="s">
        <v>1465</v>
      </c>
      <c r="N15" s="21">
        <v>1</v>
      </c>
      <c r="O15" s="21" t="s">
        <v>1471</v>
      </c>
      <c r="P15" s="24">
        <v>0</v>
      </c>
      <c r="Q15" s="24">
        <v>0</v>
      </c>
      <c r="R15" s="73"/>
      <c r="S15" s="73"/>
      <c r="T15" s="147"/>
    </row>
    <row r="16" spans="1:20" ht="27" customHeight="1" x14ac:dyDescent="0.25">
      <c r="A16" s="75"/>
      <c r="B16" s="75">
        <v>6</v>
      </c>
      <c r="C16" s="24" t="s">
        <v>294</v>
      </c>
      <c r="D16" s="24" t="s">
        <v>605</v>
      </c>
      <c r="E16" s="24" t="s">
        <v>1469</v>
      </c>
      <c r="F16" s="24" t="s">
        <v>6018</v>
      </c>
      <c r="G16" s="85" t="s">
        <v>6019</v>
      </c>
      <c r="H16" s="24" t="s">
        <v>1469</v>
      </c>
      <c r="I16" s="22"/>
      <c r="J16" s="21"/>
      <c r="K16" s="21"/>
      <c r="L16" s="24" t="s">
        <v>6021</v>
      </c>
      <c r="M16" s="21" t="s">
        <v>1465</v>
      </c>
      <c r="N16" s="21">
        <v>2</v>
      </c>
      <c r="O16" s="21" t="s">
        <v>1471</v>
      </c>
      <c r="P16" s="24">
        <v>0</v>
      </c>
      <c r="Q16" s="24">
        <v>0</v>
      </c>
      <c r="R16" s="73"/>
      <c r="S16" s="73"/>
      <c r="T16" s="147"/>
    </row>
    <row r="17" spans="1:20" ht="27" customHeight="1" x14ac:dyDescent="0.25">
      <c r="A17" s="75"/>
      <c r="B17" s="75">
        <v>7</v>
      </c>
      <c r="C17" s="24" t="s">
        <v>294</v>
      </c>
      <c r="D17" s="24" t="s">
        <v>605</v>
      </c>
      <c r="E17" s="24" t="s">
        <v>1463</v>
      </c>
      <c r="F17" s="24" t="s">
        <v>6018</v>
      </c>
      <c r="G17" s="85" t="s">
        <v>6019</v>
      </c>
      <c r="H17" s="24" t="s">
        <v>1463</v>
      </c>
      <c r="I17" s="22"/>
      <c r="J17" s="21"/>
      <c r="K17" s="21"/>
      <c r="L17" s="24" t="s">
        <v>6021</v>
      </c>
      <c r="M17" s="21" t="s">
        <v>1465</v>
      </c>
      <c r="N17" s="21">
        <v>15</v>
      </c>
      <c r="O17" s="21" t="s">
        <v>1471</v>
      </c>
      <c r="P17" s="24">
        <v>0</v>
      </c>
      <c r="Q17" s="24">
        <v>0</v>
      </c>
      <c r="R17" s="73"/>
      <c r="S17" s="73"/>
      <c r="T17" s="147"/>
    </row>
    <row r="18" spans="1:20" ht="27" customHeight="1" x14ac:dyDescent="0.25">
      <c r="A18" s="75"/>
      <c r="B18" s="75">
        <v>8</v>
      </c>
      <c r="C18" s="24" t="s">
        <v>294</v>
      </c>
      <c r="D18" s="24" t="s">
        <v>605</v>
      </c>
      <c r="E18" s="24" t="s">
        <v>1467</v>
      </c>
      <c r="F18" s="24" t="s">
        <v>6018</v>
      </c>
      <c r="G18" s="85" t="s">
        <v>6019</v>
      </c>
      <c r="H18" s="24" t="s">
        <v>1467</v>
      </c>
      <c r="I18" s="22"/>
      <c r="J18" s="21"/>
      <c r="K18" s="21"/>
      <c r="L18" s="24" t="s">
        <v>6021</v>
      </c>
      <c r="M18" s="21" t="s">
        <v>1465</v>
      </c>
      <c r="N18" s="21">
        <v>15</v>
      </c>
      <c r="O18" s="21" t="s">
        <v>1471</v>
      </c>
      <c r="P18" s="24">
        <v>0</v>
      </c>
      <c r="Q18" s="24">
        <v>0</v>
      </c>
      <c r="R18" s="73"/>
      <c r="S18" s="73"/>
      <c r="T18" s="147"/>
    </row>
    <row r="19" spans="1:20" ht="27" customHeight="1" x14ac:dyDescent="0.25">
      <c r="A19" s="75"/>
      <c r="B19" s="75">
        <v>9</v>
      </c>
      <c r="C19" s="24" t="s">
        <v>294</v>
      </c>
      <c r="D19" s="24" t="s">
        <v>605</v>
      </c>
      <c r="E19" s="24" t="s">
        <v>4496</v>
      </c>
      <c r="F19" s="24" t="s">
        <v>6018</v>
      </c>
      <c r="G19" s="85" t="s">
        <v>6019</v>
      </c>
      <c r="H19" s="24"/>
      <c r="I19" s="22" t="s">
        <v>6026</v>
      </c>
      <c r="J19" s="21"/>
      <c r="K19" s="21"/>
      <c r="L19" s="24" t="s">
        <v>6021</v>
      </c>
      <c r="M19" s="21" t="s">
        <v>1482</v>
      </c>
      <c r="N19" s="21">
        <v>40</v>
      </c>
      <c r="O19" s="21" t="s">
        <v>1471</v>
      </c>
      <c r="P19" s="24">
        <v>0</v>
      </c>
      <c r="Q19" s="24">
        <v>0</v>
      </c>
      <c r="R19" s="73"/>
      <c r="S19" s="73"/>
      <c r="T19" s="147"/>
    </row>
    <row r="20" spans="1:20" ht="27" customHeight="1" x14ac:dyDescent="0.25">
      <c r="A20" s="75"/>
      <c r="B20" s="75">
        <v>10</v>
      </c>
      <c r="C20" s="24" t="s">
        <v>294</v>
      </c>
      <c r="D20" s="24" t="s">
        <v>605</v>
      </c>
      <c r="E20" s="24" t="s">
        <v>1477</v>
      </c>
      <c r="F20" s="24" t="s">
        <v>6018</v>
      </c>
      <c r="G20" s="85" t="s">
        <v>6019</v>
      </c>
      <c r="H20" s="24"/>
      <c r="I20" s="22" t="s">
        <v>2311</v>
      </c>
      <c r="J20" s="21"/>
      <c r="K20" s="21"/>
      <c r="L20" s="24" t="s">
        <v>6021</v>
      </c>
      <c r="M20" s="21" t="s">
        <v>1465</v>
      </c>
      <c r="N20" s="21">
        <v>6</v>
      </c>
      <c r="O20" s="21" t="s">
        <v>1471</v>
      </c>
      <c r="P20" s="24">
        <v>0</v>
      </c>
      <c r="Q20" s="24">
        <v>0</v>
      </c>
      <c r="R20" s="73"/>
      <c r="S20" s="73"/>
      <c r="T20" s="147"/>
    </row>
    <row r="21" spans="1:20" ht="27" customHeight="1" x14ac:dyDescent="0.25">
      <c r="A21" s="75"/>
      <c r="B21" s="75">
        <v>11</v>
      </c>
      <c r="C21" s="24" t="s">
        <v>294</v>
      </c>
      <c r="D21" s="24" t="s">
        <v>605</v>
      </c>
      <c r="E21" s="24" t="s">
        <v>1472</v>
      </c>
      <c r="F21" s="24" t="s">
        <v>6018</v>
      </c>
      <c r="G21" s="85" t="s">
        <v>6019</v>
      </c>
      <c r="H21" s="24"/>
      <c r="I21" s="22" t="s">
        <v>6027</v>
      </c>
      <c r="J21" s="21"/>
      <c r="K21" s="21"/>
      <c r="L21" s="24" t="s">
        <v>6021</v>
      </c>
      <c r="M21" s="21" t="s">
        <v>1465</v>
      </c>
      <c r="N21" s="21">
        <v>3</v>
      </c>
      <c r="O21" s="21" t="s">
        <v>1471</v>
      </c>
      <c r="P21" s="24">
        <v>0</v>
      </c>
      <c r="Q21" s="24">
        <v>0</v>
      </c>
      <c r="R21" s="73"/>
      <c r="S21" s="73"/>
      <c r="T21" s="147"/>
    </row>
    <row r="22" spans="1:20" ht="27" customHeight="1" x14ac:dyDescent="0.25">
      <c r="A22" s="75"/>
      <c r="B22" s="75">
        <v>12</v>
      </c>
      <c r="C22" s="24" t="s">
        <v>294</v>
      </c>
      <c r="D22" s="24" t="s">
        <v>605</v>
      </c>
      <c r="E22" s="24" t="s">
        <v>1560</v>
      </c>
      <c r="F22" s="24" t="s">
        <v>6018</v>
      </c>
      <c r="G22" s="85" t="s">
        <v>6019</v>
      </c>
      <c r="H22" s="24"/>
      <c r="I22" s="22" t="s">
        <v>6028</v>
      </c>
      <c r="J22" s="21"/>
      <c r="K22" s="21"/>
      <c r="L22" s="24" t="s">
        <v>6021</v>
      </c>
      <c r="M22" s="21" t="s">
        <v>1465</v>
      </c>
      <c r="N22" s="21">
        <v>2</v>
      </c>
      <c r="O22" s="21" t="s">
        <v>1471</v>
      </c>
      <c r="P22" s="24">
        <v>0</v>
      </c>
      <c r="Q22" s="24">
        <v>0</v>
      </c>
      <c r="R22" s="73"/>
      <c r="S22" s="73"/>
      <c r="T22" s="147"/>
    </row>
    <row r="23" spans="1:20" ht="27" customHeight="1" x14ac:dyDescent="0.25">
      <c r="A23" s="75"/>
      <c r="B23" s="75">
        <v>13</v>
      </c>
      <c r="C23" s="24" t="s">
        <v>294</v>
      </c>
      <c r="D23" s="24" t="s">
        <v>605</v>
      </c>
      <c r="E23" s="24" t="s">
        <v>1475</v>
      </c>
      <c r="F23" s="24" t="s">
        <v>6018</v>
      </c>
      <c r="G23" s="85" t="s">
        <v>6019</v>
      </c>
      <c r="H23" s="24"/>
      <c r="I23" s="22" t="s">
        <v>6029</v>
      </c>
      <c r="J23" s="21"/>
      <c r="K23" s="21"/>
      <c r="L23" s="24" t="s">
        <v>6021</v>
      </c>
      <c r="M23" s="21" t="s">
        <v>1465</v>
      </c>
      <c r="N23" s="21">
        <v>4</v>
      </c>
      <c r="O23" s="21" t="s">
        <v>1471</v>
      </c>
      <c r="P23" s="24">
        <v>0</v>
      </c>
      <c r="Q23" s="24">
        <v>0</v>
      </c>
      <c r="R23" s="73"/>
      <c r="S23" s="73"/>
      <c r="T23" s="147"/>
    </row>
    <row r="24" spans="1:20" ht="27" customHeight="1" x14ac:dyDescent="0.25">
      <c r="A24" s="75"/>
      <c r="B24" s="75">
        <v>14</v>
      </c>
      <c r="C24" s="24" t="s">
        <v>294</v>
      </c>
      <c r="D24" s="24" t="s">
        <v>605</v>
      </c>
      <c r="E24" s="24" t="s">
        <v>5974</v>
      </c>
      <c r="F24" s="24" t="s">
        <v>6018</v>
      </c>
      <c r="G24" s="85" t="s">
        <v>6019</v>
      </c>
      <c r="H24" s="24"/>
      <c r="I24" s="22" t="s">
        <v>6030</v>
      </c>
      <c r="J24" s="21"/>
      <c r="K24" s="21"/>
      <c r="L24" s="24" t="s">
        <v>6021</v>
      </c>
      <c r="M24" s="21" t="s">
        <v>1465</v>
      </c>
      <c r="N24" s="21">
        <v>2</v>
      </c>
      <c r="O24" s="21" t="s">
        <v>1471</v>
      </c>
      <c r="P24" s="24">
        <v>0</v>
      </c>
      <c r="Q24" s="24">
        <v>0</v>
      </c>
      <c r="R24" s="73"/>
      <c r="S24" s="73"/>
      <c r="T24" s="147"/>
    </row>
    <row r="25" spans="1:20" ht="27" customHeight="1" x14ac:dyDescent="0.25">
      <c r="A25" s="75"/>
      <c r="B25" s="75">
        <v>15</v>
      </c>
      <c r="C25" s="24" t="s">
        <v>294</v>
      </c>
      <c r="D25" s="24" t="s">
        <v>605</v>
      </c>
      <c r="E25" s="24" t="s">
        <v>5975</v>
      </c>
      <c r="F25" s="24" t="s">
        <v>6018</v>
      </c>
      <c r="G25" s="85" t="s">
        <v>6019</v>
      </c>
      <c r="H25" s="24"/>
      <c r="I25" s="22" t="s">
        <v>6031</v>
      </c>
      <c r="J25" s="21"/>
      <c r="K25" s="21"/>
      <c r="L25" s="24" t="s">
        <v>6021</v>
      </c>
      <c r="M25" s="21" t="s">
        <v>1465</v>
      </c>
      <c r="N25" s="21">
        <v>15</v>
      </c>
      <c r="O25" s="21" t="s">
        <v>1471</v>
      </c>
      <c r="P25" s="24">
        <v>0</v>
      </c>
      <c r="Q25" s="24">
        <v>0</v>
      </c>
      <c r="R25" s="73"/>
      <c r="S25" s="73"/>
      <c r="T25" s="147"/>
    </row>
    <row r="26" spans="1:20" ht="27" customHeight="1" x14ac:dyDescent="0.25">
      <c r="A26" s="75"/>
      <c r="B26" s="75">
        <v>16</v>
      </c>
      <c r="C26" s="24" t="s">
        <v>294</v>
      </c>
      <c r="D26" s="24" t="s">
        <v>605</v>
      </c>
      <c r="E26" s="24" t="s">
        <v>5976</v>
      </c>
      <c r="F26" s="24" t="s">
        <v>6018</v>
      </c>
      <c r="G26" s="85" t="s">
        <v>6019</v>
      </c>
      <c r="H26" s="24"/>
      <c r="I26" s="22" t="s">
        <v>6032</v>
      </c>
      <c r="J26" s="21"/>
      <c r="K26" s="21"/>
      <c r="L26" s="24" t="s">
        <v>6021</v>
      </c>
      <c r="M26" s="21" t="s">
        <v>1465</v>
      </c>
      <c r="N26" s="21">
        <v>2</v>
      </c>
      <c r="O26" s="21" t="s">
        <v>1471</v>
      </c>
      <c r="P26" s="24">
        <v>0</v>
      </c>
      <c r="Q26" s="24">
        <v>0</v>
      </c>
      <c r="R26" s="73"/>
      <c r="S26" s="73"/>
      <c r="T26" s="147"/>
    </row>
    <row r="27" spans="1:20" ht="27" customHeight="1" x14ac:dyDescent="0.25">
      <c r="A27" s="75"/>
      <c r="B27" s="75">
        <v>17</v>
      </c>
      <c r="C27" s="24" t="s">
        <v>294</v>
      </c>
      <c r="D27" s="24" t="s">
        <v>605</v>
      </c>
      <c r="E27" s="24" t="s">
        <v>1611</v>
      </c>
      <c r="F27" s="24" t="s">
        <v>6018</v>
      </c>
      <c r="G27" s="85" t="s">
        <v>6019</v>
      </c>
      <c r="H27" s="24"/>
      <c r="I27" s="22" t="s">
        <v>6033</v>
      </c>
      <c r="J27" s="21"/>
      <c r="K27" s="21"/>
      <c r="L27" s="24" t="s">
        <v>6021</v>
      </c>
      <c r="M27" s="21" t="s">
        <v>1465</v>
      </c>
      <c r="N27" s="21">
        <v>10</v>
      </c>
      <c r="O27" s="21" t="s">
        <v>1471</v>
      </c>
      <c r="P27" s="24">
        <v>0</v>
      </c>
      <c r="Q27" s="24">
        <v>0</v>
      </c>
      <c r="R27" s="73"/>
      <c r="S27" s="73"/>
      <c r="T27" s="147"/>
    </row>
    <row r="28" spans="1:20" ht="27" customHeight="1" x14ac:dyDescent="0.25">
      <c r="A28" s="75"/>
      <c r="B28" s="75">
        <v>18</v>
      </c>
      <c r="C28" s="24" t="s">
        <v>294</v>
      </c>
      <c r="D28" s="24" t="s">
        <v>605</v>
      </c>
      <c r="E28" s="24" t="s">
        <v>1485</v>
      </c>
      <c r="F28" s="24" t="s">
        <v>6018</v>
      </c>
      <c r="G28" s="85" t="s">
        <v>6019</v>
      </c>
      <c r="H28" s="24"/>
      <c r="I28" s="22" t="s">
        <v>6034</v>
      </c>
      <c r="J28" s="21"/>
      <c r="K28" s="21"/>
      <c r="L28" s="24" t="s">
        <v>6021</v>
      </c>
      <c r="M28" s="21" t="s">
        <v>1465</v>
      </c>
      <c r="N28" s="21">
        <v>6</v>
      </c>
      <c r="O28" s="21" t="s">
        <v>1471</v>
      </c>
      <c r="P28" s="24">
        <v>0</v>
      </c>
      <c r="Q28" s="24">
        <v>0</v>
      </c>
      <c r="R28" s="73"/>
      <c r="S28" s="73"/>
      <c r="T28" s="147"/>
    </row>
    <row r="29" spans="1:20" ht="27" customHeight="1" x14ac:dyDescent="0.25">
      <c r="A29" s="75"/>
      <c r="B29" s="75">
        <v>19</v>
      </c>
      <c r="C29" s="24" t="s">
        <v>294</v>
      </c>
      <c r="D29" s="24" t="s">
        <v>605</v>
      </c>
      <c r="E29" s="24" t="s">
        <v>5977</v>
      </c>
      <c r="F29" s="24" t="s">
        <v>6018</v>
      </c>
      <c r="G29" s="85" t="s">
        <v>6019</v>
      </c>
      <c r="H29" s="24"/>
      <c r="I29" s="22" t="s">
        <v>6035</v>
      </c>
      <c r="J29" s="21"/>
      <c r="K29" s="21"/>
      <c r="L29" s="24" t="s">
        <v>6021</v>
      </c>
      <c r="M29" s="21" t="s">
        <v>1465</v>
      </c>
      <c r="N29" s="21">
        <v>1</v>
      </c>
      <c r="O29" s="21" t="s">
        <v>1471</v>
      </c>
      <c r="P29" s="24">
        <v>0</v>
      </c>
      <c r="Q29" s="24">
        <v>0</v>
      </c>
      <c r="R29" s="73"/>
      <c r="S29" s="73"/>
      <c r="T29" s="147"/>
    </row>
    <row r="30" spans="1:20" ht="27" customHeight="1" x14ac:dyDescent="0.25">
      <c r="A30" s="75"/>
      <c r="B30" s="75">
        <v>20</v>
      </c>
      <c r="C30" s="24" t="s">
        <v>294</v>
      </c>
      <c r="D30" s="24" t="s">
        <v>605</v>
      </c>
      <c r="E30" s="24" t="s">
        <v>1474</v>
      </c>
      <c r="F30" s="24" t="s">
        <v>6018</v>
      </c>
      <c r="G30" s="85" t="s">
        <v>6019</v>
      </c>
      <c r="H30" s="24"/>
      <c r="I30" s="22" t="s">
        <v>6036</v>
      </c>
      <c r="J30" s="21"/>
      <c r="K30" s="21"/>
      <c r="L30" s="24" t="s">
        <v>6021</v>
      </c>
      <c r="M30" s="21" t="s">
        <v>1465</v>
      </c>
      <c r="N30" s="21">
        <v>2</v>
      </c>
      <c r="O30" s="21" t="s">
        <v>1471</v>
      </c>
      <c r="P30" s="24">
        <v>0</v>
      </c>
      <c r="Q30" s="24">
        <v>0</v>
      </c>
      <c r="R30" s="73"/>
      <c r="S30" s="73"/>
      <c r="T30" s="147"/>
    </row>
    <row r="31" spans="1:20" ht="27" customHeight="1" x14ac:dyDescent="0.25">
      <c r="A31" s="75"/>
      <c r="B31" s="75">
        <v>21</v>
      </c>
      <c r="C31" s="24" t="s">
        <v>294</v>
      </c>
      <c r="D31" s="24" t="s">
        <v>605</v>
      </c>
      <c r="E31" s="24" t="s">
        <v>5638</v>
      </c>
      <c r="F31" s="24" t="s">
        <v>6018</v>
      </c>
      <c r="G31" s="85" t="s">
        <v>6019</v>
      </c>
      <c r="H31" s="24"/>
      <c r="I31" s="22" t="s">
        <v>6037</v>
      </c>
      <c r="J31" s="21"/>
      <c r="K31" s="21"/>
      <c r="L31" s="24" t="s">
        <v>6021</v>
      </c>
      <c r="M31" s="21" t="s">
        <v>1465</v>
      </c>
      <c r="N31" s="21">
        <v>2</v>
      </c>
      <c r="O31" s="21" t="s">
        <v>1471</v>
      </c>
      <c r="P31" s="24">
        <v>0</v>
      </c>
      <c r="Q31" s="24">
        <v>0</v>
      </c>
      <c r="R31" s="73"/>
      <c r="S31" s="73"/>
      <c r="T31" s="147"/>
    </row>
    <row r="32" spans="1:20" ht="27" customHeight="1" x14ac:dyDescent="0.25">
      <c r="A32" s="75"/>
      <c r="B32" s="75">
        <v>22</v>
      </c>
      <c r="C32" s="24" t="s">
        <v>294</v>
      </c>
      <c r="D32" s="24" t="s">
        <v>605</v>
      </c>
      <c r="E32" s="24" t="s">
        <v>5978</v>
      </c>
      <c r="F32" s="24" t="s">
        <v>6018</v>
      </c>
      <c r="G32" s="85" t="s">
        <v>6019</v>
      </c>
      <c r="H32" s="24"/>
      <c r="I32" s="22" t="s">
        <v>6038</v>
      </c>
      <c r="J32" s="21"/>
      <c r="K32" s="21"/>
      <c r="L32" s="24" t="s">
        <v>6021</v>
      </c>
      <c r="M32" s="21" t="s">
        <v>1465</v>
      </c>
      <c r="N32" s="21">
        <v>3</v>
      </c>
      <c r="O32" s="21" t="s">
        <v>1471</v>
      </c>
      <c r="P32" s="24">
        <v>0</v>
      </c>
      <c r="Q32" s="24">
        <v>0</v>
      </c>
      <c r="R32" s="73"/>
      <c r="S32" s="73"/>
      <c r="T32" s="147"/>
    </row>
    <row r="33" spans="1:20" ht="27" customHeight="1" x14ac:dyDescent="0.25">
      <c r="A33" s="75"/>
      <c r="B33" s="75">
        <v>23</v>
      </c>
      <c r="C33" s="24" t="s">
        <v>294</v>
      </c>
      <c r="D33" s="24" t="s">
        <v>605</v>
      </c>
      <c r="E33" s="24" t="s">
        <v>5428</v>
      </c>
      <c r="F33" s="24" t="s">
        <v>6018</v>
      </c>
      <c r="G33" s="85" t="s">
        <v>6019</v>
      </c>
      <c r="H33" s="24"/>
      <c r="I33" s="22" t="s">
        <v>6039</v>
      </c>
      <c r="J33" s="21"/>
      <c r="K33" s="21"/>
      <c r="L33" s="24" t="s">
        <v>6021</v>
      </c>
      <c r="M33" s="21" t="s">
        <v>1465</v>
      </c>
      <c r="N33" s="21">
        <v>3</v>
      </c>
      <c r="O33" s="21" t="s">
        <v>1471</v>
      </c>
      <c r="P33" s="24">
        <v>0</v>
      </c>
      <c r="Q33" s="24">
        <v>0</v>
      </c>
      <c r="R33" s="73"/>
      <c r="S33" s="73"/>
      <c r="T33" s="147"/>
    </row>
    <row r="34" spans="1:20" ht="27" customHeight="1" x14ac:dyDescent="0.25">
      <c r="A34" s="75"/>
      <c r="B34" s="75">
        <v>24</v>
      </c>
      <c r="C34" s="24" t="s">
        <v>294</v>
      </c>
      <c r="D34" s="24" t="s">
        <v>605</v>
      </c>
      <c r="E34" s="24" t="s">
        <v>5979</v>
      </c>
      <c r="F34" s="24" t="s">
        <v>6018</v>
      </c>
      <c r="G34" s="85" t="s">
        <v>6019</v>
      </c>
      <c r="H34" s="24"/>
      <c r="I34" s="22" t="s">
        <v>6040</v>
      </c>
      <c r="J34" s="21"/>
      <c r="K34" s="21"/>
      <c r="L34" s="24" t="s">
        <v>6021</v>
      </c>
      <c r="M34" s="21" t="s">
        <v>1465</v>
      </c>
      <c r="N34" s="21">
        <v>10</v>
      </c>
      <c r="O34" s="21" t="s">
        <v>1471</v>
      </c>
      <c r="P34" s="24">
        <v>0</v>
      </c>
      <c r="Q34" s="24">
        <v>0</v>
      </c>
      <c r="R34" s="73"/>
      <c r="S34" s="73"/>
      <c r="T34" s="147"/>
    </row>
    <row r="35" spans="1:20" ht="27" customHeight="1" x14ac:dyDescent="0.25">
      <c r="A35" s="75"/>
      <c r="B35" s="75">
        <v>25</v>
      </c>
      <c r="C35" s="24" t="s">
        <v>294</v>
      </c>
      <c r="D35" s="24" t="s">
        <v>605</v>
      </c>
      <c r="E35" s="24" t="s">
        <v>5980</v>
      </c>
      <c r="F35" s="24" t="s">
        <v>6018</v>
      </c>
      <c r="G35" s="85" t="s">
        <v>6019</v>
      </c>
      <c r="H35" s="24"/>
      <c r="I35" s="22" t="s">
        <v>6041</v>
      </c>
      <c r="J35" s="21"/>
      <c r="K35" s="21"/>
      <c r="L35" s="24" t="s">
        <v>6021</v>
      </c>
      <c r="M35" s="21" t="s">
        <v>1465</v>
      </c>
      <c r="N35" s="21">
        <v>6</v>
      </c>
      <c r="O35" s="21" t="s">
        <v>1471</v>
      </c>
      <c r="P35" s="24">
        <v>0</v>
      </c>
      <c r="Q35" s="24">
        <v>0</v>
      </c>
      <c r="R35" s="73"/>
      <c r="S35" s="73"/>
      <c r="T35" s="147"/>
    </row>
    <row r="36" spans="1:20" ht="27" customHeight="1" x14ac:dyDescent="0.25">
      <c r="A36" s="75"/>
      <c r="B36" s="75">
        <v>26</v>
      </c>
      <c r="C36" s="24" t="s">
        <v>294</v>
      </c>
      <c r="D36" s="24" t="s">
        <v>605</v>
      </c>
      <c r="E36" s="24" t="s">
        <v>2040</v>
      </c>
      <c r="F36" s="24" t="s">
        <v>6018</v>
      </c>
      <c r="G36" s="85" t="s">
        <v>6019</v>
      </c>
      <c r="H36" s="24" t="s">
        <v>2040</v>
      </c>
      <c r="I36" s="22"/>
      <c r="J36" s="21"/>
      <c r="K36" s="21"/>
      <c r="L36" s="24" t="s">
        <v>6021</v>
      </c>
      <c r="M36" s="21" t="s">
        <v>1482</v>
      </c>
      <c r="N36" s="21">
        <v>9</v>
      </c>
      <c r="O36" s="21" t="s">
        <v>1471</v>
      </c>
      <c r="P36" s="24">
        <v>0</v>
      </c>
      <c r="Q36" s="24">
        <v>0</v>
      </c>
      <c r="R36" s="73"/>
      <c r="S36" s="73"/>
      <c r="T36" s="147"/>
    </row>
    <row r="37" spans="1:20" ht="27" customHeight="1" x14ac:dyDescent="0.25">
      <c r="A37" s="75"/>
      <c r="B37" s="75">
        <v>27</v>
      </c>
      <c r="C37" s="24" t="s">
        <v>294</v>
      </c>
      <c r="D37" s="24" t="s">
        <v>605</v>
      </c>
      <c r="E37" s="24" t="s">
        <v>2048</v>
      </c>
      <c r="F37" s="24" t="s">
        <v>6018</v>
      </c>
      <c r="G37" s="85" t="s">
        <v>6019</v>
      </c>
      <c r="H37" s="24"/>
      <c r="I37" s="22" t="s">
        <v>6042</v>
      </c>
      <c r="J37" s="21"/>
      <c r="K37" s="21"/>
      <c r="L37" s="24" t="s">
        <v>6021</v>
      </c>
      <c r="M37" s="21" t="s">
        <v>1465</v>
      </c>
      <c r="N37" s="21">
        <v>1</v>
      </c>
      <c r="O37" s="21" t="s">
        <v>1471</v>
      </c>
      <c r="P37" s="24">
        <v>0</v>
      </c>
      <c r="Q37" s="24">
        <v>0</v>
      </c>
      <c r="R37" s="73"/>
      <c r="S37" s="73"/>
      <c r="T37" s="147"/>
    </row>
    <row r="38" spans="1:20" ht="27" customHeight="1" x14ac:dyDescent="0.25">
      <c r="A38" s="75"/>
      <c r="B38" s="75">
        <v>28</v>
      </c>
      <c r="C38" s="24" t="s">
        <v>294</v>
      </c>
      <c r="D38" s="24" t="s">
        <v>605</v>
      </c>
      <c r="E38" s="24" t="s">
        <v>2046</v>
      </c>
      <c r="F38" s="24" t="s">
        <v>6018</v>
      </c>
      <c r="G38" s="85" t="s">
        <v>6019</v>
      </c>
      <c r="H38" s="24"/>
      <c r="I38" s="22" t="s">
        <v>6043</v>
      </c>
      <c r="J38" s="21"/>
      <c r="K38" s="21"/>
      <c r="L38" s="24" t="s">
        <v>6021</v>
      </c>
      <c r="M38" s="21" t="s">
        <v>1465</v>
      </c>
      <c r="N38" s="21">
        <v>2</v>
      </c>
      <c r="O38" s="21" t="s">
        <v>1471</v>
      </c>
      <c r="P38" s="24">
        <v>0</v>
      </c>
      <c r="Q38" s="24">
        <v>0</v>
      </c>
      <c r="R38" s="73"/>
      <c r="S38" s="73"/>
      <c r="T38" s="147"/>
    </row>
    <row r="39" spans="1:20" ht="27" customHeight="1" x14ac:dyDescent="0.25">
      <c r="A39" s="75"/>
      <c r="B39" s="75">
        <v>29</v>
      </c>
      <c r="C39" s="24" t="s">
        <v>294</v>
      </c>
      <c r="D39" s="24" t="s">
        <v>605</v>
      </c>
      <c r="E39" s="24" t="s">
        <v>5981</v>
      </c>
      <c r="F39" s="24" t="s">
        <v>6018</v>
      </c>
      <c r="G39" s="85" t="s">
        <v>6019</v>
      </c>
      <c r="H39" s="24"/>
      <c r="I39" s="22" t="s">
        <v>6044</v>
      </c>
      <c r="J39" s="21"/>
      <c r="K39" s="21"/>
      <c r="L39" s="24" t="s">
        <v>6021</v>
      </c>
      <c r="M39" s="21" t="s">
        <v>1465</v>
      </c>
      <c r="N39" s="21">
        <v>1</v>
      </c>
      <c r="O39" s="21" t="s">
        <v>1471</v>
      </c>
      <c r="P39" s="24">
        <v>0</v>
      </c>
      <c r="Q39" s="24">
        <v>0</v>
      </c>
      <c r="R39" s="73"/>
      <c r="S39" s="73"/>
      <c r="T39" s="147"/>
    </row>
    <row r="40" spans="1:20" ht="27" customHeight="1" x14ac:dyDescent="0.25">
      <c r="A40" s="75"/>
      <c r="B40" s="75">
        <v>30</v>
      </c>
      <c r="C40" s="24" t="s">
        <v>294</v>
      </c>
      <c r="D40" s="24" t="s">
        <v>605</v>
      </c>
      <c r="E40" s="24" t="s">
        <v>5982</v>
      </c>
      <c r="F40" s="24" t="s">
        <v>6018</v>
      </c>
      <c r="G40" s="85" t="s">
        <v>6019</v>
      </c>
      <c r="H40" s="24"/>
      <c r="I40" s="22" t="s">
        <v>6045</v>
      </c>
      <c r="J40" s="21"/>
      <c r="K40" s="21"/>
      <c r="L40" s="24" t="s">
        <v>6021</v>
      </c>
      <c r="M40" s="21" t="s">
        <v>1465</v>
      </c>
      <c r="N40" s="21">
        <v>1</v>
      </c>
      <c r="O40" s="21" t="s">
        <v>1471</v>
      </c>
      <c r="P40" s="24">
        <v>0</v>
      </c>
      <c r="Q40" s="24">
        <v>0</v>
      </c>
      <c r="R40" s="73"/>
      <c r="S40" s="73"/>
      <c r="T40" s="147"/>
    </row>
    <row r="41" spans="1:20" ht="27" customHeight="1" x14ac:dyDescent="0.25">
      <c r="A41" s="75"/>
      <c r="B41" s="75">
        <v>31</v>
      </c>
      <c r="C41" s="24" t="s">
        <v>294</v>
      </c>
      <c r="D41" s="24" t="s">
        <v>605</v>
      </c>
      <c r="E41" s="24" t="s">
        <v>5983</v>
      </c>
      <c r="F41" s="24" t="s">
        <v>6018</v>
      </c>
      <c r="G41" s="85" t="s">
        <v>6019</v>
      </c>
      <c r="H41" s="24"/>
      <c r="I41" s="22" t="s">
        <v>6046</v>
      </c>
      <c r="J41" s="21"/>
      <c r="K41" s="21"/>
      <c r="L41" s="24" t="s">
        <v>6021</v>
      </c>
      <c r="M41" s="21" t="s">
        <v>1465</v>
      </c>
      <c r="N41" s="21">
        <v>1</v>
      </c>
      <c r="O41" s="21" t="s">
        <v>1471</v>
      </c>
      <c r="P41" s="24">
        <v>0</v>
      </c>
      <c r="Q41" s="24">
        <v>0</v>
      </c>
      <c r="R41" s="73"/>
      <c r="S41" s="73"/>
      <c r="T41" s="147"/>
    </row>
    <row r="42" spans="1:20" ht="27" customHeight="1" x14ac:dyDescent="0.25">
      <c r="A42" s="75"/>
      <c r="B42" s="75">
        <v>32</v>
      </c>
      <c r="C42" s="24" t="s">
        <v>294</v>
      </c>
      <c r="D42" s="24" t="s">
        <v>605</v>
      </c>
      <c r="E42" s="24" t="s">
        <v>2050</v>
      </c>
      <c r="F42" s="24" t="s">
        <v>6018</v>
      </c>
      <c r="G42" s="85" t="s">
        <v>6019</v>
      </c>
      <c r="H42" s="24"/>
      <c r="I42" s="22" t="s">
        <v>6047</v>
      </c>
      <c r="J42" s="21"/>
      <c r="K42" s="21"/>
      <c r="L42" s="24" t="s">
        <v>6021</v>
      </c>
      <c r="M42" s="21" t="s">
        <v>1465</v>
      </c>
      <c r="N42" s="21">
        <v>6</v>
      </c>
      <c r="O42" s="21" t="s">
        <v>1471</v>
      </c>
      <c r="P42" s="24">
        <v>0</v>
      </c>
      <c r="Q42" s="24">
        <v>0</v>
      </c>
      <c r="R42" s="73"/>
      <c r="S42" s="73"/>
      <c r="T42" s="147"/>
    </row>
    <row r="43" spans="1:20" ht="27" customHeight="1" x14ac:dyDescent="0.25">
      <c r="A43" s="75"/>
      <c r="B43" s="75">
        <v>33</v>
      </c>
      <c r="C43" s="24" t="s">
        <v>294</v>
      </c>
      <c r="D43" s="24" t="s">
        <v>605</v>
      </c>
      <c r="E43" s="24" t="s">
        <v>1490</v>
      </c>
      <c r="F43" s="24" t="s">
        <v>6018</v>
      </c>
      <c r="G43" s="85" t="s">
        <v>6019</v>
      </c>
      <c r="H43" s="24"/>
      <c r="I43" s="22" t="s">
        <v>6048</v>
      </c>
      <c r="J43" s="21"/>
      <c r="K43" s="21"/>
      <c r="L43" s="24" t="s">
        <v>6021</v>
      </c>
      <c r="M43" s="21" t="s">
        <v>1458</v>
      </c>
      <c r="N43" s="21">
        <v>7</v>
      </c>
      <c r="O43" s="21" t="s">
        <v>1471</v>
      </c>
      <c r="P43" s="24">
        <v>0</v>
      </c>
      <c r="Q43" s="24">
        <v>0</v>
      </c>
      <c r="R43" s="73"/>
      <c r="S43" s="73"/>
      <c r="T43" s="147"/>
    </row>
    <row r="44" spans="1:20" ht="27" customHeight="1" x14ac:dyDescent="0.25">
      <c r="A44" s="75"/>
      <c r="B44" s="75">
        <v>34</v>
      </c>
      <c r="C44" s="24" t="s">
        <v>294</v>
      </c>
      <c r="D44" s="24" t="s">
        <v>605</v>
      </c>
      <c r="E44" s="24" t="s">
        <v>1491</v>
      </c>
      <c r="F44" s="24" t="s">
        <v>6018</v>
      </c>
      <c r="G44" s="85" t="s">
        <v>6019</v>
      </c>
      <c r="H44" s="24"/>
      <c r="I44" s="22" t="s">
        <v>6049</v>
      </c>
      <c r="J44" s="21"/>
      <c r="K44" s="21"/>
      <c r="L44" s="24" t="s">
        <v>6021</v>
      </c>
      <c r="M44" s="21" t="s">
        <v>1458</v>
      </c>
      <c r="N44" s="21">
        <v>7</v>
      </c>
      <c r="O44" s="21" t="s">
        <v>1471</v>
      </c>
      <c r="P44" s="24">
        <v>0</v>
      </c>
      <c r="Q44" s="24">
        <v>0</v>
      </c>
      <c r="R44" s="73"/>
      <c r="S44" s="73"/>
      <c r="T44" s="147"/>
    </row>
    <row r="45" spans="1:20" ht="27" customHeight="1" x14ac:dyDescent="0.25">
      <c r="A45" s="75"/>
      <c r="B45" s="75">
        <v>35</v>
      </c>
      <c r="C45" s="24" t="s">
        <v>294</v>
      </c>
      <c r="D45" s="24" t="s">
        <v>605</v>
      </c>
      <c r="E45" s="24" t="s">
        <v>5984</v>
      </c>
      <c r="F45" s="24" t="s">
        <v>6018</v>
      </c>
      <c r="G45" s="85" t="s">
        <v>6019</v>
      </c>
      <c r="H45" s="24"/>
      <c r="I45" s="22" t="s">
        <v>6050</v>
      </c>
      <c r="J45" s="21"/>
      <c r="K45" s="21"/>
      <c r="L45" s="24" t="s">
        <v>6021</v>
      </c>
      <c r="M45" s="21" t="s">
        <v>1458</v>
      </c>
      <c r="N45" s="21">
        <v>7</v>
      </c>
      <c r="O45" s="21" t="s">
        <v>1471</v>
      </c>
      <c r="P45" s="24">
        <v>0</v>
      </c>
      <c r="Q45" s="24">
        <v>0</v>
      </c>
      <c r="R45" s="73"/>
      <c r="S45" s="73"/>
      <c r="T45" s="147"/>
    </row>
    <row r="46" spans="1:20" ht="27" customHeight="1" x14ac:dyDescent="0.25">
      <c r="A46" s="75"/>
      <c r="B46" s="75">
        <v>36</v>
      </c>
      <c r="C46" s="24" t="s">
        <v>294</v>
      </c>
      <c r="D46" s="24" t="s">
        <v>605</v>
      </c>
      <c r="E46" s="24" t="s">
        <v>5985</v>
      </c>
      <c r="F46" s="24" t="s">
        <v>6018</v>
      </c>
      <c r="G46" s="85" t="s">
        <v>6019</v>
      </c>
      <c r="H46" s="24"/>
      <c r="I46" s="22" t="s">
        <v>6051</v>
      </c>
      <c r="J46" s="21"/>
      <c r="K46" s="21"/>
      <c r="L46" s="24" t="s">
        <v>6021</v>
      </c>
      <c r="M46" s="21" t="s">
        <v>1458</v>
      </c>
      <c r="N46" s="21">
        <v>7</v>
      </c>
      <c r="O46" s="21" t="s">
        <v>1471</v>
      </c>
      <c r="P46" s="24">
        <v>0</v>
      </c>
      <c r="Q46" s="24">
        <v>0</v>
      </c>
      <c r="R46" s="73"/>
      <c r="S46" s="73"/>
      <c r="T46" s="147"/>
    </row>
    <row r="47" spans="1:20" ht="27" customHeight="1" x14ac:dyDescent="0.25">
      <c r="A47" s="75"/>
      <c r="B47" s="75">
        <v>37</v>
      </c>
      <c r="C47" s="24" t="s">
        <v>294</v>
      </c>
      <c r="D47" s="24" t="s">
        <v>605</v>
      </c>
      <c r="E47" s="24" t="s">
        <v>5986</v>
      </c>
      <c r="F47" s="24" t="s">
        <v>6018</v>
      </c>
      <c r="G47" s="85" t="s">
        <v>6019</v>
      </c>
      <c r="H47" s="24"/>
      <c r="I47" s="22" t="s">
        <v>6052</v>
      </c>
      <c r="J47" s="21"/>
      <c r="K47" s="21"/>
      <c r="L47" s="24" t="s">
        <v>6021</v>
      </c>
      <c r="M47" s="21" t="s">
        <v>1458</v>
      </c>
      <c r="N47" s="21">
        <v>7</v>
      </c>
      <c r="O47" s="21" t="s">
        <v>1471</v>
      </c>
      <c r="P47" s="24">
        <v>0</v>
      </c>
      <c r="Q47" s="24">
        <v>0</v>
      </c>
      <c r="R47" s="73"/>
      <c r="S47" s="73"/>
      <c r="T47" s="147"/>
    </row>
    <row r="48" spans="1:20" ht="27" customHeight="1" x14ac:dyDescent="0.25">
      <c r="A48" s="75"/>
      <c r="B48" s="75">
        <v>38</v>
      </c>
      <c r="C48" s="24" t="s">
        <v>294</v>
      </c>
      <c r="D48" s="24" t="s">
        <v>605</v>
      </c>
      <c r="E48" s="24" t="s">
        <v>5987</v>
      </c>
      <c r="F48" s="24" t="s">
        <v>6018</v>
      </c>
      <c r="G48" s="85" t="s">
        <v>6019</v>
      </c>
      <c r="H48" s="24"/>
      <c r="I48" s="22" t="s">
        <v>6053</v>
      </c>
      <c r="J48" s="21"/>
      <c r="K48" s="21"/>
      <c r="L48" s="24" t="s">
        <v>6021</v>
      </c>
      <c r="M48" s="21" t="s">
        <v>1458</v>
      </c>
      <c r="N48" s="21">
        <v>7</v>
      </c>
      <c r="O48" s="21" t="s">
        <v>1471</v>
      </c>
      <c r="P48" s="24">
        <v>0</v>
      </c>
      <c r="Q48" s="24">
        <v>0</v>
      </c>
      <c r="R48" s="73"/>
      <c r="S48" s="73"/>
      <c r="T48" s="147"/>
    </row>
    <row r="49" spans="1:20" ht="27" customHeight="1" x14ac:dyDescent="0.25">
      <c r="A49" s="75"/>
      <c r="B49" s="75">
        <v>39</v>
      </c>
      <c r="C49" s="24" t="s">
        <v>294</v>
      </c>
      <c r="D49" s="24" t="s">
        <v>605</v>
      </c>
      <c r="E49" s="24" t="s">
        <v>4131</v>
      </c>
      <c r="F49" s="24" t="s">
        <v>6018</v>
      </c>
      <c r="G49" s="85" t="s">
        <v>6019</v>
      </c>
      <c r="H49" s="24"/>
      <c r="I49" s="22" t="s">
        <v>6054</v>
      </c>
      <c r="J49" s="21"/>
      <c r="K49" s="21"/>
      <c r="L49" s="24" t="s">
        <v>6021</v>
      </c>
      <c r="M49" s="21" t="s">
        <v>1458</v>
      </c>
      <c r="N49" s="21">
        <v>7</v>
      </c>
      <c r="O49" s="21" t="s">
        <v>1471</v>
      </c>
      <c r="P49" s="24">
        <v>0</v>
      </c>
      <c r="Q49" s="24">
        <v>0</v>
      </c>
      <c r="R49" s="73"/>
      <c r="S49" s="73"/>
      <c r="T49" s="147"/>
    </row>
    <row r="50" spans="1:20" ht="27" customHeight="1" x14ac:dyDescent="0.25">
      <c r="A50" s="75"/>
      <c r="B50" s="75">
        <v>40</v>
      </c>
      <c r="C50" s="24" t="s">
        <v>294</v>
      </c>
      <c r="D50" s="24" t="s">
        <v>605</v>
      </c>
      <c r="E50" s="24" t="s">
        <v>5988</v>
      </c>
      <c r="F50" s="24" t="s">
        <v>6018</v>
      </c>
      <c r="G50" s="85" t="s">
        <v>6019</v>
      </c>
      <c r="H50" s="24"/>
      <c r="I50" s="22" t="s">
        <v>6055</v>
      </c>
      <c r="J50" s="21"/>
      <c r="K50" s="21"/>
      <c r="L50" s="24" t="s">
        <v>6021</v>
      </c>
      <c r="M50" s="21" t="s">
        <v>1458</v>
      </c>
      <c r="N50" s="21">
        <v>7</v>
      </c>
      <c r="O50" s="21" t="s">
        <v>1471</v>
      </c>
      <c r="P50" s="24">
        <v>0</v>
      </c>
      <c r="Q50" s="24">
        <v>0</v>
      </c>
      <c r="R50" s="73"/>
      <c r="S50" s="73"/>
      <c r="T50" s="147"/>
    </row>
    <row r="51" spans="1:20" ht="27" customHeight="1" x14ac:dyDescent="0.25">
      <c r="A51" s="75"/>
      <c r="B51" s="75">
        <v>41</v>
      </c>
      <c r="C51" s="24" t="s">
        <v>294</v>
      </c>
      <c r="D51" s="24" t="s">
        <v>605</v>
      </c>
      <c r="E51" s="24" t="s">
        <v>5989</v>
      </c>
      <c r="F51" s="24" t="s">
        <v>6018</v>
      </c>
      <c r="G51" s="85" t="s">
        <v>6019</v>
      </c>
      <c r="H51" s="24"/>
      <c r="I51" s="22" t="s">
        <v>6056</v>
      </c>
      <c r="J51" s="21"/>
      <c r="K51" s="21"/>
      <c r="L51" s="24" t="s">
        <v>6021</v>
      </c>
      <c r="M51" s="21" t="s">
        <v>1458</v>
      </c>
      <c r="N51" s="21">
        <v>7</v>
      </c>
      <c r="O51" s="21" t="s">
        <v>1471</v>
      </c>
      <c r="P51" s="24">
        <v>0</v>
      </c>
      <c r="Q51" s="24">
        <v>0</v>
      </c>
      <c r="R51" s="73"/>
      <c r="S51" s="73"/>
      <c r="T51" s="147"/>
    </row>
    <row r="52" spans="1:20" ht="27" customHeight="1" x14ac:dyDescent="0.25">
      <c r="A52" s="75"/>
      <c r="B52" s="75">
        <v>42</v>
      </c>
      <c r="C52" s="24" t="s">
        <v>294</v>
      </c>
      <c r="D52" s="24" t="s">
        <v>605</v>
      </c>
      <c r="E52" s="24" t="s">
        <v>5990</v>
      </c>
      <c r="F52" s="24" t="s">
        <v>6018</v>
      </c>
      <c r="G52" s="85" t="s">
        <v>6019</v>
      </c>
      <c r="H52" s="24"/>
      <c r="I52" s="22" t="s">
        <v>6057</v>
      </c>
      <c r="J52" s="21"/>
      <c r="K52" s="21"/>
      <c r="L52" s="24" t="s">
        <v>6021</v>
      </c>
      <c r="M52" s="21" t="s">
        <v>1458</v>
      </c>
      <c r="N52" s="21">
        <v>7</v>
      </c>
      <c r="O52" s="21" t="s">
        <v>1471</v>
      </c>
      <c r="P52" s="24">
        <v>0</v>
      </c>
      <c r="Q52" s="24">
        <v>0</v>
      </c>
      <c r="R52" s="73"/>
      <c r="S52" s="73"/>
      <c r="T52" s="147"/>
    </row>
    <row r="53" spans="1:20" ht="27" customHeight="1" x14ac:dyDescent="0.25">
      <c r="A53" s="75"/>
      <c r="B53" s="75">
        <v>43</v>
      </c>
      <c r="C53" s="24" t="s">
        <v>294</v>
      </c>
      <c r="D53" s="24" t="s">
        <v>605</v>
      </c>
      <c r="E53" s="24" t="s">
        <v>5991</v>
      </c>
      <c r="F53" s="24" t="s">
        <v>6018</v>
      </c>
      <c r="G53" s="85" t="s">
        <v>6019</v>
      </c>
      <c r="H53" s="24"/>
      <c r="I53" s="22" t="s">
        <v>6058</v>
      </c>
      <c r="J53" s="21"/>
      <c r="K53" s="21"/>
      <c r="L53" s="24" t="s">
        <v>6021</v>
      </c>
      <c r="M53" s="21" t="s">
        <v>1458</v>
      </c>
      <c r="N53" s="21">
        <v>7</v>
      </c>
      <c r="O53" s="21" t="s">
        <v>1471</v>
      </c>
      <c r="P53" s="24">
        <v>0</v>
      </c>
      <c r="Q53" s="24">
        <v>0</v>
      </c>
      <c r="R53" s="73"/>
      <c r="S53" s="73"/>
      <c r="T53" s="147"/>
    </row>
    <row r="54" spans="1:20" ht="27" customHeight="1" x14ac:dyDescent="0.25">
      <c r="A54" s="75"/>
      <c r="B54" s="75">
        <v>44</v>
      </c>
      <c r="C54" s="24" t="s">
        <v>294</v>
      </c>
      <c r="D54" s="24" t="s">
        <v>605</v>
      </c>
      <c r="E54" s="24" t="s">
        <v>5992</v>
      </c>
      <c r="F54" s="24" t="s">
        <v>6018</v>
      </c>
      <c r="G54" s="85" t="s">
        <v>6019</v>
      </c>
      <c r="H54" s="24"/>
      <c r="I54" s="22" t="s">
        <v>6059</v>
      </c>
      <c r="J54" s="21"/>
      <c r="K54" s="21"/>
      <c r="L54" s="24" t="s">
        <v>6021</v>
      </c>
      <c r="M54" s="21" t="s">
        <v>1465</v>
      </c>
      <c r="N54" s="21">
        <v>1</v>
      </c>
      <c r="O54" s="21" t="s">
        <v>1471</v>
      </c>
      <c r="P54" s="24">
        <v>0</v>
      </c>
      <c r="Q54" s="24">
        <v>0</v>
      </c>
      <c r="R54" s="73"/>
      <c r="S54" s="73"/>
      <c r="T54" s="147"/>
    </row>
    <row r="55" spans="1:20" ht="27" customHeight="1" x14ac:dyDescent="0.25">
      <c r="A55" s="75"/>
      <c r="B55" s="75">
        <v>45</v>
      </c>
      <c r="C55" s="24" t="s">
        <v>294</v>
      </c>
      <c r="D55" s="24" t="s">
        <v>605</v>
      </c>
      <c r="E55" s="24" t="s">
        <v>5993</v>
      </c>
      <c r="F55" s="24" t="s">
        <v>6018</v>
      </c>
      <c r="G55" s="85" t="s">
        <v>6019</v>
      </c>
      <c r="H55" s="24"/>
      <c r="I55" s="22" t="s">
        <v>6060</v>
      </c>
      <c r="J55" s="21"/>
      <c r="K55" s="21"/>
      <c r="L55" s="24" t="s">
        <v>6021</v>
      </c>
      <c r="M55" s="21" t="s">
        <v>1465</v>
      </c>
      <c r="N55" s="21">
        <v>1</v>
      </c>
      <c r="O55" s="21" t="s">
        <v>1471</v>
      </c>
      <c r="P55" s="24">
        <v>0</v>
      </c>
      <c r="Q55" s="24">
        <v>0</v>
      </c>
      <c r="R55" s="73"/>
      <c r="S55" s="73"/>
      <c r="T55" s="147"/>
    </row>
    <row r="56" spans="1:20" ht="27" customHeight="1" x14ac:dyDescent="0.25">
      <c r="A56" s="75"/>
      <c r="B56" s="75">
        <v>46</v>
      </c>
      <c r="C56" s="24" t="s">
        <v>294</v>
      </c>
      <c r="D56" s="24" t="s">
        <v>605</v>
      </c>
      <c r="E56" s="24" t="s">
        <v>1486</v>
      </c>
      <c r="F56" s="24" t="s">
        <v>6018</v>
      </c>
      <c r="G56" s="85" t="s">
        <v>6019</v>
      </c>
      <c r="H56" s="24"/>
      <c r="I56" s="22" t="s">
        <v>6061</v>
      </c>
      <c r="J56" s="21"/>
      <c r="K56" s="21"/>
      <c r="L56" s="24" t="s">
        <v>6021</v>
      </c>
      <c r="M56" s="21" t="s">
        <v>1487</v>
      </c>
      <c r="N56" s="21">
        <v>22.5</v>
      </c>
      <c r="O56" s="21" t="s">
        <v>1471</v>
      </c>
      <c r="P56" s="24">
        <v>0</v>
      </c>
      <c r="Q56" s="24">
        <v>0</v>
      </c>
      <c r="R56" s="73"/>
      <c r="S56" s="73"/>
      <c r="T56" s="147"/>
    </row>
    <row r="57" spans="1:20" ht="27" customHeight="1" x14ac:dyDescent="0.25">
      <c r="A57" s="75"/>
      <c r="B57" s="75">
        <v>47</v>
      </c>
      <c r="C57" s="24" t="s">
        <v>294</v>
      </c>
      <c r="D57" s="24" t="s">
        <v>605</v>
      </c>
      <c r="E57" s="24" t="s">
        <v>5994</v>
      </c>
      <c r="F57" s="24" t="s">
        <v>6018</v>
      </c>
      <c r="G57" s="85" t="s">
        <v>6019</v>
      </c>
      <c r="H57" s="24"/>
      <c r="I57" s="22" t="s">
        <v>6062</v>
      </c>
      <c r="J57" s="21"/>
      <c r="K57" s="21"/>
      <c r="L57" s="24" t="s">
        <v>6021</v>
      </c>
      <c r="M57" s="21" t="s">
        <v>1487</v>
      </c>
      <c r="N57" s="21">
        <v>22.5</v>
      </c>
      <c r="O57" s="21" t="s">
        <v>1471</v>
      </c>
      <c r="P57" s="24">
        <v>0</v>
      </c>
      <c r="Q57" s="24">
        <v>0</v>
      </c>
      <c r="R57" s="73"/>
      <c r="S57" s="73"/>
      <c r="T57" s="147"/>
    </row>
    <row r="58" spans="1:20" ht="27" customHeight="1" x14ac:dyDescent="0.25">
      <c r="A58" s="75"/>
      <c r="B58" s="75">
        <v>48</v>
      </c>
      <c r="C58" s="24" t="s">
        <v>294</v>
      </c>
      <c r="D58" s="24" t="s">
        <v>605</v>
      </c>
      <c r="E58" s="24" t="s">
        <v>5995</v>
      </c>
      <c r="F58" s="24" t="s">
        <v>6018</v>
      </c>
      <c r="G58" s="85" t="s">
        <v>6019</v>
      </c>
      <c r="H58" s="24"/>
      <c r="I58" s="22" t="s">
        <v>6063</v>
      </c>
      <c r="J58" s="21"/>
      <c r="K58" s="21"/>
      <c r="L58" s="24" t="s">
        <v>6021</v>
      </c>
      <c r="M58" s="21" t="s">
        <v>1487</v>
      </c>
      <c r="N58" s="21">
        <v>22.5</v>
      </c>
      <c r="O58" s="21" t="s">
        <v>1471</v>
      </c>
      <c r="P58" s="24">
        <v>0</v>
      </c>
      <c r="Q58" s="24">
        <v>0</v>
      </c>
      <c r="R58" s="73"/>
      <c r="S58" s="73"/>
      <c r="T58" s="147"/>
    </row>
    <row r="59" spans="1:20" ht="27" customHeight="1" x14ac:dyDescent="0.25">
      <c r="A59" s="75"/>
      <c r="B59" s="75">
        <v>49</v>
      </c>
      <c r="C59" s="24" t="s">
        <v>294</v>
      </c>
      <c r="D59" s="24" t="s">
        <v>605</v>
      </c>
      <c r="E59" s="24" t="s">
        <v>5996</v>
      </c>
      <c r="F59" s="24" t="s">
        <v>6018</v>
      </c>
      <c r="G59" s="85" t="s">
        <v>6019</v>
      </c>
      <c r="H59" s="24"/>
      <c r="I59" s="22" t="s">
        <v>6064</v>
      </c>
      <c r="J59" s="21"/>
      <c r="K59" s="21"/>
      <c r="L59" s="24" t="s">
        <v>6021</v>
      </c>
      <c r="M59" s="21" t="s">
        <v>1487</v>
      </c>
      <c r="N59" s="21">
        <v>22.5</v>
      </c>
      <c r="O59" s="21" t="s">
        <v>1471</v>
      </c>
      <c r="P59" s="24">
        <v>0</v>
      </c>
      <c r="Q59" s="24">
        <v>0</v>
      </c>
      <c r="R59" s="73"/>
      <c r="S59" s="73"/>
      <c r="T59" s="147"/>
    </row>
    <row r="60" spans="1:20" ht="27" customHeight="1" x14ac:dyDescent="0.25">
      <c r="A60" s="75"/>
      <c r="B60" s="75">
        <v>50</v>
      </c>
      <c r="C60" s="24" t="s">
        <v>294</v>
      </c>
      <c r="D60" s="24" t="s">
        <v>605</v>
      </c>
      <c r="E60" s="24" t="s">
        <v>5997</v>
      </c>
      <c r="F60" s="24" t="s">
        <v>6018</v>
      </c>
      <c r="G60" s="85" t="s">
        <v>6019</v>
      </c>
      <c r="H60" s="24"/>
      <c r="I60" s="22" t="s">
        <v>6065</v>
      </c>
      <c r="J60" s="21"/>
      <c r="K60" s="21"/>
      <c r="L60" s="24" t="s">
        <v>6021</v>
      </c>
      <c r="M60" s="21" t="s">
        <v>1465</v>
      </c>
      <c r="N60" s="21">
        <v>3</v>
      </c>
      <c r="O60" s="21" t="s">
        <v>1471</v>
      </c>
      <c r="P60" s="24">
        <v>0</v>
      </c>
      <c r="Q60" s="24">
        <v>0</v>
      </c>
      <c r="R60" s="73"/>
      <c r="S60" s="73"/>
      <c r="T60" s="147"/>
    </row>
    <row r="61" spans="1:20" ht="27" customHeight="1" x14ac:dyDescent="0.25">
      <c r="A61" s="75"/>
      <c r="B61" s="75">
        <v>51</v>
      </c>
      <c r="C61" s="24" t="s">
        <v>294</v>
      </c>
      <c r="D61" s="24" t="s">
        <v>605</v>
      </c>
      <c r="E61" s="24" t="s">
        <v>5998</v>
      </c>
      <c r="F61" s="24" t="s">
        <v>6018</v>
      </c>
      <c r="G61" s="85" t="s">
        <v>6019</v>
      </c>
      <c r="H61" s="24"/>
      <c r="I61" s="22" t="s">
        <v>6066</v>
      </c>
      <c r="J61" s="21"/>
      <c r="K61" s="21"/>
      <c r="L61" s="24" t="s">
        <v>6021</v>
      </c>
      <c r="M61" s="21" t="s">
        <v>1465</v>
      </c>
      <c r="N61" s="21">
        <v>3</v>
      </c>
      <c r="O61" s="21" t="s">
        <v>1471</v>
      </c>
      <c r="P61" s="24">
        <v>0</v>
      </c>
      <c r="Q61" s="24">
        <v>0</v>
      </c>
      <c r="R61" s="73"/>
      <c r="S61" s="73"/>
      <c r="T61" s="147"/>
    </row>
    <row r="62" spans="1:20" ht="27" customHeight="1" x14ac:dyDescent="0.25">
      <c r="A62" s="75"/>
      <c r="B62" s="75">
        <v>52</v>
      </c>
      <c r="C62" s="24" t="s">
        <v>294</v>
      </c>
      <c r="D62" s="24" t="s">
        <v>605</v>
      </c>
      <c r="E62" s="24" t="s">
        <v>5999</v>
      </c>
      <c r="F62" s="24" t="s">
        <v>6018</v>
      </c>
      <c r="G62" s="85" t="s">
        <v>6019</v>
      </c>
      <c r="H62" s="24"/>
      <c r="I62" s="22" t="s">
        <v>6067</v>
      </c>
      <c r="J62" s="21"/>
      <c r="K62" s="21"/>
      <c r="L62" s="24" t="s">
        <v>6021</v>
      </c>
      <c r="M62" s="21" t="s">
        <v>1487</v>
      </c>
      <c r="N62" s="21">
        <v>22</v>
      </c>
      <c r="O62" s="21" t="s">
        <v>1471</v>
      </c>
      <c r="P62" s="24">
        <v>0</v>
      </c>
      <c r="Q62" s="24">
        <v>0</v>
      </c>
      <c r="R62" s="73"/>
      <c r="S62" s="73"/>
      <c r="T62" s="147"/>
    </row>
    <row r="63" spans="1:20" ht="27" customHeight="1" x14ac:dyDescent="0.25">
      <c r="A63" s="75"/>
      <c r="B63" s="75">
        <v>53</v>
      </c>
      <c r="C63" s="24" t="s">
        <v>294</v>
      </c>
      <c r="D63" s="24" t="s">
        <v>605</v>
      </c>
      <c r="E63" s="24" t="s">
        <v>6000</v>
      </c>
      <c r="F63" s="24" t="s">
        <v>6018</v>
      </c>
      <c r="G63" s="85" t="s">
        <v>6019</v>
      </c>
      <c r="H63" s="24"/>
      <c r="I63" s="22" t="s">
        <v>6068</v>
      </c>
      <c r="J63" s="21"/>
      <c r="K63" s="21"/>
      <c r="L63" s="24" t="s">
        <v>6021</v>
      </c>
      <c r="M63" s="21" t="s">
        <v>1487</v>
      </c>
      <c r="N63" s="21">
        <v>22</v>
      </c>
      <c r="O63" s="21" t="s">
        <v>1471</v>
      </c>
      <c r="P63" s="24">
        <v>0</v>
      </c>
      <c r="Q63" s="24">
        <v>0</v>
      </c>
      <c r="R63" s="73"/>
      <c r="S63" s="73"/>
      <c r="T63" s="147"/>
    </row>
    <row r="64" spans="1:20" ht="27" customHeight="1" x14ac:dyDescent="0.25">
      <c r="A64" s="75"/>
      <c r="B64" s="75">
        <v>54</v>
      </c>
      <c r="C64" s="24" t="s">
        <v>294</v>
      </c>
      <c r="D64" s="24" t="s">
        <v>605</v>
      </c>
      <c r="E64" s="24" t="s">
        <v>6001</v>
      </c>
      <c r="F64" s="24" t="s">
        <v>6018</v>
      </c>
      <c r="G64" s="85" t="s">
        <v>6019</v>
      </c>
      <c r="H64" s="24"/>
      <c r="I64" s="22" t="s">
        <v>6069</v>
      </c>
      <c r="J64" s="21"/>
      <c r="K64" s="21"/>
      <c r="L64" s="24" t="s">
        <v>6021</v>
      </c>
      <c r="M64" s="21" t="s">
        <v>1487</v>
      </c>
      <c r="N64" s="21">
        <v>22</v>
      </c>
      <c r="O64" s="21" t="s">
        <v>1471</v>
      </c>
      <c r="P64" s="24">
        <v>0</v>
      </c>
      <c r="Q64" s="24">
        <v>0</v>
      </c>
      <c r="R64" s="73"/>
      <c r="S64" s="73"/>
      <c r="T64" s="147"/>
    </row>
    <row r="65" spans="1:20" ht="27" customHeight="1" x14ac:dyDescent="0.25">
      <c r="A65" s="75"/>
      <c r="B65" s="75">
        <v>55</v>
      </c>
      <c r="C65" s="24" t="s">
        <v>294</v>
      </c>
      <c r="D65" s="24" t="s">
        <v>605</v>
      </c>
      <c r="E65" s="24" t="s">
        <v>6002</v>
      </c>
      <c r="F65" s="24" t="s">
        <v>6018</v>
      </c>
      <c r="G65" s="85" t="s">
        <v>6019</v>
      </c>
      <c r="H65" s="24"/>
      <c r="I65" s="22" t="s">
        <v>6070</v>
      </c>
      <c r="J65" s="21"/>
      <c r="K65" s="21"/>
      <c r="L65" s="24" t="s">
        <v>6021</v>
      </c>
      <c r="M65" s="21" t="s">
        <v>1487</v>
      </c>
      <c r="N65" s="21">
        <v>22</v>
      </c>
      <c r="O65" s="21" t="s">
        <v>1471</v>
      </c>
      <c r="P65" s="24">
        <v>0</v>
      </c>
      <c r="Q65" s="24">
        <v>0</v>
      </c>
      <c r="R65" s="73"/>
      <c r="S65" s="73"/>
      <c r="T65" s="147"/>
    </row>
    <row r="66" spans="1:20" ht="27" customHeight="1" x14ac:dyDescent="0.25">
      <c r="A66" s="75"/>
      <c r="B66" s="75">
        <v>56</v>
      </c>
      <c r="C66" s="24" t="s">
        <v>294</v>
      </c>
      <c r="D66" s="24" t="s">
        <v>605</v>
      </c>
      <c r="E66" s="24" t="s">
        <v>6003</v>
      </c>
      <c r="F66" s="24" t="s">
        <v>6018</v>
      </c>
      <c r="G66" s="85" t="s">
        <v>6019</v>
      </c>
      <c r="H66" s="24"/>
      <c r="I66" s="22" t="s">
        <v>6071</v>
      </c>
      <c r="J66" s="21"/>
      <c r="K66" s="21"/>
      <c r="L66" s="24" t="s">
        <v>6021</v>
      </c>
      <c r="M66" s="21" t="s">
        <v>1487</v>
      </c>
      <c r="N66" s="21">
        <v>22.2</v>
      </c>
      <c r="O66" s="21" t="s">
        <v>1471</v>
      </c>
      <c r="P66" s="24">
        <v>0</v>
      </c>
      <c r="Q66" s="24">
        <v>0</v>
      </c>
      <c r="R66" s="73"/>
      <c r="S66" s="73"/>
      <c r="T66" s="147"/>
    </row>
    <row r="67" spans="1:20" ht="27" customHeight="1" x14ac:dyDescent="0.25">
      <c r="A67" s="75"/>
      <c r="B67" s="75">
        <v>57</v>
      </c>
      <c r="C67" s="24" t="s">
        <v>294</v>
      </c>
      <c r="D67" s="24" t="s">
        <v>605</v>
      </c>
      <c r="E67" s="24" t="s">
        <v>3477</v>
      </c>
      <c r="F67" s="24" t="s">
        <v>6018</v>
      </c>
      <c r="G67" s="85" t="s">
        <v>6019</v>
      </c>
      <c r="H67" s="24"/>
      <c r="I67" s="22" t="s">
        <v>6072</v>
      </c>
      <c r="J67" s="21"/>
      <c r="K67" s="21"/>
      <c r="L67" s="24" t="s">
        <v>6021</v>
      </c>
      <c r="M67" s="21" t="s">
        <v>1465</v>
      </c>
      <c r="N67" s="21">
        <v>1</v>
      </c>
      <c r="O67" s="21" t="s">
        <v>1471</v>
      </c>
      <c r="P67" s="24">
        <v>0</v>
      </c>
      <c r="Q67" s="24">
        <v>0</v>
      </c>
      <c r="R67" s="73"/>
      <c r="S67" s="73"/>
      <c r="T67" s="147"/>
    </row>
    <row r="68" spans="1:20" ht="27" customHeight="1" x14ac:dyDescent="0.25">
      <c r="A68" s="75"/>
      <c r="B68" s="75">
        <v>58</v>
      </c>
      <c r="C68" s="24" t="s">
        <v>294</v>
      </c>
      <c r="D68" s="24" t="s">
        <v>605</v>
      </c>
      <c r="E68" s="24" t="s">
        <v>6004</v>
      </c>
      <c r="F68" s="24" t="s">
        <v>6018</v>
      </c>
      <c r="G68" s="85" t="s">
        <v>6019</v>
      </c>
      <c r="H68" s="24"/>
      <c r="I68" s="22" t="s">
        <v>6073</v>
      </c>
      <c r="J68" s="21"/>
      <c r="K68" s="21"/>
      <c r="L68" s="24" t="s">
        <v>6021</v>
      </c>
      <c r="M68" s="21" t="s">
        <v>1487</v>
      </c>
      <c r="N68" s="21">
        <v>22.2</v>
      </c>
      <c r="O68" s="21" t="s">
        <v>1471</v>
      </c>
      <c r="P68" s="24">
        <v>0</v>
      </c>
      <c r="Q68" s="24">
        <v>0</v>
      </c>
      <c r="R68" s="73"/>
      <c r="S68" s="73"/>
      <c r="T68" s="147"/>
    </row>
    <row r="69" spans="1:20" ht="27" customHeight="1" x14ac:dyDescent="0.25">
      <c r="A69" s="75"/>
      <c r="B69" s="75">
        <v>59</v>
      </c>
      <c r="C69" s="24" t="s">
        <v>294</v>
      </c>
      <c r="D69" s="24" t="s">
        <v>605</v>
      </c>
      <c r="E69" s="24" t="s">
        <v>6005</v>
      </c>
      <c r="F69" s="24" t="s">
        <v>6018</v>
      </c>
      <c r="G69" s="85" t="s">
        <v>6019</v>
      </c>
      <c r="H69" s="24"/>
      <c r="I69" s="22" t="s">
        <v>6074</v>
      </c>
      <c r="J69" s="21"/>
      <c r="K69" s="21"/>
      <c r="L69" s="24" t="s">
        <v>6021</v>
      </c>
      <c r="M69" s="21" t="s">
        <v>1487</v>
      </c>
      <c r="N69" s="21">
        <v>22.2</v>
      </c>
      <c r="O69" s="21" t="s">
        <v>1471</v>
      </c>
      <c r="P69" s="24">
        <v>0</v>
      </c>
      <c r="Q69" s="24">
        <v>0</v>
      </c>
      <c r="R69" s="73"/>
      <c r="S69" s="73"/>
      <c r="T69" s="147"/>
    </row>
    <row r="70" spans="1:20" ht="27" customHeight="1" x14ac:dyDescent="0.25">
      <c r="A70" s="75"/>
      <c r="B70" s="75">
        <v>60</v>
      </c>
      <c r="C70" s="24" t="s">
        <v>294</v>
      </c>
      <c r="D70" s="24" t="s">
        <v>605</v>
      </c>
      <c r="E70" s="24" t="s">
        <v>6006</v>
      </c>
      <c r="F70" s="24" t="s">
        <v>6018</v>
      </c>
      <c r="G70" s="85" t="s">
        <v>6019</v>
      </c>
      <c r="H70" s="24"/>
      <c r="I70" s="22" t="s">
        <v>6075</v>
      </c>
      <c r="J70" s="21"/>
      <c r="K70" s="21"/>
      <c r="L70" s="24" t="s">
        <v>6021</v>
      </c>
      <c r="M70" s="21" t="s">
        <v>1487</v>
      </c>
      <c r="N70" s="21">
        <v>22.2</v>
      </c>
      <c r="O70" s="21" t="s">
        <v>1471</v>
      </c>
      <c r="P70" s="24">
        <v>0</v>
      </c>
      <c r="Q70" s="24">
        <v>0</v>
      </c>
      <c r="R70" s="73"/>
      <c r="S70" s="73"/>
      <c r="T70" s="147"/>
    </row>
    <row r="71" spans="1:20" ht="27" customHeight="1" x14ac:dyDescent="0.25">
      <c r="A71" s="75"/>
      <c r="B71" s="75">
        <v>61</v>
      </c>
      <c r="C71" s="24" t="s">
        <v>294</v>
      </c>
      <c r="D71" s="24" t="s">
        <v>605</v>
      </c>
      <c r="E71" s="24" t="s">
        <v>2044</v>
      </c>
      <c r="F71" s="24" t="s">
        <v>6018</v>
      </c>
      <c r="G71" s="85" t="s">
        <v>6019</v>
      </c>
      <c r="H71" s="24"/>
      <c r="I71" s="22" t="s">
        <v>6076</v>
      </c>
      <c r="J71" s="21"/>
      <c r="K71" s="21"/>
      <c r="L71" s="24" t="s">
        <v>6021</v>
      </c>
      <c r="M71" s="21" t="s">
        <v>1487</v>
      </c>
      <c r="N71" s="21">
        <v>22.2</v>
      </c>
      <c r="O71" s="21" t="s">
        <v>1471</v>
      </c>
      <c r="P71" s="24">
        <v>0</v>
      </c>
      <c r="Q71" s="24">
        <v>0</v>
      </c>
      <c r="R71" s="73"/>
      <c r="S71" s="73"/>
      <c r="T71" s="147"/>
    </row>
    <row r="72" spans="1:20" ht="27" customHeight="1" x14ac:dyDescent="0.25">
      <c r="A72" s="75"/>
      <c r="B72" s="75">
        <v>62</v>
      </c>
      <c r="C72" s="24" t="s">
        <v>294</v>
      </c>
      <c r="D72" s="24" t="s">
        <v>605</v>
      </c>
      <c r="E72" s="24" t="s">
        <v>6007</v>
      </c>
      <c r="F72" s="24" t="s">
        <v>6018</v>
      </c>
      <c r="G72" s="85" t="s">
        <v>6019</v>
      </c>
      <c r="H72" s="24"/>
      <c r="I72" s="22" t="s">
        <v>6077</v>
      </c>
      <c r="J72" s="21"/>
      <c r="K72" s="21"/>
      <c r="L72" s="24" t="s">
        <v>6021</v>
      </c>
      <c r="M72" s="21" t="s">
        <v>1487</v>
      </c>
      <c r="N72" s="21">
        <v>22.2</v>
      </c>
      <c r="O72" s="21" t="s">
        <v>1471</v>
      </c>
      <c r="P72" s="24">
        <v>0</v>
      </c>
      <c r="Q72" s="24">
        <v>0</v>
      </c>
      <c r="R72" s="73"/>
      <c r="S72" s="73"/>
      <c r="T72" s="147"/>
    </row>
    <row r="73" spans="1:20" ht="27" customHeight="1" x14ac:dyDescent="0.25">
      <c r="A73" s="75"/>
      <c r="B73" s="75">
        <v>63</v>
      </c>
      <c r="C73" s="24" t="s">
        <v>294</v>
      </c>
      <c r="D73" s="24" t="s">
        <v>605</v>
      </c>
      <c r="E73" s="24" t="s">
        <v>6008</v>
      </c>
      <c r="F73" s="24" t="s">
        <v>6018</v>
      </c>
      <c r="G73" s="85" t="s">
        <v>6019</v>
      </c>
      <c r="H73" s="24"/>
      <c r="I73" s="22" t="s">
        <v>6078</v>
      </c>
      <c r="J73" s="21"/>
      <c r="K73" s="21"/>
      <c r="L73" s="24" t="s">
        <v>6021</v>
      </c>
      <c r="M73" s="21" t="s">
        <v>1487</v>
      </c>
      <c r="N73" s="21">
        <v>22.2</v>
      </c>
      <c r="O73" s="21" t="s">
        <v>1471</v>
      </c>
      <c r="P73" s="24">
        <v>0</v>
      </c>
      <c r="Q73" s="24">
        <v>0</v>
      </c>
      <c r="R73" s="73"/>
      <c r="S73" s="73"/>
      <c r="T73" s="147"/>
    </row>
    <row r="74" spans="1:20" ht="27" customHeight="1" x14ac:dyDescent="0.25">
      <c r="A74" s="75"/>
      <c r="B74" s="75">
        <v>64</v>
      </c>
      <c r="C74" s="24" t="s">
        <v>294</v>
      </c>
      <c r="D74" s="24" t="s">
        <v>605</v>
      </c>
      <c r="E74" s="24" t="s">
        <v>6009</v>
      </c>
      <c r="F74" s="24" t="s">
        <v>6018</v>
      </c>
      <c r="G74" s="85" t="s">
        <v>6019</v>
      </c>
      <c r="H74" s="24"/>
      <c r="I74" s="22" t="s">
        <v>6079</v>
      </c>
      <c r="J74" s="21"/>
      <c r="K74" s="21"/>
      <c r="L74" s="24" t="s">
        <v>6021</v>
      </c>
      <c r="M74" s="21" t="s">
        <v>1487</v>
      </c>
      <c r="N74" s="21">
        <v>22.2</v>
      </c>
      <c r="O74" s="21" t="s">
        <v>1471</v>
      </c>
      <c r="P74" s="24">
        <v>0</v>
      </c>
      <c r="Q74" s="24">
        <v>0</v>
      </c>
      <c r="R74" s="73"/>
      <c r="S74" s="73"/>
      <c r="T74" s="147"/>
    </row>
    <row r="75" spans="1:20" ht="27" customHeight="1" x14ac:dyDescent="0.25">
      <c r="A75" s="75"/>
      <c r="B75" s="75">
        <v>65</v>
      </c>
      <c r="C75" s="24" t="s">
        <v>294</v>
      </c>
      <c r="D75" s="24" t="s">
        <v>605</v>
      </c>
      <c r="E75" s="24" t="s">
        <v>6010</v>
      </c>
      <c r="F75" s="24" t="s">
        <v>6018</v>
      </c>
      <c r="G75" s="85" t="s">
        <v>6019</v>
      </c>
      <c r="H75" s="24"/>
      <c r="I75" s="22" t="s">
        <v>6080</v>
      </c>
      <c r="J75" s="21"/>
      <c r="K75" s="21"/>
      <c r="L75" s="24" t="s">
        <v>6021</v>
      </c>
      <c r="M75" s="21" t="s">
        <v>1487</v>
      </c>
      <c r="N75" s="21">
        <v>22.2</v>
      </c>
      <c r="O75" s="21" t="s">
        <v>1471</v>
      </c>
      <c r="P75" s="24">
        <v>0</v>
      </c>
      <c r="Q75" s="24">
        <v>0</v>
      </c>
      <c r="R75" s="73"/>
      <c r="S75" s="73"/>
      <c r="T75" s="147"/>
    </row>
    <row r="76" spans="1:20" ht="27" customHeight="1" x14ac:dyDescent="0.25">
      <c r="A76" s="75"/>
      <c r="B76" s="75">
        <v>66</v>
      </c>
      <c r="C76" s="24" t="s">
        <v>294</v>
      </c>
      <c r="D76" s="24" t="s">
        <v>605</v>
      </c>
      <c r="E76" s="24" t="s">
        <v>5216</v>
      </c>
      <c r="F76" s="24" t="s">
        <v>6018</v>
      </c>
      <c r="G76" s="85" t="s">
        <v>6019</v>
      </c>
      <c r="H76" s="24"/>
      <c r="I76" s="22" t="s">
        <v>6081</v>
      </c>
      <c r="J76" s="21"/>
      <c r="K76" s="21"/>
      <c r="L76" s="24" t="s">
        <v>6021</v>
      </c>
      <c r="M76" s="21" t="s">
        <v>1458</v>
      </c>
      <c r="N76" s="21">
        <v>7</v>
      </c>
      <c r="O76" s="21" t="s">
        <v>1471</v>
      </c>
      <c r="P76" s="24">
        <v>0</v>
      </c>
      <c r="Q76" s="24">
        <v>0</v>
      </c>
      <c r="R76" s="73"/>
      <c r="S76" s="73"/>
      <c r="T76" s="147"/>
    </row>
    <row r="77" spans="1:20" ht="27" customHeight="1" x14ac:dyDescent="0.25">
      <c r="A77" s="75"/>
      <c r="B77" s="75">
        <v>67</v>
      </c>
      <c r="C77" s="24" t="s">
        <v>294</v>
      </c>
      <c r="D77" s="24" t="s">
        <v>605</v>
      </c>
      <c r="E77" s="24" t="s">
        <v>1519</v>
      </c>
      <c r="F77" s="24" t="s">
        <v>6018</v>
      </c>
      <c r="G77" s="85" t="s">
        <v>6019</v>
      </c>
      <c r="H77" s="24"/>
      <c r="I77" s="22" t="s">
        <v>1520</v>
      </c>
      <c r="J77" s="21"/>
      <c r="K77" s="21"/>
      <c r="L77" s="24" t="s">
        <v>6021</v>
      </c>
      <c r="M77" s="21" t="s">
        <v>1487</v>
      </c>
      <c r="N77" s="21">
        <v>22.2</v>
      </c>
      <c r="O77" s="21" t="s">
        <v>1471</v>
      </c>
      <c r="P77" s="24">
        <v>0</v>
      </c>
      <c r="Q77" s="24">
        <v>0</v>
      </c>
      <c r="R77" s="73"/>
      <c r="S77" s="73"/>
      <c r="T77" s="147"/>
    </row>
    <row r="78" spans="1:20" ht="27" customHeight="1" x14ac:dyDescent="0.25">
      <c r="A78" s="75"/>
      <c r="B78" s="75">
        <v>68</v>
      </c>
      <c r="C78" s="24" t="s">
        <v>294</v>
      </c>
      <c r="D78" s="24" t="s">
        <v>605</v>
      </c>
      <c r="E78" s="24" t="s">
        <v>6011</v>
      </c>
      <c r="F78" s="24" t="s">
        <v>6018</v>
      </c>
      <c r="G78" s="85" t="s">
        <v>6019</v>
      </c>
      <c r="H78" s="24"/>
      <c r="I78" s="22" t="s">
        <v>6082</v>
      </c>
      <c r="J78" s="21"/>
      <c r="K78" s="21"/>
      <c r="L78" s="24" t="s">
        <v>6021</v>
      </c>
      <c r="M78" s="21" t="s">
        <v>1487</v>
      </c>
      <c r="N78" s="21">
        <v>22.2</v>
      </c>
      <c r="O78" s="21" t="s">
        <v>1471</v>
      </c>
      <c r="P78" s="24">
        <v>0</v>
      </c>
      <c r="Q78" s="24">
        <v>0</v>
      </c>
      <c r="R78" s="73"/>
      <c r="S78" s="73"/>
      <c r="T78" s="147"/>
    </row>
    <row r="79" spans="1:20" ht="27" customHeight="1" x14ac:dyDescent="0.25">
      <c r="A79" s="75"/>
      <c r="B79" s="75">
        <v>69</v>
      </c>
      <c r="C79" s="24" t="s">
        <v>294</v>
      </c>
      <c r="D79" s="24" t="s">
        <v>605</v>
      </c>
      <c r="E79" s="24" t="s">
        <v>6012</v>
      </c>
      <c r="F79" s="24" t="s">
        <v>6018</v>
      </c>
      <c r="G79" s="85" t="s">
        <v>6019</v>
      </c>
      <c r="H79" s="24"/>
      <c r="I79" s="22" t="s">
        <v>6083</v>
      </c>
      <c r="J79" s="21"/>
      <c r="K79" s="21"/>
      <c r="L79" s="24" t="s">
        <v>6021</v>
      </c>
      <c r="M79" s="21" t="s">
        <v>1465</v>
      </c>
      <c r="N79" s="21">
        <v>1</v>
      </c>
      <c r="O79" s="21" t="s">
        <v>1471</v>
      </c>
      <c r="P79" s="24">
        <v>0</v>
      </c>
      <c r="Q79" s="24">
        <v>0</v>
      </c>
      <c r="R79" s="73"/>
      <c r="S79" s="73"/>
      <c r="T79" s="147"/>
    </row>
    <row r="80" spans="1:20" ht="27" customHeight="1" x14ac:dyDescent="0.25">
      <c r="A80" s="75"/>
      <c r="B80" s="75">
        <v>70</v>
      </c>
      <c r="C80" s="24" t="s">
        <v>294</v>
      </c>
      <c r="D80" s="24" t="s">
        <v>605</v>
      </c>
      <c r="E80" s="24" t="s">
        <v>6013</v>
      </c>
      <c r="F80" s="24" t="s">
        <v>6018</v>
      </c>
      <c r="G80" s="85" t="s">
        <v>6019</v>
      </c>
      <c r="H80" s="24"/>
      <c r="I80" s="22" t="s">
        <v>6084</v>
      </c>
      <c r="J80" s="21"/>
      <c r="K80" s="21"/>
      <c r="L80" s="24" t="s">
        <v>6021</v>
      </c>
      <c r="M80" s="21" t="s">
        <v>1465</v>
      </c>
      <c r="N80" s="21">
        <v>1</v>
      </c>
      <c r="O80" s="21" t="s">
        <v>1471</v>
      </c>
      <c r="P80" s="24">
        <v>0</v>
      </c>
      <c r="Q80" s="24">
        <v>0</v>
      </c>
      <c r="R80" s="73"/>
      <c r="S80" s="73"/>
      <c r="T80" s="147"/>
    </row>
    <row r="81" spans="1:20" ht="27" customHeight="1" x14ac:dyDescent="0.25">
      <c r="A81" s="75"/>
      <c r="B81" s="75">
        <v>71</v>
      </c>
      <c r="C81" s="24" t="s">
        <v>294</v>
      </c>
      <c r="D81" s="24" t="s">
        <v>605</v>
      </c>
      <c r="E81" s="24" t="s">
        <v>4948</v>
      </c>
      <c r="F81" s="24" t="s">
        <v>6018</v>
      </c>
      <c r="G81" s="85" t="s">
        <v>6019</v>
      </c>
      <c r="H81" s="24"/>
      <c r="I81" s="22" t="s">
        <v>6085</v>
      </c>
      <c r="J81" s="21"/>
      <c r="K81" s="21"/>
      <c r="L81" s="24" t="s">
        <v>6021</v>
      </c>
      <c r="M81" s="21" t="s">
        <v>1487</v>
      </c>
      <c r="N81" s="21">
        <v>22.5</v>
      </c>
      <c r="O81" s="21" t="s">
        <v>1471</v>
      </c>
      <c r="P81" s="24">
        <v>0</v>
      </c>
      <c r="Q81" s="24">
        <v>0</v>
      </c>
      <c r="R81" s="73"/>
      <c r="S81" s="73"/>
      <c r="T81" s="147"/>
    </row>
    <row r="82" spans="1:20" ht="27" customHeight="1" x14ac:dyDescent="0.25">
      <c r="A82" s="75"/>
      <c r="B82" s="75">
        <v>72</v>
      </c>
      <c r="C82" s="24" t="s">
        <v>294</v>
      </c>
      <c r="D82" s="24" t="s">
        <v>605</v>
      </c>
      <c r="E82" s="24" t="s">
        <v>1544</v>
      </c>
      <c r="F82" s="24" t="s">
        <v>6018</v>
      </c>
      <c r="G82" s="85" t="s">
        <v>6019</v>
      </c>
      <c r="H82" s="24"/>
      <c r="I82" s="22" t="s">
        <v>6086</v>
      </c>
      <c r="J82" s="21"/>
      <c r="K82" s="21"/>
      <c r="L82" s="24" t="s">
        <v>6021</v>
      </c>
      <c r="M82" s="21" t="s">
        <v>1465</v>
      </c>
      <c r="N82" s="21">
        <v>4</v>
      </c>
      <c r="O82" s="21" t="s">
        <v>1471</v>
      </c>
      <c r="P82" s="24">
        <v>0</v>
      </c>
      <c r="Q82" s="24">
        <v>0</v>
      </c>
      <c r="R82" s="73"/>
      <c r="S82" s="73"/>
      <c r="T82" s="147"/>
    </row>
    <row r="83" spans="1:20" ht="27" customHeight="1" x14ac:dyDescent="0.25">
      <c r="A83" s="75"/>
      <c r="B83" s="75">
        <v>73</v>
      </c>
      <c r="C83" s="24" t="s">
        <v>294</v>
      </c>
      <c r="D83" s="24" t="s">
        <v>605</v>
      </c>
      <c r="E83" s="24" t="s">
        <v>4088</v>
      </c>
      <c r="F83" s="24" t="s">
        <v>6018</v>
      </c>
      <c r="G83" s="85" t="s">
        <v>6019</v>
      </c>
      <c r="H83" s="24"/>
      <c r="I83" s="22" t="s">
        <v>6087</v>
      </c>
      <c r="J83" s="21"/>
      <c r="K83" s="21"/>
      <c r="L83" s="24" t="s">
        <v>6021</v>
      </c>
      <c r="M83" s="21" t="s">
        <v>1465</v>
      </c>
      <c r="N83" s="21">
        <v>2</v>
      </c>
      <c r="O83" s="21" t="s">
        <v>1471</v>
      </c>
      <c r="P83" s="24">
        <v>0</v>
      </c>
      <c r="Q83" s="24">
        <v>0</v>
      </c>
      <c r="R83" s="73"/>
      <c r="S83" s="73"/>
      <c r="T83" s="147"/>
    </row>
    <row r="84" spans="1:20" ht="27" customHeight="1" x14ac:dyDescent="0.25">
      <c r="A84" s="75"/>
      <c r="B84" s="75">
        <v>74</v>
      </c>
      <c r="C84" s="24" t="s">
        <v>294</v>
      </c>
      <c r="D84" s="24" t="s">
        <v>605</v>
      </c>
      <c r="E84" s="24" t="s">
        <v>6014</v>
      </c>
      <c r="F84" s="24" t="s">
        <v>6018</v>
      </c>
      <c r="G84" s="85" t="s">
        <v>6019</v>
      </c>
      <c r="H84" s="24"/>
      <c r="I84" s="22" t="s">
        <v>6088</v>
      </c>
      <c r="J84" s="21"/>
      <c r="K84" s="21"/>
      <c r="L84" s="24" t="s">
        <v>6021</v>
      </c>
      <c r="M84" s="21" t="s">
        <v>1465</v>
      </c>
      <c r="N84" s="21">
        <v>2</v>
      </c>
      <c r="O84" s="21" t="s">
        <v>1471</v>
      </c>
      <c r="P84" s="24">
        <v>0</v>
      </c>
      <c r="Q84" s="24">
        <v>0</v>
      </c>
      <c r="R84" s="73"/>
      <c r="S84" s="73"/>
      <c r="T84" s="147"/>
    </row>
    <row r="85" spans="1:20" ht="27" customHeight="1" x14ac:dyDescent="0.25">
      <c r="A85" s="75"/>
      <c r="B85" s="75">
        <v>75</v>
      </c>
      <c r="C85" s="24" t="s">
        <v>294</v>
      </c>
      <c r="D85" s="24" t="s">
        <v>605</v>
      </c>
      <c r="E85" s="24" t="s">
        <v>1534</v>
      </c>
      <c r="F85" s="24" t="s">
        <v>6018</v>
      </c>
      <c r="G85" s="85" t="s">
        <v>6019</v>
      </c>
      <c r="H85" s="24"/>
      <c r="I85" s="22" t="s">
        <v>6089</v>
      </c>
      <c r="J85" s="21"/>
      <c r="K85" s="21"/>
      <c r="L85" s="24" t="s">
        <v>6021</v>
      </c>
      <c r="M85" s="21" t="s">
        <v>1458</v>
      </c>
      <c r="N85" s="21">
        <v>7</v>
      </c>
      <c r="O85" s="21" t="s">
        <v>1471</v>
      </c>
      <c r="P85" s="24">
        <v>0</v>
      </c>
      <c r="Q85" s="24">
        <v>0</v>
      </c>
      <c r="R85" s="73"/>
      <c r="S85" s="73"/>
      <c r="T85" s="147"/>
    </row>
    <row r="86" spans="1:20" ht="27" customHeight="1" x14ac:dyDescent="0.25">
      <c r="A86" s="75"/>
      <c r="B86" s="75">
        <v>76</v>
      </c>
      <c r="C86" s="24" t="s">
        <v>294</v>
      </c>
      <c r="D86" s="24" t="s">
        <v>605</v>
      </c>
      <c r="E86" s="24" t="s">
        <v>4077</v>
      </c>
      <c r="F86" s="24" t="s">
        <v>6018</v>
      </c>
      <c r="G86" s="85" t="s">
        <v>6019</v>
      </c>
      <c r="H86" s="24"/>
      <c r="I86" s="24" t="s">
        <v>1599</v>
      </c>
      <c r="J86" s="21"/>
      <c r="K86" s="21"/>
      <c r="L86" s="24" t="s">
        <v>6021</v>
      </c>
      <c r="M86" s="21" t="s">
        <v>1458</v>
      </c>
      <c r="N86" s="21">
        <v>7</v>
      </c>
      <c r="O86" s="21" t="s">
        <v>1471</v>
      </c>
      <c r="P86" s="24">
        <v>0</v>
      </c>
      <c r="Q86" s="24">
        <v>0</v>
      </c>
      <c r="R86" s="73"/>
      <c r="S86" s="73"/>
      <c r="T86" s="147"/>
    </row>
    <row r="87" spans="1:20" s="29" customFormat="1" ht="27" customHeight="1" x14ac:dyDescent="0.2">
      <c r="A87" s="28"/>
      <c r="B87" s="75">
        <v>1</v>
      </c>
      <c r="C87" s="24" t="s">
        <v>294</v>
      </c>
      <c r="D87" s="24" t="s">
        <v>605</v>
      </c>
      <c r="E87" s="24" t="s">
        <v>3435</v>
      </c>
      <c r="F87" s="24" t="s">
        <v>6090</v>
      </c>
      <c r="G87" s="85" t="s">
        <v>6091</v>
      </c>
      <c r="H87" s="24" t="s">
        <v>3435</v>
      </c>
      <c r="I87" s="22"/>
      <c r="J87" s="24" t="s">
        <v>6092</v>
      </c>
      <c r="K87" s="24" t="s">
        <v>6093</v>
      </c>
      <c r="L87" s="24"/>
      <c r="M87" s="21" t="s">
        <v>1458</v>
      </c>
      <c r="N87" s="21">
        <v>7</v>
      </c>
      <c r="O87" s="21" t="s">
        <v>1471</v>
      </c>
      <c r="P87" s="24">
        <v>0</v>
      </c>
      <c r="Q87" s="73">
        <v>0</v>
      </c>
      <c r="R87" s="73"/>
      <c r="S87" s="73"/>
      <c r="T87" s="147"/>
    </row>
    <row r="88" spans="1:20" ht="27" customHeight="1" x14ac:dyDescent="0.25">
      <c r="A88" s="75"/>
      <c r="B88" s="75">
        <v>2</v>
      </c>
      <c r="C88" s="24" t="s">
        <v>294</v>
      </c>
      <c r="D88" s="24" t="s">
        <v>605</v>
      </c>
      <c r="E88" s="24" t="s">
        <v>5970</v>
      </c>
      <c r="F88" s="24" t="s">
        <v>6090</v>
      </c>
      <c r="G88" s="85" t="s">
        <v>6091</v>
      </c>
      <c r="H88" s="24" t="s">
        <v>5970</v>
      </c>
      <c r="I88" s="21"/>
      <c r="J88" s="24" t="s">
        <v>6092</v>
      </c>
      <c r="K88" s="24" t="s">
        <v>6093</v>
      </c>
      <c r="L88" s="21"/>
      <c r="M88" s="21" t="s">
        <v>1482</v>
      </c>
      <c r="N88" s="21">
        <v>9</v>
      </c>
      <c r="O88" s="21" t="s">
        <v>1471</v>
      </c>
      <c r="P88" s="24">
        <v>0</v>
      </c>
      <c r="Q88" s="24">
        <v>0</v>
      </c>
      <c r="R88" s="73"/>
      <c r="S88" s="73"/>
      <c r="T88" s="147"/>
    </row>
    <row r="89" spans="1:20" ht="27" customHeight="1" x14ac:dyDescent="0.25">
      <c r="A89" s="75"/>
      <c r="B89" s="75">
        <v>3</v>
      </c>
      <c r="C89" s="24" t="s">
        <v>294</v>
      </c>
      <c r="D89" s="24" t="s">
        <v>605</v>
      </c>
      <c r="E89" s="24" t="s">
        <v>5971</v>
      </c>
      <c r="F89" s="24" t="s">
        <v>6090</v>
      </c>
      <c r="G89" s="85" t="s">
        <v>6091</v>
      </c>
      <c r="H89" s="24" t="s">
        <v>5971</v>
      </c>
      <c r="I89" s="21"/>
      <c r="J89" s="24" t="s">
        <v>6092</v>
      </c>
      <c r="K89" s="24" t="s">
        <v>6093</v>
      </c>
      <c r="L89" s="21"/>
      <c r="M89" s="21" t="s">
        <v>1465</v>
      </c>
      <c r="N89" s="21">
        <v>1</v>
      </c>
      <c r="O89" s="21" t="s">
        <v>1471</v>
      </c>
      <c r="P89" s="24">
        <v>0</v>
      </c>
      <c r="Q89" s="24">
        <v>0</v>
      </c>
      <c r="R89" s="73"/>
      <c r="S89" s="73"/>
      <c r="T89" s="147"/>
    </row>
    <row r="90" spans="1:20" ht="27" customHeight="1" x14ac:dyDescent="0.25">
      <c r="A90" s="75"/>
      <c r="B90" s="75">
        <v>4</v>
      </c>
      <c r="C90" s="24" t="s">
        <v>294</v>
      </c>
      <c r="D90" s="24" t="s">
        <v>605</v>
      </c>
      <c r="E90" s="24" t="s">
        <v>5972</v>
      </c>
      <c r="F90" s="24" t="s">
        <v>6090</v>
      </c>
      <c r="G90" s="85" t="s">
        <v>6091</v>
      </c>
      <c r="H90" s="24" t="s">
        <v>5972</v>
      </c>
      <c r="I90" s="21"/>
      <c r="J90" s="24" t="s">
        <v>6092</v>
      </c>
      <c r="K90" s="24" t="s">
        <v>6093</v>
      </c>
      <c r="L90" s="21"/>
      <c r="M90" s="21" t="s">
        <v>1465</v>
      </c>
      <c r="N90" s="21">
        <v>1</v>
      </c>
      <c r="O90" s="21" t="s">
        <v>1471</v>
      </c>
      <c r="P90" s="24">
        <v>0</v>
      </c>
      <c r="Q90" s="24">
        <v>0</v>
      </c>
      <c r="R90" s="73"/>
      <c r="S90" s="73"/>
      <c r="T90" s="147"/>
    </row>
    <row r="91" spans="1:20" ht="27" customHeight="1" x14ac:dyDescent="0.25">
      <c r="A91" s="75"/>
      <c r="B91" s="75">
        <v>5</v>
      </c>
      <c r="C91" s="24" t="s">
        <v>294</v>
      </c>
      <c r="D91" s="24" t="s">
        <v>605</v>
      </c>
      <c r="E91" s="24" t="s">
        <v>5973</v>
      </c>
      <c r="F91" s="24" t="s">
        <v>6090</v>
      </c>
      <c r="G91" s="85" t="s">
        <v>6091</v>
      </c>
      <c r="H91" s="24" t="s">
        <v>5973</v>
      </c>
      <c r="I91" s="21"/>
      <c r="J91" s="24" t="s">
        <v>6092</v>
      </c>
      <c r="K91" s="24" t="s">
        <v>6093</v>
      </c>
      <c r="L91" s="21"/>
      <c r="M91" s="21" t="s">
        <v>1465</v>
      </c>
      <c r="N91" s="21">
        <v>1</v>
      </c>
      <c r="O91" s="21" t="s">
        <v>1471</v>
      </c>
      <c r="P91" s="24">
        <v>0</v>
      </c>
      <c r="Q91" s="24">
        <v>0</v>
      </c>
      <c r="R91" s="73"/>
      <c r="S91" s="73"/>
      <c r="T91" s="147"/>
    </row>
    <row r="92" spans="1:20" ht="27" customHeight="1" x14ac:dyDescent="0.25">
      <c r="A92" s="75"/>
      <c r="B92" s="75">
        <v>6</v>
      </c>
      <c r="C92" s="24" t="s">
        <v>294</v>
      </c>
      <c r="D92" s="24" t="s">
        <v>605</v>
      </c>
      <c r="E92" s="24" t="s">
        <v>1469</v>
      </c>
      <c r="F92" s="24" t="s">
        <v>6090</v>
      </c>
      <c r="G92" s="85" t="s">
        <v>6091</v>
      </c>
      <c r="H92" s="24" t="s">
        <v>1469</v>
      </c>
      <c r="I92" s="21"/>
      <c r="J92" s="24" t="s">
        <v>6092</v>
      </c>
      <c r="K92" s="24" t="s">
        <v>6093</v>
      </c>
      <c r="L92" s="21"/>
      <c r="M92" s="21" t="s">
        <v>1465</v>
      </c>
      <c r="N92" s="21">
        <v>2</v>
      </c>
      <c r="O92" s="21" t="s">
        <v>1471</v>
      </c>
      <c r="P92" s="24">
        <v>0</v>
      </c>
      <c r="Q92" s="24">
        <v>0</v>
      </c>
      <c r="R92" s="73"/>
      <c r="S92" s="73"/>
      <c r="T92" s="147"/>
    </row>
    <row r="93" spans="1:20" ht="27" customHeight="1" x14ac:dyDescent="0.25">
      <c r="A93" s="75"/>
      <c r="B93" s="75">
        <v>7</v>
      </c>
      <c r="C93" s="24" t="s">
        <v>294</v>
      </c>
      <c r="D93" s="24" t="s">
        <v>605</v>
      </c>
      <c r="E93" s="24" t="s">
        <v>1463</v>
      </c>
      <c r="F93" s="24" t="s">
        <v>6090</v>
      </c>
      <c r="G93" s="85" t="s">
        <v>6091</v>
      </c>
      <c r="H93" s="24" t="s">
        <v>1463</v>
      </c>
      <c r="I93" s="21"/>
      <c r="J93" s="24" t="s">
        <v>6092</v>
      </c>
      <c r="K93" s="24" t="s">
        <v>6093</v>
      </c>
      <c r="L93" s="21"/>
      <c r="M93" s="21" t="s">
        <v>1465</v>
      </c>
      <c r="N93" s="21">
        <v>15</v>
      </c>
      <c r="O93" s="21" t="s">
        <v>1471</v>
      </c>
      <c r="P93" s="24">
        <v>0</v>
      </c>
      <c r="Q93" s="24">
        <v>0</v>
      </c>
      <c r="R93" s="73"/>
      <c r="S93" s="73"/>
      <c r="T93" s="147"/>
    </row>
    <row r="94" spans="1:20" ht="27" customHeight="1" x14ac:dyDescent="0.25">
      <c r="A94" s="75"/>
      <c r="B94" s="75">
        <v>8</v>
      </c>
      <c r="C94" s="24" t="s">
        <v>294</v>
      </c>
      <c r="D94" s="24" t="s">
        <v>605</v>
      </c>
      <c r="E94" s="24" t="s">
        <v>1467</v>
      </c>
      <c r="F94" s="24" t="s">
        <v>6090</v>
      </c>
      <c r="G94" s="85" t="s">
        <v>6091</v>
      </c>
      <c r="H94" s="24" t="s">
        <v>1467</v>
      </c>
      <c r="I94" s="21"/>
      <c r="J94" s="24" t="s">
        <v>6092</v>
      </c>
      <c r="K94" s="24" t="s">
        <v>6093</v>
      </c>
      <c r="L94" s="21"/>
      <c r="M94" s="21" t="s">
        <v>1465</v>
      </c>
      <c r="N94" s="21">
        <v>15</v>
      </c>
      <c r="O94" s="21" t="s">
        <v>1471</v>
      </c>
      <c r="P94" s="24">
        <v>0</v>
      </c>
      <c r="Q94" s="24">
        <v>0</v>
      </c>
      <c r="R94" s="73"/>
      <c r="S94" s="73"/>
      <c r="T94" s="147"/>
    </row>
    <row r="95" spans="1:20" ht="27" customHeight="1" x14ac:dyDescent="0.25">
      <c r="A95" s="75"/>
      <c r="B95" s="75">
        <v>9</v>
      </c>
      <c r="C95" s="24" t="s">
        <v>294</v>
      </c>
      <c r="D95" s="24" t="s">
        <v>605</v>
      </c>
      <c r="E95" s="24" t="s">
        <v>4496</v>
      </c>
      <c r="F95" s="24" t="s">
        <v>6090</v>
      </c>
      <c r="G95" s="85" t="s">
        <v>6091</v>
      </c>
      <c r="H95" s="24" t="s">
        <v>4496</v>
      </c>
      <c r="I95" s="21"/>
      <c r="J95" s="24" t="s">
        <v>6092</v>
      </c>
      <c r="K95" s="24" t="s">
        <v>6093</v>
      </c>
      <c r="L95" s="21"/>
      <c r="M95" s="21" t="s">
        <v>1482</v>
      </c>
      <c r="N95" s="21">
        <v>40</v>
      </c>
      <c r="O95" s="21" t="s">
        <v>1471</v>
      </c>
      <c r="P95" s="24">
        <v>0</v>
      </c>
      <c r="Q95" s="24">
        <v>0</v>
      </c>
      <c r="R95" s="73"/>
      <c r="S95" s="73"/>
      <c r="T95" s="147"/>
    </row>
    <row r="96" spans="1:20" ht="27" customHeight="1" x14ac:dyDescent="0.25">
      <c r="A96" s="75"/>
      <c r="B96" s="75">
        <v>10</v>
      </c>
      <c r="C96" s="24" t="s">
        <v>294</v>
      </c>
      <c r="D96" s="24" t="s">
        <v>605</v>
      </c>
      <c r="E96" s="24" t="s">
        <v>1477</v>
      </c>
      <c r="F96" s="24" t="s">
        <v>6090</v>
      </c>
      <c r="G96" s="85" t="s">
        <v>6091</v>
      </c>
      <c r="H96" s="24" t="s">
        <v>1477</v>
      </c>
      <c r="I96" s="21"/>
      <c r="J96" s="24" t="s">
        <v>6092</v>
      </c>
      <c r="K96" s="24" t="s">
        <v>6093</v>
      </c>
      <c r="L96" s="21"/>
      <c r="M96" s="21" t="s">
        <v>1465</v>
      </c>
      <c r="N96" s="21">
        <v>6</v>
      </c>
      <c r="O96" s="21" t="s">
        <v>1471</v>
      </c>
      <c r="P96" s="24">
        <v>0</v>
      </c>
      <c r="Q96" s="24">
        <v>0</v>
      </c>
      <c r="R96" s="73"/>
      <c r="S96" s="73"/>
      <c r="T96" s="147"/>
    </row>
    <row r="97" spans="1:20" ht="27" customHeight="1" x14ac:dyDescent="0.25">
      <c r="A97" s="75"/>
      <c r="B97" s="75">
        <v>11</v>
      </c>
      <c r="C97" s="24" t="s">
        <v>294</v>
      </c>
      <c r="D97" s="24" t="s">
        <v>605</v>
      </c>
      <c r="E97" s="24" t="s">
        <v>1472</v>
      </c>
      <c r="F97" s="24" t="s">
        <v>6090</v>
      </c>
      <c r="G97" s="85" t="s">
        <v>6091</v>
      </c>
      <c r="H97" s="24" t="s">
        <v>1472</v>
      </c>
      <c r="I97" s="21"/>
      <c r="J97" s="24" t="s">
        <v>6092</v>
      </c>
      <c r="K97" s="24" t="s">
        <v>6093</v>
      </c>
      <c r="L97" s="21"/>
      <c r="M97" s="21" t="s">
        <v>1465</v>
      </c>
      <c r="N97" s="21">
        <v>3</v>
      </c>
      <c r="O97" s="21" t="s">
        <v>1471</v>
      </c>
      <c r="P97" s="24">
        <v>0</v>
      </c>
      <c r="Q97" s="24">
        <v>0</v>
      </c>
      <c r="R97" s="73"/>
      <c r="S97" s="73"/>
      <c r="T97" s="147"/>
    </row>
    <row r="98" spans="1:20" ht="27" customHeight="1" x14ac:dyDescent="0.25">
      <c r="A98" s="75"/>
      <c r="B98" s="75">
        <v>12</v>
      </c>
      <c r="C98" s="24" t="s">
        <v>294</v>
      </c>
      <c r="D98" s="24" t="s">
        <v>605</v>
      </c>
      <c r="E98" s="24" t="s">
        <v>1560</v>
      </c>
      <c r="F98" s="24" t="s">
        <v>6090</v>
      </c>
      <c r="G98" s="85" t="s">
        <v>6091</v>
      </c>
      <c r="H98" s="24" t="s">
        <v>1560</v>
      </c>
      <c r="I98" s="21"/>
      <c r="J98" s="24" t="s">
        <v>6092</v>
      </c>
      <c r="K98" s="24" t="s">
        <v>6093</v>
      </c>
      <c r="L98" s="21"/>
      <c r="M98" s="21" t="s">
        <v>1465</v>
      </c>
      <c r="N98" s="21">
        <v>2</v>
      </c>
      <c r="O98" s="21" t="s">
        <v>1471</v>
      </c>
      <c r="P98" s="24">
        <v>0</v>
      </c>
      <c r="Q98" s="24">
        <v>0</v>
      </c>
      <c r="R98" s="73"/>
      <c r="S98" s="73"/>
      <c r="T98" s="147"/>
    </row>
    <row r="99" spans="1:20" ht="27" customHeight="1" x14ac:dyDescent="0.25">
      <c r="A99" s="75"/>
      <c r="B99" s="75">
        <v>13</v>
      </c>
      <c r="C99" s="24" t="s">
        <v>294</v>
      </c>
      <c r="D99" s="24" t="s">
        <v>605</v>
      </c>
      <c r="E99" s="24" t="s">
        <v>1475</v>
      </c>
      <c r="F99" s="24" t="s">
        <v>6090</v>
      </c>
      <c r="G99" s="85" t="s">
        <v>6091</v>
      </c>
      <c r="H99" s="24" t="s">
        <v>1475</v>
      </c>
      <c r="I99" s="21"/>
      <c r="J99" s="24" t="s">
        <v>6092</v>
      </c>
      <c r="K99" s="24" t="s">
        <v>6093</v>
      </c>
      <c r="L99" s="21"/>
      <c r="M99" s="21" t="s">
        <v>1465</v>
      </c>
      <c r="N99" s="21">
        <v>4</v>
      </c>
      <c r="O99" s="21" t="s">
        <v>1471</v>
      </c>
      <c r="P99" s="24">
        <v>0</v>
      </c>
      <c r="Q99" s="24">
        <v>0</v>
      </c>
      <c r="R99" s="73"/>
      <c r="S99" s="73"/>
      <c r="T99" s="147"/>
    </row>
    <row r="100" spans="1:20" ht="27" customHeight="1" x14ac:dyDescent="0.25">
      <c r="A100" s="75"/>
      <c r="B100" s="75">
        <v>14</v>
      </c>
      <c r="C100" s="24" t="s">
        <v>294</v>
      </c>
      <c r="D100" s="24" t="s">
        <v>605</v>
      </c>
      <c r="E100" s="24" t="s">
        <v>5974</v>
      </c>
      <c r="F100" s="24" t="s">
        <v>6090</v>
      </c>
      <c r="G100" s="85" t="s">
        <v>6091</v>
      </c>
      <c r="H100" s="24" t="s">
        <v>5974</v>
      </c>
      <c r="I100" s="21"/>
      <c r="J100" s="24" t="s">
        <v>6092</v>
      </c>
      <c r="K100" s="24" t="s">
        <v>6093</v>
      </c>
      <c r="L100" s="21"/>
      <c r="M100" s="21" t="s">
        <v>1465</v>
      </c>
      <c r="N100" s="21">
        <v>2</v>
      </c>
      <c r="O100" s="21" t="s">
        <v>1471</v>
      </c>
      <c r="P100" s="24">
        <v>0</v>
      </c>
      <c r="Q100" s="24">
        <v>0</v>
      </c>
      <c r="R100" s="73"/>
      <c r="S100" s="73"/>
      <c r="T100" s="147"/>
    </row>
    <row r="101" spans="1:20" ht="27" customHeight="1" x14ac:dyDescent="0.25">
      <c r="A101" s="75"/>
      <c r="B101" s="75">
        <v>15</v>
      </c>
      <c r="C101" s="24" t="s">
        <v>294</v>
      </c>
      <c r="D101" s="24" t="s">
        <v>605</v>
      </c>
      <c r="E101" s="24" t="s">
        <v>5975</v>
      </c>
      <c r="F101" s="24" t="s">
        <v>6090</v>
      </c>
      <c r="G101" s="85" t="s">
        <v>6091</v>
      </c>
      <c r="H101" s="24" t="s">
        <v>5975</v>
      </c>
      <c r="I101" s="21"/>
      <c r="J101" s="24" t="s">
        <v>6092</v>
      </c>
      <c r="K101" s="24" t="s">
        <v>6093</v>
      </c>
      <c r="L101" s="21"/>
      <c r="M101" s="21" t="s">
        <v>1465</v>
      </c>
      <c r="N101" s="21">
        <v>15</v>
      </c>
      <c r="O101" s="21" t="s">
        <v>1471</v>
      </c>
      <c r="P101" s="24">
        <v>0</v>
      </c>
      <c r="Q101" s="24">
        <v>0</v>
      </c>
      <c r="R101" s="73"/>
      <c r="S101" s="73"/>
      <c r="T101" s="147"/>
    </row>
    <row r="102" spans="1:20" ht="27" customHeight="1" x14ac:dyDescent="0.25">
      <c r="A102" s="75"/>
      <c r="B102" s="75">
        <v>16</v>
      </c>
      <c r="C102" s="24" t="s">
        <v>294</v>
      </c>
      <c r="D102" s="24" t="s">
        <v>605</v>
      </c>
      <c r="E102" s="24" t="s">
        <v>5976</v>
      </c>
      <c r="F102" s="24" t="s">
        <v>6090</v>
      </c>
      <c r="G102" s="85" t="s">
        <v>6091</v>
      </c>
      <c r="H102" s="24" t="s">
        <v>5976</v>
      </c>
      <c r="I102" s="21"/>
      <c r="J102" s="24" t="s">
        <v>6092</v>
      </c>
      <c r="K102" s="24" t="s">
        <v>6093</v>
      </c>
      <c r="L102" s="21"/>
      <c r="M102" s="21" t="s">
        <v>1465</v>
      </c>
      <c r="N102" s="21">
        <v>2</v>
      </c>
      <c r="O102" s="21" t="s">
        <v>1471</v>
      </c>
      <c r="P102" s="24">
        <v>0</v>
      </c>
      <c r="Q102" s="24">
        <v>0</v>
      </c>
      <c r="R102" s="73"/>
      <c r="S102" s="73"/>
      <c r="T102" s="147"/>
    </row>
    <row r="103" spans="1:20" ht="27" customHeight="1" x14ac:dyDescent="0.25">
      <c r="A103" s="75"/>
      <c r="B103" s="75">
        <v>17</v>
      </c>
      <c r="C103" s="24" t="s">
        <v>294</v>
      </c>
      <c r="D103" s="24" t="s">
        <v>605</v>
      </c>
      <c r="E103" s="24" t="s">
        <v>1611</v>
      </c>
      <c r="F103" s="24" t="s">
        <v>6090</v>
      </c>
      <c r="G103" s="85" t="s">
        <v>6091</v>
      </c>
      <c r="H103" s="24" t="s">
        <v>1611</v>
      </c>
      <c r="I103" s="21"/>
      <c r="J103" s="24" t="s">
        <v>6092</v>
      </c>
      <c r="K103" s="24" t="s">
        <v>6093</v>
      </c>
      <c r="L103" s="21"/>
      <c r="M103" s="21" t="s">
        <v>1465</v>
      </c>
      <c r="N103" s="21">
        <v>10</v>
      </c>
      <c r="O103" s="21" t="s">
        <v>1471</v>
      </c>
      <c r="P103" s="24">
        <v>0</v>
      </c>
      <c r="Q103" s="24">
        <v>0</v>
      </c>
      <c r="R103" s="73"/>
      <c r="S103" s="73"/>
      <c r="T103" s="147"/>
    </row>
    <row r="104" spans="1:20" ht="27" customHeight="1" x14ac:dyDescent="0.25">
      <c r="A104" s="75"/>
      <c r="B104" s="75">
        <v>18</v>
      </c>
      <c r="C104" s="24" t="s">
        <v>294</v>
      </c>
      <c r="D104" s="24" t="s">
        <v>605</v>
      </c>
      <c r="E104" s="24" t="s">
        <v>1485</v>
      </c>
      <c r="F104" s="24" t="s">
        <v>6090</v>
      </c>
      <c r="G104" s="85" t="s">
        <v>6091</v>
      </c>
      <c r="H104" s="24" t="s">
        <v>1485</v>
      </c>
      <c r="I104" s="21"/>
      <c r="J104" s="24" t="s">
        <v>6092</v>
      </c>
      <c r="K104" s="24" t="s">
        <v>6093</v>
      </c>
      <c r="L104" s="21"/>
      <c r="M104" s="21" t="s">
        <v>1465</v>
      </c>
      <c r="N104" s="21">
        <v>6</v>
      </c>
      <c r="O104" s="21" t="s">
        <v>1471</v>
      </c>
      <c r="P104" s="24">
        <v>0</v>
      </c>
      <c r="Q104" s="24">
        <v>0</v>
      </c>
      <c r="R104" s="73"/>
      <c r="S104" s="73"/>
      <c r="T104" s="147"/>
    </row>
    <row r="105" spans="1:20" ht="27" customHeight="1" x14ac:dyDescent="0.25">
      <c r="A105" s="75"/>
      <c r="B105" s="75">
        <v>19</v>
      </c>
      <c r="C105" s="24" t="s">
        <v>294</v>
      </c>
      <c r="D105" s="24" t="s">
        <v>605</v>
      </c>
      <c r="E105" s="24" t="s">
        <v>5977</v>
      </c>
      <c r="F105" s="24" t="s">
        <v>6090</v>
      </c>
      <c r="G105" s="85" t="s">
        <v>6091</v>
      </c>
      <c r="H105" s="24" t="s">
        <v>5977</v>
      </c>
      <c r="I105" s="21"/>
      <c r="J105" s="24" t="s">
        <v>6092</v>
      </c>
      <c r="K105" s="24" t="s">
        <v>6093</v>
      </c>
      <c r="L105" s="21"/>
      <c r="M105" s="21" t="s">
        <v>1465</v>
      </c>
      <c r="N105" s="21">
        <v>1</v>
      </c>
      <c r="O105" s="21" t="s">
        <v>1471</v>
      </c>
      <c r="P105" s="24">
        <v>0</v>
      </c>
      <c r="Q105" s="24">
        <v>0</v>
      </c>
      <c r="R105" s="73"/>
      <c r="S105" s="73"/>
      <c r="T105" s="147"/>
    </row>
    <row r="106" spans="1:20" ht="27" customHeight="1" x14ac:dyDescent="0.25">
      <c r="A106" s="75"/>
      <c r="B106" s="75">
        <v>20</v>
      </c>
      <c r="C106" s="24" t="s">
        <v>294</v>
      </c>
      <c r="D106" s="24" t="s">
        <v>605</v>
      </c>
      <c r="E106" s="24" t="s">
        <v>1474</v>
      </c>
      <c r="F106" s="24" t="s">
        <v>6090</v>
      </c>
      <c r="G106" s="85" t="s">
        <v>6091</v>
      </c>
      <c r="H106" s="24" t="s">
        <v>1474</v>
      </c>
      <c r="I106" s="21"/>
      <c r="J106" s="24" t="s">
        <v>6092</v>
      </c>
      <c r="K106" s="24" t="s">
        <v>6093</v>
      </c>
      <c r="L106" s="21"/>
      <c r="M106" s="21" t="s">
        <v>1465</v>
      </c>
      <c r="N106" s="21">
        <v>2</v>
      </c>
      <c r="O106" s="21" t="s">
        <v>1471</v>
      </c>
      <c r="P106" s="24">
        <v>0</v>
      </c>
      <c r="Q106" s="24">
        <v>0</v>
      </c>
      <c r="R106" s="73"/>
      <c r="S106" s="73"/>
      <c r="T106" s="147"/>
    </row>
    <row r="107" spans="1:20" ht="27" customHeight="1" x14ac:dyDescent="0.25">
      <c r="A107" s="75"/>
      <c r="B107" s="75">
        <v>21</v>
      </c>
      <c r="C107" s="24" t="s">
        <v>294</v>
      </c>
      <c r="D107" s="24" t="s">
        <v>605</v>
      </c>
      <c r="E107" s="24" t="s">
        <v>5638</v>
      </c>
      <c r="F107" s="24" t="s">
        <v>6090</v>
      </c>
      <c r="G107" s="85" t="s">
        <v>6091</v>
      </c>
      <c r="H107" s="24" t="s">
        <v>5638</v>
      </c>
      <c r="I107" s="21"/>
      <c r="J107" s="24" t="s">
        <v>6092</v>
      </c>
      <c r="K107" s="24" t="s">
        <v>6093</v>
      </c>
      <c r="L107" s="21"/>
      <c r="M107" s="21" t="s">
        <v>1465</v>
      </c>
      <c r="N107" s="21">
        <v>2</v>
      </c>
      <c r="O107" s="21" t="s">
        <v>1471</v>
      </c>
      <c r="P107" s="24">
        <v>0</v>
      </c>
      <c r="Q107" s="24">
        <v>0</v>
      </c>
      <c r="R107" s="73"/>
      <c r="S107" s="73"/>
      <c r="T107" s="147"/>
    </row>
    <row r="108" spans="1:20" ht="27" customHeight="1" x14ac:dyDescent="0.25">
      <c r="A108" s="75"/>
      <c r="B108" s="75">
        <v>22</v>
      </c>
      <c r="C108" s="24" t="s">
        <v>294</v>
      </c>
      <c r="D108" s="24" t="s">
        <v>605</v>
      </c>
      <c r="E108" s="24" t="s">
        <v>5978</v>
      </c>
      <c r="F108" s="24" t="s">
        <v>6090</v>
      </c>
      <c r="G108" s="85" t="s">
        <v>6091</v>
      </c>
      <c r="H108" s="24" t="s">
        <v>5978</v>
      </c>
      <c r="I108" s="21"/>
      <c r="J108" s="24" t="s">
        <v>6092</v>
      </c>
      <c r="K108" s="24" t="s">
        <v>6093</v>
      </c>
      <c r="L108" s="21"/>
      <c r="M108" s="21" t="s">
        <v>1465</v>
      </c>
      <c r="N108" s="21">
        <v>3</v>
      </c>
      <c r="O108" s="21" t="s">
        <v>1471</v>
      </c>
      <c r="P108" s="24">
        <v>0</v>
      </c>
      <c r="Q108" s="24">
        <v>0</v>
      </c>
      <c r="R108" s="73"/>
      <c r="S108" s="73"/>
      <c r="T108" s="147"/>
    </row>
    <row r="109" spans="1:20" ht="27" customHeight="1" x14ac:dyDescent="0.25">
      <c r="A109" s="75"/>
      <c r="B109" s="75">
        <v>23</v>
      </c>
      <c r="C109" s="24" t="s">
        <v>294</v>
      </c>
      <c r="D109" s="24" t="s">
        <v>605</v>
      </c>
      <c r="E109" s="24" t="s">
        <v>5428</v>
      </c>
      <c r="F109" s="24" t="s">
        <v>6090</v>
      </c>
      <c r="G109" s="85" t="s">
        <v>6091</v>
      </c>
      <c r="H109" s="24" t="s">
        <v>5428</v>
      </c>
      <c r="I109" s="21"/>
      <c r="J109" s="24" t="s">
        <v>6092</v>
      </c>
      <c r="K109" s="24" t="s">
        <v>6093</v>
      </c>
      <c r="L109" s="21"/>
      <c r="M109" s="21" t="s">
        <v>1465</v>
      </c>
      <c r="N109" s="21">
        <v>3</v>
      </c>
      <c r="O109" s="21" t="s">
        <v>1471</v>
      </c>
      <c r="P109" s="24">
        <v>0</v>
      </c>
      <c r="Q109" s="24">
        <v>0</v>
      </c>
      <c r="R109" s="73"/>
      <c r="S109" s="73"/>
      <c r="T109" s="147"/>
    </row>
    <row r="110" spans="1:20" ht="27" customHeight="1" x14ac:dyDescent="0.25">
      <c r="A110" s="75"/>
      <c r="B110" s="75">
        <v>24</v>
      </c>
      <c r="C110" s="24" t="s">
        <v>294</v>
      </c>
      <c r="D110" s="24" t="s">
        <v>605</v>
      </c>
      <c r="E110" s="24" t="s">
        <v>5979</v>
      </c>
      <c r="F110" s="24" t="s">
        <v>6090</v>
      </c>
      <c r="G110" s="85" t="s">
        <v>6091</v>
      </c>
      <c r="H110" s="24" t="s">
        <v>5979</v>
      </c>
      <c r="I110" s="21"/>
      <c r="J110" s="24" t="s">
        <v>6092</v>
      </c>
      <c r="K110" s="24" t="s">
        <v>6093</v>
      </c>
      <c r="L110" s="21"/>
      <c r="M110" s="21" t="s">
        <v>1465</v>
      </c>
      <c r="N110" s="21">
        <v>10</v>
      </c>
      <c r="O110" s="21" t="s">
        <v>1471</v>
      </c>
      <c r="P110" s="24">
        <v>0</v>
      </c>
      <c r="Q110" s="24">
        <v>0</v>
      </c>
      <c r="R110" s="73"/>
      <c r="S110" s="73"/>
      <c r="T110" s="147"/>
    </row>
    <row r="111" spans="1:20" ht="27" customHeight="1" x14ac:dyDescent="0.25">
      <c r="A111" s="75"/>
      <c r="B111" s="75">
        <v>25</v>
      </c>
      <c r="C111" s="24" t="s">
        <v>294</v>
      </c>
      <c r="D111" s="24" t="s">
        <v>605</v>
      </c>
      <c r="E111" s="24" t="s">
        <v>5980</v>
      </c>
      <c r="F111" s="24" t="s">
        <v>6090</v>
      </c>
      <c r="G111" s="85" t="s">
        <v>6091</v>
      </c>
      <c r="H111" s="24" t="s">
        <v>5980</v>
      </c>
      <c r="I111" s="21"/>
      <c r="J111" s="24" t="s">
        <v>6092</v>
      </c>
      <c r="K111" s="24" t="s">
        <v>6093</v>
      </c>
      <c r="L111" s="21"/>
      <c r="M111" s="21" t="s">
        <v>1465</v>
      </c>
      <c r="N111" s="21">
        <v>6</v>
      </c>
      <c r="O111" s="21" t="s">
        <v>1471</v>
      </c>
      <c r="P111" s="24">
        <v>0</v>
      </c>
      <c r="Q111" s="24">
        <v>0</v>
      </c>
      <c r="R111" s="73"/>
      <c r="S111" s="73"/>
      <c r="T111" s="147"/>
    </row>
    <row r="112" spans="1:20" ht="27" customHeight="1" x14ac:dyDescent="0.25">
      <c r="A112" s="75"/>
      <c r="B112" s="75">
        <v>26</v>
      </c>
      <c r="C112" s="24" t="s">
        <v>294</v>
      </c>
      <c r="D112" s="24" t="s">
        <v>605</v>
      </c>
      <c r="E112" s="24" t="s">
        <v>2040</v>
      </c>
      <c r="F112" s="24" t="s">
        <v>6090</v>
      </c>
      <c r="G112" s="85" t="s">
        <v>6091</v>
      </c>
      <c r="H112" s="24" t="s">
        <v>2040</v>
      </c>
      <c r="I112" s="21"/>
      <c r="J112" s="24" t="s">
        <v>6092</v>
      </c>
      <c r="K112" s="24" t="s">
        <v>6093</v>
      </c>
      <c r="L112" s="21"/>
      <c r="M112" s="21" t="s">
        <v>1482</v>
      </c>
      <c r="N112" s="21">
        <v>9</v>
      </c>
      <c r="O112" s="21" t="s">
        <v>1471</v>
      </c>
      <c r="P112" s="24">
        <v>0</v>
      </c>
      <c r="Q112" s="24">
        <v>0</v>
      </c>
      <c r="R112" s="73"/>
      <c r="S112" s="73"/>
      <c r="T112" s="147"/>
    </row>
    <row r="113" spans="1:20" ht="27" customHeight="1" x14ac:dyDescent="0.25">
      <c r="A113" s="75"/>
      <c r="B113" s="75">
        <v>27</v>
      </c>
      <c r="C113" s="24" t="s">
        <v>294</v>
      </c>
      <c r="D113" s="24" t="s">
        <v>605</v>
      </c>
      <c r="E113" s="24" t="s">
        <v>2048</v>
      </c>
      <c r="F113" s="24" t="s">
        <v>6090</v>
      </c>
      <c r="G113" s="85" t="s">
        <v>6091</v>
      </c>
      <c r="H113" s="24" t="s">
        <v>2048</v>
      </c>
      <c r="I113" s="21"/>
      <c r="J113" s="24" t="s">
        <v>6092</v>
      </c>
      <c r="K113" s="24" t="s">
        <v>6093</v>
      </c>
      <c r="L113" s="21"/>
      <c r="M113" s="21" t="s">
        <v>1465</v>
      </c>
      <c r="N113" s="21">
        <v>1</v>
      </c>
      <c r="O113" s="21" t="s">
        <v>1471</v>
      </c>
      <c r="P113" s="24">
        <v>0</v>
      </c>
      <c r="Q113" s="24">
        <v>0</v>
      </c>
      <c r="R113" s="73"/>
      <c r="S113" s="73"/>
      <c r="T113" s="147"/>
    </row>
    <row r="114" spans="1:20" ht="27" customHeight="1" x14ac:dyDescent="0.25">
      <c r="A114" s="75"/>
      <c r="B114" s="75">
        <v>28</v>
      </c>
      <c r="C114" s="24" t="s">
        <v>294</v>
      </c>
      <c r="D114" s="24" t="s">
        <v>605</v>
      </c>
      <c r="E114" s="24" t="s">
        <v>2046</v>
      </c>
      <c r="F114" s="24" t="s">
        <v>6090</v>
      </c>
      <c r="G114" s="85" t="s">
        <v>6091</v>
      </c>
      <c r="H114" s="24" t="s">
        <v>2046</v>
      </c>
      <c r="I114" s="21"/>
      <c r="J114" s="24" t="s">
        <v>6092</v>
      </c>
      <c r="K114" s="24" t="s">
        <v>6093</v>
      </c>
      <c r="L114" s="21"/>
      <c r="M114" s="21" t="s">
        <v>1465</v>
      </c>
      <c r="N114" s="21">
        <v>2</v>
      </c>
      <c r="O114" s="21" t="s">
        <v>1471</v>
      </c>
      <c r="P114" s="24">
        <v>0</v>
      </c>
      <c r="Q114" s="24">
        <v>0</v>
      </c>
      <c r="R114" s="73"/>
      <c r="S114" s="73"/>
      <c r="T114" s="147"/>
    </row>
    <row r="115" spans="1:20" ht="27" customHeight="1" x14ac:dyDescent="0.25">
      <c r="A115" s="75"/>
      <c r="B115" s="75">
        <v>29</v>
      </c>
      <c r="C115" s="24" t="s">
        <v>294</v>
      </c>
      <c r="D115" s="24" t="s">
        <v>605</v>
      </c>
      <c r="E115" s="24" t="s">
        <v>5981</v>
      </c>
      <c r="F115" s="24" t="s">
        <v>6090</v>
      </c>
      <c r="G115" s="85" t="s">
        <v>6091</v>
      </c>
      <c r="H115" s="24" t="s">
        <v>5981</v>
      </c>
      <c r="I115" s="21"/>
      <c r="J115" s="24" t="s">
        <v>6092</v>
      </c>
      <c r="K115" s="24" t="s">
        <v>6093</v>
      </c>
      <c r="L115" s="21"/>
      <c r="M115" s="21" t="s">
        <v>1465</v>
      </c>
      <c r="N115" s="21">
        <v>1</v>
      </c>
      <c r="O115" s="21" t="s">
        <v>1471</v>
      </c>
      <c r="P115" s="24">
        <v>0</v>
      </c>
      <c r="Q115" s="24">
        <v>0</v>
      </c>
      <c r="R115" s="73"/>
      <c r="S115" s="73"/>
      <c r="T115" s="147"/>
    </row>
    <row r="116" spans="1:20" ht="27" customHeight="1" x14ac:dyDescent="0.25">
      <c r="A116" s="75"/>
      <c r="B116" s="75">
        <v>30</v>
      </c>
      <c r="C116" s="24" t="s">
        <v>294</v>
      </c>
      <c r="D116" s="24" t="s">
        <v>605</v>
      </c>
      <c r="E116" s="24" t="s">
        <v>5982</v>
      </c>
      <c r="F116" s="24" t="s">
        <v>6090</v>
      </c>
      <c r="G116" s="85" t="s">
        <v>6091</v>
      </c>
      <c r="H116" s="24" t="s">
        <v>5982</v>
      </c>
      <c r="I116" s="21"/>
      <c r="J116" s="24" t="s">
        <v>6092</v>
      </c>
      <c r="K116" s="24" t="s">
        <v>6093</v>
      </c>
      <c r="L116" s="21"/>
      <c r="M116" s="21" t="s">
        <v>1465</v>
      </c>
      <c r="N116" s="21">
        <v>1</v>
      </c>
      <c r="O116" s="21" t="s">
        <v>1471</v>
      </c>
      <c r="P116" s="24">
        <v>0</v>
      </c>
      <c r="Q116" s="24">
        <v>0</v>
      </c>
      <c r="R116" s="73"/>
      <c r="S116" s="73"/>
      <c r="T116" s="147"/>
    </row>
    <row r="117" spans="1:20" ht="27" customHeight="1" x14ac:dyDescent="0.25">
      <c r="A117" s="75"/>
      <c r="B117" s="75">
        <v>31</v>
      </c>
      <c r="C117" s="24" t="s">
        <v>294</v>
      </c>
      <c r="D117" s="24" t="s">
        <v>605</v>
      </c>
      <c r="E117" s="24" t="s">
        <v>5983</v>
      </c>
      <c r="F117" s="24" t="s">
        <v>6090</v>
      </c>
      <c r="G117" s="85" t="s">
        <v>6091</v>
      </c>
      <c r="H117" s="24" t="s">
        <v>5983</v>
      </c>
      <c r="I117" s="21"/>
      <c r="J117" s="24" t="s">
        <v>6092</v>
      </c>
      <c r="K117" s="24" t="s">
        <v>6093</v>
      </c>
      <c r="L117" s="21"/>
      <c r="M117" s="21" t="s">
        <v>1465</v>
      </c>
      <c r="N117" s="21">
        <v>1</v>
      </c>
      <c r="O117" s="21" t="s">
        <v>1471</v>
      </c>
      <c r="P117" s="24">
        <v>0</v>
      </c>
      <c r="Q117" s="24">
        <v>0</v>
      </c>
      <c r="R117" s="73"/>
      <c r="S117" s="73"/>
      <c r="T117" s="147"/>
    </row>
    <row r="118" spans="1:20" ht="27" customHeight="1" x14ac:dyDescent="0.25">
      <c r="A118" s="75"/>
      <c r="B118" s="75">
        <v>32</v>
      </c>
      <c r="C118" s="24" t="s">
        <v>294</v>
      </c>
      <c r="D118" s="24" t="s">
        <v>605</v>
      </c>
      <c r="E118" s="24" t="s">
        <v>2050</v>
      </c>
      <c r="F118" s="24" t="s">
        <v>6090</v>
      </c>
      <c r="G118" s="85" t="s">
        <v>6091</v>
      </c>
      <c r="H118" s="24" t="s">
        <v>2050</v>
      </c>
      <c r="I118" s="21"/>
      <c r="J118" s="24" t="s">
        <v>6092</v>
      </c>
      <c r="K118" s="24" t="s">
        <v>6093</v>
      </c>
      <c r="L118" s="21"/>
      <c r="M118" s="21" t="s">
        <v>1465</v>
      </c>
      <c r="N118" s="21">
        <v>6</v>
      </c>
      <c r="O118" s="21" t="s">
        <v>1471</v>
      </c>
      <c r="P118" s="24">
        <v>0</v>
      </c>
      <c r="Q118" s="24">
        <v>0</v>
      </c>
      <c r="R118" s="73"/>
      <c r="S118" s="73"/>
      <c r="T118" s="147"/>
    </row>
    <row r="119" spans="1:20" ht="27" customHeight="1" x14ac:dyDescent="0.25">
      <c r="A119" s="75"/>
      <c r="B119" s="75">
        <v>33</v>
      </c>
      <c r="C119" s="24" t="s">
        <v>294</v>
      </c>
      <c r="D119" s="24" t="s">
        <v>605</v>
      </c>
      <c r="E119" s="24" t="s">
        <v>1490</v>
      </c>
      <c r="F119" s="24" t="s">
        <v>6090</v>
      </c>
      <c r="G119" s="85" t="s">
        <v>6091</v>
      </c>
      <c r="H119" s="24" t="s">
        <v>1490</v>
      </c>
      <c r="I119" s="21"/>
      <c r="J119" s="24" t="s">
        <v>6092</v>
      </c>
      <c r="K119" s="24" t="s">
        <v>6093</v>
      </c>
      <c r="L119" s="21"/>
      <c r="M119" s="21" t="s">
        <v>1458</v>
      </c>
      <c r="N119" s="21">
        <v>7</v>
      </c>
      <c r="O119" s="21" t="s">
        <v>1471</v>
      </c>
      <c r="P119" s="24">
        <v>0</v>
      </c>
      <c r="Q119" s="24">
        <v>0</v>
      </c>
      <c r="R119" s="73"/>
      <c r="S119" s="73"/>
      <c r="T119" s="147"/>
    </row>
    <row r="120" spans="1:20" ht="27" customHeight="1" x14ac:dyDescent="0.25">
      <c r="A120" s="75"/>
      <c r="B120" s="75">
        <v>34</v>
      </c>
      <c r="C120" s="24" t="s">
        <v>294</v>
      </c>
      <c r="D120" s="24" t="s">
        <v>605</v>
      </c>
      <c r="E120" s="24" t="s">
        <v>1491</v>
      </c>
      <c r="F120" s="24" t="s">
        <v>6090</v>
      </c>
      <c r="G120" s="85" t="s">
        <v>6091</v>
      </c>
      <c r="H120" s="24" t="s">
        <v>1491</v>
      </c>
      <c r="I120" s="21"/>
      <c r="J120" s="24" t="s">
        <v>6092</v>
      </c>
      <c r="K120" s="24" t="s">
        <v>6093</v>
      </c>
      <c r="L120" s="21"/>
      <c r="M120" s="21" t="s">
        <v>1458</v>
      </c>
      <c r="N120" s="21">
        <v>7</v>
      </c>
      <c r="O120" s="21" t="s">
        <v>1471</v>
      </c>
      <c r="P120" s="24">
        <v>0</v>
      </c>
      <c r="Q120" s="24">
        <v>0</v>
      </c>
      <c r="R120" s="73"/>
      <c r="S120" s="73"/>
      <c r="T120" s="147"/>
    </row>
    <row r="121" spans="1:20" ht="27" customHeight="1" x14ac:dyDescent="0.25">
      <c r="A121" s="75"/>
      <c r="B121" s="75">
        <v>35</v>
      </c>
      <c r="C121" s="24" t="s">
        <v>294</v>
      </c>
      <c r="D121" s="24" t="s">
        <v>605</v>
      </c>
      <c r="E121" s="24" t="s">
        <v>5984</v>
      </c>
      <c r="F121" s="24" t="s">
        <v>6090</v>
      </c>
      <c r="G121" s="85" t="s">
        <v>6091</v>
      </c>
      <c r="H121" s="24" t="s">
        <v>5984</v>
      </c>
      <c r="I121" s="21"/>
      <c r="J121" s="24" t="s">
        <v>6092</v>
      </c>
      <c r="K121" s="24" t="s">
        <v>6093</v>
      </c>
      <c r="L121" s="21"/>
      <c r="M121" s="21" t="s">
        <v>1458</v>
      </c>
      <c r="N121" s="21">
        <v>7</v>
      </c>
      <c r="O121" s="21" t="s">
        <v>1471</v>
      </c>
      <c r="P121" s="24">
        <v>0</v>
      </c>
      <c r="Q121" s="24">
        <v>0</v>
      </c>
      <c r="R121" s="73"/>
      <c r="S121" s="73"/>
      <c r="T121" s="147"/>
    </row>
    <row r="122" spans="1:20" ht="27" customHeight="1" x14ac:dyDescent="0.25">
      <c r="A122" s="75"/>
      <c r="B122" s="75">
        <v>36</v>
      </c>
      <c r="C122" s="24" t="s">
        <v>294</v>
      </c>
      <c r="D122" s="24" t="s">
        <v>605</v>
      </c>
      <c r="E122" s="24" t="s">
        <v>5985</v>
      </c>
      <c r="F122" s="24" t="s">
        <v>6090</v>
      </c>
      <c r="G122" s="85" t="s">
        <v>6091</v>
      </c>
      <c r="H122" s="24" t="s">
        <v>5985</v>
      </c>
      <c r="I122" s="21"/>
      <c r="J122" s="24" t="s">
        <v>6092</v>
      </c>
      <c r="K122" s="24" t="s">
        <v>6093</v>
      </c>
      <c r="L122" s="21"/>
      <c r="M122" s="21" t="s">
        <v>1458</v>
      </c>
      <c r="N122" s="21">
        <v>7</v>
      </c>
      <c r="O122" s="21" t="s">
        <v>1471</v>
      </c>
      <c r="P122" s="24">
        <v>0</v>
      </c>
      <c r="Q122" s="24">
        <v>0</v>
      </c>
      <c r="R122" s="73"/>
      <c r="S122" s="73"/>
      <c r="T122" s="147"/>
    </row>
    <row r="123" spans="1:20" ht="27" customHeight="1" x14ac:dyDescent="0.25">
      <c r="A123" s="75"/>
      <c r="B123" s="75">
        <v>37</v>
      </c>
      <c r="C123" s="24" t="s">
        <v>294</v>
      </c>
      <c r="D123" s="24" t="s">
        <v>605</v>
      </c>
      <c r="E123" s="24" t="s">
        <v>5986</v>
      </c>
      <c r="F123" s="24" t="s">
        <v>6090</v>
      </c>
      <c r="G123" s="85" t="s">
        <v>6091</v>
      </c>
      <c r="H123" s="24" t="s">
        <v>5986</v>
      </c>
      <c r="I123" s="21"/>
      <c r="J123" s="24" t="s">
        <v>6092</v>
      </c>
      <c r="K123" s="24" t="s">
        <v>6093</v>
      </c>
      <c r="L123" s="21"/>
      <c r="M123" s="21" t="s">
        <v>1458</v>
      </c>
      <c r="N123" s="21">
        <v>7</v>
      </c>
      <c r="O123" s="21" t="s">
        <v>1471</v>
      </c>
      <c r="P123" s="24">
        <v>0</v>
      </c>
      <c r="Q123" s="24">
        <v>0</v>
      </c>
      <c r="R123" s="73"/>
      <c r="S123" s="73"/>
      <c r="T123" s="147"/>
    </row>
    <row r="124" spans="1:20" ht="27" customHeight="1" x14ac:dyDescent="0.25">
      <c r="A124" s="75"/>
      <c r="B124" s="75">
        <v>38</v>
      </c>
      <c r="C124" s="24" t="s">
        <v>294</v>
      </c>
      <c r="D124" s="24" t="s">
        <v>605</v>
      </c>
      <c r="E124" s="24" t="s">
        <v>5987</v>
      </c>
      <c r="F124" s="24" t="s">
        <v>6090</v>
      </c>
      <c r="G124" s="85" t="s">
        <v>6091</v>
      </c>
      <c r="H124" s="24" t="s">
        <v>5987</v>
      </c>
      <c r="I124" s="21"/>
      <c r="J124" s="24" t="s">
        <v>6092</v>
      </c>
      <c r="K124" s="24" t="s">
        <v>6093</v>
      </c>
      <c r="L124" s="21"/>
      <c r="M124" s="21" t="s">
        <v>1458</v>
      </c>
      <c r="N124" s="21">
        <v>7</v>
      </c>
      <c r="O124" s="21" t="s">
        <v>1471</v>
      </c>
      <c r="P124" s="24">
        <v>0</v>
      </c>
      <c r="Q124" s="24">
        <v>0</v>
      </c>
      <c r="R124" s="73"/>
      <c r="S124" s="73"/>
      <c r="T124" s="147"/>
    </row>
    <row r="125" spans="1:20" ht="27" customHeight="1" x14ac:dyDescent="0.25">
      <c r="A125" s="75"/>
      <c r="B125" s="75">
        <v>39</v>
      </c>
      <c r="C125" s="24" t="s">
        <v>294</v>
      </c>
      <c r="D125" s="24" t="s">
        <v>605</v>
      </c>
      <c r="E125" s="24" t="s">
        <v>4131</v>
      </c>
      <c r="F125" s="24" t="s">
        <v>6090</v>
      </c>
      <c r="G125" s="85" t="s">
        <v>6091</v>
      </c>
      <c r="H125" s="24" t="s">
        <v>4131</v>
      </c>
      <c r="I125" s="21"/>
      <c r="J125" s="24" t="s">
        <v>6092</v>
      </c>
      <c r="K125" s="24" t="s">
        <v>6093</v>
      </c>
      <c r="L125" s="21"/>
      <c r="M125" s="21" t="s">
        <v>1458</v>
      </c>
      <c r="N125" s="21">
        <v>7</v>
      </c>
      <c r="O125" s="21" t="s">
        <v>1471</v>
      </c>
      <c r="P125" s="24">
        <v>0</v>
      </c>
      <c r="Q125" s="24">
        <v>0</v>
      </c>
      <c r="R125" s="73"/>
      <c r="S125" s="73"/>
      <c r="T125" s="147"/>
    </row>
    <row r="126" spans="1:20" ht="27" customHeight="1" x14ac:dyDescent="0.25">
      <c r="A126" s="75"/>
      <c r="B126" s="75">
        <v>40</v>
      </c>
      <c r="C126" s="24" t="s">
        <v>294</v>
      </c>
      <c r="D126" s="24" t="s">
        <v>605</v>
      </c>
      <c r="E126" s="24" t="s">
        <v>5988</v>
      </c>
      <c r="F126" s="24" t="s">
        <v>6090</v>
      </c>
      <c r="G126" s="85" t="s">
        <v>6091</v>
      </c>
      <c r="H126" s="24" t="s">
        <v>5988</v>
      </c>
      <c r="I126" s="21"/>
      <c r="J126" s="24" t="s">
        <v>6092</v>
      </c>
      <c r="K126" s="24" t="s">
        <v>6093</v>
      </c>
      <c r="L126" s="21"/>
      <c r="M126" s="21" t="s">
        <v>1458</v>
      </c>
      <c r="N126" s="21">
        <v>7</v>
      </c>
      <c r="O126" s="21" t="s">
        <v>1471</v>
      </c>
      <c r="P126" s="24">
        <v>0</v>
      </c>
      <c r="Q126" s="24">
        <v>0</v>
      </c>
      <c r="R126" s="73"/>
      <c r="S126" s="73"/>
      <c r="T126" s="147"/>
    </row>
    <row r="127" spans="1:20" ht="27" customHeight="1" x14ac:dyDescent="0.25">
      <c r="A127" s="75"/>
      <c r="B127" s="75">
        <v>41</v>
      </c>
      <c r="C127" s="24" t="s">
        <v>294</v>
      </c>
      <c r="D127" s="24" t="s">
        <v>605</v>
      </c>
      <c r="E127" s="24" t="s">
        <v>5989</v>
      </c>
      <c r="F127" s="24" t="s">
        <v>6090</v>
      </c>
      <c r="G127" s="85" t="s">
        <v>6091</v>
      </c>
      <c r="H127" s="24" t="s">
        <v>5989</v>
      </c>
      <c r="I127" s="21"/>
      <c r="J127" s="24" t="s">
        <v>6092</v>
      </c>
      <c r="K127" s="24" t="s">
        <v>6093</v>
      </c>
      <c r="L127" s="21"/>
      <c r="M127" s="21" t="s">
        <v>1458</v>
      </c>
      <c r="N127" s="21">
        <v>7</v>
      </c>
      <c r="O127" s="21" t="s">
        <v>1471</v>
      </c>
      <c r="P127" s="24">
        <v>0</v>
      </c>
      <c r="Q127" s="24">
        <v>0</v>
      </c>
      <c r="R127" s="73"/>
      <c r="S127" s="73"/>
      <c r="T127" s="147"/>
    </row>
    <row r="128" spans="1:20" ht="27" customHeight="1" x14ac:dyDescent="0.25">
      <c r="A128" s="75"/>
      <c r="B128" s="75">
        <v>42</v>
      </c>
      <c r="C128" s="24" t="s">
        <v>294</v>
      </c>
      <c r="D128" s="24" t="s">
        <v>605</v>
      </c>
      <c r="E128" s="24" t="s">
        <v>5990</v>
      </c>
      <c r="F128" s="24" t="s">
        <v>6090</v>
      </c>
      <c r="G128" s="85" t="s">
        <v>6091</v>
      </c>
      <c r="H128" s="24" t="s">
        <v>5990</v>
      </c>
      <c r="I128" s="21"/>
      <c r="J128" s="24" t="s">
        <v>6092</v>
      </c>
      <c r="K128" s="24" t="s">
        <v>6093</v>
      </c>
      <c r="L128" s="21"/>
      <c r="M128" s="21" t="s">
        <v>1458</v>
      </c>
      <c r="N128" s="21">
        <v>7</v>
      </c>
      <c r="O128" s="21" t="s">
        <v>1471</v>
      </c>
      <c r="P128" s="24">
        <v>0</v>
      </c>
      <c r="Q128" s="24">
        <v>0</v>
      </c>
      <c r="R128" s="73"/>
      <c r="S128" s="73"/>
      <c r="T128" s="147"/>
    </row>
    <row r="129" spans="1:20" ht="27" customHeight="1" x14ac:dyDescent="0.25">
      <c r="A129" s="75"/>
      <c r="B129" s="75">
        <v>43</v>
      </c>
      <c r="C129" s="24" t="s">
        <v>294</v>
      </c>
      <c r="D129" s="24" t="s">
        <v>605</v>
      </c>
      <c r="E129" s="24" t="s">
        <v>5991</v>
      </c>
      <c r="F129" s="24" t="s">
        <v>6090</v>
      </c>
      <c r="G129" s="85" t="s">
        <v>6091</v>
      </c>
      <c r="H129" s="24" t="s">
        <v>5991</v>
      </c>
      <c r="I129" s="21"/>
      <c r="J129" s="24" t="s">
        <v>6092</v>
      </c>
      <c r="K129" s="24" t="s">
        <v>6093</v>
      </c>
      <c r="L129" s="21"/>
      <c r="M129" s="21" t="s">
        <v>1458</v>
      </c>
      <c r="N129" s="21">
        <v>7</v>
      </c>
      <c r="O129" s="21" t="s">
        <v>1471</v>
      </c>
      <c r="P129" s="24">
        <v>0</v>
      </c>
      <c r="Q129" s="24">
        <v>0</v>
      </c>
      <c r="R129" s="73"/>
      <c r="S129" s="73"/>
      <c r="T129" s="147"/>
    </row>
    <row r="130" spans="1:20" ht="27" customHeight="1" x14ac:dyDescent="0.25">
      <c r="A130" s="75"/>
      <c r="B130" s="75">
        <v>44</v>
      </c>
      <c r="C130" s="24" t="s">
        <v>294</v>
      </c>
      <c r="D130" s="24" t="s">
        <v>605</v>
      </c>
      <c r="E130" s="24" t="s">
        <v>5992</v>
      </c>
      <c r="F130" s="24" t="s">
        <v>6090</v>
      </c>
      <c r="G130" s="85" t="s">
        <v>6091</v>
      </c>
      <c r="H130" s="24" t="s">
        <v>5992</v>
      </c>
      <c r="I130" s="21"/>
      <c r="J130" s="24" t="s">
        <v>6092</v>
      </c>
      <c r="K130" s="24" t="s">
        <v>6093</v>
      </c>
      <c r="L130" s="21"/>
      <c r="M130" s="21" t="s">
        <v>1465</v>
      </c>
      <c r="N130" s="21">
        <v>1</v>
      </c>
      <c r="O130" s="21" t="s">
        <v>1471</v>
      </c>
      <c r="P130" s="24">
        <v>0</v>
      </c>
      <c r="Q130" s="24">
        <v>0</v>
      </c>
      <c r="R130" s="73"/>
      <c r="S130" s="73"/>
      <c r="T130" s="147"/>
    </row>
    <row r="131" spans="1:20" ht="27" customHeight="1" x14ac:dyDescent="0.25">
      <c r="A131" s="75"/>
      <c r="B131" s="75">
        <v>45</v>
      </c>
      <c r="C131" s="24" t="s">
        <v>294</v>
      </c>
      <c r="D131" s="24" t="s">
        <v>605</v>
      </c>
      <c r="E131" s="24" t="s">
        <v>5993</v>
      </c>
      <c r="F131" s="24" t="s">
        <v>6090</v>
      </c>
      <c r="G131" s="85" t="s">
        <v>6091</v>
      </c>
      <c r="H131" s="24" t="s">
        <v>5993</v>
      </c>
      <c r="I131" s="21"/>
      <c r="J131" s="24" t="s">
        <v>6092</v>
      </c>
      <c r="K131" s="24" t="s">
        <v>6093</v>
      </c>
      <c r="L131" s="21"/>
      <c r="M131" s="21" t="s">
        <v>1465</v>
      </c>
      <c r="N131" s="21">
        <v>1</v>
      </c>
      <c r="O131" s="21" t="s">
        <v>1471</v>
      </c>
      <c r="P131" s="24">
        <v>0</v>
      </c>
      <c r="Q131" s="24">
        <v>0</v>
      </c>
      <c r="R131" s="73"/>
      <c r="S131" s="73"/>
      <c r="T131" s="147"/>
    </row>
    <row r="132" spans="1:20" ht="27" customHeight="1" x14ac:dyDescent="0.25">
      <c r="A132" s="75"/>
      <c r="B132" s="75">
        <v>46</v>
      </c>
      <c r="C132" s="24" t="s">
        <v>294</v>
      </c>
      <c r="D132" s="24" t="s">
        <v>605</v>
      </c>
      <c r="E132" s="24" t="s">
        <v>1486</v>
      </c>
      <c r="F132" s="24" t="s">
        <v>6090</v>
      </c>
      <c r="G132" s="85" t="s">
        <v>6091</v>
      </c>
      <c r="H132" s="24" t="s">
        <v>1486</v>
      </c>
      <c r="I132" s="21"/>
      <c r="J132" s="24" t="s">
        <v>6092</v>
      </c>
      <c r="K132" s="24" t="s">
        <v>6093</v>
      </c>
      <c r="L132" s="21"/>
      <c r="M132" s="21" t="s">
        <v>1487</v>
      </c>
      <c r="N132" s="21">
        <v>22.5</v>
      </c>
      <c r="O132" s="21" t="s">
        <v>1471</v>
      </c>
      <c r="P132" s="24">
        <v>0</v>
      </c>
      <c r="Q132" s="24">
        <v>0</v>
      </c>
      <c r="R132" s="73"/>
      <c r="S132" s="73"/>
      <c r="T132" s="147"/>
    </row>
    <row r="133" spans="1:20" ht="27" customHeight="1" x14ac:dyDescent="0.25">
      <c r="A133" s="75"/>
      <c r="B133" s="75">
        <v>47</v>
      </c>
      <c r="C133" s="24" t="s">
        <v>294</v>
      </c>
      <c r="D133" s="24" t="s">
        <v>605</v>
      </c>
      <c r="E133" s="24" t="s">
        <v>5994</v>
      </c>
      <c r="F133" s="24" t="s">
        <v>6090</v>
      </c>
      <c r="G133" s="85" t="s">
        <v>6091</v>
      </c>
      <c r="H133" s="24" t="s">
        <v>5994</v>
      </c>
      <c r="I133" s="21"/>
      <c r="J133" s="24" t="s">
        <v>6092</v>
      </c>
      <c r="K133" s="24" t="s">
        <v>6093</v>
      </c>
      <c r="L133" s="21"/>
      <c r="M133" s="21" t="s">
        <v>1487</v>
      </c>
      <c r="N133" s="21">
        <v>22.5</v>
      </c>
      <c r="O133" s="21" t="s">
        <v>1471</v>
      </c>
      <c r="P133" s="24">
        <v>0</v>
      </c>
      <c r="Q133" s="24">
        <v>0</v>
      </c>
      <c r="R133" s="73"/>
      <c r="S133" s="73"/>
      <c r="T133" s="147"/>
    </row>
    <row r="134" spans="1:20" ht="27" customHeight="1" x14ac:dyDescent="0.25">
      <c r="A134" s="75"/>
      <c r="B134" s="75">
        <v>48</v>
      </c>
      <c r="C134" s="24" t="s">
        <v>294</v>
      </c>
      <c r="D134" s="24" t="s">
        <v>605</v>
      </c>
      <c r="E134" s="24" t="s">
        <v>5995</v>
      </c>
      <c r="F134" s="24" t="s">
        <v>6090</v>
      </c>
      <c r="G134" s="85" t="s">
        <v>6091</v>
      </c>
      <c r="H134" s="24" t="s">
        <v>5995</v>
      </c>
      <c r="I134" s="21"/>
      <c r="J134" s="24" t="s">
        <v>6092</v>
      </c>
      <c r="K134" s="24" t="s">
        <v>6093</v>
      </c>
      <c r="L134" s="21"/>
      <c r="M134" s="21" t="s">
        <v>1487</v>
      </c>
      <c r="N134" s="21">
        <v>22.5</v>
      </c>
      <c r="O134" s="21" t="s">
        <v>1471</v>
      </c>
      <c r="P134" s="24">
        <v>0</v>
      </c>
      <c r="Q134" s="24">
        <v>0</v>
      </c>
      <c r="R134" s="73"/>
      <c r="S134" s="73"/>
      <c r="T134" s="147"/>
    </row>
    <row r="135" spans="1:20" ht="27" customHeight="1" x14ac:dyDescent="0.25">
      <c r="A135" s="75"/>
      <c r="B135" s="75">
        <v>49</v>
      </c>
      <c r="C135" s="24" t="s">
        <v>294</v>
      </c>
      <c r="D135" s="24" t="s">
        <v>605</v>
      </c>
      <c r="E135" s="24" t="s">
        <v>5996</v>
      </c>
      <c r="F135" s="24" t="s">
        <v>6090</v>
      </c>
      <c r="G135" s="85" t="s">
        <v>6091</v>
      </c>
      <c r="H135" s="24" t="s">
        <v>5996</v>
      </c>
      <c r="I135" s="21"/>
      <c r="J135" s="24" t="s">
        <v>6092</v>
      </c>
      <c r="K135" s="24" t="s">
        <v>6093</v>
      </c>
      <c r="L135" s="21"/>
      <c r="M135" s="21" t="s">
        <v>1487</v>
      </c>
      <c r="N135" s="21">
        <v>22.5</v>
      </c>
      <c r="O135" s="21" t="s">
        <v>1471</v>
      </c>
      <c r="P135" s="24">
        <v>0</v>
      </c>
      <c r="Q135" s="24">
        <v>0</v>
      </c>
      <c r="R135" s="73"/>
      <c r="S135" s="73"/>
      <c r="T135" s="147"/>
    </row>
    <row r="136" spans="1:20" ht="27" customHeight="1" x14ac:dyDescent="0.25">
      <c r="A136" s="75"/>
      <c r="B136" s="75">
        <v>50</v>
      </c>
      <c r="C136" s="24" t="s">
        <v>294</v>
      </c>
      <c r="D136" s="24" t="s">
        <v>605</v>
      </c>
      <c r="E136" s="24" t="s">
        <v>5997</v>
      </c>
      <c r="F136" s="24" t="s">
        <v>6090</v>
      </c>
      <c r="G136" s="85" t="s">
        <v>6091</v>
      </c>
      <c r="H136" s="24" t="s">
        <v>5997</v>
      </c>
      <c r="I136" s="21"/>
      <c r="J136" s="24" t="s">
        <v>6092</v>
      </c>
      <c r="K136" s="24" t="s">
        <v>6093</v>
      </c>
      <c r="L136" s="21"/>
      <c r="M136" s="21" t="s">
        <v>1465</v>
      </c>
      <c r="N136" s="21">
        <v>3</v>
      </c>
      <c r="O136" s="21" t="s">
        <v>1471</v>
      </c>
      <c r="P136" s="24">
        <v>0</v>
      </c>
      <c r="Q136" s="24">
        <v>0</v>
      </c>
      <c r="R136" s="73"/>
      <c r="S136" s="73"/>
      <c r="T136" s="147"/>
    </row>
    <row r="137" spans="1:20" ht="27" customHeight="1" x14ac:dyDescent="0.25">
      <c r="A137" s="75"/>
      <c r="B137" s="75">
        <v>51</v>
      </c>
      <c r="C137" s="24" t="s">
        <v>294</v>
      </c>
      <c r="D137" s="24" t="s">
        <v>605</v>
      </c>
      <c r="E137" s="24" t="s">
        <v>5998</v>
      </c>
      <c r="F137" s="24" t="s">
        <v>6090</v>
      </c>
      <c r="G137" s="85" t="s">
        <v>6091</v>
      </c>
      <c r="H137" s="24" t="s">
        <v>5998</v>
      </c>
      <c r="I137" s="21"/>
      <c r="J137" s="24" t="s">
        <v>6092</v>
      </c>
      <c r="K137" s="24" t="s">
        <v>6093</v>
      </c>
      <c r="L137" s="21"/>
      <c r="M137" s="21" t="s">
        <v>1465</v>
      </c>
      <c r="N137" s="21">
        <v>3</v>
      </c>
      <c r="O137" s="21" t="s">
        <v>1471</v>
      </c>
      <c r="P137" s="24">
        <v>0</v>
      </c>
      <c r="Q137" s="24">
        <v>0</v>
      </c>
      <c r="R137" s="73"/>
      <c r="S137" s="73"/>
      <c r="T137" s="147"/>
    </row>
    <row r="138" spans="1:20" ht="27" customHeight="1" x14ac:dyDescent="0.25">
      <c r="A138" s="75"/>
      <c r="B138" s="75">
        <v>52</v>
      </c>
      <c r="C138" s="24" t="s">
        <v>294</v>
      </c>
      <c r="D138" s="24" t="s">
        <v>605</v>
      </c>
      <c r="E138" s="24" t="s">
        <v>5999</v>
      </c>
      <c r="F138" s="24" t="s">
        <v>6090</v>
      </c>
      <c r="G138" s="85" t="s">
        <v>6091</v>
      </c>
      <c r="H138" s="24" t="s">
        <v>5999</v>
      </c>
      <c r="I138" s="21"/>
      <c r="J138" s="24" t="s">
        <v>6092</v>
      </c>
      <c r="K138" s="24" t="s">
        <v>6093</v>
      </c>
      <c r="L138" s="21"/>
      <c r="M138" s="21" t="s">
        <v>1487</v>
      </c>
      <c r="N138" s="21">
        <v>22</v>
      </c>
      <c r="O138" s="21" t="s">
        <v>1471</v>
      </c>
      <c r="P138" s="24">
        <v>0</v>
      </c>
      <c r="Q138" s="24">
        <v>0</v>
      </c>
      <c r="R138" s="73"/>
      <c r="S138" s="73"/>
      <c r="T138" s="147"/>
    </row>
    <row r="139" spans="1:20" ht="27" customHeight="1" x14ac:dyDescent="0.25">
      <c r="A139" s="75"/>
      <c r="B139" s="75">
        <v>53</v>
      </c>
      <c r="C139" s="24" t="s">
        <v>294</v>
      </c>
      <c r="D139" s="24" t="s">
        <v>605</v>
      </c>
      <c r="E139" s="24" t="s">
        <v>6000</v>
      </c>
      <c r="F139" s="24" t="s">
        <v>6090</v>
      </c>
      <c r="G139" s="85" t="s">
        <v>6091</v>
      </c>
      <c r="H139" s="24" t="s">
        <v>6000</v>
      </c>
      <c r="I139" s="21"/>
      <c r="J139" s="24" t="s">
        <v>6092</v>
      </c>
      <c r="K139" s="24" t="s">
        <v>6093</v>
      </c>
      <c r="L139" s="21"/>
      <c r="M139" s="21" t="s">
        <v>1487</v>
      </c>
      <c r="N139" s="21">
        <v>22</v>
      </c>
      <c r="O139" s="21" t="s">
        <v>1471</v>
      </c>
      <c r="P139" s="24">
        <v>0</v>
      </c>
      <c r="Q139" s="24">
        <v>0</v>
      </c>
      <c r="R139" s="73"/>
      <c r="S139" s="73"/>
      <c r="T139" s="147"/>
    </row>
    <row r="140" spans="1:20" ht="27" customHeight="1" x14ac:dyDescent="0.25">
      <c r="A140" s="75"/>
      <c r="B140" s="75">
        <v>54</v>
      </c>
      <c r="C140" s="24" t="s">
        <v>294</v>
      </c>
      <c r="D140" s="24" t="s">
        <v>605</v>
      </c>
      <c r="E140" s="24" t="s">
        <v>6001</v>
      </c>
      <c r="F140" s="24" t="s">
        <v>6090</v>
      </c>
      <c r="G140" s="85" t="s">
        <v>6091</v>
      </c>
      <c r="H140" s="24" t="s">
        <v>6001</v>
      </c>
      <c r="I140" s="21"/>
      <c r="J140" s="24" t="s">
        <v>6092</v>
      </c>
      <c r="K140" s="24" t="s">
        <v>6093</v>
      </c>
      <c r="L140" s="21"/>
      <c r="M140" s="21" t="s">
        <v>1487</v>
      </c>
      <c r="N140" s="21">
        <v>22</v>
      </c>
      <c r="O140" s="21" t="s">
        <v>1471</v>
      </c>
      <c r="P140" s="24">
        <v>0</v>
      </c>
      <c r="Q140" s="24">
        <v>0</v>
      </c>
      <c r="R140" s="73"/>
      <c r="S140" s="73"/>
      <c r="T140" s="147"/>
    </row>
    <row r="141" spans="1:20" ht="27" customHeight="1" x14ac:dyDescent="0.25">
      <c r="A141" s="75"/>
      <c r="B141" s="75">
        <v>55</v>
      </c>
      <c r="C141" s="24" t="s">
        <v>294</v>
      </c>
      <c r="D141" s="24" t="s">
        <v>605</v>
      </c>
      <c r="E141" s="24" t="s">
        <v>6002</v>
      </c>
      <c r="F141" s="24" t="s">
        <v>6090</v>
      </c>
      <c r="G141" s="85" t="s">
        <v>6091</v>
      </c>
      <c r="H141" s="24" t="s">
        <v>6002</v>
      </c>
      <c r="I141" s="21"/>
      <c r="J141" s="24" t="s">
        <v>6092</v>
      </c>
      <c r="K141" s="24" t="s">
        <v>6093</v>
      </c>
      <c r="L141" s="21"/>
      <c r="M141" s="21" t="s">
        <v>1487</v>
      </c>
      <c r="N141" s="21">
        <v>22</v>
      </c>
      <c r="O141" s="21" t="s">
        <v>1471</v>
      </c>
      <c r="P141" s="24">
        <v>0</v>
      </c>
      <c r="Q141" s="24">
        <v>0</v>
      </c>
      <c r="R141" s="73"/>
      <c r="S141" s="73"/>
      <c r="T141" s="147"/>
    </row>
    <row r="142" spans="1:20" ht="27" customHeight="1" x14ac:dyDescent="0.25">
      <c r="A142" s="75"/>
      <c r="B142" s="75">
        <v>56</v>
      </c>
      <c r="C142" s="24" t="s">
        <v>294</v>
      </c>
      <c r="D142" s="24" t="s">
        <v>605</v>
      </c>
      <c r="E142" s="24" t="s">
        <v>6003</v>
      </c>
      <c r="F142" s="24" t="s">
        <v>6090</v>
      </c>
      <c r="G142" s="85" t="s">
        <v>6091</v>
      </c>
      <c r="H142" s="24" t="s">
        <v>6003</v>
      </c>
      <c r="I142" s="21"/>
      <c r="J142" s="24" t="s">
        <v>6092</v>
      </c>
      <c r="K142" s="24" t="s">
        <v>6093</v>
      </c>
      <c r="L142" s="21"/>
      <c r="M142" s="21" t="s">
        <v>1487</v>
      </c>
      <c r="N142" s="21">
        <v>22.2</v>
      </c>
      <c r="O142" s="21" t="s">
        <v>1471</v>
      </c>
      <c r="P142" s="24">
        <v>0</v>
      </c>
      <c r="Q142" s="24">
        <v>0</v>
      </c>
      <c r="R142" s="73"/>
      <c r="S142" s="73"/>
      <c r="T142" s="147"/>
    </row>
    <row r="143" spans="1:20" ht="27" customHeight="1" x14ac:dyDescent="0.25">
      <c r="A143" s="75"/>
      <c r="B143" s="75">
        <v>57</v>
      </c>
      <c r="C143" s="24" t="s">
        <v>294</v>
      </c>
      <c r="D143" s="24" t="s">
        <v>605</v>
      </c>
      <c r="E143" s="24" t="s">
        <v>3477</v>
      </c>
      <c r="F143" s="24" t="s">
        <v>6090</v>
      </c>
      <c r="G143" s="85" t="s">
        <v>6091</v>
      </c>
      <c r="H143" s="24" t="s">
        <v>3477</v>
      </c>
      <c r="I143" s="21"/>
      <c r="J143" s="24" t="s">
        <v>6092</v>
      </c>
      <c r="K143" s="24" t="s">
        <v>6093</v>
      </c>
      <c r="L143" s="21"/>
      <c r="M143" s="21" t="s">
        <v>1465</v>
      </c>
      <c r="N143" s="21">
        <v>1</v>
      </c>
      <c r="O143" s="21" t="s">
        <v>1471</v>
      </c>
      <c r="P143" s="24">
        <v>0</v>
      </c>
      <c r="Q143" s="24">
        <v>0</v>
      </c>
      <c r="R143" s="73"/>
      <c r="S143" s="73"/>
      <c r="T143" s="147"/>
    </row>
    <row r="144" spans="1:20" ht="27" customHeight="1" x14ac:dyDescent="0.25">
      <c r="A144" s="75"/>
      <c r="B144" s="75">
        <v>58</v>
      </c>
      <c r="C144" s="24" t="s">
        <v>294</v>
      </c>
      <c r="D144" s="24" t="s">
        <v>605</v>
      </c>
      <c r="E144" s="24" t="s">
        <v>6004</v>
      </c>
      <c r="F144" s="24" t="s">
        <v>6090</v>
      </c>
      <c r="G144" s="85" t="s">
        <v>6091</v>
      </c>
      <c r="H144" s="24" t="s">
        <v>6004</v>
      </c>
      <c r="I144" s="21"/>
      <c r="J144" s="24" t="s">
        <v>6092</v>
      </c>
      <c r="K144" s="24" t="s">
        <v>6093</v>
      </c>
      <c r="L144" s="21"/>
      <c r="M144" s="21" t="s">
        <v>1487</v>
      </c>
      <c r="N144" s="21">
        <v>22.2</v>
      </c>
      <c r="O144" s="21" t="s">
        <v>1471</v>
      </c>
      <c r="P144" s="24">
        <v>0</v>
      </c>
      <c r="Q144" s="24">
        <v>0</v>
      </c>
      <c r="R144" s="73"/>
      <c r="S144" s="73"/>
      <c r="T144" s="147"/>
    </row>
    <row r="145" spans="1:20" ht="27" customHeight="1" x14ac:dyDescent="0.25">
      <c r="A145" s="75"/>
      <c r="B145" s="75">
        <v>59</v>
      </c>
      <c r="C145" s="24" t="s">
        <v>294</v>
      </c>
      <c r="D145" s="24" t="s">
        <v>605</v>
      </c>
      <c r="E145" s="24" t="s">
        <v>6005</v>
      </c>
      <c r="F145" s="24" t="s">
        <v>6090</v>
      </c>
      <c r="G145" s="85" t="s">
        <v>6091</v>
      </c>
      <c r="H145" s="24" t="s">
        <v>6005</v>
      </c>
      <c r="I145" s="21"/>
      <c r="J145" s="24" t="s">
        <v>6092</v>
      </c>
      <c r="K145" s="24" t="s">
        <v>6093</v>
      </c>
      <c r="L145" s="21"/>
      <c r="M145" s="21" t="s">
        <v>1487</v>
      </c>
      <c r="N145" s="21">
        <v>22.2</v>
      </c>
      <c r="O145" s="21" t="s">
        <v>1471</v>
      </c>
      <c r="P145" s="24">
        <v>0</v>
      </c>
      <c r="Q145" s="24">
        <v>0</v>
      </c>
      <c r="R145" s="73"/>
      <c r="S145" s="73"/>
      <c r="T145" s="147"/>
    </row>
    <row r="146" spans="1:20" ht="27" customHeight="1" x14ac:dyDescent="0.25">
      <c r="A146" s="75"/>
      <c r="B146" s="75">
        <v>60</v>
      </c>
      <c r="C146" s="24" t="s">
        <v>294</v>
      </c>
      <c r="D146" s="24" t="s">
        <v>605</v>
      </c>
      <c r="E146" s="24" t="s">
        <v>6006</v>
      </c>
      <c r="F146" s="24" t="s">
        <v>6090</v>
      </c>
      <c r="G146" s="85" t="s">
        <v>6091</v>
      </c>
      <c r="H146" s="24" t="s">
        <v>6006</v>
      </c>
      <c r="I146" s="21"/>
      <c r="J146" s="24" t="s">
        <v>6092</v>
      </c>
      <c r="K146" s="24" t="s">
        <v>6093</v>
      </c>
      <c r="L146" s="21"/>
      <c r="M146" s="21" t="s">
        <v>1487</v>
      </c>
      <c r="N146" s="21">
        <v>22.2</v>
      </c>
      <c r="O146" s="21" t="s">
        <v>1471</v>
      </c>
      <c r="P146" s="24">
        <v>0</v>
      </c>
      <c r="Q146" s="24">
        <v>0</v>
      </c>
      <c r="R146" s="73"/>
      <c r="S146" s="73"/>
      <c r="T146" s="147"/>
    </row>
    <row r="147" spans="1:20" ht="27" customHeight="1" x14ac:dyDescent="0.25">
      <c r="A147" s="75"/>
      <c r="B147" s="75">
        <v>61</v>
      </c>
      <c r="C147" s="24" t="s">
        <v>294</v>
      </c>
      <c r="D147" s="24" t="s">
        <v>605</v>
      </c>
      <c r="E147" s="24" t="s">
        <v>2044</v>
      </c>
      <c r="F147" s="24" t="s">
        <v>6090</v>
      </c>
      <c r="G147" s="85" t="s">
        <v>6091</v>
      </c>
      <c r="H147" s="24" t="s">
        <v>2044</v>
      </c>
      <c r="I147" s="21"/>
      <c r="J147" s="24" t="s">
        <v>6092</v>
      </c>
      <c r="K147" s="24" t="s">
        <v>6093</v>
      </c>
      <c r="L147" s="21"/>
      <c r="M147" s="21" t="s">
        <v>1487</v>
      </c>
      <c r="N147" s="21">
        <v>22.2</v>
      </c>
      <c r="O147" s="21" t="s">
        <v>1471</v>
      </c>
      <c r="P147" s="24">
        <v>0</v>
      </c>
      <c r="Q147" s="24">
        <v>0</v>
      </c>
      <c r="R147" s="73"/>
      <c r="S147" s="73"/>
      <c r="T147" s="147"/>
    </row>
    <row r="148" spans="1:20" ht="27" customHeight="1" x14ac:dyDescent="0.25">
      <c r="A148" s="75"/>
      <c r="B148" s="75">
        <v>62</v>
      </c>
      <c r="C148" s="24" t="s">
        <v>294</v>
      </c>
      <c r="D148" s="24" t="s">
        <v>605</v>
      </c>
      <c r="E148" s="24" t="s">
        <v>6007</v>
      </c>
      <c r="F148" s="24" t="s">
        <v>6090</v>
      </c>
      <c r="G148" s="85" t="s">
        <v>6091</v>
      </c>
      <c r="H148" s="24" t="s">
        <v>6007</v>
      </c>
      <c r="I148" s="21"/>
      <c r="J148" s="24" t="s">
        <v>6092</v>
      </c>
      <c r="K148" s="24" t="s">
        <v>6093</v>
      </c>
      <c r="L148" s="21"/>
      <c r="M148" s="21" t="s">
        <v>1487</v>
      </c>
      <c r="N148" s="21">
        <v>22.2</v>
      </c>
      <c r="O148" s="21" t="s">
        <v>1471</v>
      </c>
      <c r="P148" s="24">
        <v>0</v>
      </c>
      <c r="Q148" s="24">
        <v>0</v>
      </c>
      <c r="R148" s="73"/>
      <c r="S148" s="73"/>
      <c r="T148" s="147"/>
    </row>
    <row r="149" spans="1:20" ht="27" customHeight="1" x14ac:dyDescent="0.25">
      <c r="A149" s="75"/>
      <c r="B149" s="75">
        <v>63</v>
      </c>
      <c r="C149" s="24" t="s">
        <v>294</v>
      </c>
      <c r="D149" s="24" t="s">
        <v>605</v>
      </c>
      <c r="E149" s="24" t="s">
        <v>6008</v>
      </c>
      <c r="F149" s="24" t="s">
        <v>6090</v>
      </c>
      <c r="G149" s="85" t="s">
        <v>6091</v>
      </c>
      <c r="H149" s="24" t="s">
        <v>6008</v>
      </c>
      <c r="I149" s="21"/>
      <c r="J149" s="24" t="s">
        <v>6092</v>
      </c>
      <c r="K149" s="24" t="s">
        <v>6093</v>
      </c>
      <c r="L149" s="21"/>
      <c r="M149" s="21" t="s">
        <v>1487</v>
      </c>
      <c r="N149" s="21">
        <v>22.2</v>
      </c>
      <c r="O149" s="21" t="s">
        <v>1471</v>
      </c>
      <c r="P149" s="24">
        <v>0</v>
      </c>
      <c r="Q149" s="24">
        <v>0</v>
      </c>
      <c r="R149" s="73"/>
      <c r="S149" s="73"/>
      <c r="T149" s="147"/>
    </row>
    <row r="150" spans="1:20" ht="27" customHeight="1" x14ac:dyDescent="0.25">
      <c r="A150" s="75"/>
      <c r="B150" s="75">
        <v>64</v>
      </c>
      <c r="C150" s="24" t="s">
        <v>294</v>
      </c>
      <c r="D150" s="24" t="s">
        <v>605</v>
      </c>
      <c r="E150" s="24" t="s">
        <v>6009</v>
      </c>
      <c r="F150" s="24" t="s">
        <v>6090</v>
      </c>
      <c r="G150" s="85" t="s">
        <v>6091</v>
      </c>
      <c r="H150" s="24" t="s">
        <v>6009</v>
      </c>
      <c r="I150" s="21"/>
      <c r="J150" s="24" t="s">
        <v>6092</v>
      </c>
      <c r="K150" s="24" t="s">
        <v>6093</v>
      </c>
      <c r="L150" s="21"/>
      <c r="M150" s="21" t="s">
        <v>1487</v>
      </c>
      <c r="N150" s="21">
        <v>22.2</v>
      </c>
      <c r="O150" s="21" t="s">
        <v>1471</v>
      </c>
      <c r="P150" s="24">
        <v>0</v>
      </c>
      <c r="Q150" s="24">
        <v>0</v>
      </c>
      <c r="R150" s="73"/>
      <c r="S150" s="73"/>
      <c r="T150" s="147"/>
    </row>
    <row r="151" spans="1:20" ht="27" customHeight="1" x14ac:dyDescent="0.25">
      <c r="A151" s="75"/>
      <c r="B151" s="75">
        <v>65</v>
      </c>
      <c r="C151" s="24" t="s">
        <v>294</v>
      </c>
      <c r="D151" s="24" t="s">
        <v>605</v>
      </c>
      <c r="E151" s="24" t="s">
        <v>6010</v>
      </c>
      <c r="F151" s="24" t="s">
        <v>6090</v>
      </c>
      <c r="G151" s="85" t="s">
        <v>6091</v>
      </c>
      <c r="H151" s="24" t="s">
        <v>6010</v>
      </c>
      <c r="I151" s="21"/>
      <c r="J151" s="24" t="s">
        <v>6092</v>
      </c>
      <c r="K151" s="24" t="s">
        <v>6093</v>
      </c>
      <c r="L151" s="21"/>
      <c r="M151" s="21" t="s">
        <v>1487</v>
      </c>
      <c r="N151" s="21">
        <v>22.2</v>
      </c>
      <c r="O151" s="21" t="s">
        <v>1471</v>
      </c>
      <c r="P151" s="24">
        <v>0</v>
      </c>
      <c r="Q151" s="24">
        <v>0</v>
      </c>
      <c r="R151" s="73"/>
      <c r="S151" s="73"/>
      <c r="T151" s="147"/>
    </row>
    <row r="152" spans="1:20" ht="27" customHeight="1" x14ac:dyDescent="0.25">
      <c r="A152" s="75"/>
      <c r="B152" s="75">
        <v>66</v>
      </c>
      <c r="C152" s="24" t="s">
        <v>294</v>
      </c>
      <c r="D152" s="24" t="s">
        <v>605</v>
      </c>
      <c r="E152" s="24" t="s">
        <v>5216</v>
      </c>
      <c r="F152" s="24" t="s">
        <v>6090</v>
      </c>
      <c r="G152" s="85" t="s">
        <v>6091</v>
      </c>
      <c r="H152" s="24" t="s">
        <v>5216</v>
      </c>
      <c r="I152" s="21"/>
      <c r="J152" s="24" t="s">
        <v>6092</v>
      </c>
      <c r="K152" s="24" t="s">
        <v>6093</v>
      </c>
      <c r="L152" s="21"/>
      <c r="M152" s="21" t="s">
        <v>1458</v>
      </c>
      <c r="N152" s="21">
        <v>7</v>
      </c>
      <c r="O152" s="21" t="s">
        <v>1471</v>
      </c>
      <c r="P152" s="24">
        <v>0</v>
      </c>
      <c r="Q152" s="24">
        <v>0</v>
      </c>
      <c r="R152" s="73"/>
      <c r="S152" s="73"/>
      <c r="T152" s="147"/>
    </row>
    <row r="153" spans="1:20" ht="27" customHeight="1" x14ac:dyDescent="0.25">
      <c r="A153" s="75"/>
      <c r="B153" s="75">
        <v>67</v>
      </c>
      <c r="C153" s="24" t="s">
        <v>294</v>
      </c>
      <c r="D153" s="24" t="s">
        <v>605</v>
      </c>
      <c r="E153" s="24" t="s">
        <v>1519</v>
      </c>
      <c r="F153" s="24" t="s">
        <v>6090</v>
      </c>
      <c r="G153" s="85" t="s">
        <v>6091</v>
      </c>
      <c r="H153" s="24" t="s">
        <v>1519</v>
      </c>
      <c r="I153" s="21"/>
      <c r="J153" s="24" t="s">
        <v>6092</v>
      </c>
      <c r="K153" s="24" t="s">
        <v>6093</v>
      </c>
      <c r="L153" s="21"/>
      <c r="M153" s="21" t="s">
        <v>1487</v>
      </c>
      <c r="N153" s="21">
        <v>22.2</v>
      </c>
      <c r="O153" s="21" t="s">
        <v>1471</v>
      </c>
      <c r="P153" s="24">
        <v>0</v>
      </c>
      <c r="Q153" s="24">
        <v>0</v>
      </c>
      <c r="R153" s="73"/>
      <c r="S153" s="73"/>
      <c r="T153" s="147"/>
    </row>
    <row r="154" spans="1:20" ht="27" customHeight="1" x14ac:dyDescent="0.25">
      <c r="A154" s="75"/>
      <c r="B154" s="75">
        <v>68</v>
      </c>
      <c r="C154" s="24" t="s">
        <v>294</v>
      </c>
      <c r="D154" s="24" t="s">
        <v>605</v>
      </c>
      <c r="E154" s="24" t="s">
        <v>6011</v>
      </c>
      <c r="F154" s="24" t="s">
        <v>6090</v>
      </c>
      <c r="G154" s="85" t="s">
        <v>6091</v>
      </c>
      <c r="H154" s="24" t="s">
        <v>6011</v>
      </c>
      <c r="I154" s="21"/>
      <c r="J154" s="24" t="s">
        <v>6092</v>
      </c>
      <c r="K154" s="24" t="s">
        <v>6093</v>
      </c>
      <c r="L154" s="21"/>
      <c r="M154" s="21" t="s">
        <v>1487</v>
      </c>
      <c r="N154" s="21">
        <v>22.2</v>
      </c>
      <c r="O154" s="21" t="s">
        <v>1471</v>
      </c>
      <c r="P154" s="24">
        <v>0</v>
      </c>
      <c r="Q154" s="24">
        <v>0</v>
      </c>
      <c r="R154" s="73"/>
      <c r="S154" s="73"/>
      <c r="T154" s="147"/>
    </row>
    <row r="155" spans="1:20" ht="27" customHeight="1" x14ac:dyDescent="0.25">
      <c r="A155" s="75"/>
      <c r="B155" s="75">
        <v>69</v>
      </c>
      <c r="C155" s="24" t="s">
        <v>294</v>
      </c>
      <c r="D155" s="24" t="s">
        <v>605</v>
      </c>
      <c r="E155" s="24" t="s">
        <v>6012</v>
      </c>
      <c r="F155" s="24" t="s">
        <v>6090</v>
      </c>
      <c r="G155" s="85" t="s">
        <v>6091</v>
      </c>
      <c r="H155" s="24" t="s">
        <v>6012</v>
      </c>
      <c r="I155" s="21"/>
      <c r="J155" s="24" t="s">
        <v>6092</v>
      </c>
      <c r="K155" s="24" t="s">
        <v>6093</v>
      </c>
      <c r="L155" s="21"/>
      <c r="M155" s="21" t="s">
        <v>1465</v>
      </c>
      <c r="N155" s="21">
        <v>1</v>
      </c>
      <c r="O155" s="21" t="s">
        <v>1471</v>
      </c>
      <c r="P155" s="24">
        <v>0</v>
      </c>
      <c r="Q155" s="24">
        <v>0</v>
      </c>
      <c r="R155" s="73"/>
      <c r="S155" s="73"/>
      <c r="T155" s="147"/>
    </row>
    <row r="156" spans="1:20" ht="27" customHeight="1" x14ac:dyDescent="0.25">
      <c r="A156" s="75"/>
      <c r="B156" s="75">
        <v>70</v>
      </c>
      <c r="C156" s="24" t="s">
        <v>294</v>
      </c>
      <c r="D156" s="24" t="s">
        <v>605</v>
      </c>
      <c r="E156" s="24" t="s">
        <v>6013</v>
      </c>
      <c r="F156" s="24" t="s">
        <v>6090</v>
      </c>
      <c r="G156" s="85" t="s">
        <v>6091</v>
      </c>
      <c r="H156" s="24" t="s">
        <v>6013</v>
      </c>
      <c r="I156" s="21"/>
      <c r="J156" s="24" t="s">
        <v>6092</v>
      </c>
      <c r="K156" s="24" t="s">
        <v>6093</v>
      </c>
      <c r="L156" s="21"/>
      <c r="M156" s="21" t="s">
        <v>1465</v>
      </c>
      <c r="N156" s="21">
        <v>1</v>
      </c>
      <c r="O156" s="21" t="s">
        <v>1471</v>
      </c>
      <c r="P156" s="24">
        <v>0</v>
      </c>
      <c r="Q156" s="24">
        <v>0</v>
      </c>
      <c r="R156" s="73"/>
      <c r="S156" s="73"/>
      <c r="T156" s="147"/>
    </row>
    <row r="157" spans="1:20" ht="27" customHeight="1" x14ac:dyDescent="0.25">
      <c r="A157" s="75"/>
      <c r="B157" s="75">
        <v>71</v>
      </c>
      <c r="C157" s="24" t="s">
        <v>294</v>
      </c>
      <c r="D157" s="24" t="s">
        <v>605</v>
      </c>
      <c r="E157" s="24" t="s">
        <v>4948</v>
      </c>
      <c r="F157" s="24" t="s">
        <v>6090</v>
      </c>
      <c r="G157" s="85" t="s">
        <v>6091</v>
      </c>
      <c r="H157" s="24" t="s">
        <v>4948</v>
      </c>
      <c r="I157" s="21"/>
      <c r="J157" s="24" t="s">
        <v>6092</v>
      </c>
      <c r="K157" s="24" t="s">
        <v>6093</v>
      </c>
      <c r="L157" s="21"/>
      <c r="M157" s="21" t="s">
        <v>1487</v>
      </c>
      <c r="N157" s="21">
        <v>22.5</v>
      </c>
      <c r="O157" s="21" t="s">
        <v>1471</v>
      </c>
      <c r="P157" s="24">
        <v>0</v>
      </c>
      <c r="Q157" s="24">
        <v>0</v>
      </c>
      <c r="R157" s="73"/>
      <c r="S157" s="73"/>
      <c r="T157" s="147"/>
    </row>
    <row r="158" spans="1:20" ht="27" customHeight="1" x14ac:dyDescent="0.25">
      <c r="A158" s="75"/>
      <c r="B158" s="75">
        <v>72</v>
      </c>
      <c r="C158" s="24" t="s">
        <v>294</v>
      </c>
      <c r="D158" s="24" t="s">
        <v>605</v>
      </c>
      <c r="E158" s="24" t="s">
        <v>1544</v>
      </c>
      <c r="F158" s="24" t="s">
        <v>6090</v>
      </c>
      <c r="G158" s="85" t="s">
        <v>6091</v>
      </c>
      <c r="H158" s="24" t="s">
        <v>1544</v>
      </c>
      <c r="I158" s="21"/>
      <c r="J158" s="24" t="s">
        <v>6092</v>
      </c>
      <c r="K158" s="24" t="s">
        <v>6093</v>
      </c>
      <c r="L158" s="21"/>
      <c r="M158" s="21" t="s">
        <v>1465</v>
      </c>
      <c r="N158" s="21">
        <v>4</v>
      </c>
      <c r="O158" s="21" t="s">
        <v>1471</v>
      </c>
      <c r="P158" s="24">
        <v>0</v>
      </c>
      <c r="Q158" s="24">
        <v>0</v>
      </c>
      <c r="R158" s="73"/>
      <c r="S158" s="73"/>
      <c r="T158" s="147"/>
    </row>
    <row r="159" spans="1:20" ht="27" customHeight="1" x14ac:dyDescent="0.25">
      <c r="A159" s="75"/>
      <c r="B159" s="75">
        <v>73</v>
      </c>
      <c r="C159" s="24" t="s">
        <v>294</v>
      </c>
      <c r="D159" s="24" t="s">
        <v>605</v>
      </c>
      <c r="E159" s="24" t="s">
        <v>4088</v>
      </c>
      <c r="F159" s="24" t="s">
        <v>6090</v>
      </c>
      <c r="G159" s="85" t="s">
        <v>6091</v>
      </c>
      <c r="H159" s="24" t="s">
        <v>4088</v>
      </c>
      <c r="I159" s="21"/>
      <c r="J159" s="24" t="s">
        <v>6092</v>
      </c>
      <c r="K159" s="24" t="s">
        <v>6093</v>
      </c>
      <c r="L159" s="21"/>
      <c r="M159" s="21" t="s">
        <v>1465</v>
      </c>
      <c r="N159" s="21">
        <v>2</v>
      </c>
      <c r="O159" s="21" t="s">
        <v>1471</v>
      </c>
      <c r="P159" s="24">
        <v>0</v>
      </c>
      <c r="Q159" s="24">
        <v>0</v>
      </c>
      <c r="R159" s="73"/>
      <c r="S159" s="73"/>
      <c r="T159" s="147"/>
    </row>
    <row r="160" spans="1:20" ht="27" customHeight="1" x14ac:dyDescent="0.25">
      <c r="A160" s="75"/>
      <c r="B160" s="75">
        <v>74</v>
      </c>
      <c r="C160" s="24" t="s">
        <v>294</v>
      </c>
      <c r="D160" s="24" t="s">
        <v>605</v>
      </c>
      <c r="E160" s="24" t="s">
        <v>6014</v>
      </c>
      <c r="F160" s="24" t="s">
        <v>6090</v>
      </c>
      <c r="G160" s="85" t="s">
        <v>6091</v>
      </c>
      <c r="H160" s="24" t="s">
        <v>6014</v>
      </c>
      <c r="I160" s="21"/>
      <c r="J160" s="24" t="s">
        <v>6092</v>
      </c>
      <c r="K160" s="24" t="s">
        <v>6093</v>
      </c>
      <c r="L160" s="21"/>
      <c r="M160" s="21" t="s">
        <v>1465</v>
      </c>
      <c r="N160" s="21">
        <v>2</v>
      </c>
      <c r="O160" s="21" t="s">
        <v>1471</v>
      </c>
      <c r="P160" s="24">
        <v>0</v>
      </c>
      <c r="Q160" s="24">
        <v>0</v>
      </c>
      <c r="R160" s="73"/>
      <c r="S160" s="73"/>
      <c r="T160" s="147"/>
    </row>
    <row r="161" spans="1:20" ht="27" customHeight="1" x14ac:dyDescent="0.25">
      <c r="A161" s="75"/>
      <c r="B161" s="75">
        <v>75</v>
      </c>
      <c r="C161" s="24" t="s">
        <v>294</v>
      </c>
      <c r="D161" s="24" t="s">
        <v>605</v>
      </c>
      <c r="E161" s="24" t="s">
        <v>1534</v>
      </c>
      <c r="F161" s="24" t="s">
        <v>6090</v>
      </c>
      <c r="G161" s="85" t="s">
        <v>6091</v>
      </c>
      <c r="H161" s="24" t="s">
        <v>1534</v>
      </c>
      <c r="I161" s="21"/>
      <c r="J161" s="24" t="s">
        <v>6092</v>
      </c>
      <c r="K161" s="24" t="s">
        <v>6093</v>
      </c>
      <c r="L161" s="21"/>
      <c r="M161" s="21" t="s">
        <v>1458</v>
      </c>
      <c r="N161" s="21">
        <v>7</v>
      </c>
      <c r="O161" s="21" t="s">
        <v>1471</v>
      </c>
      <c r="P161" s="24">
        <v>0</v>
      </c>
      <c r="Q161" s="24">
        <v>0</v>
      </c>
      <c r="R161" s="73"/>
      <c r="S161" s="73"/>
      <c r="T161" s="147"/>
    </row>
    <row r="162" spans="1:20" ht="27" customHeight="1" x14ac:dyDescent="0.25">
      <c r="A162" s="75"/>
      <c r="B162" s="75">
        <v>76</v>
      </c>
      <c r="C162" s="24" t="s">
        <v>294</v>
      </c>
      <c r="D162" s="24" t="s">
        <v>605</v>
      </c>
      <c r="E162" s="24" t="s">
        <v>4077</v>
      </c>
      <c r="F162" s="24" t="s">
        <v>6090</v>
      </c>
      <c r="G162" s="85" t="s">
        <v>6091</v>
      </c>
      <c r="H162" s="24"/>
      <c r="I162" s="21" t="s">
        <v>1562</v>
      </c>
      <c r="J162" s="21"/>
      <c r="K162" s="21"/>
      <c r="L162" s="21"/>
      <c r="M162" s="21" t="s">
        <v>1458</v>
      </c>
      <c r="N162" s="21">
        <v>7</v>
      </c>
      <c r="O162" s="21" t="s">
        <v>1471</v>
      </c>
      <c r="P162" s="24">
        <v>0</v>
      </c>
      <c r="Q162" s="24">
        <v>0</v>
      </c>
      <c r="R162" s="73"/>
      <c r="S162" s="73"/>
      <c r="T162" s="147"/>
    </row>
  </sheetData>
  <autoFilter ref="B10:T162" xr:uid="{00000000-0001-0000-A401-000000000000}"/>
  <mergeCells count="1">
    <mergeCell ref="C9:O9"/>
  </mergeCells>
  <hyperlinks>
    <hyperlink ref="B6" location="Variáveis!A1" display="Variáveis" xr:uid="{00000000-0004-0000-A401-000000000000}"/>
    <hyperlink ref="C6" location="'Índice de Tabelas'!A1" display="Índice de Tabelas" xr:uid="{00000000-0004-0000-A401-000001000000}"/>
    <hyperlink ref="D6" location="'Manual de Instrução'!A1" display="Manual de Instrução" xr:uid="{00000000-0004-0000-A401-000002000000}"/>
    <hyperlink ref="G87" location="SAT846_CARTEIRAS_IC_FS!A1" display="sat846_carteiras_ic_fs" xr:uid="{00000000-0004-0000-A401-000003000000}"/>
    <hyperlink ref="G88:G162" location="SAT846_CARTEIRAS_IC_FS!A1" display="sat846_carteiras_ic_fs" xr:uid="{00000000-0004-0000-A401-000004000000}"/>
    <hyperlink ref="G17" location="SAT846_CARTEIRAS_IC_WRK!A1" display="sat846_carteiras_ic_wrk" xr:uid="{00000000-0004-0000-A401-000005000000}"/>
    <hyperlink ref="G11:G16" location="SAT846_CARTEIRAS_IC_WRK!A1" display="sat846_carteiras_ic_wrk" xr:uid="{00000000-0004-0000-A401-000006000000}"/>
    <hyperlink ref="G18:G86" location="SAT846_CARTEIRAS_IC_WRK!A1" display="sat846_carteiras_ic_wrk" xr:uid="{00000000-0004-0000-A401-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832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9528322" r:id="rId5" name="Remover Filtros">
              <controlPr defaultSize="0" print="0" autoFill="0" autoPict="0" macro="[0]!RemoveFilters">
                <anchor moveWithCells="1" sizeWithCells="1">
                  <from>
                    <xdr:col>5</xdr:col>
                    <xdr:colOff>1630680</xdr:colOff>
                    <xdr:row>3</xdr:row>
                    <xdr:rowOff>0</xdr:rowOff>
                  </from>
                  <to>
                    <xdr:col>6</xdr:col>
                    <xdr:colOff>1905000</xdr:colOff>
                    <xdr:row>4</xdr:row>
                    <xdr:rowOff>182880</xdr:rowOff>
                  </to>
                </anchor>
              </controlPr>
            </control>
          </mc:Choice>
        </mc:AlternateContent>
      </controls>
    </mc:Choice>
  </mc:AlternateContent>
</worksheet>
</file>

<file path=xl/worksheets/sheet3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1-000000000000}">
  <sheetPr codeName="Sheet840"/>
  <dimension ref="A1:P8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86"/>
    </sheetView>
  </sheetViews>
  <sheetFormatPr defaultColWidth="9" defaultRowHeight="27" customHeight="1" x14ac:dyDescent="0.25"/>
  <cols>
    <col min="1" max="1" width="1.59765625" style="25" customWidth="1"/>
    <col min="2" max="2" width="17.59765625" style="23" customWidth="1"/>
    <col min="3" max="3" width="17.59765625" style="20" customWidth="1"/>
    <col min="4" max="4" width="21.59765625" style="20"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02"/>
      <c r="E1" s="2"/>
      <c r="F1" s="4"/>
      <c r="G1" s="4"/>
      <c r="H1" s="4"/>
      <c r="I1" s="2"/>
      <c r="J1" s="2"/>
    </row>
    <row r="2" spans="1:16" customFormat="1" ht="13.8" x14ac:dyDescent="0.25">
      <c r="A2" s="9"/>
      <c r="B2" s="5"/>
      <c r="C2" s="203" t="s">
        <v>605</v>
      </c>
      <c r="D2" s="202"/>
      <c r="E2" s="2"/>
      <c r="F2" s="4"/>
      <c r="G2" s="4"/>
      <c r="H2" s="4"/>
      <c r="I2" s="2"/>
      <c r="J2" s="2"/>
    </row>
    <row r="3" spans="1:16" customFormat="1" ht="13.8" x14ac:dyDescent="0.25">
      <c r="A3" s="9"/>
      <c r="B3" s="5"/>
      <c r="C3" s="202"/>
      <c r="D3" s="202"/>
      <c r="E3" s="2"/>
      <c r="F3" s="4"/>
      <c r="G3" s="4"/>
      <c r="H3" s="4"/>
      <c r="I3" s="6" t="s">
        <v>4025</v>
      </c>
      <c r="J3" s="2"/>
    </row>
    <row r="4" spans="1:16" customFormat="1" ht="13.8" x14ac:dyDescent="0.25">
      <c r="A4" s="9"/>
      <c r="B4" s="5"/>
      <c r="C4" s="202"/>
      <c r="D4" s="202"/>
      <c r="E4" s="2"/>
      <c r="F4" s="4"/>
      <c r="G4" s="4"/>
      <c r="H4" s="4"/>
      <c r="I4" s="6" t="s">
        <v>4026</v>
      </c>
      <c r="J4" s="2"/>
    </row>
    <row r="5" spans="1:16" customFormat="1" ht="13.8" x14ac:dyDescent="0.25">
      <c r="A5" s="9"/>
      <c r="B5" s="7" t="s">
        <v>4027</v>
      </c>
      <c r="C5" s="202"/>
      <c r="D5" s="202"/>
      <c r="E5" s="2"/>
      <c r="F5" s="4"/>
      <c r="G5" s="4"/>
      <c r="H5" s="4"/>
      <c r="I5" s="6" t="s">
        <v>931</v>
      </c>
      <c r="J5" s="2"/>
      <c r="K5" s="2"/>
      <c r="L5" s="2"/>
      <c r="M5" s="2"/>
      <c r="N5" s="2"/>
      <c r="O5" s="2"/>
      <c r="P5" s="2"/>
    </row>
    <row r="6" spans="1:16" ht="15" customHeight="1" x14ac:dyDescent="0.2">
      <c r="A6" s="9"/>
      <c r="B6" s="417" t="s">
        <v>36</v>
      </c>
      <c r="C6" s="419" t="s">
        <v>697</v>
      </c>
      <c r="D6" s="419" t="s">
        <v>37</v>
      </c>
      <c r="E6" s="14"/>
      <c r="F6" s="14"/>
      <c r="G6" s="14"/>
      <c r="H6" s="14"/>
      <c r="I6" s="14"/>
      <c r="J6" s="14"/>
      <c r="K6" s="14"/>
      <c r="L6" s="14"/>
      <c r="M6" s="14"/>
      <c r="N6" s="14"/>
      <c r="O6" s="14"/>
      <c r="P6" s="14"/>
    </row>
    <row r="7" spans="1:16" customFormat="1" ht="4.5" customHeight="1" x14ac:dyDescent="0.25">
      <c r="A7" s="78"/>
      <c r="B7" s="79"/>
      <c r="C7" s="205"/>
      <c r="D7" s="205"/>
      <c r="E7" s="17"/>
      <c r="F7" s="17"/>
      <c r="G7" s="17"/>
      <c r="H7" s="17"/>
      <c r="I7" s="17"/>
      <c r="J7" s="17"/>
      <c r="K7" s="17"/>
      <c r="L7" s="17"/>
      <c r="M7" s="17"/>
      <c r="N7" s="17"/>
      <c r="O7" s="17"/>
      <c r="P7" s="17"/>
    </row>
    <row r="8" spans="1:16" s="16" customFormat="1" ht="7.5" customHeight="1" x14ac:dyDescent="0.2">
      <c r="A8" s="9"/>
      <c r="C8" s="206"/>
      <c r="D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24" t="s">
        <v>689</v>
      </c>
      <c r="E11" s="62" t="s">
        <v>3435</v>
      </c>
      <c r="F11" s="61" t="s">
        <v>335</v>
      </c>
      <c r="G11" s="62"/>
      <c r="H11" s="24" t="s">
        <v>6094</v>
      </c>
      <c r="I11" s="24" t="s">
        <v>1226</v>
      </c>
      <c r="J11" s="62" t="s">
        <v>1458</v>
      </c>
      <c r="K11" s="24">
        <v>7</v>
      </c>
      <c r="L11" s="61" t="s">
        <v>1471</v>
      </c>
      <c r="M11" s="61">
        <v>0</v>
      </c>
      <c r="N11" s="61">
        <v>0</v>
      </c>
      <c r="O11" s="61" t="s">
        <v>6095</v>
      </c>
      <c r="P11" s="156"/>
    </row>
    <row r="12" spans="1:16" ht="27" customHeight="1" x14ac:dyDescent="0.2">
      <c r="A12" s="76"/>
      <c r="B12" s="75">
        <v>2</v>
      </c>
      <c r="C12" s="24" t="s">
        <v>294</v>
      </c>
      <c r="D12" s="24" t="s">
        <v>689</v>
      </c>
      <c r="E12" s="62" t="s">
        <v>5970</v>
      </c>
      <c r="F12" s="61" t="s">
        <v>335</v>
      </c>
      <c r="G12" s="62"/>
      <c r="H12" s="24" t="s">
        <v>6094</v>
      </c>
      <c r="I12" s="24" t="s">
        <v>1226</v>
      </c>
      <c r="J12" s="62" t="s">
        <v>1465</v>
      </c>
      <c r="K12" s="24">
        <v>8</v>
      </c>
      <c r="L12" s="61" t="s">
        <v>1471</v>
      </c>
      <c r="M12" s="61">
        <v>0</v>
      </c>
      <c r="N12" s="61">
        <v>0</v>
      </c>
      <c r="O12" s="61" t="s">
        <v>6095</v>
      </c>
      <c r="P12" s="156"/>
    </row>
    <row r="13" spans="1:16" ht="27" customHeight="1" x14ac:dyDescent="0.25">
      <c r="B13" s="75">
        <v>3</v>
      </c>
      <c r="C13" s="24" t="s">
        <v>294</v>
      </c>
      <c r="D13" s="24" t="s">
        <v>689</v>
      </c>
      <c r="E13" s="62" t="s">
        <v>5971</v>
      </c>
      <c r="F13" s="61" t="s">
        <v>335</v>
      </c>
      <c r="G13" s="62"/>
      <c r="H13" s="24" t="s">
        <v>6094</v>
      </c>
      <c r="I13" s="24" t="s">
        <v>1226</v>
      </c>
      <c r="J13" s="62" t="s">
        <v>1465</v>
      </c>
      <c r="K13" s="24">
        <v>1</v>
      </c>
      <c r="L13" s="61" t="s">
        <v>1471</v>
      </c>
      <c r="M13" s="61">
        <v>0</v>
      </c>
      <c r="N13" s="61">
        <v>0</v>
      </c>
      <c r="O13" s="61" t="s">
        <v>6095</v>
      </c>
      <c r="P13" s="156"/>
    </row>
    <row r="14" spans="1:16" ht="27" customHeight="1" x14ac:dyDescent="0.25">
      <c r="B14" s="75">
        <v>4</v>
      </c>
      <c r="C14" s="24" t="s">
        <v>294</v>
      </c>
      <c r="D14" s="24" t="s">
        <v>689</v>
      </c>
      <c r="E14" s="62" t="s">
        <v>5972</v>
      </c>
      <c r="F14" s="61" t="s">
        <v>335</v>
      </c>
      <c r="G14" s="62"/>
      <c r="H14" s="24" t="s">
        <v>6094</v>
      </c>
      <c r="I14" s="24" t="s">
        <v>1226</v>
      </c>
      <c r="J14" s="62" t="s">
        <v>1465</v>
      </c>
      <c r="K14" s="24">
        <v>1</v>
      </c>
      <c r="L14" s="61" t="s">
        <v>1471</v>
      </c>
      <c r="M14" s="61">
        <v>0</v>
      </c>
      <c r="N14" s="61">
        <v>0</v>
      </c>
      <c r="O14" s="61" t="s">
        <v>6095</v>
      </c>
      <c r="P14" s="156"/>
    </row>
    <row r="15" spans="1:16" ht="27" customHeight="1" x14ac:dyDescent="0.25">
      <c r="B15" s="75">
        <v>5</v>
      </c>
      <c r="C15" s="24" t="s">
        <v>294</v>
      </c>
      <c r="D15" s="24" t="s">
        <v>689</v>
      </c>
      <c r="E15" s="62" t="s">
        <v>5973</v>
      </c>
      <c r="F15" s="61" t="s">
        <v>335</v>
      </c>
      <c r="G15" s="62"/>
      <c r="H15" s="24" t="s">
        <v>6094</v>
      </c>
      <c r="I15" s="24" t="s">
        <v>1226</v>
      </c>
      <c r="J15" s="62" t="s">
        <v>1465</v>
      </c>
      <c r="K15" s="24">
        <v>1</v>
      </c>
      <c r="L15" s="61" t="s">
        <v>1471</v>
      </c>
      <c r="M15" s="61">
        <v>0</v>
      </c>
      <c r="N15" s="61">
        <v>0</v>
      </c>
      <c r="O15" s="61" t="s">
        <v>6095</v>
      </c>
      <c r="P15" s="156"/>
    </row>
    <row r="16" spans="1:16" ht="27" customHeight="1" x14ac:dyDescent="0.25">
      <c r="B16" s="75">
        <v>6</v>
      </c>
      <c r="C16" s="24" t="s">
        <v>294</v>
      </c>
      <c r="D16" s="24" t="s">
        <v>689</v>
      </c>
      <c r="E16" s="62" t="s">
        <v>1469</v>
      </c>
      <c r="F16" s="61" t="s">
        <v>335</v>
      </c>
      <c r="G16" s="62"/>
      <c r="H16" s="24" t="s">
        <v>6094</v>
      </c>
      <c r="I16" s="24" t="s">
        <v>1226</v>
      </c>
      <c r="J16" s="62" t="s">
        <v>1465</v>
      </c>
      <c r="K16" s="24">
        <v>2</v>
      </c>
      <c r="L16" s="61" t="s">
        <v>1471</v>
      </c>
      <c r="M16" s="61">
        <v>0</v>
      </c>
      <c r="N16" s="61">
        <v>0</v>
      </c>
      <c r="O16" s="61" t="s">
        <v>6095</v>
      </c>
      <c r="P16" s="156"/>
    </row>
    <row r="17" spans="2:16" ht="27" customHeight="1" x14ac:dyDescent="0.25">
      <c r="B17" s="75">
        <v>7</v>
      </c>
      <c r="C17" s="24" t="s">
        <v>294</v>
      </c>
      <c r="D17" s="24" t="s">
        <v>689</v>
      </c>
      <c r="E17" s="62" t="s">
        <v>1463</v>
      </c>
      <c r="F17" s="61" t="s">
        <v>335</v>
      </c>
      <c r="G17" s="62"/>
      <c r="H17" s="24" t="s">
        <v>6094</v>
      </c>
      <c r="I17" s="24" t="s">
        <v>1226</v>
      </c>
      <c r="J17" s="62" t="s">
        <v>1465</v>
      </c>
      <c r="K17" s="24">
        <v>15</v>
      </c>
      <c r="L17" s="61" t="s">
        <v>1471</v>
      </c>
      <c r="M17" s="61">
        <v>0</v>
      </c>
      <c r="N17" s="61">
        <v>0</v>
      </c>
      <c r="O17" s="61" t="s">
        <v>6095</v>
      </c>
      <c r="P17" s="156"/>
    </row>
    <row r="18" spans="2:16" ht="27" customHeight="1" x14ac:dyDescent="0.25">
      <c r="B18" s="75">
        <v>8</v>
      </c>
      <c r="C18" s="24" t="s">
        <v>294</v>
      </c>
      <c r="D18" s="24" t="s">
        <v>689</v>
      </c>
      <c r="E18" s="62" t="s">
        <v>1467</v>
      </c>
      <c r="F18" s="61" t="s">
        <v>335</v>
      </c>
      <c r="G18" s="62"/>
      <c r="H18" s="24" t="s">
        <v>6094</v>
      </c>
      <c r="I18" s="24" t="s">
        <v>1226</v>
      </c>
      <c r="J18" s="62" t="s">
        <v>1465</v>
      </c>
      <c r="K18" s="24">
        <v>15</v>
      </c>
      <c r="L18" s="61" t="s">
        <v>1471</v>
      </c>
      <c r="M18" s="61">
        <v>0</v>
      </c>
      <c r="N18" s="61">
        <v>0</v>
      </c>
      <c r="O18" s="61" t="s">
        <v>6095</v>
      </c>
      <c r="P18" s="156"/>
    </row>
    <row r="19" spans="2:16" ht="27" customHeight="1" x14ac:dyDescent="0.25">
      <c r="B19" s="75">
        <v>9</v>
      </c>
      <c r="C19" s="24" t="s">
        <v>294</v>
      </c>
      <c r="D19" s="24" t="s">
        <v>689</v>
      </c>
      <c r="E19" s="62" t="s">
        <v>4496</v>
      </c>
      <c r="F19" s="61" t="s">
        <v>335</v>
      </c>
      <c r="G19" s="62"/>
      <c r="H19" s="24" t="s">
        <v>6094</v>
      </c>
      <c r="I19" s="24" t="s">
        <v>1226</v>
      </c>
      <c r="J19" s="62" t="s">
        <v>1482</v>
      </c>
      <c r="K19" s="24">
        <v>40</v>
      </c>
      <c r="L19" s="61" t="s">
        <v>1471</v>
      </c>
      <c r="M19" s="61">
        <v>0</v>
      </c>
      <c r="N19" s="61">
        <v>0</v>
      </c>
      <c r="O19" s="61" t="s">
        <v>6095</v>
      </c>
      <c r="P19" s="156"/>
    </row>
    <row r="20" spans="2:16" ht="27" customHeight="1" x14ac:dyDescent="0.25">
      <c r="B20" s="75">
        <v>10</v>
      </c>
      <c r="C20" s="24" t="s">
        <v>294</v>
      </c>
      <c r="D20" s="24" t="s">
        <v>689</v>
      </c>
      <c r="E20" s="62" t="s">
        <v>1477</v>
      </c>
      <c r="F20" s="61" t="s">
        <v>335</v>
      </c>
      <c r="G20" s="62"/>
      <c r="H20" s="24" t="s">
        <v>6094</v>
      </c>
      <c r="I20" s="24" t="s">
        <v>1226</v>
      </c>
      <c r="J20" s="62" t="s">
        <v>1465</v>
      </c>
      <c r="K20" s="24">
        <v>6</v>
      </c>
      <c r="L20" s="61" t="s">
        <v>1471</v>
      </c>
      <c r="M20" s="61">
        <v>0</v>
      </c>
      <c r="N20" s="61">
        <v>0</v>
      </c>
      <c r="O20" s="61" t="s">
        <v>6095</v>
      </c>
      <c r="P20" s="156"/>
    </row>
    <row r="21" spans="2:16" ht="27" customHeight="1" x14ac:dyDescent="0.25">
      <c r="B21" s="75">
        <v>11</v>
      </c>
      <c r="C21" s="24" t="s">
        <v>294</v>
      </c>
      <c r="D21" s="24" t="s">
        <v>689</v>
      </c>
      <c r="E21" s="62" t="s">
        <v>1472</v>
      </c>
      <c r="F21" s="61" t="s">
        <v>335</v>
      </c>
      <c r="G21" s="62"/>
      <c r="H21" s="24" t="s">
        <v>6094</v>
      </c>
      <c r="I21" s="24" t="s">
        <v>1226</v>
      </c>
      <c r="J21" s="62" t="s">
        <v>1465</v>
      </c>
      <c r="K21" s="24">
        <v>3</v>
      </c>
      <c r="L21" s="61" t="s">
        <v>1471</v>
      </c>
      <c r="M21" s="61">
        <v>0</v>
      </c>
      <c r="N21" s="61">
        <v>0</v>
      </c>
      <c r="O21" s="61" t="s">
        <v>6095</v>
      </c>
      <c r="P21" s="156"/>
    </row>
    <row r="22" spans="2:16" ht="27" customHeight="1" x14ac:dyDescent="0.25">
      <c r="B22" s="75">
        <v>12</v>
      </c>
      <c r="C22" s="24" t="s">
        <v>294</v>
      </c>
      <c r="D22" s="24" t="s">
        <v>689</v>
      </c>
      <c r="E22" s="62" t="s">
        <v>1560</v>
      </c>
      <c r="F22" s="61" t="s">
        <v>335</v>
      </c>
      <c r="G22" s="62"/>
      <c r="H22" s="24" t="s">
        <v>6094</v>
      </c>
      <c r="I22" s="24" t="s">
        <v>1226</v>
      </c>
      <c r="J22" s="62" t="s">
        <v>1465</v>
      </c>
      <c r="K22" s="24">
        <v>2</v>
      </c>
      <c r="L22" s="61" t="s">
        <v>1471</v>
      </c>
      <c r="M22" s="61">
        <v>0</v>
      </c>
      <c r="N22" s="61">
        <v>0</v>
      </c>
      <c r="O22" s="61" t="s">
        <v>6095</v>
      </c>
      <c r="P22" s="156"/>
    </row>
    <row r="23" spans="2:16" ht="27" customHeight="1" x14ac:dyDescent="0.25">
      <c r="B23" s="75">
        <v>13</v>
      </c>
      <c r="C23" s="24" t="s">
        <v>294</v>
      </c>
      <c r="D23" s="24" t="s">
        <v>689</v>
      </c>
      <c r="E23" s="62" t="s">
        <v>1475</v>
      </c>
      <c r="F23" s="61" t="s">
        <v>335</v>
      </c>
      <c r="G23" s="62"/>
      <c r="H23" s="24" t="s">
        <v>6094</v>
      </c>
      <c r="I23" s="24" t="s">
        <v>1226</v>
      </c>
      <c r="J23" s="62" t="s">
        <v>1465</v>
      </c>
      <c r="K23" s="24">
        <v>4</v>
      </c>
      <c r="L23" s="61" t="s">
        <v>1471</v>
      </c>
      <c r="M23" s="61">
        <v>0</v>
      </c>
      <c r="N23" s="61">
        <v>0</v>
      </c>
      <c r="O23" s="61" t="s">
        <v>6095</v>
      </c>
      <c r="P23" s="156"/>
    </row>
    <row r="24" spans="2:16" ht="27" customHeight="1" x14ac:dyDescent="0.25">
      <c r="B24" s="75">
        <v>14</v>
      </c>
      <c r="C24" s="24" t="s">
        <v>294</v>
      </c>
      <c r="D24" s="24" t="s">
        <v>689</v>
      </c>
      <c r="E24" s="62" t="s">
        <v>5974</v>
      </c>
      <c r="F24" s="61" t="s">
        <v>335</v>
      </c>
      <c r="G24" s="62"/>
      <c r="H24" s="24" t="s">
        <v>6094</v>
      </c>
      <c r="I24" s="24" t="s">
        <v>1226</v>
      </c>
      <c r="J24" s="62" t="s">
        <v>1465</v>
      </c>
      <c r="K24" s="24">
        <v>2</v>
      </c>
      <c r="L24" s="61" t="s">
        <v>1471</v>
      </c>
      <c r="M24" s="61">
        <v>0</v>
      </c>
      <c r="N24" s="61">
        <v>0</v>
      </c>
      <c r="O24" s="61" t="s">
        <v>6095</v>
      </c>
      <c r="P24" s="156"/>
    </row>
    <row r="25" spans="2:16" ht="27" customHeight="1" x14ac:dyDescent="0.25">
      <c r="B25" s="75">
        <v>15</v>
      </c>
      <c r="C25" s="24" t="s">
        <v>294</v>
      </c>
      <c r="D25" s="24" t="s">
        <v>689</v>
      </c>
      <c r="E25" s="62" t="s">
        <v>5975</v>
      </c>
      <c r="F25" s="61" t="s">
        <v>335</v>
      </c>
      <c r="G25" s="62"/>
      <c r="H25" s="24" t="s">
        <v>6094</v>
      </c>
      <c r="I25" s="24" t="s">
        <v>1226</v>
      </c>
      <c r="J25" s="62" t="s">
        <v>1465</v>
      </c>
      <c r="K25" s="24">
        <v>15</v>
      </c>
      <c r="L25" s="61" t="s">
        <v>1471</v>
      </c>
      <c r="M25" s="61">
        <v>0</v>
      </c>
      <c r="N25" s="61">
        <v>0</v>
      </c>
      <c r="O25" s="61" t="s">
        <v>6095</v>
      </c>
      <c r="P25" s="156"/>
    </row>
    <row r="26" spans="2:16" ht="27" customHeight="1" x14ac:dyDescent="0.25">
      <c r="B26" s="75">
        <v>16</v>
      </c>
      <c r="C26" s="24" t="s">
        <v>294</v>
      </c>
      <c r="D26" s="24" t="s">
        <v>689</v>
      </c>
      <c r="E26" s="62" t="s">
        <v>5976</v>
      </c>
      <c r="F26" s="61" t="s">
        <v>335</v>
      </c>
      <c r="G26" s="62"/>
      <c r="H26" s="24" t="s">
        <v>6094</v>
      </c>
      <c r="I26" s="24" t="s">
        <v>1226</v>
      </c>
      <c r="J26" s="62" t="s">
        <v>1465</v>
      </c>
      <c r="K26" s="24">
        <v>2</v>
      </c>
      <c r="L26" s="61" t="s">
        <v>1471</v>
      </c>
      <c r="M26" s="61">
        <v>0</v>
      </c>
      <c r="N26" s="61">
        <v>0</v>
      </c>
      <c r="O26" s="61" t="s">
        <v>6095</v>
      </c>
      <c r="P26" s="156"/>
    </row>
    <row r="27" spans="2:16" ht="27" customHeight="1" x14ac:dyDescent="0.25">
      <c r="B27" s="75">
        <v>17</v>
      </c>
      <c r="C27" s="24" t="s">
        <v>294</v>
      </c>
      <c r="D27" s="24" t="s">
        <v>689</v>
      </c>
      <c r="E27" s="62" t="s">
        <v>1611</v>
      </c>
      <c r="F27" s="61" t="s">
        <v>335</v>
      </c>
      <c r="G27" s="62"/>
      <c r="H27" s="24" t="s">
        <v>6094</v>
      </c>
      <c r="I27" s="24" t="s">
        <v>1226</v>
      </c>
      <c r="J27" s="62" t="s">
        <v>1465</v>
      </c>
      <c r="K27" s="24">
        <v>10</v>
      </c>
      <c r="L27" s="61" t="s">
        <v>1471</v>
      </c>
      <c r="M27" s="61">
        <v>0</v>
      </c>
      <c r="N27" s="61">
        <v>0</v>
      </c>
      <c r="O27" s="61" t="s">
        <v>6095</v>
      </c>
      <c r="P27" s="156"/>
    </row>
    <row r="28" spans="2:16" ht="27" customHeight="1" x14ac:dyDescent="0.25">
      <c r="B28" s="75">
        <v>18</v>
      </c>
      <c r="C28" s="24" t="s">
        <v>294</v>
      </c>
      <c r="D28" s="24" t="s">
        <v>689</v>
      </c>
      <c r="E28" s="62" t="s">
        <v>1485</v>
      </c>
      <c r="F28" s="61" t="s">
        <v>335</v>
      </c>
      <c r="G28" s="62"/>
      <c r="H28" s="24" t="s">
        <v>6094</v>
      </c>
      <c r="I28" s="24" t="s">
        <v>1226</v>
      </c>
      <c r="J28" s="62" t="s">
        <v>1465</v>
      </c>
      <c r="K28" s="24">
        <v>6</v>
      </c>
      <c r="L28" s="61" t="s">
        <v>1471</v>
      </c>
      <c r="M28" s="61">
        <v>0</v>
      </c>
      <c r="N28" s="61">
        <v>0</v>
      </c>
      <c r="O28" s="61" t="s">
        <v>6095</v>
      </c>
      <c r="P28" s="156"/>
    </row>
    <row r="29" spans="2:16" ht="27" customHeight="1" x14ac:dyDescent="0.25">
      <c r="B29" s="75">
        <v>19</v>
      </c>
      <c r="C29" s="24" t="s">
        <v>294</v>
      </c>
      <c r="D29" s="24" t="s">
        <v>689</v>
      </c>
      <c r="E29" s="62" t="s">
        <v>5977</v>
      </c>
      <c r="F29" s="61" t="s">
        <v>335</v>
      </c>
      <c r="G29" s="62"/>
      <c r="H29" s="24" t="s">
        <v>6094</v>
      </c>
      <c r="I29" s="24" t="s">
        <v>1226</v>
      </c>
      <c r="J29" s="62" t="s">
        <v>1465</v>
      </c>
      <c r="K29" s="24">
        <v>1</v>
      </c>
      <c r="L29" s="61" t="s">
        <v>1471</v>
      </c>
      <c r="M29" s="61">
        <v>0</v>
      </c>
      <c r="N29" s="61">
        <v>0</v>
      </c>
      <c r="O29" s="61" t="s">
        <v>6095</v>
      </c>
      <c r="P29" s="156"/>
    </row>
    <row r="30" spans="2:16" ht="27" customHeight="1" x14ac:dyDescent="0.25">
      <c r="B30" s="75">
        <v>20</v>
      </c>
      <c r="C30" s="24" t="s">
        <v>294</v>
      </c>
      <c r="D30" s="24" t="s">
        <v>689</v>
      </c>
      <c r="E30" s="62" t="s">
        <v>1474</v>
      </c>
      <c r="F30" s="61" t="s">
        <v>335</v>
      </c>
      <c r="G30" s="62"/>
      <c r="H30" s="24" t="s">
        <v>6094</v>
      </c>
      <c r="I30" s="24" t="s">
        <v>1226</v>
      </c>
      <c r="J30" s="62" t="s">
        <v>1465</v>
      </c>
      <c r="K30" s="24">
        <v>2</v>
      </c>
      <c r="L30" s="61" t="s">
        <v>1471</v>
      </c>
      <c r="M30" s="61">
        <v>0</v>
      </c>
      <c r="N30" s="61">
        <v>0</v>
      </c>
      <c r="O30" s="61" t="s">
        <v>6095</v>
      </c>
      <c r="P30" s="156"/>
    </row>
    <row r="31" spans="2:16" ht="27" customHeight="1" x14ac:dyDescent="0.25">
      <c r="B31" s="75">
        <v>21</v>
      </c>
      <c r="C31" s="24" t="s">
        <v>294</v>
      </c>
      <c r="D31" s="24" t="s">
        <v>689</v>
      </c>
      <c r="E31" s="62" t="s">
        <v>5638</v>
      </c>
      <c r="F31" s="61" t="s">
        <v>335</v>
      </c>
      <c r="G31" s="62"/>
      <c r="H31" s="24" t="s">
        <v>6094</v>
      </c>
      <c r="I31" s="24" t="s">
        <v>1226</v>
      </c>
      <c r="J31" s="62" t="s">
        <v>1465</v>
      </c>
      <c r="K31" s="24">
        <v>2</v>
      </c>
      <c r="L31" s="61" t="s">
        <v>1471</v>
      </c>
      <c r="M31" s="61">
        <v>0</v>
      </c>
      <c r="N31" s="61">
        <v>0</v>
      </c>
      <c r="O31" s="61" t="s">
        <v>6095</v>
      </c>
      <c r="P31" s="156"/>
    </row>
    <row r="32" spans="2:16" ht="27" customHeight="1" x14ac:dyDescent="0.25">
      <c r="B32" s="75">
        <v>22</v>
      </c>
      <c r="C32" s="24" t="s">
        <v>294</v>
      </c>
      <c r="D32" s="24" t="s">
        <v>689</v>
      </c>
      <c r="E32" s="62" t="s">
        <v>5978</v>
      </c>
      <c r="F32" s="61" t="s">
        <v>335</v>
      </c>
      <c r="G32" s="62"/>
      <c r="H32" s="24" t="s">
        <v>6094</v>
      </c>
      <c r="I32" s="24" t="s">
        <v>1226</v>
      </c>
      <c r="J32" s="62" t="s">
        <v>1465</v>
      </c>
      <c r="K32" s="24">
        <v>3</v>
      </c>
      <c r="L32" s="61" t="s">
        <v>1471</v>
      </c>
      <c r="M32" s="61">
        <v>0</v>
      </c>
      <c r="N32" s="61">
        <v>0</v>
      </c>
      <c r="O32" s="61" t="s">
        <v>6095</v>
      </c>
      <c r="P32" s="156"/>
    </row>
    <row r="33" spans="2:16" ht="27" customHeight="1" x14ac:dyDescent="0.25">
      <c r="B33" s="75">
        <v>23</v>
      </c>
      <c r="C33" s="24" t="s">
        <v>294</v>
      </c>
      <c r="D33" s="24" t="s">
        <v>689</v>
      </c>
      <c r="E33" s="62" t="s">
        <v>5428</v>
      </c>
      <c r="F33" s="61" t="s">
        <v>335</v>
      </c>
      <c r="G33" s="62"/>
      <c r="H33" s="24" t="s">
        <v>6094</v>
      </c>
      <c r="I33" s="24" t="s">
        <v>1226</v>
      </c>
      <c r="J33" s="62" t="s">
        <v>1465</v>
      </c>
      <c r="K33" s="24">
        <v>3</v>
      </c>
      <c r="L33" s="61" t="s">
        <v>1471</v>
      </c>
      <c r="M33" s="61">
        <v>0</v>
      </c>
      <c r="N33" s="61">
        <v>0</v>
      </c>
      <c r="O33" s="61" t="s">
        <v>6095</v>
      </c>
      <c r="P33" s="156"/>
    </row>
    <row r="34" spans="2:16" ht="27" customHeight="1" x14ac:dyDescent="0.25">
      <c r="B34" s="75">
        <v>24</v>
      </c>
      <c r="C34" s="24" t="s">
        <v>294</v>
      </c>
      <c r="D34" s="24" t="s">
        <v>689</v>
      </c>
      <c r="E34" s="62" t="s">
        <v>5979</v>
      </c>
      <c r="F34" s="61" t="s">
        <v>335</v>
      </c>
      <c r="G34" s="62"/>
      <c r="H34" s="24" t="s">
        <v>6094</v>
      </c>
      <c r="I34" s="24" t="s">
        <v>1226</v>
      </c>
      <c r="J34" s="62" t="s">
        <v>1465</v>
      </c>
      <c r="K34" s="24">
        <v>10</v>
      </c>
      <c r="L34" s="61" t="s">
        <v>1471</v>
      </c>
      <c r="M34" s="61">
        <v>0</v>
      </c>
      <c r="N34" s="61">
        <v>0</v>
      </c>
      <c r="O34" s="61" t="s">
        <v>6095</v>
      </c>
      <c r="P34" s="156"/>
    </row>
    <row r="35" spans="2:16" ht="27" customHeight="1" x14ac:dyDescent="0.25">
      <c r="B35" s="75">
        <v>25</v>
      </c>
      <c r="C35" s="24" t="s">
        <v>294</v>
      </c>
      <c r="D35" s="24" t="s">
        <v>689</v>
      </c>
      <c r="E35" s="62" t="s">
        <v>5980</v>
      </c>
      <c r="F35" s="61" t="s">
        <v>335</v>
      </c>
      <c r="G35" s="62"/>
      <c r="H35" s="24" t="s">
        <v>6094</v>
      </c>
      <c r="I35" s="24" t="s">
        <v>1226</v>
      </c>
      <c r="J35" s="62" t="s">
        <v>1465</v>
      </c>
      <c r="K35" s="24">
        <v>6</v>
      </c>
      <c r="L35" s="61" t="s">
        <v>1471</v>
      </c>
      <c r="M35" s="61">
        <v>0</v>
      </c>
      <c r="N35" s="61">
        <v>0</v>
      </c>
      <c r="O35" s="61" t="s">
        <v>6095</v>
      </c>
      <c r="P35" s="156"/>
    </row>
    <row r="36" spans="2:16" ht="27" customHeight="1" x14ac:dyDescent="0.25">
      <c r="B36" s="75">
        <v>26</v>
      </c>
      <c r="C36" s="24" t="s">
        <v>294</v>
      </c>
      <c r="D36" s="24" t="s">
        <v>689</v>
      </c>
      <c r="E36" s="62" t="s">
        <v>2040</v>
      </c>
      <c r="F36" s="61" t="s">
        <v>335</v>
      </c>
      <c r="G36" s="62"/>
      <c r="H36" s="24" t="s">
        <v>6094</v>
      </c>
      <c r="I36" s="24" t="s">
        <v>1226</v>
      </c>
      <c r="J36" s="62" t="s">
        <v>1482</v>
      </c>
      <c r="K36" s="24">
        <v>9</v>
      </c>
      <c r="L36" s="61" t="s">
        <v>1471</v>
      </c>
      <c r="M36" s="61">
        <v>0</v>
      </c>
      <c r="N36" s="61">
        <v>0</v>
      </c>
      <c r="O36" s="61" t="s">
        <v>6095</v>
      </c>
      <c r="P36" s="156"/>
    </row>
    <row r="37" spans="2:16" ht="27" customHeight="1" x14ac:dyDescent="0.25">
      <c r="B37" s="75">
        <v>27</v>
      </c>
      <c r="C37" s="24" t="s">
        <v>294</v>
      </c>
      <c r="D37" s="24" t="s">
        <v>689</v>
      </c>
      <c r="E37" s="62" t="s">
        <v>2048</v>
      </c>
      <c r="F37" s="61" t="s">
        <v>335</v>
      </c>
      <c r="G37" s="62"/>
      <c r="H37" s="24" t="s">
        <v>6094</v>
      </c>
      <c r="I37" s="24" t="s">
        <v>1226</v>
      </c>
      <c r="J37" s="62" t="s">
        <v>1465</v>
      </c>
      <c r="K37" s="24">
        <v>1</v>
      </c>
      <c r="L37" s="61" t="s">
        <v>1471</v>
      </c>
      <c r="M37" s="61">
        <v>0</v>
      </c>
      <c r="N37" s="61">
        <v>0</v>
      </c>
      <c r="O37" s="61" t="s">
        <v>6095</v>
      </c>
      <c r="P37" s="156"/>
    </row>
    <row r="38" spans="2:16" ht="27" customHeight="1" x14ac:dyDescent="0.25">
      <c r="B38" s="75">
        <v>28</v>
      </c>
      <c r="C38" s="24" t="s">
        <v>294</v>
      </c>
      <c r="D38" s="24" t="s">
        <v>689</v>
      </c>
      <c r="E38" s="62" t="s">
        <v>2046</v>
      </c>
      <c r="F38" s="61" t="s">
        <v>335</v>
      </c>
      <c r="G38" s="62"/>
      <c r="H38" s="24" t="s">
        <v>6094</v>
      </c>
      <c r="I38" s="24" t="s">
        <v>1226</v>
      </c>
      <c r="J38" s="62" t="s">
        <v>1465</v>
      </c>
      <c r="K38" s="24">
        <v>2</v>
      </c>
      <c r="L38" s="61" t="s">
        <v>1471</v>
      </c>
      <c r="M38" s="61">
        <v>0</v>
      </c>
      <c r="N38" s="61">
        <v>0</v>
      </c>
      <c r="O38" s="61" t="s">
        <v>6095</v>
      </c>
      <c r="P38" s="156"/>
    </row>
    <row r="39" spans="2:16" ht="27" customHeight="1" x14ac:dyDescent="0.25">
      <c r="B39" s="75">
        <v>29</v>
      </c>
      <c r="C39" s="24" t="s">
        <v>294</v>
      </c>
      <c r="D39" s="24" t="s">
        <v>689</v>
      </c>
      <c r="E39" s="62" t="s">
        <v>5981</v>
      </c>
      <c r="F39" s="61" t="s">
        <v>335</v>
      </c>
      <c r="G39" s="62"/>
      <c r="H39" s="24" t="s">
        <v>6094</v>
      </c>
      <c r="I39" s="24" t="s">
        <v>1226</v>
      </c>
      <c r="J39" s="62" t="s">
        <v>1465</v>
      </c>
      <c r="K39" s="24">
        <v>1</v>
      </c>
      <c r="L39" s="61" t="s">
        <v>1471</v>
      </c>
      <c r="M39" s="61">
        <v>0</v>
      </c>
      <c r="N39" s="61">
        <v>0</v>
      </c>
      <c r="O39" s="61" t="s">
        <v>6095</v>
      </c>
      <c r="P39" s="156"/>
    </row>
    <row r="40" spans="2:16" ht="27" customHeight="1" x14ac:dyDescent="0.25">
      <c r="B40" s="75">
        <v>30</v>
      </c>
      <c r="C40" s="24" t="s">
        <v>294</v>
      </c>
      <c r="D40" s="24" t="s">
        <v>689</v>
      </c>
      <c r="E40" s="62" t="s">
        <v>5982</v>
      </c>
      <c r="F40" s="61" t="s">
        <v>335</v>
      </c>
      <c r="G40" s="62"/>
      <c r="H40" s="24" t="s">
        <v>6094</v>
      </c>
      <c r="I40" s="24" t="s">
        <v>1226</v>
      </c>
      <c r="J40" s="62" t="s">
        <v>1465</v>
      </c>
      <c r="K40" s="24">
        <v>1</v>
      </c>
      <c r="L40" s="61" t="s">
        <v>1471</v>
      </c>
      <c r="M40" s="61">
        <v>0</v>
      </c>
      <c r="N40" s="61">
        <v>0</v>
      </c>
      <c r="O40" s="61" t="s">
        <v>6095</v>
      </c>
      <c r="P40" s="156"/>
    </row>
    <row r="41" spans="2:16" ht="27" customHeight="1" x14ac:dyDescent="0.25">
      <c r="B41" s="75">
        <v>31</v>
      </c>
      <c r="C41" s="24" t="s">
        <v>294</v>
      </c>
      <c r="D41" s="24" t="s">
        <v>689</v>
      </c>
      <c r="E41" s="62" t="s">
        <v>5983</v>
      </c>
      <c r="F41" s="61" t="s">
        <v>335</v>
      </c>
      <c r="G41" s="62"/>
      <c r="H41" s="24" t="s">
        <v>6094</v>
      </c>
      <c r="I41" s="24" t="s">
        <v>1226</v>
      </c>
      <c r="J41" s="62" t="s">
        <v>1465</v>
      </c>
      <c r="K41" s="24">
        <v>1</v>
      </c>
      <c r="L41" s="61" t="s">
        <v>1471</v>
      </c>
      <c r="M41" s="61">
        <v>0</v>
      </c>
      <c r="N41" s="61">
        <v>0</v>
      </c>
      <c r="O41" s="61" t="s">
        <v>6095</v>
      </c>
      <c r="P41" s="156"/>
    </row>
    <row r="42" spans="2:16" ht="27" customHeight="1" x14ac:dyDescent="0.25">
      <c r="B42" s="75">
        <v>32</v>
      </c>
      <c r="C42" s="24" t="s">
        <v>294</v>
      </c>
      <c r="D42" s="24" t="s">
        <v>689</v>
      </c>
      <c r="E42" s="62" t="s">
        <v>2050</v>
      </c>
      <c r="F42" s="61" t="s">
        <v>335</v>
      </c>
      <c r="G42" s="62"/>
      <c r="H42" s="24" t="s">
        <v>6094</v>
      </c>
      <c r="I42" s="24" t="s">
        <v>1226</v>
      </c>
      <c r="J42" s="62" t="s">
        <v>1465</v>
      </c>
      <c r="K42" s="24">
        <v>6</v>
      </c>
      <c r="L42" s="61" t="s">
        <v>1471</v>
      </c>
      <c r="M42" s="61">
        <v>0</v>
      </c>
      <c r="N42" s="61">
        <v>0</v>
      </c>
      <c r="O42" s="61" t="s">
        <v>6095</v>
      </c>
      <c r="P42" s="156"/>
    </row>
    <row r="43" spans="2:16" ht="27" customHeight="1" x14ac:dyDescent="0.25">
      <c r="B43" s="75">
        <v>33</v>
      </c>
      <c r="C43" s="24" t="s">
        <v>294</v>
      </c>
      <c r="D43" s="24" t="s">
        <v>689</v>
      </c>
      <c r="E43" s="62" t="s">
        <v>1490</v>
      </c>
      <c r="F43" s="61" t="s">
        <v>335</v>
      </c>
      <c r="G43" s="62"/>
      <c r="H43" s="24" t="s">
        <v>6094</v>
      </c>
      <c r="I43" s="24" t="s">
        <v>1226</v>
      </c>
      <c r="J43" s="62" t="s">
        <v>1458</v>
      </c>
      <c r="K43" s="24">
        <v>7</v>
      </c>
      <c r="L43" s="61" t="s">
        <v>1471</v>
      </c>
      <c r="M43" s="61">
        <v>0</v>
      </c>
      <c r="N43" s="61">
        <v>0</v>
      </c>
      <c r="O43" s="61" t="s">
        <v>6095</v>
      </c>
      <c r="P43" s="156"/>
    </row>
    <row r="44" spans="2:16" ht="27" customHeight="1" x14ac:dyDescent="0.25">
      <c r="B44" s="75">
        <v>34</v>
      </c>
      <c r="C44" s="24" t="s">
        <v>294</v>
      </c>
      <c r="D44" s="24" t="s">
        <v>689</v>
      </c>
      <c r="E44" s="62" t="s">
        <v>1491</v>
      </c>
      <c r="F44" s="61" t="s">
        <v>335</v>
      </c>
      <c r="G44" s="62"/>
      <c r="H44" s="24" t="s">
        <v>6094</v>
      </c>
      <c r="I44" s="24" t="s">
        <v>1226</v>
      </c>
      <c r="J44" s="62" t="s">
        <v>1458</v>
      </c>
      <c r="K44" s="24">
        <v>7</v>
      </c>
      <c r="L44" s="61" t="s">
        <v>1471</v>
      </c>
      <c r="M44" s="61">
        <v>0</v>
      </c>
      <c r="N44" s="61">
        <v>0</v>
      </c>
      <c r="O44" s="61" t="s">
        <v>6095</v>
      </c>
      <c r="P44" s="156"/>
    </row>
    <row r="45" spans="2:16" ht="27" customHeight="1" x14ac:dyDescent="0.25">
      <c r="B45" s="75">
        <v>35</v>
      </c>
      <c r="C45" s="24" t="s">
        <v>294</v>
      </c>
      <c r="D45" s="24" t="s">
        <v>689</v>
      </c>
      <c r="E45" s="62" t="s">
        <v>5984</v>
      </c>
      <c r="F45" s="61" t="s">
        <v>335</v>
      </c>
      <c r="G45" s="62"/>
      <c r="H45" s="24" t="s">
        <v>6094</v>
      </c>
      <c r="I45" s="24" t="s">
        <v>1226</v>
      </c>
      <c r="J45" s="62" t="s">
        <v>1458</v>
      </c>
      <c r="K45" s="24">
        <v>7</v>
      </c>
      <c r="L45" s="61" t="s">
        <v>1471</v>
      </c>
      <c r="M45" s="61">
        <v>0</v>
      </c>
      <c r="N45" s="61">
        <v>0</v>
      </c>
      <c r="O45" s="61" t="s">
        <v>6095</v>
      </c>
      <c r="P45" s="156"/>
    </row>
    <row r="46" spans="2:16" ht="27" customHeight="1" x14ac:dyDescent="0.25">
      <c r="B46" s="75">
        <v>36</v>
      </c>
      <c r="C46" s="24" t="s">
        <v>294</v>
      </c>
      <c r="D46" s="24" t="s">
        <v>689</v>
      </c>
      <c r="E46" s="62" t="s">
        <v>5985</v>
      </c>
      <c r="F46" s="61" t="s">
        <v>335</v>
      </c>
      <c r="G46" s="62"/>
      <c r="H46" s="24" t="s">
        <v>6094</v>
      </c>
      <c r="I46" s="24" t="s">
        <v>1226</v>
      </c>
      <c r="J46" s="62" t="s">
        <v>1458</v>
      </c>
      <c r="K46" s="24">
        <v>7</v>
      </c>
      <c r="L46" s="61" t="s">
        <v>1471</v>
      </c>
      <c r="M46" s="61">
        <v>0</v>
      </c>
      <c r="N46" s="61">
        <v>0</v>
      </c>
      <c r="O46" s="61" t="s">
        <v>6095</v>
      </c>
      <c r="P46" s="156"/>
    </row>
    <row r="47" spans="2:16" ht="27" customHeight="1" x14ac:dyDescent="0.25">
      <c r="B47" s="75">
        <v>37</v>
      </c>
      <c r="C47" s="24" t="s">
        <v>294</v>
      </c>
      <c r="D47" s="24" t="s">
        <v>689</v>
      </c>
      <c r="E47" s="62" t="s">
        <v>5986</v>
      </c>
      <c r="F47" s="61" t="s">
        <v>335</v>
      </c>
      <c r="G47" s="62"/>
      <c r="H47" s="24" t="s">
        <v>6094</v>
      </c>
      <c r="I47" s="24" t="s">
        <v>1226</v>
      </c>
      <c r="J47" s="62" t="s">
        <v>1458</v>
      </c>
      <c r="K47" s="24">
        <v>7</v>
      </c>
      <c r="L47" s="61" t="s">
        <v>1471</v>
      </c>
      <c r="M47" s="61">
        <v>0</v>
      </c>
      <c r="N47" s="61">
        <v>0</v>
      </c>
      <c r="O47" s="61" t="s">
        <v>6095</v>
      </c>
      <c r="P47" s="156"/>
    </row>
    <row r="48" spans="2:16" ht="27" customHeight="1" x14ac:dyDescent="0.25">
      <c r="B48" s="75">
        <v>38</v>
      </c>
      <c r="C48" s="24" t="s">
        <v>294</v>
      </c>
      <c r="D48" s="24" t="s">
        <v>689</v>
      </c>
      <c r="E48" s="62" t="s">
        <v>5987</v>
      </c>
      <c r="F48" s="61" t="s">
        <v>335</v>
      </c>
      <c r="G48" s="62"/>
      <c r="H48" s="24" t="s">
        <v>6094</v>
      </c>
      <c r="I48" s="24" t="s">
        <v>1226</v>
      </c>
      <c r="J48" s="62" t="s">
        <v>1458</v>
      </c>
      <c r="K48" s="24">
        <v>7</v>
      </c>
      <c r="L48" s="61" t="s">
        <v>1471</v>
      </c>
      <c r="M48" s="61">
        <v>0</v>
      </c>
      <c r="N48" s="61">
        <v>0</v>
      </c>
      <c r="O48" s="61" t="s">
        <v>6095</v>
      </c>
      <c r="P48" s="156"/>
    </row>
    <row r="49" spans="2:16" ht="27" customHeight="1" x14ac:dyDescent="0.25">
      <c r="B49" s="75">
        <v>39</v>
      </c>
      <c r="C49" s="24" t="s">
        <v>294</v>
      </c>
      <c r="D49" s="24" t="s">
        <v>689</v>
      </c>
      <c r="E49" s="62" t="s">
        <v>4131</v>
      </c>
      <c r="F49" s="61" t="s">
        <v>335</v>
      </c>
      <c r="G49" s="62"/>
      <c r="H49" s="24" t="s">
        <v>6094</v>
      </c>
      <c r="I49" s="24" t="s">
        <v>1226</v>
      </c>
      <c r="J49" s="62" t="s">
        <v>1458</v>
      </c>
      <c r="K49" s="24">
        <v>7</v>
      </c>
      <c r="L49" s="61" t="s">
        <v>1471</v>
      </c>
      <c r="M49" s="61">
        <v>0</v>
      </c>
      <c r="N49" s="61">
        <v>0</v>
      </c>
      <c r="O49" s="61" t="s">
        <v>6095</v>
      </c>
      <c r="P49" s="156"/>
    </row>
    <row r="50" spans="2:16" ht="27" customHeight="1" x14ac:dyDescent="0.25">
      <c r="B50" s="75">
        <v>40</v>
      </c>
      <c r="C50" s="24" t="s">
        <v>294</v>
      </c>
      <c r="D50" s="24" t="s">
        <v>689</v>
      </c>
      <c r="E50" s="62" t="s">
        <v>5988</v>
      </c>
      <c r="F50" s="61" t="s">
        <v>335</v>
      </c>
      <c r="G50" s="62"/>
      <c r="H50" s="24" t="s">
        <v>6094</v>
      </c>
      <c r="I50" s="24" t="s">
        <v>1226</v>
      </c>
      <c r="J50" s="62" t="s">
        <v>1458</v>
      </c>
      <c r="K50" s="24">
        <v>7</v>
      </c>
      <c r="L50" s="61" t="s">
        <v>1471</v>
      </c>
      <c r="M50" s="61">
        <v>0</v>
      </c>
      <c r="N50" s="61">
        <v>0</v>
      </c>
      <c r="O50" s="61" t="s">
        <v>6095</v>
      </c>
      <c r="P50" s="156"/>
    </row>
    <row r="51" spans="2:16" ht="27" customHeight="1" x14ac:dyDescent="0.25">
      <c r="B51" s="75">
        <v>41</v>
      </c>
      <c r="C51" s="24" t="s">
        <v>294</v>
      </c>
      <c r="D51" s="24" t="s">
        <v>689</v>
      </c>
      <c r="E51" s="62" t="s">
        <v>5989</v>
      </c>
      <c r="F51" s="61" t="s">
        <v>335</v>
      </c>
      <c r="G51" s="62"/>
      <c r="H51" s="24" t="s">
        <v>6094</v>
      </c>
      <c r="I51" s="24" t="s">
        <v>1226</v>
      </c>
      <c r="J51" s="62" t="s">
        <v>1458</v>
      </c>
      <c r="K51" s="24">
        <v>7</v>
      </c>
      <c r="L51" s="61" t="s">
        <v>1471</v>
      </c>
      <c r="M51" s="61">
        <v>0</v>
      </c>
      <c r="N51" s="61">
        <v>0</v>
      </c>
      <c r="O51" s="61" t="s">
        <v>6095</v>
      </c>
      <c r="P51" s="156"/>
    </row>
    <row r="52" spans="2:16" ht="27" customHeight="1" x14ac:dyDescent="0.25">
      <c r="B52" s="75">
        <v>42</v>
      </c>
      <c r="C52" s="24" t="s">
        <v>294</v>
      </c>
      <c r="D52" s="24" t="s">
        <v>689</v>
      </c>
      <c r="E52" s="62" t="s">
        <v>5990</v>
      </c>
      <c r="F52" s="61" t="s">
        <v>335</v>
      </c>
      <c r="G52" s="62"/>
      <c r="H52" s="24" t="s">
        <v>6094</v>
      </c>
      <c r="I52" s="24" t="s">
        <v>1226</v>
      </c>
      <c r="J52" s="62" t="s">
        <v>1458</v>
      </c>
      <c r="K52" s="24">
        <v>7</v>
      </c>
      <c r="L52" s="61" t="s">
        <v>1471</v>
      </c>
      <c r="M52" s="61">
        <v>0</v>
      </c>
      <c r="N52" s="61">
        <v>0</v>
      </c>
      <c r="O52" s="61" t="s">
        <v>6095</v>
      </c>
      <c r="P52" s="156"/>
    </row>
    <row r="53" spans="2:16" ht="27" customHeight="1" x14ac:dyDescent="0.25">
      <c r="B53" s="75">
        <v>43</v>
      </c>
      <c r="C53" s="24" t="s">
        <v>294</v>
      </c>
      <c r="D53" s="24" t="s">
        <v>689</v>
      </c>
      <c r="E53" s="62" t="s">
        <v>5991</v>
      </c>
      <c r="F53" s="61" t="s">
        <v>335</v>
      </c>
      <c r="G53" s="62"/>
      <c r="H53" s="24" t="s">
        <v>6094</v>
      </c>
      <c r="I53" s="24" t="s">
        <v>1226</v>
      </c>
      <c r="J53" s="62" t="s">
        <v>1458</v>
      </c>
      <c r="K53" s="24">
        <v>7</v>
      </c>
      <c r="L53" s="61" t="s">
        <v>1471</v>
      </c>
      <c r="M53" s="61">
        <v>0</v>
      </c>
      <c r="N53" s="61">
        <v>0</v>
      </c>
      <c r="O53" s="61" t="s">
        <v>6095</v>
      </c>
      <c r="P53" s="156"/>
    </row>
    <row r="54" spans="2:16" ht="27" customHeight="1" x14ac:dyDescent="0.25">
      <c r="B54" s="75">
        <v>44</v>
      </c>
      <c r="C54" s="24" t="s">
        <v>294</v>
      </c>
      <c r="D54" s="24" t="s">
        <v>689</v>
      </c>
      <c r="E54" s="62" t="s">
        <v>5992</v>
      </c>
      <c r="F54" s="61" t="s">
        <v>335</v>
      </c>
      <c r="G54" s="62"/>
      <c r="H54" s="24" t="s">
        <v>6094</v>
      </c>
      <c r="I54" s="24" t="s">
        <v>1226</v>
      </c>
      <c r="J54" s="62" t="s">
        <v>1465</v>
      </c>
      <c r="K54" s="24">
        <v>1</v>
      </c>
      <c r="L54" s="61" t="s">
        <v>1471</v>
      </c>
      <c r="M54" s="61">
        <v>0</v>
      </c>
      <c r="N54" s="61">
        <v>0</v>
      </c>
      <c r="O54" s="61" t="s">
        <v>6095</v>
      </c>
      <c r="P54" s="156"/>
    </row>
    <row r="55" spans="2:16" ht="27" customHeight="1" x14ac:dyDescent="0.25">
      <c r="B55" s="75">
        <v>45</v>
      </c>
      <c r="C55" s="24" t="s">
        <v>294</v>
      </c>
      <c r="D55" s="24" t="s">
        <v>689</v>
      </c>
      <c r="E55" s="62" t="s">
        <v>5993</v>
      </c>
      <c r="F55" s="61" t="s">
        <v>335</v>
      </c>
      <c r="G55" s="62"/>
      <c r="H55" s="24" t="s">
        <v>6094</v>
      </c>
      <c r="I55" s="24" t="s">
        <v>1226</v>
      </c>
      <c r="J55" s="62" t="s">
        <v>1465</v>
      </c>
      <c r="K55" s="24">
        <v>1</v>
      </c>
      <c r="L55" s="61" t="s">
        <v>1471</v>
      </c>
      <c r="M55" s="61">
        <v>0</v>
      </c>
      <c r="N55" s="61">
        <v>0</v>
      </c>
      <c r="O55" s="61" t="s">
        <v>6095</v>
      </c>
      <c r="P55" s="156"/>
    </row>
    <row r="56" spans="2:16" ht="27" customHeight="1" x14ac:dyDescent="0.25">
      <c r="B56" s="75">
        <v>46</v>
      </c>
      <c r="C56" s="24" t="s">
        <v>294</v>
      </c>
      <c r="D56" s="24" t="s">
        <v>689</v>
      </c>
      <c r="E56" s="62" t="s">
        <v>1486</v>
      </c>
      <c r="F56" s="61" t="s">
        <v>335</v>
      </c>
      <c r="G56" s="62"/>
      <c r="H56" s="24" t="s">
        <v>6094</v>
      </c>
      <c r="I56" s="24" t="s">
        <v>1226</v>
      </c>
      <c r="J56" s="62" t="s">
        <v>1487</v>
      </c>
      <c r="K56" s="24">
        <v>22.5</v>
      </c>
      <c r="L56" s="61" t="s">
        <v>1471</v>
      </c>
      <c r="M56" s="61">
        <v>0</v>
      </c>
      <c r="N56" s="61">
        <v>0</v>
      </c>
      <c r="O56" s="61" t="s">
        <v>6095</v>
      </c>
      <c r="P56" s="156"/>
    </row>
    <row r="57" spans="2:16" ht="27" customHeight="1" x14ac:dyDescent="0.25">
      <c r="B57" s="75">
        <v>47</v>
      </c>
      <c r="C57" s="24" t="s">
        <v>294</v>
      </c>
      <c r="D57" s="24" t="s">
        <v>689</v>
      </c>
      <c r="E57" s="62" t="s">
        <v>5994</v>
      </c>
      <c r="F57" s="61" t="s">
        <v>335</v>
      </c>
      <c r="G57" s="62"/>
      <c r="H57" s="24" t="s">
        <v>6094</v>
      </c>
      <c r="I57" s="24" t="s">
        <v>1226</v>
      </c>
      <c r="J57" s="62" t="s">
        <v>1487</v>
      </c>
      <c r="K57" s="24">
        <v>22.5</v>
      </c>
      <c r="L57" s="61" t="s">
        <v>1471</v>
      </c>
      <c r="M57" s="61">
        <v>0</v>
      </c>
      <c r="N57" s="61">
        <v>0</v>
      </c>
      <c r="O57" s="61" t="s">
        <v>6095</v>
      </c>
      <c r="P57" s="156"/>
    </row>
    <row r="58" spans="2:16" ht="27" customHeight="1" x14ac:dyDescent="0.25">
      <c r="B58" s="75">
        <v>48</v>
      </c>
      <c r="C58" s="24" t="s">
        <v>294</v>
      </c>
      <c r="D58" s="24" t="s">
        <v>689</v>
      </c>
      <c r="E58" s="62" t="s">
        <v>5995</v>
      </c>
      <c r="F58" s="61" t="s">
        <v>335</v>
      </c>
      <c r="G58" s="62"/>
      <c r="H58" s="24" t="s">
        <v>6094</v>
      </c>
      <c r="I58" s="24" t="s">
        <v>1226</v>
      </c>
      <c r="J58" s="62" t="s">
        <v>1487</v>
      </c>
      <c r="K58" s="24">
        <v>22.5</v>
      </c>
      <c r="L58" s="61" t="s">
        <v>1471</v>
      </c>
      <c r="M58" s="61">
        <v>0</v>
      </c>
      <c r="N58" s="61">
        <v>0</v>
      </c>
      <c r="O58" s="61" t="s">
        <v>6095</v>
      </c>
      <c r="P58" s="156"/>
    </row>
    <row r="59" spans="2:16" ht="27" customHeight="1" x14ac:dyDescent="0.25">
      <c r="B59" s="75">
        <v>49</v>
      </c>
      <c r="C59" s="24" t="s">
        <v>294</v>
      </c>
      <c r="D59" s="24" t="s">
        <v>689</v>
      </c>
      <c r="E59" s="62" t="s">
        <v>5996</v>
      </c>
      <c r="F59" s="61" t="s">
        <v>335</v>
      </c>
      <c r="G59" s="62"/>
      <c r="H59" s="24" t="s">
        <v>6094</v>
      </c>
      <c r="I59" s="24" t="s">
        <v>1226</v>
      </c>
      <c r="J59" s="62" t="s">
        <v>1487</v>
      </c>
      <c r="K59" s="24">
        <v>22.5</v>
      </c>
      <c r="L59" s="61" t="s">
        <v>1471</v>
      </c>
      <c r="M59" s="61">
        <v>0</v>
      </c>
      <c r="N59" s="61">
        <v>0</v>
      </c>
      <c r="O59" s="61" t="s">
        <v>6095</v>
      </c>
      <c r="P59" s="156"/>
    </row>
    <row r="60" spans="2:16" ht="27" customHeight="1" x14ac:dyDescent="0.25">
      <c r="B60" s="75">
        <v>50</v>
      </c>
      <c r="C60" s="24" t="s">
        <v>294</v>
      </c>
      <c r="D60" s="24" t="s">
        <v>689</v>
      </c>
      <c r="E60" s="62" t="s">
        <v>5997</v>
      </c>
      <c r="F60" s="61" t="s">
        <v>335</v>
      </c>
      <c r="G60" s="62"/>
      <c r="H60" s="24" t="s">
        <v>6094</v>
      </c>
      <c r="I60" s="24" t="s">
        <v>1226</v>
      </c>
      <c r="J60" s="62" t="s">
        <v>1465</v>
      </c>
      <c r="K60" s="24">
        <v>3</v>
      </c>
      <c r="L60" s="61" t="s">
        <v>1471</v>
      </c>
      <c r="M60" s="61">
        <v>0</v>
      </c>
      <c r="N60" s="61">
        <v>0</v>
      </c>
      <c r="O60" s="61" t="s">
        <v>6095</v>
      </c>
      <c r="P60" s="156"/>
    </row>
    <row r="61" spans="2:16" ht="27" customHeight="1" x14ac:dyDescent="0.25">
      <c r="B61" s="75">
        <v>51</v>
      </c>
      <c r="C61" s="24" t="s">
        <v>294</v>
      </c>
      <c r="D61" s="24" t="s">
        <v>689</v>
      </c>
      <c r="E61" s="62" t="s">
        <v>5998</v>
      </c>
      <c r="F61" s="61" t="s">
        <v>335</v>
      </c>
      <c r="G61" s="62"/>
      <c r="H61" s="24" t="s">
        <v>6094</v>
      </c>
      <c r="I61" s="24" t="s">
        <v>1226</v>
      </c>
      <c r="J61" s="62" t="s">
        <v>1465</v>
      </c>
      <c r="K61" s="24">
        <v>3</v>
      </c>
      <c r="L61" s="61" t="s">
        <v>1471</v>
      </c>
      <c r="M61" s="61">
        <v>0</v>
      </c>
      <c r="N61" s="61">
        <v>0</v>
      </c>
      <c r="O61" s="61" t="s">
        <v>6095</v>
      </c>
      <c r="P61" s="156"/>
    </row>
    <row r="62" spans="2:16" ht="27" customHeight="1" x14ac:dyDescent="0.25">
      <c r="B62" s="75">
        <v>52</v>
      </c>
      <c r="C62" s="24" t="s">
        <v>294</v>
      </c>
      <c r="D62" s="24" t="s">
        <v>689</v>
      </c>
      <c r="E62" s="62" t="s">
        <v>5999</v>
      </c>
      <c r="F62" s="61" t="s">
        <v>335</v>
      </c>
      <c r="G62" s="62"/>
      <c r="H62" s="24" t="s">
        <v>6094</v>
      </c>
      <c r="I62" s="24" t="s">
        <v>1226</v>
      </c>
      <c r="J62" s="62" t="s">
        <v>1487</v>
      </c>
      <c r="K62" s="24">
        <v>22</v>
      </c>
      <c r="L62" s="61" t="s">
        <v>1471</v>
      </c>
      <c r="M62" s="61">
        <v>0</v>
      </c>
      <c r="N62" s="61">
        <v>0</v>
      </c>
      <c r="O62" s="61" t="s">
        <v>6095</v>
      </c>
      <c r="P62" s="156"/>
    </row>
    <row r="63" spans="2:16" ht="27" customHeight="1" x14ac:dyDescent="0.25">
      <c r="B63" s="75">
        <v>53</v>
      </c>
      <c r="C63" s="24" t="s">
        <v>294</v>
      </c>
      <c r="D63" s="24" t="s">
        <v>689</v>
      </c>
      <c r="E63" s="62" t="s">
        <v>6000</v>
      </c>
      <c r="F63" s="61" t="s">
        <v>335</v>
      </c>
      <c r="G63" s="62"/>
      <c r="H63" s="24" t="s">
        <v>6094</v>
      </c>
      <c r="I63" s="24" t="s">
        <v>1226</v>
      </c>
      <c r="J63" s="62" t="s">
        <v>1487</v>
      </c>
      <c r="K63" s="24">
        <v>22</v>
      </c>
      <c r="L63" s="61" t="s">
        <v>1471</v>
      </c>
      <c r="M63" s="61">
        <v>0</v>
      </c>
      <c r="N63" s="61">
        <v>0</v>
      </c>
      <c r="O63" s="61" t="s">
        <v>6095</v>
      </c>
      <c r="P63" s="156"/>
    </row>
    <row r="64" spans="2:16" ht="27" customHeight="1" x14ac:dyDescent="0.25">
      <c r="B64" s="75">
        <v>54</v>
      </c>
      <c r="C64" s="24" t="s">
        <v>294</v>
      </c>
      <c r="D64" s="24" t="s">
        <v>689</v>
      </c>
      <c r="E64" s="62" t="s">
        <v>6001</v>
      </c>
      <c r="F64" s="61" t="s">
        <v>335</v>
      </c>
      <c r="G64" s="62"/>
      <c r="H64" s="24" t="s">
        <v>6094</v>
      </c>
      <c r="I64" s="24" t="s">
        <v>1226</v>
      </c>
      <c r="J64" s="62" t="s">
        <v>1487</v>
      </c>
      <c r="K64" s="24">
        <v>22</v>
      </c>
      <c r="L64" s="61" t="s">
        <v>1471</v>
      </c>
      <c r="M64" s="61">
        <v>0</v>
      </c>
      <c r="N64" s="61">
        <v>0</v>
      </c>
      <c r="O64" s="61" t="s">
        <v>6095</v>
      </c>
      <c r="P64" s="156"/>
    </row>
    <row r="65" spans="2:16" ht="27" customHeight="1" x14ac:dyDescent="0.25">
      <c r="B65" s="75">
        <v>55</v>
      </c>
      <c r="C65" s="24" t="s">
        <v>294</v>
      </c>
      <c r="D65" s="24" t="s">
        <v>689</v>
      </c>
      <c r="E65" s="62" t="s">
        <v>6002</v>
      </c>
      <c r="F65" s="61" t="s">
        <v>335</v>
      </c>
      <c r="G65" s="62"/>
      <c r="H65" s="24" t="s">
        <v>6094</v>
      </c>
      <c r="I65" s="24" t="s">
        <v>1226</v>
      </c>
      <c r="J65" s="62" t="s">
        <v>1487</v>
      </c>
      <c r="K65" s="24">
        <v>22</v>
      </c>
      <c r="L65" s="61" t="s">
        <v>1471</v>
      </c>
      <c r="M65" s="61">
        <v>0</v>
      </c>
      <c r="N65" s="61">
        <v>0</v>
      </c>
      <c r="O65" s="61" t="s">
        <v>6095</v>
      </c>
      <c r="P65" s="156"/>
    </row>
    <row r="66" spans="2:16" ht="27" customHeight="1" x14ac:dyDescent="0.25">
      <c r="B66" s="75">
        <v>56</v>
      </c>
      <c r="C66" s="24" t="s">
        <v>294</v>
      </c>
      <c r="D66" s="24" t="s">
        <v>689</v>
      </c>
      <c r="E66" s="62" t="s">
        <v>6003</v>
      </c>
      <c r="F66" s="61" t="s">
        <v>335</v>
      </c>
      <c r="G66" s="62"/>
      <c r="H66" s="24" t="s">
        <v>6094</v>
      </c>
      <c r="I66" s="24" t="s">
        <v>1226</v>
      </c>
      <c r="J66" s="62" t="s">
        <v>1487</v>
      </c>
      <c r="K66" s="24">
        <v>22.2</v>
      </c>
      <c r="L66" s="61" t="s">
        <v>1471</v>
      </c>
      <c r="M66" s="61">
        <v>0</v>
      </c>
      <c r="N66" s="61">
        <v>0</v>
      </c>
      <c r="O66" s="61" t="s">
        <v>6095</v>
      </c>
      <c r="P66" s="156"/>
    </row>
    <row r="67" spans="2:16" ht="27" customHeight="1" x14ac:dyDescent="0.25">
      <c r="B67" s="75">
        <v>57</v>
      </c>
      <c r="C67" s="24" t="s">
        <v>294</v>
      </c>
      <c r="D67" s="24" t="s">
        <v>689</v>
      </c>
      <c r="E67" s="62" t="s">
        <v>3477</v>
      </c>
      <c r="F67" s="61" t="s">
        <v>335</v>
      </c>
      <c r="G67" s="62"/>
      <c r="H67" s="24" t="s">
        <v>6094</v>
      </c>
      <c r="I67" s="24" t="s">
        <v>1226</v>
      </c>
      <c r="J67" s="62" t="s">
        <v>1465</v>
      </c>
      <c r="K67" s="24">
        <v>1</v>
      </c>
      <c r="L67" s="61" t="s">
        <v>1471</v>
      </c>
      <c r="M67" s="61">
        <v>0</v>
      </c>
      <c r="N67" s="61">
        <v>0</v>
      </c>
      <c r="O67" s="61" t="s">
        <v>6095</v>
      </c>
      <c r="P67" s="156"/>
    </row>
    <row r="68" spans="2:16" ht="27" customHeight="1" x14ac:dyDescent="0.25">
      <c r="B68" s="75">
        <v>58</v>
      </c>
      <c r="C68" s="24" t="s">
        <v>294</v>
      </c>
      <c r="D68" s="24" t="s">
        <v>689</v>
      </c>
      <c r="E68" s="62" t="s">
        <v>6004</v>
      </c>
      <c r="F68" s="61" t="s">
        <v>335</v>
      </c>
      <c r="G68" s="62"/>
      <c r="H68" s="24" t="s">
        <v>6094</v>
      </c>
      <c r="I68" s="24" t="s">
        <v>1226</v>
      </c>
      <c r="J68" s="62" t="s">
        <v>1487</v>
      </c>
      <c r="K68" s="24">
        <v>22.2</v>
      </c>
      <c r="L68" s="61" t="s">
        <v>1471</v>
      </c>
      <c r="M68" s="61">
        <v>0</v>
      </c>
      <c r="N68" s="61">
        <v>0</v>
      </c>
      <c r="O68" s="61" t="s">
        <v>6095</v>
      </c>
      <c r="P68" s="156"/>
    </row>
    <row r="69" spans="2:16" ht="27" customHeight="1" x14ac:dyDescent="0.25">
      <c r="B69" s="75">
        <v>59</v>
      </c>
      <c r="C69" s="24" t="s">
        <v>294</v>
      </c>
      <c r="D69" s="24" t="s">
        <v>689</v>
      </c>
      <c r="E69" s="62" t="s">
        <v>6005</v>
      </c>
      <c r="F69" s="61" t="s">
        <v>335</v>
      </c>
      <c r="G69" s="62"/>
      <c r="H69" s="24" t="s">
        <v>6094</v>
      </c>
      <c r="I69" s="24" t="s">
        <v>1226</v>
      </c>
      <c r="J69" s="62" t="s">
        <v>1487</v>
      </c>
      <c r="K69" s="24">
        <v>22.2</v>
      </c>
      <c r="L69" s="61" t="s">
        <v>1471</v>
      </c>
      <c r="M69" s="61">
        <v>0</v>
      </c>
      <c r="N69" s="61">
        <v>0</v>
      </c>
      <c r="O69" s="61" t="s">
        <v>6095</v>
      </c>
      <c r="P69" s="156"/>
    </row>
    <row r="70" spans="2:16" ht="27" customHeight="1" x14ac:dyDescent="0.25">
      <c r="B70" s="75">
        <v>60</v>
      </c>
      <c r="C70" s="24" t="s">
        <v>294</v>
      </c>
      <c r="D70" s="24" t="s">
        <v>689</v>
      </c>
      <c r="E70" s="62" t="s">
        <v>6006</v>
      </c>
      <c r="F70" s="61" t="s">
        <v>335</v>
      </c>
      <c r="G70" s="62"/>
      <c r="H70" s="24" t="s">
        <v>6094</v>
      </c>
      <c r="I70" s="24" t="s">
        <v>1226</v>
      </c>
      <c r="J70" s="62" t="s">
        <v>1487</v>
      </c>
      <c r="K70" s="24">
        <v>22.2</v>
      </c>
      <c r="L70" s="61" t="s">
        <v>1471</v>
      </c>
      <c r="M70" s="61">
        <v>0</v>
      </c>
      <c r="N70" s="61">
        <v>0</v>
      </c>
      <c r="O70" s="61" t="s">
        <v>6095</v>
      </c>
      <c r="P70" s="156"/>
    </row>
    <row r="71" spans="2:16" ht="27" customHeight="1" x14ac:dyDescent="0.25">
      <c r="B71" s="75">
        <v>61</v>
      </c>
      <c r="C71" s="24" t="s">
        <v>294</v>
      </c>
      <c r="D71" s="24" t="s">
        <v>689</v>
      </c>
      <c r="E71" s="62" t="s">
        <v>2044</v>
      </c>
      <c r="F71" s="61" t="s">
        <v>335</v>
      </c>
      <c r="G71" s="62"/>
      <c r="H71" s="24" t="s">
        <v>6094</v>
      </c>
      <c r="I71" s="24" t="s">
        <v>1226</v>
      </c>
      <c r="J71" s="62" t="s">
        <v>1487</v>
      </c>
      <c r="K71" s="24">
        <v>22.2</v>
      </c>
      <c r="L71" s="61" t="s">
        <v>1471</v>
      </c>
      <c r="M71" s="61">
        <v>0</v>
      </c>
      <c r="N71" s="61">
        <v>0</v>
      </c>
      <c r="O71" s="61" t="s">
        <v>6095</v>
      </c>
      <c r="P71" s="156"/>
    </row>
    <row r="72" spans="2:16" ht="27" customHeight="1" x14ac:dyDescent="0.25">
      <c r="B72" s="75">
        <v>62</v>
      </c>
      <c r="C72" s="24" t="s">
        <v>294</v>
      </c>
      <c r="D72" s="24" t="s">
        <v>689</v>
      </c>
      <c r="E72" s="62" t="s">
        <v>6007</v>
      </c>
      <c r="F72" s="61" t="s">
        <v>335</v>
      </c>
      <c r="G72" s="62"/>
      <c r="H72" s="24" t="s">
        <v>6094</v>
      </c>
      <c r="I72" s="24" t="s">
        <v>1226</v>
      </c>
      <c r="J72" s="62" t="s">
        <v>1487</v>
      </c>
      <c r="K72" s="24">
        <v>22.2</v>
      </c>
      <c r="L72" s="61" t="s">
        <v>1471</v>
      </c>
      <c r="M72" s="61">
        <v>0</v>
      </c>
      <c r="N72" s="61">
        <v>0</v>
      </c>
      <c r="O72" s="61" t="s">
        <v>6095</v>
      </c>
      <c r="P72" s="156"/>
    </row>
    <row r="73" spans="2:16" ht="27" customHeight="1" x14ac:dyDescent="0.25">
      <c r="B73" s="75">
        <v>63</v>
      </c>
      <c r="C73" s="24" t="s">
        <v>294</v>
      </c>
      <c r="D73" s="24" t="s">
        <v>689</v>
      </c>
      <c r="E73" s="62" t="s">
        <v>6008</v>
      </c>
      <c r="F73" s="61" t="s">
        <v>335</v>
      </c>
      <c r="G73" s="62"/>
      <c r="H73" s="24" t="s">
        <v>6094</v>
      </c>
      <c r="I73" s="24" t="s">
        <v>1226</v>
      </c>
      <c r="J73" s="62" t="s">
        <v>1487</v>
      </c>
      <c r="K73" s="24">
        <v>22.2</v>
      </c>
      <c r="L73" s="61" t="s">
        <v>1471</v>
      </c>
      <c r="M73" s="61">
        <v>0</v>
      </c>
      <c r="N73" s="61">
        <v>0</v>
      </c>
      <c r="O73" s="61" t="s">
        <v>6095</v>
      </c>
      <c r="P73" s="156"/>
    </row>
    <row r="74" spans="2:16" ht="27" customHeight="1" x14ac:dyDescent="0.25">
      <c r="B74" s="75">
        <v>64</v>
      </c>
      <c r="C74" s="24" t="s">
        <v>294</v>
      </c>
      <c r="D74" s="24" t="s">
        <v>689</v>
      </c>
      <c r="E74" s="62" t="s">
        <v>6009</v>
      </c>
      <c r="F74" s="61" t="s">
        <v>335</v>
      </c>
      <c r="G74" s="62"/>
      <c r="H74" s="24" t="s">
        <v>6094</v>
      </c>
      <c r="I74" s="24" t="s">
        <v>1226</v>
      </c>
      <c r="J74" s="62" t="s">
        <v>1487</v>
      </c>
      <c r="K74" s="24">
        <v>22.2</v>
      </c>
      <c r="L74" s="61" t="s">
        <v>1471</v>
      </c>
      <c r="M74" s="61">
        <v>0</v>
      </c>
      <c r="N74" s="61">
        <v>0</v>
      </c>
      <c r="O74" s="61" t="s">
        <v>6095</v>
      </c>
      <c r="P74" s="156"/>
    </row>
    <row r="75" spans="2:16" ht="27" customHeight="1" x14ac:dyDescent="0.25">
      <c r="B75" s="75">
        <v>65</v>
      </c>
      <c r="C75" s="24" t="s">
        <v>294</v>
      </c>
      <c r="D75" s="24" t="s">
        <v>689</v>
      </c>
      <c r="E75" s="62" t="s">
        <v>6010</v>
      </c>
      <c r="F75" s="61" t="s">
        <v>335</v>
      </c>
      <c r="G75" s="62"/>
      <c r="H75" s="24" t="s">
        <v>6094</v>
      </c>
      <c r="I75" s="24" t="s">
        <v>1226</v>
      </c>
      <c r="J75" s="62" t="s">
        <v>1487</v>
      </c>
      <c r="K75" s="24">
        <v>22.2</v>
      </c>
      <c r="L75" s="61" t="s">
        <v>1471</v>
      </c>
      <c r="M75" s="61">
        <v>0</v>
      </c>
      <c r="N75" s="61">
        <v>0</v>
      </c>
      <c r="O75" s="61" t="s">
        <v>6095</v>
      </c>
      <c r="P75" s="156"/>
    </row>
    <row r="76" spans="2:16" ht="27" customHeight="1" x14ac:dyDescent="0.25">
      <c r="B76" s="75">
        <v>66</v>
      </c>
      <c r="C76" s="24" t="s">
        <v>294</v>
      </c>
      <c r="D76" s="24" t="s">
        <v>689</v>
      </c>
      <c r="E76" s="62" t="s">
        <v>5216</v>
      </c>
      <c r="F76" s="61" t="s">
        <v>335</v>
      </c>
      <c r="G76" s="62"/>
      <c r="H76" s="24" t="s">
        <v>6094</v>
      </c>
      <c r="I76" s="24" t="s">
        <v>1226</v>
      </c>
      <c r="J76" s="62" t="s">
        <v>1458</v>
      </c>
      <c r="K76" s="24">
        <v>7</v>
      </c>
      <c r="L76" s="61" t="s">
        <v>1471</v>
      </c>
      <c r="M76" s="61">
        <v>0</v>
      </c>
      <c r="N76" s="61">
        <v>0</v>
      </c>
      <c r="O76" s="61" t="s">
        <v>6095</v>
      </c>
      <c r="P76" s="156"/>
    </row>
    <row r="77" spans="2:16" ht="27" customHeight="1" x14ac:dyDescent="0.25">
      <c r="B77" s="75">
        <v>67</v>
      </c>
      <c r="C77" s="24" t="s">
        <v>294</v>
      </c>
      <c r="D77" s="24" t="s">
        <v>689</v>
      </c>
      <c r="E77" s="62" t="s">
        <v>1519</v>
      </c>
      <c r="F77" s="61" t="s">
        <v>335</v>
      </c>
      <c r="G77" s="62"/>
      <c r="H77" s="24" t="s">
        <v>6094</v>
      </c>
      <c r="I77" s="24" t="s">
        <v>1226</v>
      </c>
      <c r="J77" s="62" t="s">
        <v>1487</v>
      </c>
      <c r="K77" s="24">
        <v>22.2</v>
      </c>
      <c r="L77" s="61" t="s">
        <v>1471</v>
      </c>
      <c r="M77" s="61">
        <v>0</v>
      </c>
      <c r="N77" s="61">
        <v>0</v>
      </c>
      <c r="O77" s="61" t="s">
        <v>6095</v>
      </c>
      <c r="P77" s="156"/>
    </row>
    <row r="78" spans="2:16" ht="27" customHeight="1" x14ac:dyDescent="0.25">
      <c r="B78" s="75">
        <v>68</v>
      </c>
      <c r="C78" s="24" t="s">
        <v>294</v>
      </c>
      <c r="D78" s="24" t="s">
        <v>689</v>
      </c>
      <c r="E78" s="62" t="s">
        <v>6011</v>
      </c>
      <c r="F78" s="61" t="s">
        <v>335</v>
      </c>
      <c r="G78" s="62"/>
      <c r="H78" s="24" t="s">
        <v>6094</v>
      </c>
      <c r="I78" s="24" t="s">
        <v>1226</v>
      </c>
      <c r="J78" s="62" t="s">
        <v>1487</v>
      </c>
      <c r="K78" s="24">
        <v>22.2</v>
      </c>
      <c r="L78" s="61" t="s">
        <v>1471</v>
      </c>
      <c r="M78" s="61">
        <v>0</v>
      </c>
      <c r="N78" s="61">
        <v>0</v>
      </c>
      <c r="O78" s="61" t="s">
        <v>6095</v>
      </c>
      <c r="P78" s="156"/>
    </row>
    <row r="79" spans="2:16" ht="27" customHeight="1" x14ac:dyDescent="0.25">
      <c r="B79" s="75">
        <v>69</v>
      </c>
      <c r="C79" s="24" t="s">
        <v>294</v>
      </c>
      <c r="D79" s="24" t="s">
        <v>689</v>
      </c>
      <c r="E79" s="62" t="s">
        <v>6012</v>
      </c>
      <c r="F79" s="61" t="s">
        <v>335</v>
      </c>
      <c r="G79" s="62"/>
      <c r="H79" s="24" t="s">
        <v>6094</v>
      </c>
      <c r="I79" s="24" t="s">
        <v>1226</v>
      </c>
      <c r="J79" s="62" t="s">
        <v>1465</v>
      </c>
      <c r="K79" s="24">
        <v>1</v>
      </c>
      <c r="L79" s="61" t="s">
        <v>1471</v>
      </c>
      <c r="M79" s="61">
        <v>0</v>
      </c>
      <c r="N79" s="61">
        <v>0</v>
      </c>
      <c r="O79" s="61" t="s">
        <v>6095</v>
      </c>
      <c r="P79" s="156"/>
    </row>
    <row r="80" spans="2:16" ht="27" customHeight="1" x14ac:dyDescent="0.25">
      <c r="B80" s="75">
        <v>70</v>
      </c>
      <c r="C80" s="24" t="s">
        <v>294</v>
      </c>
      <c r="D80" s="24" t="s">
        <v>689</v>
      </c>
      <c r="E80" s="62" t="s">
        <v>6013</v>
      </c>
      <c r="F80" s="61" t="s">
        <v>335</v>
      </c>
      <c r="G80" s="62"/>
      <c r="H80" s="24" t="s">
        <v>6094</v>
      </c>
      <c r="I80" s="24" t="s">
        <v>1226</v>
      </c>
      <c r="J80" s="62" t="s">
        <v>1465</v>
      </c>
      <c r="K80" s="24">
        <v>1</v>
      </c>
      <c r="L80" s="61" t="s">
        <v>1471</v>
      </c>
      <c r="M80" s="61">
        <v>0</v>
      </c>
      <c r="N80" s="61">
        <v>0</v>
      </c>
      <c r="O80" s="61" t="s">
        <v>6095</v>
      </c>
      <c r="P80" s="156"/>
    </row>
    <row r="81" spans="2:16" ht="27" customHeight="1" x14ac:dyDescent="0.25">
      <c r="B81" s="75">
        <v>71</v>
      </c>
      <c r="C81" s="24" t="s">
        <v>294</v>
      </c>
      <c r="D81" s="24" t="s">
        <v>689</v>
      </c>
      <c r="E81" s="62" t="s">
        <v>4948</v>
      </c>
      <c r="F81" s="61" t="s">
        <v>335</v>
      </c>
      <c r="G81" s="62"/>
      <c r="H81" s="24" t="s">
        <v>6094</v>
      </c>
      <c r="I81" s="24" t="s">
        <v>1226</v>
      </c>
      <c r="J81" s="62" t="s">
        <v>1487</v>
      </c>
      <c r="K81" s="24">
        <v>22.5</v>
      </c>
      <c r="L81" s="61" t="s">
        <v>1471</v>
      </c>
      <c r="M81" s="61">
        <v>0</v>
      </c>
      <c r="N81" s="61">
        <v>0</v>
      </c>
      <c r="O81" s="61" t="s">
        <v>6095</v>
      </c>
      <c r="P81" s="156"/>
    </row>
    <row r="82" spans="2:16" ht="27" customHeight="1" x14ac:dyDescent="0.25">
      <c r="B82" s="75">
        <v>72</v>
      </c>
      <c r="C82" s="24" t="s">
        <v>294</v>
      </c>
      <c r="D82" s="24" t="s">
        <v>689</v>
      </c>
      <c r="E82" s="62" t="s">
        <v>1544</v>
      </c>
      <c r="F82" s="61" t="s">
        <v>335</v>
      </c>
      <c r="G82" s="62"/>
      <c r="H82" s="24" t="s">
        <v>6094</v>
      </c>
      <c r="I82" s="24" t="s">
        <v>1226</v>
      </c>
      <c r="J82" s="62" t="s">
        <v>1465</v>
      </c>
      <c r="K82" s="24">
        <v>4</v>
      </c>
      <c r="L82" s="61" t="s">
        <v>1471</v>
      </c>
      <c r="M82" s="61">
        <v>0</v>
      </c>
      <c r="N82" s="61">
        <v>0</v>
      </c>
      <c r="O82" s="61" t="s">
        <v>6095</v>
      </c>
      <c r="P82" s="156"/>
    </row>
    <row r="83" spans="2:16" ht="27" customHeight="1" x14ac:dyDescent="0.25">
      <c r="B83" s="75">
        <v>73</v>
      </c>
      <c r="C83" s="24" t="s">
        <v>294</v>
      </c>
      <c r="D83" s="24" t="s">
        <v>689</v>
      </c>
      <c r="E83" s="62" t="s">
        <v>4088</v>
      </c>
      <c r="F83" s="61" t="s">
        <v>335</v>
      </c>
      <c r="G83" s="62"/>
      <c r="H83" s="24" t="s">
        <v>6094</v>
      </c>
      <c r="I83" s="24" t="s">
        <v>1226</v>
      </c>
      <c r="J83" s="62" t="s">
        <v>1465</v>
      </c>
      <c r="K83" s="24">
        <v>2</v>
      </c>
      <c r="L83" s="61" t="s">
        <v>1471</v>
      </c>
      <c r="M83" s="61">
        <v>0</v>
      </c>
      <c r="N83" s="61">
        <v>0</v>
      </c>
      <c r="O83" s="61" t="s">
        <v>6095</v>
      </c>
      <c r="P83" s="156"/>
    </row>
    <row r="84" spans="2:16" ht="27" customHeight="1" x14ac:dyDescent="0.25">
      <c r="B84" s="75">
        <v>74</v>
      </c>
      <c r="C84" s="24" t="s">
        <v>294</v>
      </c>
      <c r="D84" s="24" t="s">
        <v>689</v>
      </c>
      <c r="E84" s="62" t="s">
        <v>6014</v>
      </c>
      <c r="F84" s="61" t="s">
        <v>335</v>
      </c>
      <c r="G84" s="62"/>
      <c r="H84" s="24" t="s">
        <v>6094</v>
      </c>
      <c r="I84" s="24" t="s">
        <v>1226</v>
      </c>
      <c r="J84" s="62" t="s">
        <v>1465</v>
      </c>
      <c r="K84" s="24">
        <v>2</v>
      </c>
      <c r="L84" s="61" t="s">
        <v>1471</v>
      </c>
      <c r="M84" s="61">
        <v>0</v>
      </c>
      <c r="N84" s="61">
        <v>0</v>
      </c>
      <c r="O84" s="61" t="s">
        <v>6095</v>
      </c>
      <c r="P84" s="156"/>
    </row>
    <row r="85" spans="2:16" ht="27" customHeight="1" x14ac:dyDescent="0.25">
      <c r="B85" s="75">
        <v>75</v>
      </c>
      <c r="C85" s="24" t="s">
        <v>294</v>
      </c>
      <c r="D85" s="24" t="s">
        <v>689</v>
      </c>
      <c r="E85" s="62" t="s">
        <v>1534</v>
      </c>
      <c r="F85" s="61" t="s">
        <v>335</v>
      </c>
      <c r="G85" s="62"/>
      <c r="H85" s="24" t="s">
        <v>6094</v>
      </c>
      <c r="I85" s="24" t="s">
        <v>1226</v>
      </c>
      <c r="J85" s="62" t="s">
        <v>1458</v>
      </c>
      <c r="K85" s="24">
        <v>7</v>
      </c>
      <c r="L85" s="61" t="s">
        <v>1471</v>
      </c>
      <c r="M85" s="61">
        <v>0</v>
      </c>
      <c r="N85" s="61">
        <v>0</v>
      </c>
      <c r="O85" s="61" t="s">
        <v>6095</v>
      </c>
      <c r="P85" s="156"/>
    </row>
    <row r="86" spans="2:16" ht="27" customHeight="1" x14ac:dyDescent="0.25">
      <c r="B86" s="75">
        <v>76</v>
      </c>
      <c r="C86" s="24" t="s">
        <v>294</v>
      </c>
      <c r="D86" s="24" t="s">
        <v>689</v>
      </c>
      <c r="E86" s="62" t="s">
        <v>4077</v>
      </c>
      <c r="F86" s="61" t="s">
        <v>335</v>
      </c>
      <c r="G86" s="62"/>
      <c r="H86" s="24" t="s">
        <v>6094</v>
      </c>
      <c r="I86" s="24" t="s">
        <v>1226</v>
      </c>
      <c r="J86" s="62" t="s">
        <v>1458</v>
      </c>
      <c r="K86" s="24">
        <v>7</v>
      </c>
      <c r="L86" s="61" t="s">
        <v>1471</v>
      </c>
      <c r="M86" s="61">
        <v>0</v>
      </c>
      <c r="N86" s="61">
        <v>0</v>
      </c>
      <c r="O86" s="61" t="s">
        <v>6095</v>
      </c>
      <c r="P86" s="156"/>
    </row>
  </sheetData>
  <autoFilter ref="B10:P86" xr:uid="{00000000-0001-0000-A501-000000000000}"/>
  <mergeCells count="1">
    <mergeCell ref="C9:L9"/>
  </mergeCells>
  <conditionalFormatting sqref="E11:E12">
    <cfRule type="duplicateValues" dxfId="740" priority="2"/>
  </conditionalFormatting>
  <conditionalFormatting sqref="G11:G12">
    <cfRule type="duplicateValues" dxfId="739" priority="1"/>
  </conditionalFormatting>
  <hyperlinks>
    <hyperlink ref="B6" location="Variáveis!A1" display="Variáveis" xr:uid="{00000000-0004-0000-A501-000000000000}"/>
    <hyperlink ref="C6" location="'Índice de Tabelas'!A1" display="Índice de Tabelas" xr:uid="{00000000-0004-0000-A501-000001000000}"/>
    <hyperlink ref="D6" location="'Manual de Instrução'!A1" display="Manual de Instrução" xr:uid="{00000000-0004-0000-A5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0513" r:id="rId4" name="Button 1">
              <controlPr defaultSize="0" print="0" autoFill="0" autoPict="0" macro="[0]!ReturnToPrevSheet">
                <anchor moveWithCells="1" sizeWithCells="1">
                  <from>
                    <xdr:col>4</xdr:col>
                    <xdr:colOff>0</xdr:colOff>
                    <xdr:row>3</xdr:row>
                    <xdr:rowOff>0</xdr:rowOff>
                  </from>
                  <to>
                    <xdr:col>5</xdr:col>
                    <xdr:colOff>266700</xdr:colOff>
                    <xdr:row>4</xdr:row>
                    <xdr:rowOff>160020</xdr:rowOff>
                  </to>
                </anchor>
              </controlPr>
            </control>
          </mc:Choice>
        </mc:AlternateContent>
        <mc:AlternateContent xmlns:mc="http://schemas.openxmlformats.org/markup-compatibility/2006">
          <mc:Choice Requires="x14">
            <control shapeId="960514" r:id="rId5" name="Remover Filtros">
              <controlPr defaultSize="0" print="0" autoFill="0" autoPict="0" macro="[0]!RemoveFilters">
                <anchor moveWithCells="1" sizeWithCells="1">
                  <from>
                    <xdr:col>5</xdr:col>
                    <xdr:colOff>1181100</xdr:colOff>
                    <xdr:row>3</xdr:row>
                    <xdr:rowOff>7620</xdr:rowOff>
                  </from>
                  <to>
                    <xdr:col>7</xdr:col>
                    <xdr:colOff>502920</xdr:colOff>
                    <xdr:row>4</xdr:row>
                    <xdr:rowOff>182880</xdr:rowOff>
                  </to>
                </anchor>
              </controlPr>
            </control>
          </mc:Choice>
        </mc:AlternateContent>
      </controls>
    </mc:Choice>
  </mc:AlternateContent>
</worksheet>
</file>

<file path=xl/worksheets/sheet3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1-000000000000}">
  <sheetPr codeName="Sheet1010"/>
  <dimension ref="A1:T466"/>
  <sheetViews>
    <sheetView zoomScale="80" workbookViewId="0">
      <pane xSplit="5" ySplit="10" topLeftCell="F11" activePane="bottomRight" state="frozen"/>
      <selection pane="topRight" activeCell="F1" sqref="F1"/>
      <selection pane="bottomLeft" activeCell="A18" sqref="A18"/>
      <selection pane="bottomRight" activeCell="B10" sqref="B10:T466"/>
    </sheetView>
  </sheetViews>
  <sheetFormatPr defaultColWidth="9" defaultRowHeight="63" customHeight="1" x14ac:dyDescent="0.25"/>
  <cols>
    <col min="1" max="1" width="1.09765625" style="25" customWidth="1"/>
    <col min="2" max="2" width="10.59765625" style="31" customWidth="1"/>
    <col min="3" max="3" width="17.59765625" style="27" customWidth="1"/>
    <col min="4" max="4" width="25.59765625" style="27" customWidth="1"/>
    <col min="5" max="5" width="23.59765625" style="27" customWidth="1"/>
    <col min="6" max="6" width="23" style="27" customWidth="1"/>
    <col min="7" max="7" width="30.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28"/>
      <c r="B11" s="75">
        <v>1</v>
      </c>
      <c r="C11" s="24" t="s">
        <v>294</v>
      </c>
      <c r="D11" s="24" t="s">
        <v>691</v>
      </c>
      <c r="E11" s="24" t="s">
        <v>3435</v>
      </c>
      <c r="F11" s="24" t="s">
        <v>6096</v>
      </c>
      <c r="G11" s="85" t="s">
        <v>6091</v>
      </c>
      <c r="H11" s="24" t="s">
        <v>3435</v>
      </c>
      <c r="I11" s="22"/>
      <c r="J11" s="24" t="s">
        <v>6097</v>
      </c>
      <c r="K11" s="24" t="s">
        <v>6098</v>
      </c>
      <c r="L11" s="24"/>
      <c r="M11" s="21" t="s">
        <v>1458</v>
      </c>
      <c r="N11" s="21">
        <v>7</v>
      </c>
      <c r="O11" s="21" t="s">
        <v>1471</v>
      </c>
      <c r="P11" s="24">
        <v>0</v>
      </c>
      <c r="Q11" s="73">
        <v>0</v>
      </c>
      <c r="R11" s="73"/>
      <c r="S11" s="73"/>
      <c r="T11" s="147"/>
    </row>
    <row r="12" spans="1:20" ht="27" customHeight="1" x14ac:dyDescent="0.2">
      <c r="A12" s="28"/>
      <c r="B12" s="75">
        <v>2</v>
      </c>
      <c r="C12" s="24" t="s">
        <v>294</v>
      </c>
      <c r="D12" s="24" t="s">
        <v>691</v>
      </c>
      <c r="E12" s="24" t="s">
        <v>5970</v>
      </c>
      <c r="F12" s="24" t="s">
        <v>6096</v>
      </c>
      <c r="G12" s="85" t="s">
        <v>6091</v>
      </c>
      <c r="H12" s="24" t="s">
        <v>5970</v>
      </c>
      <c r="I12" s="24"/>
      <c r="J12" s="24" t="s">
        <v>6097</v>
      </c>
      <c r="K12" s="24" t="s">
        <v>6098</v>
      </c>
      <c r="L12" s="24"/>
      <c r="M12" s="21" t="s">
        <v>1482</v>
      </c>
      <c r="N12" s="21">
        <v>9</v>
      </c>
      <c r="O12" s="21" t="s">
        <v>1471</v>
      </c>
      <c r="P12" s="24">
        <v>0</v>
      </c>
      <c r="Q12" s="24">
        <v>0</v>
      </c>
      <c r="R12" s="73"/>
      <c r="S12" s="73"/>
      <c r="T12" s="24"/>
    </row>
    <row r="13" spans="1:20" ht="27" customHeight="1" x14ac:dyDescent="0.2">
      <c r="A13" s="28"/>
      <c r="B13" s="75">
        <v>3</v>
      </c>
      <c r="C13" s="24" t="s">
        <v>294</v>
      </c>
      <c r="D13" s="24" t="s">
        <v>691</v>
      </c>
      <c r="E13" s="24" t="s">
        <v>5971</v>
      </c>
      <c r="F13" s="24" t="s">
        <v>6096</v>
      </c>
      <c r="G13" s="85" t="s">
        <v>6091</v>
      </c>
      <c r="H13" s="24" t="s">
        <v>5971</v>
      </c>
      <c r="I13" s="24"/>
      <c r="J13" s="24" t="s">
        <v>6097</v>
      </c>
      <c r="K13" s="24" t="s">
        <v>6098</v>
      </c>
      <c r="L13" s="24"/>
      <c r="M13" s="21" t="s">
        <v>1465</v>
      </c>
      <c r="N13" s="21">
        <v>1</v>
      </c>
      <c r="O13" s="21" t="s">
        <v>1471</v>
      </c>
      <c r="P13" s="24">
        <v>0</v>
      </c>
      <c r="Q13" s="24">
        <v>0</v>
      </c>
      <c r="R13" s="73"/>
      <c r="S13" s="73"/>
      <c r="T13" s="24"/>
    </row>
    <row r="14" spans="1:20" ht="27" customHeight="1" x14ac:dyDescent="0.2">
      <c r="A14" s="28"/>
      <c r="B14" s="75">
        <v>4</v>
      </c>
      <c r="C14" s="24" t="s">
        <v>294</v>
      </c>
      <c r="D14" s="24" t="s">
        <v>691</v>
      </c>
      <c r="E14" s="24" t="s">
        <v>5972</v>
      </c>
      <c r="F14" s="24" t="s">
        <v>6096</v>
      </c>
      <c r="G14" s="85" t="s">
        <v>6091</v>
      </c>
      <c r="H14" s="24" t="s">
        <v>5972</v>
      </c>
      <c r="I14" s="24"/>
      <c r="J14" s="24" t="s">
        <v>6097</v>
      </c>
      <c r="K14" s="24" t="s">
        <v>6098</v>
      </c>
      <c r="L14" s="24"/>
      <c r="M14" s="21" t="s">
        <v>1465</v>
      </c>
      <c r="N14" s="21">
        <v>1</v>
      </c>
      <c r="O14" s="21" t="s">
        <v>1471</v>
      </c>
      <c r="P14" s="24">
        <v>0</v>
      </c>
      <c r="Q14" s="24">
        <v>0</v>
      </c>
      <c r="R14" s="73"/>
      <c r="S14" s="73"/>
      <c r="T14" s="24"/>
    </row>
    <row r="15" spans="1:20" ht="27" customHeight="1" x14ac:dyDescent="0.2">
      <c r="A15" s="28"/>
      <c r="B15" s="75">
        <v>5</v>
      </c>
      <c r="C15" s="24" t="s">
        <v>294</v>
      </c>
      <c r="D15" s="24" t="s">
        <v>691</v>
      </c>
      <c r="E15" s="24" t="s">
        <v>5973</v>
      </c>
      <c r="F15" s="24" t="s">
        <v>6096</v>
      </c>
      <c r="G15" s="85" t="s">
        <v>6091</v>
      </c>
      <c r="H15" s="24" t="s">
        <v>5973</v>
      </c>
      <c r="I15" s="24"/>
      <c r="J15" s="24" t="s">
        <v>6097</v>
      </c>
      <c r="K15" s="24" t="s">
        <v>6098</v>
      </c>
      <c r="L15" s="24"/>
      <c r="M15" s="21" t="s">
        <v>1465</v>
      </c>
      <c r="N15" s="21">
        <v>1</v>
      </c>
      <c r="O15" s="21" t="s">
        <v>1471</v>
      </c>
      <c r="P15" s="24">
        <v>0</v>
      </c>
      <c r="Q15" s="24">
        <v>0</v>
      </c>
      <c r="R15" s="73"/>
      <c r="S15" s="73"/>
      <c r="T15" s="24"/>
    </row>
    <row r="16" spans="1:20" ht="27" customHeight="1" x14ac:dyDescent="0.2">
      <c r="A16" s="28"/>
      <c r="B16" s="75">
        <v>6</v>
      </c>
      <c r="C16" s="24" t="s">
        <v>294</v>
      </c>
      <c r="D16" s="24" t="s">
        <v>691</v>
      </c>
      <c r="E16" s="24" t="s">
        <v>1469</v>
      </c>
      <c r="F16" s="24" t="s">
        <v>6096</v>
      </c>
      <c r="G16" s="85" t="s">
        <v>6091</v>
      </c>
      <c r="H16" s="24" t="s">
        <v>1469</v>
      </c>
      <c r="I16" s="24"/>
      <c r="J16" s="24" t="s">
        <v>6097</v>
      </c>
      <c r="K16" s="24" t="s">
        <v>6098</v>
      </c>
      <c r="L16" s="24"/>
      <c r="M16" s="21" t="s">
        <v>1465</v>
      </c>
      <c r="N16" s="21">
        <v>2</v>
      </c>
      <c r="O16" s="21" t="s">
        <v>1471</v>
      </c>
      <c r="P16" s="24">
        <v>0</v>
      </c>
      <c r="Q16" s="24">
        <v>0</v>
      </c>
      <c r="R16" s="73"/>
      <c r="S16" s="73"/>
      <c r="T16" s="24"/>
    </row>
    <row r="17" spans="1:20" ht="27" customHeight="1" x14ac:dyDescent="0.2">
      <c r="A17" s="28"/>
      <c r="B17" s="75">
        <v>7</v>
      </c>
      <c r="C17" s="24" t="s">
        <v>294</v>
      </c>
      <c r="D17" s="24" t="s">
        <v>691</v>
      </c>
      <c r="E17" s="24" t="s">
        <v>1463</v>
      </c>
      <c r="F17" s="24" t="s">
        <v>6096</v>
      </c>
      <c r="G17" s="85" t="s">
        <v>6091</v>
      </c>
      <c r="H17" s="24" t="s">
        <v>1463</v>
      </c>
      <c r="I17" s="24"/>
      <c r="J17" s="24" t="s">
        <v>6097</v>
      </c>
      <c r="K17" s="24" t="s">
        <v>6098</v>
      </c>
      <c r="L17" s="24"/>
      <c r="M17" s="21" t="s">
        <v>1465</v>
      </c>
      <c r="N17" s="21">
        <v>15</v>
      </c>
      <c r="O17" s="21" t="s">
        <v>1471</v>
      </c>
      <c r="P17" s="24">
        <v>0</v>
      </c>
      <c r="Q17" s="24">
        <v>0</v>
      </c>
      <c r="R17" s="73"/>
      <c r="S17" s="73"/>
      <c r="T17" s="24"/>
    </row>
    <row r="18" spans="1:20" ht="27" customHeight="1" x14ac:dyDescent="0.2">
      <c r="A18" s="28"/>
      <c r="B18" s="75">
        <v>8</v>
      </c>
      <c r="C18" s="24" t="s">
        <v>294</v>
      </c>
      <c r="D18" s="24" t="s">
        <v>691</v>
      </c>
      <c r="E18" s="24" t="s">
        <v>1467</v>
      </c>
      <c r="F18" s="24" t="s">
        <v>6096</v>
      </c>
      <c r="G18" s="85" t="s">
        <v>6091</v>
      </c>
      <c r="H18" s="24" t="s">
        <v>1467</v>
      </c>
      <c r="I18" s="24"/>
      <c r="J18" s="24" t="s">
        <v>6097</v>
      </c>
      <c r="K18" s="24" t="s">
        <v>6098</v>
      </c>
      <c r="L18" s="24"/>
      <c r="M18" s="21" t="s">
        <v>1465</v>
      </c>
      <c r="N18" s="21">
        <v>15</v>
      </c>
      <c r="O18" s="21" t="s">
        <v>1471</v>
      </c>
      <c r="P18" s="24">
        <v>0</v>
      </c>
      <c r="Q18" s="24">
        <v>0</v>
      </c>
      <c r="R18" s="73"/>
      <c r="S18" s="73"/>
      <c r="T18" s="24"/>
    </row>
    <row r="19" spans="1:20" ht="27" customHeight="1" x14ac:dyDescent="0.2">
      <c r="A19" s="28"/>
      <c r="B19" s="75">
        <v>9</v>
      </c>
      <c r="C19" s="24" t="s">
        <v>294</v>
      </c>
      <c r="D19" s="24" t="s">
        <v>691</v>
      </c>
      <c r="E19" s="24" t="s">
        <v>4496</v>
      </c>
      <c r="F19" s="24" t="s">
        <v>6096</v>
      </c>
      <c r="G19" s="85" t="s">
        <v>6091</v>
      </c>
      <c r="H19" s="24" t="s">
        <v>4496</v>
      </c>
      <c r="I19" s="24"/>
      <c r="J19" s="24" t="s">
        <v>6097</v>
      </c>
      <c r="K19" s="24" t="s">
        <v>6098</v>
      </c>
      <c r="L19" s="24"/>
      <c r="M19" s="21" t="s">
        <v>1482</v>
      </c>
      <c r="N19" s="21">
        <v>40</v>
      </c>
      <c r="O19" s="21" t="s">
        <v>1471</v>
      </c>
      <c r="P19" s="24">
        <v>0</v>
      </c>
      <c r="Q19" s="24">
        <v>0</v>
      </c>
      <c r="R19" s="73"/>
      <c r="S19" s="73"/>
      <c r="T19" s="24"/>
    </row>
    <row r="20" spans="1:20" ht="27" customHeight="1" x14ac:dyDescent="0.2">
      <c r="A20" s="28"/>
      <c r="B20" s="75">
        <v>10</v>
      </c>
      <c r="C20" s="24" t="s">
        <v>294</v>
      </c>
      <c r="D20" s="24" t="s">
        <v>691</v>
      </c>
      <c r="E20" s="24" t="s">
        <v>1477</v>
      </c>
      <c r="F20" s="24" t="s">
        <v>6096</v>
      </c>
      <c r="G20" s="85" t="s">
        <v>6091</v>
      </c>
      <c r="H20" s="24" t="s">
        <v>1477</v>
      </c>
      <c r="I20" s="24"/>
      <c r="J20" s="24" t="s">
        <v>6097</v>
      </c>
      <c r="K20" s="24" t="s">
        <v>6098</v>
      </c>
      <c r="L20" s="24"/>
      <c r="M20" s="21" t="s">
        <v>1465</v>
      </c>
      <c r="N20" s="21">
        <v>6</v>
      </c>
      <c r="O20" s="21" t="s">
        <v>1471</v>
      </c>
      <c r="P20" s="24">
        <v>0</v>
      </c>
      <c r="Q20" s="24">
        <v>0</v>
      </c>
      <c r="R20" s="73"/>
      <c r="S20" s="73"/>
      <c r="T20" s="24"/>
    </row>
    <row r="21" spans="1:20" ht="27" customHeight="1" x14ac:dyDescent="0.2">
      <c r="A21" s="28"/>
      <c r="B21" s="75">
        <v>11</v>
      </c>
      <c r="C21" s="24" t="s">
        <v>294</v>
      </c>
      <c r="D21" s="24" t="s">
        <v>691</v>
      </c>
      <c r="E21" s="24" t="s">
        <v>1472</v>
      </c>
      <c r="F21" s="24" t="s">
        <v>6096</v>
      </c>
      <c r="G21" s="85" t="s">
        <v>6091</v>
      </c>
      <c r="H21" s="24" t="s">
        <v>1472</v>
      </c>
      <c r="I21" s="24"/>
      <c r="J21" s="24" t="s">
        <v>6097</v>
      </c>
      <c r="K21" s="24" t="s">
        <v>6098</v>
      </c>
      <c r="L21" s="24"/>
      <c r="M21" s="21" t="s">
        <v>1465</v>
      </c>
      <c r="N21" s="21">
        <v>3</v>
      </c>
      <c r="O21" s="21" t="s">
        <v>1471</v>
      </c>
      <c r="P21" s="24">
        <v>0</v>
      </c>
      <c r="Q21" s="24">
        <v>0</v>
      </c>
      <c r="R21" s="73"/>
      <c r="S21" s="73"/>
      <c r="T21" s="24"/>
    </row>
    <row r="22" spans="1:20" ht="27" customHeight="1" x14ac:dyDescent="0.2">
      <c r="A22" s="28"/>
      <c r="B22" s="75">
        <v>12</v>
      </c>
      <c r="C22" s="24" t="s">
        <v>294</v>
      </c>
      <c r="D22" s="24" t="s">
        <v>691</v>
      </c>
      <c r="E22" s="24" t="s">
        <v>1560</v>
      </c>
      <c r="F22" s="24" t="s">
        <v>6096</v>
      </c>
      <c r="G22" s="85" t="s">
        <v>6091</v>
      </c>
      <c r="H22" s="24" t="s">
        <v>1560</v>
      </c>
      <c r="I22" s="24"/>
      <c r="J22" s="24" t="s">
        <v>6097</v>
      </c>
      <c r="K22" s="24" t="s">
        <v>6098</v>
      </c>
      <c r="L22" s="24"/>
      <c r="M22" s="21" t="s">
        <v>1465</v>
      </c>
      <c r="N22" s="21">
        <v>2</v>
      </c>
      <c r="O22" s="21" t="s">
        <v>1471</v>
      </c>
      <c r="P22" s="24">
        <v>0</v>
      </c>
      <c r="Q22" s="24">
        <v>0</v>
      </c>
      <c r="R22" s="73"/>
      <c r="S22" s="73"/>
      <c r="T22" s="24"/>
    </row>
    <row r="23" spans="1:20" ht="27" customHeight="1" x14ac:dyDescent="0.2">
      <c r="A23" s="28"/>
      <c r="B23" s="75">
        <v>13</v>
      </c>
      <c r="C23" s="24" t="s">
        <v>294</v>
      </c>
      <c r="D23" s="24" t="s">
        <v>691</v>
      </c>
      <c r="E23" s="24" t="s">
        <v>1475</v>
      </c>
      <c r="F23" s="24" t="s">
        <v>6096</v>
      </c>
      <c r="G23" s="85" t="s">
        <v>6091</v>
      </c>
      <c r="H23" s="24" t="s">
        <v>1475</v>
      </c>
      <c r="I23" s="24"/>
      <c r="J23" s="24" t="s">
        <v>6097</v>
      </c>
      <c r="K23" s="24" t="s">
        <v>6098</v>
      </c>
      <c r="L23" s="24"/>
      <c r="M23" s="21" t="s">
        <v>1465</v>
      </c>
      <c r="N23" s="21">
        <v>4</v>
      </c>
      <c r="O23" s="21" t="s">
        <v>1471</v>
      </c>
      <c r="P23" s="24">
        <v>0</v>
      </c>
      <c r="Q23" s="24">
        <v>0</v>
      </c>
      <c r="R23" s="73"/>
      <c r="S23" s="73"/>
      <c r="T23" s="24"/>
    </row>
    <row r="24" spans="1:20" ht="27" customHeight="1" x14ac:dyDescent="0.2">
      <c r="A24" s="28"/>
      <c r="B24" s="75">
        <v>14</v>
      </c>
      <c r="C24" s="24" t="s">
        <v>294</v>
      </c>
      <c r="D24" s="24" t="s">
        <v>691</v>
      </c>
      <c r="E24" s="24" t="s">
        <v>5974</v>
      </c>
      <c r="F24" s="24" t="s">
        <v>6096</v>
      </c>
      <c r="G24" s="85" t="s">
        <v>6091</v>
      </c>
      <c r="H24" s="24" t="s">
        <v>5974</v>
      </c>
      <c r="I24" s="24"/>
      <c r="J24" s="24" t="s">
        <v>6097</v>
      </c>
      <c r="K24" s="24" t="s">
        <v>6098</v>
      </c>
      <c r="L24" s="24"/>
      <c r="M24" s="21" t="s">
        <v>1465</v>
      </c>
      <c r="N24" s="21">
        <v>2</v>
      </c>
      <c r="O24" s="21" t="s">
        <v>1471</v>
      </c>
      <c r="P24" s="24">
        <v>0</v>
      </c>
      <c r="Q24" s="24">
        <v>0</v>
      </c>
      <c r="R24" s="73"/>
      <c r="S24" s="73"/>
      <c r="T24" s="24"/>
    </row>
    <row r="25" spans="1:20" ht="27" customHeight="1" x14ac:dyDescent="0.2">
      <c r="A25" s="28"/>
      <c r="B25" s="75">
        <v>15</v>
      </c>
      <c r="C25" s="24" t="s">
        <v>294</v>
      </c>
      <c r="D25" s="24" t="s">
        <v>691</v>
      </c>
      <c r="E25" s="24" t="s">
        <v>5975</v>
      </c>
      <c r="F25" s="24" t="s">
        <v>6096</v>
      </c>
      <c r="G25" s="85" t="s">
        <v>6091</v>
      </c>
      <c r="H25" s="24" t="s">
        <v>5975</v>
      </c>
      <c r="I25" s="24"/>
      <c r="J25" s="24" t="s">
        <v>6097</v>
      </c>
      <c r="K25" s="24" t="s">
        <v>6098</v>
      </c>
      <c r="L25" s="24"/>
      <c r="M25" s="21" t="s">
        <v>1465</v>
      </c>
      <c r="N25" s="21">
        <v>15</v>
      </c>
      <c r="O25" s="21" t="s">
        <v>1471</v>
      </c>
      <c r="P25" s="24">
        <v>0</v>
      </c>
      <c r="Q25" s="24">
        <v>0</v>
      </c>
      <c r="R25" s="73"/>
      <c r="S25" s="73"/>
      <c r="T25" s="24"/>
    </row>
    <row r="26" spans="1:20" ht="27" customHeight="1" x14ac:dyDescent="0.2">
      <c r="A26" s="28"/>
      <c r="B26" s="75">
        <v>16</v>
      </c>
      <c r="C26" s="24" t="s">
        <v>294</v>
      </c>
      <c r="D26" s="24" t="s">
        <v>691</v>
      </c>
      <c r="E26" s="24" t="s">
        <v>5976</v>
      </c>
      <c r="F26" s="24" t="s">
        <v>6096</v>
      </c>
      <c r="G26" s="85" t="s">
        <v>6091</v>
      </c>
      <c r="H26" s="24" t="s">
        <v>5976</v>
      </c>
      <c r="I26" s="24"/>
      <c r="J26" s="24" t="s">
        <v>6097</v>
      </c>
      <c r="K26" s="24" t="s">
        <v>6098</v>
      </c>
      <c r="L26" s="24"/>
      <c r="M26" s="21" t="s">
        <v>1465</v>
      </c>
      <c r="N26" s="21">
        <v>2</v>
      </c>
      <c r="O26" s="21" t="s">
        <v>1471</v>
      </c>
      <c r="P26" s="24">
        <v>0</v>
      </c>
      <c r="Q26" s="24">
        <v>0</v>
      </c>
      <c r="R26" s="73"/>
      <c r="S26" s="73"/>
      <c r="T26" s="24"/>
    </row>
    <row r="27" spans="1:20" ht="27" customHeight="1" x14ac:dyDescent="0.2">
      <c r="A27" s="28"/>
      <c r="B27" s="75">
        <v>17</v>
      </c>
      <c r="C27" s="24" t="s">
        <v>294</v>
      </c>
      <c r="D27" s="24" t="s">
        <v>691</v>
      </c>
      <c r="E27" s="24" t="s">
        <v>1611</v>
      </c>
      <c r="F27" s="24" t="s">
        <v>6096</v>
      </c>
      <c r="G27" s="85" t="s">
        <v>6091</v>
      </c>
      <c r="H27" s="24" t="s">
        <v>1611</v>
      </c>
      <c r="I27" s="24"/>
      <c r="J27" s="24" t="s">
        <v>6097</v>
      </c>
      <c r="K27" s="24" t="s">
        <v>6098</v>
      </c>
      <c r="L27" s="24"/>
      <c r="M27" s="21" t="s">
        <v>1465</v>
      </c>
      <c r="N27" s="21">
        <v>10</v>
      </c>
      <c r="O27" s="21" t="s">
        <v>1471</v>
      </c>
      <c r="P27" s="24">
        <v>0</v>
      </c>
      <c r="Q27" s="24">
        <v>0</v>
      </c>
      <c r="R27" s="73"/>
      <c r="S27" s="73"/>
      <c r="T27" s="24"/>
    </row>
    <row r="28" spans="1:20" ht="27" customHeight="1" x14ac:dyDescent="0.2">
      <c r="A28" s="28"/>
      <c r="B28" s="75">
        <v>18</v>
      </c>
      <c r="C28" s="24" t="s">
        <v>294</v>
      </c>
      <c r="D28" s="24" t="s">
        <v>691</v>
      </c>
      <c r="E28" s="24" t="s">
        <v>1485</v>
      </c>
      <c r="F28" s="24" t="s">
        <v>6096</v>
      </c>
      <c r="G28" s="85" t="s">
        <v>6091</v>
      </c>
      <c r="H28" s="24" t="s">
        <v>1485</v>
      </c>
      <c r="I28" s="24"/>
      <c r="J28" s="24" t="s">
        <v>6097</v>
      </c>
      <c r="K28" s="24" t="s">
        <v>6098</v>
      </c>
      <c r="L28" s="24"/>
      <c r="M28" s="21" t="s">
        <v>1465</v>
      </c>
      <c r="N28" s="21">
        <v>6</v>
      </c>
      <c r="O28" s="21" t="s">
        <v>1471</v>
      </c>
      <c r="P28" s="24">
        <v>0</v>
      </c>
      <c r="Q28" s="24">
        <v>0</v>
      </c>
      <c r="R28" s="73"/>
      <c r="S28" s="73"/>
      <c r="T28" s="24"/>
    </row>
    <row r="29" spans="1:20" ht="27" customHeight="1" x14ac:dyDescent="0.2">
      <c r="A29" s="28"/>
      <c r="B29" s="75">
        <v>19</v>
      </c>
      <c r="C29" s="24" t="s">
        <v>294</v>
      </c>
      <c r="D29" s="24" t="s">
        <v>691</v>
      </c>
      <c r="E29" s="24" t="s">
        <v>5977</v>
      </c>
      <c r="F29" s="24" t="s">
        <v>6096</v>
      </c>
      <c r="G29" s="85" t="s">
        <v>6091</v>
      </c>
      <c r="H29" s="24" t="s">
        <v>5977</v>
      </c>
      <c r="I29" s="24"/>
      <c r="J29" s="24" t="s">
        <v>6097</v>
      </c>
      <c r="K29" s="24" t="s">
        <v>6098</v>
      </c>
      <c r="L29" s="24"/>
      <c r="M29" s="21" t="s">
        <v>1465</v>
      </c>
      <c r="N29" s="21">
        <v>1</v>
      </c>
      <c r="O29" s="21" t="s">
        <v>1471</v>
      </c>
      <c r="P29" s="24">
        <v>0</v>
      </c>
      <c r="Q29" s="24">
        <v>0</v>
      </c>
      <c r="R29" s="73"/>
      <c r="S29" s="73"/>
      <c r="T29" s="24"/>
    </row>
    <row r="30" spans="1:20" ht="27" customHeight="1" x14ac:dyDescent="0.2">
      <c r="A30" s="28"/>
      <c r="B30" s="75">
        <v>20</v>
      </c>
      <c r="C30" s="24" t="s">
        <v>294</v>
      </c>
      <c r="D30" s="24" t="s">
        <v>691</v>
      </c>
      <c r="E30" s="24" t="s">
        <v>1474</v>
      </c>
      <c r="F30" s="24" t="s">
        <v>6096</v>
      </c>
      <c r="G30" s="85" t="s">
        <v>6091</v>
      </c>
      <c r="H30" s="24" t="s">
        <v>1474</v>
      </c>
      <c r="I30" s="24"/>
      <c r="J30" s="24" t="s">
        <v>6097</v>
      </c>
      <c r="K30" s="24" t="s">
        <v>6098</v>
      </c>
      <c r="L30" s="24"/>
      <c r="M30" s="21" t="s">
        <v>1465</v>
      </c>
      <c r="N30" s="21">
        <v>2</v>
      </c>
      <c r="O30" s="21" t="s">
        <v>1471</v>
      </c>
      <c r="P30" s="24">
        <v>0</v>
      </c>
      <c r="Q30" s="24">
        <v>0</v>
      </c>
      <c r="R30" s="73"/>
      <c r="S30" s="73"/>
      <c r="T30" s="24"/>
    </row>
    <row r="31" spans="1:20" ht="27" customHeight="1" x14ac:dyDescent="0.2">
      <c r="A31" s="28"/>
      <c r="B31" s="75">
        <v>21</v>
      </c>
      <c r="C31" s="24" t="s">
        <v>294</v>
      </c>
      <c r="D31" s="24" t="s">
        <v>691</v>
      </c>
      <c r="E31" s="24" t="s">
        <v>5638</v>
      </c>
      <c r="F31" s="24" t="s">
        <v>6096</v>
      </c>
      <c r="G31" s="85" t="s">
        <v>6091</v>
      </c>
      <c r="H31" s="24" t="s">
        <v>5638</v>
      </c>
      <c r="I31" s="24"/>
      <c r="J31" s="24" t="s">
        <v>6097</v>
      </c>
      <c r="K31" s="24" t="s">
        <v>6098</v>
      </c>
      <c r="L31" s="24"/>
      <c r="M31" s="21" t="s">
        <v>1465</v>
      </c>
      <c r="N31" s="21">
        <v>2</v>
      </c>
      <c r="O31" s="21" t="s">
        <v>1471</v>
      </c>
      <c r="P31" s="24">
        <v>0</v>
      </c>
      <c r="Q31" s="24">
        <v>0</v>
      </c>
      <c r="R31" s="73"/>
      <c r="S31" s="73"/>
      <c r="T31" s="24"/>
    </row>
    <row r="32" spans="1:20" ht="27" customHeight="1" x14ac:dyDescent="0.2">
      <c r="A32" s="28"/>
      <c r="B32" s="75">
        <v>22</v>
      </c>
      <c r="C32" s="24" t="s">
        <v>294</v>
      </c>
      <c r="D32" s="24" t="s">
        <v>691</v>
      </c>
      <c r="E32" s="24" t="s">
        <v>5978</v>
      </c>
      <c r="F32" s="24" t="s">
        <v>6096</v>
      </c>
      <c r="G32" s="85" t="s">
        <v>6091</v>
      </c>
      <c r="H32" s="24" t="s">
        <v>5978</v>
      </c>
      <c r="I32" s="24"/>
      <c r="J32" s="24" t="s">
        <v>6097</v>
      </c>
      <c r="K32" s="24" t="s">
        <v>6098</v>
      </c>
      <c r="L32" s="24"/>
      <c r="M32" s="21" t="s">
        <v>1465</v>
      </c>
      <c r="N32" s="21">
        <v>3</v>
      </c>
      <c r="O32" s="21" t="s">
        <v>1471</v>
      </c>
      <c r="P32" s="24">
        <v>0</v>
      </c>
      <c r="Q32" s="24">
        <v>0</v>
      </c>
      <c r="R32" s="73"/>
      <c r="S32" s="73"/>
      <c r="T32" s="24"/>
    </row>
    <row r="33" spans="1:20" ht="27" customHeight="1" x14ac:dyDescent="0.2">
      <c r="A33" s="28"/>
      <c r="B33" s="75">
        <v>23</v>
      </c>
      <c r="C33" s="24" t="s">
        <v>294</v>
      </c>
      <c r="D33" s="24" t="s">
        <v>691</v>
      </c>
      <c r="E33" s="24" t="s">
        <v>5428</v>
      </c>
      <c r="F33" s="24" t="s">
        <v>6096</v>
      </c>
      <c r="G33" s="85" t="s">
        <v>6091</v>
      </c>
      <c r="H33" s="24" t="s">
        <v>5428</v>
      </c>
      <c r="I33" s="24"/>
      <c r="J33" s="24" t="s">
        <v>6097</v>
      </c>
      <c r="K33" s="24" t="s">
        <v>6098</v>
      </c>
      <c r="L33" s="24"/>
      <c r="M33" s="21" t="s">
        <v>1465</v>
      </c>
      <c r="N33" s="21">
        <v>3</v>
      </c>
      <c r="O33" s="21" t="s">
        <v>1471</v>
      </c>
      <c r="P33" s="24">
        <v>0</v>
      </c>
      <c r="Q33" s="24">
        <v>0</v>
      </c>
      <c r="R33" s="73"/>
      <c r="S33" s="73"/>
      <c r="T33" s="24"/>
    </row>
    <row r="34" spans="1:20" ht="27" customHeight="1" x14ac:dyDescent="0.2">
      <c r="A34" s="28"/>
      <c r="B34" s="75">
        <v>24</v>
      </c>
      <c r="C34" s="24" t="s">
        <v>294</v>
      </c>
      <c r="D34" s="24" t="s">
        <v>691</v>
      </c>
      <c r="E34" s="24" t="s">
        <v>5979</v>
      </c>
      <c r="F34" s="24" t="s">
        <v>6096</v>
      </c>
      <c r="G34" s="85" t="s">
        <v>6091</v>
      </c>
      <c r="H34" s="24" t="s">
        <v>5979</v>
      </c>
      <c r="I34" s="24"/>
      <c r="J34" s="24" t="s">
        <v>6097</v>
      </c>
      <c r="K34" s="24" t="s">
        <v>6098</v>
      </c>
      <c r="L34" s="24"/>
      <c r="M34" s="21" t="s">
        <v>1465</v>
      </c>
      <c r="N34" s="21">
        <v>10</v>
      </c>
      <c r="O34" s="21" t="s">
        <v>1471</v>
      </c>
      <c r="P34" s="24">
        <v>0</v>
      </c>
      <c r="Q34" s="24">
        <v>0</v>
      </c>
      <c r="R34" s="73"/>
      <c r="S34" s="73"/>
      <c r="T34" s="24"/>
    </row>
    <row r="35" spans="1:20" ht="27" customHeight="1" x14ac:dyDescent="0.2">
      <c r="A35" s="28"/>
      <c r="B35" s="75">
        <v>25</v>
      </c>
      <c r="C35" s="24" t="s">
        <v>294</v>
      </c>
      <c r="D35" s="24" t="s">
        <v>691</v>
      </c>
      <c r="E35" s="24" t="s">
        <v>5980</v>
      </c>
      <c r="F35" s="24" t="s">
        <v>6096</v>
      </c>
      <c r="G35" s="85" t="s">
        <v>6091</v>
      </c>
      <c r="H35" s="24" t="s">
        <v>5980</v>
      </c>
      <c r="I35" s="24"/>
      <c r="J35" s="24" t="s">
        <v>6097</v>
      </c>
      <c r="K35" s="24" t="s">
        <v>6098</v>
      </c>
      <c r="L35" s="24"/>
      <c r="M35" s="21" t="s">
        <v>1465</v>
      </c>
      <c r="N35" s="21">
        <v>6</v>
      </c>
      <c r="O35" s="21" t="s">
        <v>1471</v>
      </c>
      <c r="P35" s="24">
        <v>0</v>
      </c>
      <c r="Q35" s="24">
        <v>0</v>
      </c>
      <c r="R35" s="73"/>
      <c r="S35" s="73"/>
      <c r="T35" s="24"/>
    </row>
    <row r="36" spans="1:20" ht="27" customHeight="1" x14ac:dyDescent="0.2">
      <c r="A36" s="28"/>
      <c r="B36" s="75">
        <v>26</v>
      </c>
      <c r="C36" s="24" t="s">
        <v>294</v>
      </c>
      <c r="D36" s="24" t="s">
        <v>691</v>
      </c>
      <c r="E36" s="24" t="s">
        <v>2040</v>
      </c>
      <c r="F36" s="24" t="s">
        <v>6096</v>
      </c>
      <c r="G36" s="85" t="s">
        <v>6091</v>
      </c>
      <c r="H36" s="24" t="s">
        <v>2040</v>
      </c>
      <c r="I36" s="24"/>
      <c r="J36" s="24" t="s">
        <v>6097</v>
      </c>
      <c r="K36" s="24" t="s">
        <v>6098</v>
      </c>
      <c r="L36" s="24"/>
      <c r="M36" s="21" t="s">
        <v>1482</v>
      </c>
      <c r="N36" s="21">
        <v>9</v>
      </c>
      <c r="O36" s="21" t="s">
        <v>1471</v>
      </c>
      <c r="P36" s="24">
        <v>0</v>
      </c>
      <c r="Q36" s="24">
        <v>0</v>
      </c>
      <c r="R36" s="73"/>
      <c r="S36" s="73"/>
      <c r="T36" s="24"/>
    </row>
    <row r="37" spans="1:20" ht="27" customHeight="1" x14ac:dyDescent="0.2">
      <c r="A37" s="28"/>
      <c r="B37" s="75">
        <v>27</v>
      </c>
      <c r="C37" s="24" t="s">
        <v>294</v>
      </c>
      <c r="D37" s="24" t="s">
        <v>691</v>
      </c>
      <c r="E37" s="24" t="s">
        <v>2048</v>
      </c>
      <c r="F37" s="24" t="s">
        <v>6096</v>
      </c>
      <c r="G37" s="85" t="s">
        <v>6091</v>
      </c>
      <c r="H37" s="24" t="s">
        <v>2048</v>
      </c>
      <c r="I37" s="24"/>
      <c r="J37" s="24" t="s">
        <v>6097</v>
      </c>
      <c r="K37" s="24" t="s">
        <v>6098</v>
      </c>
      <c r="L37" s="24"/>
      <c r="M37" s="21" t="s">
        <v>1465</v>
      </c>
      <c r="N37" s="21">
        <v>1</v>
      </c>
      <c r="O37" s="21" t="s">
        <v>1471</v>
      </c>
      <c r="P37" s="24">
        <v>0</v>
      </c>
      <c r="Q37" s="24">
        <v>0</v>
      </c>
      <c r="R37" s="73"/>
      <c r="S37" s="73"/>
      <c r="T37" s="24"/>
    </row>
    <row r="38" spans="1:20" ht="27" customHeight="1" x14ac:dyDescent="0.2">
      <c r="A38" s="28"/>
      <c r="B38" s="75">
        <v>28</v>
      </c>
      <c r="C38" s="24" t="s">
        <v>294</v>
      </c>
      <c r="D38" s="24" t="s">
        <v>691</v>
      </c>
      <c r="E38" s="24" t="s">
        <v>2046</v>
      </c>
      <c r="F38" s="24" t="s">
        <v>6096</v>
      </c>
      <c r="G38" s="85" t="s">
        <v>6091</v>
      </c>
      <c r="H38" s="24" t="s">
        <v>2046</v>
      </c>
      <c r="I38" s="24"/>
      <c r="J38" s="24" t="s">
        <v>6097</v>
      </c>
      <c r="K38" s="24" t="s">
        <v>6098</v>
      </c>
      <c r="L38" s="24"/>
      <c r="M38" s="21" t="s">
        <v>1465</v>
      </c>
      <c r="N38" s="21">
        <v>2</v>
      </c>
      <c r="O38" s="21" t="s">
        <v>1471</v>
      </c>
      <c r="P38" s="24">
        <v>0</v>
      </c>
      <c r="Q38" s="24">
        <v>0</v>
      </c>
      <c r="R38" s="73"/>
      <c r="S38" s="73"/>
      <c r="T38" s="24"/>
    </row>
    <row r="39" spans="1:20" ht="27" customHeight="1" x14ac:dyDescent="0.2">
      <c r="A39" s="28"/>
      <c r="B39" s="75">
        <v>29</v>
      </c>
      <c r="C39" s="24" t="s">
        <v>294</v>
      </c>
      <c r="D39" s="24" t="s">
        <v>691</v>
      </c>
      <c r="E39" s="24" t="s">
        <v>5981</v>
      </c>
      <c r="F39" s="24" t="s">
        <v>6096</v>
      </c>
      <c r="G39" s="85" t="s">
        <v>6091</v>
      </c>
      <c r="H39" s="24" t="s">
        <v>5981</v>
      </c>
      <c r="I39" s="24"/>
      <c r="J39" s="24" t="s">
        <v>6097</v>
      </c>
      <c r="K39" s="24" t="s">
        <v>6098</v>
      </c>
      <c r="L39" s="24"/>
      <c r="M39" s="21" t="s">
        <v>1465</v>
      </c>
      <c r="N39" s="21">
        <v>1</v>
      </c>
      <c r="O39" s="21" t="s">
        <v>1471</v>
      </c>
      <c r="P39" s="24">
        <v>0</v>
      </c>
      <c r="Q39" s="24">
        <v>0</v>
      </c>
      <c r="R39" s="73"/>
      <c r="S39" s="73"/>
      <c r="T39" s="24"/>
    </row>
    <row r="40" spans="1:20" ht="27" customHeight="1" x14ac:dyDescent="0.2">
      <c r="A40" s="28"/>
      <c r="B40" s="75">
        <v>30</v>
      </c>
      <c r="C40" s="24" t="s">
        <v>294</v>
      </c>
      <c r="D40" s="24" t="s">
        <v>691</v>
      </c>
      <c r="E40" s="24" t="s">
        <v>5982</v>
      </c>
      <c r="F40" s="24" t="s">
        <v>6096</v>
      </c>
      <c r="G40" s="85" t="s">
        <v>6091</v>
      </c>
      <c r="H40" s="24" t="s">
        <v>5982</v>
      </c>
      <c r="I40" s="24"/>
      <c r="J40" s="24" t="s">
        <v>6097</v>
      </c>
      <c r="K40" s="24" t="s">
        <v>6098</v>
      </c>
      <c r="L40" s="24"/>
      <c r="M40" s="21" t="s">
        <v>1465</v>
      </c>
      <c r="N40" s="21">
        <v>1</v>
      </c>
      <c r="O40" s="21" t="s">
        <v>1471</v>
      </c>
      <c r="P40" s="24">
        <v>0</v>
      </c>
      <c r="Q40" s="24">
        <v>0</v>
      </c>
      <c r="R40" s="73"/>
      <c r="S40" s="73"/>
      <c r="T40" s="24"/>
    </row>
    <row r="41" spans="1:20" ht="27" customHeight="1" x14ac:dyDescent="0.2">
      <c r="A41" s="28"/>
      <c r="B41" s="75">
        <v>31</v>
      </c>
      <c r="C41" s="24" t="s">
        <v>294</v>
      </c>
      <c r="D41" s="24" t="s">
        <v>691</v>
      </c>
      <c r="E41" s="24" t="s">
        <v>5983</v>
      </c>
      <c r="F41" s="24" t="s">
        <v>6096</v>
      </c>
      <c r="G41" s="85" t="s">
        <v>6091</v>
      </c>
      <c r="H41" s="24" t="s">
        <v>5983</v>
      </c>
      <c r="I41" s="24"/>
      <c r="J41" s="24" t="s">
        <v>6097</v>
      </c>
      <c r="K41" s="24" t="s">
        <v>6098</v>
      </c>
      <c r="L41" s="24"/>
      <c r="M41" s="21" t="s">
        <v>1465</v>
      </c>
      <c r="N41" s="21">
        <v>1</v>
      </c>
      <c r="O41" s="21" t="s">
        <v>1471</v>
      </c>
      <c r="P41" s="24">
        <v>0</v>
      </c>
      <c r="Q41" s="24">
        <v>0</v>
      </c>
      <c r="R41" s="73"/>
      <c r="S41" s="73"/>
      <c r="T41" s="24"/>
    </row>
    <row r="42" spans="1:20" ht="27" customHeight="1" x14ac:dyDescent="0.2">
      <c r="A42" s="28"/>
      <c r="B42" s="75">
        <v>32</v>
      </c>
      <c r="C42" s="24" t="s">
        <v>294</v>
      </c>
      <c r="D42" s="24" t="s">
        <v>691</v>
      </c>
      <c r="E42" s="24" t="s">
        <v>2050</v>
      </c>
      <c r="F42" s="24" t="s">
        <v>6096</v>
      </c>
      <c r="G42" s="85" t="s">
        <v>6091</v>
      </c>
      <c r="H42" s="24" t="s">
        <v>2050</v>
      </c>
      <c r="I42" s="24"/>
      <c r="J42" s="24" t="s">
        <v>6097</v>
      </c>
      <c r="K42" s="24" t="s">
        <v>6098</v>
      </c>
      <c r="L42" s="24"/>
      <c r="M42" s="21" t="s">
        <v>1465</v>
      </c>
      <c r="N42" s="21">
        <v>6</v>
      </c>
      <c r="O42" s="21" t="s">
        <v>1471</v>
      </c>
      <c r="P42" s="24">
        <v>0</v>
      </c>
      <c r="Q42" s="24">
        <v>0</v>
      </c>
      <c r="R42" s="73"/>
      <c r="S42" s="73"/>
      <c r="T42" s="24"/>
    </row>
    <row r="43" spans="1:20" ht="27" customHeight="1" x14ac:dyDescent="0.2">
      <c r="A43" s="28"/>
      <c r="B43" s="75">
        <v>33</v>
      </c>
      <c r="C43" s="24" t="s">
        <v>294</v>
      </c>
      <c r="D43" s="24" t="s">
        <v>691</v>
      </c>
      <c r="E43" s="24" t="s">
        <v>1490</v>
      </c>
      <c r="F43" s="24" t="s">
        <v>6096</v>
      </c>
      <c r="G43" s="85" t="s">
        <v>6091</v>
      </c>
      <c r="H43" s="24" t="s">
        <v>1490</v>
      </c>
      <c r="I43" s="24"/>
      <c r="J43" s="24" t="s">
        <v>6097</v>
      </c>
      <c r="K43" s="24" t="s">
        <v>6098</v>
      </c>
      <c r="L43" s="24"/>
      <c r="M43" s="21" t="s">
        <v>1458</v>
      </c>
      <c r="N43" s="21">
        <v>7</v>
      </c>
      <c r="O43" s="21" t="s">
        <v>1471</v>
      </c>
      <c r="P43" s="24">
        <v>0</v>
      </c>
      <c r="Q43" s="24">
        <v>0</v>
      </c>
      <c r="R43" s="73"/>
      <c r="S43" s="73"/>
      <c r="T43" s="24"/>
    </row>
    <row r="44" spans="1:20" ht="27" customHeight="1" x14ac:dyDescent="0.2">
      <c r="A44" s="28"/>
      <c r="B44" s="75">
        <v>34</v>
      </c>
      <c r="C44" s="24" t="s">
        <v>294</v>
      </c>
      <c r="D44" s="24" t="s">
        <v>691</v>
      </c>
      <c r="E44" s="24" t="s">
        <v>1491</v>
      </c>
      <c r="F44" s="24" t="s">
        <v>6096</v>
      </c>
      <c r="G44" s="85" t="s">
        <v>6091</v>
      </c>
      <c r="H44" s="24" t="s">
        <v>1491</v>
      </c>
      <c r="I44" s="24"/>
      <c r="J44" s="24" t="s">
        <v>6097</v>
      </c>
      <c r="K44" s="24" t="s">
        <v>6098</v>
      </c>
      <c r="L44" s="24"/>
      <c r="M44" s="21" t="s">
        <v>1458</v>
      </c>
      <c r="N44" s="21">
        <v>7</v>
      </c>
      <c r="O44" s="21" t="s">
        <v>1471</v>
      </c>
      <c r="P44" s="24">
        <v>0</v>
      </c>
      <c r="Q44" s="24">
        <v>0</v>
      </c>
      <c r="R44" s="73"/>
      <c r="S44" s="73"/>
      <c r="T44" s="24"/>
    </row>
    <row r="45" spans="1:20" ht="27" customHeight="1" x14ac:dyDescent="0.2">
      <c r="A45" s="28"/>
      <c r="B45" s="75">
        <v>35</v>
      </c>
      <c r="C45" s="24" t="s">
        <v>294</v>
      </c>
      <c r="D45" s="24" t="s">
        <v>691</v>
      </c>
      <c r="E45" s="24" t="s">
        <v>5984</v>
      </c>
      <c r="F45" s="24" t="s">
        <v>6096</v>
      </c>
      <c r="G45" s="85" t="s">
        <v>6091</v>
      </c>
      <c r="H45" s="24" t="s">
        <v>5984</v>
      </c>
      <c r="I45" s="24"/>
      <c r="J45" s="24" t="s">
        <v>6097</v>
      </c>
      <c r="K45" s="24" t="s">
        <v>6098</v>
      </c>
      <c r="L45" s="24"/>
      <c r="M45" s="21" t="s">
        <v>1458</v>
      </c>
      <c r="N45" s="21">
        <v>7</v>
      </c>
      <c r="O45" s="21" t="s">
        <v>1471</v>
      </c>
      <c r="P45" s="24">
        <v>0</v>
      </c>
      <c r="Q45" s="24">
        <v>0</v>
      </c>
      <c r="R45" s="73"/>
      <c r="S45" s="73"/>
      <c r="T45" s="24"/>
    </row>
    <row r="46" spans="1:20" ht="27" customHeight="1" x14ac:dyDescent="0.2">
      <c r="A46" s="28"/>
      <c r="B46" s="75">
        <v>36</v>
      </c>
      <c r="C46" s="24" t="s">
        <v>294</v>
      </c>
      <c r="D46" s="24" t="s">
        <v>691</v>
      </c>
      <c r="E46" s="24" t="s">
        <v>5985</v>
      </c>
      <c r="F46" s="24" t="s">
        <v>6096</v>
      </c>
      <c r="G46" s="85" t="s">
        <v>6091</v>
      </c>
      <c r="H46" s="24" t="s">
        <v>5985</v>
      </c>
      <c r="I46" s="24"/>
      <c r="J46" s="24" t="s">
        <v>6097</v>
      </c>
      <c r="K46" s="24" t="s">
        <v>6098</v>
      </c>
      <c r="L46" s="24"/>
      <c r="M46" s="21" t="s">
        <v>1458</v>
      </c>
      <c r="N46" s="21">
        <v>7</v>
      </c>
      <c r="O46" s="21" t="s">
        <v>1471</v>
      </c>
      <c r="P46" s="24">
        <v>0</v>
      </c>
      <c r="Q46" s="24">
        <v>0</v>
      </c>
      <c r="R46" s="73"/>
      <c r="S46" s="73"/>
      <c r="T46" s="24"/>
    </row>
    <row r="47" spans="1:20" ht="27" customHeight="1" x14ac:dyDescent="0.2">
      <c r="A47" s="28"/>
      <c r="B47" s="75">
        <v>37</v>
      </c>
      <c r="C47" s="24" t="s">
        <v>294</v>
      </c>
      <c r="D47" s="24" t="s">
        <v>691</v>
      </c>
      <c r="E47" s="24" t="s">
        <v>5986</v>
      </c>
      <c r="F47" s="24" t="s">
        <v>6096</v>
      </c>
      <c r="G47" s="85" t="s">
        <v>6091</v>
      </c>
      <c r="H47" s="24" t="s">
        <v>5986</v>
      </c>
      <c r="I47" s="24"/>
      <c r="J47" s="24" t="s">
        <v>6097</v>
      </c>
      <c r="K47" s="24" t="s">
        <v>6098</v>
      </c>
      <c r="L47" s="24"/>
      <c r="M47" s="21" t="s">
        <v>1458</v>
      </c>
      <c r="N47" s="21">
        <v>7</v>
      </c>
      <c r="O47" s="21" t="s">
        <v>1471</v>
      </c>
      <c r="P47" s="24">
        <v>0</v>
      </c>
      <c r="Q47" s="24">
        <v>0</v>
      </c>
      <c r="R47" s="73"/>
      <c r="S47" s="73"/>
      <c r="T47" s="24"/>
    </row>
    <row r="48" spans="1:20" ht="27" customHeight="1" x14ac:dyDescent="0.2">
      <c r="A48" s="28"/>
      <c r="B48" s="75">
        <v>38</v>
      </c>
      <c r="C48" s="24" t="s">
        <v>294</v>
      </c>
      <c r="D48" s="24" t="s">
        <v>691</v>
      </c>
      <c r="E48" s="24" t="s">
        <v>5987</v>
      </c>
      <c r="F48" s="24" t="s">
        <v>6096</v>
      </c>
      <c r="G48" s="85" t="s">
        <v>6091</v>
      </c>
      <c r="H48" s="24" t="s">
        <v>5987</v>
      </c>
      <c r="I48" s="24"/>
      <c r="J48" s="24" t="s">
        <v>6097</v>
      </c>
      <c r="K48" s="24" t="s">
        <v>6098</v>
      </c>
      <c r="L48" s="24"/>
      <c r="M48" s="21" t="s">
        <v>1458</v>
      </c>
      <c r="N48" s="21">
        <v>7</v>
      </c>
      <c r="O48" s="21" t="s">
        <v>1471</v>
      </c>
      <c r="P48" s="24">
        <v>0</v>
      </c>
      <c r="Q48" s="24">
        <v>0</v>
      </c>
      <c r="R48" s="73"/>
      <c r="S48" s="73"/>
      <c r="T48" s="24"/>
    </row>
    <row r="49" spans="1:20" ht="27" customHeight="1" x14ac:dyDescent="0.2">
      <c r="A49" s="28"/>
      <c r="B49" s="75">
        <v>39</v>
      </c>
      <c r="C49" s="24" t="s">
        <v>294</v>
      </c>
      <c r="D49" s="24" t="s">
        <v>691</v>
      </c>
      <c r="E49" s="24" t="s">
        <v>4131</v>
      </c>
      <c r="F49" s="24" t="s">
        <v>6096</v>
      </c>
      <c r="G49" s="85" t="s">
        <v>6091</v>
      </c>
      <c r="H49" s="24" t="s">
        <v>4131</v>
      </c>
      <c r="I49" s="24"/>
      <c r="J49" s="24" t="s">
        <v>6097</v>
      </c>
      <c r="K49" s="24" t="s">
        <v>6098</v>
      </c>
      <c r="L49" s="24"/>
      <c r="M49" s="21" t="s">
        <v>1458</v>
      </c>
      <c r="N49" s="21">
        <v>7</v>
      </c>
      <c r="O49" s="21" t="s">
        <v>1471</v>
      </c>
      <c r="P49" s="24">
        <v>0</v>
      </c>
      <c r="Q49" s="24">
        <v>0</v>
      </c>
      <c r="R49" s="73"/>
      <c r="S49" s="73"/>
      <c r="T49" s="24"/>
    </row>
    <row r="50" spans="1:20" ht="27" customHeight="1" x14ac:dyDescent="0.2">
      <c r="A50" s="28"/>
      <c r="B50" s="75">
        <v>40</v>
      </c>
      <c r="C50" s="24" t="s">
        <v>294</v>
      </c>
      <c r="D50" s="24" t="s">
        <v>691</v>
      </c>
      <c r="E50" s="24" t="s">
        <v>5988</v>
      </c>
      <c r="F50" s="24" t="s">
        <v>6096</v>
      </c>
      <c r="G50" s="85" t="s">
        <v>6091</v>
      </c>
      <c r="H50" s="24" t="s">
        <v>5988</v>
      </c>
      <c r="I50" s="24"/>
      <c r="J50" s="24" t="s">
        <v>6097</v>
      </c>
      <c r="K50" s="24" t="s">
        <v>6098</v>
      </c>
      <c r="L50" s="24"/>
      <c r="M50" s="21" t="s">
        <v>1458</v>
      </c>
      <c r="N50" s="21">
        <v>7</v>
      </c>
      <c r="O50" s="21" t="s">
        <v>1471</v>
      </c>
      <c r="P50" s="24">
        <v>0</v>
      </c>
      <c r="Q50" s="24">
        <v>0</v>
      </c>
      <c r="R50" s="73"/>
      <c r="S50" s="73"/>
      <c r="T50" s="24"/>
    </row>
    <row r="51" spans="1:20" ht="27" customHeight="1" x14ac:dyDescent="0.2">
      <c r="A51" s="28"/>
      <c r="B51" s="75">
        <v>41</v>
      </c>
      <c r="C51" s="24" t="s">
        <v>294</v>
      </c>
      <c r="D51" s="24" t="s">
        <v>691</v>
      </c>
      <c r="E51" s="24" t="s">
        <v>5989</v>
      </c>
      <c r="F51" s="24" t="s">
        <v>6096</v>
      </c>
      <c r="G51" s="85" t="s">
        <v>6091</v>
      </c>
      <c r="H51" s="24" t="s">
        <v>5989</v>
      </c>
      <c r="I51" s="24"/>
      <c r="J51" s="24" t="s">
        <v>6097</v>
      </c>
      <c r="K51" s="24" t="s">
        <v>6098</v>
      </c>
      <c r="L51" s="24"/>
      <c r="M51" s="21" t="s">
        <v>1458</v>
      </c>
      <c r="N51" s="21">
        <v>7</v>
      </c>
      <c r="O51" s="21" t="s">
        <v>1471</v>
      </c>
      <c r="P51" s="24">
        <v>0</v>
      </c>
      <c r="Q51" s="24">
        <v>0</v>
      </c>
      <c r="R51" s="73"/>
      <c r="S51" s="73"/>
      <c r="T51" s="24"/>
    </row>
    <row r="52" spans="1:20" ht="27" customHeight="1" x14ac:dyDescent="0.2">
      <c r="A52" s="28"/>
      <c r="B52" s="75">
        <v>42</v>
      </c>
      <c r="C52" s="24" t="s">
        <v>294</v>
      </c>
      <c r="D52" s="24" t="s">
        <v>691</v>
      </c>
      <c r="E52" s="24" t="s">
        <v>5990</v>
      </c>
      <c r="F52" s="24" t="s">
        <v>6096</v>
      </c>
      <c r="G52" s="85" t="s">
        <v>6091</v>
      </c>
      <c r="H52" s="24" t="s">
        <v>5990</v>
      </c>
      <c r="I52" s="24"/>
      <c r="J52" s="24" t="s">
        <v>6097</v>
      </c>
      <c r="K52" s="24" t="s">
        <v>6098</v>
      </c>
      <c r="L52" s="24"/>
      <c r="M52" s="21" t="s">
        <v>1458</v>
      </c>
      <c r="N52" s="21">
        <v>7</v>
      </c>
      <c r="O52" s="21" t="s">
        <v>1471</v>
      </c>
      <c r="P52" s="24">
        <v>0</v>
      </c>
      <c r="Q52" s="24">
        <v>0</v>
      </c>
      <c r="R52" s="73"/>
      <c r="S52" s="73"/>
      <c r="T52" s="24"/>
    </row>
    <row r="53" spans="1:20" ht="27" customHeight="1" x14ac:dyDescent="0.2">
      <c r="A53" s="28"/>
      <c r="B53" s="75">
        <v>43</v>
      </c>
      <c r="C53" s="24" t="s">
        <v>294</v>
      </c>
      <c r="D53" s="24" t="s">
        <v>691</v>
      </c>
      <c r="E53" s="24" t="s">
        <v>5991</v>
      </c>
      <c r="F53" s="24" t="s">
        <v>6096</v>
      </c>
      <c r="G53" s="85" t="s">
        <v>6091</v>
      </c>
      <c r="H53" s="24" t="s">
        <v>5991</v>
      </c>
      <c r="I53" s="24"/>
      <c r="J53" s="24" t="s">
        <v>6097</v>
      </c>
      <c r="K53" s="24" t="s">
        <v>6098</v>
      </c>
      <c r="L53" s="24"/>
      <c r="M53" s="21" t="s">
        <v>1458</v>
      </c>
      <c r="N53" s="21">
        <v>7</v>
      </c>
      <c r="O53" s="21" t="s">
        <v>1471</v>
      </c>
      <c r="P53" s="24">
        <v>0</v>
      </c>
      <c r="Q53" s="24">
        <v>0</v>
      </c>
      <c r="R53" s="73"/>
      <c r="S53" s="73"/>
      <c r="T53" s="24"/>
    </row>
    <row r="54" spans="1:20" ht="27" customHeight="1" x14ac:dyDescent="0.2">
      <c r="A54" s="28"/>
      <c r="B54" s="75">
        <v>44</v>
      </c>
      <c r="C54" s="24" t="s">
        <v>294</v>
      </c>
      <c r="D54" s="24" t="s">
        <v>691</v>
      </c>
      <c r="E54" s="24" t="s">
        <v>5992</v>
      </c>
      <c r="F54" s="24" t="s">
        <v>6096</v>
      </c>
      <c r="G54" s="85" t="s">
        <v>6091</v>
      </c>
      <c r="H54" s="24" t="s">
        <v>5992</v>
      </c>
      <c r="I54" s="24"/>
      <c r="J54" s="24" t="s">
        <v>6097</v>
      </c>
      <c r="K54" s="24" t="s">
        <v>6098</v>
      </c>
      <c r="L54" s="24"/>
      <c r="M54" s="21" t="s">
        <v>1465</v>
      </c>
      <c r="N54" s="21">
        <v>1</v>
      </c>
      <c r="O54" s="21" t="s">
        <v>1471</v>
      </c>
      <c r="P54" s="24">
        <v>0</v>
      </c>
      <c r="Q54" s="24">
        <v>0</v>
      </c>
      <c r="R54" s="73"/>
      <c r="S54" s="73"/>
      <c r="T54" s="24"/>
    </row>
    <row r="55" spans="1:20" ht="27" customHeight="1" x14ac:dyDescent="0.2">
      <c r="A55" s="28"/>
      <c r="B55" s="75">
        <v>45</v>
      </c>
      <c r="C55" s="24" t="s">
        <v>294</v>
      </c>
      <c r="D55" s="24" t="s">
        <v>691</v>
      </c>
      <c r="E55" s="24" t="s">
        <v>5993</v>
      </c>
      <c r="F55" s="24" t="s">
        <v>6096</v>
      </c>
      <c r="G55" s="85" t="s">
        <v>6091</v>
      </c>
      <c r="H55" s="24" t="s">
        <v>5993</v>
      </c>
      <c r="I55" s="24"/>
      <c r="J55" s="24" t="s">
        <v>6097</v>
      </c>
      <c r="K55" s="24" t="s">
        <v>6098</v>
      </c>
      <c r="L55" s="24"/>
      <c r="M55" s="21" t="s">
        <v>1465</v>
      </c>
      <c r="N55" s="21">
        <v>1</v>
      </c>
      <c r="O55" s="21" t="s">
        <v>1471</v>
      </c>
      <c r="P55" s="24">
        <v>0</v>
      </c>
      <c r="Q55" s="24">
        <v>0</v>
      </c>
      <c r="R55" s="73"/>
      <c r="S55" s="73"/>
      <c r="T55" s="24"/>
    </row>
    <row r="56" spans="1:20" ht="27" customHeight="1" x14ac:dyDescent="0.2">
      <c r="A56" s="28"/>
      <c r="B56" s="75">
        <v>46</v>
      </c>
      <c r="C56" s="24" t="s">
        <v>294</v>
      </c>
      <c r="D56" s="24" t="s">
        <v>691</v>
      </c>
      <c r="E56" s="24" t="s">
        <v>1486</v>
      </c>
      <c r="F56" s="24" t="s">
        <v>6096</v>
      </c>
      <c r="G56" s="85" t="s">
        <v>6091</v>
      </c>
      <c r="H56" s="24" t="s">
        <v>1486</v>
      </c>
      <c r="I56" s="24"/>
      <c r="J56" s="24" t="s">
        <v>6097</v>
      </c>
      <c r="K56" s="24" t="s">
        <v>6098</v>
      </c>
      <c r="L56" s="24"/>
      <c r="M56" s="21" t="s">
        <v>1487</v>
      </c>
      <c r="N56" s="21">
        <v>22.5</v>
      </c>
      <c r="O56" s="21" t="s">
        <v>1471</v>
      </c>
      <c r="P56" s="24">
        <v>0</v>
      </c>
      <c r="Q56" s="24">
        <v>0</v>
      </c>
      <c r="R56" s="73"/>
      <c r="S56" s="73"/>
      <c r="T56" s="24"/>
    </row>
    <row r="57" spans="1:20" ht="27" customHeight="1" x14ac:dyDescent="0.2">
      <c r="A57" s="28"/>
      <c r="B57" s="75">
        <v>47</v>
      </c>
      <c r="C57" s="24" t="s">
        <v>294</v>
      </c>
      <c r="D57" s="24" t="s">
        <v>691</v>
      </c>
      <c r="E57" s="24" t="s">
        <v>5994</v>
      </c>
      <c r="F57" s="24" t="s">
        <v>6096</v>
      </c>
      <c r="G57" s="85" t="s">
        <v>6091</v>
      </c>
      <c r="H57" s="24" t="s">
        <v>5994</v>
      </c>
      <c r="I57" s="24"/>
      <c r="J57" s="24" t="s">
        <v>6097</v>
      </c>
      <c r="K57" s="24" t="s">
        <v>6098</v>
      </c>
      <c r="L57" s="24"/>
      <c r="M57" s="21" t="s">
        <v>1487</v>
      </c>
      <c r="N57" s="21">
        <v>22.5</v>
      </c>
      <c r="O57" s="21" t="s">
        <v>1471</v>
      </c>
      <c r="P57" s="24">
        <v>0</v>
      </c>
      <c r="Q57" s="24">
        <v>0</v>
      </c>
      <c r="R57" s="73"/>
      <c r="S57" s="73"/>
      <c r="T57" s="24"/>
    </row>
    <row r="58" spans="1:20" ht="27" customHeight="1" x14ac:dyDescent="0.2">
      <c r="A58" s="28"/>
      <c r="B58" s="75">
        <v>48</v>
      </c>
      <c r="C58" s="24" t="s">
        <v>294</v>
      </c>
      <c r="D58" s="24" t="s">
        <v>691</v>
      </c>
      <c r="E58" s="24" t="s">
        <v>5995</v>
      </c>
      <c r="F58" s="24" t="s">
        <v>6096</v>
      </c>
      <c r="G58" s="85" t="s">
        <v>6091</v>
      </c>
      <c r="H58" s="24" t="s">
        <v>5995</v>
      </c>
      <c r="I58" s="24"/>
      <c r="J58" s="24" t="s">
        <v>6097</v>
      </c>
      <c r="K58" s="24" t="s">
        <v>6098</v>
      </c>
      <c r="L58" s="24"/>
      <c r="M58" s="21" t="s">
        <v>1487</v>
      </c>
      <c r="N58" s="21">
        <v>22.5</v>
      </c>
      <c r="O58" s="21" t="s">
        <v>1471</v>
      </c>
      <c r="P58" s="24">
        <v>0</v>
      </c>
      <c r="Q58" s="24">
        <v>0</v>
      </c>
      <c r="R58" s="73"/>
      <c r="S58" s="73"/>
      <c r="T58" s="24"/>
    </row>
    <row r="59" spans="1:20" ht="27" customHeight="1" x14ac:dyDescent="0.2">
      <c r="A59" s="28"/>
      <c r="B59" s="75">
        <v>49</v>
      </c>
      <c r="C59" s="24" t="s">
        <v>294</v>
      </c>
      <c r="D59" s="24" t="s">
        <v>691</v>
      </c>
      <c r="E59" s="24" t="s">
        <v>5996</v>
      </c>
      <c r="F59" s="24" t="s">
        <v>6096</v>
      </c>
      <c r="G59" s="85" t="s">
        <v>6091</v>
      </c>
      <c r="H59" s="24" t="s">
        <v>5996</v>
      </c>
      <c r="I59" s="24"/>
      <c r="J59" s="24" t="s">
        <v>6097</v>
      </c>
      <c r="K59" s="24" t="s">
        <v>6098</v>
      </c>
      <c r="L59" s="24"/>
      <c r="M59" s="21" t="s">
        <v>1487</v>
      </c>
      <c r="N59" s="21">
        <v>22.5</v>
      </c>
      <c r="O59" s="21" t="s">
        <v>1471</v>
      </c>
      <c r="P59" s="24">
        <v>0</v>
      </c>
      <c r="Q59" s="24">
        <v>0</v>
      </c>
      <c r="R59" s="73"/>
      <c r="S59" s="73"/>
      <c r="T59" s="24"/>
    </row>
    <row r="60" spans="1:20" ht="27" customHeight="1" x14ac:dyDescent="0.2">
      <c r="A60" s="28"/>
      <c r="B60" s="75">
        <v>50</v>
      </c>
      <c r="C60" s="24" t="s">
        <v>294</v>
      </c>
      <c r="D60" s="24" t="s">
        <v>691</v>
      </c>
      <c r="E60" s="24" t="s">
        <v>5997</v>
      </c>
      <c r="F60" s="24" t="s">
        <v>6096</v>
      </c>
      <c r="G60" s="85" t="s">
        <v>6091</v>
      </c>
      <c r="H60" s="24" t="s">
        <v>5997</v>
      </c>
      <c r="I60" s="24"/>
      <c r="J60" s="24" t="s">
        <v>6097</v>
      </c>
      <c r="K60" s="24" t="s">
        <v>6098</v>
      </c>
      <c r="L60" s="24"/>
      <c r="M60" s="21" t="s">
        <v>1465</v>
      </c>
      <c r="N60" s="21">
        <v>3</v>
      </c>
      <c r="O60" s="21" t="s">
        <v>1471</v>
      </c>
      <c r="P60" s="24">
        <v>0</v>
      </c>
      <c r="Q60" s="24">
        <v>0</v>
      </c>
      <c r="R60" s="73"/>
      <c r="S60" s="73"/>
      <c r="T60" s="24"/>
    </row>
    <row r="61" spans="1:20" ht="27" customHeight="1" x14ac:dyDescent="0.2">
      <c r="A61" s="28"/>
      <c r="B61" s="75">
        <v>51</v>
      </c>
      <c r="C61" s="24" t="s">
        <v>294</v>
      </c>
      <c r="D61" s="24" t="s">
        <v>691</v>
      </c>
      <c r="E61" s="24" t="s">
        <v>5998</v>
      </c>
      <c r="F61" s="24" t="s">
        <v>6096</v>
      </c>
      <c r="G61" s="85" t="s">
        <v>6091</v>
      </c>
      <c r="H61" s="24" t="s">
        <v>5998</v>
      </c>
      <c r="I61" s="24"/>
      <c r="J61" s="24" t="s">
        <v>6097</v>
      </c>
      <c r="K61" s="24" t="s">
        <v>6098</v>
      </c>
      <c r="L61" s="24"/>
      <c r="M61" s="21" t="s">
        <v>1465</v>
      </c>
      <c r="N61" s="21">
        <v>3</v>
      </c>
      <c r="O61" s="21" t="s">
        <v>1471</v>
      </c>
      <c r="P61" s="24">
        <v>0</v>
      </c>
      <c r="Q61" s="24">
        <v>0</v>
      </c>
      <c r="R61" s="73"/>
      <c r="S61" s="73"/>
      <c r="T61" s="24"/>
    </row>
    <row r="62" spans="1:20" ht="27" customHeight="1" x14ac:dyDescent="0.2">
      <c r="A62" s="28"/>
      <c r="B62" s="75">
        <v>52</v>
      </c>
      <c r="C62" s="24" t="s">
        <v>294</v>
      </c>
      <c r="D62" s="24" t="s">
        <v>691</v>
      </c>
      <c r="E62" s="24" t="s">
        <v>5999</v>
      </c>
      <c r="F62" s="24" t="s">
        <v>6096</v>
      </c>
      <c r="G62" s="85" t="s">
        <v>6091</v>
      </c>
      <c r="H62" s="24" t="s">
        <v>5999</v>
      </c>
      <c r="I62" s="24"/>
      <c r="J62" s="24" t="s">
        <v>6097</v>
      </c>
      <c r="K62" s="24" t="s">
        <v>6098</v>
      </c>
      <c r="L62" s="24"/>
      <c r="M62" s="21" t="s">
        <v>1487</v>
      </c>
      <c r="N62" s="21">
        <v>22</v>
      </c>
      <c r="O62" s="21" t="s">
        <v>1471</v>
      </c>
      <c r="P62" s="24">
        <v>0</v>
      </c>
      <c r="Q62" s="24">
        <v>0</v>
      </c>
      <c r="R62" s="73"/>
      <c r="S62" s="73"/>
      <c r="T62" s="24"/>
    </row>
    <row r="63" spans="1:20" ht="27" customHeight="1" x14ac:dyDescent="0.2">
      <c r="A63" s="28"/>
      <c r="B63" s="75">
        <v>53</v>
      </c>
      <c r="C63" s="24" t="s">
        <v>294</v>
      </c>
      <c r="D63" s="24" t="s">
        <v>691</v>
      </c>
      <c r="E63" s="24" t="s">
        <v>6000</v>
      </c>
      <c r="F63" s="24" t="s">
        <v>6096</v>
      </c>
      <c r="G63" s="85" t="s">
        <v>6091</v>
      </c>
      <c r="H63" s="24" t="s">
        <v>6000</v>
      </c>
      <c r="I63" s="24"/>
      <c r="J63" s="24" t="s">
        <v>6097</v>
      </c>
      <c r="K63" s="24" t="s">
        <v>6098</v>
      </c>
      <c r="L63" s="24"/>
      <c r="M63" s="21" t="s">
        <v>1487</v>
      </c>
      <c r="N63" s="21">
        <v>22</v>
      </c>
      <c r="O63" s="21" t="s">
        <v>1471</v>
      </c>
      <c r="P63" s="24">
        <v>0</v>
      </c>
      <c r="Q63" s="24">
        <v>0</v>
      </c>
      <c r="R63" s="73"/>
      <c r="S63" s="73"/>
      <c r="T63" s="24"/>
    </row>
    <row r="64" spans="1:20" ht="27" customHeight="1" x14ac:dyDescent="0.2">
      <c r="A64" s="28"/>
      <c r="B64" s="75">
        <v>54</v>
      </c>
      <c r="C64" s="24" t="s">
        <v>294</v>
      </c>
      <c r="D64" s="24" t="s">
        <v>691</v>
      </c>
      <c r="E64" s="24" t="s">
        <v>6001</v>
      </c>
      <c r="F64" s="24" t="s">
        <v>6096</v>
      </c>
      <c r="G64" s="85" t="s">
        <v>6091</v>
      </c>
      <c r="H64" s="24" t="s">
        <v>6001</v>
      </c>
      <c r="I64" s="24"/>
      <c r="J64" s="24" t="s">
        <v>6097</v>
      </c>
      <c r="K64" s="24" t="s">
        <v>6098</v>
      </c>
      <c r="L64" s="24"/>
      <c r="M64" s="21" t="s">
        <v>1487</v>
      </c>
      <c r="N64" s="21">
        <v>22</v>
      </c>
      <c r="O64" s="21" t="s">
        <v>1471</v>
      </c>
      <c r="P64" s="24">
        <v>0</v>
      </c>
      <c r="Q64" s="24">
        <v>0</v>
      </c>
      <c r="R64" s="73"/>
      <c r="S64" s="73"/>
      <c r="T64" s="24"/>
    </row>
    <row r="65" spans="1:20" ht="27" customHeight="1" x14ac:dyDescent="0.2">
      <c r="A65" s="28"/>
      <c r="B65" s="75">
        <v>55</v>
      </c>
      <c r="C65" s="24" t="s">
        <v>294</v>
      </c>
      <c r="D65" s="24" t="s">
        <v>691</v>
      </c>
      <c r="E65" s="24" t="s">
        <v>6002</v>
      </c>
      <c r="F65" s="24" t="s">
        <v>6096</v>
      </c>
      <c r="G65" s="85" t="s">
        <v>6091</v>
      </c>
      <c r="H65" s="24" t="s">
        <v>6002</v>
      </c>
      <c r="I65" s="24"/>
      <c r="J65" s="24" t="s">
        <v>6097</v>
      </c>
      <c r="K65" s="24" t="s">
        <v>6098</v>
      </c>
      <c r="L65" s="24"/>
      <c r="M65" s="21" t="s">
        <v>1487</v>
      </c>
      <c r="N65" s="21">
        <v>22</v>
      </c>
      <c r="O65" s="21" t="s">
        <v>1471</v>
      </c>
      <c r="P65" s="24">
        <v>0</v>
      </c>
      <c r="Q65" s="24">
        <v>0</v>
      </c>
      <c r="R65" s="73"/>
      <c r="S65" s="73"/>
      <c r="T65" s="24"/>
    </row>
    <row r="66" spans="1:20" ht="27" customHeight="1" x14ac:dyDescent="0.2">
      <c r="A66" s="28"/>
      <c r="B66" s="75">
        <v>56</v>
      </c>
      <c r="C66" s="24" t="s">
        <v>294</v>
      </c>
      <c r="D66" s="24" t="s">
        <v>691</v>
      </c>
      <c r="E66" s="24" t="s">
        <v>6003</v>
      </c>
      <c r="F66" s="24" t="s">
        <v>6096</v>
      </c>
      <c r="G66" s="85" t="s">
        <v>6091</v>
      </c>
      <c r="H66" s="24" t="s">
        <v>6003</v>
      </c>
      <c r="I66" s="24"/>
      <c r="J66" s="24" t="s">
        <v>6097</v>
      </c>
      <c r="K66" s="24" t="s">
        <v>6098</v>
      </c>
      <c r="L66" s="24"/>
      <c r="M66" s="21" t="s">
        <v>1487</v>
      </c>
      <c r="N66" s="21">
        <v>22.2</v>
      </c>
      <c r="O66" s="21" t="s">
        <v>1471</v>
      </c>
      <c r="P66" s="24">
        <v>0</v>
      </c>
      <c r="Q66" s="24">
        <v>0</v>
      </c>
      <c r="R66" s="73"/>
      <c r="S66" s="73"/>
      <c r="T66" s="24"/>
    </row>
    <row r="67" spans="1:20" ht="27" customHeight="1" x14ac:dyDescent="0.2">
      <c r="A67" s="28"/>
      <c r="B67" s="75">
        <v>57</v>
      </c>
      <c r="C67" s="24" t="s">
        <v>294</v>
      </c>
      <c r="D67" s="24" t="s">
        <v>691</v>
      </c>
      <c r="E67" s="24" t="s">
        <v>3477</v>
      </c>
      <c r="F67" s="24" t="s">
        <v>6096</v>
      </c>
      <c r="G67" s="85" t="s">
        <v>6091</v>
      </c>
      <c r="H67" s="24" t="s">
        <v>3477</v>
      </c>
      <c r="I67" s="24"/>
      <c r="J67" s="24" t="s">
        <v>6097</v>
      </c>
      <c r="K67" s="24" t="s">
        <v>6098</v>
      </c>
      <c r="L67" s="24"/>
      <c r="M67" s="21" t="s">
        <v>1465</v>
      </c>
      <c r="N67" s="21">
        <v>1</v>
      </c>
      <c r="O67" s="21" t="s">
        <v>1471</v>
      </c>
      <c r="P67" s="24">
        <v>0</v>
      </c>
      <c r="Q67" s="24">
        <v>0</v>
      </c>
      <c r="R67" s="73"/>
      <c r="S67" s="73"/>
      <c r="T67" s="24"/>
    </row>
    <row r="68" spans="1:20" ht="27" customHeight="1" x14ac:dyDescent="0.2">
      <c r="A68" s="28"/>
      <c r="B68" s="75">
        <v>58</v>
      </c>
      <c r="C68" s="24" t="s">
        <v>294</v>
      </c>
      <c r="D68" s="24" t="s">
        <v>691</v>
      </c>
      <c r="E68" s="24" t="s">
        <v>6004</v>
      </c>
      <c r="F68" s="24" t="s">
        <v>6096</v>
      </c>
      <c r="G68" s="85" t="s">
        <v>6091</v>
      </c>
      <c r="H68" s="24" t="s">
        <v>6004</v>
      </c>
      <c r="I68" s="24"/>
      <c r="J68" s="24" t="s">
        <v>6097</v>
      </c>
      <c r="K68" s="24" t="s">
        <v>6098</v>
      </c>
      <c r="L68" s="24"/>
      <c r="M68" s="21" t="s">
        <v>1487</v>
      </c>
      <c r="N68" s="21">
        <v>22.2</v>
      </c>
      <c r="O68" s="21" t="s">
        <v>1471</v>
      </c>
      <c r="P68" s="24">
        <v>0</v>
      </c>
      <c r="Q68" s="24">
        <v>0</v>
      </c>
      <c r="R68" s="73"/>
      <c r="S68" s="73"/>
      <c r="T68" s="24"/>
    </row>
    <row r="69" spans="1:20" ht="27" customHeight="1" x14ac:dyDescent="0.2">
      <c r="A69" s="28"/>
      <c r="B69" s="75">
        <v>59</v>
      </c>
      <c r="C69" s="24" t="s">
        <v>294</v>
      </c>
      <c r="D69" s="24" t="s">
        <v>691</v>
      </c>
      <c r="E69" s="24" t="s">
        <v>6005</v>
      </c>
      <c r="F69" s="24" t="s">
        <v>6096</v>
      </c>
      <c r="G69" s="85" t="s">
        <v>6091</v>
      </c>
      <c r="H69" s="24" t="s">
        <v>6005</v>
      </c>
      <c r="I69" s="24"/>
      <c r="J69" s="24" t="s">
        <v>6097</v>
      </c>
      <c r="K69" s="24" t="s">
        <v>6098</v>
      </c>
      <c r="L69" s="24"/>
      <c r="M69" s="21" t="s">
        <v>1487</v>
      </c>
      <c r="N69" s="21">
        <v>22.2</v>
      </c>
      <c r="O69" s="21" t="s">
        <v>1471</v>
      </c>
      <c r="P69" s="24">
        <v>0</v>
      </c>
      <c r="Q69" s="24">
        <v>0</v>
      </c>
      <c r="R69" s="73"/>
      <c r="S69" s="73"/>
      <c r="T69" s="24"/>
    </row>
    <row r="70" spans="1:20" ht="27" customHeight="1" x14ac:dyDescent="0.2">
      <c r="A70" s="28"/>
      <c r="B70" s="75">
        <v>60</v>
      </c>
      <c r="C70" s="24" t="s">
        <v>294</v>
      </c>
      <c r="D70" s="24" t="s">
        <v>691</v>
      </c>
      <c r="E70" s="24" t="s">
        <v>6006</v>
      </c>
      <c r="F70" s="24" t="s">
        <v>6096</v>
      </c>
      <c r="G70" s="85" t="s">
        <v>6091</v>
      </c>
      <c r="H70" s="24" t="s">
        <v>6006</v>
      </c>
      <c r="I70" s="24"/>
      <c r="J70" s="24" t="s">
        <v>6097</v>
      </c>
      <c r="K70" s="24" t="s">
        <v>6098</v>
      </c>
      <c r="L70" s="24"/>
      <c r="M70" s="21" t="s">
        <v>1487</v>
      </c>
      <c r="N70" s="21">
        <v>22.2</v>
      </c>
      <c r="O70" s="21" t="s">
        <v>1471</v>
      </c>
      <c r="P70" s="24">
        <v>0</v>
      </c>
      <c r="Q70" s="24">
        <v>0</v>
      </c>
      <c r="R70" s="73"/>
      <c r="S70" s="73"/>
      <c r="T70" s="24"/>
    </row>
    <row r="71" spans="1:20" ht="27" customHeight="1" x14ac:dyDescent="0.2">
      <c r="A71" s="28"/>
      <c r="B71" s="75">
        <v>61</v>
      </c>
      <c r="C71" s="24" t="s">
        <v>294</v>
      </c>
      <c r="D71" s="24" t="s">
        <v>691</v>
      </c>
      <c r="E71" s="24" t="s">
        <v>2044</v>
      </c>
      <c r="F71" s="24" t="s">
        <v>6096</v>
      </c>
      <c r="G71" s="85" t="s">
        <v>6091</v>
      </c>
      <c r="H71" s="24" t="s">
        <v>2044</v>
      </c>
      <c r="I71" s="24"/>
      <c r="J71" s="24" t="s">
        <v>6097</v>
      </c>
      <c r="K71" s="24" t="s">
        <v>6098</v>
      </c>
      <c r="L71" s="24"/>
      <c r="M71" s="21" t="s">
        <v>1487</v>
      </c>
      <c r="N71" s="21">
        <v>22.2</v>
      </c>
      <c r="O71" s="21" t="s">
        <v>1471</v>
      </c>
      <c r="P71" s="24">
        <v>0</v>
      </c>
      <c r="Q71" s="24">
        <v>0</v>
      </c>
      <c r="R71" s="73"/>
      <c r="S71" s="73"/>
      <c r="T71" s="24"/>
    </row>
    <row r="72" spans="1:20" ht="27" customHeight="1" x14ac:dyDescent="0.2">
      <c r="A72" s="28"/>
      <c r="B72" s="75">
        <v>62</v>
      </c>
      <c r="C72" s="24" t="s">
        <v>294</v>
      </c>
      <c r="D72" s="24" t="s">
        <v>691</v>
      </c>
      <c r="E72" s="24" t="s">
        <v>6007</v>
      </c>
      <c r="F72" s="24" t="s">
        <v>6096</v>
      </c>
      <c r="G72" s="85" t="s">
        <v>6091</v>
      </c>
      <c r="H72" s="24" t="s">
        <v>6007</v>
      </c>
      <c r="I72" s="24"/>
      <c r="J72" s="24" t="s">
        <v>6097</v>
      </c>
      <c r="K72" s="24" t="s">
        <v>6098</v>
      </c>
      <c r="L72" s="24"/>
      <c r="M72" s="21" t="s">
        <v>1487</v>
      </c>
      <c r="N72" s="21">
        <v>22.2</v>
      </c>
      <c r="O72" s="21" t="s">
        <v>1471</v>
      </c>
      <c r="P72" s="24">
        <v>0</v>
      </c>
      <c r="Q72" s="24">
        <v>0</v>
      </c>
      <c r="R72" s="73"/>
      <c r="S72" s="73"/>
      <c r="T72" s="24"/>
    </row>
    <row r="73" spans="1:20" ht="27" customHeight="1" x14ac:dyDescent="0.2">
      <c r="A73" s="28"/>
      <c r="B73" s="75">
        <v>63</v>
      </c>
      <c r="C73" s="24" t="s">
        <v>294</v>
      </c>
      <c r="D73" s="24" t="s">
        <v>691</v>
      </c>
      <c r="E73" s="24" t="s">
        <v>6008</v>
      </c>
      <c r="F73" s="24" t="s">
        <v>6096</v>
      </c>
      <c r="G73" s="85" t="s">
        <v>6091</v>
      </c>
      <c r="H73" s="24" t="s">
        <v>6008</v>
      </c>
      <c r="I73" s="24"/>
      <c r="J73" s="24" t="s">
        <v>6097</v>
      </c>
      <c r="K73" s="24" t="s">
        <v>6098</v>
      </c>
      <c r="L73" s="24"/>
      <c r="M73" s="21" t="s">
        <v>1487</v>
      </c>
      <c r="N73" s="21">
        <v>22.2</v>
      </c>
      <c r="O73" s="21" t="s">
        <v>1471</v>
      </c>
      <c r="P73" s="24">
        <v>0</v>
      </c>
      <c r="Q73" s="24">
        <v>0</v>
      </c>
      <c r="R73" s="73"/>
      <c r="S73" s="73"/>
      <c r="T73" s="24"/>
    </row>
    <row r="74" spans="1:20" ht="27" customHeight="1" x14ac:dyDescent="0.2">
      <c r="A74" s="28"/>
      <c r="B74" s="75">
        <v>64</v>
      </c>
      <c r="C74" s="24" t="s">
        <v>294</v>
      </c>
      <c r="D74" s="24" t="s">
        <v>691</v>
      </c>
      <c r="E74" s="24" t="s">
        <v>6009</v>
      </c>
      <c r="F74" s="24" t="s">
        <v>6096</v>
      </c>
      <c r="G74" s="85" t="s">
        <v>6091</v>
      </c>
      <c r="H74" s="24" t="s">
        <v>6009</v>
      </c>
      <c r="I74" s="24"/>
      <c r="J74" s="24" t="s">
        <v>6097</v>
      </c>
      <c r="K74" s="24" t="s">
        <v>6098</v>
      </c>
      <c r="L74" s="24"/>
      <c r="M74" s="21" t="s">
        <v>1487</v>
      </c>
      <c r="N74" s="21">
        <v>22.2</v>
      </c>
      <c r="O74" s="21" t="s">
        <v>1471</v>
      </c>
      <c r="P74" s="24">
        <v>0</v>
      </c>
      <c r="Q74" s="24">
        <v>0</v>
      </c>
      <c r="R74" s="73"/>
      <c r="S74" s="73"/>
      <c r="T74" s="24"/>
    </row>
    <row r="75" spans="1:20" ht="27" customHeight="1" x14ac:dyDescent="0.2">
      <c r="A75" s="28"/>
      <c r="B75" s="75">
        <v>65</v>
      </c>
      <c r="C75" s="24" t="s">
        <v>294</v>
      </c>
      <c r="D75" s="24" t="s">
        <v>691</v>
      </c>
      <c r="E75" s="24" t="s">
        <v>6010</v>
      </c>
      <c r="F75" s="24" t="s">
        <v>6096</v>
      </c>
      <c r="G75" s="85" t="s">
        <v>6091</v>
      </c>
      <c r="H75" s="24" t="s">
        <v>6010</v>
      </c>
      <c r="I75" s="24"/>
      <c r="J75" s="24" t="s">
        <v>6097</v>
      </c>
      <c r="K75" s="24" t="s">
        <v>6098</v>
      </c>
      <c r="L75" s="24"/>
      <c r="M75" s="21" t="s">
        <v>1487</v>
      </c>
      <c r="N75" s="21">
        <v>22.2</v>
      </c>
      <c r="O75" s="21" t="s">
        <v>1471</v>
      </c>
      <c r="P75" s="24">
        <v>0</v>
      </c>
      <c r="Q75" s="24">
        <v>0</v>
      </c>
      <c r="R75" s="73"/>
      <c r="S75" s="73"/>
      <c r="T75" s="24"/>
    </row>
    <row r="76" spans="1:20" ht="27" customHeight="1" x14ac:dyDescent="0.2">
      <c r="A76" s="28"/>
      <c r="B76" s="75">
        <v>66</v>
      </c>
      <c r="C76" s="24" t="s">
        <v>294</v>
      </c>
      <c r="D76" s="24" t="s">
        <v>691</v>
      </c>
      <c r="E76" s="24" t="s">
        <v>5216</v>
      </c>
      <c r="F76" s="24" t="s">
        <v>6096</v>
      </c>
      <c r="G76" s="85" t="s">
        <v>6091</v>
      </c>
      <c r="H76" s="24" t="s">
        <v>5216</v>
      </c>
      <c r="I76" s="24"/>
      <c r="J76" s="24" t="s">
        <v>6097</v>
      </c>
      <c r="K76" s="24" t="s">
        <v>6098</v>
      </c>
      <c r="L76" s="24"/>
      <c r="M76" s="21" t="s">
        <v>1458</v>
      </c>
      <c r="N76" s="21">
        <v>7</v>
      </c>
      <c r="O76" s="21" t="s">
        <v>1471</v>
      </c>
      <c r="P76" s="24">
        <v>0</v>
      </c>
      <c r="Q76" s="24">
        <v>0</v>
      </c>
      <c r="R76" s="73"/>
      <c r="S76" s="73"/>
      <c r="T76" s="24"/>
    </row>
    <row r="77" spans="1:20" ht="27" customHeight="1" x14ac:dyDescent="0.2">
      <c r="A77" s="28"/>
      <c r="B77" s="75">
        <v>67</v>
      </c>
      <c r="C77" s="24" t="s">
        <v>294</v>
      </c>
      <c r="D77" s="24" t="s">
        <v>691</v>
      </c>
      <c r="E77" s="24" t="s">
        <v>1519</v>
      </c>
      <c r="F77" s="24" t="s">
        <v>6096</v>
      </c>
      <c r="G77" s="85" t="s">
        <v>6091</v>
      </c>
      <c r="H77" s="24" t="s">
        <v>1519</v>
      </c>
      <c r="I77" s="24"/>
      <c r="J77" s="24" t="s">
        <v>6097</v>
      </c>
      <c r="K77" s="24" t="s">
        <v>6098</v>
      </c>
      <c r="L77" s="24"/>
      <c r="M77" s="21" t="s">
        <v>1487</v>
      </c>
      <c r="N77" s="21">
        <v>22.2</v>
      </c>
      <c r="O77" s="21" t="s">
        <v>1471</v>
      </c>
      <c r="P77" s="24">
        <v>0</v>
      </c>
      <c r="Q77" s="24">
        <v>0</v>
      </c>
      <c r="R77" s="73"/>
      <c r="S77" s="73"/>
      <c r="T77" s="24"/>
    </row>
    <row r="78" spans="1:20" ht="27" customHeight="1" x14ac:dyDescent="0.2">
      <c r="A78" s="28"/>
      <c r="B78" s="75">
        <v>68</v>
      </c>
      <c r="C78" s="24" t="s">
        <v>294</v>
      </c>
      <c r="D78" s="24" t="s">
        <v>691</v>
      </c>
      <c r="E78" s="24" t="s">
        <v>6011</v>
      </c>
      <c r="F78" s="24" t="s">
        <v>6096</v>
      </c>
      <c r="G78" s="85" t="s">
        <v>6091</v>
      </c>
      <c r="H78" s="24" t="s">
        <v>6011</v>
      </c>
      <c r="I78" s="24"/>
      <c r="J78" s="24" t="s">
        <v>6097</v>
      </c>
      <c r="K78" s="24" t="s">
        <v>6098</v>
      </c>
      <c r="L78" s="24"/>
      <c r="M78" s="21" t="s">
        <v>1487</v>
      </c>
      <c r="N78" s="21">
        <v>22.2</v>
      </c>
      <c r="O78" s="21" t="s">
        <v>1471</v>
      </c>
      <c r="P78" s="24">
        <v>0</v>
      </c>
      <c r="Q78" s="24">
        <v>0</v>
      </c>
      <c r="R78" s="73"/>
      <c r="S78" s="73"/>
      <c r="T78" s="24"/>
    </row>
    <row r="79" spans="1:20" ht="27" customHeight="1" x14ac:dyDescent="0.2">
      <c r="A79" s="28"/>
      <c r="B79" s="75">
        <v>69</v>
      </c>
      <c r="C79" s="24" t="s">
        <v>294</v>
      </c>
      <c r="D79" s="24" t="s">
        <v>691</v>
      </c>
      <c r="E79" s="24" t="s">
        <v>6012</v>
      </c>
      <c r="F79" s="24" t="s">
        <v>6096</v>
      </c>
      <c r="G79" s="85" t="s">
        <v>6091</v>
      </c>
      <c r="H79" s="24" t="s">
        <v>6012</v>
      </c>
      <c r="I79" s="24"/>
      <c r="J79" s="24" t="s">
        <v>6097</v>
      </c>
      <c r="K79" s="24" t="s">
        <v>6098</v>
      </c>
      <c r="L79" s="24"/>
      <c r="M79" s="21" t="s">
        <v>1465</v>
      </c>
      <c r="N79" s="21">
        <v>1</v>
      </c>
      <c r="O79" s="21" t="s">
        <v>1471</v>
      </c>
      <c r="P79" s="24">
        <v>0</v>
      </c>
      <c r="Q79" s="24">
        <v>0</v>
      </c>
      <c r="R79" s="73"/>
      <c r="S79" s="73"/>
      <c r="T79" s="24"/>
    </row>
    <row r="80" spans="1:20" ht="27" customHeight="1" x14ac:dyDescent="0.2">
      <c r="A80" s="28"/>
      <c r="B80" s="75">
        <v>70</v>
      </c>
      <c r="C80" s="24" t="s">
        <v>294</v>
      </c>
      <c r="D80" s="24" t="s">
        <v>691</v>
      </c>
      <c r="E80" s="24" t="s">
        <v>6013</v>
      </c>
      <c r="F80" s="24" t="s">
        <v>6096</v>
      </c>
      <c r="G80" s="85" t="s">
        <v>6091</v>
      </c>
      <c r="H80" s="24" t="s">
        <v>6013</v>
      </c>
      <c r="I80" s="24"/>
      <c r="J80" s="24" t="s">
        <v>6097</v>
      </c>
      <c r="K80" s="24" t="s">
        <v>6098</v>
      </c>
      <c r="L80" s="24"/>
      <c r="M80" s="21" t="s">
        <v>1465</v>
      </c>
      <c r="N80" s="21">
        <v>1</v>
      </c>
      <c r="O80" s="21" t="s">
        <v>1471</v>
      </c>
      <c r="P80" s="24">
        <v>0</v>
      </c>
      <c r="Q80" s="24">
        <v>0</v>
      </c>
      <c r="R80" s="73"/>
      <c r="S80" s="73"/>
      <c r="T80" s="24"/>
    </row>
    <row r="81" spans="1:20" ht="27" customHeight="1" x14ac:dyDescent="0.2">
      <c r="A81" s="28"/>
      <c r="B81" s="75">
        <v>71</v>
      </c>
      <c r="C81" s="24" t="s">
        <v>294</v>
      </c>
      <c r="D81" s="24" t="s">
        <v>691</v>
      </c>
      <c r="E81" s="24" t="s">
        <v>4948</v>
      </c>
      <c r="F81" s="24" t="s">
        <v>6096</v>
      </c>
      <c r="G81" s="85" t="s">
        <v>6091</v>
      </c>
      <c r="H81" s="24" t="s">
        <v>4948</v>
      </c>
      <c r="I81" s="24"/>
      <c r="J81" s="24" t="s">
        <v>6097</v>
      </c>
      <c r="K81" s="24" t="s">
        <v>6098</v>
      </c>
      <c r="L81" s="24"/>
      <c r="M81" s="21" t="s">
        <v>1487</v>
      </c>
      <c r="N81" s="21">
        <v>22.5</v>
      </c>
      <c r="O81" s="21" t="s">
        <v>1471</v>
      </c>
      <c r="P81" s="24">
        <v>0</v>
      </c>
      <c r="Q81" s="24">
        <v>0</v>
      </c>
      <c r="R81" s="73"/>
      <c r="S81" s="73"/>
      <c r="T81" s="24"/>
    </row>
    <row r="82" spans="1:20" ht="27" customHeight="1" x14ac:dyDescent="0.2">
      <c r="A82" s="28"/>
      <c r="B82" s="75">
        <v>72</v>
      </c>
      <c r="C82" s="24" t="s">
        <v>294</v>
      </c>
      <c r="D82" s="24" t="s">
        <v>691</v>
      </c>
      <c r="E82" s="24" t="s">
        <v>1544</v>
      </c>
      <c r="F82" s="24" t="s">
        <v>6096</v>
      </c>
      <c r="G82" s="85" t="s">
        <v>6091</v>
      </c>
      <c r="H82" s="24" t="s">
        <v>1544</v>
      </c>
      <c r="I82" s="24"/>
      <c r="J82" s="24" t="s">
        <v>6097</v>
      </c>
      <c r="K82" s="24" t="s">
        <v>6098</v>
      </c>
      <c r="L82" s="24"/>
      <c r="M82" s="21" t="s">
        <v>1465</v>
      </c>
      <c r="N82" s="21">
        <v>4</v>
      </c>
      <c r="O82" s="21" t="s">
        <v>1471</v>
      </c>
      <c r="P82" s="24">
        <v>0</v>
      </c>
      <c r="Q82" s="24">
        <v>0</v>
      </c>
      <c r="R82" s="73"/>
      <c r="S82" s="73"/>
      <c r="T82" s="24"/>
    </row>
    <row r="83" spans="1:20" ht="27" customHeight="1" x14ac:dyDescent="0.2">
      <c r="A83" s="28"/>
      <c r="B83" s="75">
        <v>73</v>
      </c>
      <c r="C83" s="24" t="s">
        <v>294</v>
      </c>
      <c r="D83" s="24" t="s">
        <v>691</v>
      </c>
      <c r="E83" s="24" t="s">
        <v>4088</v>
      </c>
      <c r="F83" s="24" t="s">
        <v>6096</v>
      </c>
      <c r="G83" s="85" t="s">
        <v>6091</v>
      </c>
      <c r="H83" s="24" t="s">
        <v>4088</v>
      </c>
      <c r="I83" s="24"/>
      <c r="J83" s="24" t="s">
        <v>6097</v>
      </c>
      <c r="K83" s="24" t="s">
        <v>6098</v>
      </c>
      <c r="L83" s="24"/>
      <c r="M83" s="21" t="s">
        <v>1465</v>
      </c>
      <c r="N83" s="21">
        <v>2</v>
      </c>
      <c r="O83" s="21" t="s">
        <v>1471</v>
      </c>
      <c r="P83" s="24">
        <v>0</v>
      </c>
      <c r="Q83" s="24">
        <v>0</v>
      </c>
      <c r="R83" s="73"/>
      <c r="S83" s="73"/>
      <c r="T83" s="24"/>
    </row>
    <row r="84" spans="1:20" ht="27" customHeight="1" x14ac:dyDescent="0.2">
      <c r="A84" s="28"/>
      <c r="B84" s="75">
        <v>74</v>
      </c>
      <c r="C84" s="24" t="s">
        <v>294</v>
      </c>
      <c r="D84" s="24" t="s">
        <v>691</v>
      </c>
      <c r="E84" s="24" t="s">
        <v>6014</v>
      </c>
      <c r="F84" s="24" t="s">
        <v>6096</v>
      </c>
      <c r="G84" s="85" t="s">
        <v>6091</v>
      </c>
      <c r="H84" s="24" t="s">
        <v>6014</v>
      </c>
      <c r="I84" s="24"/>
      <c r="J84" s="24" t="s">
        <v>6097</v>
      </c>
      <c r="K84" s="24" t="s">
        <v>6098</v>
      </c>
      <c r="L84" s="24"/>
      <c r="M84" s="21" t="s">
        <v>1465</v>
      </c>
      <c r="N84" s="21">
        <v>2</v>
      </c>
      <c r="O84" s="21" t="s">
        <v>1471</v>
      </c>
      <c r="P84" s="24">
        <v>0</v>
      </c>
      <c r="Q84" s="24">
        <v>0</v>
      </c>
      <c r="R84" s="73"/>
      <c r="S84" s="73"/>
      <c r="T84" s="24"/>
    </row>
    <row r="85" spans="1:20" ht="27" customHeight="1" x14ac:dyDescent="0.2">
      <c r="A85" s="28"/>
      <c r="B85" s="75">
        <v>75</v>
      </c>
      <c r="C85" s="24" t="s">
        <v>294</v>
      </c>
      <c r="D85" s="24" t="s">
        <v>691</v>
      </c>
      <c r="E85" s="24" t="s">
        <v>1534</v>
      </c>
      <c r="F85" s="24" t="s">
        <v>6096</v>
      </c>
      <c r="G85" s="85" t="s">
        <v>6091</v>
      </c>
      <c r="H85" s="24" t="s">
        <v>1534</v>
      </c>
      <c r="I85" s="24"/>
      <c r="J85" s="24" t="s">
        <v>6097</v>
      </c>
      <c r="K85" s="24" t="s">
        <v>6098</v>
      </c>
      <c r="L85" s="24"/>
      <c r="M85" s="21" t="s">
        <v>1458</v>
      </c>
      <c r="N85" s="21">
        <v>7</v>
      </c>
      <c r="O85" s="21" t="s">
        <v>1471</v>
      </c>
      <c r="P85" s="24">
        <v>0</v>
      </c>
      <c r="Q85" s="24">
        <v>0</v>
      </c>
      <c r="R85" s="73"/>
      <c r="S85" s="73"/>
      <c r="T85" s="24"/>
    </row>
    <row r="86" spans="1:20" ht="27" customHeight="1" x14ac:dyDescent="0.2">
      <c r="A86" s="28"/>
      <c r="B86" s="75">
        <v>76</v>
      </c>
      <c r="C86" s="24" t="s">
        <v>294</v>
      </c>
      <c r="D86" s="24" t="s">
        <v>691</v>
      </c>
      <c r="E86" s="24" t="s">
        <v>4077</v>
      </c>
      <c r="F86" s="24" t="s">
        <v>6096</v>
      </c>
      <c r="G86" s="85" t="s">
        <v>6091</v>
      </c>
      <c r="H86" s="24"/>
      <c r="I86" s="24" t="s">
        <v>2187</v>
      </c>
      <c r="J86" s="24" t="s">
        <v>6097</v>
      </c>
      <c r="K86" s="24" t="s">
        <v>6098</v>
      </c>
      <c r="L86" s="24"/>
      <c r="M86" s="21" t="s">
        <v>1458</v>
      </c>
      <c r="N86" s="21">
        <v>7</v>
      </c>
      <c r="O86" s="21" t="s">
        <v>1471</v>
      </c>
      <c r="P86" s="24">
        <v>0</v>
      </c>
      <c r="Q86" s="24">
        <v>0</v>
      </c>
      <c r="R86" s="73"/>
      <c r="S86" s="73"/>
      <c r="T86" s="24"/>
    </row>
    <row r="87" spans="1:20" ht="27" customHeight="1" x14ac:dyDescent="0.25">
      <c r="B87" s="75">
        <v>1</v>
      </c>
      <c r="C87" s="24" t="s">
        <v>294</v>
      </c>
      <c r="D87" s="24" t="s">
        <v>691</v>
      </c>
      <c r="E87" s="24" t="s">
        <v>3435</v>
      </c>
      <c r="F87" s="24" t="s">
        <v>6099</v>
      </c>
      <c r="G87" s="85" t="s">
        <v>6100</v>
      </c>
      <c r="H87" s="24" t="s">
        <v>3435</v>
      </c>
      <c r="I87" s="22"/>
      <c r="J87" s="24" t="s">
        <v>6097</v>
      </c>
      <c r="K87" s="24" t="s">
        <v>6101</v>
      </c>
      <c r="L87" s="24"/>
      <c r="M87" s="21" t="s">
        <v>1458</v>
      </c>
      <c r="N87" s="21">
        <v>7</v>
      </c>
      <c r="O87" s="21" t="s">
        <v>1471</v>
      </c>
      <c r="P87" s="24">
        <v>0</v>
      </c>
      <c r="Q87" s="73">
        <v>0</v>
      </c>
      <c r="R87" s="73"/>
      <c r="S87" s="73"/>
      <c r="T87" s="147"/>
    </row>
    <row r="88" spans="1:20" ht="27" customHeight="1" x14ac:dyDescent="0.25">
      <c r="B88" s="75">
        <v>2</v>
      </c>
      <c r="C88" s="24" t="s">
        <v>294</v>
      </c>
      <c r="D88" s="24" t="s">
        <v>691</v>
      </c>
      <c r="E88" s="24" t="s">
        <v>5970</v>
      </c>
      <c r="F88" s="24" t="s">
        <v>6099</v>
      </c>
      <c r="G88" s="85" t="s">
        <v>6100</v>
      </c>
      <c r="H88" s="24" t="s">
        <v>5970</v>
      </c>
      <c r="I88" s="24"/>
      <c r="J88" s="24" t="s">
        <v>6097</v>
      </c>
      <c r="K88" s="24" t="s">
        <v>6101</v>
      </c>
      <c r="L88" s="24"/>
      <c r="M88" s="21" t="s">
        <v>1482</v>
      </c>
      <c r="N88" s="21">
        <v>9</v>
      </c>
      <c r="O88" s="21" t="s">
        <v>1471</v>
      </c>
      <c r="P88" s="24">
        <v>0</v>
      </c>
      <c r="Q88" s="24">
        <v>0</v>
      </c>
      <c r="R88" s="73"/>
      <c r="S88" s="73"/>
      <c r="T88" s="24"/>
    </row>
    <row r="89" spans="1:20" ht="27" customHeight="1" x14ac:dyDescent="0.25">
      <c r="B89" s="75">
        <v>3</v>
      </c>
      <c r="C89" s="24" t="s">
        <v>294</v>
      </c>
      <c r="D89" s="24" t="s">
        <v>691</v>
      </c>
      <c r="E89" s="24" t="s">
        <v>5971</v>
      </c>
      <c r="F89" s="24" t="s">
        <v>6099</v>
      </c>
      <c r="G89" s="85" t="s">
        <v>6100</v>
      </c>
      <c r="H89" s="24" t="s">
        <v>5971</v>
      </c>
      <c r="I89" s="24"/>
      <c r="J89" s="24" t="s">
        <v>6097</v>
      </c>
      <c r="K89" s="24" t="s">
        <v>6101</v>
      </c>
      <c r="L89" s="24"/>
      <c r="M89" s="21" t="s">
        <v>1465</v>
      </c>
      <c r="N89" s="21">
        <v>1</v>
      </c>
      <c r="O89" s="21" t="s">
        <v>1471</v>
      </c>
      <c r="P89" s="24">
        <v>0</v>
      </c>
      <c r="Q89" s="24">
        <v>0</v>
      </c>
      <c r="R89" s="73"/>
      <c r="S89" s="73"/>
      <c r="T89" s="24"/>
    </row>
    <row r="90" spans="1:20" ht="27" customHeight="1" x14ac:dyDescent="0.25">
      <c r="B90" s="75">
        <v>4</v>
      </c>
      <c r="C90" s="24" t="s">
        <v>294</v>
      </c>
      <c r="D90" s="24" t="s">
        <v>691</v>
      </c>
      <c r="E90" s="24" t="s">
        <v>5972</v>
      </c>
      <c r="F90" s="24" t="s">
        <v>6099</v>
      </c>
      <c r="G90" s="85" t="s">
        <v>6100</v>
      </c>
      <c r="H90" s="24" t="s">
        <v>5972</v>
      </c>
      <c r="I90" s="24"/>
      <c r="J90" s="24" t="s">
        <v>6097</v>
      </c>
      <c r="K90" s="24" t="s">
        <v>6101</v>
      </c>
      <c r="L90" s="24"/>
      <c r="M90" s="21" t="s">
        <v>1465</v>
      </c>
      <c r="N90" s="21">
        <v>1</v>
      </c>
      <c r="O90" s="21" t="s">
        <v>1471</v>
      </c>
      <c r="P90" s="24">
        <v>0</v>
      </c>
      <c r="Q90" s="24">
        <v>0</v>
      </c>
      <c r="R90" s="73"/>
      <c r="S90" s="73"/>
      <c r="T90" s="24"/>
    </row>
    <row r="91" spans="1:20" ht="27" customHeight="1" x14ac:dyDescent="0.25">
      <c r="B91" s="75">
        <v>5</v>
      </c>
      <c r="C91" s="24" t="s">
        <v>294</v>
      </c>
      <c r="D91" s="24" t="s">
        <v>691</v>
      </c>
      <c r="E91" s="24" t="s">
        <v>5973</v>
      </c>
      <c r="F91" s="24" t="s">
        <v>6099</v>
      </c>
      <c r="G91" s="85" t="s">
        <v>6100</v>
      </c>
      <c r="H91" s="24" t="s">
        <v>5973</v>
      </c>
      <c r="I91" s="24"/>
      <c r="J91" s="24" t="s">
        <v>6097</v>
      </c>
      <c r="K91" s="24" t="s">
        <v>6101</v>
      </c>
      <c r="L91" s="24"/>
      <c r="M91" s="21" t="s">
        <v>1465</v>
      </c>
      <c r="N91" s="21">
        <v>1</v>
      </c>
      <c r="O91" s="21" t="s">
        <v>1471</v>
      </c>
      <c r="P91" s="24">
        <v>0</v>
      </c>
      <c r="Q91" s="24">
        <v>0</v>
      </c>
      <c r="R91" s="73"/>
      <c r="S91" s="73"/>
      <c r="T91" s="24"/>
    </row>
    <row r="92" spans="1:20" ht="27" customHeight="1" x14ac:dyDescent="0.25">
      <c r="B92" s="75">
        <v>6</v>
      </c>
      <c r="C92" s="24" t="s">
        <v>294</v>
      </c>
      <c r="D92" s="24" t="s">
        <v>691</v>
      </c>
      <c r="E92" s="24" t="s">
        <v>1469</v>
      </c>
      <c r="F92" s="24" t="s">
        <v>6099</v>
      </c>
      <c r="G92" s="85" t="s">
        <v>6100</v>
      </c>
      <c r="H92" s="24" t="s">
        <v>1469</v>
      </c>
      <c r="I92" s="24"/>
      <c r="J92" s="24" t="s">
        <v>6097</v>
      </c>
      <c r="K92" s="24" t="s">
        <v>6101</v>
      </c>
      <c r="L92" s="24"/>
      <c r="M92" s="21" t="s">
        <v>1465</v>
      </c>
      <c r="N92" s="21">
        <v>2</v>
      </c>
      <c r="O92" s="21" t="s">
        <v>1471</v>
      </c>
      <c r="P92" s="24">
        <v>0</v>
      </c>
      <c r="Q92" s="24">
        <v>0</v>
      </c>
      <c r="R92" s="73"/>
      <c r="S92" s="73"/>
      <c r="T92" s="24"/>
    </row>
    <row r="93" spans="1:20" ht="27" customHeight="1" x14ac:dyDescent="0.25">
      <c r="B93" s="75">
        <v>7</v>
      </c>
      <c r="C93" s="24" t="s">
        <v>294</v>
      </c>
      <c r="D93" s="24" t="s">
        <v>691</v>
      </c>
      <c r="E93" s="24" t="s">
        <v>1463</v>
      </c>
      <c r="F93" s="24" t="s">
        <v>6099</v>
      </c>
      <c r="G93" s="85" t="s">
        <v>6100</v>
      </c>
      <c r="H93" s="24" t="s">
        <v>1463</v>
      </c>
      <c r="I93" s="24"/>
      <c r="J93" s="24" t="s">
        <v>6097</v>
      </c>
      <c r="K93" s="24" t="s">
        <v>6101</v>
      </c>
      <c r="L93" s="24"/>
      <c r="M93" s="21" t="s">
        <v>1465</v>
      </c>
      <c r="N93" s="21">
        <v>15</v>
      </c>
      <c r="O93" s="21" t="s">
        <v>1471</v>
      </c>
      <c r="P93" s="24">
        <v>0</v>
      </c>
      <c r="Q93" s="24">
        <v>0</v>
      </c>
      <c r="R93" s="73"/>
      <c r="S93" s="73"/>
      <c r="T93" s="24"/>
    </row>
    <row r="94" spans="1:20" ht="27" customHeight="1" x14ac:dyDescent="0.25">
      <c r="B94" s="75">
        <v>8</v>
      </c>
      <c r="C94" s="24" t="s">
        <v>294</v>
      </c>
      <c r="D94" s="24" t="s">
        <v>691</v>
      </c>
      <c r="E94" s="24" t="s">
        <v>1467</v>
      </c>
      <c r="F94" s="24" t="s">
        <v>6099</v>
      </c>
      <c r="G94" s="85" t="s">
        <v>6100</v>
      </c>
      <c r="H94" s="24" t="s">
        <v>1467</v>
      </c>
      <c r="I94" s="24"/>
      <c r="J94" s="24" t="s">
        <v>6097</v>
      </c>
      <c r="K94" s="24" t="s">
        <v>6101</v>
      </c>
      <c r="L94" s="24"/>
      <c r="M94" s="21" t="s">
        <v>1465</v>
      </c>
      <c r="N94" s="21">
        <v>15</v>
      </c>
      <c r="O94" s="21" t="s">
        <v>1471</v>
      </c>
      <c r="P94" s="24">
        <v>0</v>
      </c>
      <c r="Q94" s="24">
        <v>0</v>
      </c>
      <c r="R94" s="73"/>
      <c r="S94" s="73"/>
      <c r="T94" s="24"/>
    </row>
    <row r="95" spans="1:20" ht="27" customHeight="1" x14ac:dyDescent="0.25">
      <c r="B95" s="75">
        <v>9</v>
      </c>
      <c r="C95" s="24" t="s">
        <v>294</v>
      </c>
      <c r="D95" s="24" t="s">
        <v>691</v>
      </c>
      <c r="E95" s="24" t="s">
        <v>4496</v>
      </c>
      <c r="F95" s="24" t="s">
        <v>6099</v>
      </c>
      <c r="G95" s="85" t="s">
        <v>6100</v>
      </c>
      <c r="H95" s="24" t="s">
        <v>4496</v>
      </c>
      <c r="I95" s="24"/>
      <c r="J95" s="24" t="s">
        <v>6097</v>
      </c>
      <c r="K95" s="24" t="s">
        <v>6101</v>
      </c>
      <c r="L95" s="24"/>
      <c r="M95" s="21" t="s">
        <v>1482</v>
      </c>
      <c r="N95" s="21">
        <v>40</v>
      </c>
      <c r="O95" s="21" t="s">
        <v>1471</v>
      </c>
      <c r="P95" s="24">
        <v>0</v>
      </c>
      <c r="Q95" s="24">
        <v>0</v>
      </c>
      <c r="R95" s="73"/>
      <c r="S95" s="73"/>
      <c r="T95" s="24"/>
    </row>
    <row r="96" spans="1:20" ht="27" customHeight="1" x14ac:dyDescent="0.25">
      <c r="B96" s="75">
        <v>10</v>
      </c>
      <c r="C96" s="24" t="s">
        <v>294</v>
      </c>
      <c r="D96" s="24" t="s">
        <v>691</v>
      </c>
      <c r="E96" s="24" t="s">
        <v>1477</v>
      </c>
      <c r="F96" s="24" t="s">
        <v>6099</v>
      </c>
      <c r="G96" s="85" t="s">
        <v>6100</v>
      </c>
      <c r="H96" s="24" t="s">
        <v>1477</v>
      </c>
      <c r="I96" s="24"/>
      <c r="J96" s="24" t="s">
        <v>6097</v>
      </c>
      <c r="K96" s="24" t="s">
        <v>6101</v>
      </c>
      <c r="L96" s="24"/>
      <c r="M96" s="21" t="s">
        <v>1465</v>
      </c>
      <c r="N96" s="21">
        <v>6</v>
      </c>
      <c r="O96" s="21" t="s">
        <v>1471</v>
      </c>
      <c r="P96" s="24">
        <v>0</v>
      </c>
      <c r="Q96" s="24">
        <v>0</v>
      </c>
      <c r="R96" s="73"/>
      <c r="S96" s="73"/>
      <c r="T96" s="24"/>
    </row>
    <row r="97" spans="2:20" ht="27" customHeight="1" x14ac:dyDescent="0.25">
      <c r="B97" s="75">
        <v>11</v>
      </c>
      <c r="C97" s="24" t="s">
        <v>294</v>
      </c>
      <c r="D97" s="24" t="s">
        <v>691</v>
      </c>
      <c r="E97" s="24" t="s">
        <v>1472</v>
      </c>
      <c r="F97" s="24" t="s">
        <v>6099</v>
      </c>
      <c r="G97" s="85" t="s">
        <v>6100</v>
      </c>
      <c r="H97" s="24" t="s">
        <v>1472</v>
      </c>
      <c r="I97" s="24"/>
      <c r="J97" s="24" t="s">
        <v>6097</v>
      </c>
      <c r="K97" s="24" t="s">
        <v>6101</v>
      </c>
      <c r="L97" s="24"/>
      <c r="M97" s="21" t="s">
        <v>1465</v>
      </c>
      <c r="N97" s="21">
        <v>3</v>
      </c>
      <c r="O97" s="21" t="s">
        <v>1471</v>
      </c>
      <c r="P97" s="24">
        <v>0</v>
      </c>
      <c r="Q97" s="24">
        <v>0</v>
      </c>
      <c r="R97" s="73"/>
      <c r="S97" s="73"/>
      <c r="T97" s="24"/>
    </row>
    <row r="98" spans="2:20" ht="27" customHeight="1" x14ac:dyDescent="0.25">
      <c r="B98" s="75">
        <v>12</v>
      </c>
      <c r="C98" s="24" t="s">
        <v>294</v>
      </c>
      <c r="D98" s="24" t="s">
        <v>691</v>
      </c>
      <c r="E98" s="24" t="s">
        <v>1560</v>
      </c>
      <c r="F98" s="24" t="s">
        <v>6099</v>
      </c>
      <c r="G98" s="85" t="s">
        <v>6100</v>
      </c>
      <c r="H98" s="24" t="s">
        <v>1560</v>
      </c>
      <c r="I98" s="24"/>
      <c r="J98" s="24" t="s">
        <v>6097</v>
      </c>
      <c r="K98" s="24" t="s">
        <v>6101</v>
      </c>
      <c r="L98" s="24"/>
      <c r="M98" s="21" t="s">
        <v>1465</v>
      </c>
      <c r="N98" s="21">
        <v>2</v>
      </c>
      <c r="O98" s="21" t="s">
        <v>1471</v>
      </c>
      <c r="P98" s="24">
        <v>0</v>
      </c>
      <c r="Q98" s="24">
        <v>0</v>
      </c>
      <c r="R98" s="73"/>
      <c r="S98" s="73"/>
      <c r="T98" s="24"/>
    </row>
    <row r="99" spans="2:20" ht="27" customHeight="1" x14ac:dyDescent="0.25">
      <c r="B99" s="75">
        <v>13</v>
      </c>
      <c r="C99" s="24" t="s">
        <v>294</v>
      </c>
      <c r="D99" s="24" t="s">
        <v>691</v>
      </c>
      <c r="E99" s="24" t="s">
        <v>1475</v>
      </c>
      <c r="F99" s="24" t="s">
        <v>6099</v>
      </c>
      <c r="G99" s="85" t="s">
        <v>6100</v>
      </c>
      <c r="H99" s="24" t="s">
        <v>1475</v>
      </c>
      <c r="I99" s="24"/>
      <c r="J99" s="24" t="s">
        <v>6097</v>
      </c>
      <c r="K99" s="24" t="s">
        <v>6101</v>
      </c>
      <c r="L99" s="24"/>
      <c r="M99" s="21" t="s">
        <v>1465</v>
      </c>
      <c r="N99" s="21">
        <v>4</v>
      </c>
      <c r="O99" s="21" t="s">
        <v>1471</v>
      </c>
      <c r="P99" s="24">
        <v>0</v>
      </c>
      <c r="Q99" s="24">
        <v>0</v>
      </c>
      <c r="R99" s="73"/>
      <c r="S99" s="73"/>
      <c r="T99" s="24"/>
    </row>
    <row r="100" spans="2:20" ht="27" customHeight="1" x14ac:dyDescent="0.25">
      <c r="B100" s="75">
        <v>14</v>
      </c>
      <c r="C100" s="24" t="s">
        <v>294</v>
      </c>
      <c r="D100" s="24" t="s">
        <v>691</v>
      </c>
      <c r="E100" s="24" t="s">
        <v>5974</v>
      </c>
      <c r="F100" s="24" t="s">
        <v>6099</v>
      </c>
      <c r="G100" s="85" t="s">
        <v>6100</v>
      </c>
      <c r="H100" s="24" t="s">
        <v>5974</v>
      </c>
      <c r="I100" s="24"/>
      <c r="J100" s="24" t="s">
        <v>6097</v>
      </c>
      <c r="K100" s="24" t="s">
        <v>6101</v>
      </c>
      <c r="L100" s="24"/>
      <c r="M100" s="21" t="s">
        <v>1465</v>
      </c>
      <c r="N100" s="21">
        <v>2</v>
      </c>
      <c r="O100" s="21" t="s">
        <v>1471</v>
      </c>
      <c r="P100" s="24">
        <v>0</v>
      </c>
      <c r="Q100" s="24">
        <v>0</v>
      </c>
      <c r="R100" s="73"/>
      <c r="S100" s="73"/>
      <c r="T100" s="24"/>
    </row>
    <row r="101" spans="2:20" ht="27" customHeight="1" x14ac:dyDescent="0.25">
      <c r="B101" s="75">
        <v>15</v>
      </c>
      <c r="C101" s="24" t="s">
        <v>294</v>
      </c>
      <c r="D101" s="24" t="s">
        <v>691</v>
      </c>
      <c r="E101" s="24" t="s">
        <v>5975</v>
      </c>
      <c r="F101" s="24" t="s">
        <v>6099</v>
      </c>
      <c r="G101" s="85" t="s">
        <v>6100</v>
      </c>
      <c r="H101" s="24" t="s">
        <v>5975</v>
      </c>
      <c r="I101" s="24"/>
      <c r="J101" s="24" t="s">
        <v>6097</v>
      </c>
      <c r="K101" s="24" t="s">
        <v>6101</v>
      </c>
      <c r="L101" s="24"/>
      <c r="M101" s="21" t="s">
        <v>1465</v>
      </c>
      <c r="N101" s="21">
        <v>15</v>
      </c>
      <c r="O101" s="21" t="s">
        <v>1471</v>
      </c>
      <c r="P101" s="24">
        <v>0</v>
      </c>
      <c r="Q101" s="24">
        <v>0</v>
      </c>
      <c r="R101" s="73"/>
      <c r="S101" s="73"/>
      <c r="T101" s="24"/>
    </row>
    <row r="102" spans="2:20" ht="27" customHeight="1" x14ac:dyDescent="0.25">
      <c r="B102" s="75">
        <v>16</v>
      </c>
      <c r="C102" s="24" t="s">
        <v>294</v>
      </c>
      <c r="D102" s="24" t="s">
        <v>691</v>
      </c>
      <c r="E102" s="24" t="s">
        <v>5976</v>
      </c>
      <c r="F102" s="24" t="s">
        <v>6099</v>
      </c>
      <c r="G102" s="85" t="s">
        <v>6100</v>
      </c>
      <c r="H102" s="24" t="s">
        <v>5976</v>
      </c>
      <c r="I102" s="24"/>
      <c r="J102" s="24" t="s">
        <v>6097</v>
      </c>
      <c r="K102" s="24" t="s">
        <v>6101</v>
      </c>
      <c r="L102" s="24"/>
      <c r="M102" s="21" t="s">
        <v>1465</v>
      </c>
      <c r="N102" s="21">
        <v>2</v>
      </c>
      <c r="O102" s="21" t="s">
        <v>1471</v>
      </c>
      <c r="P102" s="24">
        <v>0</v>
      </c>
      <c r="Q102" s="24">
        <v>0</v>
      </c>
      <c r="R102" s="73"/>
      <c r="S102" s="73"/>
      <c r="T102" s="24"/>
    </row>
    <row r="103" spans="2:20" ht="27" customHeight="1" x14ac:dyDescent="0.25">
      <c r="B103" s="75">
        <v>17</v>
      </c>
      <c r="C103" s="24" t="s">
        <v>294</v>
      </c>
      <c r="D103" s="24" t="s">
        <v>691</v>
      </c>
      <c r="E103" s="24" t="s">
        <v>1611</v>
      </c>
      <c r="F103" s="24" t="s">
        <v>6099</v>
      </c>
      <c r="G103" s="85" t="s">
        <v>6100</v>
      </c>
      <c r="H103" s="24" t="s">
        <v>1611</v>
      </c>
      <c r="I103" s="24"/>
      <c r="J103" s="24" t="s">
        <v>6097</v>
      </c>
      <c r="K103" s="24" t="s">
        <v>6101</v>
      </c>
      <c r="L103" s="24"/>
      <c r="M103" s="21" t="s">
        <v>1465</v>
      </c>
      <c r="N103" s="21">
        <v>10</v>
      </c>
      <c r="O103" s="21" t="s">
        <v>1471</v>
      </c>
      <c r="P103" s="24">
        <v>0</v>
      </c>
      <c r="Q103" s="24">
        <v>0</v>
      </c>
      <c r="R103" s="73"/>
      <c r="S103" s="73"/>
      <c r="T103" s="24"/>
    </row>
    <row r="104" spans="2:20" ht="27" customHeight="1" x14ac:dyDescent="0.25">
      <c r="B104" s="75">
        <v>18</v>
      </c>
      <c r="C104" s="24" t="s">
        <v>294</v>
      </c>
      <c r="D104" s="24" t="s">
        <v>691</v>
      </c>
      <c r="E104" s="24" t="s">
        <v>1485</v>
      </c>
      <c r="F104" s="24" t="s">
        <v>6099</v>
      </c>
      <c r="G104" s="85" t="s">
        <v>6100</v>
      </c>
      <c r="H104" s="24" t="s">
        <v>1485</v>
      </c>
      <c r="I104" s="24"/>
      <c r="J104" s="24" t="s">
        <v>6097</v>
      </c>
      <c r="K104" s="24" t="s">
        <v>6101</v>
      </c>
      <c r="L104" s="24"/>
      <c r="M104" s="21" t="s">
        <v>1465</v>
      </c>
      <c r="N104" s="21">
        <v>6</v>
      </c>
      <c r="O104" s="21" t="s">
        <v>1471</v>
      </c>
      <c r="P104" s="24">
        <v>0</v>
      </c>
      <c r="Q104" s="24">
        <v>0</v>
      </c>
      <c r="R104" s="73"/>
      <c r="S104" s="73"/>
      <c r="T104" s="24"/>
    </row>
    <row r="105" spans="2:20" ht="27" customHeight="1" x14ac:dyDescent="0.25">
      <c r="B105" s="75">
        <v>19</v>
      </c>
      <c r="C105" s="24" t="s">
        <v>294</v>
      </c>
      <c r="D105" s="24" t="s">
        <v>691</v>
      </c>
      <c r="E105" s="24" t="s">
        <v>5977</v>
      </c>
      <c r="F105" s="24" t="s">
        <v>6099</v>
      </c>
      <c r="G105" s="85" t="s">
        <v>6100</v>
      </c>
      <c r="H105" s="24" t="s">
        <v>5977</v>
      </c>
      <c r="I105" s="24"/>
      <c r="J105" s="24" t="s">
        <v>6097</v>
      </c>
      <c r="K105" s="24" t="s">
        <v>6101</v>
      </c>
      <c r="L105" s="24"/>
      <c r="M105" s="21" t="s">
        <v>1465</v>
      </c>
      <c r="N105" s="21">
        <v>1</v>
      </c>
      <c r="O105" s="21" t="s">
        <v>1471</v>
      </c>
      <c r="P105" s="24">
        <v>0</v>
      </c>
      <c r="Q105" s="24">
        <v>0</v>
      </c>
      <c r="R105" s="73"/>
      <c r="S105" s="73"/>
      <c r="T105" s="24"/>
    </row>
    <row r="106" spans="2:20" ht="27" customHeight="1" x14ac:dyDescent="0.25">
      <c r="B106" s="75">
        <v>20</v>
      </c>
      <c r="C106" s="24" t="s">
        <v>294</v>
      </c>
      <c r="D106" s="24" t="s">
        <v>691</v>
      </c>
      <c r="E106" s="24" t="s">
        <v>1474</v>
      </c>
      <c r="F106" s="24" t="s">
        <v>6099</v>
      </c>
      <c r="G106" s="85" t="s">
        <v>6100</v>
      </c>
      <c r="H106" s="24" t="s">
        <v>1474</v>
      </c>
      <c r="I106" s="24"/>
      <c r="J106" s="24" t="s">
        <v>6097</v>
      </c>
      <c r="K106" s="24" t="s">
        <v>6101</v>
      </c>
      <c r="L106" s="24"/>
      <c r="M106" s="21" t="s">
        <v>1465</v>
      </c>
      <c r="N106" s="21">
        <v>2</v>
      </c>
      <c r="O106" s="21" t="s">
        <v>1471</v>
      </c>
      <c r="P106" s="24">
        <v>0</v>
      </c>
      <c r="Q106" s="24">
        <v>0</v>
      </c>
      <c r="R106" s="73"/>
      <c r="S106" s="73"/>
      <c r="T106" s="24"/>
    </row>
    <row r="107" spans="2:20" ht="27" customHeight="1" x14ac:dyDescent="0.25">
      <c r="B107" s="75">
        <v>21</v>
      </c>
      <c r="C107" s="24" t="s">
        <v>294</v>
      </c>
      <c r="D107" s="24" t="s">
        <v>691</v>
      </c>
      <c r="E107" s="24" t="s">
        <v>5638</v>
      </c>
      <c r="F107" s="24" t="s">
        <v>6099</v>
      </c>
      <c r="G107" s="85" t="s">
        <v>6100</v>
      </c>
      <c r="H107" s="24" t="s">
        <v>5638</v>
      </c>
      <c r="I107" s="24"/>
      <c r="J107" s="24" t="s">
        <v>6097</v>
      </c>
      <c r="K107" s="24" t="s">
        <v>6101</v>
      </c>
      <c r="L107" s="24"/>
      <c r="M107" s="21" t="s">
        <v>1465</v>
      </c>
      <c r="N107" s="21">
        <v>2</v>
      </c>
      <c r="O107" s="21" t="s">
        <v>1471</v>
      </c>
      <c r="P107" s="24">
        <v>0</v>
      </c>
      <c r="Q107" s="24">
        <v>0</v>
      </c>
      <c r="R107" s="73"/>
      <c r="S107" s="73"/>
      <c r="T107" s="24"/>
    </row>
    <row r="108" spans="2:20" ht="27" customHeight="1" x14ac:dyDescent="0.25">
      <c r="B108" s="75">
        <v>22</v>
      </c>
      <c r="C108" s="24" t="s">
        <v>294</v>
      </c>
      <c r="D108" s="24" t="s">
        <v>691</v>
      </c>
      <c r="E108" s="24" t="s">
        <v>5978</v>
      </c>
      <c r="F108" s="24" t="s">
        <v>6099</v>
      </c>
      <c r="G108" s="85" t="s">
        <v>6100</v>
      </c>
      <c r="H108" s="24" t="s">
        <v>5978</v>
      </c>
      <c r="I108" s="24"/>
      <c r="J108" s="24" t="s">
        <v>6097</v>
      </c>
      <c r="K108" s="24" t="s">
        <v>6101</v>
      </c>
      <c r="L108" s="24"/>
      <c r="M108" s="21" t="s">
        <v>1465</v>
      </c>
      <c r="N108" s="21">
        <v>3</v>
      </c>
      <c r="O108" s="21" t="s">
        <v>1471</v>
      </c>
      <c r="P108" s="24">
        <v>0</v>
      </c>
      <c r="Q108" s="24">
        <v>0</v>
      </c>
      <c r="R108" s="73"/>
      <c r="S108" s="73"/>
      <c r="T108" s="24"/>
    </row>
    <row r="109" spans="2:20" ht="27" customHeight="1" x14ac:dyDescent="0.25">
      <c r="B109" s="75">
        <v>23</v>
      </c>
      <c r="C109" s="24" t="s">
        <v>294</v>
      </c>
      <c r="D109" s="24" t="s">
        <v>691</v>
      </c>
      <c r="E109" s="24" t="s">
        <v>5428</v>
      </c>
      <c r="F109" s="24" t="s">
        <v>6099</v>
      </c>
      <c r="G109" s="85" t="s">
        <v>6100</v>
      </c>
      <c r="H109" s="24" t="s">
        <v>5428</v>
      </c>
      <c r="I109" s="24"/>
      <c r="J109" s="24" t="s">
        <v>6097</v>
      </c>
      <c r="K109" s="24" t="s">
        <v>6101</v>
      </c>
      <c r="L109" s="24"/>
      <c r="M109" s="21" t="s">
        <v>1465</v>
      </c>
      <c r="N109" s="21">
        <v>3</v>
      </c>
      <c r="O109" s="21" t="s">
        <v>1471</v>
      </c>
      <c r="P109" s="24">
        <v>0</v>
      </c>
      <c r="Q109" s="24">
        <v>0</v>
      </c>
      <c r="R109" s="73"/>
      <c r="S109" s="73"/>
      <c r="T109" s="24"/>
    </row>
    <row r="110" spans="2:20" ht="27" customHeight="1" x14ac:dyDescent="0.25">
      <c r="B110" s="75">
        <v>24</v>
      </c>
      <c r="C110" s="24" t="s">
        <v>294</v>
      </c>
      <c r="D110" s="24" t="s">
        <v>691</v>
      </c>
      <c r="E110" s="24" t="s">
        <v>5979</v>
      </c>
      <c r="F110" s="24" t="s">
        <v>6099</v>
      </c>
      <c r="G110" s="85" t="s">
        <v>6100</v>
      </c>
      <c r="H110" s="24" t="s">
        <v>5979</v>
      </c>
      <c r="I110" s="24"/>
      <c r="J110" s="24" t="s">
        <v>6097</v>
      </c>
      <c r="K110" s="24" t="s">
        <v>6101</v>
      </c>
      <c r="L110" s="24"/>
      <c r="M110" s="21" t="s">
        <v>1465</v>
      </c>
      <c r="N110" s="21">
        <v>10</v>
      </c>
      <c r="O110" s="21" t="s">
        <v>1471</v>
      </c>
      <c r="P110" s="24">
        <v>0</v>
      </c>
      <c r="Q110" s="24">
        <v>0</v>
      </c>
      <c r="R110" s="73"/>
      <c r="S110" s="73"/>
      <c r="T110" s="24"/>
    </row>
    <row r="111" spans="2:20" ht="27" customHeight="1" x14ac:dyDescent="0.25">
      <c r="B111" s="75">
        <v>25</v>
      </c>
      <c r="C111" s="24" t="s">
        <v>294</v>
      </c>
      <c r="D111" s="24" t="s">
        <v>691</v>
      </c>
      <c r="E111" s="24" t="s">
        <v>5980</v>
      </c>
      <c r="F111" s="24" t="s">
        <v>6099</v>
      </c>
      <c r="G111" s="85" t="s">
        <v>6100</v>
      </c>
      <c r="H111" s="24" t="s">
        <v>5980</v>
      </c>
      <c r="I111" s="24"/>
      <c r="J111" s="24" t="s">
        <v>6097</v>
      </c>
      <c r="K111" s="24" t="s">
        <v>6101</v>
      </c>
      <c r="L111" s="24"/>
      <c r="M111" s="21" t="s">
        <v>1465</v>
      </c>
      <c r="N111" s="21">
        <v>6</v>
      </c>
      <c r="O111" s="21" t="s">
        <v>1471</v>
      </c>
      <c r="P111" s="24">
        <v>0</v>
      </c>
      <c r="Q111" s="24">
        <v>0</v>
      </c>
      <c r="R111" s="73"/>
      <c r="S111" s="73"/>
      <c r="T111" s="24"/>
    </row>
    <row r="112" spans="2:20" ht="27" customHeight="1" x14ac:dyDescent="0.25">
      <c r="B112" s="75">
        <v>26</v>
      </c>
      <c r="C112" s="24" t="s">
        <v>294</v>
      </c>
      <c r="D112" s="24" t="s">
        <v>691</v>
      </c>
      <c r="E112" s="24" t="s">
        <v>2040</v>
      </c>
      <c r="F112" s="24" t="s">
        <v>6099</v>
      </c>
      <c r="G112" s="85" t="s">
        <v>6100</v>
      </c>
      <c r="H112" s="24" t="s">
        <v>2040</v>
      </c>
      <c r="I112" s="24"/>
      <c r="J112" s="24" t="s">
        <v>6097</v>
      </c>
      <c r="K112" s="24" t="s">
        <v>6101</v>
      </c>
      <c r="L112" s="24"/>
      <c r="M112" s="21" t="s">
        <v>1482</v>
      </c>
      <c r="N112" s="21">
        <v>9</v>
      </c>
      <c r="O112" s="21" t="s">
        <v>1471</v>
      </c>
      <c r="P112" s="24">
        <v>0</v>
      </c>
      <c r="Q112" s="24">
        <v>0</v>
      </c>
      <c r="R112" s="73"/>
      <c r="S112" s="73"/>
      <c r="T112" s="24"/>
    </row>
    <row r="113" spans="2:20" ht="27" customHeight="1" x14ac:dyDescent="0.25">
      <c r="B113" s="75">
        <v>27</v>
      </c>
      <c r="C113" s="24" t="s">
        <v>294</v>
      </c>
      <c r="D113" s="24" t="s">
        <v>691</v>
      </c>
      <c r="E113" s="24" t="s">
        <v>2048</v>
      </c>
      <c r="F113" s="24" t="s">
        <v>6099</v>
      </c>
      <c r="G113" s="85" t="s">
        <v>6100</v>
      </c>
      <c r="H113" s="24" t="s">
        <v>2048</v>
      </c>
      <c r="I113" s="24"/>
      <c r="J113" s="24" t="s">
        <v>6097</v>
      </c>
      <c r="K113" s="24" t="s">
        <v>6101</v>
      </c>
      <c r="L113" s="24"/>
      <c r="M113" s="21" t="s">
        <v>1465</v>
      </c>
      <c r="N113" s="21">
        <v>1</v>
      </c>
      <c r="O113" s="21" t="s">
        <v>1471</v>
      </c>
      <c r="P113" s="24">
        <v>0</v>
      </c>
      <c r="Q113" s="24">
        <v>0</v>
      </c>
      <c r="R113" s="73"/>
      <c r="S113" s="73"/>
      <c r="T113" s="24"/>
    </row>
    <row r="114" spans="2:20" ht="27" customHeight="1" x14ac:dyDescent="0.25">
      <c r="B114" s="75">
        <v>28</v>
      </c>
      <c r="C114" s="24" t="s">
        <v>294</v>
      </c>
      <c r="D114" s="24" t="s">
        <v>691</v>
      </c>
      <c r="E114" s="24" t="s">
        <v>2046</v>
      </c>
      <c r="F114" s="24" t="s">
        <v>6099</v>
      </c>
      <c r="G114" s="85" t="s">
        <v>6100</v>
      </c>
      <c r="H114" s="24" t="s">
        <v>2046</v>
      </c>
      <c r="I114" s="24"/>
      <c r="J114" s="24" t="s">
        <v>6097</v>
      </c>
      <c r="K114" s="24" t="s">
        <v>6101</v>
      </c>
      <c r="L114" s="24"/>
      <c r="M114" s="21" t="s">
        <v>1465</v>
      </c>
      <c r="N114" s="21">
        <v>2</v>
      </c>
      <c r="O114" s="21" t="s">
        <v>1471</v>
      </c>
      <c r="P114" s="24">
        <v>0</v>
      </c>
      <c r="Q114" s="24">
        <v>0</v>
      </c>
      <c r="R114" s="73"/>
      <c r="S114" s="73"/>
      <c r="T114" s="24"/>
    </row>
    <row r="115" spans="2:20" ht="27" customHeight="1" x14ac:dyDescent="0.25">
      <c r="B115" s="75">
        <v>29</v>
      </c>
      <c r="C115" s="24" t="s">
        <v>294</v>
      </c>
      <c r="D115" s="24" t="s">
        <v>691</v>
      </c>
      <c r="E115" s="24" t="s">
        <v>5981</v>
      </c>
      <c r="F115" s="24" t="s">
        <v>6099</v>
      </c>
      <c r="G115" s="85" t="s">
        <v>6100</v>
      </c>
      <c r="H115" s="24" t="s">
        <v>5981</v>
      </c>
      <c r="I115" s="24"/>
      <c r="J115" s="24" t="s">
        <v>6097</v>
      </c>
      <c r="K115" s="24" t="s">
        <v>6101</v>
      </c>
      <c r="L115" s="24"/>
      <c r="M115" s="21" t="s">
        <v>1465</v>
      </c>
      <c r="N115" s="21">
        <v>1</v>
      </c>
      <c r="O115" s="21" t="s">
        <v>1471</v>
      </c>
      <c r="P115" s="24">
        <v>0</v>
      </c>
      <c r="Q115" s="24">
        <v>0</v>
      </c>
      <c r="R115" s="73"/>
      <c r="S115" s="73"/>
      <c r="T115" s="24"/>
    </row>
    <row r="116" spans="2:20" ht="27" customHeight="1" x14ac:dyDescent="0.25">
      <c r="B116" s="75">
        <v>30</v>
      </c>
      <c r="C116" s="24" t="s">
        <v>294</v>
      </c>
      <c r="D116" s="24" t="s">
        <v>691</v>
      </c>
      <c r="E116" s="24" t="s">
        <v>5982</v>
      </c>
      <c r="F116" s="24" t="s">
        <v>6099</v>
      </c>
      <c r="G116" s="85" t="s">
        <v>6100</v>
      </c>
      <c r="H116" s="24" t="s">
        <v>5982</v>
      </c>
      <c r="I116" s="24"/>
      <c r="J116" s="24" t="s">
        <v>6097</v>
      </c>
      <c r="K116" s="24" t="s">
        <v>6101</v>
      </c>
      <c r="L116" s="24"/>
      <c r="M116" s="21" t="s">
        <v>1465</v>
      </c>
      <c r="N116" s="21">
        <v>1</v>
      </c>
      <c r="O116" s="21" t="s">
        <v>1471</v>
      </c>
      <c r="P116" s="24">
        <v>0</v>
      </c>
      <c r="Q116" s="24">
        <v>0</v>
      </c>
      <c r="R116" s="73"/>
      <c r="S116" s="73"/>
      <c r="T116" s="24"/>
    </row>
    <row r="117" spans="2:20" ht="27" customHeight="1" x14ac:dyDescent="0.25">
      <c r="B117" s="75">
        <v>31</v>
      </c>
      <c r="C117" s="24" t="s">
        <v>294</v>
      </c>
      <c r="D117" s="24" t="s">
        <v>691</v>
      </c>
      <c r="E117" s="24" t="s">
        <v>5983</v>
      </c>
      <c r="F117" s="24" t="s">
        <v>6099</v>
      </c>
      <c r="G117" s="85" t="s">
        <v>6100</v>
      </c>
      <c r="H117" s="24" t="s">
        <v>5983</v>
      </c>
      <c r="I117" s="24"/>
      <c r="J117" s="24" t="s">
        <v>6097</v>
      </c>
      <c r="K117" s="24" t="s">
        <v>6101</v>
      </c>
      <c r="L117" s="24"/>
      <c r="M117" s="21" t="s">
        <v>1465</v>
      </c>
      <c r="N117" s="21">
        <v>1</v>
      </c>
      <c r="O117" s="21" t="s">
        <v>1471</v>
      </c>
      <c r="P117" s="24">
        <v>0</v>
      </c>
      <c r="Q117" s="24">
        <v>0</v>
      </c>
      <c r="R117" s="73"/>
      <c r="S117" s="73"/>
      <c r="T117" s="24"/>
    </row>
    <row r="118" spans="2:20" ht="27" customHeight="1" x14ac:dyDescent="0.25">
      <c r="B118" s="75">
        <v>32</v>
      </c>
      <c r="C118" s="24" t="s">
        <v>294</v>
      </c>
      <c r="D118" s="24" t="s">
        <v>691</v>
      </c>
      <c r="E118" s="24" t="s">
        <v>2050</v>
      </c>
      <c r="F118" s="24" t="s">
        <v>6099</v>
      </c>
      <c r="G118" s="85" t="s">
        <v>6100</v>
      </c>
      <c r="H118" s="24" t="s">
        <v>2050</v>
      </c>
      <c r="I118" s="24"/>
      <c r="J118" s="24" t="s">
        <v>6097</v>
      </c>
      <c r="K118" s="24" t="s">
        <v>6101</v>
      </c>
      <c r="L118" s="24"/>
      <c r="M118" s="21" t="s">
        <v>1465</v>
      </c>
      <c r="N118" s="21">
        <v>6</v>
      </c>
      <c r="O118" s="21" t="s">
        <v>1471</v>
      </c>
      <c r="P118" s="24">
        <v>0</v>
      </c>
      <c r="Q118" s="24">
        <v>0</v>
      </c>
      <c r="R118" s="73"/>
      <c r="S118" s="73"/>
      <c r="T118" s="24"/>
    </row>
    <row r="119" spans="2:20" ht="27" customHeight="1" x14ac:dyDescent="0.25">
      <c r="B119" s="75">
        <v>33</v>
      </c>
      <c r="C119" s="24" t="s">
        <v>294</v>
      </c>
      <c r="D119" s="24" t="s">
        <v>691</v>
      </c>
      <c r="E119" s="24" t="s">
        <v>1490</v>
      </c>
      <c r="F119" s="24" t="s">
        <v>6099</v>
      </c>
      <c r="G119" s="85" t="s">
        <v>6100</v>
      </c>
      <c r="H119" s="24" t="s">
        <v>1490</v>
      </c>
      <c r="I119" s="24"/>
      <c r="J119" s="24" t="s">
        <v>6097</v>
      </c>
      <c r="K119" s="24" t="s">
        <v>6101</v>
      </c>
      <c r="L119" s="24"/>
      <c r="M119" s="21" t="s">
        <v>1458</v>
      </c>
      <c r="N119" s="21">
        <v>7</v>
      </c>
      <c r="O119" s="21" t="s">
        <v>1471</v>
      </c>
      <c r="P119" s="24">
        <v>0</v>
      </c>
      <c r="Q119" s="24">
        <v>0</v>
      </c>
      <c r="R119" s="73"/>
      <c r="S119" s="73"/>
      <c r="T119" s="24"/>
    </row>
    <row r="120" spans="2:20" ht="27" customHeight="1" x14ac:dyDescent="0.25">
      <c r="B120" s="75">
        <v>34</v>
      </c>
      <c r="C120" s="24" t="s">
        <v>294</v>
      </c>
      <c r="D120" s="24" t="s">
        <v>691</v>
      </c>
      <c r="E120" s="24" t="s">
        <v>1491</v>
      </c>
      <c r="F120" s="24" t="s">
        <v>6099</v>
      </c>
      <c r="G120" s="85" t="s">
        <v>6100</v>
      </c>
      <c r="H120" s="24" t="s">
        <v>1491</v>
      </c>
      <c r="I120" s="24"/>
      <c r="J120" s="24" t="s">
        <v>6097</v>
      </c>
      <c r="K120" s="24" t="s">
        <v>6101</v>
      </c>
      <c r="L120" s="24"/>
      <c r="M120" s="21" t="s">
        <v>1458</v>
      </c>
      <c r="N120" s="21">
        <v>7</v>
      </c>
      <c r="O120" s="21" t="s">
        <v>1471</v>
      </c>
      <c r="P120" s="24">
        <v>0</v>
      </c>
      <c r="Q120" s="24">
        <v>0</v>
      </c>
      <c r="R120" s="73"/>
      <c r="S120" s="73"/>
      <c r="T120" s="24"/>
    </row>
    <row r="121" spans="2:20" ht="27" customHeight="1" x14ac:dyDescent="0.25">
      <c r="B121" s="75">
        <v>35</v>
      </c>
      <c r="C121" s="24" t="s">
        <v>294</v>
      </c>
      <c r="D121" s="24" t="s">
        <v>691</v>
      </c>
      <c r="E121" s="24" t="s">
        <v>5984</v>
      </c>
      <c r="F121" s="24" t="s">
        <v>6099</v>
      </c>
      <c r="G121" s="85" t="s">
        <v>6100</v>
      </c>
      <c r="H121" s="24" t="s">
        <v>5984</v>
      </c>
      <c r="I121" s="24"/>
      <c r="J121" s="24" t="s">
        <v>6097</v>
      </c>
      <c r="K121" s="24" t="s">
        <v>6101</v>
      </c>
      <c r="L121" s="24"/>
      <c r="M121" s="21" t="s">
        <v>1458</v>
      </c>
      <c r="N121" s="21">
        <v>7</v>
      </c>
      <c r="O121" s="21" t="s">
        <v>1471</v>
      </c>
      <c r="P121" s="24">
        <v>0</v>
      </c>
      <c r="Q121" s="24">
        <v>0</v>
      </c>
      <c r="R121" s="73"/>
      <c r="S121" s="73"/>
      <c r="T121" s="24"/>
    </row>
    <row r="122" spans="2:20" ht="27" customHeight="1" x14ac:dyDescent="0.25">
      <c r="B122" s="75">
        <v>36</v>
      </c>
      <c r="C122" s="24" t="s">
        <v>294</v>
      </c>
      <c r="D122" s="24" t="s">
        <v>691</v>
      </c>
      <c r="E122" s="24" t="s">
        <v>5985</v>
      </c>
      <c r="F122" s="24" t="s">
        <v>6099</v>
      </c>
      <c r="G122" s="85" t="s">
        <v>6100</v>
      </c>
      <c r="H122" s="24" t="s">
        <v>5985</v>
      </c>
      <c r="I122" s="24"/>
      <c r="J122" s="24" t="s">
        <v>6097</v>
      </c>
      <c r="K122" s="24" t="s">
        <v>6101</v>
      </c>
      <c r="L122" s="24"/>
      <c r="M122" s="21" t="s">
        <v>1458</v>
      </c>
      <c r="N122" s="21">
        <v>7</v>
      </c>
      <c r="O122" s="21" t="s">
        <v>1471</v>
      </c>
      <c r="P122" s="24">
        <v>0</v>
      </c>
      <c r="Q122" s="24">
        <v>0</v>
      </c>
      <c r="R122" s="73"/>
      <c r="S122" s="73"/>
      <c r="T122" s="24"/>
    </row>
    <row r="123" spans="2:20" ht="27" customHeight="1" x14ac:dyDescent="0.25">
      <c r="B123" s="75">
        <v>37</v>
      </c>
      <c r="C123" s="24" t="s">
        <v>294</v>
      </c>
      <c r="D123" s="24" t="s">
        <v>691</v>
      </c>
      <c r="E123" s="24" t="s">
        <v>5986</v>
      </c>
      <c r="F123" s="24" t="s">
        <v>6099</v>
      </c>
      <c r="G123" s="85" t="s">
        <v>6100</v>
      </c>
      <c r="H123" s="24" t="s">
        <v>5986</v>
      </c>
      <c r="I123" s="24"/>
      <c r="J123" s="24" t="s">
        <v>6097</v>
      </c>
      <c r="K123" s="24" t="s">
        <v>6101</v>
      </c>
      <c r="L123" s="24"/>
      <c r="M123" s="21" t="s">
        <v>1458</v>
      </c>
      <c r="N123" s="21">
        <v>7</v>
      </c>
      <c r="O123" s="21" t="s">
        <v>1471</v>
      </c>
      <c r="P123" s="24">
        <v>0</v>
      </c>
      <c r="Q123" s="24">
        <v>0</v>
      </c>
      <c r="R123" s="73"/>
      <c r="S123" s="73"/>
      <c r="T123" s="24"/>
    </row>
    <row r="124" spans="2:20" ht="27" customHeight="1" x14ac:dyDescent="0.25">
      <c r="B124" s="75">
        <v>38</v>
      </c>
      <c r="C124" s="24" t="s">
        <v>294</v>
      </c>
      <c r="D124" s="24" t="s">
        <v>691</v>
      </c>
      <c r="E124" s="24" t="s">
        <v>5987</v>
      </c>
      <c r="F124" s="24" t="s">
        <v>6099</v>
      </c>
      <c r="G124" s="85" t="s">
        <v>6100</v>
      </c>
      <c r="H124" s="24" t="s">
        <v>5987</v>
      </c>
      <c r="I124" s="24"/>
      <c r="J124" s="24" t="s">
        <v>6097</v>
      </c>
      <c r="K124" s="24" t="s">
        <v>6101</v>
      </c>
      <c r="L124" s="24"/>
      <c r="M124" s="21" t="s">
        <v>1458</v>
      </c>
      <c r="N124" s="21">
        <v>7</v>
      </c>
      <c r="O124" s="21" t="s">
        <v>1471</v>
      </c>
      <c r="P124" s="24">
        <v>0</v>
      </c>
      <c r="Q124" s="24">
        <v>0</v>
      </c>
      <c r="R124" s="73"/>
      <c r="S124" s="73"/>
      <c r="T124" s="24"/>
    </row>
    <row r="125" spans="2:20" ht="27" customHeight="1" x14ac:dyDescent="0.25">
      <c r="B125" s="75">
        <v>39</v>
      </c>
      <c r="C125" s="24" t="s">
        <v>294</v>
      </c>
      <c r="D125" s="24" t="s">
        <v>691</v>
      </c>
      <c r="E125" s="24" t="s">
        <v>4131</v>
      </c>
      <c r="F125" s="24" t="s">
        <v>6099</v>
      </c>
      <c r="G125" s="85" t="s">
        <v>6100</v>
      </c>
      <c r="H125" s="24" t="s">
        <v>4131</v>
      </c>
      <c r="I125" s="24"/>
      <c r="J125" s="24" t="s">
        <v>6097</v>
      </c>
      <c r="K125" s="24" t="s">
        <v>6101</v>
      </c>
      <c r="L125" s="24"/>
      <c r="M125" s="21" t="s">
        <v>1458</v>
      </c>
      <c r="N125" s="21">
        <v>7</v>
      </c>
      <c r="O125" s="21" t="s">
        <v>1471</v>
      </c>
      <c r="P125" s="24">
        <v>0</v>
      </c>
      <c r="Q125" s="24">
        <v>0</v>
      </c>
      <c r="R125" s="73"/>
      <c r="S125" s="73"/>
      <c r="T125" s="24"/>
    </row>
    <row r="126" spans="2:20" ht="27" customHeight="1" x14ac:dyDescent="0.25">
      <c r="B126" s="75">
        <v>40</v>
      </c>
      <c r="C126" s="24" t="s">
        <v>294</v>
      </c>
      <c r="D126" s="24" t="s">
        <v>691</v>
      </c>
      <c r="E126" s="24" t="s">
        <v>5988</v>
      </c>
      <c r="F126" s="24" t="s">
        <v>6099</v>
      </c>
      <c r="G126" s="85" t="s">
        <v>6100</v>
      </c>
      <c r="H126" s="24" t="s">
        <v>5988</v>
      </c>
      <c r="I126" s="24"/>
      <c r="J126" s="24" t="s">
        <v>6097</v>
      </c>
      <c r="K126" s="24" t="s">
        <v>6101</v>
      </c>
      <c r="L126" s="24"/>
      <c r="M126" s="21" t="s">
        <v>1458</v>
      </c>
      <c r="N126" s="21">
        <v>7</v>
      </c>
      <c r="O126" s="21" t="s">
        <v>1471</v>
      </c>
      <c r="P126" s="24">
        <v>0</v>
      </c>
      <c r="Q126" s="24">
        <v>0</v>
      </c>
      <c r="R126" s="73"/>
      <c r="S126" s="73"/>
      <c r="T126" s="24"/>
    </row>
    <row r="127" spans="2:20" ht="27" customHeight="1" x14ac:dyDescent="0.25">
      <c r="B127" s="75">
        <v>41</v>
      </c>
      <c r="C127" s="24" t="s">
        <v>294</v>
      </c>
      <c r="D127" s="24" t="s">
        <v>691</v>
      </c>
      <c r="E127" s="24" t="s">
        <v>5989</v>
      </c>
      <c r="F127" s="24" t="s">
        <v>6099</v>
      </c>
      <c r="G127" s="85" t="s">
        <v>6100</v>
      </c>
      <c r="H127" s="24" t="s">
        <v>5989</v>
      </c>
      <c r="I127" s="24"/>
      <c r="J127" s="24" t="s">
        <v>6097</v>
      </c>
      <c r="K127" s="24" t="s">
        <v>6101</v>
      </c>
      <c r="L127" s="24"/>
      <c r="M127" s="21" t="s">
        <v>1458</v>
      </c>
      <c r="N127" s="21">
        <v>7</v>
      </c>
      <c r="O127" s="21" t="s">
        <v>1471</v>
      </c>
      <c r="P127" s="24">
        <v>0</v>
      </c>
      <c r="Q127" s="24">
        <v>0</v>
      </c>
      <c r="R127" s="73"/>
      <c r="S127" s="73"/>
      <c r="T127" s="24"/>
    </row>
    <row r="128" spans="2:20" ht="27" customHeight="1" x14ac:dyDescent="0.25">
      <c r="B128" s="75">
        <v>42</v>
      </c>
      <c r="C128" s="24" t="s">
        <v>294</v>
      </c>
      <c r="D128" s="24" t="s">
        <v>691</v>
      </c>
      <c r="E128" s="24" t="s">
        <v>5990</v>
      </c>
      <c r="F128" s="24" t="s">
        <v>6099</v>
      </c>
      <c r="G128" s="85" t="s">
        <v>6100</v>
      </c>
      <c r="H128" s="24" t="s">
        <v>5990</v>
      </c>
      <c r="I128" s="24"/>
      <c r="J128" s="24" t="s">
        <v>6097</v>
      </c>
      <c r="K128" s="24" t="s">
        <v>6101</v>
      </c>
      <c r="L128" s="24"/>
      <c r="M128" s="21" t="s">
        <v>1458</v>
      </c>
      <c r="N128" s="21">
        <v>7</v>
      </c>
      <c r="O128" s="21" t="s">
        <v>1471</v>
      </c>
      <c r="P128" s="24">
        <v>0</v>
      </c>
      <c r="Q128" s="24">
        <v>0</v>
      </c>
      <c r="R128" s="73"/>
      <c r="S128" s="73"/>
      <c r="T128" s="24"/>
    </row>
    <row r="129" spans="2:20" ht="27" customHeight="1" x14ac:dyDescent="0.25">
      <c r="B129" s="75">
        <v>43</v>
      </c>
      <c r="C129" s="24" t="s">
        <v>294</v>
      </c>
      <c r="D129" s="24" t="s">
        <v>691</v>
      </c>
      <c r="E129" s="24" t="s">
        <v>5991</v>
      </c>
      <c r="F129" s="24" t="s">
        <v>6099</v>
      </c>
      <c r="G129" s="85" t="s">
        <v>6100</v>
      </c>
      <c r="H129" s="24" t="s">
        <v>5991</v>
      </c>
      <c r="I129" s="24"/>
      <c r="J129" s="24" t="s">
        <v>6097</v>
      </c>
      <c r="K129" s="24" t="s">
        <v>6101</v>
      </c>
      <c r="L129" s="24"/>
      <c r="M129" s="21" t="s">
        <v>1458</v>
      </c>
      <c r="N129" s="21">
        <v>7</v>
      </c>
      <c r="O129" s="21" t="s">
        <v>1471</v>
      </c>
      <c r="P129" s="24">
        <v>0</v>
      </c>
      <c r="Q129" s="24">
        <v>0</v>
      </c>
      <c r="R129" s="73"/>
      <c r="S129" s="73"/>
      <c r="T129" s="24"/>
    </row>
    <row r="130" spans="2:20" ht="27" customHeight="1" x14ac:dyDescent="0.25">
      <c r="B130" s="75">
        <v>44</v>
      </c>
      <c r="C130" s="24" t="s">
        <v>294</v>
      </c>
      <c r="D130" s="24" t="s">
        <v>691</v>
      </c>
      <c r="E130" s="24" t="s">
        <v>5992</v>
      </c>
      <c r="F130" s="24" t="s">
        <v>6099</v>
      </c>
      <c r="G130" s="85" t="s">
        <v>6100</v>
      </c>
      <c r="H130" s="24" t="s">
        <v>5992</v>
      </c>
      <c r="I130" s="24"/>
      <c r="J130" s="24" t="s">
        <v>6097</v>
      </c>
      <c r="K130" s="24" t="s">
        <v>6101</v>
      </c>
      <c r="L130" s="24"/>
      <c r="M130" s="21" t="s">
        <v>1465</v>
      </c>
      <c r="N130" s="21">
        <v>1</v>
      </c>
      <c r="O130" s="21" t="s">
        <v>1471</v>
      </c>
      <c r="P130" s="24">
        <v>0</v>
      </c>
      <c r="Q130" s="24">
        <v>0</v>
      </c>
      <c r="R130" s="73"/>
      <c r="S130" s="73"/>
      <c r="T130" s="24"/>
    </row>
    <row r="131" spans="2:20" ht="27" customHeight="1" x14ac:dyDescent="0.25">
      <c r="B131" s="75">
        <v>45</v>
      </c>
      <c r="C131" s="24" t="s">
        <v>294</v>
      </c>
      <c r="D131" s="24" t="s">
        <v>691</v>
      </c>
      <c r="E131" s="24" t="s">
        <v>5993</v>
      </c>
      <c r="F131" s="24" t="s">
        <v>6099</v>
      </c>
      <c r="G131" s="85" t="s">
        <v>6100</v>
      </c>
      <c r="H131" s="24" t="s">
        <v>5993</v>
      </c>
      <c r="I131" s="24"/>
      <c r="J131" s="24" t="s">
        <v>6097</v>
      </c>
      <c r="K131" s="24" t="s">
        <v>6101</v>
      </c>
      <c r="L131" s="24"/>
      <c r="M131" s="21" t="s">
        <v>1465</v>
      </c>
      <c r="N131" s="21">
        <v>1</v>
      </c>
      <c r="O131" s="21" t="s">
        <v>1471</v>
      </c>
      <c r="P131" s="24">
        <v>0</v>
      </c>
      <c r="Q131" s="24">
        <v>0</v>
      </c>
      <c r="R131" s="73"/>
      <c r="S131" s="73"/>
      <c r="T131" s="24"/>
    </row>
    <row r="132" spans="2:20" ht="27" customHeight="1" x14ac:dyDescent="0.25">
      <c r="B132" s="75">
        <v>46</v>
      </c>
      <c r="C132" s="24" t="s">
        <v>294</v>
      </c>
      <c r="D132" s="24" t="s">
        <v>691</v>
      </c>
      <c r="E132" s="24" t="s">
        <v>1486</v>
      </c>
      <c r="F132" s="24" t="s">
        <v>6099</v>
      </c>
      <c r="G132" s="85" t="s">
        <v>6100</v>
      </c>
      <c r="H132" s="24" t="s">
        <v>1486</v>
      </c>
      <c r="I132" s="24"/>
      <c r="J132" s="24" t="s">
        <v>6097</v>
      </c>
      <c r="K132" s="24" t="s">
        <v>6101</v>
      </c>
      <c r="L132" s="24"/>
      <c r="M132" s="21" t="s">
        <v>1487</v>
      </c>
      <c r="N132" s="21">
        <v>22.5</v>
      </c>
      <c r="O132" s="21" t="s">
        <v>1471</v>
      </c>
      <c r="P132" s="24">
        <v>0</v>
      </c>
      <c r="Q132" s="24">
        <v>0</v>
      </c>
      <c r="R132" s="73"/>
      <c r="S132" s="73"/>
      <c r="T132" s="24"/>
    </row>
    <row r="133" spans="2:20" ht="27" customHeight="1" x14ac:dyDescent="0.25">
      <c r="B133" s="75">
        <v>47</v>
      </c>
      <c r="C133" s="24" t="s">
        <v>294</v>
      </c>
      <c r="D133" s="24" t="s">
        <v>691</v>
      </c>
      <c r="E133" s="24" t="s">
        <v>5994</v>
      </c>
      <c r="F133" s="24" t="s">
        <v>6099</v>
      </c>
      <c r="G133" s="85" t="s">
        <v>6100</v>
      </c>
      <c r="H133" s="24" t="s">
        <v>5994</v>
      </c>
      <c r="I133" s="24"/>
      <c r="J133" s="24" t="s">
        <v>6097</v>
      </c>
      <c r="K133" s="24" t="s">
        <v>6101</v>
      </c>
      <c r="L133" s="24"/>
      <c r="M133" s="21" t="s">
        <v>1487</v>
      </c>
      <c r="N133" s="21">
        <v>22.5</v>
      </c>
      <c r="O133" s="21" t="s">
        <v>1471</v>
      </c>
      <c r="P133" s="24">
        <v>0</v>
      </c>
      <c r="Q133" s="24">
        <v>0</v>
      </c>
      <c r="R133" s="73"/>
      <c r="S133" s="73"/>
      <c r="T133" s="24"/>
    </row>
    <row r="134" spans="2:20" ht="27" customHeight="1" x14ac:dyDescent="0.25">
      <c r="B134" s="75">
        <v>48</v>
      </c>
      <c r="C134" s="24" t="s">
        <v>294</v>
      </c>
      <c r="D134" s="24" t="s">
        <v>691</v>
      </c>
      <c r="E134" s="24" t="s">
        <v>5995</v>
      </c>
      <c r="F134" s="24" t="s">
        <v>6099</v>
      </c>
      <c r="G134" s="85" t="s">
        <v>6100</v>
      </c>
      <c r="H134" s="24" t="s">
        <v>5995</v>
      </c>
      <c r="I134" s="24"/>
      <c r="J134" s="24" t="s">
        <v>6097</v>
      </c>
      <c r="K134" s="24" t="s">
        <v>6101</v>
      </c>
      <c r="L134" s="24"/>
      <c r="M134" s="21" t="s">
        <v>1487</v>
      </c>
      <c r="N134" s="21">
        <v>22.5</v>
      </c>
      <c r="O134" s="21" t="s">
        <v>1471</v>
      </c>
      <c r="P134" s="24">
        <v>0</v>
      </c>
      <c r="Q134" s="24">
        <v>0</v>
      </c>
      <c r="R134" s="73"/>
      <c r="S134" s="73"/>
      <c r="T134" s="24"/>
    </row>
    <row r="135" spans="2:20" ht="27" customHeight="1" x14ac:dyDescent="0.25">
      <c r="B135" s="75">
        <v>49</v>
      </c>
      <c r="C135" s="24" t="s">
        <v>294</v>
      </c>
      <c r="D135" s="24" t="s">
        <v>691</v>
      </c>
      <c r="E135" s="24" t="s">
        <v>5996</v>
      </c>
      <c r="F135" s="24" t="s">
        <v>6099</v>
      </c>
      <c r="G135" s="85" t="s">
        <v>6100</v>
      </c>
      <c r="H135" s="24" t="s">
        <v>5996</v>
      </c>
      <c r="I135" s="24"/>
      <c r="J135" s="24" t="s">
        <v>6097</v>
      </c>
      <c r="K135" s="24" t="s">
        <v>6101</v>
      </c>
      <c r="L135" s="24"/>
      <c r="M135" s="21" t="s">
        <v>1487</v>
      </c>
      <c r="N135" s="21">
        <v>22.5</v>
      </c>
      <c r="O135" s="21" t="s">
        <v>1471</v>
      </c>
      <c r="P135" s="24">
        <v>0</v>
      </c>
      <c r="Q135" s="24">
        <v>0</v>
      </c>
      <c r="R135" s="73"/>
      <c r="S135" s="73"/>
      <c r="T135" s="24"/>
    </row>
    <row r="136" spans="2:20" ht="27" customHeight="1" x14ac:dyDescent="0.25">
      <c r="B136" s="75">
        <v>50</v>
      </c>
      <c r="C136" s="24" t="s">
        <v>294</v>
      </c>
      <c r="D136" s="24" t="s">
        <v>691</v>
      </c>
      <c r="E136" s="24" t="s">
        <v>5997</v>
      </c>
      <c r="F136" s="24" t="s">
        <v>6099</v>
      </c>
      <c r="G136" s="85" t="s">
        <v>6100</v>
      </c>
      <c r="H136" s="24" t="s">
        <v>5997</v>
      </c>
      <c r="I136" s="24"/>
      <c r="J136" s="24" t="s">
        <v>6097</v>
      </c>
      <c r="K136" s="24" t="s">
        <v>6101</v>
      </c>
      <c r="L136" s="24"/>
      <c r="M136" s="21" t="s">
        <v>1465</v>
      </c>
      <c r="N136" s="21">
        <v>3</v>
      </c>
      <c r="O136" s="21" t="s">
        <v>1471</v>
      </c>
      <c r="P136" s="24">
        <v>0</v>
      </c>
      <c r="Q136" s="24">
        <v>0</v>
      </c>
      <c r="R136" s="73"/>
      <c r="S136" s="73"/>
      <c r="T136" s="24"/>
    </row>
    <row r="137" spans="2:20" ht="27" customHeight="1" x14ac:dyDescent="0.25">
      <c r="B137" s="75">
        <v>51</v>
      </c>
      <c r="C137" s="24" t="s">
        <v>294</v>
      </c>
      <c r="D137" s="24" t="s">
        <v>691</v>
      </c>
      <c r="E137" s="24" t="s">
        <v>5998</v>
      </c>
      <c r="F137" s="24" t="s">
        <v>6099</v>
      </c>
      <c r="G137" s="85" t="s">
        <v>6100</v>
      </c>
      <c r="H137" s="24" t="s">
        <v>5998</v>
      </c>
      <c r="I137" s="24"/>
      <c r="J137" s="24" t="s">
        <v>6097</v>
      </c>
      <c r="K137" s="24" t="s">
        <v>6101</v>
      </c>
      <c r="L137" s="24"/>
      <c r="M137" s="21" t="s">
        <v>1465</v>
      </c>
      <c r="N137" s="21">
        <v>3</v>
      </c>
      <c r="O137" s="21" t="s">
        <v>1471</v>
      </c>
      <c r="P137" s="24">
        <v>0</v>
      </c>
      <c r="Q137" s="24">
        <v>0</v>
      </c>
      <c r="R137" s="73"/>
      <c r="S137" s="73"/>
      <c r="T137" s="24"/>
    </row>
    <row r="138" spans="2:20" ht="27" customHeight="1" x14ac:dyDescent="0.25">
      <c r="B138" s="75">
        <v>52</v>
      </c>
      <c r="C138" s="24" t="s">
        <v>294</v>
      </c>
      <c r="D138" s="24" t="s">
        <v>691</v>
      </c>
      <c r="E138" s="24" t="s">
        <v>5999</v>
      </c>
      <c r="F138" s="24" t="s">
        <v>6099</v>
      </c>
      <c r="G138" s="85" t="s">
        <v>6100</v>
      </c>
      <c r="H138" s="24" t="s">
        <v>5999</v>
      </c>
      <c r="I138" s="24"/>
      <c r="J138" s="24" t="s">
        <v>6097</v>
      </c>
      <c r="K138" s="24" t="s">
        <v>6101</v>
      </c>
      <c r="L138" s="24"/>
      <c r="M138" s="21" t="s">
        <v>1487</v>
      </c>
      <c r="N138" s="21">
        <v>22</v>
      </c>
      <c r="O138" s="21" t="s">
        <v>1471</v>
      </c>
      <c r="P138" s="24">
        <v>0</v>
      </c>
      <c r="Q138" s="24">
        <v>0</v>
      </c>
      <c r="R138" s="73"/>
      <c r="S138" s="73"/>
      <c r="T138" s="24"/>
    </row>
    <row r="139" spans="2:20" ht="27" customHeight="1" x14ac:dyDescent="0.25">
      <c r="B139" s="75">
        <v>53</v>
      </c>
      <c r="C139" s="24" t="s">
        <v>294</v>
      </c>
      <c r="D139" s="24" t="s">
        <v>691</v>
      </c>
      <c r="E139" s="24" t="s">
        <v>6000</v>
      </c>
      <c r="F139" s="24" t="s">
        <v>6099</v>
      </c>
      <c r="G139" s="85" t="s">
        <v>6100</v>
      </c>
      <c r="H139" s="24" t="s">
        <v>6000</v>
      </c>
      <c r="I139" s="24"/>
      <c r="J139" s="24" t="s">
        <v>6097</v>
      </c>
      <c r="K139" s="24" t="s">
        <v>6101</v>
      </c>
      <c r="L139" s="24"/>
      <c r="M139" s="21" t="s">
        <v>1487</v>
      </c>
      <c r="N139" s="21">
        <v>22</v>
      </c>
      <c r="O139" s="21" t="s">
        <v>1471</v>
      </c>
      <c r="P139" s="24">
        <v>0</v>
      </c>
      <c r="Q139" s="24">
        <v>0</v>
      </c>
      <c r="R139" s="73"/>
      <c r="S139" s="73"/>
      <c r="T139" s="24"/>
    </row>
    <row r="140" spans="2:20" ht="27" customHeight="1" x14ac:dyDescent="0.25">
      <c r="B140" s="75">
        <v>54</v>
      </c>
      <c r="C140" s="24" t="s">
        <v>294</v>
      </c>
      <c r="D140" s="24" t="s">
        <v>691</v>
      </c>
      <c r="E140" s="24" t="s">
        <v>6001</v>
      </c>
      <c r="F140" s="24" t="s">
        <v>6099</v>
      </c>
      <c r="G140" s="85" t="s">
        <v>6100</v>
      </c>
      <c r="H140" s="24" t="s">
        <v>6001</v>
      </c>
      <c r="I140" s="24"/>
      <c r="J140" s="24" t="s">
        <v>6097</v>
      </c>
      <c r="K140" s="24" t="s">
        <v>6101</v>
      </c>
      <c r="L140" s="24"/>
      <c r="M140" s="21" t="s">
        <v>1487</v>
      </c>
      <c r="N140" s="21">
        <v>22</v>
      </c>
      <c r="O140" s="21" t="s">
        <v>1471</v>
      </c>
      <c r="P140" s="24">
        <v>0</v>
      </c>
      <c r="Q140" s="24">
        <v>0</v>
      </c>
      <c r="R140" s="73"/>
      <c r="S140" s="73"/>
      <c r="T140" s="24"/>
    </row>
    <row r="141" spans="2:20" ht="27" customHeight="1" x14ac:dyDescent="0.25">
      <c r="B141" s="75">
        <v>55</v>
      </c>
      <c r="C141" s="24" t="s">
        <v>294</v>
      </c>
      <c r="D141" s="24" t="s">
        <v>691</v>
      </c>
      <c r="E141" s="24" t="s">
        <v>6002</v>
      </c>
      <c r="F141" s="24" t="s">
        <v>6099</v>
      </c>
      <c r="G141" s="85" t="s">
        <v>6100</v>
      </c>
      <c r="H141" s="24" t="s">
        <v>6002</v>
      </c>
      <c r="I141" s="24"/>
      <c r="J141" s="24" t="s">
        <v>6097</v>
      </c>
      <c r="K141" s="24" t="s">
        <v>6101</v>
      </c>
      <c r="L141" s="24"/>
      <c r="M141" s="21" t="s">
        <v>1487</v>
      </c>
      <c r="N141" s="21">
        <v>22</v>
      </c>
      <c r="O141" s="21" t="s">
        <v>1471</v>
      </c>
      <c r="P141" s="24">
        <v>0</v>
      </c>
      <c r="Q141" s="24">
        <v>0</v>
      </c>
      <c r="R141" s="73"/>
      <c r="S141" s="73"/>
      <c r="T141" s="24"/>
    </row>
    <row r="142" spans="2:20" ht="27" customHeight="1" x14ac:dyDescent="0.25">
      <c r="B142" s="75">
        <v>56</v>
      </c>
      <c r="C142" s="24" t="s">
        <v>294</v>
      </c>
      <c r="D142" s="24" t="s">
        <v>691</v>
      </c>
      <c r="E142" s="24" t="s">
        <v>6003</v>
      </c>
      <c r="F142" s="24" t="s">
        <v>6099</v>
      </c>
      <c r="G142" s="85" t="s">
        <v>6100</v>
      </c>
      <c r="H142" s="24" t="s">
        <v>6003</v>
      </c>
      <c r="I142" s="24"/>
      <c r="J142" s="24" t="s">
        <v>6097</v>
      </c>
      <c r="K142" s="24" t="s">
        <v>6101</v>
      </c>
      <c r="L142" s="24"/>
      <c r="M142" s="21" t="s">
        <v>1487</v>
      </c>
      <c r="N142" s="21">
        <v>22.2</v>
      </c>
      <c r="O142" s="21" t="s">
        <v>1471</v>
      </c>
      <c r="P142" s="24">
        <v>0</v>
      </c>
      <c r="Q142" s="24">
        <v>0</v>
      </c>
      <c r="R142" s="73"/>
      <c r="S142" s="73"/>
      <c r="T142" s="24"/>
    </row>
    <row r="143" spans="2:20" ht="27" customHeight="1" x14ac:dyDescent="0.25">
      <c r="B143" s="75">
        <v>57</v>
      </c>
      <c r="C143" s="24" t="s">
        <v>294</v>
      </c>
      <c r="D143" s="24" t="s">
        <v>691</v>
      </c>
      <c r="E143" s="24" t="s">
        <v>3477</v>
      </c>
      <c r="F143" s="24" t="s">
        <v>6099</v>
      </c>
      <c r="G143" s="85" t="s">
        <v>6100</v>
      </c>
      <c r="H143" s="24" t="s">
        <v>3477</v>
      </c>
      <c r="I143" s="24"/>
      <c r="J143" s="24" t="s">
        <v>6097</v>
      </c>
      <c r="K143" s="24" t="s">
        <v>6101</v>
      </c>
      <c r="L143" s="24"/>
      <c r="M143" s="21" t="s">
        <v>1465</v>
      </c>
      <c r="N143" s="21">
        <v>1</v>
      </c>
      <c r="O143" s="21" t="s">
        <v>1471</v>
      </c>
      <c r="P143" s="24">
        <v>0</v>
      </c>
      <c r="Q143" s="24">
        <v>0</v>
      </c>
      <c r="R143" s="73"/>
      <c r="S143" s="73"/>
      <c r="T143" s="24"/>
    </row>
    <row r="144" spans="2:20" ht="27" customHeight="1" x14ac:dyDescent="0.25">
      <c r="B144" s="75">
        <v>58</v>
      </c>
      <c r="C144" s="24" t="s">
        <v>294</v>
      </c>
      <c r="D144" s="24" t="s">
        <v>691</v>
      </c>
      <c r="E144" s="24" t="s">
        <v>6004</v>
      </c>
      <c r="F144" s="24" t="s">
        <v>6099</v>
      </c>
      <c r="G144" s="85" t="s">
        <v>6100</v>
      </c>
      <c r="H144" s="24" t="s">
        <v>6004</v>
      </c>
      <c r="I144" s="24"/>
      <c r="J144" s="24" t="s">
        <v>6097</v>
      </c>
      <c r="K144" s="24" t="s">
        <v>6101</v>
      </c>
      <c r="L144" s="24"/>
      <c r="M144" s="21" t="s">
        <v>1487</v>
      </c>
      <c r="N144" s="21">
        <v>22.2</v>
      </c>
      <c r="O144" s="21" t="s">
        <v>1471</v>
      </c>
      <c r="P144" s="24">
        <v>0</v>
      </c>
      <c r="Q144" s="24">
        <v>0</v>
      </c>
      <c r="R144" s="73"/>
      <c r="S144" s="73"/>
      <c r="T144" s="24"/>
    </row>
    <row r="145" spans="2:20" ht="27" customHeight="1" x14ac:dyDescent="0.25">
      <c r="B145" s="75">
        <v>59</v>
      </c>
      <c r="C145" s="24" t="s">
        <v>294</v>
      </c>
      <c r="D145" s="24" t="s">
        <v>691</v>
      </c>
      <c r="E145" s="24" t="s">
        <v>6005</v>
      </c>
      <c r="F145" s="24" t="s">
        <v>6099</v>
      </c>
      <c r="G145" s="85" t="s">
        <v>6100</v>
      </c>
      <c r="H145" s="24" t="s">
        <v>6005</v>
      </c>
      <c r="I145" s="24"/>
      <c r="J145" s="24" t="s">
        <v>6097</v>
      </c>
      <c r="K145" s="24" t="s">
        <v>6101</v>
      </c>
      <c r="L145" s="24"/>
      <c r="M145" s="21" t="s">
        <v>1487</v>
      </c>
      <c r="N145" s="21">
        <v>22.2</v>
      </c>
      <c r="O145" s="21" t="s">
        <v>1471</v>
      </c>
      <c r="P145" s="24">
        <v>0</v>
      </c>
      <c r="Q145" s="24">
        <v>0</v>
      </c>
      <c r="R145" s="73"/>
      <c r="S145" s="73"/>
      <c r="T145" s="24"/>
    </row>
    <row r="146" spans="2:20" ht="27" customHeight="1" x14ac:dyDescent="0.25">
      <c r="B146" s="75">
        <v>60</v>
      </c>
      <c r="C146" s="24" t="s">
        <v>294</v>
      </c>
      <c r="D146" s="24" t="s">
        <v>691</v>
      </c>
      <c r="E146" s="24" t="s">
        <v>6006</v>
      </c>
      <c r="F146" s="24" t="s">
        <v>6099</v>
      </c>
      <c r="G146" s="85" t="s">
        <v>6100</v>
      </c>
      <c r="H146" s="24" t="s">
        <v>6006</v>
      </c>
      <c r="I146" s="24"/>
      <c r="J146" s="24" t="s">
        <v>6097</v>
      </c>
      <c r="K146" s="24" t="s">
        <v>6101</v>
      </c>
      <c r="L146" s="24"/>
      <c r="M146" s="21" t="s">
        <v>1487</v>
      </c>
      <c r="N146" s="21">
        <v>22.2</v>
      </c>
      <c r="O146" s="21" t="s">
        <v>1471</v>
      </c>
      <c r="P146" s="24">
        <v>0</v>
      </c>
      <c r="Q146" s="24">
        <v>0</v>
      </c>
      <c r="R146" s="73"/>
      <c r="S146" s="73"/>
      <c r="T146" s="24"/>
    </row>
    <row r="147" spans="2:20" ht="27" customHeight="1" x14ac:dyDescent="0.25">
      <c r="B147" s="75">
        <v>61</v>
      </c>
      <c r="C147" s="24" t="s">
        <v>294</v>
      </c>
      <c r="D147" s="24" t="s">
        <v>691</v>
      </c>
      <c r="E147" s="24" t="s">
        <v>2044</v>
      </c>
      <c r="F147" s="24" t="s">
        <v>6099</v>
      </c>
      <c r="G147" s="85" t="s">
        <v>6100</v>
      </c>
      <c r="H147" s="24" t="s">
        <v>2044</v>
      </c>
      <c r="I147" s="24"/>
      <c r="J147" s="24" t="s">
        <v>6097</v>
      </c>
      <c r="K147" s="24" t="s">
        <v>6101</v>
      </c>
      <c r="L147" s="24"/>
      <c r="M147" s="21" t="s">
        <v>1487</v>
      </c>
      <c r="N147" s="21">
        <v>22.2</v>
      </c>
      <c r="O147" s="21" t="s">
        <v>1471</v>
      </c>
      <c r="P147" s="24">
        <v>0</v>
      </c>
      <c r="Q147" s="24">
        <v>0</v>
      </c>
      <c r="R147" s="73"/>
      <c r="S147" s="73"/>
      <c r="T147" s="24"/>
    </row>
    <row r="148" spans="2:20" ht="27" customHeight="1" x14ac:dyDescent="0.25">
      <c r="B148" s="75">
        <v>62</v>
      </c>
      <c r="C148" s="24" t="s">
        <v>294</v>
      </c>
      <c r="D148" s="24" t="s">
        <v>691</v>
      </c>
      <c r="E148" s="24" t="s">
        <v>6007</v>
      </c>
      <c r="F148" s="24" t="s">
        <v>6099</v>
      </c>
      <c r="G148" s="85" t="s">
        <v>6100</v>
      </c>
      <c r="H148" s="24" t="s">
        <v>6007</v>
      </c>
      <c r="I148" s="24"/>
      <c r="J148" s="24" t="s">
        <v>6097</v>
      </c>
      <c r="K148" s="24" t="s">
        <v>6101</v>
      </c>
      <c r="L148" s="24"/>
      <c r="M148" s="21" t="s">
        <v>1487</v>
      </c>
      <c r="N148" s="21">
        <v>22.2</v>
      </c>
      <c r="O148" s="21" t="s">
        <v>1471</v>
      </c>
      <c r="P148" s="24">
        <v>0</v>
      </c>
      <c r="Q148" s="24">
        <v>0</v>
      </c>
      <c r="R148" s="73"/>
      <c r="S148" s="73"/>
      <c r="T148" s="24"/>
    </row>
    <row r="149" spans="2:20" ht="27" customHeight="1" x14ac:dyDescent="0.25">
      <c r="B149" s="75">
        <v>63</v>
      </c>
      <c r="C149" s="24" t="s">
        <v>294</v>
      </c>
      <c r="D149" s="24" t="s">
        <v>691</v>
      </c>
      <c r="E149" s="24" t="s">
        <v>6008</v>
      </c>
      <c r="F149" s="24" t="s">
        <v>6099</v>
      </c>
      <c r="G149" s="85" t="s">
        <v>6100</v>
      </c>
      <c r="H149" s="24" t="s">
        <v>6008</v>
      </c>
      <c r="I149" s="24"/>
      <c r="J149" s="24" t="s">
        <v>6097</v>
      </c>
      <c r="K149" s="24" t="s">
        <v>6101</v>
      </c>
      <c r="L149" s="24"/>
      <c r="M149" s="21" t="s">
        <v>1487</v>
      </c>
      <c r="N149" s="21">
        <v>22.2</v>
      </c>
      <c r="O149" s="21" t="s">
        <v>1471</v>
      </c>
      <c r="P149" s="24">
        <v>0</v>
      </c>
      <c r="Q149" s="24">
        <v>0</v>
      </c>
      <c r="R149" s="73"/>
      <c r="S149" s="73"/>
      <c r="T149" s="24"/>
    </row>
    <row r="150" spans="2:20" ht="27" customHeight="1" x14ac:dyDescent="0.25">
      <c r="B150" s="75">
        <v>64</v>
      </c>
      <c r="C150" s="24" t="s">
        <v>294</v>
      </c>
      <c r="D150" s="24" t="s">
        <v>691</v>
      </c>
      <c r="E150" s="24" t="s">
        <v>6009</v>
      </c>
      <c r="F150" s="24" t="s">
        <v>6099</v>
      </c>
      <c r="G150" s="85" t="s">
        <v>6100</v>
      </c>
      <c r="H150" s="24" t="s">
        <v>6009</v>
      </c>
      <c r="I150" s="24"/>
      <c r="J150" s="24" t="s">
        <v>6097</v>
      </c>
      <c r="K150" s="24" t="s">
        <v>6101</v>
      </c>
      <c r="L150" s="24"/>
      <c r="M150" s="21" t="s">
        <v>1487</v>
      </c>
      <c r="N150" s="21">
        <v>22.2</v>
      </c>
      <c r="O150" s="21" t="s">
        <v>1471</v>
      </c>
      <c r="P150" s="24">
        <v>0</v>
      </c>
      <c r="Q150" s="24">
        <v>0</v>
      </c>
      <c r="R150" s="73"/>
      <c r="S150" s="73"/>
      <c r="T150" s="24"/>
    </row>
    <row r="151" spans="2:20" ht="27" customHeight="1" x14ac:dyDescent="0.25">
      <c r="B151" s="75">
        <v>65</v>
      </c>
      <c r="C151" s="24" t="s">
        <v>294</v>
      </c>
      <c r="D151" s="24" t="s">
        <v>691</v>
      </c>
      <c r="E151" s="24" t="s">
        <v>6010</v>
      </c>
      <c r="F151" s="24" t="s">
        <v>6099</v>
      </c>
      <c r="G151" s="85" t="s">
        <v>6100</v>
      </c>
      <c r="H151" s="24" t="s">
        <v>6010</v>
      </c>
      <c r="I151" s="24"/>
      <c r="J151" s="24" t="s">
        <v>6097</v>
      </c>
      <c r="K151" s="24" t="s">
        <v>6101</v>
      </c>
      <c r="L151" s="24"/>
      <c r="M151" s="21" t="s">
        <v>1487</v>
      </c>
      <c r="N151" s="21">
        <v>22.2</v>
      </c>
      <c r="O151" s="21" t="s">
        <v>1471</v>
      </c>
      <c r="P151" s="24">
        <v>0</v>
      </c>
      <c r="Q151" s="24">
        <v>0</v>
      </c>
      <c r="R151" s="73"/>
      <c r="S151" s="73"/>
      <c r="T151" s="24"/>
    </row>
    <row r="152" spans="2:20" ht="27" customHeight="1" x14ac:dyDescent="0.25">
      <c r="B152" s="75">
        <v>66</v>
      </c>
      <c r="C152" s="24" t="s">
        <v>294</v>
      </c>
      <c r="D152" s="24" t="s">
        <v>691</v>
      </c>
      <c r="E152" s="24" t="s">
        <v>5216</v>
      </c>
      <c r="F152" s="24" t="s">
        <v>6099</v>
      </c>
      <c r="G152" s="85" t="s">
        <v>6100</v>
      </c>
      <c r="H152" s="24" t="s">
        <v>5216</v>
      </c>
      <c r="I152" s="24"/>
      <c r="J152" s="24" t="s">
        <v>6097</v>
      </c>
      <c r="K152" s="24" t="s">
        <v>6101</v>
      </c>
      <c r="L152" s="24"/>
      <c r="M152" s="21" t="s">
        <v>1458</v>
      </c>
      <c r="N152" s="21">
        <v>7</v>
      </c>
      <c r="O152" s="21" t="s">
        <v>1471</v>
      </c>
      <c r="P152" s="24">
        <v>0</v>
      </c>
      <c r="Q152" s="24">
        <v>0</v>
      </c>
      <c r="R152" s="73"/>
      <c r="S152" s="73"/>
      <c r="T152" s="24"/>
    </row>
    <row r="153" spans="2:20" ht="27" customHeight="1" x14ac:dyDescent="0.25">
      <c r="B153" s="75">
        <v>67</v>
      </c>
      <c r="C153" s="24" t="s">
        <v>294</v>
      </c>
      <c r="D153" s="24" t="s">
        <v>691</v>
      </c>
      <c r="E153" s="24" t="s">
        <v>1519</v>
      </c>
      <c r="F153" s="24" t="s">
        <v>6099</v>
      </c>
      <c r="G153" s="85" t="s">
        <v>6100</v>
      </c>
      <c r="H153" s="24" t="s">
        <v>1519</v>
      </c>
      <c r="I153" s="24"/>
      <c r="J153" s="24" t="s">
        <v>6097</v>
      </c>
      <c r="K153" s="24" t="s">
        <v>6101</v>
      </c>
      <c r="L153" s="24"/>
      <c r="M153" s="21" t="s">
        <v>1487</v>
      </c>
      <c r="N153" s="21">
        <v>22.2</v>
      </c>
      <c r="O153" s="21" t="s">
        <v>1471</v>
      </c>
      <c r="P153" s="24">
        <v>0</v>
      </c>
      <c r="Q153" s="24">
        <v>0</v>
      </c>
      <c r="R153" s="73"/>
      <c r="S153" s="73"/>
      <c r="T153" s="24"/>
    </row>
    <row r="154" spans="2:20" ht="27" customHeight="1" x14ac:dyDescent="0.25">
      <c r="B154" s="75">
        <v>68</v>
      </c>
      <c r="C154" s="24" t="s">
        <v>294</v>
      </c>
      <c r="D154" s="24" t="s">
        <v>691</v>
      </c>
      <c r="E154" s="24" t="s">
        <v>6011</v>
      </c>
      <c r="F154" s="24" t="s">
        <v>6099</v>
      </c>
      <c r="G154" s="85" t="s">
        <v>6100</v>
      </c>
      <c r="H154" s="24" t="s">
        <v>6011</v>
      </c>
      <c r="I154" s="24"/>
      <c r="J154" s="24" t="s">
        <v>6097</v>
      </c>
      <c r="K154" s="24" t="s">
        <v>6101</v>
      </c>
      <c r="L154" s="24"/>
      <c r="M154" s="21" t="s">
        <v>1487</v>
      </c>
      <c r="N154" s="21">
        <v>22.2</v>
      </c>
      <c r="O154" s="21" t="s">
        <v>1471</v>
      </c>
      <c r="P154" s="24">
        <v>0</v>
      </c>
      <c r="Q154" s="24">
        <v>0</v>
      </c>
      <c r="R154" s="73"/>
      <c r="S154" s="73"/>
      <c r="T154" s="24"/>
    </row>
    <row r="155" spans="2:20" ht="27" customHeight="1" x14ac:dyDescent="0.25">
      <c r="B155" s="75">
        <v>69</v>
      </c>
      <c r="C155" s="24" t="s">
        <v>294</v>
      </c>
      <c r="D155" s="24" t="s">
        <v>691</v>
      </c>
      <c r="E155" s="24" t="s">
        <v>6012</v>
      </c>
      <c r="F155" s="24" t="s">
        <v>6099</v>
      </c>
      <c r="G155" s="85" t="s">
        <v>6100</v>
      </c>
      <c r="H155" s="24" t="s">
        <v>6012</v>
      </c>
      <c r="I155" s="24"/>
      <c r="J155" s="24" t="s">
        <v>6097</v>
      </c>
      <c r="K155" s="24" t="s">
        <v>6101</v>
      </c>
      <c r="L155" s="24"/>
      <c r="M155" s="21" t="s">
        <v>1465</v>
      </c>
      <c r="N155" s="21">
        <v>1</v>
      </c>
      <c r="O155" s="21" t="s">
        <v>1471</v>
      </c>
      <c r="P155" s="24">
        <v>0</v>
      </c>
      <c r="Q155" s="24">
        <v>0</v>
      </c>
      <c r="R155" s="73"/>
      <c r="S155" s="73"/>
      <c r="T155" s="24"/>
    </row>
    <row r="156" spans="2:20" ht="27" customHeight="1" x14ac:dyDescent="0.25">
      <c r="B156" s="75">
        <v>70</v>
      </c>
      <c r="C156" s="24" t="s">
        <v>294</v>
      </c>
      <c r="D156" s="24" t="s">
        <v>691</v>
      </c>
      <c r="E156" s="24" t="s">
        <v>6013</v>
      </c>
      <c r="F156" s="24" t="s">
        <v>6099</v>
      </c>
      <c r="G156" s="85" t="s">
        <v>6100</v>
      </c>
      <c r="H156" s="24" t="s">
        <v>6013</v>
      </c>
      <c r="I156" s="24"/>
      <c r="J156" s="24" t="s">
        <v>6097</v>
      </c>
      <c r="K156" s="24" t="s">
        <v>6101</v>
      </c>
      <c r="L156" s="24"/>
      <c r="M156" s="21" t="s">
        <v>1465</v>
      </c>
      <c r="N156" s="21">
        <v>1</v>
      </c>
      <c r="O156" s="21" t="s">
        <v>1471</v>
      </c>
      <c r="P156" s="24">
        <v>0</v>
      </c>
      <c r="Q156" s="24">
        <v>0</v>
      </c>
      <c r="R156" s="73"/>
      <c r="S156" s="73"/>
      <c r="T156" s="24"/>
    </row>
    <row r="157" spans="2:20" ht="27" customHeight="1" x14ac:dyDescent="0.25">
      <c r="B157" s="75">
        <v>71</v>
      </c>
      <c r="C157" s="24" t="s">
        <v>294</v>
      </c>
      <c r="D157" s="24" t="s">
        <v>691</v>
      </c>
      <c r="E157" s="24" t="s">
        <v>4948</v>
      </c>
      <c r="F157" s="24" t="s">
        <v>6099</v>
      </c>
      <c r="G157" s="85" t="s">
        <v>6100</v>
      </c>
      <c r="H157" s="24" t="s">
        <v>4948</v>
      </c>
      <c r="I157" s="24"/>
      <c r="J157" s="24" t="s">
        <v>6097</v>
      </c>
      <c r="K157" s="24" t="s">
        <v>6101</v>
      </c>
      <c r="L157" s="24"/>
      <c r="M157" s="21" t="s">
        <v>1487</v>
      </c>
      <c r="N157" s="21">
        <v>22.5</v>
      </c>
      <c r="O157" s="21" t="s">
        <v>1471</v>
      </c>
      <c r="P157" s="24">
        <v>0</v>
      </c>
      <c r="Q157" s="24">
        <v>0</v>
      </c>
      <c r="R157" s="73"/>
      <c r="S157" s="73"/>
      <c r="T157" s="24"/>
    </row>
    <row r="158" spans="2:20" ht="27" customHeight="1" x14ac:dyDescent="0.25">
      <c r="B158" s="75">
        <v>72</v>
      </c>
      <c r="C158" s="24" t="s">
        <v>294</v>
      </c>
      <c r="D158" s="24" t="s">
        <v>691</v>
      </c>
      <c r="E158" s="24" t="s">
        <v>1544</v>
      </c>
      <c r="F158" s="24" t="s">
        <v>6099</v>
      </c>
      <c r="G158" s="85" t="s">
        <v>6100</v>
      </c>
      <c r="H158" s="24" t="s">
        <v>1544</v>
      </c>
      <c r="I158" s="24"/>
      <c r="J158" s="24" t="s">
        <v>6097</v>
      </c>
      <c r="K158" s="24" t="s">
        <v>6101</v>
      </c>
      <c r="L158" s="24"/>
      <c r="M158" s="21" t="s">
        <v>1465</v>
      </c>
      <c r="N158" s="21">
        <v>4</v>
      </c>
      <c r="O158" s="21" t="s">
        <v>1471</v>
      </c>
      <c r="P158" s="24">
        <v>0</v>
      </c>
      <c r="Q158" s="24">
        <v>0</v>
      </c>
      <c r="R158" s="73"/>
      <c r="S158" s="73"/>
      <c r="T158" s="24"/>
    </row>
    <row r="159" spans="2:20" ht="27" customHeight="1" x14ac:dyDescent="0.25">
      <c r="B159" s="75">
        <v>73</v>
      </c>
      <c r="C159" s="24" t="s">
        <v>294</v>
      </c>
      <c r="D159" s="24" t="s">
        <v>691</v>
      </c>
      <c r="E159" s="24" t="s">
        <v>4088</v>
      </c>
      <c r="F159" s="24" t="s">
        <v>6099</v>
      </c>
      <c r="G159" s="85" t="s">
        <v>6100</v>
      </c>
      <c r="H159" s="24" t="s">
        <v>4088</v>
      </c>
      <c r="I159" s="24"/>
      <c r="J159" s="24" t="s">
        <v>6097</v>
      </c>
      <c r="K159" s="24" t="s">
        <v>6101</v>
      </c>
      <c r="L159" s="24"/>
      <c r="M159" s="21" t="s">
        <v>1465</v>
      </c>
      <c r="N159" s="21">
        <v>2</v>
      </c>
      <c r="O159" s="21" t="s">
        <v>1471</v>
      </c>
      <c r="P159" s="24">
        <v>0</v>
      </c>
      <c r="Q159" s="24">
        <v>0</v>
      </c>
      <c r="R159" s="73"/>
      <c r="S159" s="73"/>
      <c r="T159" s="24"/>
    </row>
    <row r="160" spans="2:20" ht="27" customHeight="1" x14ac:dyDescent="0.25">
      <c r="B160" s="75">
        <v>74</v>
      </c>
      <c r="C160" s="24" t="s">
        <v>294</v>
      </c>
      <c r="D160" s="24" t="s">
        <v>691</v>
      </c>
      <c r="E160" s="24" t="s">
        <v>6014</v>
      </c>
      <c r="F160" s="24" t="s">
        <v>6099</v>
      </c>
      <c r="G160" s="85" t="s">
        <v>6100</v>
      </c>
      <c r="H160" s="24" t="s">
        <v>6014</v>
      </c>
      <c r="I160" s="24"/>
      <c r="J160" s="24" t="s">
        <v>6097</v>
      </c>
      <c r="K160" s="24" t="s">
        <v>6101</v>
      </c>
      <c r="L160" s="24"/>
      <c r="M160" s="21" t="s">
        <v>1465</v>
      </c>
      <c r="N160" s="21">
        <v>2</v>
      </c>
      <c r="O160" s="21" t="s">
        <v>1471</v>
      </c>
      <c r="P160" s="24">
        <v>0</v>
      </c>
      <c r="Q160" s="24">
        <v>0</v>
      </c>
      <c r="R160" s="73"/>
      <c r="S160" s="73"/>
      <c r="T160" s="24"/>
    </row>
    <row r="161" spans="2:20" ht="27" customHeight="1" x14ac:dyDescent="0.25">
      <c r="B161" s="75">
        <v>75</v>
      </c>
      <c r="C161" s="24" t="s">
        <v>294</v>
      </c>
      <c r="D161" s="24" t="s">
        <v>691</v>
      </c>
      <c r="E161" s="24" t="s">
        <v>1534</v>
      </c>
      <c r="F161" s="24" t="s">
        <v>6099</v>
      </c>
      <c r="G161" s="85" t="s">
        <v>6100</v>
      </c>
      <c r="H161" s="24" t="s">
        <v>1534</v>
      </c>
      <c r="I161" s="24"/>
      <c r="J161" s="24" t="s">
        <v>6097</v>
      </c>
      <c r="K161" s="24" t="s">
        <v>6101</v>
      </c>
      <c r="L161" s="24"/>
      <c r="M161" s="21" t="s">
        <v>1458</v>
      </c>
      <c r="N161" s="21">
        <v>7</v>
      </c>
      <c r="O161" s="21" t="s">
        <v>1471</v>
      </c>
      <c r="P161" s="24">
        <v>0</v>
      </c>
      <c r="Q161" s="24">
        <v>0</v>
      </c>
      <c r="R161" s="73"/>
      <c r="S161" s="73"/>
      <c r="T161" s="24"/>
    </row>
    <row r="162" spans="2:20" ht="27" customHeight="1" x14ac:dyDescent="0.25">
      <c r="B162" s="75">
        <v>76</v>
      </c>
      <c r="C162" s="24" t="s">
        <v>294</v>
      </c>
      <c r="D162" s="24" t="s">
        <v>691</v>
      </c>
      <c r="E162" s="24" t="s">
        <v>4077</v>
      </c>
      <c r="F162" s="24" t="s">
        <v>6099</v>
      </c>
      <c r="G162" s="85" t="s">
        <v>6100</v>
      </c>
      <c r="H162" s="24"/>
      <c r="I162" s="24" t="s">
        <v>2187</v>
      </c>
      <c r="J162" s="24" t="s">
        <v>6097</v>
      </c>
      <c r="K162" s="24" t="s">
        <v>6101</v>
      </c>
      <c r="L162" s="24"/>
      <c r="M162" s="21" t="s">
        <v>1458</v>
      </c>
      <c r="N162" s="21">
        <v>7</v>
      </c>
      <c r="O162" s="21" t="s">
        <v>1471</v>
      </c>
      <c r="P162" s="24">
        <v>0</v>
      </c>
      <c r="Q162" s="24">
        <v>0</v>
      </c>
      <c r="R162" s="73"/>
      <c r="S162" s="73"/>
      <c r="T162" s="24"/>
    </row>
    <row r="163" spans="2:20" ht="27" customHeight="1" x14ac:dyDescent="0.25">
      <c r="B163" s="75">
        <v>1</v>
      </c>
      <c r="C163" s="24" t="s">
        <v>294</v>
      </c>
      <c r="D163" s="24" t="s">
        <v>691</v>
      </c>
      <c r="E163" s="24" t="s">
        <v>3435</v>
      </c>
      <c r="F163" s="24" t="s">
        <v>6102</v>
      </c>
      <c r="G163" s="85" t="s">
        <v>6100</v>
      </c>
      <c r="H163" s="24" t="s">
        <v>3435</v>
      </c>
      <c r="I163" s="22"/>
      <c r="J163" s="24" t="s">
        <v>6097</v>
      </c>
      <c r="K163" s="24" t="s">
        <v>6103</v>
      </c>
      <c r="L163" s="24"/>
      <c r="M163" s="21" t="s">
        <v>1458</v>
      </c>
      <c r="N163" s="21">
        <v>7</v>
      </c>
      <c r="O163" s="21" t="s">
        <v>1471</v>
      </c>
      <c r="P163" s="24">
        <v>0</v>
      </c>
      <c r="Q163" s="73">
        <v>0</v>
      </c>
      <c r="R163" s="73"/>
      <c r="S163" s="73"/>
      <c r="T163" s="147"/>
    </row>
    <row r="164" spans="2:20" ht="27" customHeight="1" x14ac:dyDescent="0.25">
      <c r="B164" s="75">
        <v>2</v>
      </c>
      <c r="C164" s="24" t="s">
        <v>294</v>
      </c>
      <c r="D164" s="24" t="s">
        <v>691</v>
      </c>
      <c r="E164" s="24" t="s">
        <v>5970</v>
      </c>
      <c r="F164" s="24" t="s">
        <v>6102</v>
      </c>
      <c r="G164" s="85" t="s">
        <v>6100</v>
      </c>
      <c r="H164" s="24" t="s">
        <v>5970</v>
      </c>
      <c r="I164" s="24"/>
      <c r="J164" s="24" t="s">
        <v>6097</v>
      </c>
      <c r="K164" s="24" t="s">
        <v>6103</v>
      </c>
      <c r="L164" s="24"/>
      <c r="M164" s="21" t="s">
        <v>1482</v>
      </c>
      <c r="N164" s="21">
        <v>9</v>
      </c>
      <c r="O164" s="21" t="s">
        <v>1471</v>
      </c>
      <c r="P164" s="24">
        <v>0</v>
      </c>
      <c r="Q164" s="24">
        <v>0</v>
      </c>
      <c r="R164" s="73"/>
      <c r="S164" s="73"/>
      <c r="T164" s="24"/>
    </row>
    <row r="165" spans="2:20" ht="27" customHeight="1" x14ac:dyDescent="0.25">
      <c r="B165" s="75">
        <v>3</v>
      </c>
      <c r="C165" s="24" t="s">
        <v>294</v>
      </c>
      <c r="D165" s="24" t="s">
        <v>691</v>
      </c>
      <c r="E165" s="24" t="s">
        <v>5971</v>
      </c>
      <c r="F165" s="24" t="s">
        <v>6102</v>
      </c>
      <c r="G165" s="85" t="s">
        <v>6100</v>
      </c>
      <c r="H165" s="24" t="s">
        <v>5971</v>
      </c>
      <c r="I165" s="24"/>
      <c r="J165" s="24" t="s">
        <v>6097</v>
      </c>
      <c r="K165" s="24" t="s">
        <v>6103</v>
      </c>
      <c r="L165" s="24"/>
      <c r="M165" s="21" t="s">
        <v>1465</v>
      </c>
      <c r="N165" s="21">
        <v>1</v>
      </c>
      <c r="O165" s="21" t="s">
        <v>1471</v>
      </c>
      <c r="P165" s="24">
        <v>0</v>
      </c>
      <c r="Q165" s="24">
        <v>0</v>
      </c>
      <c r="R165" s="73"/>
      <c r="S165" s="73"/>
      <c r="T165" s="24"/>
    </row>
    <row r="166" spans="2:20" ht="27" customHeight="1" x14ac:dyDescent="0.25">
      <c r="B166" s="75">
        <v>4</v>
      </c>
      <c r="C166" s="24" t="s">
        <v>294</v>
      </c>
      <c r="D166" s="24" t="s">
        <v>691</v>
      </c>
      <c r="E166" s="24" t="s">
        <v>5972</v>
      </c>
      <c r="F166" s="24" t="s">
        <v>6102</v>
      </c>
      <c r="G166" s="85" t="s">
        <v>6100</v>
      </c>
      <c r="H166" s="24" t="s">
        <v>5972</v>
      </c>
      <c r="I166" s="24"/>
      <c r="J166" s="24" t="s">
        <v>6097</v>
      </c>
      <c r="K166" s="24" t="s">
        <v>6103</v>
      </c>
      <c r="L166" s="24"/>
      <c r="M166" s="21" t="s">
        <v>1465</v>
      </c>
      <c r="N166" s="21">
        <v>1</v>
      </c>
      <c r="O166" s="21" t="s">
        <v>1471</v>
      </c>
      <c r="P166" s="24">
        <v>0</v>
      </c>
      <c r="Q166" s="24">
        <v>0</v>
      </c>
      <c r="R166" s="73"/>
      <c r="S166" s="73"/>
      <c r="T166" s="24"/>
    </row>
    <row r="167" spans="2:20" ht="27" customHeight="1" x14ac:dyDescent="0.25">
      <c r="B167" s="75">
        <v>5</v>
      </c>
      <c r="C167" s="24" t="s">
        <v>294</v>
      </c>
      <c r="D167" s="24" t="s">
        <v>691</v>
      </c>
      <c r="E167" s="24" t="s">
        <v>5973</v>
      </c>
      <c r="F167" s="24" t="s">
        <v>6102</v>
      </c>
      <c r="G167" s="85" t="s">
        <v>6100</v>
      </c>
      <c r="H167" s="24" t="s">
        <v>5973</v>
      </c>
      <c r="I167" s="24"/>
      <c r="J167" s="24" t="s">
        <v>6097</v>
      </c>
      <c r="K167" s="24" t="s">
        <v>6103</v>
      </c>
      <c r="L167" s="24"/>
      <c r="M167" s="21" t="s">
        <v>1465</v>
      </c>
      <c r="N167" s="21">
        <v>1</v>
      </c>
      <c r="O167" s="21" t="s">
        <v>1471</v>
      </c>
      <c r="P167" s="24">
        <v>0</v>
      </c>
      <c r="Q167" s="24">
        <v>0</v>
      </c>
      <c r="R167" s="73"/>
      <c r="S167" s="73"/>
      <c r="T167" s="24"/>
    </row>
    <row r="168" spans="2:20" ht="27" customHeight="1" x14ac:dyDescent="0.25">
      <c r="B168" s="75">
        <v>6</v>
      </c>
      <c r="C168" s="24" t="s">
        <v>294</v>
      </c>
      <c r="D168" s="24" t="s">
        <v>691</v>
      </c>
      <c r="E168" s="24" t="s">
        <v>1469</v>
      </c>
      <c r="F168" s="24" t="s">
        <v>6102</v>
      </c>
      <c r="G168" s="85" t="s">
        <v>6100</v>
      </c>
      <c r="H168" s="24" t="s">
        <v>1469</v>
      </c>
      <c r="I168" s="24"/>
      <c r="J168" s="24" t="s">
        <v>6097</v>
      </c>
      <c r="K168" s="24" t="s">
        <v>6103</v>
      </c>
      <c r="L168" s="24"/>
      <c r="M168" s="21" t="s">
        <v>1465</v>
      </c>
      <c r="N168" s="21">
        <v>2</v>
      </c>
      <c r="O168" s="21" t="s">
        <v>1471</v>
      </c>
      <c r="P168" s="24">
        <v>0</v>
      </c>
      <c r="Q168" s="24">
        <v>0</v>
      </c>
      <c r="R168" s="73"/>
      <c r="S168" s="73"/>
      <c r="T168" s="24"/>
    </row>
    <row r="169" spans="2:20" ht="27" customHeight="1" x14ac:dyDescent="0.25">
      <c r="B169" s="75">
        <v>7</v>
      </c>
      <c r="C169" s="24" t="s">
        <v>294</v>
      </c>
      <c r="D169" s="24" t="s">
        <v>691</v>
      </c>
      <c r="E169" s="24" t="s">
        <v>1463</v>
      </c>
      <c r="F169" s="24" t="s">
        <v>6102</v>
      </c>
      <c r="G169" s="85" t="s">
        <v>6100</v>
      </c>
      <c r="H169" s="24" t="s">
        <v>1463</v>
      </c>
      <c r="I169" s="24"/>
      <c r="J169" s="24" t="s">
        <v>6097</v>
      </c>
      <c r="K169" s="24" t="s">
        <v>6103</v>
      </c>
      <c r="L169" s="24"/>
      <c r="M169" s="21" t="s">
        <v>1465</v>
      </c>
      <c r="N169" s="21">
        <v>15</v>
      </c>
      <c r="O169" s="21" t="s">
        <v>1471</v>
      </c>
      <c r="P169" s="24">
        <v>0</v>
      </c>
      <c r="Q169" s="24">
        <v>0</v>
      </c>
      <c r="R169" s="73"/>
      <c r="S169" s="73"/>
      <c r="T169" s="24"/>
    </row>
    <row r="170" spans="2:20" ht="27" customHeight="1" x14ac:dyDescent="0.25">
      <c r="B170" s="75">
        <v>8</v>
      </c>
      <c r="C170" s="24" t="s">
        <v>294</v>
      </c>
      <c r="D170" s="24" t="s">
        <v>691</v>
      </c>
      <c r="E170" s="24" t="s">
        <v>1467</v>
      </c>
      <c r="F170" s="24" t="s">
        <v>6102</v>
      </c>
      <c r="G170" s="85" t="s">
        <v>6100</v>
      </c>
      <c r="H170" s="24" t="s">
        <v>1467</v>
      </c>
      <c r="I170" s="24"/>
      <c r="J170" s="24" t="s">
        <v>6097</v>
      </c>
      <c r="K170" s="24" t="s">
        <v>6103</v>
      </c>
      <c r="L170" s="24"/>
      <c r="M170" s="21" t="s">
        <v>1465</v>
      </c>
      <c r="N170" s="21">
        <v>15</v>
      </c>
      <c r="O170" s="21" t="s">
        <v>1471</v>
      </c>
      <c r="P170" s="24">
        <v>0</v>
      </c>
      <c r="Q170" s="24">
        <v>0</v>
      </c>
      <c r="R170" s="73"/>
      <c r="S170" s="73"/>
      <c r="T170" s="24"/>
    </row>
    <row r="171" spans="2:20" ht="27" customHeight="1" x14ac:dyDescent="0.25">
      <c r="B171" s="75">
        <v>9</v>
      </c>
      <c r="C171" s="24" t="s">
        <v>294</v>
      </c>
      <c r="D171" s="24" t="s">
        <v>691</v>
      </c>
      <c r="E171" s="24" t="s">
        <v>4496</v>
      </c>
      <c r="F171" s="24" t="s">
        <v>6102</v>
      </c>
      <c r="G171" s="85" t="s">
        <v>6100</v>
      </c>
      <c r="H171" s="24" t="s">
        <v>4496</v>
      </c>
      <c r="I171" s="24"/>
      <c r="J171" s="24" t="s">
        <v>6097</v>
      </c>
      <c r="K171" s="24" t="s">
        <v>6103</v>
      </c>
      <c r="L171" s="24"/>
      <c r="M171" s="21" t="s">
        <v>1482</v>
      </c>
      <c r="N171" s="21">
        <v>40</v>
      </c>
      <c r="O171" s="21" t="s">
        <v>1471</v>
      </c>
      <c r="P171" s="24">
        <v>0</v>
      </c>
      <c r="Q171" s="24">
        <v>0</v>
      </c>
      <c r="R171" s="73"/>
      <c r="S171" s="73"/>
      <c r="T171" s="24"/>
    </row>
    <row r="172" spans="2:20" ht="27" customHeight="1" x14ac:dyDescent="0.25">
      <c r="B172" s="75">
        <v>10</v>
      </c>
      <c r="C172" s="24" t="s">
        <v>294</v>
      </c>
      <c r="D172" s="24" t="s">
        <v>691</v>
      </c>
      <c r="E172" s="24" t="s">
        <v>1477</v>
      </c>
      <c r="F172" s="24" t="s">
        <v>6102</v>
      </c>
      <c r="G172" s="85" t="s">
        <v>6100</v>
      </c>
      <c r="H172" s="24" t="s">
        <v>1477</v>
      </c>
      <c r="I172" s="24"/>
      <c r="J172" s="24" t="s">
        <v>6097</v>
      </c>
      <c r="K172" s="24" t="s">
        <v>6103</v>
      </c>
      <c r="L172" s="24"/>
      <c r="M172" s="21" t="s">
        <v>1465</v>
      </c>
      <c r="N172" s="21">
        <v>6</v>
      </c>
      <c r="O172" s="21" t="s">
        <v>1471</v>
      </c>
      <c r="P172" s="24">
        <v>0</v>
      </c>
      <c r="Q172" s="24">
        <v>0</v>
      </c>
      <c r="R172" s="73"/>
      <c r="S172" s="73"/>
      <c r="T172" s="24"/>
    </row>
    <row r="173" spans="2:20" ht="27" customHeight="1" x14ac:dyDescent="0.25">
      <c r="B173" s="75">
        <v>11</v>
      </c>
      <c r="C173" s="24" t="s">
        <v>294</v>
      </c>
      <c r="D173" s="24" t="s">
        <v>691</v>
      </c>
      <c r="E173" s="24" t="s">
        <v>1472</v>
      </c>
      <c r="F173" s="24" t="s">
        <v>6102</v>
      </c>
      <c r="G173" s="85" t="s">
        <v>6100</v>
      </c>
      <c r="H173" s="24" t="s">
        <v>1472</v>
      </c>
      <c r="I173" s="24"/>
      <c r="J173" s="24" t="s">
        <v>6097</v>
      </c>
      <c r="K173" s="24" t="s">
        <v>6103</v>
      </c>
      <c r="L173" s="24"/>
      <c r="M173" s="21" t="s">
        <v>1465</v>
      </c>
      <c r="N173" s="21">
        <v>3</v>
      </c>
      <c r="O173" s="21" t="s">
        <v>1471</v>
      </c>
      <c r="P173" s="24">
        <v>0</v>
      </c>
      <c r="Q173" s="24">
        <v>0</v>
      </c>
      <c r="R173" s="73"/>
      <c r="S173" s="73"/>
      <c r="T173" s="24"/>
    </row>
    <row r="174" spans="2:20" ht="27" customHeight="1" x14ac:dyDescent="0.25">
      <c r="B174" s="75">
        <v>12</v>
      </c>
      <c r="C174" s="24" t="s">
        <v>294</v>
      </c>
      <c r="D174" s="24" t="s">
        <v>691</v>
      </c>
      <c r="E174" s="24" t="s">
        <v>1560</v>
      </c>
      <c r="F174" s="24" t="s">
        <v>6102</v>
      </c>
      <c r="G174" s="85" t="s">
        <v>6100</v>
      </c>
      <c r="H174" s="24" t="s">
        <v>1560</v>
      </c>
      <c r="I174" s="24"/>
      <c r="J174" s="24" t="s">
        <v>6097</v>
      </c>
      <c r="K174" s="24" t="s">
        <v>6103</v>
      </c>
      <c r="L174" s="24"/>
      <c r="M174" s="21" t="s">
        <v>1465</v>
      </c>
      <c r="N174" s="21">
        <v>2</v>
      </c>
      <c r="O174" s="21" t="s">
        <v>1471</v>
      </c>
      <c r="P174" s="24">
        <v>0</v>
      </c>
      <c r="Q174" s="24">
        <v>0</v>
      </c>
      <c r="R174" s="73"/>
      <c r="S174" s="73"/>
      <c r="T174" s="24"/>
    </row>
    <row r="175" spans="2:20" ht="27" customHeight="1" x14ac:dyDescent="0.25">
      <c r="B175" s="75">
        <v>13</v>
      </c>
      <c r="C175" s="24" t="s">
        <v>294</v>
      </c>
      <c r="D175" s="24" t="s">
        <v>691</v>
      </c>
      <c r="E175" s="24" t="s">
        <v>1475</v>
      </c>
      <c r="F175" s="24" t="s">
        <v>6102</v>
      </c>
      <c r="G175" s="85" t="s">
        <v>6100</v>
      </c>
      <c r="H175" s="24" t="s">
        <v>1475</v>
      </c>
      <c r="I175" s="24"/>
      <c r="J175" s="24" t="s">
        <v>6097</v>
      </c>
      <c r="K175" s="24" t="s">
        <v>6103</v>
      </c>
      <c r="L175" s="24"/>
      <c r="M175" s="21" t="s">
        <v>1465</v>
      </c>
      <c r="N175" s="21">
        <v>4</v>
      </c>
      <c r="O175" s="21" t="s">
        <v>1471</v>
      </c>
      <c r="P175" s="24">
        <v>0</v>
      </c>
      <c r="Q175" s="24">
        <v>0</v>
      </c>
      <c r="R175" s="73"/>
      <c r="S175" s="73"/>
      <c r="T175" s="24"/>
    </row>
    <row r="176" spans="2:20" ht="27" customHeight="1" x14ac:dyDescent="0.25">
      <c r="B176" s="75">
        <v>14</v>
      </c>
      <c r="C176" s="24" t="s">
        <v>294</v>
      </c>
      <c r="D176" s="24" t="s">
        <v>691</v>
      </c>
      <c r="E176" s="24" t="s">
        <v>5974</v>
      </c>
      <c r="F176" s="24" t="s">
        <v>6102</v>
      </c>
      <c r="G176" s="85" t="s">
        <v>6100</v>
      </c>
      <c r="H176" s="24" t="s">
        <v>5974</v>
      </c>
      <c r="I176" s="24"/>
      <c r="J176" s="24" t="s">
        <v>6097</v>
      </c>
      <c r="K176" s="24" t="s">
        <v>6103</v>
      </c>
      <c r="L176" s="24"/>
      <c r="M176" s="21" t="s">
        <v>1465</v>
      </c>
      <c r="N176" s="21">
        <v>2</v>
      </c>
      <c r="O176" s="21" t="s">
        <v>1471</v>
      </c>
      <c r="P176" s="24">
        <v>0</v>
      </c>
      <c r="Q176" s="24">
        <v>0</v>
      </c>
      <c r="R176" s="73"/>
      <c r="S176" s="73"/>
      <c r="T176" s="24"/>
    </row>
    <row r="177" spans="2:20" ht="27" customHeight="1" x14ac:dyDescent="0.25">
      <c r="B177" s="75">
        <v>15</v>
      </c>
      <c r="C177" s="24" t="s">
        <v>294</v>
      </c>
      <c r="D177" s="24" t="s">
        <v>691</v>
      </c>
      <c r="E177" s="24" t="s">
        <v>5975</v>
      </c>
      <c r="F177" s="24" t="s">
        <v>6102</v>
      </c>
      <c r="G177" s="85" t="s">
        <v>6100</v>
      </c>
      <c r="H177" s="24" t="s">
        <v>5975</v>
      </c>
      <c r="I177" s="24"/>
      <c r="J177" s="24" t="s">
        <v>6097</v>
      </c>
      <c r="K177" s="24" t="s">
        <v>6103</v>
      </c>
      <c r="L177" s="24"/>
      <c r="M177" s="21" t="s">
        <v>1465</v>
      </c>
      <c r="N177" s="21">
        <v>15</v>
      </c>
      <c r="O177" s="21" t="s">
        <v>1471</v>
      </c>
      <c r="P177" s="24">
        <v>0</v>
      </c>
      <c r="Q177" s="24">
        <v>0</v>
      </c>
      <c r="R177" s="73"/>
      <c r="S177" s="73"/>
      <c r="T177" s="24"/>
    </row>
    <row r="178" spans="2:20" ht="27" customHeight="1" x14ac:dyDescent="0.25">
      <c r="B178" s="75">
        <v>16</v>
      </c>
      <c r="C178" s="24" t="s">
        <v>294</v>
      </c>
      <c r="D178" s="24" t="s">
        <v>691</v>
      </c>
      <c r="E178" s="24" t="s">
        <v>5976</v>
      </c>
      <c r="F178" s="24" t="s">
        <v>6102</v>
      </c>
      <c r="G178" s="85" t="s">
        <v>6100</v>
      </c>
      <c r="H178" s="24" t="s">
        <v>5976</v>
      </c>
      <c r="I178" s="24"/>
      <c r="J178" s="24" t="s">
        <v>6097</v>
      </c>
      <c r="K178" s="24" t="s">
        <v>6103</v>
      </c>
      <c r="L178" s="24"/>
      <c r="M178" s="21" t="s">
        <v>1465</v>
      </c>
      <c r="N178" s="21">
        <v>2</v>
      </c>
      <c r="O178" s="21" t="s">
        <v>1471</v>
      </c>
      <c r="P178" s="24">
        <v>0</v>
      </c>
      <c r="Q178" s="24">
        <v>0</v>
      </c>
      <c r="R178" s="73"/>
      <c r="S178" s="73"/>
      <c r="T178" s="24"/>
    </row>
    <row r="179" spans="2:20" ht="27" customHeight="1" x14ac:dyDescent="0.25">
      <c r="B179" s="75">
        <v>17</v>
      </c>
      <c r="C179" s="24" t="s">
        <v>294</v>
      </c>
      <c r="D179" s="24" t="s">
        <v>691</v>
      </c>
      <c r="E179" s="24" t="s">
        <v>1611</v>
      </c>
      <c r="F179" s="24" t="s">
        <v>6102</v>
      </c>
      <c r="G179" s="85" t="s">
        <v>6100</v>
      </c>
      <c r="H179" s="24" t="s">
        <v>1611</v>
      </c>
      <c r="I179" s="24"/>
      <c r="J179" s="24" t="s">
        <v>6097</v>
      </c>
      <c r="K179" s="24" t="s">
        <v>6103</v>
      </c>
      <c r="L179" s="24"/>
      <c r="M179" s="21" t="s">
        <v>1465</v>
      </c>
      <c r="N179" s="21">
        <v>10</v>
      </c>
      <c r="O179" s="21" t="s">
        <v>1471</v>
      </c>
      <c r="P179" s="24">
        <v>0</v>
      </c>
      <c r="Q179" s="24">
        <v>0</v>
      </c>
      <c r="R179" s="73"/>
      <c r="S179" s="73"/>
      <c r="T179" s="24"/>
    </row>
    <row r="180" spans="2:20" ht="27" customHeight="1" x14ac:dyDescent="0.25">
      <c r="B180" s="75">
        <v>18</v>
      </c>
      <c r="C180" s="24" t="s">
        <v>294</v>
      </c>
      <c r="D180" s="24" t="s">
        <v>691</v>
      </c>
      <c r="E180" s="24" t="s">
        <v>1485</v>
      </c>
      <c r="F180" s="24" t="s">
        <v>6102</v>
      </c>
      <c r="G180" s="85" t="s">
        <v>6100</v>
      </c>
      <c r="H180" s="24" t="s">
        <v>1485</v>
      </c>
      <c r="I180" s="24"/>
      <c r="J180" s="24" t="s">
        <v>6097</v>
      </c>
      <c r="K180" s="24" t="s">
        <v>6103</v>
      </c>
      <c r="L180" s="24"/>
      <c r="M180" s="21" t="s">
        <v>1465</v>
      </c>
      <c r="N180" s="21">
        <v>6</v>
      </c>
      <c r="O180" s="21" t="s">
        <v>1471</v>
      </c>
      <c r="P180" s="24">
        <v>0</v>
      </c>
      <c r="Q180" s="24">
        <v>0</v>
      </c>
      <c r="R180" s="73"/>
      <c r="S180" s="73"/>
      <c r="T180" s="24"/>
    </row>
    <row r="181" spans="2:20" ht="27" customHeight="1" x14ac:dyDescent="0.25">
      <c r="B181" s="75">
        <v>19</v>
      </c>
      <c r="C181" s="24" t="s">
        <v>294</v>
      </c>
      <c r="D181" s="24" t="s">
        <v>691</v>
      </c>
      <c r="E181" s="24" t="s">
        <v>5977</v>
      </c>
      <c r="F181" s="24" t="s">
        <v>6102</v>
      </c>
      <c r="G181" s="85" t="s">
        <v>6100</v>
      </c>
      <c r="H181" s="24" t="s">
        <v>5977</v>
      </c>
      <c r="I181" s="24"/>
      <c r="J181" s="24" t="s">
        <v>6097</v>
      </c>
      <c r="K181" s="24" t="s">
        <v>6103</v>
      </c>
      <c r="L181" s="24"/>
      <c r="M181" s="21" t="s">
        <v>1465</v>
      </c>
      <c r="N181" s="21">
        <v>1</v>
      </c>
      <c r="O181" s="21" t="s">
        <v>1471</v>
      </c>
      <c r="P181" s="24">
        <v>0</v>
      </c>
      <c r="Q181" s="24">
        <v>0</v>
      </c>
      <c r="R181" s="73"/>
      <c r="S181" s="73"/>
      <c r="T181" s="24"/>
    </row>
    <row r="182" spans="2:20" ht="27" customHeight="1" x14ac:dyDescent="0.25">
      <c r="B182" s="75">
        <v>20</v>
      </c>
      <c r="C182" s="24" t="s">
        <v>294</v>
      </c>
      <c r="D182" s="24" t="s">
        <v>691</v>
      </c>
      <c r="E182" s="24" t="s">
        <v>1474</v>
      </c>
      <c r="F182" s="24" t="s">
        <v>6102</v>
      </c>
      <c r="G182" s="85" t="s">
        <v>6100</v>
      </c>
      <c r="H182" s="24" t="s">
        <v>1474</v>
      </c>
      <c r="I182" s="24"/>
      <c r="J182" s="24" t="s">
        <v>6097</v>
      </c>
      <c r="K182" s="24" t="s">
        <v>6103</v>
      </c>
      <c r="L182" s="24"/>
      <c r="M182" s="21" t="s">
        <v>1465</v>
      </c>
      <c r="N182" s="21">
        <v>2</v>
      </c>
      <c r="O182" s="21" t="s">
        <v>1471</v>
      </c>
      <c r="P182" s="24">
        <v>0</v>
      </c>
      <c r="Q182" s="24">
        <v>0</v>
      </c>
      <c r="R182" s="73"/>
      <c r="S182" s="73"/>
      <c r="T182" s="24"/>
    </row>
    <row r="183" spans="2:20" ht="27" customHeight="1" x14ac:dyDescent="0.25">
      <c r="B183" s="75">
        <v>21</v>
      </c>
      <c r="C183" s="24" t="s">
        <v>294</v>
      </c>
      <c r="D183" s="24" t="s">
        <v>691</v>
      </c>
      <c r="E183" s="24" t="s">
        <v>5638</v>
      </c>
      <c r="F183" s="24" t="s">
        <v>6102</v>
      </c>
      <c r="G183" s="85" t="s">
        <v>6100</v>
      </c>
      <c r="H183" s="24" t="s">
        <v>5638</v>
      </c>
      <c r="I183" s="24"/>
      <c r="J183" s="24" t="s">
        <v>6097</v>
      </c>
      <c r="K183" s="24" t="s">
        <v>6103</v>
      </c>
      <c r="L183" s="24"/>
      <c r="M183" s="21" t="s">
        <v>1465</v>
      </c>
      <c r="N183" s="21">
        <v>2</v>
      </c>
      <c r="O183" s="21" t="s">
        <v>1471</v>
      </c>
      <c r="P183" s="24">
        <v>0</v>
      </c>
      <c r="Q183" s="24">
        <v>0</v>
      </c>
      <c r="R183" s="73"/>
      <c r="S183" s="73"/>
      <c r="T183" s="24"/>
    </row>
    <row r="184" spans="2:20" ht="27" customHeight="1" x14ac:dyDescent="0.25">
      <c r="B184" s="75">
        <v>22</v>
      </c>
      <c r="C184" s="24" t="s">
        <v>294</v>
      </c>
      <c r="D184" s="24" t="s">
        <v>691</v>
      </c>
      <c r="E184" s="24" t="s">
        <v>5978</v>
      </c>
      <c r="F184" s="24" t="s">
        <v>6102</v>
      </c>
      <c r="G184" s="85" t="s">
        <v>6100</v>
      </c>
      <c r="H184" s="24" t="s">
        <v>5978</v>
      </c>
      <c r="I184" s="24"/>
      <c r="J184" s="24" t="s">
        <v>6097</v>
      </c>
      <c r="K184" s="24" t="s">
        <v>6103</v>
      </c>
      <c r="L184" s="24"/>
      <c r="M184" s="21" t="s">
        <v>1465</v>
      </c>
      <c r="N184" s="21">
        <v>3</v>
      </c>
      <c r="O184" s="21" t="s">
        <v>1471</v>
      </c>
      <c r="P184" s="24">
        <v>0</v>
      </c>
      <c r="Q184" s="24">
        <v>0</v>
      </c>
      <c r="R184" s="73"/>
      <c r="S184" s="73"/>
      <c r="T184" s="24"/>
    </row>
    <row r="185" spans="2:20" ht="27" customHeight="1" x14ac:dyDescent="0.25">
      <c r="B185" s="75">
        <v>23</v>
      </c>
      <c r="C185" s="24" t="s">
        <v>294</v>
      </c>
      <c r="D185" s="24" t="s">
        <v>691</v>
      </c>
      <c r="E185" s="24" t="s">
        <v>5428</v>
      </c>
      <c r="F185" s="24" t="s">
        <v>6102</v>
      </c>
      <c r="G185" s="85" t="s">
        <v>6100</v>
      </c>
      <c r="H185" s="24" t="s">
        <v>5428</v>
      </c>
      <c r="I185" s="24"/>
      <c r="J185" s="24" t="s">
        <v>6097</v>
      </c>
      <c r="K185" s="24" t="s">
        <v>6103</v>
      </c>
      <c r="L185" s="24"/>
      <c r="M185" s="21" t="s">
        <v>1465</v>
      </c>
      <c r="N185" s="21">
        <v>3</v>
      </c>
      <c r="O185" s="21" t="s">
        <v>1471</v>
      </c>
      <c r="P185" s="24">
        <v>0</v>
      </c>
      <c r="Q185" s="24">
        <v>0</v>
      </c>
      <c r="R185" s="73"/>
      <c r="S185" s="73"/>
      <c r="T185" s="24"/>
    </row>
    <row r="186" spans="2:20" ht="27" customHeight="1" x14ac:dyDescent="0.25">
      <c r="B186" s="75">
        <v>24</v>
      </c>
      <c r="C186" s="24" t="s">
        <v>294</v>
      </c>
      <c r="D186" s="24" t="s">
        <v>691</v>
      </c>
      <c r="E186" s="24" t="s">
        <v>5979</v>
      </c>
      <c r="F186" s="24" t="s">
        <v>6102</v>
      </c>
      <c r="G186" s="85" t="s">
        <v>6100</v>
      </c>
      <c r="H186" s="24" t="s">
        <v>5979</v>
      </c>
      <c r="I186" s="24"/>
      <c r="J186" s="24" t="s">
        <v>6097</v>
      </c>
      <c r="K186" s="24" t="s">
        <v>6103</v>
      </c>
      <c r="L186" s="24"/>
      <c r="M186" s="21" t="s">
        <v>1465</v>
      </c>
      <c r="N186" s="21">
        <v>10</v>
      </c>
      <c r="O186" s="21" t="s">
        <v>1471</v>
      </c>
      <c r="P186" s="24">
        <v>0</v>
      </c>
      <c r="Q186" s="24">
        <v>0</v>
      </c>
      <c r="R186" s="73"/>
      <c r="S186" s="73"/>
      <c r="T186" s="24"/>
    </row>
    <row r="187" spans="2:20" ht="27" customHeight="1" x14ac:dyDescent="0.25">
      <c r="B187" s="75">
        <v>25</v>
      </c>
      <c r="C187" s="24" t="s">
        <v>294</v>
      </c>
      <c r="D187" s="24" t="s">
        <v>691</v>
      </c>
      <c r="E187" s="24" t="s">
        <v>5980</v>
      </c>
      <c r="F187" s="24" t="s">
        <v>6102</v>
      </c>
      <c r="G187" s="85" t="s">
        <v>6100</v>
      </c>
      <c r="H187" s="24" t="s">
        <v>5980</v>
      </c>
      <c r="I187" s="24"/>
      <c r="J187" s="24" t="s">
        <v>6097</v>
      </c>
      <c r="K187" s="24" t="s">
        <v>6103</v>
      </c>
      <c r="L187" s="24"/>
      <c r="M187" s="21" t="s">
        <v>1465</v>
      </c>
      <c r="N187" s="21">
        <v>6</v>
      </c>
      <c r="O187" s="21" t="s">
        <v>1471</v>
      </c>
      <c r="P187" s="24">
        <v>0</v>
      </c>
      <c r="Q187" s="24">
        <v>0</v>
      </c>
      <c r="R187" s="73"/>
      <c r="S187" s="73"/>
      <c r="T187" s="24"/>
    </row>
    <row r="188" spans="2:20" ht="27" customHeight="1" x14ac:dyDescent="0.25">
      <c r="B188" s="75">
        <v>26</v>
      </c>
      <c r="C188" s="24" t="s">
        <v>294</v>
      </c>
      <c r="D188" s="24" t="s">
        <v>691</v>
      </c>
      <c r="E188" s="24" t="s">
        <v>2040</v>
      </c>
      <c r="F188" s="24" t="s">
        <v>6102</v>
      </c>
      <c r="G188" s="85" t="s">
        <v>6100</v>
      </c>
      <c r="H188" s="24" t="s">
        <v>2040</v>
      </c>
      <c r="I188" s="24"/>
      <c r="J188" s="24" t="s">
        <v>6097</v>
      </c>
      <c r="K188" s="24" t="s">
        <v>6103</v>
      </c>
      <c r="L188" s="24"/>
      <c r="M188" s="21" t="s">
        <v>1482</v>
      </c>
      <c r="N188" s="21">
        <v>9</v>
      </c>
      <c r="O188" s="21" t="s">
        <v>1471</v>
      </c>
      <c r="P188" s="24">
        <v>0</v>
      </c>
      <c r="Q188" s="24">
        <v>0</v>
      </c>
      <c r="R188" s="73"/>
      <c r="S188" s="73"/>
      <c r="T188" s="24"/>
    </row>
    <row r="189" spans="2:20" ht="27" customHeight="1" x14ac:dyDescent="0.25">
      <c r="B189" s="75">
        <v>27</v>
      </c>
      <c r="C189" s="24" t="s">
        <v>294</v>
      </c>
      <c r="D189" s="24" t="s">
        <v>691</v>
      </c>
      <c r="E189" s="24" t="s">
        <v>2048</v>
      </c>
      <c r="F189" s="24" t="s">
        <v>6102</v>
      </c>
      <c r="G189" s="85" t="s">
        <v>6100</v>
      </c>
      <c r="H189" s="24" t="s">
        <v>2048</v>
      </c>
      <c r="I189" s="24"/>
      <c r="J189" s="24" t="s">
        <v>6097</v>
      </c>
      <c r="K189" s="24" t="s">
        <v>6103</v>
      </c>
      <c r="L189" s="24"/>
      <c r="M189" s="21" t="s">
        <v>1465</v>
      </c>
      <c r="N189" s="21">
        <v>1</v>
      </c>
      <c r="O189" s="21" t="s">
        <v>1471</v>
      </c>
      <c r="P189" s="24">
        <v>0</v>
      </c>
      <c r="Q189" s="24">
        <v>0</v>
      </c>
      <c r="R189" s="73"/>
      <c r="S189" s="73"/>
      <c r="T189" s="24"/>
    </row>
    <row r="190" spans="2:20" ht="27" customHeight="1" x14ac:dyDescent="0.25">
      <c r="B190" s="75">
        <v>28</v>
      </c>
      <c r="C190" s="24" t="s">
        <v>294</v>
      </c>
      <c r="D190" s="24" t="s">
        <v>691</v>
      </c>
      <c r="E190" s="24" t="s">
        <v>2046</v>
      </c>
      <c r="F190" s="24" t="s">
        <v>6102</v>
      </c>
      <c r="G190" s="85" t="s">
        <v>6100</v>
      </c>
      <c r="H190" s="24" t="s">
        <v>2046</v>
      </c>
      <c r="I190" s="24"/>
      <c r="J190" s="24" t="s">
        <v>6097</v>
      </c>
      <c r="K190" s="24" t="s">
        <v>6103</v>
      </c>
      <c r="L190" s="24"/>
      <c r="M190" s="21" t="s">
        <v>1465</v>
      </c>
      <c r="N190" s="21">
        <v>2</v>
      </c>
      <c r="O190" s="21" t="s">
        <v>1471</v>
      </c>
      <c r="P190" s="24">
        <v>0</v>
      </c>
      <c r="Q190" s="24">
        <v>0</v>
      </c>
      <c r="R190" s="73"/>
      <c r="S190" s="73"/>
      <c r="T190" s="24"/>
    </row>
    <row r="191" spans="2:20" ht="27" customHeight="1" x14ac:dyDescent="0.25">
      <c r="B191" s="75">
        <v>29</v>
      </c>
      <c r="C191" s="24" t="s">
        <v>294</v>
      </c>
      <c r="D191" s="24" t="s">
        <v>691</v>
      </c>
      <c r="E191" s="24" t="s">
        <v>5981</v>
      </c>
      <c r="F191" s="24" t="s">
        <v>6102</v>
      </c>
      <c r="G191" s="85" t="s">
        <v>6100</v>
      </c>
      <c r="H191" s="24" t="s">
        <v>5981</v>
      </c>
      <c r="I191" s="24"/>
      <c r="J191" s="24" t="s">
        <v>6097</v>
      </c>
      <c r="K191" s="24" t="s">
        <v>6103</v>
      </c>
      <c r="L191" s="24"/>
      <c r="M191" s="21" t="s">
        <v>1465</v>
      </c>
      <c r="N191" s="21">
        <v>1</v>
      </c>
      <c r="O191" s="21" t="s">
        <v>1471</v>
      </c>
      <c r="P191" s="24">
        <v>0</v>
      </c>
      <c r="Q191" s="24">
        <v>0</v>
      </c>
      <c r="R191" s="73"/>
      <c r="S191" s="73"/>
      <c r="T191" s="24"/>
    </row>
    <row r="192" spans="2:20" ht="27" customHeight="1" x14ac:dyDescent="0.25">
      <c r="B192" s="75">
        <v>30</v>
      </c>
      <c r="C192" s="24" t="s">
        <v>294</v>
      </c>
      <c r="D192" s="24" t="s">
        <v>691</v>
      </c>
      <c r="E192" s="24" t="s">
        <v>5982</v>
      </c>
      <c r="F192" s="24" t="s">
        <v>6102</v>
      </c>
      <c r="G192" s="85" t="s">
        <v>6100</v>
      </c>
      <c r="H192" s="24" t="s">
        <v>5982</v>
      </c>
      <c r="I192" s="24"/>
      <c r="J192" s="24" t="s">
        <v>6097</v>
      </c>
      <c r="K192" s="24" t="s">
        <v>6103</v>
      </c>
      <c r="L192" s="24"/>
      <c r="M192" s="21" t="s">
        <v>1465</v>
      </c>
      <c r="N192" s="21">
        <v>1</v>
      </c>
      <c r="O192" s="21" t="s">
        <v>1471</v>
      </c>
      <c r="P192" s="24">
        <v>0</v>
      </c>
      <c r="Q192" s="24">
        <v>0</v>
      </c>
      <c r="R192" s="73"/>
      <c r="S192" s="73"/>
      <c r="T192" s="24"/>
    </row>
    <row r="193" spans="2:20" ht="27" customHeight="1" x14ac:dyDescent="0.25">
      <c r="B193" s="75">
        <v>31</v>
      </c>
      <c r="C193" s="24" t="s">
        <v>294</v>
      </c>
      <c r="D193" s="24" t="s">
        <v>691</v>
      </c>
      <c r="E193" s="24" t="s">
        <v>5983</v>
      </c>
      <c r="F193" s="24" t="s">
        <v>6102</v>
      </c>
      <c r="G193" s="85" t="s">
        <v>6100</v>
      </c>
      <c r="H193" s="24" t="s">
        <v>5983</v>
      </c>
      <c r="I193" s="24"/>
      <c r="J193" s="24" t="s">
        <v>6097</v>
      </c>
      <c r="K193" s="24" t="s">
        <v>6103</v>
      </c>
      <c r="L193" s="24"/>
      <c r="M193" s="21" t="s">
        <v>1465</v>
      </c>
      <c r="N193" s="21">
        <v>1</v>
      </c>
      <c r="O193" s="21" t="s">
        <v>1471</v>
      </c>
      <c r="P193" s="24">
        <v>0</v>
      </c>
      <c r="Q193" s="24">
        <v>0</v>
      </c>
      <c r="R193" s="73"/>
      <c r="S193" s="73"/>
      <c r="T193" s="24"/>
    </row>
    <row r="194" spans="2:20" ht="27" customHeight="1" x14ac:dyDescent="0.25">
      <c r="B194" s="75">
        <v>32</v>
      </c>
      <c r="C194" s="24" t="s">
        <v>294</v>
      </c>
      <c r="D194" s="24" t="s">
        <v>691</v>
      </c>
      <c r="E194" s="24" t="s">
        <v>2050</v>
      </c>
      <c r="F194" s="24" t="s">
        <v>6102</v>
      </c>
      <c r="G194" s="85" t="s">
        <v>6100</v>
      </c>
      <c r="H194" s="24" t="s">
        <v>2050</v>
      </c>
      <c r="I194" s="24"/>
      <c r="J194" s="24" t="s">
        <v>6097</v>
      </c>
      <c r="K194" s="24" t="s">
        <v>6103</v>
      </c>
      <c r="L194" s="24"/>
      <c r="M194" s="21" t="s">
        <v>1465</v>
      </c>
      <c r="N194" s="21">
        <v>6</v>
      </c>
      <c r="O194" s="21" t="s">
        <v>1471</v>
      </c>
      <c r="P194" s="24">
        <v>0</v>
      </c>
      <c r="Q194" s="24">
        <v>0</v>
      </c>
      <c r="R194" s="73"/>
      <c r="S194" s="73"/>
      <c r="T194" s="24"/>
    </row>
    <row r="195" spans="2:20" ht="27" customHeight="1" x14ac:dyDescent="0.25">
      <c r="B195" s="75">
        <v>33</v>
      </c>
      <c r="C195" s="24" t="s">
        <v>294</v>
      </c>
      <c r="D195" s="24" t="s">
        <v>691</v>
      </c>
      <c r="E195" s="24" t="s">
        <v>1490</v>
      </c>
      <c r="F195" s="24" t="s">
        <v>6102</v>
      </c>
      <c r="G195" s="85" t="s">
        <v>6100</v>
      </c>
      <c r="H195" s="24" t="s">
        <v>1490</v>
      </c>
      <c r="I195" s="24"/>
      <c r="J195" s="24" t="s">
        <v>6097</v>
      </c>
      <c r="K195" s="24" t="s">
        <v>6103</v>
      </c>
      <c r="L195" s="24"/>
      <c r="M195" s="21" t="s">
        <v>1458</v>
      </c>
      <c r="N195" s="21">
        <v>7</v>
      </c>
      <c r="O195" s="21" t="s">
        <v>1471</v>
      </c>
      <c r="P195" s="24">
        <v>0</v>
      </c>
      <c r="Q195" s="24">
        <v>0</v>
      </c>
      <c r="R195" s="73"/>
      <c r="S195" s="73"/>
      <c r="T195" s="24"/>
    </row>
    <row r="196" spans="2:20" ht="27" customHeight="1" x14ac:dyDescent="0.25">
      <c r="B196" s="75">
        <v>34</v>
      </c>
      <c r="C196" s="24" t="s">
        <v>294</v>
      </c>
      <c r="D196" s="24" t="s">
        <v>691</v>
      </c>
      <c r="E196" s="24" t="s">
        <v>1491</v>
      </c>
      <c r="F196" s="24" t="s">
        <v>6102</v>
      </c>
      <c r="G196" s="85" t="s">
        <v>6100</v>
      </c>
      <c r="H196" s="24" t="s">
        <v>1491</v>
      </c>
      <c r="I196" s="24"/>
      <c r="J196" s="24" t="s">
        <v>6097</v>
      </c>
      <c r="K196" s="24" t="s">
        <v>6103</v>
      </c>
      <c r="L196" s="24"/>
      <c r="M196" s="21" t="s">
        <v>1458</v>
      </c>
      <c r="N196" s="21">
        <v>7</v>
      </c>
      <c r="O196" s="21" t="s">
        <v>1471</v>
      </c>
      <c r="P196" s="24">
        <v>0</v>
      </c>
      <c r="Q196" s="24">
        <v>0</v>
      </c>
      <c r="R196" s="73"/>
      <c r="S196" s="73"/>
      <c r="T196" s="24"/>
    </row>
    <row r="197" spans="2:20" ht="27" customHeight="1" x14ac:dyDescent="0.25">
      <c r="B197" s="75">
        <v>35</v>
      </c>
      <c r="C197" s="24" t="s">
        <v>294</v>
      </c>
      <c r="D197" s="24" t="s">
        <v>691</v>
      </c>
      <c r="E197" s="24" t="s">
        <v>5984</v>
      </c>
      <c r="F197" s="24" t="s">
        <v>6102</v>
      </c>
      <c r="G197" s="85" t="s">
        <v>6100</v>
      </c>
      <c r="H197" s="24" t="s">
        <v>5984</v>
      </c>
      <c r="I197" s="24"/>
      <c r="J197" s="24" t="s">
        <v>6097</v>
      </c>
      <c r="K197" s="24" t="s">
        <v>6103</v>
      </c>
      <c r="L197" s="24"/>
      <c r="M197" s="21" t="s">
        <v>1458</v>
      </c>
      <c r="N197" s="21">
        <v>7</v>
      </c>
      <c r="O197" s="21" t="s">
        <v>1471</v>
      </c>
      <c r="P197" s="24">
        <v>0</v>
      </c>
      <c r="Q197" s="24">
        <v>0</v>
      </c>
      <c r="R197" s="73"/>
      <c r="S197" s="73"/>
      <c r="T197" s="24"/>
    </row>
    <row r="198" spans="2:20" ht="27" customHeight="1" x14ac:dyDescent="0.25">
      <c r="B198" s="75">
        <v>36</v>
      </c>
      <c r="C198" s="24" t="s">
        <v>294</v>
      </c>
      <c r="D198" s="24" t="s">
        <v>691</v>
      </c>
      <c r="E198" s="24" t="s">
        <v>5985</v>
      </c>
      <c r="F198" s="24" t="s">
        <v>6102</v>
      </c>
      <c r="G198" s="85" t="s">
        <v>6100</v>
      </c>
      <c r="H198" s="24" t="s">
        <v>5985</v>
      </c>
      <c r="I198" s="24"/>
      <c r="J198" s="24" t="s">
        <v>6097</v>
      </c>
      <c r="K198" s="24" t="s">
        <v>6103</v>
      </c>
      <c r="L198" s="24"/>
      <c r="M198" s="21" t="s">
        <v>1458</v>
      </c>
      <c r="N198" s="21">
        <v>7</v>
      </c>
      <c r="O198" s="21" t="s">
        <v>1471</v>
      </c>
      <c r="P198" s="24">
        <v>0</v>
      </c>
      <c r="Q198" s="24">
        <v>0</v>
      </c>
      <c r="R198" s="73"/>
      <c r="S198" s="73"/>
      <c r="T198" s="24"/>
    </row>
    <row r="199" spans="2:20" ht="27" customHeight="1" x14ac:dyDescent="0.25">
      <c r="B199" s="75">
        <v>37</v>
      </c>
      <c r="C199" s="24" t="s">
        <v>294</v>
      </c>
      <c r="D199" s="24" t="s">
        <v>691</v>
      </c>
      <c r="E199" s="24" t="s">
        <v>5986</v>
      </c>
      <c r="F199" s="24" t="s">
        <v>6102</v>
      </c>
      <c r="G199" s="85" t="s">
        <v>6100</v>
      </c>
      <c r="H199" s="24" t="s">
        <v>5986</v>
      </c>
      <c r="I199" s="24"/>
      <c r="J199" s="24" t="s">
        <v>6097</v>
      </c>
      <c r="K199" s="24" t="s">
        <v>6103</v>
      </c>
      <c r="L199" s="24"/>
      <c r="M199" s="21" t="s">
        <v>1458</v>
      </c>
      <c r="N199" s="21">
        <v>7</v>
      </c>
      <c r="O199" s="21" t="s">
        <v>1471</v>
      </c>
      <c r="P199" s="24">
        <v>0</v>
      </c>
      <c r="Q199" s="24">
        <v>0</v>
      </c>
      <c r="R199" s="73"/>
      <c r="S199" s="73"/>
      <c r="T199" s="24"/>
    </row>
    <row r="200" spans="2:20" ht="27" customHeight="1" x14ac:dyDescent="0.25">
      <c r="B200" s="75">
        <v>38</v>
      </c>
      <c r="C200" s="24" t="s">
        <v>294</v>
      </c>
      <c r="D200" s="24" t="s">
        <v>691</v>
      </c>
      <c r="E200" s="24" t="s">
        <v>5987</v>
      </c>
      <c r="F200" s="24" t="s">
        <v>6102</v>
      </c>
      <c r="G200" s="85" t="s">
        <v>6100</v>
      </c>
      <c r="H200" s="24" t="s">
        <v>5987</v>
      </c>
      <c r="I200" s="24"/>
      <c r="J200" s="24" t="s">
        <v>6097</v>
      </c>
      <c r="K200" s="24" t="s">
        <v>6103</v>
      </c>
      <c r="L200" s="24"/>
      <c r="M200" s="21" t="s">
        <v>1458</v>
      </c>
      <c r="N200" s="21">
        <v>7</v>
      </c>
      <c r="O200" s="21" t="s">
        <v>1471</v>
      </c>
      <c r="P200" s="24">
        <v>0</v>
      </c>
      <c r="Q200" s="24">
        <v>0</v>
      </c>
      <c r="R200" s="73"/>
      <c r="S200" s="73"/>
      <c r="T200" s="24"/>
    </row>
    <row r="201" spans="2:20" ht="27" customHeight="1" x14ac:dyDescent="0.25">
      <c r="B201" s="75">
        <v>39</v>
      </c>
      <c r="C201" s="24" t="s">
        <v>294</v>
      </c>
      <c r="D201" s="24" t="s">
        <v>691</v>
      </c>
      <c r="E201" s="24" t="s">
        <v>4131</v>
      </c>
      <c r="F201" s="24" t="s">
        <v>6102</v>
      </c>
      <c r="G201" s="85" t="s">
        <v>6100</v>
      </c>
      <c r="H201" s="24" t="s">
        <v>4131</v>
      </c>
      <c r="I201" s="24"/>
      <c r="J201" s="24" t="s">
        <v>6097</v>
      </c>
      <c r="K201" s="24" t="s">
        <v>6103</v>
      </c>
      <c r="L201" s="24"/>
      <c r="M201" s="21" t="s">
        <v>1458</v>
      </c>
      <c r="N201" s="21">
        <v>7</v>
      </c>
      <c r="O201" s="21" t="s">
        <v>1471</v>
      </c>
      <c r="P201" s="24">
        <v>0</v>
      </c>
      <c r="Q201" s="24">
        <v>0</v>
      </c>
      <c r="R201" s="73"/>
      <c r="S201" s="73"/>
      <c r="T201" s="24"/>
    </row>
    <row r="202" spans="2:20" ht="27" customHeight="1" x14ac:dyDescent="0.25">
      <c r="B202" s="75">
        <v>40</v>
      </c>
      <c r="C202" s="24" t="s">
        <v>294</v>
      </c>
      <c r="D202" s="24" t="s">
        <v>691</v>
      </c>
      <c r="E202" s="24" t="s">
        <v>5988</v>
      </c>
      <c r="F202" s="24" t="s">
        <v>6102</v>
      </c>
      <c r="G202" s="85" t="s">
        <v>6100</v>
      </c>
      <c r="H202" s="24" t="s">
        <v>5988</v>
      </c>
      <c r="I202" s="24"/>
      <c r="J202" s="24" t="s">
        <v>6097</v>
      </c>
      <c r="K202" s="24" t="s">
        <v>6103</v>
      </c>
      <c r="L202" s="24"/>
      <c r="M202" s="21" t="s">
        <v>1458</v>
      </c>
      <c r="N202" s="21">
        <v>7</v>
      </c>
      <c r="O202" s="21" t="s">
        <v>1471</v>
      </c>
      <c r="P202" s="24">
        <v>0</v>
      </c>
      <c r="Q202" s="24">
        <v>0</v>
      </c>
      <c r="R202" s="73"/>
      <c r="S202" s="73"/>
      <c r="T202" s="24"/>
    </row>
    <row r="203" spans="2:20" ht="27" customHeight="1" x14ac:dyDescent="0.25">
      <c r="B203" s="75">
        <v>41</v>
      </c>
      <c r="C203" s="24" t="s">
        <v>294</v>
      </c>
      <c r="D203" s="24" t="s">
        <v>691</v>
      </c>
      <c r="E203" s="24" t="s">
        <v>5989</v>
      </c>
      <c r="F203" s="24" t="s">
        <v>6102</v>
      </c>
      <c r="G203" s="85" t="s">
        <v>6100</v>
      </c>
      <c r="H203" s="24" t="s">
        <v>5989</v>
      </c>
      <c r="I203" s="24"/>
      <c r="J203" s="24" t="s">
        <v>6097</v>
      </c>
      <c r="K203" s="24" t="s">
        <v>6103</v>
      </c>
      <c r="L203" s="24"/>
      <c r="M203" s="21" t="s">
        <v>1458</v>
      </c>
      <c r="N203" s="21">
        <v>7</v>
      </c>
      <c r="O203" s="21" t="s">
        <v>1471</v>
      </c>
      <c r="P203" s="24">
        <v>0</v>
      </c>
      <c r="Q203" s="24">
        <v>0</v>
      </c>
      <c r="R203" s="73"/>
      <c r="S203" s="73"/>
      <c r="T203" s="24"/>
    </row>
    <row r="204" spans="2:20" ht="27" customHeight="1" x14ac:dyDescent="0.25">
      <c r="B204" s="75">
        <v>42</v>
      </c>
      <c r="C204" s="24" t="s">
        <v>294</v>
      </c>
      <c r="D204" s="24" t="s">
        <v>691</v>
      </c>
      <c r="E204" s="24" t="s">
        <v>5990</v>
      </c>
      <c r="F204" s="24" t="s">
        <v>6102</v>
      </c>
      <c r="G204" s="85" t="s">
        <v>6100</v>
      </c>
      <c r="H204" s="24" t="s">
        <v>5990</v>
      </c>
      <c r="I204" s="24"/>
      <c r="J204" s="24" t="s">
        <v>6097</v>
      </c>
      <c r="K204" s="24" t="s">
        <v>6103</v>
      </c>
      <c r="L204" s="24"/>
      <c r="M204" s="21" t="s">
        <v>1458</v>
      </c>
      <c r="N204" s="21">
        <v>7</v>
      </c>
      <c r="O204" s="21" t="s">
        <v>1471</v>
      </c>
      <c r="P204" s="24">
        <v>0</v>
      </c>
      <c r="Q204" s="24">
        <v>0</v>
      </c>
      <c r="R204" s="73"/>
      <c r="S204" s="73"/>
      <c r="T204" s="24"/>
    </row>
    <row r="205" spans="2:20" ht="27" customHeight="1" x14ac:dyDescent="0.25">
      <c r="B205" s="75">
        <v>43</v>
      </c>
      <c r="C205" s="24" t="s">
        <v>294</v>
      </c>
      <c r="D205" s="24" t="s">
        <v>691</v>
      </c>
      <c r="E205" s="24" t="s">
        <v>5991</v>
      </c>
      <c r="F205" s="24" t="s">
        <v>6102</v>
      </c>
      <c r="G205" s="85" t="s">
        <v>6100</v>
      </c>
      <c r="H205" s="24" t="s">
        <v>5991</v>
      </c>
      <c r="I205" s="24"/>
      <c r="J205" s="24" t="s">
        <v>6097</v>
      </c>
      <c r="K205" s="24" t="s">
        <v>6103</v>
      </c>
      <c r="L205" s="24"/>
      <c r="M205" s="21" t="s">
        <v>1458</v>
      </c>
      <c r="N205" s="21">
        <v>7</v>
      </c>
      <c r="O205" s="21" t="s">
        <v>1471</v>
      </c>
      <c r="P205" s="24">
        <v>0</v>
      </c>
      <c r="Q205" s="24">
        <v>0</v>
      </c>
      <c r="R205" s="73"/>
      <c r="S205" s="73"/>
      <c r="T205" s="24"/>
    </row>
    <row r="206" spans="2:20" ht="27" customHeight="1" x14ac:dyDescent="0.25">
      <c r="B206" s="75">
        <v>44</v>
      </c>
      <c r="C206" s="24" t="s">
        <v>294</v>
      </c>
      <c r="D206" s="24" t="s">
        <v>691</v>
      </c>
      <c r="E206" s="24" t="s">
        <v>5992</v>
      </c>
      <c r="F206" s="24" t="s">
        <v>6102</v>
      </c>
      <c r="G206" s="85" t="s">
        <v>6100</v>
      </c>
      <c r="H206" s="24" t="s">
        <v>5992</v>
      </c>
      <c r="I206" s="24"/>
      <c r="J206" s="24" t="s">
        <v>6097</v>
      </c>
      <c r="K206" s="24" t="s">
        <v>6103</v>
      </c>
      <c r="L206" s="24"/>
      <c r="M206" s="21" t="s">
        <v>1465</v>
      </c>
      <c r="N206" s="21">
        <v>1</v>
      </c>
      <c r="O206" s="21" t="s">
        <v>1471</v>
      </c>
      <c r="P206" s="24">
        <v>0</v>
      </c>
      <c r="Q206" s="24">
        <v>0</v>
      </c>
      <c r="R206" s="73"/>
      <c r="S206" s="73"/>
      <c r="T206" s="24"/>
    </row>
    <row r="207" spans="2:20" ht="27" customHeight="1" x14ac:dyDescent="0.25">
      <c r="B207" s="75">
        <v>45</v>
      </c>
      <c r="C207" s="24" t="s">
        <v>294</v>
      </c>
      <c r="D207" s="24" t="s">
        <v>691</v>
      </c>
      <c r="E207" s="24" t="s">
        <v>5993</v>
      </c>
      <c r="F207" s="24" t="s">
        <v>6102</v>
      </c>
      <c r="G207" s="85" t="s">
        <v>6100</v>
      </c>
      <c r="H207" s="24" t="s">
        <v>5993</v>
      </c>
      <c r="I207" s="24"/>
      <c r="J207" s="24" t="s">
        <v>6097</v>
      </c>
      <c r="K207" s="24" t="s">
        <v>6103</v>
      </c>
      <c r="L207" s="24"/>
      <c r="M207" s="21" t="s">
        <v>1465</v>
      </c>
      <c r="N207" s="21">
        <v>1</v>
      </c>
      <c r="O207" s="21" t="s">
        <v>1471</v>
      </c>
      <c r="P207" s="24">
        <v>0</v>
      </c>
      <c r="Q207" s="24">
        <v>0</v>
      </c>
      <c r="R207" s="73"/>
      <c r="S207" s="73"/>
      <c r="T207" s="24"/>
    </row>
    <row r="208" spans="2:20" ht="27" customHeight="1" x14ac:dyDescent="0.25">
      <c r="B208" s="75">
        <v>46</v>
      </c>
      <c r="C208" s="24" t="s">
        <v>294</v>
      </c>
      <c r="D208" s="24" t="s">
        <v>691</v>
      </c>
      <c r="E208" s="24" t="s">
        <v>1486</v>
      </c>
      <c r="F208" s="24" t="s">
        <v>6102</v>
      </c>
      <c r="G208" s="85" t="s">
        <v>6100</v>
      </c>
      <c r="H208" s="24" t="s">
        <v>1486</v>
      </c>
      <c r="I208" s="24"/>
      <c r="J208" s="24" t="s">
        <v>6097</v>
      </c>
      <c r="K208" s="24" t="s">
        <v>6103</v>
      </c>
      <c r="L208" s="24"/>
      <c r="M208" s="21" t="s">
        <v>1487</v>
      </c>
      <c r="N208" s="21">
        <v>22.5</v>
      </c>
      <c r="O208" s="21" t="s">
        <v>1471</v>
      </c>
      <c r="P208" s="24">
        <v>0</v>
      </c>
      <c r="Q208" s="24">
        <v>0</v>
      </c>
      <c r="R208" s="73"/>
      <c r="S208" s="73"/>
      <c r="T208" s="24"/>
    </row>
    <row r="209" spans="2:20" ht="27" customHeight="1" x14ac:dyDescent="0.25">
      <c r="B209" s="75">
        <v>47</v>
      </c>
      <c r="C209" s="24" t="s">
        <v>294</v>
      </c>
      <c r="D209" s="24" t="s">
        <v>691</v>
      </c>
      <c r="E209" s="24" t="s">
        <v>5994</v>
      </c>
      <c r="F209" s="24" t="s">
        <v>6102</v>
      </c>
      <c r="G209" s="85" t="s">
        <v>6100</v>
      </c>
      <c r="H209" s="24" t="s">
        <v>5994</v>
      </c>
      <c r="I209" s="24"/>
      <c r="J209" s="24" t="s">
        <v>6097</v>
      </c>
      <c r="K209" s="24" t="s">
        <v>6103</v>
      </c>
      <c r="L209" s="24"/>
      <c r="M209" s="21" t="s">
        <v>1487</v>
      </c>
      <c r="N209" s="21">
        <v>22.5</v>
      </c>
      <c r="O209" s="21" t="s">
        <v>1471</v>
      </c>
      <c r="P209" s="24">
        <v>0</v>
      </c>
      <c r="Q209" s="24">
        <v>0</v>
      </c>
      <c r="R209" s="73"/>
      <c r="S209" s="73"/>
      <c r="T209" s="24"/>
    </row>
    <row r="210" spans="2:20" ht="27" customHeight="1" x14ac:dyDescent="0.25">
      <c r="B210" s="75">
        <v>48</v>
      </c>
      <c r="C210" s="24" t="s">
        <v>294</v>
      </c>
      <c r="D210" s="24" t="s">
        <v>691</v>
      </c>
      <c r="E210" s="24" t="s">
        <v>5995</v>
      </c>
      <c r="F210" s="24" t="s">
        <v>6102</v>
      </c>
      <c r="G210" s="85" t="s">
        <v>6100</v>
      </c>
      <c r="H210" s="24" t="s">
        <v>5995</v>
      </c>
      <c r="I210" s="24"/>
      <c r="J210" s="24" t="s">
        <v>6097</v>
      </c>
      <c r="K210" s="24" t="s">
        <v>6103</v>
      </c>
      <c r="L210" s="24"/>
      <c r="M210" s="21" t="s">
        <v>1487</v>
      </c>
      <c r="N210" s="21">
        <v>22.5</v>
      </c>
      <c r="O210" s="21" t="s">
        <v>1471</v>
      </c>
      <c r="P210" s="24">
        <v>0</v>
      </c>
      <c r="Q210" s="24">
        <v>0</v>
      </c>
      <c r="R210" s="73"/>
      <c r="S210" s="73"/>
      <c r="T210" s="24"/>
    </row>
    <row r="211" spans="2:20" ht="27" customHeight="1" x14ac:dyDescent="0.25">
      <c r="B211" s="75">
        <v>49</v>
      </c>
      <c r="C211" s="24" t="s">
        <v>294</v>
      </c>
      <c r="D211" s="24" t="s">
        <v>691</v>
      </c>
      <c r="E211" s="24" t="s">
        <v>5996</v>
      </c>
      <c r="F211" s="24" t="s">
        <v>6102</v>
      </c>
      <c r="G211" s="85" t="s">
        <v>6100</v>
      </c>
      <c r="H211" s="24" t="s">
        <v>5996</v>
      </c>
      <c r="I211" s="24"/>
      <c r="J211" s="24" t="s">
        <v>6097</v>
      </c>
      <c r="K211" s="24" t="s">
        <v>6103</v>
      </c>
      <c r="L211" s="24"/>
      <c r="M211" s="21" t="s">
        <v>1487</v>
      </c>
      <c r="N211" s="21">
        <v>22.5</v>
      </c>
      <c r="O211" s="21" t="s">
        <v>1471</v>
      </c>
      <c r="P211" s="24">
        <v>0</v>
      </c>
      <c r="Q211" s="24">
        <v>0</v>
      </c>
      <c r="R211" s="73"/>
      <c r="S211" s="73"/>
      <c r="T211" s="24"/>
    </row>
    <row r="212" spans="2:20" ht="27" customHeight="1" x14ac:dyDescent="0.25">
      <c r="B212" s="75">
        <v>50</v>
      </c>
      <c r="C212" s="24" t="s">
        <v>294</v>
      </c>
      <c r="D212" s="24" t="s">
        <v>691</v>
      </c>
      <c r="E212" s="24" t="s">
        <v>5997</v>
      </c>
      <c r="F212" s="24" t="s">
        <v>6102</v>
      </c>
      <c r="G212" s="85" t="s">
        <v>6100</v>
      </c>
      <c r="H212" s="24" t="s">
        <v>5997</v>
      </c>
      <c r="I212" s="24"/>
      <c r="J212" s="24" t="s">
        <v>6097</v>
      </c>
      <c r="K212" s="24" t="s">
        <v>6103</v>
      </c>
      <c r="L212" s="24"/>
      <c r="M212" s="21" t="s">
        <v>1465</v>
      </c>
      <c r="N212" s="21">
        <v>3</v>
      </c>
      <c r="O212" s="21" t="s">
        <v>1471</v>
      </c>
      <c r="P212" s="24">
        <v>0</v>
      </c>
      <c r="Q212" s="24">
        <v>0</v>
      </c>
      <c r="R212" s="73"/>
      <c r="S212" s="73"/>
      <c r="T212" s="24"/>
    </row>
    <row r="213" spans="2:20" ht="27" customHeight="1" x14ac:dyDescent="0.25">
      <c r="B213" s="75">
        <v>51</v>
      </c>
      <c r="C213" s="24" t="s">
        <v>294</v>
      </c>
      <c r="D213" s="24" t="s">
        <v>691</v>
      </c>
      <c r="E213" s="24" t="s">
        <v>5998</v>
      </c>
      <c r="F213" s="24" t="s">
        <v>6102</v>
      </c>
      <c r="G213" s="85" t="s">
        <v>6100</v>
      </c>
      <c r="H213" s="24" t="s">
        <v>5998</v>
      </c>
      <c r="I213" s="24"/>
      <c r="J213" s="24" t="s">
        <v>6097</v>
      </c>
      <c r="K213" s="24" t="s">
        <v>6103</v>
      </c>
      <c r="L213" s="24"/>
      <c r="M213" s="21" t="s">
        <v>1465</v>
      </c>
      <c r="N213" s="21">
        <v>3</v>
      </c>
      <c r="O213" s="21" t="s">
        <v>1471</v>
      </c>
      <c r="P213" s="24">
        <v>0</v>
      </c>
      <c r="Q213" s="24">
        <v>0</v>
      </c>
      <c r="R213" s="73"/>
      <c r="S213" s="73"/>
      <c r="T213" s="24"/>
    </row>
    <row r="214" spans="2:20" ht="27" customHeight="1" x14ac:dyDescent="0.25">
      <c r="B214" s="75">
        <v>52</v>
      </c>
      <c r="C214" s="24" t="s">
        <v>294</v>
      </c>
      <c r="D214" s="24" t="s">
        <v>691</v>
      </c>
      <c r="E214" s="24" t="s">
        <v>5999</v>
      </c>
      <c r="F214" s="24" t="s">
        <v>6102</v>
      </c>
      <c r="G214" s="85" t="s">
        <v>6100</v>
      </c>
      <c r="H214" s="24" t="s">
        <v>5999</v>
      </c>
      <c r="I214" s="24"/>
      <c r="J214" s="24" t="s">
        <v>6097</v>
      </c>
      <c r="K214" s="24" t="s">
        <v>6103</v>
      </c>
      <c r="L214" s="24"/>
      <c r="M214" s="21" t="s">
        <v>1487</v>
      </c>
      <c r="N214" s="21">
        <v>22</v>
      </c>
      <c r="O214" s="21" t="s">
        <v>1471</v>
      </c>
      <c r="P214" s="24">
        <v>0</v>
      </c>
      <c r="Q214" s="24">
        <v>0</v>
      </c>
      <c r="R214" s="73"/>
      <c r="S214" s="73"/>
      <c r="T214" s="24"/>
    </row>
    <row r="215" spans="2:20" ht="27" customHeight="1" x14ac:dyDescent="0.25">
      <c r="B215" s="75">
        <v>53</v>
      </c>
      <c r="C215" s="24" t="s">
        <v>294</v>
      </c>
      <c r="D215" s="24" t="s">
        <v>691</v>
      </c>
      <c r="E215" s="24" t="s">
        <v>6000</v>
      </c>
      <c r="F215" s="24" t="s">
        <v>6102</v>
      </c>
      <c r="G215" s="85" t="s">
        <v>6100</v>
      </c>
      <c r="H215" s="24" t="s">
        <v>6000</v>
      </c>
      <c r="I215" s="24"/>
      <c r="J215" s="24" t="s">
        <v>6097</v>
      </c>
      <c r="K215" s="24" t="s">
        <v>6103</v>
      </c>
      <c r="L215" s="24"/>
      <c r="M215" s="21" t="s">
        <v>1487</v>
      </c>
      <c r="N215" s="21">
        <v>22</v>
      </c>
      <c r="O215" s="21" t="s">
        <v>1471</v>
      </c>
      <c r="P215" s="24">
        <v>0</v>
      </c>
      <c r="Q215" s="24">
        <v>0</v>
      </c>
      <c r="R215" s="73"/>
      <c r="S215" s="73"/>
      <c r="T215" s="24"/>
    </row>
    <row r="216" spans="2:20" ht="27" customHeight="1" x14ac:dyDescent="0.25">
      <c r="B216" s="75">
        <v>54</v>
      </c>
      <c r="C216" s="24" t="s">
        <v>294</v>
      </c>
      <c r="D216" s="24" t="s">
        <v>691</v>
      </c>
      <c r="E216" s="24" t="s">
        <v>6001</v>
      </c>
      <c r="F216" s="24" t="s">
        <v>6102</v>
      </c>
      <c r="G216" s="85" t="s">
        <v>6100</v>
      </c>
      <c r="H216" s="24" t="s">
        <v>6001</v>
      </c>
      <c r="I216" s="24"/>
      <c r="J216" s="24" t="s">
        <v>6097</v>
      </c>
      <c r="K216" s="24" t="s">
        <v>6103</v>
      </c>
      <c r="L216" s="24"/>
      <c r="M216" s="21" t="s">
        <v>1487</v>
      </c>
      <c r="N216" s="21">
        <v>22</v>
      </c>
      <c r="O216" s="21" t="s">
        <v>1471</v>
      </c>
      <c r="P216" s="24">
        <v>0</v>
      </c>
      <c r="Q216" s="24">
        <v>0</v>
      </c>
      <c r="R216" s="73"/>
      <c r="S216" s="73"/>
      <c r="T216" s="24"/>
    </row>
    <row r="217" spans="2:20" ht="27" customHeight="1" x14ac:dyDescent="0.25">
      <c r="B217" s="75">
        <v>55</v>
      </c>
      <c r="C217" s="24" t="s">
        <v>294</v>
      </c>
      <c r="D217" s="24" t="s">
        <v>691</v>
      </c>
      <c r="E217" s="24" t="s">
        <v>6002</v>
      </c>
      <c r="F217" s="24" t="s">
        <v>6102</v>
      </c>
      <c r="G217" s="85" t="s">
        <v>6100</v>
      </c>
      <c r="H217" s="24" t="s">
        <v>6002</v>
      </c>
      <c r="I217" s="24"/>
      <c r="J217" s="24" t="s">
        <v>6097</v>
      </c>
      <c r="K217" s="24" t="s">
        <v>6103</v>
      </c>
      <c r="L217" s="24"/>
      <c r="M217" s="21" t="s">
        <v>1487</v>
      </c>
      <c r="N217" s="21">
        <v>22</v>
      </c>
      <c r="O217" s="21" t="s">
        <v>1471</v>
      </c>
      <c r="P217" s="24">
        <v>0</v>
      </c>
      <c r="Q217" s="24">
        <v>0</v>
      </c>
      <c r="R217" s="73"/>
      <c r="S217" s="73"/>
      <c r="T217" s="24"/>
    </row>
    <row r="218" spans="2:20" ht="27" customHeight="1" x14ac:dyDescent="0.25">
      <c r="B218" s="75">
        <v>56</v>
      </c>
      <c r="C218" s="24" t="s">
        <v>294</v>
      </c>
      <c r="D218" s="24" t="s">
        <v>691</v>
      </c>
      <c r="E218" s="24" t="s">
        <v>6003</v>
      </c>
      <c r="F218" s="24" t="s">
        <v>6102</v>
      </c>
      <c r="G218" s="85" t="s">
        <v>6100</v>
      </c>
      <c r="H218" s="24" t="s">
        <v>6003</v>
      </c>
      <c r="I218" s="24"/>
      <c r="J218" s="24" t="s">
        <v>6097</v>
      </c>
      <c r="K218" s="24" t="s">
        <v>6103</v>
      </c>
      <c r="L218" s="24"/>
      <c r="M218" s="21" t="s">
        <v>1487</v>
      </c>
      <c r="N218" s="21">
        <v>22.2</v>
      </c>
      <c r="O218" s="21" t="s">
        <v>1471</v>
      </c>
      <c r="P218" s="24">
        <v>0</v>
      </c>
      <c r="Q218" s="24">
        <v>0</v>
      </c>
      <c r="R218" s="73"/>
      <c r="S218" s="73"/>
      <c r="T218" s="24"/>
    </row>
    <row r="219" spans="2:20" ht="27" customHeight="1" x14ac:dyDescent="0.25">
      <c r="B219" s="75">
        <v>57</v>
      </c>
      <c r="C219" s="24" t="s">
        <v>294</v>
      </c>
      <c r="D219" s="24" t="s">
        <v>691</v>
      </c>
      <c r="E219" s="24" t="s">
        <v>3477</v>
      </c>
      <c r="F219" s="24" t="s">
        <v>6102</v>
      </c>
      <c r="G219" s="85" t="s">
        <v>6100</v>
      </c>
      <c r="H219" s="24" t="s">
        <v>3477</v>
      </c>
      <c r="I219" s="24"/>
      <c r="J219" s="24" t="s">
        <v>6097</v>
      </c>
      <c r="K219" s="24" t="s">
        <v>6103</v>
      </c>
      <c r="L219" s="24"/>
      <c r="M219" s="21" t="s">
        <v>1465</v>
      </c>
      <c r="N219" s="21">
        <v>1</v>
      </c>
      <c r="O219" s="21" t="s">
        <v>1471</v>
      </c>
      <c r="P219" s="24">
        <v>0</v>
      </c>
      <c r="Q219" s="24">
        <v>0</v>
      </c>
      <c r="R219" s="73"/>
      <c r="S219" s="73"/>
      <c r="T219" s="24"/>
    </row>
    <row r="220" spans="2:20" ht="27" customHeight="1" x14ac:dyDescent="0.25">
      <c r="B220" s="75">
        <v>58</v>
      </c>
      <c r="C220" s="24" t="s">
        <v>294</v>
      </c>
      <c r="D220" s="24" t="s">
        <v>691</v>
      </c>
      <c r="E220" s="24" t="s">
        <v>6004</v>
      </c>
      <c r="F220" s="24" t="s">
        <v>6102</v>
      </c>
      <c r="G220" s="85" t="s">
        <v>6100</v>
      </c>
      <c r="H220" s="24" t="s">
        <v>6004</v>
      </c>
      <c r="I220" s="24"/>
      <c r="J220" s="24" t="s">
        <v>6097</v>
      </c>
      <c r="K220" s="24" t="s">
        <v>6103</v>
      </c>
      <c r="L220" s="24"/>
      <c r="M220" s="21" t="s">
        <v>1487</v>
      </c>
      <c r="N220" s="21">
        <v>22.2</v>
      </c>
      <c r="O220" s="21" t="s">
        <v>1471</v>
      </c>
      <c r="P220" s="24">
        <v>0</v>
      </c>
      <c r="Q220" s="24">
        <v>0</v>
      </c>
      <c r="R220" s="73"/>
      <c r="S220" s="73"/>
      <c r="T220" s="24"/>
    </row>
    <row r="221" spans="2:20" ht="27" customHeight="1" x14ac:dyDescent="0.25">
      <c r="B221" s="75">
        <v>59</v>
      </c>
      <c r="C221" s="24" t="s">
        <v>294</v>
      </c>
      <c r="D221" s="24" t="s">
        <v>691</v>
      </c>
      <c r="E221" s="24" t="s">
        <v>6005</v>
      </c>
      <c r="F221" s="24" t="s">
        <v>6102</v>
      </c>
      <c r="G221" s="85" t="s">
        <v>6100</v>
      </c>
      <c r="H221" s="24" t="s">
        <v>6005</v>
      </c>
      <c r="I221" s="24"/>
      <c r="J221" s="24" t="s">
        <v>6097</v>
      </c>
      <c r="K221" s="24" t="s">
        <v>6103</v>
      </c>
      <c r="L221" s="24"/>
      <c r="M221" s="21" t="s">
        <v>1487</v>
      </c>
      <c r="N221" s="21">
        <v>22.2</v>
      </c>
      <c r="O221" s="21" t="s">
        <v>1471</v>
      </c>
      <c r="P221" s="24">
        <v>0</v>
      </c>
      <c r="Q221" s="24">
        <v>0</v>
      </c>
      <c r="R221" s="73"/>
      <c r="S221" s="73"/>
      <c r="T221" s="24"/>
    </row>
    <row r="222" spans="2:20" ht="27" customHeight="1" x14ac:dyDescent="0.25">
      <c r="B222" s="75">
        <v>60</v>
      </c>
      <c r="C222" s="24" t="s">
        <v>294</v>
      </c>
      <c r="D222" s="24" t="s">
        <v>691</v>
      </c>
      <c r="E222" s="24" t="s">
        <v>6006</v>
      </c>
      <c r="F222" s="24" t="s">
        <v>6102</v>
      </c>
      <c r="G222" s="85" t="s">
        <v>6100</v>
      </c>
      <c r="H222" s="24" t="s">
        <v>6006</v>
      </c>
      <c r="I222" s="24"/>
      <c r="J222" s="24" t="s">
        <v>6097</v>
      </c>
      <c r="K222" s="24" t="s">
        <v>6103</v>
      </c>
      <c r="L222" s="24"/>
      <c r="M222" s="21" t="s">
        <v>1487</v>
      </c>
      <c r="N222" s="21">
        <v>22.2</v>
      </c>
      <c r="O222" s="21" t="s">
        <v>1471</v>
      </c>
      <c r="P222" s="24">
        <v>0</v>
      </c>
      <c r="Q222" s="24">
        <v>0</v>
      </c>
      <c r="R222" s="73"/>
      <c r="S222" s="73"/>
      <c r="T222" s="24"/>
    </row>
    <row r="223" spans="2:20" ht="27" customHeight="1" x14ac:dyDescent="0.25">
      <c r="B223" s="75">
        <v>61</v>
      </c>
      <c r="C223" s="24" t="s">
        <v>294</v>
      </c>
      <c r="D223" s="24" t="s">
        <v>691</v>
      </c>
      <c r="E223" s="24" t="s">
        <v>2044</v>
      </c>
      <c r="F223" s="24" t="s">
        <v>6102</v>
      </c>
      <c r="G223" s="85" t="s">
        <v>6100</v>
      </c>
      <c r="H223" s="24" t="s">
        <v>2044</v>
      </c>
      <c r="I223" s="24"/>
      <c r="J223" s="24" t="s">
        <v>6097</v>
      </c>
      <c r="K223" s="24" t="s">
        <v>6103</v>
      </c>
      <c r="L223" s="24"/>
      <c r="M223" s="21" t="s">
        <v>1487</v>
      </c>
      <c r="N223" s="21">
        <v>22.2</v>
      </c>
      <c r="O223" s="21" t="s">
        <v>1471</v>
      </c>
      <c r="P223" s="24">
        <v>0</v>
      </c>
      <c r="Q223" s="24">
        <v>0</v>
      </c>
      <c r="R223" s="73"/>
      <c r="S223" s="73"/>
      <c r="T223" s="24"/>
    </row>
    <row r="224" spans="2:20" ht="27" customHeight="1" x14ac:dyDescent="0.25">
      <c r="B224" s="75">
        <v>62</v>
      </c>
      <c r="C224" s="24" t="s">
        <v>294</v>
      </c>
      <c r="D224" s="24" t="s">
        <v>691</v>
      </c>
      <c r="E224" s="24" t="s">
        <v>6007</v>
      </c>
      <c r="F224" s="24" t="s">
        <v>6102</v>
      </c>
      <c r="G224" s="85" t="s">
        <v>6100</v>
      </c>
      <c r="H224" s="24" t="s">
        <v>6007</v>
      </c>
      <c r="I224" s="24"/>
      <c r="J224" s="24" t="s">
        <v>6097</v>
      </c>
      <c r="K224" s="24" t="s">
        <v>6103</v>
      </c>
      <c r="L224" s="24"/>
      <c r="M224" s="21" t="s">
        <v>1487</v>
      </c>
      <c r="N224" s="21">
        <v>22.2</v>
      </c>
      <c r="O224" s="21" t="s">
        <v>1471</v>
      </c>
      <c r="P224" s="24">
        <v>0</v>
      </c>
      <c r="Q224" s="24">
        <v>0</v>
      </c>
      <c r="R224" s="73"/>
      <c r="S224" s="73"/>
      <c r="T224" s="24"/>
    </row>
    <row r="225" spans="2:20" ht="27" customHeight="1" x14ac:dyDescent="0.25">
      <c r="B225" s="75">
        <v>63</v>
      </c>
      <c r="C225" s="24" t="s">
        <v>294</v>
      </c>
      <c r="D225" s="24" t="s">
        <v>691</v>
      </c>
      <c r="E225" s="24" t="s">
        <v>6008</v>
      </c>
      <c r="F225" s="24" t="s">
        <v>6102</v>
      </c>
      <c r="G225" s="85" t="s">
        <v>6100</v>
      </c>
      <c r="H225" s="24" t="s">
        <v>6008</v>
      </c>
      <c r="I225" s="24"/>
      <c r="J225" s="24" t="s">
        <v>6097</v>
      </c>
      <c r="K225" s="24" t="s">
        <v>6103</v>
      </c>
      <c r="L225" s="24"/>
      <c r="M225" s="21" t="s">
        <v>1487</v>
      </c>
      <c r="N225" s="21">
        <v>22.2</v>
      </c>
      <c r="O225" s="21" t="s">
        <v>1471</v>
      </c>
      <c r="P225" s="24">
        <v>0</v>
      </c>
      <c r="Q225" s="24">
        <v>0</v>
      </c>
      <c r="R225" s="73"/>
      <c r="S225" s="73"/>
      <c r="T225" s="24"/>
    </row>
    <row r="226" spans="2:20" ht="27" customHeight="1" x14ac:dyDescent="0.25">
      <c r="B226" s="75">
        <v>64</v>
      </c>
      <c r="C226" s="24" t="s">
        <v>294</v>
      </c>
      <c r="D226" s="24" t="s">
        <v>691</v>
      </c>
      <c r="E226" s="24" t="s">
        <v>6009</v>
      </c>
      <c r="F226" s="24" t="s">
        <v>6102</v>
      </c>
      <c r="G226" s="85" t="s">
        <v>6100</v>
      </c>
      <c r="H226" s="24" t="s">
        <v>6009</v>
      </c>
      <c r="I226" s="24"/>
      <c r="J226" s="24" t="s">
        <v>6097</v>
      </c>
      <c r="K226" s="24" t="s">
        <v>6103</v>
      </c>
      <c r="L226" s="24"/>
      <c r="M226" s="21" t="s">
        <v>1487</v>
      </c>
      <c r="N226" s="21">
        <v>22.2</v>
      </c>
      <c r="O226" s="21" t="s">
        <v>1471</v>
      </c>
      <c r="P226" s="24">
        <v>0</v>
      </c>
      <c r="Q226" s="24">
        <v>0</v>
      </c>
      <c r="R226" s="73"/>
      <c r="S226" s="73"/>
      <c r="T226" s="24"/>
    </row>
    <row r="227" spans="2:20" ht="27" customHeight="1" x14ac:dyDescent="0.25">
      <c r="B227" s="75">
        <v>65</v>
      </c>
      <c r="C227" s="24" t="s">
        <v>294</v>
      </c>
      <c r="D227" s="24" t="s">
        <v>691</v>
      </c>
      <c r="E227" s="24" t="s">
        <v>6010</v>
      </c>
      <c r="F227" s="24" t="s">
        <v>6102</v>
      </c>
      <c r="G227" s="85" t="s">
        <v>6100</v>
      </c>
      <c r="H227" s="24" t="s">
        <v>6010</v>
      </c>
      <c r="I227" s="24"/>
      <c r="J227" s="24" t="s">
        <v>6097</v>
      </c>
      <c r="K227" s="24" t="s">
        <v>6103</v>
      </c>
      <c r="L227" s="24"/>
      <c r="M227" s="21" t="s">
        <v>1487</v>
      </c>
      <c r="N227" s="21">
        <v>22.2</v>
      </c>
      <c r="O227" s="21" t="s">
        <v>1471</v>
      </c>
      <c r="P227" s="24">
        <v>0</v>
      </c>
      <c r="Q227" s="24">
        <v>0</v>
      </c>
      <c r="R227" s="73"/>
      <c r="S227" s="73"/>
      <c r="T227" s="24"/>
    </row>
    <row r="228" spans="2:20" ht="27" customHeight="1" x14ac:dyDescent="0.25">
      <c r="B228" s="75">
        <v>66</v>
      </c>
      <c r="C228" s="24" t="s">
        <v>294</v>
      </c>
      <c r="D228" s="24" t="s">
        <v>691</v>
      </c>
      <c r="E228" s="24" t="s">
        <v>5216</v>
      </c>
      <c r="F228" s="24" t="s">
        <v>6102</v>
      </c>
      <c r="G228" s="85" t="s">
        <v>6100</v>
      </c>
      <c r="H228" s="24" t="s">
        <v>5216</v>
      </c>
      <c r="I228" s="24"/>
      <c r="J228" s="24" t="s">
        <v>6097</v>
      </c>
      <c r="K228" s="24" t="s">
        <v>6103</v>
      </c>
      <c r="L228" s="24"/>
      <c r="M228" s="21" t="s">
        <v>1458</v>
      </c>
      <c r="N228" s="21">
        <v>7</v>
      </c>
      <c r="O228" s="21" t="s">
        <v>1471</v>
      </c>
      <c r="P228" s="24">
        <v>0</v>
      </c>
      <c r="Q228" s="24">
        <v>0</v>
      </c>
      <c r="R228" s="73"/>
      <c r="S228" s="73"/>
      <c r="T228" s="24"/>
    </row>
    <row r="229" spans="2:20" ht="27" customHeight="1" x14ac:dyDescent="0.25">
      <c r="B229" s="75">
        <v>67</v>
      </c>
      <c r="C229" s="24" t="s">
        <v>294</v>
      </c>
      <c r="D229" s="24" t="s">
        <v>691</v>
      </c>
      <c r="E229" s="24" t="s">
        <v>1519</v>
      </c>
      <c r="F229" s="24" t="s">
        <v>6102</v>
      </c>
      <c r="G229" s="85" t="s">
        <v>6100</v>
      </c>
      <c r="H229" s="24" t="s">
        <v>1519</v>
      </c>
      <c r="I229" s="24"/>
      <c r="J229" s="24" t="s">
        <v>6097</v>
      </c>
      <c r="K229" s="24" t="s">
        <v>6103</v>
      </c>
      <c r="L229" s="24"/>
      <c r="M229" s="21" t="s">
        <v>1487</v>
      </c>
      <c r="N229" s="21">
        <v>22.2</v>
      </c>
      <c r="O229" s="21" t="s">
        <v>1471</v>
      </c>
      <c r="P229" s="24">
        <v>0</v>
      </c>
      <c r="Q229" s="24">
        <v>0</v>
      </c>
      <c r="R229" s="73"/>
      <c r="S229" s="73"/>
      <c r="T229" s="24"/>
    </row>
    <row r="230" spans="2:20" ht="27" customHeight="1" x14ac:dyDescent="0.25">
      <c r="B230" s="75">
        <v>68</v>
      </c>
      <c r="C230" s="24" t="s">
        <v>294</v>
      </c>
      <c r="D230" s="24" t="s">
        <v>691</v>
      </c>
      <c r="E230" s="24" t="s">
        <v>6011</v>
      </c>
      <c r="F230" s="24" t="s">
        <v>6102</v>
      </c>
      <c r="G230" s="85" t="s">
        <v>6100</v>
      </c>
      <c r="H230" s="24" t="s">
        <v>6011</v>
      </c>
      <c r="I230" s="24"/>
      <c r="J230" s="24" t="s">
        <v>6097</v>
      </c>
      <c r="K230" s="24" t="s">
        <v>6103</v>
      </c>
      <c r="L230" s="24"/>
      <c r="M230" s="21" t="s">
        <v>1487</v>
      </c>
      <c r="N230" s="21">
        <v>22.2</v>
      </c>
      <c r="O230" s="21" t="s">
        <v>1471</v>
      </c>
      <c r="P230" s="24">
        <v>0</v>
      </c>
      <c r="Q230" s="24">
        <v>0</v>
      </c>
      <c r="R230" s="73"/>
      <c r="S230" s="73"/>
      <c r="T230" s="24"/>
    </row>
    <row r="231" spans="2:20" ht="27" customHeight="1" x14ac:dyDescent="0.25">
      <c r="B231" s="75">
        <v>69</v>
      </c>
      <c r="C231" s="24" t="s">
        <v>294</v>
      </c>
      <c r="D231" s="24" t="s">
        <v>691</v>
      </c>
      <c r="E231" s="24" t="s">
        <v>6012</v>
      </c>
      <c r="F231" s="24" t="s">
        <v>6102</v>
      </c>
      <c r="G231" s="85" t="s">
        <v>6100</v>
      </c>
      <c r="H231" s="24" t="s">
        <v>6012</v>
      </c>
      <c r="I231" s="24"/>
      <c r="J231" s="24" t="s">
        <v>6097</v>
      </c>
      <c r="K231" s="24" t="s">
        <v>6103</v>
      </c>
      <c r="L231" s="24"/>
      <c r="M231" s="21" t="s">
        <v>1465</v>
      </c>
      <c r="N231" s="21">
        <v>1</v>
      </c>
      <c r="O231" s="21" t="s">
        <v>1471</v>
      </c>
      <c r="P231" s="24">
        <v>0</v>
      </c>
      <c r="Q231" s="24">
        <v>0</v>
      </c>
      <c r="R231" s="73"/>
      <c r="S231" s="73"/>
      <c r="T231" s="24"/>
    </row>
    <row r="232" spans="2:20" ht="27" customHeight="1" x14ac:dyDescent="0.25">
      <c r="B232" s="75">
        <v>70</v>
      </c>
      <c r="C232" s="24" t="s">
        <v>294</v>
      </c>
      <c r="D232" s="24" t="s">
        <v>691</v>
      </c>
      <c r="E232" s="24" t="s">
        <v>6013</v>
      </c>
      <c r="F232" s="24" t="s">
        <v>6102</v>
      </c>
      <c r="G232" s="85" t="s">
        <v>6100</v>
      </c>
      <c r="H232" s="24" t="s">
        <v>6013</v>
      </c>
      <c r="I232" s="24"/>
      <c r="J232" s="24" t="s">
        <v>6097</v>
      </c>
      <c r="K232" s="24" t="s">
        <v>6103</v>
      </c>
      <c r="L232" s="24"/>
      <c r="M232" s="21" t="s">
        <v>1465</v>
      </c>
      <c r="N232" s="21">
        <v>1</v>
      </c>
      <c r="O232" s="21" t="s">
        <v>1471</v>
      </c>
      <c r="P232" s="24">
        <v>0</v>
      </c>
      <c r="Q232" s="24">
        <v>0</v>
      </c>
      <c r="R232" s="73"/>
      <c r="S232" s="73"/>
      <c r="T232" s="24"/>
    </row>
    <row r="233" spans="2:20" ht="27" customHeight="1" x14ac:dyDescent="0.25">
      <c r="B233" s="75">
        <v>71</v>
      </c>
      <c r="C233" s="24" t="s">
        <v>294</v>
      </c>
      <c r="D233" s="24" t="s">
        <v>691</v>
      </c>
      <c r="E233" s="24" t="s">
        <v>4948</v>
      </c>
      <c r="F233" s="24" t="s">
        <v>6102</v>
      </c>
      <c r="G233" s="85" t="s">
        <v>6100</v>
      </c>
      <c r="H233" s="24" t="s">
        <v>4948</v>
      </c>
      <c r="I233" s="24"/>
      <c r="J233" s="24" t="s">
        <v>6097</v>
      </c>
      <c r="K233" s="24" t="s">
        <v>6103</v>
      </c>
      <c r="L233" s="24"/>
      <c r="M233" s="21" t="s">
        <v>1487</v>
      </c>
      <c r="N233" s="21">
        <v>22.5</v>
      </c>
      <c r="O233" s="21" t="s">
        <v>1471</v>
      </c>
      <c r="P233" s="24">
        <v>0</v>
      </c>
      <c r="Q233" s="24">
        <v>0</v>
      </c>
      <c r="R233" s="73"/>
      <c r="S233" s="73"/>
      <c r="T233" s="24"/>
    </row>
    <row r="234" spans="2:20" ht="27" customHeight="1" x14ac:dyDescent="0.25">
      <c r="B234" s="75">
        <v>72</v>
      </c>
      <c r="C234" s="24" t="s">
        <v>294</v>
      </c>
      <c r="D234" s="24" t="s">
        <v>691</v>
      </c>
      <c r="E234" s="24" t="s">
        <v>1544</v>
      </c>
      <c r="F234" s="24" t="s">
        <v>6102</v>
      </c>
      <c r="G234" s="85" t="s">
        <v>6100</v>
      </c>
      <c r="H234" s="24" t="s">
        <v>1544</v>
      </c>
      <c r="I234" s="24"/>
      <c r="J234" s="24" t="s">
        <v>6097</v>
      </c>
      <c r="K234" s="24" t="s">
        <v>6103</v>
      </c>
      <c r="L234" s="24"/>
      <c r="M234" s="21" t="s">
        <v>1465</v>
      </c>
      <c r="N234" s="21">
        <v>4</v>
      </c>
      <c r="O234" s="21" t="s">
        <v>1471</v>
      </c>
      <c r="P234" s="24">
        <v>0</v>
      </c>
      <c r="Q234" s="24">
        <v>0</v>
      </c>
      <c r="R234" s="73"/>
      <c r="S234" s="73"/>
      <c r="T234" s="24"/>
    </row>
    <row r="235" spans="2:20" ht="27" customHeight="1" x14ac:dyDescent="0.25">
      <c r="B235" s="75">
        <v>73</v>
      </c>
      <c r="C235" s="24" t="s">
        <v>294</v>
      </c>
      <c r="D235" s="24" t="s">
        <v>691</v>
      </c>
      <c r="E235" s="24" t="s">
        <v>4088</v>
      </c>
      <c r="F235" s="24" t="s">
        <v>6102</v>
      </c>
      <c r="G235" s="85" t="s">
        <v>6100</v>
      </c>
      <c r="H235" s="24" t="s">
        <v>4088</v>
      </c>
      <c r="I235" s="24"/>
      <c r="J235" s="24" t="s">
        <v>6097</v>
      </c>
      <c r="K235" s="24" t="s">
        <v>6103</v>
      </c>
      <c r="L235" s="24"/>
      <c r="M235" s="21" t="s">
        <v>1465</v>
      </c>
      <c r="N235" s="21">
        <v>2</v>
      </c>
      <c r="O235" s="21" t="s">
        <v>1471</v>
      </c>
      <c r="P235" s="24">
        <v>0</v>
      </c>
      <c r="Q235" s="24">
        <v>0</v>
      </c>
      <c r="R235" s="73"/>
      <c r="S235" s="73"/>
      <c r="T235" s="24"/>
    </row>
    <row r="236" spans="2:20" ht="27" customHeight="1" x14ac:dyDescent="0.25">
      <c r="B236" s="75">
        <v>74</v>
      </c>
      <c r="C236" s="24" t="s">
        <v>294</v>
      </c>
      <c r="D236" s="24" t="s">
        <v>691</v>
      </c>
      <c r="E236" s="24" t="s">
        <v>6014</v>
      </c>
      <c r="F236" s="24" t="s">
        <v>6102</v>
      </c>
      <c r="G236" s="85" t="s">
        <v>6100</v>
      </c>
      <c r="H236" s="24" t="s">
        <v>6014</v>
      </c>
      <c r="I236" s="24"/>
      <c r="J236" s="24" t="s">
        <v>6097</v>
      </c>
      <c r="K236" s="24" t="s">
        <v>6103</v>
      </c>
      <c r="L236" s="24"/>
      <c r="M236" s="21" t="s">
        <v>1465</v>
      </c>
      <c r="N236" s="21">
        <v>2</v>
      </c>
      <c r="O236" s="21" t="s">
        <v>1471</v>
      </c>
      <c r="P236" s="24">
        <v>0</v>
      </c>
      <c r="Q236" s="24">
        <v>0</v>
      </c>
      <c r="R236" s="73"/>
      <c r="S236" s="73"/>
      <c r="T236" s="24"/>
    </row>
    <row r="237" spans="2:20" ht="27" customHeight="1" x14ac:dyDescent="0.25">
      <c r="B237" s="75">
        <v>75</v>
      </c>
      <c r="C237" s="24" t="s">
        <v>294</v>
      </c>
      <c r="D237" s="24" t="s">
        <v>691</v>
      </c>
      <c r="E237" s="24" t="s">
        <v>1534</v>
      </c>
      <c r="F237" s="24" t="s">
        <v>6102</v>
      </c>
      <c r="G237" s="85" t="s">
        <v>6100</v>
      </c>
      <c r="H237" s="24" t="s">
        <v>1534</v>
      </c>
      <c r="I237" s="24"/>
      <c r="J237" s="24" t="s">
        <v>6097</v>
      </c>
      <c r="K237" s="24" t="s">
        <v>6103</v>
      </c>
      <c r="L237" s="24"/>
      <c r="M237" s="21" t="s">
        <v>1458</v>
      </c>
      <c r="N237" s="21">
        <v>7</v>
      </c>
      <c r="O237" s="21" t="s">
        <v>1471</v>
      </c>
      <c r="P237" s="24">
        <v>0</v>
      </c>
      <c r="Q237" s="24">
        <v>0</v>
      </c>
      <c r="R237" s="73"/>
      <c r="S237" s="73"/>
      <c r="T237" s="24"/>
    </row>
    <row r="238" spans="2:20" ht="27" customHeight="1" x14ac:dyDescent="0.25">
      <c r="B238" s="75">
        <v>76</v>
      </c>
      <c r="C238" s="24" t="s">
        <v>294</v>
      </c>
      <c r="D238" s="24" t="s">
        <v>691</v>
      </c>
      <c r="E238" s="24" t="s">
        <v>4077</v>
      </c>
      <c r="F238" s="24" t="s">
        <v>6102</v>
      </c>
      <c r="G238" s="85" t="s">
        <v>6100</v>
      </c>
      <c r="H238" s="24"/>
      <c r="I238" s="24" t="s">
        <v>2187</v>
      </c>
      <c r="J238" s="24" t="s">
        <v>6097</v>
      </c>
      <c r="K238" s="24" t="s">
        <v>6103</v>
      </c>
      <c r="L238" s="24"/>
      <c r="M238" s="21" t="s">
        <v>1458</v>
      </c>
      <c r="N238" s="21">
        <v>7</v>
      </c>
      <c r="O238" s="21" t="s">
        <v>1471</v>
      </c>
      <c r="P238" s="24">
        <v>0</v>
      </c>
      <c r="Q238" s="24">
        <v>0</v>
      </c>
      <c r="R238" s="73"/>
      <c r="S238" s="73"/>
      <c r="T238" s="24"/>
    </row>
    <row r="239" spans="2:20" ht="27" customHeight="1" x14ac:dyDescent="0.25">
      <c r="B239" s="75">
        <v>1</v>
      </c>
      <c r="C239" s="24" t="s">
        <v>294</v>
      </c>
      <c r="D239" s="24" t="s">
        <v>691</v>
      </c>
      <c r="E239" s="24" t="s">
        <v>3435</v>
      </c>
      <c r="F239" s="24" t="s">
        <v>6104</v>
      </c>
      <c r="G239" s="85" t="s">
        <v>6105</v>
      </c>
      <c r="H239" s="24" t="s">
        <v>6020</v>
      </c>
      <c r="I239" s="22"/>
      <c r="J239" s="24" t="s">
        <v>6106</v>
      </c>
      <c r="K239" s="24" t="s">
        <v>6107</v>
      </c>
      <c r="L239" s="24"/>
      <c r="M239" s="21" t="s">
        <v>1458</v>
      </c>
      <c r="N239" s="21">
        <v>7</v>
      </c>
      <c r="O239" s="21" t="s">
        <v>1471</v>
      </c>
      <c r="P239" s="24">
        <v>0</v>
      </c>
      <c r="Q239" s="73">
        <v>0</v>
      </c>
      <c r="R239" s="73"/>
      <c r="S239" s="73"/>
      <c r="T239" s="147"/>
    </row>
    <row r="240" spans="2:20" ht="27" customHeight="1" x14ac:dyDescent="0.25">
      <c r="B240" s="75">
        <v>2</v>
      </c>
      <c r="C240" s="24" t="s">
        <v>294</v>
      </c>
      <c r="D240" s="24" t="s">
        <v>691</v>
      </c>
      <c r="E240" s="24" t="s">
        <v>5970</v>
      </c>
      <c r="F240" s="24" t="s">
        <v>6108</v>
      </c>
      <c r="G240" s="85"/>
      <c r="H240" s="24"/>
      <c r="I240" s="73" t="s">
        <v>6109</v>
      </c>
      <c r="J240" s="24" t="s">
        <v>6106</v>
      </c>
      <c r="K240" s="24" t="s">
        <v>6110</v>
      </c>
      <c r="L240" s="24"/>
      <c r="M240" s="21" t="s">
        <v>1482</v>
      </c>
      <c r="N240" s="21">
        <v>9</v>
      </c>
      <c r="O240" s="21" t="s">
        <v>1471</v>
      </c>
      <c r="P240" s="24">
        <v>0</v>
      </c>
      <c r="Q240" s="24">
        <v>0</v>
      </c>
      <c r="R240" s="73"/>
      <c r="S240" s="73"/>
      <c r="T240" s="24"/>
    </row>
    <row r="241" spans="2:20" ht="27" customHeight="1" x14ac:dyDescent="0.25">
      <c r="B241" s="75">
        <v>3</v>
      </c>
      <c r="C241" s="24" t="s">
        <v>294</v>
      </c>
      <c r="D241" s="24" t="s">
        <v>691</v>
      </c>
      <c r="E241" s="24" t="s">
        <v>5971</v>
      </c>
      <c r="F241" s="24" t="s">
        <v>6111</v>
      </c>
      <c r="G241" s="85"/>
      <c r="H241" s="24"/>
      <c r="I241" s="24" t="s">
        <v>1471</v>
      </c>
      <c r="J241" s="24" t="s">
        <v>6106</v>
      </c>
      <c r="K241" s="24" t="s">
        <v>6112</v>
      </c>
      <c r="L241" s="24"/>
      <c r="M241" s="21" t="s">
        <v>1465</v>
      </c>
      <c r="N241" s="21">
        <v>1</v>
      </c>
      <c r="O241" s="21" t="s">
        <v>1471</v>
      </c>
      <c r="P241" s="24">
        <v>0</v>
      </c>
      <c r="Q241" s="24">
        <v>0</v>
      </c>
      <c r="R241" s="73"/>
      <c r="S241" s="73"/>
      <c r="T241" s="24"/>
    </row>
    <row r="242" spans="2:20" ht="27" customHeight="1" x14ac:dyDescent="0.25">
      <c r="B242" s="75">
        <v>4</v>
      </c>
      <c r="C242" s="24" t="s">
        <v>294</v>
      </c>
      <c r="D242" s="24" t="s">
        <v>691</v>
      </c>
      <c r="E242" s="24" t="s">
        <v>5972</v>
      </c>
      <c r="F242" s="24" t="s">
        <v>6113</v>
      </c>
      <c r="G242" s="85"/>
      <c r="H242" s="24"/>
      <c r="I242" s="24" t="s">
        <v>1471</v>
      </c>
      <c r="J242" s="24" t="s">
        <v>6106</v>
      </c>
      <c r="K242" s="24" t="s">
        <v>6114</v>
      </c>
      <c r="L242" s="24"/>
      <c r="M242" s="21" t="s">
        <v>1465</v>
      </c>
      <c r="N242" s="21">
        <v>1</v>
      </c>
      <c r="O242" s="21" t="s">
        <v>1471</v>
      </c>
      <c r="P242" s="24">
        <v>0</v>
      </c>
      <c r="Q242" s="24">
        <v>0</v>
      </c>
      <c r="R242" s="73"/>
      <c r="S242" s="73"/>
      <c r="T242" s="24"/>
    </row>
    <row r="243" spans="2:20" ht="27" customHeight="1" x14ac:dyDescent="0.25">
      <c r="B243" s="75">
        <v>5</v>
      </c>
      <c r="C243" s="24" t="s">
        <v>294</v>
      </c>
      <c r="D243" s="24" t="s">
        <v>691</v>
      </c>
      <c r="E243" s="24" t="s">
        <v>5973</v>
      </c>
      <c r="F243" s="24" t="s">
        <v>6115</v>
      </c>
      <c r="G243" s="85"/>
      <c r="H243" s="24"/>
      <c r="I243" s="24" t="s">
        <v>1471</v>
      </c>
      <c r="J243" s="24" t="s">
        <v>6106</v>
      </c>
      <c r="K243" s="24" t="s">
        <v>6116</v>
      </c>
      <c r="L243" s="24"/>
      <c r="M243" s="21" t="s">
        <v>1465</v>
      </c>
      <c r="N243" s="21">
        <v>1</v>
      </c>
      <c r="O243" s="21" t="s">
        <v>1471</v>
      </c>
      <c r="P243" s="24">
        <v>0</v>
      </c>
      <c r="Q243" s="24">
        <v>0</v>
      </c>
      <c r="R243" s="73"/>
      <c r="S243" s="73"/>
      <c r="T243" s="24"/>
    </row>
    <row r="244" spans="2:20" ht="27" customHeight="1" x14ac:dyDescent="0.25">
      <c r="B244" s="75">
        <v>6</v>
      </c>
      <c r="C244" s="24" t="s">
        <v>294</v>
      </c>
      <c r="D244" s="24" t="s">
        <v>691</v>
      </c>
      <c r="E244" s="24" t="s">
        <v>1469</v>
      </c>
      <c r="F244" s="24" t="s">
        <v>6117</v>
      </c>
      <c r="G244" s="85"/>
      <c r="H244" s="24"/>
      <c r="I244" s="73" t="s">
        <v>6118</v>
      </c>
      <c r="J244" s="24" t="s">
        <v>6106</v>
      </c>
      <c r="K244" s="24" t="s">
        <v>6119</v>
      </c>
      <c r="L244" s="24"/>
      <c r="M244" s="21" t="s">
        <v>1465</v>
      </c>
      <c r="N244" s="21">
        <v>2</v>
      </c>
      <c r="O244" s="21" t="s">
        <v>1471</v>
      </c>
      <c r="P244" s="24">
        <v>0</v>
      </c>
      <c r="Q244" s="24">
        <v>0</v>
      </c>
      <c r="R244" s="73"/>
      <c r="S244" s="73"/>
      <c r="T244" s="24"/>
    </row>
    <row r="245" spans="2:20" ht="27" customHeight="1" x14ac:dyDescent="0.25">
      <c r="B245" s="75">
        <v>7</v>
      </c>
      <c r="C245" s="24" t="s">
        <v>294</v>
      </c>
      <c r="D245" s="24" t="s">
        <v>691</v>
      </c>
      <c r="E245" s="24" t="s">
        <v>1463</v>
      </c>
      <c r="F245" s="24" t="s">
        <v>6120</v>
      </c>
      <c r="G245" s="85" t="s">
        <v>6105</v>
      </c>
      <c r="H245" s="24" t="s">
        <v>6121</v>
      </c>
      <c r="I245" s="24"/>
      <c r="J245" s="24" t="s">
        <v>6106</v>
      </c>
      <c r="K245" s="24" t="s">
        <v>6122</v>
      </c>
      <c r="L245" s="24"/>
      <c r="M245" s="21" t="s">
        <v>1465</v>
      </c>
      <c r="N245" s="21">
        <v>15</v>
      </c>
      <c r="O245" s="21" t="s">
        <v>1471</v>
      </c>
      <c r="P245" s="24">
        <v>0</v>
      </c>
      <c r="Q245" s="24">
        <v>0</v>
      </c>
      <c r="R245" s="73"/>
      <c r="S245" s="73"/>
      <c r="T245" s="24"/>
    </row>
    <row r="246" spans="2:20" ht="27" customHeight="1" x14ac:dyDescent="0.25">
      <c r="B246" s="75">
        <v>8</v>
      </c>
      <c r="C246" s="24" t="s">
        <v>294</v>
      </c>
      <c r="D246" s="24" t="s">
        <v>691</v>
      </c>
      <c r="E246" s="24" t="s">
        <v>1467</v>
      </c>
      <c r="F246" s="24" t="s">
        <v>6123</v>
      </c>
      <c r="G246" s="85"/>
      <c r="H246" s="24"/>
      <c r="I246" s="73" t="s">
        <v>6124</v>
      </c>
      <c r="J246" s="24" t="s">
        <v>6106</v>
      </c>
      <c r="K246" s="24" t="s">
        <v>6125</v>
      </c>
      <c r="L246" s="24"/>
      <c r="M246" s="21" t="s">
        <v>1465</v>
      </c>
      <c r="N246" s="21">
        <v>15</v>
      </c>
      <c r="O246" s="21" t="s">
        <v>1471</v>
      </c>
      <c r="P246" s="24">
        <v>0</v>
      </c>
      <c r="Q246" s="24">
        <v>0</v>
      </c>
      <c r="R246" s="73"/>
      <c r="S246" s="73"/>
      <c r="T246" s="24"/>
    </row>
    <row r="247" spans="2:20" ht="27" customHeight="1" x14ac:dyDescent="0.25">
      <c r="B247" s="75">
        <v>9</v>
      </c>
      <c r="C247" s="24" t="s">
        <v>294</v>
      </c>
      <c r="D247" s="24" t="s">
        <v>691</v>
      </c>
      <c r="E247" s="24" t="s">
        <v>4496</v>
      </c>
      <c r="F247" s="24" t="s">
        <v>6126</v>
      </c>
      <c r="G247" s="85"/>
      <c r="H247" s="24"/>
      <c r="I247" s="24" t="s">
        <v>1471</v>
      </c>
      <c r="J247" s="24" t="s">
        <v>6106</v>
      </c>
      <c r="K247" s="24" t="s">
        <v>6127</v>
      </c>
      <c r="L247" s="24"/>
      <c r="M247" s="21" t="s">
        <v>1482</v>
      </c>
      <c r="N247" s="21">
        <v>40</v>
      </c>
      <c r="O247" s="21" t="s">
        <v>1471</v>
      </c>
      <c r="P247" s="24">
        <v>0</v>
      </c>
      <c r="Q247" s="24">
        <v>0</v>
      </c>
      <c r="R247" s="73"/>
      <c r="S247" s="73"/>
      <c r="T247" s="24"/>
    </row>
    <row r="248" spans="2:20" ht="27" customHeight="1" x14ac:dyDescent="0.25">
      <c r="B248" s="75">
        <v>10</v>
      </c>
      <c r="C248" s="24" t="s">
        <v>294</v>
      </c>
      <c r="D248" s="24" t="s">
        <v>691</v>
      </c>
      <c r="E248" s="24" t="s">
        <v>1477</v>
      </c>
      <c r="F248" s="24" t="s">
        <v>6128</v>
      </c>
      <c r="G248" s="85" t="s">
        <v>6105</v>
      </c>
      <c r="H248" s="24" t="s">
        <v>6129</v>
      </c>
      <c r="I248" s="24"/>
      <c r="J248" s="24" t="s">
        <v>6106</v>
      </c>
      <c r="K248" s="24" t="s">
        <v>6130</v>
      </c>
      <c r="L248" s="24"/>
      <c r="M248" s="21" t="s">
        <v>1465</v>
      </c>
      <c r="N248" s="21">
        <v>6</v>
      </c>
      <c r="O248" s="21" t="s">
        <v>1471</v>
      </c>
      <c r="P248" s="24">
        <v>0</v>
      </c>
      <c r="Q248" s="24">
        <v>0</v>
      </c>
      <c r="R248" s="73"/>
      <c r="S248" s="73"/>
      <c r="T248" s="24"/>
    </row>
    <row r="249" spans="2:20" ht="27" customHeight="1" x14ac:dyDescent="0.25">
      <c r="B249" s="75">
        <v>11</v>
      </c>
      <c r="C249" s="24" t="s">
        <v>294</v>
      </c>
      <c r="D249" s="24" t="s">
        <v>691</v>
      </c>
      <c r="E249" s="24" t="s">
        <v>1472</v>
      </c>
      <c r="F249" s="24" t="s">
        <v>6131</v>
      </c>
      <c r="G249" s="85"/>
      <c r="H249" s="24"/>
      <c r="I249" s="73" t="s">
        <v>6132</v>
      </c>
      <c r="J249" s="24" t="s">
        <v>6133</v>
      </c>
      <c r="K249" s="24" t="s">
        <v>6134</v>
      </c>
      <c r="L249" s="24"/>
      <c r="M249" s="21" t="s">
        <v>1465</v>
      </c>
      <c r="N249" s="21">
        <v>3</v>
      </c>
      <c r="O249" s="21" t="s">
        <v>1471</v>
      </c>
      <c r="P249" s="24">
        <v>0</v>
      </c>
      <c r="Q249" s="24">
        <v>0</v>
      </c>
      <c r="R249" s="73"/>
      <c r="S249" s="73"/>
      <c r="T249" s="24"/>
    </row>
    <row r="250" spans="2:20" ht="27" customHeight="1" x14ac:dyDescent="0.25">
      <c r="B250" s="75">
        <v>12</v>
      </c>
      <c r="C250" s="24" t="s">
        <v>294</v>
      </c>
      <c r="D250" s="24" t="s">
        <v>691</v>
      </c>
      <c r="E250" s="24" t="s">
        <v>1560</v>
      </c>
      <c r="F250" s="24" t="s">
        <v>6135</v>
      </c>
      <c r="G250" s="85"/>
      <c r="H250" s="24"/>
      <c r="I250" s="24" t="s">
        <v>1471</v>
      </c>
      <c r="J250" s="24" t="s">
        <v>6106</v>
      </c>
      <c r="K250" s="24" t="s">
        <v>6136</v>
      </c>
      <c r="L250" s="24"/>
      <c r="M250" s="21" t="s">
        <v>1465</v>
      </c>
      <c r="N250" s="21">
        <v>2</v>
      </c>
      <c r="O250" s="21" t="s">
        <v>1471</v>
      </c>
      <c r="P250" s="24">
        <v>0</v>
      </c>
      <c r="Q250" s="24">
        <v>0</v>
      </c>
      <c r="R250" s="73"/>
      <c r="S250" s="73"/>
      <c r="T250" s="24"/>
    </row>
    <row r="251" spans="2:20" ht="27" customHeight="1" x14ac:dyDescent="0.25">
      <c r="B251" s="75">
        <v>13</v>
      </c>
      <c r="C251" s="24" t="s">
        <v>294</v>
      </c>
      <c r="D251" s="24" t="s">
        <v>691</v>
      </c>
      <c r="E251" s="24" t="s">
        <v>1475</v>
      </c>
      <c r="F251" s="24" t="s">
        <v>6137</v>
      </c>
      <c r="G251" s="85"/>
      <c r="H251" s="24"/>
      <c r="I251" s="73" t="s">
        <v>3386</v>
      </c>
      <c r="J251" s="24" t="s">
        <v>6106</v>
      </c>
      <c r="K251" s="24" t="s">
        <v>6138</v>
      </c>
      <c r="L251" s="24"/>
      <c r="M251" s="21" t="s">
        <v>1465</v>
      </c>
      <c r="N251" s="21">
        <v>4</v>
      </c>
      <c r="O251" s="21" t="s">
        <v>1471</v>
      </c>
      <c r="P251" s="24">
        <v>0</v>
      </c>
      <c r="Q251" s="24">
        <v>0</v>
      </c>
      <c r="R251" s="73"/>
      <c r="S251" s="73"/>
      <c r="T251" s="24"/>
    </row>
    <row r="252" spans="2:20" ht="27" customHeight="1" x14ac:dyDescent="0.25">
      <c r="B252" s="75">
        <v>14</v>
      </c>
      <c r="C252" s="24" t="s">
        <v>294</v>
      </c>
      <c r="D252" s="24" t="s">
        <v>691</v>
      </c>
      <c r="E252" s="24" t="s">
        <v>5974</v>
      </c>
      <c r="F252" s="24" t="s">
        <v>6139</v>
      </c>
      <c r="G252" s="85"/>
      <c r="H252" s="24"/>
      <c r="I252" s="24" t="s">
        <v>1471</v>
      </c>
      <c r="J252" s="24" t="s">
        <v>6106</v>
      </c>
      <c r="K252" s="24" t="s">
        <v>6140</v>
      </c>
      <c r="L252" s="24"/>
      <c r="M252" s="21" t="s">
        <v>1465</v>
      </c>
      <c r="N252" s="21">
        <v>2</v>
      </c>
      <c r="O252" s="21" t="s">
        <v>1471</v>
      </c>
      <c r="P252" s="24">
        <v>0</v>
      </c>
      <c r="Q252" s="24">
        <v>0</v>
      </c>
      <c r="R252" s="73"/>
      <c r="S252" s="73"/>
      <c r="T252" s="24"/>
    </row>
    <row r="253" spans="2:20" ht="27" customHeight="1" x14ac:dyDescent="0.25">
      <c r="B253" s="75">
        <v>15</v>
      </c>
      <c r="C253" s="24" t="s">
        <v>294</v>
      </c>
      <c r="D253" s="24" t="s">
        <v>691</v>
      </c>
      <c r="E253" s="24" t="s">
        <v>5975</v>
      </c>
      <c r="F253" s="24" t="s">
        <v>6141</v>
      </c>
      <c r="G253" s="85"/>
      <c r="H253" s="24"/>
      <c r="I253" s="24" t="s">
        <v>1471</v>
      </c>
      <c r="J253" s="24" t="s">
        <v>6106</v>
      </c>
      <c r="K253" s="24" t="s">
        <v>6142</v>
      </c>
      <c r="L253" s="24"/>
      <c r="M253" s="21" t="s">
        <v>1465</v>
      </c>
      <c r="N253" s="21">
        <v>15</v>
      </c>
      <c r="O253" s="21" t="s">
        <v>1471</v>
      </c>
      <c r="P253" s="24">
        <v>0</v>
      </c>
      <c r="Q253" s="24">
        <v>0</v>
      </c>
      <c r="R253" s="73"/>
      <c r="S253" s="73"/>
      <c r="T253" s="24"/>
    </row>
    <row r="254" spans="2:20" ht="27" customHeight="1" x14ac:dyDescent="0.25">
      <c r="B254" s="75">
        <v>16</v>
      </c>
      <c r="C254" s="24" t="s">
        <v>294</v>
      </c>
      <c r="D254" s="24" t="s">
        <v>691</v>
      </c>
      <c r="E254" s="24" t="s">
        <v>5976</v>
      </c>
      <c r="F254" s="24" t="s">
        <v>6143</v>
      </c>
      <c r="G254" s="85"/>
      <c r="H254" s="24"/>
      <c r="I254" s="24" t="s">
        <v>1471</v>
      </c>
      <c r="J254" s="24" t="s">
        <v>6106</v>
      </c>
      <c r="K254" s="24" t="s">
        <v>6144</v>
      </c>
      <c r="L254" s="24"/>
      <c r="M254" s="21" t="s">
        <v>1465</v>
      </c>
      <c r="N254" s="21">
        <v>2</v>
      </c>
      <c r="O254" s="21" t="s">
        <v>1471</v>
      </c>
      <c r="P254" s="24">
        <v>0</v>
      </c>
      <c r="Q254" s="24">
        <v>0</v>
      </c>
      <c r="R254" s="73"/>
      <c r="S254" s="73"/>
      <c r="T254" s="24"/>
    </row>
    <row r="255" spans="2:20" ht="27" customHeight="1" x14ac:dyDescent="0.25">
      <c r="B255" s="75">
        <v>17</v>
      </c>
      <c r="C255" s="24" t="s">
        <v>294</v>
      </c>
      <c r="D255" s="24" t="s">
        <v>691</v>
      </c>
      <c r="E255" s="24" t="s">
        <v>1611</v>
      </c>
      <c r="F255" s="24" t="s">
        <v>6145</v>
      </c>
      <c r="G255" s="85"/>
      <c r="H255" s="24"/>
      <c r="I255" s="24" t="s">
        <v>1471</v>
      </c>
      <c r="J255" s="24" t="s">
        <v>6106</v>
      </c>
      <c r="K255" s="24" t="s">
        <v>6146</v>
      </c>
      <c r="L255" s="24"/>
      <c r="M255" s="21" t="s">
        <v>1465</v>
      </c>
      <c r="N255" s="21">
        <v>10</v>
      </c>
      <c r="O255" s="21" t="s">
        <v>1471</v>
      </c>
      <c r="P255" s="24">
        <v>0</v>
      </c>
      <c r="Q255" s="24">
        <v>0</v>
      </c>
      <c r="R255" s="73"/>
      <c r="S255" s="73"/>
      <c r="T255" s="24"/>
    </row>
    <row r="256" spans="2:20" ht="27" customHeight="1" x14ac:dyDescent="0.25">
      <c r="B256" s="75">
        <v>18</v>
      </c>
      <c r="C256" s="24" t="s">
        <v>294</v>
      </c>
      <c r="D256" s="24" t="s">
        <v>691</v>
      </c>
      <c r="E256" s="24" t="s">
        <v>1485</v>
      </c>
      <c r="F256" s="24" t="s">
        <v>6147</v>
      </c>
      <c r="G256" s="85"/>
      <c r="H256" s="24"/>
      <c r="I256" s="24" t="s">
        <v>1471</v>
      </c>
      <c r="J256" s="24" t="s">
        <v>6106</v>
      </c>
      <c r="K256" s="24" t="s">
        <v>6148</v>
      </c>
      <c r="L256" s="24"/>
      <c r="M256" s="21" t="s">
        <v>1465</v>
      </c>
      <c r="N256" s="21">
        <v>6</v>
      </c>
      <c r="O256" s="21" t="s">
        <v>1471</v>
      </c>
      <c r="P256" s="24">
        <v>0</v>
      </c>
      <c r="Q256" s="24">
        <v>0</v>
      </c>
      <c r="R256" s="73"/>
      <c r="S256" s="73"/>
      <c r="T256" s="24"/>
    </row>
    <row r="257" spans="2:20" ht="27" customHeight="1" x14ac:dyDescent="0.25">
      <c r="B257" s="75">
        <v>19</v>
      </c>
      <c r="C257" s="24" t="s">
        <v>294</v>
      </c>
      <c r="D257" s="24" t="s">
        <v>691</v>
      </c>
      <c r="E257" s="24" t="s">
        <v>5977</v>
      </c>
      <c r="F257" s="24" t="s">
        <v>6149</v>
      </c>
      <c r="G257" s="85"/>
      <c r="H257" s="24"/>
      <c r="I257" s="24" t="s">
        <v>1471</v>
      </c>
      <c r="J257" s="24" t="s">
        <v>6106</v>
      </c>
      <c r="K257" s="24" t="s">
        <v>6150</v>
      </c>
      <c r="L257" s="24"/>
      <c r="M257" s="21" t="s">
        <v>1465</v>
      </c>
      <c r="N257" s="21">
        <v>1</v>
      </c>
      <c r="O257" s="21" t="s">
        <v>1471</v>
      </c>
      <c r="P257" s="24">
        <v>0</v>
      </c>
      <c r="Q257" s="24">
        <v>0</v>
      </c>
      <c r="R257" s="73"/>
      <c r="S257" s="73"/>
      <c r="T257" s="24"/>
    </row>
    <row r="258" spans="2:20" ht="27" customHeight="1" x14ac:dyDescent="0.25">
      <c r="B258" s="75">
        <v>20</v>
      </c>
      <c r="C258" s="24" t="s">
        <v>294</v>
      </c>
      <c r="D258" s="24" t="s">
        <v>691</v>
      </c>
      <c r="E258" s="24" t="s">
        <v>1474</v>
      </c>
      <c r="F258" s="24" t="s">
        <v>6151</v>
      </c>
      <c r="G258" s="85"/>
      <c r="H258" s="24"/>
      <c r="I258" s="73" t="s">
        <v>6152</v>
      </c>
      <c r="J258" s="24" t="s">
        <v>6106</v>
      </c>
      <c r="K258" s="24" t="s">
        <v>6153</v>
      </c>
      <c r="L258" s="24"/>
      <c r="M258" s="21" t="s">
        <v>1465</v>
      </c>
      <c r="N258" s="21">
        <v>2</v>
      </c>
      <c r="O258" s="21" t="s">
        <v>1471</v>
      </c>
      <c r="P258" s="24">
        <v>0</v>
      </c>
      <c r="Q258" s="24">
        <v>0</v>
      </c>
      <c r="R258" s="73"/>
      <c r="S258" s="73"/>
      <c r="T258" s="24"/>
    </row>
    <row r="259" spans="2:20" ht="27" customHeight="1" x14ac:dyDescent="0.25">
      <c r="B259" s="75">
        <v>21</v>
      </c>
      <c r="C259" s="24" t="s">
        <v>294</v>
      </c>
      <c r="D259" s="24" t="s">
        <v>691</v>
      </c>
      <c r="E259" s="24" t="s">
        <v>5638</v>
      </c>
      <c r="F259" s="24" t="s">
        <v>6154</v>
      </c>
      <c r="G259" s="85"/>
      <c r="H259" s="24"/>
      <c r="I259" s="24" t="s">
        <v>1471</v>
      </c>
      <c r="J259" s="24" t="s">
        <v>6106</v>
      </c>
      <c r="K259" s="24" t="s">
        <v>6155</v>
      </c>
      <c r="L259" s="24"/>
      <c r="M259" s="21" t="s">
        <v>1465</v>
      </c>
      <c r="N259" s="21">
        <v>2</v>
      </c>
      <c r="O259" s="21" t="s">
        <v>1471</v>
      </c>
      <c r="P259" s="24">
        <v>0</v>
      </c>
      <c r="Q259" s="24">
        <v>0</v>
      </c>
      <c r="R259" s="73"/>
      <c r="S259" s="73"/>
      <c r="T259" s="24"/>
    </row>
    <row r="260" spans="2:20" ht="27" customHeight="1" x14ac:dyDescent="0.25">
      <c r="B260" s="75">
        <v>22</v>
      </c>
      <c r="C260" s="24" t="s">
        <v>294</v>
      </c>
      <c r="D260" s="24" t="s">
        <v>691</v>
      </c>
      <c r="E260" s="24" t="s">
        <v>5978</v>
      </c>
      <c r="F260" s="24" t="s">
        <v>6156</v>
      </c>
      <c r="G260" s="85"/>
      <c r="H260" s="24"/>
      <c r="I260" s="24" t="s">
        <v>1471</v>
      </c>
      <c r="J260" s="24" t="s">
        <v>6106</v>
      </c>
      <c r="K260" s="24" t="s">
        <v>6157</v>
      </c>
      <c r="L260" s="24"/>
      <c r="M260" s="21" t="s">
        <v>1465</v>
      </c>
      <c r="N260" s="21">
        <v>3</v>
      </c>
      <c r="O260" s="21" t="s">
        <v>1471</v>
      </c>
      <c r="P260" s="24">
        <v>0</v>
      </c>
      <c r="Q260" s="24">
        <v>0</v>
      </c>
      <c r="R260" s="73"/>
      <c r="S260" s="73"/>
      <c r="T260" s="24"/>
    </row>
    <row r="261" spans="2:20" ht="27" customHeight="1" x14ac:dyDescent="0.25">
      <c r="B261" s="75">
        <v>23</v>
      </c>
      <c r="C261" s="24" t="s">
        <v>294</v>
      </c>
      <c r="D261" s="24" t="s">
        <v>691</v>
      </c>
      <c r="E261" s="24" t="s">
        <v>5428</v>
      </c>
      <c r="F261" s="24" t="s">
        <v>6158</v>
      </c>
      <c r="G261" s="85"/>
      <c r="H261" s="24"/>
      <c r="I261" s="24" t="s">
        <v>1471</v>
      </c>
      <c r="J261" s="24" t="s">
        <v>6106</v>
      </c>
      <c r="K261" s="24" t="s">
        <v>6159</v>
      </c>
      <c r="L261" s="24"/>
      <c r="M261" s="21" t="s">
        <v>1465</v>
      </c>
      <c r="N261" s="21">
        <v>3</v>
      </c>
      <c r="O261" s="21" t="s">
        <v>1471</v>
      </c>
      <c r="P261" s="24">
        <v>0</v>
      </c>
      <c r="Q261" s="24">
        <v>0</v>
      </c>
      <c r="R261" s="73"/>
      <c r="S261" s="73"/>
      <c r="T261" s="24"/>
    </row>
    <row r="262" spans="2:20" ht="27" customHeight="1" x14ac:dyDescent="0.25">
      <c r="B262" s="75">
        <v>24</v>
      </c>
      <c r="C262" s="24" t="s">
        <v>294</v>
      </c>
      <c r="D262" s="24" t="s">
        <v>691</v>
      </c>
      <c r="E262" s="24" t="s">
        <v>5979</v>
      </c>
      <c r="F262" s="24" t="s">
        <v>6160</v>
      </c>
      <c r="G262" s="85"/>
      <c r="H262" s="24"/>
      <c r="I262" s="24" t="s">
        <v>1471</v>
      </c>
      <c r="J262" s="24" t="s">
        <v>6106</v>
      </c>
      <c r="K262" s="24" t="s">
        <v>6161</v>
      </c>
      <c r="L262" s="24"/>
      <c r="M262" s="21" t="s">
        <v>1465</v>
      </c>
      <c r="N262" s="21">
        <v>10</v>
      </c>
      <c r="O262" s="21" t="s">
        <v>1471</v>
      </c>
      <c r="P262" s="24">
        <v>0</v>
      </c>
      <c r="Q262" s="24">
        <v>0</v>
      </c>
      <c r="R262" s="73"/>
      <c r="S262" s="73"/>
      <c r="T262" s="24"/>
    </row>
    <row r="263" spans="2:20" ht="27" customHeight="1" x14ac:dyDescent="0.25">
      <c r="B263" s="75">
        <v>25</v>
      </c>
      <c r="C263" s="24" t="s">
        <v>294</v>
      </c>
      <c r="D263" s="24" t="s">
        <v>691</v>
      </c>
      <c r="E263" s="24" t="s">
        <v>5980</v>
      </c>
      <c r="F263" s="24" t="s">
        <v>6162</v>
      </c>
      <c r="G263" s="85"/>
      <c r="H263" s="24"/>
      <c r="I263" s="24" t="s">
        <v>1471</v>
      </c>
      <c r="J263" s="24" t="s">
        <v>6106</v>
      </c>
      <c r="K263" s="24" t="s">
        <v>6163</v>
      </c>
      <c r="L263" s="24"/>
      <c r="M263" s="21" t="s">
        <v>1465</v>
      </c>
      <c r="N263" s="21">
        <v>6</v>
      </c>
      <c r="O263" s="21" t="s">
        <v>1471</v>
      </c>
      <c r="P263" s="24">
        <v>0</v>
      </c>
      <c r="Q263" s="24">
        <v>0</v>
      </c>
      <c r="R263" s="73"/>
      <c r="S263" s="73"/>
      <c r="T263" s="24"/>
    </row>
    <row r="264" spans="2:20" ht="27" customHeight="1" x14ac:dyDescent="0.25">
      <c r="B264" s="75">
        <v>26</v>
      </c>
      <c r="C264" s="24" t="s">
        <v>294</v>
      </c>
      <c r="D264" s="24" t="s">
        <v>691</v>
      </c>
      <c r="E264" s="24" t="s">
        <v>2040</v>
      </c>
      <c r="F264" s="24" t="s">
        <v>6164</v>
      </c>
      <c r="G264" s="85"/>
      <c r="H264" s="24"/>
      <c r="I264" s="73" t="s">
        <v>6165</v>
      </c>
      <c r="J264" s="24" t="s">
        <v>6106</v>
      </c>
      <c r="K264" s="24" t="s">
        <v>6166</v>
      </c>
      <c r="L264" s="24"/>
      <c r="M264" s="21" t="s">
        <v>1482</v>
      </c>
      <c r="N264" s="21">
        <v>9</v>
      </c>
      <c r="O264" s="21" t="s">
        <v>1471</v>
      </c>
      <c r="P264" s="24">
        <v>0</v>
      </c>
      <c r="Q264" s="24">
        <v>0</v>
      </c>
      <c r="R264" s="73"/>
      <c r="S264" s="73"/>
      <c r="T264" s="24"/>
    </row>
    <row r="265" spans="2:20" ht="27" customHeight="1" x14ac:dyDescent="0.25">
      <c r="B265" s="75">
        <v>27</v>
      </c>
      <c r="C265" s="24" t="s">
        <v>294</v>
      </c>
      <c r="D265" s="24" t="s">
        <v>691</v>
      </c>
      <c r="E265" s="24" t="s">
        <v>2048</v>
      </c>
      <c r="F265" s="24" t="s">
        <v>6167</v>
      </c>
      <c r="G265" s="85"/>
      <c r="H265" s="24"/>
      <c r="I265" s="73" t="s">
        <v>6168</v>
      </c>
      <c r="J265" s="24" t="s">
        <v>6106</v>
      </c>
      <c r="K265" s="24" t="s">
        <v>6169</v>
      </c>
      <c r="L265" s="24"/>
      <c r="M265" s="21" t="s">
        <v>1465</v>
      </c>
      <c r="N265" s="21">
        <v>1</v>
      </c>
      <c r="O265" s="21" t="s">
        <v>1471</v>
      </c>
      <c r="P265" s="24">
        <v>0</v>
      </c>
      <c r="Q265" s="24">
        <v>0</v>
      </c>
      <c r="R265" s="73"/>
      <c r="S265" s="73"/>
      <c r="T265" s="24"/>
    </row>
    <row r="266" spans="2:20" ht="27" customHeight="1" x14ac:dyDescent="0.25">
      <c r="B266" s="75">
        <v>28</v>
      </c>
      <c r="C266" s="24" t="s">
        <v>294</v>
      </c>
      <c r="D266" s="24" t="s">
        <v>691</v>
      </c>
      <c r="E266" s="24" t="s">
        <v>2046</v>
      </c>
      <c r="F266" s="24" t="s">
        <v>6170</v>
      </c>
      <c r="G266" s="85"/>
      <c r="H266" s="24"/>
      <c r="I266" s="73" t="s">
        <v>6171</v>
      </c>
      <c r="J266" s="24" t="s">
        <v>6106</v>
      </c>
      <c r="K266" s="24" t="s">
        <v>6172</v>
      </c>
      <c r="L266" s="24"/>
      <c r="M266" s="21" t="s">
        <v>1465</v>
      </c>
      <c r="N266" s="21">
        <v>2</v>
      </c>
      <c r="O266" s="21" t="s">
        <v>1471</v>
      </c>
      <c r="P266" s="24">
        <v>0</v>
      </c>
      <c r="Q266" s="24">
        <v>0</v>
      </c>
      <c r="R266" s="73"/>
      <c r="S266" s="73"/>
      <c r="T266" s="24"/>
    </row>
    <row r="267" spans="2:20" ht="27" customHeight="1" x14ac:dyDescent="0.25">
      <c r="B267" s="75">
        <v>29</v>
      </c>
      <c r="C267" s="24" t="s">
        <v>294</v>
      </c>
      <c r="D267" s="24" t="s">
        <v>691</v>
      </c>
      <c r="E267" s="24" t="s">
        <v>5981</v>
      </c>
      <c r="F267" s="24" t="s">
        <v>6173</v>
      </c>
      <c r="G267" s="85"/>
      <c r="H267" s="24"/>
      <c r="I267" s="24" t="s">
        <v>1471</v>
      </c>
      <c r="J267" s="24" t="s">
        <v>6106</v>
      </c>
      <c r="K267" s="24" t="s">
        <v>6174</v>
      </c>
      <c r="L267" s="24"/>
      <c r="M267" s="21" t="s">
        <v>1465</v>
      </c>
      <c r="N267" s="21">
        <v>1</v>
      </c>
      <c r="O267" s="21" t="s">
        <v>1471</v>
      </c>
      <c r="P267" s="24">
        <v>0</v>
      </c>
      <c r="Q267" s="24">
        <v>0</v>
      </c>
      <c r="R267" s="73"/>
      <c r="S267" s="73"/>
      <c r="T267" s="24"/>
    </row>
    <row r="268" spans="2:20" ht="27" customHeight="1" x14ac:dyDescent="0.25">
      <c r="B268" s="75">
        <v>30</v>
      </c>
      <c r="C268" s="24" t="s">
        <v>294</v>
      </c>
      <c r="D268" s="24" t="s">
        <v>691</v>
      </c>
      <c r="E268" s="24" t="s">
        <v>5982</v>
      </c>
      <c r="F268" s="24" t="s">
        <v>6175</v>
      </c>
      <c r="G268" s="85"/>
      <c r="H268" s="24"/>
      <c r="I268" s="24" t="s">
        <v>1471</v>
      </c>
      <c r="J268" s="24" t="s">
        <v>6106</v>
      </c>
      <c r="K268" s="24" t="s">
        <v>6176</v>
      </c>
      <c r="L268" s="24"/>
      <c r="M268" s="21" t="s">
        <v>1465</v>
      </c>
      <c r="N268" s="21">
        <v>1</v>
      </c>
      <c r="O268" s="21" t="s">
        <v>1471</v>
      </c>
      <c r="P268" s="24">
        <v>0</v>
      </c>
      <c r="Q268" s="24">
        <v>0</v>
      </c>
      <c r="R268" s="73"/>
      <c r="S268" s="73"/>
      <c r="T268" s="24"/>
    </row>
    <row r="269" spans="2:20" ht="27" customHeight="1" x14ac:dyDescent="0.25">
      <c r="B269" s="75">
        <v>31</v>
      </c>
      <c r="C269" s="24" t="s">
        <v>294</v>
      </c>
      <c r="D269" s="24" t="s">
        <v>691</v>
      </c>
      <c r="E269" s="24" t="s">
        <v>5983</v>
      </c>
      <c r="F269" s="24" t="s">
        <v>6177</v>
      </c>
      <c r="G269" s="85"/>
      <c r="H269" s="24"/>
      <c r="I269" s="24" t="s">
        <v>1471</v>
      </c>
      <c r="J269" s="24" t="s">
        <v>6106</v>
      </c>
      <c r="K269" s="24" t="s">
        <v>6178</v>
      </c>
      <c r="L269" s="24"/>
      <c r="M269" s="21" t="s">
        <v>1465</v>
      </c>
      <c r="N269" s="21">
        <v>1</v>
      </c>
      <c r="O269" s="21" t="s">
        <v>1471</v>
      </c>
      <c r="P269" s="24">
        <v>0</v>
      </c>
      <c r="Q269" s="24">
        <v>0</v>
      </c>
      <c r="R269" s="73"/>
      <c r="S269" s="73"/>
      <c r="T269" s="24"/>
    </row>
    <row r="270" spans="2:20" ht="27" customHeight="1" x14ac:dyDescent="0.25">
      <c r="B270" s="75">
        <v>32</v>
      </c>
      <c r="C270" s="24" t="s">
        <v>294</v>
      </c>
      <c r="D270" s="24" t="s">
        <v>691</v>
      </c>
      <c r="E270" s="24" t="s">
        <v>2050</v>
      </c>
      <c r="F270" s="24" t="s">
        <v>6179</v>
      </c>
      <c r="G270" s="85"/>
      <c r="H270" s="24"/>
      <c r="I270" s="73" t="s">
        <v>6180</v>
      </c>
      <c r="J270" s="24" t="s">
        <v>6106</v>
      </c>
      <c r="K270" s="24" t="s">
        <v>6181</v>
      </c>
      <c r="L270" s="24"/>
      <c r="M270" s="21" t="s">
        <v>1465</v>
      </c>
      <c r="N270" s="21">
        <v>6</v>
      </c>
      <c r="O270" s="21" t="s">
        <v>1471</v>
      </c>
      <c r="P270" s="24">
        <v>0</v>
      </c>
      <c r="Q270" s="24">
        <v>0</v>
      </c>
      <c r="R270" s="73"/>
      <c r="S270" s="73"/>
      <c r="T270" s="24"/>
    </row>
    <row r="271" spans="2:20" ht="27" customHeight="1" x14ac:dyDescent="0.25">
      <c r="B271" s="75">
        <v>33</v>
      </c>
      <c r="C271" s="24" t="s">
        <v>294</v>
      </c>
      <c r="D271" s="24" t="s">
        <v>691</v>
      </c>
      <c r="E271" s="24" t="s">
        <v>1490</v>
      </c>
      <c r="F271" s="24" t="s">
        <v>6182</v>
      </c>
      <c r="G271" s="85"/>
      <c r="H271" s="24"/>
      <c r="I271" s="24" t="s">
        <v>1471</v>
      </c>
      <c r="J271" s="24" t="s">
        <v>6106</v>
      </c>
      <c r="K271" s="24" t="s">
        <v>6183</v>
      </c>
      <c r="L271" s="24"/>
      <c r="M271" s="21" t="s">
        <v>1458</v>
      </c>
      <c r="N271" s="21">
        <v>7</v>
      </c>
      <c r="O271" s="21" t="s">
        <v>1471</v>
      </c>
      <c r="P271" s="24">
        <v>0</v>
      </c>
      <c r="Q271" s="24">
        <v>0</v>
      </c>
      <c r="R271" s="73"/>
      <c r="S271" s="73"/>
      <c r="T271" s="24"/>
    </row>
    <row r="272" spans="2:20" ht="27" customHeight="1" x14ac:dyDescent="0.25">
      <c r="B272" s="75">
        <v>34</v>
      </c>
      <c r="C272" s="24" t="s">
        <v>294</v>
      </c>
      <c r="D272" s="24" t="s">
        <v>691</v>
      </c>
      <c r="E272" s="24" t="s">
        <v>1491</v>
      </c>
      <c r="F272" s="24" t="s">
        <v>6184</v>
      </c>
      <c r="G272" s="85"/>
      <c r="H272" s="24"/>
      <c r="I272" s="24" t="s">
        <v>1471</v>
      </c>
      <c r="J272" s="24" t="s">
        <v>6106</v>
      </c>
      <c r="K272" s="24" t="s">
        <v>6185</v>
      </c>
      <c r="L272" s="24"/>
      <c r="M272" s="21" t="s">
        <v>1458</v>
      </c>
      <c r="N272" s="21">
        <v>7</v>
      </c>
      <c r="O272" s="21" t="s">
        <v>1471</v>
      </c>
      <c r="P272" s="24">
        <v>0</v>
      </c>
      <c r="Q272" s="24">
        <v>0</v>
      </c>
      <c r="R272" s="73"/>
      <c r="S272" s="73"/>
      <c r="T272" s="24"/>
    </row>
    <row r="273" spans="2:20" ht="27" customHeight="1" x14ac:dyDescent="0.25">
      <c r="B273" s="75">
        <v>35</v>
      </c>
      <c r="C273" s="24" t="s">
        <v>294</v>
      </c>
      <c r="D273" s="24" t="s">
        <v>691</v>
      </c>
      <c r="E273" s="24" t="s">
        <v>5984</v>
      </c>
      <c r="F273" s="24" t="s">
        <v>6186</v>
      </c>
      <c r="G273" s="85"/>
      <c r="H273" s="24"/>
      <c r="I273" s="24" t="s">
        <v>1471</v>
      </c>
      <c r="J273" s="24" t="s">
        <v>6106</v>
      </c>
      <c r="K273" s="24" t="s">
        <v>6187</v>
      </c>
      <c r="L273" s="24"/>
      <c r="M273" s="21" t="s">
        <v>1458</v>
      </c>
      <c r="N273" s="21">
        <v>7</v>
      </c>
      <c r="O273" s="21" t="s">
        <v>1471</v>
      </c>
      <c r="P273" s="24">
        <v>0</v>
      </c>
      <c r="Q273" s="24">
        <v>0</v>
      </c>
      <c r="R273" s="73"/>
      <c r="S273" s="73"/>
      <c r="T273" s="24"/>
    </row>
    <row r="274" spans="2:20" ht="27" customHeight="1" x14ac:dyDescent="0.25">
      <c r="B274" s="75">
        <v>36</v>
      </c>
      <c r="C274" s="24" t="s">
        <v>294</v>
      </c>
      <c r="D274" s="24" t="s">
        <v>691</v>
      </c>
      <c r="E274" s="24" t="s">
        <v>5985</v>
      </c>
      <c r="F274" s="24" t="s">
        <v>6188</v>
      </c>
      <c r="G274" s="85"/>
      <c r="H274" s="24"/>
      <c r="I274" s="24" t="s">
        <v>1471</v>
      </c>
      <c r="J274" s="24" t="s">
        <v>6106</v>
      </c>
      <c r="K274" s="24" t="s">
        <v>6189</v>
      </c>
      <c r="L274" s="24"/>
      <c r="M274" s="21" t="s">
        <v>1458</v>
      </c>
      <c r="N274" s="21">
        <v>7</v>
      </c>
      <c r="O274" s="21" t="s">
        <v>1471</v>
      </c>
      <c r="P274" s="24">
        <v>0</v>
      </c>
      <c r="Q274" s="24">
        <v>0</v>
      </c>
      <c r="R274" s="73"/>
      <c r="S274" s="73"/>
      <c r="T274" s="24"/>
    </row>
    <row r="275" spans="2:20" ht="27" customHeight="1" x14ac:dyDescent="0.25">
      <c r="B275" s="75">
        <v>37</v>
      </c>
      <c r="C275" s="24" t="s">
        <v>294</v>
      </c>
      <c r="D275" s="24" t="s">
        <v>691</v>
      </c>
      <c r="E275" s="24" t="s">
        <v>5986</v>
      </c>
      <c r="F275" s="24" t="s">
        <v>6190</v>
      </c>
      <c r="G275" s="85"/>
      <c r="H275" s="24"/>
      <c r="I275" s="24" t="s">
        <v>1471</v>
      </c>
      <c r="J275" s="24" t="s">
        <v>6106</v>
      </c>
      <c r="K275" s="24" t="s">
        <v>6191</v>
      </c>
      <c r="L275" s="24"/>
      <c r="M275" s="21" t="s">
        <v>1458</v>
      </c>
      <c r="N275" s="21">
        <v>7</v>
      </c>
      <c r="O275" s="21" t="s">
        <v>1471</v>
      </c>
      <c r="P275" s="24">
        <v>0</v>
      </c>
      <c r="Q275" s="24">
        <v>0</v>
      </c>
      <c r="R275" s="73"/>
      <c r="S275" s="73"/>
      <c r="T275" s="24"/>
    </row>
    <row r="276" spans="2:20" ht="27" customHeight="1" x14ac:dyDescent="0.25">
      <c r="B276" s="75">
        <v>38</v>
      </c>
      <c r="C276" s="24" t="s">
        <v>294</v>
      </c>
      <c r="D276" s="24" t="s">
        <v>691</v>
      </c>
      <c r="E276" s="24" t="s">
        <v>5987</v>
      </c>
      <c r="F276" s="24" t="s">
        <v>6192</v>
      </c>
      <c r="G276" s="85"/>
      <c r="H276" s="24"/>
      <c r="I276" s="24" t="s">
        <v>1471</v>
      </c>
      <c r="J276" s="24" t="s">
        <v>6106</v>
      </c>
      <c r="K276" s="24" t="s">
        <v>6193</v>
      </c>
      <c r="L276" s="24"/>
      <c r="M276" s="21" t="s">
        <v>1458</v>
      </c>
      <c r="N276" s="21">
        <v>7</v>
      </c>
      <c r="O276" s="21" t="s">
        <v>1471</v>
      </c>
      <c r="P276" s="24">
        <v>0</v>
      </c>
      <c r="Q276" s="24">
        <v>0</v>
      </c>
      <c r="R276" s="73"/>
      <c r="S276" s="73"/>
      <c r="T276" s="24"/>
    </row>
    <row r="277" spans="2:20" ht="27" customHeight="1" x14ac:dyDescent="0.25">
      <c r="B277" s="75">
        <v>39</v>
      </c>
      <c r="C277" s="24" t="s">
        <v>294</v>
      </c>
      <c r="D277" s="24" t="s">
        <v>691</v>
      </c>
      <c r="E277" s="24" t="s">
        <v>4131</v>
      </c>
      <c r="F277" s="24" t="s">
        <v>6194</v>
      </c>
      <c r="G277" s="85"/>
      <c r="H277" s="24"/>
      <c r="I277" s="24" t="s">
        <v>1471</v>
      </c>
      <c r="J277" s="24" t="s">
        <v>6106</v>
      </c>
      <c r="K277" s="24" t="s">
        <v>6195</v>
      </c>
      <c r="L277" s="24"/>
      <c r="M277" s="21" t="s">
        <v>1458</v>
      </c>
      <c r="N277" s="21">
        <v>7</v>
      </c>
      <c r="O277" s="21" t="s">
        <v>1471</v>
      </c>
      <c r="P277" s="24">
        <v>0</v>
      </c>
      <c r="Q277" s="24">
        <v>0</v>
      </c>
      <c r="R277" s="73"/>
      <c r="S277" s="73"/>
      <c r="T277" s="24"/>
    </row>
    <row r="278" spans="2:20" ht="27" customHeight="1" x14ac:dyDescent="0.25">
      <c r="B278" s="75">
        <v>40</v>
      </c>
      <c r="C278" s="24" t="s">
        <v>294</v>
      </c>
      <c r="D278" s="24" t="s">
        <v>691</v>
      </c>
      <c r="E278" s="24" t="s">
        <v>5988</v>
      </c>
      <c r="F278" s="24" t="s">
        <v>6196</v>
      </c>
      <c r="G278" s="85"/>
      <c r="H278" s="24"/>
      <c r="I278" s="24" t="s">
        <v>1471</v>
      </c>
      <c r="J278" s="24" t="s">
        <v>6106</v>
      </c>
      <c r="K278" s="24" t="s">
        <v>6197</v>
      </c>
      <c r="L278" s="24"/>
      <c r="M278" s="21" t="s">
        <v>1458</v>
      </c>
      <c r="N278" s="21">
        <v>7</v>
      </c>
      <c r="O278" s="21" t="s">
        <v>1471</v>
      </c>
      <c r="P278" s="24">
        <v>0</v>
      </c>
      <c r="Q278" s="24">
        <v>0</v>
      </c>
      <c r="R278" s="73"/>
      <c r="S278" s="73"/>
      <c r="T278" s="24"/>
    </row>
    <row r="279" spans="2:20" ht="27" customHeight="1" x14ac:dyDescent="0.25">
      <c r="B279" s="75">
        <v>41</v>
      </c>
      <c r="C279" s="24" t="s">
        <v>294</v>
      </c>
      <c r="D279" s="24" t="s">
        <v>691</v>
      </c>
      <c r="E279" s="24" t="s">
        <v>5989</v>
      </c>
      <c r="F279" s="24" t="s">
        <v>6198</v>
      </c>
      <c r="G279" s="85"/>
      <c r="H279" s="24"/>
      <c r="I279" s="24" t="s">
        <v>1471</v>
      </c>
      <c r="J279" s="24" t="s">
        <v>6106</v>
      </c>
      <c r="K279" s="24" t="s">
        <v>6199</v>
      </c>
      <c r="L279" s="24"/>
      <c r="M279" s="21" t="s">
        <v>1458</v>
      </c>
      <c r="N279" s="21">
        <v>7</v>
      </c>
      <c r="O279" s="21" t="s">
        <v>1471</v>
      </c>
      <c r="P279" s="24">
        <v>0</v>
      </c>
      <c r="Q279" s="24">
        <v>0</v>
      </c>
      <c r="R279" s="73"/>
      <c r="S279" s="73"/>
      <c r="T279" s="24"/>
    </row>
    <row r="280" spans="2:20" ht="27" customHeight="1" x14ac:dyDescent="0.25">
      <c r="B280" s="75">
        <v>42</v>
      </c>
      <c r="C280" s="24" t="s">
        <v>294</v>
      </c>
      <c r="D280" s="24" t="s">
        <v>691</v>
      </c>
      <c r="E280" s="24" t="s">
        <v>5990</v>
      </c>
      <c r="F280" s="24" t="s">
        <v>6200</v>
      </c>
      <c r="G280" s="85"/>
      <c r="H280" s="24"/>
      <c r="I280" s="24" t="s">
        <v>1471</v>
      </c>
      <c r="J280" s="24" t="s">
        <v>6106</v>
      </c>
      <c r="K280" s="24" t="s">
        <v>6201</v>
      </c>
      <c r="L280" s="24"/>
      <c r="M280" s="21" t="s">
        <v>1458</v>
      </c>
      <c r="N280" s="21">
        <v>7</v>
      </c>
      <c r="O280" s="21" t="s">
        <v>1471</v>
      </c>
      <c r="P280" s="24">
        <v>0</v>
      </c>
      <c r="Q280" s="24">
        <v>0</v>
      </c>
      <c r="R280" s="73"/>
      <c r="S280" s="73"/>
      <c r="T280" s="24"/>
    </row>
    <row r="281" spans="2:20" ht="27" customHeight="1" x14ac:dyDescent="0.25">
      <c r="B281" s="75">
        <v>43</v>
      </c>
      <c r="C281" s="24" t="s">
        <v>294</v>
      </c>
      <c r="D281" s="24" t="s">
        <v>691</v>
      </c>
      <c r="E281" s="24" t="s">
        <v>5991</v>
      </c>
      <c r="F281" s="24" t="s">
        <v>6202</v>
      </c>
      <c r="G281" s="85"/>
      <c r="H281" s="24"/>
      <c r="I281" s="24" t="s">
        <v>1471</v>
      </c>
      <c r="J281" s="24" t="s">
        <v>6106</v>
      </c>
      <c r="K281" s="24" t="s">
        <v>6203</v>
      </c>
      <c r="L281" s="24"/>
      <c r="M281" s="21" t="s">
        <v>1458</v>
      </c>
      <c r="N281" s="21">
        <v>7</v>
      </c>
      <c r="O281" s="21" t="s">
        <v>1471</v>
      </c>
      <c r="P281" s="24">
        <v>0</v>
      </c>
      <c r="Q281" s="24">
        <v>0</v>
      </c>
      <c r="R281" s="73"/>
      <c r="S281" s="73"/>
      <c r="T281" s="24"/>
    </row>
    <row r="282" spans="2:20" ht="27" customHeight="1" x14ac:dyDescent="0.25">
      <c r="B282" s="75">
        <v>44</v>
      </c>
      <c r="C282" s="24" t="s">
        <v>294</v>
      </c>
      <c r="D282" s="24" t="s">
        <v>691</v>
      </c>
      <c r="E282" s="24" t="s">
        <v>5992</v>
      </c>
      <c r="F282" s="24" t="s">
        <v>6204</v>
      </c>
      <c r="G282" s="85"/>
      <c r="H282" s="24"/>
      <c r="I282" s="24" t="s">
        <v>1471</v>
      </c>
      <c r="J282" s="24" t="s">
        <v>6106</v>
      </c>
      <c r="K282" s="24" t="s">
        <v>6205</v>
      </c>
      <c r="L282" s="24"/>
      <c r="M282" s="21" t="s">
        <v>1465</v>
      </c>
      <c r="N282" s="21">
        <v>1</v>
      </c>
      <c r="O282" s="21" t="s">
        <v>1471</v>
      </c>
      <c r="P282" s="24">
        <v>0</v>
      </c>
      <c r="Q282" s="24">
        <v>0</v>
      </c>
      <c r="R282" s="73"/>
      <c r="S282" s="73"/>
      <c r="T282" s="24"/>
    </row>
    <row r="283" spans="2:20" ht="27" customHeight="1" x14ac:dyDescent="0.25">
      <c r="B283" s="75">
        <v>45</v>
      </c>
      <c r="C283" s="24" t="s">
        <v>294</v>
      </c>
      <c r="D283" s="24" t="s">
        <v>691</v>
      </c>
      <c r="E283" s="24" t="s">
        <v>5993</v>
      </c>
      <c r="F283" s="24" t="s">
        <v>6206</v>
      </c>
      <c r="G283" s="85"/>
      <c r="H283" s="24"/>
      <c r="I283" s="24" t="s">
        <v>1471</v>
      </c>
      <c r="J283" s="24" t="s">
        <v>6106</v>
      </c>
      <c r="K283" s="24" t="s">
        <v>6207</v>
      </c>
      <c r="L283" s="24"/>
      <c r="M283" s="21" t="s">
        <v>1465</v>
      </c>
      <c r="N283" s="21">
        <v>1</v>
      </c>
      <c r="O283" s="21" t="s">
        <v>1471</v>
      </c>
      <c r="P283" s="24">
        <v>0</v>
      </c>
      <c r="Q283" s="24">
        <v>0</v>
      </c>
      <c r="R283" s="73"/>
      <c r="S283" s="73"/>
      <c r="T283" s="24"/>
    </row>
    <row r="284" spans="2:20" ht="27" customHeight="1" x14ac:dyDescent="0.25">
      <c r="B284" s="75">
        <v>46</v>
      </c>
      <c r="C284" s="24" t="s">
        <v>294</v>
      </c>
      <c r="D284" s="24" t="s">
        <v>691</v>
      </c>
      <c r="E284" s="24" t="s">
        <v>1486</v>
      </c>
      <c r="F284" s="24" t="s">
        <v>6208</v>
      </c>
      <c r="G284" s="85" t="s">
        <v>6105</v>
      </c>
      <c r="H284" s="24" t="s">
        <v>6209</v>
      </c>
      <c r="I284" s="24"/>
      <c r="J284" s="24" t="s">
        <v>6106</v>
      </c>
      <c r="K284" s="24" t="s">
        <v>6210</v>
      </c>
      <c r="L284" s="24"/>
      <c r="M284" s="21" t="s">
        <v>1487</v>
      </c>
      <c r="N284" s="21">
        <v>22.5</v>
      </c>
      <c r="O284" s="21" t="s">
        <v>1471</v>
      </c>
      <c r="P284" s="24">
        <v>0</v>
      </c>
      <c r="Q284" s="24">
        <v>0</v>
      </c>
      <c r="R284" s="73"/>
      <c r="S284" s="73"/>
      <c r="T284" s="24"/>
    </row>
    <row r="285" spans="2:20" ht="27" customHeight="1" x14ac:dyDescent="0.25">
      <c r="B285" s="75">
        <v>47</v>
      </c>
      <c r="C285" s="24" t="s">
        <v>294</v>
      </c>
      <c r="D285" s="24" t="s">
        <v>691</v>
      </c>
      <c r="E285" s="24" t="s">
        <v>5994</v>
      </c>
      <c r="F285" s="24" t="s">
        <v>6211</v>
      </c>
      <c r="G285" s="85"/>
      <c r="H285" s="24"/>
      <c r="I285" s="24" t="s">
        <v>1471</v>
      </c>
      <c r="J285" s="24" t="s">
        <v>6106</v>
      </c>
      <c r="K285" s="24" t="s">
        <v>6212</v>
      </c>
      <c r="L285" s="24"/>
      <c r="M285" s="21" t="s">
        <v>1487</v>
      </c>
      <c r="N285" s="21">
        <v>22.5</v>
      </c>
      <c r="O285" s="21" t="s">
        <v>1471</v>
      </c>
      <c r="P285" s="24">
        <v>0</v>
      </c>
      <c r="Q285" s="24">
        <v>0</v>
      </c>
      <c r="R285" s="73"/>
      <c r="S285" s="73"/>
      <c r="T285" s="24"/>
    </row>
    <row r="286" spans="2:20" ht="27" customHeight="1" x14ac:dyDescent="0.25">
      <c r="B286" s="75">
        <v>48</v>
      </c>
      <c r="C286" s="24" t="s">
        <v>294</v>
      </c>
      <c r="D286" s="24" t="s">
        <v>691</v>
      </c>
      <c r="E286" s="24" t="s">
        <v>5995</v>
      </c>
      <c r="F286" s="24" t="s">
        <v>6213</v>
      </c>
      <c r="G286" s="85"/>
      <c r="H286" s="24"/>
      <c r="I286" s="24" t="s">
        <v>1471</v>
      </c>
      <c r="J286" s="24" t="s">
        <v>6106</v>
      </c>
      <c r="K286" s="24" t="s">
        <v>6214</v>
      </c>
      <c r="L286" s="24"/>
      <c r="M286" s="21" t="s">
        <v>1487</v>
      </c>
      <c r="N286" s="21">
        <v>22.5</v>
      </c>
      <c r="O286" s="21" t="s">
        <v>1471</v>
      </c>
      <c r="P286" s="24">
        <v>0</v>
      </c>
      <c r="Q286" s="24">
        <v>0</v>
      </c>
      <c r="R286" s="73"/>
      <c r="S286" s="73"/>
      <c r="T286" s="24"/>
    </row>
    <row r="287" spans="2:20" ht="27" customHeight="1" x14ac:dyDescent="0.25">
      <c r="B287" s="75">
        <v>49</v>
      </c>
      <c r="C287" s="24" t="s">
        <v>294</v>
      </c>
      <c r="D287" s="24" t="s">
        <v>691</v>
      </c>
      <c r="E287" s="24" t="s">
        <v>5996</v>
      </c>
      <c r="F287" s="24" t="s">
        <v>6215</v>
      </c>
      <c r="G287" s="85"/>
      <c r="H287" s="24"/>
      <c r="I287" s="24" t="s">
        <v>1471</v>
      </c>
      <c r="J287" s="24" t="s">
        <v>6106</v>
      </c>
      <c r="K287" s="24" t="s">
        <v>6216</v>
      </c>
      <c r="L287" s="24"/>
      <c r="M287" s="21" t="s">
        <v>1487</v>
      </c>
      <c r="N287" s="21">
        <v>22.5</v>
      </c>
      <c r="O287" s="21" t="s">
        <v>1471</v>
      </c>
      <c r="P287" s="24">
        <v>0</v>
      </c>
      <c r="Q287" s="24">
        <v>0</v>
      </c>
      <c r="R287" s="73"/>
      <c r="S287" s="73"/>
      <c r="T287" s="24"/>
    </row>
    <row r="288" spans="2:20" ht="27" customHeight="1" x14ac:dyDescent="0.25">
      <c r="B288" s="75">
        <v>50</v>
      </c>
      <c r="C288" s="24" t="s">
        <v>294</v>
      </c>
      <c r="D288" s="24" t="s">
        <v>691</v>
      </c>
      <c r="E288" s="24" t="s">
        <v>5997</v>
      </c>
      <c r="F288" s="24" t="s">
        <v>6217</v>
      </c>
      <c r="G288" s="85"/>
      <c r="H288" s="24"/>
      <c r="I288" s="24" t="s">
        <v>1471</v>
      </c>
      <c r="J288" s="24" t="s">
        <v>6106</v>
      </c>
      <c r="K288" s="24" t="s">
        <v>6218</v>
      </c>
      <c r="L288" s="24"/>
      <c r="M288" s="21" t="s">
        <v>1465</v>
      </c>
      <c r="N288" s="21">
        <v>3</v>
      </c>
      <c r="O288" s="21" t="s">
        <v>1471</v>
      </c>
      <c r="P288" s="24">
        <v>0</v>
      </c>
      <c r="Q288" s="24">
        <v>0</v>
      </c>
      <c r="R288" s="73"/>
      <c r="S288" s="73"/>
      <c r="T288" s="24"/>
    </row>
    <row r="289" spans="2:20" ht="27" customHeight="1" x14ac:dyDescent="0.25">
      <c r="B289" s="75">
        <v>51</v>
      </c>
      <c r="C289" s="24" t="s">
        <v>294</v>
      </c>
      <c r="D289" s="24" t="s">
        <v>691</v>
      </c>
      <c r="E289" s="24" t="s">
        <v>5998</v>
      </c>
      <c r="F289" s="24" t="s">
        <v>6219</v>
      </c>
      <c r="G289" s="85"/>
      <c r="H289" s="24"/>
      <c r="I289" s="24" t="s">
        <v>1471</v>
      </c>
      <c r="J289" s="24" t="s">
        <v>6106</v>
      </c>
      <c r="K289" s="24" t="s">
        <v>6220</v>
      </c>
      <c r="L289" s="24"/>
      <c r="M289" s="21" t="s">
        <v>1465</v>
      </c>
      <c r="N289" s="21">
        <v>3</v>
      </c>
      <c r="O289" s="21" t="s">
        <v>1471</v>
      </c>
      <c r="P289" s="24">
        <v>0</v>
      </c>
      <c r="Q289" s="24">
        <v>0</v>
      </c>
      <c r="R289" s="73"/>
      <c r="S289" s="73"/>
      <c r="T289" s="24"/>
    </row>
    <row r="290" spans="2:20" ht="27" customHeight="1" x14ac:dyDescent="0.25">
      <c r="B290" s="75">
        <v>52</v>
      </c>
      <c r="C290" s="24" t="s">
        <v>294</v>
      </c>
      <c r="D290" s="24" t="s">
        <v>691</v>
      </c>
      <c r="E290" s="24" t="s">
        <v>5999</v>
      </c>
      <c r="F290" s="24" t="s">
        <v>6221</v>
      </c>
      <c r="G290" s="85"/>
      <c r="H290" s="24"/>
      <c r="I290" s="24" t="s">
        <v>1471</v>
      </c>
      <c r="J290" s="24" t="s">
        <v>6106</v>
      </c>
      <c r="K290" s="24" t="s">
        <v>6222</v>
      </c>
      <c r="L290" s="24"/>
      <c r="M290" s="21" t="s">
        <v>1487</v>
      </c>
      <c r="N290" s="21">
        <v>22</v>
      </c>
      <c r="O290" s="21" t="s">
        <v>1471</v>
      </c>
      <c r="P290" s="24">
        <v>0</v>
      </c>
      <c r="Q290" s="24">
        <v>0</v>
      </c>
      <c r="R290" s="73"/>
      <c r="S290" s="73"/>
      <c r="T290" s="24"/>
    </row>
    <row r="291" spans="2:20" ht="27" customHeight="1" x14ac:dyDescent="0.25">
      <c r="B291" s="75">
        <v>53</v>
      </c>
      <c r="C291" s="24" t="s">
        <v>294</v>
      </c>
      <c r="D291" s="24" t="s">
        <v>691</v>
      </c>
      <c r="E291" s="24" t="s">
        <v>6000</v>
      </c>
      <c r="F291" s="24" t="s">
        <v>6223</v>
      </c>
      <c r="G291" s="85"/>
      <c r="H291" s="24"/>
      <c r="I291" s="24" t="s">
        <v>1471</v>
      </c>
      <c r="J291" s="24" t="s">
        <v>6106</v>
      </c>
      <c r="K291" s="24" t="s">
        <v>6224</v>
      </c>
      <c r="L291" s="24"/>
      <c r="M291" s="21" t="s">
        <v>1487</v>
      </c>
      <c r="N291" s="21">
        <v>22</v>
      </c>
      <c r="O291" s="21" t="s">
        <v>1471</v>
      </c>
      <c r="P291" s="24">
        <v>0</v>
      </c>
      <c r="Q291" s="24">
        <v>0</v>
      </c>
      <c r="R291" s="73"/>
      <c r="S291" s="73"/>
      <c r="T291" s="24"/>
    </row>
    <row r="292" spans="2:20" ht="27" customHeight="1" x14ac:dyDescent="0.25">
      <c r="B292" s="75">
        <v>54</v>
      </c>
      <c r="C292" s="24" t="s">
        <v>294</v>
      </c>
      <c r="D292" s="24" t="s">
        <v>691</v>
      </c>
      <c r="E292" s="24" t="s">
        <v>6001</v>
      </c>
      <c r="F292" s="24" t="s">
        <v>6225</v>
      </c>
      <c r="G292" s="85"/>
      <c r="H292" s="24"/>
      <c r="I292" s="24" t="s">
        <v>1471</v>
      </c>
      <c r="J292" s="24" t="s">
        <v>6106</v>
      </c>
      <c r="K292" s="24" t="s">
        <v>6226</v>
      </c>
      <c r="L292" s="24"/>
      <c r="M292" s="21" t="s">
        <v>1487</v>
      </c>
      <c r="N292" s="21">
        <v>22</v>
      </c>
      <c r="O292" s="21" t="s">
        <v>1471</v>
      </c>
      <c r="P292" s="24">
        <v>0</v>
      </c>
      <c r="Q292" s="24">
        <v>0</v>
      </c>
      <c r="R292" s="73"/>
      <c r="S292" s="73"/>
      <c r="T292" s="24"/>
    </row>
    <row r="293" spans="2:20" ht="27" customHeight="1" x14ac:dyDescent="0.25">
      <c r="B293" s="75">
        <v>55</v>
      </c>
      <c r="C293" s="24" t="s">
        <v>294</v>
      </c>
      <c r="D293" s="24" t="s">
        <v>691</v>
      </c>
      <c r="E293" s="24" t="s">
        <v>6002</v>
      </c>
      <c r="F293" s="24" t="s">
        <v>6227</v>
      </c>
      <c r="G293" s="85"/>
      <c r="H293" s="24"/>
      <c r="I293" s="24" t="s">
        <v>1471</v>
      </c>
      <c r="J293" s="24" t="s">
        <v>6106</v>
      </c>
      <c r="K293" s="24" t="s">
        <v>6228</v>
      </c>
      <c r="L293" s="24"/>
      <c r="M293" s="21" t="s">
        <v>1487</v>
      </c>
      <c r="N293" s="21">
        <v>22</v>
      </c>
      <c r="O293" s="21" t="s">
        <v>1471</v>
      </c>
      <c r="P293" s="24">
        <v>0</v>
      </c>
      <c r="Q293" s="24">
        <v>0</v>
      </c>
      <c r="R293" s="73"/>
      <c r="S293" s="73"/>
      <c r="T293" s="24"/>
    </row>
    <row r="294" spans="2:20" ht="27" customHeight="1" x14ac:dyDescent="0.25">
      <c r="B294" s="75">
        <v>56</v>
      </c>
      <c r="C294" s="24" t="s">
        <v>294</v>
      </c>
      <c r="D294" s="24" t="s">
        <v>691</v>
      </c>
      <c r="E294" s="24" t="s">
        <v>6003</v>
      </c>
      <c r="F294" s="24" t="s">
        <v>6229</v>
      </c>
      <c r="G294" s="85"/>
      <c r="H294" s="24"/>
      <c r="I294" s="24" t="s">
        <v>1471</v>
      </c>
      <c r="J294" s="24" t="s">
        <v>6106</v>
      </c>
      <c r="K294" s="24" t="s">
        <v>6230</v>
      </c>
      <c r="L294" s="24"/>
      <c r="M294" s="21" t="s">
        <v>1487</v>
      </c>
      <c r="N294" s="21">
        <v>22.2</v>
      </c>
      <c r="O294" s="21" t="s">
        <v>1471</v>
      </c>
      <c r="P294" s="24">
        <v>0</v>
      </c>
      <c r="Q294" s="24">
        <v>0</v>
      </c>
      <c r="R294" s="73"/>
      <c r="S294" s="73"/>
      <c r="T294" s="24"/>
    </row>
    <row r="295" spans="2:20" ht="27" customHeight="1" x14ac:dyDescent="0.25">
      <c r="B295" s="75">
        <v>57</v>
      </c>
      <c r="C295" s="24" t="s">
        <v>294</v>
      </c>
      <c r="D295" s="24" t="s">
        <v>691</v>
      </c>
      <c r="E295" s="24" t="s">
        <v>3477</v>
      </c>
      <c r="F295" s="24" t="s">
        <v>6231</v>
      </c>
      <c r="G295" s="85"/>
      <c r="H295" s="24"/>
      <c r="I295" s="24" t="s">
        <v>1471</v>
      </c>
      <c r="J295" s="24" t="s">
        <v>6106</v>
      </c>
      <c r="K295" s="24" t="s">
        <v>6232</v>
      </c>
      <c r="L295" s="24"/>
      <c r="M295" s="21" t="s">
        <v>1465</v>
      </c>
      <c r="N295" s="21">
        <v>1</v>
      </c>
      <c r="O295" s="21" t="s">
        <v>1471</v>
      </c>
      <c r="P295" s="24">
        <v>0</v>
      </c>
      <c r="Q295" s="24">
        <v>0</v>
      </c>
      <c r="R295" s="73"/>
      <c r="S295" s="73"/>
      <c r="T295" s="24"/>
    </row>
    <row r="296" spans="2:20" ht="27" customHeight="1" x14ac:dyDescent="0.25">
      <c r="B296" s="75">
        <v>58</v>
      </c>
      <c r="C296" s="24" t="s">
        <v>294</v>
      </c>
      <c r="D296" s="24" t="s">
        <v>691</v>
      </c>
      <c r="E296" s="24" t="s">
        <v>6004</v>
      </c>
      <c r="F296" s="24" t="s">
        <v>6233</v>
      </c>
      <c r="G296" s="85"/>
      <c r="H296" s="24"/>
      <c r="I296" s="24" t="s">
        <v>1471</v>
      </c>
      <c r="J296" s="24" t="s">
        <v>6106</v>
      </c>
      <c r="K296" s="24" t="s">
        <v>6234</v>
      </c>
      <c r="L296" s="24"/>
      <c r="M296" s="21" t="s">
        <v>1487</v>
      </c>
      <c r="N296" s="21">
        <v>22.2</v>
      </c>
      <c r="O296" s="21" t="s">
        <v>1471</v>
      </c>
      <c r="P296" s="24">
        <v>0</v>
      </c>
      <c r="Q296" s="24">
        <v>0</v>
      </c>
      <c r="R296" s="73"/>
      <c r="S296" s="73"/>
      <c r="T296" s="24"/>
    </row>
    <row r="297" spans="2:20" ht="27" customHeight="1" x14ac:dyDescent="0.25">
      <c r="B297" s="75">
        <v>59</v>
      </c>
      <c r="C297" s="24" t="s">
        <v>294</v>
      </c>
      <c r="D297" s="24" t="s">
        <v>691</v>
      </c>
      <c r="E297" s="24" t="s">
        <v>6005</v>
      </c>
      <c r="F297" s="24" t="s">
        <v>6235</v>
      </c>
      <c r="G297" s="85"/>
      <c r="H297" s="24"/>
      <c r="I297" s="24" t="s">
        <v>1471</v>
      </c>
      <c r="J297" s="24" t="s">
        <v>6106</v>
      </c>
      <c r="K297" s="24" t="s">
        <v>6236</v>
      </c>
      <c r="L297" s="24"/>
      <c r="M297" s="21" t="s">
        <v>1487</v>
      </c>
      <c r="N297" s="21">
        <v>22.2</v>
      </c>
      <c r="O297" s="21" t="s">
        <v>1471</v>
      </c>
      <c r="P297" s="24">
        <v>0</v>
      </c>
      <c r="Q297" s="24">
        <v>0</v>
      </c>
      <c r="R297" s="73"/>
      <c r="S297" s="73"/>
      <c r="T297" s="24"/>
    </row>
    <row r="298" spans="2:20" ht="27" customHeight="1" x14ac:dyDescent="0.25">
      <c r="B298" s="75">
        <v>60</v>
      </c>
      <c r="C298" s="24" t="s">
        <v>294</v>
      </c>
      <c r="D298" s="24" t="s">
        <v>691</v>
      </c>
      <c r="E298" s="24" t="s">
        <v>6006</v>
      </c>
      <c r="F298" s="24" t="s">
        <v>6237</v>
      </c>
      <c r="G298" s="85"/>
      <c r="H298" s="24"/>
      <c r="I298" s="24" t="s">
        <v>1471</v>
      </c>
      <c r="J298" s="24" t="s">
        <v>6106</v>
      </c>
      <c r="K298" s="24" t="s">
        <v>6238</v>
      </c>
      <c r="L298" s="24"/>
      <c r="M298" s="21" t="s">
        <v>1487</v>
      </c>
      <c r="N298" s="21">
        <v>22.2</v>
      </c>
      <c r="O298" s="21" t="s">
        <v>1471</v>
      </c>
      <c r="P298" s="24">
        <v>0</v>
      </c>
      <c r="Q298" s="24">
        <v>0</v>
      </c>
      <c r="R298" s="73"/>
      <c r="S298" s="73"/>
      <c r="T298" s="24"/>
    </row>
    <row r="299" spans="2:20" ht="27" customHeight="1" x14ac:dyDescent="0.25">
      <c r="B299" s="75">
        <v>61</v>
      </c>
      <c r="C299" s="24" t="s">
        <v>294</v>
      </c>
      <c r="D299" s="24" t="s">
        <v>691</v>
      </c>
      <c r="E299" s="24" t="s">
        <v>2044</v>
      </c>
      <c r="F299" s="24" t="s">
        <v>6239</v>
      </c>
      <c r="G299" s="85" t="s">
        <v>6105</v>
      </c>
      <c r="H299" s="24" t="s">
        <v>6240</v>
      </c>
      <c r="I299" s="24"/>
      <c r="J299" s="24" t="s">
        <v>6106</v>
      </c>
      <c r="K299" s="24" t="s">
        <v>6241</v>
      </c>
      <c r="L299" s="24"/>
      <c r="M299" s="21" t="s">
        <v>1487</v>
      </c>
      <c r="N299" s="21">
        <v>22.2</v>
      </c>
      <c r="O299" s="21" t="s">
        <v>1471</v>
      </c>
      <c r="P299" s="24">
        <v>0</v>
      </c>
      <c r="Q299" s="24">
        <v>0</v>
      </c>
      <c r="R299" s="73"/>
      <c r="S299" s="73"/>
      <c r="T299" s="24"/>
    </row>
    <row r="300" spans="2:20" ht="27" customHeight="1" x14ac:dyDescent="0.25">
      <c r="B300" s="75">
        <v>62</v>
      </c>
      <c r="C300" s="24" t="s">
        <v>294</v>
      </c>
      <c r="D300" s="24" t="s">
        <v>691</v>
      </c>
      <c r="E300" s="24" t="s">
        <v>6007</v>
      </c>
      <c r="F300" s="24" t="s">
        <v>6242</v>
      </c>
      <c r="G300" s="85"/>
      <c r="H300" s="24"/>
      <c r="I300" s="24" t="s">
        <v>1471</v>
      </c>
      <c r="J300" s="24" t="s">
        <v>6106</v>
      </c>
      <c r="K300" s="24" t="s">
        <v>6243</v>
      </c>
      <c r="L300" s="24"/>
      <c r="M300" s="21" t="s">
        <v>1487</v>
      </c>
      <c r="N300" s="21">
        <v>22.2</v>
      </c>
      <c r="O300" s="21" t="s">
        <v>1471</v>
      </c>
      <c r="P300" s="24">
        <v>0</v>
      </c>
      <c r="Q300" s="24">
        <v>0</v>
      </c>
      <c r="R300" s="73"/>
      <c r="S300" s="73"/>
      <c r="T300" s="24"/>
    </row>
    <row r="301" spans="2:20" ht="27" customHeight="1" x14ac:dyDescent="0.25">
      <c r="B301" s="75">
        <v>63</v>
      </c>
      <c r="C301" s="24" t="s">
        <v>294</v>
      </c>
      <c r="D301" s="24" t="s">
        <v>691</v>
      </c>
      <c r="E301" s="24" t="s">
        <v>6008</v>
      </c>
      <c r="F301" s="24" t="s">
        <v>6244</v>
      </c>
      <c r="G301" s="85"/>
      <c r="H301" s="24"/>
      <c r="I301" s="24" t="s">
        <v>1471</v>
      </c>
      <c r="J301" s="24" t="s">
        <v>6106</v>
      </c>
      <c r="K301" s="24" t="s">
        <v>6245</v>
      </c>
      <c r="L301" s="24"/>
      <c r="M301" s="21" t="s">
        <v>1487</v>
      </c>
      <c r="N301" s="21">
        <v>22.2</v>
      </c>
      <c r="O301" s="21" t="s">
        <v>1471</v>
      </c>
      <c r="P301" s="24">
        <v>0</v>
      </c>
      <c r="Q301" s="24">
        <v>0</v>
      </c>
      <c r="R301" s="73"/>
      <c r="S301" s="73"/>
      <c r="T301" s="24"/>
    </row>
    <row r="302" spans="2:20" ht="27" customHeight="1" x14ac:dyDescent="0.25">
      <c r="B302" s="75">
        <v>64</v>
      </c>
      <c r="C302" s="24" t="s">
        <v>294</v>
      </c>
      <c r="D302" s="24" t="s">
        <v>691</v>
      </c>
      <c r="E302" s="24" t="s">
        <v>6009</v>
      </c>
      <c r="F302" s="24" t="s">
        <v>6246</v>
      </c>
      <c r="G302" s="85"/>
      <c r="H302" s="24"/>
      <c r="I302" s="24" t="s">
        <v>1471</v>
      </c>
      <c r="J302" s="24" t="s">
        <v>6106</v>
      </c>
      <c r="K302" s="24" t="s">
        <v>6247</v>
      </c>
      <c r="L302" s="24"/>
      <c r="M302" s="21" t="s">
        <v>1487</v>
      </c>
      <c r="N302" s="21">
        <v>22.2</v>
      </c>
      <c r="O302" s="21" t="s">
        <v>1471</v>
      </c>
      <c r="P302" s="24">
        <v>0</v>
      </c>
      <c r="Q302" s="24">
        <v>0</v>
      </c>
      <c r="R302" s="73"/>
      <c r="S302" s="73"/>
      <c r="T302" s="24"/>
    </row>
    <row r="303" spans="2:20" ht="27" customHeight="1" x14ac:dyDescent="0.25">
      <c r="B303" s="75">
        <v>65</v>
      </c>
      <c r="C303" s="24" t="s">
        <v>294</v>
      </c>
      <c r="D303" s="24" t="s">
        <v>691</v>
      </c>
      <c r="E303" s="24" t="s">
        <v>6010</v>
      </c>
      <c r="F303" s="24" t="s">
        <v>6248</v>
      </c>
      <c r="G303" s="85"/>
      <c r="H303" s="24"/>
      <c r="I303" s="24" t="s">
        <v>1471</v>
      </c>
      <c r="J303" s="24" t="s">
        <v>6106</v>
      </c>
      <c r="K303" s="24" t="s">
        <v>6249</v>
      </c>
      <c r="L303" s="24"/>
      <c r="M303" s="21" t="s">
        <v>1487</v>
      </c>
      <c r="N303" s="21">
        <v>22.2</v>
      </c>
      <c r="O303" s="21" t="s">
        <v>1471</v>
      </c>
      <c r="P303" s="24">
        <v>0</v>
      </c>
      <c r="Q303" s="24">
        <v>0</v>
      </c>
      <c r="R303" s="73"/>
      <c r="S303" s="73"/>
      <c r="T303" s="24"/>
    </row>
    <row r="304" spans="2:20" ht="27" customHeight="1" x14ac:dyDescent="0.25">
      <c r="B304" s="75">
        <v>66</v>
      </c>
      <c r="C304" s="24" t="s">
        <v>294</v>
      </c>
      <c r="D304" s="24" t="s">
        <v>691</v>
      </c>
      <c r="E304" s="24" t="s">
        <v>5216</v>
      </c>
      <c r="F304" s="24" t="s">
        <v>6250</v>
      </c>
      <c r="G304" s="85"/>
      <c r="H304" s="24"/>
      <c r="I304" s="24" t="s">
        <v>1471</v>
      </c>
      <c r="J304" s="24" t="s">
        <v>6106</v>
      </c>
      <c r="K304" s="24" t="s">
        <v>6251</v>
      </c>
      <c r="L304" s="24"/>
      <c r="M304" s="21" t="s">
        <v>1458</v>
      </c>
      <c r="N304" s="21">
        <v>7</v>
      </c>
      <c r="O304" s="21" t="s">
        <v>1471</v>
      </c>
      <c r="P304" s="24">
        <v>0</v>
      </c>
      <c r="Q304" s="24">
        <v>0</v>
      </c>
      <c r="R304" s="73"/>
      <c r="S304" s="73"/>
      <c r="T304" s="24"/>
    </row>
    <row r="305" spans="2:20" ht="27" customHeight="1" x14ac:dyDescent="0.25">
      <c r="B305" s="75">
        <v>67</v>
      </c>
      <c r="C305" s="24" t="s">
        <v>294</v>
      </c>
      <c r="D305" s="24" t="s">
        <v>691</v>
      </c>
      <c r="E305" s="24" t="s">
        <v>1519</v>
      </c>
      <c r="F305" s="24" t="s">
        <v>6252</v>
      </c>
      <c r="G305" s="85" t="s">
        <v>6105</v>
      </c>
      <c r="H305" s="24" t="s">
        <v>6240</v>
      </c>
      <c r="I305" s="24"/>
      <c r="J305" s="24" t="s">
        <v>6106</v>
      </c>
      <c r="K305" s="24" t="s">
        <v>6253</v>
      </c>
      <c r="L305" s="24"/>
      <c r="M305" s="21" t="s">
        <v>1487</v>
      </c>
      <c r="N305" s="21">
        <v>22.2</v>
      </c>
      <c r="O305" s="21" t="s">
        <v>1471</v>
      </c>
      <c r="P305" s="24">
        <v>0</v>
      </c>
      <c r="Q305" s="24">
        <v>0</v>
      </c>
      <c r="R305" s="73"/>
      <c r="S305" s="73"/>
      <c r="T305" s="24"/>
    </row>
    <row r="306" spans="2:20" ht="27" customHeight="1" x14ac:dyDescent="0.25">
      <c r="B306" s="75">
        <v>68</v>
      </c>
      <c r="C306" s="24" t="s">
        <v>294</v>
      </c>
      <c r="D306" s="24" t="s">
        <v>691</v>
      </c>
      <c r="E306" s="24" t="s">
        <v>6011</v>
      </c>
      <c r="F306" s="24" t="s">
        <v>6254</v>
      </c>
      <c r="G306" s="85"/>
      <c r="H306" s="24"/>
      <c r="I306" s="24" t="s">
        <v>1471</v>
      </c>
      <c r="J306" s="24" t="s">
        <v>6106</v>
      </c>
      <c r="K306" s="24" t="s">
        <v>6255</v>
      </c>
      <c r="L306" s="24"/>
      <c r="M306" s="21" t="s">
        <v>1487</v>
      </c>
      <c r="N306" s="21">
        <v>22.2</v>
      </c>
      <c r="O306" s="21" t="s">
        <v>1471</v>
      </c>
      <c r="P306" s="24">
        <v>0</v>
      </c>
      <c r="Q306" s="24">
        <v>0</v>
      </c>
      <c r="R306" s="73"/>
      <c r="S306" s="73"/>
      <c r="T306" s="24"/>
    </row>
    <row r="307" spans="2:20" ht="27" customHeight="1" x14ac:dyDescent="0.25">
      <c r="B307" s="75">
        <v>69</v>
      </c>
      <c r="C307" s="24" t="s">
        <v>294</v>
      </c>
      <c r="D307" s="24" t="s">
        <v>691</v>
      </c>
      <c r="E307" s="24" t="s">
        <v>6012</v>
      </c>
      <c r="F307" s="24" t="s">
        <v>6256</v>
      </c>
      <c r="G307" s="85"/>
      <c r="H307" s="24"/>
      <c r="I307" s="24" t="s">
        <v>1471</v>
      </c>
      <c r="J307" s="24" t="s">
        <v>6106</v>
      </c>
      <c r="K307" s="24" t="s">
        <v>6257</v>
      </c>
      <c r="L307" s="24"/>
      <c r="M307" s="21" t="s">
        <v>1465</v>
      </c>
      <c r="N307" s="21">
        <v>1</v>
      </c>
      <c r="O307" s="21" t="s">
        <v>1471</v>
      </c>
      <c r="P307" s="24">
        <v>0</v>
      </c>
      <c r="Q307" s="24">
        <v>0</v>
      </c>
      <c r="R307" s="73"/>
      <c r="S307" s="73"/>
      <c r="T307" s="24"/>
    </row>
    <row r="308" spans="2:20" ht="27" customHeight="1" x14ac:dyDescent="0.25">
      <c r="B308" s="75">
        <v>70</v>
      </c>
      <c r="C308" s="24" t="s">
        <v>294</v>
      </c>
      <c r="D308" s="24" t="s">
        <v>691</v>
      </c>
      <c r="E308" s="24" t="s">
        <v>6013</v>
      </c>
      <c r="F308" s="24" t="s">
        <v>6258</v>
      </c>
      <c r="G308" s="85"/>
      <c r="H308" s="24"/>
      <c r="I308" s="24" t="s">
        <v>1471</v>
      </c>
      <c r="J308" s="24" t="s">
        <v>6106</v>
      </c>
      <c r="K308" s="24" t="s">
        <v>6259</v>
      </c>
      <c r="L308" s="24"/>
      <c r="M308" s="21" t="s">
        <v>1465</v>
      </c>
      <c r="N308" s="21">
        <v>1</v>
      </c>
      <c r="O308" s="21" t="s">
        <v>1471</v>
      </c>
      <c r="P308" s="24">
        <v>0</v>
      </c>
      <c r="Q308" s="24">
        <v>0</v>
      </c>
      <c r="R308" s="73"/>
      <c r="S308" s="73"/>
      <c r="T308" s="24"/>
    </row>
    <row r="309" spans="2:20" ht="27" customHeight="1" x14ac:dyDescent="0.25">
      <c r="B309" s="75">
        <v>71</v>
      </c>
      <c r="C309" s="24" t="s">
        <v>294</v>
      </c>
      <c r="D309" s="24" t="s">
        <v>691</v>
      </c>
      <c r="E309" s="24" t="s">
        <v>4948</v>
      </c>
      <c r="F309" s="24" t="s">
        <v>6260</v>
      </c>
      <c r="G309" s="85"/>
      <c r="H309" s="24"/>
      <c r="I309" s="24" t="s">
        <v>1471</v>
      </c>
      <c r="J309" s="24" t="s">
        <v>6106</v>
      </c>
      <c r="K309" s="24" t="s">
        <v>6261</v>
      </c>
      <c r="L309" s="24"/>
      <c r="M309" s="21" t="s">
        <v>1487</v>
      </c>
      <c r="N309" s="21">
        <v>22.5</v>
      </c>
      <c r="O309" s="21" t="s">
        <v>1471</v>
      </c>
      <c r="P309" s="24">
        <v>0</v>
      </c>
      <c r="Q309" s="24">
        <v>0</v>
      </c>
      <c r="R309" s="73"/>
      <c r="S309" s="73"/>
      <c r="T309" s="24"/>
    </row>
    <row r="310" spans="2:20" ht="27" customHeight="1" x14ac:dyDescent="0.25">
      <c r="B310" s="75">
        <v>72</v>
      </c>
      <c r="C310" s="24" t="s">
        <v>294</v>
      </c>
      <c r="D310" s="24" t="s">
        <v>691</v>
      </c>
      <c r="E310" s="24" t="s">
        <v>1544</v>
      </c>
      <c r="F310" s="24" t="s">
        <v>6262</v>
      </c>
      <c r="G310" s="85"/>
      <c r="H310" s="24"/>
      <c r="I310" s="24" t="s">
        <v>1471</v>
      </c>
      <c r="J310" s="24" t="s">
        <v>6106</v>
      </c>
      <c r="K310" s="24" t="s">
        <v>6263</v>
      </c>
      <c r="L310" s="24"/>
      <c r="M310" s="21" t="s">
        <v>1465</v>
      </c>
      <c r="N310" s="21">
        <v>4</v>
      </c>
      <c r="O310" s="21" t="s">
        <v>1471</v>
      </c>
      <c r="P310" s="24">
        <v>0</v>
      </c>
      <c r="Q310" s="24">
        <v>0</v>
      </c>
      <c r="R310" s="73"/>
      <c r="S310" s="73"/>
      <c r="T310" s="24"/>
    </row>
    <row r="311" spans="2:20" ht="27" customHeight="1" x14ac:dyDescent="0.25">
      <c r="B311" s="75">
        <v>73</v>
      </c>
      <c r="C311" s="24" t="s">
        <v>294</v>
      </c>
      <c r="D311" s="24" t="s">
        <v>691</v>
      </c>
      <c r="E311" s="24" t="s">
        <v>4088</v>
      </c>
      <c r="F311" s="24" t="s">
        <v>6264</v>
      </c>
      <c r="G311" s="85"/>
      <c r="H311" s="24"/>
      <c r="I311" s="24" t="s">
        <v>1471</v>
      </c>
      <c r="J311" s="24" t="s">
        <v>6106</v>
      </c>
      <c r="K311" s="24" t="s">
        <v>6265</v>
      </c>
      <c r="L311" s="24"/>
      <c r="M311" s="21" t="s">
        <v>1465</v>
      </c>
      <c r="N311" s="21">
        <v>2</v>
      </c>
      <c r="O311" s="21" t="s">
        <v>1471</v>
      </c>
      <c r="P311" s="24">
        <v>0</v>
      </c>
      <c r="Q311" s="24">
        <v>0</v>
      </c>
      <c r="R311" s="73"/>
      <c r="S311" s="73"/>
      <c r="T311" s="24"/>
    </row>
    <row r="312" spans="2:20" ht="27" customHeight="1" x14ac:dyDescent="0.25">
      <c r="B312" s="75">
        <v>74</v>
      </c>
      <c r="C312" s="24" t="s">
        <v>294</v>
      </c>
      <c r="D312" s="24" t="s">
        <v>691</v>
      </c>
      <c r="E312" s="24" t="s">
        <v>6014</v>
      </c>
      <c r="F312" s="24" t="s">
        <v>6266</v>
      </c>
      <c r="G312" s="85"/>
      <c r="H312" s="24"/>
      <c r="I312" s="24" t="s">
        <v>1471</v>
      </c>
      <c r="J312" s="24" t="s">
        <v>6106</v>
      </c>
      <c r="K312" s="24" t="s">
        <v>6267</v>
      </c>
      <c r="L312" s="24"/>
      <c r="M312" s="21" t="s">
        <v>1465</v>
      </c>
      <c r="N312" s="21">
        <v>2</v>
      </c>
      <c r="O312" s="21" t="s">
        <v>1471</v>
      </c>
      <c r="P312" s="24">
        <v>0</v>
      </c>
      <c r="Q312" s="24">
        <v>0</v>
      </c>
      <c r="R312" s="73"/>
      <c r="S312" s="73"/>
      <c r="T312" s="24"/>
    </row>
    <row r="313" spans="2:20" ht="27" customHeight="1" x14ac:dyDescent="0.25">
      <c r="B313" s="75">
        <v>75</v>
      </c>
      <c r="C313" s="24" t="s">
        <v>294</v>
      </c>
      <c r="D313" s="24" t="s">
        <v>691</v>
      </c>
      <c r="E313" s="24" t="s">
        <v>1534</v>
      </c>
      <c r="F313" s="24" t="s">
        <v>6268</v>
      </c>
      <c r="G313" s="85"/>
      <c r="H313" s="24" t="s">
        <v>6269</v>
      </c>
      <c r="I313" s="24"/>
      <c r="J313" s="24" t="s">
        <v>6106</v>
      </c>
      <c r="K313" s="24" t="s">
        <v>6270</v>
      </c>
      <c r="L313" s="24"/>
      <c r="M313" s="21" t="s">
        <v>1458</v>
      </c>
      <c r="N313" s="21">
        <v>7</v>
      </c>
      <c r="O313" s="21" t="s">
        <v>1471</v>
      </c>
      <c r="P313" s="24">
        <v>0</v>
      </c>
      <c r="Q313" s="24">
        <v>0</v>
      </c>
      <c r="R313" s="73"/>
      <c r="S313" s="73"/>
      <c r="T313" s="24"/>
    </row>
    <row r="314" spans="2:20" ht="27" customHeight="1" x14ac:dyDescent="0.25">
      <c r="B314" s="75">
        <v>76</v>
      </c>
      <c r="C314" s="24" t="s">
        <v>294</v>
      </c>
      <c r="D314" s="24" t="s">
        <v>691</v>
      </c>
      <c r="E314" s="24" t="s">
        <v>4077</v>
      </c>
      <c r="F314" s="24" t="s">
        <v>6271</v>
      </c>
      <c r="G314" s="85"/>
      <c r="H314" s="24"/>
      <c r="I314" s="24" t="s">
        <v>1599</v>
      </c>
      <c r="J314" s="24" t="s">
        <v>6106</v>
      </c>
      <c r="K314" s="24" t="s">
        <v>6272</v>
      </c>
      <c r="L314" s="24"/>
      <c r="M314" s="21" t="s">
        <v>1458</v>
      </c>
      <c r="N314" s="21">
        <v>7</v>
      </c>
      <c r="O314" s="21" t="s">
        <v>1471</v>
      </c>
      <c r="P314" s="24">
        <v>0</v>
      </c>
      <c r="Q314" s="24">
        <v>0</v>
      </c>
      <c r="R314" s="73"/>
      <c r="S314" s="73"/>
      <c r="T314" s="24"/>
    </row>
    <row r="315" spans="2:20" ht="27" customHeight="1" x14ac:dyDescent="0.25">
      <c r="B315" s="75">
        <v>1</v>
      </c>
      <c r="C315" s="24" t="s">
        <v>294</v>
      </c>
      <c r="D315" s="24" t="s">
        <v>691</v>
      </c>
      <c r="E315" s="24" t="s">
        <v>3435</v>
      </c>
      <c r="F315" s="24" t="s">
        <v>6273</v>
      </c>
      <c r="G315" s="85" t="s">
        <v>6091</v>
      </c>
      <c r="H315" s="24"/>
      <c r="I315" s="22" t="s">
        <v>6274</v>
      </c>
      <c r="J315" s="24" t="s">
        <v>6275</v>
      </c>
      <c r="K315" s="24" t="s">
        <v>6276</v>
      </c>
      <c r="L315" s="24" t="s">
        <v>6277</v>
      </c>
      <c r="M315" s="21" t="s">
        <v>1458</v>
      </c>
      <c r="N315" s="21">
        <v>7</v>
      </c>
      <c r="O315" s="21" t="s">
        <v>1471</v>
      </c>
      <c r="P315" s="24">
        <v>0</v>
      </c>
      <c r="Q315" s="73">
        <v>0</v>
      </c>
      <c r="R315" s="73"/>
      <c r="S315" s="73"/>
      <c r="T315" s="147"/>
    </row>
    <row r="316" spans="2:20" ht="27" customHeight="1" x14ac:dyDescent="0.25">
      <c r="B316" s="75">
        <v>2</v>
      </c>
      <c r="C316" s="24" t="s">
        <v>294</v>
      </c>
      <c r="D316" s="24" t="s">
        <v>691</v>
      </c>
      <c r="E316" s="24" t="s">
        <v>5970</v>
      </c>
      <c r="F316" s="24" t="s">
        <v>6273</v>
      </c>
      <c r="G316" s="85" t="s">
        <v>6091</v>
      </c>
      <c r="H316" s="24"/>
      <c r="I316" s="22" t="s">
        <v>6022</v>
      </c>
      <c r="J316" s="24" t="s">
        <v>6275</v>
      </c>
      <c r="K316" s="24" t="s">
        <v>6276</v>
      </c>
      <c r="L316" s="24" t="s">
        <v>6277</v>
      </c>
      <c r="M316" s="21" t="s">
        <v>1482</v>
      </c>
      <c r="N316" s="21">
        <v>9</v>
      </c>
      <c r="O316" s="21" t="s">
        <v>1471</v>
      </c>
      <c r="P316" s="24">
        <v>0</v>
      </c>
      <c r="Q316" s="24">
        <v>0</v>
      </c>
      <c r="R316" s="73"/>
      <c r="S316" s="73"/>
      <c r="T316" s="24"/>
    </row>
    <row r="317" spans="2:20" ht="27" customHeight="1" x14ac:dyDescent="0.25">
      <c r="B317" s="75">
        <v>3</v>
      </c>
      <c r="C317" s="24" t="s">
        <v>294</v>
      </c>
      <c r="D317" s="24" t="s">
        <v>691</v>
      </c>
      <c r="E317" s="24" t="s">
        <v>5971</v>
      </c>
      <c r="F317" s="24" t="s">
        <v>6273</v>
      </c>
      <c r="G317" s="85" t="s">
        <v>6091</v>
      </c>
      <c r="H317" s="24"/>
      <c r="I317" s="22" t="s">
        <v>6023</v>
      </c>
      <c r="J317" s="24" t="s">
        <v>6275</v>
      </c>
      <c r="K317" s="24" t="s">
        <v>6276</v>
      </c>
      <c r="L317" s="24" t="s">
        <v>6277</v>
      </c>
      <c r="M317" s="21" t="s">
        <v>1465</v>
      </c>
      <c r="N317" s="21">
        <v>1</v>
      </c>
      <c r="O317" s="21" t="s">
        <v>1471</v>
      </c>
      <c r="P317" s="24">
        <v>0</v>
      </c>
      <c r="Q317" s="24">
        <v>0</v>
      </c>
      <c r="R317" s="73"/>
      <c r="S317" s="73"/>
      <c r="T317" s="24"/>
    </row>
    <row r="318" spans="2:20" ht="27" customHeight="1" x14ac:dyDescent="0.25">
      <c r="B318" s="75">
        <v>4</v>
      </c>
      <c r="C318" s="24" t="s">
        <v>294</v>
      </c>
      <c r="D318" s="24" t="s">
        <v>691</v>
      </c>
      <c r="E318" s="24" t="s">
        <v>5972</v>
      </c>
      <c r="F318" s="24" t="s">
        <v>6273</v>
      </c>
      <c r="G318" s="85" t="s">
        <v>6091</v>
      </c>
      <c r="H318" s="24"/>
      <c r="I318" s="22" t="s">
        <v>6024</v>
      </c>
      <c r="J318" s="24" t="s">
        <v>6275</v>
      </c>
      <c r="K318" s="24" t="s">
        <v>6276</v>
      </c>
      <c r="L318" s="24" t="s">
        <v>6277</v>
      </c>
      <c r="M318" s="21" t="s">
        <v>1465</v>
      </c>
      <c r="N318" s="21">
        <v>1</v>
      </c>
      <c r="O318" s="21" t="s">
        <v>1471</v>
      </c>
      <c r="P318" s="24">
        <v>0</v>
      </c>
      <c r="Q318" s="24">
        <v>0</v>
      </c>
      <c r="R318" s="73"/>
      <c r="S318" s="73"/>
      <c r="T318" s="24"/>
    </row>
    <row r="319" spans="2:20" ht="27" customHeight="1" x14ac:dyDescent="0.25">
      <c r="B319" s="75">
        <v>5</v>
      </c>
      <c r="C319" s="24" t="s">
        <v>294</v>
      </c>
      <c r="D319" s="24" t="s">
        <v>691</v>
      </c>
      <c r="E319" s="24" t="s">
        <v>5973</v>
      </c>
      <c r="F319" s="24" t="s">
        <v>6273</v>
      </c>
      <c r="G319" s="85" t="s">
        <v>6091</v>
      </c>
      <c r="H319" s="24"/>
      <c r="I319" s="22" t="s">
        <v>6025</v>
      </c>
      <c r="J319" s="24" t="s">
        <v>6275</v>
      </c>
      <c r="K319" s="24" t="s">
        <v>6276</v>
      </c>
      <c r="L319" s="24" t="s">
        <v>6277</v>
      </c>
      <c r="M319" s="21" t="s">
        <v>1465</v>
      </c>
      <c r="N319" s="21">
        <v>1</v>
      </c>
      <c r="O319" s="21" t="s">
        <v>1471</v>
      </c>
      <c r="P319" s="24">
        <v>0</v>
      </c>
      <c r="Q319" s="24">
        <v>0</v>
      </c>
      <c r="R319" s="73"/>
      <c r="S319" s="73"/>
      <c r="T319" s="24"/>
    </row>
    <row r="320" spans="2:20" ht="27" customHeight="1" x14ac:dyDescent="0.25">
      <c r="B320" s="75">
        <v>6</v>
      </c>
      <c r="C320" s="24" t="s">
        <v>294</v>
      </c>
      <c r="D320" s="24" t="s">
        <v>691</v>
      </c>
      <c r="E320" s="24" t="s">
        <v>1469</v>
      </c>
      <c r="F320" s="24" t="s">
        <v>6273</v>
      </c>
      <c r="G320" s="85" t="s">
        <v>6091</v>
      </c>
      <c r="H320" s="24"/>
      <c r="I320" s="22" t="s">
        <v>6278</v>
      </c>
      <c r="J320" s="24" t="s">
        <v>6275</v>
      </c>
      <c r="K320" s="24" t="s">
        <v>6276</v>
      </c>
      <c r="L320" s="24" t="s">
        <v>6277</v>
      </c>
      <c r="M320" s="21" t="s">
        <v>1465</v>
      </c>
      <c r="N320" s="21">
        <v>2</v>
      </c>
      <c r="O320" s="21" t="s">
        <v>1471</v>
      </c>
      <c r="P320" s="24">
        <v>0</v>
      </c>
      <c r="Q320" s="24">
        <v>0</v>
      </c>
      <c r="R320" s="73"/>
      <c r="S320" s="73"/>
      <c r="T320" s="24"/>
    </row>
    <row r="321" spans="2:20" ht="27" customHeight="1" x14ac:dyDescent="0.25">
      <c r="B321" s="75">
        <v>7</v>
      </c>
      <c r="C321" s="24" t="s">
        <v>294</v>
      </c>
      <c r="D321" s="24" t="s">
        <v>691</v>
      </c>
      <c r="E321" s="24" t="s">
        <v>1463</v>
      </c>
      <c r="F321" s="24" t="s">
        <v>6273</v>
      </c>
      <c r="G321" s="85" t="s">
        <v>6091</v>
      </c>
      <c r="H321" s="24" t="s">
        <v>1463</v>
      </c>
      <c r="I321" s="22"/>
      <c r="J321" s="24" t="s">
        <v>6275</v>
      </c>
      <c r="K321" s="24" t="s">
        <v>6276</v>
      </c>
      <c r="L321" s="24" t="s">
        <v>6277</v>
      </c>
      <c r="M321" s="21" t="s">
        <v>1465</v>
      </c>
      <c r="N321" s="21">
        <v>15</v>
      </c>
      <c r="O321" s="21" t="s">
        <v>1471</v>
      </c>
      <c r="P321" s="24">
        <v>0</v>
      </c>
      <c r="Q321" s="24">
        <v>0</v>
      </c>
      <c r="R321" s="73"/>
      <c r="S321" s="73"/>
      <c r="T321" s="24"/>
    </row>
    <row r="322" spans="2:20" ht="27" customHeight="1" x14ac:dyDescent="0.25">
      <c r="B322" s="75">
        <v>8</v>
      </c>
      <c r="C322" s="24" t="s">
        <v>294</v>
      </c>
      <c r="D322" s="24" t="s">
        <v>691</v>
      </c>
      <c r="E322" s="24" t="s">
        <v>1467</v>
      </c>
      <c r="F322" s="24" t="s">
        <v>6273</v>
      </c>
      <c r="G322" s="85" t="s">
        <v>6279</v>
      </c>
      <c r="H322" s="24" t="s">
        <v>6280</v>
      </c>
      <c r="I322" s="22"/>
      <c r="J322" s="24" t="s">
        <v>6275</v>
      </c>
      <c r="K322" s="24" t="s">
        <v>6276</v>
      </c>
      <c r="L322" s="24" t="s">
        <v>6277</v>
      </c>
      <c r="M322" s="21" t="s">
        <v>1465</v>
      </c>
      <c r="N322" s="21">
        <v>15</v>
      </c>
      <c r="O322" s="21" t="s">
        <v>1471</v>
      </c>
      <c r="P322" s="24">
        <v>0</v>
      </c>
      <c r="Q322" s="24">
        <v>0</v>
      </c>
      <c r="R322" s="73"/>
      <c r="S322" s="73"/>
      <c r="T322" s="24"/>
    </row>
    <row r="323" spans="2:20" ht="27" customHeight="1" x14ac:dyDescent="0.25">
      <c r="B323" s="75">
        <v>9</v>
      </c>
      <c r="C323" s="24" t="s">
        <v>294</v>
      </c>
      <c r="D323" s="24" t="s">
        <v>691</v>
      </c>
      <c r="E323" s="24" t="s">
        <v>4496</v>
      </c>
      <c r="F323" s="24" t="s">
        <v>6273</v>
      </c>
      <c r="G323" s="85" t="s">
        <v>6091</v>
      </c>
      <c r="H323" s="24"/>
      <c r="I323" s="22" t="s">
        <v>6026</v>
      </c>
      <c r="J323" s="24" t="s">
        <v>6275</v>
      </c>
      <c r="K323" s="24" t="s">
        <v>6276</v>
      </c>
      <c r="L323" s="24" t="s">
        <v>6277</v>
      </c>
      <c r="M323" s="21" t="s">
        <v>1482</v>
      </c>
      <c r="N323" s="21">
        <v>40</v>
      </c>
      <c r="O323" s="21" t="s">
        <v>1471</v>
      </c>
      <c r="P323" s="24">
        <v>0</v>
      </c>
      <c r="Q323" s="24">
        <v>0</v>
      </c>
      <c r="R323" s="73"/>
      <c r="S323" s="73"/>
      <c r="T323" s="24"/>
    </row>
    <row r="324" spans="2:20" ht="27" customHeight="1" x14ac:dyDescent="0.25">
      <c r="B324" s="75">
        <v>10</v>
      </c>
      <c r="C324" s="24" t="s">
        <v>294</v>
      </c>
      <c r="D324" s="24" t="s">
        <v>691</v>
      </c>
      <c r="E324" s="24" t="s">
        <v>1477</v>
      </c>
      <c r="F324" s="24" t="s">
        <v>6273</v>
      </c>
      <c r="G324" s="85" t="s">
        <v>6091</v>
      </c>
      <c r="H324" s="24"/>
      <c r="I324" s="22" t="s">
        <v>2311</v>
      </c>
      <c r="J324" s="24" t="s">
        <v>6275</v>
      </c>
      <c r="K324" s="24" t="s">
        <v>6276</v>
      </c>
      <c r="L324" s="24" t="s">
        <v>6277</v>
      </c>
      <c r="M324" s="21" t="s">
        <v>1465</v>
      </c>
      <c r="N324" s="21">
        <v>6</v>
      </c>
      <c r="O324" s="21" t="s">
        <v>1471</v>
      </c>
      <c r="P324" s="24">
        <v>0</v>
      </c>
      <c r="Q324" s="24">
        <v>0</v>
      </c>
      <c r="R324" s="73"/>
      <c r="S324" s="73"/>
      <c r="T324" s="24"/>
    </row>
    <row r="325" spans="2:20" ht="27" customHeight="1" x14ac:dyDescent="0.25">
      <c r="B325" s="75">
        <v>11</v>
      </c>
      <c r="C325" s="24" t="s">
        <v>294</v>
      </c>
      <c r="D325" s="24" t="s">
        <v>691</v>
      </c>
      <c r="E325" s="24" t="s">
        <v>1472</v>
      </c>
      <c r="F325" s="24" t="s">
        <v>6273</v>
      </c>
      <c r="G325" s="85" t="s">
        <v>6091</v>
      </c>
      <c r="H325" s="24"/>
      <c r="I325" s="22" t="s">
        <v>6027</v>
      </c>
      <c r="J325" s="24" t="s">
        <v>6275</v>
      </c>
      <c r="K325" s="24" t="s">
        <v>6276</v>
      </c>
      <c r="L325" s="24" t="s">
        <v>6277</v>
      </c>
      <c r="M325" s="21" t="s">
        <v>1465</v>
      </c>
      <c r="N325" s="21">
        <v>3</v>
      </c>
      <c r="O325" s="21" t="s">
        <v>1471</v>
      </c>
      <c r="P325" s="24">
        <v>0</v>
      </c>
      <c r="Q325" s="24">
        <v>0</v>
      </c>
      <c r="R325" s="73"/>
      <c r="S325" s="73"/>
      <c r="T325" s="24"/>
    </row>
    <row r="326" spans="2:20" ht="27" customHeight="1" x14ac:dyDescent="0.25">
      <c r="B326" s="75">
        <v>12</v>
      </c>
      <c r="C326" s="24" t="s">
        <v>294</v>
      </c>
      <c r="D326" s="24" t="s">
        <v>691</v>
      </c>
      <c r="E326" s="24" t="s">
        <v>1560</v>
      </c>
      <c r="F326" s="24" t="s">
        <v>6273</v>
      </c>
      <c r="G326" s="85" t="s">
        <v>6091</v>
      </c>
      <c r="H326" s="24"/>
      <c r="I326" s="22" t="s">
        <v>6028</v>
      </c>
      <c r="J326" s="24" t="s">
        <v>6275</v>
      </c>
      <c r="K326" s="24" t="s">
        <v>6276</v>
      </c>
      <c r="L326" s="24" t="s">
        <v>6277</v>
      </c>
      <c r="M326" s="21" t="s">
        <v>1465</v>
      </c>
      <c r="N326" s="21">
        <v>2</v>
      </c>
      <c r="O326" s="21" t="s">
        <v>1471</v>
      </c>
      <c r="P326" s="24">
        <v>0</v>
      </c>
      <c r="Q326" s="24">
        <v>0</v>
      </c>
      <c r="R326" s="73"/>
      <c r="S326" s="73"/>
      <c r="T326" s="24"/>
    </row>
    <row r="327" spans="2:20" ht="27" customHeight="1" x14ac:dyDescent="0.25">
      <c r="B327" s="75">
        <v>13</v>
      </c>
      <c r="C327" s="24" t="s">
        <v>294</v>
      </c>
      <c r="D327" s="24" t="s">
        <v>691</v>
      </c>
      <c r="E327" s="24" t="s">
        <v>1475</v>
      </c>
      <c r="F327" s="24" t="s">
        <v>6273</v>
      </c>
      <c r="G327" s="85" t="s">
        <v>6091</v>
      </c>
      <c r="H327" s="24"/>
      <c r="I327" s="22" t="s">
        <v>6029</v>
      </c>
      <c r="J327" s="24" t="s">
        <v>6275</v>
      </c>
      <c r="K327" s="24" t="s">
        <v>6276</v>
      </c>
      <c r="L327" s="24" t="s">
        <v>6277</v>
      </c>
      <c r="M327" s="21" t="s">
        <v>1465</v>
      </c>
      <c r="N327" s="21">
        <v>4</v>
      </c>
      <c r="O327" s="21" t="s">
        <v>1471</v>
      </c>
      <c r="P327" s="24">
        <v>0</v>
      </c>
      <c r="Q327" s="24">
        <v>0</v>
      </c>
      <c r="R327" s="73"/>
      <c r="S327" s="73"/>
      <c r="T327" s="24"/>
    </row>
    <row r="328" spans="2:20" ht="27" customHeight="1" x14ac:dyDescent="0.25">
      <c r="B328" s="75">
        <v>14</v>
      </c>
      <c r="C328" s="24" t="s">
        <v>294</v>
      </c>
      <c r="D328" s="24" t="s">
        <v>691</v>
      </c>
      <c r="E328" s="24" t="s">
        <v>5974</v>
      </c>
      <c r="F328" s="24" t="s">
        <v>6273</v>
      </c>
      <c r="G328" s="85" t="s">
        <v>6091</v>
      </c>
      <c r="H328" s="24"/>
      <c r="I328" s="22" t="s">
        <v>6030</v>
      </c>
      <c r="J328" s="24" t="s">
        <v>6275</v>
      </c>
      <c r="K328" s="24" t="s">
        <v>6276</v>
      </c>
      <c r="L328" s="24" t="s">
        <v>6277</v>
      </c>
      <c r="M328" s="21" t="s">
        <v>1465</v>
      </c>
      <c r="N328" s="21">
        <v>2</v>
      </c>
      <c r="O328" s="21" t="s">
        <v>1471</v>
      </c>
      <c r="P328" s="24">
        <v>0</v>
      </c>
      <c r="Q328" s="24">
        <v>0</v>
      </c>
      <c r="R328" s="73"/>
      <c r="S328" s="73"/>
      <c r="T328" s="24"/>
    </row>
    <row r="329" spans="2:20" ht="27" customHeight="1" x14ac:dyDescent="0.25">
      <c r="B329" s="75">
        <v>15</v>
      </c>
      <c r="C329" s="24" t="s">
        <v>294</v>
      </c>
      <c r="D329" s="24" t="s">
        <v>691</v>
      </c>
      <c r="E329" s="24" t="s">
        <v>5975</v>
      </c>
      <c r="F329" s="24" t="s">
        <v>6273</v>
      </c>
      <c r="G329" s="85" t="s">
        <v>6091</v>
      </c>
      <c r="H329" s="24"/>
      <c r="I329" s="22" t="s">
        <v>6031</v>
      </c>
      <c r="J329" s="24" t="s">
        <v>6275</v>
      </c>
      <c r="K329" s="24" t="s">
        <v>6276</v>
      </c>
      <c r="L329" s="24" t="s">
        <v>6277</v>
      </c>
      <c r="M329" s="21" t="s">
        <v>1465</v>
      </c>
      <c r="N329" s="21">
        <v>15</v>
      </c>
      <c r="O329" s="21" t="s">
        <v>1471</v>
      </c>
      <c r="P329" s="24">
        <v>0</v>
      </c>
      <c r="Q329" s="24">
        <v>0</v>
      </c>
      <c r="R329" s="73"/>
      <c r="S329" s="73"/>
      <c r="T329" s="24"/>
    </row>
    <row r="330" spans="2:20" ht="27" customHeight="1" x14ac:dyDescent="0.25">
      <c r="B330" s="75">
        <v>16</v>
      </c>
      <c r="C330" s="24" t="s">
        <v>294</v>
      </c>
      <c r="D330" s="24" t="s">
        <v>691</v>
      </c>
      <c r="E330" s="24" t="s">
        <v>5976</v>
      </c>
      <c r="F330" s="24" t="s">
        <v>6273</v>
      </c>
      <c r="G330" s="85" t="s">
        <v>6091</v>
      </c>
      <c r="H330" s="24"/>
      <c r="I330" s="22" t="s">
        <v>6032</v>
      </c>
      <c r="J330" s="24" t="s">
        <v>6275</v>
      </c>
      <c r="K330" s="24" t="s">
        <v>6276</v>
      </c>
      <c r="L330" s="24" t="s">
        <v>6277</v>
      </c>
      <c r="M330" s="21" t="s">
        <v>1465</v>
      </c>
      <c r="N330" s="21">
        <v>2</v>
      </c>
      <c r="O330" s="21" t="s">
        <v>1471</v>
      </c>
      <c r="P330" s="24">
        <v>0</v>
      </c>
      <c r="Q330" s="24">
        <v>0</v>
      </c>
      <c r="R330" s="73"/>
      <c r="S330" s="73"/>
      <c r="T330" s="24"/>
    </row>
    <row r="331" spans="2:20" ht="27" customHeight="1" x14ac:dyDescent="0.25">
      <c r="B331" s="75">
        <v>17</v>
      </c>
      <c r="C331" s="24" t="s">
        <v>294</v>
      </c>
      <c r="D331" s="24" t="s">
        <v>691</v>
      </c>
      <c r="E331" s="24" t="s">
        <v>1611</v>
      </c>
      <c r="F331" s="24" t="s">
        <v>6273</v>
      </c>
      <c r="G331" s="85" t="s">
        <v>6091</v>
      </c>
      <c r="H331" s="24"/>
      <c r="I331" s="22" t="s">
        <v>6033</v>
      </c>
      <c r="J331" s="24" t="s">
        <v>6275</v>
      </c>
      <c r="K331" s="24" t="s">
        <v>6276</v>
      </c>
      <c r="L331" s="24" t="s">
        <v>6277</v>
      </c>
      <c r="M331" s="21" t="s">
        <v>1465</v>
      </c>
      <c r="N331" s="21">
        <v>10</v>
      </c>
      <c r="O331" s="21" t="s">
        <v>1471</v>
      </c>
      <c r="P331" s="24">
        <v>0</v>
      </c>
      <c r="Q331" s="24">
        <v>0</v>
      </c>
      <c r="R331" s="73"/>
      <c r="S331" s="73"/>
      <c r="T331" s="24"/>
    </row>
    <row r="332" spans="2:20" ht="27" customHeight="1" x14ac:dyDescent="0.25">
      <c r="B332" s="75">
        <v>18</v>
      </c>
      <c r="C332" s="24" t="s">
        <v>294</v>
      </c>
      <c r="D332" s="24" t="s">
        <v>691</v>
      </c>
      <c r="E332" s="24" t="s">
        <v>1485</v>
      </c>
      <c r="F332" s="24" t="s">
        <v>6273</v>
      </c>
      <c r="G332" s="85" t="s">
        <v>6091</v>
      </c>
      <c r="H332" s="24"/>
      <c r="I332" s="22" t="s">
        <v>6034</v>
      </c>
      <c r="J332" s="24" t="s">
        <v>6275</v>
      </c>
      <c r="K332" s="24" t="s">
        <v>6276</v>
      </c>
      <c r="L332" s="24" t="s">
        <v>6277</v>
      </c>
      <c r="M332" s="21" t="s">
        <v>1465</v>
      </c>
      <c r="N332" s="21">
        <v>6</v>
      </c>
      <c r="O332" s="21" t="s">
        <v>1471</v>
      </c>
      <c r="P332" s="24">
        <v>0</v>
      </c>
      <c r="Q332" s="24">
        <v>0</v>
      </c>
      <c r="R332" s="73"/>
      <c r="S332" s="73"/>
      <c r="T332" s="24"/>
    </row>
    <row r="333" spans="2:20" ht="27" customHeight="1" x14ac:dyDescent="0.25">
      <c r="B333" s="75">
        <v>19</v>
      </c>
      <c r="C333" s="24" t="s">
        <v>294</v>
      </c>
      <c r="D333" s="24" t="s">
        <v>691</v>
      </c>
      <c r="E333" s="24" t="s">
        <v>5977</v>
      </c>
      <c r="F333" s="24" t="s">
        <v>6273</v>
      </c>
      <c r="G333" s="85" t="s">
        <v>6091</v>
      </c>
      <c r="H333" s="24"/>
      <c r="I333" s="22" t="s">
        <v>6035</v>
      </c>
      <c r="J333" s="24" t="s">
        <v>6275</v>
      </c>
      <c r="K333" s="24" t="s">
        <v>6276</v>
      </c>
      <c r="L333" s="24" t="s">
        <v>6277</v>
      </c>
      <c r="M333" s="21" t="s">
        <v>1465</v>
      </c>
      <c r="N333" s="21">
        <v>1</v>
      </c>
      <c r="O333" s="21" t="s">
        <v>1471</v>
      </c>
      <c r="P333" s="24">
        <v>0</v>
      </c>
      <c r="Q333" s="24">
        <v>0</v>
      </c>
      <c r="R333" s="73"/>
      <c r="S333" s="73"/>
      <c r="T333" s="24"/>
    </row>
    <row r="334" spans="2:20" ht="27" customHeight="1" x14ac:dyDescent="0.25">
      <c r="B334" s="75">
        <v>20</v>
      </c>
      <c r="C334" s="24" t="s">
        <v>294</v>
      </c>
      <c r="D334" s="24" t="s">
        <v>691</v>
      </c>
      <c r="E334" s="24" t="s">
        <v>1474</v>
      </c>
      <c r="F334" s="24" t="s">
        <v>6273</v>
      </c>
      <c r="G334" s="85" t="s">
        <v>6091</v>
      </c>
      <c r="H334" s="24"/>
      <c r="I334" s="22" t="s">
        <v>6036</v>
      </c>
      <c r="J334" s="24" t="s">
        <v>6275</v>
      </c>
      <c r="K334" s="24" t="s">
        <v>6276</v>
      </c>
      <c r="L334" s="24" t="s">
        <v>6277</v>
      </c>
      <c r="M334" s="21" t="s">
        <v>1465</v>
      </c>
      <c r="N334" s="21">
        <v>2</v>
      </c>
      <c r="O334" s="21" t="s">
        <v>1471</v>
      </c>
      <c r="P334" s="24">
        <v>0</v>
      </c>
      <c r="Q334" s="24">
        <v>0</v>
      </c>
      <c r="R334" s="73"/>
      <c r="S334" s="73"/>
      <c r="T334" s="24"/>
    </row>
    <row r="335" spans="2:20" ht="27" customHeight="1" x14ac:dyDescent="0.25">
      <c r="B335" s="75">
        <v>21</v>
      </c>
      <c r="C335" s="24" t="s">
        <v>294</v>
      </c>
      <c r="D335" s="24" t="s">
        <v>691</v>
      </c>
      <c r="E335" s="24" t="s">
        <v>5638</v>
      </c>
      <c r="F335" s="24" t="s">
        <v>6273</v>
      </c>
      <c r="G335" s="85" t="s">
        <v>6091</v>
      </c>
      <c r="H335" s="24"/>
      <c r="I335" s="22" t="s">
        <v>6037</v>
      </c>
      <c r="J335" s="24" t="s">
        <v>6275</v>
      </c>
      <c r="K335" s="24" t="s">
        <v>6276</v>
      </c>
      <c r="L335" s="24" t="s">
        <v>6277</v>
      </c>
      <c r="M335" s="21" t="s">
        <v>1465</v>
      </c>
      <c r="N335" s="21">
        <v>2</v>
      </c>
      <c r="O335" s="21" t="s">
        <v>1471</v>
      </c>
      <c r="P335" s="24">
        <v>0</v>
      </c>
      <c r="Q335" s="24">
        <v>0</v>
      </c>
      <c r="R335" s="73"/>
      <c r="S335" s="73"/>
      <c r="T335" s="24"/>
    </row>
    <row r="336" spans="2:20" ht="27" customHeight="1" x14ac:dyDescent="0.25">
      <c r="B336" s="75">
        <v>22</v>
      </c>
      <c r="C336" s="24" t="s">
        <v>294</v>
      </c>
      <c r="D336" s="24" t="s">
        <v>691</v>
      </c>
      <c r="E336" s="24" t="s">
        <v>5978</v>
      </c>
      <c r="F336" s="24" t="s">
        <v>6273</v>
      </c>
      <c r="G336" s="85" t="s">
        <v>6091</v>
      </c>
      <c r="H336" s="24"/>
      <c r="I336" s="22" t="s">
        <v>6038</v>
      </c>
      <c r="J336" s="24" t="s">
        <v>6275</v>
      </c>
      <c r="K336" s="24" t="s">
        <v>6276</v>
      </c>
      <c r="L336" s="24" t="s">
        <v>6277</v>
      </c>
      <c r="M336" s="21" t="s">
        <v>1465</v>
      </c>
      <c r="N336" s="21">
        <v>3</v>
      </c>
      <c r="O336" s="21" t="s">
        <v>1471</v>
      </c>
      <c r="P336" s="24">
        <v>0</v>
      </c>
      <c r="Q336" s="24">
        <v>0</v>
      </c>
      <c r="R336" s="73"/>
      <c r="S336" s="73"/>
      <c r="T336" s="24"/>
    </row>
    <row r="337" spans="2:20" ht="27" customHeight="1" x14ac:dyDescent="0.25">
      <c r="B337" s="75">
        <v>23</v>
      </c>
      <c r="C337" s="24" t="s">
        <v>294</v>
      </c>
      <c r="D337" s="24" t="s">
        <v>691</v>
      </c>
      <c r="E337" s="24" t="s">
        <v>5428</v>
      </c>
      <c r="F337" s="24" t="s">
        <v>6273</v>
      </c>
      <c r="G337" s="85" t="s">
        <v>6091</v>
      </c>
      <c r="H337" s="24"/>
      <c r="I337" s="22" t="s">
        <v>6039</v>
      </c>
      <c r="J337" s="24" t="s">
        <v>6275</v>
      </c>
      <c r="K337" s="24" t="s">
        <v>6276</v>
      </c>
      <c r="L337" s="24" t="s">
        <v>6277</v>
      </c>
      <c r="M337" s="21" t="s">
        <v>1465</v>
      </c>
      <c r="N337" s="21">
        <v>3</v>
      </c>
      <c r="O337" s="21" t="s">
        <v>1471</v>
      </c>
      <c r="P337" s="24">
        <v>0</v>
      </c>
      <c r="Q337" s="24">
        <v>0</v>
      </c>
      <c r="R337" s="73"/>
      <c r="S337" s="73"/>
      <c r="T337" s="24"/>
    </row>
    <row r="338" spans="2:20" ht="27" customHeight="1" x14ac:dyDescent="0.25">
      <c r="B338" s="75">
        <v>24</v>
      </c>
      <c r="C338" s="24" t="s">
        <v>294</v>
      </c>
      <c r="D338" s="24" t="s">
        <v>691</v>
      </c>
      <c r="E338" s="24" t="s">
        <v>5979</v>
      </c>
      <c r="F338" s="24" t="s">
        <v>6273</v>
      </c>
      <c r="G338" s="85" t="s">
        <v>6091</v>
      </c>
      <c r="H338" s="24"/>
      <c r="I338" s="22" t="s">
        <v>6040</v>
      </c>
      <c r="J338" s="24" t="s">
        <v>6275</v>
      </c>
      <c r="K338" s="24" t="s">
        <v>6276</v>
      </c>
      <c r="L338" s="24" t="s">
        <v>6277</v>
      </c>
      <c r="M338" s="21" t="s">
        <v>1465</v>
      </c>
      <c r="N338" s="21">
        <v>10</v>
      </c>
      <c r="O338" s="21" t="s">
        <v>1471</v>
      </c>
      <c r="P338" s="24">
        <v>0</v>
      </c>
      <c r="Q338" s="24">
        <v>0</v>
      </c>
      <c r="R338" s="73"/>
      <c r="S338" s="73"/>
      <c r="T338" s="24"/>
    </row>
    <row r="339" spans="2:20" ht="27" customHeight="1" x14ac:dyDescent="0.25">
      <c r="B339" s="75">
        <v>25</v>
      </c>
      <c r="C339" s="24" t="s">
        <v>294</v>
      </c>
      <c r="D339" s="24" t="s">
        <v>691</v>
      </c>
      <c r="E339" s="24" t="s">
        <v>5980</v>
      </c>
      <c r="F339" s="24" t="s">
        <v>6273</v>
      </c>
      <c r="G339" s="85" t="s">
        <v>6091</v>
      </c>
      <c r="H339" s="24"/>
      <c r="I339" s="22" t="s">
        <v>6041</v>
      </c>
      <c r="J339" s="24" t="s">
        <v>6275</v>
      </c>
      <c r="K339" s="24" t="s">
        <v>6276</v>
      </c>
      <c r="L339" s="24" t="s">
        <v>6277</v>
      </c>
      <c r="M339" s="21" t="s">
        <v>1465</v>
      </c>
      <c r="N339" s="21">
        <v>6</v>
      </c>
      <c r="O339" s="21" t="s">
        <v>1471</v>
      </c>
      <c r="P339" s="24">
        <v>0</v>
      </c>
      <c r="Q339" s="24">
        <v>0</v>
      </c>
      <c r="R339" s="73"/>
      <c r="S339" s="73"/>
      <c r="T339" s="24"/>
    </row>
    <row r="340" spans="2:20" ht="27" customHeight="1" x14ac:dyDescent="0.25">
      <c r="B340" s="75">
        <v>26</v>
      </c>
      <c r="C340" s="24" t="s">
        <v>294</v>
      </c>
      <c r="D340" s="24" t="s">
        <v>691</v>
      </c>
      <c r="E340" s="24" t="s">
        <v>2040</v>
      </c>
      <c r="F340" s="24" t="s">
        <v>6273</v>
      </c>
      <c r="G340" s="85" t="s">
        <v>6091</v>
      </c>
      <c r="H340" s="24" t="s">
        <v>2040</v>
      </c>
      <c r="I340" s="22"/>
      <c r="J340" s="24" t="s">
        <v>6275</v>
      </c>
      <c r="K340" s="24" t="s">
        <v>6276</v>
      </c>
      <c r="L340" s="24" t="s">
        <v>6277</v>
      </c>
      <c r="M340" s="21" t="s">
        <v>1482</v>
      </c>
      <c r="N340" s="21">
        <v>9</v>
      </c>
      <c r="O340" s="21" t="s">
        <v>1471</v>
      </c>
      <c r="P340" s="24">
        <v>0</v>
      </c>
      <c r="Q340" s="24">
        <v>0</v>
      </c>
      <c r="R340" s="73"/>
      <c r="S340" s="73"/>
      <c r="T340" s="24"/>
    </row>
    <row r="341" spans="2:20" ht="27" customHeight="1" x14ac:dyDescent="0.25">
      <c r="B341" s="75">
        <v>27</v>
      </c>
      <c r="C341" s="24" t="s">
        <v>294</v>
      </c>
      <c r="D341" s="24" t="s">
        <v>691</v>
      </c>
      <c r="E341" s="24" t="s">
        <v>2048</v>
      </c>
      <c r="F341" s="24" t="s">
        <v>6273</v>
      </c>
      <c r="G341" s="85" t="s">
        <v>6091</v>
      </c>
      <c r="H341" s="24"/>
      <c r="I341" s="22" t="s">
        <v>6042</v>
      </c>
      <c r="J341" s="24" t="s">
        <v>6275</v>
      </c>
      <c r="K341" s="24" t="s">
        <v>6276</v>
      </c>
      <c r="L341" s="24" t="s">
        <v>6277</v>
      </c>
      <c r="M341" s="21" t="s">
        <v>1465</v>
      </c>
      <c r="N341" s="21">
        <v>1</v>
      </c>
      <c r="O341" s="21" t="s">
        <v>1471</v>
      </c>
      <c r="P341" s="24">
        <v>0</v>
      </c>
      <c r="Q341" s="24">
        <v>0</v>
      </c>
      <c r="R341" s="73"/>
      <c r="S341" s="73"/>
      <c r="T341" s="24"/>
    </row>
    <row r="342" spans="2:20" ht="27" customHeight="1" x14ac:dyDescent="0.25">
      <c r="B342" s="75">
        <v>28</v>
      </c>
      <c r="C342" s="24" t="s">
        <v>294</v>
      </c>
      <c r="D342" s="24" t="s">
        <v>691</v>
      </c>
      <c r="E342" s="24" t="s">
        <v>2046</v>
      </c>
      <c r="F342" s="24" t="s">
        <v>6273</v>
      </c>
      <c r="G342" s="85" t="s">
        <v>6091</v>
      </c>
      <c r="H342" s="24"/>
      <c r="I342" s="22" t="s">
        <v>6043</v>
      </c>
      <c r="J342" s="24" t="s">
        <v>6275</v>
      </c>
      <c r="K342" s="24" t="s">
        <v>6276</v>
      </c>
      <c r="L342" s="24" t="s">
        <v>6277</v>
      </c>
      <c r="M342" s="21" t="s">
        <v>1465</v>
      </c>
      <c r="N342" s="21">
        <v>2</v>
      </c>
      <c r="O342" s="21" t="s">
        <v>1471</v>
      </c>
      <c r="P342" s="24">
        <v>0</v>
      </c>
      <c r="Q342" s="24">
        <v>0</v>
      </c>
      <c r="R342" s="73"/>
      <c r="S342" s="73"/>
      <c r="T342" s="24"/>
    </row>
    <row r="343" spans="2:20" ht="27" customHeight="1" x14ac:dyDescent="0.25">
      <c r="B343" s="75">
        <v>29</v>
      </c>
      <c r="C343" s="24" t="s">
        <v>294</v>
      </c>
      <c r="D343" s="24" t="s">
        <v>691</v>
      </c>
      <c r="E343" s="24" t="s">
        <v>5981</v>
      </c>
      <c r="F343" s="24" t="s">
        <v>6273</v>
      </c>
      <c r="G343" s="85" t="s">
        <v>6091</v>
      </c>
      <c r="H343" s="24"/>
      <c r="I343" s="22" t="s">
        <v>6044</v>
      </c>
      <c r="J343" s="24" t="s">
        <v>6275</v>
      </c>
      <c r="K343" s="24" t="s">
        <v>6276</v>
      </c>
      <c r="L343" s="24" t="s">
        <v>6277</v>
      </c>
      <c r="M343" s="21" t="s">
        <v>1465</v>
      </c>
      <c r="N343" s="21">
        <v>1</v>
      </c>
      <c r="O343" s="21" t="s">
        <v>1471</v>
      </c>
      <c r="P343" s="24">
        <v>0</v>
      </c>
      <c r="Q343" s="24">
        <v>0</v>
      </c>
      <c r="R343" s="73"/>
      <c r="S343" s="73"/>
      <c r="T343" s="24"/>
    </row>
    <row r="344" spans="2:20" ht="27" customHeight="1" x14ac:dyDescent="0.25">
      <c r="B344" s="75">
        <v>30</v>
      </c>
      <c r="C344" s="24" t="s">
        <v>294</v>
      </c>
      <c r="D344" s="24" t="s">
        <v>691</v>
      </c>
      <c r="E344" s="24" t="s">
        <v>5982</v>
      </c>
      <c r="F344" s="24" t="s">
        <v>6273</v>
      </c>
      <c r="G344" s="85" t="s">
        <v>6091</v>
      </c>
      <c r="H344" s="24"/>
      <c r="I344" s="22" t="s">
        <v>6045</v>
      </c>
      <c r="J344" s="24" t="s">
        <v>6275</v>
      </c>
      <c r="K344" s="24" t="s">
        <v>6276</v>
      </c>
      <c r="L344" s="24" t="s">
        <v>6277</v>
      </c>
      <c r="M344" s="21" t="s">
        <v>1465</v>
      </c>
      <c r="N344" s="21">
        <v>1</v>
      </c>
      <c r="O344" s="21" t="s">
        <v>1471</v>
      </c>
      <c r="P344" s="24">
        <v>0</v>
      </c>
      <c r="Q344" s="24">
        <v>0</v>
      </c>
      <c r="R344" s="73"/>
      <c r="S344" s="73"/>
      <c r="T344" s="24"/>
    </row>
    <row r="345" spans="2:20" ht="27" customHeight="1" x14ac:dyDescent="0.25">
      <c r="B345" s="75">
        <v>31</v>
      </c>
      <c r="C345" s="24" t="s">
        <v>294</v>
      </c>
      <c r="D345" s="24" t="s">
        <v>691</v>
      </c>
      <c r="E345" s="24" t="s">
        <v>5983</v>
      </c>
      <c r="F345" s="24" t="s">
        <v>6273</v>
      </c>
      <c r="G345" s="85" t="s">
        <v>6091</v>
      </c>
      <c r="H345" s="24"/>
      <c r="I345" s="22" t="s">
        <v>6046</v>
      </c>
      <c r="J345" s="24" t="s">
        <v>6275</v>
      </c>
      <c r="K345" s="24" t="s">
        <v>6276</v>
      </c>
      <c r="L345" s="24" t="s">
        <v>6277</v>
      </c>
      <c r="M345" s="21" t="s">
        <v>1465</v>
      </c>
      <c r="N345" s="21">
        <v>1</v>
      </c>
      <c r="O345" s="21" t="s">
        <v>1471</v>
      </c>
      <c r="P345" s="24">
        <v>0</v>
      </c>
      <c r="Q345" s="24">
        <v>0</v>
      </c>
      <c r="R345" s="73"/>
      <c r="S345" s="73"/>
      <c r="T345" s="24"/>
    </row>
    <row r="346" spans="2:20" ht="27" customHeight="1" x14ac:dyDescent="0.25">
      <c r="B346" s="75">
        <v>32</v>
      </c>
      <c r="C346" s="24" t="s">
        <v>294</v>
      </c>
      <c r="D346" s="24" t="s">
        <v>691</v>
      </c>
      <c r="E346" s="24" t="s">
        <v>2050</v>
      </c>
      <c r="F346" s="24" t="s">
        <v>6273</v>
      </c>
      <c r="G346" s="85" t="s">
        <v>6091</v>
      </c>
      <c r="H346" s="24"/>
      <c r="I346" s="22" t="s">
        <v>6047</v>
      </c>
      <c r="J346" s="24" t="s">
        <v>6275</v>
      </c>
      <c r="K346" s="24" t="s">
        <v>6276</v>
      </c>
      <c r="L346" s="24" t="s">
        <v>6277</v>
      </c>
      <c r="M346" s="21" t="s">
        <v>1465</v>
      </c>
      <c r="N346" s="21">
        <v>6</v>
      </c>
      <c r="O346" s="21" t="s">
        <v>1471</v>
      </c>
      <c r="P346" s="24">
        <v>0</v>
      </c>
      <c r="Q346" s="24">
        <v>0</v>
      </c>
      <c r="R346" s="73"/>
      <c r="S346" s="73"/>
      <c r="T346" s="24"/>
    </row>
    <row r="347" spans="2:20" ht="27" customHeight="1" x14ac:dyDescent="0.25">
      <c r="B347" s="75">
        <v>33</v>
      </c>
      <c r="C347" s="24" t="s">
        <v>294</v>
      </c>
      <c r="D347" s="24" t="s">
        <v>691</v>
      </c>
      <c r="E347" s="24" t="s">
        <v>1490</v>
      </c>
      <c r="F347" s="24" t="s">
        <v>6273</v>
      </c>
      <c r="G347" s="85" t="s">
        <v>6091</v>
      </c>
      <c r="H347" s="24"/>
      <c r="I347" s="22" t="s">
        <v>6048</v>
      </c>
      <c r="J347" s="24" t="s">
        <v>6275</v>
      </c>
      <c r="K347" s="24" t="s">
        <v>6276</v>
      </c>
      <c r="L347" s="24" t="s">
        <v>6277</v>
      </c>
      <c r="M347" s="21" t="s">
        <v>1458</v>
      </c>
      <c r="N347" s="21">
        <v>7</v>
      </c>
      <c r="O347" s="21" t="s">
        <v>1471</v>
      </c>
      <c r="P347" s="24">
        <v>0</v>
      </c>
      <c r="Q347" s="24">
        <v>0</v>
      </c>
      <c r="R347" s="73"/>
      <c r="S347" s="73"/>
      <c r="T347" s="24"/>
    </row>
    <row r="348" spans="2:20" ht="27" customHeight="1" x14ac:dyDescent="0.25">
      <c r="B348" s="75">
        <v>34</v>
      </c>
      <c r="C348" s="24" t="s">
        <v>294</v>
      </c>
      <c r="D348" s="24" t="s">
        <v>691</v>
      </c>
      <c r="E348" s="24" t="s">
        <v>1491</v>
      </c>
      <c r="F348" s="24" t="s">
        <v>6273</v>
      </c>
      <c r="G348" s="85" t="s">
        <v>6091</v>
      </c>
      <c r="H348" s="24"/>
      <c r="I348" s="22" t="s">
        <v>6049</v>
      </c>
      <c r="J348" s="24" t="s">
        <v>6275</v>
      </c>
      <c r="K348" s="24" t="s">
        <v>6276</v>
      </c>
      <c r="L348" s="24" t="s">
        <v>6277</v>
      </c>
      <c r="M348" s="21" t="s">
        <v>1458</v>
      </c>
      <c r="N348" s="21">
        <v>7</v>
      </c>
      <c r="O348" s="21" t="s">
        <v>1471</v>
      </c>
      <c r="P348" s="24">
        <v>0</v>
      </c>
      <c r="Q348" s="24">
        <v>0</v>
      </c>
      <c r="R348" s="73"/>
      <c r="S348" s="73"/>
      <c r="T348" s="24"/>
    </row>
    <row r="349" spans="2:20" ht="27" customHeight="1" x14ac:dyDescent="0.25">
      <c r="B349" s="75">
        <v>35</v>
      </c>
      <c r="C349" s="24" t="s">
        <v>294</v>
      </c>
      <c r="D349" s="24" t="s">
        <v>691</v>
      </c>
      <c r="E349" s="24" t="s">
        <v>5984</v>
      </c>
      <c r="F349" s="24" t="s">
        <v>6273</v>
      </c>
      <c r="G349" s="85" t="s">
        <v>6091</v>
      </c>
      <c r="H349" s="24"/>
      <c r="I349" s="22" t="s">
        <v>6050</v>
      </c>
      <c r="J349" s="24" t="s">
        <v>6275</v>
      </c>
      <c r="K349" s="24" t="s">
        <v>6276</v>
      </c>
      <c r="L349" s="24" t="s">
        <v>6277</v>
      </c>
      <c r="M349" s="21" t="s">
        <v>1458</v>
      </c>
      <c r="N349" s="21">
        <v>7</v>
      </c>
      <c r="O349" s="21" t="s">
        <v>1471</v>
      </c>
      <c r="P349" s="24">
        <v>0</v>
      </c>
      <c r="Q349" s="24">
        <v>0</v>
      </c>
      <c r="R349" s="73"/>
      <c r="S349" s="73"/>
      <c r="T349" s="24"/>
    </row>
    <row r="350" spans="2:20" ht="27" customHeight="1" x14ac:dyDescent="0.25">
      <c r="B350" s="75">
        <v>36</v>
      </c>
      <c r="C350" s="24" t="s">
        <v>294</v>
      </c>
      <c r="D350" s="24" t="s">
        <v>691</v>
      </c>
      <c r="E350" s="24" t="s">
        <v>5985</v>
      </c>
      <c r="F350" s="24" t="s">
        <v>6273</v>
      </c>
      <c r="G350" s="85" t="s">
        <v>6091</v>
      </c>
      <c r="H350" s="24"/>
      <c r="I350" s="22" t="s">
        <v>6051</v>
      </c>
      <c r="J350" s="24" t="s">
        <v>6275</v>
      </c>
      <c r="K350" s="24" t="s">
        <v>6276</v>
      </c>
      <c r="L350" s="24" t="s">
        <v>6277</v>
      </c>
      <c r="M350" s="21" t="s">
        <v>1458</v>
      </c>
      <c r="N350" s="21">
        <v>7</v>
      </c>
      <c r="O350" s="21" t="s">
        <v>1471</v>
      </c>
      <c r="P350" s="24">
        <v>0</v>
      </c>
      <c r="Q350" s="24">
        <v>0</v>
      </c>
      <c r="R350" s="73"/>
      <c r="S350" s="73"/>
      <c r="T350" s="24"/>
    </row>
    <row r="351" spans="2:20" ht="27" customHeight="1" x14ac:dyDescent="0.25">
      <c r="B351" s="75">
        <v>37</v>
      </c>
      <c r="C351" s="24" t="s">
        <v>294</v>
      </c>
      <c r="D351" s="24" t="s">
        <v>691</v>
      </c>
      <c r="E351" s="24" t="s">
        <v>5986</v>
      </c>
      <c r="F351" s="24" t="s">
        <v>6273</v>
      </c>
      <c r="G351" s="85" t="s">
        <v>6091</v>
      </c>
      <c r="H351" s="24"/>
      <c r="I351" s="22" t="s">
        <v>6052</v>
      </c>
      <c r="J351" s="24" t="s">
        <v>6275</v>
      </c>
      <c r="K351" s="24" t="s">
        <v>6276</v>
      </c>
      <c r="L351" s="24" t="s">
        <v>6277</v>
      </c>
      <c r="M351" s="21" t="s">
        <v>1458</v>
      </c>
      <c r="N351" s="21">
        <v>7</v>
      </c>
      <c r="O351" s="21" t="s">
        <v>1471</v>
      </c>
      <c r="P351" s="24">
        <v>0</v>
      </c>
      <c r="Q351" s="24">
        <v>0</v>
      </c>
      <c r="R351" s="73"/>
      <c r="S351" s="73"/>
      <c r="T351" s="24"/>
    </row>
    <row r="352" spans="2:20" ht="27" customHeight="1" x14ac:dyDescent="0.25">
      <c r="B352" s="75">
        <v>38</v>
      </c>
      <c r="C352" s="24" t="s">
        <v>294</v>
      </c>
      <c r="D352" s="24" t="s">
        <v>691</v>
      </c>
      <c r="E352" s="24" t="s">
        <v>5987</v>
      </c>
      <c r="F352" s="24" t="s">
        <v>6273</v>
      </c>
      <c r="G352" s="85" t="s">
        <v>6091</v>
      </c>
      <c r="H352" s="24"/>
      <c r="I352" s="22" t="s">
        <v>6053</v>
      </c>
      <c r="J352" s="24" t="s">
        <v>6275</v>
      </c>
      <c r="K352" s="24" t="s">
        <v>6276</v>
      </c>
      <c r="L352" s="24" t="s">
        <v>6277</v>
      </c>
      <c r="M352" s="21" t="s">
        <v>1458</v>
      </c>
      <c r="N352" s="21">
        <v>7</v>
      </c>
      <c r="O352" s="21" t="s">
        <v>1471</v>
      </c>
      <c r="P352" s="24">
        <v>0</v>
      </c>
      <c r="Q352" s="24">
        <v>0</v>
      </c>
      <c r="R352" s="73"/>
      <c r="S352" s="73"/>
      <c r="T352" s="24"/>
    </row>
    <row r="353" spans="2:20" ht="27" customHeight="1" x14ac:dyDescent="0.25">
      <c r="B353" s="75">
        <v>39</v>
      </c>
      <c r="C353" s="24" t="s">
        <v>294</v>
      </c>
      <c r="D353" s="24" t="s">
        <v>691</v>
      </c>
      <c r="E353" s="24" t="s">
        <v>4131</v>
      </c>
      <c r="F353" s="24" t="s">
        <v>6273</v>
      </c>
      <c r="G353" s="85" t="s">
        <v>6091</v>
      </c>
      <c r="H353" s="24"/>
      <c r="I353" s="22" t="s">
        <v>6054</v>
      </c>
      <c r="J353" s="24" t="s">
        <v>6275</v>
      </c>
      <c r="K353" s="24" t="s">
        <v>6276</v>
      </c>
      <c r="L353" s="24" t="s">
        <v>6277</v>
      </c>
      <c r="M353" s="21" t="s">
        <v>1458</v>
      </c>
      <c r="N353" s="21">
        <v>7</v>
      </c>
      <c r="O353" s="21" t="s">
        <v>1471</v>
      </c>
      <c r="P353" s="24">
        <v>0</v>
      </c>
      <c r="Q353" s="24">
        <v>0</v>
      </c>
      <c r="R353" s="73"/>
      <c r="S353" s="73"/>
      <c r="T353" s="24"/>
    </row>
    <row r="354" spans="2:20" ht="27" customHeight="1" x14ac:dyDescent="0.25">
      <c r="B354" s="75">
        <v>40</v>
      </c>
      <c r="C354" s="24" t="s">
        <v>294</v>
      </c>
      <c r="D354" s="24" t="s">
        <v>691</v>
      </c>
      <c r="E354" s="24" t="s">
        <v>5988</v>
      </c>
      <c r="F354" s="24" t="s">
        <v>6273</v>
      </c>
      <c r="G354" s="85" t="s">
        <v>6091</v>
      </c>
      <c r="H354" s="24"/>
      <c r="I354" s="22" t="s">
        <v>6055</v>
      </c>
      <c r="J354" s="24" t="s">
        <v>6275</v>
      </c>
      <c r="K354" s="24" t="s">
        <v>6276</v>
      </c>
      <c r="L354" s="24" t="s">
        <v>6277</v>
      </c>
      <c r="M354" s="21" t="s">
        <v>1458</v>
      </c>
      <c r="N354" s="21">
        <v>7</v>
      </c>
      <c r="O354" s="21" t="s">
        <v>1471</v>
      </c>
      <c r="P354" s="24">
        <v>0</v>
      </c>
      <c r="Q354" s="24">
        <v>0</v>
      </c>
      <c r="R354" s="73"/>
      <c r="S354" s="73"/>
      <c r="T354" s="24"/>
    </row>
    <row r="355" spans="2:20" ht="27" customHeight="1" x14ac:dyDescent="0.25">
      <c r="B355" s="75">
        <v>41</v>
      </c>
      <c r="C355" s="24" t="s">
        <v>294</v>
      </c>
      <c r="D355" s="24" t="s">
        <v>691</v>
      </c>
      <c r="E355" s="24" t="s">
        <v>5989</v>
      </c>
      <c r="F355" s="24" t="s">
        <v>6273</v>
      </c>
      <c r="G355" s="85" t="s">
        <v>6091</v>
      </c>
      <c r="H355" s="24"/>
      <c r="I355" s="22" t="s">
        <v>6056</v>
      </c>
      <c r="J355" s="24" t="s">
        <v>6275</v>
      </c>
      <c r="K355" s="24" t="s">
        <v>6276</v>
      </c>
      <c r="L355" s="24" t="s">
        <v>6277</v>
      </c>
      <c r="M355" s="21" t="s">
        <v>1458</v>
      </c>
      <c r="N355" s="21">
        <v>7</v>
      </c>
      <c r="O355" s="21" t="s">
        <v>1471</v>
      </c>
      <c r="P355" s="24">
        <v>0</v>
      </c>
      <c r="Q355" s="24">
        <v>0</v>
      </c>
      <c r="R355" s="73"/>
      <c r="S355" s="73"/>
      <c r="T355" s="24"/>
    </row>
    <row r="356" spans="2:20" ht="27" customHeight="1" x14ac:dyDescent="0.25">
      <c r="B356" s="75">
        <v>42</v>
      </c>
      <c r="C356" s="24" t="s">
        <v>294</v>
      </c>
      <c r="D356" s="24" t="s">
        <v>691</v>
      </c>
      <c r="E356" s="24" t="s">
        <v>5990</v>
      </c>
      <c r="F356" s="24" t="s">
        <v>6273</v>
      </c>
      <c r="G356" s="85" t="s">
        <v>6091</v>
      </c>
      <c r="H356" s="24"/>
      <c r="I356" s="22" t="s">
        <v>6057</v>
      </c>
      <c r="J356" s="24" t="s">
        <v>6275</v>
      </c>
      <c r="K356" s="24" t="s">
        <v>6276</v>
      </c>
      <c r="L356" s="24" t="s">
        <v>6277</v>
      </c>
      <c r="M356" s="21" t="s">
        <v>1458</v>
      </c>
      <c r="N356" s="21">
        <v>7</v>
      </c>
      <c r="O356" s="21" t="s">
        <v>1471</v>
      </c>
      <c r="P356" s="24">
        <v>0</v>
      </c>
      <c r="Q356" s="24">
        <v>0</v>
      </c>
      <c r="R356" s="73"/>
      <c r="S356" s="73"/>
      <c r="T356" s="24"/>
    </row>
    <row r="357" spans="2:20" ht="27" customHeight="1" x14ac:dyDescent="0.25">
      <c r="B357" s="75">
        <v>43</v>
      </c>
      <c r="C357" s="24" t="s">
        <v>294</v>
      </c>
      <c r="D357" s="24" t="s">
        <v>691</v>
      </c>
      <c r="E357" s="24" t="s">
        <v>5991</v>
      </c>
      <c r="F357" s="24" t="s">
        <v>6273</v>
      </c>
      <c r="G357" s="85" t="s">
        <v>6091</v>
      </c>
      <c r="H357" s="24"/>
      <c r="I357" s="22" t="s">
        <v>6058</v>
      </c>
      <c r="J357" s="24" t="s">
        <v>6275</v>
      </c>
      <c r="K357" s="24" t="s">
        <v>6276</v>
      </c>
      <c r="L357" s="24" t="s">
        <v>6277</v>
      </c>
      <c r="M357" s="21" t="s">
        <v>1458</v>
      </c>
      <c r="N357" s="21">
        <v>7</v>
      </c>
      <c r="O357" s="21" t="s">
        <v>1471</v>
      </c>
      <c r="P357" s="24">
        <v>0</v>
      </c>
      <c r="Q357" s="24">
        <v>0</v>
      </c>
      <c r="R357" s="73"/>
      <c r="S357" s="73"/>
      <c r="T357" s="24"/>
    </row>
    <row r="358" spans="2:20" ht="27" customHeight="1" x14ac:dyDescent="0.25">
      <c r="B358" s="75">
        <v>44</v>
      </c>
      <c r="C358" s="24" t="s">
        <v>294</v>
      </c>
      <c r="D358" s="24" t="s">
        <v>691</v>
      </c>
      <c r="E358" s="24" t="s">
        <v>5992</v>
      </c>
      <c r="F358" s="24" t="s">
        <v>6273</v>
      </c>
      <c r="G358" s="85" t="s">
        <v>6091</v>
      </c>
      <c r="H358" s="24"/>
      <c r="I358" s="22" t="s">
        <v>6059</v>
      </c>
      <c r="J358" s="24" t="s">
        <v>6275</v>
      </c>
      <c r="K358" s="24" t="s">
        <v>6276</v>
      </c>
      <c r="L358" s="24" t="s">
        <v>6277</v>
      </c>
      <c r="M358" s="21" t="s">
        <v>1465</v>
      </c>
      <c r="N358" s="21">
        <v>1</v>
      </c>
      <c r="O358" s="21" t="s">
        <v>1471</v>
      </c>
      <c r="P358" s="24">
        <v>0</v>
      </c>
      <c r="Q358" s="24">
        <v>0</v>
      </c>
      <c r="R358" s="73"/>
      <c r="S358" s="73"/>
      <c r="T358" s="24"/>
    </row>
    <row r="359" spans="2:20" ht="27" customHeight="1" x14ac:dyDescent="0.25">
      <c r="B359" s="75">
        <v>45</v>
      </c>
      <c r="C359" s="24" t="s">
        <v>294</v>
      </c>
      <c r="D359" s="24" t="s">
        <v>691</v>
      </c>
      <c r="E359" s="24" t="s">
        <v>5993</v>
      </c>
      <c r="F359" s="24" t="s">
        <v>6273</v>
      </c>
      <c r="G359" s="85" t="s">
        <v>6091</v>
      </c>
      <c r="H359" s="24"/>
      <c r="I359" s="22" t="s">
        <v>6060</v>
      </c>
      <c r="J359" s="24" t="s">
        <v>6275</v>
      </c>
      <c r="K359" s="24" t="s">
        <v>6276</v>
      </c>
      <c r="L359" s="24" t="s">
        <v>6277</v>
      </c>
      <c r="M359" s="21" t="s">
        <v>1465</v>
      </c>
      <c r="N359" s="21">
        <v>1</v>
      </c>
      <c r="O359" s="21" t="s">
        <v>1471</v>
      </c>
      <c r="P359" s="24">
        <v>0</v>
      </c>
      <c r="Q359" s="24">
        <v>0</v>
      </c>
      <c r="R359" s="73"/>
      <c r="S359" s="73"/>
      <c r="T359" s="24"/>
    </row>
    <row r="360" spans="2:20" ht="27" customHeight="1" x14ac:dyDescent="0.25">
      <c r="B360" s="75">
        <v>46</v>
      </c>
      <c r="C360" s="24" t="s">
        <v>294</v>
      </c>
      <c r="D360" s="24" t="s">
        <v>691</v>
      </c>
      <c r="E360" s="24" t="s">
        <v>1486</v>
      </c>
      <c r="F360" s="24" t="s">
        <v>6273</v>
      </c>
      <c r="G360" s="85" t="s">
        <v>6091</v>
      </c>
      <c r="H360" s="24"/>
      <c r="I360" s="22" t="s">
        <v>6061</v>
      </c>
      <c r="J360" s="24" t="s">
        <v>6275</v>
      </c>
      <c r="K360" s="24" t="s">
        <v>6276</v>
      </c>
      <c r="L360" s="24" t="s">
        <v>6277</v>
      </c>
      <c r="M360" s="21" t="s">
        <v>1487</v>
      </c>
      <c r="N360" s="21">
        <v>22.5</v>
      </c>
      <c r="O360" s="21" t="s">
        <v>1471</v>
      </c>
      <c r="P360" s="24">
        <v>0</v>
      </c>
      <c r="Q360" s="24">
        <v>0</v>
      </c>
      <c r="R360" s="73"/>
      <c r="S360" s="73"/>
      <c r="T360" s="24"/>
    </row>
    <row r="361" spans="2:20" ht="27" customHeight="1" x14ac:dyDescent="0.25">
      <c r="B361" s="75">
        <v>47</v>
      </c>
      <c r="C361" s="24" t="s">
        <v>294</v>
      </c>
      <c r="D361" s="24" t="s">
        <v>691</v>
      </c>
      <c r="E361" s="24" t="s">
        <v>5994</v>
      </c>
      <c r="F361" s="24" t="s">
        <v>6273</v>
      </c>
      <c r="G361" s="85" t="s">
        <v>6091</v>
      </c>
      <c r="H361" s="24"/>
      <c r="I361" s="22" t="s">
        <v>6062</v>
      </c>
      <c r="J361" s="24" t="s">
        <v>6275</v>
      </c>
      <c r="K361" s="24" t="s">
        <v>6276</v>
      </c>
      <c r="L361" s="24" t="s">
        <v>6277</v>
      </c>
      <c r="M361" s="21" t="s">
        <v>1487</v>
      </c>
      <c r="N361" s="21">
        <v>22.5</v>
      </c>
      <c r="O361" s="21" t="s">
        <v>1471</v>
      </c>
      <c r="P361" s="24">
        <v>0</v>
      </c>
      <c r="Q361" s="24">
        <v>0</v>
      </c>
      <c r="R361" s="73"/>
      <c r="S361" s="73"/>
      <c r="T361" s="24"/>
    </row>
    <row r="362" spans="2:20" ht="27" customHeight="1" x14ac:dyDescent="0.25">
      <c r="B362" s="75">
        <v>48</v>
      </c>
      <c r="C362" s="24" t="s">
        <v>294</v>
      </c>
      <c r="D362" s="24" t="s">
        <v>691</v>
      </c>
      <c r="E362" s="24" t="s">
        <v>5995</v>
      </c>
      <c r="F362" s="24" t="s">
        <v>6273</v>
      </c>
      <c r="G362" s="85" t="s">
        <v>6091</v>
      </c>
      <c r="H362" s="24"/>
      <c r="I362" s="22" t="s">
        <v>6063</v>
      </c>
      <c r="J362" s="24" t="s">
        <v>6275</v>
      </c>
      <c r="K362" s="24" t="s">
        <v>6276</v>
      </c>
      <c r="L362" s="24" t="s">
        <v>6277</v>
      </c>
      <c r="M362" s="21" t="s">
        <v>1487</v>
      </c>
      <c r="N362" s="21">
        <v>22.5</v>
      </c>
      <c r="O362" s="21" t="s">
        <v>1471</v>
      </c>
      <c r="P362" s="24">
        <v>0</v>
      </c>
      <c r="Q362" s="24">
        <v>0</v>
      </c>
      <c r="R362" s="73"/>
      <c r="S362" s="73"/>
      <c r="T362" s="24"/>
    </row>
    <row r="363" spans="2:20" ht="27" customHeight="1" x14ac:dyDescent="0.25">
      <c r="B363" s="75">
        <v>49</v>
      </c>
      <c r="C363" s="24" t="s">
        <v>294</v>
      </c>
      <c r="D363" s="24" t="s">
        <v>691</v>
      </c>
      <c r="E363" s="24" t="s">
        <v>5996</v>
      </c>
      <c r="F363" s="24" t="s">
        <v>6273</v>
      </c>
      <c r="G363" s="85" t="s">
        <v>6091</v>
      </c>
      <c r="H363" s="24"/>
      <c r="I363" s="22" t="s">
        <v>6064</v>
      </c>
      <c r="J363" s="24" t="s">
        <v>6275</v>
      </c>
      <c r="K363" s="24" t="s">
        <v>6276</v>
      </c>
      <c r="L363" s="24" t="s">
        <v>6277</v>
      </c>
      <c r="M363" s="21" t="s">
        <v>1487</v>
      </c>
      <c r="N363" s="21">
        <v>22.5</v>
      </c>
      <c r="O363" s="21" t="s">
        <v>1471</v>
      </c>
      <c r="P363" s="24">
        <v>0</v>
      </c>
      <c r="Q363" s="24">
        <v>0</v>
      </c>
      <c r="R363" s="73"/>
      <c r="S363" s="73"/>
      <c r="T363" s="24"/>
    </row>
    <row r="364" spans="2:20" ht="27" customHeight="1" x14ac:dyDescent="0.25">
      <c r="B364" s="75">
        <v>50</v>
      </c>
      <c r="C364" s="24" t="s">
        <v>294</v>
      </c>
      <c r="D364" s="24" t="s">
        <v>691</v>
      </c>
      <c r="E364" s="24" t="s">
        <v>5997</v>
      </c>
      <c r="F364" s="24" t="s">
        <v>6273</v>
      </c>
      <c r="G364" s="85" t="s">
        <v>6091</v>
      </c>
      <c r="H364" s="24"/>
      <c r="I364" s="22" t="s">
        <v>6065</v>
      </c>
      <c r="J364" s="24" t="s">
        <v>6275</v>
      </c>
      <c r="K364" s="24" t="s">
        <v>6276</v>
      </c>
      <c r="L364" s="24" t="s">
        <v>6277</v>
      </c>
      <c r="M364" s="21" t="s">
        <v>1465</v>
      </c>
      <c r="N364" s="21">
        <v>3</v>
      </c>
      <c r="O364" s="21" t="s">
        <v>1471</v>
      </c>
      <c r="P364" s="24">
        <v>0</v>
      </c>
      <c r="Q364" s="24">
        <v>0</v>
      </c>
      <c r="R364" s="73"/>
      <c r="S364" s="73"/>
      <c r="T364" s="24"/>
    </row>
    <row r="365" spans="2:20" ht="27" customHeight="1" x14ac:dyDescent="0.25">
      <c r="B365" s="75">
        <v>51</v>
      </c>
      <c r="C365" s="24" t="s">
        <v>294</v>
      </c>
      <c r="D365" s="24" t="s">
        <v>691</v>
      </c>
      <c r="E365" s="24" t="s">
        <v>5998</v>
      </c>
      <c r="F365" s="24" t="s">
        <v>6273</v>
      </c>
      <c r="G365" s="85" t="s">
        <v>6091</v>
      </c>
      <c r="H365" s="24"/>
      <c r="I365" s="22" t="s">
        <v>6066</v>
      </c>
      <c r="J365" s="24" t="s">
        <v>6275</v>
      </c>
      <c r="K365" s="24" t="s">
        <v>6276</v>
      </c>
      <c r="L365" s="24" t="s">
        <v>6277</v>
      </c>
      <c r="M365" s="21" t="s">
        <v>1465</v>
      </c>
      <c r="N365" s="21">
        <v>3</v>
      </c>
      <c r="O365" s="21" t="s">
        <v>1471</v>
      </c>
      <c r="P365" s="24">
        <v>0</v>
      </c>
      <c r="Q365" s="24">
        <v>0</v>
      </c>
      <c r="R365" s="73"/>
      <c r="S365" s="73"/>
      <c r="T365" s="24"/>
    </row>
    <row r="366" spans="2:20" ht="27" customHeight="1" x14ac:dyDescent="0.25">
      <c r="B366" s="75">
        <v>52</v>
      </c>
      <c r="C366" s="24" t="s">
        <v>294</v>
      </c>
      <c r="D366" s="24" t="s">
        <v>691</v>
      </c>
      <c r="E366" s="24" t="s">
        <v>5999</v>
      </c>
      <c r="F366" s="24" t="s">
        <v>6273</v>
      </c>
      <c r="G366" s="85" t="s">
        <v>6091</v>
      </c>
      <c r="H366" s="24"/>
      <c r="I366" s="22" t="s">
        <v>6067</v>
      </c>
      <c r="J366" s="24" t="s">
        <v>6275</v>
      </c>
      <c r="K366" s="24" t="s">
        <v>6276</v>
      </c>
      <c r="L366" s="24" t="s">
        <v>6277</v>
      </c>
      <c r="M366" s="21" t="s">
        <v>1487</v>
      </c>
      <c r="N366" s="21">
        <v>22</v>
      </c>
      <c r="O366" s="21" t="s">
        <v>1471</v>
      </c>
      <c r="P366" s="24">
        <v>0</v>
      </c>
      <c r="Q366" s="24">
        <v>0</v>
      </c>
      <c r="R366" s="73"/>
      <c r="S366" s="73"/>
      <c r="T366" s="24"/>
    </row>
    <row r="367" spans="2:20" ht="27" customHeight="1" x14ac:dyDescent="0.25">
      <c r="B367" s="75">
        <v>53</v>
      </c>
      <c r="C367" s="24" t="s">
        <v>294</v>
      </c>
      <c r="D367" s="24" t="s">
        <v>691</v>
      </c>
      <c r="E367" s="24" t="s">
        <v>6000</v>
      </c>
      <c r="F367" s="24" t="s">
        <v>6273</v>
      </c>
      <c r="G367" s="85" t="s">
        <v>6091</v>
      </c>
      <c r="H367" s="24"/>
      <c r="I367" s="22" t="s">
        <v>6068</v>
      </c>
      <c r="J367" s="24" t="s">
        <v>6275</v>
      </c>
      <c r="K367" s="24" t="s">
        <v>6276</v>
      </c>
      <c r="L367" s="24" t="s">
        <v>6277</v>
      </c>
      <c r="M367" s="21" t="s">
        <v>1487</v>
      </c>
      <c r="N367" s="21">
        <v>22</v>
      </c>
      <c r="O367" s="21" t="s">
        <v>1471</v>
      </c>
      <c r="P367" s="24">
        <v>0</v>
      </c>
      <c r="Q367" s="24">
        <v>0</v>
      </c>
      <c r="R367" s="73"/>
      <c r="S367" s="73"/>
      <c r="T367" s="24"/>
    </row>
    <row r="368" spans="2:20" ht="27" customHeight="1" x14ac:dyDescent="0.25">
      <c r="B368" s="75">
        <v>54</v>
      </c>
      <c r="C368" s="24" t="s">
        <v>294</v>
      </c>
      <c r="D368" s="24" t="s">
        <v>691</v>
      </c>
      <c r="E368" s="24" t="s">
        <v>6001</v>
      </c>
      <c r="F368" s="24" t="s">
        <v>6273</v>
      </c>
      <c r="G368" s="85" t="s">
        <v>6091</v>
      </c>
      <c r="H368" s="24"/>
      <c r="I368" s="22" t="s">
        <v>6069</v>
      </c>
      <c r="J368" s="24" t="s">
        <v>6275</v>
      </c>
      <c r="K368" s="24" t="s">
        <v>6276</v>
      </c>
      <c r="L368" s="24" t="s">
        <v>6277</v>
      </c>
      <c r="M368" s="21" t="s">
        <v>1487</v>
      </c>
      <c r="N368" s="21">
        <v>22</v>
      </c>
      <c r="O368" s="21" t="s">
        <v>1471</v>
      </c>
      <c r="P368" s="24">
        <v>0</v>
      </c>
      <c r="Q368" s="24">
        <v>0</v>
      </c>
      <c r="R368" s="73"/>
      <c r="S368" s="73"/>
      <c r="T368" s="24"/>
    </row>
    <row r="369" spans="2:20" ht="27" customHeight="1" x14ac:dyDescent="0.25">
      <c r="B369" s="75">
        <v>55</v>
      </c>
      <c r="C369" s="24" t="s">
        <v>294</v>
      </c>
      <c r="D369" s="24" t="s">
        <v>691</v>
      </c>
      <c r="E369" s="24" t="s">
        <v>6002</v>
      </c>
      <c r="F369" s="24" t="s">
        <v>6273</v>
      </c>
      <c r="G369" s="85" t="s">
        <v>6091</v>
      </c>
      <c r="H369" s="24"/>
      <c r="I369" s="22" t="s">
        <v>6070</v>
      </c>
      <c r="J369" s="24" t="s">
        <v>6275</v>
      </c>
      <c r="K369" s="24" t="s">
        <v>6276</v>
      </c>
      <c r="L369" s="24" t="s">
        <v>6277</v>
      </c>
      <c r="M369" s="21" t="s">
        <v>1487</v>
      </c>
      <c r="N369" s="21">
        <v>22</v>
      </c>
      <c r="O369" s="21" t="s">
        <v>1471</v>
      </c>
      <c r="P369" s="24">
        <v>0</v>
      </c>
      <c r="Q369" s="24">
        <v>0</v>
      </c>
      <c r="R369" s="73"/>
      <c r="S369" s="73"/>
      <c r="T369" s="24"/>
    </row>
    <row r="370" spans="2:20" ht="27" customHeight="1" x14ac:dyDescent="0.25">
      <c r="B370" s="75">
        <v>56</v>
      </c>
      <c r="C370" s="24" t="s">
        <v>294</v>
      </c>
      <c r="D370" s="24" t="s">
        <v>691</v>
      </c>
      <c r="E370" s="24" t="s">
        <v>6003</v>
      </c>
      <c r="F370" s="24" t="s">
        <v>6273</v>
      </c>
      <c r="G370" s="85" t="s">
        <v>6091</v>
      </c>
      <c r="H370" s="24"/>
      <c r="I370" s="22" t="s">
        <v>6071</v>
      </c>
      <c r="J370" s="24" t="s">
        <v>6275</v>
      </c>
      <c r="K370" s="24" t="s">
        <v>6276</v>
      </c>
      <c r="L370" s="24" t="s">
        <v>6277</v>
      </c>
      <c r="M370" s="21" t="s">
        <v>1487</v>
      </c>
      <c r="N370" s="21">
        <v>22.2</v>
      </c>
      <c r="O370" s="21" t="s">
        <v>1471</v>
      </c>
      <c r="P370" s="24">
        <v>0</v>
      </c>
      <c r="Q370" s="24">
        <v>0</v>
      </c>
      <c r="R370" s="73"/>
      <c r="S370" s="73"/>
      <c r="T370" s="24"/>
    </row>
    <row r="371" spans="2:20" ht="27" customHeight="1" x14ac:dyDescent="0.25">
      <c r="B371" s="75">
        <v>57</v>
      </c>
      <c r="C371" s="24" t="s">
        <v>294</v>
      </c>
      <c r="D371" s="24" t="s">
        <v>691</v>
      </c>
      <c r="E371" s="24" t="s">
        <v>3477</v>
      </c>
      <c r="F371" s="24" t="s">
        <v>6273</v>
      </c>
      <c r="G371" s="85" t="s">
        <v>6091</v>
      </c>
      <c r="H371" s="24"/>
      <c r="I371" s="22" t="s">
        <v>6072</v>
      </c>
      <c r="J371" s="24" t="s">
        <v>6275</v>
      </c>
      <c r="K371" s="24" t="s">
        <v>6276</v>
      </c>
      <c r="L371" s="24" t="s">
        <v>6277</v>
      </c>
      <c r="M371" s="21" t="s">
        <v>1465</v>
      </c>
      <c r="N371" s="21">
        <v>1</v>
      </c>
      <c r="O371" s="21" t="s">
        <v>1471</v>
      </c>
      <c r="P371" s="24">
        <v>0</v>
      </c>
      <c r="Q371" s="24">
        <v>0</v>
      </c>
      <c r="R371" s="73"/>
      <c r="S371" s="73"/>
      <c r="T371" s="24"/>
    </row>
    <row r="372" spans="2:20" ht="27" customHeight="1" x14ac:dyDescent="0.25">
      <c r="B372" s="75">
        <v>58</v>
      </c>
      <c r="C372" s="24" t="s">
        <v>294</v>
      </c>
      <c r="D372" s="24" t="s">
        <v>691</v>
      </c>
      <c r="E372" s="24" t="s">
        <v>6004</v>
      </c>
      <c r="F372" s="24" t="s">
        <v>6273</v>
      </c>
      <c r="G372" s="85" t="s">
        <v>6091</v>
      </c>
      <c r="H372" s="24"/>
      <c r="I372" s="22" t="s">
        <v>6073</v>
      </c>
      <c r="J372" s="24" t="s">
        <v>6275</v>
      </c>
      <c r="K372" s="24" t="s">
        <v>6276</v>
      </c>
      <c r="L372" s="24" t="s">
        <v>6277</v>
      </c>
      <c r="M372" s="21" t="s">
        <v>1487</v>
      </c>
      <c r="N372" s="21">
        <v>22.2</v>
      </c>
      <c r="O372" s="21" t="s">
        <v>1471</v>
      </c>
      <c r="P372" s="24">
        <v>0</v>
      </c>
      <c r="Q372" s="24">
        <v>0</v>
      </c>
      <c r="R372" s="73"/>
      <c r="S372" s="73"/>
      <c r="T372" s="24"/>
    </row>
    <row r="373" spans="2:20" ht="27" customHeight="1" x14ac:dyDescent="0.25">
      <c r="B373" s="75">
        <v>59</v>
      </c>
      <c r="C373" s="24" t="s">
        <v>294</v>
      </c>
      <c r="D373" s="24" t="s">
        <v>691</v>
      </c>
      <c r="E373" s="24" t="s">
        <v>6005</v>
      </c>
      <c r="F373" s="24" t="s">
        <v>6273</v>
      </c>
      <c r="G373" s="85" t="s">
        <v>6091</v>
      </c>
      <c r="H373" s="24"/>
      <c r="I373" s="22" t="s">
        <v>6074</v>
      </c>
      <c r="J373" s="24" t="s">
        <v>6275</v>
      </c>
      <c r="K373" s="24" t="s">
        <v>6276</v>
      </c>
      <c r="L373" s="24" t="s">
        <v>6277</v>
      </c>
      <c r="M373" s="21" t="s">
        <v>1487</v>
      </c>
      <c r="N373" s="21">
        <v>22.2</v>
      </c>
      <c r="O373" s="21" t="s">
        <v>1471</v>
      </c>
      <c r="P373" s="24">
        <v>0</v>
      </c>
      <c r="Q373" s="24">
        <v>0</v>
      </c>
      <c r="R373" s="73"/>
      <c r="S373" s="73"/>
      <c r="T373" s="24"/>
    </row>
    <row r="374" spans="2:20" ht="27" customHeight="1" x14ac:dyDescent="0.25">
      <c r="B374" s="75">
        <v>60</v>
      </c>
      <c r="C374" s="24" t="s">
        <v>294</v>
      </c>
      <c r="D374" s="24" t="s">
        <v>691</v>
      </c>
      <c r="E374" s="24" t="s">
        <v>6006</v>
      </c>
      <c r="F374" s="24" t="s">
        <v>6273</v>
      </c>
      <c r="G374" s="85" t="s">
        <v>6091</v>
      </c>
      <c r="H374" s="24"/>
      <c r="I374" s="22" t="s">
        <v>6075</v>
      </c>
      <c r="J374" s="24" t="s">
        <v>6275</v>
      </c>
      <c r="K374" s="24" t="s">
        <v>6276</v>
      </c>
      <c r="L374" s="24" t="s">
        <v>6277</v>
      </c>
      <c r="M374" s="21" t="s">
        <v>1487</v>
      </c>
      <c r="N374" s="21">
        <v>22.2</v>
      </c>
      <c r="O374" s="21" t="s">
        <v>1471</v>
      </c>
      <c r="P374" s="24">
        <v>0</v>
      </c>
      <c r="Q374" s="24">
        <v>0</v>
      </c>
      <c r="R374" s="73"/>
      <c r="S374" s="73"/>
      <c r="T374" s="24"/>
    </row>
    <row r="375" spans="2:20" ht="27" customHeight="1" x14ac:dyDescent="0.25">
      <c r="B375" s="75">
        <v>61</v>
      </c>
      <c r="C375" s="24" t="s">
        <v>294</v>
      </c>
      <c r="D375" s="24" t="s">
        <v>691</v>
      </c>
      <c r="E375" s="24" t="s">
        <v>2044</v>
      </c>
      <c r="F375" s="24" t="s">
        <v>6273</v>
      </c>
      <c r="G375" s="85" t="s">
        <v>6091</v>
      </c>
      <c r="H375" s="24"/>
      <c r="I375" s="22" t="s">
        <v>6076</v>
      </c>
      <c r="J375" s="24" t="s">
        <v>6275</v>
      </c>
      <c r="K375" s="24" t="s">
        <v>6276</v>
      </c>
      <c r="L375" s="24" t="s">
        <v>6277</v>
      </c>
      <c r="M375" s="21" t="s">
        <v>1487</v>
      </c>
      <c r="N375" s="21">
        <v>22.2</v>
      </c>
      <c r="O375" s="21" t="s">
        <v>1471</v>
      </c>
      <c r="P375" s="24">
        <v>0</v>
      </c>
      <c r="Q375" s="24">
        <v>0</v>
      </c>
      <c r="R375" s="73"/>
      <c r="S375" s="73"/>
      <c r="T375" s="24"/>
    </row>
    <row r="376" spans="2:20" ht="27" customHeight="1" x14ac:dyDescent="0.25">
      <c r="B376" s="75">
        <v>62</v>
      </c>
      <c r="C376" s="24" t="s">
        <v>294</v>
      </c>
      <c r="D376" s="24" t="s">
        <v>691</v>
      </c>
      <c r="E376" s="24" t="s">
        <v>6007</v>
      </c>
      <c r="F376" s="24" t="s">
        <v>6273</v>
      </c>
      <c r="G376" s="85" t="s">
        <v>6091</v>
      </c>
      <c r="H376" s="24"/>
      <c r="I376" s="22" t="s">
        <v>6077</v>
      </c>
      <c r="J376" s="24" t="s">
        <v>6275</v>
      </c>
      <c r="K376" s="24" t="s">
        <v>6276</v>
      </c>
      <c r="L376" s="24" t="s">
        <v>6277</v>
      </c>
      <c r="M376" s="21" t="s">
        <v>1487</v>
      </c>
      <c r="N376" s="21">
        <v>22.2</v>
      </c>
      <c r="O376" s="21" t="s">
        <v>1471</v>
      </c>
      <c r="P376" s="24">
        <v>0</v>
      </c>
      <c r="Q376" s="24">
        <v>0</v>
      </c>
      <c r="R376" s="73"/>
      <c r="S376" s="73"/>
      <c r="T376" s="24"/>
    </row>
    <row r="377" spans="2:20" ht="27" customHeight="1" x14ac:dyDescent="0.25">
      <c r="B377" s="75">
        <v>63</v>
      </c>
      <c r="C377" s="24" t="s">
        <v>294</v>
      </c>
      <c r="D377" s="24" t="s">
        <v>691</v>
      </c>
      <c r="E377" s="24" t="s">
        <v>6008</v>
      </c>
      <c r="F377" s="24" t="s">
        <v>6273</v>
      </c>
      <c r="G377" s="85" t="s">
        <v>6091</v>
      </c>
      <c r="H377" s="24"/>
      <c r="I377" s="22" t="s">
        <v>6078</v>
      </c>
      <c r="J377" s="24" t="s">
        <v>6275</v>
      </c>
      <c r="K377" s="24" t="s">
        <v>6276</v>
      </c>
      <c r="L377" s="24" t="s">
        <v>6277</v>
      </c>
      <c r="M377" s="21" t="s">
        <v>1487</v>
      </c>
      <c r="N377" s="21">
        <v>22.2</v>
      </c>
      <c r="O377" s="21" t="s">
        <v>1471</v>
      </c>
      <c r="P377" s="24">
        <v>0</v>
      </c>
      <c r="Q377" s="24">
        <v>0</v>
      </c>
      <c r="R377" s="73"/>
      <c r="S377" s="73"/>
      <c r="T377" s="24"/>
    </row>
    <row r="378" spans="2:20" ht="27" customHeight="1" x14ac:dyDescent="0.25">
      <c r="B378" s="75">
        <v>64</v>
      </c>
      <c r="C378" s="24" t="s">
        <v>294</v>
      </c>
      <c r="D378" s="24" t="s">
        <v>691</v>
      </c>
      <c r="E378" s="24" t="s">
        <v>6009</v>
      </c>
      <c r="F378" s="24" t="s">
        <v>6273</v>
      </c>
      <c r="G378" s="85" t="s">
        <v>6091</v>
      </c>
      <c r="H378" s="24"/>
      <c r="I378" s="22" t="s">
        <v>6079</v>
      </c>
      <c r="J378" s="24" t="s">
        <v>6275</v>
      </c>
      <c r="K378" s="24" t="s">
        <v>6276</v>
      </c>
      <c r="L378" s="24" t="s">
        <v>6277</v>
      </c>
      <c r="M378" s="21" t="s">
        <v>1487</v>
      </c>
      <c r="N378" s="21">
        <v>22.2</v>
      </c>
      <c r="O378" s="21" t="s">
        <v>1471</v>
      </c>
      <c r="P378" s="24">
        <v>0</v>
      </c>
      <c r="Q378" s="24">
        <v>0</v>
      </c>
      <c r="R378" s="73"/>
      <c r="S378" s="73"/>
      <c r="T378" s="24"/>
    </row>
    <row r="379" spans="2:20" ht="27" customHeight="1" x14ac:dyDescent="0.25">
      <c r="B379" s="75">
        <v>65</v>
      </c>
      <c r="C379" s="24" t="s">
        <v>294</v>
      </c>
      <c r="D379" s="24" t="s">
        <v>691</v>
      </c>
      <c r="E379" s="24" t="s">
        <v>6010</v>
      </c>
      <c r="F379" s="24" t="s">
        <v>6273</v>
      </c>
      <c r="G379" s="85" t="s">
        <v>6091</v>
      </c>
      <c r="H379" s="24"/>
      <c r="I379" s="22" t="s">
        <v>6080</v>
      </c>
      <c r="J379" s="24" t="s">
        <v>6275</v>
      </c>
      <c r="K379" s="24" t="s">
        <v>6276</v>
      </c>
      <c r="L379" s="24" t="s">
        <v>6277</v>
      </c>
      <c r="M379" s="21" t="s">
        <v>1487</v>
      </c>
      <c r="N379" s="21">
        <v>22.2</v>
      </c>
      <c r="O379" s="21" t="s">
        <v>1471</v>
      </c>
      <c r="P379" s="24">
        <v>0</v>
      </c>
      <c r="Q379" s="24">
        <v>0</v>
      </c>
      <c r="R379" s="73"/>
      <c r="S379" s="73"/>
      <c r="T379" s="24"/>
    </row>
    <row r="380" spans="2:20" ht="27" customHeight="1" x14ac:dyDescent="0.25">
      <c r="B380" s="75">
        <v>66</v>
      </c>
      <c r="C380" s="24" t="s">
        <v>294</v>
      </c>
      <c r="D380" s="24" t="s">
        <v>691</v>
      </c>
      <c r="E380" s="24" t="s">
        <v>5216</v>
      </c>
      <c r="F380" s="24" t="s">
        <v>6273</v>
      </c>
      <c r="G380" s="85" t="s">
        <v>6091</v>
      </c>
      <c r="H380" s="24"/>
      <c r="I380" s="22" t="s">
        <v>6081</v>
      </c>
      <c r="J380" s="24" t="s">
        <v>6275</v>
      </c>
      <c r="K380" s="24" t="s">
        <v>6276</v>
      </c>
      <c r="L380" s="24" t="s">
        <v>6277</v>
      </c>
      <c r="M380" s="21" t="s">
        <v>1458</v>
      </c>
      <c r="N380" s="21">
        <v>7</v>
      </c>
      <c r="O380" s="21" t="s">
        <v>1471</v>
      </c>
      <c r="P380" s="24">
        <v>0</v>
      </c>
      <c r="Q380" s="24">
        <v>0</v>
      </c>
      <c r="R380" s="73"/>
      <c r="S380" s="73"/>
      <c r="T380" s="24"/>
    </row>
    <row r="381" spans="2:20" ht="27" customHeight="1" x14ac:dyDescent="0.25">
      <c r="B381" s="75">
        <v>67</v>
      </c>
      <c r="C381" s="24" t="s">
        <v>294</v>
      </c>
      <c r="D381" s="24" t="s">
        <v>691</v>
      </c>
      <c r="E381" s="24" t="s">
        <v>1519</v>
      </c>
      <c r="F381" s="24" t="s">
        <v>6273</v>
      </c>
      <c r="G381" s="85" t="s">
        <v>6091</v>
      </c>
      <c r="H381" s="24"/>
      <c r="I381" s="22" t="s">
        <v>1520</v>
      </c>
      <c r="J381" s="24" t="s">
        <v>6275</v>
      </c>
      <c r="K381" s="24" t="s">
        <v>6276</v>
      </c>
      <c r="L381" s="24" t="s">
        <v>6277</v>
      </c>
      <c r="M381" s="21" t="s">
        <v>1487</v>
      </c>
      <c r="N381" s="21">
        <v>22.2</v>
      </c>
      <c r="O381" s="21" t="s">
        <v>1471</v>
      </c>
      <c r="P381" s="24">
        <v>0</v>
      </c>
      <c r="Q381" s="24">
        <v>0</v>
      </c>
      <c r="R381" s="73"/>
      <c r="S381" s="73"/>
      <c r="T381" s="24"/>
    </row>
    <row r="382" spans="2:20" ht="27" customHeight="1" x14ac:dyDescent="0.25">
      <c r="B382" s="75">
        <v>68</v>
      </c>
      <c r="C382" s="24" t="s">
        <v>294</v>
      </c>
      <c r="D382" s="24" t="s">
        <v>691</v>
      </c>
      <c r="E382" s="24" t="s">
        <v>6011</v>
      </c>
      <c r="F382" s="24" t="s">
        <v>6273</v>
      </c>
      <c r="G382" s="85" t="s">
        <v>6091</v>
      </c>
      <c r="H382" s="24"/>
      <c r="I382" s="22" t="s">
        <v>6082</v>
      </c>
      <c r="J382" s="24" t="s">
        <v>6275</v>
      </c>
      <c r="K382" s="24" t="s">
        <v>6276</v>
      </c>
      <c r="L382" s="24" t="s">
        <v>6277</v>
      </c>
      <c r="M382" s="21" t="s">
        <v>1487</v>
      </c>
      <c r="N382" s="21">
        <v>22.2</v>
      </c>
      <c r="O382" s="21" t="s">
        <v>1471</v>
      </c>
      <c r="P382" s="24">
        <v>0</v>
      </c>
      <c r="Q382" s="24">
        <v>0</v>
      </c>
      <c r="R382" s="73"/>
      <c r="S382" s="73"/>
      <c r="T382" s="24"/>
    </row>
    <row r="383" spans="2:20" ht="27" customHeight="1" x14ac:dyDescent="0.25">
      <c r="B383" s="75">
        <v>69</v>
      </c>
      <c r="C383" s="24" t="s">
        <v>294</v>
      </c>
      <c r="D383" s="24" t="s">
        <v>691</v>
      </c>
      <c r="E383" s="24" t="s">
        <v>6012</v>
      </c>
      <c r="F383" s="24" t="s">
        <v>6273</v>
      </c>
      <c r="G383" s="85" t="s">
        <v>6091</v>
      </c>
      <c r="H383" s="24"/>
      <c r="I383" s="22" t="s">
        <v>6083</v>
      </c>
      <c r="J383" s="24" t="s">
        <v>6275</v>
      </c>
      <c r="K383" s="24" t="s">
        <v>6276</v>
      </c>
      <c r="L383" s="24" t="s">
        <v>6277</v>
      </c>
      <c r="M383" s="21" t="s">
        <v>1465</v>
      </c>
      <c r="N383" s="21">
        <v>1</v>
      </c>
      <c r="O383" s="21" t="s">
        <v>1471</v>
      </c>
      <c r="P383" s="24">
        <v>0</v>
      </c>
      <c r="Q383" s="24">
        <v>0</v>
      </c>
      <c r="R383" s="73"/>
      <c r="S383" s="73"/>
      <c r="T383" s="24"/>
    </row>
    <row r="384" spans="2:20" ht="27" customHeight="1" x14ac:dyDescent="0.25">
      <c r="B384" s="75">
        <v>70</v>
      </c>
      <c r="C384" s="24" t="s">
        <v>294</v>
      </c>
      <c r="D384" s="24" t="s">
        <v>691</v>
      </c>
      <c r="E384" s="24" t="s">
        <v>6013</v>
      </c>
      <c r="F384" s="24" t="s">
        <v>6273</v>
      </c>
      <c r="G384" s="85" t="s">
        <v>6091</v>
      </c>
      <c r="H384" s="24"/>
      <c r="I384" s="22" t="s">
        <v>6084</v>
      </c>
      <c r="J384" s="24" t="s">
        <v>6275</v>
      </c>
      <c r="K384" s="24" t="s">
        <v>6276</v>
      </c>
      <c r="L384" s="24" t="s">
        <v>6277</v>
      </c>
      <c r="M384" s="21" t="s">
        <v>1465</v>
      </c>
      <c r="N384" s="21">
        <v>1</v>
      </c>
      <c r="O384" s="21" t="s">
        <v>1471</v>
      </c>
      <c r="P384" s="24">
        <v>0</v>
      </c>
      <c r="Q384" s="24">
        <v>0</v>
      </c>
      <c r="R384" s="73"/>
      <c r="S384" s="73"/>
      <c r="T384" s="24"/>
    </row>
    <row r="385" spans="2:20" ht="27" customHeight="1" x14ac:dyDescent="0.25">
      <c r="B385" s="75">
        <v>71</v>
      </c>
      <c r="C385" s="24" t="s">
        <v>294</v>
      </c>
      <c r="D385" s="24" t="s">
        <v>691</v>
      </c>
      <c r="E385" s="24" t="s">
        <v>4948</v>
      </c>
      <c r="F385" s="24" t="s">
        <v>6273</v>
      </c>
      <c r="G385" s="85" t="s">
        <v>6091</v>
      </c>
      <c r="H385" s="24"/>
      <c r="I385" s="22" t="s">
        <v>6085</v>
      </c>
      <c r="J385" s="24" t="s">
        <v>6275</v>
      </c>
      <c r="K385" s="24" t="s">
        <v>6276</v>
      </c>
      <c r="L385" s="24" t="s">
        <v>6277</v>
      </c>
      <c r="M385" s="21" t="s">
        <v>1487</v>
      </c>
      <c r="N385" s="21">
        <v>22.5</v>
      </c>
      <c r="O385" s="21" t="s">
        <v>1471</v>
      </c>
      <c r="P385" s="24">
        <v>0</v>
      </c>
      <c r="Q385" s="24">
        <v>0</v>
      </c>
      <c r="R385" s="73"/>
      <c r="S385" s="73"/>
      <c r="T385" s="24"/>
    </row>
    <row r="386" spans="2:20" ht="27" customHeight="1" x14ac:dyDescent="0.25">
      <c r="B386" s="75">
        <v>72</v>
      </c>
      <c r="C386" s="24" t="s">
        <v>294</v>
      </c>
      <c r="D386" s="24" t="s">
        <v>691</v>
      </c>
      <c r="E386" s="24" t="s">
        <v>1544</v>
      </c>
      <c r="F386" s="24" t="s">
        <v>6273</v>
      </c>
      <c r="G386" s="85" t="s">
        <v>6091</v>
      </c>
      <c r="H386" s="24"/>
      <c r="I386" s="22" t="s">
        <v>6086</v>
      </c>
      <c r="J386" s="24" t="s">
        <v>6275</v>
      </c>
      <c r="K386" s="24" t="s">
        <v>6276</v>
      </c>
      <c r="L386" s="24" t="s">
        <v>6277</v>
      </c>
      <c r="M386" s="21" t="s">
        <v>1465</v>
      </c>
      <c r="N386" s="21">
        <v>4</v>
      </c>
      <c r="O386" s="21" t="s">
        <v>1471</v>
      </c>
      <c r="P386" s="24">
        <v>0</v>
      </c>
      <c r="Q386" s="24">
        <v>0</v>
      </c>
      <c r="R386" s="73"/>
      <c r="S386" s="73"/>
      <c r="T386" s="24"/>
    </row>
    <row r="387" spans="2:20" ht="27" customHeight="1" x14ac:dyDescent="0.25">
      <c r="B387" s="75">
        <v>73</v>
      </c>
      <c r="C387" s="24" t="s">
        <v>294</v>
      </c>
      <c r="D387" s="24" t="s">
        <v>691</v>
      </c>
      <c r="E387" s="24" t="s">
        <v>4088</v>
      </c>
      <c r="F387" s="24" t="s">
        <v>6273</v>
      </c>
      <c r="G387" s="85" t="s">
        <v>6091</v>
      </c>
      <c r="H387" s="24"/>
      <c r="I387" s="22" t="s">
        <v>6087</v>
      </c>
      <c r="J387" s="24" t="s">
        <v>6275</v>
      </c>
      <c r="K387" s="24" t="s">
        <v>6276</v>
      </c>
      <c r="L387" s="24" t="s">
        <v>6277</v>
      </c>
      <c r="M387" s="21" t="s">
        <v>1465</v>
      </c>
      <c r="N387" s="21">
        <v>2</v>
      </c>
      <c r="O387" s="21" t="s">
        <v>1471</v>
      </c>
      <c r="P387" s="24">
        <v>0</v>
      </c>
      <c r="Q387" s="24">
        <v>0</v>
      </c>
      <c r="R387" s="73"/>
      <c r="S387" s="73"/>
      <c r="T387" s="24"/>
    </row>
    <row r="388" spans="2:20" ht="27" customHeight="1" x14ac:dyDescent="0.25">
      <c r="B388" s="75">
        <v>74</v>
      </c>
      <c r="C388" s="24" t="s">
        <v>294</v>
      </c>
      <c r="D388" s="24" t="s">
        <v>691</v>
      </c>
      <c r="E388" s="24" t="s">
        <v>6014</v>
      </c>
      <c r="F388" s="24" t="s">
        <v>6273</v>
      </c>
      <c r="G388" s="85" t="s">
        <v>6091</v>
      </c>
      <c r="H388" s="24"/>
      <c r="I388" s="22" t="s">
        <v>6088</v>
      </c>
      <c r="J388" s="24" t="s">
        <v>6275</v>
      </c>
      <c r="K388" s="24" t="s">
        <v>6276</v>
      </c>
      <c r="L388" s="24" t="s">
        <v>6277</v>
      </c>
      <c r="M388" s="21" t="s">
        <v>1465</v>
      </c>
      <c r="N388" s="21">
        <v>2</v>
      </c>
      <c r="O388" s="21" t="s">
        <v>1471</v>
      </c>
      <c r="P388" s="24">
        <v>0</v>
      </c>
      <c r="Q388" s="24">
        <v>0</v>
      </c>
      <c r="R388" s="73"/>
      <c r="S388" s="73"/>
      <c r="T388" s="24"/>
    </row>
    <row r="389" spans="2:20" ht="27" customHeight="1" x14ac:dyDescent="0.25">
      <c r="B389" s="75">
        <v>75</v>
      </c>
      <c r="C389" s="24" t="s">
        <v>294</v>
      </c>
      <c r="D389" s="24" t="s">
        <v>691</v>
      </c>
      <c r="E389" s="24" t="s">
        <v>1534</v>
      </c>
      <c r="F389" s="24" t="s">
        <v>6273</v>
      </c>
      <c r="G389" s="85" t="s">
        <v>6091</v>
      </c>
      <c r="H389" s="24"/>
      <c r="I389" s="22" t="s">
        <v>6089</v>
      </c>
      <c r="J389" s="24" t="s">
        <v>6275</v>
      </c>
      <c r="K389" s="24" t="s">
        <v>6276</v>
      </c>
      <c r="L389" s="24" t="s">
        <v>6277</v>
      </c>
      <c r="M389" s="21" t="s">
        <v>1458</v>
      </c>
      <c r="N389" s="21">
        <v>7</v>
      </c>
      <c r="O389" s="21" t="s">
        <v>1471</v>
      </c>
      <c r="P389" s="24">
        <v>0</v>
      </c>
      <c r="Q389" s="24">
        <v>0</v>
      </c>
      <c r="R389" s="73"/>
      <c r="S389" s="73"/>
      <c r="T389" s="24"/>
    </row>
    <row r="390" spans="2:20" ht="27" customHeight="1" x14ac:dyDescent="0.25">
      <c r="B390" s="75">
        <v>76</v>
      </c>
      <c r="C390" s="24" t="s">
        <v>294</v>
      </c>
      <c r="D390" s="24" t="s">
        <v>691</v>
      </c>
      <c r="E390" s="24" t="s">
        <v>4077</v>
      </c>
      <c r="F390" s="24" t="s">
        <v>6273</v>
      </c>
      <c r="G390" s="85"/>
      <c r="H390" s="24"/>
      <c r="I390" s="24" t="s">
        <v>1599</v>
      </c>
      <c r="J390" s="24"/>
      <c r="K390" s="24"/>
      <c r="L390" s="24"/>
      <c r="M390" s="21" t="s">
        <v>1458</v>
      </c>
      <c r="N390" s="21">
        <v>7</v>
      </c>
      <c r="O390" s="21" t="s">
        <v>1471</v>
      </c>
      <c r="P390" s="24">
        <v>0</v>
      </c>
      <c r="Q390" s="24">
        <v>0</v>
      </c>
      <c r="R390" s="73"/>
      <c r="S390" s="73"/>
      <c r="T390" s="24"/>
    </row>
    <row r="391" spans="2:20" ht="27" customHeight="1" x14ac:dyDescent="0.25">
      <c r="B391" s="75">
        <v>1</v>
      </c>
      <c r="C391" s="24" t="s">
        <v>294</v>
      </c>
      <c r="D391" s="24" t="s">
        <v>691</v>
      </c>
      <c r="E391" s="24" t="s">
        <v>3435</v>
      </c>
      <c r="F391" s="24" t="s">
        <v>6281</v>
      </c>
      <c r="G391" s="85" t="s">
        <v>6091</v>
      </c>
      <c r="H391" s="24" t="s">
        <v>6282</v>
      </c>
      <c r="I391" s="22"/>
      <c r="J391" s="24"/>
      <c r="K391" s="24" t="s">
        <v>6283</v>
      </c>
      <c r="L391" s="24"/>
      <c r="M391" s="21" t="s">
        <v>1458</v>
      </c>
      <c r="N391" s="21">
        <v>7</v>
      </c>
      <c r="O391" s="21" t="s">
        <v>1471</v>
      </c>
      <c r="P391" s="24">
        <v>0</v>
      </c>
      <c r="Q391" s="73">
        <v>0</v>
      </c>
      <c r="R391" s="73"/>
      <c r="S391" s="73"/>
      <c r="T391" s="147"/>
    </row>
    <row r="392" spans="2:20" ht="27" customHeight="1" x14ac:dyDescent="0.25">
      <c r="B392" s="75">
        <v>2</v>
      </c>
      <c r="C392" s="24" t="s">
        <v>294</v>
      </c>
      <c r="D392" s="24" t="s">
        <v>691</v>
      </c>
      <c r="E392" s="24" t="s">
        <v>5970</v>
      </c>
      <c r="F392" s="24" t="s">
        <v>6281</v>
      </c>
      <c r="G392" s="85" t="s">
        <v>6091</v>
      </c>
      <c r="H392" s="24" t="s">
        <v>5970</v>
      </c>
      <c r="I392" s="24"/>
      <c r="J392" s="24"/>
      <c r="K392" s="24" t="s">
        <v>6283</v>
      </c>
      <c r="L392" s="24"/>
      <c r="M392" s="21" t="s">
        <v>1482</v>
      </c>
      <c r="N392" s="21">
        <v>9</v>
      </c>
      <c r="O392" s="21" t="s">
        <v>1471</v>
      </c>
      <c r="P392" s="24">
        <v>0</v>
      </c>
      <c r="Q392" s="24">
        <v>0</v>
      </c>
      <c r="R392" s="73"/>
      <c r="S392" s="73"/>
      <c r="T392" s="24"/>
    </row>
    <row r="393" spans="2:20" ht="27" customHeight="1" x14ac:dyDescent="0.25">
      <c r="B393" s="75">
        <v>3</v>
      </c>
      <c r="C393" s="24" t="s">
        <v>294</v>
      </c>
      <c r="D393" s="24" t="s">
        <v>691</v>
      </c>
      <c r="E393" s="24" t="s">
        <v>5971</v>
      </c>
      <c r="F393" s="24" t="s">
        <v>6281</v>
      </c>
      <c r="G393" s="85" t="s">
        <v>6091</v>
      </c>
      <c r="H393" s="24" t="s">
        <v>5971</v>
      </c>
      <c r="I393" s="24"/>
      <c r="J393" s="24"/>
      <c r="K393" s="24" t="s">
        <v>6283</v>
      </c>
      <c r="L393" s="24"/>
      <c r="M393" s="21" t="s">
        <v>1465</v>
      </c>
      <c r="N393" s="21">
        <v>1</v>
      </c>
      <c r="O393" s="21" t="s">
        <v>1471</v>
      </c>
      <c r="P393" s="24">
        <v>0</v>
      </c>
      <c r="Q393" s="24">
        <v>0</v>
      </c>
      <c r="R393" s="73"/>
      <c r="S393" s="73"/>
      <c r="T393" s="24"/>
    </row>
    <row r="394" spans="2:20" ht="27" customHeight="1" x14ac:dyDescent="0.25">
      <c r="B394" s="75">
        <v>4</v>
      </c>
      <c r="C394" s="24" t="s">
        <v>294</v>
      </c>
      <c r="D394" s="24" t="s">
        <v>691</v>
      </c>
      <c r="E394" s="24" t="s">
        <v>5972</v>
      </c>
      <c r="F394" s="24" t="s">
        <v>6281</v>
      </c>
      <c r="G394" s="85" t="s">
        <v>6091</v>
      </c>
      <c r="H394" s="24" t="s">
        <v>5972</v>
      </c>
      <c r="I394" s="24"/>
      <c r="J394" s="24"/>
      <c r="K394" s="24" t="s">
        <v>6283</v>
      </c>
      <c r="L394" s="24"/>
      <c r="M394" s="21" t="s">
        <v>1465</v>
      </c>
      <c r="N394" s="21">
        <v>1</v>
      </c>
      <c r="O394" s="21" t="s">
        <v>1471</v>
      </c>
      <c r="P394" s="24">
        <v>0</v>
      </c>
      <c r="Q394" s="24">
        <v>0</v>
      </c>
      <c r="R394" s="73"/>
      <c r="S394" s="73"/>
      <c r="T394" s="24"/>
    </row>
    <row r="395" spans="2:20" ht="27" customHeight="1" x14ac:dyDescent="0.25">
      <c r="B395" s="75">
        <v>5</v>
      </c>
      <c r="C395" s="24" t="s">
        <v>294</v>
      </c>
      <c r="D395" s="24" t="s">
        <v>691</v>
      </c>
      <c r="E395" s="24" t="s">
        <v>5973</v>
      </c>
      <c r="F395" s="24" t="s">
        <v>6281</v>
      </c>
      <c r="G395" s="85" t="s">
        <v>6091</v>
      </c>
      <c r="H395" s="24" t="s">
        <v>5973</v>
      </c>
      <c r="I395" s="24"/>
      <c r="J395" s="24"/>
      <c r="K395" s="24" t="s">
        <v>6283</v>
      </c>
      <c r="L395" s="24"/>
      <c r="M395" s="21" t="s">
        <v>1465</v>
      </c>
      <c r="N395" s="21">
        <v>1</v>
      </c>
      <c r="O395" s="21" t="s">
        <v>1471</v>
      </c>
      <c r="P395" s="24">
        <v>0</v>
      </c>
      <c r="Q395" s="24">
        <v>0</v>
      </c>
      <c r="R395" s="73"/>
      <c r="S395" s="73"/>
      <c r="T395" s="24"/>
    </row>
    <row r="396" spans="2:20" ht="27" customHeight="1" x14ac:dyDescent="0.25">
      <c r="B396" s="75">
        <v>6</v>
      </c>
      <c r="C396" s="24" t="s">
        <v>294</v>
      </c>
      <c r="D396" s="24" t="s">
        <v>691</v>
      </c>
      <c r="E396" s="24" t="s">
        <v>1469</v>
      </c>
      <c r="F396" s="24" t="s">
        <v>6281</v>
      </c>
      <c r="G396" s="85" t="s">
        <v>6091</v>
      </c>
      <c r="H396" s="24" t="s">
        <v>1469</v>
      </c>
      <c r="I396" s="24"/>
      <c r="J396" s="24"/>
      <c r="K396" s="24" t="s">
        <v>6283</v>
      </c>
      <c r="L396" s="24"/>
      <c r="M396" s="21" t="s">
        <v>1465</v>
      </c>
      <c r="N396" s="21">
        <v>2</v>
      </c>
      <c r="O396" s="21" t="s">
        <v>1471</v>
      </c>
      <c r="P396" s="24">
        <v>0</v>
      </c>
      <c r="Q396" s="24">
        <v>0</v>
      </c>
      <c r="R396" s="73"/>
      <c r="S396" s="73"/>
      <c r="T396" s="24"/>
    </row>
    <row r="397" spans="2:20" ht="27" customHeight="1" x14ac:dyDescent="0.25">
      <c r="B397" s="75">
        <v>7</v>
      </c>
      <c r="C397" s="24" t="s">
        <v>294</v>
      </c>
      <c r="D397" s="24" t="s">
        <v>691</v>
      </c>
      <c r="E397" s="24" t="s">
        <v>1463</v>
      </c>
      <c r="F397" s="24" t="s">
        <v>6281</v>
      </c>
      <c r="G397" s="85" t="s">
        <v>6091</v>
      </c>
      <c r="H397" s="24" t="s">
        <v>1463</v>
      </c>
      <c r="I397" s="24"/>
      <c r="J397" s="24"/>
      <c r="K397" s="24" t="s">
        <v>6283</v>
      </c>
      <c r="L397" s="24"/>
      <c r="M397" s="21" t="s">
        <v>1465</v>
      </c>
      <c r="N397" s="21">
        <v>15</v>
      </c>
      <c r="O397" s="21" t="s">
        <v>1471</v>
      </c>
      <c r="P397" s="24">
        <v>0</v>
      </c>
      <c r="Q397" s="24">
        <v>0</v>
      </c>
      <c r="R397" s="73"/>
      <c r="S397" s="73"/>
      <c r="T397" s="24"/>
    </row>
    <row r="398" spans="2:20" ht="27" customHeight="1" x14ac:dyDescent="0.25">
      <c r="B398" s="75">
        <v>8</v>
      </c>
      <c r="C398" s="24" t="s">
        <v>294</v>
      </c>
      <c r="D398" s="24" t="s">
        <v>691</v>
      </c>
      <c r="E398" s="24" t="s">
        <v>1467</v>
      </c>
      <c r="F398" s="24" t="s">
        <v>6281</v>
      </c>
      <c r="G398" s="85" t="s">
        <v>6091</v>
      </c>
      <c r="H398" s="24" t="s">
        <v>1467</v>
      </c>
      <c r="I398" s="24"/>
      <c r="J398" s="24"/>
      <c r="K398" s="24" t="s">
        <v>6283</v>
      </c>
      <c r="L398" s="24"/>
      <c r="M398" s="21" t="s">
        <v>1465</v>
      </c>
      <c r="N398" s="21">
        <v>15</v>
      </c>
      <c r="O398" s="21" t="s">
        <v>1471</v>
      </c>
      <c r="P398" s="24">
        <v>0</v>
      </c>
      <c r="Q398" s="24">
        <v>0</v>
      </c>
      <c r="R398" s="73"/>
      <c r="S398" s="73"/>
      <c r="T398" s="24"/>
    </row>
    <row r="399" spans="2:20" ht="27" customHeight="1" x14ac:dyDescent="0.25">
      <c r="B399" s="75">
        <v>9</v>
      </c>
      <c r="C399" s="24" t="s">
        <v>294</v>
      </c>
      <c r="D399" s="24" t="s">
        <v>691</v>
      </c>
      <c r="E399" s="24" t="s">
        <v>4496</v>
      </c>
      <c r="F399" s="24" t="s">
        <v>6281</v>
      </c>
      <c r="G399" s="85" t="s">
        <v>6091</v>
      </c>
      <c r="H399" s="24" t="s">
        <v>4496</v>
      </c>
      <c r="I399" s="24"/>
      <c r="J399" s="24"/>
      <c r="K399" s="24" t="s">
        <v>6283</v>
      </c>
      <c r="L399" s="24"/>
      <c r="M399" s="21" t="s">
        <v>1482</v>
      </c>
      <c r="N399" s="21">
        <v>40</v>
      </c>
      <c r="O399" s="21" t="s">
        <v>1471</v>
      </c>
      <c r="P399" s="24">
        <v>0</v>
      </c>
      <c r="Q399" s="24">
        <v>0</v>
      </c>
      <c r="R399" s="73"/>
      <c r="S399" s="73"/>
      <c r="T399" s="24"/>
    </row>
    <row r="400" spans="2:20" ht="27" customHeight="1" x14ac:dyDescent="0.25">
      <c r="B400" s="75">
        <v>10</v>
      </c>
      <c r="C400" s="24" t="s">
        <v>294</v>
      </c>
      <c r="D400" s="24" t="s">
        <v>691</v>
      </c>
      <c r="E400" s="24" t="s">
        <v>1477</v>
      </c>
      <c r="F400" s="24" t="s">
        <v>6281</v>
      </c>
      <c r="G400" s="85" t="s">
        <v>6091</v>
      </c>
      <c r="H400" s="24" t="s">
        <v>1477</v>
      </c>
      <c r="I400" s="24"/>
      <c r="J400" s="24"/>
      <c r="K400" s="24" t="s">
        <v>6283</v>
      </c>
      <c r="L400" s="24"/>
      <c r="M400" s="21" t="s">
        <v>1465</v>
      </c>
      <c r="N400" s="21">
        <v>6</v>
      </c>
      <c r="O400" s="21" t="s">
        <v>1471</v>
      </c>
      <c r="P400" s="24">
        <v>0</v>
      </c>
      <c r="Q400" s="24">
        <v>0</v>
      </c>
      <c r="R400" s="73"/>
      <c r="S400" s="73"/>
      <c r="T400" s="24"/>
    </row>
    <row r="401" spans="2:20" ht="27" customHeight="1" x14ac:dyDescent="0.25">
      <c r="B401" s="75">
        <v>11</v>
      </c>
      <c r="C401" s="24" t="s">
        <v>294</v>
      </c>
      <c r="D401" s="24" t="s">
        <v>691</v>
      </c>
      <c r="E401" s="24" t="s">
        <v>1472</v>
      </c>
      <c r="F401" s="24" t="s">
        <v>6281</v>
      </c>
      <c r="G401" s="85" t="s">
        <v>6091</v>
      </c>
      <c r="H401" s="24" t="s">
        <v>1472</v>
      </c>
      <c r="I401" s="24"/>
      <c r="J401" s="24"/>
      <c r="K401" s="24" t="s">
        <v>6283</v>
      </c>
      <c r="L401" s="24"/>
      <c r="M401" s="21" t="s">
        <v>1465</v>
      </c>
      <c r="N401" s="21">
        <v>3</v>
      </c>
      <c r="O401" s="21" t="s">
        <v>1471</v>
      </c>
      <c r="P401" s="24">
        <v>0</v>
      </c>
      <c r="Q401" s="24">
        <v>0</v>
      </c>
      <c r="R401" s="73"/>
      <c r="S401" s="73"/>
      <c r="T401" s="24"/>
    </row>
    <row r="402" spans="2:20" ht="27" customHeight="1" x14ac:dyDescent="0.25">
      <c r="B402" s="75">
        <v>12</v>
      </c>
      <c r="C402" s="24" t="s">
        <v>294</v>
      </c>
      <c r="D402" s="24" t="s">
        <v>691</v>
      </c>
      <c r="E402" s="24" t="s">
        <v>1560</v>
      </c>
      <c r="F402" s="24" t="s">
        <v>6281</v>
      </c>
      <c r="G402" s="85" t="s">
        <v>6091</v>
      </c>
      <c r="H402" s="24" t="s">
        <v>1560</v>
      </c>
      <c r="I402" s="24"/>
      <c r="J402" s="24"/>
      <c r="K402" s="24" t="s">
        <v>6283</v>
      </c>
      <c r="L402" s="24"/>
      <c r="M402" s="21" t="s">
        <v>1465</v>
      </c>
      <c r="N402" s="21">
        <v>2</v>
      </c>
      <c r="O402" s="21" t="s">
        <v>1471</v>
      </c>
      <c r="P402" s="24">
        <v>0</v>
      </c>
      <c r="Q402" s="24">
        <v>0</v>
      </c>
      <c r="R402" s="73"/>
      <c r="S402" s="73"/>
      <c r="T402" s="24"/>
    </row>
    <row r="403" spans="2:20" ht="27" customHeight="1" x14ac:dyDescent="0.25">
      <c r="B403" s="75">
        <v>13</v>
      </c>
      <c r="C403" s="24" t="s">
        <v>294</v>
      </c>
      <c r="D403" s="24" t="s">
        <v>691</v>
      </c>
      <c r="E403" s="24" t="s">
        <v>1475</v>
      </c>
      <c r="F403" s="24" t="s">
        <v>6281</v>
      </c>
      <c r="G403" s="85" t="s">
        <v>6091</v>
      </c>
      <c r="H403" s="24" t="s">
        <v>1475</v>
      </c>
      <c r="I403" s="24"/>
      <c r="J403" s="24"/>
      <c r="K403" s="24" t="s">
        <v>6283</v>
      </c>
      <c r="L403" s="24"/>
      <c r="M403" s="21" t="s">
        <v>1465</v>
      </c>
      <c r="N403" s="21">
        <v>4</v>
      </c>
      <c r="O403" s="21" t="s">
        <v>1471</v>
      </c>
      <c r="P403" s="24">
        <v>0</v>
      </c>
      <c r="Q403" s="24">
        <v>0</v>
      </c>
      <c r="R403" s="73"/>
      <c r="S403" s="73"/>
      <c r="T403" s="24"/>
    </row>
    <row r="404" spans="2:20" ht="27" customHeight="1" x14ac:dyDescent="0.25">
      <c r="B404" s="75">
        <v>14</v>
      </c>
      <c r="C404" s="24" t="s">
        <v>294</v>
      </c>
      <c r="D404" s="24" t="s">
        <v>691</v>
      </c>
      <c r="E404" s="24" t="s">
        <v>5974</v>
      </c>
      <c r="F404" s="24" t="s">
        <v>6281</v>
      </c>
      <c r="G404" s="85" t="s">
        <v>6091</v>
      </c>
      <c r="H404" s="24" t="s">
        <v>5974</v>
      </c>
      <c r="I404" s="24"/>
      <c r="J404" s="24"/>
      <c r="K404" s="24" t="s">
        <v>6283</v>
      </c>
      <c r="L404" s="24"/>
      <c r="M404" s="21" t="s">
        <v>1465</v>
      </c>
      <c r="N404" s="21">
        <v>2</v>
      </c>
      <c r="O404" s="21" t="s">
        <v>1471</v>
      </c>
      <c r="P404" s="24">
        <v>0</v>
      </c>
      <c r="Q404" s="24">
        <v>0</v>
      </c>
      <c r="R404" s="73"/>
      <c r="S404" s="73"/>
      <c r="T404" s="24"/>
    </row>
    <row r="405" spans="2:20" ht="27" customHeight="1" x14ac:dyDescent="0.25">
      <c r="B405" s="75">
        <v>15</v>
      </c>
      <c r="C405" s="24" t="s">
        <v>294</v>
      </c>
      <c r="D405" s="24" t="s">
        <v>691</v>
      </c>
      <c r="E405" s="24" t="s">
        <v>5975</v>
      </c>
      <c r="F405" s="24" t="s">
        <v>6281</v>
      </c>
      <c r="G405" s="85" t="s">
        <v>6091</v>
      </c>
      <c r="H405" s="24" t="s">
        <v>5975</v>
      </c>
      <c r="I405" s="24"/>
      <c r="J405" s="24"/>
      <c r="K405" s="24" t="s">
        <v>6283</v>
      </c>
      <c r="L405" s="24"/>
      <c r="M405" s="21" t="s">
        <v>1465</v>
      </c>
      <c r="N405" s="21">
        <v>15</v>
      </c>
      <c r="O405" s="21" t="s">
        <v>1471</v>
      </c>
      <c r="P405" s="24">
        <v>0</v>
      </c>
      <c r="Q405" s="24">
        <v>0</v>
      </c>
      <c r="R405" s="73"/>
      <c r="S405" s="73"/>
      <c r="T405" s="24"/>
    </row>
    <row r="406" spans="2:20" ht="27" customHeight="1" x14ac:dyDescent="0.25">
      <c r="B406" s="75">
        <v>16</v>
      </c>
      <c r="C406" s="24" t="s">
        <v>294</v>
      </c>
      <c r="D406" s="24" t="s">
        <v>691</v>
      </c>
      <c r="E406" s="24" t="s">
        <v>5976</v>
      </c>
      <c r="F406" s="24" t="s">
        <v>6281</v>
      </c>
      <c r="G406" s="85" t="s">
        <v>6091</v>
      </c>
      <c r="H406" s="24" t="s">
        <v>5976</v>
      </c>
      <c r="I406" s="24"/>
      <c r="J406" s="24"/>
      <c r="K406" s="24" t="s">
        <v>6283</v>
      </c>
      <c r="L406" s="24"/>
      <c r="M406" s="21" t="s">
        <v>1465</v>
      </c>
      <c r="N406" s="21">
        <v>2</v>
      </c>
      <c r="O406" s="21" t="s">
        <v>1471</v>
      </c>
      <c r="P406" s="24">
        <v>0</v>
      </c>
      <c r="Q406" s="24">
        <v>0</v>
      </c>
      <c r="R406" s="73"/>
      <c r="S406" s="73"/>
      <c r="T406" s="24"/>
    </row>
    <row r="407" spans="2:20" ht="27" customHeight="1" x14ac:dyDescent="0.25">
      <c r="B407" s="75">
        <v>17</v>
      </c>
      <c r="C407" s="24" t="s">
        <v>294</v>
      </c>
      <c r="D407" s="24" t="s">
        <v>691</v>
      </c>
      <c r="E407" s="24" t="s">
        <v>1611</v>
      </c>
      <c r="F407" s="24" t="s">
        <v>6281</v>
      </c>
      <c r="G407" s="85" t="s">
        <v>6091</v>
      </c>
      <c r="H407" s="24" t="s">
        <v>1611</v>
      </c>
      <c r="I407" s="24"/>
      <c r="J407" s="24"/>
      <c r="K407" s="24" t="s">
        <v>6283</v>
      </c>
      <c r="L407" s="24"/>
      <c r="M407" s="21" t="s">
        <v>1465</v>
      </c>
      <c r="N407" s="21">
        <v>10</v>
      </c>
      <c r="O407" s="21" t="s">
        <v>1471</v>
      </c>
      <c r="P407" s="24">
        <v>0</v>
      </c>
      <c r="Q407" s="24">
        <v>0</v>
      </c>
      <c r="R407" s="73"/>
      <c r="S407" s="73"/>
      <c r="T407" s="24"/>
    </row>
    <row r="408" spans="2:20" ht="27" customHeight="1" x14ac:dyDescent="0.25">
      <c r="B408" s="75">
        <v>18</v>
      </c>
      <c r="C408" s="24" t="s">
        <v>294</v>
      </c>
      <c r="D408" s="24" t="s">
        <v>691</v>
      </c>
      <c r="E408" s="24" t="s">
        <v>1485</v>
      </c>
      <c r="F408" s="24" t="s">
        <v>6281</v>
      </c>
      <c r="G408" s="85" t="s">
        <v>6091</v>
      </c>
      <c r="H408" s="24" t="s">
        <v>1485</v>
      </c>
      <c r="I408" s="24"/>
      <c r="J408" s="24"/>
      <c r="K408" s="24" t="s">
        <v>6283</v>
      </c>
      <c r="L408" s="24"/>
      <c r="M408" s="21" t="s">
        <v>1465</v>
      </c>
      <c r="N408" s="21">
        <v>6</v>
      </c>
      <c r="O408" s="21" t="s">
        <v>1471</v>
      </c>
      <c r="P408" s="24">
        <v>0</v>
      </c>
      <c r="Q408" s="24">
        <v>0</v>
      </c>
      <c r="R408" s="73"/>
      <c r="S408" s="73"/>
      <c r="T408" s="24"/>
    </row>
    <row r="409" spans="2:20" ht="27" customHeight="1" x14ac:dyDescent="0.25">
      <c r="B409" s="75">
        <v>19</v>
      </c>
      <c r="C409" s="24" t="s">
        <v>294</v>
      </c>
      <c r="D409" s="24" t="s">
        <v>691</v>
      </c>
      <c r="E409" s="24" t="s">
        <v>5977</v>
      </c>
      <c r="F409" s="24" t="s">
        <v>6281</v>
      </c>
      <c r="G409" s="85" t="s">
        <v>6091</v>
      </c>
      <c r="H409" s="24" t="s">
        <v>5977</v>
      </c>
      <c r="I409" s="24"/>
      <c r="J409" s="24"/>
      <c r="K409" s="24" t="s">
        <v>6283</v>
      </c>
      <c r="L409" s="24"/>
      <c r="M409" s="21" t="s">
        <v>1465</v>
      </c>
      <c r="N409" s="21">
        <v>1</v>
      </c>
      <c r="O409" s="21" t="s">
        <v>1471</v>
      </c>
      <c r="P409" s="24">
        <v>0</v>
      </c>
      <c r="Q409" s="24">
        <v>0</v>
      </c>
      <c r="R409" s="73"/>
      <c r="S409" s="73"/>
      <c r="T409" s="24"/>
    </row>
    <row r="410" spans="2:20" ht="27" customHeight="1" x14ac:dyDescent="0.25">
      <c r="B410" s="75">
        <v>20</v>
      </c>
      <c r="C410" s="24" t="s">
        <v>294</v>
      </c>
      <c r="D410" s="24" t="s">
        <v>691</v>
      </c>
      <c r="E410" s="24" t="s">
        <v>1474</v>
      </c>
      <c r="F410" s="24" t="s">
        <v>6281</v>
      </c>
      <c r="G410" s="85" t="s">
        <v>6091</v>
      </c>
      <c r="H410" s="24" t="s">
        <v>1474</v>
      </c>
      <c r="I410" s="24"/>
      <c r="J410" s="24"/>
      <c r="K410" s="24" t="s">
        <v>6283</v>
      </c>
      <c r="L410" s="24"/>
      <c r="M410" s="21" t="s">
        <v>1465</v>
      </c>
      <c r="N410" s="21">
        <v>2</v>
      </c>
      <c r="O410" s="21" t="s">
        <v>1471</v>
      </c>
      <c r="P410" s="24">
        <v>0</v>
      </c>
      <c r="Q410" s="24">
        <v>0</v>
      </c>
      <c r="R410" s="73"/>
      <c r="S410" s="73"/>
      <c r="T410" s="24"/>
    </row>
    <row r="411" spans="2:20" ht="27" customHeight="1" x14ac:dyDescent="0.25">
      <c r="B411" s="75">
        <v>21</v>
      </c>
      <c r="C411" s="24" t="s">
        <v>294</v>
      </c>
      <c r="D411" s="24" t="s">
        <v>691</v>
      </c>
      <c r="E411" s="24" t="s">
        <v>5638</v>
      </c>
      <c r="F411" s="24" t="s">
        <v>6281</v>
      </c>
      <c r="G411" s="85" t="s">
        <v>6091</v>
      </c>
      <c r="H411" s="24" t="s">
        <v>5638</v>
      </c>
      <c r="I411" s="24"/>
      <c r="J411" s="24"/>
      <c r="K411" s="24" t="s">
        <v>6283</v>
      </c>
      <c r="L411" s="24"/>
      <c r="M411" s="21" t="s">
        <v>1465</v>
      </c>
      <c r="N411" s="21">
        <v>2</v>
      </c>
      <c r="O411" s="21" t="s">
        <v>1471</v>
      </c>
      <c r="P411" s="24">
        <v>0</v>
      </c>
      <c r="Q411" s="24">
        <v>0</v>
      </c>
      <c r="R411" s="73"/>
      <c r="S411" s="73"/>
      <c r="T411" s="24"/>
    </row>
    <row r="412" spans="2:20" ht="27" customHeight="1" x14ac:dyDescent="0.25">
      <c r="B412" s="75">
        <v>22</v>
      </c>
      <c r="C412" s="24" t="s">
        <v>294</v>
      </c>
      <c r="D412" s="24" t="s">
        <v>691</v>
      </c>
      <c r="E412" s="24" t="s">
        <v>5978</v>
      </c>
      <c r="F412" s="24" t="s">
        <v>6281</v>
      </c>
      <c r="G412" s="85" t="s">
        <v>6091</v>
      </c>
      <c r="H412" s="24" t="s">
        <v>5978</v>
      </c>
      <c r="I412" s="24"/>
      <c r="J412" s="24"/>
      <c r="K412" s="24" t="s">
        <v>6283</v>
      </c>
      <c r="L412" s="24"/>
      <c r="M412" s="21" t="s">
        <v>1465</v>
      </c>
      <c r="N412" s="21">
        <v>3</v>
      </c>
      <c r="O412" s="21" t="s">
        <v>1471</v>
      </c>
      <c r="P412" s="24">
        <v>0</v>
      </c>
      <c r="Q412" s="24">
        <v>0</v>
      </c>
      <c r="R412" s="73"/>
      <c r="S412" s="73"/>
      <c r="T412" s="24"/>
    </row>
    <row r="413" spans="2:20" ht="27" customHeight="1" x14ac:dyDescent="0.25">
      <c r="B413" s="75">
        <v>23</v>
      </c>
      <c r="C413" s="24" t="s">
        <v>294</v>
      </c>
      <c r="D413" s="24" t="s">
        <v>691</v>
      </c>
      <c r="E413" s="24" t="s">
        <v>5428</v>
      </c>
      <c r="F413" s="24" t="s">
        <v>6281</v>
      </c>
      <c r="G413" s="85" t="s">
        <v>6091</v>
      </c>
      <c r="H413" s="24" t="s">
        <v>5428</v>
      </c>
      <c r="I413" s="24"/>
      <c r="J413" s="24"/>
      <c r="K413" s="24" t="s">
        <v>6283</v>
      </c>
      <c r="L413" s="24"/>
      <c r="M413" s="21" t="s">
        <v>1465</v>
      </c>
      <c r="N413" s="21">
        <v>3</v>
      </c>
      <c r="O413" s="21" t="s">
        <v>1471</v>
      </c>
      <c r="P413" s="24">
        <v>0</v>
      </c>
      <c r="Q413" s="24">
        <v>0</v>
      </c>
      <c r="R413" s="73"/>
      <c r="S413" s="73"/>
      <c r="T413" s="24"/>
    </row>
    <row r="414" spans="2:20" ht="27" customHeight="1" x14ac:dyDescent="0.25">
      <c r="B414" s="75">
        <v>24</v>
      </c>
      <c r="C414" s="24" t="s">
        <v>294</v>
      </c>
      <c r="D414" s="24" t="s">
        <v>691</v>
      </c>
      <c r="E414" s="24" t="s">
        <v>5979</v>
      </c>
      <c r="F414" s="24" t="s">
        <v>6281</v>
      </c>
      <c r="G414" s="85" t="s">
        <v>6091</v>
      </c>
      <c r="H414" s="24" t="s">
        <v>5979</v>
      </c>
      <c r="I414" s="24"/>
      <c r="J414" s="24"/>
      <c r="K414" s="24" t="s">
        <v>6283</v>
      </c>
      <c r="L414" s="24"/>
      <c r="M414" s="21" t="s">
        <v>1465</v>
      </c>
      <c r="N414" s="21">
        <v>10</v>
      </c>
      <c r="O414" s="21" t="s">
        <v>1471</v>
      </c>
      <c r="P414" s="24">
        <v>0</v>
      </c>
      <c r="Q414" s="24">
        <v>0</v>
      </c>
      <c r="R414" s="73"/>
      <c r="S414" s="73"/>
      <c r="T414" s="24"/>
    </row>
    <row r="415" spans="2:20" ht="27" customHeight="1" x14ac:dyDescent="0.25">
      <c r="B415" s="75">
        <v>25</v>
      </c>
      <c r="C415" s="24" t="s">
        <v>294</v>
      </c>
      <c r="D415" s="24" t="s">
        <v>691</v>
      </c>
      <c r="E415" s="24" t="s">
        <v>5980</v>
      </c>
      <c r="F415" s="24" t="s">
        <v>6281</v>
      </c>
      <c r="G415" s="85" t="s">
        <v>6091</v>
      </c>
      <c r="H415" s="24" t="s">
        <v>5980</v>
      </c>
      <c r="I415" s="24"/>
      <c r="J415" s="24"/>
      <c r="K415" s="24" t="s">
        <v>6283</v>
      </c>
      <c r="L415" s="24"/>
      <c r="M415" s="21" t="s">
        <v>1465</v>
      </c>
      <c r="N415" s="21">
        <v>6</v>
      </c>
      <c r="O415" s="21" t="s">
        <v>1471</v>
      </c>
      <c r="P415" s="24">
        <v>0</v>
      </c>
      <c r="Q415" s="24">
        <v>0</v>
      </c>
      <c r="R415" s="73"/>
      <c r="S415" s="73"/>
      <c r="T415" s="24"/>
    </row>
    <row r="416" spans="2:20" ht="27" customHeight="1" x14ac:dyDescent="0.25">
      <c r="B416" s="75">
        <v>26</v>
      </c>
      <c r="C416" s="24" t="s">
        <v>294</v>
      </c>
      <c r="D416" s="24" t="s">
        <v>691</v>
      </c>
      <c r="E416" s="24" t="s">
        <v>2040</v>
      </c>
      <c r="F416" s="24" t="s">
        <v>6281</v>
      </c>
      <c r="G416" s="85" t="s">
        <v>6091</v>
      </c>
      <c r="H416" s="24" t="s">
        <v>2040</v>
      </c>
      <c r="I416" s="24"/>
      <c r="J416" s="24"/>
      <c r="K416" s="24" t="s">
        <v>6283</v>
      </c>
      <c r="L416" s="24"/>
      <c r="M416" s="21" t="s">
        <v>1482</v>
      </c>
      <c r="N416" s="21">
        <v>9</v>
      </c>
      <c r="O416" s="21" t="s">
        <v>1471</v>
      </c>
      <c r="P416" s="24">
        <v>0</v>
      </c>
      <c r="Q416" s="24">
        <v>0</v>
      </c>
      <c r="R416" s="73"/>
      <c r="S416" s="73"/>
      <c r="T416" s="24"/>
    </row>
    <row r="417" spans="2:20" ht="27" customHeight="1" x14ac:dyDescent="0.25">
      <c r="B417" s="75">
        <v>27</v>
      </c>
      <c r="C417" s="24" t="s">
        <v>294</v>
      </c>
      <c r="D417" s="24" t="s">
        <v>691</v>
      </c>
      <c r="E417" s="24" t="s">
        <v>2048</v>
      </c>
      <c r="F417" s="24" t="s">
        <v>6281</v>
      </c>
      <c r="G417" s="85" t="s">
        <v>6091</v>
      </c>
      <c r="H417" s="24" t="s">
        <v>2048</v>
      </c>
      <c r="I417" s="24"/>
      <c r="J417" s="24"/>
      <c r="K417" s="24" t="s">
        <v>6283</v>
      </c>
      <c r="L417" s="24"/>
      <c r="M417" s="21" t="s">
        <v>1465</v>
      </c>
      <c r="N417" s="21">
        <v>1</v>
      </c>
      <c r="O417" s="21" t="s">
        <v>1471</v>
      </c>
      <c r="P417" s="24">
        <v>0</v>
      </c>
      <c r="Q417" s="24">
        <v>0</v>
      </c>
      <c r="R417" s="73"/>
      <c r="S417" s="73"/>
      <c r="T417" s="24"/>
    </row>
    <row r="418" spans="2:20" ht="27" customHeight="1" x14ac:dyDescent="0.25">
      <c r="B418" s="75">
        <v>28</v>
      </c>
      <c r="C418" s="24" t="s">
        <v>294</v>
      </c>
      <c r="D418" s="24" t="s">
        <v>691</v>
      </c>
      <c r="E418" s="24" t="s">
        <v>2046</v>
      </c>
      <c r="F418" s="24" t="s">
        <v>6281</v>
      </c>
      <c r="G418" s="85" t="s">
        <v>6091</v>
      </c>
      <c r="H418" s="24" t="s">
        <v>2046</v>
      </c>
      <c r="I418" s="24"/>
      <c r="J418" s="24"/>
      <c r="K418" s="24" t="s">
        <v>6283</v>
      </c>
      <c r="L418" s="24"/>
      <c r="M418" s="21" t="s">
        <v>1465</v>
      </c>
      <c r="N418" s="21">
        <v>2</v>
      </c>
      <c r="O418" s="21" t="s">
        <v>1471</v>
      </c>
      <c r="P418" s="24">
        <v>0</v>
      </c>
      <c r="Q418" s="24">
        <v>0</v>
      </c>
      <c r="R418" s="73"/>
      <c r="S418" s="73"/>
      <c r="T418" s="24"/>
    </row>
    <row r="419" spans="2:20" ht="27" customHeight="1" x14ac:dyDescent="0.25">
      <c r="B419" s="75">
        <v>29</v>
      </c>
      <c r="C419" s="24" t="s">
        <v>294</v>
      </c>
      <c r="D419" s="24" t="s">
        <v>691</v>
      </c>
      <c r="E419" s="24" t="s">
        <v>5981</v>
      </c>
      <c r="F419" s="24" t="s">
        <v>6281</v>
      </c>
      <c r="G419" s="85" t="s">
        <v>6091</v>
      </c>
      <c r="H419" s="24" t="s">
        <v>5981</v>
      </c>
      <c r="I419" s="24"/>
      <c r="J419" s="24"/>
      <c r="K419" s="24" t="s">
        <v>6283</v>
      </c>
      <c r="L419" s="24"/>
      <c r="M419" s="21" t="s">
        <v>1465</v>
      </c>
      <c r="N419" s="21">
        <v>1</v>
      </c>
      <c r="O419" s="21" t="s">
        <v>1471</v>
      </c>
      <c r="P419" s="24">
        <v>0</v>
      </c>
      <c r="Q419" s="24">
        <v>0</v>
      </c>
      <c r="R419" s="73"/>
      <c r="S419" s="73"/>
      <c r="T419" s="24"/>
    </row>
    <row r="420" spans="2:20" ht="27" customHeight="1" x14ac:dyDescent="0.25">
      <c r="B420" s="75">
        <v>30</v>
      </c>
      <c r="C420" s="24" t="s">
        <v>294</v>
      </c>
      <c r="D420" s="24" t="s">
        <v>691</v>
      </c>
      <c r="E420" s="24" t="s">
        <v>5982</v>
      </c>
      <c r="F420" s="24" t="s">
        <v>6281</v>
      </c>
      <c r="G420" s="85" t="s">
        <v>6091</v>
      </c>
      <c r="H420" s="24" t="s">
        <v>5982</v>
      </c>
      <c r="I420" s="24"/>
      <c r="J420" s="24"/>
      <c r="K420" s="24" t="s">
        <v>6283</v>
      </c>
      <c r="L420" s="24"/>
      <c r="M420" s="21" t="s">
        <v>1465</v>
      </c>
      <c r="N420" s="21">
        <v>1</v>
      </c>
      <c r="O420" s="21" t="s">
        <v>1471</v>
      </c>
      <c r="P420" s="24">
        <v>0</v>
      </c>
      <c r="Q420" s="24">
        <v>0</v>
      </c>
      <c r="R420" s="73"/>
      <c r="S420" s="73"/>
      <c r="T420" s="24"/>
    </row>
    <row r="421" spans="2:20" ht="27" customHeight="1" x14ac:dyDescent="0.25">
      <c r="B421" s="75">
        <v>31</v>
      </c>
      <c r="C421" s="24" t="s">
        <v>294</v>
      </c>
      <c r="D421" s="24" t="s">
        <v>691</v>
      </c>
      <c r="E421" s="24" t="s">
        <v>5983</v>
      </c>
      <c r="F421" s="24" t="s">
        <v>6281</v>
      </c>
      <c r="G421" s="85" t="s">
        <v>6091</v>
      </c>
      <c r="H421" s="24" t="s">
        <v>5983</v>
      </c>
      <c r="I421" s="24"/>
      <c r="J421" s="24"/>
      <c r="K421" s="24" t="s">
        <v>6283</v>
      </c>
      <c r="L421" s="24"/>
      <c r="M421" s="21" t="s">
        <v>1465</v>
      </c>
      <c r="N421" s="21">
        <v>1</v>
      </c>
      <c r="O421" s="21" t="s">
        <v>1471</v>
      </c>
      <c r="P421" s="24">
        <v>0</v>
      </c>
      <c r="Q421" s="24">
        <v>0</v>
      </c>
      <c r="R421" s="73"/>
      <c r="S421" s="73"/>
      <c r="T421" s="24"/>
    </row>
    <row r="422" spans="2:20" ht="27" customHeight="1" x14ac:dyDescent="0.25">
      <c r="B422" s="75">
        <v>32</v>
      </c>
      <c r="C422" s="24" t="s">
        <v>294</v>
      </c>
      <c r="D422" s="24" t="s">
        <v>691</v>
      </c>
      <c r="E422" s="24" t="s">
        <v>2050</v>
      </c>
      <c r="F422" s="24" t="s">
        <v>6281</v>
      </c>
      <c r="G422" s="85" t="s">
        <v>6091</v>
      </c>
      <c r="H422" s="24" t="s">
        <v>2050</v>
      </c>
      <c r="I422" s="24"/>
      <c r="J422" s="24"/>
      <c r="K422" s="24" t="s">
        <v>6283</v>
      </c>
      <c r="L422" s="24"/>
      <c r="M422" s="21" t="s">
        <v>1465</v>
      </c>
      <c r="N422" s="21">
        <v>6</v>
      </c>
      <c r="O422" s="21" t="s">
        <v>1471</v>
      </c>
      <c r="P422" s="24">
        <v>0</v>
      </c>
      <c r="Q422" s="24">
        <v>0</v>
      </c>
      <c r="R422" s="73"/>
      <c r="S422" s="73"/>
      <c r="T422" s="24"/>
    </row>
    <row r="423" spans="2:20" ht="27" customHeight="1" x14ac:dyDescent="0.25">
      <c r="B423" s="75">
        <v>33</v>
      </c>
      <c r="C423" s="24" t="s">
        <v>294</v>
      </c>
      <c r="D423" s="24" t="s">
        <v>691</v>
      </c>
      <c r="E423" s="24" t="s">
        <v>1490</v>
      </c>
      <c r="F423" s="24" t="s">
        <v>6281</v>
      </c>
      <c r="G423" s="85" t="s">
        <v>6091</v>
      </c>
      <c r="H423" s="24" t="s">
        <v>1490</v>
      </c>
      <c r="I423" s="24"/>
      <c r="J423" s="24"/>
      <c r="K423" s="24" t="s">
        <v>6283</v>
      </c>
      <c r="L423" s="24"/>
      <c r="M423" s="21" t="s">
        <v>1458</v>
      </c>
      <c r="N423" s="21">
        <v>7</v>
      </c>
      <c r="O423" s="21" t="s">
        <v>1471</v>
      </c>
      <c r="P423" s="24">
        <v>0</v>
      </c>
      <c r="Q423" s="24">
        <v>0</v>
      </c>
      <c r="R423" s="73"/>
      <c r="S423" s="73"/>
      <c r="T423" s="24"/>
    </row>
    <row r="424" spans="2:20" ht="27" customHeight="1" x14ac:dyDescent="0.25">
      <c r="B424" s="75">
        <v>34</v>
      </c>
      <c r="C424" s="24" t="s">
        <v>294</v>
      </c>
      <c r="D424" s="24" t="s">
        <v>691</v>
      </c>
      <c r="E424" s="24" t="s">
        <v>1491</v>
      </c>
      <c r="F424" s="24" t="s">
        <v>6281</v>
      </c>
      <c r="G424" s="85" t="s">
        <v>6091</v>
      </c>
      <c r="H424" s="24" t="s">
        <v>1491</v>
      </c>
      <c r="I424" s="24"/>
      <c r="J424" s="24"/>
      <c r="K424" s="24" t="s">
        <v>6283</v>
      </c>
      <c r="L424" s="24"/>
      <c r="M424" s="21" t="s">
        <v>1458</v>
      </c>
      <c r="N424" s="21">
        <v>7</v>
      </c>
      <c r="O424" s="21" t="s">
        <v>1471</v>
      </c>
      <c r="P424" s="24">
        <v>0</v>
      </c>
      <c r="Q424" s="24">
        <v>0</v>
      </c>
      <c r="R424" s="73"/>
      <c r="S424" s="73"/>
      <c r="T424" s="24"/>
    </row>
    <row r="425" spans="2:20" ht="27" customHeight="1" x14ac:dyDescent="0.25">
      <c r="B425" s="75">
        <v>35</v>
      </c>
      <c r="C425" s="24" t="s">
        <v>294</v>
      </c>
      <c r="D425" s="24" t="s">
        <v>691</v>
      </c>
      <c r="E425" s="24" t="s">
        <v>5984</v>
      </c>
      <c r="F425" s="24" t="s">
        <v>6281</v>
      </c>
      <c r="G425" s="85" t="s">
        <v>6091</v>
      </c>
      <c r="H425" s="24" t="s">
        <v>5984</v>
      </c>
      <c r="I425" s="24"/>
      <c r="J425" s="24"/>
      <c r="K425" s="24" t="s">
        <v>6283</v>
      </c>
      <c r="L425" s="24"/>
      <c r="M425" s="21" t="s">
        <v>1458</v>
      </c>
      <c r="N425" s="21">
        <v>7</v>
      </c>
      <c r="O425" s="21" t="s">
        <v>1471</v>
      </c>
      <c r="P425" s="24">
        <v>0</v>
      </c>
      <c r="Q425" s="24">
        <v>0</v>
      </c>
      <c r="R425" s="73"/>
      <c r="S425" s="73"/>
      <c r="T425" s="24"/>
    </row>
    <row r="426" spans="2:20" ht="27" customHeight="1" x14ac:dyDescent="0.25">
      <c r="B426" s="75">
        <v>36</v>
      </c>
      <c r="C426" s="24" t="s">
        <v>294</v>
      </c>
      <c r="D426" s="24" t="s">
        <v>691</v>
      </c>
      <c r="E426" s="24" t="s">
        <v>5985</v>
      </c>
      <c r="F426" s="24" t="s">
        <v>6281</v>
      </c>
      <c r="G426" s="85" t="s">
        <v>6091</v>
      </c>
      <c r="H426" s="24" t="s">
        <v>5985</v>
      </c>
      <c r="I426" s="24"/>
      <c r="J426" s="24"/>
      <c r="K426" s="24" t="s">
        <v>6283</v>
      </c>
      <c r="L426" s="24"/>
      <c r="M426" s="21" t="s">
        <v>1458</v>
      </c>
      <c r="N426" s="21">
        <v>7</v>
      </c>
      <c r="O426" s="21" t="s">
        <v>1471</v>
      </c>
      <c r="P426" s="24">
        <v>0</v>
      </c>
      <c r="Q426" s="24">
        <v>0</v>
      </c>
      <c r="R426" s="73"/>
      <c r="S426" s="73"/>
      <c r="T426" s="24"/>
    </row>
    <row r="427" spans="2:20" ht="27" customHeight="1" x14ac:dyDescent="0.25">
      <c r="B427" s="75">
        <v>37</v>
      </c>
      <c r="C427" s="24" t="s">
        <v>294</v>
      </c>
      <c r="D427" s="24" t="s">
        <v>691</v>
      </c>
      <c r="E427" s="24" t="s">
        <v>5986</v>
      </c>
      <c r="F427" s="24" t="s">
        <v>6281</v>
      </c>
      <c r="G427" s="85" t="s">
        <v>6091</v>
      </c>
      <c r="H427" s="24" t="s">
        <v>5986</v>
      </c>
      <c r="I427" s="24"/>
      <c r="J427" s="24"/>
      <c r="K427" s="24" t="s">
        <v>6283</v>
      </c>
      <c r="L427" s="24"/>
      <c r="M427" s="21" t="s">
        <v>1458</v>
      </c>
      <c r="N427" s="21">
        <v>7</v>
      </c>
      <c r="O427" s="21" t="s">
        <v>1471</v>
      </c>
      <c r="P427" s="24">
        <v>0</v>
      </c>
      <c r="Q427" s="24">
        <v>0</v>
      </c>
      <c r="R427" s="73"/>
      <c r="S427" s="73"/>
      <c r="T427" s="24"/>
    </row>
    <row r="428" spans="2:20" ht="27" customHeight="1" x14ac:dyDescent="0.25">
      <c r="B428" s="75">
        <v>38</v>
      </c>
      <c r="C428" s="24" t="s">
        <v>294</v>
      </c>
      <c r="D428" s="24" t="s">
        <v>691</v>
      </c>
      <c r="E428" s="24" t="s">
        <v>5987</v>
      </c>
      <c r="F428" s="24" t="s">
        <v>6281</v>
      </c>
      <c r="G428" s="85" t="s">
        <v>6091</v>
      </c>
      <c r="H428" s="24" t="s">
        <v>5987</v>
      </c>
      <c r="I428" s="24"/>
      <c r="J428" s="24"/>
      <c r="K428" s="24" t="s">
        <v>6283</v>
      </c>
      <c r="L428" s="24"/>
      <c r="M428" s="21" t="s">
        <v>1458</v>
      </c>
      <c r="N428" s="21">
        <v>7</v>
      </c>
      <c r="O428" s="21" t="s">
        <v>1471</v>
      </c>
      <c r="P428" s="24">
        <v>0</v>
      </c>
      <c r="Q428" s="24">
        <v>0</v>
      </c>
      <c r="R428" s="73"/>
      <c r="S428" s="73"/>
      <c r="T428" s="24"/>
    </row>
    <row r="429" spans="2:20" ht="27" customHeight="1" x14ac:dyDescent="0.25">
      <c r="B429" s="75">
        <v>39</v>
      </c>
      <c r="C429" s="24" t="s">
        <v>294</v>
      </c>
      <c r="D429" s="24" t="s">
        <v>691</v>
      </c>
      <c r="E429" s="24" t="s">
        <v>4131</v>
      </c>
      <c r="F429" s="24" t="s">
        <v>6281</v>
      </c>
      <c r="G429" s="85" t="s">
        <v>6091</v>
      </c>
      <c r="H429" s="24" t="s">
        <v>4131</v>
      </c>
      <c r="I429" s="24"/>
      <c r="J429" s="24"/>
      <c r="K429" s="24" t="s">
        <v>6283</v>
      </c>
      <c r="L429" s="24"/>
      <c r="M429" s="21" t="s">
        <v>1458</v>
      </c>
      <c r="N429" s="21">
        <v>7</v>
      </c>
      <c r="O429" s="21" t="s">
        <v>1471</v>
      </c>
      <c r="P429" s="24">
        <v>0</v>
      </c>
      <c r="Q429" s="24">
        <v>0</v>
      </c>
      <c r="R429" s="73"/>
      <c r="S429" s="73"/>
      <c r="T429" s="24"/>
    </row>
    <row r="430" spans="2:20" ht="27" customHeight="1" x14ac:dyDescent="0.25">
      <c r="B430" s="75">
        <v>40</v>
      </c>
      <c r="C430" s="24" t="s">
        <v>294</v>
      </c>
      <c r="D430" s="24" t="s">
        <v>691</v>
      </c>
      <c r="E430" s="24" t="s">
        <v>5988</v>
      </c>
      <c r="F430" s="24" t="s">
        <v>6281</v>
      </c>
      <c r="G430" s="85" t="s">
        <v>6091</v>
      </c>
      <c r="H430" s="24" t="s">
        <v>5988</v>
      </c>
      <c r="I430" s="24"/>
      <c r="J430" s="24"/>
      <c r="K430" s="24" t="s">
        <v>6283</v>
      </c>
      <c r="L430" s="24"/>
      <c r="M430" s="21" t="s">
        <v>1458</v>
      </c>
      <c r="N430" s="21">
        <v>7</v>
      </c>
      <c r="O430" s="21" t="s">
        <v>1471</v>
      </c>
      <c r="P430" s="24">
        <v>0</v>
      </c>
      <c r="Q430" s="24">
        <v>0</v>
      </c>
      <c r="R430" s="73"/>
      <c r="S430" s="73"/>
      <c r="T430" s="24"/>
    </row>
    <row r="431" spans="2:20" ht="27" customHeight="1" x14ac:dyDescent="0.25">
      <c r="B431" s="75">
        <v>41</v>
      </c>
      <c r="C431" s="24" t="s">
        <v>294</v>
      </c>
      <c r="D431" s="24" t="s">
        <v>691</v>
      </c>
      <c r="E431" s="24" t="s">
        <v>5989</v>
      </c>
      <c r="F431" s="24" t="s">
        <v>6281</v>
      </c>
      <c r="G431" s="85" t="s">
        <v>6091</v>
      </c>
      <c r="H431" s="24" t="s">
        <v>5989</v>
      </c>
      <c r="I431" s="24"/>
      <c r="J431" s="24"/>
      <c r="K431" s="24" t="s">
        <v>6283</v>
      </c>
      <c r="L431" s="24"/>
      <c r="M431" s="21" t="s">
        <v>1458</v>
      </c>
      <c r="N431" s="21">
        <v>7</v>
      </c>
      <c r="O431" s="21" t="s">
        <v>1471</v>
      </c>
      <c r="P431" s="24">
        <v>0</v>
      </c>
      <c r="Q431" s="24">
        <v>0</v>
      </c>
      <c r="R431" s="73"/>
      <c r="S431" s="73"/>
      <c r="T431" s="24"/>
    </row>
    <row r="432" spans="2:20" ht="27" customHeight="1" x14ac:dyDescent="0.25">
      <c r="B432" s="75">
        <v>42</v>
      </c>
      <c r="C432" s="24" t="s">
        <v>294</v>
      </c>
      <c r="D432" s="24" t="s">
        <v>691</v>
      </c>
      <c r="E432" s="24" t="s">
        <v>5990</v>
      </c>
      <c r="F432" s="24" t="s">
        <v>6281</v>
      </c>
      <c r="G432" s="85" t="s">
        <v>6091</v>
      </c>
      <c r="H432" s="24" t="s">
        <v>5990</v>
      </c>
      <c r="I432" s="24"/>
      <c r="J432" s="24"/>
      <c r="K432" s="24" t="s">
        <v>6283</v>
      </c>
      <c r="L432" s="24"/>
      <c r="M432" s="21" t="s">
        <v>1458</v>
      </c>
      <c r="N432" s="21">
        <v>7</v>
      </c>
      <c r="O432" s="21" t="s">
        <v>1471</v>
      </c>
      <c r="P432" s="24">
        <v>0</v>
      </c>
      <c r="Q432" s="24">
        <v>0</v>
      </c>
      <c r="R432" s="73"/>
      <c r="S432" s="73"/>
      <c r="T432" s="24"/>
    </row>
    <row r="433" spans="2:20" ht="27" customHeight="1" x14ac:dyDescent="0.25">
      <c r="B433" s="75">
        <v>43</v>
      </c>
      <c r="C433" s="24" t="s">
        <v>294</v>
      </c>
      <c r="D433" s="24" t="s">
        <v>691</v>
      </c>
      <c r="E433" s="24" t="s">
        <v>5991</v>
      </c>
      <c r="F433" s="24" t="s">
        <v>6281</v>
      </c>
      <c r="G433" s="85" t="s">
        <v>6091</v>
      </c>
      <c r="H433" s="24" t="s">
        <v>5991</v>
      </c>
      <c r="I433" s="24"/>
      <c r="J433" s="24"/>
      <c r="K433" s="24" t="s">
        <v>6283</v>
      </c>
      <c r="L433" s="24"/>
      <c r="M433" s="21" t="s">
        <v>1458</v>
      </c>
      <c r="N433" s="21">
        <v>7</v>
      </c>
      <c r="O433" s="21" t="s">
        <v>1471</v>
      </c>
      <c r="P433" s="24">
        <v>0</v>
      </c>
      <c r="Q433" s="24">
        <v>0</v>
      </c>
      <c r="R433" s="73"/>
      <c r="S433" s="73"/>
      <c r="T433" s="24"/>
    </row>
    <row r="434" spans="2:20" ht="27" customHeight="1" x14ac:dyDescent="0.25">
      <c r="B434" s="75">
        <v>44</v>
      </c>
      <c r="C434" s="24" t="s">
        <v>294</v>
      </c>
      <c r="D434" s="24" t="s">
        <v>691</v>
      </c>
      <c r="E434" s="24" t="s">
        <v>5992</v>
      </c>
      <c r="F434" s="24" t="s">
        <v>6281</v>
      </c>
      <c r="G434" s="85" t="s">
        <v>6091</v>
      </c>
      <c r="H434" s="24" t="s">
        <v>5992</v>
      </c>
      <c r="I434" s="24"/>
      <c r="J434" s="24"/>
      <c r="K434" s="24" t="s">
        <v>6283</v>
      </c>
      <c r="L434" s="24"/>
      <c r="M434" s="21" t="s">
        <v>1465</v>
      </c>
      <c r="N434" s="21">
        <v>1</v>
      </c>
      <c r="O434" s="21" t="s">
        <v>1471</v>
      </c>
      <c r="P434" s="24">
        <v>0</v>
      </c>
      <c r="Q434" s="24">
        <v>0</v>
      </c>
      <c r="R434" s="73"/>
      <c r="S434" s="73"/>
      <c r="T434" s="24"/>
    </row>
    <row r="435" spans="2:20" ht="27" customHeight="1" x14ac:dyDescent="0.25">
      <c r="B435" s="75">
        <v>45</v>
      </c>
      <c r="C435" s="24" t="s">
        <v>294</v>
      </c>
      <c r="D435" s="24" t="s">
        <v>691</v>
      </c>
      <c r="E435" s="24" t="s">
        <v>5993</v>
      </c>
      <c r="F435" s="24" t="s">
        <v>6281</v>
      </c>
      <c r="G435" s="85" t="s">
        <v>6091</v>
      </c>
      <c r="H435" s="24" t="s">
        <v>5993</v>
      </c>
      <c r="I435" s="24"/>
      <c r="J435" s="24"/>
      <c r="K435" s="24" t="s">
        <v>6283</v>
      </c>
      <c r="L435" s="24"/>
      <c r="M435" s="21" t="s">
        <v>1465</v>
      </c>
      <c r="N435" s="21">
        <v>1</v>
      </c>
      <c r="O435" s="21" t="s">
        <v>1471</v>
      </c>
      <c r="P435" s="24">
        <v>0</v>
      </c>
      <c r="Q435" s="24">
        <v>0</v>
      </c>
      <c r="R435" s="73"/>
      <c r="S435" s="73"/>
      <c r="T435" s="24"/>
    </row>
    <row r="436" spans="2:20" ht="27" customHeight="1" x14ac:dyDescent="0.25">
      <c r="B436" s="75">
        <v>46</v>
      </c>
      <c r="C436" s="24" t="s">
        <v>294</v>
      </c>
      <c r="D436" s="24" t="s">
        <v>691</v>
      </c>
      <c r="E436" s="24" t="s">
        <v>1486</v>
      </c>
      <c r="F436" s="24" t="s">
        <v>6281</v>
      </c>
      <c r="G436" s="85" t="s">
        <v>6091</v>
      </c>
      <c r="H436" s="24" t="s">
        <v>1486</v>
      </c>
      <c r="I436" s="24"/>
      <c r="J436" s="24"/>
      <c r="K436" s="24" t="s">
        <v>6283</v>
      </c>
      <c r="L436" s="24"/>
      <c r="M436" s="21" t="s">
        <v>1487</v>
      </c>
      <c r="N436" s="21">
        <v>22.5</v>
      </c>
      <c r="O436" s="21" t="s">
        <v>1471</v>
      </c>
      <c r="P436" s="24">
        <v>0</v>
      </c>
      <c r="Q436" s="24">
        <v>0</v>
      </c>
      <c r="R436" s="73"/>
      <c r="S436" s="73"/>
      <c r="T436" s="24"/>
    </row>
    <row r="437" spans="2:20" ht="27" customHeight="1" x14ac:dyDescent="0.25">
      <c r="B437" s="75">
        <v>47</v>
      </c>
      <c r="C437" s="24" t="s">
        <v>294</v>
      </c>
      <c r="D437" s="24" t="s">
        <v>691</v>
      </c>
      <c r="E437" s="24" t="s">
        <v>5994</v>
      </c>
      <c r="F437" s="24" t="s">
        <v>6281</v>
      </c>
      <c r="G437" s="85" t="s">
        <v>6091</v>
      </c>
      <c r="H437" s="24" t="s">
        <v>5994</v>
      </c>
      <c r="I437" s="24"/>
      <c r="J437" s="24"/>
      <c r="K437" s="24" t="s">
        <v>6283</v>
      </c>
      <c r="L437" s="24"/>
      <c r="M437" s="21" t="s">
        <v>1487</v>
      </c>
      <c r="N437" s="21">
        <v>22.5</v>
      </c>
      <c r="O437" s="21" t="s">
        <v>1471</v>
      </c>
      <c r="P437" s="24">
        <v>0</v>
      </c>
      <c r="Q437" s="24">
        <v>0</v>
      </c>
      <c r="R437" s="73"/>
      <c r="S437" s="73"/>
      <c r="T437" s="24"/>
    </row>
    <row r="438" spans="2:20" ht="27" customHeight="1" x14ac:dyDescent="0.25">
      <c r="B438" s="75">
        <v>48</v>
      </c>
      <c r="C438" s="24" t="s">
        <v>294</v>
      </c>
      <c r="D438" s="24" t="s">
        <v>691</v>
      </c>
      <c r="E438" s="24" t="s">
        <v>5995</v>
      </c>
      <c r="F438" s="24" t="s">
        <v>6281</v>
      </c>
      <c r="G438" s="85" t="s">
        <v>6091</v>
      </c>
      <c r="H438" s="24" t="s">
        <v>5995</v>
      </c>
      <c r="I438" s="24"/>
      <c r="J438" s="24"/>
      <c r="K438" s="24" t="s">
        <v>6283</v>
      </c>
      <c r="L438" s="24"/>
      <c r="M438" s="21" t="s">
        <v>1487</v>
      </c>
      <c r="N438" s="21">
        <v>22.5</v>
      </c>
      <c r="O438" s="21" t="s">
        <v>1471</v>
      </c>
      <c r="P438" s="24">
        <v>0</v>
      </c>
      <c r="Q438" s="24">
        <v>0</v>
      </c>
      <c r="R438" s="73"/>
      <c r="S438" s="73"/>
      <c r="T438" s="24"/>
    </row>
    <row r="439" spans="2:20" ht="27" customHeight="1" x14ac:dyDescent="0.25">
      <c r="B439" s="75">
        <v>49</v>
      </c>
      <c r="C439" s="24" t="s">
        <v>294</v>
      </c>
      <c r="D439" s="24" t="s">
        <v>691</v>
      </c>
      <c r="E439" s="24" t="s">
        <v>5996</v>
      </c>
      <c r="F439" s="24" t="s">
        <v>6281</v>
      </c>
      <c r="G439" s="85" t="s">
        <v>6091</v>
      </c>
      <c r="H439" s="24" t="s">
        <v>5996</v>
      </c>
      <c r="I439" s="24"/>
      <c r="J439" s="24"/>
      <c r="K439" s="24" t="s">
        <v>6283</v>
      </c>
      <c r="L439" s="24"/>
      <c r="M439" s="21" t="s">
        <v>1487</v>
      </c>
      <c r="N439" s="21">
        <v>22.5</v>
      </c>
      <c r="O439" s="21" t="s">
        <v>1471</v>
      </c>
      <c r="P439" s="24">
        <v>0</v>
      </c>
      <c r="Q439" s="24">
        <v>0</v>
      </c>
      <c r="R439" s="73"/>
      <c r="S439" s="73"/>
      <c r="T439" s="24"/>
    </row>
    <row r="440" spans="2:20" ht="27" customHeight="1" x14ac:dyDescent="0.25">
      <c r="B440" s="75">
        <v>50</v>
      </c>
      <c r="C440" s="24" t="s">
        <v>294</v>
      </c>
      <c r="D440" s="24" t="s">
        <v>691</v>
      </c>
      <c r="E440" s="24" t="s">
        <v>5997</v>
      </c>
      <c r="F440" s="24" t="s">
        <v>6281</v>
      </c>
      <c r="G440" s="85" t="s">
        <v>6091</v>
      </c>
      <c r="H440" s="24" t="s">
        <v>5997</v>
      </c>
      <c r="I440" s="24"/>
      <c r="J440" s="24"/>
      <c r="K440" s="24" t="s">
        <v>6283</v>
      </c>
      <c r="L440" s="24"/>
      <c r="M440" s="21" t="s">
        <v>1465</v>
      </c>
      <c r="N440" s="21">
        <v>3</v>
      </c>
      <c r="O440" s="21" t="s">
        <v>1471</v>
      </c>
      <c r="P440" s="24">
        <v>0</v>
      </c>
      <c r="Q440" s="24">
        <v>0</v>
      </c>
      <c r="R440" s="73"/>
      <c r="S440" s="73"/>
      <c r="T440" s="24"/>
    </row>
    <row r="441" spans="2:20" ht="27" customHeight="1" x14ac:dyDescent="0.25">
      <c r="B441" s="75">
        <v>51</v>
      </c>
      <c r="C441" s="24" t="s">
        <v>294</v>
      </c>
      <c r="D441" s="24" t="s">
        <v>691</v>
      </c>
      <c r="E441" s="24" t="s">
        <v>5998</v>
      </c>
      <c r="F441" s="24" t="s">
        <v>6281</v>
      </c>
      <c r="G441" s="85" t="s">
        <v>6091</v>
      </c>
      <c r="H441" s="24" t="s">
        <v>5998</v>
      </c>
      <c r="I441" s="24"/>
      <c r="J441" s="24"/>
      <c r="K441" s="24" t="s">
        <v>6283</v>
      </c>
      <c r="L441" s="24"/>
      <c r="M441" s="21" t="s">
        <v>1465</v>
      </c>
      <c r="N441" s="21">
        <v>3</v>
      </c>
      <c r="O441" s="21" t="s">
        <v>1471</v>
      </c>
      <c r="P441" s="24">
        <v>0</v>
      </c>
      <c r="Q441" s="24">
        <v>0</v>
      </c>
      <c r="R441" s="73"/>
      <c r="S441" s="73"/>
      <c r="T441" s="24"/>
    </row>
    <row r="442" spans="2:20" ht="27" customHeight="1" x14ac:dyDescent="0.25">
      <c r="B442" s="75">
        <v>52</v>
      </c>
      <c r="C442" s="24" t="s">
        <v>294</v>
      </c>
      <c r="D442" s="24" t="s">
        <v>691</v>
      </c>
      <c r="E442" s="24" t="s">
        <v>5999</v>
      </c>
      <c r="F442" s="24" t="s">
        <v>6281</v>
      </c>
      <c r="G442" s="85" t="s">
        <v>6091</v>
      </c>
      <c r="H442" s="24" t="s">
        <v>5999</v>
      </c>
      <c r="I442" s="24"/>
      <c r="J442" s="24"/>
      <c r="K442" s="24" t="s">
        <v>6283</v>
      </c>
      <c r="L442" s="24"/>
      <c r="M442" s="21" t="s">
        <v>1487</v>
      </c>
      <c r="N442" s="21">
        <v>22</v>
      </c>
      <c r="O442" s="21" t="s">
        <v>1471</v>
      </c>
      <c r="P442" s="24">
        <v>0</v>
      </c>
      <c r="Q442" s="24">
        <v>0</v>
      </c>
      <c r="R442" s="73"/>
      <c r="S442" s="73"/>
      <c r="T442" s="24"/>
    </row>
    <row r="443" spans="2:20" ht="27" customHeight="1" x14ac:dyDescent="0.25">
      <c r="B443" s="75">
        <v>53</v>
      </c>
      <c r="C443" s="24" t="s">
        <v>294</v>
      </c>
      <c r="D443" s="24" t="s">
        <v>691</v>
      </c>
      <c r="E443" s="24" t="s">
        <v>6000</v>
      </c>
      <c r="F443" s="24" t="s">
        <v>6281</v>
      </c>
      <c r="G443" s="85" t="s">
        <v>6091</v>
      </c>
      <c r="H443" s="24" t="s">
        <v>6000</v>
      </c>
      <c r="I443" s="24"/>
      <c r="J443" s="24"/>
      <c r="K443" s="24" t="s">
        <v>6283</v>
      </c>
      <c r="L443" s="24"/>
      <c r="M443" s="21" t="s">
        <v>1487</v>
      </c>
      <c r="N443" s="21">
        <v>22</v>
      </c>
      <c r="O443" s="21" t="s">
        <v>1471</v>
      </c>
      <c r="P443" s="24">
        <v>0</v>
      </c>
      <c r="Q443" s="24">
        <v>0</v>
      </c>
      <c r="R443" s="73"/>
      <c r="S443" s="73"/>
      <c r="T443" s="24"/>
    </row>
    <row r="444" spans="2:20" ht="27" customHeight="1" x14ac:dyDescent="0.25">
      <c r="B444" s="75">
        <v>54</v>
      </c>
      <c r="C444" s="24" t="s">
        <v>294</v>
      </c>
      <c r="D444" s="24" t="s">
        <v>691</v>
      </c>
      <c r="E444" s="24" t="s">
        <v>6001</v>
      </c>
      <c r="F444" s="24" t="s">
        <v>6281</v>
      </c>
      <c r="G444" s="85" t="s">
        <v>6091</v>
      </c>
      <c r="H444" s="24" t="s">
        <v>6001</v>
      </c>
      <c r="I444" s="24"/>
      <c r="J444" s="24"/>
      <c r="K444" s="24" t="s">
        <v>6283</v>
      </c>
      <c r="L444" s="24"/>
      <c r="M444" s="21" t="s">
        <v>1487</v>
      </c>
      <c r="N444" s="21">
        <v>22</v>
      </c>
      <c r="O444" s="21" t="s">
        <v>1471</v>
      </c>
      <c r="P444" s="24">
        <v>0</v>
      </c>
      <c r="Q444" s="24">
        <v>0</v>
      </c>
      <c r="R444" s="73"/>
      <c r="S444" s="73"/>
      <c r="T444" s="24"/>
    </row>
    <row r="445" spans="2:20" ht="27" customHeight="1" x14ac:dyDescent="0.25">
      <c r="B445" s="75">
        <v>55</v>
      </c>
      <c r="C445" s="24" t="s">
        <v>294</v>
      </c>
      <c r="D445" s="24" t="s">
        <v>691</v>
      </c>
      <c r="E445" s="24" t="s">
        <v>6002</v>
      </c>
      <c r="F445" s="24" t="s">
        <v>6281</v>
      </c>
      <c r="G445" s="85" t="s">
        <v>6091</v>
      </c>
      <c r="H445" s="24" t="s">
        <v>6002</v>
      </c>
      <c r="I445" s="24"/>
      <c r="J445" s="24"/>
      <c r="K445" s="24" t="s">
        <v>6283</v>
      </c>
      <c r="L445" s="24"/>
      <c r="M445" s="21" t="s">
        <v>1487</v>
      </c>
      <c r="N445" s="21">
        <v>22</v>
      </c>
      <c r="O445" s="21" t="s">
        <v>1471</v>
      </c>
      <c r="P445" s="24">
        <v>0</v>
      </c>
      <c r="Q445" s="24">
        <v>0</v>
      </c>
      <c r="R445" s="73"/>
      <c r="S445" s="73"/>
      <c r="T445" s="24"/>
    </row>
    <row r="446" spans="2:20" ht="27" customHeight="1" x14ac:dyDescent="0.25">
      <c r="B446" s="75">
        <v>56</v>
      </c>
      <c r="C446" s="24" t="s">
        <v>294</v>
      </c>
      <c r="D446" s="24" t="s">
        <v>691</v>
      </c>
      <c r="E446" s="24" t="s">
        <v>6003</v>
      </c>
      <c r="F446" s="24" t="s">
        <v>6281</v>
      </c>
      <c r="G446" s="85" t="s">
        <v>6091</v>
      </c>
      <c r="H446" s="24" t="s">
        <v>6003</v>
      </c>
      <c r="I446" s="24"/>
      <c r="J446" s="24"/>
      <c r="K446" s="24" t="s">
        <v>6283</v>
      </c>
      <c r="L446" s="24"/>
      <c r="M446" s="21" t="s">
        <v>1487</v>
      </c>
      <c r="N446" s="21">
        <v>22.2</v>
      </c>
      <c r="O446" s="21" t="s">
        <v>1471</v>
      </c>
      <c r="P446" s="24">
        <v>0</v>
      </c>
      <c r="Q446" s="24">
        <v>0</v>
      </c>
      <c r="R446" s="73"/>
      <c r="S446" s="73"/>
      <c r="T446" s="24"/>
    </row>
    <row r="447" spans="2:20" ht="27" customHeight="1" x14ac:dyDescent="0.25">
      <c r="B447" s="75">
        <v>57</v>
      </c>
      <c r="C447" s="24" t="s">
        <v>294</v>
      </c>
      <c r="D447" s="24" t="s">
        <v>691</v>
      </c>
      <c r="E447" s="24" t="s">
        <v>3477</v>
      </c>
      <c r="F447" s="24" t="s">
        <v>6281</v>
      </c>
      <c r="G447" s="85" t="s">
        <v>6091</v>
      </c>
      <c r="H447" s="24" t="s">
        <v>3477</v>
      </c>
      <c r="I447" s="24"/>
      <c r="J447" s="24"/>
      <c r="K447" s="24" t="s">
        <v>6283</v>
      </c>
      <c r="L447" s="24"/>
      <c r="M447" s="21" t="s">
        <v>1465</v>
      </c>
      <c r="N447" s="21">
        <v>1</v>
      </c>
      <c r="O447" s="21" t="s">
        <v>1471</v>
      </c>
      <c r="P447" s="24">
        <v>0</v>
      </c>
      <c r="Q447" s="24">
        <v>0</v>
      </c>
      <c r="R447" s="73"/>
      <c r="S447" s="73"/>
      <c r="T447" s="24"/>
    </row>
    <row r="448" spans="2:20" ht="27" customHeight="1" x14ac:dyDescent="0.25">
      <c r="B448" s="75">
        <v>58</v>
      </c>
      <c r="C448" s="24" t="s">
        <v>294</v>
      </c>
      <c r="D448" s="24" t="s">
        <v>691</v>
      </c>
      <c r="E448" s="24" t="s">
        <v>6004</v>
      </c>
      <c r="F448" s="24" t="s">
        <v>6281</v>
      </c>
      <c r="G448" s="85" t="s">
        <v>6091</v>
      </c>
      <c r="H448" s="24" t="s">
        <v>6004</v>
      </c>
      <c r="I448" s="24"/>
      <c r="J448" s="24"/>
      <c r="K448" s="24" t="s">
        <v>6283</v>
      </c>
      <c r="L448" s="24"/>
      <c r="M448" s="21" t="s">
        <v>1487</v>
      </c>
      <c r="N448" s="21">
        <v>22.2</v>
      </c>
      <c r="O448" s="21" t="s">
        <v>1471</v>
      </c>
      <c r="P448" s="24">
        <v>0</v>
      </c>
      <c r="Q448" s="24">
        <v>0</v>
      </c>
      <c r="R448" s="73"/>
      <c r="S448" s="73"/>
      <c r="T448" s="24"/>
    </row>
    <row r="449" spans="2:20" ht="27" customHeight="1" x14ac:dyDescent="0.25">
      <c r="B449" s="75">
        <v>59</v>
      </c>
      <c r="C449" s="24" t="s">
        <v>294</v>
      </c>
      <c r="D449" s="24" t="s">
        <v>691</v>
      </c>
      <c r="E449" s="24" t="s">
        <v>6005</v>
      </c>
      <c r="F449" s="24" t="s">
        <v>6281</v>
      </c>
      <c r="G449" s="85" t="s">
        <v>6091</v>
      </c>
      <c r="H449" s="24" t="s">
        <v>6005</v>
      </c>
      <c r="I449" s="24"/>
      <c r="J449" s="24"/>
      <c r="K449" s="24" t="s">
        <v>6283</v>
      </c>
      <c r="L449" s="24"/>
      <c r="M449" s="21" t="s">
        <v>1487</v>
      </c>
      <c r="N449" s="21">
        <v>22.2</v>
      </c>
      <c r="O449" s="21" t="s">
        <v>1471</v>
      </c>
      <c r="P449" s="24">
        <v>0</v>
      </c>
      <c r="Q449" s="24">
        <v>0</v>
      </c>
      <c r="R449" s="73"/>
      <c r="S449" s="73"/>
      <c r="T449" s="24"/>
    </row>
    <row r="450" spans="2:20" ht="27" customHeight="1" x14ac:dyDescent="0.25">
      <c r="B450" s="75">
        <v>60</v>
      </c>
      <c r="C450" s="24" t="s">
        <v>294</v>
      </c>
      <c r="D450" s="24" t="s">
        <v>691</v>
      </c>
      <c r="E450" s="24" t="s">
        <v>6006</v>
      </c>
      <c r="F450" s="24" t="s">
        <v>6281</v>
      </c>
      <c r="G450" s="85" t="s">
        <v>6091</v>
      </c>
      <c r="H450" s="24" t="s">
        <v>6006</v>
      </c>
      <c r="I450" s="24"/>
      <c r="J450" s="24"/>
      <c r="K450" s="24" t="s">
        <v>6283</v>
      </c>
      <c r="L450" s="24"/>
      <c r="M450" s="21" t="s">
        <v>1487</v>
      </c>
      <c r="N450" s="21">
        <v>22.2</v>
      </c>
      <c r="O450" s="21" t="s">
        <v>1471</v>
      </c>
      <c r="P450" s="24">
        <v>0</v>
      </c>
      <c r="Q450" s="24">
        <v>0</v>
      </c>
      <c r="R450" s="73"/>
      <c r="S450" s="73"/>
      <c r="T450" s="24"/>
    </row>
    <row r="451" spans="2:20" ht="27" customHeight="1" x14ac:dyDescent="0.25">
      <c r="B451" s="75">
        <v>61</v>
      </c>
      <c r="C451" s="24" t="s">
        <v>294</v>
      </c>
      <c r="D451" s="24" t="s">
        <v>691</v>
      </c>
      <c r="E451" s="24" t="s">
        <v>2044</v>
      </c>
      <c r="F451" s="24" t="s">
        <v>6281</v>
      </c>
      <c r="G451" s="85" t="s">
        <v>6091</v>
      </c>
      <c r="H451" s="24" t="s">
        <v>2044</v>
      </c>
      <c r="I451" s="24"/>
      <c r="J451" s="24"/>
      <c r="K451" s="24" t="s">
        <v>6283</v>
      </c>
      <c r="L451" s="24"/>
      <c r="M451" s="21" t="s">
        <v>1487</v>
      </c>
      <c r="N451" s="21">
        <v>22.2</v>
      </c>
      <c r="O451" s="21" t="s">
        <v>1471</v>
      </c>
      <c r="P451" s="24">
        <v>0</v>
      </c>
      <c r="Q451" s="24">
        <v>0</v>
      </c>
      <c r="R451" s="73"/>
      <c r="S451" s="73"/>
      <c r="T451" s="24"/>
    </row>
    <row r="452" spans="2:20" ht="27" customHeight="1" x14ac:dyDescent="0.25">
      <c r="B452" s="75">
        <v>62</v>
      </c>
      <c r="C452" s="24" t="s">
        <v>294</v>
      </c>
      <c r="D452" s="24" t="s">
        <v>691</v>
      </c>
      <c r="E452" s="24" t="s">
        <v>6007</v>
      </c>
      <c r="F452" s="24" t="s">
        <v>6281</v>
      </c>
      <c r="G452" s="85" t="s">
        <v>6091</v>
      </c>
      <c r="H452" s="24" t="s">
        <v>6007</v>
      </c>
      <c r="I452" s="24"/>
      <c r="J452" s="24"/>
      <c r="K452" s="24" t="s">
        <v>6283</v>
      </c>
      <c r="L452" s="24"/>
      <c r="M452" s="21" t="s">
        <v>1487</v>
      </c>
      <c r="N452" s="21">
        <v>22.2</v>
      </c>
      <c r="O452" s="21" t="s">
        <v>1471</v>
      </c>
      <c r="P452" s="24">
        <v>0</v>
      </c>
      <c r="Q452" s="24">
        <v>0</v>
      </c>
      <c r="R452" s="73"/>
      <c r="S452" s="73"/>
      <c r="T452" s="24"/>
    </row>
    <row r="453" spans="2:20" ht="27" customHeight="1" x14ac:dyDescent="0.25">
      <c r="B453" s="75">
        <v>63</v>
      </c>
      <c r="C453" s="24" t="s">
        <v>294</v>
      </c>
      <c r="D453" s="24" t="s">
        <v>691</v>
      </c>
      <c r="E453" s="24" t="s">
        <v>6008</v>
      </c>
      <c r="F453" s="24" t="s">
        <v>6281</v>
      </c>
      <c r="G453" s="85" t="s">
        <v>6091</v>
      </c>
      <c r="H453" s="24" t="s">
        <v>6008</v>
      </c>
      <c r="I453" s="24"/>
      <c r="J453" s="24"/>
      <c r="K453" s="24" t="s">
        <v>6283</v>
      </c>
      <c r="L453" s="24"/>
      <c r="M453" s="21" t="s">
        <v>1487</v>
      </c>
      <c r="N453" s="21">
        <v>22.2</v>
      </c>
      <c r="O453" s="21" t="s">
        <v>1471</v>
      </c>
      <c r="P453" s="24">
        <v>0</v>
      </c>
      <c r="Q453" s="24">
        <v>0</v>
      </c>
      <c r="R453" s="73"/>
      <c r="S453" s="73"/>
      <c r="T453" s="24"/>
    </row>
    <row r="454" spans="2:20" ht="27" customHeight="1" x14ac:dyDescent="0.25">
      <c r="B454" s="75">
        <v>64</v>
      </c>
      <c r="C454" s="24" t="s">
        <v>294</v>
      </c>
      <c r="D454" s="24" t="s">
        <v>691</v>
      </c>
      <c r="E454" s="24" t="s">
        <v>6009</v>
      </c>
      <c r="F454" s="24" t="s">
        <v>6281</v>
      </c>
      <c r="G454" s="85" t="s">
        <v>6091</v>
      </c>
      <c r="H454" s="24" t="s">
        <v>6009</v>
      </c>
      <c r="I454" s="24"/>
      <c r="J454" s="24"/>
      <c r="K454" s="24" t="s">
        <v>6283</v>
      </c>
      <c r="L454" s="24"/>
      <c r="M454" s="21" t="s">
        <v>1487</v>
      </c>
      <c r="N454" s="21">
        <v>22.2</v>
      </c>
      <c r="O454" s="21" t="s">
        <v>1471</v>
      </c>
      <c r="P454" s="24">
        <v>0</v>
      </c>
      <c r="Q454" s="24">
        <v>0</v>
      </c>
      <c r="R454" s="73"/>
      <c r="S454" s="73"/>
      <c r="T454" s="24"/>
    </row>
    <row r="455" spans="2:20" ht="27" customHeight="1" x14ac:dyDescent="0.25">
      <c r="B455" s="75">
        <v>65</v>
      </c>
      <c r="C455" s="24" t="s">
        <v>294</v>
      </c>
      <c r="D455" s="24" t="s">
        <v>691</v>
      </c>
      <c r="E455" s="24" t="s">
        <v>6010</v>
      </c>
      <c r="F455" s="24" t="s">
        <v>6281</v>
      </c>
      <c r="G455" s="85" t="s">
        <v>6091</v>
      </c>
      <c r="H455" s="24" t="s">
        <v>6010</v>
      </c>
      <c r="I455" s="24"/>
      <c r="J455" s="24"/>
      <c r="K455" s="24" t="s">
        <v>6283</v>
      </c>
      <c r="L455" s="24"/>
      <c r="M455" s="21" t="s">
        <v>1487</v>
      </c>
      <c r="N455" s="21">
        <v>22.2</v>
      </c>
      <c r="O455" s="21" t="s">
        <v>1471</v>
      </c>
      <c r="P455" s="24">
        <v>0</v>
      </c>
      <c r="Q455" s="24">
        <v>0</v>
      </c>
      <c r="R455" s="73"/>
      <c r="S455" s="73"/>
      <c r="T455" s="24"/>
    </row>
    <row r="456" spans="2:20" ht="27" customHeight="1" x14ac:dyDescent="0.25">
      <c r="B456" s="75">
        <v>66</v>
      </c>
      <c r="C456" s="24" t="s">
        <v>294</v>
      </c>
      <c r="D456" s="24" t="s">
        <v>691</v>
      </c>
      <c r="E456" s="24" t="s">
        <v>5216</v>
      </c>
      <c r="F456" s="24" t="s">
        <v>6281</v>
      </c>
      <c r="G456" s="85" t="s">
        <v>6091</v>
      </c>
      <c r="H456" s="24" t="s">
        <v>5216</v>
      </c>
      <c r="I456" s="24"/>
      <c r="J456" s="24"/>
      <c r="K456" s="24" t="s">
        <v>6283</v>
      </c>
      <c r="L456" s="24"/>
      <c r="M456" s="21" t="s">
        <v>1458</v>
      </c>
      <c r="N456" s="21">
        <v>7</v>
      </c>
      <c r="O456" s="21" t="s">
        <v>1471</v>
      </c>
      <c r="P456" s="24">
        <v>0</v>
      </c>
      <c r="Q456" s="24">
        <v>0</v>
      </c>
      <c r="R456" s="73"/>
      <c r="S456" s="73"/>
      <c r="T456" s="24"/>
    </row>
    <row r="457" spans="2:20" ht="27" customHeight="1" x14ac:dyDescent="0.25">
      <c r="B457" s="75">
        <v>67</v>
      </c>
      <c r="C457" s="24" t="s">
        <v>294</v>
      </c>
      <c r="D457" s="24" t="s">
        <v>691</v>
      </c>
      <c r="E457" s="24" t="s">
        <v>1519</v>
      </c>
      <c r="F457" s="24" t="s">
        <v>6281</v>
      </c>
      <c r="G457" s="85" t="s">
        <v>6091</v>
      </c>
      <c r="H457" s="24" t="s">
        <v>1519</v>
      </c>
      <c r="I457" s="24"/>
      <c r="J457" s="24"/>
      <c r="K457" s="24" t="s">
        <v>6283</v>
      </c>
      <c r="L457" s="24"/>
      <c r="M457" s="21" t="s">
        <v>1487</v>
      </c>
      <c r="N457" s="21">
        <v>22.2</v>
      </c>
      <c r="O457" s="21" t="s">
        <v>1471</v>
      </c>
      <c r="P457" s="24">
        <v>0</v>
      </c>
      <c r="Q457" s="24">
        <v>0</v>
      </c>
      <c r="R457" s="73"/>
      <c r="S457" s="73"/>
      <c r="T457" s="24"/>
    </row>
    <row r="458" spans="2:20" ht="27" customHeight="1" x14ac:dyDescent="0.25">
      <c r="B458" s="75">
        <v>68</v>
      </c>
      <c r="C458" s="24" t="s">
        <v>294</v>
      </c>
      <c r="D458" s="24" t="s">
        <v>691</v>
      </c>
      <c r="E458" s="24" t="s">
        <v>6011</v>
      </c>
      <c r="F458" s="24" t="s">
        <v>6281</v>
      </c>
      <c r="G458" s="85" t="s">
        <v>6091</v>
      </c>
      <c r="H458" s="24" t="s">
        <v>6011</v>
      </c>
      <c r="I458" s="24"/>
      <c r="J458" s="24"/>
      <c r="K458" s="24" t="s">
        <v>6283</v>
      </c>
      <c r="L458" s="24"/>
      <c r="M458" s="21" t="s">
        <v>1487</v>
      </c>
      <c r="N458" s="21">
        <v>22.2</v>
      </c>
      <c r="O458" s="21" t="s">
        <v>1471</v>
      </c>
      <c r="P458" s="24">
        <v>0</v>
      </c>
      <c r="Q458" s="24">
        <v>0</v>
      </c>
      <c r="R458" s="73"/>
      <c r="S458" s="73"/>
      <c r="T458" s="24"/>
    </row>
    <row r="459" spans="2:20" ht="27" customHeight="1" x14ac:dyDescent="0.25">
      <c r="B459" s="75">
        <v>69</v>
      </c>
      <c r="C459" s="24" t="s">
        <v>294</v>
      </c>
      <c r="D459" s="24" t="s">
        <v>691</v>
      </c>
      <c r="E459" s="24" t="s">
        <v>6012</v>
      </c>
      <c r="F459" s="24" t="s">
        <v>6281</v>
      </c>
      <c r="G459" s="85" t="s">
        <v>6091</v>
      </c>
      <c r="H459" s="24" t="s">
        <v>6012</v>
      </c>
      <c r="I459" s="24"/>
      <c r="J459" s="24"/>
      <c r="K459" s="24" t="s">
        <v>6283</v>
      </c>
      <c r="L459" s="24"/>
      <c r="M459" s="21" t="s">
        <v>1465</v>
      </c>
      <c r="N459" s="21">
        <v>1</v>
      </c>
      <c r="O459" s="21" t="s">
        <v>1471</v>
      </c>
      <c r="P459" s="24">
        <v>0</v>
      </c>
      <c r="Q459" s="24">
        <v>0</v>
      </c>
      <c r="R459" s="73"/>
      <c r="S459" s="73"/>
      <c r="T459" s="24"/>
    </row>
    <row r="460" spans="2:20" ht="27" customHeight="1" x14ac:dyDescent="0.25">
      <c r="B460" s="75">
        <v>70</v>
      </c>
      <c r="C460" s="24" t="s">
        <v>294</v>
      </c>
      <c r="D460" s="24" t="s">
        <v>691</v>
      </c>
      <c r="E460" s="24" t="s">
        <v>6013</v>
      </c>
      <c r="F460" s="24" t="s">
        <v>6281</v>
      </c>
      <c r="G460" s="85" t="s">
        <v>6091</v>
      </c>
      <c r="H460" s="24" t="s">
        <v>6013</v>
      </c>
      <c r="I460" s="24"/>
      <c r="J460" s="24"/>
      <c r="K460" s="24" t="s">
        <v>6283</v>
      </c>
      <c r="L460" s="24"/>
      <c r="M460" s="21" t="s">
        <v>1465</v>
      </c>
      <c r="N460" s="21">
        <v>1</v>
      </c>
      <c r="O460" s="21" t="s">
        <v>1471</v>
      </c>
      <c r="P460" s="24">
        <v>0</v>
      </c>
      <c r="Q460" s="24">
        <v>0</v>
      </c>
      <c r="R460" s="73"/>
      <c r="S460" s="73"/>
      <c r="T460" s="24"/>
    </row>
    <row r="461" spans="2:20" ht="27" customHeight="1" x14ac:dyDescent="0.25">
      <c r="B461" s="75">
        <v>71</v>
      </c>
      <c r="C461" s="24" t="s">
        <v>294</v>
      </c>
      <c r="D461" s="24" t="s">
        <v>691</v>
      </c>
      <c r="E461" s="24" t="s">
        <v>4948</v>
      </c>
      <c r="F461" s="24" t="s">
        <v>6281</v>
      </c>
      <c r="G461" s="85" t="s">
        <v>6091</v>
      </c>
      <c r="H461" s="24" t="s">
        <v>4948</v>
      </c>
      <c r="I461" s="24"/>
      <c r="J461" s="24"/>
      <c r="K461" s="24" t="s">
        <v>6283</v>
      </c>
      <c r="L461" s="24"/>
      <c r="M461" s="21" t="s">
        <v>1487</v>
      </c>
      <c r="N461" s="21">
        <v>22.5</v>
      </c>
      <c r="O461" s="21" t="s">
        <v>1471</v>
      </c>
      <c r="P461" s="24">
        <v>0</v>
      </c>
      <c r="Q461" s="24">
        <v>0</v>
      </c>
      <c r="R461" s="73"/>
      <c r="S461" s="73"/>
      <c r="T461" s="24"/>
    </row>
    <row r="462" spans="2:20" ht="27" customHeight="1" x14ac:dyDescent="0.25">
      <c r="B462" s="75">
        <v>72</v>
      </c>
      <c r="C462" s="24" t="s">
        <v>294</v>
      </c>
      <c r="D462" s="24" t="s">
        <v>691</v>
      </c>
      <c r="E462" s="24" t="s">
        <v>1544</v>
      </c>
      <c r="F462" s="24" t="s">
        <v>6281</v>
      </c>
      <c r="G462" s="85" t="s">
        <v>6091</v>
      </c>
      <c r="H462" s="24" t="s">
        <v>1544</v>
      </c>
      <c r="I462" s="24"/>
      <c r="J462" s="24"/>
      <c r="K462" s="24" t="s">
        <v>6283</v>
      </c>
      <c r="L462" s="24"/>
      <c r="M462" s="21" t="s">
        <v>1465</v>
      </c>
      <c r="N462" s="21">
        <v>4</v>
      </c>
      <c r="O462" s="21" t="s">
        <v>1471</v>
      </c>
      <c r="P462" s="24">
        <v>0</v>
      </c>
      <c r="Q462" s="24">
        <v>0</v>
      </c>
      <c r="R462" s="73"/>
      <c r="S462" s="73"/>
      <c r="T462" s="24"/>
    </row>
    <row r="463" spans="2:20" ht="27" customHeight="1" x14ac:dyDescent="0.25">
      <c r="B463" s="75">
        <v>73</v>
      </c>
      <c r="C463" s="24" t="s">
        <v>294</v>
      </c>
      <c r="D463" s="24" t="s">
        <v>691</v>
      </c>
      <c r="E463" s="24" t="s">
        <v>4088</v>
      </c>
      <c r="F463" s="24" t="s">
        <v>6281</v>
      </c>
      <c r="G463" s="85" t="s">
        <v>6091</v>
      </c>
      <c r="H463" s="24" t="s">
        <v>4088</v>
      </c>
      <c r="I463" s="24"/>
      <c r="J463" s="24"/>
      <c r="K463" s="24" t="s">
        <v>6283</v>
      </c>
      <c r="L463" s="24"/>
      <c r="M463" s="21" t="s">
        <v>1465</v>
      </c>
      <c r="N463" s="21">
        <v>2</v>
      </c>
      <c r="O463" s="21" t="s">
        <v>1471</v>
      </c>
      <c r="P463" s="24">
        <v>0</v>
      </c>
      <c r="Q463" s="24">
        <v>0</v>
      </c>
      <c r="R463" s="73"/>
      <c r="S463" s="73"/>
      <c r="T463" s="24"/>
    </row>
    <row r="464" spans="2:20" ht="27" customHeight="1" x14ac:dyDescent="0.25">
      <c r="B464" s="75">
        <v>74</v>
      </c>
      <c r="C464" s="24" t="s">
        <v>294</v>
      </c>
      <c r="D464" s="24" t="s">
        <v>691</v>
      </c>
      <c r="E464" s="24" t="s">
        <v>6014</v>
      </c>
      <c r="F464" s="24" t="s">
        <v>6281</v>
      </c>
      <c r="G464" s="85" t="s">
        <v>6091</v>
      </c>
      <c r="H464" s="24" t="s">
        <v>6014</v>
      </c>
      <c r="I464" s="24"/>
      <c r="J464" s="24"/>
      <c r="K464" s="24" t="s">
        <v>6283</v>
      </c>
      <c r="L464" s="24"/>
      <c r="M464" s="21" t="s">
        <v>1465</v>
      </c>
      <c r="N464" s="21">
        <v>2</v>
      </c>
      <c r="O464" s="21" t="s">
        <v>1471</v>
      </c>
      <c r="P464" s="24">
        <v>0</v>
      </c>
      <c r="Q464" s="24">
        <v>0</v>
      </c>
      <c r="R464" s="73"/>
      <c r="S464" s="73"/>
      <c r="T464" s="24"/>
    </row>
    <row r="465" spans="2:20" ht="27" customHeight="1" x14ac:dyDescent="0.25">
      <c r="B465" s="75">
        <v>75</v>
      </c>
      <c r="C465" s="24" t="s">
        <v>294</v>
      </c>
      <c r="D465" s="24" t="s">
        <v>691</v>
      </c>
      <c r="E465" s="24" t="s">
        <v>1534</v>
      </c>
      <c r="F465" s="24" t="s">
        <v>6281</v>
      </c>
      <c r="G465" s="85" t="s">
        <v>6091</v>
      </c>
      <c r="H465" s="24" t="s">
        <v>1534</v>
      </c>
      <c r="I465" s="24"/>
      <c r="J465" s="24"/>
      <c r="K465" s="24" t="s">
        <v>6283</v>
      </c>
      <c r="L465" s="24"/>
      <c r="M465" s="21" t="s">
        <v>1458</v>
      </c>
      <c r="N465" s="21">
        <v>7</v>
      </c>
      <c r="O465" s="21" t="s">
        <v>1471</v>
      </c>
      <c r="P465" s="24">
        <v>0</v>
      </c>
      <c r="Q465" s="24">
        <v>0</v>
      </c>
      <c r="R465" s="73"/>
      <c r="S465" s="73"/>
      <c r="T465" s="24"/>
    </row>
    <row r="466" spans="2:20" ht="27" customHeight="1" x14ac:dyDescent="0.25">
      <c r="B466" s="75">
        <v>76</v>
      </c>
      <c r="C466" s="24" t="s">
        <v>294</v>
      </c>
      <c r="D466" s="24" t="s">
        <v>691</v>
      </c>
      <c r="E466" s="24" t="s">
        <v>4077</v>
      </c>
      <c r="F466" s="24" t="s">
        <v>6281</v>
      </c>
      <c r="G466" s="85"/>
      <c r="H466" s="24"/>
      <c r="I466" s="24" t="s">
        <v>1599</v>
      </c>
      <c r="J466" s="24"/>
      <c r="K466" s="24" t="s">
        <v>6283</v>
      </c>
      <c r="L466" s="24"/>
      <c r="M466" s="21" t="s">
        <v>1458</v>
      </c>
      <c r="N466" s="21">
        <v>7</v>
      </c>
      <c r="O466" s="21" t="s">
        <v>1471</v>
      </c>
      <c r="P466" s="24">
        <v>0</v>
      </c>
      <c r="Q466" s="24">
        <v>0</v>
      </c>
      <c r="R466" s="73"/>
      <c r="S466" s="73"/>
      <c r="T466" s="24"/>
    </row>
  </sheetData>
  <autoFilter ref="B10:T466" xr:uid="{00000000-0001-0000-A601-000000000000}"/>
  <mergeCells count="1">
    <mergeCell ref="C9:O9"/>
  </mergeCells>
  <hyperlinks>
    <hyperlink ref="B6" location="Variáveis!A1" display="Variáveis" xr:uid="{00000000-0004-0000-A601-000000000000}"/>
    <hyperlink ref="C6" location="'Índice de Tabelas'!A1" display="Índice de Tabelas" xr:uid="{00000000-0004-0000-A601-000001000000}"/>
    <hyperlink ref="D6" location="'Manual de Instrução'!A1" display="Manual de Instrução" xr:uid="{00000000-0004-0000-A601-000002000000}"/>
    <hyperlink ref="G11:G86" location="SAT846_CARTEIRAS_IC_FS!A1" display="sat846_carteiras_ic_fs" xr:uid="{00000000-0004-0000-A601-000003000000}"/>
    <hyperlink ref="G87" location="SAT846_CARTEIRAS_IC_FS!A1" display="sat846_carteiras_ic_fs" xr:uid="{00000000-0004-0000-A601-000004000000}"/>
    <hyperlink ref="G88:G162" location="SAT846_CARTEIRAS_IC_FS!A1" display="sat846_carteiras_ic_fs" xr:uid="{00000000-0004-0000-A601-000005000000}"/>
    <hyperlink ref="G163" location="SAT846_CARTEIRAS_IC_FS!A1" display="sat846_carteiras_ic_fs" xr:uid="{00000000-0004-0000-A601-000006000000}"/>
    <hyperlink ref="G164:G238" location="SAT846_CARTEIRAS_IC_FS!A1" display="sat846_carteiras_ic_fs" xr:uid="{00000000-0004-0000-A601-000007000000}"/>
    <hyperlink ref="G299" location="SAT2004_DESAGREGA_DESC_FS!A1" display="sat2004_desagrega_desc_fs" xr:uid="{00000000-0004-0000-A601-000008000000}"/>
    <hyperlink ref="G305" location="SAT2004_DESAGREGA_DESC_FS!A1" display="sat2004_desagrega_desc_fs" xr:uid="{00000000-0004-0000-A601-000009000000}"/>
    <hyperlink ref="G284" location="SAT2004_DESAGREGA_DESC_FS!A1" display="sat2004_desagrega_desc_fs" xr:uid="{00000000-0004-0000-A601-00000A000000}"/>
    <hyperlink ref="G248" location="SAT2004_DESAGREGA_DESC_FS!A1" display="sat2004_desagrega_desc_fs" xr:uid="{00000000-0004-0000-A601-00000B000000}"/>
    <hyperlink ref="G245" location="SAT2004_DESAGREGA_DESC_FS!A1" display="sat2004_desagrega_desc_fs" xr:uid="{00000000-0004-0000-A601-00000C000000}"/>
    <hyperlink ref="G239" location="SAT2004_DESAGREGA_DESC_FS!A1" display="sat2004_desagrega_desc_fs" xr:uid="{00000000-0004-0000-A601-00000D000000}"/>
    <hyperlink ref="G465" location="SAT846_CARTEIRAS_IC_FS!A1" display="sat846_carteiras_ic_fs" xr:uid="{00000000-0004-0000-A601-00000E000000}"/>
    <hyperlink ref="G391:G464" location="SAT846_CARTEIRAS_IC_FS!A1" display="sat846_carteiras_ic_fs" xr:uid="{00000000-0004-0000-A601-00000F000000}"/>
    <hyperlink ref="G315:G389" location="SAT846_CARTEIRAS_IC_FS!A1" display="sat846_carteiras_ic_fs" xr:uid="{00000000-0004-0000-A601-000010000000}"/>
    <hyperlink ref="G322" location="SAT1200_FA_FATURAS_FS!A1" display="sat1200_fa_faturas_fs" xr:uid="{00000000-0004-0000-A601-00001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934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9529346" r:id="rId5" name="Remover Filtros">
              <controlPr defaultSize="0" print="0" autoFill="0" autoPict="0" macro="[0]!RemoveFilters">
                <anchor moveWithCells="1" sizeWithCells="1">
                  <from>
                    <xdr:col>5</xdr:col>
                    <xdr:colOff>1744980</xdr:colOff>
                    <xdr:row>3</xdr:row>
                    <xdr:rowOff>0</xdr:rowOff>
                  </from>
                  <to>
                    <xdr:col>6</xdr:col>
                    <xdr:colOff>2011680</xdr:colOff>
                    <xdr:row>4</xdr:row>
                    <xdr:rowOff>182880</xdr:rowOff>
                  </to>
                </anchor>
              </controlPr>
            </control>
          </mc:Choice>
        </mc:AlternateContent>
      </controls>
    </mc:Choice>
  </mc:AlternateContent>
</worksheet>
</file>

<file path=xl/worksheets/sheet3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1-000000000000}">
  <sheetPr codeName="Sheet843"/>
  <dimension ref="A1:P86"/>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86"/>
    </sheetView>
  </sheetViews>
  <sheetFormatPr defaultColWidth="9" defaultRowHeight="27" customHeight="1" x14ac:dyDescent="0.25"/>
  <cols>
    <col min="1" max="1" width="1.59765625" style="25" customWidth="1"/>
    <col min="2" max="2" width="14" style="23" customWidth="1"/>
    <col min="3" max="3" width="17.59765625" style="20" customWidth="1"/>
    <col min="4" max="4" width="21.59765625" style="20" customWidth="1"/>
    <col min="5" max="5" width="23.59765625" style="15" customWidth="1"/>
    <col min="6" max="6" width="17.09765625" style="15" customWidth="1"/>
    <col min="7" max="7" width="16.3984375" style="15"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02" t="s">
        <v>0</v>
      </c>
      <c r="D1" s="202"/>
      <c r="E1" s="2"/>
      <c r="F1" s="4"/>
      <c r="G1" s="4"/>
      <c r="H1" s="4"/>
      <c r="I1" s="2"/>
      <c r="J1" s="2"/>
    </row>
    <row r="2" spans="1:16" customFormat="1" ht="13.8" x14ac:dyDescent="0.25">
      <c r="A2" s="9"/>
      <c r="B2" s="5"/>
      <c r="C2" s="203"/>
      <c r="D2" s="202"/>
      <c r="E2" s="2"/>
      <c r="F2" s="4"/>
      <c r="G2" s="4"/>
      <c r="H2" s="4"/>
      <c r="I2" s="2"/>
      <c r="J2" s="2"/>
    </row>
    <row r="3" spans="1:16" customFormat="1" ht="13.8" x14ac:dyDescent="0.25">
      <c r="A3" s="9"/>
      <c r="B3" s="5"/>
      <c r="C3" s="202"/>
      <c r="D3" s="202"/>
      <c r="E3" s="2"/>
      <c r="F3" s="4"/>
      <c r="G3" s="4"/>
      <c r="H3" s="4"/>
      <c r="I3" s="6" t="s">
        <v>4025</v>
      </c>
      <c r="J3" s="2"/>
    </row>
    <row r="4" spans="1:16" customFormat="1" ht="13.8" x14ac:dyDescent="0.25">
      <c r="A4" s="9"/>
      <c r="B4" s="5"/>
      <c r="C4" s="202"/>
      <c r="D4" s="202"/>
      <c r="E4" s="2"/>
      <c r="F4" s="4"/>
      <c r="G4" s="4"/>
      <c r="H4" s="4"/>
      <c r="I4" s="6" t="s">
        <v>4026</v>
      </c>
      <c r="J4" s="2"/>
    </row>
    <row r="5" spans="1:16" customFormat="1" ht="13.8" x14ac:dyDescent="0.25">
      <c r="A5" s="9"/>
      <c r="B5" s="7" t="s">
        <v>4027</v>
      </c>
      <c r="C5" s="202"/>
      <c r="D5" s="202"/>
      <c r="E5" s="2"/>
      <c r="F5" s="4"/>
      <c r="G5" s="4"/>
      <c r="H5" s="4"/>
      <c r="I5" s="6" t="s">
        <v>931</v>
      </c>
      <c r="J5" s="2"/>
      <c r="K5" s="2"/>
      <c r="L5" s="2"/>
      <c r="M5" s="2"/>
      <c r="N5" s="2"/>
      <c r="O5" s="2"/>
      <c r="P5" s="2"/>
    </row>
    <row r="6" spans="1:16" ht="15" customHeight="1" x14ac:dyDescent="0.2">
      <c r="A6" s="9"/>
      <c r="B6" s="417" t="s">
        <v>36</v>
      </c>
      <c r="C6" s="419" t="s">
        <v>697</v>
      </c>
      <c r="D6" s="419" t="s">
        <v>37</v>
      </c>
      <c r="E6" s="14"/>
      <c r="F6" s="14"/>
      <c r="G6" s="14"/>
      <c r="H6" s="14"/>
      <c r="I6" s="14"/>
      <c r="J6" s="14"/>
      <c r="K6" s="14"/>
      <c r="L6" s="14"/>
      <c r="M6" s="14"/>
      <c r="N6" s="14"/>
      <c r="O6" s="14"/>
      <c r="P6" s="14"/>
    </row>
    <row r="7" spans="1:16" customFormat="1" ht="4.5" customHeight="1" x14ac:dyDescent="0.25">
      <c r="A7" s="78"/>
      <c r="B7" s="79"/>
      <c r="C7" s="205"/>
      <c r="D7" s="205"/>
      <c r="E7" s="17"/>
      <c r="F7" s="17"/>
      <c r="G7" s="17"/>
      <c r="H7" s="17"/>
      <c r="I7" s="17"/>
      <c r="J7" s="17"/>
      <c r="K7" s="17"/>
      <c r="L7" s="17"/>
      <c r="M7" s="17"/>
      <c r="N7" s="17"/>
      <c r="O7" s="17"/>
      <c r="P7" s="17"/>
    </row>
    <row r="8" spans="1:16" s="16" customFormat="1" ht="7.5" customHeight="1" x14ac:dyDescent="0.2">
      <c r="A8" s="9"/>
      <c r="C8" s="206"/>
      <c r="D8" s="206"/>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24" t="s">
        <v>294</v>
      </c>
      <c r="D11" s="24" t="s">
        <v>692</v>
      </c>
      <c r="E11" s="62" t="s">
        <v>3435</v>
      </c>
      <c r="F11" s="61" t="str">
        <f>VLOOKUP(D11,'Índice de Tabelas'!C:E,3,FALSE)</f>
        <v>Mainframe</v>
      </c>
      <c r="G11" s="62"/>
      <c r="H11" s="24">
        <f>VLOOKUP(D11,'Índice de Tabelas'!C:G,4,FALSE)</f>
        <v>0</v>
      </c>
      <c r="I11" s="24" t="s">
        <v>1226</v>
      </c>
      <c r="J11" s="62" t="s">
        <v>1458</v>
      </c>
      <c r="K11" s="24">
        <v>7</v>
      </c>
      <c r="L11" s="61" t="s">
        <v>1471</v>
      </c>
      <c r="M11" s="61">
        <v>0</v>
      </c>
      <c r="N11" s="61">
        <v>0</v>
      </c>
      <c r="O11" s="61" t="s">
        <v>6095</v>
      </c>
      <c r="P11" s="156"/>
    </row>
    <row r="12" spans="1:16" ht="27" customHeight="1" x14ac:dyDescent="0.2">
      <c r="A12" s="76"/>
      <c r="B12" s="75">
        <v>2</v>
      </c>
      <c r="C12" s="24" t="s">
        <v>294</v>
      </c>
      <c r="D12" s="24" t="s">
        <v>692</v>
      </c>
      <c r="E12" s="62" t="s">
        <v>5970</v>
      </c>
      <c r="F12" s="61" t="str">
        <f>VLOOKUP(D12,'Índice de Tabelas'!C:E,3,FALSE)</f>
        <v>Mainframe</v>
      </c>
      <c r="G12" s="62"/>
      <c r="H12" s="24" t="s">
        <v>693</v>
      </c>
      <c r="I12" s="24" t="s">
        <v>1226</v>
      </c>
      <c r="J12" s="62" t="s">
        <v>1465</v>
      </c>
      <c r="K12" s="24">
        <v>8</v>
      </c>
      <c r="L12" s="61" t="s">
        <v>1471</v>
      </c>
      <c r="M12" s="61">
        <v>0</v>
      </c>
      <c r="N12" s="61">
        <v>0</v>
      </c>
      <c r="O12" s="61" t="s">
        <v>6095</v>
      </c>
      <c r="P12" s="156"/>
    </row>
    <row r="13" spans="1:16" ht="27" customHeight="1" x14ac:dyDescent="0.25">
      <c r="B13" s="75">
        <v>3</v>
      </c>
      <c r="C13" s="24" t="s">
        <v>294</v>
      </c>
      <c r="D13" s="24" t="s">
        <v>692</v>
      </c>
      <c r="E13" s="62" t="s">
        <v>5971</v>
      </c>
      <c r="F13" s="61" t="str">
        <f>VLOOKUP(D13,'Índice de Tabelas'!C:E,3,FALSE)</f>
        <v>Mainframe</v>
      </c>
      <c r="G13" s="62"/>
      <c r="H13" s="24" t="s">
        <v>693</v>
      </c>
      <c r="I13" s="24" t="s">
        <v>1226</v>
      </c>
      <c r="J13" s="62" t="s">
        <v>1465</v>
      </c>
      <c r="K13" s="24">
        <v>1</v>
      </c>
      <c r="L13" s="61" t="s">
        <v>1471</v>
      </c>
      <c r="M13" s="61">
        <v>0</v>
      </c>
      <c r="N13" s="61">
        <v>0</v>
      </c>
      <c r="O13" s="61" t="s">
        <v>6095</v>
      </c>
      <c r="P13" s="156"/>
    </row>
    <row r="14" spans="1:16" ht="27" customHeight="1" x14ac:dyDescent="0.25">
      <c r="B14" s="75">
        <v>4</v>
      </c>
      <c r="C14" s="24" t="s">
        <v>294</v>
      </c>
      <c r="D14" s="24" t="s">
        <v>692</v>
      </c>
      <c r="E14" s="62" t="s">
        <v>5972</v>
      </c>
      <c r="F14" s="61" t="str">
        <f>VLOOKUP(D14,'Índice de Tabelas'!C:E,3,FALSE)</f>
        <v>Mainframe</v>
      </c>
      <c r="G14" s="62"/>
      <c r="H14" s="24" t="s">
        <v>693</v>
      </c>
      <c r="I14" s="24" t="s">
        <v>1226</v>
      </c>
      <c r="J14" s="62" t="s">
        <v>1465</v>
      </c>
      <c r="K14" s="24">
        <v>1</v>
      </c>
      <c r="L14" s="61" t="s">
        <v>1471</v>
      </c>
      <c r="M14" s="61">
        <v>0</v>
      </c>
      <c r="N14" s="61">
        <v>0</v>
      </c>
      <c r="O14" s="61" t="s">
        <v>6095</v>
      </c>
      <c r="P14" s="156"/>
    </row>
    <row r="15" spans="1:16" ht="27" customHeight="1" x14ac:dyDescent="0.25">
      <c r="B15" s="75">
        <v>5</v>
      </c>
      <c r="C15" s="24" t="s">
        <v>294</v>
      </c>
      <c r="D15" s="24" t="s">
        <v>692</v>
      </c>
      <c r="E15" s="62" t="s">
        <v>5973</v>
      </c>
      <c r="F15" s="61" t="str">
        <f>VLOOKUP(D15,'Índice de Tabelas'!C:E,3,FALSE)</f>
        <v>Mainframe</v>
      </c>
      <c r="G15" s="62"/>
      <c r="H15" s="24" t="s">
        <v>693</v>
      </c>
      <c r="I15" s="24" t="s">
        <v>1226</v>
      </c>
      <c r="J15" s="62" t="s">
        <v>1465</v>
      </c>
      <c r="K15" s="24">
        <v>1</v>
      </c>
      <c r="L15" s="61" t="s">
        <v>1471</v>
      </c>
      <c r="M15" s="61">
        <v>0</v>
      </c>
      <c r="N15" s="61">
        <v>0</v>
      </c>
      <c r="O15" s="61" t="s">
        <v>6095</v>
      </c>
      <c r="P15" s="156"/>
    </row>
    <row r="16" spans="1:16" ht="27" customHeight="1" x14ac:dyDescent="0.25">
      <c r="B16" s="75">
        <v>6</v>
      </c>
      <c r="C16" s="24" t="s">
        <v>294</v>
      </c>
      <c r="D16" s="24" t="s">
        <v>692</v>
      </c>
      <c r="E16" s="62" t="s">
        <v>1469</v>
      </c>
      <c r="F16" s="61" t="str">
        <f>VLOOKUP(D16,'Índice de Tabelas'!C:E,3,FALSE)</f>
        <v>Mainframe</v>
      </c>
      <c r="G16" s="62"/>
      <c r="H16" s="24" t="s">
        <v>693</v>
      </c>
      <c r="I16" s="24" t="s">
        <v>1226</v>
      </c>
      <c r="J16" s="62" t="s">
        <v>1465</v>
      </c>
      <c r="K16" s="24">
        <v>2</v>
      </c>
      <c r="L16" s="61" t="s">
        <v>1471</v>
      </c>
      <c r="M16" s="61">
        <v>0</v>
      </c>
      <c r="N16" s="61">
        <v>0</v>
      </c>
      <c r="O16" s="61" t="s">
        <v>6095</v>
      </c>
      <c r="P16" s="156"/>
    </row>
    <row r="17" spans="2:16" ht="27" customHeight="1" x14ac:dyDescent="0.25">
      <c r="B17" s="75">
        <v>7</v>
      </c>
      <c r="C17" s="24" t="s">
        <v>294</v>
      </c>
      <c r="D17" s="24" t="s">
        <v>692</v>
      </c>
      <c r="E17" s="62" t="s">
        <v>1463</v>
      </c>
      <c r="F17" s="61" t="str">
        <f>VLOOKUP(D17,'Índice de Tabelas'!C:E,3,FALSE)</f>
        <v>Mainframe</v>
      </c>
      <c r="G17" s="62"/>
      <c r="H17" s="24" t="s">
        <v>693</v>
      </c>
      <c r="I17" s="24" t="s">
        <v>1226</v>
      </c>
      <c r="J17" s="62" t="s">
        <v>1465</v>
      </c>
      <c r="K17" s="24">
        <v>15</v>
      </c>
      <c r="L17" s="61" t="s">
        <v>1471</v>
      </c>
      <c r="M17" s="61">
        <v>0</v>
      </c>
      <c r="N17" s="61">
        <v>0</v>
      </c>
      <c r="O17" s="61" t="s">
        <v>6095</v>
      </c>
      <c r="P17" s="156"/>
    </row>
    <row r="18" spans="2:16" ht="27" customHeight="1" x14ac:dyDescent="0.25">
      <c r="B18" s="75">
        <v>8</v>
      </c>
      <c r="C18" s="24" t="s">
        <v>294</v>
      </c>
      <c r="D18" s="24" t="s">
        <v>692</v>
      </c>
      <c r="E18" s="62" t="s">
        <v>1467</v>
      </c>
      <c r="F18" s="61" t="str">
        <f>VLOOKUP(D18,'Índice de Tabelas'!C:E,3,FALSE)</f>
        <v>Mainframe</v>
      </c>
      <c r="G18" s="62"/>
      <c r="H18" s="24" t="s">
        <v>693</v>
      </c>
      <c r="I18" s="24" t="s">
        <v>1226</v>
      </c>
      <c r="J18" s="62" t="s">
        <v>1465</v>
      </c>
      <c r="K18" s="24">
        <v>15</v>
      </c>
      <c r="L18" s="61" t="s">
        <v>1471</v>
      </c>
      <c r="M18" s="61">
        <v>0</v>
      </c>
      <c r="N18" s="61">
        <v>0</v>
      </c>
      <c r="O18" s="61" t="s">
        <v>6095</v>
      </c>
      <c r="P18" s="156"/>
    </row>
    <row r="19" spans="2:16" ht="27" customHeight="1" x14ac:dyDescent="0.25">
      <c r="B19" s="75">
        <v>9</v>
      </c>
      <c r="C19" s="24" t="s">
        <v>294</v>
      </c>
      <c r="D19" s="24" t="s">
        <v>692</v>
      </c>
      <c r="E19" s="62" t="s">
        <v>4496</v>
      </c>
      <c r="F19" s="61" t="str">
        <f>VLOOKUP(D19,'Índice de Tabelas'!C:E,3,FALSE)</f>
        <v>Mainframe</v>
      </c>
      <c r="G19" s="62"/>
      <c r="H19" s="24" t="s">
        <v>693</v>
      </c>
      <c r="I19" s="24" t="s">
        <v>1226</v>
      </c>
      <c r="J19" s="62" t="s">
        <v>1482</v>
      </c>
      <c r="K19" s="24">
        <v>40</v>
      </c>
      <c r="L19" s="61" t="s">
        <v>1471</v>
      </c>
      <c r="M19" s="61">
        <v>0</v>
      </c>
      <c r="N19" s="61">
        <v>0</v>
      </c>
      <c r="O19" s="61" t="s">
        <v>6095</v>
      </c>
      <c r="P19" s="156"/>
    </row>
    <row r="20" spans="2:16" ht="27" customHeight="1" x14ac:dyDescent="0.25">
      <c r="B20" s="75">
        <v>10</v>
      </c>
      <c r="C20" s="24" t="s">
        <v>294</v>
      </c>
      <c r="D20" s="24" t="s">
        <v>692</v>
      </c>
      <c r="E20" s="62" t="s">
        <v>1477</v>
      </c>
      <c r="F20" s="61" t="str">
        <f>VLOOKUP(D20,'Índice de Tabelas'!C:E,3,FALSE)</f>
        <v>Mainframe</v>
      </c>
      <c r="G20" s="62"/>
      <c r="H20" s="24" t="s">
        <v>693</v>
      </c>
      <c r="I20" s="24" t="s">
        <v>1226</v>
      </c>
      <c r="J20" s="62" t="s">
        <v>1465</v>
      </c>
      <c r="K20" s="24">
        <v>6</v>
      </c>
      <c r="L20" s="61" t="s">
        <v>1471</v>
      </c>
      <c r="M20" s="61">
        <v>0</v>
      </c>
      <c r="N20" s="61">
        <v>0</v>
      </c>
      <c r="O20" s="61" t="s">
        <v>6095</v>
      </c>
      <c r="P20" s="156"/>
    </row>
    <row r="21" spans="2:16" ht="27" customHeight="1" x14ac:dyDescent="0.25">
      <c r="B21" s="75">
        <v>11</v>
      </c>
      <c r="C21" s="24" t="s">
        <v>294</v>
      </c>
      <c r="D21" s="24" t="s">
        <v>692</v>
      </c>
      <c r="E21" s="62" t="s">
        <v>1472</v>
      </c>
      <c r="F21" s="61" t="str">
        <f>VLOOKUP(D21,'Índice de Tabelas'!C:E,3,FALSE)</f>
        <v>Mainframe</v>
      </c>
      <c r="G21" s="62"/>
      <c r="H21" s="24" t="s">
        <v>693</v>
      </c>
      <c r="I21" s="24" t="s">
        <v>1226</v>
      </c>
      <c r="J21" s="62" t="s">
        <v>1465</v>
      </c>
      <c r="K21" s="24">
        <v>3</v>
      </c>
      <c r="L21" s="61" t="s">
        <v>1471</v>
      </c>
      <c r="M21" s="61">
        <v>0</v>
      </c>
      <c r="N21" s="61">
        <v>0</v>
      </c>
      <c r="O21" s="61" t="s">
        <v>6095</v>
      </c>
      <c r="P21" s="156"/>
    </row>
    <row r="22" spans="2:16" ht="27" customHeight="1" x14ac:dyDescent="0.25">
      <c r="B22" s="75">
        <v>12</v>
      </c>
      <c r="C22" s="24" t="s">
        <v>294</v>
      </c>
      <c r="D22" s="24" t="s">
        <v>692</v>
      </c>
      <c r="E22" s="62" t="s">
        <v>1560</v>
      </c>
      <c r="F22" s="61" t="str">
        <f>VLOOKUP(D22,'Índice de Tabelas'!C:E,3,FALSE)</f>
        <v>Mainframe</v>
      </c>
      <c r="G22" s="62"/>
      <c r="H22" s="24" t="s">
        <v>693</v>
      </c>
      <c r="I22" s="24" t="s">
        <v>1226</v>
      </c>
      <c r="J22" s="62" t="s">
        <v>1465</v>
      </c>
      <c r="K22" s="24">
        <v>2</v>
      </c>
      <c r="L22" s="61" t="s">
        <v>1471</v>
      </c>
      <c r="M22" s="61">
        <v>0</v>
      </c>
      <c r="N22" s="61">
        <v>0</v>
      </c>
      <c r="O22" s="61" t="s">
        <v>6095</v>
      </c>
      <c r="P22" s="156"/>
    </row>
    <row r="23" spans="2:16" ht="27" customHeight="1" x14ac:dyDescent="0.25">
      <c r="B23" s="75">
        <v>13</v>
      </c>
      <c r="C23" s="24" t="s">
        <v>294</v>
      </c>
      <c r="D23" s="24" t="s">
        <v>692</v>
      </c>
      <c r="E23" s="62" t="s">
        <v>1475</v>
      </c>
      <c r="F23" s="61" t="str">
        <f>VLOOKUP(D23,'Índice de Tabelas'!C:E,3,FALSE)</f>
        <v>Mainframe</v>
      </c>
      <c r="G23" s="62"/>
      <c r="H23" s="24" t="s">
        <v>693</v>
      </c>
      <c r="I23" s="24" t="s">
        <v>1226</v>
      </c>
      <c r="J23" s="62" t="s">
        <v>1465</v>
      </c>
      <c r="K23" s="24">
        <v>4</v>
      </c>
      <c r="L23" s="61" t="s">
        <v>1471</v>
      </c>
      <c r="M23" s="61">
        <v>0</v>
      </c>
      <c r="N23" s="61">
        <v>0</v>
      </c>
      <c r="O23" s="61" t="s">
        <v>6095</v>
      </c>
      <c r="P23" s="156"/>
    </row>
    <row r="24" spans="2:16" ht="27" customHeight="1" x14ac:dyDescent="0.25">
      <c r="B24" s="75">
        <v>14</v>
      </c>
      <c r="C24" s="24" t="s">
        <v>294</v>
      </c>
      <c r="D24" s="24" t="s">
        <v>692</v>
      </c>
      <c r="E24" s="62" t="s">
        <v>5974</v>
      </c>
      <c r="F24" s="61" t="str">
        <f>VLOOKUP(D24,'Índice de Tabelas'!C:E,3,FALSE)</f>
        <v>Mainframe</v>
      </c>
      <c r="G24" s="62"/>
      <c r="H24" s="24" t="s">
        <v>693</v>
      </c>
      <c r="I24" s="24" t="s">
        <v>1226</v>
      </c>
      <c r="J24" s="62" t="s">
        <v>1465</v>
      </c>
      <c r="K24" s="24">
        <v>2</v>
      </c>
      <c r="L24" s="61" t="s">
        <v>1471</v>
      </c>
      <c r="M24" s="61">
        <v>0</v>
      </c>
      <c r="N24" s="61">
        <v>0</v>
      </c>
      <c r="O24" s="61" t="s">
        <v>6095</v>
      </c>
      <c r="P24" s="156"/>
    </row>
    <row r="25" spans="2:16" ht="27" customHeight="1" x14ac:dyDescent="0.25">
      <c r="B25" s="75">
        <v>15</v>
      </c>
      <c r="C25" s="24" t="s">
        <v>294</v>
      </c>
      <c r="D25" s="24" t="s">
        <v>692</v>
      </c>
      <c r="E25" s="62" t="s">
        <v>5975</v>
      </c>
      <c r="F25" s="61" t="str">
        <f>VLOOKUP(D25,'Índice de Tabelas'!C:E,3,FALSE)</f>
        <v>Mainframe</v>
      </c>
      <c r="G25" s="62"/>
      <c r="H25" s="24" t="s">
        <v>693</v>
      </c>
      <c r="I25" s="24" t="s">
        <v>1226</v>
      </c>
      <c r="J25" s="62" t="s">
        <v>1465</v>
      </c>
      <c r="K25" s="24">
        <v>15</v>
      </c>
      <c r="L25" s="61" t="s">
        <v>1471</v>
      </c>
      <c r="M25" s="61">
        <v>0</v>
      </c>
      <c r="N25" s="61">
        <v>0</v>
      </c>
      <c r="O25" s="61" t="s">
        <v>6095</v>
      </c>
      <c r="P25" s="156"/>
    </row>
    <row r="26" spans="2:16" ht="27" customHeight="1" x14ac:dyDescent="0.25">
      <c r="B26" s="75">
        <v>16</v>
      </c>
      <c r="C26" s="24" t="s">
        <v>294</v>
      </c>
      <c r="D26" s="24" t="s">
        <v>692</v>
      </c>
      <c r="E26" s="62" t="s">
        <v>5976</v>
      </c>
      <c r="F26" s="61" t="str">
        <f>VLOOKUP(D26,'Índice de Tabelas'!C:E,3,FALSE)</f>
        <v>Mainframe</v>
      </c>
      <c r="G26" s="62"/>
      <c r="H26" s="24" t="s">
        <v>693</v>
      </c>
      <c r="I26" s="24" t="s">
        <v>1226</v>
      </c>
      <c r="J26" s="62" t="s">
        <v>1465</v>
      </c>
      <c r="K26" s="24">
        <v>2</v>
      </c>
      <c r="L26" s="61" t="s">
        <v>1471</v>
      </c>
      <c r="M26" s="61">
        <v>0</v>
      </c>
      <c r="N26" s="61">
        <v>0</v>
      </c>
      <c r="O26" s="61" t="s">
        <v>6095</v>
      </c>
      <c r="P26" s="156"/>
    </row>
    <row r="27" spans="2:16" ht="27" customHeight="1" x14ac:dyDescent="0.25">
      <c r="B27" s="75">
        <v>17</v>
      </c>
      <c r="C27" s="24" t="s">
        <v>294</v>
      </c>
      <c r="D27" s="24" t="s">
        <v>692</v>
      </c>
      <c r="E27" s="62" t="s">
        <v>1611</v>
      </c>
      <c r="F27" s="61" t="str">
        <f>VLOOKUP(D27,'Índice de Tabelas'!C:E,3,FALSE)</f>
        <v>Mainframe</v>
      </c>
      <c r="G27" s="62"/>
      <c r="H27" s="24" t="s">
        <v>693</v>
      </c>
      <c r="I27" s="24" t="s">
        <v>1226</v>
      </c>
      <c r="J27" s="62" t="s">
        <v>1465</v>
      </c>
      <c r="K27" s="24">
        <v>10</v>
      </c>
      <c r="L27" s="61" t="s">
        <v>1471</v>
      </c>
      <c r="M27" s="61">
        <v>0</v>
      </c>
      <c r="N27" s="61">
        <v>0</v>
      </c>
      <c r="O27" s="61" t="s">
        <v>6095</v>
      </c>
      <c r="P27" s="156"/>
    </row>
    <row r="28" spans="2:16" ht="27" customHeight="1" x14ac:dyDescent="0.25">
      <c r="B28" s="75">
        <v>18</v>
      </c>
      <c r="C28" s="24" t="s">
        <v>294</v>
      </c>
      <c r="D28" s="24" t="s">
        <v>692</v>
      </c>
      <c r="E28" s="62" t="s">
        <v>1485</v>
      </c>
      <c r="F28" s="61" t="str">
        <f>VLOOKUP(D28,'Índice de Tabelas'!C:E,3,FALSE)</f>
        <v>Mainframe</v>
      </c>
      <c r="G28" s="62"/>
      <c r="H28" s="24" t="s">
        <v>693</v>
      </c>
      <c r="I28" s="24" t="s">
        <v>1226</v>
      </c>
      <c r="J28" s="62" t="s">
        <v>1465</v>
      </c>
      <c r="K28" s="24">
        <v>6</v>
      </c>
      <c r="L28" s="61" t="s">
        <v>1471</v>
      </c>
      <c r="M28" s="61">
        <v>0</v>
      </c>
      <c r="N28" s="61">
        <v>0</v>
      </c>
      <c r="O28" s="61" t="s">
        <v>6095</v>
      </c>
      <c r="P28" s="156"/>
    </row>
    <row r="29" spans="2:16" ht="27" customHeight="1" x14ac:dyDescent="0.25">
      <c r="B29" s="75">
        <v>19</v>
      </c>
      <c r="C29" s="24" t="s">
        <v>294</v>
      </c>
      <c r="D29" s="24" t="s">
        <v>692</v>
      </c>
      <c r="E29" s="62" t="s">
        <v>5977</v>
      </c>
      <c r="F29" s="61" t="str">
        <f>VLOOKUP(D29,'Índice de Tabelas'!C:E,3,FALSE)</f>
        <v>Mainframe</v>
      </c>
      <c r="G29" s="62"/>
      <c r="H29" s="24" t="s">
        <v>693</v>
      </c>
      <c r="I29" s="24" t="s">
        <v>1226</v>
      </c>
      <c r="J29" s="62" t="s">
        <v>1465</v>
      </c>
      <c r="K29" s="24">
        <v>1</v>
      </c>
      <c r="L29" s="61" t="s">
        <v>1471</v>
      </c>
      <c r="M29" s="61">
        <v>0</v>
      </c>
      <c r="N29" s="61">
        <v>0</v>
      </c>
      <c r="O29" s="61" t="s">
        <v>6095</v>
      </c>
      <c r="P29" s="156"/>
    </row>
    <row r="30" spans="2:16" ht="27" customHeight="1" x14ac:dyDescent="0.25">
      <c r="B30" s="75">
        <v>20</v>
      </c>
      <c r="C30" s="24" t="s">
        <v>294</v>
      </c>
      <c r="D30" s="24" t="s">
        <v>692</v>
      </c>
      <c r="E30" s="62" t="s">
        <v>1474</v>
      </c>
      <c r="F30" s="61" t="str">
        <f>VLOOKUP(D30,'Índice de Tabelas'!C:E,3,FALSE)</f>
        <v>Mainframe</v>
      </c>
      <c r="G30" s="62"/>
      <c r="H30" s="24" t="s">
        <v>693</v>
      </c>
      <c r="I30" s="24" t="s">
        <v>1226</v>
      </c>
      <c r="J30" s="62" t="s">
        <v>1465</v>
      </c>
      <c r="K30" s="24">
        <v>2</v>
      </c>
      <c r="L30" s="61" t="s">
        <v>1471</v>
      </c>
      <c r="M30" s="61">
        <v>0</v>
      </c>
      <c r="N30" s="61">
        <v>0</v>
      </c>
      <c r="O30" s="61" t="s">
        <v>6095</v>
      </c>
      <c r="P30" s="156"/>
    </row>
    <row r="31" spans="2:16" ht="27" customHeight="1" x14ac:dyDescent="0.25">
      <c r="B31" s="75">
        <v>21</v>
      </c>
      <c r="C31" s="24" t="s">
        <v>294</v>
      </c>
      <c r="D31" s="24" t="s">
        <v>692</v>
      </c>
      <c r="E31" s="62" t="s">
        <v>5638</v>
      </c>
      <c r="F31" s="61" t="str">
        <f>VLOOKUP(D31,'Índice de Tabelas'!C:E,3,FALSE)</f>
        <v>Mainframe</v>
      </c>
      <c r="G31" s="62"/>
      <c r="H31" s="24" t="s">
        <v>693</v>
      </c>
      <c r="I31" s="24" t="s">
        <v>1226</v>
      </c>
      <c r="J31" s="62" t="s">
        <v>1465</v>
      </c>
      <c r="K31" s="24">
        <v>2</v>
      </c>
      <c r="L31" s="61" t="s">
        <v>1471</v>
      </c>
      <c r="M31" s="61">
        <v>0</v>
      </c>
      <c r="N31" s="61">
        <v>0</v>
      </c>
      <c r="O31" s="61" t="s">
        <v>6095</v>
      </c>
      <c r="P31" s="156"/>
    </row>
    <row r="32" spans="2:16" ht="27" customHeight="1" x14ac:dyDescent="0.25">
      <c r="B32" s="75">
        <v>22</v>
      </c>
      <c r="C32" s="24" t="s">
        <v>294</v>
      </c>
      <c r="D32" s="24" t="s">
        <v>692</v>
      </c>
      <c r="E32" s="62" t="s">
        <v>5978</v>
      </c>
      <c r="F32" s="61" t="str">
        <f>VLOOKUP(D32,'Índice de Tabelas'!C:E,3,FALSE)</f>
        <v>Mainframe</v>
      </c>
      <c r="G32" s="62"/>
      <c r="H32" s="24" t="s">
        <v>693</v>
      </c>
      <c r="I32" s="24" t="s">
        <v>1226</v>
      </c>
      <c r="J32" s="62" t="s">
        <v>1465</v>
      </c>
      <c r="K32" s="24">
        <v>3</v>
      </c>
      <c r="L32" s="61" t="s">
        <v>1471</v>
      </c>
      <c r="M32" s="61">
        <v>0</v>
      </c>
      <c r="N32" s="61">
        <v>0</v>
      </c>
      <c r="O32" s="61" t="s">
        <v>6095</v>
      </c>
      <c r="P32" s="156"/>
    </row>
    <row r="33" spans="2:16" ht="27" customHeight="1" x14ac:dyDescent="0.25">
      <c r="B33" s="75">
        <v>23</v>
      </c>
      <c r="C33" s="24" t="s">
        <v>294</v>
      </c>
      <c r="D33" s="24" t="s">
        <v>692</v>
      </c>
      <c r="E33" s="62" t="s">
        <v>5428</v>
      </c>
      <c r="F33" s="61" t="str">
        <f>VLOOKUP(D33,'Índice de Tabelas'!C:E,3,FALSE)</f>
        <v>Mainframe</v>
      </c>
      <c r="G33" s="62"/>
      <c r="H33" s="24" t="s">
        <v>693</v>
      </c>
      <c r="I33" s="24" t="s">
        <v>1226</v>
      </c>
      <c r="J33" s="62" t="s">
        <v>1465</v>
      </c>
      <c r="K33" s="24">
        <v>3</v>
      </c>
      <c r="L33" s="61" t="s">
        <v>1471</v>
      </c>
      <c r="M33" s="61">
        <v>0</v>
      </c>
      <c r="N33" s="61">
        <v>0</v>
      </c>
      <c r="O33" s="61" t="s">
        <v>6095</v>
      </c>
      <c r="P33" s="156"/>
    </row>
    <row r="34" spans="2:16" ht="27" customHeight="1" x14ac:dyDescent="0.25">
      <c r="B34" s="75">
        <v>24</v>
      </c>
      <c r="C34" s="24" t="s">
        <v>294</v>
      </c>
      <c r="D34" s="24" t="s">
        <v>692</v>
      </c>
      <c r="E34" s="62" t="s">
        <v>5979</v>
      </c>
      <c r="F34" s="61" t="str">
        <f>VLOOKUP(D34,'Índice de Tabelas'!C:E,3,FALSE)</f>
        <v>Mainframe</v>
      </c>
      <c r="G34" s="62"/>
      <c r="H34" s="24" t="s">
        <v>693</v>
      </c>
      <c r="I34" s="24" t="s">
        <v>1226</v>
      </c>
      <c r="J34" s="62" t="s">
        <v>1465</v>
      </c>
      <c r="K34" s="24">
        <v>10</v>
      </c>
      <c r="L34" s="61" t="s">
        <v>1471</v>
      </c>
      <c r="M34" s="61">
        <v>0</v>
      </c>
      <c r="N34" s="61">
        <v>0</v>
      </c>
      <c r="O34" s="61" t="s">
        <v>6095</v>
      </c>
      <c r="P34" s="156"/>
    </row>
    <row r="35" spans="2:16" ht="27" customHeight="1" x14ac:dyDescent="0.25">
      <c r="B35" s="75">
        <v>25</v>
      </c>
      <c r="C35" s="24" t="s">
        <v>294</v>
      </c>
      <c r="D35" s="24" t="s">
        <v>692</v>
      </c>
      <c r="E35" s="62" t="s">
        <v>5980</v>
      </c>
      <c r="F35" s="61" t="str">
        <f>VLOOKUP(D35,'Índice de Tabelas'!C:E,3,FALSE)</f>
        <v>Mainframe</v>
      </c>
      <c r="G35" s="62"/>
      <c r="H35" s="24" t="s">
        <v>693</v>
      </c>
      <c r="I35" s="24" t="s">
        <v>1226</v>
      </c>
      <c r="J35" s="62" t="s">
        <v>1465</v>
      </c>
      <c r="K35" s="24">
        <v>6</v>
      </c>
      <c r="L35" s="61" t="s">
        <v>1471</v>
      </c>
      <c r="M35" s="61">
        <v>0</v>
      </c>
      <c r="N35" s="61">
        <v>0</v>
      </c>
      <c r="O35" s="61" t="s">
        <v>6095</v>
      </c>
      <c r="P35" s="156"/>
    </row>
    <row r="36" spans="2:16" ht="27" customHeight="1" x14ac:dyDescent="0.25">
      <c r="B36" s="75">
        <v>26</v>
      </c>
      <c r="C36" s="24" t="s">
        <v>294</v>
      </c>
      <c r="D36" s="24" t="s">
        <v>692</v>
      </c>
      <c r="E36" s="62" t="s">
        <v>2040</v>
      </c>
      <c r="F36" s="61" t="str">
        <f>VLOOKUP(D36,'Índice de Tabelas'!C:E,3,FALSE)</f>
        <v>Mainframe</v>
      </c>
      <c r="G36" s="62"/>
      <c r="H36" s="24" t="s">
        <v>693</v>
      </c>
      <c r="I36" s="24" t="s">
        <v>1226</v>
      </c>
      <c r="J36" s="62" t="s">
        <v>1482</v>
      </c>
      <c r="K36" s="24">
        <v>9</v>
      </c>
      <c r="L36" s="61" t="s">
        <v>1471</v>
      </c>
      <c r="M36" s="61">
        <v>0</v>
      </c>
      <c r="N36" s="61">
        <v>0</v>
      </c>
      <c r="O36" s="61" t="s">
        <v>6095</v>
      </c>
      <c r="P36" s="156"/>
    </row>
    <row r="37" spans="2:16" ht="27" customHeight="1" x14ac:dyDescent="0.25">
      <c r="B37" s="75">
        <v>27</v>
      </c>
      <c r="C37" s="24" t="s">
        <v>294</v>
      </c>
      <c r="D37" s="24" t="s">
        <v>692</v>
      </c>
      <c r="E37" s="62" t="s">
        <v>2048</v>
      </c>
      <c r="F37" s="61" t="str">
        <f>VLOOKUP(D37,'Índice de Tabelas'!C:E,3,FALSE)</f>
        <v>Mainframe</v>
      </c>
      <c r="G37" s="62"/>
      <c r="H37" s="24" t="s">
        <v>693</v>
      </c>
      <c r="I37" s="24" t="s">
        <v>1226</v>
      </c>
      <c r="J37" s="62" t="s">
        <v>1465</v>
      </c>
      <c r="K37" s="24">
        <v>1</v>
      </c>
      <c r="L37" s="61" t="s">
        <v>1471</v>
      </c>
      <c r="M37" s="61">
        <v>0</v>
      </c>
      <c r="N37" s="61">
        <v>0</v>
      </c>
      <c r="O37" s="61" t="s">
        <v>6095</v>
      </c>
      <c r="P37" s="156"/>
    </row>
    <row r="38" spans="2:16" ht="27" customHeight="1" x14ac:dyDescent="0.25">
      <c r="B38" s="75">
        <v>28</v>
      </c>
      <c r="C38" s="24" t="s">
        <v>294</v>
      </c>
      <c r="D38" s="24" t="s">
        <v>692</v>
      </c>
      <c r="E38" s="62" t="s">
        <v>2046</v>
      </c>
      <c r="F38" s="61" t="str">
        <f>VLOOKUP(D38,'Índice de Tabelas'!C:E,3,FALSE)</f>
        <v>Mainframe</v>
      </c>
      <c r="G38" s="62"/>
      <c r="H38" s="24" t="s">
        <v>693</v>
      </c>
      <c r="I38" s="24" t="s">
        <v>1226</v>
      </c>
      <c r="J38" s="62" t="s">
        <v>1465</v>
      </c>
      <c r="K38" s="24">
        <v>2</v>
      </c>
      <c r="L38" s="61" t="s">
        <v>1471</v>
      </c>
      <c r="M38" s="61">
        <v>0</v>
      </c>
      <c r="N38" s="61">
        <v>0</v>
      </c>
      <c r="O38" s="61" t="s">
        <v>6095</v>
      </c>
      <c r="P38" s="156"/>
    </row>
    <row r="39" spans="2:16" ht="27" customHeight="1" x14ac:dyDescent="0.25">
      <c r="B39" s="75">
        <v>29</v>
      </c>
      <c r="C39" s="24" t="s">
        <v>294</v>
      </c>
      <c r="D39" s="24" t="s">
        <v>692</v>
      </c>
      <c r="E39" s="62" t="s">
        <v>5981</v>
      </c>
      <c r="F39" s="61" t="str">
        <f>VLOOKUP(D39,'Índice de Tabelas'!C:E,3,FALSE)</f>
        <v>Mainframe</v>
      </c>
      <c r="G39" s="62"/>
      <c r="H39" s="24" t="s">
        <v>693</v>
      </c>
      <c r="I39" s="24" t="s">
        <v>1226</v>
      </c>
      <c r="J39" s="62" t="s">
        <v>1465</v>
      </c>
      <c r="K39" s="24">
        <v>1</v>
      </c>
      <c r="L39" s="61" t="s">
        <v>1471</v>
      </c>
      <c r="M39" s="61">
        <v>0</v>
      </c>
      <c r="N39" s="61">
        <v>0</v>
      </c>
      <c r="O39" s="61" t="s">
        <v>6095</v>
      </c>
      <c r="P39" s="156"/>
    </row>
    <row r="40" spans="2:16" ht="27" customHeight="1" x14ac:dyDescent="0.25">
      <c r="B40" s="75">
        <v>30</v>
      </c>
      <c r="C40" s="24" t="s">
        <v>294</v>
      </c>
      <c r="D40" s="24" t="s">
        <v>692</v>
      </c>
      <c r="E40" s="62" t="s">
        <v>5982</v>
      </c>
      <c r="F40" s="61" t="str">
        <f>VLOOKUP(D40,'Índice de Tabelas'!C:E,3,FALSE)</f>
        <v>Mainframe</v>
      </c>
      <c r="G40" s="62"/>
      <c r="H40" s="24" t="s">
        <v>693</v>
      </c>
      <c r="I40" s="24" t="s">
        <v>1226</v>
      </c>
      <c r="J40" s="62" t="s">
        <v>1465</v>
      </c>
      <c r="K40" s="24">
        <v>1</v>
      </c>
      <c r="L40" s="61" t="s">
        <v>1471</v>
      </c>
      <c r="M40" s="61">
        <v>0</v>
      </c>
      <c r="N40" s="61">
        <v>0</v>
      </c>
      <c r="O40" s="61" t="s">
        <v>6095</v>
      </c>
      <c r="P40" s="156"/>
    </row>
    <row r="41" spans="2:16" ht="27" customHeight="1" x14ac:dyDescent="0.25">
      <c r="B41" s="75">
        <v>31</v>
      </c>
      <c r="C41" s="24" t="s">
        <v>294</v>
      </c>
      <c r="D41" s="24" t="s">
        <v>692</v>
      </c>
      <c r="E41" s="62" t="s">
        <v>5983</v>
      </c>
      <c r="F41" s="61" t="str">
        <f>VLOOKUP(D41,'Índice de Tabelas'!C:E,3,FALSE)</f>
        <v>Mainframe</v>
      </c>
      <c r="G41" s="62"/>
      <c r="H41" s="24" t="s">
        <v>693</v>
      </c>
      <c r="I41" s="24" t="s">
        <v>1226</v>
      </c>
      <c r="J41" s="62" t="s">
        <v>1465</v>
      </c>
      <c r="K41" s="24">
        <v>1</v>
      </c>
      <c r="L41" s="61" t="s">
        <v>1471</v>
      </c>
      <c r="M41" s="61">
        <v>0</v>
      </c>
      <c r="N41" s="61">
        <v>0</v>
      </c>
      <c r="O41" s="61" t="s">
        <v>6095</v>
      </c>
      <c r="P41" s="156"/>
    </row>
    <row r="42" spans="2:16" ht="27" customHeight="1" x14ac:dyDescent="0.25">
      <c r="B42" s="75">
        <v>32</v>
      </c>
      <c r="C42" s="24" t="s">
        <v>294</v>
      </c>
      <c r="D42" s="24" t="s">
        <v>692</v>
      </c>
      <c r="E42" s="62" t="s">
        <v>2050</v>
      </c>
      <c r="F42" s="61" t="str">
        <f>VLOOKUP(D42,'Índice de Tabelas'!C:E,3,FALSE)</f>
        <v>Mainframe</v>
      </c>
      <c r="G42" s="62"/>
      <c r="H42" s="24" t="s">
        <v>693</v>
      </c>
      <c r="I42" s="24" t="s">
        <v>1226</v>
      </c>
      <c r="J42" s="62" t="s">
        <v>1465</v>
      </c>
      <c r="K42" s="24">
        <v>6</v>
      </c>
      <c r="L42" s="61" t="s">
        <v>1471</v>
      </c>
      <c r="M42" s="61">
        <v>0</v>
      </c>
      <c r="N42" s="61">
        <v>0</v>
      </c>
      <c r="O42" s="61" t="s">
        <v>6095</v>
      </c>
      <c r="P42" s="156"/>
    </row>
    <row r="43" spans="2:16" ht="27" customHeight="1" x14ac:dyDescent="0.25">
      <c r="B43" s="75">
        <v>33</v>
      </c>
      <c r="C43" s="24" t="s">
        <v>294</v>
      </c>
      <c r="D43" s="24" t="s">
        <v>692</v>
      </c>
      <c r="E43" s="62" t="s">
        <v>1490</v>
      </c>
      <c r="F43" s="61" t="str">
        <f>VLOOKUP(D43,'Índice de Tabelas'!C:E,3,FALSE)</f>
        <v>Mainframe</v>
      </c>
      <c r="G43" s="62"/>
      <c r="H43" s="24" t="s">
        <v>693</v>
      </c>
      <c r="I43" s="24" t="s">
        <v>1226</v>
      </c>
      <c r="J43" s="62" t="s">
        <v>1458</v>
      </c>
      <c r="K43" s="24">
        <v>7</v>
      </c>
      <c r="L43" s="61" t="s">
        <v>1471</v>
      </c>
      <c r="M43" s="61">
        <v>0</v>
      </c>
      <c r="N43" s="61">
        <v>0</v>
      </c>
      <c r="O43" s="61" t="s">
        <v>6095</v>
      </c>
      <c r="P43" s="156"/>
    </row>
    <row r="44" spans="2:16" ht="27" customHeight="1" x14ac:dyDescent="0.25">
      <c r="B44" s="75">
        <v>34</v>
      </c>
      <c r="C44" s="24" t="s">
        <v>294</v>
      </c>
      <c r="D44" s="24" t="s">
        <v>692</v>
      </c>
      <c r="E44" s="62" t="s">
        <v>1491</v>
      </c>
      <c r="F44" s="61" t="str">
        <f>VLOOKUP(D44,'Índice de Tabelas'!C:E,3,FALSE)</f>
        <v>Mainframe</v>
      </c>
      <c r="G44" s="62"/>
      <c r="H44" s="24" t="s">
        <v>693</v>
      </c>
      <c r="I44" s="24" t="s">
        <v>1226</v>
      </c>
      <c r="J44" s="62" t="s">
        <v>1458</v>
      </c>
      <c r="K44" s="24">
        <v>7</v>
      </c>
      <c r="L44" s="61" t="s">
        <v>1471</v>
      </c>
      <c r="M44" s="61">
        <v>0</v>
      </c>
      <c r="N44" s="61">
        <v>0</v>
      </c>
      <c r="O44" s="61" t="s">
        <v>6095</v>
      </c>
      <c r="P44" s="156"/>
    </row>
    <row r="45" spans="2:16" ht="27" customHeight="1" x14ac:dyDescent="0.25">
      <c r="B45" s="75">
        <v>35</v>
      </c>
      <c r="C45" s="24" t="s">
        <v>294</v>
      </c>
      <c r="D45" s="24" t="s">
        <v>692</v>
      </c>
      <c r="E45" s="62" t="s">
        <v>5984</v>
      </c>
      <c r="F45" s="61" t="str">
        <f>VLOOKUP(D45,'Índice de Tabelas'!C:E,3,FALSE)</f>
        <v>Mainframe</v>
      </c>
      <c r="G45" s="62"/>
      <c r="H45" s="24" t="s">
        <v>693</v>
      </c>
      <c r="I45" s="24" t="s">
        <v>1226</v>
      </c>
      <c r="J45" s="62" t="s">
        <v>1458</v>
      </c>
      <c r="K45" s="24">
        <v>7</v>
      </c>
      <c r="L45" s="61" t="s">
        <v>1471</v>
      </c>
      <c r="M45" s="61">
        <v>0</v>
      </c>
      <c r="N45" s="61">
        <v>0</v>
      </c>
      <c r="O45" s="61" t="s">
        <v>6095</v>
      </c>
      <c r="P45" s="156"/>
    </row>
    <row r="46" spans="2:16" ht="27" customHeight="1" x14ac:dyDescent="0.25">
      <c r="B46" s="75">
        <v>36</v>
      </c>
      <c r="C46" s="24" t="s">
        <v>294</v>
      </c>
      <c r="D46" s="24" t="s">
        <v>692</v>
      </c>
      <c r="E46" s="62" t="s">
        <v>5985</v>
      </c>
      <c r="F46" s="61" t="str">
        <f>VLOOKUP(D46,'Índice de Tabelas'!C:E,3,FALSE)</f>
        <v>Mainframe</v>
      </c>
      <c r="G46" s="62"/>
      <c r="H46" s="24" t="s">
        <v>693</v>
      </c>
      <c r="I46" s="24" t="s">
        <v>1226</v>
      </c>
      <c r="J46" s="62" t="s">
        <v>1458</v>
      </c>
      <c r="K46" s="24">
        <v>7</v>
      </c>
      <c r="L46" s="61" t="s">
        <v>1471</v>
      </c>
      <c r="M46" s="61">
        <v>0</v>
      </c>
      <c r="N46" s="61">
        <v>0</v>
      </c>
      <c r="O46" s="61" t="s">
        <v>6095</v>
      </c>
      <c r="P46" s="156"/>
    </row>
    <row r="47" spans="2:16" ht="27" customHeight="1" x14ac:dyDescent="0.25">
      <c r="B47" s="75">
        <v>37</v>
      </c>
      <c r="C47" s="24" t="s">
        <v>294</v>
      </c>
      <c r="D47" s="24" t="s">
        <v>692</v>
      </c>
      <c r="E47" s="62" t="s">
        <v>5986</v>
      </c>
      <c r="F47" s="61" t="str">
        <f>VLOOKUP(D47,'Índice de Tabelas'!C:E,3,FALSE)</f>
        <v>Mainframe</v>
      </c>
      <c r="G47" s="62"/>
      <c r="H47" s="24" t="s">
        <v>693</v>
      </c>
      <c r="I47" s="24" t="s">
        <v>1226</v>
      </c>
      <c r="J47" s="62" t="s">
        <v>1458</v>
      </c>
      <c r="K47" s="24">
        <v>7</v>
      </c>
      <c r="L47" s="61" t="s">
        <v>1471</v>
      </c>
      <c r="M47" s="61">
        <v>0</v>
      </c>
      <c r="N47" s="61">
        <v>0</v>
      </c>
      <c r="O47" s="61" t="s">
        <v>6095</v>
      </c>
      <c r="P47" s="156"/>
    </row>
    <row r="48" spans="2:16" ht="27" customHeight="1" x14ac:dyDescent="0.25">
      <c r="B48" s="75">
        <v>38</v>
      </c>
      <c r="C48" s="24" t="s">
        <v>294</v>
      </c>
      <c r="D48" s="24" t="s">
        <v>692</v>
      </c>
      <c r="E48" s="62" t="s">
        <v>5987</v>
      </c>
      <c r="F48" s="61" t="str">
        <f>VLOOKUP(D48,'Índice de Tabelas'!C:E,3,FALSE)</f>
        <v>Mainframe</v>
      </c>
      <c r="G48" s="62"/>
      <c r="H48" s="24" t="s">
        <v>693</v>
      </c>
      <c r="I48" s="24" t="s">
        <v>1226</v>
      </c>
      <c r="J48" s="62" t="s">
        <v>1458</v>
      </c>
      <c r="K48" s="24">
        <v>7</v>
      </c>
      <c r="L48" s="61" t="s">
        <v>1471</v>
      </c>
      <c r="M48" s="61">
        <v>0</v>
      </c>
      <c r="N48" s="61">
        <v>0</v>
      </c>
      <c r="O48" s="61" t="s">
        <v>6095</v>
      </c>
      <c r="P48" s="156"/>
    </row>
    <row r="49" spans="2:16" ht="27" customHeight="1" x14ac:dyDescent="0.25">
      <c r="B49" s="75">
        <v>39</v>
      </c>
      <c r="C49" s="24" t="s">
        <v>294</v>
      </c>
      <c r="D49" s="24" t="s">
        <v>692</v>
      </c>
      <c r="E49" s="62" t="s">
        <v>4131</v>
      </c>
      <c r="F49" s="61" t="str">
        <f>VLOOKUP(D49,'Índice de Tabelas'!C:E,3,FALSE)</f>
        <v>Mainframe</v>
      </c>
      <c r="G49" s="62"/>
      <c r="H49" s="24" t="s">
        <v>693</v>
      </c>
      <c r="I49" s="24" t="s">
        <v>1226</v>
      </c>
      <c r="J49" s="62" t="s">
        <v>1458</v>
      </c>
      <c r="K49" s="24">
        <v>7</v>
      </c>
      <c r="L49" s="61" t="s">
        <v>1471</v>
      </c>
      <c r="M49" s="61">
        <v>0</v>
      </c>
      <c r="N49" s="61">
        <v>0</v>
      </c>
      <c r="O49" s="61" t="s">
        <v>6095</v>
      </c>
      <c r="P49" s="156"/>
    </row>
    <row r="50" spans="2:16" ht="27" customHeight="1" x14ac:dyDescent="0.25">
      <c r="B50" s="75">
        <v>40</v>
      </c>
      <c r="C50" s="24" t="s">
        <v>294</v>
      </c>
      <c r="D50" s="24" t="s">
        <v>692</v>
      </c>
      <c r="E50" s="62" t="s">
        <v>5988</v>
      </c>
      <c r="F50" s="61" t="str">
        <f>VLOOKUP(D50,'Índice de Tabelas'!C:E,3,FALSE)</f>
        <v>Mainframe</v>
      </c>
      <c r="G50" s="62"/>
      <c r="H50" s="24" t="s">
        <v>693</v>
      </c>
      <c r="I50" s="24" t="s">
        <v>1226</v>
      </c>
      <c r="J50" s="62" t="s">
        <v>1458</v>
      </c>
      <c r="K50" s="24">
        <v>7</v>
      </c>
      <c r="L50" s="61" t="s">
        <v>1471</v>
      </c>
      <c r="M50" s="61">
        <v>0</v>
      </c>
      <c r="N50" s="61">
        <v>0</v>
      </c>
      <c r="O50" s="61" t="s">
        <v>6095</v>
      </c>
      <c r="P50" s="156"/>
    </row>
    <row r="51" spans="2:16" ht="27" customHeight="1" x14ac:dyDescent="0.25">
      <c r="B51" s="75">
        <v>41</v>
      </c>
      <c r="C51" s="24" t="s">
        <v>294</v>
      </c>
      <c r="D51" s="24" t="s">
        <v>692</v>
      </c>
      <c r="E51" s="62" t="s">
        <v>5989</v>
      </c>
      <c r="F51" s="61" t="str">
        <f>VLOOKUP(D51,'Índice de Tabelas'!C:E,3,FALSE)</f>
        <v>Mainframe</v>
      </c>
      <c r="G51" s="62"/>
      <c r="H51" s="24" t="s">
        <v>693</v>
      </c>
      <c r="I51" s="24" t="s">
        <v>1226</v>
      </c>
      <c r="J51" s="62" t="s">
        <v>1458</v>
      </c>
      <c r="K51" s="24">
        <v>7</v>
      </c>
      <c r="L51" s="61" t="s">
        <v>1471</v>
      </c>
      <c r="M51" s="61">
        <v>0</v>
      </c>
      <c r="N51" s="61">
        <v>0</v>
      </c>
      <c r="O51" s="61" t="s">
        <v>6095</v>
      </c>
      <c r="P51" s="156"/>
    </row>
    <row r="52" spans="2:16" ht="27" customHeight="1" x14ac:dyDescent="0.25">
      <c r="B52" s="75">
        <v>42</v>
      </c>
      <c r="C52" s="24" t="s">
        <v>294</v>
      </c>
      <c r="D52" s="24" t="s">
        <v>692</v>
      </c>
      <c r="E52" s="62" t="s">
        <v>5990</v>
      </c>
      <c r="F52" s="61" t="str">
        <f>VLOOKUP(D52,'Índice de Tabelas'!C:E,3,FALSE)</f>
        <v>Mainframe</v>
      </c>
      <c r="G52" s="62"/>
      <c r="H52" s="24" t="s">
        <v>693</v>
      </c>
      <c r="I52" s="24" t="s">
        <v>1226</v>
      </c>
      <c r="J52" s="62" t="s">
        <v>1458</v>
      </c>
      <c r="K52" s="24">
        <v>7</v>
      </c>
      <c r="L52" s="61" t="s">
        <v>1471</v>
      </c>
      <c r="M52" s="61">
        <v>0</v>
      </c>
      <c r="N52" s="61">
        <v>0</v>
      </c>
      <c r="O52" s="61" t="s">
        <v>6095</v>
      </c>
      <c r="P52" s="156"/>
    </row>
    <row r="53" spans="2:16" ht="27" customHeight="1" x14ac:dyDescent="0.25">
      <c r="B53" s="75">
        <v>43</v>
      </c>
      <c r="C53" s="24" t="s">
        <v>294</v>
      </c>
      <c r="D53" s="24" t="s">
        <v>692</v>
      </c>
      <c r="E53" s="62" t="s">
        <v>5991</v>
      </c>
      <c r="F53" s="61" t="str">
        <f>VLOOKUP(D53,'Índice de Tabelas'!C:E,3,FALSE)</f>
        <v>Mainframe</v>
      </c>
      <c r="G53" s="62"/>
      <c r="H53" s="24" t="s">
        <v>693</v>
      </c>
      <c r="I53" s="24" t="s">
        <v>1226</v>
      </c>
      <c r="J53" s="62" t="s">
        <v>1458</v>
      </c>
      <c r="K53" s="24">
        <v>7</v>
      </c>
      <c r="L53" s="61" t="s">
        <v>1471</v>
      </c>
      <c r="M53" s="61">
        <v>0</v>
      </c>
      <c r="N53" s="61">
        <v>0</v>
      </c>
      <c r="O53" s="61" t="s">
        <v>6095</v>
      </c>
      <c r="P53" s="156"/>
    </row>
    <row r="54" spans="2:16" ht="27" customHeight="1" x14ac:dyDescent="0.25">
      <c r="B54" s="75">
        <v>44</v>
      </c>
      <c r="C54" s="24" t="s">
        <v>294</v>
      </c>
      <c r="D54" s="24" t="s">
        <v>692</v>
      </c>
      <c r="E54" s="62" t="s">
        <v>5992</v>
      </c>
      <c r="F54" s="61" t="str">
        <f>VLOOKUP(D54,'Índice de Tabelas'!C:E,3,FALSE)</f>
        <v>Mainframe</v>
      </c>
      <c r="G54" s="62"/>
      <c r="H54" s="24" t="s">
        <v>693</v>
      </c>
      <c r="I54" s="24" t="s">
        <v>1226</v>
      </c>
      <c r="J54" s="62" t="s">
        <v>1465</v>
      </c>
      <c r="K54" s="24">
        <v>1</v>
      </c>
      <c r="L54" s="61" t="s">
        <v>1471</v>
      </c>
      <c r="M54" s="61">
        <v>0</v>
      </c>
      <c r="N54" s="61">
        <v>0</v>
      </c>
      <c r="O54" s="61" t="s">
        <v>6095</v>
      </c>
      <c r="P54" s="156"/>
    </row>
    <row r="55" spans="2:16" ht="27" customHeight="1" x14ac:dyDescent="0.25">
      <c r="B55" s="75">
        <v>45</v>
      </c>
      <c r="C55" s="24" t="s">
        <v>294</v>
      </c>
      <c r="D55" s="24" t="s">
        <v>692</v>
      </c>
      <c r="E55" s="62" t="s">
        <v>5993</v>
      </c>
      <c r="F55" s="61" t="str">
        <f>VLOOKUP(D55,'Índice de Tabelas'!C:E,3,FALSE)</f>
        <v>Mainframe</v>
      </c>
      <c r="G55" s="62"/>
      <c r="H55" s="24" t="s">
        <v>693</v>
      </c>
      <c r="I55" s="24" t="s">
        <v>1226</v>
      </c>
      <c r="J55" s="62" t="s">
        <v>1465</v>
      </c>
      <c r="K55" s="24">
        <v>1</v>
      </c>
      <c r="L55" s="61" t="s">
        <v>1471</v>
      </c>
      <c r="M55" s="61">
        <v>0</v>
      </c>
      <c r="N55" s="61">
        <v>0</v>
      </c>
      <c r="O55" s="61" t="s">
        <v>6095</v>
      </c>
      <c r="P55" s="156"/>
    </row>
    <row r="56" spans="2:16" ht="27" customHeight="1" x14ac:dyDescent="0.25">
      <c r="B56" s="75">
        <v>46</v>
      </c>
      <c r="C56" s="24" t="s">
        <v>294</v>
      </c>
      <c r="D56" s="24" t="s">
        <v>692</v>
      </c>
      <c r="E56" s="62" t="s">
        <v>1486</v>
      </c>
      <c r="F56" s="61" t="str">
        <f>VLOOKUP(D56,'Índice de Tabelas'!C:E,3,FALSE)</f>
        <v>Mainframe</v>
      </c>
      <c r="G56" s="62"/>
      <c r="H56" s="24" t="s">
        <v>693</v>
      </c>
      <c r="I56" s="24" t="s">
        <v>1226</v>
      </c>
      <c r="J56" s="62" t="s">
        <v>1487</v>
      </c>
      <c r="K56" s="24">
        <v>22.5</v>
      </c>
      <c r="L56" s="61" t="s">
        <v>1471</v>
      </c>
      <c r="M56" s="61">
        <v>0</v>
      </c>
      <c r="N56" s="61">
        <v>0</v>
      </c>
      <c r="O56" s="61" t="s">
        <v>6095</v>
      </c>
      <c r="P56" s="156"/>
    </row>
    <row r="57" spans="2:16" ht="27" customHeight="1" x14ac:dyDescent="0.25">
      <c r="B57" s="75">
        <v>47</v>
      </c>
      <c r="C57" s="24" t="s">
        <v>294</v>
      </c>
      <c r="D57" s="24" t="s">
        <v>692</v>
      </c>
      <c r="E57" s="62" t="s">
        <v>5994</v>
      </c>
      <c r="F57" s="61" t="str">
        <f>VLOOKUP(D57,'Índice de Tabelas'!C:E,3,FALSE)</f>
        <v>Mainframe</v>
      </c>
      <c r="G57" s="62"/>
      <c r="H57" s="24" t="s">
        <v>693</v>
      </c>
      <c r="I57" s="24" t="s">
        <v>1226</v>
      </c>
      <c r="J57" s="62" t="s">
        <v>1487</v>
      </c>
      <c r="K57" s="24">
        <v>22.5</v>
      </c>
      <c r="L57" s="61" t="s">
        <v>1471</v>
      </c>
      <c r="M57" s="61">
        <v>0</v>
      </c>
      <c r="N57" s="61">
        <v>0</v>
      </c>
      <c r="O57" s="61" t="s">
        <v>6095</v>
      </c>
      <c r="P57" s="156"/>
    </row>
    <row r="58" spans="2:16" ht="27" customHeight="1" x14ac:dyDescent="0.25">
      <c r="B58" s="75">
        <v>48</v>
      </c>
      <c r="C58" s="24" t="s">
        <v>294</v>
      </c>
      <c r="D58" s="24" t="s">
        <v>692</v>
      </c>
      <c r="E58" s="62" t="s">
        <v>5995</v>
      </c>
      <c r="F58" s="61" t="str">
        <f>VLOOKUP(D58,'Índice de Tabelas'!C:E,3,FALSE)</f>
        <v>Mainframe</v>
      </c>
      <c r="G58" s="62"/>
      <c r="H58" s="24" t="s">
        <v>693</v>
      </c>
      <c r="I58" s="24" t="s">
        <v>1226</v>
      </c>
      <c r="J58" s="62" t="s">
        <v>1487</v>
      </c>
      <c r="K58" s="24">
        <v>22.5</v>
      </c>
      <c r="L58" s="61" t="s">
        <v>1471</v>
      </c>
      <c r="M58" s="61">
        <v>0</v>
      </c>
      <c r="N58" s="61">
        <v>0</v>
      </c>
      <c r="O58" s="61" t="s">
        <v>6095</v>
      </c>
      <c r="P58" s="156"/>
    </row>
    <row r="59" spans="2:16" ht="27" customHeight="1" x14ac:dyDescent="0.25">
      <c r="B59" s="75">
        <v>49</v>
      </c>
      <c r="C59" s="24" t="s">
        <v>294</v>
      </c>
      <c r="D59" s="24" t="s">
        <v>692</v>
      </c>
      <c r="E59" s="62" t="s">
        <v>5996</v>
      </c>
      <c r="F59" s="61" t="str">
        <f>VLOOKUP(D59,'Índice de Tabelas'!C:E,3,FALSE)</f>
        <v>Mainframe</v>
      </c>
      <c r="G59" s="62"/>
      <c r="H59" s="24" t="s">
        <v>693</v>
      </c>
      <c r="I59" s="24" t="s">
        <v>1226</v>
      </c>
      <c r="J59" s="62" t="s">
        <v>1487</v>
      </c>
      <c r="K59" s="24">
        <v>22.5</v>
      </c>
      <c r="L59" s="61" t="s">
        <v>1471</v>
      </c>
      <c r="M59" s="61">
        <v>0</v>
      </c>
      <c r="N59" s="61">
        <v>0</v>
      </c>
      <c r="O59" s="61" t="s">
        <v>6095</v>
      </c>
      <c r="P59" s="156"/>
    </row>
    <row r="60" spans="2:16" ht="27" customHeight="1" x14ac:dyDescent="0.25">
      <c r="B60" s="75">
        <v>50</v>
      </c>
      <c r="C60" s="24" t="s">
        <v>294</v>
      </c>
      <c r="D60" s="24" t="s">
        <v>692</v>
      </c>
      <c r="E60" s="62" t="s">
        <v>5997</v>
      </c>
      <c r="F60" s="61" t="str">
        <f>VLOOKUP(D60,'Índice de Tabelas'!C:E,3,FALSE)</f>
        <v>Mainframe</v>
      </c>
      <c r="G60" s="62"/>
      <c r="H60" s="24" t="s">
        <v>693</v>
      </c>
      <c r="I60" s="24" t="s">
        <v>1226</v>
      </c>
      <c r="J60" s="62" t="s">
        <v>1465</v>
      </c>
      <c r="K60" s="24">
        <v>3</v>
      </c>
      <c r="L60" s="61" t="s">
        <v>1471</v>
      </c>
      <c r="M60" s="61">
        <v>0</v>
      </c>
      <c r="N60" s="61">
        <v>0</v>
      </c>
      <c r="O60" s="61" t="s">
        <v>6095</v>
      </c>
      <c r="P60" s="156"/>
    </row>
    <row r="61" spans="2:16" ht="27" customHeight="1" x14ac:dyDescent="0.25">
      <c r="B61" s="75">
        <v>51</v>
      </c>
      <c r="C61" s="24" t="s">
        <v>294</v>
      </c>
      <c r="D61" s="24" t="s">
        <v>692</v>
      </c>
      <c r="E61" s="62" t="s">
        <v>5998</v>
      </c>
      <c r="F61" s="61" t="str">
        <f>VLOOKUP(D61,'Índice de Tabelas'!C:E,3,FALSE)</f>
        <v>Mainframe</v>
      </c>
      <c r="G61" s="62"/>
      <c r="H61" s="24" t="s">
        <v>693</v>
      </c>
      <c r="I61" s="24" t="s">
        <v>1226</v>
      </c>
      <c r="J61" s="62" t="s">
        <v>1465</v>
      </c>
      <c r="K61" s="24">
        <v>3</v>
      </c>
      <c r="L61" s="61" t="s">
        <v>1471</v>
      </c>
      <c r="M61" s="61">
        <v>0</v>
      </c>
      <c r="N61" s="61">
        <v>0</v>
      </c>
      <c r="O61" s="61" t="s">
        <v>6095</v>
      </c>
      <c r="P61" s="156"/>
    </row>
    <row r="62" spans="2:16" ht="27" customHeight="1" x14ac:dyDescent="0.25">
      <c r="B62" s="75">
        <v>52</v>
      </c>
      <c r="C62" s="24" t="s">
        <v>294</v>
      </c>
      <c r="D62" s="24" t="s">
        <v>692</v>
      </c>
      <c r="E62" s="62" t="s">
        <v>5999</v>
      </c>
      <c r="F62" s="61" t="str">
        <f>VLOOKUP(D62,'Índice de Tabelas'!C:E,3,FALSE)</f>
        <v>Mainframe</v>
      </c>
      <c r="G62" s="62"/>
      <c r="H62" s="24" t="s">
        <v>693</v>
      </c>
      <c r="I62" s="24" t="s">
        <v>1226</v>
      </c>
      <c r="J62" s="62" t="s">
        <v>1487</v>
      </c>
      <c r="K62" s="24">
        <v>22</v>
      </c>
      <c r="L62" s="61" t="s">
        <v>1471</v>
      </c>
      <c r="M62" s="61">
        <v>0</v>
      </c>
      <c r="N62" s="61">
        <v>0</v>
      </c>
      <c r="O62" s="61" t="s">
        <v>6095</v>
      </c>
      <c r="P62" s="156"/>
    </row>
    <row r="63" spans="2:16" ht="27" customHeight="1" x14ac:dyDescent="0.25">
      <c r="B63" s="75">
        <v>53</v>
      </c>
      <c r="C63" s="24" t="s">
        <v>294</v>
      </c>
      <c r="D63" s="24" t="s">
        <v>692</v>
      </c>
      <c r="E63" s="62" t="s">
        <v>6000</v>
      </c>
      <c r="F63" s="61" t="str">
        <f>VLOOKUP(D63,'Índice de Tabelas'!C:E,3,FALSE)</f>
        <v>Mainframe</v>
      </c>
      <c r="G63" s="62"/>
      <c r="H63" s="24" t="s">
        <v>693</v>
      </c>
      <c r="I63" s="24" t="s">
        <v>1226</v>
      </c>
      <c r="J63" s="62" t="s">
        <v>1487</v>
      </c>
      <c r="K63" s="24">
        <v>22</v>
      </c>
      <c r="L63" s="61" t="s">
        <v>1471</v>
      </c>
      <c r="M63" s="61">
        <v>0</v>
      </c>
      <c r="N63" s="61">
        <v>0</v>
      </c>
      <c r="O63" s="61" t="s">
        <v>6095</v>
      </c>
      <c r="P63" s="156"/>
    </row>
    <row r="64" spans="2:16" ht="27" customHeight="1" x14ac:dyDescent="0.25">
      <c r="B64" s="75">
        <v>54</v>
      </c>
      <c r="C64" s="24" t="s">
        <v>294</v>
      </c>
      <c r="D64" s="24" t="s">
        <v>692</v>
      </c>
      <c r="E64" s="62" t="s">
        <v>6001</v>
      </c>
      <c r="F64" s="61" t="str">
        <f>VLOOKUP(D64,'Índice de Tabelas'!C:E,3,FALSE)</f>
        <v>Mainframe</v>
      </c>
      <c r="G64" s="62"/>
      <c r="H64" s="24" t="s">
        <v>693</v>
      </c>
      <c r="I64" s="24" t="s">
        <v>1226</v>
      </c>
      <c r="J64" s="62" t="s">
        <v>1487</v>
      </c>
      <c r="K64" s="24">
        <v>22</v>
      </c>
      <c r="L64" s="61" t="s">
        <v>1471</v>
      </c>
      <c r="M64" s="61">
        <v>0</v>
      </c>
      <c r="N64" s="61">
        <v>0</v>
      </c>
      <c r="O64" s="61" t="s">
        <v>6095</v>
      </c>
      <c r="P64" s="156"/>
    </row>
    <row r="65" spans="2:16" ht="27" customHeight="1" x14ac:dyDescent="0.25">
      <c r="B65" s="75">
        <v>55</v>
      </c>
      <c r="C65" s="24" t="s">
        <v>294</v>
      </c>
      <c r="D65" s="24" t="s">
        <v>692</v>
      </c>
      <c r="E65" s="62" t="s">
        <v>6002</v>
      </c>
      <c r="F65" s="61" t="str">
        <f>VLOOKUP(D65,'Índice de Tabelas'!C:E,3,FALSE)</f>
        <v>Mainframe</v>
      </c>
      <c r="G65" s="62"/>
      <c r="H65" s="24" t="s">
        <v>693</v>
      </c>
      <c r="I65" s="24" t="s">
        <v>1226</v>
      </c>
      <c r="J65" s="62" t="s">
        <v>1487</v>
      </c>
      <c r="K65" s="24">
        <v>22</v>
      </c>
      <c r="L65" s="61" t="s">
        <v>1471</v>
      </c>
      <c r="M65" s="61">
        <v>0</v>
      </c>
      <c r="N65" s="61">
        <v>0</v>
      </c>
      <c r="O65" s="61" t="s">
        <v>6095</v>
      </c>
      <c r="P65" s="156"/>
    </row>
    <row r="66" spans="2:16" ht="27" customHeight="1" x14ac:dyDescent="0.25">
      <c r="B66" s="75">
        <v>56</v>
      </c>
      <c r="C66" s="24" t="s">
        <v>294</v>
      </c>
      <c r="D66" s="24" t="s">
        <v>692</v>
      </c>
      <c r="E66" s="62" t="s">
        <v>6003</v>
      </c>
      <c r="F66" s="61" t="str">
        <f>VLOOKUP(D66,'Índice de Tabelas'!C:E,3,FALSE)</f>
        <v>Mainframe</v>
      </c>
      <c r="G66" s="62"/>
      <c r="H66" s="24" t="s">
        <v>693</v>
      </c>
      <c r="I66" s="24" t="s">
        <v>1226</v>
      </c>
      <c r="J66" s="62" t="s">
        <v>1487</v>
      </c>
      <c r="K66" s="24">
        <v>22.2</v>
      </c>
      <c r="L66" s="61" t="s">
        <v>1471</v>
      </c>
      <c r="M66" s="61">
        <v>0</v>
      </c>
      <c r="N66" s="61">
        <v>0</v>
      </c>
      <c r="O66" s="61" t="s">
        <v>6095</v>
      </c>
      <c r="P66" s="156"/>
    </row>
    <row r="67" spans="2:16" ht="27" customHeight="1" x14ac:dyDescent="0.25">
      <c r="B67" s="75">
        <v>57</v>
      </c>
      <c r="C67" s="24" t="s">
        <v>294</v>
      </c>
      <c r="D67" s="24" t="s">
        <v>692</v>
      </c>
      <c r="E67" s="62" t="s">
        <v>3477</v>
      </c>
      <c r="F67" s="61" t="str">
        <f>VLOOKUP(D67,'Índice de Tabelas'!C:E,3,FALSE)</f>
        <v>Mainframe</v>
      </c>
      <c r="G67" s="62"/>
      <c r="H67" s="24" t="s">
        <v>693</v>
      </c>
      <c r="I67" s="24" t="s">
        <v>1226</v>
      </c>
      <c r="J67" s="62" t="s">
        <v>1465</v>
      </c>
      <c r="K67" s="24">
        <v>1</v>
      </c>
      <c r="L67" s="61" t="s">
        <v>1471</v>
      </c>
      <c r="M67" s="61">
        <v>0</v>
      </c>
      <c r="N67" s="61">
        <v>0</v>
      </c>
      <c r="O67" s="61" t="s">
        <v>6095</v>
      </c>
      <c r="P67" s="156"/>
    </row>
    <row r="68" spans="2:16" ht="27" customHeight="1" x14ac:dyDescent="0.25">
      <c r="B68" s="75">
        <v>58</v>
      </c>
      <c r="C68" s="24" t="s">
        <v>294</v>
      </c>
      <c r="D68" s="24" t="s">
        <v>692</v>
      </c>
      <c r="E68" s="62" t="s">
        <v>6004</v>
      </c>
      <c r="F68" s="61" t="str">
        <f>VLOOKUP(D68,'Índice de Tabelas'!C:E,3,FALSE)</f>
        <v>Mainframe</v>
      </c>
      <c r="G68" s="62"/>
      <c r="H68" s="24" t="s">
        <v>693</v>
      </c>
      <c r="I68" s="24" t="s">
        <v>1226</v>
      </c>
      <c r="J68" s="62" t="s">
        <v>1487</v>
      </c>
      <c r="K68" s="24">
        <v>22.2</v>
      </c>
      <c r="L68" s="61" t="s">
        <v>1471</v>
      </c>
      <c r="M68" s="61">
        <v>0</v>
      </c>
      <c r="N68" s="61">
        <v>0</v>
      </c>
      <c r="O68" s="61" t="s">
        <v>6095</v>
      </c>
      <c r="P68" s="156"/>
    </row>
    <row r="69" spans="2:16" ht="27" customHeight="1" x14ac:dyDescent="0.25">
      <c r="B69" s="75">
        <v>59</v>
      </c>
      <c r="C69" s="24" t="s">
        <v>294</v>
      </c>
      <c r="D69" s="24" t="s">
        <v>692</v>
      </c>
      <c r="E69" s="62" t="s">
        <v>6005</v>
      </c>
      <c r="F69" s="61" t="str">
        <f>VLOOKUP(D69,'Índice de Tabelas'!C:E,3,FALSE)</f>
        <v>Mainframe</v>
      </c>
      <c r="G69" s="62"/>
      <c r="H69" s="24" t="s">
        <v>693</v>
      </c>
      <c r="I69" s="24" t="s">
        <v>1226</v>
      </c>
      <c r="J69" s="62" t="s">
        <v>1487</v>
      </c>
      <c r="K69" s="24">
        <v>22.2</v>
      </c>
      <c r="L69" s="61" t="s">
        <v>1471</v>
      </c>
      <c r="M69" s="61">
        <v>0</v>
      </c>
      <c r="N69" s="61">
        <v>0</v>
      </c>
      <c r="O69" s="61" t="s">
        <v>6095</v>
      </c>
      <c r="P69" s="156"/>
    </row>
    <row r="70" spans="2:16" ht="27" customHeight="1" x14ac:dyDescent="0.25">
      <c r="B70" s="75">
        <v>60</v>
      </c>
      <c r="C70" s="24" t="s">
        <v>294</v>
      </c>
      <c r="D70" s="24" t="s">
        <v>692</v>
      </c>
      <c r="E70" s="62" t="s">
        <v>6006</v>
      </c>
      <c r="F70" s="61" t="str">
        <f>VLOOKUP(D70,'Índice de Tabelas'!C:E,3,FALSE)</f>
        <v>Mainframe</v>
      </c>
      <c r="G70" s="62"/>
      <c r="H70" s="24" t="s">
        <v>693</v>
      </c>
      <c r="I70" s="24" t="s">
        <v>1226</v>
      </c>
      <c r="J70" s="62" t="s">
        <v>1487</v>
      </c>
      <c r="K70" s="24">
        <v>22.2</v>
      </c>
      <c r="L70" s="61" t="s">
        <v>1471</v>
      </c>
      <c r="M70" s="61">
        <v>0</v>
      </c>
      <c r="N70" s="61">
        <v>0</v>
      </c>
      <c r="O70" s="61" t="s">
        <v>6095</v>
      </c>
      <c r="P70" s="156"/>
    </row>
    <row r="71" spans="2:16" ht="27" customHeight="1" x14ac:dyDescent="0.25">
      <c r="B71" s="75">
        <v>61</v>
      </c>
      <c r="C71" s="24" t="s">
        <v>294</v>
      </c>
      <c r="D71" s="24" t="s">
        <v>692</v>
      </c>
      <c r="E71" s="62" t="s">
        <v>2044</v>
      </c>
      <c r="F71" s="61" t="str">
        <f>VLOOKUP(D71,'Índice de Tabelas'!C:E,3,FALSE)</f>
        <v>Mainframe</v>
      </c>
      <c r="G71" s="62"/>
      <c r="H71" s="24" t="s">
        <v>693</v>
      </c>
      <c r="I71" s="24" t="s">
        <v>1226</v>
      </c>
      <c r="J71" s="62" t="s">
        <v>1487</v>
      </c>
      <c r="K71" s="24">
        <v>22.2</v>
      </c>
      <c r="L71" s="61" t="s">
        <v>1471</v>
      </c>
      <c r="M71" s="61">
        <v>0</v>
      </c>
      <c r="N71" s="61">
        <v>0</v>
      </c>
      <c r="O71" s="61" t="s">
        <v>6095</v>
      </c>
      <c r="P71" s="156"/>
    </row>
    <row r="72" spans="2:16" ht="27" customHeight="1" x14ac:dyDescent="0.25">
      <c r="B72" s="75">
        <v>62</v>
      </c>
      <c r="C72" s="24" t="s">
        <v>294</v>
      </c>
      <c r="D72" s="24" t="s">
        <v>692</v>
      </c>
      <c r="E72" s="62" t="s">
        <v>6007</v>
      </c>
      <c r="F72" s="61" t="str">
        <f>VLOOKUP(D72,'Índice de Tabelas'!C:E,3,FALSE)</f>
        <v>Mainframe</v>
      </c>
      <c r="G72" s="62"/>
      <c r="H72" s="24" t="s">
        <v>693</v>
      </c>
      <c r="I72" s="24" t="s">
        <v>1226</v>
      </c>
      <c r="J72" s="62" t="s">
        <v>1487</v>
      </c>
      <c r="K72" s="24">
        <v>22.2</v>
      </c>
      <c r="L72" s="61" t="s">
        <v>1471</v>
      </c>
      <c r="M72" s="61">
        <v>0</v>
      </c>
      <c r="N72" s="61">
        <v>0</v>
      </c>
      <c r="O72" s="61" t="s">
        <v>6095</v>
      </c>
      <c r="P72" s="156"/>
    </row>
    <row r="73" spans="2:16" ht="27" customHeight="1" x14ac:dyDescent="0.25">
      <c r="B73" s="75">
        <v>63</v>
      </c>
      <c r="C73" s="24" t="s">
        <v>294</v>
      </c>
      <c r="D73" s="24" t="s">
        <v>692</v>
      </c>
      <c r="E73" s="62" t="s">
        <v>6008</v>
      </c>
      <c r="F73" s="61" t="str">
        <f>VLOOKUP(D73,'Índice de Tabelas'!C:E,3,FALSE)</f>
        <v>Mainframe</v>
      </c>
      <c r="G73" s="62"/>
      <c r="H73" s="24" t="s">
        <v>693</v>
      </c>
      <c r="I73" s="24" t="s">
        <v>1226</v>
      </c>
      <c r="J73" s="62" t="s">
        <v>1487</v>
      </c>
      <c r="K73" s="24">
        <v>22.2</v>
      </c>
      <c r="L73" s="61" t="s">
        <v>1471</v>
      </c>
      <c r="M73" s="61">
        <v>0</v>
      </c>
      <c r="N73" s="61">
        <v>0</v>
      </c>
      <c r="O73" s="61" t="s">
        <v>6095</v>
      </c>
      <c r="P73" s="156"/>
    </row>
    <row r="74" spans="2:16" ht="27" customHeight="1" x14ac:dyDescent="0.25">
      <c r="B74" s="75">
        <v>64</v>
      </c>
      <c r="C74" s="24" t="s">
        <v>294</v>
      </c>
      <c r="D74" s="24" t="s">
        <v>692</v>
      </c>
      <c r="E74" s="62" t="s">
        <v>6009</v>
      </c>
      <c r="F74" s="61" t="str">
        <f>VLOOKUP(D74,'Índice de Tabelas'!C:E,3,FALSE)</f>
        <v>Mainframe</v>
      </c>
      <c r="G74" s="62"/>
      <c r="H74" s="24" t="s">
        <v>693</v>
      </c>
      <c r="I74" s="24" t="s">
        <v>1226</v>
      </c>
      <c r="J74" s="62" t="s">
        <v>1487</v>
      </c>
      <c r="K74" s="24">
        <v>22.2</v>
      </c>
      <c r="L74" s="61" t="s">
        <v>1471</v>
      </c>
      <c r="M74" s="61">
        <v>0</v>
      </c>
      <c r="N74" s="61">
        <v>0</v>
      </c>
      <c r="O74" s="61" t="s">
        <v>6095</v>
      </c>
      <c r="P74" s="156"/>
    </row>
    <row r="75" spans="2:16" ht="27" customHeight="1" x14ac:dyDescent="0.25">
      <c r="B75" s="75">
        <v>65</v>
      </c>
      <c r="C75" s="24" t="s">
        <v>294</v>
      </c>
      <c r="D75" s="24" t="s">
        <v>692</v>
      </c>
      <c r="E75" s="62" t="s">
        <v>6010</v>
      </c>
      <c r="F75" s="61" t="str">
        <f>VLOOKUP(D75,'Índice de Tabelas'!C:E,3,FALSE)</f>
        <v>Mainframe</v>
      </c>
      <c r="G75" s="62"/>
      <c r="H75" s="24" t="s">
        <v>693</v>
      </c>
      <c r="I75" s="24" t="s">
        <v>1226</v>
      </c>
      <c r="J75" s="62" t="s">
        <v>1487</v>
      </c>
      <c r="K75" s="24">
        <v>22.2</v>
      </c>
      <c r="L75" s="61" t="s">
        <v>1471</v>
      </c>
      <c r="M75" s="61">
        <v>0</v>
      </c>
      <c r="N75" s="61">
        <v>0</v>
      </c>
      <c r="O75" s="61" t="s">
        <v>6095</v>
      </c>
      <c r="P75" s="156"/>
    </row>
    <row r="76" spans="2:16" ht="27" customHeight="1" x14ac:dyDescent="0.25">
      <c r="B76" s="75">
        <v>66</v>
      </c>
      <c r="C76" s="24" t="s">
        <v>294</v>
      </c>
      <c r="D76" s="24" t="s">
        <v>692</v>
      </c>
      <c r="E76" s="62" t="s">
        <v>5216</v>
      </c>
      <c r="F76" s="61" t="str">
        <f>VLOOKUP(D76,'Índice de Tabelas'!C:E,3,FALSE)</f>
        <v>Mainframe</v>
      </c>
      <c r="G76" s="62"/>
      <c r="H76" s="24" t="s">
        <v>693</v>
      </c>
      <c r="I76" s="24" t="s">
        <v>1226</v>
      </c>
      <c r="J76" s="62" t="s">
        <v>1458</v>
      </c>
      <c r="K76" s="24">
        <v>7</v>
      </c>
      <c r="L76" s="61" t="s">
        <v>1471</v>
      </c>
      <c r="M76" s="61">
        <v>0</v>
      </c>
      <c r="N76" s="61">
        <v>0</v>
      </c>
      <c r="O76" s="61" t="s">
        <v>6095</v>
      </c>
      <c r="P76" s="156"/>
    </row>
    <row r="77" spans="2:16" ht="27" customHeight="1" x14ac:dyDescent="0.25">
      <c r="B77" s="75">
        <v>67</v>
      </c>
      <c r="C77" s="24" t="s">
        <v>294</v>
      </c>
      <c r="D77" s="24" t="s">
        <v>692</v>
      </c>
      <c r="E77" s="62" t="s">
        <v>1519</v>
      </c>
      <c r="F77" s="61" t="str">
        <f>VLOOKUP(D77,'Índice de Tabelas'!C:E,3,FALSE)</f>
        <v>Mainframe</v>
      </c>
      <c r="G77" s="62"/>
      <c r="H77" s="24" t="s">
        <v>693</v>
      </c>
      <c r="I77" s="24" t="s">
        <v>1226</v>
      </c>
      <c r="J77" s="62" t="s">
        <v>1487</v>
      </c>
      <c r="K77" s="24">
        <v>22.2</v>
      </c>
      <c r="L77" s="61" t="s">
        <v>1471</v>
      </c>
      <c r="M77" s="61">
        <v>0</v>
      </c>
      <c r="N77" s="61">
        <v>0</v>
      </c>
      <c r="O77" s="61" t="s">
        <v>6095</v>
      </c>
      <c r="P77" s="156"/>
    </row>
    <row r="78" spans="2:16" ht="27" customHeight="1" x14ac:dyDescent="0.25">
      <c r="B78" s="75">
        <v>68</v>
      </c>
      <c r="C78" s="24" t="s">
        <v>294</v>
      </c>
      <c r="D78" s="24" t="s">
        <v>692</v>
      </c>
      <c r="E78" s="62" t="s">
        <v>6011</v>
      </c>
      <c r="F78" s="61" t="str">
        <f>VLOOKUP(D78,'Índice de Tabelas'!C:E,3,FALSE)</f>
        <v>Mainframe</v>
      </c>
      <c r="G78" s="62"/>
      <c r="H78" s="24" t="s">
        <v>693</v>
      </c>
      <c r="I78" s="24" t="s">
        <v>1226</v>
      </c>
      <c r="J78" s="62" t="s">
        <v>1487</v>
      </c>
      <c r="K78" s="24">
        <v>22.2</v>
      </c>
      <c r="L78" s="61" t="s">
        <v>1471</v>
      </c>
      <c r="M78" s="61">
        <v>0</v>
      </c>
      <c r="N78" s="61">
        <v>0</v>
      </c>
      <c r="O78" s="61" t="s">
        <v>6095</v>
      </c>
      <c r="P78" s="156"/>
    </row>
    <row r="79" spans="2:16" ht="27" customHeight="1" x14ac:dyDescent="0.25">
      <c r="B79" s="75">
        <v>69</v>
      </c>
      <c r="C79" s="24" t="s">
        <v>294</v>
      </c>
      <c r="D79" s="24" t="s">
        <v>692</v>
      </c>
      <c r="E79" s="62" t="s">
        <v>6012</v>
      </c>
      <c r="F79" s="61" t="str">
        <f>VLOOKUP(D79,'Índice de Tabelas'!C:E,3,FALSE)</f>
        <v>Mainframe</v>
      </c>
      <c r="G79" s="62"/>
      <c r="H79" s="24" t="s">
        <v>693</v>
      </c>
      <c r="I79" s="24" t="s">
        <v>1226</v>
      </c>
      <c r="J79" s="62" t="s">
        <v>1465</v>
      </c>
      <c r="K79" s="24">
        <v>1</v>
      </c>
      <c r="L79" s="61" t="s">
        <v>1471</v>
      </c>
      <c r="M79" s="61">
        <v>0</v>
      </c>
      <c r="N79" s="61">
        <v>0</v>
      </c>
      <c r="O79" s="61" t="s">
        <v>6095</v>
      </c>
      <c r="P79" s="156"/>
    </row>
    <row r="80" spans="2:16" ht="27" customHeight="1" x14ac:dyDescent="0.25">
      <c r="B80" s="75">
        <v>70</v>
      </c>
      <c r="C80" s="24" t="s">
        <v>294</v>
      </c>
      <c r="D80" s="24" t="s">
        <v>692</v>
      </c>
      <c r="E80" s="62" t="s">
        <v>6013</v>
      </c>
      <c r="F80" s="61" t="str">
        <f>VLOOKUP(D80,'Índice de Tabelas'!C:E,3,FALSE)</f>
        <v>Mainframe</v>
      </c>
      <c r="G80" s="62"/>
      <c r="H80" s="24" t="s">
        <v>693</v>
      </c>
      <c r="I80" s="24" t="s">
        <v>1226</v>
      </c>
      <c r="J80" s="62" t="s">
        <v>1465</v>
      </c>
      <c r="K80" s="24">
        <v>1</v>
      </c>
      <c r="L80" s="61" t="s">
        <v>1471</v>
      </c>
      <c r="M80" s="61">
        <v>0</v>
      </c>
      <c r="N80" s="61">
        <v>0</v>
      </c>
      <c r="O80" s="61" t="s">
        <v>6095</v>
      </c>
      <c r="P80" s="156"/>
    </row>
    <row r="81" spans="2:16" ht="27" customHeight="1" x14ac:dyDescent="0.25">
      <c r="B81" s="75">
        <v>71</v>
      </c>
      <c r="C81" s="24" t="s">
        <v>294</v>
      </c>
      <c r="D81" s="24" t="s">
        <v>692</v>
      </c>
      <c r="E81" s="62" t="s">
        <v>4948</v>
      </c>
      <c r="F81" s="61" t="str">
        <f>VLOOKUP(D81,'Índice de Tabelas'!C:E,3,FALSE)</f>
        <v>Mainframe</v>
      </c>
      <c r="G81" s="62"/>
      <c r="H81" s="24" t="s">
        <v>693</v>
      </c>
      <c r="I81" s="24" t="s">
        <v>1226</v>
      </c>
      <c r="J81" s="62" t="s">
        <v>1487</v>
      </c>
      <c r="K81" s="24">
        <v>22.5</v>
      </c>
      <c r="L81" s="61" t="s">
        <v>1471</v>
      </c>
      <c r="M81" s="61">
        <v>0</v>
      </c>
      <c r="N81" s="61">
        <v>0</v>
      </c>
      <c r="O81" s="61" t="s">
        <v>6095</v>
      </c>
      <c r="P81" s="156"/>
    </row>
    <row r="82" spans="2:16" ht="27" customHeight="1" x14ac:dyDescent="0.25">
      <c r="B82" s="75">
        <v>72</v>
      </c>
      <c r="C82" s="24" t="s">
        <v>294</v>
      </c>
      <c r="D82" s="24" t="s">
        <v>692</v>
      </c>
      <c r="E82" s="62" t="s">
        <v>1544</v>
      </c>
      <c r="F82" s="61" t="str">
        <f>VLOOKUP(D82,'Índice de Tabelas'!C:E,3,FALSE)</f>
        <v>Mainframe</v>
      </c>
      <c r="G82" s="62"/>
      <c r="H82" s="24" t="s">
        <v>693</v>
      </c>
      <c r="I82" s="24" t="s">
        <v>1226</v>
      </c>
      <c r="J82" s="62" t="s">
        <v>1465</v>
      </c>
      <c r="K82" s="24">
        <v>4</v>
      </c>
      <c r="L82" s="61" t="s">
        <v>1471</v>
      </c>
      <c r="M82" s="61">
        <v>0</v>
      </c>
      <c r="N82" s="61">
        <v>0</v>
      </c>
      <c r="O82" s="61" t="s">
        <v>6095</v>
      </c>
      <c r="P82" s="156"/>
    </row>
    <row r="83" spans="2:16" ht="27" customHeight="1" x14ac:dyDescent="0.25">
      <c r="B83" s="75">
        <v>73</v>
      </c>
      <c r="C83" s="24" t="s">
        <v>294</v>
      </c>
      <c r="D83" s="24" t="s">
        <v>692</v>
      </c>
      <c r="E83" s="62" t="s">
        <v>4088</v>
      </c>
      <c r="F83" s="61" t="str">
        <f>VLOOKUP(D83,'Índice de Tabelas'!C:E,3,FALSE)</f>
        <v>Mainframe</v>
      </c>
      <c r="G83" s="62"/>
      <c r="H83" s="24" t="s">
        <v>693</v>
      </c>
      <c r="I83" s="24" t="s">
        <v>1226</v>
      </c>
      <c r="J83" s="62" t="s">
        <v>1465</v>
      </c>
      <c r="K83" s="24">
        <v>2</v>
      </c>
      <c r="L83" s="61" t="s">
        <v>1471</v>
      </c>
      <c r="M83" s="61">
        <v>0</v>
      </c>
      <c r="N83" s="61">
        <v>0</v>
      </c>
      <c r="O83" s="61" t="s">
        <v>6095</v>
      </c>
      <c r="P83" s="156"/>
    </row>
    <row r="84" spans="2:16" ht="27" customHeight="1" x14ac:dyDescent="0.25">
      <c r="B84" s="75">
        <v>74</v>
      </c>
      <c r="C84" s="24" t="s">
        <v>294</v>
      </c>
      <c r="D84" s="24" t="s">
        <v>692</v>
      </c>
      <c r="E84" s="62" t="s">
        <v>6014</v>
      </c>
      <c r="F84" s="61" t="str">
        <f>VLOOKUP(D84,'Índice de Tabelas'!C:E,3,FALSE)</f>
        <v>Mainframe</v>
      </c>
      <c r="G84" s="62"/>
      <c r="H84" s="24" t="s">
        <v>693</v>
      </c>
      <c r="I84" s="24" t="s">
        <v>1226</v>
      </c>
      <c r="J84" s="62" t="s">
        <v>1465</v>
      </c>
      <c r="K84" s="24">
        <v>2</v>
      </c>
      <c r="L84" s="61" t="s">
        <v>1471</v>
      </c>
      <c r="M84" s="61">
        <v>0</v>
      </c>
      <c r="N84" s="61">
        <v>0</v>
      </c>
      <c r="O84" s="61" t="s">
        <v>6095</v>
      </c>
      <c r="P84" s="156"/>
    </row>
    <row r="85" spans="2:16" ht="27" customHeight="1" x14ac:dyDescent="0.25">
      <c r="B85" s="75">
        <v>75</v>
      </c>
      <c r="C85" s="24" t="s">
        <v>294</v>
      </c>
      <c r="D85" s="24" t="s">
        <v>692</v>
      </c>
      <c r="E85" s="62" t="s">
        <v>1534</v>
      </c>
      <c r="F85" s="61" t="str">
        <f>VLOOKUP(D85,'Índice de Tabelas'!C:E,3,FALSE)</f>
        <v>Mainframe</v>
      </c>
      <c r="G85" s="62"/>
      <c r="H85" s="24" t="s">
        <v>693</v>
      </c>
      <c r="I85" s="24" t="s">
        <v>1226</v>
      </c>
      <c r="J85" s="62" t="s">
        <v>1458</v>
      </c>
      <c r="K85" s="24">
        <v>7</v>
      </c>
      <c r="L85" s="61" t="s">
        <v>1471</v>
      </c>
      <c r="M85" s="61">
        <v>0</v>
      </c>
      <c r="N85" s="61">
        <v>0</v>
      </c>
      <c r="O85" s="61" t="s">
        <v>6095</v>
      </c>
      <c r="P85" s="156"/>
    </row>
    <row r="86" spans="2:16" ht="27" customHeight="1" x14ac:dyDescent="0.25">
      <c r="B86" s="75">
        <v>76</v>
      </c>
      <c r="C86" s="24" t="s">
        <v>294</v>
      </c>
      <c r="D86" s="24" t="s">
        <v>692</v>
      </c>
      <c r="E86" s="62" t="s">
        <v>4077</v>
      </c>
      <c r="F86" s="61" t="str">
        <f>VLOOKUP(D86,'Índice de Tabelas'!C:E,3,FALSE)</f>
        <v>Mainframe</v>
      </c>
      <c r="G86" s="62"/>
      <c r="H86" s="24" t="s">
        <v>693</v>
      </c>
      <c r="I86" s="24" t="s">
        <v>1226</v>
      </c>
      <c r="J86" s="62" t="s">
        <v>1458</v>
      </c>
      <c r="K86" s="24">
        <v>7</v>
      </c>
      <c r="L86" s="61" t="s">
        <v>1471</v>
      </c>
      <c r="M86" s="61">
        <v>0</v>
      </c>
      <c r="N86" s="61">
        <v>0</v>
      </c>
      <c r="O86" s="61" t="s">
        <v>6095</v>
      </c>
      <c r="P86" s="156"/>
    </row>
  </sheetData>
  <autoFilter ref="B10:P86" xr:uid="{00000000-0001-0000-A701-000000000000}"/>
  <mergeCells count="1">
    <mergeCell ref="C9:L9"/>
  </mergeCells>
  <conditionalFormatting sqref="E11:E12">
    <cfRule type="duplicateValues" dxfId="738" priority="2"/>
  </conditionalFormatting>
  <conditionalFormatting sqref="G11:G12">
    <cfRule type="duplicateValues" dxfId="737" priority="1"/>
  </conditionalFormatting>
  <hyperlinks>
    <hyperlink ref="B6" location="Variáveis!A1" display="Variáveis" xr:uid="{00000000-0004-0000-A701-000000000000}"/>
    <hyperlink ref="C6" location="'Índice de Tabelas'!A1" display="Índice de Tabelas" xr:uid="{00000000-0004-0000-A701-000001000000}"/>
    <hyperlink ref="D6" location="'Manual de Instrução'!A1" display="Manual de Instrução" xr:uid="{00000000-0004-0000-A7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64545" r:id="rId4" name="Button 1">
              <controlPr defaultSize="0" print="0" autoFill="0" autoPict="0" macro="[0]!ReturnToPrevSheet">
                <anchor moveWithCells="1" sizeWithCells="1">
                  <from>
                    <xdr:col>4</xdr:col>
                    <xdr:colOff>0</xdr:colOff>
                    <xdr:row>3</xdr:row>
                    <xdr:rowOff>0</xdr:rowOff>
                  </from>
                  <to>
                    <xdr:col>5</xdr:col>
                    <xdr:colOff>266700</xdr:colOff>
                    <xdr:row>4</xdr:row>
                    <xdr:rowOff>160020</xdr:rowOff>
                  </to>
                </anchor>
              </controlPr>
            </control>
          </mc:Choice>
        </mc:AlternateContent>
        <mc:AlternateContent xmlns:mc="http://schemas.openxmlformats.org/markup-compatibility/2006">
          <mc:Choice Requires="x14">
            <control shapeId="9964546" r:id="rId5" name="Remover Filtros">
              <controlPr defaultSize="0" print="0" autoFill="0" autoPict="0" macro="[0]!RemoveFilters">
                <anchor moveWithCells="1" sizeWithCells="1">
                  <from>
                    <xdr:col>5</xdr:col>
                    <xdr:colOff>373380</xdr:colOff>
                    <xdr:row>3</xdr:row>
                    <xdr:rowOff>0</xdr:rowOff>
                  </from>
                  <to>
                    <xdr:col>6</xdr:col>
                    <xdr:colOff>1074420</xdr:colOff>
                    <xdr:row>4</xdr:row>
                    <xdr:rowOff>182880</xdr:rowOff>
                  </to>
                </anchor>
              </controlPr>
            </control>
          </mc:Choice>
        </mc:AlternateContent>
      </controls>
    </mc:Choice>
  </mc:AlternateContent>
</worksheet>
</file>

<file path=xl/worksheets/sheet3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1-000000000000}">
  <sheetPr codeName="Sheet844"/>
  <dimension ref="A1:P25"/>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25"/>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606</v>
      </c>
      <c r="E11" s="62" t="s">
        <v>1463</v>
      </c>
      <c r="F11" s="61" t="s">
        <v>335</v>
      </c>
      <c r="G11" s="62"/>
      <c r="H11" s="24" t="s">
        <v>6284</v>
      </c>
      <c r="I11" s="24" t="s">
        <v>4033</v>
      </c>
      <c r="J11" s="62" t="s">
        <v>1465</v>
      </c>
      <c r="K11" s="24" t="s">
        <v>1466</v>
      </c>
      <c r="L11" s="61" t="s">
        <v>1471</v>
      </c>
      <c r="M11" s="61">
        <v>0</v>
      </c>
      <c r="N11" s="61">
        <v>0</v>
      </c>
      <c r="O11" s="61"/>
      <c r="P11" s="156"/>
    </row>
    <row r="12" spans="1:16" ht="27" customHeight="1" x14ac:dyDescent="0.2">
      <c r="A12" s="76"/>
      <c r="B12" s="75">
        <v>2</v>
      </c>
      <c r="C12" s="62" t="s">
        <v>294</v>
      </c>
      <c r="D12" s="62" t="s">
        <v>606</v>
      </c>
      <c r="E12" s="62" t="s">
        <v>1467</v>
      </c>
      <c r="F12" s="61" t="s">
        <v>335</v>
      </c>
      <c r="G12" s="62"/>
      <c r="H12" s="24" t="s">
        <v>6284</v>
      </c>
      <c r="I12" s="24" t="s">
        <v>4033</v>
      </c>
      <c r="J12" s="62" t="s">
        <v>1465</v>
      </c>
      <c r="K12" s="24" t="s">
        <v>1466</v>
      </c>
      <c r="L12" s="61" t="s">
        <v>1471</v>
      </c>
      <c r="M12" s="61">
        <v>0</v>
      </c>
      <c r="N12" s="61">
        <v>0</v>
      </c>
      <c r="O12" s="61"/>
      <c r="P12" s="156"/>
    </row>
    <row r="13" spans="1:16" ht="27" customHeight="1" x14ac:dyDescent="0.25">
      <c r="B13" s="75">
        <v>3</v>
      </c>
      <c r="C13" s="62" t="s">
        <v>294</v>
      </c>
      <c r="D13" s="62" t="s">
        <v>606</v>
      </c>
      <c r="E13" s="62" t="s">
        <v>1474</v>
      </c>
      <c r="F13" s="61" t="s">
        <v>335</v>
      </c>
      <c r="G13" s="62"/>
      <c r="H13" s="24" t="s">
        <v>6284</v>
      </c>
      <c r="I13" s="24" t="s">
        <v>4033</v>
      </c>
      <c r="J13" s="62" t="s">
        <v>1465</v>
      </c>
      <c r="K13" s="24" t="s">
        <v>1470</v>
      </c>
      <c r="L13" s="61" t="s">
        <v>1471</v>
      </c>
      <c r="M13" s="61">
        <v>0</v>
      </c>
      <c r="N13" s="61">
        <v>0</v>
      </c>
      <c r="O13" s="61"/>
      <c r="P13" s="156"/>
    </row>
    <row r="14" spans="1:16" ht="27" customHeight="1" x14ac:dyDescent="0.25">
      <c r="B14" s="75">
        <v>4</v>
      </c>
      <c r="C14" s="62" t="s">
        <v>294</v>
      </c>
      <c r="D14" s="62" t="s">
        <v>606</v>
      </c>
      <c r="E14" s="62" t="s">
        <v>1477</v>
      </c>
      <c r="F14" s="61" t="s">
        <v>335</v>
      </c>
      <c r="G14" s="62"/>
      <c r="H14" s="24" t="s">
        <v>6284</v>
      </c>
      <c r="I14" s="24" t="s">
        <v>4033</v>
      </c>
      <c r="J14" s="62" t="s">
        <v>1465</v>
      </c>
      <c r="K14" s="24" t="s">
        <v>1478</v>
      </c>
      <c r="L14" s="61" t="s">
        <v>1471</v>
      </c>
      <c r="M14" s="61">
        <v>0</v>
      </c>
      <c r="N14" s="61">
        <v>0</v>
      </c>
      <c r="O14" s="61"/>
      <c r="P14" s="156"/>
    </row>
    <row r="15" spans="1:16" ht="27" customHeight="1" x14ac:dyDescent="0.25">
      <c r="B15" s="75">
        <v>5</v>
      </c>
      <c r="C15" s="62" t="s">
        <v>294</v>
      </c>
      <c r="D15" s="62" t="s">
        <v>606</v>
      </c>
      <c r="E15" s="62" t="s">
        <v>3949</v>
      </c>
      <c r="F15" s="61" t="s">
        <v>335</v>
      </c>
      <c r="G15" s="62"/>
      <c r="H15" s="24" t="s">
        <v>6284</v>
      </c>
      <c r="I15" s="24" t="s">
        <v>4033</v>
      </c>
      <c r="J15" s="62" t="s">
        <v>1458</v>
      </c>
      <c r="K15" s="24" t="s">
        <v>1459</v>
      </c>
      <c r="L15" s="61" t="s">
        <v>1471</v>
      </c>
      <c r="M15" s="61">
        <v>0</v>
      </c>
      <c r="N15" s="61">
        <v>0</v>
      </c>
      <c r="O15" s="61"/>
      <c r="P15" s="156"/>
    </row>
    <row r="16" spans="1:16" ht="27" customHeight="1" x14ac:dyDescent="0.25">
      <c r="B16" s="75">
        <v>6</v>
      </c>
      <c r="C16" s="62" t="s">
        <v>294</v>
      </c>
      <c r="D16" s="62" t="s">
        <v>606</v>
      </c>
      <c r="E16" s="62" t="s">
        <v>3950</v>
      </c>
      <c r="F16" s="61" t="s">
        <v>335</v>
      </c>
      <c r="G16" s="62"/>
      <c r="H16" s="24" t="s">
        <v>6284</v>
      </c>
      <c r="I16" s="24" t="s">
        <v>4033</v>
      </c>
      <c r="J16" s="62" t="s">
        <v>1465</v>
      </c>
      <c r="K16" s="24" t="s">
        <v>1646</v>
      </c>
      <c r="L16" s="61" t="s">
        <v>1471</v>
      </c>
      <c r="M16" s="61">
        <v>0</v>
      </c>
      <c r="N16" s="61">
        <v>0</v>
      </c>
      <c r="O16" s="61"/>
      <c r="P16" s="156"/>
    </row>
    <row r="17" spans="2:16" ht="27" customHeight="1" x14ac:dyDescent="0.25">
      <c r="B17" s="75">
        <v>7</v>
      </c>
      <c r="C17" s="62" t="s">
        <v>294</v>
      </c>
      <c r="D17" s="62" t="s">
        <v>606</v>
      </c>
      <c r="E17" s="62" t="s">
        <v>3951</v>
      </c>
      <c r="F17" s="61" t="s">
        <v>335</v>
      </c>
      <c r="G17" s="62"/>
      <c r="H17" s="24" t="s">
        <v>6284</v>
      </c>
      <c r="I17" s="24" t="s">
        <v>4033</v>
      </c>
      <c r="J17" s="62" t="s">
        <v>1465</v>
      </c>
      <c r="K17" s="24" t="s">
        <v>1470</v>
      </c>
      <c r="L17" s="61" t="s">
        <v>1471</v>
      </c>
      <c r="M17" s="61">
        <v>0</v>
      </c>
      <c r="N17" s="61">
        <v>0</v>
      </c>
      <c r="O17" s="61"/>
      <c r="P17" s="156"/>
    </row>
    <row r="18" spans="2:16" ht="27" customHeight="1" x14ac:dyDescent="0.25">
      <c r="B18" s="75">
        <v>8</v>
      </c>
      <c r="C18" s="62" t="s">
        <v>294</v>
      </c>
      <c r="D18" s="62" t="s">
        <v>606</v>
      </c>
      <c r="E18" s="62" t="s">
        <v>2790</v>
      </c>
      <c r="F18" s="61" t="s">
        <v>335</v>
      </c>
      <c r="G18" s="62"/>
      <c r="H18" s="24" t="s">
        <v>6284</v>
      </c>
      <c r="I18" s="24" t="s">
        <v>4033</v>
      </c>
      <c r="J18" s="62" t="s">
        <v>1465</v>
      </c>
      <c r="K18" s="24" t="s">
        <v>1473</v>
      </c>
      <c r="L18" s="61" t="s">
        <v>1471</v>
      </c>
      <c r="M18" s="61">
        <v>0</v>
      </c>
      <c r="N18" s="61">
        <v>0</v>
      </c>
      <c r="O18" s="61"/>
      <c r="P18" s="156"/>
    </row>
    <row r="19" spans="2:16" ht="27" customHeight="1" x14ac:dyDescent="0.25">
      <c r="B19" s="75">
        <v>9</v>
      </c>
      <c r="C19" s="62" t="s">
        <v>294</v>
      </c>
      <c r="D19" s="62" t="s">
        <v>606</v>
      </c>
      <c r="E19" s="62" t="s">
        <v>3952</v>
      </c>
      <c r="F19" s="61" t="s">
        <v>335</v>
      </c>
      <c r="G19" s="62"/>
      <c r="H19" s="24" t="s">
        <v>6284</v>
      </c>
      <c r="I19" s="24" t="s">
        <v>4033</v>
      </c>
      <c r="J19" s="62" t="s">
        <v>1465</v>
      </c>
      <c r="K19" s="24" t="s">
        <v>1494</v>
      </c>
      <c r="L19" s="61" t="s">
        <v>1471</v>
      </c>
      <c r="M19" s="61">
        <v>0</v>
      </c>
      <c r="N19" s="61">
        <v>0</v>
      </c>
      <c r="O19" s="61"/>
      <c r="P19" s="156"/>
    </row>
    <row r="20" spans="2:16" ht="27" customHeight="1" x14ac:dyDescent="0.25">
      <c r="B20" s="75">
        <v>10</v>
      </c>
      <c r="C20" s="62" t="s">
        <v>294</v>
      </c>
      <c r="D20" s="62" t="s">
        <v>606</v>
      </c>
      <c r="E20" s="62" t="s">
        <v>3953</v>
      </c>
      <c r="F20" s="61" t="s">
        <v>335</v>
      </c>
      <c r="G20" s="62"/>
      <c r="H20" s="24" t="s">
        <v>6284</v>
      </c>
      <c r="I20" s="24" t="s">
        <v>4033</v>
      </c>
      <c r="J20" s="62" t="s">
        <v>1465</v>
      </c>
      <c r="K20" s="24" t="s">
        <v>1494</v>
      </c>
      <c r="L20" s="61" t="s">
        <v>1471</v>
      </c>
      <c r="M20" s="61">
        <v>0</v>
      </c>
      <c r="N20" s="61">
        <v>0</v>
      </c>
      <c r="O20" s="61"/>
      <c r="P20" s="156"/>
    </row>
    <row r="21" spans="2:16" ht="27" customHeight="1" x14ac:dyDescent="0.25">
      <c r="B21" s="75">
        <v>11</v>
      </c>
      <c r="C21" s="62" t="s">
        <v>294</v>
      </c>
      <c r="D21" s="62" t="s">
        <v>606</v>
      </c>
      <c r="E21" s="62" t="s">
        <v>3954</v>
      </c>
      <c r="F21" s="61" t="s">
        <v>335</v>
      </c>
      <c r="G21" s="62"/>
      <c r="H21" s="24" t="s">
        <v>6284</v>
      </c>
      <c r="I21" s="24" t="s">
        <v>4033</v>
      </c>
      <c r="J21" s="62" t="s">
        <v>1465</v>
      </c>
      <c r="K21" s="24" t="s">
        <v>1619</v>
      </c>
      <c r="L21" s="61" t="s">
        <v>1471</v>
      </c>
      <c r="M21" s="61">
        <v>0</v>
      </c>
      <c r="N21" s="61">
        <v>0</v>
      </c>
      <c r="O21" s="61"/>
      <c r="P21" s="156"/>
    </row>
    <row r="22" spans="2:16" ht="27" customHeight="1" x14ac:dyDescent="0.25">
      <c r="B22" s="75">
        <v>12</v>
      </c>
      <c r="C22" s="62" t="s">
        <v>294</v>
      </c>
      <c r="D22" s="62" t="s">
        <v>606</v>
      </c>
      <c r="E22" s="62" t="s">
        <v>2874</v>
      </c>
      <c r="F22" s="61" t="s">
        <v>335</v>
      </c>
      <c r="G22" s="62"/>
      <c r="H22" s="24" t="s">
        <v>6284</v>
      </c>
      <c r="I22" s="24" t="s">
        <v>4033</v>
      </c>
      <c r="J22" s="62" t="s">
        <v>1465</v>
      </c>
      <c r="K22" s="24" t="s">
        <v>1473</v>
      </c>
      <c r="L22" s="61" t="s">
        <v>1471</v>
      </c>
      <c r="M22" s="61">
        <v>0</v>
      </c>
      <c r="N22" s="61">
        <v>0</v>
      </c>
      <c r="O22" s="61"/>
      <c r="P22" s="156"/>
    </row>
    <row r="23" spans="2:16" ht="27" customHeight="1" x14ac:dyDescent="0.25">
      <c r="B23" s="75">
        <v>13</v>
      </c>
      <c r="C23" s="62" t="s">
        <v>294</v>
      </c>
      <c r="D23" s="62" t="s">
        <v>606</v>
      </c>
      <c r="E23" s="62" t="s">
        <v>3290</v>
      </c>
      <c r="F23" s="61" t="s">
        <v>335</v>
      </c>
      <c r="G23" s="62"/>
      <c r="H23" s="24" t="s">
        <v>6284</v>
      </c>
      <c r="I23" s="24" t="s">
        <v>4033</v>
      </c>
      <c r="J23" s="62" t="s">
        <v>1465</v>
      </c>
      <c r="K23" s="24" t="s">
        <v>1473</v>
      </c>
      <c r="L23" s="61" t="s">
        <v>1471</v>
      </c>
      <c r="M23" s="61">
        <v>0</v>
      </c>
      <c r="N23" s="61">
        <v>0</v>
      </c>
      <c r="O23" s="61"/>
      <c r="P23" s="156"/>
    </row>
    <row r="24" spans="2:16" ht="27" customHeight="1" x14ac:dyDescent="0.25">
      <c r="B24" s="75">
        <v>14</v>
      </c>
      <c r="C24" s="62" t="s">
        <v>294</v>
      </c>
      <c r="D24" s="62" t="s">
        <v>606</v>
      </c>
      <c r="E24" s="62" t="s">
        <v>1534</v>
      </c>
      <c r="F24" s="61" t="s">
        <v>335</v>
      </c>
      <c r="G24" s="62"/>
      <c r="H24" s="24" t="s">
        <v>6284</v>
      </c>
      <c r="I24" s="24" t="s">
        <v>4033</v>
      </c>
      <c r="J24" s="62" t="s">
        <v>1458</v>
      </c>
      <c r="K24" s="24" t="s">
        <v>1459</v>
      </c>
      <c r="L24" s="61" t="s">
        <v>1471</v>
      </c>
      <c r="M24" s="61">
        <v>0</v>
      </c>
      <c r="N24" s="61">
        <v>0</v>
      </c>
      <c r="O24" s="61"/>
      <c r="P24" s="156"/>
    </row>
    <row r="25" spans="2:16" ht="27" customHeight="1" x14ac:dyDescent="0.25">
      <c r="B25" s="75">
        <v>15</v>
      </c>
      <c r="C25" s="62" t="s">
        <v>294</v>
      </c>
      <c r="D25" s="62" t="s">
        <v>606</v>
      </c>
      <c r="E25" s="62" t="s">
        <v>4077</v>
      </c>
      <c r="F25" s="61" t="s">
        <v>335</v>
      </c>
      <c r="G25" s="62"/>
      <c r="H25" s="24" t="s">
        <v>6284</v>
      </c>
      <c r="I25" s="24" t="s">
        <v>4033</v>
      </c>
      <c r="J25" s="62" t="s">
        <v>1458</v>
      </c>
      <c r="K25" s="24" t="s">
        <v>1459</v>
      </c>
      <c r="L25" s="61" t="s">
        <v>1471</v>
      </c>
      <c r="M25" s="61">
        <v>0</v>
      </c>
      <c r="N25" s="61">
        <v>0</v>
      </c>
      <c r="O25" s="61"/>
      <c r="P25" s="156"/>
    </row>
  </sheetData>
  <autoFilter ref="B10:P25" xr:uid="{00000000-0001-0000-A801-000000000000}"/>
  <mergeCells count="1">
    <mergeCell ref="C9:L9"/>
  </mergeCells>
  <conditionalFormatting sqref="E11:E12">
    <cfRule type="duplicateValues" dxfId="736" priority="1"/>
  </conditionalFormatting>
  <hyperlinks>
    <hyperlink ref="B6" location="Variáveis!A1" display="Variáveis" xr:uid="{00000000-0004-0000-A801-000000000000}"/>
    <hyperlink ref="C6" location="'Índice de Tabelas'!A1" display="Índice de Tabelas" xr:uid="{00000000-0004-0000-A801-000001000000}"/>
    <hyperlink ref="D6" location="'Manual de Instrução'!A1" display="Manual de Instrução" xr:uid="{00000000-0004-0000-A8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4609"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64610"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1-000000000000}">
  <sheetPr codeName="Sheet845"/>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B10" sqref="B10:P19"/>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608</v>
      </c>
      <c r="E11" s="62" t="s">
        <v>2871</v>
      </c>
      <c r="F11" s="61" t="s">
        <v>335</v>
      </c>
      <c r="G11" s="62"/>
      <c r="H11" s="24" t="s">
        <v>6285</v>
      </c>
      <c r="I11" s="24" t="s">
        <v>4033</v>
      </c>
      <c r="J11" s="62" t="s">
        <v>1465</v>
      </c>
      <c r="K11" s="24" t="s">
        <v>1466</v>
      </c>
      <c r="L11" s="61" t="s">
        <v>1471</v>
      </c>
      <c r="M11" s="61">
        <v>0</v>
      </c>
      <c r="N11" s="61">
        <v>0</v>
      </c>
      <c r="O11" s="61"/>
      <c r="P11" s="156"/>
    </row>
    <row r="12" spans="1:16" ht="27" customHeight="1" x14ac:dyDescent="0.2">
      <c r="A12" s="76"/>
      <c r="B12" s="75">
        <v>2</v>
      </c>
      <c r="C12" s="62" t="s">
        <v>294</v>
      </c>
      <c r="D12" s="62" t="s">
        <v>608</v>
      </c>
      <c r="E12" s="62" t="s">
        <v>2873</v>
      </c>
      <c r="F12" s="61" t="s">
        <v>335</v>
      </c>
      <c r="G12" s="62"/>
      <c r="H12" s="24" t="s">
        <v>6285</v>
      </c>
      <c r="I12" s="24" t="s">
        <v>4033</v>
      </c>
      <c r="J12" s="62" t="s">
        <v>1465</v>
      </c>
      <c r="K12" s="24" t="s">
        <v>1466</v>
      </c>
      <c r="L12" s="61" t="s">
        <v>1471</v>
      </c>
      <c r="M12" s="61">
        <v>0</v>
      </c>
      <c r="N12" s="61">
        <v>0</v>
      </c>
      <c r="O12" s="61"/>
      <c r="P12" s="156"/>
    </row>
    <row r="13" spans="1:16" ht="27" customHeight="1" x14ac:dyDescent="0.25">
      <c r="B13" s="75">
        <v>3</v>
      </c>
      <c r="C13" s="62" t="s">
        <v>294</v>
      </c>
      <c r="D13" s="62" t="s">
        <v>608</v>
      </c>
      <c r="E13" s="62" t="s">
        <v>1463</v>
      </c>
      <c r="F13" s="61" t="s">
        <v>335</v>
      </c>
      <c r="G13" s="62"/>
      <c r="H13" s="24" t="s">
        <v>6285</v>
      </c>
      <c r="I13" s="24" t="s">
        <v>4033</v>
      </c>
      <c r="J13" s="62" t="s">
        <v>1465</v>
      </c>
      <c r="K13" s="24" t="s">
        <v>1466</v>
      </c>
      <c r="L13" s="61" t="s">
        <v>1471</v>
      </c>
      <c r="M13" s="61">
        <v>0</v>
      </c>
      <c r="N13" s="61">
        <v>0</v>
      </c>
      <c r="O13" s="61"/>
      <c r="P13" s="156"/>
    </row>
    <row r="14" spans="1:16" ht="27" customHeight="1" x14ac:dyDescent="0.25">
      <c r="B14" s="75">
        <v>4</v>
      </c>
      <c r="C14" s="62" t="s">
        <v>294</v>
      </c>
      <c r="D14" s="62" t="s">
        <v>608</v>
      </c>
      <c r="E14" s="62" t="s">
        <v>1467</v>
      </c>
      <c r="F14" s="61" t="s">
        <v>335</v>
      </c>
      <c r="G14" s="62"/>
      <c r="H14" s="24" t="s">
        <v>6285</v>
      </c>
      <c r="I14" s="24" t="s">
        <v>4033</v>
      </c>
      <c r="J14" s="62" t="s">
        <v>1465</v>
      </c>
      <c r="K14" s="24" t="s">
        <v>1466</v>
      </c>
      <c r="L14" s="61" t="s">
        <v>1471</v>
      </c>
      <c r="M14" s="61">
        <v>0</v>
      </c>
      <c r="N14" s="61">
        <v>0</v>
      </c>
      <c r="O14" s="61"/>
      <c r="P14" s="156"/>
    </row>
    <row r="15" spans="1:16" ht="27" customHeight="1" x14ac:dyDescent="0.25">
      <c r="B15" s="75">
        <v>5</v>
      </c>
      <c r="C15" s="62" t="s">
        <v>294</v>
      </c>
      <c r="D15" s="62" t="s">
        <v>608</v>
      </c>
      <c r="E15" s="62" t="s">
        <v>3952</v>
      </c>
      <c r="F15" s="61" t="s">
        <v>335</v>
      </c>
      <c r="G15" s="62"/>
      <c r="H15" s="24" t="s">
        <v>6285</v>
      </c>
      <c r="I15" s="24" t="s">
        <v>4033</v>
      </c>
      <c r="J15" s="62" t="s">
        <v>1465</v>
      </c>
      <c r="K15" s="24" t="s">
        <v>1494</v>
      </c>
      <c r="L15" s="61" t="s">
        <v>1471</v>
      </c>
      <c r="M15" s="61">
        <v>0</v>
      </c>
      <c r="N15" s="61">
        <v>0</v>
      </c>
      <c r="O15" s="61"/>
      <c r="P15" s="156"/>
    </row>
    <row r="16" spans="1:16" ht="27" customHeight="1" x14ac:dyDescent="0.25">
      <c r="B16" s="75">
        <v>6</v>
      </c>
      <c r="C16" s="62" t="s">
        <v>294</v>
      </c>
      <c r="D16" s="62" t="s">
        <v>608</v>
      </c>
      <c r="E16" s="62" t="s">
        <v>3953</v>
      </c>
      <c r="F16" s="61" t="s">
        <v>335</v>
      </c>
      <c r="G16" s="62"/>
      <c r="H16" s="24" t="s">
        <v>6285</v>
      </c>
      <c r="I16" s="24" t="s">
        <v>4033</v>
      </c>
      <c r="J16" s="62" t="s">
        <v>1465</v>
      </c>
      <c r="K16" s="24" t="s">
        <v>1494</v>
      </c>
      <c r="L16" s="61" t="s">
        <v>1471</v>
      </c>
      <c r="M16" s="61">
        <v>0</v>
      </c>
      <c r="N16" s="61">
        <v>0</v>
      </c>
      <c r="O16" s="61"/>
      <c r="P16" s="156"/>
    </row>
    <row r="17" spans="2:16" ht="27" customHeight="1" x14ac:dyDescent="0.25">
      <c r="B17" s="75">
        <v>7</v>
      </c>
      <c r="C17" s="62" t="s">
        <v>294</v>
      </c>
      <c r="D17" s="62" t="s">
        <v>608</v>
      </c>
      <c r="E17" s="62" t="s">
        <v>2874</v>
      </c>
      <c r="F17" s="61" t="s">
        <v>335</v>
      </c>
      <c r="G17" s="62"/>
      <c r="H17" s="24" t="s">
        <v>6285</v>
      </c>
      <c r="I17" s="24" t="s">
        <v>4033</v>
      </c>
      <c r="J17" s="62" t="s">
        <v>1465</v>
      </c>
      <c r="K17" s="24" t="s">
        <v>1473</v>
      </c>
      <c r="L17" s="61" t="s">
        <v>1471</v>
      </c>
      <c r="M17" s="61">
        <v>0</v>
      </c>
      <c r="N17" s="61">
        <v>0</v>
      </c>
      <c r="O17" s="61"/>
      <c r="P17" s="156"/>
    </row>
    <row r="18" spans="2:16" ht="27" customHeight="1" x14ac:dyDescent="0.25">
      <c r="B18" s="75">
        <v>8</v>
      </c>
      <c r="C18" s="62" t="s">
        <v>294</v>
      </c>
      <c r="D18" s="62" t="s">
        <v>608</v>
      </c>
      <c r="E18" s="62" t="s">
        <v>1534</v>
      </c>
      <c r="F18" s="61" t="s">
        <v>335</v>
      </c>
      <c r="G18" s="62"/>
      <c r="H18" s="24" t="s">
        <v>6285</v>
      </c>
      <c r="I18" s="24" t="s">
        <v>4033</v>
      </c>
      <c r="J18" s="62" t="s">
        <v>1458</v>
      </c>
      <c r="K18" s="24" t="s">
        <v>1459</v>
      </c>
      <c r="L18" s="61" t="s">
        <v>1471</v>
      </c>
      <c r="M18" s="61">
        <v>0</v>
      </c>
      <c r="N18" s="61">
        <v>0</v>
      </c>
      <c r="O18" s="61"/>
      <c r="P18" s="156"/>
    </row>
    <row r="19" spans="2:16" ht="27" customHeight="1" x14ac:dyDescent="0.25">
      <c r="B19" s="75">
        <v>9</v>
      </c>
      <c r="C19" s="62" t="s">
        <v>294</v>
      </c>
      <c r="D19" s="62" t="s">
        <v>608</v>
      </c>
      <c r="E19" s="62" t="s">
        <v>4077</v>
      </c>
      <c r="F19" s="61" t="s">
        <v>335</v>
      </c>
      <c r="G19" s="62"/>
      <c r="H19" s="24" t="s">
        <v>6285</v>
      </c>
      <c r="I19" s="24" t="s">
        <v>4033</v>
      </c>
      <c r="J19" s="62" t="s">
        <v>1458</v>
      </c>
      <c r="K19" s="24" t="s">
        <v>1459</v>
      </c>
      <c r="L19" s="61" t="s">
        <v>1471</v>
      </c>
      <c r="M19" s="61">
        <v>0</v>
      </c>
      <c r="N19" s="61">
        <v>0</v>
      </c>
      <c r="O19" s="61"/>
      <c r="P19" s="156"/>
    </row>
  </sheetData>
  <autoFilter ref="B10:P19" xr:uid="{00000000-0001-0000-A901-000000000000}"/>
  <mergeCells count="1">
    <mergeCell ref="C9:L9"/>
  </mergeCells>
  <conditionalFormatting sqref="E11:E12">
    <cfRule type="duplicateValues" dxfId="735" priority="1"/>
  </conditionalFormatting>
  <hyperlinks>
    <hyperlink ref="B6" location="Variáveis!A1" display="Variáveis" xr:uid="{00000000-0004-0000-A901-000000000000}"/>
    <hyperlink ref="C6" location="'Índice de Tabelas'!A1" display="Índice de Tabelas" xr:uid="{00000000-0004-0000-A901-000001000000}"/>
    <hyperlink ref="D6" location="'Manual de Instrução'!A1" display="Manual de Instrução" xr:uid="{00000000-0004-0000-A9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65634"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1-000000000000}">
  <sheetPr codeName="Sheet846"/>
  <dimension ref="A1:Q32"/>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E13" sqref="E13"/>
    </sheetView>
  </sheetViews>
  <sheetFormatPr defaultColWidth="9" defaultRowHeight="63" customHeight="1" x14ac:dyDescent="0.25"/>
  <cols>
    <col min="1" max="1" width="1.59765625" style="25" customWidth="1"/>
    <col min="2" max="2" width="17.59765625" style="23" customWidth="1"/>
    <col min="3" max="3" width="17.59765625" style="20" customWidth="1"/>
    <col min="4" max="4" width="25.5" style="15" customWidth="1"/>
    <col min="5" max="5" width="23.59765625" style="15" customWidth="1"/>
    <col min="6" max="6" width="17.09765625" style="15" customWidth="1"/>
    <col min="7" max="7" width="13.09765625" style="15" bestFit="1" customWidth="1"/>
    <col min="8" max="8" width="21.09765625" style="15" bestFit="1" customWidth="1"/>
    <col min="9" max="9" width="26.59765625" style="15" customWidth="1"/>
    <col min="10" max="10" width="34.5" style="15" customWidth="1"/>
    <col min="11" max="11" width="23.8984375" style="15" bestFit="1" customWidth="1"/>
    <col min="12" max="12" width="23.09765625" style="15" bestFit="1" customWidth="1"/>
    <col min="13" max="15" width="20.59765625" style="15" customWidth="1"/>
    <col min="16" max="16" width="27.59765625" style="15" bestFit="1" customWidth="1"/>
    <col min="17" max="17" width="15.09765625" style="15" bestFit="1" customWidth="1"/>
    <col min="18" max="16384" width="9" style="15"/>
  </cols>
  <sheetData>
    <row r="1" spans="1:17" customFormat="1" ht="5.0999999999999996" customHeight="1" x14ac:dyDescent="0.25">
      <c r="A1" s="9"/>
      <c r="B1" s="3"/>
      <c r="C1" s="202" t="s">
        <v>0</v>
      </c>
      <c r="D1" s="2"/>
      <c r="E1" s="2"/>
      <c r="F1" s="4"/>
      <c r="G1" s="4"/>
      <c r="H1" s="4"/>
      <c r="I1" s="4"/>
      <c r="J1" s="2"/>
      <c r="K1" s="2"/>
    </row>
    <row r="2" spans="1:17" customFormat="1" ht="13.8" x14ac:dyDescent="0.25">
      <c r="A2" s="9"/>
      <c r="B2" s="5"/>
      <c r="C2" s="203" t="s">
        <v>697</v>
      </c>
      <c r="D2" s="2"/>
      <c r="E2" s="2"/>
      <c r="F2" s="4"/>
      <c r="G2" s="4"/>
      <c r="H2" s="4"/>
      <c r="I2" s="4"/>
      <c r="J2" s="2"/>
      <c r="K2" s="2"/>
    </row>
    <row r="3" spans="1:17" customFormat="1" ht="13.8" x14ac:dyDescent="0.25">
      <c r="A3" s="9"/>
      <c r="B3" s="5"/>
      <c r="C3" s="202"/>
      <c r="D3" s="2"/>
      <c r="E3" s="2"/>
      <c r="F3" s="4"/>
      <c r="G3" s="4"/>
      <c r="H3" s="4"/>
      <c r="I3" s="4"/>
      <c r="J3" s="6" t="s">
        <v>4025</v>
      </c>
      <c r="K3" s="2"/>
    </row>
    <row r="4" spans="1:17" customFormat="1" ht="13.8" x14ac:dyDescent="0.25">
      <c r="A4" s="9"/>
      <c r="B4" s="5"/>
      <c r="C4" s="202"/>
      <c r="D4" s="2"/>
      <c r="E4" s="2"/>
      <c r="F4" s="4"/>
      <c r="G4" s="4"/>
      <c r="H4" s="4"/>
      <c r="I4" s="4"/>
      <c r="J4" s="6" t="s">
        <v>4026</v>
      </c>
      <c r="K4" s="2"/>
    </row>
    <row r="5" spans="1:17" customFormat="1" ht="13.8" x14ac:dyDescent="0.25">
      <c r="A5" s="9"/>
      <c r="B5" s="7" t="s">
        <v>4027</v>
      </c>
      <c r="C5" s="202"/>
      <c r="D5" s="2"/>
      <c r="E5" s="2"/>
      <c r="F5" s="4"/>
      <c r="G5" s="4"/>
      <c r="H5" s="4"/>
      <c r="I5" s="4"/>
      <c r="J5" s="6" t="s">
        <v>931</v>
      </c>
      <c r="K5" s="2"/>
      <c r="L5" s="2"/>
      <c r="M5" s="2"/>
      <c r="N5" s="2"/>
      <c r="O5" s="2"/>
      <c r="P5" s="2"/>
      <c r="Q5" s="2"/>
    </row>
    <row r="6" spans="1:17" ht="15" customHeight="1" x14ac:dyDescent="0.2">
      <c r="A6" s="9"/>
      <c r="B6" s="417" t="s">
        <v>36</v>
      </c>
      <c r="C6" s="419" t="s">
        <v>697</v>
      </c>
      <c r="D6" s="418" t="s">
        <v>37</v>
      </c>
      <c r="E6" s="14"/>
      <c r="F6" s="14"/>
      <c r="G6" s="14"/>
      <c r="H6" s="14"/>
      <c r="I6" s="14"/>
      <c r="J6" s="14"/>
      <c r="K6" s="14"/>
      <c r="L6" s="14"/>
      <c r="M6" s="14"/>
      <c r="N6" s="14"/>
      <c r="O6" s="14"/>
      <c r="P6" s="14"/>
      <c r="Q6" s="14"/>
    </row>
    <row r="7" spans="1:17" customFormat="1" ht="4.5" customHeight="1" x14ac:dyDescent="0.25">
      <c r="A7" s="78"/>
      <c r="B7" s="79"/>
      <c r="C7" s="205"/>
      <c r="D7" s="17"/>
      <c r="E7" s="17"/>
      <c r="F7" s="17"/>
      <c r="G7" s="17"/>
      <c r="H7" s="17"/>
      <c r="I7" s="17"/>
      <c r="J7" s="17"/>
      <c r="K7" s="17"/>
      <c r="L7" s="17"/>
      <c r="M7" s="17"/>
      <c r="N7" s="17"/>
      <c r="O7" s="17"/>
      <c r="P7" s="17"/>
      <c r="Q7" s="17"/>
    </row>
    <row r="8" spans="1:17" s="16" customFormat="1" ht="7.5" customHeight="1" x14ac:dyDescent="0.2">
      <c r="A8" s="9"/>
      <c r="C8" s="206"/>
    </row>
    <row r="9" spans="1:17" ht="23.25" customHeight="1" x14ac:dyDescent="0.2">
      <c r="A9" s="76"/>
      <c r="B9" s="14"/>
      <c r="C9" s="693"/>
      <c r="D9" s="693"/>
      <c r="E9" s="693"/>
      <c r="F9" s="693"/>
      <c r="G9" s="693"/>
      <c r="H9" s="693"/>
      <c r="I9" s="693"/>
      <c r="J9" s="693"/>
      <c r="K9" s="693"/>
      <c r="L9" s="693"/>
      <c r="M9" s="693"/>
      <c r="N9" s="80"/>
      <c r="O9" s="80"/>
      <c r="P9" s="80"/>
      <c r="Q9" s="80"/>
    </row>
    <row r="10" spans="1:17" s="20" customFormat="1" ht="23.25" customHeight="1" x14ac:dyDescent="0.2">
      <c r="A10" s="77" t="s">
        <v>1441</v>
      </c>
      <c r="B10" s="67" t="s">
        <v>1442</v>
      </c>
      <c r="C10" s="18" t="s">
        <v>38</v>
      </c>
      <c r="D10" s="18" t="s">
        <v>1443</v>
      </c>
      <c r="E10" s="18" t="s">
        <v>4028</v>
      </c>
      <c r="F10" s="18" t="s">
        <v>41</v>
      </c>
      <c r="G10" s="18" t="s">
        <v>1445</v>
      </c>
      <c r="H10" s="18" t="s">
        <v>6286</v>
      </c>
      <c r="I10" s="18" t="s">
        <v>4029</v>
      </c>
      <c r="J10" s="18" t="s">
        <v>4030</v>
      </c>
      <c r="K10" s="18" t="s">
        <v>1449</v>
      </c>
      <c r="L10" s="18" t="s">
        <v>1450</v>
      </c>
      <c r="M10" s="19" t="s">
        <v>2312</v>
      </c>
      <c r="N10" s="19" t="s">
        <v>1452</v>
      </c>
      <c r="O10" s="19" t="s">
        <v>1453</v>
      </c>
      <c r="P10" s="19" t="s">
        <v>1455</v>
      </c>
      <c r="Q10" s="155" t="s">
        <v>45</v>
      </c>
    </row>
    <row r="11" spans="1:17" s="20" customFormat="1" ht="27" customHeight="1" x14ac:dyDescent="0.2">
      <c r="A11" s="76"/>
      <c r="B11" s="75">
        <v>1</v>
      </c>
      <c r="C11" s="24" t="s">
        <v>294</v>
      </c>
      <c r="D11" s="62" t="s">
        <v>610</v>
      </c>
      <c r="E11" s="62" t="s">
        <v>3607</v>
      </c>
      <c r="F11" s="61" t="s">
        <v>4109</v>
      </c>
      <c r="G11" s="62"/>
      <c r="H11" s="24" t="s">
        <v>6287</v>
      </c>
      <c r="I11" s="24" t="s">
        <v>6288</v>
      </c>
      <c r="J11" s="24" t="s">
        <v>1226</v>
      </c>
      <c r="K11" s="62" t="s">
        <v>1458</v>
      </c>
      <c r="L11" s="24" t="s">
        <v>1459</v>
      </c>
      <c r="M11" s="61" t="s">
        <v>1471</v>
      </c>
      <c r="N11" s="61">
        <v>0</v>
      </c>
      <c r="O11" s="61">
        <v>0</v>
      </c>
      <c r="P11" s="61"/>
      <c r="Q11" s="156"/>
    </row>
    <row r="12" spans="1:17" ht="27" customHeight="1" x14ac:dyDescent="0.2">
      <c r="A12" s="76"/>
      <c r="B12" s="75">
        <v>2</v>
      </c>
      <c r="C12" s="24" t="s">
        <v>294</v>
      </c>
      <c r="D12" s="62" t="s">
        <v>610</v>
      </c>
      <c r="E12" s="62" t="s">
        <v>3608</v>
      </c>
      <c r="F12" s="61" t="s">
        <v>4109</v>
      </c>
      <c r="G12" s="62"/>
      <c r="H12" s="24" t="s">
        <v>6287</v>
      </c>
      <c r="I12" s="24" t="s">
        <v>6288</v>
      </c>
      <c r="J12" s="24" t="s">
        <v>1226</v>
      </c>
      <c r="K12" s="62" t="s">
        <v>1487</v>
      </c>
      <c r="L12" s="24" t="s">
        <v>1500</v>
      </c>
      <c r="M12" s="61" t="s">
        <v>1471</v>
      </c>
      <c r="N12" s="61">
        <v>0</v>
      </c>
      <c r="O12" s="61">
        <v>0</v>
      </c>
      <c r="P12" s="61"/>
      <c r="Q12" s="156"/>
    </row>
    <row r="13" spans="1:17" ht="27" customHeight="1" x14ac:dyDescent="0.25">
      <c r="B13" s="75">
        <v>3</v>
      </c>
      <c r="C13" s="24" t="s">
        <v>294</v>
      </c>
      <c r="D13" s="62" t="s">
        <v>610</v>
      </c>
      <c r="E13" s="62" t="s">
        <v>3609</v>
      </c>
      <c r="F13" s="61" t="s">
        <v>4109</v>
      </c>
      <c r="G13" s="62"/>
      <c r="H13" s="24" t="s">
        <v>6287</v>
      </c>
      <c r="I13" s="24" t="s">
        <v>6288</v>
      </c>
      <c r="J13" s="24" t="s">
        <v>1226</v>
      </c>
      <c r="K13" s="62" t="s">
        <v>1487</v>
      </c>
      <c r="L13" s="24" t="s">
        <v>1500</v>
      </c>
      <c r="M13" s="61" t="s">
        <v>1471</v>
      </c>
      <c r="N13" s="61">
        <v>0</v>
      </c>
      <c r="O13" s="61">
        <v>0</v>
      </c>
      <c r="P13" s="61"/>
      <c r="Q13" s="156"/>
    </row>
    <row r="14" spans="1:17" ht="27" customHeight="1" x14ac:dyDescent="0.25">
      <c r="B14" s="75">
        <v>4</v>
      </c>
      <c r="C14" s="24" t="s">
        <v>294</v>
      </c>
      <c r="D14" s="62" t="s">
        <v>610</v>
      </c>
      <c r="E14" s="62" t="s">
        <v>3610</v>
      </c>
      <c r="F14" s="61" t="s">
        <v>4109</v>
      </c>
      <c r="G14" s="62"/>
      <c r="H14" s="24" t="s">
        <v>6287</v>
      </c>
      <c r="I14" s="24" t="s">
        <v>6288</v>
      </c>
      <c r="J14" s="24" t="s">
        <v>1226</v>
      </c>
      <c r="K14" s="62" t="s">
        <v>1482</v>
      </c>
      <c r="L14" s="24" t="s">
        <v>1619</v>
      </c>
      <c r="M14" s="61" t="s">
        <v>1471</v>
      </c>
      <c r="N14" s="61">
        <v>0</v>
      </c>
      <c r="O14" s="61">
        <v>0</v>
      </c>
      <c r="P14" s="61"/>
      <c r="Q14" s="156"/>
    </row>
    <row r="15" spans="1:17" ht="27" customHeight="1" x14ac:dyDescent="0.25">
      <c r="B15" s="75">
        <v>5</v>
      </c>
      <c r="C15" s="24" t="s">
        <v>294</v>
      </c>
      <c r="D15" s="62" t="s">
        <v>610</v>
      </c>
      <c r="E15" s="62" t="s">
        <v>3611</v>
      </c>
      <c r="F15" s="61" t="s">
        <v>4109</v>
      </c>
      <c r="G15" s="62"/>
      <c r="H15" s="24" t="s">
        <v>6287</v>
      </c>
      <c r="I15" s="24" t="s">
        <v>6288</v>
      </c>
      <c r="J15" s="24" t="s">
        <v>1226</v>
      </c>
      <c r="K15" s="62" t="s">
        <v>1482</v>
      </c>
      <c r="L15" s="24" t="s">
        <v>1619</v>
      </c>
      <c r="M15" s="61" t="s">
        <v>1471</v>
      </c>
      <c r="N15" s="61">
        <v>0</v>
      </c>
      <c r="O15" s="61">
        <v>0</v>
      </c>
      <c r="P15" s="61"/>
      <c r="Q15" s="156"/>
    </row>
    <row r="16" spans="1:17" ht="27" customHeight="1" x14ac:dyDescent="0.25">
      <c r="B16" s="75">
        <v>6</v>
      </c>
      <c r="C16" s="24" t="s">
        <v>294</v>
      </c>
      <c r="D16" s="62" t="s">
        <v>610</v>
      </c>
      <c r="E16" s="62" t="s">
        <v>3612</v>
      </c>
      <c r="F16" s="61" t="s">
        <v>4109</v>
      </c>
      <c r="G16" s="62"/>
      <c r="H16" s="24" t="s">
        <v>6287</v>
      </c>
      <c r="I16" s="24" t="s">
        <v>6288</v>
      </c>
      <c r="J16" s="24" t="s">
        <v>1226</v>
      </c>
      <c r="K16" s="62" t="s">
        <v>1487</v>
      </c>
      <c r="L16" s="24" t="s">
        <v>1500</v>
      </c>
      <c r="M16" s="61" t="s">
        <v>1471</v>
      </c>
      <c r="N16" s="61">
        <v>0</v>
      </c>
      <c r="O16" s="61">
        <v>0</v>
      </c>
      <c r="P16" s="61"/>
      <c r="Q16" s="156"/>
    </row>
    <row r="17" spans="2:17" ht="27" customHeight="1" x14ac:dyDescent="0.25">
      <c r="B17" s="75">
        <v>7</v>
      </c>
      <c r="C17" s="24" t="s">
        <v>294</v>
      </c>
      <c r="D17" s="62" t="s">
        <v>610</v>
      </c>
      <c r="E17" s="62" t="s">
        <v>3613</v>
      </c>
      <c r="F17" s="61" t="s">
        <v>4109</v>
      </c>
      <c r="G17" s="62"/>
      <c r="H17" s="24" t="s">
        <v>6287</v>
      </c>
      <c r="I17" s="24" t="s">
        <v>6288</v>
      </c>
      <c r="J17" s="24" t="s">
        <v>1226</v>
      </c>
      <c r="K17" s="62" t="s">
        <v>1487</v>
      </c>
      <c r="L17" s="24" t="s">
        <v>1500</v>
      </c>
      <c r="M17" s="61" t="s">
        <v>1471</v>
      </c>
      <c r="N17" s="61">
        <v>0</v>
      </c>
      <c r="O17" s="61">
        <v>0</v>
      </c>
      <c r="P17" s="61"/>
      <c r="Q17" s="156"/>
    </row>
    <row r="18" spans="2:17" ht="27" customHeight="1" x14ac:dyDescent="0.25">
      <c r="B18" s="75">
        <v>8</v>
      </c>
      <c r="C18" s="24" t="s">
        <v>294</v>
      </c>
      <c r="D18" s="62" t="s">
        <v>610</v>
      </c>
      <c r="E18" s="62" t="s">
        <v>3614</v>
      </c>
      <c r="F18" s="61" t="s">
        <v>4109</v>
      </c>
      <c r="G18" s="62"/>
      <c r="H18" s="24" t="s">
        <v>6287</v>
      </c>
      <c r="I18" s="24" t="s">
        <v>6288</v>
      </c>
      <c r="J18" s="24" t="s">
        <v>1226</v>
      </c>
      <c r="K18" s="62" t="s">
        <v>1487</v>
      </c>
      <c r="L18" s="24" t="s">
        <v>1500</v>
      </c>
      <c r="M18" s="61" t="s">
        <v>1471</v>
      </c>
      <c r="N18" s="61">
        <v>0</v>
      </c>
      <c r="O18" s="61">
        <v>0</v>
      </c>
      <c r="P18" s="61"/>
      <c r="Q18" s="156"/>
    </row>
    <row r="19" spans="2:17" ht="27" customHeight="1" x14ac:dyDescent="0.25">
      <c r="B19" s="75">
        <v>9</v>
      </c>
      <c r="C19" s="24" t="s">
        <v>294</v>
      </c>
      <c r="D19" s="62" t="s">
        <v>610</v>
      </c>
      <c r="E19" s="62" t="s">
        <v>3615</v>
      </c>
      <c r="F19" s="61" t="s">
        <v>4109</v>
      </c>
      <c r="G19" s="62"/>
      <c r="H19" s="24" t="s">
        <v>6287</v>
      </c>
      <c r="I19" s="24" t="s">
        <v>6288</v>
      </c>
      <c r="J19" s="24" t="s">
        <v>1226</v>
      </c>
      <c r="K19" s="62" t="s">
        <v>1487</v>
      </c>
      <c r="L19" s="24" t="s">
        <v>1500</v>
      </c>
      <c r="M19" s="61" t="s">
        <v>1471</v>
      </c>
      <c r="N19" s="61">
        <v>0</v>
      </c>
      <c r="O19" s="61">
        <v>0</v>
      </c>
      <c r="P19" s="61"/>
      <c r="Q19" s="156"/>
    </row>
    <row r="20" spans="2:17" ht="27" customHeight="1" x14ac:dyDescent="0.25">
      <c r="B20" s="75">
        <v>10</v>
      </c>
      <c r="C20" s="24" t="s">
        <v>294</v>
      </c>
      <c r="D20" s="62" t="s">
        <v>610</v>
      </c>
      <c r="E20" s="62" t="s">
        <v>3616</v>
      </c>
      <c r="F20" s="61" t="s">
        <v>4109</v>
      </c>
      <c r="G20" s="62"/>
      <c r="H20" s="24" t="s">
        <v>6287</v>
      </c>
      <c r="I20" s="24" t="s">
        <v>6288</v>
      </c>
      <c r="J20" s="24" t="s">
        <v>1226</v>
      </c>
      <c r="K20" s="62" t="s">
        <v>1458</v>
      </c>
      <c r="L20" s="24" t="s">
        <v>1459</v>
      </c>
      <c r="M20" s="61" t="s">
        <v>1471</v>
      </c>
      <c r="N20" s="61">
        <v>0</v>
      </c>
      <c r="O20" s="61">
        <v>0</v>
      </c>
      <c r="P20" s="61"/>
      <c r="Q20" s="156"/>
    </row>
    <row r="21" spans="2:17" ht="27" customHeight="1" x14ac:dyDescent="0.25">
      <c r="B21" s="75">
        <v>11</v>
      </c>
      <c r="C21" s="24" t="s">
        <v>294</v>
      </c>
      <c r="D21" s="62" t="s">
        <v>610</v>
      </c>
      <c r="E21" s="62" t="s">
        <v>3617</v>
      </c>
      <c r="F21" s="61" t="s">
        <v>4109</v>
      </c>
      <c r="G21" s="62"/>
      <c r="H21" s="24" t="s">
        <v>6287</v>
      </c>
      <c r="I21" s="24" t="s">
        <v>6288</v>
      </c>
      <c r="J21" s="24" t="s">
        <v>1226</v>
      </c>
      <c r="K21" s="62" t="s">
        <v>1482</v>
      </c>
      <c r="L21" s="24" t="s">
        <v>1494</v>
      </c>
      <c r="M21" s="61" t="s">
        <v>1471</v>
      </c>
      <c r="N21" s="61">
        <v>0</v>
      </c>
      <c r="O21" s="61">
        <v>0</v>
      </c>
      <c r="P21" s="61"/>
      <c r="Q21" s="156"/>
    </row>
    <row r="22" spans="2:17" ht="27" customHeight="1" x14ac:dyDescent="0.25">
      <c r="B22" s="75">
        <v>12</v>
      </c>
      <c r="C22" s="24" t="s">
        <v>294</v>
      </c>
      <c r="D22" s="62" t="s">
        <v>610</v>
      </c>
      <c r="E22" s="62" t="s">
        <v>3618</v>
      </c>
      <c r="F22" s="61" t="s">
        <v>4109</v>
      </c>
      <c r="G22" s="62"/>
      <c r="H22" s="24" t="s">
        <v>6287</v>
      </c>
      <c r="I22" s="24" t="s">
        <v>6288</v>
      </c>
      <c r="J22" s="24" t="s">
        <v>1226</v>
      </c>
      <c r="K22" s="62" t="s">
        <v>1482</v>
      </c>
      <c r="L22" s="24" t="s">
        <v>1612</v>
      </c>
      <c r="M22" s="61" t="s">
        <v>1471</v>
      </c>
      <c r="N22" s="61">
        <v>0</v>
      </c>
      <c r="O22" s="61">
        <v>0</v>
      </c>
      <c r="P22" s="61"/>
      <c r="Q22" s="156"/>
    </row>
    <row r="23" spans="2:17" ht="27" customHeight="1" x14ac:dyDescent="0.25">
      <c r="B23" s="75">
        <v>13</v>
      </c>
      <c r="C23" s="24" t="s">
        <v>294</v>
      </c>
      <c r="D23" s="62" t="s">
        <v>610</v>
      </c>
      <c r="E23" s="62" t="s">
        <v>3619</v>
      </c>
      <c r="F23" s="61" t="s">
        <v>4109</v>
      </c>
      <c r="G23" s="62"/>
      <c r="H23" s="24" t="s">
        <v>6287</v>
      </c>
      <c r="I23" s="24" t="s">
        <v>6288</v>
      </c>
      <c r="J23" s="24" t="s">
        <v>1226</v>
      </c>
      <c r="K23" s="62" t="s">
        <v>1487</v>
      </c>
      <c r="L23" s="24" t="s">
        <v>1500</v>
      </c>
      <c r="M23" s="61" t="s">
        <v>1471</v>
      </c>
      <c r="N23" s="61">
        <v>0</v>
      </c>
      <c r="O23" s="61">
        <v>0</v>
      </c>
      <c r="P23" s="61"/>
      <c r="Q23" s="156"/>
    </row>
    <row r="24" spans="2:17" ht="27" customHeight="1" x14ac:dyDescent="0.25">
      <c r="B24" s="75">
        <v>14</v>
      </c>
      <c r="C24" s="24" t="s">
        <v>294</v>
      </c>
      <c r="D24" s="62" t="s">
        <v>610</v>
      </c>
      <c r="E24" s="62" t="s">
        <v>3620</v>
      </c>
      <c r="F24" s="61" t="s">
        <v>4109</v>
      </c>
      <c r="G24" s="62"/>
      <c r="H24" s="24" t="s">
        <v>6287</v>
      </c>
      <c r="I24" s="24" t="s">
        <v>6288</v>
      </c>
      <c r="J24" s="24" t="s">
        <v>1226</v>
      </c>
      <c r="K24" s="62" t="s">
        <v>1487</v>
      </c>
      <c r="L24" s="24" t="s">
        <v>1500</v>
      </c>
      <c r="M24" s="61" t="s">
        <v>1471</v>
      </c>
      <c r="N24" s="61">
        <v>0</v>
      </c>
      <c r="O24" s="61">
        <v>0</v>
      </c>
      <c r="P24" s="61"/>
      <c r="Q24" s="156"/>
    </row>
    <row r="25" spans="2:17" ht="27" customHeight="1" x14ac:dyDescent="0.25">
      <c r="B25" s="75">
        <v>15</v>
      </c>
      <c r="C25" s="24" t="s">
        <v>294</v>
      </c>
      <c r="D25" s="62" t="s">
        <v>610</v>
      </c>
      <c r="E25" s="62" t="s">
        <v>3621</v>
      </c>
      <c r="F25" s="61" t="s">
        <v>4109</v>
      </c>
      <c r="G25" s="62"/>
      <c r="H25" s="24" t="s">
        <v>6287</v>
      </c>
      <c r="I25" s="24" t="s">
        <v>6288</v>
      </c>
      <c r="J25" s="24" t="s">
        <v>1226</v>
      </c>
      <c r="K25" s="62" t="s">
        <v>1487</v>
      </c>
      <c r="L25" s="24" t="s">
        <v>1500</v>
      </c>
      <c r="M25" s="61" t="s">
        <v>1471</v>
      </c>
      <c r="N25" s="61">
        <v>0</v>
      </c>
      <c r="O25" s="61">
        <v>0</v>
      </c>
      <c r="P25" s="61"/>
      <c r="Q25" s="156"/>
    </row>
    <row r="26" spans="2:17" ht="27" customHeight="1" x14ac:dyDescent="0.25">
      <c r="B26" s="75">
        <v>16</v>
      </c>
      <c r="C26" s="24" t="s">
        <v>294</v>
      </c>
      <c r="D26" s="62" t="s">
        <v>610</v>
      </c>
      <c r="E26" s="62" t="s">
        <v>3622</v>
      </c>
      <c r="F26" s="61" t="s">
        <v>4109</v>
      </c>
      <c r="G26" s="62"/>
      <c r="H26" s="24" t="s">
        <v>6287</v>
      </c>
      <c r="I26" s="24" t="s">
        <v>6288</v>
      </c>
      <c r="J26" s="24" t="s">
        <v>1226</v>
      </c>
      <c r="K26" s="62" t="s">
        <v>1487</v>
      </c>
      <c r="L26" s="24" t="s">
        <v>1500</v>
      </c>
      <c r="M26" s="61" t="s">
        <v>1471</v>
      </c>
      <c r="N26" s="61">
        <v>0</v>
      </c>
      <c r="O26" s="61">
        <v>0</v>
      </c>
      <c r="P26" s="61"/>
      <c r="Q26" s="156"/>
    </row>
    <row r="27" spans="2:17" ht="27" customHeight="1" x14ac:dyDescent="0.25">
      <c r="B27" s="75">
        <v>17</v>
      </c>
      <c r="C27" s="24" t="s">
        <v>294</v>
      </c>
      <c r="D27" s="62" t="s">
        <v>610</v>
      </c>
      <c r="E27" s="62" t="s">
        <v>3623</v>
      </c>
      <c r="F27" s="61" t="s">
        <v>4109</v>
      </c>
      <c r="G27" s="62"/>
      <c r="H27" s="24" t="s">
        <v>6287</v>
      </c>
      <c r="I27" s="24" t="s">
        <v>6288</v>
      </c>
      <c r="J27" s="24" t="s">
        <v>1226</v>
      </c>
      <c r="K27" s="62" t="s">
        <v>1482</v>
      </c>
      <c r="L27" s="24" t="s">
        <v>1619</v>
      </c>
      <c r="M27" s="61" t="s">
        <v>1471</v>
      </c>
      <c r="N27" s="61">
        <v>0</v>
      </c>
      <c r="O27" s="61">
        <v>0</v>
      </c>
      <c r="P27" s="61"/>
      <c r="Q27" s="156"/>
    </row>
    <row r="28" spans="2:17" ht="27" customHeight="1" x14ac:dyDescent="0.25">
      <c r="B28" s="75">
        <v>18</v>
      </c>
      <c r="C28" s="24" t="s">
        <v>294</v>
      </c>
      <c r="D28" s="62" t="s">
        <v>610</v>
      </c>
      <c r="E28" s="62" t="s">
        <v>3624</v>
      </c>
      <c r="F28" s="61" t="s">
        <v>4109</v>
      </c>
      <c r="G28" s="62"/>
      <c r="H28" s="24" t="s">
        <v>6287</v>
      </c>
      <c r="I28" s="24" t="s">
        <v>6288</v>
      </c>
      <c r="J28" s="24" t="s">
        <v>1226</v>
      </c>
      <c r="K28" s="62" t="s">
        <v>1482</v>
      </c>
      <c r="L28" s="24" t="s">
        <v>1619</v>
      </c>
      <c r="M28" s="61" t="s">
        <v>1471</v>
      </c>
      <c r="N28" s="61">
        <v>0</v>
      </c>
      <c r="O28" s="61">
        <v>0</v>
      </c>
      <c r="P28" s="61"/>
      <c r="Q28" s="156"/>
    </row>
    <row r="29" spans="2:17" ht="27" customHeight="1" x14ac:dyDescent="0.25">
      <c r="B29" s="75">
        <v>19</v>
      </c>
      <c r="C29" s="24" t="s">
        <v>294</v>
      </c>
      <c r="D29" s="62" t="s">
        <v>610</v>
      </c>
      <c r="E29" s="62" t="s">
        <v>3625</v>
      </c>
      <c r="F29" s="61" t="s">
        <v>4109</v>
      </c>
      <c r="G29" s="62"/>
      <c r="H29" s="24" t="s">
        <v>6287</v>
      </c>
      <c r="I29" s="24" t="s">
        <v>6288</v>
      </c>
      <c r="J29" s="24" t="s">
        <v>1226</v>
      </c>
      <c r="K29" s="62" t="s">
        <v>1482</v>
      </c>
      <c r="L29" s="24" t="s">
        <v>1619</v>
      </c>
      <c r="M29" s="61" t="s">
        <v>1471</v>
      </c>
      <c r="N29" s="61">
        <v>0</v>
      </c>
      <c r="O29" s="61">
        <v>0</v>
      </c>
      <c r="P29" s="61"/>
      <c r="Q29" s="156"/>
    </row>
    <row r="30" spans="2:17" ht="27" customHeight="1" x14ac:dyDescent="0.25">
      <c r="B30" s="75">
        <v>20</v>
      </c>
      <c r="C30" s="24" t="s">
        <v>294</v>
      </c>
      <c r="D30" s="62" t="s">
        <v>610</v>
      </c>
      <c r="E30" s="62" t="s">
        <v>3626</v>
      </c>
      <c r="F30" s="61" t="s">
        <v>4109</v>
      </c>
      <c r="G30" s="62"/>
      <c r="H30" s="24" t="s">
        <v>6287</v>
      </c>
      <c r="I30" s="24" t="s">
        <v>6288</v>
      </c>
      <c r="J30" s="24" t="s">
        <v>1226</v>
      </c>
      <c r="K30" s="62" t="s">
        <v>1482</v>
      </c>
      <c r="L30" s="24" t="s">
        <v>1619</v>
      </c>
      <c r="M30" s="61" t="s">
        <v>1471</v>
      </c>
      <c r="N30" s="61">
        <v>0</v>
      </c>
      <c r="O30" s="61">
        <v>0</v>
      </c>
      <c r="P30" s="61"/>
      <c r="Q30" s="156"/>
    </row>
    <row r="31" spans="2:17" ht="27" customHeight="1" x14ac:dyDescent="0.25">
      <c r="B31" s="75">
        <v>21</v>
      </c>
      <c r="C31" s="24" t="s">
        <v>294</v>
      </c>
      <c r="D31" s="62" t="s">
        <v>610</v>
      </c>
      <c r="E31" s="62" t="s">
        <v>1534</v>
      </c>
      <c r="F31" s="61" t="s">
        <v>4109</v>
      </c>
      <c r="G31" s="62"/>
      <c r="H31" s="24" t="s">
        <v>6287</v>
      </c>
      <c r="I31" s="24" t="s">
        <v>6288</v>
      </c>
      <c r="J31" s="24" t="s">
        <v>1226</v>
      </c>
      <c r="K31" s="62" t="s">
        <v>1458</v>
      </c>
      <c r="L31" s="24" t="s">
        <v>1459</v>
      </c>
      <c r="M31" s="61" t="s">
        <v>1471</v>
      </c>
      <c r="N31" s="61">
        <v>0</v>
      </c>
      <c r="O31" s="61">
        <v>0</v>
      </c>
      <c r="P31" s="61"/>
      <c r="Q31" s="156"/>
    </row>
    <row r="32" spans="2:17" ht="27" customHeight="1" x14ac:dyDescent="0.25">
      <c r="B32" s="75">
        <v>22</v>
      </c>
      <c r="C32" s="24" t="s">
        <v>294</v>
      </c>
      <c r="D32" s="62" t="s">
        <v>610</v>
      </c>
      <c r="E32" s="62" t="s">
        <v>4077</v>
      </c>
      <c r="F32" s="61" t="s">
        <v>4109</v>
      </c>
      <c r="G32" s="62"/>
      <c r="H32" s="62"/>
      <c r="I32" s="24" t="s">
        <v>0</v>
      </c>
      <c r="J32" s="24" t="s">
        <v>1226</v>
      </c>
      <c r="K32" s="62" t="s">
        <v>1458</v>
      </c>
      <c r="L32" s="24" t="s">
        <v>1459</v>
      </c>
      <c r="M32" s="61" t="s">
        <v>1471</v>
      </c>
      <c r="N32" s="61">
        <v>0</v>
      </c>
      <c r="O32" s="61">
        <v>0</v>
      </c>
      <c r="P32" s="61"/>
      <c r="Q32" s="156"/>
    </row>
  </sheetData>
  <autoFilter ref="B10:Q32" xr:uid="{00000000-0001-0000-AA01-000000000000}"/>
  <mergeCells count="1">
    <mergeCell ref="C9:M9"/>
  </mergeCells>
  <conditionalFormatting sqref="E11:E12">
    <cfRule type="duplicateValues" dxfId="734" priority="1"/>
  </conditionalFormatting>
  <hyperlinks>
    <hyperlink ref="B6" location="Variáveis!A1" display="Variáveis" xr:uid="{00000000-0004-0000-AA01-000000000000}"/>
    <hyperlink ref="C6" location="'Índice de Tabelas'!A1" display="Índice de Tabelas" xr:uid="{00000000-0004-0000-AA01-000001000000}"/>
    <hyperlink ref="D6" location="'Manual de Instrução'!A1" display="Manual de Instrução" xr:uid="{00000000-0004-0000-AA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6657" r:id="rId4" name="Button 1">
              <controlPr defaultSize="0" print="0" autoFill="0" autoPict="0" macro="[0]!ReturnToPrevSheet">
                <anchor moveWithCells="1" sizeWithCells="1">
                  <from>
                    <xdr:col>4</xdr:col>
                    <xdr:colOff>0</xdr:colOff>
                    <xdr:row>3</xdr:row>
                    <xdr:rowOff>0</xdr:rowOff>
                  </from>
                  <to>
                    <xdr:col>5</xdr:col>
                    <xdr:colOff>373380</xdr:colOff>
                    <xdr:row>5</xdr:row>
                    <xdr:rowOff>38100</xdr:rowOff>
                  </to>
                </anchor>
              </controlPr>
            </control>
          </mc:Choice>
        </mc:AlternateContent>
        <mc:AlternateContent xmlns:mc="http://schemas.openxmlformats.org/markup-compatibility/2006">
          <mc:Choice Requires="x14">
            <control shapeId="966658" r:id="rId5" name="Remover Filtros">
              <controlPr defaultSize="0" print="0" autoFill="0" autoPict="0" macro="[0]!RemoveFilters">
                <anchor moveWithCells="1" sizeWithCells="1">
                  <from>
                    <xdr:col>5</xdr:col>
                    <xdr:colOff>1188720</xdr:colOff>
                    <xdr:row>3</xdr:row>
                    <xdr:rowOff>7620</xdr:rowOff>
                  </from>
                  <to>
                    <xdr:col>8</xdr:col>
                    <xdr:colOff>525780</xdr:colOff>
                    <xdr:row>4</xdr:row>
                    <xdr:rowOff>182880</xdr:rowOff>
                  </to>
                </anchor>
              </controlPr>
            </control>
          </mc:Choice>
        </mc:AlternateContent>
      </controls>
    </mc:Choice>
  </mc:AlternateContent>
</worksheet>
</file>

<file path=xl/worksheets/sheet3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1-000000000000}">
  <sheetPr codeName="Sheet856"/>
  <dimension ref="A1:P19"/>
  <sheetViews>
    <sheetView showGridLines="0" zoomScale="90" zoomScaleNormal="90" workbookViewId="0">
      <pane xSplit="6" ySplit="10" topLeftCell="G11" activePane="bottomRight" state="frozen"/>
      <selection pane="topRight" activeCell="G1" sqref="G1"/>
      <selection pane="bottomLeft" activeCell="A19" sqref="A19"/>
      <selection pane="bottomRight" activeCell="C6" sqref="C6"/>
    </sheetView>
  </sheetViews>
  <sheetFormatPr defaultColWidth="9" defaultRowHeight="63" customHeight="1" x14ac:dyDescent="0.25"/>
  <cols>
    <col min="1" max="1" width="1.59765625" style="25" customWidth="1"/>
    <col min="2" max="2" width="17.59765625" style="23" customWidth="1"/>
    <col min="3" max="4" width="25.5" style="15" customWidth="1"/>
    <col min="5" max="5" width="23.59765625" style="15" customWidth="1"/>
    <col min="6" max="6" width="17.09765625" style="15" customWidth="1"/>
    <col min="7" max="7" width="18.3984375" style="15" bestFit="1" customWidth="1"/>
    <col min="8" max="8" width="26.59765625" style="15" customWidth="1"/>
    <col min="9" max="9" width="34.5" style="15" customWidth="1"/>
    <col min="10" max="10" width="23.8984375" style="15" bestFit="1" customWidth="1"/>
    <col min="11" max="11" width="23.09765625" style="15" bestFit="1" customWidth="1"/>
    <col min="12" max="14" width="20.59765625" style="15" customWidth="1"/>
    <col min="15" max="15" width="27.59765625" style="15" bestFit="1" customWidth="1"/>
    <col min="16" max="16" width="15.09765625" style="15" bestFit="1" customWidth="1"/>
    <col min="17" max="16384" width="9" style="15"/>
  </cols>
  <sheetData>
    <row r="1" spans="1:16" customFormat="1" ht="5.0999999999999996" customHeight="1" x14ac:dyDescent="0.25">
      <c r="A1" s="9"/>
      <c r="B1" s="3"/>
      <c r="C1" s="2" t="s">
        <v>0</v>
      </c>
      <c r="D1" s="2"/>
      <c r="E1" s="2"/>
      <c r="F1" s="4"/>
      <c r="G1" s="4"/>
      <c r="H1" s="4"/>
      <c r="I1" s="2"/>
      <c r="J1" s="2"/>
    </row>
    <row r="2" spans="1:16" customFormat="1" ht="13.8" x14ac:dyDescent="0.25">
      <c r="A2" s="9"/>
      <c r="B2" s="5"/>
      <c r="C2" s="2"/>
      <c r="D2" s="2"/>
      <c r="E2" s="2"/>
      <c r="F2" s="4"/>
      <c r="G2" s="4"/>
      <c r="H2" s="4"/>
      <c r="I2" s="2"/>
      <c r="J2" s="2"/>
    </row>
    <row r="3" spans="1:16" customFormat="1" ht="13.8" x14ac:dyDescent="0.25">
      <c r="A3" s="9"/>
      <c r="B3" s="5"/>
      <c r="C3" s="2"/>
      <c r="D3" s="2"/>
      <c r="E3" s="2"/>
      <c r="F3" s="4"/>
      <c r="G3" s="4"/>
      <c r="H3" s="4"/>
      <c r="I3" s="6" t="s">
        <v>4025</v>
      </c>
      <c r="J3" s="2"/>
    </row>
    <row r="4" spans="1:16" customFormat="1" ht="13.8" x14ac:dyDescent="0.25">
      <c r="A4" s="9"/>
      <c r="B4" s="5"/>
      <c r="C4" s="2"/>
      <c r="D4" s="2"/>
      <c r="E4" s="2"/>
      <c r="F4" s="4"/>
      <c r="G4" s="4"/>
      <c r="H4" s="4"/>
      <c r="I4" s="6" t="s">
        <v>4026</v>
      </c>
      <c r="J4" s="2"/>
    </row>
    <row r="5" spans="1:16" customFormat="1" ht="13.8" x14ac:dyDescent="0.25">
      <c r="A5" s="9"/>
      <c r="B5" s="7" t="s">
        <v>4027</v>
      </c>
      <c r="C5" s="2"/>
      <c r="D5" s="2"/>
      <c r="E5" s="2"/>
      <c r="F5" s="4"/>
      <c r="G5" s="4"/>
      <c r="H5" s="4"/>
      <c r="I5" s="6" t="s">
        <v>931</v>
      </c>
      <c r="J5" s="2"/>
      <c r="K5" s="2"/>
      <c r="L5" s="2"/>
      <c r="M5" s="2"/>
      <c r="N5" s="2"/>
      <c r="O5" s="2"/>
      <c r="P5" s="2"/>
    </row>
    <row r="6" spans="1:16" ht="15" customHeight="1" x14ac:dyDescent="0.2">
      <c r="A6" s="9"/>
      <c r="B6" s="417" t="s">
        <v>36</v>
      </c>
      <c r="C6" s="418" t="s">
        <v>697</v>
      </c>
      <c r="D6" s="418" t="s">
        <v>37</v>
      </c>
      <c r="E6" s="14"/>
      <c r="F6" s="14"/>
      <c r="G6" s="14"/>
      <c r="H6" s="14"/>
      <c r="I6" s="14"/>
      <c r="J6" s="14"/>
      <c r="K6" s="14"/>
      <c r="L6" s="14"/>
      <c r="M6" s="14"/>
      <c r="N6" s="14"/>
      <c r="O6" s="14"/>
      <c r="P6" s="14"/>
    </row>
    <row r="7" spans="1:16" customFormat="1" ht="4.5" customHeight="1" x14ac:dyDescent="0.25">
      <c r="A7" s="78"/>
      <c r="B7" s="79"/>
      <c r="C7" s="17"/>
      <c r="D7" s="17"/>
      <c r="E7" s="17"/>
      <c r="F7" s="17"/>
      <c r="G7" s="17"/>
      <c r="H7" s="17"/>
      <c r="I7" s="17"/>
      <c r="J7" s="17"/>
      <c r="K7" s="17"/>
      <c r="L7" s="17"/>
      <c r="M7" s="17"/>
      <c r="N7" s="17"/>
      <c r="O7" s="17"/>
      <c r="P7" s="17"/>
    </row>
    <row r="8" spans="1:16" s="16" customFormat="1" ht="7.5" customHeight="1" x14ac:dyDescent="0.2">
      <c r="A8" s="9"/>
    </row>
    <row r="9" spans="1:16" ht="23.25" customHeight="1" x14ac:dyDescent="0.2">
      <c r="A9" s="76"/>
      <c r="B9" s="14"/>
      <c r="C9" s="693"/>
      <c r="D9" s="693"/>
      <c r="E9" s="693"/>
      <c r="F9" s="693"/>
      <c r="G9" s="693"/>
      <c r="H9" s="693"/>
      <c r="I9" s="693"/>
      <c r="J9" s="693"/>
      <c r="K9" s="693"/>
      <c r="L9" s="693"/>
      <c r="M9" s="80"/>
      <c r="N9" s="80"/>
      <c r="O9" s="80"/>
      <c r="P9" s="80"/>
    </row>
    <row r="10" spans="1:16" s="20" customFormat="1" ht="23.25" customHeight="1" x14ac:dyDescent="0.2">
      <c r="A10" s="77" t="s">
        <v>1441</v>
      </c>
      <c r="B10" s="67" t="s">
        <v>1442</v>
      </c>
      <c r="C10" s="18" t="s">
        <v>38</v>
      </c>
      <c r="D10" s="18" t="s">
        <v>1443</v>
      </c>
      <c r="E10" s="18" t="s">
        <v>4028</v>
      </c>
      <c r="F10" s="18" t="s">
        <v>41</v>
      </c>
      <c r="G10" s="18" t="s">
        <v>1445</v>
      </c>
      <c r="H10" s="18" t="s">
        <v>4029</v>
      </c>
      <c r="I10" s="18" t="s">
        <v>4030</v>
      </c>
      <c r="J10" s="18" t="s">
        <v>1449</v>
      </c>
      <c r="K10" s="18" t="s">
        <v>1450</v>
      </c>
      <c r="L10" s="19" t="s">
        <v>2312</v>
      </c>
      <c r="M10" s="19" t="s">
        <v>1452</v>
      </c>
      <c r="N10" s="19" t="s">
        <v>1453</v>
      </c>
      <c r="O10" s="19" t="s">
        <v>1455</v>
      </c>
      <c r="P10" s="155" t="s">
        <v>45</v>
      </c>
    </row>
    <row r="11" spans="1:16" s="20" customFormat="1" ht="27" customHeight="1" x14ac:dyDescent="0.2">
      <c r="A11" s="76"/>
      <c r="B11" s="75">
        <v>1</v>
      </c>
      <c r="C11" s="62" t="s">
        <v>294</v>
      </c>
      <c r="D11" s="62" t="s">
        <v>613</v>
      </c>
      <c r="E11" s="62" t="s">
        <v>1652</v>
      </c>
      <c r="F11" s="61" t="s">
        <v>335</v>
      </c>
      <c r="G11" s="62"/>
      <c r="H11" s="24" t="s">
        <v>614</v>
      </c>
      <c r="I11" s="24" t="s">
        <v>1226</v>
      </c>
      <c r="J11" s="62" t="s">
        <v>1465</v>
      </c>
      <c r="K11" s="24" t="s">
        <v>1612</v>
      </c>
      <c r="L11" s="61" t="s">
        <v>1471</v>
      </c>
      <c r="M11" s="61">
        <v>0</v>
      </c>
      <c r="N11" s="61">
        <v>0</v>
      </c>
      <c r="O11" s="61"/>
      <c r="P11" s="156"/>
    </row>
    <row r="12" spans="1:16" ht="27" customHeight="1" x14ac:dyDescent="0.2">
      <c r="A12" s="76"/>
      <c r="B12" s="75">
        <v>2</v>
      </c>
      <c r="C12" s="62" t="s">
        <v>294</v>
      </c>
      <c r="D12" s="62" t="s">
        <v>613</v>
      </c>
      <c r="E12" s="62" t="s">
        <v>6289</v>
      </c>
      <c r="F12" s="61" t="s">
        <v>335</v>
      </c>
      <c r="G12" s="62"/>
      <c r="H12" s="24" t="s">
        <v>614</v>
      </c>
      <c r="I12" s="24" t="s">
        <v>1226</v>
      </c>
      <c r="J12" s="62" t="s">
        <v>1465</v>
      </c>
      <c r="K12" s="24" t="s">
        <v>1612</v>
      </c>
      <c r="L12" s="61" t="s">
        <v>1471</v>
      </c>
      <c r="M12" s="61">
        <v>0</v>
      </c>
      <c r="N12" s="61">
        <v>0</v>
      </c>
      <c r="O12" s="61"/>
      <c r="P12" s="156"/>
    </row>
    <row r="13" spans="1:16" ht="27" customHeight="1" x14ac:dyDescent="0.25">
      <c r="B13" s="75">
        <v>3</v>
      </c>
      <c r="C13" s="62" t="s">
        <v>294</v>
      </c>
      <c r="D13" s="62" t="s">
        <v>613</v>
      </c>
      <c r="E13" s="62" t="s">
        <v>6290</v>
      </c>
      <c r="F13" s="61" t="s">
        <v>335</v>
      </c>
      <c r="G13" s="62"/>
      <c r="H13" s="24" t="s">
        <v>614</v>
      </c>
      <c r="I13" s="24" t="s">
        <v>1226</v>
      </c>
      <c r="J13" s="62" t="s">
        <v>1465</v>
      </c>
      <c r="K13" s="24" t="s">
        <v>1612</v>
      </c>
      <c r="L13" s="61" t="s">
        <v>1471</v>
      </c>
      <c r="M13" s="61">
        <v>0</v>
      </c>
      <c r="N13" s="61">
        <v>0</v>
      </c>
      <c r="O13" s="61"/>
      <c r="P13" s="156"/>
    </row>
    <row r="14" spans="1:16" ht="27" customHeight="1" x14ac:dyDescent="0.25">
      <c r="B14" s="75">
        <v>4</v>
      </c>
      <c r="C14" s="62" t="s">
        <v>294</v>
      </c>
      <c r="D14" s="62" t="s">
        <v>613</v>
      </c>
      <c r="E14" s="62" t="s">
        <v>6291</v>
      </c>
      <c r="F14" s="61" t="s">
        <v>335</v>
      </c>
      <c r="G14" s="62"/>
      <c r="H14" s="24" t="s">
        <v>614</v>
      </c>
      <c r="I14" s="24" t="s">
        <v>1226</v>
      </c>
      <c r="J14" s="62" t="s">
        <v>1465</v>
      </c>
      <c r="K14" s="24" t="s">
        <v>1612</v>
      </c>
      <c r="L14" s="61" t="s">
        <v>1471</v>
      </c>
      <c r="M14" s="61">
        <v>0</v>
      </c>
      <c r="N14" s="61">
        <v>0</v>
      </c>
      <c r="O14" s="61"/>
      <c r="P14" s="156"/>
    </row>
    <row r="15" spans="1:16" ht="27" customHeight="1" x14ac:dyDescent="0.25">
      <c r="B15" s="75">
        <v>5</v>
      </c>
      <c r="C15" s="62" t="s">
        <v>294</v>
      </c>
      <c r="D15" s="62" t="s">
        <v>613</v>
      </c>
      <c r="E15" s="62" t="s">
        <v>6292</v>
      </c>
      <c r="F15" s="61" t="s">
        <v>335</v>
      </c>
      <c r="G15" s="62"/>
      <c r="H15" s="24" t="s">
        <v>614</v>
      </c>
      <c r="I15" s="24" t="s">
        <v>1226</v>
      </c>
      <c r="J15" s="62" t="s">
        <v>1465</v>
      </c>
      <c r="K15" s="24" t="s">
        <v>1612</v>
      </c>
      <c r="L15" s="61" t="s">
        <v>1471</v>
      </c>
      <c r="M15" s="61">
        <v>0</v>
      </c>
      <c r="N15" s="61">
        <v>0</v>
      </c>
      <c r="O15" s="61"/>
      <c r="P15" s="156"/>
    </row>
    <row r="16" spans="1:16" ht="27" customHeight="1" x14ac:dyDescent="0.25">
      <c r="B16" s="75">
        <v>6</v>
      </c>
      <c r="C16" s="62" t="s">
        <v>294</v>
      </c>
      <c r="D16" s="62" t="s">
        <v>613</v>
      </c>
      <c r="E16" s="62" t="s">
        <v>6293</v>
      </c>
      <c r="F16" s="61" t="s">
        <v>335</v>
      </c>
      <c r="G16" s="62"/>
      <c r="H16" s="24" t="s">
        <v>614</v>
      </c>
      <c r="I16" s="24" t="s">
        <v>1226</v>
      </c>
      <c r="J16" s="62" t="s">
        <v>1458</v>
      </c>
      <c r="K16" s="24" t="s">
        <v>1459</v>
      </c>
      <c r="L16" s="61" t="s">
        <v>1471</v>
      </c>
      <c r="M16" s="61">
        <v>0</v>
      </c>
      <c r="N16" s="61">
        <v>0</v>
      </c>
      <c r="O16" s="61"/>
      <c r="P16" s="156"/>
    </row>
    <row r="17" spans="2:16" ht="27" customHeight="1" x14ac:dyDescent="0.25">
      <c r="B17" s="75">
        <v>7</v>
      </c>
      <c r="C17" s="62" t="s">
        <v>294</v>
      </c>
      <c r="D17" s="62" t="s">
        <v>613</v>
      </c>
      <c r="E17" s="62" t="s">
        <v>1534</v>
      </c>
      <c r="F17" s="61" t="s">
        <v>335</v>
      </c>
      <c r="G17" s="62"/>
      <c r="H17" s="24" t="s">
        <v>614</v>
      </c>
      <c r="I17" s="24" t="s">
        <v>1226</v>
      </c>
      <c r="J17" s="62" t="s">
        <v>1458</v>
      </c>
      <c r="K17" s="24" t="s">
        <v>1459</v>
      </c>
      <c r="L17" s="61" t="s">
        <v>1471</v>
      </c>
      <c r="M17" s="61">
        <v>0</v>
      </c>
      <c r="N17" s="61">
        <v>0</v>
      </c>
      <c r="O17" s="61"/>
      <c r="P17" s="156"/>
    </row>
    <row r="18" spans="2:16" ht="27" customHeight="1" x14ac:dyDescent="0.25">
      <c r="B18" s="75">
        <v>8</v>
      </c>
      <c r="C18" s="62" t="s">
        <v>294</v>
      </c>
      <c r="D18" s="62" t="s">
        <v>613</v>
      </c>
      <c r="E18" s="62" t="s">
        <v>4077</v>
      </c>
      <c r="F18" s="61" t="s">
        <v>335</v>
      </c>
      <c r="G18" s="62"/>
      <c r="H18" s="24" t="s">
        <v>614</v>
      </c>
      <c r="I18" s="24" t="s">
        <v>1226</v>
      </c>
      <c r="J18" s="62" t="s">
        <v>1458</v>
      </c>
      <c r="K18" s="24" t="s">
        <v>1459</v>
      </c>
      <c r="L18" s="61" t="s">
        <v>1471</v>
      </c>
      <c r="M18" s="61">
        <v>0</v>
      </c>
      <c r="N18" s="61">
        <v>0</v>
      </c>
      <c r="O18" s="61"/>
      <c r="P18" s="156"/>
    </row>
    <row r="19" spans="2:16" ht="27" customHeight="1" x14ac:dyDescent="0.25">
      <c r="B19" s="75">
        <v>9</v>
      </c>
      <c r="C19" s="62" t="s">
        <v>294</v>
      </c>
      <c r="D19" s="62" t="s">
        <v>613</v>
      </c>
      <c r="E19" s="62" t="s">
        <v>4078</v>
      </c>
      <c r="F19" s="61" t="s">
        <v>335</v>
      </c>
      <c r="G19" s="62"/>
      <c r="H19" s="24" t="s">
        <v>614</v>
      </c>
      <c r="I19" s="24" t="s">
        <v>1226</v>
      </c>
      <c r="J19" s="62" t="s">
        <v>1482</v>
      </c>
      <c r="K19" s="24" t="s">
        <v>4079</v>
      </c>
      <c r="L19" s="61" t="s">
        <v>1471</v>
      </c>
      <c r="M19" s="61">
        <v>0</v>
      </c>
      <c r="N19" s="61">
        <v>0</v>
      </c>
      <c r="O19" s="61"/>
      <c r="P19" s="156"/>
    </row>
  </sheetData>
  <autoFilter ref="B10:P19" xr:uid="{00000000-0001-0000-AB01-000000000000}"/>
  <mergeCells count="1">
    <mergeCell ref="C9:L9"/>
  </mergeCells>
  <conditionalFormatting sqref="E11:E12">
    <cfRule type="duplicateValues" dxfId="733" priority="1"/>
  </conditionalFormatting>
  <hyperlinks>
    <hyperlink ref="B6" location="Variáveis!A1" display="Variáveis" xr:uid="{00000000-0004-0000-AB01-000000000000}"/>
    <hyperlink ref="C6" location="'Índice de Tabelas'!A1" display="Índice de Tabelas" xr:uid="{00000000-0004-0000-AB01-000001000000}"/>
    <hyperlink ref="D6" location="'Manual de Instrução'!A1" display="Manual de Instrução" xr:uid="{00000000-0004-0000-AB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6897" r:id="rId4" name="Button 1">
              <controlPr defaultSize="0" print="0" autoFill="0" autoPict="0" macro="[0]!ReturnToPrevSheet">
                <anchor moveWithCells="1" sizeWithCells="1">
                  <from>
                    <xdr:col>4</xdr:col>
                    <xdr:colOff>0</xdr:colOff>
                    <xdr:row>3</xdr:row>
                    <xdr:rowOff>0</xdr:rowOff>
                  </from>
                  <to>
                    <xdr:col>5</xdr:col>
                    <xdr:colOff>190500</xdr:colOff>
                    <xdr:row>4</xdr:row>
                    <xdr:rowOff>160020</xdr:rowOff>
                  </to>
                </anchor>
              </controlPr>
            </control>
          </mc:Choice>
        </mc:AlternateContent>
        <mc:AlternateContent xmlns:mc="http://schemas.openxmlformats.org/markup-compatibility/2006">
          <mc:Choice Requires="x14">
            <control shapeId="976898" r:id="rId5" name="Remover Filtros">
              <controlPr defaultSize="0" print="0" autoFill="0" autoPict="0" macro="[0]!RemoveFilters">
                <anchor moveWithCells="1" sizeWithCells="1">
                  <from>
                    <xdr:col>5</xdr:col>
                    <xdr:colOff>1188720</xdr:colOff>
                    <xdr:row>3</xdr:row>
                    <xdr:rowOff>7620</xdr:rowOff>
                  </from>
                  <to>
                    <xdr:col>7</xdr:col>
                    <xdr:colOff>502920</xdr:colOff>
                    <xdr:row>4</xdr:row>
                    <xdr:rowOff>182880</xdr:rowOff>
                  </to>
                </anchor>
              </controlPr>
            </control>
          </mc:Choice>
        </mc:AlternateContent>
      </controls>
    </mc:Choice>
  </mc:AlternateContent>
</worksheet>
</file>

<file path=xl/worksheets/sheet3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1-000000000000}">
  <sheetPr codeName="Sheet995"/>
  <dimension ref="A1:T28"/>
  <sheetViews>
    <sheetView zoomScale="91" workbookViewId="0">
      <pane xSplit="5" ySplit="10" topLeftCell="F11" activePane="bottomRight" state="frozen"/>
      <selection pane="topRight" activeCell="F1" sqref="F1"/>
      <selection pane="bottomLeft" activeCell="A18" sqref="A18"/>
      <selection pane="bottomRight" activeCell="B10" sqref="B10:T2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75" x14ac:dyDescent="0.2">
      <c r="A11" s="148"/>
      <c r="B11" s="75">
        <v>1</v>
      </c>
      <c r="C11" s="159" t="s">
        <v>663</v>
      </c>
      <c r="D11" s="159" t="s">
        <v>653</v>
      </c>
      <c r="E11" s="159" t="s">
        <v>2456</v>
      </c>
      <c r="F11" s="24" t="s">
        <v>6294</v>
      </c>
      <c r="G11" s="94" t="s">
        <v>619</v>
      </c>
      <c r="H11" s="159" t="s">
        <v>2456</v>
      </c>
      <c r="I11" s="24"/>
      <c r="J11" s="24" t="s">
        <v>6295</v>
      </c>
      <c r="K11" s="24"/>
      <c r="L11" s="21"/>
      <c r="M11" s="21" t="s">
        <v>1482</v>
      </c>
      <c r="N11" s="21" t="s">
        <v>2179</v>
      </c>
      <c r="O11" s="21" t="s">
        <v>1471</v>
      </c>
      <c r="P11" s="24">
        <v>0</v>
      </c>
      <c r="Q11" s="24">
        <v>0</v>
      </c>
      <c r="R11" s="24"/>
      <c r="S11" s="24"/>
      <c r="T11" s="147"/>
    </row>
    <row r="12" spans="1:20" s="29" customFormat="1" ht="27" customHeight="1" x14ac:dyDescent="0.25">
      <c r="A12"/>
      <c r="B12" s="75">
        <v>2</v>
      </c>
      <c r="C12" s="159" t="s">
        <v>663</v>
      </c>
      <c r="D12" s="159" t="s">
        <v>653</v>
      </c>
      <c r="E12" s="159" t="s">
        <v>2458</v>
      </c>
      <c r="F12" s="24" t="s">
        <v>6294</v>
      </c>
      <c r="G12" s="94" t="s">
        <v>619</v>
      </c>
      <c r="H12" s="159" t="s">
        <v>2458</v>
      </c>
      <c r="I12" s="24"/>
      <c r="J12" s="24" t="s">
        <v>6295</v>
      </c>
      <c r="K12" s="24"/>
      <c r="L12" s="21"/>
      <c r="M12" s="21" t="s">
        <v>1482</v>
      </c>
      <c r="N12" s="21" t="s">
        <v>2179</v>
      </c>
      <c r="O12" s="21" t="s">
        <v>1471</v>
      </c>
      <c r="P12" s="24">
        <v>0</v>
      </c>
      <c r="Q12" s="24">
        <v>0</v>
      </c>
      <c r="R12" s="24"/>
      <c r="S12" s="24"/>
      <c r="T12" s="147"/>
    </row>
    <row r="13" spans="1:20" s="29" customFormat="1" ht="27" customHeight="1" x14ac:dyDescent="0.2">
      <c r="A13" s="148"/>
      <c r="B13" s="75">
        <v>1</v>
      </c>
      <c r="C13" s="159" t="s">
        <v>663</v>
      </c>
      <c r="D13" s="159" t="s">
        <v>653</v>
      </c>
      <c r="E13" s="159" t="s">
        <v>2456</v>
      </c>
      <c r="F13" s="24" t="s">
        <v>6296</v>
      </c>
      <c r="G13" s="94" t="s">
        <v>624</v>
      </c>
      <c r="H13" s="159" t="s">
        <v>2456</v>
      </c>
      <c r="I13" s="24"/>
      <c r="J13" s="24" t="s">
        <v>6297</v>
      </c>
      <c r="K13" s="24"/>
      <c r="L13" s="21"/>
      <c r="M13" s="21" t="s">
        <v>1482</v>
      </c>
      <c r="N13" s="21" t="s">
        <v>2179</v>
      </c>
      <c r="O13" s="21" t="s">
        <v>1471</v>
      </c>
      <c r="P13" s="24">
        <v>0</v>
      </c>
      <c r="Q13" s="24">
        <v>0</v>
      </c>
      <c r="R13" s="24"/>
      <c r="S13" s="24"/>
      <c r="T13" s="147"/>
    </row>
    <row r="14" spans="1:20" s="29" customFormat="1" ht="27" customHeight="1" x14ac:dyDescent="0.25">
      <c r="A14"/>
      <c r="B14" s="75">
        <v>2</v>
      </c>
      <c r="C14" s="159" t="s">
        <v>663</v>
      </c>
      <c r="D14" s="159" t="s">
        <v>653</v>
      </c>
      <c r="E14" s="159" t="s">
        <v>2458</v>
      </c>
      <c r="F14" s="24" t="s">
        <v>6296</v>
      </c>
      <c r="G14" s="94" t="s">
        <v>624</v>
      </c>
      <c r="H14" s="159" t="s">
        <v>2458</v>
      </c>
      <c r="I14" s="24"/>
      <c r="J14" s="24" t="s">
        <v>6298</v>
      </c>
      <c r="K14" s="24"/>
      <c r="L14" s="21"/>
      <c r="M14" s="21" t="s">
        <v>1482</v>
      </c>
      <c r="N14" s="21" t="s">
        <v>2179</v>
      </c>
      <c r="O14" s="21" t="s">
        <v>1471</v>
      </c>
      <c r="P14" s="24">
        <v>0</v>
      </c>
      <c r="Q14" s="24">
        <v>0</v>
      </c>
      <c r="R14" s="24"/>
      <c r="S14" s="24"/>
      <c r="T14" s="147"/>
    </row>
    <row r="15" spans="1:20" s="29" customFormat="1" ht="27" customHeight="1" x14ac:dyDescent="0.2">
      <c r="A15" s="148"/>
      <c r="B15" s="75">
        <v>1</v>
      </c>
      <c r="C15" s="159" t="s">
        <v>663</v>
      </c>
      <c r="D15" s="159" t="s">
        <v>653</v>
      </c>
      <c r="E15" s="159" t="s">
        <v>2456</v>
      </c>
      <c r="F15" s="24" t="s">
        <v>6299</v>
      </c>
      <c r="G15" s="94" t="s">
        <v>642</v>
      </c>
      <c r="H15" s="159" t="s">
        <v>2456</v>
      </c>
      <c r="I15" s="24"/>
      <c r="J15" s="24" t="s">
        <v>6300</v>
      </c>
      <c r="K15" s="24"/>
      <c r="L15" s="21"/>
      <c r="M15" s="21" t="s">
        <v>1482</v>
      </c>
      <c r="N15" s="21" t="s">
        <v>2179</v>
      </c>
      <c r="O15" s="21" t="s">
        <v>1471</v>
      </c>
      <c r="P15" s="24">
        <v>0</v>
      </c>
      <c r="Q15" s="24">
        <v>0</v>
      </c>
      <c r="R15" s="24"/>
      <c r="S15" s="24"/>
      <c r="T15" s="147"/>
    </row>
    <row r="16" spans="1:20" s="29" customFormat="1" ht="27" customHeight="1" x14ac:dyDescent="0.25">
      <c r="A16"/>
      <c r="B16" s="75">
        <v>2</v>
      </c>
      <c r="C16" s="159" t="s">
        <v>663</v>
      </c>
      <c r="D16" s="159" t="s">
        <v>653</v>
      </c>
      <c r="E16" s="159" t="s">
        <v>2458</v>
      </c>
      <c r="F16" s="24" t="s">
        <v>6299</v>
      </c>
      <c r="G16" s="94" t="s">
        <v>642</v>
      </c>
      <c r="H16" s="159" t="s">
        <v>2458</v>
      </c>
      <c r="I16" s="24"/>
      <c r="J16" s="24" t="s">
        <v>6301</v>
      </c>
      <c r="K16" s="24"/>
      <c r="L16" s="21"/>
      <c r="M16" s="21" t="s">
        <v>1482</v>
      </c>
      <c r="N16" s="21" t="s">
        <v>2179</v>
      </c>
      <c r="O16" s="21" t="s">
        <v>1471</v>
      </c>
      <c r="P16" s="24">
        <v>0</v>
      </c>
      <c r="Q16" s="24">
        <v>0</v>
      </c>
      <c r="R16" s="24"/>
      <c r="S16" s="24"/>
      <c r="T16" s="147"/>
    </row>
    <row r="17" spans="1:20" s="29" customFormat="1" ht="27" customHeight="1" x14ac:dyDescent="0.2">
      <c r="A17" s="148"/>
      <c r="B17" s="75">
        <v>1</v>
      </c>
      <c r="C17" s="159" t="s">
        <v>663</v>
      </c>
      <c r="D17" s="159" t="s">
        <v>653</v>
      </c>
      <c r="E17" s="159" t="s">
        <v>2456</v>
      </c>
      <c r="F17" s="24" t="s">
        <v>6302</v>
      </c>
      <c r="G17" s="94" t="s">
        <v>618</v>
      </c>
      <c r="H17" s="159" t="s">
        <v>2456</v>
      </c>
      <c r="I17" s="24"/>
      <c r="J17" s="24" t="s">
        <v>6303</v>
      </c>
      <c r="K17" s="24"/>
      <c r="L17" s="21"/>
      <c r="M17" s="21" t="s">
        <v>1482</v>
      </c>
      <c r="N17" s="21" t="s">
        <v>2179</v>
      </c>
      <c r="O17" s="21" t="s">
        <v>1471</v>
      </c>
      <c r="P17" s="24">
        <v>0</v>
      </c>
      <c r="Q17" s="24">
        <v>0</v>
      </c>
      <c r="R17" s="24"/>
      <c r="S17" s="24"/>
      <c r="T17" s="147"/>
    </row>
    <row r="18" spans="1:20" s="29" customFormat="1" ht="27" customHeight="1" x14ac:dyDescent="0.25">
      <c r="A18"/>
      <c r="B18" s="75">
        <v>2</v>
      </c>
      <c r="C18" s="159" t="s">
        <v>663</v>
      </c>
      <c r="D18" s="159" t="s">
        <v>653</v>
      </c>
      <c r="E18" s="159" t="s">
        <v>2458</v>
      </c>
      <c r="F18" s="24" t="s">
        <v>6302</v>
      </c>
      <c r="G18" s="94" t="s">
        <v>618</v>
      </c>
      <c r="H18" s="159" t="s">
        <v>2458</v>
      </c>
      <c r="I18" s="24"/>
      <c r="J18" s="24" t="s">
        <v>6304</v>
      </c>
      <c r="K18" s="24"/>
      <c r="L18" s="21"/>
      <c r="M18" s="21" t="s">
        <v>1482</v>
      </c>
      <c r="N18" s="21" t="s">
        <v>2179</v>
      </c>
      <c r="O18" s="21" t="s">
        <v>1471</v>
      </c>
      <c r="P18" s="24">
        <v>0</v>
      </c>
      <c r="Q18" s="24">
        <v>0</v>
      </c>
      <c r="R18" s="24"/>
      <c r="S18" s="24"/>
      <c r="T18" s="147"/>
    </row>
    <row r="19" spans="1:20" s="29" customFormat="1" ht="27" customHeight="1" x14ac:dyDescent="0.2">
      <c r="A19" s="148"/>
      <c r="B19" s="75">
        <v>1</v>
      </c>
      <c r="C19" s="159" t="s">
        <v>663</v>
      </c>
      <c r="D19" s="159" t="s">
        <v>653</v>
      </c>
      <c r="E19" s="159" t="s">
        <v>2456</v>
      </c>
      <c r="F19" s="24" t="s">
        <v>6305</v>
      </c>
      <c r="G19" s="94" t="s">
        <v>642</v>
      </c>
      <c r="H19" s="159" t="s">
        <v>2456</v>
      </c>
      <c r="I19" s="24"/>
      <c r="J19" s="24" t="s">
        <v>6306</v>
      </c>
      <c r="K19" s="24"/>
      <c r="L19" s="21"/>
      <c r="M19" s="21" t="s">
        <v>1482</v>
      </c>
      <c r="N19" s="21" t="s">
        <v>2179</v>
      </c>
      <c r="O19" s="21" t="s">
        <v>1471</v>
      </c>
      <c r="P19" s="24">
        <v>0</v>
      </c>
      <c r="Q19" s="24">
        <v>0</v>
      </c>
      <c r="R19" s="24"/>
      <c r="S19" s="24"/>
      <c r="T19" s="147"/>
    </row>
    <row r="20" spans="1:20" s="29" customFormat="1" ht="27" customHeight="1" x14ac:dyDescent="0.25">
      <c r="A20"/>
      <c r="B20" s="75">
        <v>2</v>
      </c>
      <c r="C20" s="159" t="s">
        <v>663</v>
      </c>
      <c r="D20" s="159" t="s">
        <v>653</v>
      </c>
      <c r="E20" s="159" t="s">
        <v>2458</v>
      </c>
      <c r="F20" s="24" t="s">
        <v>6305</v>
      </c>
      <c r="G20" s="94" t="s">
        <v>642</v>
      </c>
      <c r="H20" s="159" t="s">
        <v>2458</v>
      </c>
      <c r="I20" s="24"/>
      <c r="J20" s="24" t="s">
        <v>6306</v>
      </c>
      <c r="K20" s="24"/>
      <c r="L20" s="21"/>
      <c r="M20" s="21" t="s">
        <v>1482</v>
      </c>
      <c r="N20" s="21" t="s">
        <v>2179</v>
      </c>
      <c r="O20" s="21" t="s">
        <v>1471</v>
      </c>
      <c r="P20" s="24">
        <v>0</v>
      </c>
      <c r="Q20" s="24">
        <v>0</v>
      </c>
      <c r="R20" s="24"/>
      <c r="S20" s="24"/>
      <c r="T20" s="147"/>
    </row>
    <row r="21" spans="1:20" s="29" customFormat="1" ht="27" customHeight="1" x14ac:dyDescent="0.2">
      <c r="A21" s="148"/>
      <c r="B21" s="75">
        <v>1</v>
      </c>
      <c r="C21" s="159" t="s">
        <v>663</v>
      </c>
      <c r="D21" s="159" t="s">
        <v>653</v>
      </c>
      <c r="E21" s="159" t="s">
        <v>2456</v>
      </c>
      <c r="F21" s="24" t="s">
        <v>6307</v>
      </c>
      <c r="G21" s="94" t="s">
        <v>632</v>
      </c>
      <c r="H21" s="159" t="s">
        <v>2456</v>
      </c>
      <c r="I21" s="24"/>
      <c r="J21" s="24" t="s">
        <v>6308</v>
      </c>
      <c r="K21" s="24"/>
      <c r="L21" s="21"/>
      <c r="M21" s="21" t="s">
        <v>1482</v>
      </c>
      <c r="N21" s="21" t="s">
        <v>2179</v>
      </c>
      <c r="O21" s="21" t="s">
        <v>1471</v>
      </c>
      <c r="P21" s="24">
        <v>0</v>
      </c>
      <c r="Q21" s="24">
        <v>0</v>
      </c>
      <c r="R21" s="24"/>
      <c r="S21" s="24"/>
      <c r="T21" s="147"/>
    </row>
    <row r="22" spans="1:20" s="29" customFormat="1" ht="27" customHeight="1" x14ac:dyDescent="0.25">
      <c r="A22"/>
      <c r="B22" s="75">
        <v>2</v>
      </c>
      <c r="C22" s="159" t="s">
        <v>663</v>
      </c>
      <c r="D22" s="159" t="s">
        <v>653</v>
      </c>
      <c r="E22" s="159" t="s">
        <v>2458</v>
      </c>
      <c r="F22" s="24" t="s">
        <v>6307</v>
      </c>
      <c r="G22" s="94" t="s">
        <v>632</v>
      </c>
      <c r="H22" s="159" t="s">
        <v>2458</v>
      </c>
      <c r="I22" s="24"/>
      <c r="J22" s="24" t="s">
        <v>6308</v>
      </c>
      <c r="K22" s="24"/>
      <c r="L22" s="21"/>
      <c r="M22" s="21" t="s">
        <v>1482</v>
      </c>
      <c r="N22" s="21" t="s">
        <v>2179</v>
      </c>
      <c r="O22" s="21" t="s">
        <v>1471</v>
      </c>
      <c r="P22" s="24">
        <v>0</v>
      </c>
      <c r="Q22" s="24">
        <v>0</v>
      </c>
      <c r="R22" s="24"/>
      <c r="S22" s="24"/>
      <c r="T22" s="147"/>
    </row>
    <row r="23" spans="1:20" s="29" customFormat="1" ht="27" customHeight="1" x14ac:dyDescent="0.2">
      <c r="A23" s="148"/>
      <c r="B23" s="75">
        <v>1</v>
      </c>
      <c r="C23" s="159" t="s">
        <v>663</v>
      </c>
      <c r="D23" s="159" t="s">
        <v>653</v>
      </c>
      <c r="E23" s="159" t="s">
        <v>2456</v>
      </c>
      <c r="F23" s="24" t="s">
        <v>6309</v>
      </c>
      <c r="G23" s="94" t="s">
        <v>642</v>
      </c>
      <c r="H23" s="159" t="s">
        <v>2456</v>
      </c>
      <c r="I23" s="24"/>
      <c r="J23" s="24" t="s">
        <v>6310</v>
      </c>
      <c r="K23" s="24"/>
      <c r="L23" s="21"/>
      <c r="M23" s="21" t="s">
        <v>1482</v>
      </c>
      <c r="N23" s="21" t="s">
        <v>2179</v>
      </c>
      <c r="O23" s="21" t="s">
        <v>1471</v>
      </c>
      <c r="P23" s="24">
        <v>0</v>
      </c>
      <c r="Q23" s="24">
        <v>0</v>
      </c>
      <c r="R23" s="24"/>
      <c r="S23" s="24"/>
      <c r="T23" s="147"/>
    </row>
    <row r="24" spans="1:20" s="29" customFormat="1" ht="27" customHeight="1" x14ac:dyDescent="0.25">
      <c r="A24"/>
      <c r="B24" s="75">
        <v>2</v>
      </c>
      <c r="C24" s="159" t="s">
        <v>663</v>
      </c>
      <c r="D24" s="159" t="s">
        <v>653</v>
      </c>
      <c r="E24" s="159" t="s">
        <v>2458</v>
      </c>
      <c r="F24" s="24" t="s">
        <v>6309</v>
      </c>
      <c r="G24" s="94" t="s">
        <v>642</v>
      </c>
      <c r="H24" s="159" t="s">
        <v>2458</v>
      </c>
      <c r="I24" s="24"/>
      <c r="J24" s="24" t="s">
        <v>6310</v>
      </c>
      <c r="K24" s="24"/>
      <c r="L24" s="21"/>
      <c r="M24" s="21" t="s">
        <v>1482</v>
      </c>
      <c r="N24" s="21" t="s">
        <v>2179</v>
      </c>
      <c r="O24" s="21" t="s">
        <v>1471</v>
      </c>
      <c r="P24" s="24">
        <v>0</v>
      </c>
      <c r="Q24" s="24">
        <v>0</v>
      </c>
      <c r="R24" s="24"/>
      <c r="S24" s="24"/>
      <c r="T24" s="147"/>
    </row>
    <row r="25" spans="1:20" s="29" customFormat="1" ht="27" customHeight="1" x14ac:dyDescent="0.2">
      <c r="A25" s="148"/>
      <c r="B25" s="75">
        <v>1</v>
      </c>
      <c r="C25" s="159" t="s">
        <v>663</v>
      </c>
      <c r="D25" s="159" t="s">
        <v>653</v>
      </c>
      <c r="E25" s="159" t="s">
        <v>2456</v>
      </c>
      <c r="F25" s="24" t="s">
        <v>6311</v>
      </c>
      <c r="G25" s="94" t="s">
        <v>639</v>
      </c>
      <c r="H25" s="159" t="s">
        <v>2456</v>
      </c>
      <c r="I25" s="24"/>
      <c r="J25" s="24" t="s">
        <v>6312</v>
      </c>
      <c r="K25" s="24"/>
      <c r="L25" s="21"/>
      <c r="M25" s="21" t="s">
        <v>1482</v>
      </c>
      <c r="N25" s="21" t="s">
        <v>2179</v>
      </c>
      <c r="O25" s="21" t="s">
        <v>1471</v>
      </c>
      <c r="P25" s="24">
        <v>0</v>
      </c>
      <c r="Q25" s="24">
        <v>0</v>
      </c>
      <c r="R25" s="24"/>
      <c r="S25" s="24"/>
      <c r="T25" s="147"/>
    </row>
    <row r="26" spans="1:20" s="29" customFormat="1" ht="27" customHeight="1" x14ac:dyDescent="0.25">
      <c r="A26"/>
      <c r="B26" s="75">
        <v>2</v>
      </c>
      <c r="C26" s="159" t="s">
        <v>663</v>
      </c>
      <c r="D26" s="159" t="s">
        <v>653</v>
      </c>
      <c r="E26" s="159" t="s">
        <v>2458</v>
      </c>
      <c r="F26" s="24" t="s">
        <v>6311</v>
      </c>
      <c r="G26" s="94" t="s">
        <v>639</v>
      </c>
      <c r="H26" s="159" t="s">
        <v>2458</v>
      </c>
      <c r="I26" s="24"/>
      <c r="J26" s="24" t="s">
        <v>6312</v>
      </c>
      <c r="K26" s="24"/>
      <c r="L26" s="21"/>
      <c r="M26" s="21" t="s">
        <v>1482</v>
      </c>
      <c r="N26" s="21" t="s">
        <v>2179</v>
      </c>
      <c r="O26" s="21" t="s">
        <v>1471</v>
      </c>
      <c r="P26" s="24">
        <v>0</v>
      </c>
      <c r="Q26" s="24">
        <v>0</v>
      </c>
      <c r="R26" s="24"/>
      <c r="S26" s="24"/>
      <c r="T26" s="147"/>
    </row>
    <row r="27" spans="1:20" s="29" customFormat="1" ht="27" customHeight="1" x14ac:dyDescent="0.2">
      <c r="A27" s="148"/>
      <c r="B27" s="75">
        <v>1</v>
      </c>
      <c r="C27" s="159" t="s">
        <v>663</v>
      </c>
      <c r="D27" s="159" t="s">
        <v>653</v>
      </c>
      <c r="E27" s="159" t="s">
        <v>2456</v>
      </c>
      <c r="F27" s="24" t="s">
        <v>6313</v>
      </c>
      <c r="G27" s="94" t="s">
        <v>642</v>
      </c>
      <c r="H27" s="159" t="s">
        <v>2456</v>
      </c>
      <c r="I27" s="24"/>
      <c r="J27" s="24" t="s">
        <v>6314</v>
      </c>
      <c r="K27" s="24"/>
      <c r="L27" s="21"/>
      <c r="M27" s="21" t="s">
        <v>1482</v>
      </c>
      <c r="N27" s="21" t="s">
        <v>2179</v>
      </c>
      <c r="O27" s="21" t="s">
        <v>1471</v>
      </c>
      <c r="P27" s="24">
        <v>0</v>
      </c>
      <c r="Q27" s="24">
        <v>0</v>
      </c>
      <c r="R27" s="24"/>
      <c r="S27" s="24"/>
      <c r="T27" s="147"/>
    </row>
    <row r="28" spans="1:20" s="29" customFormat="1" ht="27" customHeight="1" x14ac:dyDescent="0.25">
      <c r="A28"/>
      <c r="B28" s="75">
        <v>2</v>
      </c>
      <c r="C28" s="159" t="s">
        <v>663</v>
      </c>
      <c r="D28" s="159" t="s">
        <v>653</v>
      </c>
      <c r="E28" s="159" t="s">
        <v>2458</v>
      </c>
      <c r="F28" s="24" t="s">
        <v>6313</v>
      </c>
      <c r="G28" s="94" t="s">
        <v>642</v>
      </c>
      <c r="H28" s="159" t="s">
        <v>2458</v>
      </c>
      <c r="I28" s="24"/>
      <c r="J28" s="24" t="s">
        <v>6314</v>
      </c>
      <c r="K28" s="24"/>
      <c r="L28" s="21"/>
      <c r="M28" s="21" t="s">
        <v>1482</v>
      </c>
      <c r="N28" s="21" t="s">
        <v>2179</v>
      </c>
      <c r="O28" s="21" t="s">
        <v>1471</v>
      </c>
      <c r="P28" s="24">
        <v>0</v>
      </c>
      <c r="Q28" s="24">
        <v>0</v>
      </c>
      <c r="R28" s="24"/>
      <c r="S28" s="24"/>
      <c r="T28" s="147"/>
    </row>
  </sheetData>
  <autoFilter ref="B10:T28" xr:uid="{00000000-0001-0000-AC01-000000000000}"/>
  <mergeCells count="1">
    <mergeCell ref="C9:O9"/>
  </mergeCells>
  <hyperlinks>
    <hyperlink ref="G11" location="T_F_CTRTINSTR!A1" display="T_F_CTRTINSTR" xr:uid="{00000000-0004-0000-AC01-000000000000}"/>
    <hyperlink ref="G12" location="T_F_CTRTINSTR!A1" display="T_F_CTRTINSTR" xr:uid="{00000000-0004-0000-AC01-000001000000}"/>
    <hyperlink ref="G13" location="T_F_ENTIDSIND!A1" display="T_F_ENTIDSIND" xr:uid="{00000000-0004-0000-AC01-000002000000}"/>
    <hyperlink ref="G14" location="T_F_ENTIDSIND!A1" display="T_F_ENTIDSIND" xr:uid="{00000000-0004-0000-AC01-000003000000}"/>
    <hyperlink ref="G15" location="T_MIRROR_CCIN_INFINST!A1" display="T_MIRROR_CCIN_INFINST" xr:uid="{00000000-0004-0000-AC01-000004000000}"/>
    <hyperlink ref="G16" location="T_MIRROR_CCIN_INFINST!A1" display="T_MIRROR_CCIN_INFINST" xr:uid="{00000000-0004-0000-AC01-000005000000}"/>
    <hyperlink ref="G17" location="T_F_CARACTESP!A1" display="T_F_CARACTESP" xr:uid="{00000000-0004-0000-AC01-000006000000}"/>
    <hyperlink ref="G18" location="T_F_CARACTESP!A1" display="T_F_CARACTESP" xr:uid="{00000000-0004-0000-AC01-000007000000}"/>
    <hyperlink ref="G19" location="T_MIRROR_CCIN_INFINST!A1" display="T_MIRROR_CCIN_INFINST" xr:uid="{00000000-0004-0000-AC01-000008000000}"/>
    <hyperlink ref="G20" location="T_MIRROR_CCIN_INFINST!A1" display="T_MIRROR_CCIN_INFINST" xr:uid="{00000000-0004-0000-AC01-000009000000}"/>
    <hyperlink ref="G21" location="T_F_LIGCINSTR!A1" display="T_F_LIGCINSTR" xr:uid="{00000000-0004-0000-AC01-00000A000000}"/>
    <hyperlink ref="G22" location="T_F_LIGCINSTR!A1" display="T_F_LIGCINSTR" xr:uid="{00000000-0004-0000-AC01-00000B000000}"/>
    <hyperlink ref="G23" location="T_MIRROR_CCIN_INFINST!A1" display="T_MIRROR_CCIN_INFINST" xr:uid="{00000000-0004-0000-AC01-00000C000000}"/>
    <hyperlink ref="G24" location="T_MIRROR_CCIN_INFINST!A1" display="T_MIRROR_CCIN_INFINST" xr:uid="{00000000-0004-0000-AC01-00000D000000}"/>
    <hyperlink ref="G25" location="T_F_RISCINSTR!A1" display="T_F_RISCINSTR" xr:uid="{00000000-0004-0000-AC01-00000E000000}"/>
    <hyperlink ref="G26" location="T_F_RISCINSTR!A1" display="T_F_RISCINSTR" xr:uid="{00000000-0004-0000-AC01-00000F000000}"/>
    <hyperlink ref="G27" location="T_MIRROR_CCIN_INFINST!A1" display="T_MIRROR_CCIN_INFINST" xr:uid="{00000000-0004-0000-AC01-000010000000}"/>
    <hyperlink ref="G28" location="T_MIRROR_CCIN_INFINST!A1" display="T_MIRROR_CCIN_INFINST" xr:uid="{00000000-0004-0000-AC01-000011000000}"/>
    <hyperlink ref="B6" location="Variáveis!A1" display="Variáveis" xr:uid="{00000000-0004-0000-AC01-000012000000}"/>
    <hyperlink ref="C6" location="'Índice de Tabelas'!A1" display="Índice de Tabelas" xr:uid="{00000000-0004-0000-AC01-000013000000}"/>
    <hyperlink ref="D6" location="'Manual de Instrução'!A1" display="Manual de Instrução" xr:uid="{00000000-0004-0000-AC01-000014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332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123330" r:id="rId5" name="Remover Filtros">
              <controlPr defaultSize="0" print="0" autoFill="0" autoPict="0" macro="[0]!RemoveFilters">
                <anchor moveWithCells="1" sizeWithCells="1">
                  <from>
                    <xdr:col>6</xdr:col>
                    <xdr:colOff>228600</xdr:colOff>
                    <xdr:row>3</xdr:row>
                    <xdr:rowOff>7620</xdr:rowOff>
                  </from>
                  <to>
                    <xdr:col>7</xdr:col>
                    <xdr:colOff>160020</xdr:colOff>
                    <xdr:row>5</xdr:row>
                    <xdr:rowOff>30480</xdr:rowOff>
                  </to>
                </anchor>
              </controlPr>
            </control>
          </mc:Choice>
        </mc:AlternateContent>
      </controls>
    </mc:Choice>
  </mc:AlternateContent>
</worksheet>
</file>

<file path=xl/worksheets/sheet3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1-000000000000}">
  <sheetPr codeName="Sheet946"/>
  <dimension ref="A1:T16"/>
  <sheetViews>
    <sheetView zoomScale="80" workbookViewId="0">
      <pane xSplit="5" ySplit="10" topLeftCell="F11" activePane="bottomRight" state="frozen"/>
      <selection pane="topRight" activeCell="F1" sqref="F1"/>
      <selection pane="bottomLeft" activeCell="A18" sqref="A18"/>
      <selection pane="bottomRight" activeCell="B10" sqref="B10:T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654</v>
      </c>
      <c r="E11" s="159" t="s">
        <v>2180</v>
      </c>
      <c r="F11" s="24" t="s">
        <v>6315</v>
      </c>
      <c r="G11" s="94" t="s">
        <v>622</v>
      </c>
      <c r="H11" s="134" t="s">
        <v>2180</v>
      </c>
      <c r="I11" s="24"/>
      <c r="J11" s="21" t="s">
        <v>6316</v>
      </c>
      <c r="K11" s="24"/>
      <c r="L11" s="21"/>
      <c r="M11" s="21" t="s">
        <v>1482</v>
      </c>
      <c r="N11" s="21" t="s">
        <v>1555</v>
      </c>
      <c r="O11" s="21" t="s">
        <v>1471</v>
      </c>
      <c r="P11" s="24">
        <v>0</v>
      </c>
      <c r="Q11" s="24">
        <v>0</v>
      </c>
      <c r="R11" s="24"/>
      <c r="S11" s="24" t="s">
        <v>6317</v>
      </c>
      <c r="T11" s="147"/>
    </row>
    <row r="12" spans="1:20" s="29" customFormat="1" ht="27" customHeight="1" x14ac:dyDescent="0.25">
      <c r="A12"/>
      <c r="B12" s="75">
        <v>2</v>
      </c>
      <c r="C12" s="159" t="s">
        <v>663</v>
      </c>
      <c r="D12" s="159" t="s">
        <v>654</v>
      </c>
      <c r="E12" s="159" t="s">
        <v>2182</v>
      </c>
      <c r="F12" s="24" t="s">
        <v>6315</v>
      </c>
      <c r="G12" s="94" t="s">
        <v>622</v>
      </c>
      <c r="H12" s="134" t="s">
        <v>2182</v>
      </c>
      <c r="I12" s="24"/>
      <c r="J12" s="21" t="s">
        <v>6316</v>
      </c>
      <c r="K12" s="24"/>
      <c r="L12" s="21"/>
      <c r="M12" s="21" t="s">
        <v>1482</v>
      </c>
      <c r="N12" s="21" t="s">
        <v>2480</v>
      </c>
      <c r="O12" s="21" t="s">
        <v>1471</v>
      </c>
      <c r="P12" s="24">
        <v>0</v>
      </c>
      <c r="Q12" s="24">
        <v>0</v>
      </c>
      <c r="R12" s="24"/>
      <c r="S12" s="24" t="s">
        <v>6317</v>
      </c>
      <c r="T12" s="147"/>
    </row>
    <row r="13" spans="1:20" ht="27" customHeight="1" x14ac:dyDescent="0.2">
      <c r="A13" s="148"/>
      <c r="B13" s="75">
        <v>1</v>
      </c>
      <c r="C13" s="159" t="s">
        <v>663</v>
      </c>
      <c r="D13" s="159" t="s">
        <v>654</v>
      </c>
      <c r="E13" s="159" t="s">
        <v>2180</v>
      </c>
      <c r="F13" s="24" t="s">
        <v>6318</v>
      </c>
      <c r="G13" s="94" t="s">
        <v>621</v>
      </c>
      <c r="H13" s="134" t="s">
        <v>2180</v>
      </c>
      <c r="I13" s="24"/>
      <c r="J13" s="21" t="s">
        <v>6319</v>
      </c>
      <c r="K13" s="24"/>
      <c r="L13" s="21"/>
      <c r="M13" s="21" t="s">
        <v>1482</v>
      </c>
      <c r="N13" s="21" t="s">
        <v>1555</v>
      </c>
      <c r="O13" s="21" t="s">
        <v>1471</v>
      </c>
      <c r="P13" s="24">
        <v>0</v>
      </c>
      <c r="Q13" s="24">
        <v>0</v>
      </c>
      <c r="R13" s="24"/>
      <c r="S13" s="24" t="s">
        <v>6317</v>
      </c>
      <c r="T13" s="147"/>
    </row>
    <row r="14" spans="1:20" ht="27" customHeight="1" x14ac:dyDescent="0.25">
      <c r="A14"/>
      <c r="B14" s="75">
        <v>2</v>
      </c>
      <c r="C14" s="159" t="s">
        <v>663</v>
      </c>
      <c r="D14" s="159" t="s">
        <v>654</v>
      </c>
      <c r="E14" s="159" t="s">
        <v>2182</v>
      </c>
      <c r="F14" s="24" t="s">
        <v>6318</v>
      </c>
      <c r="G14" s="94" t="s">
        <v>621</v>
      </c>
      <c r="H14" s="134" t="s">
        <v>2182</v>
      </c>
      <c r="I14" s="24"/>
      <c r="J14" s="21" t="s">
        <v>6319</v>
      </c>
      <c r="K14" s="24"/>
      <c r="L14" s="21"/>
      <c r="M14" s="21" t="s">
        <v>1482</v>
      </c>
      <c r="N14" s="21" t="s">
        <v>2480</v>
      </c>
      <c r="O14" s="21" t="s">
        <v>1471</v>
      </c>
      <c r="P14" s="24">
        <v>0</v>
      </c>
      <c r="Q14" s="24">
        <v>0</v>
      </c>
      <c r="R14" s="24"/>
      <c r="S14" s="24" t="s">
        <v>6317</v>
      </c>
      <c r="T14" s="147"/>
    </row>
    <row r="15" spans="1:20" ht="27" customHeight="1" x14ac:dyDescent="0.2">
      <c r="A15" s="148"/>
      <c r="B15" s="75">
        <v>1</v>
      </c>
      <c r="C15" s="159" t="s">
        <v>663</v>
      </c>
      <c r="D15" s="159" t="s">
        <v>654</v>
      </c>
      <c r="E15" s="159" t="s">
        <v>2180</v>
      </c>
      <c r="F15" s="24" t="s">
        <v>6320</v>
      </c>
      <c r="G15" s="94" t="s">
        <v>646</v>
      </c>
      <c r="H15" s="134" t="s">
        <v>2180</v>
      </c>
      <c r="I15" s="24"/>
      <c r="J15" s="21" t="s">
        <v>6321</v>
      </c>
      <c r="K15" s="24"/>
      <c r="L15" s="21"/>
      <c r="M15" s="21" t="s">
        <v>1482</v>
      </c>
      <c r="N15" s="21" t="s">
        <v>1555</v>
      </c>
      <c r="O15" s="21" t="s">
        <v>1471</v>
      </c>
      <c r="P15" s="24">
        <v>0</v>
      </c>
      <c r="Q15" s="24">
        <v>0</v>
      </c>
      <c r="R15" s="24"/>
      <c r="S15" s="24" t="s">
        <v>6317</v>
      </c>
      <c r="T15" s="147"/>
    </row>
    <row r="16" spans="1:20" ht="27" customHeight="1" x14ac:dyDescent="0.25">
      <c r="A16"/>
      <c r="B16" s="75">
        <v>2</v>
      </c>
      <c r="C16" s="159" t="s">
        <v>663</v>
      </c>
      <c r="D16" s="159" t="s">
        <v>654</v>
      </c>
      <c r="E16" s="159" t="s">
        <v>2182</v>
      </c>
      <c r="F16" s="24" t="s">
        <v>6320</v>
      </c>
      <c r="G16" s="94" t="s">
        <v>646</v>
      </c>
      <c r="H16" s="134" t="s">
        <v>2182</v>
      </c>
      <c r="I16" s="24"/>
      <c r="J16" s="21" t="s">
        <v>6321</v>
      </c>
      <c r="K16" s="24"/>
      <c r="L16" s="21"/>
      <c r="M16" s="21" t="s">
        <v>1482</v>
      </c>
      <c r="N16" s="21" t="s">
        <v>2480</v>
      </c>
      <c r="O16" s="21" t="s">
        <v>1471</v>
      </c>
      <c r="P16" s="24">
        <v>0</v>
      </c>
      <c r="Q16" s="24">
        <v>0</v>
      </c>
      <c r="R16" s="24"/>
      <c r="S16" s="24" t="s">
        <v>6317</v>
      </c>
      <c r="T16" s="147"/>
    </row>
  </sheetData>
  <autoFilter ref="B10:T16" xr:uid="{00000000-0001-0000-AD01-000000000000}"/>
  <mergeCells count="1">
    <mergeCell ref="C9:O9"/>
  </mergeCells>
  <conditionalFormatting sqref="H11:H12">
    <cfRule type="duplicateValues" dxfId="732" priority="1"/>
  </conditionalFormatting>
  <hyperlinks>
    <hyperlink ref="G11" location="T_F_ENTIDADES!A1" display="T_F_ENTIDADES" xr:uid="{00000000-0004-0000-AD01-000000000000}"/>
    <hyperlink ref="G12" location="T_F_ENTIDADES!A1" display="T_F_ENTIDADES" xr:uid="{00000000-0004-0000-AD01-000001000000}"/>
    <hyperlink ref="G15" location="T_MIRROR_CENT_INFENT!A1" display="T_MIRROR_CENT_INFENT" xr:uid="{00000000-0004-0000-AD01-000002000000}"/>
    <hyperlink ref="G16" location="T_MIRROR_CENT_INFENT!A1" display="T_MIRROR_CENT_INFENT" xr:uid="{00000000-0004-0000-AD01-000003000000}"/>
    <hyperlink ref="G13" location="T_F_ENTDSDOCS!A1" display="T_F_ENTDSDOCS" xr:uid="{00000000-0004-0000-AD01-000004000000}"/>
    <hyperlink ref="G14" location="T_F_ENTDSDOCS!A1" display="T_F_ENTDSDOCS" xr:uid="{00000000-0004-0000-AD01-000005000000}"/>
    <hyperlink ref="B6" location="Variáveis!A1" display="Variáveis" xr:uid="{00000000-0004-0000-AD01-000006000000}"/>
    <hyperlink ref="C6" location="'Índice de Tabelas'!A1" display="Índice de Tabelas" xr:uid="{00000000-0004-0000-AD01-000007000000}"/>
    <hyperlink ref="D6" location="'Manual de Instrução'!A1" display="Manual de Instrução" xr:uid="{00000000-0004-0000-AD01-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315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7315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1-000000000000}">
  <sheetPr codeName="Sheet996"/>
  <dimension ref="A1:T11"/>
  <sheetViews>
    <sheetView workbookViewId="0">
      <pane xSplit="5" ySplit="10" topLeftCell="F11" activePane="bottomRight" state="frozen"/>
      <selection pane="topRight" activeCell="F1" sqref="F1"/>
      <selection pane="bottomLeft" activeCell="A18" sqref="A18"/>
      <selection pane="bottomRight" activeCell="B10" sqref="B10:T1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655</v>
      </c>
      <c r="E11" s="159" t="s">
        <v>1201</v>
      </c>
      <c r="F11" s="24"/>
      <c r="G11" s="94" t="s">
        <v>633</v>
      </c>
      <c r="H11" s="24" t="s">
        <v>1201</v>
      </c>
      <c r="I11" s="21"/>
      <c r="J11" s="21" t="s">
        <v>6322</v>
      </c>
      <c r="K11" s="21"/>
      <c r="L11" s="21"/>
      <c r="M11" s="24" t="s">
        <v>1482</v>
      </c>
      <c r="N11" s="21" t="s">
        <v>2179</v>
      </c>
      <c r="O11" s="21" t="s">
        <v>1471</v>
      </c>
      <c r="P11" s="21">
        <v>0</v>
      </c>
      <c r="Q11" s="21">
        <v>0</v>
      </c>
      <c r="R11" s="24"/>
      <c r="S11" s="24"/>
      <c r="T11" s="147"/>
    </row>
  </sheetData>
  <autoFilter ref="B10:T11" xr:uid="{00000000-0001-0000-AE01-000000000000}"/>
  <mergeCells count="1">
    <mergeCell ref="C9:O9"/>
  </mergeCells>
  <conditionalFormatting sqref="H11">
    <cfRule type="duplicateValues" dxfId="731" priority="1"/>
  </conditionalFormatting>
  <hyperlinks>
    <hyperlink ref="G11" location="T_F_PROTECOES!A1" display="T_F_PROTECOES" xr:uid="{00000000-0004-0000-AE01-000000000000}"/>
    <hyperlink ref="B6" location="Variáveis!A1" display="Variáveis" xr:uid="{00000000-0004-0000-AE01-000001000000}"/>
    <hyperlink ref="C6" location="'Índice de Tabelas'!A1" display="Índice de Tabelas" xr:uid="{00000000-0004-0000-AE01-000002000000}"/>
    <hyperlink ref="D6" location="'Manual de Instrução'!A1" display="Manual de Instrução" xr:uid="{00000000-0004-0000-AE01-000003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435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12435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1-000000000000}">
  <sheetPr codeName="Sheet951"/>
  <dimension ref="A1:T62"/>
  <sheetViews>
    <sheetView zoomScale="80" workbookViewId="0">
      <pane xSplit="5" ySplit="10" topLeftCell="F11" activePane="bottomRight" state="frozen"/>
      <selection pane="topRight" activeCell="F1" sqref="F1"/>
      <selection pane="bottomLeft" activeCell="A18" sqref="A18"/>
      <selection pane="bottomRight" activeCell="B10" sqref="B10:T6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0"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656</v>
      </c>
      <c r="E11" s="159" t="s">
        <v>6323</v>
      </c>
      <c r="F11" s="24"/>
      <c r="G11" s="94" t="s">
        <v>657</v>
      </c>
      <c r="H11" s="24" t="s">
        <v>6323</v>
      </c>
      <c r="I11" s="21"/>
      <c r="J11" s="24" t="s">
        <v>6324</v>
      </c>
      <c r="K11" s="24" t="s">
        <v>6325</v>
      </c>
      <c r="L11" s="21"/>
      <c r="M11" s="21" t="s">
        <v>1458</v>
      </c>
      <c r="N11" s="21" t="s">
        <v>1459</v>
      </c>
      <c r="O11" s="21" t="s">
        <v>1471</v>
      </c>
      <c r="P11" s="24">
        <v>0</v>
      </c>
      <c r="Q11" s="24">
        <v>0</v>
      </c>
      <c r="R11" s="24" t="s">
        <v>6326</v>
      </c>
      <c r="S11" s="24" t="s">
        <v>6326</v>
      </c>
      <c r="T11" s="147"/>
    </row>
    <row r="12" spans="1:20" s="29" customFormat="1" ht="27" customHeight="1" x14ac:dyDescent="0.25">
      <c r="A12"/>
      <c r="B12" s="75">
        <v>2</v>
      </c>
      <c r="C12" s="159" t="s">
        <v>663</v>
      </c>
      <c r="D12" s="159" t="s">
        <v>656</v>
      </c>
      <c r="E12" s="159" t="s">
        <v>6327</v>
      </c>
      <c r="F12" s="24"/>
      <c r="G12" s="94" t="s">
        <v>657</v>
      </c>
      <c r="H12" s="24" t="s">
        <v>6328</v>
      </c>
      <c r="I12" s="21"/>
      <c r="J12" s="24" t="s">
        <v>6324</v>
      </c>
      <c r="K12" s="24" t="s">
        <v>6325</v>
      </c>
      <c r="L12" s="21"/>
      <c r="M12" s="21" t="s">
        <v>1482</v>
      </c>
      <c r="N12" s="21" t="s">
        <v>1473</v>
      </c>
      <c r="O12" s="21" t="s">
        <v>1471</v>
      </c>
      <c r="P12" s="24">
        <v>0</v>
      </c>
      <c r="Q12" s="24">
        <v>0</v>
      </c>
      <c r="R12" s="24" t="s">
        <v>6326</v>
      </c>
      <c r="S12" s="24" t="s">
        <v>6326</v>
      </c>
      <c r="T12" s="147"/>
    </row>
    <row r="13" spans="1:20" ht="27" customHeight="1" x14ac:dyDescent="0.2">
      <c r="A13" s="28"/>
      <c r="B13" s="75">
        <v>3</v>
      </c>
      <c r="C13" s="159" t="s">
        <v>663</v>
      </c>
      <c r="D13" s="159" t="s">
        <v>656</v>
      </c>
      <c r="E13" s="159" t="s">
        <v>6329</v>
      </c>
      <c r="F13" s="24"/>
      <c r="G13" s="94" t="s">
        <v>657</v>
      </c>
      <c r="H13" s="24" t="s">
        <v>6329</v>
      </c>
      <c r="I13" s="21"/>
      <c r="J13" s="24" t="s">
        <v>6324</v>
      </c>
      <c r="K13" s="24" t="s">
        <v>6325</v>
      </c>
      <c r="L13" s="21"/>
      <c r="M13" s="21" t="s">
        <v>1482</v>
      </c>
      <c r="N13" s="21" t="s">
        <v>1612</v>
      </c>
      <c r="O13" s="21" t="s">
        <v>1471</v>
      </c>
      <c r="P13" s="24">
        <v>0</v>
      </c>
      <c r="Q13" s="24">
        <v>0</v>
      </c>
      <c r="R13" s="24" t="s">
        <v>6326</v>
      </c>
      <c r="S13" s="24" t="s">
        <v>6326</v>
      </c>
      <c r="T13" s="147"/>
    </row>
    <row r="14" spans="1:20" ht="27" customHeight="1" x14ac:dyDescent="0.2">
      <c r="A14" s="28"/>
      <c r="B14" s="75">
        <v>4</v>
      </c>
      <c r="C14" s="159" t="s">
        <v>663</v>
      </c>
      <c r="D14" s="159" t="s">
        <v>656</v>
      </c>
      <c r="E14" s="159" t="s">
        <v>6330</v>
      </c>
      <c r="F14" s="24"/>
      <c r="G14" s="94" t="s">
        <v>657</v>
      </c>
      <c r="H14" s="24" t="s">
        <v>6330</v>
      </c>
      <c r="I14" s="21"/>
      <c r="J14" s="24" t="s">
        <v>6324</v>
      </c>
      <c r="K14" s="24" t="s">
        <v>6325</v>
      </c>
      <c r="L14" s="21"/>
      <c r="M14" s="21" t="s">
        <v>1482</v>
      </c>
      <c r="N14" s="21" t="s">
        <v>1612</v>
      </c>
      <c r="O14" s="21" t="s">
        <v>1471</v>
      </c>
      <c r="P14" s="24">
        <v>0</v>
      </c>
      <c r="Q14" s="24">
        <v>0</v>
      </c>
      <c r="R14" s="24" t="s">
        <v>6326</v>
      </c>
      <c r="S14" s="24" t="s">
        <v>6326</v>
      </c>
      <c r="T14" s="147"/>
    </row>
    <row r="15" spans="1:20" ht="27" customHeight="1" x14ac:dyDescent="0.2">
      <c r="A15" s="28"/>
      <c r="B15" s="75">
        <v>5</v>
      </c>
      <c r="C15" s="159" t="s">
        <v>663</v>
      </c>
      <c r="D15" s="159" t="s">
        <v>656</v>
      </c>
      <c r="E15" s="159" t="s">
        <v>6331</v>
      </c>
      <c r="F15" s="24"/>
      <c r="G15" s="94" t="s">
        <v>657</v>
      </c>
      <c r="H15" s="24" t="s">
        <v>6331</v>
      </c>
      <c r="I15" s="21"/>
      <c r="J15" s="24" t="s">
        <v>6324</v>
      </c>
      <c r="K15" s="24" t="s">
        <v>6325</v>
      </c>
      <c r="L15" s="21"/>
      <c r="M15" s="21" t="s">
        <v>1487</v>
      </c>
      <c r="N15" s="21" t="s">
        <v>1500</v>
      </c>
      <c r="O15" s="21" t="s">
        <v>1471</v>
      </c>
      <c r="P15" s="24">
        <v>0</v>
      </c>
      <c r="Q15" s="24">
        <v>0</v>
      </c>
      <c r="R15" s="24" t="s">
        <v>6326</v>
      </c>
      <c r="S15" s="24" t="s">
        <v>6326</v>
      </c>
      <c r="T15" s="147"/>
    </row>
    <row r="16" spans="1:20" ht="27" customHeight="1" x14ac:dyDescent="0.2">
      <c r="A16" s="28"/>
      <c r="B16" s="75">
        <v>6</v>
      </c>
      <c r="C16" s="159" t="s">
        <v>663</v>
      </c>
      <c r="D16" s="159" t="s">
        <v>656</v>
      </c>
      <c r="E16" s="159" t="s">
        <v>6332</v>
      </c>
      <c r="F16" s="24"/>
      <c r="G16" s="94" t="s">
        <v>657</v>
      </c>
      <c r="H16" s="24" t="s">
        <v>6332</v>
      </c>
      <c r="I16" s="21"/>
      <c r="J16" s="24" t="s">
        <v>6324</v>
      </c>
      <c r="K16" s="24" t="s">
        <v>6325</v>
      </c>
      <c r="L16" s="21"/>
      <c r="M16" s="21" t="s">
        <v>1487</v>
      </c>
      <c r="N16" s="21" t="s">
        <v>1500</v>
      </c>
      <c r="O16" s="21" t="s">
        <v>1471</v>
      </c>
      <c r="P16" s="24">
        <v>0</v>
      </c>
      <c r="Q16" s="24">
        <v>0</v>
      </c>
      <c r="R16" s="24" t="s">
        <v>6326</v>
      </c>
      <c r="S16" s="24" t="s">
        <v>6326</v>
      </c>
      <c r="T16" s="147"/>
    </row>
    <row r="17" spans="1:20" ht="27" customHeight="1" x14ac:dyDescent="0.2">
      <c r="A17" s="28"/>
      <c r="B17" s="75">
        <v>7</v>
      </c>
      <c r="C17" s="159" t="s">
        <v>663</v>
      </c>
      <c r="D17" s="159" t="s">
        <v>656</v>
      </c>
      <c r="E17" s="159" t="s">
        <v>6333</v>
      </c>
      <c r="F17" s="24"/>
      <c r="G17" s="94" t="s">
        <v>657</v>
      </c>
      <c r="H17" s="24" t="s">
        <v>6333</v>
      </c>
      <c r="I17" s="21"/>
      <c r="J17" s="24" t="s">
        <v>6324</v>
      </c>
      <c r="K17" s="24" t="s">
        <v>6325</v>
      </c>
      <c r="L17" s="21"/>
      <c r="M17" s="21" t="s">
        <v>1487</v>
      </c>
      <c r="N17" s="21" t="s">
        <v>1500</v>
      </c>
      <c r="O17" s="21" t="s">
        <v>1471</v>
      </c>
      <c r="P17" s="24">
        <v>0</v>
      </c>
      <c r="Q17" s="24">
        <v>0</v>
      </c>
      <c r="R17" s="24" t="s">
        <v>6326</v>
      </c>
      <c r="S17" s="24" t="s">
        <v>6326</v>
      </c>
      <c r="T17" s="147"/>
    </row>
    <row r="18" spans="1:20" ht="27" customHeight="1" x14ac:dyDescent="0.25">
      <c r="B18" s="75">
        <v>8</v>
      </c>
      <c r="C18" s="159" t="s">
        <v>663</v>
      </c>
      <c r="D18" s="159" t="s">
        <v>656</v>
      </c>
      <c r="E18" s="159" t="s">
        <v>6334</v>
      </c>
      <c r="F18" s="24"/>
      <c r="G18" s="94" t="s">
        <v>657</v>
      </c>
      <c r="H18" s="24" t="s">
        <v>6335</v>
      </c>
      <c r="I18" s="21"/>
      <c r="J18" s="24" t="s">
        <v>6324</v>
      </c>
      <c r="K18" s="24" t="s">
        <v>6325</v>
      </c>
      <c r="L18" s="21"/>
      <c r="M18" s="21" t="s">
        <v>1482</v>
      </c>
      <c r="N18" s="21" t="s">
        <v>1473</v>
      </c>
      <c r="O18" s="21" t="s">
        <v>1471</v>
      </c>
      <c r="P18" s="24">
        <v>0</v>
      </c>
      <c r="Q18" s="24">
        <v>0</v>
      </c>
      <c r="R18" s="24" t="s">
        <v>6326</v>
      </c>
      <c r="S18" s="24" t="s">
        <v>6326</v>
      </c>
      <c r="T18" s="147"/>
    </row>
    <row r="19" spans="1:20" ht="27" customHeight="1" x14ac:dyDescent="0.2">
      <c r="A19" s="28"/>
      <c r="B19" s="75">
        <v>9</v>
      </c>
      <c r="C19" s="159" t="s">
        <v>663</v>
      </c>
      <c r="D19" s="159" t="s">
        <v>656</v>
      </c>
      <c r="E19" s="159" t="s">
        <v>2180</v>
      </c>
      <c r="F19" s="24"/>
      <c r="G19" s="94" t="s">
        <v>657</v>
      </c>
      <c r="H19" s="24" t="s">
        <v>2180</v>
      </c>
      <c r="I19" s="21"/>
      <c r="J19" s="24" t="s">
        <v>6324</v>
      </c>
      <c r="K19" s="24" t="s">
        <v>6325</v>
      </c>
      <c r="L19" s="21"/>
      <c r="M19" s="21" t="s">
        <v>1482</v>
      </c>
      <c r="N19" s="21" t="s">
        <v>1555</v>
      </c>
      <c r="O19" s="21" t="s">
        <v>1471</v>
      </c>
      <c r="P19" s="24">
        <v>0</v>
      </c>
      <c r="Q19" s="24">
        <v>0</v>
      </c>
      <c r="R19" s="24" t="s">
        <v>6326</v>
      </c>
      <c r="S19" s="24" t="s">
        <v>6326</v>
      </c>
      <c r="T19" s="147"/>
    </row>
    <row r="20" spans="1:20" ht="27" customHeight="1" x14ac:dyDescent="0.2">
      <c r="A20" s="28"/>
      <c r="B20" s="75">
        <v>10</v>
      </c>
      <c r="C20" s="159" t="s">
        <v>663</v>
      </c>
      <c r="D20" s="159" t="s">
        <v>656</v>
      </c>
      <c r="E20" s="159" t="s">
        <v>2182</v>
      </c>
      <c r="F20" s="24"/>
      <c r="G20" s="94" t="s">
        <v>657</v>
      </c>
      <c r="H20" s="24" t="s">
        <v>2182</v>
      </c>
      <c r="I20" s="21"/>
      <c r="J20" s="24" t="s">
        <v>6324</v>
      </c>
      <c r="K20" s="24" t="s">
        <v>6325</v>
      </c>
      <c r="L20" s="21"/>
      <c r="M20" s="21" t="s">
        <v>1482</v>
      </c>
      <c r="N20" s="21" t="s">
        <v>2480</v>
      </c>
      <c r="O20" s="21" t="s">
        <v>1471</v>
      </c>
      <c r="P20" s="24">
        <v>0</v>
      </c>
      <c r="Q20" s="24">
        <v>0</v>
      </c>
      <c r="R20" s="24" t="s">
        <v>6326</v>
      </c>
      <c r="S20" s="24" t="s">
        <v>6326</v>
      </c>
      <c r="T20" s="147"/>
    </row>
    <row r="21" spans="1:20" ht="27" customHeight="1" x14ac:dyDescent="0.2">
      <c r="A21" s="28"/>
      <c r="B21" s="75">
        <v>11</v>
      </c>
      <c r="C21" s="159" t="s">
        <v>663</v>
      </c>
      <c r="D21" s="159" t="s">
        <v>656</v>
      </c>
      <c r="E21" s="159" t="s">
        <v>6336</v>
      </c>
      <c r="F21" s="24"/>
      <c r="G21" s="94" t="s">
        <v>657</v>
      </c>
      <c r="H21" s="24" t="s">
        <v>6336</v>
      </c>
      <c r="I21" s="21"/>
      <c r="J21" s="24" t="s">
        <v>6324</v>
      </c>
      <c r="K21" s="24" t="s">
        <v>6325</v>
      </c>
      <c r="L21" s="21"/>
      <c r="M21" s="21" t="s">
        <v>1482</v>
      </c>
      <c r="N21" s="21" t="s">
        <v>1470</v>
      </c>
      <c r="O21" s="21" t="s">
        <v>1471</v>
      </c>
      <c r="P21" s="24">
        <v>0</v>
      </c>
      <c r="Q21" s="24">
        <v>0</v>
      </c>
      <c r="R21" s="24" t="s">
        <v>6326</v>
      </c>
      <c r="S21" s="24" t="s">
        <v>6326</v>
      </c>
      <c r="T21" s="147"/>
    </row>
    <row r="22" spans="1:20" ht="27" customHeight="1" x14ac:dyDescent="0.2">
      <c r="A22" s="28"/>
      <c r="B22" s="75">
        <v>12</v>
      </c>
      <c r="C22" s="159" t="s">
        <v>663</v>
      </c>
      <c r="D22" s="159" t="s">
        <v>656</v>
      </c>
      <c r="E22" s="159" t="s">
        <v>6337</v>
      </c>
      <c r="F22" s="24"/>
      <c r="G22" s="94" t="s">
        <v>657</v>
      </c>
      <c r="H22" s="24" t="s">
        <v>6337</v>
      </c>
      <c r="I22" s="21"/>
      <c r="J22" s="24" t="s">
        <v>6324</v>
      </c>
      <c r="K22" s="24" t="s">
        <v>6325</v>
      </c>
      <c r="L22" s="21"/>
      <c r="M22" s="21" t="s">
        <v>1482</v>
      </c>
      <c r="N22" s="21" t="s">
        <v>1470</v>
      </c>
      <c r="O22" s="21" t="s">
        <v>1471</v>
      </c>
      <c r="P22" s="24">
        <v>0</v>
      </c>
      <c r="Q22" s="24">
        <v>0</v>
      </c>
      <c r="R22" s="24" t="s">
        <v>6326</v>
      </c>
      <c r="S22" s="24" t="s">
        <v>6326</v>
      </c>
      <c r="T22" s="147"/>
    </row>
    <row r="23" spans="1:20" ht="27" customHeight="1" x14ac:dyDescent="0.2">
      <c r="A23" s="28"/>
      <c r="B23" s="75">
        <v>13</v>
      </c>
      <c r="C23" s="159" t="s">
        <v>663</v>
      </c>
      <c r="D23" s="159" t="s">
        <v>656</v>
      </c>
      <c r="E23" s="159" t="s">
        <v>6338</v>
      </c>
      <c r="F23" s="24"/>
      <c r="G23" s="94" t="s">
        <v>657</v>
      </c>
      <c r="H23" s="24" t="s">
        <v>6338</v>
      </c>
      <c r="I23" s="21"/>
      <c r="J23" s="24" t="s">
        <v>6324</v>
      </c>
      <c r="K23" s="24" t="s">
        <v>6325</v>
      </c>
      <c r="L23" s="21"/>
      <c r="M23" s="21" t="s">
        <v>1482</v>
      </c>
      <c r="N23" s="21" t="s">
        <v>1470</v>
      </c>
      <c r="O23" s="21" t="s">
        <v>1471</v>
      </c>
      <c r="P23" s="24">
        <v>0</v>
      </c>
      <c r="Q23" s="24">
        <v>0</v>
      </c>
      <c r="R23" s="24" t="s">
        <v>6326</v>
      </c>
      <c r="S23" s="24" t="s">
        <v>6326</v>
      </c>
      <c r="T23" s="147"/>
    </row>
    <row r="24" spans="1:20" ht="27" customHeight="1" x14ac:dyDescent="0.2">
      <c r="A24" s="28"/>
      <c r="B24" s="75">
        <v>14</v>
      </c>
      <c r="C24" s="159" t="s">
        <v>663</v>
      </c>
      <c r="D24" s="159" t="s">
        <v>656</v>
      </c>
      <c r="E24" s="159" t="s">
        <v>6339</v>
      </c>
      <c r="F24" s="24"/>
      <c r="G24" s="94" t="s">
        <v>657</v>
      </c>
      <c r="H24" s="24" t="s">
        <v>6339</v>
      </c>
      <c r="I24" s="21"/>
      <c r="J24" s="24" t="s">
        <v>6324</v>
      </c>
      <c r="K24" s="24" t="s">
        <v>6325</v>
      </c>
      <c r="L24" s="21"/>
      <c r="M24" s="21" t="s">
        <v>1458</v>
      </c>
      <c r="N24" s="21" t="s">
        <v>1459</v>
      </c>
      <c r="O24" s="21" t="s">
        <v>1471</v>
      </c>
      <c r="P24" s="24">
        <v>0</v>
      </c>
      <c r="Q24" s="24">
        <v>0</v>
      </c>
      <c r="R24" s="24" t="s">
        <v>6326</v>
      </c>
      <c r="S24" s="24" t="s">
        <v>6326</v>
      </c>
      <c r="T24" s="147"/>
    </row>
    <row r="25" spans="1:20" ht="27" customHeight="1" x14ac:dyDescent="0.2">
      <c r="A25" s="28"/>
      <c r="B25" s="75">
        <v>15</v>
      </c>
      <c r="C25" s="159" t="s">
        <v>663</v>
      </c>
      <c r="D25" s="159" t="s">
        <v>656</v>
      </c>
      <c r="E25" s="159" t="s">
        <v>2197</v>
      </c>
      <c r="F25" s="24"/>
      <c r="G25" s="94" t="s">
        <v>657</v>
      </c>
      <c r="H25" s="24" t="s">
        <v>2197</v>
      </c>
      <c r="I25" s="21"/>
      <c r="J25" s="24" t="s">
        <v>6324</v>
      </c>
      <c r="K25" s="24" t="s">
        <v>6325</v>
      </c>
      <c r="L25" s="21"/>
      <c r="M25" s="21" t="s">
        <v>1482</v>
      </c>
      <c r="N25" s="21" t="s">
        <v>1575</v>
      </c>
      <c r="O25" s="21" t="s">
        <v>1471</v>
      </c>
      <c r="P25" s="24">
        <v>0</v>
      </c>
      <c r="Q25" s="24">
        <v>0</v>
      </c>
      <c r="R25" s="24" t="s">
        <v>6326</v>
      </c>
      <c r="S25" s="24" t="s">
        <v>6326</v>
      </c>
      <c r="T25" s="147"/>
    </row>
    <row r="26" spans="1:20" ht="27" customHeight="1" x14ac:dyDescent="0.2">
      <c r="A26" s="28"/>
      <c r="B26" s="75">
        <v>16</v>
      </c>
      <c r="C26" s="159" t="s">
        <v>663</v>
      </c>
      <c r="D26" s="159" t="s">
        <v>656</v>
      </c>
      <c r="E26" s="159" t="s">
        <v>6340</v>
      </c>
      <c r="F26" s="24"/>
      <c r="G26" s="94" t="s">
        <v>657</v>
      </c>
      <c r="H26" s="24" t="s">
        <v>6340</v>
      </c>
      <c r="I26" s="21"/>
      <c r="J26" s="24" t="s">
        <v>6324</v>
      </c>
      <c r="K26" s="24" t="s">
        <v>6325</v>
      </c>
      <c r="L26" s="21"/>
      <c r="M26" s="21" t="s">
        <v>1482</v>
      </c>
      <c r="N26" s="21" t="s">
        <v>1575</v>
      </c>
      <c r="O26" s="21" t="s">
        <v>1471</v>
      </c>
      <c r="P26" s="24">
        <v>0</v>
      </c>
      <c r="Q26" s="24">
        <v>0</v>
      </c>
      <c r="R26" s="24" t="s">
        <v>6326</v>
      </c>
      <c r="S26" s="24" t="s">
        <v>6326</v>
      </c>
      <c r="T26" s="147"/>
    </row>
    <row r="27" spans="1:20" ht="27" customHeight="1" x14ac:dyDescent="0.2">
      <c r="A27" s="28"/>
      <c r="B27" s="75">
        <v>17</v>
      </c>
      <c r="C27" s="159" t="s">
        <v>663</v>
      </c>
      <c r="D27" s="159" t="s">
        <v>656</v>
      </c>
      <c r="E27" s="159" t="s">
        <v>794</v>
      </c>
      <c r="F27" s="24"/>
      <c r="G27" s="94" t="s">
        <v>657</v>
      </c>
      <c r="H27" s="24" t="s">
        <v>794</v>
      </c>
      <c r="I27" s="21"/>
      <c r="J27" s="24" t="s">
        <v>6324</v>
      </c>
      <c r="K27" s="24" t="s">
        <v>6325</v>
      </c>
      <c r="L27" s="21"/>
      <c r="M27" s="21" t="s">
        <v>1482</v>
      </c>
      <c r="N27" s="21" t="s">
        <v>1661</v>
      </c>
      <c r="O27" s="21" t="s">
        <v>1471</v>
      </c>
      <c r="P27" s="24">
        <v>0</v>
      </c>
      <c r="Q27" s="24">
        <v>0</v>
      </c>
      <c r="R27" s="24" t="s">
        <v>6326</v>
      </c>
      <c r="S27" s="24" t="s">
        <v>6326</v>
      </c>
      <c r="T27" s="147"/>
    </row>
    <row r="28" spans="1:20" ht="27" customHeight="1" x14ac:dyDescent="0.25">
      <c r="B28" s="75">
        <v>18</v>
      </c>
      <c r="C28" s="159" t="s">
        <v>663</v>
      </c>
      <c r="D28" s="159" t="s">
        <v>656</v>
      </c>
      <c r="E28" s="159" t="s">
        <v>2663</v>
      </c>
      <c r="F28" s="24"/>
      <c r="G28" s="94" t="s">
        <v>657</v>
      </c>
      <c r="H28" s="24" t="s">
        <v>2663</v>
      </c>
      <c r="I28" s="21"/>
      <c r="J28" s="24" t="s">
        <v>6324</v>
      </c>
      <c r="K28" s="24" t="s">
        <v>6325</v>
      </c>
      <c r="L28" s="21"/>
      <c r="M28" s="21" t="s">
        <v>1482</v>
      </c>
      <c r="N28" s="21" t="s">
        <v>2665</v>
      </c>
      <c r="O28" s="21" t="s">
        <v>1471</v>
      </c>
      <c r="P28" s="24">
        <v>0</v>
      </c>
      <c r="Q28" s="24">
        <v>0</v>
      </c>
      <c r="R28" s="24" t="s">
        <v>6326</v>
      </c>
      <c r="S28" s="24" t="s">
        <v>6326</v>
      </c>
      <c r="T28" s="147"/>
    </row>
    <row r="29" spans="1:20" ht="27" customHeight="1" x14ac:dyDescent="0.2">
      <c r="A29" s="28"/>
      <c r="B29" s="75">
        <v>19</v>
      </c>
      <c r="C29" s="159" t="s">
        <v>663</v>
      </c>
      <c r="D29" s="159" t="s">
        <v>656</v>
      </c>
      <c r="E29" s="159" t="s">
        <v>2193</v>
      </c>
      <c r="F29" s="24"/>
      <c r="G29" s="94" t="s">
        <v>657</v>
      </c>
      <c r="H29" s="24" t="s">
        <v>2193</v>
      </c>
      <c r="I29" s="21"/>
      <c r="J29" s="24" t="s">
        <v>6324</v>
      </c>
      <c r="K29" s="24" t="s">
        <v>6325</v>
      </c>
      <c r="L29" s="21"/>
      <c r="M29" s="21" t="s">
        <v>1482</v>
      </c>
      <c r="N29" s="21" t="s">
        <v>2667</v>
      </c>
      <c r="O29" s="21" t="s">
        <v>1471</v>
      </c>
      <c r="P29" s="24">
        <v>0</v>
      </c>
      <c r="Q29" s="24">
        <v>0</v>
      </c>
      <c r="R29" s="24" t="s">
        <v>6326</v>
      </c>
      <c r="S29" s="24" t="s">
        <v>6326</v>
      </c>
      <c r="T29" s="147"/>
    </row>
    <row r="30" spans="1:20" ht="27" customHeight="1" x14ac:dyDescent="0.2">
      <c r="A30" s="28"/>
      <c r="B30" s="75">
        <v>20</v>
      </c>
      <c r="C30" s="159" t="s">
        <v>663</v>
      </c>
      <c r="D30" s="159" t="s">
        <v>656</v>
      </c>
      <c r="E30" s="159" t="s">
        <v>2196</v>
      </c>
      <c r="F30" s="24"/>
      <c r="G30" s="94" t="s">
        <v>657</v>
      </c>
      <c r="H30" s="24" t="s">
        <v>2196</v>
      </c>
      <c r="I30" s="21"/>
      <c r="J30" s="24" t="s">
        <v>6324</v>
      </c>
      <c r="K30" s="24" t="s">
        <v>6325</v>
      </c>
      <c r="L30" s="21"/>
      <c r="M30" s="21" t="s">
        <v>1482</v>
      </c>
      <c r="N30" s="21" t="s">
        <v>1575</v>
      </c>
      <c r="O30" s="21" t="s">
        <v>1471</v>
      </c>
      <c r="P30" s="24">
        <v>0</v>
      </c>
      <c r="Q30" s="24">
        <v>0</v>
      </c>
      <c r="R30" s="24" t="s">
        <v>6326</v>
      </c>
      <c r="S30" s="24" t="s">
        <v>6326</v>
      </c>
      <c r="T30" s="147"/>
    </row>
    <row r="31" spans="1:20" ht="27" customHeight="1" x14ac:dyDescent="0.2">
      <c r="A31" s="28"/>
      <c r="B31" s="75">
        <v>21</v>
      </c>
      <c r="C31" s="159" t="s">
        <v>663</v>
      </c>
      <c r="D31" s="159" t="s">
        <v>656</v>
      </c>
      <c r="E31" s="159" t="s">
        <v>6341</v>
      </c>
      <c r="F31" s="24"/>
      <c r="G31" s="94" t="s">
        <v>657</v>
      </c>
      <c r="H31" s="24" t="s">
        <v>6341</v>
      </c>
      <c r="I31" s="21"/>
      <c r="J31" s="24" t="s">
        <v>6324</v>
      </c>
      <c r="K31" s="24" t="s">
        <v>6325</v>
      </c>
      <c r="L31" s="21"/>
      <c r="M31" s="21" t="s">
        <v>1482</v>
      </c>
      <c r="N31" s="21" t="s">
        <v>1575</v>
      </c>
      <c r="O31" s="21" t="s">
        <v>1471</v>
      </c>
      <c r="P31" s="24">
        <v>0</v>
      </c>
      <c r="Q31" s="24">
        <v>0</v>
      </c>
      <c r="R31" s="24" t="s">
        <v>6326</v>
      </c>
      <c r="S31" s="24" t="s">
        <v>6326</v>
      </c>
      <c r="T31" s="147"/>
    </row>
    <row r="32" spans="1:20" ht="27" customHeight="1" x14ac:dyDescent="0.2">
      <c r="A32" s="28"/>
      <c r="B32" s="75">
        <v>22</v>
      </c>
      <c r="C32" s="159" t="s">
        <v>663</v>
      </c>
      <c r="D32" s="159" t="s">
        <v>656</v>
      </c>
      <c r="E32" s="159" t="s">
        <v>2466</v>
      </c>
      <c r="F32" s="24"/>
      <c r="G32" s="94" t="s">
        <v>657</v>
      </c>
      <c r="H32" s="24" t="s">
        <v>2466</v>
      </c>
      <c r="I32" s="21"/>
      <c r="J32" s="24" t="s">
        <v>6324</v>
      </c>
      <c r="K32" s="24" t="s">
        <v>6325</v>
      </c>
      <c r="L32" s="21"/>
      <c r="M32" s="21" t="s">
        <v>1458</v>
      </c>
      <c r="N32" s="21" t="s">
        <v>1459</v>
      </c>
      <c r="O32" s="21" t="s">
        <v>1471</v>
      </c>
      <c r="P32" s="24">
        <v>0</v>
      </c>
      <c r="Q32" s="24">
        <v>0</v>
      </c>
      <c r="R32" s="24" t="s">
        <v>6326</v>
      </c>
      <c r="S32" s="24" t="s">
        <v>6326</v>
      </c>
      <c r="T32" s="147"/>
    </row>
    <row r="33" spans="1:20" ht="27" customHeight="1" x14ac:dyDescent="0.2">
      <c r="A33" s="28"/>
      <c r="B33" s="75">
        <v>23</v>
      </c>
      <c r="C33" s="159" t="s">
        <v>663</v>
      </c>
      <c r="D33" s="159" t="s">
        <v>656</v>
      </c>
      <c r="E33" s="159" t="s">
        <v>2467</v>
      </c>
      <c r="F33" s="24"/>
      <c r="G33" s="94" t="s">
        <v>657</v>
      </c>
      <c r="H33" s="24" t="s">
        <v>2467</v>
      </c>
      <c r="I33" s="21"/>
      <c r="J33" s="24" t="s">
        <v>6324</v>
      </c>
      <c r="K33" s="24" t="s">
        <v>6325</v>
      </c>
      <c r="L33" s="21"/>
      <c r="M33" s="21" t="s">
        <v>1482</v>
      </c>
      <c r="N33" s="21" t="s">
        <v>1575</v>
      </c>
      <c r="O33" s="21" t="s">
        <v>1471</v>
      </c>
      <c r="P33" s="24">
        <v>0</v>
      </c>
      <c r="Q33" s="24">
        <v>0</v>
      </c>
      <c r="R33" s="24" t="s">
        <v>6326</v>
      </c>
      <c r="S33" s="24" t="s">
        <v>6326</v>
      </c>
      <c r="T33" s="147"/>
    </row>
    <row r="34" spans="1:20" ht="27" customHeight="1" x14ac:dyDescent="0.2">
      <c r="A34" s="28"/>
      <c r="B34" s="75">
        <v>24</v>
      </c>
      <c r="C34" s="159" t="s">
        <v>663</v>
      </c>
      <c r="D34" s="159" t="s">
        <v>656</v>
      </c>
      <c r="E34" s="159" t="s">
        <v>6342</v>
      </c>
      <c r="F34" s="24"/>
      <c r="G34" s="94" t="s">
        <v>657</v>
      </c>
      <c r="H34" s="24" t="s">
        <v>6342</v>
      </c>
      <c r="I34" s="21"/>
      <c r="J34" s="24" t="s">
        <v>6324</v>
      </c>
      <c r="K34" s="24" t="s">
        <v>6325</v>
      </c>
      <c r="L34" s="21"/>
      <c r="M34" s="21" t="s">
        <v>1482</v>
      </c>
      <c r="N34" s="21" t="s">
        <v>1575</v>
      </c>
      <c r="O34" s="21" t="s">
        <v>1471</v>
      </c>
      <c r="P34" s="24">
        <v>0</v>
      </c>
      <c r="Q34" s="24">
        <v>0</v>
      </c>
      <c r="R34" s="24" t="s">
        <v>6326</v>
      </c>
      <c r="S34" s="24" t="s">
        <v>6326</v>
      </c>
      <c r="T34" s="147"/>
    </row>
    <row r="35" spans="1:20" ht="27" customHeight="1" x14ac:dyDescent="0.2">
      <c r="A35" s="28"/>
      <c r="B35" s="75">
        <v>25</v>
      </c>
      <c r="C35" s="159" t="s">
        <v>663</v>
      </c>
      <c r="D35" s="159" t="s">
        <v>656</v>
      </c>
      <c r="E35" s="159" t="s">
        <v>2468</v>
      </c>
      <c r="F35" s="24"/>
      <c r="G35" s="94" t="s">
        <v>657</v>
      </c>
      <c r="H35" s="24" t="s">
        <v>2468</v>
      </c>
      <c r="I35" s="21"/>
      <c r="J35" s="24" t="s">
        <v>6324</v>
      </c>
      <c r="K35" s="24" t="s">
        <v>6325</v>
      </c>
      <c r="L35" s="21"/>
      <c r="M35" s="21" t="s">
        <v>1482</v>
      </c>
      <c r="N35" s="21" t="s">
        <v>1575</v>
      </c>
      <c r="O35" s="21" t="s">
        <v>1471</v>
      </c>
      <c r="P35" s="24">
        <v>0</v>
      </c>
      <c r="Q35" s="24">
        <v>0</v>
      </c>
      <c r="R35" s="24" t="s">
        <v>6326</v>
      </c>
      <c r="S35" s="24" t="s">
        <v>6326</v>
      </c>
      <c r="T35" s="147"/>
    </row>
    <row r="36" spans="1:20" ht="27" customHeight="1" x14ac:dyDescent="0.2">
      <c r="A36" s="28"/>
      <c r="B36" s="75">
        <v>26</v>
      </c>
      <c r="C36" s="159" t="s">
        <v>663</v>
      </c>
      <c r="D36" s="159" t="s">
        <v>656</v>
      </c>
      <c r="E36" s="159" t="s">
        <v>6343</v>
      </c>
      <c r="F36" s="24"/>
      <c r="G36" s="94" t="s">
        <v>657</v>
      </c>
      <c r="H36" s="24" t="s">
        <v>6343</v>
      </c>
      <c r="I36" s="21"/>
      <c r="J36" s="24" t="s">
        <v>6324</v>
      </c>
      <c r="K36" s="24" t="s">
        <v>6325</v>
      </c>
      <c r="L36" s="21"/>
      <c r="M36" s="21" t="s">
        <v>1482</v>
      </c>
      <c r="N36" s="21" t="s">
        <v>1575</v>
      </c>
      <c r="O36" s="21" t="s">
        <v>1471</v>
      </c>
      <c r="P36" s="24">
        <v>0</v>
      </c>
      <c r="Q36" s="24">
        <v>0</v>
      </c>
      <c r="R36" s="24" t="s">
        <v>6326</v>
      </c>
      <c r="S36" s="24" t="s">
        <v>6326</v>
      </c>
      <c r="T36" s="147"/>
    </row>
    <row r="37" spans="1:20" ht="27" customHeight="1" x14ac:dyDescent="0.2">
      <c r="A37" s="28"/>
      <c r="B37" s="75">
        <v>27</v>
      </c>
      <c r="C37" s="159" t="s">
        <v>663</v>
      </c>
      <c r="D37" s="159" t="s">
        <v>656</v>
      </c>
      <c r="E37" s="159" t="s">
        <v>2469</v>
      </c>
      <c r="F37" s="24"/>
      <c r="G37" s="94" t="s">
        <v>657</v>
      </c>
      <c r="H37" s="24" t="s">
        <v>2469</v>
      </c>
      <c r="I37" s="21"/>
      <c r="J37" s="24" t="s">
        <v>6324</v>
      </c>
      <c r="K37" s="24" t="s">
        <v>6325</v>
      </c>
      <c r="L37" s="21"/>
      <c r="M37" s="21" t="s">
        <v>1487</v>
      </c>
      <c r="N37" s="21" t="s">
        <v>1696</v>
      </c>
      <c r="O37" s="21" t="s">
        <v>1471</v>
      </c>
      <c r="P37" s="24">
        <v>0</v>
      </c>
      <c r="Q37" s="24">
        <v>0</v>
      </c>
      <c r="R37" s="24" t="s">
        <v>6326</v>
      </c>
      <c r="S37" s="24" t="s">
        <v>6326</v>
      </c>
      <c r="T37" s="147"/>
    </row>
    <row r="38" spans="1:20" ht="27" customHeight="1" x14ac:dyDescent="0.25">
      <c r="B38" s="75">
        <v>28</v>
      </c>
      <c r="C38" s="159" t="s">
        <v>663</v>
      </c>
      <c r="D38" s="159" t="s">
        <v>656</v>
      </c>
      <c r="E38" s="159" t="s">
        <v>2470</v>
      </c>
      <c r="F38" s="24"/>
      <c r="G38" s="94" t="s">
        <v>657</v>
      </c>
      <c r="H38" s="24" t="s">
        <v>2470</v>
      </c>
      <c r="I38" s="21"/>
      <c r="J38" s="24" t="s">
        <v>6324</v>
      </c>
      <c r="K38" s="24" t="s">
        <v>6325</v>
      </c>
      <c r="L38" s="21"/>
      <c r="M38" s="21" t="s">
        <v>1482</v>
      </c>
      <c r="N38" s="21" t="s">
        <v>1575</v>
      </c>
      <c r="O38" s="21" t="s">
        <v>1471</v>
      </c>
      <c r="P38" s="24">
        <v>0</v>
      </c>
      <c r="Q38" s="24">
        <v>0</v>
      </c>
      <c r="R38" s="24" t="s">
        <v>6326</v>
      </c>
      <c r="S38" s="24" t="s">
        <v>6326</v>
      </c>
      <c r="T38" s="147"/>
    </row>
    <row r="39" spans="1:20" ht="27" customHeight="1" x14ac:dyDescent="0.2">
      <c r="A39" s="28"/>
      <c r="B39" s="75">
        <v>29</v>
      </c>
      <c r="C39" s="159" t="s">
        <v>663</v>
      </c>
      <c r="D39" s="159" t="s">
        <v>656</v>
      </c>
      <c r="E39" s="159" t="s">
        <v>6344</v>
      </c>
      <c r="F39" s="24"/>
      <c r="G39" s="94" t="s">
        <v>657</v>
      </c>
      <c r="H39" s="24" t="s">
        <v>6344</v>
      </c>
      <c r="I39" s="21"/>
      <c r="J39" s="24" t="s">
        <v>6324</v>
      </c>
      <c r="K39" s="24" t="s">
        <v>6325</v>
      </c>
      <c r="L39" s="21"/>
      <c r="M39" s="21" t="s">
        <v>1482</v>
      </c>
      <c r="N39" s="21" t="s">
        <v>1575</v>
      </c>
      <c r="O39" s="21" t="s">
        <v>1471</v>
      </c>
      <c r="P39" s="24">
        <v>0</v>
      </c>
      <c r="Q39" s="24">
        <v>0</v>
      </c>
      <c r="R39" s="24" t="s">
        <v>6326</v>
      </c>
      <c r="S39" s="24" t="s">
        <v>6326</v>
      </c>
      <c r="T39" s="147"/>
    </row>
    <row r="40" spans="1:20" ht="27" customHeight="1" x14ac:dyDescent="0.2">
      <c r="A40" s="28"/>
      <c r="B40" s="75">
        <v>30</v>
      </c>
      <c r="C40" s="159" t="s">
        <v>663</v>
      </c>
      <c r="D40" s="159" t="s">
        <v>656</v>
      </c>
      <c r="E40" s="159" t="s">
        <v>2471</v>
      </c>
      <c r="F40" s="24"/>
      <c r="G40" s="94" t="s">
        <v>657</v>
      </c>
      <c r="H40" s="24" t="s">
        <v>2471</v>
      </c>
      <c r="I40" s="21"/>
      <c r="J40" s="24" t="s">
        <v>6324</v>
      </c>
      <c r="K40" s="24" t="s">
        <v>6325</v>
      </c>
      <c r="L40" s="21"/>
      <c r="M40" s="21" t="s">
        <v>1482</v>
      </c>
      <c r="N40" s="21" t="s">
        <v>1575</v>
      </c>
      <c r="O40" s="21" t="s">
        <v>1471</v>
      </c>
      <c r="P40" s="24">
        <v>0</v>
      </c>
      <c r="Q40" s="24">
        <v>0</v>
      </c>
      <c r="R40" s="24" t="s">
        <v>6326</v>
      </c>
      <c r="S40" s="24" t="s">
        <v>6326</v>
      </c>
      <c r="T40" s="147"/>
    </row>
    <row r="41" spans="1:20" ht="27" customHeight="1" x14ac:dyDescent="0.2">
      <c r="A41" s="28"/>
      <c r="B41" s="75">
        <v>31</v>
      </c>
      <c r="C41" s="159" t="s">
        <v>663</v>
      </c>
      <c r="D41" s="159" t="s">
        <v>656</v>
      </c>
      <c r="E41" s="159" t="s">
        <v>6345</v>
      </c>
      <c r="F41" s="24"/>
      <c r="G41" s="94" t="s">
        <v>657</v>
      </c>
      <c r="H41" s="24" t="s">
        <v>6345</v>
      </c>
      <c r="I41" s="21"/>
      <c r="J41" s="24" t="s">
        <v>6324</v>
      </c>
      <c r="K41" s="24" t="s">
        <v>6325</v>
      </c>
      <c r="L41" s="21"/>
      <c r="M41" s="21" t="s">
        <v>1482</v>
      </c>
      <c r="N41" s="21" t="s">
        <v>1575</v>
      </c>
      <c r="O41" s="21" t="s">
        <v>1471</v>
      </c>
      <c r="P41" s="24">
        <v>0</v>
      </c>
      <c r="Q41" s="24">
        <v>0</v>
      </c>
      <c r="R41" s="24" t="s">
        <v>6326</v>
      </c>
      <c r="S41" s="24" t="s">
        <v>6326</v>
      </c>
      <c r="T41" s="147"/>
    </row>
    <row r="42" spans="1:20" ht="27" customHeight="1" x14ac:dyDescent="0.2">
      <c r="A42" s="28"/>
      <c r="B42" s="75">
        <v>32</v>
      </c>
      <c r="C42" s="159" t="s">
        <v>663</v>
      </c>
      <c r="D42" s="159" t="s">
        <v>656</v>
      </c>
      <c r="E42" s="159" t="s">
        <v>2199</v>
      </c>
      <c r="F42" s="24"/>
      <c r="G42" s="94" t="s">
        <v>657</v>
      </c>
      <c r="H42" s="24" t="s">
        <v>2199</v>
      </c>
      <c r="I42" s="21"/>
      <c r="J42" s="24" t="s">
        <v>6324</v>
      </c>
      <c r="K42" s="24" t="s">
        <v>6325</v>
      </c>
      <c r="L42" s="21"/>
      <c r="M42" s="21" t="s">
        <v>1482</v>
      </c>
      <c r="N42" s="21" t="s">
        <v>1575</v>
      </c>
      <c r="O42" s="21" t="s">
        <v>1471</v>
      </c>
      <c r="P42" s="24">
        <v>0</v>
      </c>
      <c r="Q42" s="24">
        <v>0</v>
      </c>
      <c r="R42" s="24" t="s">
        <v>6326</v>
      </c>
      <c r="S42" s="24" t="s">
        <v>6326</v>
      </c>
      <c r="T42" s="147"/>
    </row>
    <row r="43" spans="1:20" ht="27" customHeight="1" x14ac:dyDescent="0.2">
      <c r="A43" s="28"/>
      <c r="B43" s="75">
        <v>33</v>
      </c>
      <c r="C43" s="159" t="s">
        <v>663</v>
      </c>
      <c r="D43" s="159" t="s">
        <v>656</v>
      </c>
      <c r="E43" s="159" t="s">
        <v>6346</v>
      </c>
      <c r="F43" s="24"/>
      <c r="G43" s="94" t="s">
        <v>657</v>
      </c>
      <c r="H43" s="24" t="s">
        <v>6346</v>
      </c>
      <c r="I43" s="21"/>
      <c r="J43" s="24" t="s">
        <v>6324</v>
      </c>
      <c r="K43" s="24" t="s">
        <v>6325</v>
      </c>
      <c r="L43" s="21"/>
      <c r="M43" s="21" t="s">
        <v>1482</v>
      </c>
      <c r="N43" s="21" t="s">
        <v>1575</v>
      </c>
      <c r="O43" s="21" t="s">
        <v>1471</v>
      </c>
      <c r="P43" s="24">
        <v>0</v>
      </c>
      <c r="Q43" s="24">
        <v>0</v>
      </c>
      <c r="R43" s="24" t="s">
        <v>6326</v>
      </c>
      <c r="S43" s="24" t="s">
        <v>6326</v>
      </c>
      <c r="T43" s="147"/>
    </row>
    <row r="44" spans="1:20" ht="27" customHeight="1" x14ac:dyDescent="0.2">
      <c r="A44" s="28"/>
      <c r="B44" s="75">
        <v>34</v>
      </c>
      <c r="C44" s="159" t="s">
        <v>663</v>
      </c>
      <c r="D44" s="159" t="s">
        <v>656</v>
      </c>
      <c r="E44" s="159" t="s">
        <v>860</v>
      </c>
      <c r="F44" s="24"/>
      <c r="G44" s="94" t="s">
        <v>657</v>
      </c>
      <c r="H44" s="24" t="s">
        <v>860</v>
      </c>
      <c r="I44" s="21"/>
      <c r="J44" s="24" t="s">
        <v>6324</v>
      </c>
      <c r="K44" s="24" t="s">
        <v>6325</v>
      </c>
      <c r="L44" s="21"/>
      <c r="M44" s="21" t="s">
        <v>1482</v>
      </c>
      <c r="N44" s="21" t="s">
        <v>1575</v>
      </c>
      <c r="O44" s="21" t="s">
        <v>1471</v>
      </c>
      <c r="P44" s="24">
        <v>0</v>
      </c>
      <c r="Q44" s="24">
        <v>0</v>
      </c>
      <c r="R44" s="24" t="s">
        <v>6326</v>
      </c>
      <c r="S44" s="24" t="s">
        <v>6326</v>
      </c>
      <c r="T44" s="147"/>
    </row>
    <row r="45" spans="1:20" ht="27" customHeight="1" x14ac:dyDescent="0.2">
      <c r="A45" s="28"/>
      <c r="B45" s="75">
        <v>35</v>
      </c>
      <c r="C45" s="159" t="s">
        <v>663</v>
      </c>
      <c r="D45" s="159" t="s">
        <v>656</v>
      </c>
      <c r="E45" s="159" t="s">
        <v>6347</v>
      </c>
      <c r="F45" s="24"/>
      <c r="G45" s="94" t="s">
        <v>657</v>
      </c>
      <c r="H45" s="24" t="s">
        <v>6347</v>
      </c>
      <c r="I45" s="21"/>
      <c r="J45" s="24" t="s">
        <v>6324</v>
      </c>
      <c r="K45" s="24" t="s">
        <v>6325</v>
      </c>
      <c r="L45" s="21"/>
      <c r="M45" s="21" t="s">
        <v>1482</v>
      </c>
      <c r="N45" s="21" t="s">
        <v>1575</v>
      </c>
      <c r="O45" s="21" t="s">
        <v>1471</v>
      </c>
      <c r="P45" s="24">
        <v>0</v>
      </c>
      <c r="Q45" s="24">
        <v>0</v>
      </c>
      <c r="R45" s="24" t="s">
        <v>6326</v>
      </c>
      <c r="S45" s="24" t="s">
        <v>6326</v>
      </c>
      <c r="T45" s="147"/>
    </row>
    <row r="46" spans="1:20" ht="27" customHeight="1" x14ac:dyDescent="0.2">
      <c r="A46" s="28"/>
      <c r="B46" s="75">
        <v>36</v>
      </c>
      <c r="C46" s="159" t="s">
        <v>663</v>
      </c>
      <c r="D46" s="159" t="s">
        <v>656</v>
      </c>
      <c r="E46" s="159" t="s">
        <v>875</v>
      </c>
      <c r="F46" s="24"/>
      <c r="G46" s="94" t="s">
        <v>657</v>
      </c>
      <c r="H46" s="24" t="s">
        <v>875</v>
      </c>
      <c r="I46" s="21"/>
      <c r="J46" s="24" t="s">
        <v>6324</v>
      </c>
      <c r="K46" s="24" t="s">
        <v>6325</v>
      </c>
      <c r="L46" s="21"/>
      <c r="M46" s="21" t="s">
        <v>1482</v>
      </c>
      <c r="N46" s="21" t="s">
        <v>1575</v>
      </c>
      <c r="O46" s="21" t="s">
        <v>1471</v>
      </c>
      <c r="P46" s="24">
        <v>0</v>
      </c>
      <c r="Q46" s="24">
        <v>0</v>
      </c>
      <c r="R46" s="24" t="s">
        <v>6326</v>
      </c>
      <c r="S46" s="24" t="s">
        <v>6326</v>
      </c>
      <c r="T46" s="147"/>
    </row>
    <row r="47" spans="1:20" ht="27" customHeight="1" x14ac:dyDescent="0.2">
      <c r="A47" s="28"/>
      <c r="B47" s="75">
        <v>37</v>
      </c>
      <c r="C47" s="159" t="s">
        <v>663</v>
      </c>
      <c r="D47" s="159" t="s">
        <v>656</v>
      </c>
      <c r="E47" s="159" t="s">
        <v>6348</v>
      </c>
      <c r="F47" s="24"/>
      <c r="G47" s="94" t="s">
        <v>657</v>
      </c>
      <c r="H47" s="24" t="s">
        <v>6348</v>
      </c>
      <c r="I47" s="21"/>
      <c r="J47" s="24" t="s">
        <v>6324</v>
      </c>
      <c r="K47" s="24" t="s">
        <v>6325</v>
      </c>
      <c r="L47" s="21"/>
      <c r="M47" s="21" t="s">
        <v>1482</v>
      </c>
      <c r="N47" s="21" t="s">
        <v>1575</v>
      </c>
      <c r="O47" s="21" t="s">
        <v>1471</v>
      </c>
      <c r="P47" s="24">
        <v>0</v>
      </c>
      <c r="Q47" s="24">
        <v>0</v>
      </c>
      <c r="R47" s="24" t="s">
        <v>6326</v>
      </c>
      <c r="S47" s="24" t="s">
        <v>6326</v>
      </c>
      <c r="T47" s="147"/>
    </row>
    <row r="48" spans="1:20" ht="27" customHeight="1" x14ac:dyDescent="0.25">
      <c r="B48" s="75">
        <v>38</v>
      </c>
      <c r="C48" s="159" t="s">
        <v>663</v>
      </c>
      <c r="D48" s="159" t="s">
        <v>656</v>
      </c>
      <c r="E48" s="159" t="s">
        <v>2208</v>
      </c>
      <c r="F48" s="24"/>
      <c r="G48" s="94" t="s">
        <v>657</v>
      </c>
      <c r="H48" s="24" t="s">
        <v>2208</v>
      </c>
      <c r="I48" s="21"/>
      <c r="J48" s="24" t="s">
        <v>6324</v>
      </c>
      <c r="K48" s="24" t="s">
        <v>6325</v>
      </c>
      <c r="L48" s="21"/>
      <c r="M48" s="21" t="s">
        <v>1482</v>
      </c>
      <c r="N48" s="21" t="s">
        <v>1575</v>
      </c>
      <c r="O48" s="21" t="s">
        <v>1471</v>
      </c>
      <c r="P48" s="24">
        <v>0</v>
      </c>
      <c r="Q48" s="24">
        <v>0</v>
      </c>
      <c r="R48" s="24" t="s">
        <v>6326</v>
      </c>
      <c r="S48" s="24" t="s">
        <v>6326</v>
      </c>
      <c r="T48" s="147"/>
    </row>
    <row r="49" spans="1:20" ht="27" customHeight="1" x14ac:dyDescent="0.2">
      <c r="A49" s="28"/>
      <c r="B49" s="75">
        <v>39</v>
      </c>
      <c r="C49" s="159" t="s">
        <v>663</v>
      </c>
      <c r="D49" s="159" t="s">
        <v>656</v>
      </c>
      <c r="E49" s="159" t="s">
        <v>2209</v>
      </c>
      <c r="F49" s="24"/>
      <c r="G49" s="94" t="s">
        <v>657</v>
      </c>
      <c r="H49" s="24" t="s">
        <v>2209</v>
      </c>
      <c r="I49" s="21"/>
      <c r="J49" s="24" t="s">
        <v>6324</v>
      </c>
      <c r="K49" s="24" t="s">
        <v>6325</v>
      </c>
      <c r="L49" s="21"/>
      <c r="M49" s="21" t="s">
        <v>1482</v>
      </c>
      <c r="N49" s="21" t="s">
        <v>1575</v>
      </c>
      <c r="O49" s="21" t="s">
        <v>1471</v>
      </c>
      <c r="P49" s="24">
        <v>0</v>
      </c>
      <c r="Q49" s="24">
        <v>0</v>
      </c>
      <c r="R49" s="24" t="s">
        <v>6326</v>
      </c>
      <c r="S49" s="24" t="s">
        <v>6326</v>
      </c>
      <c r="T49" s="147"/>
    </row>
    <row r="50" spans="1:20" ht="27" customHeight="1" x14ac:dyDescent="0.2">
      <c r="A50" s="28"/>
      <c r="B50" s="75">
        <v>40</v>
      </c>
      <c r="C50" s="159" t="s">
        <v>663</v>
      </c>
      <c r="D50" s="159" t="s">
        <v>656</v>
      </c>
      <c r="E50" s="159" t="s">
        <v>2206</v>
      </c>
      <c r="F50" s="24"/>
      <c r="G50" s="94" t="s">
        <v>657</v>
      </c>
      <c r="H50" s="24" t="s">
        <v>2206</v>
      </c>
      <c r="I50" s="21"/>
      <c r="J50" s="24" t="s">
        <v>6324</v>
      </c>
      <c r="K50" s="24" t="s">
        <v>6325</v>
      </c>
      <c r="L50" s="21"/>
      <c r="M50" s="21" t="s">
        <v>1482</v>
      </c>
      <c r="N50" s="21" t="s">
        <v>1575</v>
      </c>
      <c r="O50" s="21" t="s">
        <v>1471</v>
      </c>
      <c r="P50" s="24">
        <v>0</v>
      </c>
      <c r="Q50" s="24">
        <v>0</v>
      </c>
      <c r="R50" s="24" t="s">
        <v>6326</v>
      </c>
      <c r="S50" s="24" t="s">
        <v>6326</v>
      </c>
      <c r="T50" s="147"/>
    </row>
    <row r="51" spans="1:20" ht="27" customHeight="1" x14ac:dyDescent="0.2">
      <c r="A51" s="28"/>
      <c r="B51" s="75">
        <v>41</v>
      </c>
      <c r="C51" s="159" t="s">
        <v>663</v>
      </c>
      <c r="D51" s="159" t="s">
        <v>656</v>
      </c>
      <c r="E51" s="159" t="s">
        <v>6349</v>
      </c>
      <c r="F51" s="24"/>
      <c r="G51" s="94" t="s">
        <v>657</v>
      </c>
      <c r="H51" s="24" t="s">
        <v>6349</v>
      </c>
      <c r="I51" s="21"/>
      <c r="J51" s="24" t="s">
        <v>6324</v>
      </c>
      <c r="K51" s="24" t="s">
        <v>6325</v>
      </c>
      <c r="L51" s="21"/>
      <c r="M51" s="21" t="s">
        <v>1482</v>
      </c>
      <c r="N51" s="21" t="s">
        <v>1555</v>
      </c>
      <c r="O51" s="21" t="s">
        <v>1471</v>
      </c>
      <c r="P51" s="24">
        <v>0</v>
      </c>
      <c r="Q51" s="24">
        <v>0</v>
      </c>
      <c r="R51" s="24" t="s">
        <v>6326</v>
      </c>
      <c r="S51" s="24" t="s">
        <v>6326</v>
      </c>
      <c r="T51" s="147"/>
    </row>
    <row r="52" spans="1:20" ht="27" customHeight="1" x14ac:dyDescent="0.2">
      <c r="A52" s="28"/>
      <c r="B52" s="75">
        <v>42</v>
      </c>
      <c r="C52" s="159" t="s">
        <v>663</v>
      </c>
      <c r="D52" s="159" t="s">
        <v>656</v>
      </c>
      <c r="E52" s="159" t="s">
        <v>6350</v>
      </c>
      <c r="F52" s="24"/>
      <c r="G52" s="94" t="s">
        <v>657</v>
      </c>
      <c r="H52" s="24" t="s">
        <v>6351</v>
      </c>
      <c r="I52" s="21"/>
      <c r="J52" s="24" t="s">
        <v>6324</v>
      </c>
      <c r="K52" s="24" t="s">
        <v>6325</v>
      </c>
      <c r="L52" s="21"/>
      <c r="M52" s="21" t="s">
        <v>1482</v>
      </c>
      <c r="N52" s="21" t="s">
        <v>1704</v>
      </c>
      <c r="O52" s="21" t="s">
        <v>1471</v>
      </c>
      <c r="P52" s="24">
        <v>0</v>
      </c>
      <c r="Q52" s="24">
        <v>0</v>
      </c>
      <c r="R52" s="24" t="s">
        <v>6326</v>
      </c>
      <c r="S52" s="24" t="s">
        <v>6326</v>
      </c>
      <c r="T52" s="147"/>
    </row>
    <row r="53" spans="1:20" ht="27" customHeight="1" x14ac:dyDescent="0.2">
      <c r="A53" s="28"/>
      <c r="B53" s="75">
        <v>43</v>
      </c>
      <c r="C53" s="159" t="s">
        <v>663</v>
      </c>
      <c r="D53" s="159" t="s">
        <v>656</v>
      </c>
      <c r="E53" s="159" t="s">
        <v>2201</v>
      </c>
      <c r="F53" s="24"/>
      <c r="G53" s="94" t="s">
        <v>657</v>
      </c>
      <c r="H53" s="24" t="s">
        <v>2201</v>
      </c>
      <c r="I53" s="21"/>
      <c r="J53" s="24" t="s">
        <v>6324</v>
      </c>
      <c r="K53" s="24" t="s">
        <v>6325</v>
      </c>
      <c r="L53" s="21"/>
      <c r="M53" s="21" t="s">
        <v>1482</v>
      </c>
      <c r="N53" s="21" t="s">
        <v>1575</v>
      </c>
      <c r="O53" s="21" t="s">
        <v>1471</v>
      </c>
      <c r="P53" s="24">
        <v>0</v>
      </c>
      <c r="Q53" s="24">
        <v>0</v>
      </c>
      <c r="R53" s="24" t="s">
        <v>6326</v>
      </c>
      <c r="S53" s="24" t="s">
        <v>6326</v>
      </c>
      <c r="T53" s="147"/>
    </row>
    <row r="54" spans="1:20" ht="27" customHeight="1" x14ac:dyDescent="0.2">
      <c r="A54" s="28"/>
      <c r="B54" s="75">
        <v>44</v>
      </c>
      <c r="C54" s="159" t="s">
        <v>663</v>
      </c>
      <c r="D54" s="159" t="s">
        <v>656</v>
      </c>
      <c r="E54" s="159" t="s">
        <v>6352</v>
      </c>
      <c r="F54" s="24"/>
      <c r="G54" s="94" t="s">
        <v>657</v>
      </c>
      <c r="H54" s="24" t="s">
        <v>6352</v>
      </c>
      <c r="I54" s="21"/>
      <c r="J54" s="24" t="s">
        <v>6324</v>
      </c>
      <c r="K54" s="24" t="s">
        <v>6325</v>
      </c>
      <c r="L54" s="21"/>
      <c r="M54" s="21" t="s">
        <v>1482</v>
      </c>
      <c r="N54" s="21" t="s">
        <v>1575</v>
      </c>
      <c r="O54" s="21" t="s">
        <v>1471</v>
      </c>
      <c r="P54" s="24">
        <v>0</v>
      </c>
      <c r="Q54" s="24">
        <v>0</v>
      </c>
      <c r="R54" s="24" t="s">
        <v>6326</v>
      </c>
      <c r="S54" s="24" t="s">
        <v>6326</v>
      </c>
      <c r="T54" s="147"/>
    </row>
    <row r="55" spans="1:20" ht="27" customHeight="1" x14ac:dyDescent="0.2">
      <c r="A55" s="28"/>
      <c r="B55" s="75">
        <v>45</v>
      </c>
      <c r="C55" s="159" t="s">
        <v>663</v>
      </c>
      <c r="D55" s="159" t="s">
        <v>656</v>
      </c>
      <c r="E55" s="159" t="s">
        <v>2202</v>
      </c>
      <c r="F55" s="24"/>
      <c r="G55" s="94" t="s">
        <v>657</v>
      </c>
      <c r="H55" s="24" t="s">
        <v>2202</v>
      </c>
      <c r="I55" s="21"/>
      <c r="J55" s="24" t="s">
        <v>6324</v>
      </c>
      <c r="K55" s="24" t="s">
        <v>6325</v>
      </c>
      <c r="L55" s="21"/>
      <c r="M55" s="21" t="s">
        <v>1482</v>
      </c>
      <c r="N55" s="21" t="s">
        <v>1734</v>
      </c>
      <c r="O55" s="21" t="s">
        <v>1471</v>
      </c>
      <c r="P55" s="24">
        <v>0</v>
      </c>
      <c r="Q55" s="24">
        <v>0</v>
      </c>
      <c r="R55" s="24" t="s">
        <v>6326</v>
      </c>
      <c r="S55" s="24" t="s">
        <v>6326</v>
      </c>
      <c r="T55" s="147"/>
    </row>
    <row r="56" spans="1:20" ht="27" customHeight="1" x14ac:dyDescent="0.2">
      <c r="A56" s="28"/>
      <c r="B56" s="75">
        <v>46</v>
      </c>
      <c r="C56" s="159" t="s">
        <v>663</v>
      </c>
      <c r="D56" s="159" t="s">
        <v>656</v>
      </c>
      <c r="E56" s="159" t="s">
        <v>2204</v>
      </c>
      <c r="F56" s="24"/>
      <c r="G56" s="94" t="s">
        <v>657</v>
      </c>
      <c r="H56" s="24" t="s">
        <v>2204</v>
      </c>
      <c r="I56" s="21"/>
      <c r="J56" s="24" t="s">
        <v>6324</v>
      </c>
      <c r="K56" s="24" t="s">
        <v>6325</v>
      </c>
      <c r="L56" s="21"/>
      <c r="M56" s="21" t="s">
        <v>1482</v>
      </c>
      <c r="N56" s="21" t="s">
        <v>1575</v>
      </c>
      <c r="O56" s="21" t="s">
        <v>1471</v>
      </c>
      <c r="P56" s="24">
        <v>0</v>
      </c>
      <c r="Q56" s="24">
        <v>0</v>
      </c>
      <c r="R56" s="24" t="s">
        <v>6326</v>
      </c>
      <c r="S56" s="24" t="s">
        <v>6326</v>
      </c>
      <c r="T56" s="147"/>
    </row>
    <row r="57" spans="1:20" ht="27" customHeight="1" x14ac:dyDescent="0.2">
      <c r="A57" s="28"/>
      <c r="B57" s="75">
        <v>47</v>
      </c>
      <c r="C57" s="159" t="s">
        <v>663</v>
      </c>
      <c r="D57" s="159" t="s">
        <v>656</v>
      </c>
      <c r="E57" s="159" t="s">
        <v>6353</v>
      </c>
      <c r="F57" s="24"/>
      <c r="G57" s="94" t="s">
        <v>657</v>
      </c>
      <c r="H57" s="24" t="s">
        <v>6353</v>
      </c>
      <c r="I57" s="21"/>
      <c r="J57" s="24" t="s">
        <v>6324</v>
      </c>
      <c r="K57" s="24" t="s">
        <v>6325</v>
      </c>
      <c r="L57" s="21"/>
      <c r="M57" s="21" t="s">
        <v>1482</v>
      </c>
      <c r="N57" s="21" t="s">
        <v>1575</v>
      </c>
      <c r="O57" s="21" t="s">
        <v>1471</v>
      </c>
      <c r="P57" s="24">
        <v>0</v>
      </c>
      <c r="Q57" s="24">
        <v>0</v>
      </c>
      <c r="R57" s="24" t="s">
        <v>6326</v>
      </c>
      <c r="S57" s="24" t="s">
        <v>6326</v>
      </c>
      <c r="T57" s="147"/>
    </row>
    <row r="58" spans="1:20" ht="27" customHeight="1" x14ac:dyDescent="0.25">
      <c r="B58" s="75">
        <v>48</v>
      </c>
      <c r="C58" s="159" t="s">
        <v>663</v>
      </c>
      <c r="D58" s="159" t="s">
        <v>656</v>
      </c>
      <c r="E58" s="159" t="s">
        <v>2472</v>
      </c>
      <c r="F58" s="24"/>
      <c r="G58" s="94" t="s">
        <v>657</v>
      </c>
      <c r="H58" s="24" t="s">
        <v>2472</v>
      </c>
      <c r="I58" s="21"/>
      <c r="J58" s="24" t="s">
        <v>6324</v>
      </c>
      <c r="K58" s="24" t="s">
        <v>6325</v>
      </c>
      <c r="L58" s="21"/>
      <c r="M58" s="21" t="s">
        <v>1458</v>
      </c>
      <c r="N58" s="21" t="s">
        <v>1459</v>
      </c>
      <c r="O58" s="21" t="s">
        <v>1471</v>
      </c>
      <c r="P58" s="24">
        <v>0</v>
      </c>
      <c r="Q58" s="24">
        <v>0</v>
      </c>
      <c r="R58" s="24" t="s">
        <v>6326</v>
      </c>
      <c r="S58" s="24" t="s">
        <v>6326</v>
      </c>
      <c r="T58" s="147"/>
    </row>
    <row r="59" spans="1:20" ht="27" customHeight="1" x14ac:dyDescent="0.2">
      <c r="A59" s="28"/>
      <c r="B59" s="75">
        <v>49</v>
      </c>
      <c r="C59" s="159" t="s">
        <v>663</v>
      </c>
      <c r="D59" s="159" t="s">
        <v>656</v>
      </c>
      <c r="E59" s="159" t="s">
        <v>2473</v>
      </c>
      <c r="F59" s="24"/>
      <c r="G59" s="94" t="s">
        <v>657</v>
      </c>
      <c r="H59" s="24" t="s">
        <v>2473</v>
      </c>
      <c r="I59" s="21"/>
      <c r="J59" s="24" t="s">
        <v>6324</v>
      </c>
      <c r="K59" s="24" t="s">
        <v>6325</v>
      </c>
      <c r="L59" s="21"/>
      <c r="M59" s="21" t="s">
        <v>1458</v>
      </c>
      <c r="N59" s="21" t="s">
        <v>1459</v>
      </c>
      <c r="O59" s="21" t="s">
        <v>1471</v>
      </c>
      <c r="P59" s="24">
        <v>0</v>
      </c>
      <c r="Q59" s="24">
        <v>0</v>
      </c>
      <c r="R59" s="24" t="s">
        <v>6326</v>
      </c>
      <c r="S59" s="24" t="s">
        <v>6326</v>
      </c>
      <c r="T59" s="147"/>
    </row>
    <row r="60" spans="1:20" ht="27" customHeight="1" x14ac:dyDescent="0.2">
      <c r="A60" s="28"/>
      <c r="B60" s="75">
        <v>50</v>
      </c>
      <c r="C60" s="159" t="s">
        <v>663</v>
      </c>
      <c r="D60" s="159" t="s">
        <v>656</v>
      </c>
      <c r="E60" s="159" t="s">
        <v>6354</v>
      </c>
      <c r="F60" s="24"/>
      <c r="G60" s="94" t="s">
        <v>657</v>
      </c>
      <c r="H60" s="24" t="s">
        <v>6355</v>
      </c>
      <c r="I60" s="21"/>
      <c r="J60" s="24" t="s">
        <v>6324</v>
      </c>
      <c r="K60" s="24" t="s">
        <v>6325</v>
      </c>
      <c r="L60" s="21"/>
      <c r="M60" s="21" t="s">
        <v>1482</v>
      </c>
      <c r="N60" s="21" t="s">
        <v>1704</v>
      </c>
      <c r="O60" s="21" t="s">
        <v>1471</v>
      </c>
      <c r="P60" s="24">
        <v>0</v>
      </c>
      <c r="Q60" s="24">
        <v>0</v>
      </c>
      <c r="R60" s="24" t="s">
        <v>6326</v>
      </c>
      <c r="S60" s="24" t="s">
        <v>6326</v>
      </c>
      <c r="T60" s="147"/>
    </row>
    <row r="61" spans="1:20" ht="27" customHeight="1" x14ac:dyDescent="0.2">
      <c r="A61" s="28"/>
      <c r="B61" s="75">
        <v>51</v>
      </c>
      <c r="C61" s="159" t="s">
        <v>663</v>
      </c>
      <c r="D61" s="159" t="s">
        <v>656</v>
      </c>
      <c r="E61" s="159" t="s">
        <v>6356</v>
      </c>
      <c r="F61" s="24"/>
      <c r="G61" s="94" t="s">
        <v>657</v>
      </c>
      <c r="H61" s="24" t="s">
        <v>6356</v>
      </c>
      <c r="I61" s="21"/>
      <c r="J61" s="24" t="s">
        <v>6324</v>
      </c>
      <c r="K61" s="24" t="s">
        <v>6325</v>
      </c>
      <c r="L61" s="21"/>
      <c r="M61" s="21" t="s">
        <v>1458</v>
      </c>
      <c r="N61" s="21" t="s">
        <v>1459</v>
      </c>
      <c r="O61" s="21" t="s">
        <v>1471</v>
      </c>
      <c r="P61" s="24">
        <v>0</v>
      </c>
      <c r="Q61" s="24">
        <v>0</v>
      </c>
      <c r="R61" s="24" t="s">
        <v>6326</v>
      </c>
      <c r="S61" s="24" t="s">
        <v>6326</v>
      </c>
      <c r="T61" s="147"/>
    </row>
    <row r="62" spans="1:20" ht="27" customHeight="1" x14ac:dyDescent="0.2">
      <c r="A62" s="28"/>
      <c r="B62" s="75">
        <v>52</v>
      </c>
      <c r="C62" s="159" t="s">
        <v>663</v>
      </c>
      <c r="D62" s="159" t="s">
        <v>656</v>
      </c>
      <c r="E62" s="159" t="s">
        <v>6357</v>
      </c>
      <c r="F62" s="24"/>
      <c r="G62" s="94" t="s">
        <v>6358</v>
      </c>
      <c r="H62" s="24" t="s">
        <v>6357</v>
      </c>
      <c r="I62" s="21"/>
      <c r="J62" s="24" t="s">
        <v>6324</v>
      </c>
      <c r="K62" s="24" t="s">
        <v>6325</v>
      </c>
      <c r="L62" s="21"/>
      <c r="M62" s="21" t="s">
        <v>1482</v>
      </c>
      <c r="N62" s="21" t="s">
        <v>1646</v>
      </c>
      <c r="O62" s="21" t="s">
        <v>1471</v>
      </c>
      <c r="P62" s="24">
        <v>0</v>
      </c>
      <c r="Q62" s="24">
        <v>0</v>
      </c>
      <c r="R62" s="24" t="s">
        <v>6326</v>
      </c>
      <c r="S62" s="24" t="s">
        <v>6326</v>
      </c>
      <c r="T62" s="147"/>
    </row>
  </sheetData>
  <autoFilter ref="B10:T62" xr:uid="{00000000-0001-0000-AF01-000000000000}"/>
  <mergeCells count="1">
    <mergeCell ref="C9:O9"/>
  </mergeCells>
  <conditionalFormatting sqref="H11:H62">
    <cfRule type="duplicateValues" dxfId="730" priority="1"/>
  </conditionalFormatting>
  <hyperlinks>
    <hyperlink ref="G11" location="T_AUX_EXTRAC_CENT_INFENT!A1" display="T_AUX_EXTRAC_CENT_INFENT" xr:uid="{00000000-0004-0000-AF01-000000000000}"/>
    <hyperlink ref="G12" location="T_AUX_EXTRAC_CENT_INFENT!A1" display="T_AUX_EXTRAC_CENT_INFENT" xr:uid="{00000000-0004-0000-AF01-000001000000}"/>
    <hyperlink ref="G13" location="T_AUX_EXTRAC_CENT_INFENT!A1" display="T_AUX_EXTRAC_CENT_INFENT" xr:uid="{00000000-0004-0000-AF01-000002000000}"/>
    <hyperlink ref="G14" location="T_AUX_EXTRAC_CENT_INFENT!A1" display="T_AUX_EXTRAC_CENT_INFENT" xr:uid="{00000000-0004-0000-AF01-000003000000}"/>
    <hyperlink ref="G15" location="T_AUX_EXTRAC_CENT_INFENT!A1" display="T_AUX_EXTRAC_CENT_INFENT" xr:uid="{00000000-0004-0000-AF01-000004000000}"/>
    <hyperlink ref="G16" location="T_AUX_EXTRAC_CENT_INFENT!A1" display="T_AUX_EXTRAC_CENT_INFENT" xr:uid="{00000000-0004-0000-AF01-000005000000}"/>
    <hyperlink ref="G17" location="T_AUX_EXTRAC_CENT_INFENT!A1" display="T_AUX_EXTRAC_CENT_INFENT" xr:uid="{00000000-0004-0000-AF01-000006000000}"/>
    <hyperlink ref="G18" location="T_AUX_EXTRAC_CENT_INFENT!A1" display="T_AUX_EXTRAC_CENT_INFENT" xr:uid="{00000000-0004-0000-AF01-000007000000}"/>
    <hyperlink ref="G19" location="T_AUX_EXTRAC_CENT_INFENT!A1" display="T_AUX_EXTRAC_CENT_INFENT" xr:uid="{00000000-0004-0000-AF01-000008000000}"/>
    <hyperlink ref="G20" location="T_AUX_EXTRAC_CENT_INFENT!A1" display="T_AUX_EXTRAC_CENT_INFENT" xr:uid="{00000000-0004-0000-AF01-000009000000}"/>
    <hyperlink ref="G21" location="T_AUX_EXTRAC_CENT_INFENT!A1" display="T_AUX_EXTRAC_CENT_INFENT" xr:uid="{00000000-0004-0000-AF01-00000A000000}"/>
    <hyperlink ref="G22" location="T_AUX_EXTRAC_CENT_INFENT!A1" display="T_AUX_EXTRAC_CENT_INFENT" xr:uid="{00000000-0004-0000-AF01-00000B000000}"/>
    <hyperlink ref="G23" location="T_AUX_EXTRAC_CENT_INFENT!A1" display="T_AUX_EXTRAC_CENT_INFENT" xr:uid="{00000000-0004-0000-AF01-00000C000000}"/>
    <hyperlink ref="G24" location="T_AUX_EXTRAC_CENT_INFENT!A1" display="T_AUX_EXTRAC_CENT_INFENT" xr:uid="{00000000-0004-0000-AF01-00000D000000}"/>
    <hyperlink ref="G25" location="T_AUX_EXTRAC_CENT_INFENT!A1" display="T_AUX_EXTRAC_CENT_INFENT" xr:uid="{00000000-0004-0000-AF01-00000E000000}"/>
    <hyperlink ref="G26" location="T_AUX_EXTRAC_CENT_INFENT!A1" display="T_AUX_EXTRAC_CENT_INFENT" xr:uid="{00000000-0004-0000-AF01-00000F000000}"/>
    <hyperlink ref="G27" location="T_AUX_EXTRAC_CENT_INFENT!A1" display="T_AUX_EXTRAC_CENT_INFENT" xr:uid="{00000000-0004-0000-AF01-000010000000}"/>
    <hyperlink ref="G28" location="T_AUX_EXTRAC_CENT_INFENT!A1" display="T_AUX_EXTRAC_CENT_INFENT" xr:uid="{00000000-0004-0000-AF01-000011000000}"/>
    <hyperlink ref="G29" location="T_AUX_EXTRAC_CENT_INFENT!A1" display="T_AUX_EXTRAC_CENT_INFENT" xr:uid="{00000000-0004-0000-AF01-000012000000}"/>
    <hyperlink ref="G30" location="T_AUX_EXTRAC_CENT_INFENT!A1" display="T_AUX_EXTRAC_CENT_INFENT" xr:uid="{00000000-0004-0000-AF01-000013000000}"/>
    <hyperlink ref="G31" location="T_AUX_EXTRAC_CENT_INFENT!A1" display="T_AUX_EXTRAC_CENT_INFENT" xr:uid="{00000000-0004-0000-AF01-000014000000}"/>
    <hyperlink ref="G32" location="T_AUX_EXTRAC_CENT_INFENT!A1" display="T_AUX_EXTRAC_CENT_INFENT" xr:uid="{00000000-0004-0000-AF01-000015000000}"/>
    <hyperlink ref="G33" location="T_AUX_EXTRAC_CENT_INFENT!A1" display="T_AUX_EXTRAC_CENT_INFENT" xr:uid="{00000000-0004-0000-AF01-000016000000}"/>
    <hyperlink ref="G34" location="T_AUX_EXTRAC_CENT_INFENT!A1" display="T_AUX_EXTRAC_CENT_INFENT" xr:uid="{00000000-0004-0000-AF01-000017000000}"/>
    <hyperlink ref="G35" location="T_AUX_EXTRAC_CENT_INFENT!A1" display="T_AUX_EXTRAC_CENT_INFENT" xr:uid="{00000000-0004-0000-AF01-000018000000}"/>
    <hyperlink ref="G36" location="T_AUX_EXTRAC_CENT_INFENT!A1" display="T_AUX_EXTRAC_CENT_INFENT" xr:uid="{00000000-0004-0000-AF01-000019000000}"/>
    <hyperlink ref="G37" location="T_AUX_EXTRAC_CENT_INFENT!A1" display="T_AUX_EXTRAC_CENT_INFENT" xr:uid="{00000000-0004-0000-AF01-00001A000000}"/>
    <hyperlink ref="G38" location="T_AUX_EXTRAC_CENT_INFENT!A1" display="T_AUX_EXTRAC_CENT_INFENT" xr:uid="{00000000-0004-0000-AF01-00001B000000}"/>
    <hyperlink ref="G39" location="T_AUX_EXTRAC_CENT_INFENT!A1" display="T_AUX_EXTRAC_CENT_INFENT" xr:uid="{00000000-0004-0000-AF01-00001C000000}"/>
    <hyperlink ref="G40" location="T_AUX_EXTRAC_CENT_INFENT!A1" display="T_AUX_EXTRAC_CENT_INFENT" xr:uid="{00000000-0004-0000-AF01-00001D000000}"/>
    <hyperlink ref="G41" location="T_AUX_EXTRAC_CENT_INFENT!A1" display="T_AUX_EXTRAC_CENT_INFENT" xr:uid="{00000000-0004-0000-AF01-00001E000000}"/>
    <hyperlink ref="G42" location="T_AUX_EXTRAC_CENT_INFENT!A1" display="T_AUX_EXTRAC_CENT_INFENT" xr:uid="{00000000-0004-0000-AF01-00001F000000}"/>
    <hyperlink ref="G43" location="T_AUX_EXTRAC_CENT_INFENT!A1" display="T_AUX_EXTRAC_CENT_INFENT" xr:uid="{00000000-0004-0000-AF01-000020000000}"/>
    <hyperlink ref="G44" location="T_AUX_EXTRAC_CENT_INFENT!A1" display="T_AUX_EXTRAC_CENT_INFENT" xr:uid="{00000000-0004-0000-AF01-000021000000}"/>
    <hyperlink ref="G45" location="T_AUX_EXTRAC_CENT_INFENT!A1" display="T_AUX_EXTRAC_CENT_INFENT" xr:uid="{00000000-0004-0000-AF01-000022000000}"/>
    <hyperlink ref="G46" location="T_AUX_EXTRAC_CENT_INFENT!A1" display="T_AUX_EXTRAC_CENT_INFENT" xr:uid="{00000000-0004-0000-AF01-000023000000}"/>
    <hyperlink ref="G47" location="T_AUX_EXTRAC_CENT_INFENT!A1" display="T_AUX_EXTRAC_CENT_INFENT" xr:uid="{00000000-0004-0000-AF01-000024000000}"/>
    <hyperlink ref="G48" location="T_AUX_EXTRAC_CENT_INFENT!A1" display="T_AUX_EXTRAC_CENT_INFENT" xr:uid="{00000000-0004-0000-AF01-000025000000}"/>
    <hyperlink ref="G49" location="T_AUX_EXTRAC_CENT_INFENT!A1" display="T_AUX_EXTRAC_CENT_INFENT" xr:uid="{00000000-0004-0000-AF01-000026000000}"/>
    <hyperlink ref="G50" location="T_AUX_EXTRAC_CENT_INFENT!A1" display="T_AUX_EXTRAC_CENT_INFENT" xr:uid="{00000000-0004-0000-AF01-000027000000}"/>
    <hyperlink ref="G51" location="T_AUX_EXTRAC_CENT_INFENT!A1" display="T_AUX_EXTRAC_CENT_INFENT" xr:uid="{00000000-0004-0000-AF01-000028000000}"/>
    <hyperlink ref="G52" location="T_AUX_EXTRAC_CENT_INFENT!A1" display="T_AUX_EXTRAC_CENT_INFENT" xr:uid="{00000000-0004-0000-AF01-000029000000}"/>
    <hyperlink ref="G53" location="T_AUX_EXTRAC_CENT_INFENT!A1" display="T_AUX_EXTRAC_CENT_INFENT" xr:uid="{00000000-0004-0000-AF01-00002A000000}"/>
    <hyperlink ref="G54" location="T_AUX_EXTRAC_CENT_INFENT!A1" display="T_AUX_EXTRAC_CENT_INFENT" xr:uid="{00000000-0004-0000-AF01-00002B000000}"/>
    <hyperlink ref="G55" location="T_AUX_EXTRAC_CENT_INFENT!A1" display="T_AUX_EXTRAC_CENT_INFENT" xr:uid="{00000000-0004-0000-AF01-00002C000000}"/>
    <hyperlink ref="G56" location="T_AUX_EXTRAC_CENT_INFENT!A1" display="T_AUX_EXTRAC_CENT_INFENT" xr:uid="{00000000-0004-0000-AF01-00002D000000}"/>
    <hyperlink ref="G57" location="T_AUX_EXTRAC_CENT_INFENT!A1" display="T_AUX_EXTRAC_CENT_INFENT" xr:uid="{00000000-0004-0000-AF01-00002E000000}"/>
    <hyperlink ref="G58" location="T_AUX_EXTRAC_CENT_INFENT!A1" display="T_AUX_EXTRAC_CENT_INFENT" xr:uid="{00000000-0004-0000-AF01-00002F000000}"/>
    <hyperlink ref="G59" location="T_AUX_EXTRAC_CENT_INFENT!A1" display="T_AUX_EXTRAC_CENT_INFENT" xr:uid="{00000000-0004-0000-AF01-000030000000}"/>
    <hyperlink ref="G60" location="T_AUX_EXTRAC_CENT_INFENT!A1" display="T_AUX_EXTRAC_CENT_INFENT" xr:uid="{00000000-0004-0000-AF01-000031000000}"/>
    <hyperlink ref="G61" location="T_AUX_EXTRAC_CENT_INFENT!A1" display="T_AUX_EXTRAC_CENT_INFENT" xr:uid="{00000000-0004-0000-AF01-000032000000}"/>
    <hyperlink ref="G62" location="T_M_AVISREC_MSGREG!A1" display="T_M_AVISREC_MSGREG" xr:uid="{00000000-0004-0000-AF01-000033000000}"/>
    <hyperlink ref="B6" location="Variáveis!A1" display="Variáveis" xr:uid="{00000000-0004-0000-AF01-000034000000}"/>
    <hyperlink ref="C6" location="'Índice de Tabelas'!A1" display="Índice de Tabelas" xr:uid="{00000000-0004-0000-AF01-000035000000}"/>
    <hyperlink ref="D6" location="'Manual de Instrução'!A1" display="Manual de Instrução" xr:uid="{00000000-0004-0000-AF01-00003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827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7827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1-000000000000}">
  <sheetPr codeName="Sheet953"/>
  <dimension ref="A1:T62"/>
  <sheetViews>
    <sheetView zoomScale="80" workbookViewId="0">
      <pane xSplit="5" ySplit="10" topLeftCell="F11" activePane="bottomRight" state="frozen"/>
      <selection pane="topRight" activeCell="F1" sqref="F1"/>
      <selection pane="bottomLeft" activeCell="A18" sqref="A18"/>
      <selection pane="bottomRight" activeCell="B10" sqref="B10:T6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898437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657</v>
      </c>
      <c r="E11" s="159" t="s">
        <v>6323</v>
      </c>
      <c r="F11" s="24"/>
      <c r="G11" s="94" t="s">
        <v>6359</v>
      </c>
      <c r="H11" s="21"/>
      <c r="I11" s="21" t="s">
        <v>6360</v>
      </c>
      <c r="J11" s="24" t="s">
        <v>6361</v>
      </c>
      <c r="K11" s="24" t="s">
        <v>6362</v>
      </c>
      <c r="L11" s="21"/>
      <c r="M11" s="21" t="s">
        <v>1458</v>
      </c>
      <c r="N11" s="21" t="s">
        <v>1459</v>
      </c>
      <c r="O11" s="21" t="s">
        <v>1471</v>
      </c>
      <c r="P11" s="24">
        <v>0</v>
      </c>
      <c r="Q11" s="24">
        <v>0</v>
      </c>
      <c r="R11" s="24" t="s">
        <v>6326</v>
      </c>
      <c r="S11" s="24" t="s">
        <v>6326</v>
      </c>
      <c r="T11" s="147"/>
    </row>
    <row r="12" spans="1:20" s="29" customFormat="1" ht="27" customHeight="1" x14ac:dyDescent="0.25">
      <c r="A12"/>
      <c r="B12" s="75">
        <v>2</v>
      </c>
      <c r="C12" s="159" t="s">
        <v>663</v>
      </c>
      <c r="D12" s="159" t="s">
        <v>657</v>
      </c>
      <c r="E12" s="159" t="s">
        <v>6328</v>
      </c>
      <c r="F12" s="24"/>
      <c r="G12" s="94" t="s">
        <v>6363</v>
      </c>
      <c r="H12" s="21" t="s">
        <v>6328</v>
      </c>
      <c r="I12" s="21"/>
      <c r="J12" s="24" t="s">
        <v>6361</v>
      </c>
      <c r="K12" s="24" t="s">
        <v>6362</v>
      </c>
      <c r="L12" s="21"/>
      <c r="M12" s="21" t="s">
        <v>1482</v>
      </c>
      <c r="N12" s="21" t="s">
        <v>1473</v>
      </c>
      <c r="O12" s="21" t="s">
        <v>1471</v>
      </c>
      <c r="P12" s="24">
        <v>0</v>
      </c>
      <c r="Q12" s="24">
        <v>0</v>
      </c>
      <c r="R12" s="24" t="s">
        <v>6326</v>
      </c>
      <c r="S12" s="24" t="s">
        <v>6326</v>
      </c>
      <c r="T12" s="147"/>
    </row>
    <row r="13" spans="1:20" ht="27" customHeight="1" x14ac:dyDescent="0.2">
      <c r="A13" s="28"/>
      <c r="B13" s="75">
        <v>3</v>
      </c>
      <c r="C13" s="159" t="s">
        <v>663</v>
      </c>
      <c r="D13" s="159" t="s">
        <v>657</v>
      </c>
      <c r="E13" s="159" t="s">
        <v>6329</v>
      </c>
      <c r="F13" s="24"/>
      <c r="G13" s="94" t="s">
        <v>6363</v>
      </c>
      <c r="H13" s="21" t="s">
        <v>6329</v>
      </c>
      <c r="I13" s="21"/>
      <c r="J13" s="24" t="s">
        <v>6361</v>
      </c>
      <c r="K13" s="24" t="s">
        <v>6362</v>
      </c>
      <c r="L13" s="21"/>
      <c r="M13" s="21" t="s">
        <v>1482</v>
      </c>
      <c r="N13" s="21" t="s">
        <v>1612</v>
      </c>
      <c r="O13" s="21" t="s">
        <v>1471</v>
      </c>
      <c r="P13" s="24">
        <v>0</v>
      </c>
      <c r="Q13" s="24">
        <v>0</v>
      </c>
      <c r="R13" s="24" t="s">
        <v>6326</v>
      </c>
      <c r="S13" s="24" t="s">
        <v>6326</v>
      </c>
      <c r="T13" s="147"/>
    </row>
    <row r="14" spans="1:20" ht="27" customHeight="1" x14ac:dyDescent="0.2">
      <c r="A14" s="28"/>
      <c r="B14" s="75">
        <v>4</v>
      </c>
      <c r="C14" s="159" t="s">
        <v>663</v>
      </c>
      <c r="D14" s="159" t="s">
        <v>657</v>
      </c>
      <c r="E14" s="159" t="s">
        <v>6330</v>
      </c>
      <c r="F14" s="24"/>
      <c r="G14" s="94" t="s">
        <v>6363</v>
      </c>
      <c r="H14" s="21" t="s">
        <v>6330</v>
      </c>
      <c r="I14" s="21"/>
      <c r="J14" s="24" t="s">
        <v>6361</v>
      </c>
      <c r="K14" s="24" t="s">
        <v>6362</v>
      </c>
      <c r="L14" s="21"/>
      <c r="M14" s="21" t="s">
        <v>1482</v>
      </c>
      <c r="N14" s="21" t="s">
        <v>1612</v>
      </c>
      <c r="O14" s="21" t="s">
        <v>1471</v>
      </c>
      <c r="P14" s="24">
        <v>0</v>
      </c>
      <c r="Q14" s="24">
        <v>0</v>
      </c>
      <c r="R14" s="24" t="s">
        <v>6326</v>
      </c>
      <c r="S14" s="24" t="s">
        <v>6326</v>
      </c>
      <c r="T14" s="147"/>
    </row>
    <row r="15" spans="1:20" ht="27" customHeight="1" x14ac:dyDescent="0.2">
      <c r="A15" s="28"/>
      <c r="B15" s="75">
        <v>5</v>
      </c>
      <c r="C15" s="159" t="s">
        <v>663</v>
      </c>
      <c r="D15" s="159" t="s">
        <v>657</v>
      </c>
      <c r="E15" s="159" t="s">
        <v>6331</v>
      </c>
      <c r="F15" s="24"/>
      <c r="G15" s="94" t="s">
        <v>670</v>
      </c>
      <c r="H15" s="21" t="s">
        <v>6331</v>
      </c>
      <c r="I15" s="21"/>
      <c r="J15" s="24" t="s">
        <v>6361</v>
      </c>
      <c r="K15" s="24" t="s">
        <v>6362</v>
      </c>
      <c r="L15" s="21"/>
      <c r="M15" s="21" t="s">
        <v>1487</v>
      </c>
      <c r="N15" s="21" t="s">
        <v>1500</v>
      </c>
      <c r="O15" s="21" t="s">
        <v>1471</v>
      </c>
      <c r="P15" s="24">
        <v>0</v>
      </c>
      <c r="Q15" s="24">
        <v>0</v>
      </c>
      <c r="R15" s="24" t="s">
        <v>6326</v>
      </c>
      <c r="S15" s="24" t="s">
        <v>6326</v>
      </c>
      <c r="T15" s="147"/>
    </row>
    <row r="16" spans="1:20" ht="27" customHeight="1" x14ac:dyDescent="0.2">
      <c r="A16" s="28"/>
      <c r="B16" s="75">
        <v>6</v>
      </c>
      <c r="C16" s="159" t="s">
        <v>663</v>
      </c>
      <c r="D16" s="159" t="s">
        <v>657</v>
      </c>
      <c r="E16" s="159" t="s">
        <v>6332</v>
      </c>
      <c r="F16" s="24"/>
      <c r="G16" s="94" t="s">
        <v>670</v>
      </c>
      <c r="H16" s="21" t="s">
        <v>6332</v>
      </c>
      <c r="I16" s="21"/>
      <c r="J16" s="24" t="s">
        <v>6361</v>
      </c>
      <c r="K16" s="24" t="s">
        <v>6362</v>
      </c>
      <c r="L16" s="21"/>
      <c r="M16" s="21" t="s">
        <v>1487</v>
      </c>
      <c r="N16" s="21" t="s">
        <v>1500</v>
      </c>
      <c r="O16" s="21" t="s">
        <v>1471</v>
      </c>
      <c r="P16" s="24">
        <v>0</v>
      </c>
      <c r="Q16" s="24">
        <v>0</v>
      </c>
      <c r="R16" s="24" t="s">
        <v>6326</v>
      </c>
      <c r="S16" s="24" t="s">
        <v>6326</v>
      </c>
      <c r="T16" s="147"/>
    </row>
    <row r="17" spans="1:20" ht="27" customHeight="1" x14ac:dyDescent="0.2">
      <c r="A17" s="28"/>
      <c r="B17" s="75">
        <v>7</v>
      </c>
      <c r="C17" s="159" t="s">
        <v>663</v>
      </c>
      <c r="D17" s="159" t="s">
        <v>657</v>
      </c>
      <c r="E17" s="159" t="s">
        <v>6333</v>
      </c>
      <c r="F17" s="24"/>
      <c r="G17" s="94" t="s">
        <v>670</v>
      </c>
      <c r="H17" s="21" t="s">
        <v>6333</v>
      </c>
      <c r="I17" s="21"/>
      <c r="J17" s="24" t="s">
        <v>6361</v>
      </c>
      <c r="K17" s="24" t="s">
        <v>6362</v>
      </c>
      <c r="L17" s="21"/>
      <c r="M17" s="21" t="s">
        <v>1487</v>
      </c>
      <c r="N17" s="21" t="s">
        <v>1500</v>
      </c>
      <c r="O17" s="21" t="s">
        <v>1471</v>
      </c>
      <c r="P17" s="24">
        <v>0</v>
      </c>
      <c r="Q17" s="24">
        <v>0</v>
      </c>
      <c r="R17" s="24" t="s">
        <v>6326</v>
      </c>
      <c r="S17" s="24" t="s">
        <v>6326</v>
      </c>
      <c r="T17" s="147"/>
    </row>
    <row r="18" spans="1:20" ht="27" customHeight="1" x14ac:dyDescent="0.25">
      <c r="B18" s="75">
        <v>8</v>
      </c>
      <c r="C18" s="159" t="s">
        <v>663</v>
      </c>
      <c r="D18" s="159" t="s">
        <v>657</v>
      </c>
      <c r="E18" s="159" t="s">
        <v>6335</v>
      </c>
      <c r="F18" s="24"/>
      <c r="G18" s="94" t="s">
        <v>670</v>
      </c>
      <c r="H18" s="21" t="s">
        <v>6328</v>
      </c>
      <c r="I18" s="21"/>
      <c r="J18" s="24" t="s">
        <v>6361</v>
      </c>
      <c r="K18" s="24" t="s">
        <v>6362</v>
      </c>
      <c r="L18" s="21"/>
      <c r="M18" s="21" t="s">
        <v>1482</v>
      </c>
      <c r="N18" s="21" t="s">
        <v>1473</v>
      </c>
      <c r="O18" s="21" t="s">
        <v>1471</v>
      </c>
      <c r="P18" s="24">
        <v>0</v>
      </c>
      <c r="Q18" s="24">
        <v>0</v>
      </c>
      <c r="R18" s="24" t="s">
        <v>6326</v>
      </c>
      <c r="S18" s="24" t="s">
        <v>6326</v>
      </c>
      <c r="T18" s="147"/>
    </row>
    <row r="19" spans="1:20" ht="27" customHeight="1" x14ac:dyDescent="0.2">
      <c r="A19" s="28"/>
      <c r="B19" s="75">
        <v>9</v>
      </c>
      <c r="C19" s="159" t="s">
        <v>663</v>
      </c>
      <c r="D19" s="159" t="s">
        <v>657</v>
      </c>
      <c r="E19" s="159" t="s">
        <v>2180</v>
      </c>
      <c r="F19" s="24"/>
      <c r="G19" s="94" t="s">
        <v>670</v>
      </c>
      <c r="H19" s="21" t="s">
        <v>2180</v>
      </c>
      <c r="I19" s="21"/>
      <c r="J19" s="24" t="s">
        <v>6361</v>
      </c>
      <c r="K19" s="24" t="s">
        <v>6362</v>
      </c>
      <c r="L19" s="21"/>
      <c r="M19" s="21" t="s">
        <v>1482</v>
      </c>
      <c r="N19" s="21" t="s">
        <v>1555</v>
      </c>
      <c r="O19" s="21" t="s">
        <v>1471</v>
      </c>
      <c r="P19" s="24">
        <v>0</v>
      </c>
      <c r="Q19" s="24">
        <v>0</v>
      </c>
      <c r="R19" s="24" t="s">
        <v>6326</v>
      </c>
      <c r="S19" s="24" t="s">
        <v>6326</v>
      </c>
      <c r="T19" s="147"/>
    </row>
    <row r="20" spans="1:20" ht="27" customHeight="1" x14ac:dyDescent="0.2">
      <c r="A20" s="28"/>
      <c r="B20" s="75">
        <v>10</v>
      </c>
      <c r="C20" s="159" t="s">
        <v>663</v>
      </c>
      <c r="D20" s="159" t="s">
        <v>657</v>
      </c>
      <c r="E20" s="159" t="s">
        <v>2182</v>
      </c>
      <c r="F20" s="24"/>
      <c r="G20" s="94" t="s">
        <v>670</v>
      </c>
      <c r="H20" s="21" t="s">
        <v>2182</v>
      </c>
      <c r="I20" s="21"/>
      <c r="J20" s="24" t="s">
        <v>6361</v>
      </c>
      <c r="K20" s="24" t="s">
        <v>6362</v>
      </c>
      <c r="L20" s="21"/>
      <c r="M20" s="21" t="s">
        <v>1482</v>
      </c>
      <c r="N20" s="21" t="s">
        <v>2480</v>
      </c>
      <c r="O20" s="21" t="s">
        <v>1471</v>
      </c>
      <c r="P20" s="24">
        <v>0</v>
      </c>
      <c r="Q20" s="24">
        <v>0</v>
      </c>
      <c r="R20" s="24" t="s">
        <v>6326</v>
      </c>
      <c r="S20" s="24" t="s">
        <v>6326</v>
      </c>
      <c r="T20" s="147"/>
    </row>
    <row r="21" spans="1:20" ht="27" customHeight="1" x14ac:dyDescent="0.2">
      <c r="A21" s="28"/>
      <c r="B21" s="75">
        <v>11</v>
      </c>
      <c r="C21" s="159" t="s">
        <v>663</v>
      </c>
      <c r="D21" s="159" t="s">
        <v>657</v>
      </c>
      <c r="E21" s="159" t="s">
        <v>6336</v>
      </c>
      <c r="F21" s="24"/>
      <c r="G21" s="94" t="s">
        <v>670</v>
      </c>
      <c r="H21" s="21" t="s">
        <v>6336</v>
      </c>
      <c r="I21" s="21"/>
      <c r="J21" s="24" t="s">
        <v>6361</v>
      </c>
      <c r="K21" s="24" t="s">
        <v>6362</v>
      </c>
      <c r="L21" s="21"/>
      <c r="M21" s="21" t="s">
        <v>1482</v>
      </c>
      <c r="N21" s="21" t="s">
        <v>1470</v>
      </c>
      <c r="O21" s="21" t="s">
        <v>1471</v>
      </c>
      <c r="P21" s="24">
        <v>0</v>
      </c>
      <c r="Q21" s="24">
        <v>0</v>
      </c>
      <c r="R21" s="24" t="s">
        <v>6326</v>
      </c>
      <c r="S21" s="24" t="s">
        <v>6326</v>
      </c>
      <c r="T21" s="147"/>
    </row>
    <row r="22" spans="1:20" ht="27" customHeight="1" x14ac:dyDescent="0.2">
      <c r="A22" s="28"/>
      <c r="B22" s="75">
        <v>12</v>
      </c>
      <c r="C22" s="159" t="s">
        <v>663</v>
      </c>
      <c r="D22" s="159" t="s">
        <v>657</v>
      </c>
      <c r="E22" s="159" t="s">
        <v>6337</v>
      </c>
      <c r="F22" s="24"/>
      <c r="G22" s="94" t="s">
        <v>670</v>
      </c>
      <c r="H22" s="21" t="s">
        <v>6337</v>
      </c>
      <c r="I22" s="21"/>
      <c r="J22" s="24" t="s">
        <v>6361</v>
      </c>
      <c r="K22" s="24" t="s">
        <v>6362</v>
      </c>
      <c r="L22" s="21"/>
      <c r="M22" s="21" t="s">
        <v>1482</v>
      </c>
      <c r="N22" s="21" t="s">
        <v>1470</v>
      </c>
      <c r="O22" s="21" t="s">
        <v>1471</v>
      </c>
      <c r="P22" s="24">
        <v>0</v>
      </c>
      <c r="Q22" s="24">
        <v>0</v>
      </c>
      <c r="R22" s="24" t="s">
        <v>6326</v>
      </c>
      <c r="S22" s="24" t="s">
        <v>6326</v>
      </c>
      <c r="T22" s="147"/>
    </row>
    <row r="23" spans="1:20" ht="27" customHeight="1" x14ac:dyDescent="0.2">
      <c r="A23" s="28"/>
      <c r="B23" s="75">
        <v>13</v>
      </c>
      <c r="C23" s="159" t="s">
        <v>663</v>
      </c>
      <c r="D23" s="159" t="s">
        <v>657</v>
      </c>
      <c r="E23" s="159" t="s">
        <v>6338</v>
      </c>
      <c r="F23" s="24"/>
      <c r="G23" s="94" t="s">
        <v>670</v>
      </c>
      <c r="H23" s="21" t="s">
        <v>6338</v>
      </c>
      <c r="I23" s="21"/>
      <c r="J23" s="24" t="s">
        <v>6361</v>
      </c>
      <c r="K23" s="24" t="s">
        <v>6362</v>
      </c>
      <c r="L23" s="21"/>
      <c r="M23" s="21" t="s">
        <v>1482</v>
      </c>
      <c r="N23" s="21" t="s">
        <v>1470</v>
      </c>
      <c r="O23" s="21" t="s">
        <v>1471</v>
      </c>
      <c r="P23" s="24">
        <v>0</v>
      </c>
      <c r="Q23" s="24">
        <v>0</v>
      </c>
      <c r="R23" s="24" t="s">
        <v>6326</v>
      </c>
      <c r="S23" s="24" t="s">
        <v>6326</v>
      </c>
      <c r="T23" s="147"/>
    </row>
    <row r="24" spans="1:20" ht="27" customHeight="1" x14ac:dyDescent="0.2">
      <c r="A24" s="28"/>
      <c r="B24" s="75">
        <v>14</v>
      </c>
      <c r="C24" s="159" t="s">
        <v>663</v>
      </c>
      <c r="D24" s="159" t="s">
        <v>657</v>
      </c>
      <c r="E24" s="159" t="s">
        <v>6339</v>
      </c>
      <c r="F24" s="24"/>
      <c r="G24" s="94" t="s">
        <v>670</v>
      </c>
      <c r="H24" s="21"/>
      <c r="I24" s="21" t="s">
        <v>6364</v>
      </c>
      <c r="J24" s="24" t="s">
        <v>6361</v>
      </c>
      <c r="K24" s="24" t="s">
        <v>6362</v>
      </c>
      <c r="L24" s="21"/>
      <c r="M24" s="21" t="s">
        <v>1458</v>
      </c>
      <c r="N24" s="21" t="s">
        <v>1459</v>
      </c>
      <c r="O24" s="21" t="s">
        <v>1471</v>
      </c>
      <c r="P24" s="24">
        <v>0</v>
      </c>
      <c r="Q24" s="24">
        <v>0</v>
      </c>
      <c r="R24" s="24" t="s">
        <v>6326</v>
      </c>
      <c r="S24" s="24" t="s">
        <v>6326</v>
      </c>
      <c r="T24" s="147"/>
    </row>
    <row r="25" spans="1:20" ht="27" customHeight="1" x14ac:dyDescent="0.2">
      <c r="A25" s="28"/>
      <c r="B25" s="75">
        <v>15</v>
      </c>
      <c r="C25" s="159" t="s">
        <v>663</v>
      </c>
      <c r="D25" s="159" t="s">
        <v>657</v>
      </c>
      <c r="E25" s="159" t="s">
        <v>2197</v>
      </c>
      <c r="F25" s="24"/>
      <c r="G25" s="94" t="s">
        <v>670</v>
      </c>
      <c r="H25" s="21" t="s">
        <v>2197</v>
      </c>
      <c r="I25" s="21"/>
      <c r="J25" s="24" t="s">
        <v>6361</v>
      </c>
      <c r="K25" s="24" t="s">
        <v>6362</v>
      </c>
      <c r="L25" s="21"/>
      <c r="M25" s="21" t="s">
        <v>1482</v>
      </c>
      <c r="N25" s="21" t="s">
        <v>1575</v>
      </c>
      <c r="O25" s="21" t="s">
        <v>1471</v>
      </c>
      <c r="P25" s="24">
        <v>0</v>
      </c>
      <c r="Q25" s="24">
        <v>0</v>
      </c>
      <c r="R25" s="24" t="s">
        <v>6326</v>
      </c>
      <c r="S25" s="24" t="s">
        <v>6326</v>
      </c>
      <c r="T25" s="147"/>
    </row>
    <row r="26" spans="1:20" ht="27" customHeight="1" x14ac:dyDescent="0.2">
      <c r="A26" s="28"/>
      <c r="B26" s="75">
        <v>16</v>
      </c>
      <c r="C26" s="159" t="s">
        <v>663</v>
      </c>
      <c r="D26" s="159" t="s">
        <v>657</v>
      </c>
      <c r="E26" s="159" t="s">
        <v>6340</v>
      </c>
      <c r="F26" s="24"/>
      <c r="G26" s="94" t="s">
        <v>670</v>
      </c>
      <c r="H26" s="21" t="s">
        <v>6340</v>
      </c>
      <c r="I26" s="21"/>
      <c r="J26" s="24" t="s">
        <v>6361</v>
      </c>
      <c r="K26" s="24" t="s">
        <v>6362</v>
      </c>
      <c r="L26" s="21"/>
      <c r="M26" s="21" t="s">
        <v>1482</v>
      </c>
      <c r="N26" s="21" t="s">
        <v>1575</v>
      </c>
      <c r="O26" s="21" t="s">
        <v>1471</v>
      </c>
      <c r="P26" s="24">
        <v>0</v>
      </c>
      <c r="Q26" s="24">
        <v>0</v>
      </c>
      <c r="R26" s="24" t="s">
        <v>6326</v>
      </c>
      <c r="S26" s="24" t="s">
        <v>6326</v>
      </c>
      <c r="T26" s="147"/>
    </row>
    <row r="27" spans="1:20" ht="27" customHeight="1" x14ac:dyDescent="0.2">
      <c r="A27" s="28"/>
      <c r="B27" s="75">
        <v>17</v>
      </c>
      <c r="C27" s="159" t="s">
        <v>663</v>
      </c>
      <c r="D27" s="159" t="s">
        <v>657</v>
      </c>
      <c r="E27" s="159" t="s">
        <v>794</v>
      </c>
      <c r="F27" s="24"/>
      <c r="G27" s="94" t="s">
        <v>670</v>
      </c>
      <c r="H27" s="21" t="s">
        <v>794</v>
      </c>
      <c r="I27" s="21"/>
      <c r="J27" s="24" t="s">
        <v>6361</v>
      </c>
      <c r="K27" s="24" t="s">
        <v>6362</v>
      </c>
      <c r="L27" s="21"/>
      <c r="M27" s="21" t="s">
        <v>1482</v>
      </c>
      <c r="N27" s="21" t="s">
        <v>1661</v>
      </c>
      <c r="O27" s="21" t="s">
        <v>1471</v>
      </c>
      <c r="P27" s="24">
        <v>0</v>
      </c>
      <c r="Q27" s="24">
        <v>0</v>
      </c>
      <c r="R27" s="24" t="s">
        <v>6326</v>
      </c>
      <c r="S27" s="24" t="s">
        <v>6326</v>
      </c>
      <c r="T27" s="147"/>
    </row>
    <row r="28" spans="1:20" ht="27" customHeight="1" x14ac:dyDescent="0.25">
      <c r="B28" s="75">
        <v>18</v>
      </c>
      <c r="C28" s="159" t="s">
        <v>663</v>
      </c>
      <c r="D28" s="159" t="s">
        <v>657</v>
      </c>
      <c r="E28" s="159" t="s">
        <v>2663</v>
      </c>
      <c r="F28" s="24"/>
      <c r="G28" s="94" t="s">
        <v>670</v>
      </c>
      <c r="H28" s="21" t="s">
        <v>2663</v>
      </c>
      <c r="I28" s="21"/>
      <c r="J28" s="24" t="s">
        <v>6361</v>
      </c>
      <c r="K28" s="24" t="s">
        <v>6362</v>
      </c>
      <c r="L28" s="21"/>
      <c r="M28" s="21" t="s">
        <v>1482</v>
      </c>
      <c r="N28" s="21" t="s">
        <v>2665</v>
      </c>
      <c r="O28" s="21" t="s">
        <v>1471</v>
      </c>
      <c r="P28" s="24">
        <v>0</v>
      </c>
      <c r="Q28" s="24">
        <v>0</v>
      </c>
      <c r="R28" s="24" t="s">
        <v>6326</v>
      </c>
      <c r="S28" s="24" t="s">
        <v>6326</v>
      </c>
      <c r="T28" s="147"/>
    </row>
    <row r="29" spans="1:20" ht="27" customHeight="1" x14ac:dyDescent="0.2">
      <c r="A29" s="28"/>
      <c r="B29" s="75">
        <v>19</v>
      </c>
      <c r="C29" s="159" t="s">
        <v>663</v>
      </c>
      <c r="D29" s="159" t="s">
        <v>657</v>
      </c>
      <c r="E29" s="159" t="s">
        <v>2193</v>
      </c>
      <c r="F29" s="24"/>
      <c r="G29" s="94" t="s">
        <v>670</v>
      </c>
      <c r="H29" s="21" t="s">
        <v>2193</v>
      </c>
      <c r="I29" s="21"/>
      <c r="J29" s="24" t="s">
        <v>6361</v>
      </c>
      <c r="K29" s="24" t="s">
        <v>6362</v>
      </c>
      <c r="L29" s="21"/>
      <c r="M29" s="21" t="s">
        <v>1482</v>
      </c>
      <c r="N29" s="21" t="s">
        <v>2667</v>
      </c>
      <c r="O29" s="21" t="s">
        <v>1471</v>
      </c>
      <c r="P29" s="24">
        <v>0</v>
      </c>
      <c r="Q29" s="24">
        <v>0</v>
      </c>
      <c r="R29" s="24" t="s">
        <v>6326</v>
      </c>
      <c r="S29" s="24" t="s">
        <v>6326</v>
      </c>
      <c r="T29" s="147"/>
    </row>
    <row r="30" spans="1:20" ht="27" customHeight="1" x14ac:dyDescent="0.2">
      <c r="A30" s="28"/>
      <c r="B30" s="75">
        <v>20</v>
      </c>
      <c r="C30" s="159" t="s">
        <v>663</v>
      </c>
      <c r="D30" s="159" t="s">
        <v>657</v>
      </c>
      <c r="E30" s="159" t="s">
        <v>2196</v>
      </c>
      <c r="F30" s="24"/>
      <c r="G30" s="94" t="s">
        <v>670</v>
      </c>
      <c r="H30" s="21" t="s">
        <v>2196</v>
      </c>
      <c r="I30" s="21"/>
      <c r="J30" s="24" t="s">
        <v>6361</v>
      </c>
      <c r="K30" s="24" t="s">
        <v>6362</v>
      </c>
      <c r="L30" s="21"/>
      <c r="M30" s="21" t="s">
        <v>1482</v>
      </c>
      <c r="N30" s="21" t="s">
        <v>1575</v>
      </c>
      <c r="O30" s="21" t="s">
        <v>1471</v>
      </c>
      <c r="P30" s="24">
        <v>0</v>
      </c>
      <c r="Q30" s="24">
        <v>0</v>
      </c>
      <c r="R30" s="24" t="s">
        <v>6326</v>
      </c>
      <c r="S30" s="24" t="s">
        <v>6326</v>
      </c>
      <c r="T30" s="147"/>
    </row>
    <row r="31" spans="1:20" ht="27" customHeight="1" x14ac:dyDescent="0.2">
      <c r="A31" s="28"/>
      <c r="B31" s="75">
        <v>21</v>
      </c>
      <c r="C31" s="159" t="s">
        <v>663</v>
      </c>
      <c r="D31" s="159" t="s">
        <v>657</v>
      </c>
      <c r="E31" s="159" t="s">
        <v>6341</v>
      </c>
      <c r="F31" s="24"/>
      <c r="G31" s="94" t="s">
        <v>670</v>
      </c>
      <c r="H31" s="21" t="s">
        <v>6341</v>
      </c>
      <c r="I31" s="21"/>
      <c r="J31" s="24" t="s">
        <v>6361</v>
      </c>
      <c r="K31" s="24" t="s">
        <v>6362</v>
      </c>
      <c r="L31" s="21"/>
      <c r="M31" s="21" t="s">
        <v>1482</v>
      </c>
      <c r="N31" s="21" t="s">
        <v>1575</v>
      </c>
      <c r="O31" s="21" t="s">
        <v>1471</v>
      </c>
      <c r="P31" s="24">
        <v>0</v>
      </c>
      <c r="Q31" s="24">
        <v>0</v>
      </c>
      <c r="R31" s="24" t="s">
        <v>6326</v>
      </c>
      <c r="S31" s="24" t="s">
        <v>6326</v>
      </c>
      <c r="T31" s="147"/>
    </row>
    <row r="32" spans="1:20" ht="27" customHeight="1" x14ac:dyDescent="0.2">
      <c r="A32" s="28"/>
      <c r="B32" s="75">
        <v>22</v>
      </c>
      <c r="C32" s="159" t="s">
        <v>663</v>
      </c>
      <c r="D32" s="159" t="s">
        <v>657</v>
      </c>
      <c r="E32" s="159" t="s">
        <v>2466</v>
      </c>
      <c r="F32" s="24"/>
      <c r="G32" s="94" t="s">
        <v>670</v>
      </c>
      <c r="H32" s="21"/>
      <c r="I32" s="21" t="s">
        <v>6365</v>
      </c>
      <c r="J32" s="24" t="s">
        <v>6361</v>
      </c>
      <c r="K32" s="24" t="s">
        <v>6362</v>
      </c>
      <c r="L32" s="21"/>
      <c r="M32" s="21" t="s">
        <v>1458</v>
      </c>
      <c r="N32" s="21" t="s">
        <v>1459</v>
      </c>
      <c r="O32" s="21" t="s">
        <v>1471</v>
      </c>
      <c r="P32" s="24">
        <v>0</v>
      </c>
      <c r="Q32" s="24">
        <v>0</v>
      </c>
      <c r="R32" s="24" t="s">
        <v>6326</v>
      </c>
      <c r="S32" s="24" t="s">
        <v>6326</v>
      </c>
      <c r="T32" s="147"/>
    </row>
    <row r="33" spans="1:20" ht="27" customHeight="1" x14ac:dyDescent="0.2">
      <c r="A33" s="28"/>
      <c r="B33" s="75">
        <v>23</v>
      </c>
      <c r="C33" s="159" t="s">
        <v>663</v>
      </c>
      <c r="D33" s="159" t="s">
        <v>657</v>
      </c>
      <c r="E33" s="159" t="s">
        <v>2467</v>
      </c>
      <c r="F33" s="24"/>
      <c r="G33" s="94" t="s">
        <v>670</v>
      </c>
      <c r="H33" s="21" t="s">
        <v>2467</v>
      </c>
      <c r="I33" s="21"/>
      <c r="J33" s="24" t="s">
        <v>6361</v>
      </c>
      <c r="K33" s="24" t="s">
        <v>6362</v>
      </c>
      <c r="L33" s="21"/>
      <c r="M33" s="21" t="s">
        <v>1482</v>
      </c>
      <c r="N33" s="21" t="s">
        <v>1575</v>
      </c>
      <c r="O33" s="21" t="s">
        <v>1471</v>
      </c>
      <c r="P33" s="24">
        <v>0</v>
      </c>
      <c r="Q33" s="24">
        <v>0</v>
      </c>
      <c r="R33" s="24" t="s">
        <v>6326</v>
      </c>
      <c r="S33" s="24" t="s">
        <v>6326</v>
      </c>
      <c r="T33" s="147"/>
    </row>
    <row r="34" spans="1:20" ht="27" customHeight="1" x14ac:dyDescent="0.2">
      <c r="A34" s="28"/>
      <c r="B34" s="75">
        <v>24</v>
      </c>
      <c r="C34" s="159" t="s">
        <v>663</v>
      </c>
      <c r="D34" s="159" t="s">
        <v>657</v>
      </c>
      <c r="E34" s="159" t="s">
        <v>6342</v>
      </c>
      <c r="F34" s="24"/>
      <c r="G34" s="94" t="s">
        <v>670</v>
      </c>
      <c r="H34" s="21" t="s">
        <v>6342</v>
      </c>
      <c r="I34" s="21"/>
      <c r="J34" s="24" t="s">
        <v>6361</v>
      </c>
      <c r="K34" s="24" t="s">
        <v>6362</v>
      </c>
      <c r="L34" s="21"/>
      <c r="M34" s="21" t="s">
        <v>1482</v>
      </c>
      <c r="N34" s="21" t="s">
        <v>1575</v>
      </c>
      <c r="O34" s="21" t="s">
        <v>1471</v>
      </c>
      <c r="P34" s="24">
        <v>0</v>
      </c>
      <c r="Q34" s="24">
        <v>0</v>
      </c>
      <c r="R34" s="24" t="s">
        <v>6326</v>
      </c>
      <c r="S34" s="24" t="s">
        <v>6326</v>
      </c>
      <c r="T34" s="147"/>
    </row>
    <row r="35" spans="1:20" ht="27" customHeight="1" x14ac:dyDescent="0.2">
      <c r="A35" s="28"/>
      <c r="B35" s="75">
        <v>25</v>
      </c>
      <c r="C35" s="159" t="s">
        <v>663</v>
      </c>
      <c r="D35" s="159" t="s">
        <v>657</v>
      </c>
      <c r="E35" s="159" t="s">
        <v>2468</v>
      </c>
      <c r="F35" s="24"/>
      <c r="G35" s="94" t="s">
        <v>670</v>
      </c>
      <c r="H35" s="21" t="s">
        <v>2468</v>
      </c>
      <c r="I35" s="21"/>
      <c r="J35" s="24" t="s">
        <v>6361</v>
      </c>
      <c r="K35" s="24" t="s">
        <v>6362</v>
      </c>
      <c r="L35" s="21"/>
      <c r="M35" s="21" t="s">
        <v>1482</v>
      </c>
      <c r="N35" s="21" t="s">
        <v>1575</v>
      </c>
      <c r="O35" s="21" t="s">
        <v>1471</v>
      </c>
      <c r="P35" s="24">
        <v>0</v>
      </c>
      <c r="Q35" s="24">
        <v>0</v>
      </c>
      <c r="R35" s="24" t="s">
        <v>6326</v>
      </c>
      <c r="S35" s="24" t="s">
        <v>6326</v>
      </c>
      <c r="T35" s="147"/>
    </row>
    <row r="36" spans="1:20" ht="27" customHeight="1" x14ac:dyDescent="0.2">
      <c r="A36" s="28"/>
      <c r="B36" s="75">
        <v>26</v>
      </c>
      <c r="C36" s="159" t="s">
        <v>663</v>
      </c>
      <c r="D36" s="159" t="s">
        <v>657</v>
      </c>
      <c r="E36" s="159" t="s">
        <v>6343</v>
      </c>
      <c r="F36" s="24"/>
      <c r="G36" s="94" t="s">
        <v>670</v>
      </c>
      <c r="H36" s="21" t="s">
        <v>6343</v>
      </c>
      <c r="I36" s="21"/>
      <c r="J36" s="24" t="s">
        <v>6361</v>
      </c>
      <c r="K36" s="24" t="s">
        <v>6362</v>
      </c>
      <c r="L36" s="21"/>
      <c r="M36" s="21" t="s">
        <v>1482</v>
      </c>
      <c r="N36" s="21" t="s">
        <v>1575</v>
      </c>
      <c r="O36" s="21" t="s">
        <v>1471</v>
      </c>
      <c r="P36" s="24">
        <v>0</v>
      </c>
      <c r="Q36" s="24">
        <v>0</v>
      </c>
      <c r="R36" s="24" t="s">
        <v>6326</v>
      </c>
      <c r="S36" s="24" t="s">
        <v>6326</v>
      </c>
      <c r="T36" s="147"/>
    </row>
    <row r="37" spans="1:20" ht="27" customHeight="1" x14ac:dyDescent="0.2">
      <c r="A37" s="28"/>
      <c r="B37" s="75">
        <v>27</v>
      </c>
      <c r="C37" s="159" t="s">
        <v>663</v>
      </c>
      <c r="D37" s="159" t="s">
        <v>657</v>
      </c>
      <c r="E37" s="159" t="s">
        <v>2469</v>
      </c>
      <c r="F37" s="24"/>
      <c r="G37" s="94" t="s">
        <v>670</v>
      </c>
      <c r="H37" s="21" t="s">
        <v>2469</v>
      </c>
      <c r="I37" s="21"/>
      <c r="J37" s="24" t="s">
        <v>6361</v>
      </c>
      <c r="K37" s="24" t="s">
        <v>6362</v>
      </c>
      <c r="L37" s="21"/>
      <c r="M37" s="21" t="s">
        <v>1487</v>
      </c>
      <c r="N37" s="21" t="s">
        <v>1696</v>
      </c>
      <c r="O37" s="21" t="s">
        <v>1471</v>
      </c>
      <c r="P37" s="24">
        <v>0</v>
      </c>
      <c r="Q37" s="24">
        <v>0</v>
      </c>
      <c r="R37" s="24" t="s">
        <v>6326</v>
      </c>
      <c r="S37" s="24" t="s">
        <v>6326</v>
      </c>
      <c r="T37" s="147"/>
    </row>
    <row r="38" spans="1:20" ht="27" customHeight="1" x14ac:dyDescent="0.25">
      <c r="B38" s="75">
        <v>28</v>
      </c>
      <c r="C38" s="159" t="s">
        <v>663</v>
      </c>
      <c r="D38" s="159" t="s">
        <v>657</v>
      </c>
      <c r="E38" s="159" t="s">
        <v>2470</v>
      </c>
      <c r="F38" s="24"/>
      <c r="G38" s="94" t="s">
        <v>670</v>
      </c>
      <c r="H38" s="21" t="s">
        <v>2470</v>
      </c>
      <c r="I38" s="21"/>
      <c r="J38" s="24" t="s">
        <v>6361</v>
      </c>
      <c r="K38" s="24" t="s">
        <v>6362</v>
      </c>
      <c r="L38" s="21"/>
      <c r="M38" s="21" t="s">
        <v>1482</v>
      </c>
      <c r="N38" s="21" t="s">
        <v>1575</v>
      </c>
      <c r="O38" s="21" t="s">
        <v>1471</v>
      </c>
      <c r="P38" s="24">
        <v>0</v>
      </c>
      <c r="Q38" s="24">
        <v>0</v>
      </c>
      <c r="R38" s="24" t="s">
        <v>6326</v>
      </c>
      <c r="S38" s="24" t="s">
        <v>6326</v>
      </c>
      <c r="T38" s="147"/>
    </row>
    <row r="39" spans="1:20" ht="27" customHeight="1" x14ac:dyDescent="0.2">
      <c r="A39" s="28"/>
      <c r="B39" s="75">
        <v>29</v>
      </c>
      <c r="C39" s="159" t="s">
        <v>663</v>
      </c>
      <c r="D39" s="159" t="s">
        <v>657</v>
      </c>
      <c r="E39" s="159" t="s">
        <v>6344</v>
      </c>
      <c r="F39" s="24"/>
      <c r="G39" s="94" t="s">
        <v>670</v>
      </c>
      <c r="H39" s="21" t="s">
        <v>6344</v>
      </c>
      <c r="I39" s="21"/>
      <c r="J39" s="24" t="s">
        <v>6361</v>
      </c>
      <c r="K39" s="24" t="s">
        <v>6362</v>
      </c>
      <c r="L39" s="21"/>
      <c r="M39" s="21" t="s">
        <v>1482</v>
      </c>
      <c r="N39" s="21" t="s">
        <v>1575</v>
      </c>
      <c r="O39" s="21" t="s">
        <v>1471</v>
      </c>
      <c r="P39" s="24">
        <v>0</v>
      </c>
      <c r="Q39" s="24">
        <v>0</v>
      </c>
      <c r="R39" s="24" t="s">
        <v>6326</v>
      </c>
      <c r="S39" s="24" t="s">
        <v>6326</v>
      </c>
      <c r="T39" s="147"/>
    </row>
    <row r="40" spans="1:20" ht="27" customHeight="1" x14ac:dyDescent="0.2">
      <c r="A40" s="28"/>
      <c r="B40" s="75">
        <v>30</v>
      </c>
      <c r="C40" s="159" t="s">
        <v>663</v>
      </c>
      <c r="D40" s="159" t="s">
        <v>657</v>
      </c>
      <c r="E40" s="159" t="s">
        <v>2471</v>
      </c>
      <c r="F40" s="24"/>
      <c r="G40" s="94" t="s">
        <v>670</v>
      </c>
      <c r="H40" s="21" t="s">
        <v>2471</v>
      </c>
      <c r="I40" s="21"/>
      <c r="J40" s="24" t="s">
        <v>6361</v>
      </c>
      <c r="K40" s="24" t="s">
        <v>6362</v>
      </c>
      <c r="L40" s="21"/>
      <c r="M40" s="21" t="s">
        <v>1482</v>
      </c>
      <c r="N40" s="21" t="s">
        <v>1575</v>
      </c>
      <c r="O40" s="21" t="s">
        <v>1471</v>
      </c>
      <c r="P40" s="24">
        <v>0</v>
      </c>
      <c r="Q40" s="24">
        <v>0</v>
      </c>
      <c r="R40" s="24" t="s">
        <v>6326</v>
      </c>
      <c r="S40" s="24" t="s">
        <v>6326</v>
      </c>
      <c r="T40" s="147"/>
    </row>
    <row r="41" spans="1:20" ht="27" customHeight="1" x14ac:dyDescent="0.2">
      <c r="A41" s="28"/>
      <c r="B41" s="75">
        <v>31</v>
      </c>
      <c r="C41" s="159" t="s">
        <v>663</v>
      </c>
      <c r="D41" s="159" t="s">
        <v>657</v>
      </c>
      <c r="E41" s="159" t="s">
        <v>6345</v>
      </c>
      <c r="F41" s="24"/>
      <c r="G41" s="94" t="s">
        <v>670</v>
      </c>
      <c r="H41" s="21" t="s">
        <v>6345</v>
      </c>
      <c r="I41" s="21"/>
      <c r="J41" s="24" t="s">
        <v>6361</v>
      </c>
      <c r="K41" s="24" t="s">
        <v>6362</v>
      </c>
      <c r="L41" s="21"/>
      <c r="M41" s="21" t="s">
        <v>1482</v>
      </c>
      <c r="N41" s="21" t="s">
        <v>1575</v>
      </c>
      <c r="O41" s="21" t="s">
        <v>1471</v>
      </c>
      <c r="P41" s="24">
        <v>0</v>
      </c>
      <c r="Q41" s="24">
        <v>0</v>
      </c>
      <c r="R41" s="24" t="s">
        <v>6326</v>
      </c>
      <c r="S41" s="24" t="s">
        <v>6326</v>
      </c>
      <c r="T41" s="147"/>
    </row>
    <row r="42" spans="1:20" ht="27" customHeight="1" x14ac:dyDescent="0.2">
      <c r="A42" s="28"/>
      <c r="B42" s="75">
        <v>32</v>
      </c>
      <c r="C42" s="159" t="s">
        <v>663</v>
      </c>
      <c r="D42" s="159" t="s">
        <v>657</v>
      </c>
      <c r="E42" s="159" t="s">
        <v>2199</v>
      </c>
      <c r="F42" s="24"/>
      <c r="G42" s="94" t="s">
        <v>670</v>
      </c>
      <c r="H42" s="21" t="s">
        <v>2199</v>
      </c>
      <c r="I42" s="21"/>
      <c r="J42" s="24" t="s">
        <v>6361</v>
      </c>
      <c r="K42" s="24" t="s">
        <v>6362</v>
      </c>
      <c r="L42" s="21"/>
      <c r="M42" s="21" t="s">
        <v>1482</v>
      </c>
      <c r="N42" s="21" t="s">
        <v>1575</v>
      </c>
      <c r="O42" s="21" t="s">
        <v>1471</v>
      </c>
      <c r="P42" s="24">
        <v>0</v>
      </c>
      <c r="Q42" s="24">
        <v>0</v>
      </c>
      <c r="R42" s="24" t="s">
        <v>6326</v>
      </c>
      <c r="S42" s="24" t="s">
        <v>6326</v>
      </c>
      <c r="T42" s="147"/>
    </row>
    <row r="43" spans="1:20" ht="27" customHeight="1" x14ac:dyDescent="0.2">
      <c r="A43" s="28"/>
      <c r="B43" s="75">
        <v>33</v>
      </c>
      <c r="C43" s="159" t="s">
        <v>663</v>
      </c>
      <c r="D43" s="159" t="s">
        <v>657</v>
      </c>
      <c r="E43" s="159" t="s">
        <v>6346</v>
      </c>
      <c r="F43" s="24"/>
      <c r="G43" s="94" t="s">
        <v>670</v>
      </c>
      <c r="H43" s="21" t="s">
        <v>6346</v>
      </c>
      <c r="I43" s="21"/>
      <c r="J43" s="24" t="s">
        <v>6361</v>
      </c>
      <c r="K43" s="24" t="s">
        <v>6362</v>
      </c>
      <c r="L43" s="21"/>
      <c r="M43" s="21" t="s">
        <v>1482</v>
      </c>
      <c r="N43" s="21" t="s">
        <v>1575</v>
      </c>
      <c r="O43" s="21" t="s">
        <v>1471</v>
      </c>
      <c r="P43" s="24">
        <v>0</v>
      </c>
      <c r="Q43" s="24">
        <v>0</v>
      </c>
      <c r="R43" s="24" t="s">
        <v>6326</v>
      </c>
      <c r="S43" s="24" t="s">
        <v>6326</v>
      </c>
      <c r="T43" s="147"/>
    </row>
    <row r="44" spans="1:20" ht="27" customHeight="1" x14ac:dyDescent="0.2">
      <c r="A44" s="28"/>
      <c r="B44" s="75">
        <v>34</v>
      </c>
      <c r="C44" s="159" t="s">
        <v>663</v>
      </c>
      <c r="D44" s="159" t="s">
        <v>657</v>
      </c>
      <c r="E44" s="159" t="s">
        <v>860</v>
      </c>
      <c r="F44" s="24"/>
      <c r="G44" s="94" t="s">
        <v>670</v>
      </c>
      <c r="H44" s="21" t="s">
        <v>860</v>
      </c>
      <c r="I44" s="21"/>
      <c r="J44" s="24" t="s">
        <v>6361</v>
      </c>
      <c r="K44" s="24" t="s">
        <v>6362</v>
      </c>
      <c r="L44" s="21"/>
      <c r="M44" s="21" t="s">
        <v>1482</v>
      </c>
      <c r="N44" s="21" t="s">
        <v>1575</v>
      </c>
      <c r="O44" s="21" t="s">
        <v>1471</v>
      </c>
      <c r="P44" s="24">
        <v>0</v>
      </c>
      <c r="Q44" s="24">
        <v>0</v>
      </c>
      <c r="R44" s="24" t="s">
        <v>6326</v>
      </c>
      <c r="S44" s="24" t="s">
        <v>6326</v>
      </c>
      <c r="T44" s="147"/>
    </row>
    <row r="45" spans="1:20" ht="27" customHeight="1" x14ac:dyDescent="0.2">
      <c r="A45" s="28"/>
      <c r="B45" s="75">
        <v>35</v>
      </c>
      <c r="C45" s="159" t="s">
        <v>663</v>
      </c>
      <c r="D45" s="159" t="s">
        <v>657</v>
      </c>
      <c r="E45" s="159" t="s">
        <v>6347</v>
      </c>
      <c r="F45" s="24"/>
      <c r="G45" s="94" t="s">
        <v>670</v>
      </c>
      <c r="H45" s="21" t="s">
        <v>6347</v>
      </c>
      <c r="I45" s="21"/>
      <c r="J45" s="24" t="s">
        <v>6361</v>
      </c>
      <c r="K45" s="24" t="s">
        <v>6362</v>
      </c>
      <c r="L45" s="21"/>
      <c r="M45" s="21" t="s">
        <v>1482</v>
      </c>
      <c r="N45" s="21" t="s">
        <v>1575</v>
      </c>
      <c r="O45" s="21" t="s">
        <v>1471</v>
      </c>
      <c r="P45" s="24">
        <v>0</v>
      </c>
      <c r="Q45" s="24">
        <v>0</v>
      </c>
      <c r="R45" s="24" t="s">
        <v>6326</v>
      </c>
      <c r="S45" s="24" t="s">
        <v>6326</v>
      </c>
      <c r="T45" s="147"/>
    </row>
    <row r="46" spans="1:20" ht="27" customHeight="1" x14ac:dyDescent="0.2">
      <c r="A46" s="28"/>
      <c r="B46" s="75">
        <v>36</v>
      </c>
      <c r="C46" s="159" t="s">
        <v>663</v>
      </c>
      <c r="D46" s="159" t="s">
        <v>657</v>
      </c>
      <c r="E46" s="159" t="s">
        <v>875</v>
      </c>
      <c r="F46" s="24"/>
      <c r="G46" s="94" t="s">
        <v>670</v>
      </c>
      <c r="H46" s="21" t="s">
        <v>875</v>
      </c>
      <c r="I46" s="21"/>
      <c r="J46" s="24" t="s">
        <v>6361</v>
      </c>
      <c r="K46" s="24" t="s">
        <v>6362</v>
      </c>
      <c r="L46" s="21"/>
      <c r="M46" s="21" t="s">
        <v>1482</v>
      </c>
      <c r="N46" s="21" t="s">
        <v>1575</v>
      </c>
      <c r="O46" s="21" t="s">
        <v>1471</v>
      </c>
      <c r="P46" s="24">
        <v>0</v>
      </c>
      <c r="Q46" s="24">
        <v>0</v>
      </c>
      <c r="R46" s="24" t="s">
        <v>6326</v>
      </c>
      <c r="S46" s="24" t="s">
        <v>6326</v>
      </c>
      <c r="T46" s="147"/>
    </row>
    <row r="47" spans="1:20" ht="27" customHeight="1" x14ac:dyDescent="0.2">
      <c r="A47" s="28"/>
      <c r="B47" s="75">
        <v>37</v>
      </c>
      <c r="C47" s="159" t="s">
        <v>663</v>
      </c>
      <c r="D47" s="159" t="s">
        <v>657</v>
      </c>
      <c r="E47" s="159" t="s">
        <v>6348</v>
      </c>
      <c r="F47" s="24"/>
      <c r="G47" s="94" t="s">
        <v>670</v>
      </c>
      <c r="H47" s="21" t="s">
        <v>6348</v>
      </c>
      <c r="I47" s="21"/>
      <c r="J47" s="24" t="s">
        <v>6361</v>
      </c>
      <c r="K47" s="24" t="s">
        <v>6362</v>
      </c>
      <c r="L47" s="21"/>
      <c r="M47" s="21" t="s">
        <v>1482</v>
      </c>
      <c r="N47" s="21" t="s">
        <v>1575</v>
      </c>
      <c r="O47" s="21" t="s">
        <v>1471</v>
      </c>
      <c r="P47" s="24">
        <v>0</v>
      </c>
      <c r="Q47" s="24">
        <v>0</v>
      </c>
      <c r="R47" s="24" t="s">
        <v>6326</v>
      </c>
      <c r="S47" s="24" t="s">
        <v>6326</v>
      </c>
      <c r="T47" s="147"/>
    </row>
    <row r="48" spans="1:20" ht="27" customHeight="1" x14ac:dyDescent="0.25">
      <c r="B48" s="75">
        <v>38</v>
      </c>
      <c r="C48" s="159" t="s">
        <v>663</v>
      </c>
      <c r="D48" s="159" t="s">
        <v>657</v>
      </c>
      <c r="E48" s="159" t="s">
        <v>2208</v>
      </c>
      <c r="F48" s="24"/>
      <c r="G48" s="94" t="s">
        <v>670</v>
      </c>
      <c r="H48" s="21" t="s">
        <v>2208</v>
      </c>
      <c r="I48" s="21"/>
      <c r="J48" s="24" t="s">
        <v>6361</v>
      </c>
      <c r="K48" s="24" t="s">
        <v>6362</v>
      </c>
      <c r="L48" s="21"/>
      <c r="M48" s="21" t="s">
        <v>1482</v>
      </c>
      <c r="N48" s="21" t="s">
        <v>1575</v>
      </c>
      <c r="O48" s="21" t="s">
        <v>1471</v>
      </c>
      <c r="P48" s="24">
        <v>0</v>
      </c>
      <c r="Q48" s="24">
        <v>0</v>
      </c>
      <c r="R48" s="24" t="s">
        <v>6326</v>
      </c>
      <c r="S48" s="24" t="s">
        <v>6326</v>
      </c>
      <c r="T48" s="147"/>
    </row>
    <row r="49" spans="1:20" ht="27" customHeight="1" x14ac:dyDescent="0.2">
      <c r="A49" s="28"/>
      <c r="B49" s="75">
        <v>39</v>
      </c>
      <c r="C49" s="159" t="s">
        <v>663</v>
      </c>
      <c r="D49" s="159" t="s">
        <v>657</v>
      </c>
      <c r="E49" s="159" t="s">
        <v>2209</v>
      </c>
      <c r="F49" s="24"/>
      <c r="G49" s="94" t="s">
        <v>670</v>
      </c>
      <c r="H49" s="21" t="s">
        <v>2209</v>
      </c>
      <c r="I49" s="21"/>
      <c r="J49" s="24" t="s">
        <v>6361</v>
      </c>
      <c r="K49" s="24" t="s">
        <v>6362</v>
      </c>
      <c r="L49" s="21"/>
      <c r="M49" s="21" t="s">
        <v>1482</v>
      </c>
      <c r="N49" s="21" t="s">
        <v>1575</v>
      </c>
      <c r="O49" s="21" t="s">
        <v>1471</v>
      </c>
      <c r="P49" s="24">
        <v>0</v>
      </c>
      <c r="Q49" s="24">
        <v>0</v>
      </c>
      <c r="R49" s="24" t="s">
        <v>6326</v>
      </c>
      <c r="S49" s="24" t="s">
        <v>6326</v>
      </c>
      <c r="T49" s="147"/>
    </row>
    <row r="50" spans="1:20" ht="27" customHeight="1" x14ac:dyDescent="0.2">
      <c r="A50" s="28"/>
      <c r="B50" s="75">
        <v>40</v>
      </c>
      <c r="C50" s="159" t="s">
        <v>663</v>
      </c>
      <c r="D50" s="159" t="s">
        <v>657</v>
      </c>
      <c r="E50" s="159" t="s">
        <v>2206</v>
      </c>
      <c r="F50" s="24"/>
      <c r="G50" s="94" t="s">
        <v>670</v>
      </c>
      <c r="H50" s="21"/>
      <c r="I50" s="21" t="s">
        <v>6366</v>
      </c>
      <c r="J50" s="24" t="s">
        <v>6361</v>
      </c>
      <c r="K50" s="24" t="s">
        <v>6362</v>
      </c>
      <c r="L50" s="21"/>
      <c r="M50" s="21" t="s">
        <v>1482</v>
      </c>
      <c r="N50" s="21" t="s">
        <v>1494</v>
      </c>
      <c r="O50" s="21" t="s">
        <v>1471</v>
      </c>
      <c r="P50" s="24">
        <v>0</v>
      </c>
      <c r="Q50" s="24">
        <v>0</v>
      </c>
      <c r="R50" s="24" t="s">
        <v>6326</v>
      </c>
      <c r="S50" s="24" t="s">
        <v>6326</v>
      </c>
      <c r="T50" s="147"/>
    </row>
    <row r="51" spans="1:20" ht="27" customHeight="1" x14ac:dyDescent="0.2">
      <c r="A51" s="28"/>
      <c r="B51" s="75">
        <v>41</v>
      </c>
      <c r="C51" s="159" t="s">
        <v>663</v>
      </c>
      <c r="D51" s="159" t="s">
        <v>657</v>
      </c>
      <c r="E51" s="159" t="s">
        <v>6349</v>
      </c>
      <c r="F51" s="24"/>
      <c r="G51" s="94" t="s">
        <v>670</v>
      </c>
      <c r="H51" s="21" t="s">
        <v>6349</v>
      </c>
      <c r="I51" s="21"/>
      <c r="J51" s="24" t="s">
        <v>6361</v>
      </c>
      <c r="K51" s="24" t="s">
        <v>6362</v>
      </c>
      <c r="L51" s="21"/>
      <c r="M51" s="21" t="s">
        <v>1482</v>
      </c>
      <c r="N51" s="21" t="s">
        <v>1555</v>
      </c>
      <c r="O51" s="21" t="s">
        <v>1471</v>
      </c>
      <c r="P51" s="24">
        <v>0</v>
      </c>
      <c r="Q51" s="24">
        <v>0</v>
      </c>
      <c r="R51" s="24" t="s">
        <v>6326</v>
      </c>
      <c r="S51" s="24" t="s">
        <v>6326</v>
      </c>
      <c r="T51" s="147"/>
    </row>
    <row r="52" spans="1:20" ht="27" customHeight="1" x14ac:dyDescent="0.2">
      <c r="A52" s="28"/>
      <c r="B52" s="75">
        <v>42</v>
      </c>
      <c r="C52" s="159" t="s">
        <v>663</v>
      </c>
      <c r="D52" s="159" t="s">
        <v>657</v>
      </c>
      <c r="E52" s="159" t="s">
        <v>6351</v>
      </c>
      <c r="F52" s="24"/>
      <c r="G52" s="94" t="s">
        <v>670</v>
      </c>
      <c r="H52" s="21" t="s">
        <v>2519</v>
      </c>
      <c r="I52" s="21"/>
      <c r="J52" s="24" t="s">
        <v>6361</v>
      </c>
      <c r="K52" s="24" t="s">
        <v>6362</v>
      </c>
      <c r="L52" s="21"/>
      <c r="M52" s="21" t="s">
        <v>1482</v>
      </c>
      <c r="N52" s="21" t="s">
        <v>1704</v>
      </c>
      <c r="O52" s="21" t="s">
        <v>1471</v>
      </c>
      <c r="P52" s="24">
        <v>0</v>
      </c>
      <c r="Q52" s="24">
        <v>0</v>
      </c>
      <c r="R52" s="24" t="s">
        <v>6326</v>
      </c>
      <c r="S52" s="24" t="s">
        <v>6326</v>
      </c>
      <c r="T52" s="147"/>
    </row>
    <row r="53" spans="1:20" ht="27" customHeight="1" x14ac:dyDescent="0.2">
      <c r="A53" s="28"/>
      <c r="B53" s="75">
        <v>43</v>
      </c>
      <c r="C53" s="159" t="s">
        <v>663</v>
      </c>
      <c r="D53" s="159" t="s">
        <v>657</v>
      </c>
      <c r="E53" s="159" t="s">
        <v>2201</v>
      </c>
      <c r="F53" s="24"/>
      <c r="G53" s="94" t="s">
        <v>669</v>
      </c>
      <c r="H53" s="21" t="s">
        <v>2201</v>
      </c>
      <c r="I53" s="21"/>
      <c r="J53" s="24" t="s">
        <v>6361</v>
      </c>
      <c r="K53" s="24" t="s">
        <v>6362</v>
      </c>
      <c r="L53" s="21"/>
      <c r="M53" s="21" t="s">
        <v>1482</v>
      </c>
      <c r="N53" s="21" t="s">
        <v>1575</v>
      </c>
      <c r="O53" s="21" t="s">
        <v>1471</v>
      </c>
      <c r="P53" s="24">
        <v>0</v>
      </c>
      <c r="Q53" s="24">
        <v>0</v>
      </c>
      <c r="R53" s="24" t="s">
        <v>6326</v>
      </c>
      <c r="S53" s="24" t="s">
        <v>6326</v>
      </c>
      <c r="T53" s="147"/>
    </row>
    <row r="54" spans="1:20" ht="27" customHeight="1" x14ac:dyDescent="0.2">
      <c r="A54" s="28"/>
      <c r="B54" s="75">
        <v>44</v>
      </c>
      <c r="C54" s="159" t="s">
        <v>663</v>
      </c>
      <c r="D54" s="159" t="s">
        <v>657</v>
      </c>
      <c r="E54" s="159" t="s">
        <v>6352</v>
      </c>
      <c r="F54" s="24"/>
      <c r="G54" s="94" t="s">
        <v>669</v>
      </c>
      <c r="H54" s="21" t="s">
        <v>6352</v>
      </c>
      <c r="I54" s="21"/>
      <c r="J54" s="24" t="s">
        <v>6361</v>
      </c>
      <c r="K54" s="24" t="s">
        <v>6362</v>
      </c>
      <c r="L54" s="21"/>
      <c r="M54" s="21" t="s">
        <v>1482</v>
      </c>
      <c r="N54" s="21" t="s">
        <v>1575</v>
      </c>
      <c r="O54" s="21" t="s">
        <v>1471</v>
      </c>
      <c r="P54" s="24">
        <v>0</v>
      </c>
      <c r="Q54" s="24">
        <v>0</v>
      </c>
      <c r="R54" s="24" t="s">
        <v>6326</v>
      </c>
      <c r="S54" s="24" t="s">
        <v>6326</v>
      </c>
      <c r="T54" s="147"/>
    </row>
    <row r="55" spans="1:20" ht="27" customHeight="1" x14ac:dyDescent="0.2">
      <c r="A55" s="28"/>
      <c r="B55" s="75">
        <v>45</v>
      </c>
      <c r="C55" s="159" t="s">
        <v>663</v>
      </c>
      <c r="D55" s="159" t="s">
        <v>657</v>
      </c>
      <c r="E55" s="159" t="s">
        <v>2202</v>
      </c>
      <c r="F55" s="24"/>
      <c r="G55" s="94" t="s">
        <v>669</v>
      </c>
      <c r="H55" s="21" t="s">
        <v>2202</v>
      </c>
      <c r="I55" s="21"/>
      <c r="J55" s="24" t="s">
        <v>6361</v>
      </c>
      <c r="K55" s="24" t="s">
        <v>6362</v>
      </c>
      <c r="L55" s="21"/>
      <c r="M55" s="21" t="s">
        <v>1482</v>
      </c>
      <c r="N55" s="21" t="s">
        <v>1734</v>
      </c>
      <c r="O55" s="21" t="s">
        <v>1471</v>
      </c>
      <c r="P55" s="24">
        <v>0</v>
      </c>
      <c r="Q55" s="24">
        <v>0</v>
      </c>
      <c r="R55" s="24" t="s">
        <v>6326</v>
      </c>
      <c r="S55" s="24" t="s">
        <v>6326</v>
      </c>
      <c r="T55" s="147"/>
    </row>
    <row r="56" spans="1:20" ht="27" customHeight="1" x14ac:dyDescent="0.2">
      <c r="A56" s="28"/>
      <c r="B56" s="75">
        <v>46</v>
      </c>
      <c r="C56" s="159" t="s">
        <v>663</v>
      </c>
      <c r="D56" s="159" t="s">
        <v>657</v>
      </c>
      <c r="E56" s="159" t="s">
        <v>2204</v>
      </c>
      <c r="F56" s="24"/>
      <c r="G56" s="94" t="s">
        <v>669</v>
      </c>
      <c r="H56" s="21" t="s">
        <v>2204</v>
      </c>
      <c r="I56" s="21"/>
      <c r="J56" s="24" t="s">
        <v>6361</v>
      </c>
      <c r="K56" s="24" t="s">
        <v>6362</v>
      </c>
      <c r="L56" s="21"/>
      <c r="M56" s="21" t="s">
        <v>1482</v>
      </c>
      <c r="N56" s="21" t="s">
        <v>1575</v>
      </c>
      <c r="O56" s="21" t="s">
        <v>1471</v>
      </c>
      <c r="P56" s="24">
        <v>0</v>
      </c>
      <c r="Q56" s="24">
        <v>0</v>
      </c>
      <c r="R56" s="24" t="s">
        <v>6326</v>
      </c>
      <c r="S56" s="24" t="s">
        <v>6326</v>
      </c>
      <c r="T56" s="147"/>
    </row>
    <row r="57" spans="1:20" ht="27" customHeight="1" x14ac:dyDescent="0.2">
      <c r="A57" s="28"/>
      <c r="B57" s="75">
        <v>47</v>
      </c>
      <c r="C57" s="159" t="s">
        <v>663</v>
      </c>
      <c r="D57" s="159" t="s">
        <v>657</v>
      </c>
      <c r="E57" s="159" t="s">
        <v>6353</v>
      </c>
      <c r="F57" s="24"/>
      <c r="G57" s="94" t="s">
        <v>669</v>
      </c>
      <c r="H57" s="21" t="s">
        <v>6353</v>
      </c>
      <c r="I57" s="21"/>
      <c r="J57" s="24" t="s">
        <v>6361</v>
      </c>
      <c r="K57" s="24" t="s">
        <v>6362</v>
      </c>
      <c r="L57" s="21"/>
      <c r="M57" s="21" t="s">
        <v>1482</v>
      </c>
      <c r="N57" s="21" t="s">
        <v>1575</v>
      </c>
      <c r="O57" s="21" t="s">
        <v>1471</v>
      </c>
      <c r="P57" s="24">
        <v>0</v>
      </c>
      <c r="Q57" s="24">
        <v>0</v>
      </c>
      <c r="R57" s="24" t="s">
        <v>6326</v>
      </c>
      <c r="S57" s="24" t="s">
        <v>6326</v>
      </c>
      <c r="T57" s="147"/>
    </row>
    <row r="58" spans="1:20" ht="27" customHeight="1" x14ac:dyDescent="0.25">
      <c r="B58" s="75">
        <v>48</v>
      </c>
      <c r="C58" s="159" t="s">
        <v>663</v>
      </c>
      <c r="D58" s="159" t="s">
        <v>657</v>
      </c>
      <c r="E58" s="159" t="s">
        <v>2472</v>
      </c>
      <c r="F58" s="24"/>
      <c r="G58" s="94" t="s">
        <v>669</v>
      </c>
      <c r="H58" s="21"/>
      <c r="I58" s="21" t="s">
        <v>6367</v>
      </c>
      <c r="J58" s="24" t="s">
        <v>6361</v>
      </c>
      <c r="K58" s="24" t="s">
        <v>6362</v>
      </c>
      <c r="L58" s="21"/>
      <c r="M58" s="21" t="s">
        <v>1458</v>
      </c>
      <c r="N58" s="21" t="s">
        <v>1459</v>
      </c>
      <c r="O58" s="21" t="s">
        <v>1471</v>
      </c>
      <c r="P58" s="24">
        <v>0</v>
      </c>
      <c r="Q58" s="24">
        <v>0</v>
      </c>
      <c r="R58" s="24" t="s">
        <v>6326</v>
      </c>
      <c r="S58" s="24" t="s">
        <v>6326</v>
      </c>
      <c r="T58" s="147"/>
    </row>
    <row r="59" spans="1:20" ht="27" customHeight="1" x14ac:dyDescent="0.2">
      <c r="A59" s="28"/>
      <c r="B59" s="75">
        <v>49</v>
      </c>
      <c r="C59" s="159" t="s">
        <v>663</v>
      </c>
      <c r="D59" s="159" t="s">
        <v>657</v>
      </c>
      <c r="E59" s="159" t="s">
        <v>2473</v>
      </c>
      <c r="F59" s="24"/>
      <c r="G59" s="94" t="s">
        <v>669</v>
      </c>
      <c r="H59" s="21"/>
      <c r="I59" s="21" t="s">
        <v>6368</v>
      </c>
      <c r="J59" s="24" t="s">
        <v>6361</v>
      </c>
      <c r="K59" s="24" t="s">
        <v>6362</v>
      </c>
      <c r="L59" s="21"/>
      <c r="M59" s="21" t="s">
        <v>1458</v>
      </c>
      <c r="N59" s="21" t="s">
        <v>1459</v>
      </c>
      <c r="O59" s="21" t="s">
        <v>1471</v>
      </c>
      <c r="P59" s="24">
        <v>0</v>
      </c>
      <c r="Q59" s="24">
        <v>0</v>
      </c>
      <c r="R59" s="24" t="s">
        <v>6326</v>
      </c>
      <c r="S59" s="24" t="s">
        <v>6326</v>
      </c>
      <c r="T59" s="147"/>
    </row>
    <row r="60" spans="1:20" ht="27" customHeight="1" x14ac:dyDescent="0.2">
      <c r="A60" s="28"/>
      <c r="B60" s="75">
        <v>50</v>
      </c>
      <c r="C60" s="159" t="s">
        <v>663</v>
      </c>
      <c r="D60" s="159" t="s">
        <v>657</v>
      </c>
      <c r="E60" s="159" t="s">
        <v>6355</v>
      </c>
      <c r="F60" s="24"/>
      <c r="G60" s="94" t="s">
        <v>669</v>
      </c>
      <c r="H60" s="21" t="s">
        <v>2519</v>
      </c>
      <c r="I60" s="21"/>
      <c r="J60" s="24" t="s">
        <v>6361</v>
      </c>
      <c r="K60" s="24" t="s">
        <v>6362</v>
      </c>
      <c r="L60" s="21"/>
      <c r="M60" s="21" t="s">
        <v>1482</v>
      </c>
      <c r="N60" s="21" t="s">
        <v>1704</v>
      </c>
      <c r="O60" s="21" t="s">
        <v>1471</v>
      </c>
      <c r="P60" s="24">
        <v>0</v>
      </c>
      <c r="Q60" s="24">
        <v>0</v>
      </c>
      <c r="R60" s="24" t="s">
        <v>6326</v>
      </c>
      <c r="S60" s="24" t="s">
        <v>6326</v>
      </c>
      <c r="T60" s="147"/>
    </row>
    <row r="61" spans="1:20" ht="27" customHeight="1" x14ac:dyDescent="0.2">
      <c r="A61" s="28"/>
      <c r="B61" s="75">
        <v>51</v>
      </c>
      <c r="C61" s="159" t="s">
        <v>663</v>
      </c>
      <c r="D61" s="159" t="s">
        <v>657</v>
      </c>
      <c r="E61" s="159" t="s">
        <v>6356</v>
      </c>
      <c r="F61" s="24"/>
      <c r="G61" s="134"/>
      <c r="H61" s="21"/>
      <c r="I61" s="21" t="s">
        <v>6369</v>
      </c>
      <c r="J61" s="24" t="s">
        <v>6361</v>
      </c>
      <c r="K61" s="24" t="s">
        <v>6362</v>
      </c>
      <c r="L61" s="21"/>
      <c r="M61" s="21" t="s">
        <v>1458</v>
      </c>
      <c r="N61" s="21" t="s">
        <v>1459</v>
      </c>
      <c r="O61" s="21" t="s">
        <v>1471</v>
      </c>
      <c r="P61" s="24">
        <v>0</v>
      </c>
      <c r="Q61" s="24">
        <v>0</v>
      </c>
      <c r="R61" s="24" t="s">
        <v>6326</v>
      </c>
      <c r="S61" s="24" t="s">
        <v>6326</v>
      </c>
      <c r="T61" s="147"/>
    </row>
    <row r="62" spans="1:20" ht="27" customHeight="1" x14ac:dyDescent="0.2">
      <c r="A62" s="28"/>
      <c r="B62" s="75">
        <v>52</v>
      </c>
      <c r="C62" s="159" t="s">
        <v>663</v>
      </c>
      <c r="D62" s="159" t="s">
        <v>657</v>
      </c>
      <c r="E62" s="159" t="s">
        <v>6370</v>
      </c>
      <c r="F62" s="24"/>
      <c r="G62" s="94" t="s">
        <v>6371</v>
      </c>
      <c r="H62" s="21" t="s">
        <v>932</v>
      </c>
      <c r="I62" s="21"/>
      <c r="J62" s="24" t="s">
        <v>6361</v>
      </c>
      <c r="K62" s="24" t="s">
        <v>6362</v>
      </c>
      <c r="L62" s="21"/>
      <c r="M62" s="21" t="s">
        <v>1487</v>
      </c>
      <c r="N62" s="21" t="s">
        <v>1500</v>
      </c>
      <c r="O62" s="21" t="s">
        <v>1471</v>
      </c>
      <c r="P62" s="24">
        <v>0</v>
      </c>
      <c r="Q62" s="24">
        <v>0</v>
      </c>
      <c r="R62" s="24" t="s">
        <v>6326</v>
      </c>
      <c r="S62" s="24" t="s">
        <v>6326</v>
      </c>
      <c r="T62" s="147"/>
    </row>
  </sheetData>
  <autoFilter ref="B10:T62" xr:uid="{00000000-0001-0000-B001-000000000000}"/>
  <mergeCells count="1">
    <mergeCell ref="C9:O9"/>
  </mergeCells>
  <hyperlinks>
    <hyperlink ref="G11" location="T_CTR_FICHEIROS_OUT!A1" display="T_CTR_FICHEIROS_OUT" xr:uid="{00000000-0004-0000-B001-000000000000}"/>
    <hyperlink ref="G12" location="T_CTR_PROCESSOS!A1" display="T_CTR_PROCESSOS" xr:uid="{00000000-0004-0000-B001-000001000000}"/>
    <hyperlink ref="G13" location="T_CTR_PROCESSOS!A1" display="T_CTR_PROCESSOS" xr:uid="{00000000-0004-0000-B001-000002000000}"/>
    <hyperlink ref="G14" location="T_CTR_PROCESSOS!A1" display="T_CTR_PROCESSOS" xr:uid="{00000000-0004-0000-B001-000003000000}"/>
    <hyperlink ref="G15" location="T_M_CENT_INFENT!A1" display="T_M_CENT_INFENT" xr:uid="{00000000-0004-0000-B001-000004000000}"/>
    <hyperlink ref="G16" location="T_M_CENT_INFENT!A1" display="T_M_CENT_INFENT" xr:uid="{00000000-0004-0000-B001-000005000000}"/>
    <hyperlink ref="G17" location="T_M_CENT_INFENT!A1" display="T_M_CENT_INFENT" xr:uid="{00000000-0004-0000-B001-000006000000}"/>
    <hyperlink ref="G18" location="T_M_CENT_INFENT!A1" display="T_M_CENT_INFENT" xr:uid="{00000000-0004-0000-B001-000007000000}"/>
    <hyperlink ref="G19" location="T_M_CENT_INFENT!A1" display="T_M_CENT_INFENT" xr:uid="{00000000-0004-0000-B001-000008000000}"/>
    <hyperlink ref="G20" location="T_M_CENT_INFENT!A1" display="T_M_CENT_INFENT" xr:uid="{00000000-0004-0000-B001-000009000000}"/>
    <hyperlink ref="G21" location="T_M_CENT_INFENT!A1" display="T_M_CENT_INFENT" xr:uid="{00000000-0004-0000-B001-00000A000000}"/>
    <hyperlink ref="G22" location="T_M_CENT_INFENT!A1" display="T_M_CENT_INFENT" xr:uid="{00000000-0004-0000-B001-00000B000000}"/>
    <hyperlink ref="G23" location="T_M_CENT_INFENT!A1" display="T_M_CENT_INFENT" xr:uid="{00000000-0004-0000-B001-00000C000000}"/>
    <hyperlink ref="G24" location="T_M_CENT_INFENT!A1" display="T_M_CENT_INFENT" xr:uid="{00000000-0004-0000-B001-00000D000000}"/>
    <hyperlink ref="G25" location="T_M_CENT_INFENT!A1" display="T_M_CENT_INFENT" xr:uid="{00000000-0004-0000-B001-00000E000000}"/>
    <hyperlink ref="G26" location="T_M_CENT_INFENT!A1" display="T_M_CENT_INFENT" xr:uid="{00000000-0004-0000-B001-00000F000000}"/>
    <hyperlink ref="G27" location="T_M_CENT_INFENT!A1" display="T_M_CENT_INFENT" xr:uid="{00000000-0004-0000-B001-000010000000}"/>
    <hyperlink ref="G28" location="T_M_CENT_INFENT!A1" display="T_M_CENT_INFENT" xr:uid="{00000000-0004-0000-B001-000011000000}"/>
    <hyperlink ref="G29" location="T_M_CENT_INFENT!A1" display="T_M_CENT_INFENT" xr:uid="{00000000-0004-0000-B001-000012000000}"/>
    <hyperlink ref="G30" location="T_M_CENT_INFENT!A1" display="T_M_CENT_INFENT" xr:uid="{00000000-0004-0000-B001-000013000000}"/>
    <hyperlink ref="G31" location="T_M_CENT_INFENT!A1" display="T_M_CENT_INFENT" xr:uid="{00000000-0004-0000-B001-000014000000}"/>
    <hyperlink ref="G32" location="T_M_CENT_INFENT!A1" display="T_M_CENT_INFENT" xr:uid="{00000000-0004-0000-B001-000015000000}"/>
    <hyperlink ref="G33" location="T_M_CENT_INFENT!A1" display="T_M_CENT_INFENT" xr:uid="{00000000-0004-0000-B001-000016000000}"/>
    <hyperlink ref="G34" location="T_M_CENT_INFENT!A1" display="T_M_CENT_INFENT" xr:uid="{00000000-0004-0000-B001-000017000000}"/>
    <hyperlink ref="G35" location="T_M_CENT_INFENT!A1" display="T_M_CENT_INFENT" xr:uid="{00000000-0004-0000-B001-000018000000}"/>
    <hyperlink ref="G36" location="T_M_CENT_INFENT!A1" display="T_M_CENT_INFENT" xr:uid="{00000000-0004-0000-B001-000019000000}"/>
    <hyperlink ref="G37" location="T_M_CENT_INFENT!A1" display="T_M_CENT_INFENT" xr:uid="{00000000-0004-0000-B001-00001A000000}"/>
    <hyperlink ref="G38" location="T_M_CENT_INFENT!A1" display="T_M_CENT_INFENT" xr:uid="{00000000-0004-0000-B001-00001B000000}"/>
    <hyperlink ref="G39" location="T_M_CENT_INFENT!A1" display="T_M_CENT_INFENT" xr:uid="{00000000-0004-0000-B001-00001C000000}"/>
    <hyperlink ref="G40" location="T_M_CENT_INFENT!A1" display="T_M_CENT_INFENT" xr:uid="{00000000-0004-0000-B001-00001D000000}"/>
    <hyperlink ref="G41" location="T_M_CENT_INFENT!A1" display="T_M_CENT_INFENT" xr:uid="{00000000-0004-0000-B001-00001E000000}"/>
    <hyperlink ref="G42" location="T_M_CENT_INFENT!A1" display="T_M_CENT_INFENT" xr:uid="{00000000-0004-0000-B001-00001F000000}"/>
    <hyperlink ref="G43" location="T_M_CENT_INFENT!A1" display="T_M_CENT_INFENT" xr:uid="{00000000-0004-0000-B001-000020000000}"/>
    <hyperlink ref="G44" location="T_M_CENT_INFENT!A1" display="T_M_CENT_INFENT" xr:uid="{00000000-0004-0000-B001-000021000000}"/>
    <hyperlink ref="G45" location="T_M_CENT_INFENT!A1" display="T_M_CENT_INFENT" xr:uid="{00000000-0004-0000-B001-000022000000}"/>
    <hyperlink ref="G46" location="T_M_CENT_INFENT!A1" display="T_M_CENT_INFENT" xr:uid="{00000000-0004-0000-B001-000023000000}"/>
    <hyperlink ref="G47" location="T_M_CENT_INFENT!A1" display="T_M_CENT_INFENT" xr:uid="{00000000-0004-0000-B001-000024000000}"/>
    <hyperlink ref="G48" location="T_M_CENT_INFENT!A1" display="T_M_CENT_INFENT" xr:uid="{00000000-0004-0000-B001-000025000000}"/>
    <hyperlink ref="G49" location="T_M_CENT_INFENT!A1" display="T_M_CENT_INFENT" xr:uid="{00000000-0004-0000-B001-000026000000}"/>
    <hyperlink ref="G50" location="T_M_CENT_INFENT!A1" display="T_M_CENT_INFENT" xr:uid="{00000000-0004-0000-B001-000027000000}"/>
    <hyperlink ref="G51" location="T_M_CENT_INFENT!A1" display="T_M_CENT_INFENT" xr:uid="{00000000-0004-0000-B001-000028000000}"/>
    <hyperlink ref="G52" location="T_M_CENT_INFENT!A1" display="T_M_CENT_INFENT" xr:uid="{00000000-0004-0000-B001-000029000000}"/>
    <hyperlink ref="G53" location="T_M_CENT_DOCID!A1" display="T_M_CENT_DOCID" xr:uid="{00000000-0004-0000-B001-00002A000000}"/>
    <hyperlink ref="G54" location="T_M_CENT_DOCID!A1" display="T_M_CENT_DOCID" xr:uid="{00000000-0004-0000-B001-00002B000000}"/>
    <hyperlink ref="G55" location="T_M_CENT_DOCID!A1" display="T_M_CENT_DOCID" xr:uid="{00000000-0004-0000-B001-00002C000000}"/>
    <hyperlink ref="G56" location="T_M_CENT_DOCID!A1" display="T_M_CENT_DOCID" xr:uid="{00000000-0004-0000-B001-00002D000000}"/>
    <hyperlink ref="G57" location="T_M_CENT_DOCID!A1" display="T_M_CENT_DOCID" xr:uid="{00000000-0004-0000-B001-00002E000000}"/>
    <hyperlink ref="G58" location="T_M_CENT_DOCID!A1" display="T_M_CENT_DOCID" xr:uid="{00000000-0004-0000-B001-00002F000000}"/>
    <hyperlink ref="G59" location="T_M_CENT_DOCID!A1" display="T_M_CENT_DOCID" xr:uid="{00000000-0004-0000-B001-000030000000}"/>
    <hyperlink ref="G60" location="T_M_CENT_DOCID!A1" display="T_M_CENT_DOCID" xr:uid="{00000000-0004-0000-B001-000031000000}"/>
    <hyperlink ref="G62" location="T_CTR_FICHEIROS_IN_BDP!A1" display="T_CTR_FICHEIROS_IN_BDP" xr:uid="{00000000-0004-0000-B001-000032000000}"/>
    <hyperlink ref="B6" location="Variáveis!A1" display="Variáveis" xr:uid="{00000000-0004-0000-B001-000033000000}"/>
    <hyperlink ref="C6" location="'Índice de Tabelas'!A1" display="Índice de Tabelas" xr:uid="{00000000-0004-0000-B001-000034000000}"/>
    <hyperlink ref="D6" location="'Manual de Instrução'!A1" display="Manual de Instrução" xr:uid="{00000000-0004-0000-B001-00003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032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8032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3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1-000000000000}">
  <sheetPr codeName="Sheet971"/>
  <dimension ref="A1:T88"/>
  <sheetViews>
    <sheetView zoomScale="80" workbookViewId="0">
      <pane xSplit="5" ySplit="10" topLeftCell="F81" activePane="bottomRight" state="frozen"/>
      <selection pane="topRight" activeCell="F1" sqref="F1"/>
      <selection pane="bottomLeft" activeCell="A18" sqref="A18"/>
      <selection pane="bottomRight" activeCell="G85" sqref="G8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898437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642</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658</v>
      </c>
      <c r="E11" s="159" t="s">
        <v>932</v>
      </c>
      <c r="F11" s="159"/>
      <c r="G11" s="94" t="s">
        <v>666</v>
      </c>
      <c r="H11" s="159" t="s">
        <v>932</v>
      </c>
      <c r="I11" s="21"/>
      <c r="J11" s="24"/>
      <c r="K11" s="24" t="s">
        <v>6372</v>
      </c>
      <c r="L11" s="21"/>
      <c r="M11" s="21" t="s">
        <v>1487</v>
      </c>
      <c r="N11" s="21" t="s">
        <v>1500</v>
      </c>
      <c r="O11" s="21" t="s">
        <v>1460</v>
      </c>
      <c r="P11" s="24">
        <v>1</v>
      </c>
      <c r="Q11" s="24">
        <v>0</v>
      </c>
      <c r="R11" s="24"/>
      <c r="S11" s="24" t="s">
        <v>6373</v>
      </c>
      <c r="T11" s="147"/>
    </row>
    <row r="12" spans="1:20" s="29" customFormat="1" ht="27" customHeight="1" x14ac:dyDescent="0.25">
      <c r="A12"/>
      <c r="B12" s="75">
        <v>2</v>
      </c>
      <c r="C12" s="159" t="s">
        <v>663</v>
      </c>
      <c r="D12" s="159" t="s">
        <v>658</v>
      </c>
      <c r="E12" s="159" t="s">
        <v>6331</v>
      </c>
      <c r="F12" s="159"/>
      <c r="G12" s="94" t="s">
        <v>666</v>
      </c>
      <c r="H12" s="159" t="s">
        <v>6331</v>
      </c>
      <c r="I12" s="21"/>
      <c r="J12" s="24"/>
      <c r="K12" s="24" t="s">
        <v>6372</v>
      </c>
      <c r="L12" s="21"/>
      <c r="M12" s="21" t="s">
        <v>1487</v>
      </c>
      <c r="N12" s="21" t="s">
        <v>1500</v>
      </c>
      <c r="O12" s="21" t="s">
        <v>1471</v>
      </c>
      <c r="P12" s="24">
        <v>0</v>
      </c>
      <c r="Q12" s="24">
        <v>0</v>
      </c>
      <c r="R12" s="24"/>
      <c r="S12" s="24" t="s">
        <v>6373</v>
      </c>
      <c r="T12" s="147"/>
    </row>
    <row r="13" spans="1:20" ht="27" customHeight="1" x14ac:dyDescent="0.2">
      <c r="A13" s="28"/>
      <c r="B13" s="75">
        <v>3</v>
      </c>
      <c r="C13" s="159" t="s">
        <v>663</v>
      </c>
      <c r="D13" s="159" t="s">
        <v>658</v>
      </c>
      <c r="E13" s="159" t="s">
        <v>6333</v>
      </c>
      <c r="F13" s="159"/>
      <c r="G13" s="94" t="s">
        <v>666</v>
      </c>
      <c r="H13" s="159" t="s">
        <v>6333</v>
      </c>
      <c r="I13" s="21"/>
      <c r="J13" s="24"/>
      <c r="K13" s="24" t="s">
        <v>6372</v>
      </c>
      <c r="L13" s="21"/>
      <c r="M13" s="21" t="s">
        <v>1487</v>
      </c>
      <c r="N13" s="21" t="s">
        <v>1500</v>
      </c>
      <c r="O13" s="21" t="s">
        <v>1471</v>
      </c>
      <c r="P13" s="24">
        <v>0</v>
      </c>
      <c r="Q13" s="24">
        <v>0</v>
      </c>
      <c r="R13" s="24"/>
      <c r="S13" s="24" t="s">
        <v>6373</v>
      </c>
      <c r="T13" s="147"/>
    </row>
    <row r="14" spans="1:20" ht="27" customHeight="1" x14ac:dyDescent="0.2">
      <c r="A14" s="28"/>
      <c r="B14" s="75">
        <v>4</v>
      </c>
      <c r="C14" s="159" t="s">
        <v>663</v>
      </c>
      <c r="D14" s="159" t="s">
        <v>658</v>
      </c>
      <c r="E14" s="159" t="s">
        <v>6332</v>
      </c>
      <c r="F14" s="159"/>
      <c r="G14" s="94" t="s">
        <v>666</v>
      </c>
      <c r="H14" s="159" t="s">
        <v>6332</v>
      </c>
      <c r="I14" s="21"/>
      <c r="J14" s="24"/>
      <c r="K14" s="24" t="s">
        <v>6372</v>
      </c>
      <c r="L14" s="21"/>
      <c r="M14" s="21" t="s">
        <v>1487</v>
      </c>
      <c r="N14" s="21" t="s">
        <v>1500</v>
      </c>
      <c r="O14" s="21" t="s">
        <v>1471</v>
      </c>
      <c r="P14" s="24">
        <v>0</v>
      </c>
      <c r="Q14" s="24">
        <v>0</v>
      </c>
      <c r="R14" s="24"/>
      <c r="S14" s="24" t="s">
        <v>6373</v>
      </c>
      <c r="T14" s="147"/>
    </row>
    <row r="15" spans="1:20" ht="27" customHeight="1" x14ac:dyDescent="0.2">
      <c r="A15" s="28"/>
      <c r="B15" s="75">
        <v>5</v>
      </c>
      <c r="C15" s="159" t="s">
        <v>663</v>
      </c>
      <c r="D15" s="159" t="s">
        <v>658</v>
      </c>
      <c r="E15" s="159" t="s">
        <v>6374</v>
      </c>
      <c r="F15" s="159"/>
      <c r="G15" s="94" t="s">
        <v>666</v>
      </c>
      <c r="H15" s="159" t="s">
        <v>6374</v>
      </c>
      <c r="I15" s="21"/>
      <c r="J15" s="24"/>
      <c r="K15" s="24" t="s">
        <v>6372</v>
      </c>
      <c r="L15" s="21"/>
      <c r="M15" s="21" t="s">
        <v>1482</v>
      </c>
      <c r="N15" s="21" t="s">
        <v>1494</v>
      </c>
      <c r="O15" s="21" t="s">
        <v>1471</v>
      </c>
      <c r="P15" s="24">
        <v>0</v>
      </c>
      <c r="Q15" s="24">
        <v>0</v>
      </c>
      <c r="R15" s="24"/>
      <c r="S15" s="24" t="s">
        <v>6373</v>
      </c>
      <c r="T15" s="147"/>
    </row>
    <row r="16" spans="1:20" ht="27" customHeight="1" x14ac:dyDescent="0.2">
      <c r="A16" s="28"/>
      <c r="B16" s="75">
        <v>6</v>
      </c>
      <c r="C16" s="159" t="s">
        <v>663</v>
      </c>
      <c r="D16" s="159" t="s">
        <v>658</v>
      </c>
      <c r="E16" s="159" t="s">
        <v>6328</v>
      </c>
      <c r="F16" s="159"/>
      <c r="G16" s="94" t="s">
        <v>666</v>
      </c>
      <c r="H16" s="159" t="s">
        <v>6328</v>
      </c>
      <c r="I16" s="21"/>
      <c r="J16" s="24"/>
      <c r="K16" s="24" t="s">
        <v>6372</v>
      </c>
      <c r="L16" s="21"/>
      <c r="M16" s="21" t="s">
        <v>1482</v>
      </c>
      <c r="N16" s="21" t="s">
        <v>1473</v>
      </c>
      <c r="O16" s="21" t="s">
        <v>1471</v>
      </c>
      <c r="P16" s="24">
        <v>0</v>
      </c>
      <c r="Q16" s="24">
        <v>0</v>
      </c>
      <c r="R16" s="24"/>
      <c r="S16" s="24" t="s">
        <v>6373</v>
      </c>
      <c r="T16" s="147"/>
    </row>
    <row r="17" spans="1:20" ht="27" customHeight="1" x14ac:dyDescent="0.2">
      <c r="A17" s="28"/>
      <c r="B17" s="75">
        <v>7</v>
      </c>
      <c r="C17" s="159" t="s">
        <v>663</v>
      </c>
      <c r="D17" s="159" t="s">
        <v>658</v>
      </c>
      <c r="E17" s="159" t="s">
        <v>2456</v>
      </c>
      <c r="F17" s="159"/>
      <c r="G17" s="94" t="s">
        <v>666</v>
      </c>
      <c r="H17" s="159" t="s">
        <v>2456</v>
      </c>
      <c r="I17" s="21"/>
      <c r="J17" s="24"/>
      <c r="K17" s="24" t="s">
        <v>6372</v>
      </c>
      <c r="L17" s="21"/>
      <c r="M17" s="21" t="s">
        <v>1482</v>
      </c>
      <c r="N17" s="21" t="s">
        <v>2179</v>
      </c>
      <c r="O17" s="21" t="s">
        <v>1471</v>
      </c>
      <c r="P17" s="24">
        <v>0</v>
      </c>
      <c r="Q17" s="24">
        <v>0</v>
      </c>
      <c r="R17" s="24"/>
      <c r="S17" s="24" t="s">
        <v>6373</v>
      </c>
      <c r="T17" s="147"/>
    </row>
    <row r="18" spans="1:20" ht="27" customHeight="1" x14ac:dyDescent="0.25">
      <c r="B18" s="75">
        <v>8</v>
      </c>
      <c r="C18" s="159" t="s">
        <v>663</v>
      </c>
      <c r="D18" s="159" t="s">
        <v>658</v>
      </c>
      <c r="E18" s="159" t="s">
        <v>2458</v>
      </c>
      <c r="F18" s="159"/>
      <c r="G18" s="94" t="s">
        <v>666</v>
      </c>
      <c r="H18" s="159" t="s">
        <v>2458</v>
      </c>
      <c r="I18" s="21"/>
      <c r="J18" s="24"/>
      <c r="K18" s="24" t="s">
        <v>6372</v>
      </c>
      <c r="L18" s="21"/>
      <c r="M18" s="21" t="s">
        <v>1482</v>
      </c>
      <c r="N18" s="21" t="s">
        <v>2179</v>
      </c>
      <c r="O18" s="21" t="s">
        <v>1471</v>
      </c>
      <c r="P18" s="24">
        <v>0</v>
      </c>
      <c r="Q18" s="24">
        <v>0</v>
      </c>
      <c r="R18" s="24"/>
      <c r="S18" s="24" t="s">
        <v>6373</v>
      </c>
      <c r="T18" s="147"/>
    </row>
    <row r="19" spans="1:20" ht="27" customHeight="1" x14ac:dyDescent="0.2">
      <c r="A19" s="28"/>
      <c r="B19" s="75">
        <v>9</v>
      </c>
      <c r="C19" s="159" t="s">
        <v>663</v>
      </c>
      <c r="D19" s="159" t="s">
        <v>658</v>
      </c>
      <c r="E19" s="159" t="s">
        <v>6375</v>
      </c>
      <c r="F19" s="159"/>
      <c r="G19" s="94" t="s">
        <v>666</v>
      </c>
      <c r="H19" s="159" t="s">
        <v>6375</v>
      </c>
      <c r="I19" s="21"/>
      <c r="J19" s="24"/>
      <c r="K19" s="24" t="s">
        <v>6372</v>
      </c>
      <c r="L19" s="21"/>
      <c r="M19" s="21" t="s">
        <v>1482</v>
      </c>
      <c r="N19" s="21" t="s">
        <v>1473</v>
      </c>
      <c r="O19" s="21" t="s">
        <v>1471</v>
      </c>
      <c r="P19" s="24">
        <v>0</v>
      </c>
      <c r="Q19" s="24">
        <v>0</v>
      </c>
      <c r="R19" s="24"/>
      <c r="S19" s="24" t="s">
        <v>6373</v>
      </c>
      <c r="T19" s="147"/>
    </row>
    <row r="20" spans="1:20" ht="27" customHeight="1" x14ac:dyDescent="0.2">
      <c r="A20" s="28"/>
      <c r="B20" s="75">
        <v>10</v>
      </c>
      <c r="C20" s="159" t="s">
        <v>663</v>
      </c>
      <c r="D20" s="159" t="s">
        <v>658</v>
      </c>
      <c r="E20" s="159" t="s">
        <v>3397</v>
      </c>
      <c r="F20" s="159"/>
      <c r="G20" s="94" t="s">
        <v>666</v>
      </c>
      <c r="H20" s="159" t="s">
        <v>3397</v>
      </c>
      <c r="I20" s="21"/>
      <c r="J20" s="24"/>
      <c r="K20" s="24" t="s">
        <v>6372</v>
      </c>
      <c r="L20" s="21"/>
      <c r="M20" s="21" t="s">
        <v>1458</v>
      </c>
      <c r="N20" s="21" t="s">
        <v>1459</v>
      </c>
      <c r="O20" s="21" t="s">
        <v>1471</v>
      </c>
      <c r="P20" s="24">
        <v>0</v>
      </c>
      <c r="Q20" s="24">
        <v>0</v>
      </c>
      <c r="R20" s="24"/>
      <c r="S20" s="24" t="s">
        <v>6373</v>
      </c>
      <c r="T20" s="147"/>
    </row>
    <row r="21" spans="1:20" ht="27" customHeight="1" x14ac:dyDescent="0.2">
      <c r="A21" s="28"/>
      <c r="B21" s="75">
        <v>11</v>
      </c>
      <c r="C21" s="159" t="s">
        <v>663</v>
      </c>
      <c r="D21" s="159" t="s">
        <v>658</v>
      </c>
      <c r="E21" s="159" t="s">
        <v>2755</v>
      </c>
      <c r="F21" s="159"/>
      <c r="G21" s="94" t="s">
        <v>666</v>
      </c>
      <c r="H21" s="159" t="s">
        <v>2755</v>
      </c>
      <c r="I21" s="21"/>
      <c r="J21" s="24"/>
      <c r="K21" s="24" t="s">
        <v>6372</v>
      </c>
      <c r="L21" s="21"/>
      <c r="M21" s="21" t="s">
        <v>1482</v>
      </c>
      <c r="N21" s="21" t="s">
        <v>1478</v>
      </c>
      <c r="O21" s="21" t="s">
        <v>1471</v>
      </c>
      <c r="P21" s="24">
        <v>0</v>
      </c>
      <c r="Q21" s="24">
        <v>0</v>
      </c>
      <c r="R21" s="24"/>
      <c r="S21" s="24" t="s">
        <v>6373</v>
      </c>
      <c r="T21" s="147"/>
    </row>
    <row r="22" spans="1:20" ht="27" customHeight="1" x14ac:dyDescent="0.2">
      <c r="A22" s="28"/>
      <c r="B22" s="75">
        <v>12</v>
      </c>
      <c r="C22" s="159" t="s">
        <v>663</v>
      </c>
      <c r="D22" s="159" t="s">
        <v>658</v>
      </c>
      <c r="E22" s="159" t="s">
        <v>2756</v>
      </c>
      <c r="F22" s="159"/>
      <c r="G22" s="94" t="s">
        <v>666</v>
      </c>
      <c r="H22" s="159" t="s">
        <v>2756</v>
      </c>
      <c r="I22" s="21"/>
      <c r="J22" s="24"/>
      <c r="K22" s="24" t="s">
        <v>6372</v>
      </c>
      <c r="L22" s="21"/>
      <c r="M22" s="21" t="s">
        <v>1482</v>
      </c>
      <c r="N22" s="21" t="s">
        <v>1575</v>
      </c>
      <c r="O22" s="21" t="s">
        <v>1471</v>
      </c>
      <c r="P22" s="24">
        <v>0</v>
      </c>
      <c r="Q22" s="24">
        <v>0</v>
      </c>
      <c r="R22" s="24"/>
      <c r="S22" s="24" t="s">
        <v>6373</v>
      </c>
      <c r="T22" s="147"/>
    </row>
    <row r="23" spans="1:20" ht="27" customHeight="1" x14ac:dyDescent="0.2">
      <c r="A23" s="28"/>
      <c r="B23" s="75">
        <v>13</v>
      </c>
      <c r="C23" s="159" t="s">
        <v>663</v>
      </c>
      <c r="D23" s="159" t="s">
        <v>658</v>
      </c>
      <c r="E23" s="159" t="s">
        <v>6376</v>
      </c>
      <c r="F23" s="159"/>
      <c r="G23" s="94" t="s">
        <v>666</v>
      </c>
      <c r="H23" s="159" t="s">
        <v>6376</v>
      </c>
      <c r="I23" s="21"/>
      <c r="J23" s="24"/>
      <c r="K23" s="24" t="s">
        <v>6372</v>
      </c>
      <c r="L23" s="21"/>
      <c r="M23" s="21" t="s">
        <v>1482</v>
      </c>
      <c r="N23" s="21" t="s">
        <v>1575</v>
      </c>
      <c r="O23" s="21" t="s">
        <v>1471</v>
      </c>
      <c r="P23" s="24">
        <v>0</v>
      </c>
      <c r="Q23" s="24">
        <v>0</v>
      </c>
      <c r="R23" s="24"/>
      <c r="S23" s="24" t="s">
        <v>6373</v>
      </c>
      <c r="T23" s="147"/>
    </row>
    <row r="24" spans="1:20" ht="27" customHeight="1" x14ac:dyDescent="0.2">
      <c r="A24" s="28"/>
      <c r="B24" s="75">
        <v>14</v>
      </c>
      <c r="C24" s="159" t="s">
        <v>663</v>
      </c>
      <c r="D24" s="159" t="s">
        <v>658</v>
      </c>
      <c r="E24" s="159" t="s">
        <v>2757</v>
      </c>
      <c r="F24" s="159"/>
      <c r="G24" s="94" t="s">
        <v>666</v>
      </c>
      <c r="H24" s="159" t="s">
        <v>2757</v>
      </c>
      <c r="I24" s="21"/>
      <c r="J24" s="24"/>
      <c r="K24" s="24" t="s">
        <v>6372</v>
      </c>
      <c r="L24" s="21"/>
      <c r="M24" s="21" t="s">
        <v>1482</v>
      </c>
      <c r="N24" s="21" t="s">
        <v>2179</v>
      </c>
      <c r="O24" s="21" t="s">
        <v>1471</v>
      </c>
      <c r="P24" s="24">
        <v>0</v>
      </c>
      <c r="Q24" s="24">
        <v>0</v>
      </c>
      <c r="R24" s="24"/>
      <c r="S24" s="24" t="s">
        <v>6373</v>
      </c>
      <c r="T24" s="147"/>
    </row>
    <row r="25" spans="1:20" ht="27" customHeight="1" x14ac:dyDescent="0.2">
      <c r="A25" s="28"/>
      <c r="B25" s="75">
        <v>15</v>
      </c>
      <c r="C25" s="159" t="s">
        <v>663</v>
      </c>
      <c r="D25" s="159" t="s">
        <v>658</v>
      </c>
      <c r="E25" s="159" t="s">
        <v>2758</v>
      </c>
      <c r="F25" s="159"/>
      <c r="G25" s="94" t="s">
        <v>666</v>
      </c>
      <c r="H25" s="159" t="s">
        <v>2758</v>
      </c>
      <c r="I25" s="21"/>
      <c r="J25" s="24"/>
      <c r="K25" s="24" t="s">
        <v>6372</v>
      </c>
      <c r="L25" s="21"/>
      <c r="M25" s="21" t="s">
        <v>1482</v>
      </c>
      <c r="N25" s="21" t="s">
        <v>1575</v>
      </c>
      <c r="O25" s="21" t="s">
        <v>1471</v>
      </c>
      <c r="P25" s="24">
        <v>0</v>
      </c>
      <c r="Q25" s="24">
        <v>0</v>
      </c>
      <c r="R25" s="24"/>
      <c r="S25" s="24" t="s">
        <v>6373</v>
      </c>
      <c r="T25" s="147"/>
    </row>
    <row r="26" spans="1:20" ht="27" customHeight="1" x14ac:dyDescent="0.2">
      <c r="A26" s="28"/>
      <c r="B26" s="75">
        <v>16</v>
      </c>
      <c r="C26" s="159" t="s">
        <v>663</v>
      </c>
      <c r="D26" s="159" t="s">
        <v>658</v>
      </c>
      <c r="E26" s="159" t="s">
        <v>6377</v>
      </c>
      <c r="F26" s="159"/>
      <c r="G26" s="94" t="s">
        <v>666</v>
      </c>
      <c r="H26" s="159" t="s">
        <v>6377</v>
      </c>
      <c r="I26" s="21"/>
      <c r="J26" s="24"/>
      <c r="K26" s="24" t="s">
        <v>6372</v>
      </c>
      <c r="L26" s="21"/>
      <c r="M26" s="21" t="s">
        <v>1482</v>
      </c>
      <c r="N26" s="21" t="s">
        <v>1575</v>
      </c>
      <c r="O26" s="21" t="s">
        <v>1471</v>
      </c>
      <c r="P26" s="24">
        <v>0</v>
      </c>
      <c r="Q26" s="24">
        <v>0</v>
      </c>
      <c r="R26" s="24"/>
      <c r="S26" s="24" t="s">
        <v>6373</v>
      </c>
      <c r="T26" s="147"/>
    </row>
    <row r="27" spans="1:20" ht="27" customHeight="1" x14ac:dyDescent="0.2">
      <c r="A27" s="28"/>
      <c r="B27" s="75">
        <v>17</v>
      </c>
      <c r="C27" s="159" t="s">
        <v>663</v>
      </c>
      <c r="D27" s="159" t="s">
        <v>658</v>
      </c>
      <c r="E27" s="159" t="s">
        <v>784</v>
      </c>
      <c r="F27" s="159"/>
      <c r="G27" s="94" t="s">
        <v>666</v>
      </c>
      <c r="H27" s="159" t="s">
        <v>784</v>
      </c>
      <c r="I27" s="21"/>
      <c r="J27" s="24"/>
      <c r="K27" s="24" t="s">
        <v>6372</v>
      </c>
      <c r="L27" s="21"/>
      <c r="M27" s="21" t="s">
        <v>1482</v>
      </c>
      <c r="N27" s="21" t="s">
        <v>1466</v>
      </c>
      <c r="O27" s="21" t="s">
        <v>1471</v>
      </c>
      <c r="P27" s="24">
        <v>0</v>
      </c>
      <c r="Q27" s="24">
        <v>0</v>
      </c>
      <c r="R27" s="24"/>
      <c r="S27" s="24" t="s">
        <v>6373</v>
      </c>
      <c r="T27" s="147"/>
    </row>
    <row r="28" spans="1:20" ht="27" customHeight="1" x14ac:dyDescent="0.25">
      <c r="B28" s="75">
        <v>18</v>
      </c>
      <c r="C28" s="159" t="s">
        <v>663</v>
      </c>
      <c r="D28" s="159" t="s">
        <v>658</v>
      </c>
      <c r="E28" s="159" t="s">
        <v>2759</v>
      </c>
      <c r="F28" s="159"/>
      <c r="G28" s="94" t="s">
        <v>666</v>
      </c>
      <c r="H28" s="159" t="s">
        <v>2759</v>
      </c>
      <c r="I28" s="21"/>
      <c r="J28" s="24"/>
      <c r="K28" s="24" t="s">
        <v>6372</v>
      </c>
      <c r="L28" s="21"/>
      <c r="M28" s="21" t="s">
        <v>1482</v>
      </c>
      <c r="N28" s="21" t="s">
        <v>1575</v>
      </c>
      <c r="O28" s="21" t="s">
        <v>1471</v>
      </c>
      <c r="P28" s="24">
        <v>0</v>
      </c>
      <c r="Q28" s="24">
        <v>0</v>
      </c>
      <c r="R28" s="24"/>
      <c r="S28" s="24" t="s">
        <v>6373</v>
      </c>
      <c r="T28" s="147"/>
    </row>
    <row r="29" spans="1:20" ht="27" customHeight="1" x14ac:dyDescent="0.2">
      <c r="A29" s="28"/>
      <c r="B29" s="75">
        <v>19</v>
      </c>
      <c r="C29" s="159" t="s">
        <v>663</v>
      </c>
      <c r="D29" s="159" t="s">
        <v>658</v>
      </c>
      <c r="E29" s="159" t="s">
        <v>6378</v>
      </c>
      <c r="F29" s="159"/>
      <c r="G29" s="94" t="s">
        <v>666</v>
      </c>
      <c r="H29" s="159" t="s">
        <v>6378</v>
      </c>
      <c r="I29" s="21"/>
      <c r="J29" s="24"/>
      <c r="K29" s="24" t="s">
        <v>6372</v>
      </c>
      <c r="L29" s="21"/>
      <c r="M29" s="21" t="s">
        <v>1482</v>
      </c>
      <c r="N29" s="21" t="s">
        <v>1575</v>
      </c>
      <c r="O29" s="21" t="s">
        <v>1471</v>
      </c>
      <c r="P29" s="24">
        <v>0</v>
      </c>
      <c r="Q29" s="24">
        <v>0</v>
      </c>
      <c r="R29" s="24"/>
      <c r="S29" s="24" t="s">
        <v>6373</v>
      </c>
      <c r="T29" s="147"/>
    </row>
    <row r="30" spans="1:20" ht="27" customHeight="1" x14ac:dyDescent="0.2">
      <c r="A30" s="28"/>
      <c r="B30" s="75">
        <v>20</v>
      </c>
      <c r="C30" s="159" t="s">
        <v>663</v>
      </c>
      <c r="D30" s="159" t="s">
        <v>658</v>
      </c>
      <c r="E30" s="159" t="s">
        <v>2760</v>
      </c>
      <c r="F30" s="159"/>
      <c r="G30" s="94" t="s">
        <v>666</v>
      </c>
      <c r="H30" s="159" t="s">
        <v>2760</v>
      </c>
      <c r="I30" s="21"/>
      <c r="J30" s="24"/>
      <c r="K30" s="24" t="s">
        <v>6372</v>
      </c>
      <c r="L30" s="21"/>
      <c r="M30" s="21" t="s">
        <v>1482</v>
      </c>
      <c r="N30" s="21" t="s">
        <v>1575</v>
      </c>
      <c r="O30" s="21" t="s">
        <v>1471</v>
      </c>
      <c r="P30" s="24">
        <v>0</v>
      </c>
      <c r="Q30" s="24">
        <v>0</v>
      </c>
      <c r="R30" s="24"/>
      <c r="S30" s="24" t="s">
        <v>6373</v>
      </c>
      <c r="T30" s="147"/>
    </row>
    <row r="31" spans="1:20" ht="27" customHeight="1" x14ac:dyDescent="0.2">
      <c r="A31" s="28"/>
      <c r="B31" s="75">
        <v>21</v>
      </c>
      <c r="C31" s="159" t="s">
        <v>663</v>
      </c>
      <c r="D31" s="159" t="s">
        <v>658</v>
      </c>
      <c r="E31" s="159" t="s">
        <v>6379</v>
      </c>
      <c r="F31" s="159"/>
      <c r="G31" s="94" t="s">
        <v>666</v>
      </c>
      <c r="H31" s="159" t="s">
        <v>6379</v>
      </c>
      <c r="I31" s="21"/>
      <c r="J31" s="24"/>
      <c r="K31" s="24" t="s">
        <v>6372</v>
      </c>
      <c r="L31" s="21"/>
      <c r="M31" s="21" t="s">
        <v>1482</v>
      </c>
      <c r="N31" s="21" t="s">
        <v>1575</v>
      </c>
      <c r="O31" s="21" t="s">
        <v>1471</v>
      </c>
      <c r="P31" s="24">
        <v>0</v>
      </c>
      <c r="Q31" s="24">
        <v>0</v>
      </c>
      <c r="R31" s="24"/>
      <c r="S31" s="24" t="s">
        <v>6373</v>
      </c>
      <c r="T31" s="147"/>
    </row>
    <row r="32" spans="1:20" ht="27" customHeight="1" x14ac:dyDescent="0.2">
      <c r="A32" s="28"/>
      <c r="B32" s="75">
        <v>22</v>
      </c>
      <c r="C32" s="159" t="s">
        <v>663</v>
      </c>
      <c r="D32" s="159" t="s">
        <v>658</v>
      </c>
      <c r="E32" s="159" t="s">
        <v>2761</v>
      </c>
      <c r="F32" s="159"/>
      <c r="G32" s="94" t="s">
        <v>666</v>
      </c>
      <c r="H32" s="159" t="s">
        <v>2761</v>
      </c>
      <c r="I32" s="21"/>
      <c r="J32" s="24"/>
      <c r="K32" s="24" t="s">
        <v>6372</v>
      </c>
      <c r="L32" s="21"/>
      <c r="M32" s="21" t="s">
        <v>1482</v>
      </c>
      <c r="N32" s="21" t="s">
        <v>1575</v>
      </c>
      <c r="O32" s="21" t="s">
        <v>1471</v>
      </c>
      <c r="P32" s="24">
        <v>0</v>
      </c>
      <c r="Q32" s="24">
        <v>0</v>
      </c>
      <c r="R32" s="24"/>
      <c r="S32" s="24" t="s">
        <v>6373</v>
      </c>
      <c r="T32" s="147"/>
    </row>
    <row r="33" spans="1:20" ht="27" customHeight="1" x14ac:dyDescent="0.2">
      <c r="A33" s="28"/>
      <c r="B33" s="75">
        <v>23</v>
      </c>
      <c r="C33" s="159" t="s">
        <v>663</v>
      </c>
      <c r="D33" s="159" t="s">
        <v>658</v>
      </c>
      <c r="E33" s="159" t="s">
        <v>6380</v>
      </c>
      <c r="F33" s="159"/>
      <c r="G33" s="94" t="s">
        <v>666</v>
      </c>
      <c r="H33" s="159" t="s">
        <v>6380</v>
      </c>
      <c r="I33" s="21"/>
      <c r="J33" s="24"/>
      <c r="K33" s="24" t="s">
        <v>6372</v>
      </c>
      <c r="L33" s="21"/>
      <c r="M33" s="21" t="s">
        <v>1482</v>
      </c>
      <c r="N33" s="21" t="s">
        <v>1575</v>
      </c>
      <c r="O33" s="21" t="s">
        <v>1471</v>
      </c>
      <c r="P33" s="24">
        <v>0</v>
      </c>
      <c r="Q33" s="24">
        <v>0</v>
      </c>
      <c r="R33" s="24"/>
      <c r="S33" s="24" t="s">
        <v>6373</v>
      </c>
      <c r="T33" s="147"/>
    </row>
    <row r="34" spans="1:20" ht="27" customHeight="1" x14ac:dyDescent="0.2">
      <c r="A34" s="28"/>
      <c r="B34" s="75">
        <v>24</v>
      </c>
      <c r="C34" s="159" t="s">
        <v>663</v>
      </c>
      <c r="D34" s="159" t="s">
        <v>658</v>
      </c>
      <c r="E34" s="159" t="s">
        <v>2762</v>
      </c>
      <c r="F34" s="159"/>
      <c r="G34" s="94" t="s">
        <v>666</v>
      </c>
      <c r="H34" s="159" t="s">
        <v>2762</v>
      </c>
      <c r="I34" s="21"/>
      <c r="J34" s="24"/>
      <c r="K34" s="24" t="s">
        <v>6372</v>
      </c>
      <c r="L34" s="21"/>
      <c r="M34" s="21" t="s">
        <v>1482</v>
      </c>
      <c r="N34" s="21" t="s">
        <v>1575</v>
      </c>
      <c r="O34" s="21" t="s">
        <v>1471</v>
      </c>
      <c r="P34" s="24">
        <v>0</v>
      </c>
      <c r="Q34" s="24">
        <v>0</v>
      </c>
      <c r="R34" s="24"/>
      <c r="S34" s="24" t="s">
        <v>6373</v>
      </c>
      <c r="T34" s="147"/>
    </row>
    <row r="35" spans="1:20" ht="27" customHeight="1" x14ac:dyDescent="0.2">
      <c r="A35" s="28"/>
      <c r="B35" s="75">
        <v>25</v>
      </c>
      <c r="C35" s="159" t="s">
        <v>663</v>
      </c>
      <c r="D35" s="159" t="s">
        <v>658</v>
      </c>
      <c r="E35" s="159" t="s">
        <v>6381</v>
      </c>
      <c r="F35" s="159"/>
      <c r="G35" s="94" t="s">
        <v>666</v>
      </c>
      <c r="H35" s="159" t="s">
        <v>6381</v>
      </c>
      <c r="I35" s="21"/>
      <c r="J35" s="24"/>
      <c r="K35" s="24" t="s">
        <v>6372</v>
      </c>
      <c r="L35" s="21"/>
      <c r="M35" s="21" t="s">
        <v>1482</v>
      </c>
      <c r="N35" s="21" t="s">
        <v>1575</v>
      </c>
      <c r="O35" s="21" t="s">
        <v>1471</v>
      </c>
      <c r="P35" s="24">
        <v>0</v>
      </c>
      <c r="Q35" s="24">
        <v>0</v>
      </c>
      <c r="R35" s="24"/>
      <c r="S35" s="24" t="s">
        <v>6373</v>
      </c>
      <c r="T35" s="147"/>
    </row>
    <row r="36" spans="1:20" ht="27" customHeight="1" x14ac:dyDescent="0.2">
      <c r="A36" s="28"/>
      <c r="B36" s="75">
        <v>26</v>
      </c>
      <c r="C36" s="159" t="s">
        <v>663</v>
      </c>
      <c r="D36" s="159" t="s">
        <v>658</v>
      </c>
      <c r="E36" s="159" t="s">
        <v>2763</v>
      </c>
      <c r="F36" s="159"/>
      <c r="G36" s="94" t="s">
        <v>666</v>
      </c>
      <c r="H36" s="159" t="s">
        <v>2763</v>
      </c>
      <c r="I36" s="21"/>
      <c r="J36" s="24"/>
      <c r="K36" s="24" t="s">
        <v>6372</v>
      </c>
      <c r="L36" s="21"/>
      <c r="M36" s="21" t="s">
        <v>1482</v>
      </c>
      <c r="N36" s="21" t="s">
        <v>2665</v>
      </c>
      <c r="O36" s="21" t="s">
        <v>1471</v>
      </c>
      <c r="P36" s="24">
        <v>0</v>
      </c>
      <c r="Q36" s="24">
        <v>0</v>
      </c>
      <c r="R36" s="24"/>
      <c r="S36" s="24" t="s">
        <v>6373</v>
      </c>
      <c r="T36" s="147"/>
    </row>
    <row r="37" spans="1:20" ht="27" customHeight="1" x14ac:dyDescent="0.2">
      <c r="A37" s="28"/>
      <c r="B37" s="75">
        <v>27</v>
      </c>
      <c r="C37" s="159" t="s">
        <v>663</v>
      </c>
      <c r="D37" s="159" t="s">
        <v>658</v>
      </c>
      <c r="E37" s="159" t="s">
        <v>2764</v>
      </c>
      <c r="F37" s="159" t="s">
        <v>6382</v>
      </c>
      <c r="G37" s="94" t="s">
        <v>666</v>
      </c>
      <c r="H37" s="159" t="s">
        <v>2764</v>
      </c>
      <c r="I37" s="21"/>
      <c r="J37" s="24"/>
      <c r="K37" s="24" t="s">
        <v>6372</v>
      </c>
      <c r="L37" s="21"/>
      <c r="M37" s="21" t="s">
        <v>1482</v>
      </c>
      <c r="N37" s="21" t="s">
        <v>1575</v>
      </c>
      <c r="O37" s="21" t="s">
        <v>1471</v>
      </c>
      <c r="P37" s="24">
        <v>0</v>
      </c>
      <c r="Q37" s="24">
        <v>0</v>
      </c>
      <c r="R37" s="24"/>
      <c r="S37" s="24" t="s">
        <v>6373</v>
      </c>
      <c r="T37" s="147"/>
    </row>
    <row r="38" spans="1:20" ht="27" customHeight="1" x14ac:dyDescent="0.25">
      <c r="B38" s="75">
        <v>28</v>
      </c>
      <c r="C38" s="159" t="s">
        <v>663</v>
      </c>
      <c r="D38" s="159" t="s">
        <v>658</v>
      </c>
      <c r="E38" s="159" t="s">
        <v>6383</v>
      </c>
      <c r="F38" s="159"/>
      <c r="G38" s="94" t="s">
        <v>666</v>
      </c>
      <c r="H38" s="159" t="s">
        <v>6383</v>
      </c>
      <c r="I38" s="21"/>
      <c r="J38" s="24"/>
      <c r="K38" s="24" t="s">
        <v>6372</v>
      </c>
      <c r="L38" s="21"/>
      <c r="M38" s="21" t="s">
        <v>1482</v>
      </c>
      <c r="N38" s="21" t="s">
        <v>1575</v>
      </c>
      <c r="O38" s="21" t="s">
        <v>1471</v>
      </c>
      <c r="P38" s="24">
        <v>0</v>
      </c>
      <c r="Q38" s="24">
        <v>0</v>
      </c>
      <c r="R38" s="24"/>
      <c r="S38" s="24" t="s">
        <v>6373</v>
      </c>
      <c r="T38" s="147"/>
    </row>
    <row r="39" spans="1:20" ht="27" customHeight="1" x14ac:dyDescent="0.2">
      <c r="A39" s="28"/>
      <c r="B39" s="75">
        <v>29</v>
      </c>
      <c r="C39" s="159" t="s">
        <v>663</v>
      </c>
      <c r="D39" s="159" t="s">
        <v>658</v>
      </c>
      <c r="E39" s="159" t="s">
        <v>2765</v>
      </c>
      <c r="F39" s="159"/>
      <c r="G39" s="94" t="s">
        <v>666</v>
      </c>
      <c r="H39" s="159" t="s">
        <v>2765</v>
      </c>
      <c r="I39" s="21"/>
      <c r="J39" s="24"/>
      <c r="K39" s="24" t="s">
        <v>6372</v>
      </c>
      <c r="L39" s="21"/>
      <c r="M39" s="21" t="s">
        <v>1482</v>
      </c>
      <c r="N39" s="21" t="s">
        <v>1575</v>
      </c>
      <c r="O39" s="21" t="s">
        <v>1471</v>
      </c>
      <c r="P39" s="24">
        <v>0</v>
      </c>
      <c r="Q39" s="24">
        <v>0</v>
      </c>
      <c r="R39" s="24"/>
      <c r="S39" s="24" t="s">
        <v>6373</v>
      </c>
      <c r="T39" s="147"/>
    </row>
    <row r="40" spans="1:20" ht="27" customHeight="1" x14ac:dyDescent="0.2">
      <c r="A40" s="28"/>
      <c r="B40" s="75">
        <v>30</v>
      </c>
      <c r="C40" s="159" t="s">
        <v>663</v>
      </c>
      <c r="D40" s="159" t="s">
        <v>658</v>
      </c>
      <c r="E40" s="159" t="s">
        <v>6384</v>
      </c>
      <c r="F40" s="159"/>
      <c r="G40" s="94" t="s">
        <v>666</v>
      </c>
      <c r="H40" s="159" t="s">
        <v>6384</v>
      </c>
      <c r="I40" s="21"/>
      <c r="J40" s="24"/>
      <c r="K40" s="24" t="s">
        <v>6372</v>
      </c>
      <c r="L40" s="21"/>
      <c r="M40" s="21" t="s">
        <v>1482</v>
      </c>
      <c r="N40" s="21" t="s">
        <v>1575</v>
      </c>
      <c r="O40" s="21" t="s">
        <v>1471</v>
      </c>
      <c r="P40" s="24">
        <v>0</v>
      </c>
      <c r="Q40" s="24">
        <v>0</v>
      </c>
      <c r="R40" s="24"/>
      <c r="S40" s="24" t="s">
        <v>6373</v>
      </c>
      <c r="T40" s="147"/>
    </row>
    <row r="41" spans="1:20" ht="27" customHeight="1" x14ac:dyDescent="0.2">
      <c r="A41" s="28"/>
      <c r="B41" s="75">
        <v>31</v>
      </c>
      <c r="C41" s="159" t="s">
        <v>663</v>
      </c>
      <c r="D41" s="159" t="s">
        <v>658</v>
      </c>
      <c r="E41" s="159" t="s">
        <v>2766</v>
      </c>
      <c r="F41" s="159"/>
      <c r="G41" s="94" t="s">
        <v>666</v>
      </c>
      <c r="H41" s="159" t="s">
        <v>2766</v>
      </c>
      <c r="I41" s="21"/>
      <c r="J41" s="24"/>
      <c r="K41" s="24" t="s">
        <v>6372</v>
      </c>
      <c r="L41" s="21"/>
      <c r="M41" s="21" t="s">
        <v>1458</v>
      </c>
      <c r="N41" s="21" t="s">
        <v>1459</v>
      </c>
      <c r="O41" s="21" t="s">
        <v>1471</v>
      </c>
      <c r="P41" s="24">
        <v>0</v>
      </c>
      <c r="Q41" s="24">
        <v>0</v>
      </c>
      <c r="R41" s="24"/>
      <c r="S41" s="24" t="s">
        <v>6373</v>
      </c>
      <c r="T41" s="147"/>
    </row>
    <row r="42" spans="1:20" ht="27" customHeight="1" x14ac:dyDescent="0.2">
      <c r="A42" s="28"/>
      <c r="B42" s="75">
        <v>32</v>
      </c>
      <c r="C42" s="159" t="s">
        <v>663</v>
      </c>
      <c r="D42" s="159" t="s">
        <v>658</v>
      </c>
      <c r="E42" s="159" t="s">
        <v>2767</v>
      </c>
      <c r="F42" s="159"/>
      <c r="G42" s="94" t="s">
        <v>666</v>
      </c>
      <c r="H42" s="159" t="s">
        <v>2767</v>
      </c>
      <c r="I42" s="21"/>
      <c r="J42" s="24"/>
      <c r="K42" s="24" t="s">
        <v>6372</v>
      </c>
      <c r="L42" s="21"/>
      <c r="M42" s="21" t="s">
        <v>1458</v>
      </c>
      <c r="N42" s="21" t="s">
        <v>1459</v>
      </c>
      <c r="O42" s="21" t="s">
        <v>1471</v>
      </c>
      <c r="P42" s="24">
        <v>0</v>
      </c>
      <c r="Q42" s="24">
        <v>0</v>
      </c>
      <c r="R42" s="24"/>
      <c r="S42" s="24" t="s">
        <v>6373</v>
      </c>
      <c r="T42" s="147"/>
    </row>
    <row r="43" spans="1:20" ht="27" customHeight="1" x14ac:dyDescent="0.2">
      <c r="A43" s="28"/>
      <c r="B43" s="75">
        <v>33</v>
      </c>
      <c r="C43" s="159" t="s">
        <v>663</v>
      </c>
      <c r="D43" s="159" t="s">
        <v>658</v>
      </c>
      <c r="E43" s="159" t="s">
        <v>2768</v>
      </c>
      <c r="F43" s="159"/>
      <c r="G43" s="94" t="s">
        <v>666</v>
      </c>
      <c r="H43" s="159" t="s">
        <v>2768</v>
      </c>
      <c r="I43" s="21"/>
      <c r="J43" s="24"/>
      <c r="K43" s="24" t="s">
        <v>6372</v>
      </c>
      <c r="L43" s="21"/>
      <c r="M43" s="21" t="s">
        <v>1458</v>
      </c>
      <c r="N43" s="21" t="s">
        <v>1459</v>
      </c>
      <c r="O43" s="21" t="s">
        <v>1471</v>
      </c>
      <c r="P43" s="24">
        <v>0</v>
      </c>
      <c r="Q43" s="24">
        <v>0</v>
      </c>
      <c r="R43" s="24"/>
      <c r="S43" s="24" t="s">
        <v>6373</v>
      </c>
      <c r="T43" s="147"/>
    </row>
    <row r="44" spans="1:20" ht="27" customHeight="1" x14ac:dyDescent="0.2">
      <c r="A44" s="28"/>
      <c r="B44" s="75">
        <v>34</v>
      </c>
      <c r="C44" s="159" t="s">
        <v>663</v>
      </c>
      <c r="D44" s="159" t="s">
        <v>658</v>
      </c>
      <c r="E44" s="159" t="s">
        <v>2769</v>
      </c>
      <c r="F44" s="159"/>
      <c r="G44" s="94" t="s">
        <v>666</v>
      </c>
      <c r="H44" s="159" t="s">
        <v>2769</v>
      </c>
      <c r="I44" s="21"/>
      <c r="J44" s="24"/>
      <c r="K44" s="24" t="s">
        <v>6372</v>
      </c>
      <c r="L44" s="21"/>
      <c r="M44" s="21" t="s">
        <v>1458</v>
      </c>
      <c r="N44" s="21" t="s">
        <v>1459</v>
      </c>
      <c r="O44" s="21" t="s">
        <v>1471</v>
      </c>
      <c r="P44" s="24">
        <v>0</v>
      </c>
      <c r="Q44" s="24">
        <v>0</v>
      </c>
      <c r="R44" s="24"/>
      <c r="S44" s="24" t="s">
        <v>6373</v>
      </c>
      <c r="T44" s="147"/>
    </row>
    <row r="45" spans="1:20" ht="27" customHeight="1" x14ac:dyDescent="0.2">
      <c r="A45" s="28"/>
      <c r="B45" s="75">
        <v>35</v>
      </c>
      <c r="C45" s="159" t="s">
        <v>663</v>
      </c>
      <c r="D45" s="159" t="s">
        <v>658</v>
      </c>
      <c r="E45" s="159" t="s">
        <v>2010</v>
      </c>
      <c r="F45" s="159"/>
      <c r="G45" s="94" t="s">
        <v>666</v>
      </c>
      <c r="H45" s="159" t="s">
        <v>2010</v>
      </c>
      <c r="I45" s="21"/>
      <c r="J45" s="24"/>
      <c r="K45" s="24" t="s">
        <v>6372</v>
      </c>
      <c r="L45" s="21"/>
      <c r="M45" s="21" t="s">
        <v>1458</v>
      </c>
      <c r="N45" s="21" t="s">
        <v>1459</v>
      </c>
      <c r="O45" s="21" t="s">
        <v>1471</v>
      </c>
      <c r="P45" s="24">
        <v>0</v>
      </c>
      <c r="Q45" s="24">
        <v>0</v>
      </c>
      <c r="R45" s="24"/>
      <c r="S45" s="24" t="s">
        <v>6373</v>
      </c>
      <c r="T45" s="147"/>
    </row>
    <row r="46" spans="1:20" ht="27" customHeight="1" x14ac:dyDescent="0.2">
      <c r="A46" s="28"/>
      <c r="B46" s="75">
        <v>36</v>
      </c>
      <c r="C46" s="159" t="s">
        <v>663</v>
      </c>
      <c r="D46" s="159" t="s">
        <v>658</v>
      </c>
      <c r="E46" s="159" t="s">
        <v>2012</v>
      </c>
      <c r="F46" s="159"/>
      <c r="G46" s="94" t="s">
        <v>666</v>
      </c>
      <c r="H46" s="159" t="s">
        <v>2012</v>
      </c>
      <c r="I46" s="21"/>
      <c r="J46" s="24"/>
      <c r="K46" s="24" t="s">
        <v>6372</v>
      </c>
      <c r="L46" s="21"/>
      <c r="M46" s="21" t="s">
        <v>1458</v>
      </c>
      <c r="N46" s="21" t="s">
        <v>1459</v>
      </c>
      <c r="O46" s="21" t="s">
        <v>1471</v>
      </c>
      <c r="P46" s="24">
        <v>0</v>
      </c>
      <c r="Q46" s="24">
        <v>0</v>
      </c>
      <c r="R46" s="24"/>
      <c r="S46" s="24" t="s">
        <v>6373</v>
      </c>
      <c r="T46" s="147"/>
    </row>
    <row r="47" spans="1:20" ht="27" customHeight="1" x14ac:dyDescent="0.2">
      <c r="A47" s="28"/>
      <c r="B47" s="75">
        <v>37</v>
      </c>
      <c r="C47" s="159" t="s">
        <v>663</v>
      </c>
      <c r="D47" s="159" t="s">
        <v>658</v>
      </c>
      <c r="E47" s="159" t="s">
        <v>2371</v>
      </c>
      <c r="F47" s="159"/>
      <c r="G47" s="94" t="s">
        <v>666</v>
      </c>
      <c r="H47" s="159" t="s">
        <v>2371</v>
      </c>
      <c r="I47" s="21"/>
      <c r="J47" s="24"/>
      <c r="K47" s="24" t="s">
        <v>6372</v>
      </c>
      <c r="L47" s="21"/>
      <c r="M47" s="21" t="s">
        <v>1458</v>
      </c>
      <c r="N47" s="21" t="s">
        <v>1459</v>
      </c>
      <c r="O47" s="21" t="s">
        <v>1471</v>
      </c>
      <c r="P47" s="24">
        <v>0</v>
      </c>
      <c r="Q47" s="24">
        <v>0</v>
      </c>
      <c r="R47" s="24"/>
      <c r="S47" s="24" t="s">
        <v>6373</v>
      </c>
      <c r="T47" s="147"/>
    </row>
    <row r="48" spans="1:20" ht="27" customHeight="1" x14ac:dyDescent="0.25">
      <c r="B48" s="75">
        <v>38</v>
      </c>
      <c r="C48" s="159" t="s">
        <v>663</v>
      </c>
      <c r="D48" s="159" t="s">
        <v>658</v>
      </c>
      <c r="E48" s="159" t="s">
        <v>2373</v>
      </c>
      <c r="F48" s="159"/>
      <c r="G48" s="94" t="s">
        <v>666</v>
      </c>
      <c r="H48" s="159" t="s">
        <v>2373</v>
      </c>
      <c r="I48" s="21"/>
      <c r="J48" s="24"/>
      <c r="K48" s="24" t="s">
        <v>6372</v>
      </c>
      <c r="L48" s="21"/>
      <c r="M48" s="21" t="s">
        <v>1458</v>
      </c>
      <c r="N48" s="21" t="s">
        <v>1459</v>
      </c>
      <c r="O48" s="21" t="s">
        <v>1471</v>
      </c>
      <c r="P48" s="24">
        <v>0</v>
      </c>
      <c r="Q48" s="24">
        <v>0</v>
      </c>
      <c r="R48" s="24"/>
      <c r="S48" s="24" t="s">
        <v>6373</v>
      </c>
      <c r="T48" s="147"/>
    </row>
    <row r="49" spans="1:20" ht="27" customHeight="1" x14ac:dyDescent="0.2">
      <c r="A49" s="28"/>
      <c r="B49" s="75">
        <v>39</v>
      </c>
      <c r="C49" s="159" t="s">
        <v>663</v>
      </c>
      <c r="D49" s="159" t="s">
        <v>658</v>
      </c>
      <c r="E49" s="159" t="s">
        <v>2772</v>
      </c>
      <c r="F49" s="159"/>
      <c r="G49" s="94" t="s">
        <v>666</v>
      </c>
      <c r="H49" s="159" t="s">
        <v>2772</v>
      </c>
      <c r="I49" s="21"/>
      <c r="J49" s="24"/>
      <c r="K49" s="24" t="s">
        <v>6372</v>
      </c>
      <c r="L49" s="21"/>
      <c r="M49" s="21" t="s">
        <v>1482</v>
      </c>
      <c r="N49" s="21" t="s">
        <v>1575</v>
      </c>
      <c r="O49" s="21" t="s">
        <v>1471</v>
      </c>
      <c r="P49" s="24">
        <v>0</v>
      </c>
      <c r="Q49" s="24">
        <v>0</v>
      </c>
      <c r="R49" s="24"/>
      <c r="S49" s="24" t="s">
        <v>6373</v>
      </c>
      <c r="T49" s="147"/>
    </row>
    <row r="50" spans="1:20" ht="27" customHeight="1" x14ac:dyDescent="0.2">
      <c r="A50" s="28"/>
      <c r="B50" s="75">
        <v>40</v>
      </c>
      <c r="C50" s="159" t="s">
        <v>663</v>
      </c>
      <c r="D50" s="159" t="s">
        <v>658</v>
      </c>
      <c r="E50" s="159" t="s">
        <v>6385</v>
      </c>
      <c r="F50" s="159"/>
      <c r="G50" s="94" t="s">
        <v>666</v>
      </c>
      <c r="H50" s="159" t="s">
        <v>6385</v>
      </c>
      <c r="I50" s="21"/>
      <c r="J50" s="24"/>
      <c r="K50" s="24" t="s">
        <v>6372</v>
      </c>
      <c r="L50" s="21"/>
      <c r="M50" s="21" t="s">
        <v>1482</v>
      </c>
      <c r="N50" s="21" t="s">
        <v>1575</v>
      </c>
      <c r="O50" s="21" t="s">
        <v>1471</v>
      </c>
      <c r="P50" s="24">
        <v>0</v>
      </c>
      <c r="Q50" s="24">
        <v>0</v>
      </c>
      <c r="R50" s="24"/>
      <c r="S50" s="24" t="s">
        <v>6373</v>
      </c>
      <c r="T50" s="147"/>
    </row>
    <row r="51" spans="1:20" ht="27" customHeight="1" x14ac:dyDescent="0.2">
      <c r="A51" s="28"/>
      <c r="B51" s="75">
        <v>41</v>
      </c>
      <c r="C51" s="159" t="s">
        <v>663</v>
      </c>
      <c r="D51" s="159" t="s">
        <v>658</v>
      </c>
      <c r="E51" s="159" t="s">
        <v>2773</v>
      </c>
      <c r="F51" s="159"/>
      <c r="G51" s="94" t="s">
        <v>666</v>
      </c>
      <c r="H51" s="159" t="s">
        <v>2773</v>
      </c>
      <c r="I51" s="21"/>
      <c r="J51" s="24"/>
      <c r="K51" s="24" t="s">
        <v>6372</v>
      </c>
      <c r="L51" s="21"/>
      <c r="M51" s="21" t="s">
        <v>1482</v>
      </c>
      <c r="N51" s="21" t="s">
        <v>1575</v>
      </c>
      <c r="O51" s="21" t="s">
        <v>1471</v>
      </c>
      <c r="P51" s="24">
        <v>0</v>
      </c>
      <c r="Q51" s="24">
        <v>0</v>
      </c>
      <c r="R51" s="24"/>
      <c r="S51" s="24" t="s">
        <v>6373</v>
      </c>
      <c r="T51" s="147"/>
    </row>
    <row r="52" spans="1:20" ht="27" customHeight="1" x14ac:dyDescent="0.2">
      <c r="A52" s="28"/>
      <c r="B52" s="75">
        <v>42</v>
      </c>
      <c r="C52" s="159" t="s">
        <v>663</v>
      </c>
      <c r="D52" s="159" t="s">
        <v>658</v>
      </c>
      <c r="E52" s="159" t="s">
        <v>6386</v>
      </c>
      <c r="F52" s="159"/>
      <c r="G52" s="94" t="s">
        <v>666</v>
      </c>
      <c r="H52" s="159" t="s">
        <v>6386</v>
      </c>
      <c r="I52" s="21"/>
      <c r="J52" s="24"/>
      <c r="K52" s="24" t="s">
        <v>6372</v>
      </c>
      <c r="L52" s="21"/>
      <c r="M52" s="21" t="s">
        <v>1482</v>
      </c>
      <c r="N52" s="21" t="s">
        <v>1575</v>
      </c>
      <c r="O52" s="21" t="s">
        <v>1471</v>
      </c>
      <c r="P52" s="24">
        <v>0</v>
      </c>
      <c r="Q52" s="24">
        <v>0</v>
      </c>
      <c r="R52" s="24"/>
      <c r="S52" s="24" t="s">
        <v>6373</v>
      </c>
      <c r="T52" s="147"/>
    </row>
    <row r="53" spans="1:20" ht="27" customHeight="1" x14ac:dyDescent="0.2">
      <c r="A53" s="28"/>
      <c r="B53" s="75">
        <v>43</v>
      </c>
      <c r="C53" s="159" t="s">
        <v>663</v>
      </c>
      <c r="D53" s="159" t="s">
        <v>658</v>
      </c>
      <c r="E53" s="159" t="s">
        <v>2774</v>
      </c>
      <c r="F53" s="159"/>
      <c r="G53" s="94" t="s">
        <v>666</v>
      </c>
      <c r="H53" s="159" t="s">
        <v>2774</v>
      </c>
      <c r="I53" s="21"/>
      <c r="J53" s="24"/>
      <c r="K53" s="24" t="s">
        <v>6372</v>
      </c>
      <c r="L53" s="21"/>
      <c r="M53" s="21" t="s">
        <v>1482</v>
      </c>
      <c r="N53" s="21" t="s">
        <v>1575</v>
      </c>
      <c r="O53" s="21" t="s">
        <v>1471</v>
      </c>
      <c r="P53" s="24">
        <v>0</v>
      </c>
      <c r="Q53" s="24">
        <v>0</v>
      </c>
      <c r="R53" s="24"/>
      <c r="S53" s="24" t="s">
        <v>6373</v>
      </c>
      <c r="T53" s="147"/>
    </row>
    <row r="54" spans="1:20" ht="27" customHeight="1" x14ac:dyDescent="0.2">
      <c r="A54" s="28"/>
      <c r="B54" s="75">
        <v>44</v>
      </c>
      <c r="C54" s="159" t="s">
        <v>663</v>
      </c>
      <c r="D54" s="159" t="s">
        <v>658</v>
      </c>
      <c r="E54" s="159" t="s">
        <v>6387</v>
      </c>
      <c r="F54" s="159"/>
      <c r="G54" s="94" t="s">
        <v>666</v>
      </c>
      <c r="H54" s="159" t="s">
        <v>6387</v>
      </c>
      <c r="I54" s="21"/>
      <c r="J54" s="24"/>
      <c r="K54" s="24" t="s">
        <v>6372</v>
      </c>
      <c r="L54" s="21"/>
      <c r="M54" s="21" t="s">
        <v>1482</v>
      </c>
      <c r="N54" s="21" t="s">
        <v>1575</v>
      </c>
      <c r="O54" s="21" t="s">
        <v>1471</v>
      </c>
      <c r="P54" s="24">
        <v>0</v>
      </c>
      <c r="Q54" s="24">
        <v>0</v>
      </c>
      <c r="R54" s="24"/>
      <c r="S54" s="24" t="s">
        <v>6373</v>
      </c>
      <c r="T54" s="147"/>
    </row>
    <row r="55" spans="1:20" ht="27" customHeight="1" x14ac:dyDescent="0.2">
      <c r="A55" s="28"/>
      <c r="B55" s="75">
        <v>45</v>
      </c>
      <c r="C55" s="159" t="s">
        <v>663</v>
      </c>
      <c r="D55" s="159" t="s">
        <v>658</v>
      </c>
      <c r="E55" s="159" t="s">
        <v>2775</v>
      </c>
      <c r="F55" s="159"/>
      <c r="G55" s="94" t="s">
        <v>666</v>
      </c>
      <c r="H55" s="159" t="s">
        <v>2775</v>
      </c>
      <c r="I55" s="21"/>
      <c r="J55" s="24"/>
      <c r="K55" s="24" t="s">
        <v>6372</v>
      </c>
      <c r="L55" s="21"/>
      <c r="M55" s="21" t="s">
        <v>1482</v>
      </c>
      <c r="N55" s="21" t="s">
        <v>1575</v>
      </c>
      <c r="O55" s="21" t="s">
        <v>1471</v>
      </c>
      <c r="P55" s="24">
        <v>0</v>
      </c>
      <c r="Q55" s="24">
        <v>0</v>
      </c>
      <c r="R55" s="24"/>
      <c r="S55" s="24" t="s">
        <v>6373</v>
      </c>
      <c r="T55" s="147"/>
    </row>
    <row r="56" spans="1:20" ht="27" customHeight="1" x14ac:dyDescent="0.2">
      <c r="A56" s="28"/>
      <c r="B56" s="75">
        <v>46</v>
      </c>
      <c r="C56" s="159" t="s">
        <v>663</v>
      </c>
      <c r="D56" s="159" t="s">
        <v>658</v>
      </c>
      <c r="E56" s="159" t="s">
        <v>6388</v>
      </c>
      <c r="F56" s="159"/>
      <c r="G56" s="94" t="s">
        <v>666</v>
      </c>
      <c r="H56" s="159" t="s">
        <v>6388</v>
      </c>
      <c r="I56" s="21"/>
      <c r="J56" s="24"/>
      <c r="K56" s="24" t="s">
        <v>6372</v>
      </c>
      <c r="L56" s="21"/>
      <c r="M56" s="21" t="s">
        <v>1482</v>
      </c>
      <c r="N56" s="21" t="s">
        <v>1575</v>
      </c>
      <c r="O56" s="21" t="s">
        <v>1471</v>
      </c>
      <c r="P56" s="24">
        <v>0</v>
      </c>
      <c r="Q56" s="24">
        <v>0</v>
      </c>
      <c r="R56" s="24"/>
      <c r="S56" s="24" t="s">
        <v>6373</v>
      </c>
      <c r="T56" s="147"/>
    </row>
    <row r="57" spans="1:20" ht="27" customHeight="1" x14ac:dyDescent="0.2">
      <c r="A57" s="28"/>
      <c r="B57" s="75">
        <v>47</v>
      </c>
      <c r="C57" s="159" t="s">
        <v>663</v>
      </c>
      <c r="D57" s="159" t="s">
        <v>658</v>
      </c>
      <c r="E57" s="159" t="s">
        <v>2776</v>
      </c>
      <c r="F57" s="159"/>
      <c r="G57" s="94" t="s">
        <v>666</v>
      </c>
      <c r="H57" s="159" t="s">
        <v>2776</v>
      </c>
      <c r="I57" s="21"/>
      <c r="J57" s="24"/>
      <c r="K57" s="24" t="s">
        <v>6372</v>
      </c>
      <c r="L57" s="21"/>
      <c r="M57" s="21" t="s">
        <v>1482</v>
      </c>
      <c r="N57" s="21" t="s">
        <v>1575</v>
      </c>
      <c r="O57" s="21" t="s">
        <v>1471</v>
      </c>
      <c r="P57" s="24">
        <v>0</v>
      </c>
      <c r="Q57" s="24">
        <v>0</v>
      </c>
      <c r="R57" s="24"/>
      <c r="S57" s="24" t="s">
        <v>6373</v>
      </c>
      <c r="T57" s="147"/>
    </row>
    <row r="58" spans="1:20" ht="27" customHeight="1" x14ac:dyDescent="0.25">
      <c r="B58" s="75">
        <v>48</v>
      </c>
      <c r="C58" s="159" t="s">
        <v>663</v>
      </c>
      <c r="D58" s="159" t="s">
        <v>658</v>
      </c>
      <c r="E58" s="159" t="s">
        <v>6389</v>
      </c>
      <c r="F58" s="159"/>
      <c r="G58" s="94" t="s">
        <v>666</v>
      </c>
      <c r="H58" s="159" t="s">
        <v>6389</v>
      </c>
      <c r="I58" s="21"/>
      <c r="J58" s="24"/>
      <c r="K58" s="24" t="s">
        <v>6372</v>
      </c>
      <c r="L58" s="21"/>
      <c r="M58" s="21" t="s">
        <v>1482</v>
      </c>
      <c r="N58" s="21" t="s">
        <v>1575</v>
      </c>
      <c r="O58" s="21" t="s">
        <v>1471</v>
      </c>
      <c r="P58" s="24">
        <v>0</v>
      </c>
      <c r="Q58" s="24">
        <v>0</v>
      </c>
      <c r="R58" s="24"/>
      <c r="S58" s="24" t="s">
        <v>6373</v>
      </c>
      <c r="T58" s="147"/>
    </row>
    <row r="59" spans="1:20" ht="27" customHeight="1" x14ac:dyDescent="0.2">
      <c r="A59" s="28"/>
      <c r="B59" s="75">
        <v>49</v>
      </c>
      <c r="C59" s="159" t="s">
        <v>663</v>
      </c>
      <c r="D59" s="159" t="s">
        <v>658</v>
      </c>
      <c r="E59" s="159" t="s">
        <v>886</v>
      </c>
      <c r="F59" s="159"/>
      <c r="G59" s="94" t="s">
        <v>666</v>
      </c>
      <c r="H59" s="159" t="s">
        <v>886</v>
      </c>
      <c r="I59" s="21"/>
      <c r="J59" s="24"/>
      <c r="K59" s="24" t="s">
        <v>6372</v>
      </c>
      <c r="L59" s="21"/>
      <c r="M59" s="21" t="s">
        <v>1487</v>
      </c>
      <c r="N59" s="21" t="s">
        <v>1488</v>
      </c>
      <c r="O59" s="21" t="s">
        <v>1471</v>
      </c>
      <c r="P59" s="24">
        <v>0</v>
      </c>
      <c r="Q59" s="24">
        <v>0</v>
      </c>
      <c r="R59" s="24"/>
      <c r="S59" s="24" t="s">
        <v>6373</v>
      </c>
      <c r="T59" s="147"/>
    </row>
    <row r="60" spans="1:20" ht="27" customHeight="1" x14ac:dyDescent="0.2">
      <c r="A60" s="28"/>
      <c r="B60" s="75">
        <v>50</v>
      </c>
      <c r="C60" s="159" t="s">
        <v>663</v>
      </c>
      <c r="D60" s="159" t="s">
        <v>658</v>
      </c>
      <c r="E60" s="159" t="s">
        <v>885</v>
      </c>
      <c r="F60" s="159"/>
      <c r="G60" s="94" t="s">
        <v>666</v>
      </c>
      <c r="H60" s="159" t="s">
        <v>885</v>
      </c>
      <c r="I60" s="21"/>
      <c r="J60" s="24"/>
      <c r="K60" s="24" t="s">
        <v>6372</v>
      </c>
      <c r="L60" s="21"/>
      <c r="M60" s="21" t="s">
        <v>1487</v>
      </c>
      <c r="N60" s="21" t="s">
        <v>1488</v>
      </c>
      <c r="O60" s="21" t="s">
        <v>1471</v>
      </c>
      <c r="P60" s="24">
        <v>0</v>
      </c>
      <c r="Q60" s="24">
        <v>0</v>
      </c>
      <c r="R60" s="24"/>
      <c r="S60" s="24" t="s">
        <v>6373</v>
      </c>
      <c r="T60" s="147"/>
    </row>
    <row r="61" spans="1:20" ht="27" customHeight="1" x14ac:dyDescent="0.2">
      <c r="A61" s="28"/>
      <c r="B61" s="75">
        <v>51</v>
      </c>
      <c r="C61" s="159" t="s">
        <v>663</v>
      </c>
      <c r="D61" s="159" t="s">
        <v>658</v>
      </c>
      <c r="E61" s="159" t="s">
        <v>1970</v>
      </c>
      <c r="F61" s="159"/>
      <c r="G61" s="94" t="s">
        <v>666</v>
      </c>
      <c r="H61" s="159" t="s">
        <v>1970</v>
      </c>
      <c r="I61" s="21"/>
      <c r="J61" s="24"/>
      <c r="K61" s="24" t="s">
        <v>6372</v>
      </c>
      <c r="L61" s="21"/>
      <c r="M61" s="21" t="s">
        <v>1487</v>
      </c>
      <c r="N61" s="21" t="s">
        <v>1488</v>
      </c>
      <c r="O61" s="21" t="s">
        <v>1471</v>
      </c>
      <c r="P61" s="24">
        <v>0</v>
      </c>
      <c r="Q61" s="24">
        <v>0</v>
      </c>
      <c r="R61" s="24"/>
      <c r="S61" s="24" t="s">
        <v>6373</v>
      </c>
      <c r="T61" s="147"/>
    </row>
    <row r="62" spans="1:20" ht="27" customHeight="1" x14ac:dyDescent="0.2">
      <c r="A62" s="28"/>
      <c r="B62" s="75">
        <v>52</v>
      </c>
      <c r="C62" s="159" t="s">
        <v>663</v>
      </c>
      <c r="D62" s="159" t="s">
        <v>658</v>
      </c>
      <c r="E62" s="159" t="s">
        <v>2777</v>
      </c>
      <c r="F62" s="159"/>
      <c r="G62" s="94" t="s">
        <v>666</v>
      </c>
      <c r="H62" s="159" t="s">
        <v>2777</v>
      </c>
      <c r="I62" s="21"/>
      <c r="J62" s="24"/>
      <c r="K62" s="24" t="s">
        <v>6372</v>
      </c>
      <c r="L62" s="21"/>
      <c r="M62" s="21" t="s">
        <v>1487</v>
      </c>
      <c r="N62" s="21" t="s">
        <v>1488</v>
      </c>
      <c r="O62" s="21" t="s">
        <v>1471</v>
      </c>
      <c r="P62" s="24">
        <v>0</v>
      </c>
      <c r="Q62" s="24">
        <v>0</v>
      </c>
      <c r="R62" s="24"/>
      <c r="S62" s="24" t="s">
        <v>6373</v>
      </c>
      <c r="T62" s="147"/>
    </row>
    <row r="63" spans="1:20" ht="27" customHeight="1" x14ac:dyDescent="0.2">
      <c r="A63" s="28"/>
      <c r="B63" s="75">
        <v>53</v>
      </c>
      <c r="C63" s="159" t="s">
        <v>663</v>
      </c>
      <c r="D63" s="159" t="s">
        <v>658</v>
      </c>
      <c r="E63" s="159" t="s">
        <v>2778</v>
      </c>
      <c r="F63" s="159"/>
      <c r="G63" s="94" t="s">
        <v>666</v>
      </c>
      <c r="H63" s="159" t="s">
        <v>2778</v>
      </c>
      <c r="I63" s="21"/>
      <c r="J63" s="24"/>
      <c r="K63" s="24" t="s">
        <v>6372</v>
      </c>
      <c r="L63" s="21"/>
      <c r="M63" s="21" t="s">
        <v>1487</v>
      </c>
      <c r="N63" s="21" t="s">
        <v>1488</v>
      </c>
      <c r="O63" s="21" t="s">
        <v>1471</v>
      </c>
      <c r="P63" s="24">
        <v>0</v>
      </c>
      <c r="Q63" s="24">
        <v>0</v>
      </c>
      <c r="R63" s="24"/>
      <c r="S63" s="24" t="s">
        <v>6373</v>
      </c>
      <c r="T63" s="147"/>
    </row>
    <row r="64" spans="1:20" ht="27" customHeight="1" x14ac:dyDescent="0.2">
      <c r="A64" s="28"/>
      <c r="B64" s="75">
        <v>54</v>
      </c>
      <c r="C64" s="159" t="s">
        <v>663</v>
      </c>
      <c r="D64" s="159" t="s">
        <v>658</v>
      </c>
      <c r="E64" s="159" t="s">
        <v>2779</v>
      </c>
      <c r="F64" s="159"/>
      <c r="G64" s="94" t="s">
        <v>666</v>
      </c>
      <c r="H64" s="159" t="s">
        <v>2779</v>
      </c>
      <c r="I64" s="21"/>
      <c r="J64" s="24"/>
      <c r="K64" s="24" t="s">
        <v>6372</v>
      </c>
      <c r="L64" s="21"/>
      <c r="M64" s="21" t="s">
        <v>1487</v>
      </c>
      <c r="N64" s="21" t="s">
        <v>1696</v>
      </c>
      <c r="O64" s="21" t="s">
        <v>1471</v>
      </c>
      <c r="P64" s="24">
        <v>0</v>
      </c>
      <c r="Q64" s="24">
        <v>0</v>
      </c>
      <c r="R64" s="24"/>
      <c r="S64" s="24" t="s">
        <v>6373</v>
      </c>
      <c r="T64" s="147"/>
    </row>
    <row r="65" spans="1:20" ht="27" customHeight="1" x14ac:dyDescent="0.2">
      <c r="A65" s="28"/>
      <c r="B65" s="75">
        <v>55</v>
      </c>
      <c r="C65" s="159" t="s">
        <v>663</v>
      </c>
      <c r="D65" s="159" t="s">
        <v>658</v>
      </c>
      <c r="E65" s="159" t="s">
        <v>2780</v>
      </c>
      <c r="F65" s="159"/>
      <c r="G65" s="94" t="s">
        <v>666</v>
      </c>
      <c r="H65" s="159" t="s">
        <v>2780</v>
      </c>
      <c r="I65" s="21"/>
      <c r="J65" s="24"/>
      <c r="K65" s="24" t="s">
        <v>6372</v>
      </c>
      <c r="L65" s="21"/>
      <c r="M65" s="21" t="s">
        <v>1487</v>
      </c>
      <c r="N65" s="21" t="s">
        <v>1696</v>
      </c>
      <c r="O65" s="21" t="s">
        <v>1471</v>
      </c>
      <c r="P65" s="24">
        <v>0</v>
      </c>
      <c r="Q65" s="24">
        <v>0</v>
      </c>
      <c r="R65" s="24"/>
      <c r="S65" s="24" t="s">
        <v>6373</v>
      </c>
      <c r="T65" s="147"/>
    </row>
    <row r="66" spans="1:20" ht="27" customHeight="1" x14ac:dyDescent="0.2">
      <c r="A66" s="28"/>
      <c r="B66" s="75">
        <v>56</v>
      </c>
      <c r="C66" s="159" t="s">
        <v>663</v>
      </c>
      <c r="D66" s="159" t="s">
        <v>658</v>
      </c>
      <c r="E66" s="159" t="s">
        <v>2781</v>
      </c>
      <c r="F66" s="159"/>
      <c r="G66" s="94" t="s">
        <v>666</v>
      </c>
      <c r="H66" s="159" t="s">
        <v>2781</v>
      </c>
      <c r="I66" s="21"/>
      <c r="J66" s="24"/>
      <c r="K66" s="24" t="s">
        <v>6372</v>
      </c>
      <c r="L66" s="21"/>
      <c r="M66" s="21" t="s">
        <v>1482</v>
      </c>
      <c r="N66" s="21" t="s">
        <v>1575</v>
      </c>
      <c r="O66" s="21" t="s">
        <v>1471</v>
      </c>
      <c r="P66" s="24">
        <v>0</v>
      </c>
      <c r="Q66" s="24">
        <v>0</v>
      </c>
      <c r="R66" s="24"/>
      <c r="S66" s="24" t="s">
        <v>6373</v>
      </c>
      <c r="T66" s="147"/>
    </row>
    <row r="67" spans="1:20" ht="27" customHeight="1" x14ac:dyDescent="0.2">
      <c r="A67" s="28"/>
      <c r="B67" s="75">
        <v>57</v>
      </c>
      <c r="C67" s="159" t="s">
        <v>663</v>
      </c>
      <c r="D67" s="159" t="s">
        <v>658</v>
      </c>
      <c r="E67" s="159" t="s">
        <v>6390</v>
      </c>
      <c r="F67" s="159"/>
      <c r="G67" s="94" t="s">
        <v>666</v>
      </c>
      <c r="H67" s="159" t="s">
        <v>6390</v>
      </c>
      <c r="I67" s="21"/>
      <c r="J67" s="24"/>
      <c r="K67" s="24" t="s">
        <v>6372</v>
      </c>
      <c r="L67" s="21"/>
      <c r="M67" s="21" t="s">
        <v>1482</v>
      </c>
      <c r="N67" s="21" t="s">
        <v>1575</v>
      </c>
      <c r="O67" s="21" t="s">
        <v>1471</v>
      </c>
      <c r="P67" s="24">
        <v>0</v>
      </c>
      <c r="Q67" s="24">
        <v>0</v>
      </c>
      <c r="R67" s="24"/>
      <c r="S67" s="24" t="s">
        <v>6373</v>
      </c>
      <c r="T67" s="147"/>
    </row>
    <row r="68" spans="1:20" ht="27" customHeight="1" x14ac:dyDescent="0.25">
      <c r="B68" s="75">
        <v>58</v>
      </c>
      <c r="C68" s="159" t="s">
        <v>663</v>
      </c>
      <c r="D68" s="159" t="s">
        <v>658</v>
      </c>
      <c r="E68" s="159" t="s">
        <v>2782</v>
      </c>
      <c r="F68" s="159"/>
      <c r="G68" s="94" t="s">
        <v>666</v>
      </c>
      <c r="H68" s="159" t="s">
        <v>2782</v>
      </c>
      <c r="I68" s="21"/>
      <c r="J68" s="24"/>
      <c r="K68" s="24" t="s">
        <v>6372</v>
      </c>
      <c r="L68" s="21"/>
      <c r="M68" s="21" t="s">
        <v>1482</v>
      </c>
      <c r="N68" s="21" t="s">
        <v>1575</v>
      </c>
      <c r="O68" s="21" t="s">
        <v>1471</v>
      </c>
      <c r="P68" s="24">
        <v>0</v>
      </c>
      <c r="Q68" s="24">
        <v>0</v>
      </c>
      <c r="R68" s="24"/>
      <c r="S68" s="24" t="s">
        <v>6373</v>
      </c>
      <c r="T68" s="147"/>
    </row>
    <row r="69" spans="1:20" ht="27" customHeight="1" x14ac:dyDescent="0.2">
      <c r="A69" s="28"/>
      <c r="B69" s="75">
        <v>59</v>
      </c>
      <c r="C69" s="159" t="s">
        <v>663</v>
      </c>
      <c r="D69" s="159" t="s">
        <v>658</v>
      </c>
      <c r="E69" s="159" t="s">
        <v>6391</v>
      </c>
      <c r="F69" s="159"/>
      <c r="G69" s="94" t="s">
        <v>666</v>
      </c>
      <c r="H69" s="159" t="s">
        <v>6391</v>
      </c>
      <c r="I69" s="21"/>
      <c r="J69" s="24"/>
      <c r="K69" s="24" t="s">
        <v>6372</v>
      </c>
      <c r="L69" s="21"/>
      <c r="M69" s="21" t="s">
        <v>1482</v>
      </c>
      <c r="N69" s="21" t="s">
        <v>1575</v>
      </c>
      <c r="O69" s="21" t="s">
        <v>1471</v>
      </c>
      <c r="P69" s="24">
        <v>0</v>
      </c>
      <c r="Q69" s="24">
        <v>0</v>
      </c>
      <c r="R69" s="24"/>
      <c r="S69" s="24" t="s">
        <v>6373</v>
      </c>
      <c r="T69" s="147"/>
    </row>
    <row r="70" spans="1:20" ht="27" customHeight="1" x14ac:dyDescent="0.2">
      <c r="A70" s="28"/>
      <c r="B70" s="75">
        <v>60</v>
      </c>
      <c r="C70" s="159" t="s">
        <v>663</v>
      </c>
      <c r="D70" s="159" t="s">
        <v>658</v>
      </c>
      <c r="E70" s="159" t="s">
        <v>2783</v>
      </c>
      <c r="F70" s="159"/>
      <c r="G70" s="94" t="s">
        <v>666</v>
      </c>
      <c r="H70" s="159" t="s">
        <v>2783</v>
      </c>
      <c r="I70" s="21"/>
      <c r="J70" s="24"/>
      <c r="K70" s="24" t="s">
        <v>6372</v>
      </c>
      <c r="L70" s="21"/>
      <c r="M70" s="21" t="s">
        <v>1482</v>
      </c>
      <c r="N70" s="21" t="s">
        <v>1575</v>
      </c>
      <c r="O70" s="21" t="s">
        <v>1471</v>
      </c>
      <c r="P70" s="24">
        <v>0</v>
      </c>
      <c r="Q70" s="24">
        <v>0</v>
      </c>
      <c r="R70" s="24"/>
      <c r="S70" s="24" t="s">
        <v>6373</v>
      </c>
      <c r="T70" s="147"/>
    </row>
    <row r="71" spans="1:20" ht="27" customHeight="1" x14ac:dyDescent="0.2">
      <c r="A71" s="28"/>
      <c r="B71" s="75">
        <v>61</v>
      </c>
      <c r="C71" s="159" t="s">
        <v>663</v>
      </c>
      <c r="D71" s="159" t="s">
        <v>658</v>
      </c>
      <c r="E71" s="159" t="s">
        <v>6392</v>
      </c>
      <c r="F71" s="159"/>
      <c r="G71" s="94" t="s">
        <v>666</v>
      </c>
      <c r="H71" s="159" t="s">
        <v>6392</v>
      </c>
      <c r="I71" s="21"/>
      <c r="J71" s="24"/>
      <c r="K71" s="24" t="s">
        <v>6372</v>
      </c>
      <c r="L71" s="21"/>
      <c r="M71" s="21" t="s">
        <v>1482</v>
      </c>
      <c r="N71" s="21" t="s">
        <v>1575</v>
      </c>
      <c r="O71" s="21" t="s">
        <v>1471</v>
      </c>
      <c r="P71" s="24">
        <v>0</v>
      </c>
      <c r="Q71" s="24">
        <v>0</v>
      </c>
      <c r="R71" s="24"/>
      <c r="S71" s="24" t="s">
        <v>6373</v>
      </c>
      <c r="T71" s="147"/>
    </row>
    <row r="72" spans="1:20" ht="27" customHeight="1" x14ac:dyDescent="0.2">
      <c r="A72" s="28"/>
      <c r="B72" s="75">
        <v>62</v>
      </c>
      <c r="C72" s="159" t="s">
        <v>663</v>
      </c>
      <c r="D72" s="159" t="s">
        <v>658</v>
      </c>
      <c r="E72" s="159" t="s">
        <v>2784</v>
      </c>
      <c r="F72" s="159"/>
      <c r="G72" s="94" t="s">
        <v>666</v>
      </c>
      <c r="H72" s="159" t="s">
        <v>2784</v>
      </c>
      <c r="I72" s="21"/>
      <c r="J72" s="24"/>
      <c r="K72" s="24" t="s">
        <v>6372</v>
      </c>
      <c r="L72" s="21"/>
      <c r="M72" s="21" t="s">
        <v>1482</v>
      </c>
      <c r="N72" s="21" t="s">
        <v>1575</v>
      </c>
      <c r="O72" s="21" t="s">
        <v>1471</v>
      </c>
      <c r="P72" s="24">
        <v>0</v>
      </c>
      <c r="Q72" s="24">
        <v>0</v>
      </c>
      <c r="R72" s="24"/>
      <c r="S72" s="24" t="s">
        <v>6373</v>
      </c>
      <c r="T72" s="147"/>
    </row>
    <row r="73" spans="1:20" ht="27" customHeight="1" x14ac:dyDescent="0.2">
      <c r="A73" s="28"/>
      <c r="B73" s="75">
        <v>63</v>
      </c>
      <c r="C73" s="159" t="s">
        <v>663</v>
      </c>
      <c r="D73" s="159" t="s">
        <v>658</v>
      </c>
      <c r="E73" s="159" t="s">
        <v>6393</v>
      </c>
      <c r="F73" s="159"/>
      <c r="G73" s="94" t="s">
        <v>666</v>
      </c>
      <c r="H73" s="159" t="s">
        <v>6393</v>
      </c>
      <c r="I73" s="21"/>
      <c r="J73" s="24"/>
      <c r="K73" s="24" t="s">
        <v>6372</v>
      </c>
      <c r="L73" s="21"/>
      <c r="M73" s="21" t="s">
        <v>1482</v>
      </c>
      <c r="N73" s="21" t="s">
        <v>1575</v>
      </c>
      <c r="O73" s="21" t="s">
        <v>1471</v>
      </c>
      <c r="P73" s="24">
        <v>0</v>
      </c>
      <c r="Q73" s="24">
        <v>0</v>
      </c>
      <c r="R73" s="24"/>
      <c r="S73" s="24" t="s">
        <v>6373</v>
      </c>
      <c r="T73" s="147"/>
    </row>
    <row r="74" spans="1:20" ht="27" customHeight="1" x14ac:dyDescent="0.2">
      <c r="A74" s="28"/>
      <c r="B74" s="75">
        <v>64</v>
      </c>
      <c r="C74" s="159" t="s">
        <v>663</v>
      </c>
      <c r="D74" s="159" t="s">
        <v>658</v>
      </c>
      <c r="E74" s="159" t="s">
        <v>2785</v>
      </c>
      <c r="F74" s="159"/>
      <c r="G74" s="94" t="s">
        <v>666</v>
      </c>
      <c r="H74" s="159" t="s">
        <v>2785</v>
      </c>
      <c r="I74" s="21"/>
      <c r="J74" s="24"/>
      <c r="K74" s="24" t="s">
        <v>6372</v>
      </c>
      <c r="L74" s="21"/>
      <c r="M74" s="21" t="s">
        <v>1482</v>
      </c>
      <c r="N74" s="21" t="s">
        <v>1575</v>
      </c>
      <c r="O74" s="21" t="s">
        <v>1471</v>
      </c>
      <c r="P74" s="24">
        <v>0</v>
      </c>
      <c r="Q74" s="24">
        <v>0</v>
      </c>
      <c r="R74" s="24"/>
      <c r="S74" s="24" t="s">
        <v>6373</v>
      </c>
      <c r="T74" s="147"/>
    </row>
    <row r="75" spans="1:20" ht="27" customHeight="1" x14ac:dyDescent="0.2">
      <c r="A75" s="28"/>
      <c r="B75" s="75">
        <v>65</v>
      </c>
      <c r="C75" s="159" t="s">
        <v>663</v>
      </c>
      <c r="D75" s="159" t="s">
        <v>658</v>
      </c>
      <c r="E75" s="159" t="s">
        <v>6394</v>
      </c>
      <c r="F75" s="159"/>
      <c r="G75" s="94" t="s">
        <v>666</v>
      </c>
      <c r="H75" s="159" t="s">
        <v>6394</v>
      </c>
      <c r="I75" s="21"/>
      <c r="J75" s="24"/>
      <c r="K75" s="24" t="s">
        <v>6372</v>
      </c>
      <c r="L75" s="21"/>
      <c r="M75" s="21" t="s">
        <v>1482</v>
      </c>
      <c r="N75" s="21" t="s">
        <v>1575</v>
      </c>
      <c r="O75" s="21" t="s">
        <v>1471</v>
      </c>
      <c r="P75" s="24">
        <v>0</v>
      </c>
      <c r="Q75" s="24">
        <v>0</v>
      </c>
      <c r="R75" s="24"/>
      <c r="S75" s="24" t="s">
        <v>6373</v>
      </c>
      <c r="T75" s="147"/>
    </row>
    <row r="76" spans="1:20" ht="27" customHeight="1" x14ac:dyDescent="0.2">
      <c r="A76" s="28"/>
      <c r="B76" s="75">
        <v>66</v>
      </c>
      <c r="C76" s="159" t="s">
        <v>663</v>
      </c>
      <c r="D76" s="159" t="s">
        <v>658</v>
      </c>
      <c r="E76" s="159" t="s">
        <v>2786</v>
      </c>
      <c r="F76" s="159"/>
      <c r="G76" s="94" t="s">
        <v>666</v>
      </c>
      <c r="H76" s="159" t="s">
        <v>2786</v>
      </c>
      <c r="I76" s="21"/>
      <c r="J76" s="24"/>
      <c r="K76" s="24" t="s">
        <v>6372</v>
      </c>
      <c r="L76" s="21"/>
      <c r="M76" s="21" t="s">
        <v>1487</v>
      </c>
      <c r="N76" s="21" t="s">
        <v>1497</v>
      </c>
      <c r="O76" s="21" t="s">
        <v>1471</v>
      </c>
      <c r="P76" s="24">
        <v>0</v>
      </c>
      <c r="Q76" s="24">
        <v>0</v>
      </c>
      <c r="R76" s="24"/>
      <c r="S76" s="24" t="s">
        <v>6373</v>
      </c>
      <c r="T76" s="147"/>
    </row>
    <row r="77" spans="1:20" ht="27" customHeight="1" x14ac:dyDescent="0.2">
      <c r="A77" s="28"/>
      <c r="B77" s="75">
        <v>67</v>
      </c>
      <c r="C77" s="159" t="s">
        <v>663</v>
      </c>
      <c r="D77" s="159" t="s">
        <v>658</v>
      </c>
      <c r="E77" s="159" t="s">
        <v>2788</v>
      </c>
      <c r="F77" s="159"/>
      <c r="G77" s="94" t="s">
        <v>666</v>
      </c>
      <c r="H77" s="159" t="s">
        <v>2788</v>
      </c>
      <c r="I77" s="21"/>
      <c r="J77" s="24"/>
      <c r="K77" s="24" t="s">
        <v>6372</v>
      </c>
      <c r="L77" s="21"/>
      <c r="M77" s="21" t="s">
        <v>1487</v>
      </c>
      <c r="N77" s="21" t="s">
        <v>1497</v>
      </c>
      <c r="O77" s="21" t="s">
        <v>1471</v>
      </c>
      <c r="P77" s="24">
        <v>0</v>
      </c>
      <c r="Q77" s="24">
        <v>0</v>
      </c>
      <c r="R77" s="24"/>
      <c r="S77" s="24" t="s">
        <v>6373</v>
      </c>
      <c r="T77" s="147"/>
    </row>
    <row r="78" spans="1:20" ht="27" customHeight="1" x14ac:dyDescent="0.25">
      <c r="B78" s="75">
        <v>68</v>
      </c>
      <c r="C78" s="159" t="s">
        <v>663</v>
      </c>
      <c r="D78" s="159" t="s">
        <v>658</v>
      </c>
      <c r="E78" s="159" t="s">
        <v>2789</v>
      </c>
      <c r="F78" s="159"/>
      <c r="G78" s="94" t="s">
        <v>666</v>
      </c>
      <c r="H78" s="159" t="s">
        <v>2789</v>
      </c>
      <c r="I78" s="21"/>
      <c r="J78" s="24"/>
      <c r="K78" s="24" t="s">
        <v>6372</v>
      </c>
      <c r="L78" s="21"/>
      <c r="M78" s="21" t="s">
        <v>1458</v>
      </c>
      <c r="N78" s="21" t="s">
        <v>1459</v>
      </c>
      <c r="O78" s="21" t="s">
        <v>1471</v>
      </c>
      <c r="P78" s="24">
        <v>0</v>
      </c>
      <c r="Q78" s="24">
        <v>0</v>
      </c>
      <c r="R78" s="24"/>
      <c r="S78" s="24" t="s">
        <v>6373</v>
      </c>
      <c r="T78" s="147"/>
    </row>
    <row r="79" spans="1:20" ht="27" customHeight="1" x14ac:dyDescent="0.25">
      <c r="B79" s="75">
        <v>69</v>
      </c>
      <c r="C79" s="159" t="s">
        <v>663</v>
      </c>
      <c r="D79" s="159" t="s">
        <v>658</v>
      </c>
      <c r="E79" s="159" t="s">
        <v>2790</v>
      </c>
      <c r="F79" s="159"/>
      <c r="G79" s="94" t="s">
        <v>666</v>
      </c>
      <c r="H79" s="159" t="s">
        <v>2790</v>
      </c>
      <c r="I79" s="21"/>
      <c r="J79" s="24"/>
      <c r="K79" s="24" t="s">
        <v>6372</v>
      </c>
      <c r="L79" s="21"/>
      <c r="M79" s="21" t="s">
        <v>1482</v>
      </c>
      <c r="N79" s="21" t="s">
        <v>1575</v>
      </c>
      <c r="O79" s="21" t="s">
        <v>1471</v>
      </c>
      <c r="P79" s="24">
        <v>0</v>
      </c>
      <c r="Q79" s="24">
        <v>0</v>
      </c>
      <c r="R79" s="24"/>
      <c r="S79" s="24" t="s">
        <v>6373</v>
      </c>
      <c r="T79" s="147"/>
    </row>
    <row r="80" spans="1:20" ht="27" customHeight="1" x14ac:dyDescent="0.25">
      <c r="B80" s="75">
        <v>70</v>
      </c>
      <c r="C80" s="159" t="s">
        <v>663</v>
      </c>
      <c r="D80" s="159" t="s">
        <v>658</v>
      </c>
      <c r="E80" s="159" t="s">
        <v>6395</v>
      </c>
      <c r="F80" s="159"/>
      <c r="G80" s="94" t="s">
        <v>666</v>
      </c>
      <c r="H80" s="159" t="s">
        <v>6395</v>
      </c>
      <c r="I80" s="21"/>
      <c r="J80" s="24"/>
      <c r="K80" s="24" t="s">
        <v>6372</v>
      </c>
      <c r="L80" s="21"/>
      <c r="M80" s="21" t="s">
        <v>1482</v>
      </c>
      <c r="N80" s="21" t="s">
        <v>1575</v>
      </c>
      <c r="O80" s="21" t="s">
        <v>1471</v>
      </c>
      <c r="P80" s="24">
        <v>0</v>
      </c>
      <c r="Q80" s="24">
        <v>0</v>
      </c>
      <c r="R80" s="24"/>
      <c r="S80" s="24" t="s">
        <v>6373</v>
      </c>
      <c r="T80" s="147"/>
    </row>
    <row r="81" spans="2:20" ht="27" customHeight="1" x14ac:dyDescent="0.25">
      <c r="B81" s="75">
        <v>71</v>
      </c>
      <c r="C81" s="159" t="s">
        <v>663</v>
      </c>
      <c r="D81" s="159" t="s">
        <v>658</v>
      </c>
      <c r="E81" s="159" t="s">
        <v>2791</v>
      </c>
      <c r="F81" s="159"/>
      <c r="G81" s="94" t="s">
        <v>666</v>
      </c>
      <c r="H81" s="159" t="s">
        <v>2791</v>
      </c>
      <c r="I81" s="21"/>
      <c r="J81" s="24"/>
      <c r="K81" s="24" t="s">
        <v>6372</v>
      </c>
      <c r="L81" s="21"/>
      <c r="M81" s="21" t="s">
        <v>1487</v>
      </c>
      <c r="N81" s="21" t="s">
        <v>1497</v>
      </c>
      <c r="O81" s="21" t="s">
        <v>1471</v>
      </c>
      <c r="P81" s="24">
        <v>0</v>
      </c>
      <c r="Q81" s="24">
        <v>0</v>
      </c>
      <c r="R81" s="24"/>
      <c r="S81" s="24" t="s">
        <v>6373</v>
      </c>
      <c r="T81" s="147"/>
    </row>
    <row r="82" spans="2:20" ht="27" customHeight="1" x14ac:dyDescent="0.25">
      <c r="B82" s="75">
        <v>72</v>
      </c>
      <c r="C82" s="159" t="s">
        <v>663</v>
      </c>
      <c r="D82" s="159" t="s">
        <v>658</v>
      </c>
      <c r="E82" s="159" t="s">
        <v>2792</v>
      </c>
      <c r="F82" s="159"/>
      <c r="G82" s="94" t="s">
        <v>666</v>
      </c>
      <c r="H82" s="159" t="s">
        <v>2792</v>
      </c>
      <c r="I82" s="21"/>
      <c r="J82" s="24"/>
      <c r="K82" s="24" t="s">
        <v>6372</v>
      </c>
      <c r="L82" s="21"/>
      <c r="M82" s="21" t="s">
        <v>1482</v>
      </c>
      <c r="N82" s="21" t="s">
        <v>1575</v>
      </c>
      <c r="O82" s="21" t="s">
        <v>1471</v>
      </c>
      <c r="P82" s="24">
        <v>0</v>
      </c>
      <c r="Q82" s="24">
        <v>0</v>
      </c>
      <c r="R82" s="24"/>
      <c r="S82" s="24" t="s">
        <v>6373</v>
      </c>
      <c r="T82" s="147"/>
    </row>
    <row r="83" spans="2:20" ht="27" customHeight="1" x14ac:dyDescent="0.25">
      <c r="B83" s="75">
        <v>73</v>
      </c>
      <c r="C83" s="159" t="s">
        <v>663</v>
      </c>
      <c r="D83" s="159" t="s">
        <v>658</v>
      </c>
      <c r="E83" s="159" t="s">
        <v>6396</v>
      </c>
      <c r="F83" s="159"/>
      <c r="G83" s="94" t="s">
        <v>666</v>
      </c>
      <c r="H83" s="159" t="s">
        <v>6396</v>
      </c>
      <c r="I83" s="21"/>
      <c r="J83" s="24"/>
      <c r="K83" s="24" t="s">
        <v>6372</v>
      </c>
      <c r="L83" s="21"/>
      <c r="M83" s="21" t="s">
        <v>1482</v>
      </c>
      <c r="N83" s="21" t="s">
        <v>1575</v>
      </c>
      <c r="O83" s="21" t="s">
        <v>1471</v>
      </c>
      <c r="P83" s="24">
        <v>0</v>
      </c>
      <c r="Q83" s="24">
        <v>0</v>
      </c>
      <c r="R83" s="24"/>
      <c r="S83" s="24" t="s">
        <v>6373</v>
      </c>
      <c r="T83" s="147"/>
    </row>
    <row r="84" spans="2:20" ht="27" customHeight="1" x14ac:dyDescent="0.25">
      <c r="B84" s="75">
        <v>74</v>
      </c>
      <c r="C84" s="159" t="s">
        <v>663</v>
      </c>
      <c r="D84" s="159" t="s">
        <v>658</v>
      </c>
      <c r="E84" s="159" t="s">
        <v>2145</v>
      </c>
      <c r="F84" s="159"/>
      <c r="G84" s="94" t="s">
        <v>666</v>
      </c>
      <c r="H84" s="159" t="s">
        <v>2145</v>
      </c>
      <c r="I84" s="21"/>
      <c r="J84" s="24"/>
      <c r="K84" s="24" t="s">
        <v>6372</v>
      </c>
      <c r="L84" s="21"/>
      <c r="M84" s="21" t="s">
        <v>1487</v>
      </c>
      <c r="N84" s="21">
        <v>8.5</v>
      </c>
      <c r="O84" s="21" t="s">
        <v>1471</v>
      </c>
      <c r="P84" s="24">
        <v>0</v>
      </c>
      <c r="Q84" s="24">
        <v>0</v>
      </c>
      <c r="R84" s="24"/>
      <c r="S84" s="24" t="s">
        <v>6373</v>
      </c>
      <c r="T84" s="147"/>
    </row>
    <row r="85" spans="2:20" ht="27" customHeight="1" x14ac:dyDescent="0.25">
      <c r="B85" s="75">
        <v>75</v>
      </c>
      <c r="C85" s="159" t="s">
        <v>663</v>
      </c>
      <c r="D85" s="159" t="s">
        <v>658</v>
      </c>
      <c r="E85" s="159" t="s">
        <v>2017</v>
      </c>
      <c r="F85" s="159"/>
      <c r="G85" s="94" t="s">
        <v>666</v>
      </c>
      <c r="H85" s="159" t="s">
        <v>2017</v>
      </c>
      <c r="I85" s="21"/>
      <c r="J85" s="24"/>
      <c r="K85" s="24" t="s">
        <v>6372</v>
      </c>
      <c r="L85" s="21"/>
      <c r="M85" s="21" t="s">
        <v>1487</v>
      </c>
      <c r="N85" s="21">
        <v>20.2</v>
      </c>
      <c r="O85" s="21" t="s">
        <v>1471</v>
      </c>
      <c r="P85" s="24">
        <v>0</v>
      </c>
      <c r="Q85" s="24">
        <v>0</v>
      </c>
      <c r="R85" s="24"/>
      <c r="S85" s="24" t="s">
        <v>6373</v>
      </c>
      <c r="T85" s="147"/>
    </row>
    <row r="86" spans="2:20" ht="27" customHeight="1" x14ac:dyDescent="0.25">
      <c r="B86" s="75">
        <v>76</v>
      </c>
      <c r="C86" s="159" t="s">
        <v>663</v>
      </c>
      <c r="D86" s="159" t="s">
        <v>658</v>
      </c>
      <c r="E86" s="159" t="s">
        <v>2503</v>
      </c>
      <c r="F86" s="159"/>
      <c r="G86" s="94" t="s">
        <v>666</v>
      </c>
      <c r="H86" s="159" t="s">
        <v>2503</v>
      </c>
      <c r="I86" s="21"/>
      <c r="J86" s="24"/>
      <c r="K86" s="24" t="s">
        <v>6372</v>
      </c>
      <c r="L86" s="21"/>
      <c r="M86" s="21" t="s">
        <v>1482</v>
      </c>
      <c r="N86" s="21" t="s">
        <v>1575</v>
      </c>
      <c r="O86" s="21" t="s">
        <v>1471</v>
      </c>
      <c r="P86" s="24">
        <v>0</v>
      </c>
      <c r="Q86" s="24">
        <v>0</v>
      </c>
      <c r="R86" s="24"/>
      <c r="S86" s="24" t="s">
        <v>6373</v>
      </c>
      <c r="T86" s="147"/>
    </row>
    <row r="87" spans="2:20" ht="27" customHeight="1" x14ac:dyDescent="0.25">
      <c r="B87" s="75">
        <v>77</v>
      </c>
      <c r="C87" s="159" t="s">
        <v>663</v>
      </c>
      <c r="D87" s="159" t="s">
        <v>658</v>
      </c>
      <c r="E87" s="159" t="s">
        <v>6397</v>
      </c>
      <c r="F87" s="159"/>
      <c r="G87" s="94" t="s">
        <v>666</v>
      </c>
      <c r="H87" s="159" t="s">
        <v>6397</v>
      </c>
      <c r="I87" s="21"/>
      <c r="J87" s="24"/>
      <c r="K87" s="24" t="s">
        <v>6372</v>
      </c>
      <c r="L87" s="21"/>
      <c r="M87" s="21" t="s">
        <v>1482</v>
      </c>
      <c r="N87" s="21" t="s">
        <v>1575</v>
      </c>
      <c r="O87" s="21" t="s">
        <v>1471</v>
      </c>
      <c r="P87" s="24">
        <v>0</v>
      </c>
      <c r="Q87" s="24">
        <v>0</v>
      </c>
      <c r="R87" s="24"/>
      <c r="S87" s="24" t="s">
        <v>6373</v>
      </c>
      <c r="T87" s="147"/>
    </row>
    <row r="88" spans="2:20" ht="27" customHeight="1" x14ac:dyDescent="0.25">
      <c r="B88" s="75">
        <v>78</v>
      </c>
      <c r="C88" s="159" t="s">
        <v>663</v>
      </c>
      <c r="D88" s="159" t="s">
        <v>658</v>
      </c>
      <c r="E88" s="159" t="s">
        <v>2519</v>
      </c>
      <c r="F88" s="159"/>
      <c r="G88" s="94" t="s">
        <v>666</v>
      </c>
      <c r="H88" s="159" t="s">
        <v>2519</v>
      </c>
      <c r="I88" s="21"/>
      <c r="J88" s="24"/>
      <c r="K88" s="24" t="s">
        <v>6372</v>
      </c>
      <c r="L88" s="21"/>
      <c r="M88" s="21" t="s">
        <v>1482</v>
      </c>
      <c r="N88" s="21" t="s">
        <v>1704</v>
      </c>
      <c r="O88" s="21" t="s">
        <v>1471</v>
      </c>
      <c r="P88" s="24">
        <v>0</v>
      </c>
      <c r="Q88" s="24">
        <v>0</v>
      </c>
      <c r="R88" s="24"/>
      <c r="S88" s="24" t="s">
        <v>6373</v>
      </c>
      <c r="T88" s="147"/>
    </row>
  </sheetData>
  <autoFilter ref="B10:T88" xr:uid="{00000000-0001-0000-B101-000000000000}"/>
  <mergeCells count="1">
    <mergeCell ref="C9:O9"/>
  </mergeCells>
  <conditionalFormatting sqref="H11:H88">
    <cfRule type="duplicateValues" dxfId="729" priority="1"/>
  </conditionalFormatting>
  <hyperlinks>
    <hyperlink ref="G11" location="T_M_CCIN_INFINST!A1" display="T_M_CCIN_INFINST" xr:uid="{00000000-0004-0000-B101-000000000000}"/>
    <hyperlink ref="G12" location="T_M_CCIN_INFINST!A1" display="T_M_CCIN_INFINST" xr:uid="{00000000-0004-0000-B101-000001000000}"/>
    <hyperlink ref="G13" location="T_M_CCIN_INFINST!A1" display="T_M_CCIN_INFINST" xr:uid="{00000000-0004-0000-B101-000002000000}"/>
    <hyperlink ref="G14" location="T_M_CCIN_INFINST!A1" display="T_M_CCIN_INFINST" xr:uid="{00000000-0004-0000-B101-000003000000}"/>
    <hyperlink ref="G15" location="T_M_CCIN_INFINST!A1" display="T_M_CCIN_INFINST" xr:uid="{00000000-0004-0000-B101-000004000000}"/>
    <hyperlink ref="G16" location="T_M_CCIN_INFINST!A1" display="T_M_CCIN_INFINST" xr:uid="{00000000-0004-0000-B101-000005000000}"/>
    <hyperlink ref="G17" location="T_M_CCIN_INFINST!A1" display="T_M_CCIN_INFINST" xr:uid="{00000000-0004-0000-B101-000006000000}"/>
    <hyperlink ref="G18" location="T_M_CCIN_INFINST!A1" display="T_M_CCIN_INFINST" xr:uid="{00000000-0004-0000-B101-000007000000}"/>
    <hyperlink ref="G19" location="T_M_CCIN_INFINST!A1" display="T_M_CCIN_INFINST" xr:uid="{00000000-0004-0000-B101-000008000000}"/>
    <hyperlink ref="G20" location="T_M_CCIN_INFINST!A1" display="T_M_CCIN_INFINST" xr:uid="{00000000-0004-0000-B101-000009000000}"/>
    <hyperlink ref="G21" location="T_M_CCIN_INFINST!A1" display="T_M_CCIN_INFINST" xr:uid="{00000000-0004-0000-B101-00000A000000}"/>
    <hyperlink ref="G22" location="T_M_CCIN_INFINST!A1" display="T_M_CCIN_INFINST" xr:uid="{00000000-0004-0000-B101-00000B000000}"/>
    <hyperlink ref="G23" location="T_M_CCIN_INFINST!A1" display="T_M_CCIN_INFINST" xr:uid="{00000000-0004-0000-B101-00000C000000}"/>
    <hyperlink ref="G24" location="T_M_CCIN_INFINST!A1" display="T_M_CCIN_INFINST" xr:uid="{00000000-0004-0000-B101-00000D000000}"/>
    <hyperlink ref="G25" location="T_M_CCIN_INFINST!A1" display="T_M_CCIN_INFINST" xr:uid="{00000000-0004-0000-B101-00000E000000}"/>
    <hyperlink ref="G26" location="T_M_CCIN_INFINST!A1" display="T_M_CCIN_INFINST" xr:uid="{00000000-0004-0000-B101-00000F000000}"/>
    <hyperlink ref="G27" location="T_M_CCIN_INFINST!A1" display="T_M_CCIN_INFINST" xr:uid="{00000000-0004-0000-B101-000010000000}"/>
    <hyperlink ref="G28" location="T_M_CCIN_INFINST!A1" display="T_M_CCIN_INFINST" xr:uid="{00000000-0004-0000-B101-000011000000}"/>
    <hyperlink ref="G29" location="T_M_CCIN_INFINST!A1" display="T_M_CCIN_INFINST" xr:uid="{00000000-0004-0000-B101-000012000000}"/>
    <hyperlink ref="G30" location="T_M_CCIN_INFINST!A1" display="T_M_CCIN_INFINST" xr:uid="{00000000-0004-0000-B101-000013000000}"/>
    <hyperlink ref="G31" location="T_M_CCIN_INFINST!A1" display="T_M_CCIN_INFINST" xr:uid="{00000000-0004-0000-B101-000014000000}"/>
    <hyperlink ref="G32" location="T_M_CCIN_INFINST!A1" display="T_M_CCIN_INFINST" xr:uid="{00000000-0004-0000-B101-000015000000}"/>
    <hyperlink ref="G33" location="T_M_CCIN_INFINST!A1" display="T_M_CCIN_INFINST" xr:uid="{00000000-0004-0000-B101-000016000000}"/>
    <hyperlink ref="G34" location="T_M_CCIN_INFINST!A1" display="T_M_CCIN_INFINST" xr:uid="{00000000-0004-0000-B101-000017000000}"/>
    <hyperlink ref="G35" location="T_M_CCIN_INFINST!A1" display="T_M_CCIN_INFINST" xr:uid="{00000000-0004-0000-B101-000018000000}"/>
    <hyperlink ref="G36" location="T_M_CCIN_INFINST!A1" display="T_M_CCIN_INFINST" xr:uid="{00000000-0004-0000-B101-000019000000}"/>
    <hyperlink ref="G37" location="T_M_CCIN_INFINST!A1" display="T_M_CCIN_INFINST" xr:uid="{00000000-0004-0000-B101-00001A000000}"/>
    <hyperlink ref="G38" location="T_M_CCIN_INFINST!A1" display="T_M_CCIN_INFINST" xr:uid="{00000000-0004-0000-B101-00001B000000}"/>
    <hyperlink ref="G39" location="T_M_CCIN_INFINST!A1" display="T_M_CCIN_INFINST" xr:uid="{00000000-0004-0000-B101-00001C000000}"/>
    <hyperlink ref="G40" location="T_M_CCIN_INFINST!A1" display="T_M_CCIN_INFINST" xr:uid="{00000000-0004-0000-B101-00001D000000}"/>
    <hyperlink ref="G41" location="T_M_CCIN_INFINST!A1" display="T_M_CCIN_INFINST" xr:uid="{00000000-0004-0000-B101-00001E000000}"/>
    <hyperlink ref="G42" location="T_M_CCIN_INFINST!A1" display="T_M_CCIN_INFINST" xr:uid="{00000000-0004-0000-B101-00001F000000}"/>
    <hyperlink ref="G43" location="T_M_CCIN_INFINST!A1" display="T_M_CCIN_INFINST" xr:uid="{00000000-0004-0000-B101-000020000000}"/>
    <hyperlink ref="G44" location="T_M_CCIN_INFINST!A1" display="T_M_CCIN_INFINST" xr:uid="{00000000-0004-0000-B101-000021000000}"/>
    <hyperlink ref="G45" location="T_M_CCIN_INFINST!A1" display="T_M_CCIN_INFINST" xr:uid="{00000000-0004-0000-B101-000022000000}"/>
    <hyperlink ref="G46" location="T_M_CCIN_INFINST!A1" display="T_M_CCIN_INFINST" xr:uid="{00000000-0004-0000-B101-000023000000}"/>
    <hyperlink ref="G47" location="T_M_CCIN_INFINST!A1" display="T_M_CCIN_INFINST" xr:uid="{00000000-0004-0000-B101-000024000000}"/>
    <hyperlink ref="G48" location="T_M_CCIN_INFINST!A1" display="T_M_CCIN_INFINST" xr:uid="{00000000-0004-0000-B101-000025000000}"/>
    <hyperlink ref="G49" location="T_M_CCIN_INFINST!A1" display="T_M_CCIN_INFINST" xr:uid="{00000000-0004-0000-B101-000026000000}"/>
    <hyperlink ref="G50" location="T_M_CCIN_INFINST!A1" display="T_M_CCIN_INFINST" xr:uid="{00000000-0004-0000-B101-000027000000}"/>
    <hyperlink ref="G51" location="T_M_CCIN_INFINST!A1" display="T_M_CCIN_INFINST" xr:uid="{00000000-0004-0000-B101-000028000000}"/>
    <hyperlink ref="G52" location="T_M_CCIN_INFINST!A1" display="T_M_CCIN_INFINST" xr:uid="{00000000-0004-0000-B101-000029000000}"/>
    <hyperlink ref="G53" location="T_M_CCIN_INFINST!A1" display="T_M_CCIN_INFINST" xr:uid="{00000000-0004-0000-B101-00002A000000}"/>
    <hyperlink ref="G54" location="T_M_CCIN_INFINST!A1" display="T_M_CCIN_INFINST" xr:uid="{00000000-0004-0000-B101-00002B000000}"/>
    <hyperlink ref="G55" location="T_M_CCIN_INFINST!A1" display="T_M_CCIN_INFINST" xr:uid="{00000000-0004-0000-B101-00002C000000}"/>
    <hyperlink ref="G56" location="T_M_CCIN_INFINST!A1" display="T_M_CCIN_INFINST" xr:uid="{00000000-0004-0000-B101-00002D000000}"/>
    <hyperlink ref="G57" location="T_M_CCIN_INFINST!A1" display="T_M_CCIN_INFINST" xr:uid="{00000000-0004-0000-B101-00002E000000}"/>
    <hyperlink ref="G58" location="T_M_CCIN_INFINST!A1" display="T_M_CCIN_INFINST" xr:uid="{00000000-0004-0000-B101-00002F000000}"/>
    <hyperlink ref="G59" location="T_M_CCIN_INFINST!A1" display="T_M_CCIN_INFINST" xr:uid="{00000000-0004-0000-B101-000030000000}"/>
    <hyperlink ref="G60" location="T_M_CCIN_INFINST!A1" display="T_M_CCIN_INFINST" xr:uid="{00000000-0004-0000-B101-000031000000}"/>
    <hyperlink ref="G61" location="T_M_CCIN_INFINST!A1" display="T_M_CCIN_INFINST" xr:uid="{00000000-0004-0000-B101-000032000000}"/>
    <hyperlink ref="G62" location="T_M_CCIN_INFINST!A1" display="T_M_CCIN_INFINST" xr:uid="{00000000-0004-0000-B101-000033000000}"/>
    <hyperlink ref="G63" location="T_M_CCIN_INFINST!A1" display="T_M_CCIN_INFINST" xr:uid="{00000000-0004-0000-B101-000034000000}"/>
    <hyperlink ref="G64" location="T_M_CCIN_INFINST!A1" display="T_M_CCIN_INFINST" xr:uid="{00000000-0004-0000-B101-000035000000}"/>
    <hyperlink ref="G65" location="T_M_CCIN_INFINST!A1" display="T_M_CCIN_INFINST" xr:uid="{00000000-0004-0000-B101-000036000000}"/>
    <hyperlink ref="G66" location="T_M_CCIN_INFINST!A1" display="T_M_CCIN_INFINST" xr:uid="{00000000-0004-0000-B101-000037000000}"/>
    <hyperlink ref="G67" location="T_M_CCIN_INFINST!A1" display="T_M_CCIN_INFINST" xr:uid="{00000000-0004-0000-B101-000038000000}"/>
    <hyperlink ref="G68" location="T_M_CCIN_INFINST!A1" display="T_M_CCIN_INFINST" xr:uid="{00000000-0004-0000-B101-000039000000}"/>
    <hyperlink ref="G69" location="T_M_CCIN_INFINST!A1" display="T_M_CCIN_INFINST" xr:uid="{00000000-0004-0000-B101-00003A000000}"/>
    <hyperlink ref="G70" location="T_M_CCIN_INFINST!A1" display="T_M_CCIN_INFINST" xr:uid="{00000000-0004-0000-B101-00003B000000}"/>
    <hyperlink ref="G71" location="T_M_CCIN_INFINST!A1" display="T_M_CCIN_INFINST" xr:uid="{00000000-0004-0000-B101-00003C000000}"/>
    <hyperlink ref="G72" location="T_M_CCIN_INFINST!A1" display="T_M_CCIN_INFINST" xr:uid="{00000000-0004-0000-B101-00003D000000}"/>
    <hyperlink ref="G73" location="T_M_CCIN_INFINST!A1" display="T_M_CCIN_INFINST" xr:uid="{00000000-0004-0000-B101-00003E000000}"/>
    <hyperlink ref="G74" location="T_M_CCIN_INFINST!A1" display="T_M_CCIN_INFINST" xr:uid="{00000000-0004-0000-B101-00003F000000}"/>
    <hyperlink ref="G75" location="T_M_CCIN_INFINST!A1" display="T_M_CCIN_INFINST" xr:uid="{00000000-0004-0000-B101-000040000000}"/>
    <hyperlink ref="G76" location="T_M_CCIN_INFINST!A1" display="T_M_CCIN_INFINST" xr:uid="{00000000-0004-0000-B101-000041000000}"/>
    <hyperlink ref="G77" location="T_M_CCIN_INFINST!A1" display="T_M_CCIN_INFINST" xr:uid="{00000000-0004-0000-B101-000042000000}"/>
    <hyperlink ref="G78" location="T_M_CCIN_INFINST!A1" display="T_M_CCIN_INFINST" xr:uid="{00000000-0004-0000-B101-000043000000}"/>
    <hyperlink ref="G79" location="T_M_CCIN_INFINST!A1" display="T_M_CCIN_INFINST" xr:uid="{00000000-0004-0000-B101-000044000000}"/>
    <hyperlink ref="G80" location="T_M_CCIN_INFINST!A1" display="T_M_CCIN_INFINST" xr:uid="{00000000-0004-0000-B101-000045000000}"/>
    <hyperlink ref="G81" location="T_M_CCIN_INFINST!A1" display="T_M_CCIN_INFINST" xr:uid="{00000000-0004-0000-B101-000046000000}"/>
    <hyperlink ref="G82" location="T_M_CCIN_INFINST!A1" display="T_M_CCIN_INFINST" xr:uid="{00000000-0004-0000-B101-000047000000}"/>
    <hyperlink ref="G83" location="T_M_CCIN_INFINST!A1" display="T_M_CCIN_INFINST" xr:uid="{00000000-0004-0000-B101-000048000000}"/>
    <hyperlink ref="G86" location="T_M_CCIN_INFINST!A1" display="T_M_CCIN_INFINST" xr:uid="{00000000-0004-0000-B101-000049000000}"/>
    <hyperlink ref="G87" location="T_M_CCIN_INFINST!A1" display="T_M_CCIN_INFINST" xr:uid="{00000000-0004-0000-B101-00004A000000}"/>
    <hyperlink ref="G88" location="T_M_CCIN_INFINST!A1" display="T_M_CCIN_INFINST" xr:uid="{00000000-0004-0000-B101-00004B000000}"/>
    <hyperlink ref="B6" location="Variáveis!A1" display="Variáveis" xr:uid="{00000000-0004-0000-B101-00004C000000}"/>
    <hyperlink ref="C6" location="'Índice de Tabelas'!A1" display="Índice de Tabelas" xr:uid="{00000000-0004-0000-B101-00004D000000}"/>
    <hyperlink ref="D6" location="'Manual de Instrução'!A1" display="Manual de Instrução" xr:uid="{00000000-0004-0000-B101-00004E000000}"/>
    <hyperlink ref="G84" location="T_M_CCIN_INFINST!A1" display="T_M_CCIN_INFINST" xr:uid="{64B4088C-3BF0-4861-8D4B-9267DBD0E4D0}"/>
    <hyperlink ref="G85" location="T_M_CCIN_INFINST!A1" display="T_M_CCIN_INFINST" xr:uid="{CDB60538-4C64-4A1A-BE38-03840F6D2B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875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9875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3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1-000000000000}">
  <sheetPr codeName="Sheet972"/>
  <dimension ref="A1:T50"/>
  <sheetViews>
    <sheetView zoomScale="80" workbookViewId="0">
      <pane xSplit="5" ySplit="10" topLeftCell="F11" activePane="bottomRight" state="frozen"/>
      <selection pane="topRight" activeCell="F1" sqref="F1"/>
      <selection pane="bottomLeft" activeCell="A18" sqref="A18"/>
      <selection pane="bottomRight" activeCell="B10" sqref="B10:T5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9"/>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659</v>
      </c>
      <c r="E11" s="159" t="s">
        <v>932</v>
      </c>
      <c r="F11" s="24"/>
      <c r="G11" s="94" t="s">
        <v>670</v>
      </c>
      <c r="H11" s="159" t="s">
        <v>932</v>
      </c>
      <c r="I11" s="21"/>
      <c r="J11" s="24"/>
      <c r="K11" s="24" t="s">
        <v>6398</v>
      </c>
      <c r="L11" s="21"/>
      <c r="M11" s="21" t="s">
        <v>1487</v>
      </c>
      <c r="N11" s="21" t="s">
        <v>1500</v>
      </c>
      <c r="O11" s="21" t="s">
        <v>1460</v>
      </c>
      <c r="P11" s="24">
        <v>1</v>
      </c>
      <c r="Q11" s="24">
        <v>0</v>
      </c>
      <c r="R11" s="24"/>
      <c r="S11" s="24" t="s">
        <v>6373</v>
      </c>
      <c r="T11" s="147"/>
    </row>
    <row r="12" spans="1:20" s="29" customFormat="1" ht="27" customHeight="1" x14ac:dyDescent="0.25">
      <c r="A12"/>
      <c r="B12" s="75">
        <v>2</v>
      </c>
      <c r="C12" s="159" t="s">
        <v>663</v>
      </c>
      <c r="D12" s="159" t="s">
        <v>659</v>
      </c>
      <c r="E12" s="159" t="s">
        <v>6331</v>
      </c>
      <c r="F12" s="24"/>
      <c r="G12" s="94" t="s">
        <v>670</v>
      </c>
      <c r="H12" s="159" t="s">
        <v>6331</v>
      </c>
      <c r="I12" s="21"/>
      <c r="J12" s="24"/>
      <c r="K12" s="24" t="s">
        <v>6398</v>
      </c>
      <c r="L12" s="21"/>
      <c r="M12" s="21" t="s">
        <v>1487</v>
      </c>
      <c r="N12" s="21" t="s">
        <v>1500</v>
      </c>
      <c r="O12" s="21" t="s">
        <v>1471</v>
      </c>
      <c r="P12" s="24">
        <v>0</v>
      </c>
      <c r="Q12" s="24">
        <v>0</v>
      </c>
      <c r="R12" s="24"/>
      <c r="S12" s="24" t="s">
        <v>6373</v>
      </c>
      <c r="T12" s="147"/>
    </row>
    <row r="13" spans="1:20" ht="27" customHeight="1" x14ac:dyDescent="0.2">
      <c r="A13" s="28"/>
      <c r="B13" s="75">
        <v>3</v>
      </c>
      <c r="C13" s="159" t="s">
        <v>663</v>
      </c>
      <c r="D13" s="159" t="s">
        <v>659</v>
      </c>
      <c r="E13" s="159" t="s">
        <v>6333</v>
      </c>
      <c r="F13" s="24"/>
      <c r="G13" s="94" t="s">
        <v>670</v>
      </c>
      <c r="H13" s="159" t="s">
        <v>6333</v>
      </c>
      <c r="I13" s="21"/>
      <c r="J13" s="24"/>
      <c r="K13" s="24" t="s">
        <v>6398</v>
      </c>
      <c r="L13" s="21"/>
      <c r="M13" s="21" t="s">
        <v>1487</v>
      </c>
      <c r="N13" s="21" t="s">
        <v>1500</v>
      </c>
      <c r="O13" s="21" t="s">
        <v>1471</v>
      </c>
      <c r="P13" s="24">
        <v>0</v>
      </c>
      <c r="Q13" s="24">
        <v>0</v>
      </c>
      <c r="R13" s="24"/>
      <c r="S13" s="24" t="s">
        <v>6373</v>
      </c>
      <c r="T13" s="147"/>
    </row>
    <row r="14" spans="1:20" ht="27" customHeight="1" x14ac:dyDescent="0.2">
      <c r="A14" s="28"/>
      <c r="B14" s="75">
        <v>4</v>
      </c>
      <c r="C14" s="159" t="s">
        <v>663</v>
      </c>
      <c r="D14" s="159" t="s">
        <v>659</v>
      </c>
      <c r="E14" s="159" t="s">
        <v>6332</v>
      </c>
      <c r="F14" s="24"/>
      <c r="G14" s="94" t="s">
        <v>670</v>
      </c>
      <c r="H14" s="159" t="s">
        <v>6332</v>
      </c>
      <c r="I14" s="21"/>
      <c r="J14" s="24"/>
      <c r="K14" s="24" t="s">
        <v>6398</v>
      </c>
      <c r="L14" s="21"/>
      <c r="M14" s="21" t="s">
        <v>1487</v>
      </c>
      <c r="N14" s="21" t="s">
        <v>1500</v>
      </c>
      <c r="O14" s="21" t="s">
        <v>1471</v>
      </c>
      <c r="P14" s="24">
        <v>0</v>
      </c>
      <c r="Q14" s="24">
        <v>0</v>
      </c>
      <c r="R14" s="24"/>
      <c r="S14" s="24" t="s">
        <v>6373</v>
      </c>
      <c r="T14" s="147"/>
    </row>
    <row r="15" spans="1:20" ht="27" customHeight="1" x14ac:dyDescent="0.2">
      <c r="A15" s="28"/>
      <c r="B15" s="75">
        <v>5</v>
      </c>
      <c r="C15" s="159" t="s">
        <v>663</v>
      </c>
      <c r="D15" s="159" t="s">
        <v>659</v>
      </c>
      <c r="E15" s="159" t="s">
        <v>6374</v>
      </c>
      <c r="F15" s="24"/>
      <c r="G15" s="94" t="s">
        <v>670</v>
      </c>
      <c r="H15" s="159" t="s">
        <v>6374</v>
      </c>
      <c r="I15" s="21"/>
      <c r="J15" s="24"/>
      <c r="K15" s="24" t="s">
        <v>6398</v>
      </c>
      <c r="L15" s="21"/>
      <c r="M15" s="21" t="s">
        <v>1482</v>
      </c>
      <c r="N15" s="21" t="s">
        <v>1494</v>
      </c>
      <c r="O15" s="21" t="s">
        <v>1471</v>
      </c>
      <c r="P15" s="24">
        <v>0</v>
      </c>
      <c r="Q15" s="24">
        <v>0</v>
      </c>
      <c r="R15" s="24"/>
      <c r="S15" s="24" t="s">
        <v>6373</v>
      </c>
      <c r="T15" s="147"/>
    </row>
    <row r="16" spans="1:20" ht="27" customHeight="1" x14ac:dyDescent="0.2">
      <c r="A16" s="28"/>
      <c r="B16" s="75">
        <v>6</v>
      </c>
      <c r="C16" s="159" t="s">
        <v>663</v>
      </c>
      <c r="D16" s="159" t="s">
        <v>659</v>
      </c>
      <c r="E16" s="159" t="s">
        <v>6328</v>
      </c>
      <c r="F16" s="24"/>
      <c r="G16" s="94" t="s">
        <v>670</v>
      </c>
      <c r="H16" s="159" t="s">
        <v>6328</v>
      </c>
      <c r="I16" s="21"/>
      <c r="J16" s="24"/>
      <c r="K16" s="24" t="s">
        <v>6398</v>
      </c>
      <c r="L16" s="21"/>
      <c r="M16" s="21" t="s">
        <v>1482</v>
      </c>
      <c r="N16" s="21" t="s">
        <v>1473</v>
      </c>
      <c r="O16" s="21" t="s">
        <v>1471</v>
      </c>
      <c r="P16" s="24">
        <v>0</v>
      </c>
      <c r="Q16" s="24">
        <v>0</v>
      </c>
      <c r="R16" s="24"/>
      <c r="S16" s="24" t="s">
        <v>6373</v>
      </c>
      <c r="T16" s="147"/>
    </row>
    <row r="17" spans="1:20" ht="27" customHeight="1" x14ac:dyDescent="0.2">
      <c r="A17" s="28"/>
      <c r="B17" s="75">
        <v>7</v>
      </c>
      <c r="C17" s="159" t="s">
        <v>663</v>
      </c>
      <c r="D17" s="159" t="s">
        <v>659</v>
      </c>
      <c r="E17" s="159" t="s">
        <v>2180</v>
      </c>
      <c r="F17" s="24"/>
      <c r="G17" s="94" t="s">
        <v>670</v>
      </c>
      <c r="H17" s="159" t="s">
        <v>2180</v>
      </c>
      <c r="I17" s="21"/>
      <c r="J17" s="24"/>
      <c r="K17" s="24" t="s">
        <v>6398</v>
      </c>
      <c r="L17" s="21"/>
      <c r="M17" s="21" t="s">
        <v>1482</v>
      </c>
      <c r="N17" s="21" t="s">
        <v>1555</v>
      </c>
      <c r="O17" s="21" t="s">
        <v>1471</v>
      </c>
      <c r="P17" s="24">
        <v>0</v>
      </c>
      <c r="Q17" s="24">
        <v>0</v>
      </c>
      <c r="R17" s="24"/>
      <c r="S17" s="24" t="s">
        <v>6373</v>
      </c>
      <c r="T17" s="147"/>
    </row>
    <row r="18" spans="1:20" ht="27" customHeight="1" x14ac:dyDescent="0.25">
      <c r="B18" s="75">
        <v>8</v>
      </c>
      <c r="C18" s="159" t="s">
        <v>663</v>
      </c>
      <c r="D18" s="159" t="s">
        <v>659</v>
      </c>
      <c r="E18" s="159" t="s">
        <v>2182</v>
      </c>
      <c r="F18" s="24"/>
      <c r="G18" s="94" t="s">
        <v>670</v>
      </c>
      <c r="H18" s="159" t="s">
        <v>2182</v>
      </c>
      <c r="I18" s="21"/>
      <c r="J18" s="24"/>
      <c r="K18" s="24" t="s">
        <v>6398</v>
      </c>
      <c r="L18" s="21"/>
      <c r="M18" s="21" t="s">
        <v>1482</v>
      </c>
      <c r="N18" s="21" t="s">
        <v>2480</v>
      </c>
      <c r="O18" s="21" t="s">
        <v>1471</v>
      </c>
      <c r="P18" s="24">
        <v>0</v>
      </c>
      <c r="Q18" s="24">
        <v>0</v>
      </c>
      <c r="R18" s="24"/>
      <c r="S18" s="24" t="s">
        <v>6373</v>
      </c>
      <c r="T18" s="147"/>
    </row>
    <row r="19" spans="1:20" ht="27" customHeight="1" x14ac:dyDescent="0.2">
      <c r="A19" s="28"/>
      <c r="B19" s="75">
        <v>9</v>
      </c>
      <c r="C19" s="159" t="s">
        <v>663</v>
      </c>
      <c r="D19" s="159" t="s">
        <v>659</v>
      </c>
      <c r="E19" s="159" t="s">
        <v>6336</v>
      </c>
      <c r="F19" s="24"/>
      <c r="G19" s="94" t="s">
        <v>670</v>
      </c>
      <c r="H19" s="159" t="s">
        <v>6336</v>
      </c>
      <c r="I19" s="21"/>
      <c r="J19" s="24"/>
      <c r="K19" s="24" t="s">
        <v>6398</v>
      </c>
      <c r="L19" s="21"/>
      <c r="M19" s="21" t="s">
        <v>1482</v>
      </c>
      <c r="N19" s="21" t="s">
        <v>1470</v>
      </c>
      <c r="O19" s="21" t="s">
        <v>1471</v>
      </c>
      <c r="P19" s="24">
        <v>0</v>
      </c>
      <c r="Q19" s="24">
        <v>0</v>
      </c>
      <c r="R19" s="24"/>
      <c r="S19" s="24" t="s">
        <v>6373</v>
      </c>
      <c r="T19" s="147"/>
    </row>
    <row r="20" spans="1:20" ht="27" customHeight="1" x14ac:dyDescent="0.2">
      <c r="A20" s="28"/>
      <c r="B20" s="75">
        <v>10</v>
      </c>
      <c r="C20" s="159" t="s">
        <v>663</v>
      </c>
      <c r="D20" s="159" t="s">
        <v>659</v>
      </c>
      <c r="E20" s="159" t="s">
        <v>6337</v>
      </c>
      <c r="F20" s="24"/>
      <c r="G20" s="94" t="s">
        <v>670</v>
      </c>
      <c r="H20" s="159" t="s">
        <v>6337</v>
      </c>
      <c r="I20" s="21"/>
      <c r="J20" s="24"/>
      <c r="K20" s="24" t="s">
        <v>6398</v>
      </c>
      <c r="L20" s="21"/>
      <c r="M20" s="21" t="s">
        <v>1482</v>
      </c>
      <c r="N20" s="21" t="s">
        <v>1470</v>
      </c>
      <c r="O20" s="21" t="s">
        <v>1471</v>
      </c>
      <c r="P20" s="24">
        <v>0</v>
      </c>
      <c r="Q20" s="24">
        <v>0</v>
      </c>
      <c r="R20" s="24"/>
      <c r="S20" s="24" t="s">
        <v>6373</v>
      </c>
      <c r="T20" s="147"/>
    </row>
    <row r="21" spans="1:20" ht="27" customHeight="1" x14ac:dyDescent="0.2">
      <c r="A21" s="28"/>
      <c r="B21" s="75">
        <v>11</v>
      </c>
      <c r="C21" s="159" t="s">
        <v>663</v>
      </c>
      <c r="D21" s="159" t="s">
        <v>659</v>
      </c>
      <c r="E21" s="159" t="s">
        <v>6338</v>
      </c>
      <c r="F21" s="24"/>
      <c r="G21" s="94" t="s">
        <v>670</v>
      </c>
      <c r="H21" s="159" t="s">
        <v>6338</v>
      </c>
      <c r="I21" s="21"/>
      <c r="J21" s="24"/>
      <c r="K21" s="24" t="s">
        <v>6398</v>
      </c>
      <c r="L21" s="21"/>
      <c r="M21" s="21" t="s">
        <v>1482</v>
      </c>
      <c r="N21" s="21" t="s">
        <v>1470</v>
      </c>
      <c r="O21" s="21" t="s">
        <v>1471</v>
      </c>
      <c r="P21" s="24">
        <v>0</v>
      </c>
      <c r="Q21" s="24">
        <v>0</v>
      </c>
      <c r="R21" s="24"/>
      <c r="S21" s="24" t="s">
        <v>6373</v>
      </c>
      <c r="T21" s="147"/>
    </row>
    <row r="22" spans="1:20" ht="27" customHeight="1" x14ac:dyDescent="0.2">
      <c r="A22" s="28"/>
      <c r="B22" s="75">
        <v>12</v>
      </c>
      <c r="C22" s="159" t="s">
        <v>663</v>
      </c>
      <c r="D22" s="159" t="s">
        <v>659</v>
      </c>
      <c r="E22" s="159" t="s">
        <v>6339</v>
      </c>
      <c r="F22" s="24"/>
      <c r="G22" s="94" t="s">
        <v>670</v>
      </c>
      <c r="H22" s="159" t="s">
        <v>6339</v>
      </c>
      <c r="I22" s="21"/>
      <c r="J22" s="24"/>
      <c r="K22" s="24" t="s">
        <v>6398</v>
      </c>
      <c r="L22" s="21"/>
      <c r="M22" s="21" t="s">
        <v>1458</v>
      </c>
      <c r="N22" s="21" t="s">
        <v>1459</v>
      </c>
      <c r="O22" s="21" t="s">
        <v>1471</v>
      </c>
      <c r="P22" s="24">
        <v>0</v>
      </c>
      <c r="Q22" s="24">
        <v>0</v>
      </c>
      <c r="R22" s="24"/>
      <c r="S22" s="24" t="s">
        <v>6373</v>
      </c>
      <c r="T22" s="147"/>
    </row>
    <row r="23" spans="1:20" ht="27" customHeight="1" x14ac:dyDescent="0.2">
      <c r="A23" s="28"/>
      <c r="B23" s="75">
        <v>13</v>
      </c>
      <c r="C23" s="159" t="s">
        <v>663</v>
      </c>
      <c r="D23" s="159" t="s">
        <v>659</v>
      </c>
      <c r="E23" s="159" t="s">
        <v>2197</v>
      </c>
      <c r="F23" s="24"/>
      <c r="G23" s="94" t="s">
        <v>670</v>
      </c>
      <c r="H23" s="159" t="s">
        <v>2197</v>
      </c>
      <c r="I23" s="21"/>
      <c r="J23" s="24"/>
      <c r="K23" s="24" t="s">
        <v>6398</v>
      </c>
      <c r="L23" s="21"/>
      <c r="M23" s="21" t="s">
        <v>1482</v>
      </c>
      <c r="N23" s="21" t="s">
        <v>1575</v>
      </c>
      <c r="O23" s="21" t="s">
        <v>1471</v>
      </c>
      <c r="P23" s="24">
        <v>0</v>
      </c>
      <c r="Q23" s="24">
        <v>0</v>
      </c>
      <c r="R23" s="24"/>
      <c r="S23" s="24" t="s">
        <v>6373</v>
      </c>
      <c r="T23" s="147"/>
    </row>
    <row r="24" spans="1:20" ht="27" customHeight="1" x14ac:dyDescent="0.2">
      <c r="A24" s="28"/>
      <c r="B24" s="75">
        <v>14</v>
      </c>
      <c r="C24" s="159" t="s">
        <v>663</v>
      </c>
      <c r="D24" s="159" t="s">
        <v>659</v>
      </c>
      <c r="E24" s="159" t="s">
        <v>6340</v>
      </c>
      <c r="F24" s="24"/>
      <c r="G24" s="94" t="s">
        <v>670</v>
      </c>
      <c r="H24" s="159" t="s">
        <v>6340</v>
      </c>
      <c r="I24" s="21"/>
      <c r="J24" s="24"/>
      <c r="K24" s="24" t="s">
        <v>6398</v>
      </c>
      <c r="L24" s="21"/>
      <c r="M24" s="21" t="s">
        <v>1482</v>
      </c>
      <c r="N24" s="21" t="s">
        <v>1575</v>
      </c>
      <c r="O24" s="21" t="s">
        <v>1471</v>
      </c>
      <c r="P24" s="24">
        <v>0</v>
      </c>
      <c r="Q24" s="24">
        <v>0</v>
      </c>
      <c r="R24" s="24"/>
      <c r="S24" s="24" t="s">
        <v>6373</v>
      </c>
      <c r="T24" s="147"/>
    </row>
    <row r="25" spans="1:20" ht="27" customHeight="1" x14ac:dyDescent="0.2">
      <c r="A25" s="28"/>
      <c r="B25" s="75">
        <v>15</v>
      </c>
      <c r="C25" s="159" t="s">
        <v>663</v>
      </c>
      <c r="D25" s="159" t="s">
        <v>659</v>
      </c>
      <c r="E25" s="159" t="s">
        <v>794</v>
      </c>
      <c r="F25" s="24"/>
      <c r="G25" s="94" t="s">
        <v>670</v>
      </c>
      <c r="H25" s="159" t="s">
        <v>794</v>
      </c>
      <c r="I25" s="21"/>
      <c r="J25" s="24"/>
      <c r="K25" s="24" t="s">
        <v>6398</v>
      </c>
      <c r="L25" s="21"/>
      <c r="M25" s="21" t="s">
        <v>1482</v>
      </c>
      <c r="N25" s="21" t="s">
        <v>1661</v>
      </c>
      <c r="O25" s="21" t="s">
        <v>1471</v>
      </c>
      <c r="P25" s="24">
        <v>0</v>
      </c>
      <c r="Q25" s="24">
        <v>0</v>
      </c>
      <c r="R25" s="24"/>
      <c r="S25" s="24" t="s">
        <v>6373</v>
      </c>
      <c r="T25" s="147"/>
    </row>
    <row r="26" spans="1:20" ht="27" customHeight="1" x14ac:dyDescent="0.2">
      <c r="A26" s="28"/>
      <c r="B26" s="75">
        <v>16</v>
      </c>
      <c r="C26" s="159" t="s">
        <v>663</v>
      </c>
      <c r="D26" s="159" t="s">
        <v>659</v>
      </c>
      <c r="E26" s="159" t="s">
        <v>2663</v>
      </c>
      <c r="F26" s="24"/>
      <c r="G26" s="94" t="s">
        <v>670</v>
      </c>
      <c r="H26" s="159" t="s">
        <v>2663</v>
      </c>
      <c r="I26" s="21"/>
      <c r="J26" s="24"/>
      <c r="K26" s="24" t="s">
        <v>6398</v>
      </c>
      <c r="L26" s="21"/>
      <c r="M26" s="21" t="s">
        <v>1482</v>
      </c>
      <c r="N26" s="21" t="s">
        <v>2665</v>
      </c>
      <c r="O26" s="21" t="s">
        <v>1471</v>
      </c>
      <c r="P26" s="24">
        <v>0</v>
      </c>
      <c r="Q26" s="24">
        <v>0</v>
      </c>
      <c r="R26" s="24"/>
      <c r="S26" s="24" t="s">
        <v>6373</v>
      </c>
      <c r="T26" s="147"/>
    </row>
    <row r="27" spans="1:20" ht="27" customHeight="1" x14ac:dyDescent="0.2">
      <c r="A27" s="28"/>
      <c r="B27" s="75">
        <v>17</v>
      </c>
      <c r="C27" s="159" t="s">
        <v>663</v>
      </c>
      <c r="D27" s="159" t="s">
        <v>659</v>
      </c>
      <c r="E27" s="159" t="s">
        <v>2193</v>
      </c>
      <c r="F27" s="24"/>
      <c r="G27" s="94" t="s">
        <v>670</v>
      </c>
      <c r="H27" s="159" t="s">
        <v>2193</v>
      </c>
      <c r="I27" s="21"/>
      <c r="J27" s="24"/>
      <c r="K27" s="24" t="s">
        <v>6398</v>
      </c>
      <c r="L27" s="21"/>
      <c r="M27" s="21" t="s">
        <v>1482</v>
      </c>
      <c r="N27" s="21" t="s">
        <v>2667</v>
      </c>
      <c r="O27" s="21" t="s">
        <v>1471</v>
      </c>
      <c r="P27" s="24">
        <v>0</v>
      </c>
      <c r="Q27" s="24">
        <v>0</v>
      </c>
      <c r="R27" s="24"/>
      <c r="S27" s="24" t="s">
        <v>6373</v>
      </c>
      <c r="T27" s="147"/>
    </row>
    <row r="28" spans="1:20" ht="27" customHeight="1" x14ac:dyDescent="0.25">
      <c r="B28" s="75">
        <v>18</v>
      </c>
      <c r="C28" s="159" t="s">
        <v>663</v>
      </c>
      <c r="D28" s="159" t="s">
        <v>659</v>
      </c>
      <c r="E28" s="159" t="s">
        <v>2196</v>
      </c>
      <c r="F28" s="24"/>
      <c r="G28" s="94" t="s">
        <v>670</v>
      </c>
      <c r="H28" s="159" t="s">
        <v>2196</v>
      </c>
      <c r="I28" s="21"/>
      <c r="J28" s="24"/>
      <c r="K28" s="24" t="s">
        <v>6398</v>
      </c>
      <c r="L28" s="21"/>
      <c r="M28" s="21" t="s">
        <v>1482</v>
      </c>
      <c r="N28" s="21" t="s">
        <v>1575</v>
      </c>
      <c r="O28" s="21" t="s">
        <v>1471</v>
      </c>
      <c r="P28" s="24">
        <v>0</v>
      </c>
      <c r="Q28" s="24">
        <v>0</v>
      </c>
      <c r="R28" s="24"/>
      <c r="S28" s="24" t="s">
        <v>6373</v>
      </c>
      <c r="T28" s="147"/>
    </row>
    <row r="29" spans="1:20" ht="27" customHeight="1" x14ac:dyDescent="0.2">
      <c r="A29" s="28"/>
      <c r="B29" s="75">
        <v>19</v>
      </c>
      <c r="C29" s="159" t="s">
        <v>663</v>
      </c>
      <c r="D29" s="159" t="s">
        <v>659</v>
      </c>
      <c r="E29" s="159" t="s">
        <v>6341</v>
      </c>
      <c r="F29" s="24"/>
      <c r="G29" s="94" t="s">
        <v>670</v>
      </c>
      <c r="H29" s="159" t="s">
        <v>6341</v>
      </c>
      <c r="I29" s="21"/>
      <c r="J29" s="24"/>
      <c r="K29" s="24" t="s">
        <v>6398</v>
      </c>
      <c r="L29" s="21"/>
      <c r="M29" s="21" t="s">
        <v>1482</v>
      </c>
      <c r="N29" s="21" t="s">
        <v>1575</v>
      </c>
      <c r="O29" s="21" t="s">
        <v>1471</v>
      </c>
      <c r="P29" s="24">
        <v>0</v>
      </c>
      <c r="Q29" s="24">
        <v>0</v>
      </c>
      <c r="R29" s="24"/>
      <c r="S29" s="24" t="s">
        <v>6373</v>
      </c>
      <c r="T29" s="147"/>
    </row>
    <row r="30" spans="1:20" ht="27" customHeight="1" x14ac:dyDescent="0.2">
      <c r="A30" s="28"/>
      <c r="B30" s="75">
        <v>20</v>
      </c>
      <c r="C30" s="159" t="s">
        <v>663</v>
      </c>
      <c r="D30" s="159" t="s">
        <v>659</v>
      </c>
      <c r="E30" s="159" t="s">
        <v>2466</v>
      </c>
      <c r="F30" s="24"/>
      <c r="G30" s="94" t="s">
        <v>670</v>
      </c>
      <c r="H30" s="159" t="s">
        <v>2466</v>
      </c>
      <c r="I30" s="21"/>
      <c r="J30" s="24"/>
      <c r="K30" s="24" t="s">
        <v>6398</v>
      </c>
      <c r="L30" s="21"/>
      <c r="M30" s="21" t="s">
        <v>1458</v>
      </c>
      <c r="N30" s="21" t="s">
        <v>1459</v>
      </c>
      <c r="O30" s="21" t="s">
        <v>1471</v>
      </c>
      <c r="P30" s="24">
        <v>0</v>
      </c>
      <c r="Q30" s="24">
        <v>0</v>
      </c>
      <c r="R30" s="24"/>
      <c r="S30" s="24" t="s">
        <v>6373</v>
      </c>
      <c r="T30" s="147"/>
    </row>
    <row r="31" spans="1:20" ht="27" customHeight="1" x14ac:dyDescent="0.2">
      <c r="A31" s="28"/>
      <c r="B31" s="75">
        <v>21</v>
      </c>
      <c r="C31" s="159" t="s">
        <v>663</v>
      </c>
      <c r="D31" s="159" t="s">
        <v>659</v>
      </c>
      <c r="E31" s="159" t="s">
        <v>2467</v>
      </c>
      <c r="F31" s="24"/>
      <c r="G31" s="94" t="s">
        <v>670</v>
      </c>
      <c r="H31" s="159" t="s">
        <v>2467</v>
      </c>
      <c r="I31" s="21"/>
      <c r="J31" s="24"/>
      <c r="K31" s="24" t="s">
        <v>6398</v>
      </c>
      <c r="L31" s="21"/>
      <c r="M31" s="21" t="s">
        <v>1482</v>
      </c>
      <c r="N31" s="21" t="s">
        <v>1575</v>
      </c>
      <c r="O31" s="21" t="s">
        <v>1471</v>
      </c>
      <c r="P31" s="24">
        <v>0</v>
      </c>
      <c r="Q31" s="24">
        <v>0</v>
      </c>
      <c r="R31" s="24"/>
      <c r="S31" s="24" t="s">
        <v>6373</v>
      </c>
      <c r="T31" s="147"/>
    </row>
    <row r="32" spans="1:20" ht="27" customHeight="1" x14ac:dyDescent="0.2">
      <c r="A32" s="28"/>
      <c r="B32" s="75">
        <v>22</v>
      </c>
      <c r="C32" s="159" t="s">
        <v>663</v>
      </c>
      <c r="D32" s="159" t="s">
        <v>659</v>
      </c>
      <c r="E32" s="159" t="s">
        <v>6342</v>
      </c>
      <c r="F32" s="24"/>
      <c r="G32" s="94" t="s">
        <v>670</v>
      </c>
      <c r="H32" s="159" t="s">
        <v>6342</v>
      </c>
      <c r="I32" s="21"/>
      <c r="J32" s="24"/>
      <c r="K32" s="24" t="s">
        <v>6398</v>
      </c>
      <c r="L32" s="21"/>
      <c r="M32" s="21" t="s">
        <v>1482</v>
      </c>
      <c r="N32" s="21" t="s">
        <v>1575</v>
      </c>
      <c r="O32" s="21" t="s">
        <v>1471</v>
      </c>
      <c r="P32" s="24">
        <v>0</v>
      </c>
      <c r="Q32" s="24">
        <v>0</v>
      </c>
      <c r="R32" s="24"/>
      <c r="S32" s="24" t="s">
        <v>6373</v>
      </c>
      <c r="T32" s="147"/>
    </row>
    <row r="33" spans="1:20" ht="27" customHeight="1" x14ac:dyDescent="0.2">
      <c r="A33" s="28"/>
      <c r="B33" s="75">
        <v>23</v>
      </c>
      <c r="C33" s="159" t="s">
        <v>663</v>
      </c>
      <c r="D33" s="159" t="s">
        <v>659</v>
      </c>
      <c r="E33" s="159" t="s">
        <v>2468</v>
      </c>
      <c r="F33" s="24"/>
      <c r="G33" s="94" t="s">
        <v>670</v>
      </c>
      <c r="H33" s="159" t="s">
        <v>2468</v>
      </c>
      <c r="I33" s="21"/>
      <c r="J33" s="24"/>
      <c r="K33" s="24" t="s">
        <v>6398</v>
      </c>
      <c r="L33" s="21"/>
      <c r="M33" s="21" t="s">
        <v>1482</v>
      </c>
      <c r="N33" s="21" t="s">
        <v>1575</v>
      </c>
      <c r="O33" s="21" t="s">
        <v>1471</v>
      </c>
      <c r="P33" s="24">
        <v>0</v>
      </c>
      <c r="Q33" s="24">
        <v>0</v>
      </c>
      <c r="R33" s="24"/>
      <c r="S33" s="24" t="s">
        <v>6373</v>
      </c>
      <c r="T33" s="147"/>
    </row>
    <row r="34" spans="1:20" ht="27" customHeight="1" x14ac:dyDescent="0.2">
      <c r="A34" s="28"/>
      <c r="B34" s="75">
        <v>24</v>
      </c>
      <c r="C34" s="159" t="s">
        <v>663</v>
      </c>
      <c r="D34" s="159" t="s">
        <v>659</v>
      </c>
      <c r="E34" s="159" t="s">
        <v>6343</v>
      </c>
      <c r="F34" s="24"/>
      <c r="G34" s="94" t="s">
        <v>670</v>
      </c>
      <c r="H34" s="159" t="s">
        <v>6343</v>
      </c>
      <c r="I34" s="21"/>
      <c r="J34" s="24"/>
      <c r="K34" s="24" t="s">
        <v>6398</v>
      </c>
      <c r="L34" s="21"/>
      <c r="M34" s="21" t="s">
        <v>1482</v>
      </c>
      <c r="N34" s="21" t="s">
        <v>1575</v>
      </c>
      <c r="O34" s="21" t="s">
        <v>1471</v>
      </c>
      <c r="P34" s="24">
        <v>0</v>
      </c>
      <c r="Q34" s="24">
        <v>0</v>
      </c>
      <c r="R34" s="24"/>
      <c r="S34" s="24" t="s">
        <v>6373</v>
      </c>
      <c r="T34" s="147"/>
    </row>
    <row r="35" spans="1:20" ht="27" customHeight="1" x14ac:dyDescent="0.2">
      <c r="A35" s="28"/>
      <c r="B35" s="75">
        <v>25</v>
      </c>
      <c r="C35" s="159" t="s">
        <v>663</v>
      </c>
      <c r="D35" s="159" t="s">
        <v>659</v>
      </c>
      <c r="E35" s="159" t="s">
        <v>2469</v>
      </c>
      <c r="F35" s="24"/>
      <c r="G35" s="94" t="s">
        <v>670</v>
      </c>
      <c r="H35" s="159" t="s">
        <v>2469</v>
      </c>
      <c r="I35" s="21"/>
      <c r="J35" s="24"/>
      <c r="K35" s="24" t="s">
        <v>6398</v>
      </c>
      <c r="L35" s="21"/>
      <c r="M35" s="21" t="s">
        <v>1487</v>
      </c>
      <c r="N35" s="21" t="s">
        <v>1696</v>
      </c>
      <c r="O35" s="21" t="s">
        <v>1471</v>
      </c>
      <c r="P35" s="24">
        <v>0</v>
      </c>
      <c r="Q35" s="24">
        <v>0</v>
      </c>
      <c r="R35" s="24"/>
      <c r="S35" s="24" t="s">
        <v>6373</v>
      </c>
      <c r="T35" s="147"/>
    </row>
    <row r="36" spans="1:20" ht="27" customHeight="1" x14ac:dyDescent="0.2">
      <c r="A36" s="28"/>
      <c r="B36" s="75">
        <v>26</v>
      </c>
      <c r="C36" s="159" t="s">
        <v>663</v>
      </c>
      <c r="D36" s="159" t="s">
        <v>659</v>
      </c>
      <c r="E36" s="159" t="s">
        <v>2470</v>
      </c>
      <c r="F36" s="24"/>
      <c r="G36" s="94" t="s">
        <v>670</v>
      </c>
      <c r="H36" s="159" t="s">
        <v>2470</v>
      </c>
      <c r="I36" s="21"/>
      <c r="J36" s="24"/>
      <c r="K36" s="24" t="s">
        <v>6398</v>
      </c>
      <c r="L36" s="21"/>
      <c r="M36" s="21" t="s">
        <v>1482</v>
      </c>
      <c r="N36" s="21" t="s">
        <v>1575</v>
      </c>
      <c r="O36" s="21" t="s">
        <v>1471</v>
      </c>
      <c r="P36" s="24">
        <v>0</v>
      </c>
      <c r="Q36" s="24">
        <v>0</v>
      </c>
      <c r="R36" s="24"/>
      <c r="S36" s="24" t="s">
        <v>6373</v>
      </c>
      <c r="T36" s="147"/>
    </row>
    <row r="37" spans="1:20" ht="27" customHeight="1" x14ac:dyDescent="0.2">
      <c r="A37" s="28"/>
      <c r="B37" s="75">
        <v>27</v>
      </c>
      <c r="C37" s="159" t="s">
        <v>663</v>
      </c>
      <c r="D37" s="159" t="s">
        <v>659</v>
      </c>
      <c r="E37" s="159" t="s">
        <v>6344</v>
      </c>
      <c r="F37" s="24"/>
      <c r="G37" s="94" t="s">
        <v>670</v>
      </c>
      <c r="H37" s="159" t="s">
        <v>6344</v>
      </c>
      <c r="I37" s="21"/>
      <c r="J37" s="24"/>
      <c r="K37" s="24" t="s">
        <v>6398</v>
      </c>
      <c r="L37" s="21"/>
      <c r="M37" s="21" t="s">
        <v>1482</v>
      </c>
      <c r="N37" s="21" t="s">
        <v>1575</v>
      </c>
      <c r="O37" s="21" t="s">
        <v>1471</v>
      </c>
      <c r="P37" s="24">
        <v>0</v>
      </c>
      <c r="Q37" s="24">
        <v>0</v>
      </c>
      <c r="R37" s="24"/>
      <c r="S37" s="24" t="s">
        <v>6373</v>
      </c>
      <c r="T37" s="147"/>
    </row>
    <row r="38" spans="1:20" ht="27" customHeight="1" x14ac:dyDescent="0.25">
      <c r="B38" s="75">
        <v>28</v>
      </c>
      <c r="C38" s="159" t="s">
        <v>663</v>
      </c>
      <c r="D38" s="159" t="s">
        <v>659</v>
      </c>
      <c r="E38" s="159" t="s">
        <v>2471</v>
      </c>
      <c r="F38" s="24"/>
      <c r="G38" s="94" t="s">
        <v>670</v>
      </c>
      <c r="H38" s="159" t="s">
        <v>2471</v>
      </c>
      <c r="I38" s="21"/>
      <c r="J38" s="24"/>
      <c r="K38" s="24" t="s">
        <v>6398</v>
      </c>
      <c r="L38" s="21"/>
      <c r="M38" s="21" t="s">
        <v>1482</v>
      </c>
      <c r="N38" s="21" t="s">
        <v>1575</v>
      </c>
      <c r="O38" s="21" t="s">
        <v>1471</v>
      </c>
      <c r="P38" s="24">
        <v>0</v>
      </c>
      <c r="Q38" s="24">
        <v>0</v>
      </c>
      <c r="R38" s="24"/>
      <c r="S38" s="24" t="s">
        <v>6373</v>
      </c>
      <c r="T38" s="147"/>
    </row>
    <row r="39" spans="1:20" ht="27" customHeight="1" x14ac:dyDescent="0.2">
      <c r="A39" s="28"/>
      <c r="B39" s="75">
        <v>29</v>
      </c>
      <c r="C39" s="159" t="s">
        <v>663</v>
      </c>
      <c r="D39" s="159" t="s">
        <v>659</v>
      </c>
      <c r="E39" s="159" t="s">
        <v>6345</v>
      </c>
      <c r="F39" s="24"/>
      <c r="G39" s="94" t="s">
        <v>670</v>
      </c>
      <c r="H39" s="159" t="s">
        <v>6345</v>
      </c>
      <c r="I39" s="21"/>
      <c r="J39" s="24"/>
      <c r="K39" s="24" t="s">
        <v>6398</v>
      </c>
      <c r="L39" s="21"/>
      <c r="M39" s="21" t="s">
        <v>1482</v>
      </c>
      <c r="N39" s="21" t="s">
        <v>1575</v>
      </c>
      <c r="O39" s="21" t="s">
        <v>1471</v>
      </c>
      <c r="P39" s="24">
        <v>0</v>
      </c>
      <c r="Q39" s="24">
        <v>0</v>
      </c>
      <c r="R39" s="24"/>
      <c r="S39" s="24" t="s">
        <v>6373</v>
      </c>
      <c r="T39" s="147"/>
    </row>
    <row r="40" spans="1:20" ht="27" customHeight="1" x14ac:dyDescent="0.2">
      <c r="A40" s="28"/>
      <c r="B40" s="75">
        <v>30</v>
      </c>
      <c r="C40" s="159" t="s">
        <v>663</v>
      </c>
      <c r="D40" s="159" t="s">
        <v>659</v>
      </c>
      <c r="E40" s="159" t="s">
        <v>2199</v>
      </c>
      <c r="F40" s="24"/>
      <c r="G40" s="94" t="s">
        <v>670</v>
      </c>
      <c r="H40" s="159" t="s">
        <v>2199</v>
      </c>
      <c r="I40" s="21"/>
      <c r="J40" s="24"/>
      <c r="K40" s="24" t="s">
        <v>6398</v>
      </c>
      <c r="L40" s="21"/>
      <c r="M40" s="21" t="s">
        <v>1482</v>
      </c>
      <c r="N40" s="21" t="s">
        <v>1575</v>
      </c>
      <c r="O40" s="21" t="s">
        <v>1471</v>
      </c>
      <c r="P40" s="24">
        <v>0</v>
      </c>
      <c r="Q40" s="24">
        <v>0</v>
      </c>
      <c r="R40" s="24"/>
      <c r="S40" s="24" t="s">
        <v>6373</v>
      </c>
      <c r="T40" s="147"/>
    </row>
    <row r="41" spans="1:20" ht="27" customHeight="1" x14ac:dyDescent="0.2">
      <c r="A41" s="28"/>
      <c r="B41" s="75">
        <v>31</v>
      </c>
      <c r="C41" s="159" t="s">
        <v>663</v>
      </c>
      <c r="D41" s="159" t="s">
        <v>659</v>
      </c>
      <c r="E41" s="159" t="s">
        <v>6346</v>
      </c>
      <c r="F41" s="24"/>
      <c r="G41" s="94" t="s">
        <v>670</v>
      </c>
      <c r="H41" s="159" t="s">
        <v>6346</v>
      </c>
      <c r="I41" s="21"/>
      <c r="J41" s="24"/>
      <c r="K41" s="24" t="s">
        <v>6398</v>
      </c>
      <c r="L41" s="21"/>
      <c r="M41" s="21" t="s">
        <v>1482</v>
      </c>
      <c r="N41" s="21" t="s">
        <v>1575</v>
      </c>
      <c r="O41" s="21" t="s">
        <v>1471</v>
      </c>
      <c r="P41" s="24">
        <v>0</v>
      </c>
      <c r="Q41" s="24">
        <v>0</v>
      </c>
      <c r="R41" s="24"/>
      <c r="S41" s="24" t="s">
        <v>6373</v>
      </c>
      <c r="T41" s="147"/>
    </row>
    <row r="42" spans="1:20" ht="27" customHeight="1" x14ac:dyDescent="0.2">
      <c r="A42" s="28"/>
      <c r="B42" s="75">
        <v>32</v>
      </c>
      <c r="C42" s="159" t="s">
        <v>663</v>
      </c>
      <c r="D42" s="159" t="s">
        <v>659</v>
      </c>
      <c r="E42" s="159" t="s">
        <v>860</v>
      </c>
      <c r="F42" s="24"/>
      <c r="G42" s="94" t="s">
        <v>670</v>
      </c>
      <c r="H42" s="159" t="s">
        <v>860</v>
      </c>
      <c r="I42" s="21"/>
      <c r="J42" s="24"/>
      <c r="K42" s="24" t="s">
        <v>6398</v>
      </c>
      <c r="L42" s="21"/>
      <c r="M42" s="21" t="s">
        <v>1482</v>
      </c>
      <c r="N42" s="21" t="s">
        <v>1575</v>
      </c>
      <c r="O42" s="21" t="s">
        <v>1471</v>
      </c>
      <c r="P42" s="24">
        <v>0</v>
      </c>
      <c r="Q42" s="24">
        <v>0</v>
      </c>
      <c r="R42" s="24"/>
      <c r="S42" s="24" t="s">
        <v>6373</v>
      </c>
      <c r="T42" s="147"/>
    </row>
    <row r="43" spans="1:20" ht="27" customHeight="1" x14ac:dyDescent="0.2">
      <c r="A43" s="28"/>
      <c r="B43" s="75">
        <v>33</v>
      </c>
      <c r="C43" s="159" t="s">
        <v>663</v>
      </c>
      <c r="D43" s="159" t="s">
        <v>659</v>
      </c>
      <c r="E43" s="159" t="s">
        <v>6347</v>
      </c>
      <c r="F43" s="24"/>
      <c r="G43" s="94" t="s">
        <v>670</v>
      </c>
      <c r="H43" s="159" t="s">
        <v>6347</v>
      </c>
      <c r="I43" s="21"/>
      <c r="J43" s="24"/>
      <c r="K43" s="24" t="s">
        <v>6398</v>
      </c>
      <c r="L43" s="21"/>
      <c r="M43" s="21" t="s">
        <v>1482</v>
      </c>
      <c r="N43" s="21" t="s">
        <v>1575</v>
      </c>
      <c r="O43" s="21" t="s">
        <v>1471</v>
      </c>
      <c r="P43" s="24">
        <v>0</v>
      </c>
      <c r="Q43" s="24">
        <v>0</v>
      </c>
      <c r="R43" s="24"/>
      <c r="S43" s="24" t="s">
        <v>6373</v>
      </c>
      <c r="T43" s="147"/>
    </row>
    <row r="44" spans="1:20" ht="27" customHeight="1" x14ac:dyDescent="0.2">
      <c r="A44" s="28"/>
      <c r="B44" s="75">
        <v>34</v>
      </c>
      <c r="C44" s="159" t="s">
        <v>663</v>
      </c>
      <c r="D44" s="159" t="s">
        <v>659</v>
      </c>
      <c r="E44" s="159" t="s">
        <v>875</v>
      </c>
      <c r="F44" s="24"/>
      <c r="G44" s="94" t="s">
        <v>670</v>
      </c>
      <c r="H44" s="159" t="s">
        <v>875</v>
      </c>
      <c r="I44" s="21"/>
      <c r="J44" s="24"/>
      <c r="K44" s="24" t="s">
        <v>6398</v>
      </c>
      <c r="L44" s="21"/>
      <c r="M44" s="21" t="s">
        <v>1482</v>
      </c>
      <c r="N44" s="21" t="s">
        <v>1575</v>
      </c>
      <c r="O44" s="21" t="s">
        <v>1471</v>
      </c>
      <c r="P44" s="24">
        <v>0</v>
      </c>
      <c r="Q44" s="24">
        <v>0</v>
      </c>
      <c r="R44" s="24"/>
      <c r="S44" s="24" t="s">
        <v>6373</v>
      </c>
      <c r="T44" s="147"/>
    </row>
    <row r="45" spans="1:20" ht="27" customHeight="1" x14ac:dyDescent="0.2">
      <c r="A45" s="28"/>
      <c r="B45" s="75">
        <v>35</v>
      </c>
      <c r="C45" s="159" t="s">
        <v>663</v>
      </c>
      <c r="D45" s="159" t="s">
        <v>659</v>
      </c>
      <c r="E45" s="159" t="s">
        <v>6348</v>
      </c>
      <c r="F45" s="24"/>
      <c r="G45" s="94" t="s">
        <v>670</v>
      </c>
      <c r="H45" s="159" t="s">
        <v>6348</v>
      </c>
      <c r="I45" s="21"/>
      <c r="J45" s="24"/>
      <c r="K45" s="24" t="s">
        <v>6398</v>
      </c>
      <c r="L45" s="21"/>
      <c r="M45" s="21" t="s">
        <v>1482</v>
      </c>
      <c r="N45" s="21" t="s">
        <v>1575</v>
      </c>
      <c r="O45" s="21" t="s">
        <v>1471</v>
      </c>
      <c r="P45" s="24">
        <v>0</v>
      </c>
      <c r="Q45" s="24">
        <v>0</v>
      </c>
      <c r="R45" s="24"/>
      <c r="S45" s="24" t="s">
        <v>6373</v>
      </c>
      <c r="T45" s="147"/>
    </row>
    <row r="46" spans="1:20" ht="27" customHeight="1" x14ac:dyDescent="0.2">
      <c r="A46" s="28"/>
      <c r="B46" s="75">
        <v>36</v>
      </c>
      <c r="C46" s="159" t="s">
        <v>663</v>
      </c>
      <c r="D46" s="159" t="s">
        <v>659</v>
      </c>
      <c r="E46" s="159" t="s">
        <v>2208</v>
      </c>
      <c r="F46" s="24"/>
      <c r="G46" s="94" t="s">
        <v>670</v>
      </c>
      <c r="H46" s="159" t="s">
        <v>2208</v>
      </c>
      <c r="I46" s="21"/>
      <c r="J46" s="24"/>
      <c r="K46" s="24" t="s">
        <v>6398</v>
      </c>
      <c r="L46" s="21"/>
      <c r="M46" s="21" t="s">
        <v>1482</v>
      </c>
      <c r="N46" s="21" t="s">
        <v>1575</v>
      </c>
      <c r="O46" s="21" t="s">
        <v>1471</v>
      </c>
      <c r="P46" s="24">
        <v>0</v>
      </c>
      <c r="Q46" s="24">
        <v>0</v>
      </c>
      <c r="R46" s="24"/>
      <c r="S46" s="24" t="s">
        <v>6373</v>
      </c>
      <c r="T46" s="147"/>
    </row>
    <row r="47" spans="1:20" ht="27" customHeight="1" x14ac:dyDescent="0.2">
      <c r="A47" s="28"/>
      <c r="B47" s="75">
        <v>37</v>
      </c>
      <c r="C47" s="159" t="s">
        <v>663</v>
      </c>
      <c r="D47" s="159" t="s">
        <v>659</v>
      </c>
      <c r="E47" s="159" t="s">
        <v>2209</v>
      </c>
      <c r="F47" s="24"/>
      <c r="G47" s="94" t="s">
        <v>670</v>
      </c>
      <c r="H47" s="159" t="s">
        <v>2209</v>
      </c>
      <c r="I47" s="21"/>
      <c r="J47" s="24"/>
      <c r="K47" s="24" t="s">
        <v>6398</v>
      </c>
      <c r="L47" s="21"/>
      <c r="M47" s="21" t="s">
        <v>1482</v>
      </c>
      <c r="N47" s="21" t="s">
        <v>1575</v>
      </c>
      <c r="O47" s="21" t="s">
        <v>1471</v>
      </c>
      <c r="P47" s="24">
        <v>0</v>
      </c>
      <c r="Q47" s="24">
        <v>0</v>
      </c>
      <c r="R47" s="24"/>
      <c r="S47" s="24" t="s">
        <v>6373</v>
      </c>
      <c r="T47" s="147"/>
    </row>
    <row r="48" spans="1:20" ht="27" customHeight="1" x14ac:dyDescent="0.25">
      <c r="B48" s="75">
        <v>38</v>
      </c>
      <c r="C48" s="159" t="s">
        <v>663</v>
      </c>
      <c r="D48" s="159" t="s">
        <v>659</v>
      </c>
      <c r="E48" s="159" t="s">
        <v>2206</v>
      </c>
      <c r="F48" s="24"/>
      <c r="G48" s="94" t="s">
        <v>670</v>
      </c>
      <c r="H48" s="159" t="s">
        <v>2206</v>
      </c>
      <c r="I48" s="21"/>
      <c r="J48" s="24"/>
      <c r="K48" s="24" t="s">
        <v>6398</v>
      </c>
      <c r="L48" s="21"/>
      <c r="M48" s="21" t="s">
        <v>1482</v>
      </c>
      <c r="N48" s="21" t="s">
        <v>1575</v>
      </c>
      <c r="O48" s="21" t="s">
        <v>1471</v>
      </c>
      <c r="P48" s="24">
        <v>0</v>
      </c>
      <c r="Q48" s="24">
        <v>0</v>
      </c>
      <c r="R48" s="24"/>
      <c r="S48" s="24" t="s">
        <v>6373</v>
      </c>
      <c r="T48" s="147"/>
    </row>
    <row r="49" spans="1:20" ht="27" customHeight="1" x14ac:dyDescent="0.2">
      <c r="A49" s="28"/>
      <c r="B49" s="75">
        <v>39</v>
      </c>
      <c r="C49" s="159" t="s">
        <v>663</v>
      </c>
      <c r="D49" s="159" t="s">
        <v>659</v>
      </c>
      <c r="E49" s="159" t="s">
        <v>2519</v>
      </c>
      <c r="F49" s="24"/>
      <c r="G49" s="94" t="s">
        <v>670</v>
      </c>
      <c r="H49" s="159" t="s">
        <v>2519</v>
      </c>
      <c r="I49" s="21"/>
      <c r="J49" s="24"/>
      <c r="K49" s="24" t="s">
        <v>6398</v>
      </c>
      <c r="L49" s="21"/>
      <c r="M49" s="21" t="s">
        <v>1482</v>
      </c>
      <c r="N49" s="21" t="s">
        <v>1704</v>
      </c>
      <c r="O49" s="21" t="s">
        <v>1471</v>
      </c>
      <c r="P49" s="24">
        <v>0</v>
      </c>
      <c r="Q49" s="24">
        <v>0</v>
      </c>
      <c r="R49" s="24"/>
      <c r="S49" s="24" t="s">
        <v>6373</v>
      </c>
      <c r="T49" s="147"/>
    </row>
    <row r="50" spans="1:20" ht="27" customHeight="1" x14ac:dyDescent="0.2">
      <c r="A50" s="28"/>
      <c r="B50" s="75">
        <v>40</v>
      </c>
      <c r="C50" s="159" t="s">
        <v>663</v>
      </c>
      <c r="D50" s="159" t="s">
        <v>659</v>
      </c>
      <c r="E50" s="159" t="s">
        <v>6349</v>
      </c>
      <c r="F50" s="24"/>
      <c r="G50" s="94" t="s">
        <v>670</v>
      </c>
      <c r="H50" s="159" t="s">
        <v>6349</v>
      </c>
      <c r="I50" s="21"/>
      <c r="J50" s="24"/>
      <c r="K50" s="24" t="s">
        <v>6398</v>
      </c>
      <c r="L50" s="21"/>
      <c r="M50" s="21" t="s">
        <v>1482</v>
      </c>
      <c r="N50" s="21" t="s">
        <v>1555</v>
      </c>
      <c r="O50" s="21" t="s">
        <v>1471</v>
      </c>
      <c r="P50" s="24">
        <v>0</v>
      </c>
      <c r="Q50" s="24">
        <v>0</v>
      </c>
      <c r="R50" s="24"/>
      <c r="S50" s="24" t="s">
        <v>6373</v>
      </c>
      <c r="T50" s="147"/>
    </row>
  </sheetData>
  <autoFilter ref="B10:T50" xr:uid="{00000000-0001-0000-B201-000000000000}"/>
  <mergeCells count="1">
    <mergeCell ref="C9:O9"/>
  </mergeCells>
  <conditionalFormatting sqref="H11:H50">
    <cfRule type="duplicateValues" dxfId="728" priority="1"/>
  </conditionalFormatting>
  <hyperlinks>
    <hyperlink ref="G11" location="T_M_CENT_INFENT!A1" display="T_M_CENT_INFENT" xr:uid="{00000000-0004-0000-B201-000000000000}"/>
    <hyperlink ref="G12" location="T_M_CENT_INFENT!A1" display="T_M_CENT_INFENT" xr:uid="{00000000-0004-0000-B201-000001000000}"/>
    <hyperlink ref="G13" location="T_M_CENT_INFENT!A1" display="T_M_CENT_INFENT" xr:uid="{00000000-0004-0000-B201-000002000000}"/>
    <hyperlink ref="G14" location="T_M_CENT_INFENT!A1" display="T_M_CENT_INFENT" xr:uid="{00000000-0004-0000-B201-000003000000}"/>
    <hyperlink ref="G15" location="T_M_CENT_INFENT!A1" display="T_M_CENT_INFENT" xr:uid="{00000000-0004-0000-B201-000004000000}"/>
    <hyperlink ref="G16" location="T_M_CENT_INFENT!A1" display="T_M_CENT_INFENT" xr:uid="{00000000-0004-0000-B201-000005000000}"/>
    <hyperlink ref="G17" location="T_M_CENT_INFENT!A1" display="T_M_CENT_INFENT" xr:uid="{00000000-0004-0000-B201-000006000000}"/>
    <hyperlink ref="G18" location="T_M_CENT_INFENT!A1" display="T_M_CENT_INFENT" xr:uid="{00000000-0004-0000-B201-000007000000}"/>
    <hyperlink ref="G19" location="T_M_CENT_INFENT!A1" display="T_M_CENT_INFENT" xr:uid="{00000000-0004-0000-B201-000008000000}"/>
    <hyperlink ref="G20" location="T_M_CENT_INFENT!A1" display="T_M_CENT_INFENT" xr:uid="{00000000-0004-0000-B201-000009000000}"/>
    <hyperlink ref="G21" location="T_M_CENT_INFENT!A1" display="T_M_CENT_INFENT" xr:uid="{00000000-0004-0000-B201-00000A000000}"/>
    <hyperlink ref="G22" location="T_M_CENT_INFENT!A1" display="T_M_CENT_INFENT" xr:uid="{00000000-0004-0000-B201-00000B000000}"/>
    <hyperlink ref="G23" location="T_M_CENT_INFENT!A1" display="T_M_CENT_INFENT" xr:uid="{00000000-0004-0000-B201-00000C000000}"/>
    <hyperlink ref="G24" location="T_M_CENT_INFENT!A1" display="T_M_CENT_INFENT" xr:uid="{00000000-0004-0000-B201-00000D000000}"/>
    <hyperlink ref="G25" location="T_M_CENT_INFENT!A1" display="T_M_CENT_INFENT" xr:uid="{00000000-0004-0000-B201-00000E000000}"/>
    <hyperlink ref="G26" location="T_M_CENT_INFENT!A1" display="T_M_CENT_INFENT" xr:uid="{00000000-0004-0000-B201-00000F000000}"/>
    <hyperlink ref="G27" location="T_M_CENT_INFENT!A1" display="T_M_CENT_INFENT" xr:uid="{00000000-0004-0000-B201-000010000000}"/>
    <hyperlink ref="G28" location="T_M_CENT_INFENT!A1" display="T_M_CENT_INFENT" xr:uid="{00000000-0004-0000-B201-000011000000}"/>
    <hyperlink ref="G29" location="T_M_CENT_INFENT!A1" display="T_M_CENT_INFENT" xr:uid="{00000000-0004-0000-B201-000012000000}"/>
    <hyperlink ref="G30" location="T_M_CENT_INFENT!A1" display="T_M_CENT_INFENT" xr:uid="{00000000-0004-0000-B201-000013000000}"/>
    <hyperlink ref="G31" location="T_M_CENT_INFENT!A1" display="T_M_CENT_INFENT" xr:uid="{00000000-0004-0000-B201-000014000000}"/>
    <hyperlink ref="G32" location="T_M_CENT_INFENT!A1" display="T_M_CENT_INFENT" xr:uid="{00000000-0004-0000-B201-000015000000}"/>
    <hyperlink ref="G33" location="T_M_CENT_INFENT!A1" display="T_M_CENT_INFENT" xr:uid="{00000000-0004-0000-B201-000016000000}"/>
    <hyperlink ref="G34" location="T_M_CENT_INFENT!A1" display="T_M_CENT_INFENT" xr:uid="{00000000-0004-0000-B201-000017000000}"/>
    <hyperlink ref="G35" location="T_M_CENT_INFENT!A1" display="T_M_CENT_INFENT" xr:uid="{00000000-0004-0000-B201-000018000000}"/>
    <hyperlink ref="G36" location="T_M_CENT_INFENT!A1" display="T_M_CENT_INFENT" xr:uid="{00000000-0004-0000-B201-000019000000}"/>
    <hyperlink ref="G37" location="T_M_CENT_INFENT!A1" display="T_M_CENT_INFENT" xr:uid="{00000000-0004-0000-B201-00001A000000}"/>
    <hyperlink ref="G38" location="T_M_CENT_INFENT!A1" display="T_M_CENT_INFENT" xr:uid="{00000000-0004-0000-B201-00001B000000}"/>
    <hyperlink ref="G39" location="T_M_CENT_INFENT!A1" display="T_M_CENT_INFENT" xr:uid="{00000000-0004-0000-B201-00001C000000}"/>
    <hyperlink ref="G40" location="T_M_CENT_INFENT!A1" display="T_M_CENT_INFENT" xr:uid="{00000000-0004-0000-B201-00001D000000}"/>
    <hyperlink ref="G41" location="T_M_CENT_INFENT!A1" display="T_M_CENT_INFENT" xr:uid="{00000000-0004-0000-B201-00001E000000}"/>
    <hyperlink ref="G42" location="T_M_CENT_INFENT!A1" display="T_M_CENT_INFENT" xr:uid="{00000000-0004-0000-B201-00001F000000}"/>
    <hyperlink ref="G43" location="T_M_CENT_INFENT!A1" display="T_M_CENT_INFENT" xr:uid="{00000000-0004-0000-B201-000020000000}"/>
    <hyperlink ref="G44" location="T_M_CENT_INFENT!A1" display="T_M_CENT_INFENT" xr:uid="{00000000-0004-0000-B201-000021000000}"/>
    <hyperlink ref="G45" location="T_M_CENT_INFENT!A1" display="T_M_CENT_INFENT" xr:uid="{00000000-0004-0000-B201-000022000000}"/>
    <hyperlink ref="G46" location="T_M_CENT_INFENT!A1" display="T_M_CENT_INFENT" xr:uid="{00000000-0004-0000-B201-000023000000}"/>
    <hyperlink ref="G47" location="T_M_CENT_INFENT!A1" display="T_M_CENT_INFENT" xr:uid="{00000000-0004-0000-B201-000024000000}"/>
    <hyperlink ref="G48" location="T_M_CENT_INFENT!A1" display="T_M_CENT_INFENT" xr:uid="{00000000-0004-0000-B201-000025000000}"/>
    <hyperlink ref="G49" location="T_M_CENT_INFENT!A1" display="T_M_CENT_INFENT" xr:uid="{00000000-0004-0000-B201-000026000000}"/>
    <hyperlink ref="G50" location="T_M_CENT_INFENT!A1" display="T_M_CENT_INFENT" xr:uid="{00000000-0004-0000-B201-000027000000}"/>
    <hyperlink ref="B6" location="Variáveis!A1" display="Variáveis" xr:uid="{00000000-0004-0000-B201-000028000000}"/>
    <hyperlink ref="C6" location="'Índice de Tabelas'!A1" display="Índice de Tabelas" xr:uid="{00000000-0004-0000-B201-000029000000}"/>
    <hyperlink ref="D6" location="'Manual de Instrução'!A1" display="Manual de Instrução" xr:uid="{00000000-0004-0000-B201-00002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977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9977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1-000000000000}">
  <sheetPr codeName="Sheet974"/>
  <dimension ref="A1:T25"/>
  <sheetViews>
    <sheetView zoomScale="80" workbookViewId="0">
      <pane xSplit="5" ySplit="10" topLeftCell="F11" activePane="bottomRight" state="frozen"/>
      <selection pane="topRight" activeCell="F1" sqref="F1"/>
      <selection pane="bottomLeft" activeCell="A18" sqref="A18"/>
      <selection pane="bottomRight" activeCell="B10" sqref="B10:T2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9"/>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660</v>
      </c>
      <c r="E11" s="159" t="s">
        <v>932</v>
      </c>
      <c r="F11" s="24"/>
      <c r="G11" s="94" t="s">
        <v>675</v>
      </c>
      <c r="H11" s="159" t="s">
        <v>932</v>
      </c>
      <c r="I11" s="21"/>
      <c r="J11" s="24"/>
      <c r="K11" s="24" t="s">
        <v>6399</v>
      </c>
      <c r="L11" s="21"/>
      <c r="M11" s="21" t="s">
        <v>1487</v>
      </c>
      <c r="N11" s="21" t="s">
        <v>1500</v>
      </c>
      <c r="O11" s="21" t="s">
        <v>1460</v>
      </c>
      <c r="P11" s="24">
        <v>0</v>
      </c>
      <c r="Q11" s="24">
        <v>0</v>
      </c>
      <c r="R11" s="24"/>
      <c r="S11" s="24" t="s">
        <v>6317</v>
      </c>
      <c r="T11" s="147"/>
    </row>
    <row r="12" spans="1:20" s="29" customFormat="1" ht="27" customHeight="1" x14ac:dyDescent="0.25">
      <c r="A12"/>
      <c r="B12" s="75">
        <v>2</v>
      </c>
      <c r="C12" s="159" t="s">
        <v>663</v>
      </c>
      <c r="D12" s="159" t="s">
        <v>660</v>
      </c>
      <c r="E12" s="159" t="s">
        <v>6331</v>
      </c>
      <c r="F12" s="24"/>
      <c r="G12" s="94" t="s">
        <v>675</v>
      </c>
      <c r="H12" s="159" t="s">
        <v>6331</v>
      </c>
      <c r="I12" s="21"/>
      <c r="J12" s="24"/>
      <c r="K12" s="24" t="s">
        <v>6399</v>
      </c>
      <c r="L12" s="21"/>
      <c r="M12" s="21" t="s">
        <v>1487</v>
      </c>
      <c r="N12" s="21" t="s">
        <v>1500</v>
      </c>
      <c r="O12" s="21" t="s">
        <v>1471</v>
      </c>
      <c r="P12" s="24">
        <v>0</v>
      </c>
      <c r="Q12" s="24">
        <v>0</v>
      </c>
      <c r="R12" s="24"/>
      <c r="S12" s="24" t="s">
        <v>6317</v>
      </c>
      <c r="T12" s="147"/>
    </row>
    <row r="13" spans="1:20" ht="27" customHeight="1" x14ac:dyDescent="0.2">
      <c r="A13" s="28"/>
      <c r="B13" s="75">
        <v>3</v>
      </c>
      <c r="C13" s="159" t="s">
        <v>663</v>
      </c>
      <c r="D13" s="159" t="s">
        <v>660</v>
      </c>
      <c r="E13" s="159" t="s">
        <v>6333</v>
      </c>
      <c r="F13" s="24"/>
      <c r="G13" s="94" t="s">
        <v>675</v>
      </c>
      <c r="H13" s="159" t="s">
        <v>6333</v>
      </c>
      <c r="I13" s="21"/>
      <c r="J13" s="24"/>
      <c r="K13" s="24" t="s">
        <v>6399</v>
      </c>
      <c r="L13" s="21"/>
      <c r="M13" s="21" t="s">
        <v>1487</v>
      </c>
      <c r="N13" s="21" t="s">
        <v>1500</v>
      </c>
      <c r="O13" s="21" t="s">
        <v>1471</v>
      </c>
      <c r="P13" s="24">
        <v>0</v>
      </c>
      <c r="Q13" s="24">
        <v>0</v>
      </c>
      <c r="R13" s="24"/>
      <c r="S13" s="24" t="s">
        <v>6317</v>
      </c>
      <c r="T13" s="147"/>
    </row>
    <row r="14" spans="1:20" ht="27" customHeight="1" x14ac:dyDescent="0.2">
      <c r="A14" s="28"/>
      <c r="B14" s="75">
        <v>4</v>
      </c>
      <c r="C14" s="159" t="s">
        <v>663</v>
      </c>
      <c r="D14" s="159" t="s">
        <v>660</v>
      </c>
      <c r="E14" s="159" t="s">
        <v>6332</v>
      </c>
      <c r="F14" s="24"/>
      <c r="G14" s="94" t="s">
        <v>675</v>
      </c>
      <c r="H14" s="159" t="s">
        <v>6332</v>
      </c>
      <c r="I14" s="21"/>
      <c r="J14" s="24"/>
      <c r="K14" s="24" t="s">
        <v>6399</v>
      </c>
      <c r="L14" s="21"/>
      <c r="M14" s="21" t="s">
        <v>1487</v>
      </c>
      <c r="N14" s="21" t="s">
        <v>1500</v>
      </c>
      <c r="O14" s="21" t="s">
        <v>1471</v>
      </c>
      <c r="P14" s="24">
        <v>0</v>
      </c>
      <c r="Q14" s="24">
        <v>0</v>
      </c>
      <c r="R14" s="24"/>
      <c r="S14" s="24" t="s">
        <v>6317</v>
      </c>
      <c r="T14" s="147"/>
    </row>
    <row r="15" spans="1:20" ht="27" customHeight="1" x14ac:dyDescent="0.2">
      <c r="A15" s="28"/>
      <c r="B15" s="75">
        <v>5</v>
      </c>
      <c r="C15" s="159" t="s">
        <v>663</v>
      </c>
      <c r="D15" s="159" t="s">
        <v>660</v>
      </c>
      <c r="E15" s="159" t="s">
        <v>6374</v>
      </c>
      <c r="F15" s="24"/>
      <c r="G15" s="94" t="s">
        <v>675</v>
      </c>
      <c r="H15" s="159" t="s">
        <v>6374</v>
      </c>
      <c r="I15" s="21"/>
      <c r="J15" s="24"/>
      <c r="K15" s="24" t="s">
        <v>6399</v>
      </c>
      <c r="L15" s="21"/>
      <c r="M15" s="21" t="s">
        <v>1482</v>
      </c>
      <c r="N15" s="21" t="s">
        <v>1494</v>
      </c>
      <c r="O15" s="21" t="s">
        <v>1471</v>
      </c>
      <c r="P15" s="24">
        <v>0</v>
      </c>
      <c r="Q15" s="24">
        <v>0</v>
      </c>
      <c r="R15" s="24"/>
      <c r="S15" s="24" t="s">
        <v>6317</v>
      </c>
      <c r="T15" s="147"/>
    </row>
    <row r="16" spans="1:20" ht="27" customHeight="1" x14ac:dyDescent="0.2">
      <c r="A16" s="28"/>
      <c r="B16" s="75">
        <v>6</v>
      </c>
      <c r="C16" s="159" t="s">
        <v>663</v>
      </c>
      <c r="D16" s="159" t="s">
        <v>660</v>
      </c>
      <c r="E16" s="159" t="s">
        <v>6328</v>
      </c>
      <c r="F16" s="24"/>
      <c r="G16" s="94" t="s">
        <v>675</v>
      </c>
      <c r="H16" s="159" t="s">
        <v>6328</v>
      </c>
      <c r="I16" s="21"/>
      <c r="J16" s="24"/>
      <c r="K16" s="24" t="s">
        <v>6399</v>
      </c>
      <c r="L16" s="21"/>
      <c r="M16" s="21" t="s">
        <v>1482</v>
      </c>
      <c r="N16" s="21" t="s">
        <v>1473</v>
      </c>
      <c r="O16" s="21" t="s">
        <v>1471</v>
      </c>
      <c r="P16" s="24">
        <v>0</v>
      </c>
      <c r="Q16" s="24">
        <v>0</v>
      </c>
      <c r="R16" s="24"/>
      <c r="S16" s="24" t="s">
        <v>6317</v>
      </c>
      <c r="T16" s="147"/>
    </row>
    <row r="17" spans="1:20" ht="27" customHeight="1" x14ac:dyDescent="0.2">
      <c r="A17" s="28"/>
      <c r="B17" s="75">
        <v>7</v>
      </c>
      <c r="C17" s="159" t="s">
        <v>663</v>
      </c>
      <c r="D17" s="159" t="s">
        <v>660</v>
      </c>
      <c r="E17" s="159" t="s">
        <v>1456</v>
      </c>
      <c r="F17" s="24"/>
      <c r="G17" s="94" t="s">
        <v>675</v>
      </c>
      <c r="H17" s="159" t="s">
        <v>1456</v>
      </c>
      <c r="I17" s="21"/>
      <c r="J17" s="24"/>
      <c r="K17" s="24" t="s">
        <v>6399</v>
      </c>
      <c r="L17" s="21"/>
      <c r="M17" s="21" t="s">
        <v>1458</v>
      </c>
      <c r="N17" s="21" t="s">
        <v>1459</v>
      </c>
      <c r="O17" s="21" t="s">
        <v>1471</v>
      </c>
      <c r="P17" s="24">
        <v>0</v>
      </c>
      <c r="Q17" s="24">
        <v>0</v>
      </c>
      <c r="R17" s="24"/>
      <c r="S17" s="24" t="s">
        <v>6317</v>
      </c>
      <c r="T17" s="147"/>
    </row>
    <row r="18" spans="1:20" ht="27" customHeight="1" x14ac:dyDescent="0.25">
      <c r="B18" s="75">
        <v>8</v>
      </c>
      <c r="C18" s="159" t="s">
        <v>663</v>
      </c>
      <c r="D18" s="159" t="s">
        <v>660</v>
      </c>
      <c r="E18" s="159" t="s">
        <v>2519</v>
      </c>
      <c r="F18" s="24"/>
      <c r="G18" s="94" t="s">
        <v>675</v>
      </c>
      <c r="H18" s="159" t="s">
        <v>2519</v>
      </c>
      <c r="I18" s="21"/>
      <c r="J18" s="24"/>
      <c r="K18" s="24" t="s">
        <v>6399</v>
      </c>
      <c r="L18" s="21"/>
      <c r="M18" s="21" t="s">
        <v>1482</v>
      </c>
      <c r="N18" s="21" t="s">
        <v>1704</v>
      </c>
      <c r="O18" s="21" t="s">
        <v>1471</v>
      </c>
      <c r="P18" s="24">
        <v>0</v>
      </c>
      <c r="Q18" s="24">
        <v>0</v>
      </c>
      <c r="R18" s="24"/>
      <c r="S18" s="24" t="s">
        <v>6317</v>
      </c>
      <c r="T18" s="147"/>
    </row>
    <row r="19" spans="1:20" ht="27" customHeight="1" x14ac:dyDescent="0.2">
      <c r="A19" s="28"/>
      <c r="B19" s="75">
        <v>9</v>
      </c>
      <c r="C19" s="159" t="s">
        <v>663</v>
      </c>
      <c r="D19" s="159" t="s">
        <v>660</v>
      </c>
      <c r="E19" s="159" t="s">
        <v>2456</v>
      </c>
      <c r="F19" s="24"/>
      <c r="G19" s="94" t="s">
        <v>675</v>
      </c>
      <c r="H19" s="159" t="s">
        <v>2456</v>
      </c>
      <c r="I19" s="21"/>
      <c r="J19" s="24"/>
      <c r="K19" s="24" t="s">
        <v>6399</v>
      </c>
      <c r="L19" s="21"/>
      <c r="M19" s="21" t="s">
        <v>1482</v>
      </c>
      <c r="N19" s="21" t="s">
        <v>2179</v>
      </c>
      <c r="O19" s="21" t="s">
        <v>1471</v>
      </c>
      <c r="P19" s="24">
        <v>0</v>
      </c>
      <c r="Q19" s="24">
        <v>0</v>
      </c>
      <c r="R19" s="24"/>
      <c r="S19" s="24" t="s">
        <v>6317</v>
      </c>
      <c r="T19" s="147"/>
    </row>
    <row r="20" spans="1:20" ht="27" customHeight="1" x14ac:dyDescent="0.2">
      <c r="A20" s="28"/>
      <c r="B20" s="75">
        <v>10</v>
      </c>
      <c r="C20" s="159" t="s">
        <v>663</v>
      </c>
      <c r="D20" s="159" t="s">
        <v>660</v>
      </c>
      <c r="E20" s="159" t="s">
        <v>2458</v>
      </c>
      <c r="F20" s="24"/>
      <c r="G20" s="94" t="s">
        <v>675</v>
      </c>
      <c r="H20" s="159" t="s">
        <v>2458</v>
      </c>
      <c r="I20" s="21"/>
      <c r="J20" s="24"/>
      <c r="K20" s="24" t="s">
        <v>6399</v>
      </c>
      <c r="L20" s="21"/>
      <c r="M20" s="21" t="s">
        <v>1482</v>
      </c>
      <c r="N20" s="21" t="s">
        <v>2179</v>
      </c>
      <c r="O20" s="21" t="s">
        <v>1471</v>
      </c>
      <c r="P20" s="24">
        <v>0</v>
      </c>
      <c r="Q20" s="24">
        <v>0</v>
      </c>
      <c r="R20" s="24"/>
      <c r="S20" s="24" t="s">
        <v>6317</v>
      </c>
      <c r="T20" s="147"/>
    </row>
    <row r="21" spans="1:20" ht="27" customHeight="1" x14ac:dyDescent="0.2">
      <c r="A21" s="28"/>
      <c r="B21" s="75">
        <v>11</v>
      </c>
      <c r="C21" s="159" t="s">
        <v>663</v>
      </c>
      <c r="D21" s="159" t="s">
        <v>660</v>
      </c>
      <c r="E21" s="159" t="s">
        <v>803</v>
      </c>
      <c r="F21" s="24"/>
      <c r="G21" s="94" t="s">
        <v>675</v>
      </c>
      <c r="H21" s="159" t="s">
        <v>803</v>
      </c>
      <c r="I21" s="21"/>
      <c r="J21" s="24"/>
      <c r="K21" s="24" t="s">
        <v>6399</v>
      </c>
      <c r="L21" s="21"/>
      <c r="M21" s="21" t="s">
        <v>1487</v>
      </c>
      <c r="N21" s="21" t="s">
        <v>1497</v>
      </c>
      <c r="O21" s="21" t="s">
        <v>1471</v>
      </c>
      <c r="P21" s="24">
        <v>0</v>
      </c>
      <c r="Q21" s="24">
        <v>0</v>
      </c>
      <c r="R21" s="24"/>
      <c r="S21" s="24" t="s">
        <v>6317</v>
      </c>
      <c r="T21" s="147"/>
    </row>
    <row r="22" spans="1:20" ht="27" customHeight="1" x14ac:dyDescent="0.2">
      <c r="A22" s="28"/>
      <c r="B22" s="75">
        <v>12</v>
      </c>
      <c r="C22" s="159" t="s">
        <v>663</v>
      </c>
      <c r="D22" s="159" t="s">
        <v>660</v>
      </c>
      <c r="E22" s="159" t="s">
        <v>3311</v>
      </c>
      <c r="F22" s="24"/>
      <c r="G22" s="94" t="s">
        <v>675</v>
      </c>
      <c r="H22" s="159" t="s">
        <v>3311</v>
      </c>
      <c r="I22" s="21"/>
      <c r="J22" s="24"/>
      <c r="K22" s="24" t="s">
        <v>6399</v>
      </c>
      <c r="L22" s="21"/>
      <c r="M22" s="21" t="s">
        <v>1487</v>
      </c>
      <c r="N22" s="21" t="s">
        <v>1497</v>
      </c>
      <c r="O22" s="21" t="s">
        <v>1471</v>
      </c>
      <c r="P22" s="24">
        <v>0</v>
      </c>
      <c r="Q22" s="24">
        <v>0</v>
      </c>
      <c r="R22" s="24"/>
      <c r="S22" s="24" t="s">
        <v>6317</v>
      </c>
      <c r="T22" s="147"/>
    </row>
    <row r="23" spans="1:20" ht="27" customHeight="1" x14ac:dyDescent="0.2">
      <c r="A23" s="28"/>
      <c r="B23" s="75">
        <v>13</v>
      </c>
      <c r="C23" s="159" t="s">
        <v>663</v>
      </c>
      <c r="D23" s="159" t="s">
        <v>660</v>
      </c>
      <c r="E23" s="159" t="s">
        <v>3313</v>
      </c>
      <c r="F23" s="24"/>
      <c r="G23" s="94" t="s">
        <v>675</v>
      </c>
      <c r="H23" s="159" t="s">
        <v>3313</v>
      </c>
      <c r="I23" s="21"/>
      <c r="J23" s="24"/>
      <c r="K23" s="24" t="s">
        <v>6399</v>
      </c>
      <c r="L23" s="21"/>
      <c r="M23" s="21" t="s">
        <v>1487</v>
      </c>
      <c r="N23" s="21" t="s">
        <v>1497</v>
      </c>
      <c r="O23" s="21" t="s">
        <v>1471</v>
      </c>
      <c r="P23" s="24">
        <v>0</v>
      </c>
      <c r="Q23" s="24">
        <v>0</v>
      </c>
      <c r="R23" s="24"/>
      <c r="S23" s="24" t="s">
        <v>6317</v>
      </c>
      <c r="T23" s="147"/>
    </row>
    <row r="24" spans="1:20" ht="27" customHeight="1" x14ac:dyDescent="0.2">
      <c r="A24" s="28"/>
      <c r="B24" s="75">
        <v>14</v>
      </c>
      <c r="C24" s="159" t="s">
        <v>663</v>
      </c>
      <c r="D24" s="159" t="s">
        <v>660</v>
      </c>
      <c r="E24" s="159" t="s">
        <v>3314</v>
      </c>
      <c r="F24" s="24"/>
      <c r="G24" s="94" t="s">
        <v>675</v>
      </c>
      <c r="H24" s="159" t="s">
        <v>3314</v>
      </c>
      <c r="I24" s="21"/>
      <c r="J24" s="24"/>
      <c r="K24" s="24" t="s">
        <v>6399</v>
      </c>
      <c r="L24" s="21"/>
      <c r="M24" s="21" t="s">
        <v>1487</v>
      </c>
      <c r="N24" s="21" t="s">
        <v>1497</v>
      </c>
      <c r="O24" s="21" t="s">
        <v>1471</v>
      </c>
      <c r="P24" s="24">
        <v>0</v>
      </c>
      <c r="Q24" s="24">
        <v>0</v>
      </c>
      <c r="R24" s="24"/>
      <c r="S24" s="24" t="s">
        <v>6317</v>
      </c>
      <c r="T24" s="147"/>
    </row>
    <row r="25" spans="1:20" ht="27" customHeight="1" x14ac:dyDescent="0.2">
      <c r="A25" s="28"/>
      <c r="B25" s="75">
        <v>15</v>
      </c>
      <c r="C25" s="159" t="s">
        <v>663</v>
      </c>
      <c r="D25" s="159" t="s">
        <v>660</v>
      </c>
      <c r="E25" s="159" t="s">
        <v>6375</v>
      </c>
      <c r="F25" s="24"/>
      <c r="G25" s="94" t="s">
        <v>675</v>
      </c>
      <c r="H25" s="159" t="s">
        <v>6375</v>
      </c>
      <c r="I25" s="21"/>
      <c r="J25" s="24"/>
      <c r="K25" s="24" t="s">
        <v>6399</v>
      </c>
      <c r="L25" s="21"/>
      <c r="M25" s="21" t="s">
        <v>1482</v>
      </c>
      <c r="N25" s="21" t="s">
        <v>1473</v>
      </c>
      <c r="O25" s="21" t="s">
        <v>1471</v>
      </c>
      <c r="P25" s="24">
        <v>0</v>
      </c>
      <c r="Q25" s="24">
        <v>0</v>
      </c>
      <c r="R25" s="24"/>
      <c r="S25" s="24" t="s">
        <v>6317</v>
      </c>
      <c r="T25" s="147"/>
    </row>
  </sheetData>
  <autoFilter ref="B10:T25" xr:uid="{00000000-0001-0000-B301-000000000000}"/>
  <mergeCells count="1">
    <mergeCell ref="C9:O9"/>
  </mergeCells>
  <conditionalFormatting sqref="H11:H25">
    <cfRule type="duplicateValues" dxfId="727" priority="1"/>
  </conditionalFormatting>
  <hyperlinks>
    <hyperlink ref="G11" location="T_M_CICC_INFINST!A1" display="T_M_CICC_INFINST" xr:uid="{00000000-0004-0000-B301-000000000000}"/>
    <hyperlink ref="G12" location="T_M_CICC_INFINST!A1" display="T_M_CICC_INFINST" xr:uid="{00000000-0004-0000-B301-000001000000}"/>
    <hyperlink ref="G13" location="T_M_CICC_INFINST!A1" display="T_M_CICC_INFINST" xr:uid="{00000000-0004-0000-B301-000002000000}"/>
    <hyperlink ref="G14" location="T_M_CICC_INFINST!A1" display="T_M_CICC_INFINST" xr:uid="{00000000-0004-0000-B301-000003000000}"/>
    <hyperlink ref="G15" location="T_M_CICC_INFINST!A1" display="T_M_CICC_INFINST" xr:uid="{00000000-0004-0000-B301-000004000000}"/>
    <hyperlink ref="G16" location="T_M_CICC_INFINST!A1" display="T_M_CICC_INFINST" xr:uid="{00000000-0004-0000-B301-000005000000}"/>
    <hyperlink ref="G17" location="T_M_CICC_INFINST!A1" display="T_M_CICC_INFINST" xr:uid="{00000000-0004-0000-B301-000006000000}"/>
    <hyperlink ref="G18" location="T_M_CICC_INFINST!A1" display="T_M_CICC_INFINST" xr:uid="{00000000-0004-0000-B301-000007000000}"/>
    <hyperlink ref="G19" location="T_M_CICC_INFINST!A1" display="T_M_CICC_INFINST" xr:uid="{00000000-0004-0000-B301-000008000000}"/>
    <hyperlink ref="G20" location="T_M_CICC_INFINST!A1" display="T_M_CICC_INFINST" xr:uid="{00000000-0004-0000-B301-000009000000}"/>
    <hyperlink ref="G21" location="T_M_CICC_INFINST!A1" display="T_M_CICC_INFINST" xr:uid="{00000000-0004-0000-B301-00000A000000}"/>
    <hyperlink ref="G22" location="T_M_CICC_INFINST!A1" display="T_M_CICC_INFINST" xr:uid="{00000000-0004-0000-B301-00000B000000}"/>
    <hyperlink ref="G23" location="T_M_CICC_INFINST!A1" display="T_M_CICC_INFINST" xr:uid="{00000000-0004-0000-B301-00000C000000}"/>
    <hyperlink ref="G24" location="T_M_CICC_INFINST!A1" display="T_M_CICC_INFINST" xr:uid="{00000000-0004-0000-B301-00000D000000}"/>
    <hyperlink ref="G25" location="T_M_CICC_INFINST!A1" display="T_M_CICC_INFINST" xr:uid="{00000000-0004-0000-B301-00000E000000}"/>
    <hyperlink ref="B6" location="Variáveis!A1" display="Variáveis" xr:uid="{00000000-0004-0000-B301-00000F000000}"/>
    <hyperlink ref="C6" location="'Índice de Tabelas'!A1" display="Índice de Tabelas" xr:uid="{00000000-0004-0000-B301-000010000000}"/>
    <hyperlink ref="D6" location="'Manual de Instrução'!A1" display="Manual de Instrução" xr:uid="{00000000-0004-0000-B301-00001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182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10182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1-000000000000}">
  <sheetPr codeName="Sheet975"/>
  <dimension ref="A1:T23"/>
  <sheetViews>
    <sheetView zoomScale="80" workbookViewId="0">
      <pane xSplit="5" ySplit="10" topLeftCell="F11" activePane="bottomRight" state="frozen"/>
      <selection pane="topRight" activeCell="F1" sqref="F1"/>
      <selection pane="bottomLeft" activeCell="A18" sqref="A18"/>
      <selection pane="bottomRight" activeCell="B10" sqref="B10:T2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3984375" style="27" bestFit="1"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661</v>
      </c>
      <c r="E11" s="159" t="s">
        <v>932</v>
      </c>
      <c r="F11" s="24"/>
      <c r="G11" s="94" t="s">
        <v>1214</v>
      </c>
      <c r="H11" s="24" t="s">
        <v>6400</v>
      </c>
      <c r="I11" s="21"/>
      <c r="J11" s="24"/>
      <c r="K11" s="24" t="s">
        <v>6401</v>
      </c>
      <c r="L11" s="21"/>
      <c r="M11" s="21" t="s">
        <v>1487</v>
      </c>
      <c r="N11" s="21" t="s">
        <v>1500</v>
      </c>
      <c r="O11" s="21" t="s">
        <v>1460</v>
      </c>
      <c r="P11" s="24">
        <v>1</v>
      </c>
      <c r="Q11" s="24">
        <v>0</v>
      </c>
      <c r="R11" s="24" t="s">
        <v>6326</v>
      </c>
      <c r="S11" s="24" t="s">
        <v>6373</v>
      </c>
      <c r="T11" s="147"/>
    </row>
    <row r="12" spans="1:20" s="29" customFormat="1" ht="27" customHeight="1" x14ac:dyDescent="0.25">
      <c r="A12"/>
      <c r="B12" s="75">
        <v>2</v>
      </c>
      <c r="C12" s="159" t="s">
        <v>663</v>
      </c>
      <c r="D12" s="159" t="s">
        <v>661</v>
      </c>
      <c r="E12" s="159" t="s">
        <v>6331</v>
      </c>
      <c r="F12" s="24"/>
      <c r="G12" s="94" t="s">
        <v>1214</v>
      </c>
      <c r="H12" s="24" t="s">
        <v>6402</v>
      </c>
      <c r="I12" s="21"/>
      <c r="J12" s="24"/>
      <c r="K12" s="24" t="s">
        <v>6401</v>
      </c>
      <c r="L12" s="21"/>
      <c r="M12" s="21" t="s">
        <v>1487</v>
      </c>
      <c r="N12" s="21" t="s">
        <v>1500</v>
      </c>
      <c r="O12" s="21" t="s">
        <v>1471</v>
      </c>
      <c r="P12" s="24">
        <v>0</v>
      </c>
      <c r="Q12" s="24">
        <v>0</v>
      </c>
      <c r="R12" s="24" t="s">
        <v>6326</v>
      </c>
      <c r="S12" s="24" t="s">
        <v>6373</v>
      </c>
      <c r="T12" s="147"/>
    </row>
    <row r="13" spans="1:20" ht="27" customHeight="1" x14ac:dyDescent="0.2">
      <c r="A13" s="28"/>
      <c r="B13" s="75">
        <v>3</v>
      </c>
      <c r="C13" s="159" t="s">
        <v>663</v>
      </c>
      <c r="D13" s="159" t="s">
        <v>661</v>
      </c>
      <c r="E13" s="159" t="s">
        <v>6333</v>
      </c>
      <c r="F13" s="24"/>
      <c r="G13" s="94" t="s">
        <v>1214</v>
      </c>
      <c r="H13" s="24" t="s">
        <v>6403</v>
      </c>
      <c r="I13" s="21"/>
      <c r="J13" s="24"/>
      <c r="K13" s="24" t="s">
        <v>6401</v>
      </c>
      <c r="L13" s="21"/>
      <c r="M13" s="21" t="s">
        <v>1487</v>
      </c>
      <c r="N13" s="21" t="s">
        <v>1500</v>
      </c>
      <c r="O13" s="21" t="s">
        <v>1471</v>
      </c>
      <c r="P13" s="24">
        <v>0</v>
      </c>
      <c r="Q13" s="24">
        <v>0</v>
      </c>
      <c r="R13" s="24" t="s">
        <v>6326</v>
      </c>
      <c r="S13" s="24" t="s">
        <v>6373</v>
      </c>
      <c r="T13" s="147"/>
    </row>
    <row r="14" spans="1:20" ht="27" customHeight="1" x14ac:dyDescent="0.2">
      <c r="A14" s="28"/>
      <c r="B14" s="75">
        <v>4</v>
      </c>
      <c r="C14" s="159" t="s">
        <v>663</v>
      </c>
      <c r="D14" s="159" t="s">
        <v>661</v>
      </c>
      <c r="E14" s="159" t="s">
        <v>6332</v>
      </c>
      <c r="F14" s="24"/>
      <c r="G14" s="94" t="s">
        <v>1214</v>
      </c>
      <c r="H14" s="24" t="s">
        <v>6404</v>
      </c>
      <c r="I14" s="21"/>
      <c r="J14" s="24"/>
      <c r="K14" s="24" t="s">
        <v>6401</v>
      </c>
      <c r="L14" s="21"/>
      <c r="M14" s="21" t="s">
        <v>1487</v>
      </c>
      <c r="N14" s="21" t="s">
        <v>1500</v>
      </c>
      <c r="O14" s="21" t="s">
        <v>1471</v>
      </c>
      <c r="P14" s="24">
        <v>0</v>
      </c>
      <c r="Q14" s="24">
        <v>0</v>
      </c>
      <c r="R14" s="24" t="s">
        <v>6326</v>
      </c>
      <c r="S14" s="24" t="s">
        <v>6373</v>
      </c>
      <c r="T14" s="147"/>
    </row>
    <row r="15" spans="1:20" ht="27" customHeight="1" x14ac:dyDescent="0.2">
      <c r="A15" s="28"/>
      <c r="B15" s="75">
        <v>5</v>
      </c>
      <c r="C15" s="159" t="s">
        <v>663</v>
      </c>
      <c r="D15" s="159" t="s">
        <v>661</v>
      </c>
      <c r="E15" s="159" t="s">
        <v>6374</v>
      </c>
      <c r="F15" s="24"/>
      <c r="G15" s="94" t="s">
        <v>1214</v>
      </c>
      <c r="H15" s="24" t="s">
        <v>6405</v>
      </c>
      <c r="I15" s="21"/>
      <c r="J15" s="24"/>
      <c r="K15" s="24" t="s">
        <v>6401</v>
      </c>
      <c r="L15" s="21"/>
      <c r="M15" s="21" t="s">
        <v>1482</v>
      </c>
      <c r="N15" s="21" t="s">
        <v>1494</v>
      </c>
      <c r="O15" s="21" t="s">
        <v>1471</v>
      </c>
      <c r="P15" s="24">
        <v>0</v>
      </c>
      <c r="Q15" s="24">
        <v>0</v>
      </c>
      <c r="R15" s="24" t="s">
        <v>6326</v>
      </c>
      <c r="S15" s="24" t="s">
        <v>6373</v>
      </c>
      <c r="T15" s="147"/>
    </row>
    <row r="16" spans="1:20" ht="27" customHeight="1" x14ac:dyDescent="0.2">
      <c r="A16" s="28"/>
      <c r="B16" s="75">
        <v>6</v>
      </c>
      <c r="C16" s="159" t="s">
        <v>663</v>
      </c>
      <c r="D16" s="159" t="s">
        <v>661</v>
      </c>
      <c r="E16" s="159" t="s">
        <v>6328</v>
      </c>
      <c r="F16" s="24"/>
      <c r="G16" s="94" t="s">
        <v>1214</v>
      </c>
      <c r="H16" s="24" t="s">
        <v>6406</v>
      </c>
      <c r="I16" s="21"/>
      <c r="J16" s="24"/>
      <c r="K16" s="24" t="s">
        <v>6401</v>
      </c>
      <c r="L16" s="21"/>
      <c r="M16" s="21" t="s">
        <v>1482</v>
      </c>
      <c r="N16" s="21" t="s">
        <v>1473</v>
      </c>
      <c r="O16" s="21" t="s">
        <v>1471</v>
      </c>
      <c r="P16" s="24">
        <v>0</v>
      </c>
      <c r="Q16" s="24">
        <v>0</v>
      </c>
      <c r="R16" s="24" t="s">
        <v>6326</v>
      </c>
      <c r="S16" s="24" t="s">
        <v>6373</v>
      </c>
      <c r="T16" s="147"/>
    </row>
    <row r="17" spans="1:20" ht="27" customHeight="1" x14ac:dyDescent="0.2">
      <c r="A17" s="28"/>
      <c r="B17" s="75">
        <v>7</v>
      </c>
      <c r="C17" s="159" t="s">
        <v>663</v>
      </c>
      <c r="D17" s="159" t="s">
        <v>661</v>
      </c>
      <c r="E17" s="159" t="s">
        <v>1456</v>
      </c>
      <c r="F17" s="24"/>
      <c r="G17" s="94" t="s">
        <v>1214</v>
      </c>
      <c r="H17" s="24" t="s">
        <v>1175</v>
      </c>
      <c r="I17" s="21"/>
      <c r="J17" s="24"/>
      <c r="K17" s="24" t="s">
        <v>6401</v>
      </c>
      <c r="L17" s="21"/>
      <c r="M17" s="21" t="s">
        <v>1458</v>
      </c>
      <c r="N17" s="21" t="s">
        <v>1459</v>
      </c>
      <c r="O17" s="21" t="s">
        <v>1471</v>
      </c>
      <c r="P17" s="24">
        <v>0</v>
      </c>
      <c r="Q17" s="24">
        <v>0</v>
      </c>
      <c r="R17" s="24" t="s">
        <v>6326</v>
      </c>
      <c r="S17" s="24" t="s">
        <v>6373</v>
      </c>
      <c r="T17" s="147"/>
    </row>
    <row r="18" spans="1:20" ht="27" customHeight="1" x14ac:dyDescent="0.25">
      <c r="B18" s="75">
        <v>8</v>
      </c>
      <c r="C18" s="159" t="s">
        <v>663</v>
      </c>
      <c r="D18" s="159" t="s">
        <v>661</v>
      </c>
      <c r="E18" s="159" t="s">
        <v>2456</v>
      </c>
      <c r="F18" s="24"/>
      <c r="G18" s="94" t="s">
        <v>1214</v>
      </c>
      <c r="H18" s="24" t="s">
        <v>998</v>
      </c>
      <c r="I18" s="21"/>
      <c r="J18" s="24"/>
      <c r="K18" s="24" t="s">
        <v>6401</v>
      </c>
      <c r="L18" s="21"/>
      <c r="M18" s="21" t="s">
        <v>1482</v>
      </c>
      <c r="N18" s="21" t="s">
        <v>2179</v>
      </c>
      <c r="O18" s="21" t="s">
        <v>1471</v>
      </c>
      <c r="P18" s="24">
        <v>0</v>
      </c>
      <c r="Q18" s="24">
        <v>0</v>
      </c>
      <c r="R18" s="24" t="s">
        <v>6326</v>
      </c>
      <c r="S18" s="24" t="s">
        <v>6373</v>
      </c>
      <c r="T18" s="147"/>
    </row>
    <row r="19" spans="1:20" ht="27" customHeight="1" x14ac:dyDescent="0.2">
      <c r="A19" s="28"/>
      <c r="B19" s="75">
        <v>9</v>
      </c>
      <c r="C19" s="159" t="s">
        <v>663</v>
      </c>
      <c r="D19" s="159" t="s">
        <v>661</v>
      </c>
      <c r="E19" s="159" t="s">
        <v>2458</v>
      </c>
      <c r="F19" s="24"/>
      <c r="G19" s="94" t="s">
        <v>1214</v>
      </c>
      <c r="H19" s="24" t="s">
        <v>1000</v>
      </c>
      <c r="I19" s="21"/>
      <c r="J19" s="24"/>
      <c r="K19" s="24" t="s">
        <v>6401</v>
      </c>
      <c r="L19" s="21"/>
      <c r="M19" s="21" t="s">
        <v>1482</v>
      </c>
      <c r="N19" s="21" t="s">
        <v>2179</v>
      </c>
      <c r="O19" s="21" t="s">
        <v>1471</v>
      </c>
      <c r="P19" s="24">
        <v>0</v>
      </c>
      <c r="Q19" s="24">
        <v>0</v>
      </c>
      <c r="R19" s="24" t="s">
        <v>6326</v>
      </c>
      <c r="S19" s="24" t="s">
        <v>6373</v>
      </c>
      <c r="T19" s="147"/>
    </row>
    <row r="20" spans="1:20" ht="27" customHeight="1" x14ac:dyDescent="0.2">
      <c r="A20" s="28"/>
      <c r="B20" s="75">
        <v>10</v>
      </c>
      <c r="C20" s="159" t="s">
        <v>663</v>
      </c>
      <c r="D20" s="159" t="s">
        <v>661</v>
      </c>
      <c r="E20" s="159" t="s">
        <v>6407</v>
      </c>
      <c r="F20" s="24"/>
      <c r="G20" s="94" t="s">
        <v>1214</v>
      </c>
      <c r="H20" s="24" t="s">
        <v>6408</v>
      </c>
      <c r="I20" s="21"/>
      <c r="J20" s="24"/>
      <c r="K20" s="24" t="s">
        <v>6401</v>
      </c>
      <c r="L20" s="21"/>
      <c r="M20" s="21" t="s">
        <v>1482</v>
      </c>
      <c r="N20" s="21" t="s">
        <v>1473</v>
      </c>
      <c r="O20" s="21" t="s">
        <v>1471</v>
      </c>
      <c r="P20" s="24">
        <v>0</v>
      </c>
      <c r="Q20" s="24">
        <v>0</v>
      </c>
      <c r="R20" s="24" t="s">
        <v>6326</v>
      </c>
      <c r="S20" s="24" t="s">
        <v>6373</v>
      </c>
      <c r="T20" s="147"/>
    </row>
    <row r="21" spans="1:20" ht="27" customHeight="1" x14ac:dyDescent="0.2">
      <c r="A21" s="28"/>
      <c r="B21" s="75">
        <v>11</v>
      </c>
      <c r="C21" s="159" t="s">
        <v>663</v>
      </c>
      <c r="D21" s="159" t="s">
        <v>661</v>
      </c>
      <c r="E21" s="159" t="s">
        <v>6409</v>
      </c>
      <c r="F21" s="24"/>
      <c r="G21" s="94" t="s">
        <v>1214</v>
      </c>
      <c r="H21" s="24" t="s">
        <v>6410</v>
      </c>
      <c r="I21" s="21"/>
      <c r="J21" s="24"/>
      <c r="K21" s="24" t="s">
        <v>6401</v>
      </c>
      <c r="L21" s="21"/>
      <c r="M21" s="21" t="s">
        <v>1482</v>
      </c>
      <c r="N21" s="21" t="s">
        <v>1473</v>
      </c>
      <c r="O21" s="21" t="s">
        <v>1471</v>
      </c>
      <c r="P21" s="24">
        <v>0</v>
      </c>
      <c r="Q21" s="24">
        <v>0</v>
      </c>
      <c r="R21" s="24" t="s">
        <v>6326</v>
      </c>
      <c r="S21" s="24" t="s">
        <v>6373</v>
      </c>
      <c r="T21" s="147"/>
    </row>
    <row r="22" spans="1:20" ht="27" customHeight="1" x14ac:dyDescent="0.2">
      <c r="A22" s="28"/>
      <c r="B22" s="75">
        <v>12</v>
      </c>
      <c r="C22" s="159" t="s">
        <v>663</v>
      </c>
      <c r="D22" s="159" t="s">
        <v>661</v>
      </c>
      <c r="E22" s="159" t="s">
        <v>6411</v>
      </c>
      <c r="F22" s="24"/>
      <c r="G22" s="94" t="s">
        <v>1214</v>
      </c>
      <c r="H22" s="24" t="s">
        <v>6412</v>
      </c>
      <c r="I22" s="21"/>
      <c r="J22" s="24"/>
      <c r="K22" s="24" t="s">
        <v>6401</v>
      </c>
      <c r="L22" s="21"/>
      <c r="M22" s="21" t="s">
        <v>1482</v>
      </c>
      <c r="N22" s="21" t="s">
        <v>1473</v>
      </c>
      <c r="O22" s="21" t="s">
        <v>1471</v>
      </c>
      <c r="P22" s="24">
        <v>0</v>
      </c>
      <c r="Q22" s="24">
        <v>0</v>
      </c>
      <c r="R22" s="24" t="s">
        <v>6326</v>
      </c>
      <c r="S22" s="24" t="s">
        <v>6373</v>
      </c>
      <c r="T22" s="147"/>
    </row>
    <row r="23" spans="1:20" ht="27" customHeight="1" x14ac:dyDescent="0.2">
      <c r="A23" s="28"/>
      <c r="B23" s="75">
        <v>13</v>
      </c>
      <c r="C23" s="159" t="s">
        <v>663</v>
      </c>
      <c r="D23" s="159" t="s">
        <v>661</v>
      </c>
      <c r="E23" s="159" t="s">
        <v>6413</v>
      </c>
      <c r="F23" s="24"/>
      <c r="G23" s="94" t="s">
        <v>1214</v>
      </c>
      <c r="H23" s="24" t="s">
        <v>6414</v>
      </c>
      <c r="I23" s="21"/>
      <c r="J23" s="24"/>
      <c r="K23" s="24" t="s">
        <v>6401</v>
      </c>
      <c r="L23" s="21"/>
      <c r="M23" s="21" t="s">
        <v>1482</v>
      </c>
      <c r="N23" s="21" t="s">
        <v>1473</v>
      </c>
      <c r="O23" s="21" t="s">
        <v>1471</v>
      </c>
      <c r="P23" s="24">
        <v>0</v>
      </c>
      <c r="Q23" s="24">
        <v>0</v>
      </c>
      <c r="R23" s="24" t="s">
        <v>6326</v>
      </c>
      <c r="S23" s="24" t="s">
        <v>6373</v>
      </c>
      <c r="T23" s="147"/>
    </row>
  </sheetData>
  <autoFilter ref="B10:T23" xr:uid="{00000000-0001-0000-B401-000000000000}"/>
  <mergeCells count="1">
    <mergeCell ref="C9:O9"/>
  </mergeCells>
  <conditionalFormatting sqref="H11:H23">
    <cfRule type="duplicateValues" dxfId="726" priority="1"/>
  </conditionalFormatting>
  <hyperlinks>
    <hyperlink ref="G11" location="t_m_cin_infperinst!A1" display="t_m_cin_infperinst" xr:uid="{00000000-0004-0000-B401-000000000000}"/>
    <hyperlink ref="G12" location="t_m_cin_infperinst!A1" display="t_m_cin_infperinst" xr:uid="{00000000-0004-0000-B401-000001000000}"/>
    <hyperlink ref="G13" location="t_m_cin_infperinst!A1" display="t_m_cin_infperinst" xr:uid="{00000000-0004-0000-B401-000002000000}"/>
    <hyperlink ref="G14" location="t_m_cin_infperinst!A1" display="t_m_cin_infperinst" xr:uid="{00000000-0004-0000-B401-000003000000}"/>
    <hyperlink ref="G15" location="t_m_cin_infperinst!A1" display="t_m_cin_infperinst" xr:uid="{00000000-0004-0000-B401-000004000000}"/>
    <hyperlink ref="G16" location="t_m_cin_infperinst!A1" display="t_m_cin_infperinst" xr:uid="{00000000-0004-0000-B401-000005000000}"/>
    <hyperlink ref="G17" location="t_m_cin_infperinst!A1" display="t_m_cin_infperinst" xr:uid="{00000000-0004-0000-B401-000006000000}"/>
    <hyperlink ref="G18" location="t_m_cin_infperinst!A1" display="t_m_cin_infperinst" xr:uid="{00000000-0004-0000-B401-000007000000}"/>
    <hyperlink ref="G19" location="t_m_cin_infperinst!A1" display="t_m_cin_infperinst" xr:uid="{00000000-0004-0000-B401-000008000000}"/>
    <hyperlink ref="G20" location="t_m_cin_infperinst!A1" display="t_m_cin_infperinst" xr:uid="{00000000-0004-0000-B401-000009000000}"/>
    <hyperlink ref="G21" location="t_m_cin_infperinst!A1" display="t_m_cin_infperinst" xr:uid="{00000000-0004-0000-B401-00000A000000}"/>
    <hyperlink ref="G22" location="t_m_cin_infperinst!A1" display="t_m_cin_infperinst" xr:uid="{00000000-0004-0000-B401-00000B000000}"/>
    <hyperlink ref="G23" location="t_m_cin_infperinst!A1" display="t_m_cin_infperinst" xr:uid="{00000000-0004-0000-B401-00000C000000}"/>
    <hyperlink ref="B6" location="Variáveis!A1" display="Variáveis" xr:uid="{00000000-0004-0000-B401-00000D000000}"/>
    <hyperlink ref="C6" location="'Índice de Tabelas'!A1" display="Índice de Tabelas" xr:uid="{00000000-0004-0000-B401-00000E000000}"/>
    <hyperlink ref="D6" location="'Manual de Instrução'!A1" display="Manual de Instrução" xr:uid="{00000000-0004-0000-B401-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284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102850"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3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1-000000000000}">
  <sheetPr codeName="Sheet976"/>
  <dimension ref="A1:T47"/>
  <sheetViews>
    <sheetView zoomScale="80" workbookViewId="0">
      <pane xSplit="5" ySplit="10" topLeftCell="F43" activePane="bottomRight" state="frozen"/>
      <selection pane="topRight" activeCell="F1" sqref="F1"/>
      <selection pane="bottomLeft" activeCell="A18" sqref="A18"/>
      <selection pane="bottomRight" activeCell="S46" sqref="S4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662</v>
      </c>
      <c r="E11" s="159" t="s">
        <v>932</v>
      </c>
      <c r="F11" s="24"/>
      <c r="G11" s="94" t="s">
        <v>688</v>
      </c>
      <c r="H11" s="159" t="s">
        <v>932</v>
      </c>
      <c r="I11" s="21"/>
      <c r="J11" s="24"/>
      <c r="K11" s="24" t="s">
        <v>6415</v>
      </c>
      <c r="L11" s="21"/>
      <c r="M11" s="21" t="s">
        <v>1487</v>
      </c>
      <c r="N11" s="21" t="s">
        <v>1500</v>
      </c>
      <c r="O11" s="21" t="s">
        <v>1460</v>
      </c>
      <c r="P11" s="24">
        <v>1</v>
      </c>
      <c r="Q11" s="24">
        <v>0</v>
      </c>
      <c r="R11" s="24"/>
      <c r="S11" s="24" t="s">
        <v>6373</v>
      </c>
      <c r="T11" s="147"/>
    </row>
    <row r="12" spans="1:20" s="29" customFormat="1" ht="27" customHeight="1" x14ac:dyDescent="0.25">
      <c r="A12"/>
      <c r="B12" s="75">
        <v>2</v>
      </c>
      <c r="C12" s="159" t="s">
        <v>663</v>
      </c>
      <c r="D12" s="159" t="s">
        <v>662</v>
      </c>
      <c r="E12" s="159" t="s">
        <v>6331</v>
      </c>
      <c r="F12" s="24"/>
      <c r="G12" s="94" t="s">
        <v>688</v>
      </c>
      <c r="H12" s="159" t="s">
        <v>6331</v>
      </c>
      <c r="I12" s="21"/>
      <c r="J12" s="24"/>
      <c r="K12" s="24" t="s">
        <v>6415</v>
      </c>
      <c r="L12" s="21"/>
      <c r="M12" s="21" t="s">
        <v>1487</v>
      </c>
      <c r="N12" s="21" t="s">
        <v>1500</v>
      </c>
      <c r="O12" s="21" t="s">
        <v>1471</v>
      </c>
      <c r="P12" s="24">
        <v>0</v>
      </c>
      <c r="Q12" s="24">
        <v>0</v>
      </c>
      <c r="R12" s="24"/>
      <c r="S12" s="24" t="s">
        <v>6373</v>
      </c>
      <c r="T12" s="147"/>
    </row>
    <row r="13" spans="1:20" ht="27" customHeight="1" x14ac:dyDescent="0.2">
      <c r="A13" s="28"/>
      <c r="B13" s="75">
        <v>3</v>
      </c>
      <c r="C13" s="159" t="s">
        <v>663</v>
      </c>
      <c r="D13" s="159" t="s">
        <v>662</v>
      </c>
      <c r="E13" s="159" t="s">
        <v>6333</v>
      </c>
      <c r="F13" s="24"/>
      <c r="G13" s="94" t="s">
        <v>688</v>
      </c>
      <c r="H13" s="159" t="s">
        <v>6333</v>
      </c>
      <c r="I13" s="21"/>
      <c r="J13" s="24"/>
      <c r="K13" s="24" t="s">
        <v>6415</v>
      </c>
      <c r="L13" s="21"/>
      <c r="M13" s="21" t="s">
        <v>1487</v>
      </c>
      <c r="N13" s="21" t="s">
        <v>1500</v>
      </c>
      <c r="O13" s="21" t="s">
        <v>1471</v>
      </c>
      <c r="P13" s="24">
        <v>0</v>
      </c>
      <c r="Q13" s="24">
        <v>0</v>
      </c>
      <c r="R13" s="24"/>
      <c r="S13" s="24" t="s">
        <v>6373</v>
      </c>
      <c r="T13" s="147"/>
    </row>
    <row r="14" spans="1:20" ht="27" customHeight="1" x14ac:dyDescent="0.2">
      <c r="A14" s="28"/>
      <c r="B14" s="75">
        <v>4</v>
      </c>
      <c r="C14" s="159" t="s">
        <v>663</v>
      </c>
      <c r="D14" s="159" t="s">
        <v>662</v>
      </c>
      <c r="E14" s="159" t="s">
        <v>6332</v>
      </c>
      <c r="F14" s="24"/>
      <c r="G14" s="94" t="s">
        <v>688</v>
      </c>
      <c r="H14" s="159" t="s">
        <v>6332</v>
      </c>
      <c r="I14" s="21"/>
      <c r="J14" s="24"/>
      <c r="K14" s="24" t="s">
        <v>6415</v>
      </c>
      <c r="L14" s="21"/>
      <c r="M14" s="21" t="s">
        <v>1487</v>
      </c>
      <c r="N14" s="21" t="s">
        <v>1500</v>
      </c>
      <c r="O14" s="21" t="s">
        <v>1471</v>
      </c>
      <c r="P14" s="24">
        <v>0</v>
      </c>
      <c r="Q14" s="24">
        <v>0</v>
      </c>
      <c r="R14" s="24"/>
      <c r="S14" s="24" t="s">
        <v>6373</v>
      </c>
      <c r="T14" s="147"/>
    </row>
    <row r="15" spans="1:20" ht="27" customHeight="1" x14ac:dyDescent="0.2">
      <c r="A15" s="28"/>
      <c r="B15" s="75">
        <v>5</v>
      </c>
      <c r="C15" s="159" t="s">
        <v>663</v>
      </c>
      <c r="D15" s="159" t="s">
        <v>662</v>
      </c>
      <c r="E15" s="159" t="s">
        <v>6374</v>
      </c>
      <c r="F15" s="24"/>
      <c r="G15" s="94" t="s">
        <v>688</v>
      </c>
      <c r="H15" s="159" t="s">
        <v>6374</v>
      </c>
      <c r="I15" s="21"/>
      <c r="J15" s="24"/>
      <c r="K15" s="24" t="s">
        <v>6415</v>
      </c>
      <c r="L15" s="21"/>
      <c r="M15" s="21" t="s">
        <v>1482</v>
      </c>
      <c r="N15" s="21" t="s">
        <v>1494</v>
      </c>
      <c r="O15" s="21" t="s">
        <v>1471</v>
      </c>
      <c r="P15" s="24">
        <v>0</v>
      </c>
      <c r="Q15" s="24">
        <v>0</v>
      </c>
      <c r="R15" s="24"/>
      <c r="S15" s="24" t="s">
        <v>6373</v>
      </c>
      <c r="T15" s="147"/>
    </row>
    <row r="16" spans="1:20" ht="27" customHeight="1" x14ac:dyDescent="0.2">
      <c r="A16" s="28"/>
      <c r="B16" s="75">
        <v>6</v>
      </c>
      <c r="C16" s="159" t="s">
        <v>663</v>
      </c>
      <c r="D16" s="159" t="s">
        <v>662</v>
      </c>
      <c r="E16" s="159" t="s">
        <v>6328</v>
      </c>
      <c r="F16" s="24"/>
      <c r="G16" s="94" t="s">
        <v>688</v>
      </c>
      <c r="H16" s="159" t="s">
        <v>6328</v>
      </c>
      <c r="I16" s="21"/>
      <c r="J16" s="24"/>
      <c r="K16" s="24" t="s">
        <v>6415</v>
      </c>
      <c r="L16" s="21"/>
      <c r="M16" s="21" t="s">
        <v>1482</v>
      </c>
      <c r="N16" s="21" t="s">
        <v>1473</v>
      </c>
      <c r="O16" s="21" t="s">
        <v>1471</v>
      </c>
      <c r="P16" s="24">
        <v>0</v>
      </c>
      <c r="Q16" s="24">
        <v>0</v>
      </c>
      <c r="R16" s="24"/>
      <c r="S16" s="24" t="s">
        <v>6373</v>
      </c>
      <c r="T16" s="147"/>
    </row>
    <row r="17" spans="1:20" ht="27" customHeight="1" x14ac:dyDescent="0.2">
      <c r="A17" s="28"/>
      <c r="B17" s="75">
        <v>7</v>
      </c>
      <c r="C17" s="159" t="s">
        <v>663</v>
      </c>
      <c r="D17" s="159" t="s">
        <v>662</v>
      </c>
      <c r="E17" s="159" t="s">
        <v>6416</v>
      </c>
      <c r="F17" s="24"/>
      <c r="G17" s="94" t="s">
        <v>688</v>
      </c>
      <c r="H17" s="159" t="s">
        <v>6416</v>
      </c>
      <c r="I17" s="21"/>
      <c r="J17" s="24"/>
      <c r="K17" s="24" t="s">
        <v>6415</v>
      </c>
      <c r="L17" s="21"/>
      <c r="M17" s="21" t="s">
        <v>1482</v>
      </c>
      <c r="N17" s="21" t="s">
        <v>2179</v>
      </c>
      <c r="O17" s="21" t="s">
        <v>1471</v>
      </c>
      <c r="P17" s="24">
        <v>0</v>
      </c>
      <c r="Q17" s="24">
        <v>0</v>
      </c>
      <c r="R17" s="24"/>
      <c r="S17" s="24" t="s">
        <v>6373</v>
      </c>
      <c r="T17" s="147"/>
    </row>
    <row r="18" spans="1:20" ht="27" customHeight="1" x14ac:dyDescent="0.25">
      <c r="B18" s="75">
        <v>8</v>
      </c>
      <c r="C18" s="159" t="s">
        <v>663</v>
      </c>
      <c r="D18" s="159" t="s">
        <v>662</v>
      </c>
      <c r="E18" s="159" t="s">
        <v>2180</v>
      </c>
      <c r="F18" s="24"/>
      <c r="G18" s="94" t="s">
        <v>688</v>
      </c>
      <c r="H18" s="159" t="s">
        <v>2180</v>
      </c>
      <c r="I18" s="21"/>
      <c r="J18" s="24"/>
      <c r="K18" s="24" t="s">
        <v>6415</v>
      </c>
      <c r="L18" s="21"/>
      <c r="M18" s="21" t="s">
        <v>1482</v>
      </c>
      <c r="N18" s="21" t="s">
        <v>1555</v>
      </c>
      <c r="O18" s="21" t="s">
        <v>1471</v>
      </c>
      <c r="P18" s="24">
        <v>0</v>
      </c>
      <c r="Q18" s="24">
        <v>0</v>
      </c>
      <c r="R18" s="24"/>
      <c r="S18" s="24" t="s">
        <v>6373</v>
      </c>
      <c r="T18" s="147"/>
    </row>
    <row r="19" spans="1:20" ht="27" customHeight="1" x14ac:dyDescent="0.2">
      <c r="A19" s="28"/>
      <c r="B19" s="75">
        <v>9</v>
      </c>
      <c r="C19" s="159" t="s">
        <v>663</v>
      </c>
      <c r="D19" s="159" t="s">
        <v>662</v>
      </c>
      <c r="E19" s="159" t="s">
        <v>2182</v>
      </c>
      <c r="F19" s="24"/>
      <c r="G19" s="94" t="s">
        <v>688</v>
      </c>
      <c r="H19" s="159" t="s">
        <v>2182</v>
      </c>
      <c r="I19" s="21"/>
      <c r="J19" s="24"/>
      <c r="K19" s="24" t="s">
        <v>6415</v>
      </c>
      <c r="L19" s="21"/>
      <c r="M19" s="21" t="s">
        <v>1482</v>
      </c>
      <c r="N19" s="21" t="s">
        <v>2480</v>
      </c>
      <c r="O19" s="21" t="s">
        <v>1471</v>
      </c>
      <c r="P19" s="24">
        <v>0</v>
      </c>
      <c r="Q19" s="24">
        <v>0</v>
      </c>
      <c r="R19" s="24"/>
      <c r="S19" s="24" t="s">
        <v>6373</v>
      </c>
      <c r="T19" s="147"/>
    </row>
    <row r="20" spans="1:20" ht="27" customHeight="1" x14ac:dyDescent="0.2">
      <c r="A20" s="28"/>
      <c r="B20" s="75">
        <v>10</v>
      </c>
      <c r="C20" s="159" t="s">
        <v>663</v>
      </c>
      <c r="D20" s="159" t="s">
        <v>662</v>
      </c>
      <c r="E20" s="159" t="s">
        <v>6336</v>
      </c>
      <c r="F20" s="24"/>
      <c r="G20" s="94" t="s">
        <v>688</v>
      </c>
      <c r="H20" s="159" t="s">
        <v>6336</v>
      </c>
      <c r="I20" s="21"/>
      <c r="J20" s="24"/>
      <c r="K20" s="24" t="s">
        <v>6415</v>
      </c>
      <c r="L20" s="21"/>
      <c r="M20" s="21" t="s">
        <v>1482</v>
      </c>
      <c r="N20" s="21" t="s">
        <v>1470</v>
      </c>
      <c r="O20" s="21" t="s">
        <v>1471</v>
      </c>
      <c r="P20" s="24">
        <v>0</v>
      </c>
      <c r="Q20" s="24">
        <v>0</v>
      </c>
      <c r="R20" s="24"/>
      <c r="S20" s="24" t="s">
        <v>6373</v>
      </c>
      <c r="T20" s="147"/>
    </row>
    <row r="21" spans="1:20" ht="27" customHeight="1" x14ac:dyDescent="0.2">
      <c r="A21" s="28"/>
      <c r="B21" s="75">
        <v>11</v>
      </c>
      <c r="C21" s="159" t="s">
        <v>663</v>
      </c>
      <c r="D21" s="159" t="s">
        <v>662</v>
      </c>
      <c r="E21" s="159" t="s">
        <v>6417</v>
      </c>
      <c r="F21" s="24"/>
      <c r="G21" s="94" t="s">
        <v>688</v>
      </c>
      <c r="H21" s="159" t="s">
        <v>6417</v>
      </c>
      <c r="I21" s="21"/>
      <c r="J21" s="24"/>
      <c r="K21" s="24" t="s">
        <v>6415</v>
      </c>
      <c r="L21" s="21"/>
      <c r="M21" s="21" t="s">
        <v>1482</v>
      </c>
      <c r="N21" s="21" t="s">
        <v>1473</v>
      </c>
      <c r="O21" s="21" t="s">
        <v>1471</v>
      </c>
      <c r="P21" s="24">
        <v>0</v>
      </c>
      <c r="Q21" s="24">
        <v>0</v>
      </c>
      <c r="R21" s="24"/>
      <c r="S21" s="24" t="s">
        <v>6373</v>
      </c>
      <c r="T21" s="147"/>
    </row>
    <row r="22" spans="1:20" ht="27" customHeight="1" x14ac:dyDescent="0.2">
      <c r="A22" s="28"/>
      <c r="B22" s="75">
        <v>12</v>
      </c>
      <c r="C22" s="159" t="s">
        <v>663</v>
      </c>
      <c r="D22" s="159" t="s">
        <v>662</v>
      </c>
      <c r="E22" s="159" t="s">
        <v>6418</v>
      </c>
      <c r="F22" s="24"/>
      <c r="G22" s="94" t="s">
        <v>688</v>
      </c>
      <c r="H22" s="159" t="s">
        <v>6418</v>
      </c>
      <c r="I22" s="21"/>
      <c r="J22" s="24"/>
      <c r="K22" s="24" t="s">
        <v>6415</v>
      </c>
      <c r="L22" s="21"/>
      <c r="M22" s="21" t="s">
        <v>1458</v>
      </c>
      <c r="N22" s="21" t="s">
        <v>1459</v>
      </c>
      <c r="O22" s="21" t="s">
        <v>1471</v>
      </c>
      <c r="P22" s="24">
        <v>0</v>
      </c>
      <c r="Q22" s="24">
        <v>0</v>
      </c>
      <c r="R22" s="24"/>
      <c r="S22" s="24" t="s">
        <v>6373</v>
      </c>
      <c r="T22" s="147"/>
    </row>
    <row r="23" spans="1:20" ht="27" customHeight="1" x14ac:dyDescent="0.2">
      <c r="A23" s="28"/>
      <c r="B23" s="75">
        <v>13</v>
      </c>
      <c r="C23" s="159" t="s">
        <v>663</v>
      </c>
      <c r="D23" s="159" t="s">
        <v>662</v>
      </c>
      <c r="E23" s="159" t="s">
        <v>2527</v>
      </c>
      <c r="F23" s="24"/>
      <c r="G23" s="94" t="s">
        <v>688</v>
      </c>
      <c r="H23" s="159" t="s">
        <v>2527</v>
      </c>
      <c r="I23" s="21"/>
      <c r="J23" s="24"/>
      <c r="K23" s="24" t="s">
        <v>6415</v>
      </c>
      <c r="L23" s="21"/>
      <c r="M23" s="21" t="s">
        <v>1482</v>
      </c>
      <c r="N23" s="21" t="s">
        <v>1575</v>
      </c>
      <c r="O23" s="21" t="s">
        <v>1471</v>
      </c>
      <c r="P23" s="24">
        <v>0</v>
      </c>
      <c r="Q23" s="24">
        <v>0</v>
      </c>
      <c r="R23" s="24"/>
      <c r="S23" s="24" t="s">
        <v>6373</v>
      </c>
      <c r="T23" s="147"/>
    </row>
    <row r="24" spans="1:20" ht="27" customHeight="1" x14ac:dyDescent="0.2">
      <c r="A24" s="28"/>
      <c r="B24" s="75">
        <v>14</v>
      </c>
      <c r="C24" s="159" t="s">
        <v>663</v>
      </c>
      <c r="D24" s="159" t="s">
        <v>662</v>
      </c>
      <c r="E24" s="159" t="s">
        <v>6419</v>
      </c>
      <c r="F24" s="24"/>
      <c r="G24" s="94" t="s">
        <v>688</v>
      </c>
      <c r="H24" s="159" t="s">
        <v>6419</v>
      </c>
      <c r="I24" s="21"/>
      <c r="J24" s="24"/>
      <c r="K24" s="24" t="s">
        <v>6415</v>
      </c>
      <c r="L24" s="21"/>
      <c r="M24" s="21" t="s">
        <v>1482</v>
      </c>
      <c r="N24" s="21" t="s">
        <v>1575</v>
      </c>
      <c r="O24" s="21" t="s">
        <v>1471</v>
      </c>
      <c r="P24" s="24">
        <v>0</v>
      </c>
      <c r="Q24" s="24">
        <v>0</v>
      </c>
      <c r="R24" s="24"/>
      <c r="S24" s="24" t="s">
        <v>6373</v>
      </c>
      <c r="T24" s="147"/>
    </row>
    <row r="25" spans="1:20" ht="27" customHeight="1" x14ac:dyDescent="0.2">
      <c r="A25" s="28"/>
      <c r="B25" s="75">
        <v>15</v>
      </c>
      <c r="C25" s="159" t="s">
        <v>663</v>
      </c>
      <c r="D25" s="159" t="s">
        <v>662</v>
      </c>
      <c r="E25" s="159" t="s">
        <v>2528</v>
      </c>
      <c r="F25" s="24"/>
      <c r="G25" s="94" t="s">
        <v>688</v>
      </c>
      <c r="H25" s="159" t="s">
        <v>2528</v>
      </c>
      <c r="I25" s="21"/>
      <c r="J25" s="24"/>
      <c r="K25" s="24" t="s">
        <v>6415</v>
      </c>
      <c r="L25" s="21"/>
      <c r="M25" s="21" t="s">
        <v>1482</v>
      </c>
      <c r="N25" s="21" t="s">
        <v>2665</v>
      </c>
      <c r="O25" s="21" t="s">
        <v>1471</v>
      </c>
      <c r="P25" s="24">
        <v>0</v>
      </c>
      <c r="Q25" s="24">
        <v>0</v>
      </c>
      <c r="R25" s="24"/>
      <c r="S25" s="24" t="s">
        <v>6373</v>
      </c>
      <c r="T25" s="147"/>
    </row>
    <row r="26" spans="1:20" ht="27" customHeight="1" x14ac:dyDescent="0.2">
      <c r="A26" s="28"/>
      <c r="B26" s="75">
        <v>16</v>
      </c>
      <c r="C26" s="159" t="s">
        <v>663</v>
      </c>
      <c r="D26" s="159" t="s">
        <v>662</v>
      </c>
      <c r="E26" s="159" t="s">
        <v>2529</v>
      </c>
      <c r="F26" s="24"/>
      <c r="G26" s="94" t="s">
        <v>688</v>
      </c>
      <c r="H26" s="159" t="s">
        <v>2529</v>
      </c>
      <c r="I26" s="21"/>
      <c r="J26" s="24"/>
      <c r="K26" s="24" t="s">
        <v>6415</v>
      </c>
      <c r="L26" s="21"/>
      <c r="M26" s="21" t="s">
        <v>1487</v>
      </c>
      <c r="N26" s="21" t="s">
        <v>1497</v>
      </c>
      <c r="O26" s="21" t="s">
        <v>1471</v>
      </c>
      <c r="P26" s="24">
        <v>0</v>
      </c>
      <c r="Q26" s="24">
        <v>0</v>
      </c>
      <c r="R26" s="24"/>
      <c r="S26" s="24" t="s">
        <v>6373</v>
      </c>
      <c r="T26" s="147"/>
    </row>
    <row r="27" spans="1:20" ht="27" customHeight="1" x14ac:dyDescent="0.2">
      <c r="A27" s="28"/>
      <c r="B27" s="75">
        <v>17</v>
      </c>
      <c r="C27" s="159" t="s">
        <v>663</v>
      </c>
      <c r="D27" s="159" t="s">
        <v>662</v>
      </c>
      <c r="E27" s="159" t="s">
        <v>2530</v>
      </c>
      <c r="F27" s="24"/>
      <c r="G27" s="94" t="s">
        <v>688</v>
      </c>
      <c r="H27" s="159" t="s">
        <v>2530</v>
      </c>
      <c r="I27" s="21"/>
      <c r="J27" s="24"/>
      <c r="K27" s="24" t="s">
        <v>6415</v>
      </c>
      <c r="L27" s="21"/>
      <c r="M27" s="21" t="s">
        <v>1482</v>
      </c>
      <c r="N27" s="21" t="s">
        <v>1575</v>
      </c>
      <c r="O27" s="21" t="s">
        <v>1471</v>
      </c>
      <c r="P27" s="24">
        <v>0</v>
      </c>
      <c r="Q27" s="24">
        <v>0</v>
      </c>
      <c r="R27" s="24"/>
      <c r="S27" s="24" t="s">
        <v>6373</v>
      </c>
      <c r="T27" s="147"/>
    </row>
    <row r="28" spans="1:20" ht="27" customHeight="1" x14ac:dyDescent="0.25">
      <c r="B28" s="75">
        <v>18</v>
      </c>
      <c r="C28" s="159" t="s">
        <v>663</v>
      </c>
      <c r="D28" s="159" t="s">
        <v>662</v>
      </c>
      <c r="E28" s="159" t="s">
        <v>6420</v>
      </c>
      <c r="F28" s="24"/>
      <c r="G28" s="94" t="s">
        <v>688</v>
      </c>
      <c r="H28" s="159" t="s">
        <v>6420</v>
      </c>
      <c r="I28" s="21"/>
      <c r="J28" s="24"/>
      <c r="K28" s="24" t="s">
        <v>6415</v>
      </c>
      <c r="L28" s="21"/>
      <c r="M28" s="21" t="s">
        <v>1482</v>
      </c>
      <c r="N28" s="21" t="s">
        <v>1575</v>
      </c>
      <c r="O28" s="21" t="s">
        <v>1471</v>
      </c>
      <c r="P28" s="24">
        <v>0</v>
      </c>
      <c r="Q28" s="24">
        <v>0</v>
      </c>
      <c r="R28" s="24"/>
      <c r="S28" s="24" t="s">
        <v>6373</v>
      </c>
      <c r="T28" s="147"/>
    </row>
    <row r="29" spans="1:20" ht="27" customHeight="1" x14ac:dyDescent="0.2">
      <c r="A29" s="28"/>
      <c r="B29" s="75">
        <v>19</v>
      </c>
      <c r="C29" s="159" t="s">
        <v>663</v>
      </c>
      <c r="D29" s="159" t="s">
        <v>662</v>
      </c>
      <c r="E29" s="159" t="s">
        <v>2531</v>
      </c>
      <c r="F29" s="24"/>
      <c r="G29" s="94" t="s">
        <v>688</v>
      </c>
      <c r="H29" s="159" t="s">
        <v>2531</v>
      </c>
      <c r="I29" s="21"/>
      <c r="J29" s="24"/>
      <c r="K29" s="24" t="s">
        <v>6415</v>
      </c>
      <c r="L29" s="21"/>
      <c r="M29" s="21" t="s">
        <v>1458</v>
      </c>
      <c r="N29" s="21" t="s">
        <v>1459</v>
      </c>
      <c r="O29" s="21" t="s">
        <v>1471</v>
      </c>
      <c r="P29" s="24">
        <v>0</v>
      </c>
      <c r="Q29" s="24">
        <v>0</v>
      </c>
      <c r="R29" s="24"/>
      <c r="S29" s="24" t="s">
        <v>6373</v>
      </c>
      <c r="T29" s="147"/>
    </row>
    <row r="30" spans="1:20" ht="27" customHeight="1" x14ac:dyDescent="0.2">
      <c r="A30" s="28"/>
      <c r="B30" s="75">
        <v>20</v>
      </c>
      <c r="C30" s="159" t="s">
        <v>663</v>
      </c>
      <c r="D30" s="159" t="s">
        <v>662</v>
      </c>
      <c r="E30" s="159" t="s">
        <v>2532</v>
      </c>
      <c r="F30" s="24"/>
      <c r="G30" s="94" t="s">
        <v>688</v>
      </c>
      <c r="H30" s="159" t="s">
        <v>2532</v>
      </c>
      <c r="I30" s="21"/>
      <c r="J30" s="24"/>
      <c r="K30" s="24" t="s">
        <v>6415</v>
      </c>
      <c r="L30" s="21"/>
      <c r="M30" s="21" t="s">
        <v>1482</v>
      </c>
      <c r="N30" s="21" t="s">
        <v>1575</v>
      </c>
      <c r="O30" s="21" t="s">
        <v>1471</v>
      </c>
      <c r="P30" s="24">
        <v>0</v>
      </c>
      <c r="Q30" s="24">
        <v>0</v>
      </c>
      <c r="R30" s="24"/>
      <c r="S30" s="24" t="s">
        <v>6373</v>
      </c>
      <c r="T30" s="147"/>
    </row>
    <row r="31" spans="1:20" ht="27" customHeight="1" x14ac:dyDescent="0.2">
      <c r="A31" s="28"/>
      <c r="B31" s="75">
        <v>21</v>
      </c>
      <c r="C31" s="159" t="s">
        <v>663</v>
      </c>
      <c r="D31" s="159" t="s">
        <v>662</v>
      </c>
      <c r="E31" s="159" t="s">
        <v>6421</v>
      </c>
      <c r="F31" s="24"/>
      <c r="G31" s="94" t="s">
        <v>688</v>
      </c>
      <c r="H31" s="159" t="s">
        <v>6421</v>
      </c>
      <c r="I31" s="21"/>
      <c r="J31" s="24"/>
      <c r="K31" s="24" t="s">
        <v>6415</v>
      </c>
      <c r="L31" s="21"/>
      <c r="M31" s="21" t="s">
        <v>1482</v>
      </c>
      <c r="N31" s="21" t="s">
        <v>1575</v>
      </c>
      <c r="O31" s="21" t="s">
        <v>1471</v>
      </c>
      <c r="P31" s="24">
        <v>0</v>
      </c>
      <c r="Q31" s="24">
        <v>0</v>
      </c>
      <c r="R31" s="24"/>
      <c r="S31" s="24" t="s">
        <v>6373</v>
      </c>
      <c r="T31" s="147"/>
    </row>
    <row r="32" spans="1:20" ht="27" customHeight="1" x14ac:dyDescent="0.2">
      <c r="A32" s="28"/>
      <c r="B32" s="75">
        <v>22</v>
      </c>
      <c r="C32" s="159" t="s">
        <v>663</v>
      </c>
      <c r="D32" s="159" t="s">
        <v>662</v>
      </c>
      <c r="E32" s="159" t="s">
        <v>2533</v>
      </c>
      <c r="F32" s="24"/>
      <c r="G32" s="94" t="s">
        <v>688</v>
      </c>
      <c r="H32" s="159" t="s">
        <v>2533</v>
      </c>
      <c r="I32" s="21"/>
      <c r="J32" s="24"/>
      <c r="K32" s="24" t="s">
        <v>6415</v>
      </c>
      <c r="L32" s="21"/>
      <c r="M32" s="21" t="s">
        <v>1482</v>
      </c>
      <c r="N32" s="21" t="s">
        <v>1575</v>
      </c>
      <c r="O32" s="21" t="s">
        <v>1471</v>
      </c>
      <c r="P32" s="24">
        <v>0</v>
      </c>
      <c r="Q32" s="24">
        <v>0</v>
      </c>
      <c r="R32" s="24"/>
      <c r="S32" s="24" t="s">
        <v>6373</v>
      </c>
      <c r="T32" s="147"/>
    </row>
    <row r="33" spans="1:20" ht="27" customHeight="1" x14ac:dyDescent="0.2">
      <c r="A33" s="28"/>
      <c r="B33" s="75">
        <v>23</v>
      </c>
      <c r="C33" s="159" t="s">
        <v>663</v>
      </c>
      <c r="D33" s="159" t="s">
        <v>662</v>
      </c>
      <c r="E33" s="159" t="s">
        <v>6422</v>
      </c>
      <c r="F33" s="24"/>
      <c r="G33" s="94" t="s">
        <v>688</v>
      </c>
      <c r="H33" s="159" t="s">
        <v>6422</v>
      </c>
      <c r="I33" s="21"/>
      <c r="J33" s="24"/>
      <c r="K33" s="24" t="s">
        <v>6415</v>
      </c>
      <c r="L33" s="21"/>
      <c r="M33" s="21" t="s">
        <v>1482</v>
      </c>
      <c r="N33" s="21" t="s">
        <v>1575</v>
      </c>
      <c r="O33" s="21" t="s">
        <v>1471</v>
      </c>
      <c r="P33" s="24">
        <v>0</v>
      </c>
      <c r="Q33" s="24">
        <v>0</v>
      </c>
      <c r="R33" s="24"/>
      <c r="S33" s="24" t="s">
        <v>6373</v>
      </c>
      <c r="T33" s="147"/>
    </row>
    <row r="34" spans="1:20" ht="27" customHeight="1" x14ac:dyDescent="0.2">
      <c r="A34" s="28"/>
      <c r="B34" s="75">
        <v>24</v>
      </c>
      <c r="C34" s="159" t="s">
        <v>663</v>
      </c>
      <c r="D34" s="159" t="s">
        <v>662</v>
      </c>
      <c r="E34" s="159" t="s">
        <v>2535</v>
      </c>
      <c r="F34" s="24"/>
      <c r="G34" s="94" t="s">
        <v>688</v>
      </c>
      <c r="H34" s="159" t="s">
        <v>2535</v>
      </c>
      <c r="I34" s="21"/>
      <c r="J34" s="24"/>
      <c r="K34" s="24" t="s">
        <v>6415</v>
      </c>
      <c r="L34" s="21"/>
      <c r="M34" s="21" t="s">
        <v>1458</v>
      </c>
      <c r="N34" s="21" t="s">
        <v>1459</v>
      </c>
      <c r="O34" s="21" t="s">
        <v>1471</v>
      </c>
      <c r="P34" s="24">
        <v>0</v>
      </c>
      <c r="Q34" s="24">
        <v>0</v>
      </c>
      <c r="R34" s="24"/>
      <c r="S34" s="24" t="s">
        <v>6373</v>
      </c>
      <c r="T34" s="147"/>
    </row>
    <row r="35" spans="1:20" ht="27" customHeight="1" x14ac:dyDescent="0.2">
      <c r="A35" s="28"/>
      <c r="B35" s="75">
        <v>25</v>
      </c>
      <c r="C35" s="159" t="s">
        <v>663</v>
      </c>
      <c r="D35" s="159" t="s">
        <v>662</v>
      </c>
      <c r="E35" s="159" t="s">
        <v>2536</v>
      </c>
      <c r="F35" s="24"/>
      <c r="G35" s="94" t="s">
        <v>688</v>
      </c>
      <c r="H35" s="159" t="s">
        <v>2536</v>
      </c>
      <c r="I35" s="21"/>
      <c r="J35" s="24"/>
      <c r="K35" s="24" t="s">
        <v>6415</v>
      </c>
      <c r="L35" s="21"/>
      <c r="M35" s="21" t="s">
        <v>1482</v>
      </c>
      <c r="N35" s="21" t="s">
        <v>1575</v>
      </c>
      <c r="O35" s="21" t="s">
        <v>1471</v>
      </c>
      <c r="P35" s="24">
        <v>0</v>
      </c>
      <c r="Q35" s="24">
        <v>0</v>
      </c>
      <c r="R35" s="24"/>
      <c r="S35" s="24" t="s">
        <v>6373</v>
      </c>
      <c r="T35" s="147"/>
    </row>
    <row r="36" spans="1:20" ht="27" customHeight="1" x14ac:dyDescent="0.2">
      <c r="A36" s="28"/>
      <c r="B36" s="75">
        <v>26</v>
      </c>
      <c r="C36" s="159" t="s">
        <v>663</v>
      </c>
      <c r="D36" s="159" t="s">
        <v>662</v>
      </c>
      <c r="E36" s="159" t="s">
        <v>6423</v>
      </c>
      <c r="F36" s="24"/>
      <c r="G36" s="94" t="s">
        <v>688</v>
      </c>
      <c r="H36" s="159" t="s">
        <v>6423</v>
      </c>
      <c r="I36" s="21"/>
      <c r="J36" s="24"/>
      <c r="K36" s="24" t="s">
        <v>6415</v>
      </c>
      <c r="L36" s="21"/>
      <c r="M36" s="21" t="s">
        <v>1482</v>
      </c>
      <c r="N36" s="21" t="s">
        <v>1575</v>
      </c>
      <c r="O36" s="21" t="s">
        <v>1471</v>
      </c>
      <c r="P36" s="24">
        <v>0</v>
      </c>
      <c r="Q36" s="24">
        <v>0</v>
      </c>
      <c r="R36" s="24"/>
      <c r="S36" s="24" t="s">
        <v>6373</v>
      </c>
      <c r="T36" s="147"/>
    </row>
    <row r="37" spans="1:20" ht="27" customHeight="1" x14ac:dyDescent="0.2">
      <c r="A37" s="28"/>
      <c r="B37" s="75">
        <v>27</v>
      </c>
      <c r="C37" s="159" t="s">
        <v>663</v>
      </c>
      <c r="D37" s="159" t="s">
        <v>662</v>
      </c>
      <c r="E37" s="159" t="s">
        <v>2537</v>
      </c>
      <c r="F37" s="24"/>
      <c r="G37" s="94" t="s">
        <v>688</v>
      </c>
      <c r="H37" s="159" t="s">
        <v>2537</v>
      </c>
      <c r="I37" s="21"/>
      <c r="J37" s="24"/>
      <c r="K37" s="24" t="s">
        <v>6415</v>
      </c>
      <c r="L37" s="21"/>
      <c r="M37" s="21" t="s">
        <v>1487</v>
      </c>
      <c r="N37" s="21" t="s">
        <v>1497</v>
      </c>
      <c r="O37" s="21" t="s">
        <v>1471</v>
      </c>
      <c r="P37" s="24">
        <v>0</v>
      </c>
      <c r="Q37" s="24">
        <v>0</v>
      </c>
      <c r="R37" s="24"/>
      <c r="S37" s="24" t="s">
        <v>6373</v>
      </c>
      <c r="T37" s="147"/>
    </row>
    <row r="38" spans="1:20" ht="27" customHeight="1" x14ac:dyDescent="0.25">
      <c r="B38" s="75">
        <v>28</v>
      </c>
      <c r="C38" s="159" t="s">
        <v>663</v>
      </c>
      <c r="D38" s="159" t="s">
        <v>662</v>
      </c>
      <c r="E38" s="159" t="s">
        <v>2538</v>
      </c>
      <c r="F38" s="24"/>
      <c r="G38" s="94" t="s">
        <v>688</v>
      </c>
      <c r="H38" s="159" t="s">
        <v>2538</v>
      </c>
      <c r="I38" s="21"/>
      <c r="J38" s="24"/>
      <c r="K38" s="24" t="s">
        <v>6415</v>
      </c>
      <c r="L38" s="21"/>
      <c r="M38" s="21" t="s">
        <v>1458</v>
      </c>
      <c r="N38" s="21" t="s">
        <v>1459</v>
      </c>
      <c r="O38" s="21" t="s">
        <v>1471</v>
      </c>
      <c r="P38" s="24">
        <v>0</v>
      </c>
      <c r="Q38" s="24">
        <v>0</v>
      </c>
      <c r="R38" s="24"/>
      <c r="S38" s="24" t="s">
        <v>6373</v>
      </c>
      <c r="T38" s="147"/>
    </row>
    <row r="39" spans="1:20" ht="27" customHeight="1" x14ac:dyDescent="0.2">
      <c r="A39" s="28"/>
      <c r="B39" s="75">
        <v>29</v>
      </c>
      <c r="C39" s="159" t="s">
        <v>663</v>
      </c>
      <c r="D39" s="159" t="s">
        <v>662</v>
      </c>
      <c r="E39" s="159" t="s">
        <v>2539</v>
      </c>
      <c r="F39" s="24"/>
      <c r="G39" s="94" t="s">
        <v>688</v>
      </c>
      <c r="H39" s="159" t="s">
        <v>2539</v>
      </c>
      <c r="I39" s="21"/>
      <c r="J39" s="24"/>
      <c r="K39" s="24" t="s">
        <v>6415</v>
      </c>
      <c r="L39" s="21"/>
      <c r="M39" s="21" t="s">
        <v>1487</v>
      </c>
      <c r="N39" s="21" t="s">
        <v>1696</v>
      </c>
      <c r="O39" s="21" t="s">
        <v>1471</v>
      </c>
      <c r="P39" s="24">
        <v>0</v>
      </c>
      <c r="Q39" s="24">
        <v>0</v>
      </c>
      <c r="R39" s="24"/>
      <c r="S39" s="24" t="s">
        <v>6373</v>
      </c>
      <c r="T39" s="147"/>
    </row>
    <row r="40" spans="1:20" ht="27" customHeight="1" x14ac:dyDescent="0.2">
      <c r="A40" s="28"/>
      <c r="B40" s="75">
        <v>30</v>
      </c>
      <c r="C40" s="159" t="s">
        <v>663</v>
      </c>
      <c r="D40" s="159" t="s">
        <v>662</v>
      </c>
      <c r="E40" s="159" t="s">
        <v>2540</v>
      </c>
      <c r="F40" s="24"/>
      <c r="G40" s="94" t="s">
        <v>688</v>
      </c>
      <c r="H40" s="159" t="s">
        <v>2540</v>
      </c>
      <c r="I40" s="21"/>
      <c r="J40" s="24"/>
      <c r="K40" s="24" t="s">
        <v>6415</v>
      </c>
      <c r="L40" s="21"/>
      <c r="M40" s="21" t="s">
        <v>1487</v>
      </c>
      <c r="N40" s="21" t="s">
        <v>1497</v>
      </c>
      <c r="O40" s="21" t="s">
        <v>1471</v>
      </c>
      <c r="P40" s="24">
        <v>0</v>
      </c>
      <c r="Q40" s="24">
        <v>0</v>
      </c>
      <c r="R40" s="24"/>
      <c r="S40" s="24" t="s">
        <v>6373</v>
      </c>
      <c r="T40" s="147"/>
    </row>
    <row r="41" spans="1:20" ht="27" customHeight="1" x14ac:dyDescent="0.2">
      <c r="A41" s="28"/>
      <c r="B41" s="75">
        <v>31</v>
      </c>
      <c r="C41" s="159" t="s">
        <v>663</v>
      </c>
      <c r="D41" s="159" t="s">
        <v>662</v>
      </c>
      <c r="E41" s="159" t="s">
        <v>2541</v>
      </c>
      <c r="F41" s="24"/>
      <c r="G41" s="94" t="s">
        <v>688</v>
      </c>
      <c r="H41" s="159" t="s">
        <v>2541</v>
      </c>
      <c r="I41" s="21"/>
      <c r="J41" s="24"/>
      <c r="K41" s="24" t="s">
        <v>6415</v>
      </c>
      <c r="L41" s="21"/>
      <c r="M41" s="21" t="s">
        <v>1482</v>
      </c>
      <c r="N41" s="21" t="s">
        <v>2922</v>
      </c>
      <c r="O41" s="21" t="s">
        <v>1471</v>
      </c>
      <c r="P41" s="24">
        <v>0</v>
      </c>
      <c r="Q41" s="24">
        <v>0</v>
      </c>
      <c r="R41" s="24"/>
      <c r="S41" s="24" t="s">
        <v>6373</v>
      </c>
      <c r="T41" s="147"/>
    </row>
    <row r="42" spans="1:20" ht="27" customHeight="1" x14ac:dyDescent="0.2">
      <c r="A42" s="28"/>
      <c r="B42" s="75">
        <v>32</v>
      </c>
      <c r="C42" s="159" t="s">
        <v>663</v>
      </c>
      <c r="D42" s="159" t="s">
        <v>662</v>
      </c>
      <c r="E42" s="159" t="s">
        <v>2542</v>
      </c>
      <c r="F42" s="24"/>
      <c r="G42" s="94" t="s">
        <v>688</v>
      </c>
      <c r="H42" s="159" t="s">
        <v>2542</v>
      </c>
      <c r="I42" s="21"/>
      <c r="J42" s="24"/>
      <c r="K42" s="24" t="s">
        <v>6415</v>
      </c>
      <c r="L42" s="21"/>
      <c r="M42" s="21" t="s">
        <v>1482</v>
      </c>
      <c r="N42" s="21" t="s">
        <v>1575</v>
      </c>
      <c r="O42" s="21" t="s">
        <v>1471</v>
      </c>
      <c r="P42" s="24">
        <v>0</v>
      </c>
      <c r="Q42" s="24">
        <v>0</v>
      </c>
      <c r="R42" s="24"/>
      <c r="S42" s="24" t="s">
        <v>6373</v>
      </c>
      <c r="T42" s="147"/>
    </row>
    <row r="43" spans="1:20" ht="27" customHeight="1" x14ac:dyDescent="0.2">
      <c r="A43" s="28"/>
      <c r="B43" s="75">
        <v>33</v>
      </c>
      <c r="C43" s="159" t="s">
        <v>663</v>
      </c>
      <c r="D43" s="159" t="s">
        <v>662</v>
      </c>
      <c r="E43" s="159" t="s">
        <v>6424</v>
      </c>
      <c r="F43" s="24"/>
      <c r="G43" s="94" t="s">
        <v>688</v>
      </c>
      <c r="H43" s="159" t="s">
        <v>6424</v>
      </c>
      <c r="I43" s="21"/>
      <c r="J43" s="24"/>
      <c r="K43" s="24" t="s">
        <v>6415</v>
      </c>
      <c r="L43" s="21"/>
      <c r="M43" s="21" t="s">
        <v>1482</v>
      </c>
      <c r="N43" s="21" t="s">
        <v>1575</v>
      </c>
      <c r="O43" s="21" t="s">
        <v>1471</v>
      </c>
      <c r="P43" s="24">
        <v>0</v>
      </c>
      <c r="Q43" s="24">
        <v>0</v>
      </c>
      <c r="R43" s="24"/>
      <c r="S43" s="24" t="s">
        <v>6373</v>
      </c>
      <c r="T43" s="147"/>
    </row>
    <row r="44" spans="1:20" ht="27" customHeight="1" x14ac:dyDescent="0.2">
      <c r="A44" s="28"/>
      <c r="B44" s="75">
        <v>34</v>
      </c>
      <c r="C44" s="159" t="s">
        <v>663</v>
      </c>
      <c r="D44" s="159" t="s">
        <v>662</v>
      </c>
      <c r="E44" s="159" t="s">
        <v>2543</v>
      </c>
      <c r="F44" s="24"/>
      <c r="G44" s="94" t="s">
        <v>688</v>
      </c>
      <c r="H44" s="159" t="s">
        <v>2543</v>
      </c>
      <c r="I44" s="21"/>
      <c r="J44" s="24"/>
      <c r="K44" s="24" t="s">
        <v>6415</v>
      </c>
      <c r="L44" s="21"/>
      <c r="M44" s="21" t="s">
        <v>1458</v>
      </c>
      <c r="N44" s="21" t="s">
        <v>1459</v>
      </c>
      <c r="O44" s="21" t="s">
        <v>1471</v>
      </c>
      <c r="P44" s="24">
        <v>0</v>
      </c>
      <c r="Q44" s="24">
        <v>0</v>
      </c>
      <c r="R44" s="24"/>
      <c r="S44" s="24" t="s">
        <v>6373</v>
      </c>
      <c r="T44" s="147"/>
    </row>
    <row r="45" spans="1:20" ht="27" customHeight="1" x14ac:dyDescent="0.2">
      <c r="A45" s="28"/>
      <c r="B45" s="75">
        <v>35</v>
      </c>
      <c r="C45" s="159" t="s">
        <v>663</v>
      </c>
      <c r="D45" s="159" t="s">
        <v>662</v>
      </c>
      <c r="E45" s="159" t="s">
        <v>2544</v>
      </c>
      <c r="F45" s="24"/>
      <c r="G45" s="94" t="s">
        <v>688</v>
      </c>
      <c r="H45" s="159" t="s">
        <v>2544</v>
      </c>
      <c r="I45" s="21"/>
      <c r="J45" s="24"/>
      <c r="K45" s="24" t="s">
        <v>6415</v>
      </c>
      <c r="L45" s="21"/>
      <c r="M45" s="21" t="s">
        <v>1487</v>
      </c>
      <c r="N45" s="21" t="s">
        <v>1497</v>
      </c>
      <c r="O45" s="21" t="s">
        <v>1471</v>
      </c>
      <c r="P45" s="24">
        <v>0</v>
      </c>
      <c r="Q45" s="24">
        <v>0</v>
      </c>
      <c r="R45" s="24"/>
      <c r="S45" s="24" t="s">
        <v>6373</v>
      </c>
      <c r="T45" s="147"/>
    </row>
    <row r="46" spans="1:20" ht="27" customHeight="1" x14ac:dyDescent="0.2">
      <c r="A46" s="28"/>
      <c r="B46" s="75">
        <v>36</v>
      </c>
      <c r="C46" s="159" t="s">
        <v>663</v>
      </c>
      <c r="D46" s="159" t="s">
        <v>662</v>
      </c>
      <c r="E46" s="159" t="s">
        <v>2545</v>
      </c>
      <c r="F46" s="24"/>
      <c r="G46" s="94" t="s">
        <v>688</v>
      </c>
      <c r="H46" s="159" t="s">
        <v>2545</v>
      </c>
      <c r="I46" s="21"/>
      <c r="J46" s="24"/>
      <c r="K46" s="24" t="s">
        <v>6415</v>
      </c>
      <c r="L46" s="21"/>
      <c r="M46" s="21" t="s">
        <v>1482</v>
      </c>
      <c r="N46" s="21">
        <v>16</v>
      </c>
      <c r="O46" s="21" t="s">
        <v>1471</v>
      </c>
      <c r="P46" s="24">
        <v>0</v>
      </c>
      <c r="Q46" s="24">
        <v>0</v>
      </c>
      <c r="R46" s="24"/>
      <c r="S46" s="24" t="s">
        <v>6373</v>
      </c>
      <c r="T46" s="147"/>
    </row>
    <row r="47" spans="1:20" ht="27" customHeight="1" x14ac:dyDescent="0.2">
      <c r="A47" s="28"/>
      <c r="B47" s="75">
        <v>37</v>
      </c>
      <c r="C47" s="159" t="s">
        <v>663</v>
      </c>
      <c r="D47" s="159" t="s">
        <v>662</v>
      </c>
      <c r="E47" s="159" t="s">
        <v>2519</v>
      </c>
      <c r="F47" s="24"/>
      <c r="G47" s="94" t="s">
        <v>688</v>
      </c>
      <c r="H47" s="159" t="s">
        <v>2519</v>
      </c>
      <c r="I47" s="21"/>
      <c r="J47" s="24"/>
      <c r="K47" s="24" t="s">
        <v>6415</v>
      </c>
      <c r="L47" s="21"/>
      <c r="M47" s="21" t="s">
        <v>1482</v>
      </c>
      <c r="N47" s="21" t="s">
        <v>1704</v>
      </c>
      <c r="O47" s="21" t="s">
        <v>1471</v>
      </c>
      <c r="P47" s="24">
        <v>0</v>
      </c>
      <c r="Q47" s="24">
        <v>0</v>
      </c>
      <c r="R47" s="24"/>
      <c r="S47" s="24" t="s">
        <v>6373</v>
      </c>
      <c r="T47" s="147"/>
    </row>
  </sheetData>
  <autoFilter ref="B10:T47" xr:uid="{00000000-0001-0000-B501-000000000000}"/>
  <mergeCells count="1">
    <mergeCell ref="C9:O9"/>
  </mergeCells>
  <conditionalFormatting sqref="H11:H45 H47">
    <cfRule type="duplicateValues" dxfId="725" priority="1"/>
  </conditionalFormatting>
  <hyperlinks>
    <hyperlink ref="G11" location="T_M_CPRT_INFPRO!A1" display="T_M_CPRT_INFPRO" xr:uid="{00000000-0004-0000-B501-000000000000}"/>
    <hyperlink ref="G12" location="T_M_CPRT_INFPRO!A1" display="T_M_CPRT_INFPRO" xr:uid="{00000000-0004-0000-B501-000001000000}"/>
    <hyperlink ref="G13" location="T_M_CPRT_INFPRO!A1" display="T_M_CPRT_INFPRO" xr:uid="{00000000-0004-0000-B501-000002000000}"/>
    <hyperlink ref="G14" location="T_M_CPRT_INFPRO!A1" display="T_M_CPRT_INFPRO" xr:uid="{00000000-0004-0000-B501-000003000000}"/>
    <hyperlink ref="G15" location="T_M_CPRT_INFPRO!A1" display="T_M_CPRT_INFPRO" xr:uid="{00000000-0004-0000-B501-000004000000}"/>
    <hyperlink ref="G16" location="T_M_CPRT_INFPRO!A1" display="T_M_CPRT_INFPRO" xr:uid="{00000000-0004-0000-B501-000005000000}"/>
    <hyperlink ref="G17" location="T_M_CPRT_INFPRO!A1" display="T_M_CPRT_INFPRO" xr:uid="{00000000-0004-0000-B501-000006000000}"/>
    <hyperlink ref="G18" location="T_M_CPRT_INFPRO!A1" display="T_M_CPRT_INFPRO" xr:uid="{00000000-0004-0000-B501-000007000000}"/>
    <hyperlink ref="G19" location="T_M_CPRT_INFPRO!A1" display="T_M_CPRT_INFPRO" xr:uid="{00000000-0004-0000-B501-000008000000}"/>
    <hyperlink ref="G20" location="T_M_CPRT_INFPRO!A1" display="T_M_CPRT_INFPRO" xr:uid="{00000000-0004-0000-B501-000009000000}"/>
    <hyperlink ref="G21" location="T_M_CPRT_INFPRO!A1" display="T_M_CPRT_INFPRO" xr:uid="{00000000-0004-0000-B501-00000A000000}"/>
    <hyperlink ref="G22" location="T_M_CPRT_INFPRO!A1" display="T_M_CPRT_INFPRO" xr:uid="{00000000-0004-0000-B501-00000B000000}"/>
    <hyperlink ref="G23" location="T_M_CPRT_INFPRO!A1" display="T_M_CPRT_INFPRO" xr:uid="{00000000-0004-0000-B501-00000C000000}"/>
    <hyperlink ref="G24" location="T_M_CPRT_INFPRO!A1" display="T_M_CPRT_INFPRO" xr:uid="{00000000-0004-0000-B501-00000D000000}"/>
    <hyperlink ref="G25" location="T_M_CPRT_INFPRO!A1" display="T_M_CPRT_INFPRO" xr:uid="{00000000-0004-0000-B501-00000E000000}"/>
    <hyperlink ref="G26" location="T_M_CPRT_INFPRO!A1" display="T_M_CPRT_INFPRO" xr:uid="{00000000-0004-0000-B501-00000F000000}"/>
    <hyperlink ref="G27" location="T_M_CPRT_INFPRO!A1" display="T_M_CPRT_INFPRO" xr:uid="{00000000-0004-0000-B501-000010000000}"/>
    <hyperlink ref="G28" location="T_M_CPRT_INFPRO!A1" display="T_M_CPRT_INFPRO" xr:uid="{00000000-0004-0000-B501-000011000000}"/>
    <hyperlink ref="G29" location="T_M_CPRT_INFPRO!A1" display="T_M_CPRT_INFPRO" xr:uid="{00000000-0004-0000-B501-000012000000}"/>
    <hyperlink ref="G30" location="T_M_CPRT_INFPRO!A1" display="T_M_CPRT_INFPRO" xr:uid="{00000000-0004-0000-B501-000013000000}"/>
    <hyperlink ref="G31" location="T_M_CPRT_INFPRO!A1" display="T_M_CPRT_INFPRO" xr:uid="{00000000-0004-0000-B501-000014000000}"/>
    <hyperlink ref="G32" location="T_M_CPRT_INFPRO!A1" display="T_M_CPRT_INFPRO" xr:uid="{00000000-0004-0000-B501-000015000000}"/>
    <hyperlink ref="G33" location="T_M_CPRT_INFPRO!A1" display="T_M_CPRT_INFPRO" xr:uid="{00000000-0004-0000-B501-000016000000}"/>
    <hyperlink ref="G34" location="T_M_CPRT_INFPRO!A1" display="T_M_CPRT_INFPRO" xr:uid="{00000000-0004-0000-B501-000017000000}"/>
    <hyperlink ref="G35" location="T_M_CPRT_INFPRO!A1" display="T_M_CPRT_INFPRO" xr:uid="{00000000-0004-0000-B501-000018000000}"/>
    <hyperlink ref="G36" location="T_M_CPRT_INFPRO!A1" display="T_M_CPRT_INFPRO" xr:uid="{00000000-0004-0000-B501-000019000000}"/>
    <hyperlink ref="G37" location="T_M_CPRT_INFPRO!A1" display="T_M_CPRT_INFPRO" xr:uid="{00000000-0004-0000-B501-00001A000000}"/>
    <hyperlink ref="G38" location="T_M_CPRT_INFPRO!A1" display="T_M_CPRT_INFPRO" xr:uid="{00000000-0004-0000-B501-00001B000000}"/>
    <hyperlink ref="G39" location="T_M_CPRT_INFPRO!A1" display="T_M_CPRT_INFPRO" xr:uid="{00000000-0004-0000-B501-00001C000000}"/>
    <hyperlink ref="G40" location="T_M_CPRT_INFPRO!A1" display="T_M_CPRT_INFPRO" xr:uid="{00000000-0004-0000-B501-00001D000000}"/>
    <hyperlink ref="G41" location="T_M_CPRT_INFPRO!A1" display="T_M_CPRT_INFPRO" xr:uid="{00000000-0004-0000-B501-00001E000000}"/>
    <hyperlink ref="G42" location="T_M_CPRT_INFPRO!A1" display="T_M_CPRT_INFPRO" xr:uid="{00000000-0004-0000-B501-00001F000000}"/>
    <hyperlink ref="G43" location="T_M_CPRT_INFPRO!A1" display="T_M_CPRT_INFPRO" xr:uid="{00000000-0004-0000-B501-000020000000}"/>
    <hyperlink ref="G44" location="T_M_CPRT_INFPRO!A1" display="T_M_CPRT_INFPRO" xr:uid="{00000000-0004-0000-B501-000021000000}"/>
    <hyperlink ref="G45" location="T_M_CPRT_INFPRO!A1" display="T_M_CPRT_INFPRO" xr:uid="{00000000-0004-0000-B501-000022000000}"/>
    <hyperlink ref="G47" location="T_M_CPRT_INFPRO!A1" display="T_M_CPRT_INFPRO" xr:uid="{00000000-0004-0000-B501-000023000000}"/>
    <hyperlink ref="B6" location="Variáveis!A1" display="Variáveis" xr:uid="{00000000-0004-0000-B501-000024000000}"/>
    <hyperlink ref="C6" location="'Índice de Tabelas'!A1" display="Índice de Tabelas" xr:uid="{00000000-0004-0000-B501-000025000000}"/>
    <hyperlink ref="D6" location="'Manual de Instrução'!A1" display="Manual de Instrução" xr:uid="{00000000-0004-0000-B501-000026000000}"/>
    <hyperlink ref="G46" location="T_M_CPRT_INFPRO!A1" display="T_M_CPRT_INFPRO" xr:uid="{A32E4B93-046A-4609-97D8-952B6CF35A5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387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10387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3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1-000000000000}">
  <sheetPr codeName="Sheet866"/>
  <dimension ref="A1:T29"/>
  <sheetViews>
    <sheetView zoomScale="80" workbookViewId="0">
      <pane xSplit="5" ySplit="10" topLeftCell="F11" activePane="bottomRight" state="frozen"/>
      <selection pane="topRight" activeCell="F1" sqref="F1"/>
      <selection pane="bottomLeft" activeCell="A18" sqref="A18"/>
      <selection pane="bottomRight" activeCell="B10" sqref="B10:T2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616</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616</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616</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616</v>
      </c>
      <c r="E14" s="159" t="s">
        <v>1456</v>
      </c>
      <c r="F14" s="24"/>
      <c r="G14" s="94" t="s">
        <v>227</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616</v>
      </c>
      <c r="E15" s="159" t="s">
        <v>2519</v>
      </c>
      <c r="F15" s="24"/>
      <c r="G15" s="94" t="s">
        <v>227</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616</v>
      </c>
      <c r="E16" s="159" t="s">
        <v>2180</v>
      </c>
      <c r="F16" s="24"/>
      <c r="G16" s="94" t="s">
        <v>227</v>
      </c>
      <c r="H16" s="159" t="s">
        <v>2180</v>
      </c>
      <c r="I16" s="21"/>
      <c r="J16" s="24"/>
      <c r="K16" s="24"/>
      <c r="L16" s="21"/>
      <c r="M16" s="21" t="s">
        <v>1482</v>
      </c>
      <c r="N16" s="21" t="s">
        <v>1555</v>
      </c>
      <c r="O16" s="21" t="s">
        <v>1471</v>
      </c>
      <c r="P16" s="24">
        <v>0</v>
      </c>
      <c r="Q16" s="24">
        <v>0</v>
      </c>
      <c r="R16" s="24"/>
      <c r="S16" s="24" t="s">
        <v>6317</v>
      </c>
      <c r="T16" s="147"/>
    </row>
    <row r="17" spans="1:20" ht="27" customHeight="1" x14ac:dyDescent="0.2">
      <c r="A17" s="28"/>
      <c r="B17" s="75">
        <v>7</v>
      </c>
      <c r="C17" s="159" t="s">
        <v>615</v>
      </c>
      <c r="D17" s="159" t="s">
        <v>616</v>
      </c>
      <c r="E17" s="159" t="s">
        <v>2182</v>
      </c>
      <c r="F17" s="24"/>
      <c r="G17" s="94" t="s">
        <v>227</v>
      </c>
      <c r="H17" s="159" t="s">
        <v>2182</v>
      </c>
      <c r="I17" s="21"/>
      <c r="J17" s="24"/>
      <c r="K17" s="24"/>
      <c r="L17" s="21"/>
      <c r="M17" s="21" t="s">
        <v>1482</v>
      </c>
      <c r="N17" s="21" t="s">
        <v>2480</v>
      </c>
      <c r="O17" s="21" t="s">
        <v>1471</v>
      </c>
      <c r="P17" s="24">
        <v>0</v>
      </c>
      <c r="Q17" s="24">
        <v>0</v>
      </c>
      <c r="R17" s="24"/>
      <c r="S17" s="24" t="s">
        <v>6317</v>
      </c>
      <c r="T17" s="147"/>
    </row>
    <row r="18" spans="1:20" ht="27" customHeight="1" x14ac:dyDescent="0.25">
      <c r="B18" s="75">
        <v>8</v>
      </c>
      <c r="C18" s="159" t="s">
        <v>615</v>
      </c>
      <c r="D18" s="159" t="s">
        <v>616</v>
      </c>
      <c r="E18" s="159" t="s">
        <v>846</v>
      </c>
      <c r="F18" s="24"/>
      <c r="G18" s="94" t="s">
        <v>227</v>
      </c>
      <c r="H18" s="159" t="s">
        <v>846</v>
      </c>
      <c r="I18" s="21"/>
      <c r="J18" s="24"/>
      <c r="K18" s="24"/>
      <c r="L18" s="21"/>
      <c r="M18" s="21" t="s">
        <v>1487</v>
      </c>
      <c r="N18" s="21" t="s">
        <v>1488</v>
      </c>
      <c r="O18" s="21" t="s">
        <v>1471</v>
      </c>
      <c r="P18" s="24">
        <v>0</v>
      </c>
      <c r="Q18" s="24">
        <v>0</v>
      </c>
      <c r="R18" s="24"/>
      <c r="S18" s="24" t="s">
        <v>6317</v>
      </c>
      <c r="T18" s="147"/>
    </row>
    <row r="19" spans="1:20" ht="27" customHeight="1" x14ac:dyDescent="0.2">
      <c r="A19" s="28"/>
      <c r="B19" s="75">
        <v>9</v>
      </c>
      <c r="C19" s="159" t="s">
        <v>615</v>
      </c>
      <c r="D19" s="159" t="s">
        <v>616</v>
      </c>
      <c r="E19" s="159" t="s">
        <v>3162</v>
      </c>
      <c r="F19" s="24"/>
      <c r="G19" s="94" t="s">
        <v>227</v>
      </c>
      <c r="H19" s="159" t="s">
        <v>3162</v>
      </c>
      <c r="I19" s="21"/>
      <c r="J19" s="24"/>
      <c r="K19" s="24"/>
      <c r="L19" s="21"/>
      <c r="M19" s="21" t="s">
        <v>1458</v>
      </c>
      <c r="N19" s="21" t="s">
        <v>1459</v>
      </c>
      <c r="O19" s="21" t="s">
        <v>1471</v>
      </c>
      <c r="P19" s="24">
        <v>0</v>
      </c>
      <c r="Q19" s="24">
        <v>0</v>
      </c>
      <c r="R19" s="24"/>
      <c r="S19" s="24" t="s">
        <v>6317</v>
      </c>
      <c r="T19" s="147"/>
    </row>
    <row r="20" spans="1:20" ht="27" customHeight="1" x14ac:dyDescent="0.2">
      <c r="A20" s="28"/>
      <c r="B20" s="75">
        <v>10</v>
      </c>
      <c r="C20" s="159" t="s">
        <v>615</v>
      </c>
      <c r="D20" s="159" t="s">
        <v>616</v>
      </c>
      <c r="E20" s="159" t="s">
        <v>3163</v>
      </c>
      <c r="F20" s="24"/>
      <c r="G20" s="94" t="s">
        <v>227</v>
      </c>
      <c r="H20" s="159" t="s">
        <v>3163</v>
      </c>
      <c r="I20" s="21"/>
      <c r="J20" s="24"/>
      <c r="K20" s="24"/>
      <c r="L20" s="21"/>
      <c r="M20" s="21" t="s">
        <v>1482</v>
      </c>
      <c r="N20" s="21" t="s">
        <v>1575</v>
      </c>
      <c r="O20" s="21" t="s">
        <v>1471</v>
      </c>
      <c r="P20" s="24">
        <v>0</v>
      </c>
      <c r="Q20" s="24">
        <v>0</v>
      </c>
      <c r="R20" s="24"/>
      <c r="S20" s="24" t="s">
        <v>6317</v>
      </c>
      <c r="T20" s="147"/>
    </row>
    <row r="21" spans="1:20" ht="27" customHeight="1" x14ac:dyDescent="0.2">
      <c r="A21" s="28"/>
      <c r="B21" s="75">
        <v>11</v>
      </c>
      <c r="C21" s="159" t="s">
        <v>615</v>
      </c>
      <c r="D21" s="159" t="s">
        <v>616</v>
      </c>
      <c r="E21" s="159" t="s">
        <v>3164</v>
      </c>
      <c r="F21" s="24"/>
      <c r="G21" s="94" t="s">
        <v>227</v>
      </c>
      <c r="H21" s="159" t="s">
        <v>3164</v>
      </c>
      <c r="I21" s="21"/>
      <c r="J21" s="24"/>
      <c r="K21" s="24"/>
      <c r="L21" s="21"/>
      <c r="M21" s="21" t="s">
        <v>1482</v>
      </c>
      <c r="N21" s="21" t="s">
        <v>1575</v>
      </c>
      <c r="O21" s="21" t="s">
        <v>1471</v>
      </c>
      <c r="P21" s="24">
        <v>0</v>
      </c>
      <c r="Q21" s="24">
        <v>0</v>
      </c>
      <c r="R21" s="24"/>
      <c r="S21" s="24" t="s">
        <v>6317</v>
      </c>
      <c r="T21" s="147"/>
    </row>
    <row r="22" spans="1:20" ht="27" customHeight="1" x14ac:dyDescent="0.2">
      <c r="A22" s="28"/>
      <c r="B22" s="75">
        <v>12</v>
      </c>
      <c r="C22" s="159" t="s">
        <v>615</v>
      </c>
      <c r="D22" s="159" t="s">
        <v>616</v>
      </c>
      <c r="E22" s="159" t="s">
        <v>3165</v>
      </c>
      <c r="F22" s="24"/>
      <c r="G22" s="94" t="s">
        <v>227</v>
      </c>
      <c r="H22" s="159" t="s">
        <v>3165</v>
      </c>
      <c r="I22" s="21"/>
      <c r="J22" s="24"/>
      <c r="K22" s="24"/>
      <c r="L22" s="21"/>
      <c r="M22" s="21" t="s">
        <v>1458</v>
      </c>
      <c r="N22" s="21" t="s">
        <v>1459</v>
      </c>
      <c r="O22" s="21" t="s">
        <v>1471</v>
      </c>
      <c r="P22" s="24">
        <v>0</v>
      </c>
      <c r="Q22" s="24">
        <v>0</v>
      </c>
      <c r="R22" s="24"/>
      <c r="S22" s="24" t="s">
        <v>6317</v>
      </c>
      <c r="T22" s="147"/>
    </row>
    <row r="23" spans="1:20" ht="27" customHeight="1" x14ac:dyDescent="0.2">
      <c r="A23" s="28"/>
      <c r="B23" s="75">
        <v>13</v>
      </c>
      <c r="C23" s="159" t="s">
        <v>615</v>
      </c>
      <c r="D23" s="159" t="s">
        <v>616</v>
      </c>
      <c r="E23" s="159" t="s">
        <v>3166</v>
      </c>
      <c r="F23" s="24"/>
      <c r="G23" s="94" t="s">
        <v>227</v>
      </c>
      <c r="H23" s="159" t="s">
        <v>3166</v>
      </c>
      <c r="I23" s="21"/>
      <c r="J23" s="24"/>
      <c r="K23" s="24"/>
      <c r="L23" s="21"/>
      <c r="M23" s="21" t="s">
        <v>1482</v>
      </c>
      <c r="N23" s="21" t="s">
        <v>1575</v>
      </c>
      <c r="O23" s="21" t="s">
        <v>1471</v>
      </c>
      <c r="P23" s="24">
        <v>0</v>
      </c>
      <c r="Q23" s="24">
        <v>0</v>
      </c>
      <c r="R23" s="24"/>
      <c r="S23" s="24" t="s">
        <v>6317</v>
      </c>
      <c r="T23" s="147"/>
    </row>
    <row r="24" spans="1:20" ht="27" customHeight="1" x14ac:dyDescent="0.2">
      <c r="A24" s="28"/>
      <c r="B24" s="75">
        <v>14</v>
      </c>
      <c r="C24" s="159" t="s">
        <v>615</v>
      </c>
      <c r="D24" s="159" t="s">
        <v>616</v>
      </c>
      <c r="E24" s="159" t="s">
        <v>3167</v>
      </c>
      <c r="F24" s="24"/>
      <c r="G24" s="94" t="s">
        <v>227</v>
      </c>
      <c r="H24" s="159" t="s">
        <v>3167</v>
      </c>
      <c r="I24" s="21"/>
      <c r="J24" s="24"/>
      <c r="K24" s="24"/>
      <c r="L24" s="21"/>
      <c r="M24" s="21" t="s">
        <v>1482</v>
      </c>
      <c r="N24" s="21" t="s">
        <v>2922</v>
      </c>
      <c r="O24" s="21" t="s">
        <v>1471</v>
      </c>
      <c r="P24" s="24">
        <v>0</v>
      </c>
      <c r="Q24" s="24">
        <v>0</v>
      </c>
      <c r="R24" s="24"/>
      <c r="S24" s="24" t="s">
        <v>6317</v>
      </c>
      <c r="T24" s="147"/>
    </row>
    <row r="25" spans="1:20" ht="27" customHeight="1" x14ac:dyDescent="0.2">
      <c r="A25" s="28"/>
      <c r="B25" s="75">
        <v>15</v>
      </c>
      <c r="C25" s="159" t="s">
        <v>615</v>
      </c>
      <c r="D25" s="159" t="s">
        <v>616</v>
      </c>
      <c r="E25" s="159" t="s">
        <v>3168</v>
      </c>
      <c r="F25" s="24"/>
      <c r="G25" s="94" t="s">
        <v>227</v>
      </c>
      <c r="H25" s="159" t="s">
        <v>3168</v>
      </c>
      <c r="I25" s="21"/>
      <c r="J25" s="24"/>
      <c r="K25" s="24"/>
      <c r="L25" s="21"/>
      <c r="M25" s="21" t="s">
        <v>1482</v>
      </c>
      <c r="N25" s="21" t="s">
        <v>1734</v>
      </c>
      <c r="O25" s="21" t="s">
        <v>1471</v>
      </c>
      <c r="P25" s="24">
        <v>0</v>
      </c>
      <c r="Q25" s="24">
        <v>0</v>
      </c>
      <c r="R25" s="24"/>
      <c r="S25" s="24" t="s">
        <v>6317</v>
      </c>
      <c r="T25" s="147"/>
    </row>
    <row r="26" spans="1:20" ht="27" customHeight="1" x14ac:dyDescent="0.2">
      <c r="A26" s="28"/>
      <c r="B26" s="75">
        <v>16</v>
      </c>
      <c r="C26" s="159" t="s">
        <v>615</v>
      </c>
      <c r="D26" s="159" t="s">
        <v>616</v>
      </c>
      <c r="E26" s="159" t="s">
        <v>6427</v>
      </c>
      <c r="F26" s="24"/>
      <c r="G26" s="134"/>
      <c r="H26" s="24"/>
      <c r="I26" s="21" t="s">
        <v>6426</v>
      </c>
      <c r="J26" s="24"/>
      <c r="K26" s="24"/>
      <c r="L26" s="21"/>
      <c r="M26" s="21" t="s">
        <v>1482</v>
      </c>
      <c r="N26" s="21" t="s">
        <v>1575</v>
      </c>
      <c r="O26" s="21" t="s">
        <v>1460</v>
      </c>
      <c r="P26" s="24">
        <v>0</v>
      </c>
      <c r="Q26" s="24">
        <v>0</v>
      </c>
      <c r="R26" s="24"/>
      <c r="S26" s="24" t="s">
        <v>6317</v>
      </c>
      <c r="T26" s="147"/>
    </row>
    <row r="27" spans="1:20" ht="27" customHeight="1" x14ac:dyDescent="0.2">
      <c r="A27" s="28"/>
      <c r="B27" s="75">
        <v>17</v>
      </c>
      <c r="C27" s="159" t="s">
        <v>615</v>
      </c>
      <c r="D27" s="159" t="s">
        <v>616</v>
      </c>
      <c r="E27" s="159" t="s">
        <v>6428</v>
      </c>
      <c r="F27" s="24"/>
      <c r="G27" s="134"/>
      <c r="H27" s="24"/>
      <c r="I27" s="21" t="s">
        <v>6426</v>
      </c>
      <c r="J27" s="24"/>
      <c r="K27" s="24"/>
      <c r="L27" s="21"/>
      <c r="M27" s="21" t="s">
        <v>1487</v>
      </c>
      <c r="N27" s="21" t="s">
        <v>1696</v>
      </c>
      <c r="O27" s="21" t="s">
        <v>1460</v>
      </c>
      <c r="P27" s="24">
        <v>0</v>
      </c>
      <c r="Q27" s="24">
        <v>0</v>
      </c>
      <c r="R27" s="24"/>
      <c r="S27" s="24" t="s">
        <v>6317</v>
      </c>
      <c r="T27" s="147"/>
    </row>
    <row r="28" spans="1:20" ht="27" customHeight="1" x14ac:dyDescent="0.25">
      <c r="B28" s="75">
        <v>18</v>
      </c>
      <c r="C28" s="159" t="s">
        <v>615</v>
      </c>
      <c r="D28" s="159" t="s">
        <v>616</v>
      </c>
      <c r="E28" s="159" t="s">
        <v>6429</v>
      </c>
      <c r="F28" s="24"/>
      <c r="G28" s="134"/>
      <c r="H28" s="24"/>
      <c r="I28" s="21" t="s">
        <v>6426</v>
      </c>
      <c r="J28" s="24"/>
      <c r="K28" s="24"/>
      <c r="L28" s="21"/>
      <c r="M28" s="21" t="s">
        <v>1563</v>
      </c>
      <c r="N28" s="21" t="s">
        <v>1564</v>
      </c>
      <c r="O28" s="21" t="s">
        <v>1460</v>
      </c>
      <c r="P28" s="24">
        <v>0</v>
      </c>
      <c r="Q28" s="24">
        <v>0</v>
      </c>
      <c r="R28" s="24"/>
      <c r="S28" s="24" t="s">
        <v>6317</v>
      </c>
      <c r="T28" s="147"/>
    </row>
    <row r="29" spans="1:20" ht="27" customHeight="1" x14ac:dyDescent="0.2">
      <c r="A29" s="28"/>
      <c r="B29" s="75">
        <v>19</v>
      </c>
      <c r="C29" s="159" t="s">
        <v>615</v>
      </c>
      <c r="D29" s="159" t="s">
        <v>616</v>
      </c>
      <c r="E29" s="159" t="s">
        <v>6430</v>
      </c>
      <c r="F29" s="24"/>
      <c r="G29" s="134"/>
      <c r="H29" s="24"/>
      <c r="I29" s="21" t="s">
        <v>6426</v>
      </c>
      <c r="J29" s="24"/>
      <c r="K29" s="24"/>
      <c r="L29" s="21"/>
      <c r="M29" s="21" t="s">
        <v>1482</v>
      </c>
      <c r="N29" s="21" t="s">
        <v>1575</v>
      </c>
      <c r="O29" s="21" t="s">
        <v>1460</v>
      </c>
      <c r="P29" s="24">
        <v>0</v>
      </c>
      <c r="Q29" s="24">
        <v>0</v>
      </c>
      <c r="R29" s="24"/>
      <c r="S29" s="24" t="s">
        <v>6317</v>
      </c>
      <c r="T29" s="147"/>
    </row>
  </sheetData>
  <autoFilter ref="B10:T29" xr:uid="{00000000-0001-0000-B601-000000000000}"/>
  <mergeCells count="1">
    <mergeCell ref="C9:O9"/>
  </mergeCells>
  <conditionalFormatting sqref="H11:H13 H26:H29">
    <cfRule type="duplicateValues" dxfId="724" priority="1"/>
  </conditionalFormatting>
  <hyperlinks>
    <hyperlink ref="G14" location="RCT212_AVRISENTD!A1" display="RCT212_AVRISENTD" xr:uid="{00000000-0004-0000-B601-000000000000}"/>
    <hyperlink ref="G15" location="RCT212_AVRISENTD!A1" display="RCT212_AVRISENTD" xr:uid="{00000000-0004-0000-B601-000001000000}"/>
    <hyperlink ref="G16" location="RCT212_AVRISENTD!A1" display="RCT212_AVRISENTD" xr:uid="{00000000-0004-0000-B601-000002000000}"/>
    <hyperlink ref="G17" location="RCT212_AVRISENTD!A1" display="RCT212_AVRISENTD" xr:uid="{00000000-0004-0000-B601-000003000000}"/>
    <hyperlink ref="G18" location="RCT212_AVRISENTD!A1" display="RCT212_AVRISENTD" xr:uid="{00000000-0004-0000-B601-000004000000}"/>
    <hyperlink ref="G19" location="RCT212_AVRISENTD!A1" display="RCT212_AVRISENTD" xr:uid="{00000000-0004-0000-B601-000005000000}"/>
    <hyperlink ref="G20" location="RCT212_AVRISENTD!A1" display="RCT212_AVRISENTD" xr:uid="{00000000-0004-0000-B601-000006000000}"/>
    <hyperlink ref="G21" location="RCT212_AVRISENTD!A1" display="RCT212_AVRISENTD" xr:uid="{00000000-0004-0000-B601-000007000000}"/>
    <hyperlink ref="G22" location="RCT212_AVRISENTD!A1" display="RCT212_AVRISENTD" xr:uid="{00000000-0004-0000-B601-000008000000}"/>
    <hyperlink ref="G23" location="RCT212_AVRISENTD!A1" display="RCT212_AVRISENTD" xr:uid="{00000000-0004-0000-B601-000009000000}"/>
    <hyperlink ref="G24" location="RCT212_AVRISENTD!A1" display="RCT212_AVRISENTD" xr:uid="{00000000-0004-0000-B601-00000A000000}"/>
    <hyperlink ref="G25" location="RCT212_AVRISENTD!A1" display="RCT212_AVRISENTD" xr:uid="{00000000-0004-0000-B601-00000B000000}"/>
    <hyperlink ref="B6" location="Variáveis!A1" display="Variáveis" xr:uid="{00000000-0004-0000-B601-00000C000000}"/>
    <hyperlink ref="C6" location="'Índice de Tabelas'!A1" display="Índice de Tabelas" xr:uid="{00000000-0004-0000-B601-00000D000000}"/>
    <hyperlink ref="D6" location="'Manual de Instrução'!A1" display="Manual de Instrução" xr:uid="{00000000-0004-0000-B601-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1233"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99123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3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1-000000000000}">
  <sheetPr codeName="Sheet867"/>
  <dimension ref="A1:T27"/>
  <sheetViews>
    <sheetView zoomScale="80" workbookViewId="0">
      <pane xSplit="5" ySplit="10" topLeftCell="F12" activePane="bottomRight" state="frozen"/>
      <selection pane="topRight" activeCell="F1" sqref="F1"/>
      <selection pane="bottomLeft" activeCell="A18" sqref="A18"/>
      <selection pane="bottomRight" activeCell="B10" sqref="B10:T2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617</v>
      </c>
      <c r="E11" s="159" t="s">
        <v>6333</v>
      </c>
      <c r="F11" s="24"/>
      <c r="G11" s="134"/>
      <c r="H11" s="24"/>
      <c r="I11" s="21" t="s">
        <v>6426</v>
      </c>
      <c r="J11" s="24"/>
      <c r="K11" s="24"/>
      <c r="L11" s="21"/>
      <c r="M11" s="21" t="s">
        <v>1487</v>
      </c>
      <c r="N11" s="21" t="s">
        <v>1500</v>
      </c>
      <c r="O11" s="21" t="s">
        <v>1460</v>
      </c>
      <c r="P11" s="24">
        <v>0</v>
      </c>
      <c r="Q11" s="24">
        <v>0</v>
      </c>
      <c r="R11" s="24"/>
      <c r="S11" s="24" t="s">
        <v>6317</v>
      </c>
      <c r="T11" s="147"/>
    </row>
    <row r="12" spans="1:20" s="29" customFormat="1" ht="27" customHeight="1" x14ac:dyDescent="0.25">
      <c r="A12"/>
      <c r="B12" s="75">
        <v>2</v>
      </c>
      <c r="C12" s="159" t="s">
        <v>615</v>
      </c>
      <c r="D12" s="159" t="s">
        <v>617</v>
      </c>
      <c r="E12" s="159" t="s">
        <v>1456</v>
      </c>
      <c r="F12" s="24"/>
      <c r="G12" s="94" t="s">
        <v>228</v>
      </c>
      <c r="H12" s="159" t="s">
        <v>1456</v>
      </c>
      <c r="I12" s="21"/>
      <c r="J12" s="24"/>
      <c r="K12" s="24"/>
      <c r="L12" s="21"/>
      <c r="M12" s="21" t="s">
        <v>1458</v>
      </c>
      <c r="N12" s="21" t="s">
        <v>1459</v>
      </c>
      <c r="O12" s="21" t="s">
        <v>1460</v>
      </c>
      <c r="P12" s="24">
        <v>0</v>
      </c>
      <c r="Q12" s="24">
        <v>0</v>
      </c>
      <c r="R12" s="24"/>
      <c r="S12" s="24" t="s">
        <v>6317</v>
      </c>
      <c r="T12" s="147"/>
    </row>
    <row r="13" spans="1:20" ht="27" customHeight="1" x14ac:dyDescent="0.2">
      <c r="A13" s="28"/>
      <c r="B13" s="75">
        <v>3</v>
      </c>
      <c r="C13" s="159" t="s">
        <v>615</v>
      </c>
      <c r="D13" s="159" t="s">
        <v>617</v>
      </c>
      <c r="E13" s="159" t="s">
        <v>2519</v>
      </c>
      <c r="F13" s="24"/>
      <c r="G13" s="94" t="s">
        <v>228</v>
      </c>
      <c r="H13" s="159" t="s">
        <v>2519</v>
      </c>
      <c r="I13" s="21"/>
      <c r="J13" s="24"/>
      <c r="K13" s="24"/>
      <c r="L13" s="21"/>
      <c r="M13" s="21" t="s">
        <v>1482</v>
      </c>
      <c r="N13" s="21" t="s">
        <v>1704</v>
      </c>
      <c r="O13" s="21" t="s">
        <v>1460</v>
      </c>
      <c r="P13" s="24">
        <v>0</v>
      </c>
      <c r="Q13" s="24">
        <v>0</v>
      </c>
      <c r="R13" s="24"/>
      <c r="S13" s="24" t="s">
        <v>6317</v>
      </c>
      <c r="T13" s="147"/>
    </row>
    <row r="14" spans="1:20" ht="27" customHeight="1" x14ac:dyDescent="0.2">
      <c r="A14" s="28"/>
      <c r="B14" s="75">
        <v>4</v>
      </c>
      <c r="C14" s="159" t="s">
        <v>615</v>
      </c>
      <c r="D14" s="159" t="s">
        <v>617</v>
      </c>
      <c r="E14" s="159" t="s">
        <v>2180</v>
      </c>
      <c r="F14" s="24"/>
      <c r="G14" s="94" t="s">
        <v>228</v>
      </c>
      <c r="H14" s="159" t="s">
        <v>2180</v>
      </c>
      <c r="I14" s="21"/>
      <c r="J14" s="24"/>
      <c r="K14" s="24"/>
      <c r="L14" s="21"/>
      <c r="M14" s="21" t="s">
        <v>1482</v>
      </c>
      <c r="N14" s="21" t="s">
        <v>1555</v>
      </c>
      <c r="O14" s="21" t="s">
        <v>1471</v>
      </c>
      <c r="P14" s="24">
        <v>0</v>
      </c>
      <c r="Q14" s="24">
        <v>1</v>
      </c>
      <c r="R14" s="24"/>
      <c r="S14" s="24" t="s">
        <v>6317</v>
      </c>
      <c r="T14" s="147"/>
    </row>
    <row r="15" spans="1:20" ht="27" customHeight="1" x14ac:dyDescent="0.2">
      <c r="A15" s="28"/>
      <c r="B15" s="75">
        <v>5</v>
      </c>
      <c r="C15" s="159" t="s">
        <v>615</v>
      </c>
      <c r="D15" s="159" t="s">
        <v>617</v>
      </c>
      <c r="E15" s="159" t="s">
        <v>2182</v>
      </c>
      <c r="F15" s="24"/>
      <c r="G15" s="94" t="s">
        <v>228</v>
      </c>
      <c r="H15" s="159" t="s">
        <v>2182</v>
      </c>
      <c r="I15" s="21"/>
      <c r="J15" s="24"/>
      <c r="K15" s="24"/>
      <c r="L15" s="21"/>
      <c r="M15" s="21" t="s">
        <v>1482</v>
      </c>
      <c r="N15" s="21" t="s">
        <v>2480</v>
      </c>
      <c r="O15" s="21" t="s">
        <v>1471</v>
      </c>
      <c r="P15" s="24">
        <v>0</v>
      </c>
      <c r="Q15" s="24">
        <v>1</v>
      </c>
      <c r="R15" s="24"/>
      <c r="S15" s="24" t="s">
        <v>6317</v>
      </c>
      <c r="T15" s="147"/>
    </row>
    <row r="16" spans="1:20" ht="27" customHeight="1" x14ac:dyDescent="0.2">
      <c r="A16" s="28"/>
      <c r="B16" s="75">
        <v>6</v>
      </c>
      <c r="C16" s="159" t="s">
        <v>615</v>
      </c>
      <c r="D16" s="159" t="s">
        <v>617</v>
      </c>
      <c r="E16" s="159" t="s">
        <v>846</v>
      </c>
      <c r="F16" s="24"/>
      <c r="G16" s="94" t="s">
        <v>228</v>
      </c>
      <c r="H16" s="159" t="s">
        <v>846</v>
      </c>
      <c r="I16" s="21"/>
      <c r="J16" s="24"/>
      <c r="K16" s="24"/>
      <c r="L16" s="21"/>
      <c r="M16" s="21" t="s">
        <v>1487</v>
      </c>
      <c r="N16" s="21" t="s">
        <v>1488</v>
      </c>
      <c r="O16" s="21" t="s">
        <v>1471</v>
      </c>
      <c r="P16" s="24">
        <v>0</v>
      </c>
      <c r="Q16" s="24">
        <v>0</v>
      </c>
      <c r="R16" s="24"/>
      <c r="S16" s="24" t="s">
        <v>6317</v>
      </c>
      <c r="T16" s="147"/>
    </row>
    <row r="17" spans="1:20" ht="27" customHeight="1" x14ac:dyDescent="0.2">
      <c r="A17" s="28"/>
      <c r="B17" s="75">
        <v>7</v>
      </c>
      <c r="C17" s="159" t="s">
        <v>615</v>
      </c>
      <c r="D17" s="159" t="s">
        <v>617</v>
      </c>
      <c r="E17" s="159" t="s">
        <v>3162</v>
      </c>
      <c r="F17" s="24"/>
      <c r="G17" s="94" t="s">
        <v>228</v>
      </c>
      <c r="H17" s="159" t="s">
        <v>3162</v>
      </c>
      <c r="I17" s="21"/>
      <c r="J17" s="24"/>
      <c r="K17" s="24"/>
      <c r="L17" s="21"/>
      <c r="M17" s="21" t="s">
        <v>1458</v>
      </c>
      <c r="N17" s="21" t="s">
        <v>1459</v>
      </c>
      <c r="O17" s="21" t="s">
        <v>1471</v>
      </c>
      <c r="P17" s="24">
        <v>0</v>
      </c>
      <c r="Q17" s="24">
        <v>0</v>
      </c>
      <c r="R17" s="24"/>
      <c r="S17" s="24" t="s">
        <v>6317</v>
      </c>
      <c r="T17" s="147"/>
    </row>
    <row r="18" spans="1:20" ht="27" customHeight="1" x14ac:dyDescent="0.25">
      <c r="B18" s="75">
        <v>8</v>
      </c>
      <c r="C18" s="159" t="s">
        <v>615</v>
      </c>
      <c r="D18" s="159" t="s">
        <v>617</v>
      </c>
      <c r="E18" s="159" t="s">
        <v>3163</v>
      </c>
      <c r="F18" s="24"/>
      <c r="G18" s="94" t="s">
        <v>228</v>
      </c>
      <c r="H18" s="159" t="s">
        <v>3163</v>
      </c>
      <c r="I18" s="21"/>
      <c r="J18" s="24"/>
      <c r="K18" s="24"/>
      <c r="L18" s="21"/>
      <c r="M18" s="21" t="s">
        <v>1482</v>
      </c>
      <c r="N18" s="21" t="s">
        <v>1575</v>
      </c>
      <c r="O18" s="21" t="s">
        <v>1471</v>
      </c>
      <c r="P18" s="24">
        <v>0</v>
      </c>
      <c r="Q18" s="24">
        <v>0</v>
      </c>
      <c r="R18" s="24"/>
      <c r="S18" s="24" t="s">
        <v>6317</v>
      </c>
      <c r="T18" s="147"/>
    </row>
    <row r="19" spans="1:20" ht="27" customHeight="1" x14ac:dyDescent="0.2">
      <c r="A19" s="28"/>
      <c r="B19" s="75">
        <v>9</v>
      </c>
      <c r="C19" s="159" t="s">
        <v>615</v>
      </c>
      <c r="D19" s="159" t="s">
        <v>617</v>
      </c>
      <c r="E19" s="159" t="s">
        <v>3164</v>
      </c>
      <c r="F19" s="24"/>
      <c r="G19" s="94" t="s">
        <v>228</v>
      </c>
      <c r="H19" s="159" t="s">
        <v>3164</v>
      </c>
      <c r="I19" s="21"/>
      <c r="J19" s="24"/>
      <c r="K19" s="24"/>
      <c r="L19" s="21"/>
      <c r="M19" s="21" t="s">
        <v>1482</v>
      </c>
      <c r="N19" s="21" t="s">
        <v>1575</v>
      </c>
      <c r="O19" s="21" t="s">
        <v>1471</v>
      </c>
      <c r="P19" s="24">
        <v>0</v>
      </c>
      <c r="Q19" s="24">
        <v>0</v>
      </c>
      <c r="R19" s="24"/>
      <c r="S19" s="24" t="s">
        <v>6317</v>
      </c>
      <c r="T19" s="147"/>
    </row>
    <row r="20" spans="1:20" ht="27" customHeight="1" x14ac:dyDescent="0.2">
      <c r="A20" s="28"/>
      <c r="B20" s="75">
        <v>10</v>
      </c>
      <c r="C20" s="159" t="s">
        <v>615</v>
      </c>
      <c r="D20" s="159" t="s">
        <v>617</v>
      </c>
      <c r="E20" s="159" t="s">
        <v>3165</v>
      </c>
      <c r="F20" s="24"/>
      <c r="G20" s="94" t="s">
        <v>228</v>
      </c>
      <c r="H20" s="159" t="s">
        <v>3165</v>
      </c>
      <c r="I20" s="21"/>
      <c r="J20" s="24"/>
      <c r="K20" s="24"/>
      <c r="L20" s="21"/>
      <c r="M20" s="21" t="s">
        <v>1458</v>
      </c>
      <c r="N20" s="21" t="s">
        <v>1459</v>
      </c>
      <c r="O20" s="21" t="s">
        <v>1471</v>
      </c>
      <c r="P20" s="24">
        <v>0</v>
      </c>
      <c r="Q20" s="24">
        <v>0</v>
      </c>
      <c r="R20" s="24"/>
      <c r="S20" s="24" t="s">
        <v>6317</v>
      </c>
      <c r="T20" s="147"/>
    </row>
    <row r="21" spans="1:20" ht="27" customHeight="1" x14ac:dyDescent="0.2">
      <c r="A21" s="28"/>
      <c r="B21" s="75">
        <v>11</v>
      </c>
      <c r="C21" s="159" t="s">
        <v>615</v>
      </c>
      <c r="D21" s="159" t="s">
        <v>617</v>
      </c>
      <c r="E21" s="159" t="s">
        <v>3166</v>
      </c>
      <c r="F21" s="24"/>
      <c r="G21" s="94" t="s">
        <v>228</v>
      </c>
      <c r="H21" s="159" t="s">
        <v>3166</v>
      </c>
      <c r="I21" s="21"/>
      <c r="J21" s="24"/>
      <c r="K21" s="24"/>
      <c r="L21" s="21"/>
      <c r="M21" s="21" t="s">
        <v>1482</v>
      </c>
      <c r="N21" s="21" t="s">
        <v>1575</v>
      </c>
      <c r="O21" s="21" t="s">
        <v>1471</v>
      </c>
      <c r="P21" s="24">
        <v>0</v>
      </c>
      <c r="Q21" s="24">
        <v>0</v>
      </c>
      <c r="R21" s="24"/>
      <c r="S21" s="24" t="s">
        <v>6317</v>
      </c>
      <c r="T21" s="147"/>
    </row>
    <row r="22" spans="1:20" ht="27" customHeight="1" x14ac:dyDescent="0.2">
      <c r="A22" s="28"/>
      <c r="B22" s="75">
        <v>12</v>
      </c>
      <c r="C22" s="159" t="s">
        <v>615</v>
      </c>
      <c r="D22" s="159" t="s">
        <v>617</v>
      </c>
      <c r="E22" s="159" t="s">
        <v>3167</v>
      </c>
      <c r="F22" s="24"/>
      <c r="G22" s="94" t="s">
        <v>228</v>
      </c>
      <c r="H22" s="159" t="s">
        <v>3167</v>
      </c>
      <c r="I22" s="21"/>
      <c r="J22" s="24"/>
      <c r="K22" s="24"/>
      <c r="L22" s="21"/>
      <c r="M22" s="21" t="s">
        <v>1482</v>
      </c>
      <c r="N22" s="21" t="s">
        <v>2922</v>
      </c>
      <c r="O22" s="21" t="s">
        <v>1471</v>
      </c>
      <c r="P22" s="24">
        <v>0</v>
      </c>
      <c r="Q22" s="24">
        <v>0</v>
      </c>
      <c r="R22" s="24"/>
      <c r="S22" s="24" t="s">
        <v>6317</v>
      </c>
      <c r="T22" s="147"/>
    </row>
    <row r="23" spans="1:20" ht="27" customHeight="1" x14ac:dyDescent="0.2">
      <c r="A23" s="28"/>
      <c r="B23" s="75">
        <v>13</v>
      </c>
      <c r="C23" s="159" t="s">
        <v>615</v>
      </c>
      <c r="D23" s="159" t="s">
        <v>617</v>
      </c>
      <c r="E23" s="159" t="s">
        <v>3168</v>
      </c>
      <c r="F23" s="24"/>
      <c r="G23" s="94" t="s">
        <v>228</v>
      </c>
      <c r="H23" s="159" t="s">
        <v>3168</v>
      </c>
      <c r="I23" s="21"/>
      <c r="J23" s="24"/>
      <c r="K23" s="24"/>
      <c r="L23" s="21"/>
      <c r="M23" s="21" t="s">
        <v>1482</v>
      </c>
      <c r="N23" s="21" t="s">
        <v>1734</v>
      </c>
      <c r="O23" s="21" t="s">
        <v>1471</v>
      </c>
      <c r="P23" s="24">
        <v>0</v>
      </c>
      <c r="Q23" s="24">
        <v>0</v>
      </c>
      <c r="R23" s="24"/>
      <c r="S23" s="24" t="s">
        <v>6317</v>
      </c>
      <c r="T23" s="147"/>
    </row>
    <row r="24" spans="1:20" ht="27" customHeight="1" x14ac:dyDescent="0.2">
      <c r="A24" s="28"/>
      <c r="B24" s="75">
        <v>14</v>
      </c>
      <c r="C24" s="159" t="s">
        <v>615</v>
      </c>
      <c r="D24" s="159" t="s">
        <v>617</v>
      </c>
      <c r="E24" s="159" t="s">
        <v>6427</v>
      </c>
      <c r="F24" s="24"/>
      <c r="G24" s="134"/>
      <c r="H24" s="24"/>
      <c r="I24" s="21" t="s">
        <v>6426</v>
      </c>
      <c r="J24" s="24"/>
      <c r="K24" s="24"/>
      <c r="L24" s="21"/>
      <c r="M24" s="21" t="s">
        <v>1482</v>
      </c>
      <c r="N24" s="21" t="s">
        <v>1575</v>
      </c>
      <c r="O24" s="21" t="s">
        <v>1460</v>
      </c>
      <c r="P24" s="24">
        <v>0</v>
      </c>
      <c r="Q24" s="24">
        <v>0</v>
      </c>
      <c r="R24" s="24"/>
      <c r="S24" s="24" t="s">
        <v>6317</v>
      </c>
      <c r="T24" s="147"/>
    </row>
    <row r="25" spans="1:20" ht="27" customHeight="1" x14ac:dyDescent="0.2">
      <c r="A25" s="28"/>
      <c r="B25" s="75">
        <v>15</v>
      </c>
      <c r="C25" s="159" t="s">
        <v>615</v>
      </c>
      <c r="D25" s="159" t="s">
        <v>617</v>
      </c>
      <c r="E25" s="159" t="s">
        <v>6428</v>
      </c>
      <c r="F25" s="24"/>
      <c r="G25" s="134"/>
      <c r="H25" s="24"/>
      <c r="I25" s="21" t="s">
        <v>6426</v>
      </c>
      <c r="J25" s="24"/>
      <c r="K25" s="24"/>
      <c r="L25" s="21"/>
      <c r="M25" s="21" t="s">
        <v>1487</v>
      </c>
      <c r="N25" s="21" t="s">
        <v>1696</v>
      </c>
      <c r="O25" s="21" t="s">
        <v>1460</v>
      </c>
      <c r="P25" s="24">
        <v>0</v>
      </c>
      <c r="Q25" s="24">
        <v>0</v>
      </c>
      <c r="R25" s="24"/>
      <c r="S25" s="24" t="s">
        <v>6317</v>
      </c>
      <c r="T25" s="147"/>
    </row>
    <row r="26" spans="1:20" ht="27" customHeight="1" x14ac:dyDescent="0.2">
      <c r="A26" s="28"/>
      <c r="B26" s="75">
        <v>16</v>
      </c>
      <c r="C26" s="159" t="s">
        <v>615</v>
      </c>
      <c r="D26" s="159" t="s">
        <v>617</v>
      </c>
      <c r="E26" s="159" t="s">
        <v>6429</v>
      </c>
      <c r="F26" s="24"/>
      <c r="G26" s="134"/>
      <c r="H26" s="24"/>
      <c r="I26" s="21" t="s">
        <v>6426</v>
      </c>
      <c r="J26" s="24"/>
      <c r="K26" s="24"/>
      <c r="L26" s="21"/>
      <c r="M26" s="21" t="s">
        <v>1563</v>
      </c>
      <c r="N26" s="21" t="s">
        <v>1564</v>
      </c>
      <c r="O26" s="21" t="s">
        <v>1460</v>
      </c>
      <c r="P26" s="24">
        <v>0</v>
      </c>
      <c r="Q26" s="24">
        <v>0</v>
      </c>
      <c r="R26" s="24"/>
      <c r="S26" s="24" t="s">
        <v>6317</v>
      </c>
      <c r="T26" s="147"/>
    </row>
    <row r="27" spans="1:20" ht="27" customHeight="1" x14ac:dyDescent="0.2">
      <c r="A27" s="28"/>
      <c r="B27" s="75">
        <v>17</v>
      </c>
      <c r="C27" s="159" t="s">
        <v>615</v>
      </c>
      <c r="D27" s="159" t="s">
        <v>617</v>
      </c>
      <c r="E27" s="159" t="s">
        <v>6430</v>
      </c>
      <c r="F27" s="24"/>
      <c r="G27" s="134"/>
      <c r="H27" s="24"/>
      <c r="I27" s="21" t="s">
        <v>6426</v>
      </c>
      <c r="J27" s="24"/>
      <c r="K27" s="24"/>
      <c r="L27" s="21"/>
      <c r="M27" s="21" t="s">
        <v>1482</v>
      </c>
      <c r="N27" s="21" t="s">
        <v>1575</v>
      </c>
      <c r="O27" s="21" t="s">
        <v>1460</v>
      </c>
      <c r="P27" s="24">
        <v>0</v>
      </c>
      <c r="Q27" s="24">
        <v>0</v>
      </c>
      <c r="R27" s="24"/>
      <c r="S27" s="24" t="s">
        <v>6317</v>
      </c>
      <c r="T27" s="147"/>
    </row>
  </sheetData>
  <autoFilter ref="B10:T27" xr:uid="{00000000-0001-0000-B701-000000000000}"/>
  <mergeCells count="1">
    <mergeCell ref="C9:O9"/>
  </mergeCells>
  <conditionalFormatting sqref="H11 H24:H27">
    <cfRule type="duplicateValues" dxfId="723" priority="1"/>
  </conditionalFormatting>
  <hyperlinks>
    <hyperlink ref="G12" location="RCT212_AVRISENTM!A1" display="RCT212_AVRISENTM" xr:uid="{00000000-0004-0000-B701-000000000000}"/>
    <hyperlink ref="G13" location="RCT212_AVRISENTM!A1" display="RCT212_AVRISENTM" xr:uid="{00000000-0004-0000-B701-000001000000}"/>
    <hyperlink ref="G14" location="RCT212_AVRISENTM!A1" display="RCT212_AVRISENTM" xr:uid="{00000000-0004-0000-B701-000002000000}"/>
    <hyperlink ref="G15" location="RCT212_AVRISENTM!A1" display="RCT212_AVRISENTM" xr:uid="{00000000-0004-0000-B701-000003000000}"/>
    <hyperlink ref="G16" location="RCT212_AVRISENTM!A1" display="RCT212_AVRISENTM" xr:uid="{00000000-0004-0000-B701-000004000000}"/>
    <hyperlink ref="G17" location="RCT212_AVRISENTM!A1" display="RCT212_AVRISENTM" xr:uid="{00000000-0004-0000-B701-000005000000}"/>
    <hyperlink ref="G18" location="RCT212_AVRISENTM!A1" display="RCT212_AVRISENTM" xr:uid="{00000000-0004-0000-B701-000006000000}"/>
    <hyperlink ref="G19" location="RCT212_AVRISENTM!A1" display="RCT212_AVRISENTM" xr:uid="{00000000-0004-0000-B701-000007000000}"/>
    <hyperlink ref="G20" location="RCT212_AVRISENTM!A1" display="RCT212_AVRISENTM" xr:uid="{00000000-0004-0000-B701-000008000000}"/>
    <hyperlink ref="G21" location="RCT212_AVRISENTM!A1" display="RCT212_AVRISENTM" xr:uid="{00000000-0004-0000-B701-000009000000}"/>
    <hyperlink ref="G22" location="RCT212_AVRISENTM!A1" display="RCT212_AVRISENTM" xr:uid="{00000000-0004-0000-B701-00000A000000}"/>
    <hyperlink ref="G23" location="RCT212_AVRISENTM!A1" display="RCT212_AVRISENTM" xr:uid="{00000000-0004-0000-B701-00000B000000}"/>
    <hyperlink ref="B6" location="Variáveis!A1" display="Variáveis" xr:uid="{00000000-0004-0000-B701-00000C000000}"/>
    <hyperlink ref="C6" location="'Índice de Tabelas'!A1" display="Índice de Tabelas" xr:uid="{00000000-0004-0000-B701-00000D000000}"/>
    <hyperlink ref="D6" location="'Manual de Instrução'!A1" display="Manual de Instrução" xr:uid="{00000000-0004-0000-B701-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2257" r:id="rId4" name="Button 1">
              <controlPr defaultSize="0" print="0" autoFill="0" autoPict="0" macro="[0]!ReturnToPrevSheet">
                <anchor moveWithCells="1" sizeWithCells="1">
                  <from>
                    <xdr:col>4</xdr:col>
                    <xdr:colOff>0</xdr:colOff>
                    <xdr:row>3</xdr:row>
                    <xdr:rowOff>0</xdr:rowOff>
                  </from>
                  <to>
                    <xdr:col>5</xdr:col>
                    <xdr:colOff>716280</xdr:colOff>
                    <xdr:row>4</xdr:row>
                    <xdr:rowOff>182880</xdr:rowOff>
                  </to>
                </anchor>
              </controlPr>
            </control>
          </mc:Choice>
        </mc:AlternateContent>
        <mc:AlternateContent xmlns:mc="http://schemas.openxmlformats.org/markup-compatibility/2006">
          <mc:Choice Requires="x14">
            <control shapeId="99225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1-000000000000}">
  <sheetPr codeName="Sheet868"/>
  <dimension ref="A1:T27"/>
  <sheetViews>
    <sheetView zoomScale="80" workbookViewId="0">
      <pane xSplit="5" ySplit="10" topLeftCell="F11" activePane="bottomRight" state="frozen"/>
      <selection pane="topRight" activeCell="F1" sqref="F1"/>
      <selection pane="bottomLeft" activeCell="A18" sqref="A18"/>
      <selection pane="bottomRight" activeCell="B10" sqref="B10:T2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664</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618</v>
      </c>
      <c r="E11" s="159" t="s">
        <v>6425</v>
      </c>
      <c r="F11" s="24" t="s">
        <v>1582</v>
      </c>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618</v>
      </c>
      <c r="E12" s="159" t="s">
        <v>6331</v>
      </c>
      <c r="F12" s="24" t="s">
        <v>1582</v>
      </c>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618</v>
      </c>
      <c r="E13" s="159" t="s">
        <v>6333</v>
      </c>
      <c r="F13" s="24" t="s">
        <v>1582</v>
      </c>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618</v>
      </c>
      <c r="E14" s="159" t="s">
        <v>1456</v>
      </c>
      <c r="F14" s="24" t="s">
        <v>1582</v>
      </c>
      <c r="G14" s="94" t="s">
        <v>205</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618</v>
      </c>
      <c r="E15" s="159" t="s">
        <v>2519</v>
      </c>
      <c r="F15" s="24" t="s">
        <v>1582</v>
      </c>
      <c r="G15" s="94" t="s">
        <v>205</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618</v>
      </c>
      <c r="E16" s="159" t="s">
        <v>2456</v>
      </c>
      <c r="F16" s="24" t="s">
        <v>1582</v>
      </c>
      <c r="G16" s="94" t="s">
        <v>205</v>
      </c>
      <c r="H16" s="159" t="s">
        <v>2456</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618</v>
      </c>
      <c r="E17" s="159" t="s">
        <v>2458</v>
      </c>
      <c r="F17" s="24" t="s">
        <v>1582</v>
      </c>
      <c r="G17" s="94" t="s">
        <v>205</v>
      </c>
      <c r="H17" s="159" t="s">
        <v>2458</v>
      </c>
      <c r="I17" s="21"/>
      <c r="J17" s="24"/>
      <c r="K17" s="24"/>
      <c r="L17" s="21"/>
      <c r="M17" s="21" t="s">
        <v>1482</v>
      </c>
      <c r="N17" s="21" t="s">
        <v>2179</v>
      </c>
      <c r="O17" s="21" t="s">
        <v>1460</v>
      </c>
      <c r="P17" s="24">
        <v>0</v>
      </c>
      <c r="Q17" s="24">
        <v>1</v>
      </c>
      <c r="R17" s="24"/>
      <c r="S17" s="24" t="s">
        <v>6317</v>
      </c>
      <c r="T17" s="147"/>
    </row>
    <row r="18" spans="1:20" ht="27" customHeight="1" x14ac:dyDescent="0.25">
      <c r="B18" s="75">
        <v>8</v>
      </c>
      <c r="C18" s="159" t="s">
        <v>615</v>
      </c>
      <c r="D18" s="159" t="s">
        <v>618</v>
      </c>
      <c r="E18" s="159" t="s">
        <v>2860</v>
      </c>
      <c r="F18" s="24" t="s">
        <v>1582</v>
      </c>
      <c r="G18" s="94" t="s">
        <v>205</v>
      </c>
      <c r="H18" s="159" t="s">
        <v>2860</v>
      </c>
      <c r="I18" s="21"/>
      <c r="J18" s="24"/>
      <c r="K18" s="24"/>
      <c r="L18" s="21"/>
      <c r="M18" s="21" t="s">
        <v>1482</v>
      </c>
      <c r="N18" s="21" t="s">
        <v>1575</v>
      </c>
      <c r="O18" s="21" t="s">
        <v>1471</v>
      </c>
      <c r="P18" s="24">
        <v>0</v>
      </c>
      <c r="Q18" s="24">
        <v>0</v>
      </c>
      <c r="R18" s="24"/>
      <c r="S18" s="24" t="s">
        <v>6317</v>
      </c>
      <c r="T18" s="147"/>
    </row>
    <row r="19" spans="1:20" ht="27" customHeight="1" x14ac:dyDescent="0.2">
      <c r="A19" s="28"/>
      <c r="B19" s="75">
        <v>4</v>
      </c>
      <c r="C19" s="159" t="s">
        <v>615</v>
      </c>
      <c r="D19" s="159" t="s">
        <v>618</v>
      </c>
      <c r="E19" s="159" t="s">
        <v>1456</v>
      </c>
      <c r="F19" s="24" t="s">
        <v>2188</v>
      </c>
      <c r="G19" s="94" t="s">
        <v>206</v>
      </c>
      <c r="H19" s="159" t="s">
        <v>1456</v>
      </c>
      <c r="I19" s="21"/>
      <c r="J19" s="24"/>
      <c r="K19" s="24"/>
      <c r="L19" s="21"/>
      <c r="M19" s="21" t="s">
        <v>1458</v>
      </c>
      <c r="N19" s="21" t="s">
        <v>1459</v>
      </c>
      <c r="O19" s="21" t="s">
        <v>1460</v>
      </c>
      <c r="P19" s="24">
        <v>0</v>
      </c>
      <c r="Q19" s="24">
        <v>0</v>
      </c>
      <c r="R19" s="24"/>
      <c r="S19" s="24" t="s">
        <v>6317</v>
      </c>
      <c r="T19" s="147"/>
    </row>
    <row r="20" spans="1:20" ht="27" customHeight="1" x14ac:dyDescent="0.2">
      <c r="A20" s="28"/>
      <c r="B20" s="75">
        <v>5</v>
      </c>
      <c r="C20" s="159" t="s">
        <v>615</v>
      </c>
      <c r="D20" s="159" t="s">
        <v>618</v>
      </c>
      <c r="E20" s="159" t="s">
        <v>2519</v>
      </c>
      <c r="F20" s="24" t="s">
        <v>2188</v>
      </c>
      <c r="G20" s="94" t="s">
        <v>206</v>
      </c>
      <c r="H20" s="159" t="s">
        <v>2519</v>
      </c>
      <c r="I20" s="21"/>
      <c r="J20" s="24"/>
      <c r="K20" s="24"/>
      <c r="L20" s="21"/>
      <c r="M20" s="21" t="s">
        <v>1482</v>
      </c>
      <c r="N20" s="21" t="s">
        <v>1704</v>
      </c>
      <c r="O20" s="21" t="s">
        <v>1460</v>
      </c>
      <c r="P20" s="24">
        <v>0</v>
      </c>
      <c r="Q20" s="24">
        <v>0</v>
      </c>
      <c r="R20" s="24"/>
      <c r="S20" s="24" t="s">
        <v>6317</v>
      </c>
      <c r="T20" s="147"/>
    </row>
    <row r="21" spans="1:20" ht="27" customHeight="1" x14ac:dyDescent="0.2">
      <c r="A21" s="28"/>
      <c r="B21" s="75">
        <v>6</v>
      </c>
      <c r="C21" s="159" t="s">
        <v>615</v>
      </c>
      <c r="D21" s="159" t="s">
        <v>618</v>
      </c>
      <c r="E21" s="159" t="s">
        <v>2456</v>
      </c>
      <c r="F21" s="24" t="s">
        <v>2188</v>
      </c>
      <c r="G21" s="94" t="s">
        <v>206</v>
      </c>
      <c r="H21" s="159" t="s">
        <v>2456</v>
      </c>
      <c r="I21" s="21"/>
      <c r="J21" s="24"/>
      <c r="K21" s="24"/>
      <c r="L21" s="21"/>
      <c r="M21" s="21" t="s">
        <v>1482</v>
      </c>
      <c r="N21" s="21" t="s">
        <v>2179</v>
      </c>
      <c r="O21" s="21" t="s">
        <v>1460</v>
      </c>
      <c r="P21" s="24">
        <v>0</v>
      </c>
      <c r="Q21" s="24">
        <v>1</v>
      </c>
      <c r="R21" s="24"/>
      <c r="S21" s="24" t="s">
        <v>6317</v>
      </c>
      <c r="T21" s="147"/>
    </row>
    <row r="22" spans="1:20" ht="27" customHeight="1" x14ac:dyDescent="0.2">
      <c r="A22" s="28"/>
      <c r="B22" s="75">
        <v>7</v>
      </c>
      <c r="C22" s="159" t="s">
        <v>615</v>
      </c>
      <c r="D22" s="159" t="s">
        <v>618</v>
      </c>
      <c r="E22" s="159" t="s">
        <v>2458</v>
      </c>
      <c r="F22" s="24" t="s">
        <v>2188</v>
      </c>
      <c r="G22" s="94" t="s">
        <v>206</v>
      </c>
      <c r="H22" s="159" t="s">
        <v>2458</v>
      </c>
      <c r="I22" s="21"/>
      <c r="J22" s="24"/>
      <c r="K22" s="24"/>
      <c r="L22" s="21"/>
      <c r="M22" s="21" t="s">
        <v>1482</v>
      </c>
      <c r="N22" s="21" t="s">
        <v>2179</v>
      </c>
      <c r="O22" s="21" t="s">
        <v>1460</v>
      </c>
      <c r="P22" s="24">
        <v>0</v>
      </c>
      <c r="Q22" s="24">
        <v>1</v>
      </c>
      <c r="R22" s="24"/>
      <c r="S22" s="24" t="s">
        <v>6317</v>
      </c>
      <c r="T22" s="147"/>
    </row>
    <row r="23" spans="1:20" ht="27" customHeight="1" x14ac:dyDescent="0.25">
      <c r="B23" s="75">
        <v>8</v>
      </c>
      <c r="C23" s="159" t="s">
        <v>615</v>
      </c>
      <c r="D23" s="159" t="s">
        <v>618</v>
      </c>
      <c r="E23" s="159" t="s">
        <v>2860</v>
      </c>
      <c r="F23" s="24" t="s">
        <v>2188</v>
      </c>
      <c r="G23" s="94" t="s">
        <v>206</v>
      </c>
      <c r="H23" s="159" t="s">
        <v>2860</v>
      </c>
      <c r="I23" s="21"/>
      <c r="J23" s="24"/>
      <c r="K23" s="24"/>
      <c r="L23" s="21"/>
      <c r="M23" s="21" t="s">
        <v>1482</v>
      </c>
      <c r="N23" s="21" t="s">
        <v>1575</v>
      </c>
      <c r="O23" s="21" t="s">
        <v>1471</v>
      </c>
      <c r="P23" s="24">
        <v>0</v>
      </c>
      <c r="Q23" s="24">
        <v>0</v>
      </c>
      <c r="R23" s="24"/>
      <c r="S23" s="24" t="s">
        <v>6317</v>
      </c>
      <c r="T23" s="147"/>
    </row>
    <row r="24" spans="1:20" ht="27" customHeight="1" x14ac:dyDescent="0.2">
      <c r="A24" s="28"/>
      <c r="B24" s="75">
        <v>9</v>
      </c>
      <c r="C24" s="159" t="s">
        <v>615</v>
      </c>
      <c r="D24" s="159" t="s">
        <v>618</v>
      </c>
      <c r="E24" s="159" t="s">
        <v>6427</v>
      </c>
      <c r="F24" s="24" t="s">
        <v>1582</v>
      </c>
      <c r="G24" s="134"/>
      <c r="H24" s="24"/>
      <c r="I24" s="21" t="s">
        <v>6426</v>
      </c>
      <c r="J24" s="24"/>
      <c r="K24" s="24"/>
      <c r="L24" s="21"/>
      <c r="M24" s="21" t="s">
        <v>1482</v>
      </c>
      <c r="N24" s="21" t="s">
        <v>1575</v>
      </c>
      <c r="O24" s="21" t="s">
        <v>1460</v>
      </c>
      <c r="P24" s="24">
        <v>0</v>
      </c>
      <c r="Q24" s="24">
        <v>0</v>
      </c>
      <c r="R24" s="24"/>
      <c r="S24" s="24" t="s">
        <v>6317</v>
      </c>
      <c r="T24" s="147"/>
    </row>
    <row r="25" spans="1:20" ht="27" customHeight="1" x14ac:dyDescent="0.2">
      <c r="A25" s="28"/>
      <c r="B25" s="75">
        <v>10</v>
      </c>
      <c r="C25" s="159" t="s">
        <v>615</v>
      </c>
      <c r="D25" s="159" t="s">
        <v>618</v>
      </c>
      <c r="E25" s="159" t="s">
        <v>6428</v>
      </c>
      <c r="F25" s="24" t="s">
        <v>1582</v>
      </c>
      <c r="G25" s="134"/>
      <c r="H25" s="24"/>
      <c r="I25" s="21" t="s">
        <v>6426</v>
      </c>
      <c r="J25" s="24"/>
      <c r="K25" s="24"/>
      <c r="L25" s="21"/>
      <c r="M25" s="21" t="s">
        <v>1487</v>
      </c>
      <c r="N25" s="21" t="s">
        <v>1696</v>
      </c>
      <c r="O25" s="21" t="s">
        <v>1460</v>
      </c>
      <c r="P25" s="24">
        <v>0</v>
      </c>
      <c r="Q25" s="24">
        <v>0</v>
      </c>
      <c r="R25" s="24"/>
      <c r="S25" s="24" t="s">
        <v>6317</v>
      </c>
      <c r="T25" s="147"/>
    </row>
    <row r="26" spans="1:20" ht="27" customHeight="1" x14ac:dyDescent="0.2">
      <c r="A26" s="28"/>
      <c r="B26" s="75">
        <v>11</v>
      </c>
      <c r="C26" s="159" t="s">
        <v>615</v>
      </c>
      <c r="D26" s="159" t="s">
        <v>618</v>
      </c>
      <c r="E26" s="159" t="s">
        <v>6429</v>
      </c>
      <c r="F26" s="24" t="s">
        <v>1582</v>
      </c>
      <c r="G26" s="134"/>
      <c r="H26" s="24"/>
      <c r="I26" s="21" t="s">
        <v>6426</v>
      </c>
      <c r="J26" s="24"/>
      <c r="K26" s="24"/>
      <c r="L26" s="21"/>
      <c r="M26" s="21" t="s">
        <v>1563</v>
      </c>
      <c r="N26" s="21" t="s">
        <v>1564</v>
      </c>
      <c r="O26" s="21" t="s">
        <v>1460</v>
      </c>
      <c r="P26" s="24">
        <v>0</v>
      </c>
      <c r="Q26" s="24">
        <v>0</v>
      </c>
      <c r="R26" s="24"/>
      <c r="S26" s="24" t="s">
        <v>6317</v>
      </c>
      <c r="T26" s="147"/>
    </row>
    <row r="27" spans="1:20" ht="27" customHeight="1" x14ac:dyDescent="0.2">
      <c r="A27" s="28"/>
      <c r="B27" s="75">
        <v>12</v>
      </c>
      <c r="C27" s="159" t="s">
        <v>615</v>
      </c>
      <c r="D27" s="159" t="s">
        <v>618</v>
      </c>
      <c r="E27" s="159" t="s">
        <v>6430</v>
      </c>
      <c r="F27" s="24" t="s">
        <v>1582</v>
      </c>
      <c r="G27" s="134"/>
      <c r="H27" s="24"/>
      <c r="I27" s="21" t="s">
        <v>6426</v>
      </c>
      <c r="J27" s="24"/>
      <c r="K27" s="24"/>
      <c r="L27" s="21"/>
      <c r="M27" s="21" t="s">
        <v>1482</v>
      </c>
      <c r="N27" s="21" t="s">
        <v>1575</v>
      </c>
      <c r="O27" s="21" t="s">
        <v>1460</v>
      </c>
      <c r="P27" s="24">
        <v>0</v>
      </c>
      <c r="Q27" s="24">
        <v>0</v>
      </c>
      <c r="R27" s="24"/>
      <c r="S27" s="24" t="s">
        <v>6317</v>
      </c>
      <c r="T27" s="147"/>
    </row>
  </sheetData>
  <autoFilter ref="B10:T27" xr:uid="{00000000-0001-0000-B801-000000000000}"/>
  <mergeCells count="1">
    <mergeCell ref="C9:O9"/>
  </mergeCells>
  <conditionalFormatting sqref="H11:H13 H24:H27">
    <cfRule type="duplicateValues" dxfId="722" priority="1"/>
  </conditionalFormatting>
  <hyperlinks>
    <hyperlink ref="G14" location="RCT203_CARACTESP!A1" display="RCT203_CARACTESP" xr:uid="{00000000-0004-0000-B801-000000000000}"/>
    <hyperlink ref="G15" location="RCT203_CARACTESP!A1" display="RCT203_CARACTESP" xr:uid="{00000000-0004-0000-B801-000001000000}"/>
    <hyperlink ref="G16" location="RCT203_CARACTESP!A1" display="RCT203_CARACTESP" xr:uid="{00000000-0004-0000-B801-000002000000}"/>
    <hyperlink ref="G17" location="RCT203_CARACTESP!A1" display="RCT203_CARACTESP" xr:uid="{00000000-0004-0000-B801-000003000000}"/>
    <hyperlink ref="G18" location="RCT203_CARACTESP!A1" display="RCT203_CARACTESP" xr:uid="{00000000-0004-0000-B801-000004000000}"/>
    <hyperlink ref="G19" location="RCT203_CARACTESP_VC!A1" display="RCT203_CARACTESP_VC" xr:uid="{00000000-0004-0000-B801-000005000000}"/>
    <hyperlink ref="G20" location="RCT203_CARACTESP_VC!A1" display="RCT203_CARACTESP_VC" xr:uid="{00000000-0004-0000-B801-000006000000}"/>
    <hyperlink ref="G21" location="RCT203_CARACTESP_VC!A1" display="RCT203_CARACTESP_VC" xr:uid="{00000000-0004-0000-B801-000007000000}"/>
    <hyperlink ref="G22" location="RCT203_CARACTESP_VC!A1" display="RCT203_CARACTESP_VC" xr:uid="{00000000-0004-0000-B801-000008000000}"/>
    <hyperlink ref="G23" location="RCT203_CARACTESP_VC!A1" display="RCT203_CARACTESP_VC" xr:uid="{00000000-0004-0000-B801-000009000000}"/>
    <hyperlink ref="B6" location="Variáveis!A1" display="Variáveis" xr:uid="{00000000-0004-0000-B801-00000A000000}"/>
    <hyperlink ref="C6" location="'Índice de Tabelas'!A1" display="Índice de Tabelas" xr:uid="{00000000-0004-0000-B801-00000B000000}"/>
    <hyperlink ref="D6" location="'Manual de Instrução'!A1" display="Manual de Instrução" xr:uid="{00000000-0004-0000-B801-00000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81" r:id="rId4" name="Button 1">
              <controlPr defaultSize="0" print="0" autoFill="0" autoPict="0" macro="[0]!ReturnToPrevSheet">
                <anchor moveWithCells="1" sizeWithCells="1">
                  <from>
                    <xdr:col>4</xdr:col>
                    <xdr:colOff>0</xdr:colOff>
                    <xdr:row>3</xdr:row>
                    <xdr:rowOff>0</xdr:rowOff>
                  </from>
                  <to>
                    <xdr:col>5</xdr:col>
                    <xdr:colOff>1104900</xdr:colOff>
                    <xdr:row>4</xdr:row>
                    <xdr:rowOff>182880</xdr:rowOff>
                  </to>
                </anchor>
              </controlPr>
            </control>
          </mc:Choice>
        </mc:AlternateContent>
        <mc:AlternateContent xmlns:mc="http://schemas.openxmlformats.org/markup-compatibility/2006">
          <mc:Choice Requires="x14">
            <control shapeId="993282"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4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1-000000000000}">
  <sheetPr codeName="Sheet869"/>
  <dimension ref="A1:T168"/>
  <sheetViews>
    <sheetView zoomScale="79" workbookViewId="0">
      <pane xSplit="5" ySplit="10" topLeftCell="F67" activePane="bottomRight" state="frozen"/>
      <selection pane="topRight" activeCell="F1" sqref="F1"/>
      <selection pane="bottomLeft" activeCell="A18" sqref="A18"/>
      <selection pane="bottomRight"/>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30.8984375" style="27" customWidth="1"/>
    <col min="7" max="7" width="27.3984375" style="27" customWidth="1"/>
    <col min="8" max="8" width="23.8984375" style="27" customWidth="1"/>
    <col min="9" max="9" width="25.5" style="27" customWidth="1"/>
    <col min="10" max="10" width="21.09765625" style="27" customWidth="1"/>
    <col min="11" max="11" width="29.59765625" style="27" customWidth="1"/>
    <col min="12" max="12" width="21.0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666</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619</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619</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619</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619</v>
      </c>
      <c r="E14" s="159" t="s">
        <v>1456</v>
      </c>
      <c r="F14" s="24"/>
      <c r="G14" s="94" t="s">
        <v>202</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619</v>
      </c>
      <c r="E15" s="159" t="s">
        <v>2519</v>
      </c>
      <c r="F15" s="24"/>
      <c r="G15" s="94" t="s">
        <v>202</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619</v>
      </c>
      <c r="E16" s="159" t="s">
        <v>2456</v>
      </c>
      <c r="F16" s="24"/>
      <c r="G16" s="94" t="s">
        <v>202</v>
      </c>
      <c r="H16" s="159" t="s">
        <v>2456</v>
      </c>
      <c r="I16" s="21"/>
      <c r="J16" s="24"/>
      <c r="K16" s="24"/>
      <c r="L16" s="21"/>
      <c r="M16" s="21" t="s">
        <v>1482</v>
      </c>
      <c r="N16" s="21" t="s">
        <v>2179</v>
      </c>
      <c r="O16" s="21" t="s">
        <v>1460</v>
      </c>
      <c r="P16" s="24">
        <v>0</v>
      </c>
      <c r="Q16" s="24">
        <v>0</v>
      </c>
      <c r="R16" s="24"/>
      <c r="S16" s="24" t="s">
        <v>6317</v>
      </c>
      <c r="T16" s="147"/>
    </row>
    <row r="17" spans="1:20" ht="27" customHeight="1" x14ac:dyDescent="0.2">
      <c r="A17" s="28"/>
      <c r="B17" s="75">
        <v>7</v>
      </c>
      <c r="C17" s="159" t="s">
        <v>615</v>
      </c>
      <c r="D17" s="159" t="s">
        <v>619</v>
      </c>
      <c r="E17" s="159" t="s">
        <v>2458</v>
      </c>
      <c r="F17" s="24"/>
      <c r="G17" s="94" t="s">
        <v>202</v>
      </c>
      <c r="H17" s="159" t="s">
        <v>2458</v>
      </c>
      <c r="I17" s="21"/>
      <c r="J17" s="24"/>
      <c r="K17" s="24"/>
      <c r="L17" s="21"/>
      <c r="M17" s="21" t="s">
        <v>1482</v>
      </c>
      <c r="N17" s="21" t="s">
        <v>2179</v>
      </c>
      <c r="O17" s="21" t="s">
        <v>1460</v>
      </c>
      <c r="P17" s="24">
        <v>0</v>
      </c>
      <c r="Q17" s="24">
        <v>0</v>
      </c>
      <c r="R17" s="24"/>
      <c r="S17" s="24" t="s">
        <v>6317</v>
      </c>
      <c r="T17" s="147"/>
    </row>
    <row r="18" spans="1:20" ht="27" customHeight="1" x14ac:dyDescent="0.25">
      <c r="B18" s="75">
        <v>8</v>
      </c>
      <c r="C18" s="159" t="s">
        <v>615</v>
      </c>
      <c r="D18" s="159" t="s">
        <v>619</v>
      </c>
      <c r="E18" s="159" t="s">
        <v>2755</v>
      </c>
      <c r="F18" s="24"/>
      <c r="G18" s="94" t="s">
        <v>202</v>
      </c>
      <c r="H18" s="159" t="s">
        <v>2755</v>
      </c>
      <c r="I18" s="21"/>
      <c r="J18" s="24"/>
      <c r="K18" s="24"/>
      <c r="L18" s="21"/>
      <c r="M18" s="21" t="s">
        <v>1482</v>
      </c>
      <c r="N18" s="21" t="s">
        <v>1478</v>
      </c>
      <c r="O18" s="21" t="s">
        <v>1471</v>
      </c>
      <c r="P18" s="24">
        <v>0</v>
      </c>
      <c r="Q18" s="24">
        <v>0</v>
      </c>
      <c r="R18" s="24"/>
      <c r="S18" s="24" t="s">
        <v>6317</v>
      </c>
      <c r="T18" s="147"/>
    </row>
    <row r="19" spans="1:20" ht="27" customHeight="1" x14ac:dyDescent="0.2">
      <c r="A19" s="28"/>
      <c r="B19" s="75">
        <v>9</v>
      </c>
      <c r="C19" s="159" t="s">
        <v>615</v>
      </c>
      <c r="D19" s="159" t="s">
        <v>619</v>
      </c>
      <c r="E19" s="159" t="s">
        <v>2756</v>
      </c>
      <c r="F19" s="24"/>
      <c r="G19" s="94" t="s">
        <v>202</v>
      </c>
      <c r="H19" s="159" t="s">
        <v>2756</v>
      </c>
      <c r="I19" s="21"/>
      <c r="J19" s="24"/>
      <c r="K19" s="24"/>
      <c r="L19" s="21"/>
      <c r="M19" s="21" t="s">
        <v>1482</v>
      </c>
      <c r="N19" s="21" t="s">
        <v>1575</v>
      </c>
      <c r="O19" s="21" t="s">
        <v>1471</v>
      </c>
      <c r="P19" s="24">
        <v>0</v>
      </c>
      <c r="Q19" s="24">
        <v>0</v>
      </c>
      <c r="R19" s="24"/>
      <c r="S19" s="24" t="s">
        <v>6317</v>
      </c>
      <c r="T19" s="147"/>
    </row>
    <row r="20" spans="1:20" ht="27" customHeight="1" x14ac:dyDescent="0.2">
      <c r="A20" s="28"/>
      <c r="B20" s="75">
        <v>10</v>
      </c>
      <c r="C20" s="159" t="s">
        <v>615</v>
      </c>
      <c r="D20" s="159" t="s">
        <v>619</v>
      </c>
      <c r="E20" s="159" t="s">
        <v>2757</v>
      </c>
      <c r="F20" s="24"/>
      <c r="G20" s="94" t="s">
        <v>202</v>
      </c>
      <c r="H20" s="159" t="s">
        <v>2757</v>
      </c>
      <c r="I20" s="21"/>
      <c r="J20" s="24"/>
      <c r="K20" s="24"/>
      <c r="L20" s="21"/>
      <c r="M20" s="21" t="s">
        <v>1482</v>
      </c>
      <c r="N20" s="21" t="s">
        <v>2179</v>
      </c>
      <c r="O20" s="21" t="s">
        <v>1471</v>
      </c>
      <c r="P20" s="24">
        <v>0</v>
      </c>
      <c r="Q20" s="24">
        <v>0</v>
      </c>
      <c r="R20" s="24"/>
      <c r="S20" s="24" t="s">
        <v>6317</v>
      </c>
      <c r="T20" s="147"/>
    </row>
    <row r="21" spans="1:20" ht="27" customHeight="1" x14ac:dyDescent="0.2">
      <c r="A21" s="28"/>
      <c r="B21" s="75">
        <v>11</v>
      </c>
      <c r="C21" s="159" t="s">
        <v>615</v>
      </c>
      <c r="D21" s="159" t="s">
        <v>619</v>
      </c>
      <c r="E21" s="159" t="s">
        <v>2758</v>
      </c>
      <c r="F21" s="24"/>
      <c r="G21" s="94" t="s">
        <v>202</v>
      </c>
      <c r="H21" s="159" t="s">
        <v>2758</v>
      </c>
      <c r="I21" s="21"/>
      <c r="J21" s="24"/>
      <c r="K21" s="24"/>
      <c r="L21" s="21"/>
      <c r="M21" s="21" t="s">
        <v>1482</v>
      </c>
      <c r="N21" s="21" t="s">
        <v>1575</v>
      </c>
      <c r="O21" s="21" t="s">
        <v>1471</v>
      </c>
      <c r="P21" s="24">
        <v>0</v>
      </c>
      <c r="Q21" s="24">
        <v>0</v>
      </c>
      <c r="R21" s="24"/>
      <c r="S21" s="24" t="s">
        <v>6317</v>
      </c>
      <c r="T21" s="147"/>
    </row>
    <row r="22" spans="1:20" ht="27" customHeight="1" x14ac:dyDescent="0.2">
      <c r="A22" s="28"/>
      <c r="B22" s="75">
        <v>12</v>
      </c>
      <c r="C22" s="159" t="s">
        <v>615</v>
      </c>
      <c r="D22" s="159" t="s">
        <v>619</v>
      </c>
      <c r="E22" s="159" t="s">
        <v>784</v>
      </c>
      <c r="F22" s="24"/>
      <c r="G22" s="94" t="s">
        <v>202</v>
      </c>
      <c r="H22" s="159" t="s">
        <v>784</v>
      </c>
      <c r="I22" s="21"/>
      <c r="J22" s="24"/>
      <c r="K22" s="24"/>
      <c r="L22" s="21"/>
      <c r="M22" s="21" t="s">
        <v>1482</v>
      </c>
      <c r="N22" s="21" t="s">
        <v>1466</v>
      </c>
      <c r="O22" s="21" t="s">
        <v>1471</v>
      </c>
      <c r="P22" s="24">
        <v>0</v>
      </c>
      <c r="Q22" s="24">
        <v>0</v>
      </c>
      <c r="R22" s="24"/>
      <c r="S22" s="24" t="s">
        <v>6317</v>
      </c>
      <c r="T22" s="147"/>
    </row>
    <row r="23" spans="1:20" ht="27" customHeight="1" x14ac:dyDescent="0.2">
      <c r="A23" s="28"/>
      <c r="B23" s="75">
        <v>13</v>
      </c>
      <c r="C23" s="159" t="s">
        <v>615</v>
      </c>
      <c r="D23" s="159" t="s">
        <v>619</v>
      </c>
      <c r="E23" s="159" t="s">
        <v>2759</v>
      </c>
      <c r="F23" s="24"/>
      <c r="G23" s="94" t="s">
        <v>202</v>
      </c>
      <c r="H23" s="159" t="s">
        <v>2759</v>
      </c>
      <c r="I23" s="21"/>
      <c r="J23" s="24"/>
      <c r="K23" s="24"/>
      <c r="L23" s="21"/>
      <c r="M23" s="21" t="s">
        <v>1482</v>
      </c>
      <c r="N23" s="21" t="s">
        <v>1575</v>
      </c>
      <c r="O23" s="21" t="s">
        <v>1471</v>
      </c>
      <c r="P23" s="24">
        <v>0</v>
      </c>
      <c r="Q23" s="24">
        <v>0</v>
      </c>
      <c r="R23" s="24"/>
      <c r="S23" s="24" t="s">
        <v>6317</v>
      </c>
      <c r="T23" s="147"/>
    </row>
    <row r="24" spans="1:20" ht="27" customHeight="1" x14ac:dyDescent="0.2">
      <c r="A24" s="28"/>
      <c r="B24" s="75">
        <v>14</v>
      </c>
      <c r="C24" s="159" t="s">
        <v>615</v>
      </c>
      <c r="D24" s="159" t="s">
        <v>619</v>
      </c>
      <c r="E24" s="159" t="s">
        <v>2760</v>
      </c>
      <c r="F24" s="24"/>
      <c r="G24" s="94" t="s">
        <v>202</v>
      </c>
      <c r="H24" s="159" t="s">
        <v>2760</v>
      </c>
      <c r="I24" s="21"/>
      <c r="J24" s="24"/>
      <c r="K24" s="24"/>
      <c r="L24" s="21"/>
      <c r="M24" s="21" t="s">
        <v>1482</v>
      </c>
      <c r="N24" s="21" t="s">
        <v>1575</v>
      </c>
      <c r="O24" s="21" t="s">
        <v>1471</v>
      </c>
      <c r="P24" s="24">
        <v>0</v>
      </c>
      <c r="Q24" s="24">
        <v>0</v>
      </c>
      <c r="R24" s="24"/>
      <c r="S24" s="24" t="s">
        <v>6317</v>
      </c>
      <c r="T24" s="147"/>
    </row>
    <row r="25" spans="1:20" ht="27" customHeight="1" x14ac:dyDescent="0.2">
      <c r="A25" s="28"/>
      <c r="B25" s="75">
        <v>15</v>
      </c>
      <c r="C25" s="159" t="s">
        <v>615</v>
      </c>
      <c r="D25" s="159" t="s">
        <v>619</v>
      </c>
      <c r="E25" s="159" t="s">
        <v>2761</v>
      </c>
      <c r="F25" s="24" t="s">
        <v>1468</v>
      </c>
      <c r="G25" s="94" t="s">
        <v>202</v>
      </c>
      <c r="H25" s="159" t="s">
        <v>2761</v>
      </c>
      <c r="I25" s="21"/>
      <c r="J25" s="24"/>
      <c r="K25" s="24"/>
      <c r="L25" s="21"/>
      <c r="M25" s="21" t="s">
        <v>1482</v>
      </c>
      <c r="N25" s="21" t="s">
        <v>1575</v>
      </c>
      <c r="O25" s="21" t="s">
        <v>1471</v>
      </c>
      <c r="P25" s="24">
        <v>0</v>
      </c>
      <c r="Q25" s="24">
        <v>0</v>
      </c>
      <c r="R25" s="24"/>
      <c r="S25" s="24" t="s">
        <v>6317</v>
      </c>
      <c r="T25" s="147"/>
    </row>
    <row r="26" spans="1:20" ht="27" customHeight="1" x14ac:dyDescent="0.2">
      <c r="A26" s="28"/>
      <c r="B26" s="75">
        <v>16</v>
      </c>
      <c r="C26" s="159" t="s">
        <v>615</v>
      </c>
      <c r="D26" s="159" t="s">
        <v>619</v>
      </c>
      <c r="E26" s="159" t="s">
        <v>2762</v>
      </c>
      <c r="F26" s="24"/>
      <c r="G26" s="94" t="s">
        <v>202</v>
      </c>
      <c r="H26" s="159" t="s">
        <v>2762</v>
      </c>
      <c r="I26" s="21"/>
      <c r="J26" s="24"/>
      <c r="K26" s="24"/>
      <c r="L26" s="21"/>
      <c r="M26" s="21" t="s">
        <v>1482</v>
      </c>
      <c r="N26" s="21" t="s">
        <v>1575</v>
      </c>
      <c r="O26" s="21" t="s">
        <v>1471</v>
      </c>
      <c r="P26" s="24">
        <v>0</v>
      </c>
      <c r="Q26" s="24">
        <v>0</v>
      </c>
      <c r="R26" s="24"/>
      <c r="S26" s="24" t="s">
        <v>6317</v>
      </c>
      <c r="T26" s="147"/>
    </row>
    <row r="27" spans="1:20" ht="27" customHeight="1" x14ac:dyDescent="0.2">
      <c r="A27" s="28"/>
      <c r="B27" s="75">
        <v>17</v>
      </c>
      <c r="C27" s="159" t="s">
        <v>615</v>
      </c>
      <c r="D27" s="159" t="s">
        <v>619</v>
      </c>
      <c r="E27" s="159" t="s">
        <v>2763</v>
      </c>
      <c r="F27" s="24"/>
      <c r="G27" s="94" t="s">
        <v>202</v>
      </c>
      <c r="H27" s="159" t="s">
        <v>2763</v>
      </c>
      <c r="I27" s="21"/>
      <c r="J27" s="24"/>
      <c r="K27" s="24"/>
      <c r="L27" s="21"/>
      <c r="M27" s="21" t="s">
        <v>1482</v>
      </c>
      <c r="N27" s="21" t="s">
        <v>2665</v>
      </c>
      <c r="O27" s="21" t="s">
        <v>1471</v>
      </c>
      <c r="P27" s="24">
        <v>0</v>
      </c>
      <c r="Q27" s="24">
        <v>0</v>
      </c>
      <c r="R27" s="24"/>
      <c r="S27" s="24" t="s">
        <v>6317</v>
      </c>
      <c r="T27" s="147"/>
    </row>
    <row r="28" spans="1:20" ht="27" customHeight="1" x14ac:dyDescent="0.25">
      <c r="B28" s="75">
        <v>18</v>
      </c>
      <c r="C28" s="159" t="s">
        <v>615</v>
      </c>
      <c r="D28" s="159" t="s">
        <v>619</v>
      </c>
      <c r="E28" s="159" t="s">
        <v>2764</v>
      </c>
      <c r="F28" s="24"/>
      <c r="G28" s="94" t="s">
        <v>202</v>
      </c>
      <c r="H28" s="159" t="s">
        <v>2764</v>
      </c>
      <c r="I28" s="21"/>
      <c r="J28" s="24"/>
      <c r="K28" s="24"/>
      <c r="L28" s="21"/>
      <c r="M28" s="21" t="s">
        <v>1482</v>
      </c>
      <c r="N28" s="21" t="s">
        <v>1575</v>
      </c>
      <c r="O28" s="21" t="s">
        <v>1471</v>
      </c>
      <c r="P28" s="24">
        <v>0</v>
      </c>
      <c r="Q28" s="24">
        <v>0</v>
      </c>
      <c r="R28" s="24"/>
      <c r="S28" s="24" t="s">
        <v>6317</v>
      </c>
      <c r="T28" s="147"/>
    </row>
    <row r="29" spans="1:20" ht="27" customHeight="1" x14ac:dyDescent="0.2">
      <c r="A29" s="28"/>
      <c r="B29" s="75">
        <v>19</v>
      </c>
      <c r="C29" s="159" t="s">
        <v>615</v>
      </c>
      <c r="D29" s="159" t="s">
        <v>619</v>
      </c>
      <c r="E29" s="159" t="s">
        <v>2765</v>
      </c>
      <c r="F29" s="24" t="s">
        <v>1468</v>
      </c>
      <c r="G29" s="94" t="s">
        <v>202</v>
      </c>
      <c r="H29" s="159" t="s">
        <v>2765</v>
      </c>
      <c r="I29" s="21"/>
      <c r="J29" s="24"/>
      <c r="K29" s="24"/>
      <c r="L29" s="21"/>
      <c r="M29" s="21" t="s">
        <v>1482</v>
      </c>
      <c r="N29" s="21" t="s">
        <v>1575</v>
      </c>
      <c r="O29" s="21" t="s">
        <v>1471</v>
      </c>
      <c r="P29" s="24">
        <v>0</v>
      </c>
      <c r="Q29" s="24">
        <v>0</v>
      </c>
      <c r="R29" s="24"/>
      <c r="S29" s="24" t="s">
        <v>6317</v>
      </c>
      <c r="T29" s="147"/>
    </row>
    <row r="30" spans="1:20" ht="27" customHeight="1" x14ac:dyDescent="0.2">
      <c r="A30" s="28"/>
      <c r="B30" s="75">
        <v>20</v>
      </c>
      <c r="C30" s="159" t="s">
        <v>615</v>
      </c>
      <c r="D30" s="159" t="s">
        <v>619</v>
      </c>
      <c r="E30" s="159" t="s">
        <v>2766</v>
      </c>
      <c r="F30" s="24"/>
      <c r="G30" s="94" t="s">
        <v>202</v>
      </c>
      <c r="H30" s="159" t="s">
        <v>2766</v>
      </c>
      <c r="I30" s="21"/>
      <c r="J30" s="24"/>
      <c r="K30" s="24"/>
      <c r="L30" s="21"/>
      <c r="M30" s="21" t="s">
        <v>1458</v>
      </c>
      <c r="N30" s="21" t="s">
        <v>1459</v>
      </c>
      <c r="O30" s="21" t="s">
        <v>1471</v>
      </c>
      <c r="P30" s="24">
        <v>0</v>
      </c>
      <c r="Q30" s="24">
        <v>0</v>
      </c>
      <c r="R30" s="24"/>
      <c r="S30" s="24" t="s">
        <v>6317</v>
      </c>
      <c r="T30" s="147"/>
    </row>
    <row r="31" spans="1:20" ht="27" customHeight="1" x14ac:dyDescent="0.2">
      <c r="A31" s="28"/>
      <c r="B31" s="75">
        <v>21</v>
      </c>
      <c r="C31" s="159" t="s">
        <v>615</v>
      </c>
      <c r="D31" s="159" t="s">
        <v>619</v>
      </c>
      <c r="E31" s="159" t="s">
        <v>2767</v>
      </c>
      <c r="F31" s="24"/>
      <c r="G31" s="94" t="s">
        <v>202</v>
      </c>
      <c r="H31" s="159" t="s">
        <v>2767</v>
      </c>
      <c r="I31" s="21"/>
      <c r="J31" s="24"/>
      <c r="K31" s="24"/>
      <c r="L31" s="21"/>
      <c r="M31" s="21" t="s">
        <v>1458</v>
      </c>
      <c r="N31" s="21" t="s">
        <v>1459</v>
      </c>
      <c r="O31" s="21" t="s">
        <v>1471</v>
      </c>
      <c r="P31" s="24">
        <v>0</v>
      </c>
      <c r="Q31" s="24">
        <v>0</v>
      </c>
      <c r="R31" s="24"/>
      <c r="S31" s="24" t="s">
        <v>6317</v>
      </c>
      <c r="T31" s="147"/>
    </row>
    <row r="32" spans="1:20" ht="27" customHeight="1" x14ac:dyDescent="0.2">
      <c r="A32" s="28"/>
      <c r="B32" s="75">
        <v>22</v>
      </c>
      <c r="C32" s="159" t="s">
        <v>615</v>
      </c>
      <c r="D32" s="159" t="s">
        <v>619</v>
      </c>
      <c r="E32" s="159" t="s">
        <v>2768</v>
      </c>
      <c r="F32" s="24"/>
      <c r="G32" s="94" t="s">
        <v>202</v>
      </c>
      <c r="H32" s="159" t="s">
        <v>2768</v>
      </c>
      <c r="I32" s="21"/>
      <c r="J32" s="24"/>
      <c r="K32" s="24"/>
      <c r="L32" s="21"/>
      <c r="M32" s="21" t="s">
        <v>1458</v>
      </c>
      <c r="N32" s="21" t="s">
        <v>1459</v>
      </c>
      <c r="O32" s="21" t="s">
        <v>1471</v>
      </c>
      <c r="P32" s="24">
        <v>0</v>
      </c>
      <c r="Q32" s="24">
        <v>0</v>
      </c>
      <c r="R32" s="24"/>
      <c r="S32" s="24" t="s">
        <v>6317</v>
      </c>
      <c r="T32" s="147"/>
    </row>
    <row r="33" spans="1:20" ht="27" customHeight="1" x14ac:dyDescent="0.2">
      <c r="A33" s="28"/>
      <c r="B33" s="75">
        <v>23</v>
      </c>
      <c r="C33" s="159" t="s">
        <v>615</v>
      </c>
      <c r="D33" s="159" t="s">
        <v>619</v>
      </c>
      <c r="E33" s="159" t="s">
        <v>2769</v>
      </c>
      <c r="F33" s="24"/>
      <c r="G33" s="94" t="s">
        <v>202</v>
      </c>
      <c r="H33" s="159" t="s">
        <v>2769</v>
      </c>
      <c r="I33" s="21"/>
      <c r="J33" s="24"/>
      <c r="K33" s="24"/>
      <c r="L33" s="21"/>
      <c r="M33" s="21" t="s">
        <v>1458</v>
      </c>
      <c r="N33" s="21" t="s">
        <v>1459</v>
      </c>
      <c r="O33" s="21" t="s">
        <v>1471</v>
      </c>
      <c r="P33" s="24">
        <v>0</v>
      </c>
      <c r="Q33" s="24">
        <v>0</v>
      </c>
      <c r="R33" s="24"/>
      <c r="S33" s="24" t="s">
        <v>6317</v>
      </c>
      <c r="T33" s="147"/>
    </row>
    <row r="34" spans="1:20" ht="27" customHeight="1" x14ac:dyDescent="0.2">
      <c r="A34" s="28"/>
      <c r="B34" s="75">
        <v>24</v>
      </c>
      <c r="C34" s="159" t="s">
        <v>615</v>
      </c>
      <c r="D34" s="159" t="s">
        <v>619</v>
      </c>
      <c r="E34" s="159" t="s">
        <v>2010</v>
      </c>
      <c r="F34" s="24"/>
      <c r="G34" s="94" t="s">
        <v>202</v>
      </c>
      <c r="H34" s="159" t="s">
        <v>2010</v>
      </c>
      <c r="I34" s="21"/>
      <c r="J34" s="24"/>
      <c r="K34" s="24"/>
      <c r="L34" s="21"/>
      <c r="M34" s="21" t="s">
        <v>1458</v>
      </c>
      <c r="N34" s="21" t="s">
        <v>1459</v>
      </c>
      <c r="O34" s="21" t="s">
        <v>1471</v>
      </c>
      <c r="P34" s="24">
        <v>0</v>
      </c>
      <c r="Q34" s="24">
        <v>0</v>
      </c>
      <c r="R34" s="24"/>
      <c r="S34" s="24" t="s">
        <v>6317</v>
      </c>
      <c r="T34" s="147"/>
    </row>
    <row r="35" spans="1:20" ht="27" customHeight="1" x14ac:dyDescent="0.2">
      <c r="A35" s="28"/>
      <c r="B35" s="75">
        <v>25</v>
      </c>
      <c r="C35" s="159" t="s">
        <v>615</v>
      </c>
      <c r="D35" s="159" t="s">
        <v>619</v>
      </c>
      <c r="E35" s="159" t="s">
        <v>2012</v>
      </c>
      <c r="F35" s="24"/>
      <c r="G35" s="94" t="s">
        <v>202</v>
      </c>
      <c r="H35" s="159" t="s">
        <v>2012</v>
      </c>
      <c r="I35" s="21"/>
      <c r="J35" s="24"/>
      <c r="K35" s="24"/>
      <c r="L35" s="21"/>
      <c r="M35" s="21" t="s">
        <v>1458</v>
      </c>
      <c r="N35" s="21" t="s">
        <v>1459</v>
      </c>
      <c r="O35" s="21" t="s">
        <v>1471</v>
      </c>
      <c r="P35" s="24">
        <v>0</v>
      </c>
      <c r="Q35" s="24">
        <v>0</v>
      </c>
      <c r="R35" s="24"/>
      <c r="S35" s="24" t="s">
        <v>6317</v>
      </c>
      <c r="T35" s="147"/>
    </row>
    <row r="36" spans="1:20" ht="27" customHeight="1" x14ac:dyDescent="0.2">
      <c r="A36" s="28"/>
      <c r="B36" s="75">
        <v>26</v>
      </c>
      <c r="C36" s="159" t="s">
        <v>615</v>
      </c>
      <c r="D36" s="159" t="s">
        <v>619</v>
      </c>
      <c r="E36" s="159" t="s">
        <v>2371</v>
      </c>
      <c r="F36" s="24"/>
      <c r="G36" s="94" t="s">
        <v>202</v>
      </c>
      <c r="H36" s="159" t="s">
        <v>2371</v>
      </c>
      <c r="I36" s="21"/>
      <c r="J36" s="24"/>
      <c r="K36" s="24"/>
      <c r="L36" s="21"/>
      <c r="M36" s="21" t="s">
        <v>1458</v>
      </c>
      <c r="N36" s="21" t="s">
        <v>1459</v>
      </c>
      <c r="O36" s="21" t="s">
        <v>1471</v>
      </c>
      <c r="P36" s="24">
        <v>0</v>
      </c>
      <c r="Q36" s="24">
        <v>0</v>
      </c>
      <c r="R36" s="24"/>
      <c r="S36" s="24" t="s">
        <v>6317</v>
      </c>
      <c r="T36" s="147"/>
    </row>
    <row r="37" spans="1:20" ht="27" customHeight="1" x14ac:dyDescent="0.2">
      <c r="A37" s="28"/>
      <c r="B37" s="75">
        <v>27</v>
      </c>
      <c r="C37" s="159" t="s">
        <v>615</v>
      </c>
      <c r="D37" s="159" t="s">
        <v>619</v>
      </c>
      <c r="E37" s="159" t="s">
        <v>2373</v>
      </c>
      <c r="F37" s="24"/>
      <c r="G37" s="94" t="s">
        <v>202</v>
      </c>
      <c r="H37" s="159" t="s">
        <v>2373</v>
      </c>
      <c r="I37" s="21"/>
      <c r="J37" s="24"/>
      <c r="K37" s="24"/>
      <c r="L37" s="21"/>
      <c r="M37" s="21" t="s">
        <v>1458</v>
      </c>
      <c r="N37" s="21" t="s">
        <v>1459</v>
      </c>
      <c r="O37" s="21" t="s">
        <v>1471</v>
      </c>
      <c r="P37" s="24">
        <v>0</v>
      </c>
      <c r="Q37" s="24">
        <v>0</v>
      </c>
      <c r="R37" s="24"/>
      <c r="S37" s="24" t="s">
        <v>6317</v>
      </c>
      <c r="T37" s="147"/>
    </row>
    <row r="38" spans="1:20" ht="27" customHeight="1" x14ac:dyDescent="0.25">
      <c r="B38" s="75">
        <v>28</v>
      </c>
      <c r="C38" s="159" t="s">
        <v>615</v>
      </c>
      <c r="D38" s="159" t="s">
        <v>619</v>
      </c>
      <c r="E38" s="159" t="s">
        <v>2772</v>
      </c>
      <c r="F38" s="24"/>
      <c r="G38" s="94" t="s">
        <v>202</v>
      </c>
      <c r="H38" s="159" t="s">
        <v>2772</v>
      </c>
      <c r="I38" s="21"/>
      <c r="J38" s="24"/>
      <c r="K38" s="24"/>
      <c r="L38" s="21"/>
      <c r="M38" s="21" t="s">
        <v>1482</v>
      </c>
      <c r="N38" s="21" t="s">
        <v>1575</v>
      </c>
      <c r="O38" s="21" t="s">
        <v>1471</v>
      </c>
      <c r="P38" s="24">
        <v>0</v>
      </c>
      <c r="Q38" s="24">
        <v>0</v>
      </c>
      <c r="R38" s="24"/>
      <c r="S38" s="24" t="s">
        <v>6317</v>
      </c>
      <c r="T38" s="147"/>
    </row>
    <row r="39" spans="1:20" ht="27" customHeight="1" x14ac:dyDescent="0.2">
      <c r="A39" s="28"/>
      <c r="B39" s="75">
        <v>29</v>
      </c>
      <c r="C39" s="159" t="s">
        <v>615</v>
      </c>
      <c r="D39" s="159" t="s">
        <v>619</v>
      </c>
      <c r="E39" s="159" t="s">
        <v>2773</v>
      </c>
      <c r="F39" s="24"/>
      <c r="G39" s="94" t="s">
        <v>202</v>
      </c>
      <c r="H39" s="159" t="s">
        <v>2773</v>
      </c>
      <c r="I39" s="21"/>
      <c r="J39" s="24"/>
      <c r="K39" s="24"/>
      <c r="L39" s="21"/>
      <c r="M39" s="21" t="s">
        <v>1482</v>
      </c>
      <c r="N39" s="21" t="s">
        <v>1575</v>
      </c>
      <c r="O39" s="21" t="s">
        <v>1471</v>
      </c>
      <c r="P39" s="24">
        <v>0</v>
      </c>
      <c r="Q39" s="24">
        <v>0</v>
      </c>
      <c r="R39" s="24"/>
      <c r="S39" s="24" t="s">
        <v>6317</v>
      </c>
      <c r="T39" s="147"/>
    </row>
    <row r="40" spans="1:20" ht="27" customHeight="1" x14ac:dyDescent="0.2">
      <c r="A40" s="28"/>
      <c r="B40" s="75">
        <v>30</v>
      </c>
      <c r="C40" s="159" t="s">
        <v>615</v>
      </c>
      <c r="D40" s="159" t="s">
        <v>619</v>
      </c>
      <c r="E40" s="159" t="s">
        <v>2774</v>
      </c>
      <c r="F40" s="24" t="s">
        <v>1468</v>
      </c>
      <c r="G40" s="94" t="s">
        <v>202</v>
      </c>
      <c r="H40" s="159" t="s">
        <v>2774</v>
      </c>
      <c r="I40" s="21"/>
      <c r="J40" s="24"/>
      <c r="K40" s="24"/>
      <c r="L40" s="21"/>
      <c r="M40" s="21" t="s">
        <v>1482</v>
      </c>
      <c r="N40" s="21" t="s">
        <v>1575</v>
      </c>
      <c r="O40" s="21" t="s">
        <v>1471</v>
      </c>
      <c r="P40" s="24">
        <v>0</v>
      </c>
      <c r="Q40" s="24">
        <v>0</v>
      </c>
      <c r="R40" s="24"/>
      <c r="S40" s="24" t="s">
        <v>6317</v>
      </c>
      <c r="T40" s="147"/>
    </row>
    <row r="41" spans="1:20" ht="27" customHeight="1" x14ac:dyDescent="0.2">
      <c r="A41" s="28"/>
      <c r="B41" s="75">
        <v>31</v>
      </c>
      <c r="C41" s="159" t="s">
        <v>615</v>
      </c>
      <c r="D41" s="159" t="s">
        <v>619</v>
      </c>
      <c r="E41" s="159" t="s">
        <v>2775</v>
      </c>
      <c r="F41" s="24"/>
      <c r="G41" s="94" t="s">
        <v>202</v>
      </c>
      <c r="H41" s="159" t="s">
        <v>2775</v>
      </c>
      <c r="I41" s="21"/>
      <c r="J41" s="24"/>
      <c r="K41" s="24"/>
      <c r="L41" s="21"/>
      <c r="M41" s="21" t="s">
        <v>1482</v>
      </c>
      <c r="N41" s="21" t="s">
        <v>1575</v>
      </c>
      <c r="O41" s="21" t="s">
        <v>1471</v>
      </c>
      <c r="P41" s="24">
        <v>0</v>
      </c>
      <c r="Q41" s="24">
        <v>0</v>
      </c>
      <c r="R41" s="24"/>
      <c r="S41" s="24" t="s">
        <v>6317</v>
      </c>
      <c r="T41" s="147"/>
    </row>
    <row r="42" spans="1:20" ht="27" customHeight="1" x14ac:dyDescent="0.2">
      <c r="A42" s="28"/>
      <c r="B42" s="75">
        <v>32</v>
      </c>
      <c r="C42" s="159" t="s">
        <v>615</v>
      </c>
      <c r="D42" s="159" t="s">
        <v>619</v>
      </c>
      <c r="E42" s="159" t="s">
        <v>2776</v>
      </c>
      <c r="F42" s="24"/>
      <c r="G42" s="94" t="s">
        <v>202</v>
      </c>
      <c r="H42" s="159" t="s">
        <v>2776</v>
      </c>
      <c r="I42" s="21"/>
      <c r="J42" s="24"/>
      <c r="K42" s="24"/>
      <c r="L42" s="21"/>
      <c r="M42" s="21" t="s">
        <v>1482</v>
      </c>
      <c r="N42" s="21" t="s">
        <v>1575</v>
      </c>
      <c r="O42" s="21" t="s">
        <v>1471</v>
      </c>
      <c r="P42" s="24">
        <v>0</v>
      </c>
      <c r="Q42" s="24">
        <v>0</v>
      </c>
      <c r="R42" s="24"/>
      <c r="S42" s="24" t="s">
        <v>6317</v>
      </c>
      <c r="T42" s="147"/>
    </row>
    <row r="43" spans="1:20" ht="27" customHeight="1" x14ac:dyDescent="0.2">
      <c r="A43" s="28"/>
      <c r="B43" s="75">
        <v>33</v>
      </c>
      <c r="C43" s="159" t="s">
        <v>615</v>
      </c>
      <c r="D43" s="159" t="s">
        <v>619</v>
      </c>
      <c r="E43" s="159" t="s">
        <v>886</v>
      </c>
      <c r="F43" s="24"/>
      <c r="G43" s="94" t="s">
        <v>202</v>
      </c>
      <c r="H43" s="159" t="s">
        <v>886</v>
      </c>
      <c r="I43" s="21"/>
      <c r="J43" s="24"/>
      <c r="K43" s="24"/>
      <c r="L43" s="21"/>
      <c r="M43" s="21" t="s">
        <v>1487</v>
      </c>
      <c r="N43" s="21" t="s">
        <v>1488</v>
      </c>
      <c r="O43" s="21" t="s">
        <v>1471</v>
      </c>
      <c r="P43" s="24">
        <v>0</v>
      </c>
      <c r="Q43" s="24">
        <v>0</v>
      </c>
      <c r="R43" s="24"/>
      <c r="S43" s="24" t="s">
        <v>6317</v>
      </c>
      <c r="T43" s="147"/>
    </row>
    <row r="44" spans="1:20" ht="27" customHeight="1" x14ac:dyDescent="0.2">
      <c r="A44" s="28"/>
      <c r="B44" s="75">
        <v>34</v>
      </c>
      <c r="C44" s="159" t="s">
        <v>615</v>
      </c>
      <c r="D44" s="159" t="s">
        <v>619</v>
      </c>
      <c r="E44" s="159" t="s">
        <v>885</v>
      </c>
      <c r="F44" s="24"/>
      <c r="G44" s="94" t="s">
        <v>202</v>
      </c>
      <c r="H44" s="159" t="s">
        <v>885</v>
      </c>
      <c r="I44" s="21"/>
      <c r="J44" s="24"/>
      <c r="K44" s="24"/>
      <c r="L44" s="21"/>
      <c r="M44" s="21" t="s">
        <v>1487</v>
      </c>
      <c r="N44" s="21" t="s">
        <v>1488</v>
      </c>
      <c r="O44" s="21" t="s">
        <v>1471</v>
      </c>
      <c r="P44" s="24">
        <v>0</v>
      </c>
      <c r="Q44" s="24">
        <v>0</v>
      </c>
      <c r="R44" s="24"/>
      <c r="S44" s="24" t="s">
        <v>6317</v>
      </c>
      <c r="T44" s="147"/>
    </row>
    <row r="45" spans="1:20" ht="27" customHeight="1" x14ac:dyDescent="0.2">
      <c r="A45" s="28"/>
      <c r="B45" s="75">
        <v>35</v>
      </c>
      <c r="C45" s="159" t="s">
        <v>615</v>
      </c>
      <c r="D45" s="159" t="s">
        <v>619</v>
      </c>
      <c r="E45" s="159" t="s">
        <v>1970</v>
      </c>
      <c r="F45" s="24"/>
      <c r="G45" s="94" t="s">
        <v>202</v>
      </c>
      <c r="H45" s="159" t="s">
        <v>1970</v>
      </c>
      <c r="I45" s="21"/>
      <c r="J45" s="24"/>
      <c r="K45" s="24"/>
      <c r="L45" s="21"/>
      <c r="M45" s="21" t="s">
        <v>1487</v>
      </c>
      <c r="N45" s="21" t="s">
        <v>1488</v>
      </c>
      <c r="O45" s="21" t="s">
        <v>1471</v>
      </c>
      <c r="P45" s="24">
        <v>0</v>
      </c>
      <c r="Q45" s="24">
        <v>0</v>
      </c>
      <c r="R45" s="24"/>
      <c r="S45" s="24" t="s">
        <v>6317</v>
      </c>
      <c r="T45" s="147"/>
    </row>
    <row r="46" spans="1:20" ht="27" customHeight="1" x14ac:dyDescent="0.2">
      <c r="A46" s="28"/>
      <c r="B46" s="75">
        <v>36</v>
      </c>
      <c r="C46" s="159" t="s">
        <v>615</v>
      </c>
      <c r="D46" s="159" t="s">
        <v>619</v>
      </c>
      <c r="E46" s="159" t="s">
        <v>2777</v>
      </c>
      <c r="F46" s="24"/>
      <c r="G46" s="94" t="s">
        <v>202</v>
      </c>
      <c r="H46" s="159" t="s">
        <v>2777</v>
      </c>
      <c r="I46" s="21"/>
      <c r="J46" s="24"/>
      <c r="K46" s="24"/>
      <c r="L46" s="21"/>
      <c r="M46" s="21" t="s">
        <v>1487</v>
      </c>
      <c r="N46" s="21" t="s">
        <v>1488</v>
      </c>
      <c r="O46" s="21" t="s">
        <v>1471</v>
      </c>
      <c r="P46" s="24">
        <v>0</v>
      </c>
      <c r="Q46" s="24">
        <v>0</v>
      </c>
      <c r="R46" s="24"/>
      <c r="S46" s="24" t="s">
        <v>6317</v>
      </c>
      <c r="T46" s="147"/>
    </row>
    <row r="47" spans="1:20" ht="27" customHeight="1" x14ac:dyDescent="0.2">
      <c r="A47" s="28"/>
      <c r="B47" s="75">
        <v>37</v>
      </c>
      <c r="C47" s="159" t="s">
        <v>615</v>
      </c>
      <c r="D47" s="159" t="s">
        <v>619</v>
      </c>
      <c r="E47" s="159" t="s">
        <v>2778</v>
      </c>
      <c r="F47" s="24"/>
      <c r="G47" s="94" t="s">
        <v>202</v>
      </c>
      <c r="H47" s="159" t="s">
        <v>2778</v>
      </c>
      <c r="I47" s="21"/>
      <c r="J47" s="24"/>
      <c r="K47" s="24"/>
      <c r="L47" s="21"/>
      <c r="M47" s="21" t="s">
        <v>1487</v>
      </c>
      <c r="N47" s="21" t="s">
        <v>1488</v>
      </c>
      <c r="O47" s="21" t="s">
        <v>1471</v>
      </c>
      <c r="P47" s="24">
        <v>0</v>
      </c>
      <c r="Q47" s="24">
        <v>0</v>
      </c>
      <c r="R47" s="24"/>
      <c r="S47" s="24" t="s">
        <v>6317</v>
      </c>
      <c r="T47" s="147"/>
    </row>
    <row r="48" spans="1:20" ht="27" customHeight="1" x14ac:dyDescent="0.25">
      <c r="B48" s="75">
        <v>38</v>
      </c>
      <c r="C48" s="159" t="s">
        <v>615</v>
      </c>
      <c r="D48" s="159" t="s">
        <v>619</v>
      </c>
      <c r="E48" s="159" t="s">
        <v>2779</v>
      </c>
      <c r="F48" s="24"/>
      <c r="G48" s="94" t="s">
        <v>202</v>
      </c>
      <c r="H48" s="159" t="s">
        <v>2779</v>
      </c>
      <c r="I48" s="21"/>
      <c r="J48" s="24"/>
      <c r="K48" s="24"/>
      <c r="L48" s="21"/>
      <c r="M48" s="21" t="s">
        <v>1487</v>
      </c>
      <c r="N48" s="21" t="s">
        <v>1696</v>
      </c>
      <c r="O48" s="21" t="s">
        <v>1471</v>
      </c>
      <c r="P48" s="24">
        <v>0</v>
      </c>
      <c r="Q48" s="24">
        <v>0</v>
      </c>
      <c r="R48" s="24"/>
      <c r="S48" s="24" t="s">
        <v>6317</v>
      </c>
      <c r="T48" s="147"/>
    </row>
    <row r="49" spans="1:20" ht="27" customHeight="1" x14ac:dyDescent="0.2">
      <c r="A49" s="28"/>
      <c r="B49" s="75">
        <v>39</v>
      </c>
      <c r="C49" s="159" t="s">
        <v>615</v>
      </c>
      <c r="D49" s="159" t="s">
        <v>619</v>
      </c>
      <c r="E49" s="159" t="s">
        <v>2780</v>
      </c>
      <c r="F49" s="24"/>
      <c r="G49" s="94" t="s">
        <v>202</v>
      </c>
      <c r="H49" s="159" t="s">
        <v>2780</v>
      </c>
      <c r="I49" s="21"/>
      <c r="J49" s="24"/>
      <c r="K49" s="24"/>
      <c r="L49" s="21"/>
      <c r="M49" s="21" t="s">
        <v>1487</v>
      </c>
      <c r="N49" s="21" t="s">
        <v>1696</v>
      </c>
      <c r="O49" s="21" t="s">
        <v>1471</v>
      </c>
      <c r="P49" s="24">
        <v>0</v>
      </c>
      <c r="Q49" s="24">
        <v>0</v>
      </c>
      <c r="R49" s="24"/>
      <c r="S49" s="24" t="s">
        <v>6317</v>
      </c>
      <c r="T49" s="147"/>
    </row>
    <row r="50" spans="1:20" ht="27" customHeight="1" x14ac:dyDescent="0.2">
      <c r="A50" s="28"/>
      <c r="B50" s="75">
        <v>40</v>
      </c>
      <c r="C50" s="159" t="s">
        <v>615</v>
      </c>
      <c r="D50" s="159" t="s">
        <v>619</v>
      </c>
      <c r="E50" s="159" t="s">
        <v>2781</v>
      </c>
      <c r="F50" s="24"/>
      <c r="G50" s="94" t="s">
        <v>202</v>
      </c>
      <c r="H50" s="159" t="s">
        <v>2781</v>
      </c>
      <c r="I50" s="21"/>
      <c r="J50" s="24"/>
      <c r="K50" s="24"/>
      <c r="L50" s="21"/>
      <c r="M50" s="21" t="s">
        <v>1482</v>
      </c>
      <c r="N50" s="21" t="s">
        <v>1575</v>
      </c>
      <c r="O50" s="21" t="s">
        <v>1471</v>
      </c>
      <c r="P50" s="24">
        <v>0</v>
      </c>
      <c r="Q50" s="24">
        <v>0</v>
      </c>
      <c r="R50" s="24"/>
      <c r="S50" s="24" t="s">
        <v>6317</v>
      </c>
      <c r="T50" s="147"/>
    </row>
    <row r="51" spans="1:20" ht="27" customHeight="1" x14ac:dyDescent="0.2">
      <c r="A51" s="28"/>
      <c r="B51" s="75">
        <v>41</v>
      </c>
      <c r="C51" s="159" t="s">
        <v>615</v>
      </c>
      <c r="D51" s="159" t="s">
        <v>619</v>
      </c>
      <c r="E51" s="159" t="s">
        <v>2782</v>
      </c>
      <c r="F51" s="24"/>
      <c r="G51" s="94" t="s">
        <v>202</v>
      </c>
      <c r="H51" s="159" t="s">
        <v>2782</v>
      </c>
      <c r="I51" s="21"/>
      <c r="J51" s="24"/>
      <c r="K51" s="24"/>
      <c r="L51" s="21"/>
      <c r="M51" s="21" t="s">
        <v>1482</v>
      </c>
      <c r="N51" s="21" t="s">
        <v>1575</v>
      </c>
      <c r="O51" s="21" t="s">
        <v>1471</v>
      </c>
      <c r="P51" s="24">
        <v>0</v>
      </c>
      <c r="Q51" s="24">
        <v>0</v>
      </c>
      <c r="R51" s="24"/>
      <c r="S51" s="24" t="s">
        <v>6317</v>
      </c>
      <c r="T51" s="147"/>
    </row>
    <row r="52" spans="1:20" ht="27" customHeight="1" x14ac:dyDescent="0.2">
      <c r="A52" s="28"/>
      <c r="B52" s="75">
        <v>42</v>
      </c>
      <c r="C52" s="159" t="s">
        <v>615</v>
      </c>
      <c r="D52" s="159" t="s">
        <v>619</v>
      </c>
      <c r="E52" s="159" t="s">
        <v>2783</v>
      </c>
      <c r="F52" s="24"/>
      <c r="G52" s="94" t="s">
        <v>202</v>
      </c>
      <c r="H52" s="159" t="s">
        <v>2783</v>
      </c>
      <c r="I52" s="21"/>
      <c r="J52" s="24"/>
      <c r="K52" s="24"/>
      <c r="L52" s="21"/>
      <c r="M52" s="21" t="s">
        <v>1482</v>
      </c>
      <c r="N52" s="21" t="s">
        <v>1575</v>
      </c>
      <c r="O52" s="21" t="s">
        <v>1471</v>
      </c>
      <c r="P52" s="24">
        <v>0</v>
      </c>
      <c r="Q52" s="24">
        <v>0</v>
      </c>
      <c r="R52" s="24"/>
      <c r="S52" s="24" t="s">
        <v>6317</v>
      </c>
      <c r="T52" s="147"/>
    </row>
    <row r="53" spans="1:20" ht="27" customHeight="1" x14ac:dyDescent="0.2">
      <c r="A53" s="28"/>
      <c r="B53" s="75">
        <v>43</v>
      </c>
      <c r="C53" s="159" t="s">
        <v>615</v>
      </c>
      <c r="D53" s="159" t="s">
        <v>619</v>
      </c>
      <c r="E53" s="159" t="s">
        <v>2784</v>
      </c>
      <c r="F53" s="24"/>
      <c r="G53" s="94" t="s">
        <v>202</v>
      </c>
      <c r="H53" s="159" t="s">
        <v>2784</v>
      </c>
      <c r="I53" s="21"/>
      <c r="J53" s="24"/>
      <c r="K53" s="24"/>
      <c r="L53" s="21"/>
      <c r="M53" s="21" t="s">
        <v>1482</v>
      </c>
      <c r="N53" s="21" t="s">
        <v>1575</v>
      </c>
      <c r="O53" s="21" t="s">
        <v>1471</v>
      </c>
      <c r="P53" s="24">
        <v>0</v>
      </c>
      <c r="Q53" s="24">
        <v>0</v>
      </c>
      <c r="R53" s="24"/>
      <c r="S53" s="24" t="s">
        <v>6317</v>
      </c>
      <c r="T53" s="147"/>
    </row>
    <row r="54" spans="1:20" ht="27" customHeight="1" x14ac:dyDescent="0.2">
      <c r="A54" s="28"/>
      <c r="B54" s="75">
        <v>44</v>
      </c>
      <c r="C54" s="159" t="s">
        <v>615</v>
      </c>
      <c r="D54" s="159" t="s">
        <v>619</v>
      </c>
      <c r="E54" s="159" t="s">
        <v>2785</v>
      </c>
      <c r="F54" s="24"/>
      <c r="G54" s="94" t="s">
        <v>202</v>
      </c>
      <c r="H54" s="159" t="s">
        <v>2785</v>
      </c>
      <c r="I54" s="21"/>
      <c r="J54" s="24"/>
      <c r="K54" s="24"/>
      <c r="L54" s="21"/>
      <c r="M54" s="21" t="s">
        <v>1482</v>
      </c>
      <c r="N54" s="21" t="s">
        <v>1575</v>
      </c>
      <c r="O54" s="21" t="s">
        <v>1471</v>
      </c>
      <c r="P54" s="24">
        <v>0</v>
      </c>
      <c r="Q54" s="24">
        <v>0</v>
      </c>
      <c r="R54" s="24"/>
      <c r="S54" s="24" t="s">
        <v>6317</v>
      </c>
      <c r="T54" s="147"/>
    </row>
    <row r="55" spans="1:20" ht="27" customHeight="1" x14ac:dyDescent="0.2">
      <c r="A55" s="28"/>
      <c r="B55" s="75">
        <v>45</v>
      </c>
      <c r="C55" s="159" t="s">
        <v>615</v>
      </c>
      <c r="D55" s="159" t="s">
        <v>619</v>
      </c>
      <c r="E55" s="159" t="s">
        <v>2786</v>
      </c>
      <c r="F55" s="24"/>
      <c r="G55" s="94" t="s">
        <v>202</v>
      </c>
      <c r="H55" s="159" t="s">
        <v>2786</v>
      </c>
      <c r="I55" s="21"/>
      <c r="J55" s="24"/>
      <c r="K55" s="24"/>
      <c r="L55" s="21"/>
      <c r="M55" s="21" t="s">
        <v>1487</v>
      </c>
      <c r="N55" s="21" t="s">
        <v>1497</v>
      </c>
      <c r="O55" s="21" t="s">
        <v>1471</v>
      </c>
      <c r="P55" s="24">
        <v>0</v>
      </c>
      <c r="Q55" s="24">
        <v>0</v>
      </c>
      <c r="R55" s="24"/>
      <c r="S55" s="24" t="s">
        <v>6317</v>
      </c>
      <c r="T55" s="147"/>
    </row>
    <row r="56" spans="1:20" ht="27" customHeight="1" x14ac:dyDescent="0.2">
      <c r="A56" s="28"/>
      <c r="B56" s="75">
        <v>46</v>
      </c>
      <c r="C56" s="159" t="s">
        <v>615</v>
      </c>
      <c r="D56" s="159" t="s">
        <v>619</v>
      </c>
      <c r="E56" s="159" t="s">
        <v>2788</v>
      </c>
      <c r="F56" s="24"/>
      <c r="G56" s="94" t="s">
        <v>202</v>
      </c>
      <c r="H56" s="159" t="s">
        <v>2788</v>
      </c>
      <c r="I56" s="21"/>
      <c r="J56" s="24"/>
      <c r="K56" s="24"/>
      <c r="L56" s="21"/>
      <c r="M56" s="21" t="s">
        <v>1487</v>
      </c>
      <c r="N56" s="21" t="s">
        <v>1497</v>
      </c>
      <c r="O56" s="21" t="s">
        <v>1471</v>
      </c>
      <c r="P56" s="24">
        <v>0</v>
      </c>
      <c r="Q56" s="24">
        <v>0</v>
      </c>
      <c r="R56" s="24"/>
      <c r="S56" s="24" t="s">
        <v>6317</v>
      </c>
      <c r="T56" s="147"/>
    </row>
    <row r="57" spans="1:20" ht="27" customHeight="1" x14ac:dyDescent="0.2">
      <c r="A57" s="28"/>
      <c r="B57" s="75">
        <v>47</v>
      </c>
      <c r="C57" s="159" t="s">
        <v>615</v>
      </c>
      <c r="D57" s="159" t="s">
        <v>619</v>
      </c>
      <c r="E57" s="159" t="s">
        <v>2789</v>
      </c>
      <c r="F57" s="24"/>
      <c r="G57" s="94" t="s">
        <v>202</v>
      </c>
      <c r="H57" s="159" t="s">
        <v>2789</v>
      </c>
      <c r="I57" s="21"/>
      <c r="J57" s="24"/>
      <c r="K57" s="24"/>
      <c r="L57" s="21"/>
      <c r="M57" s="21" t="s">
        <v>1458</v>
      </c>
      <c r="N57" s="21" t="s">
        <v>1459</v>
      </c>
      <c r="O57" s="21" t="s">
        <v>1471</v>
      </c>
      <c r="P57" s="24">
        <v>0</v>
      </c>
      <c r="Q57" s="24">
        <v>0</v>
      </c>
      <c r="R57" s="24"/>
      <c r="S57" s="24" t="s">
        <v>6317</v>
      </c>
      <c r="T57" s="147"/>
    </row>
    <row r="58" spans="1:20" ht="27" customHeight="1" x14ac:dyDescent="0.25">
      <c r="B58" s="75">
        <v>48</v>
      </c>
      <c r="C58" s="159" t="s">
        <v>615</v>
      </c>
      <c r="D58" s="159" t="s">
        <v>619</v>
      </c>
      <c r="E58" s="159" t="s">
        <v>2790</v>
      </c>
      <c r="F58" s="24"/>
      <c r="G58" s="94" t="s">
        <v>202</v>
      </c>
      <c r="H58" s="159" t="s">
        <v>2790</v>
      </c>
      <c r="I58" s="21"/>
      <c r="J58" s="24"/>
      <c r="K58" s="24"/>
      <c r="L58" s="21"/>
      <c r="M58" s="21" t="s">
        <v>1482</v>
      </c>
      <c r="N58" s="21" t="s">
        <v>1575</v>
      </c>
      <c r="O58" s="21" t="s">
        <v>1471</v>
      </c>
      <c r="P58" s="24">
        <v>0</v>
      </c>
      <c r="Q58" s="24">
        <v>0</v>
      </c>
      <c r="R58" s="24"/>
      <c r="S58" s="24" t="s">
        <v>6317</v>
      </c>
      <c r="T58" s="147"/>
    </row>
    <row r="59" spans="1:20" ht="27" customHeight="1" x14ac:dyDescent="0.2">
      <c r="A59" s="28"/>
      <c r="B59" s="75">
        <v>49</v>
      </c>
      <c r="C59" s="159" t="s">
        <v>615</v>
      </c>
      <c r="D59" s="159" t="s">
        <v>619</v>
      </c>
      <c r="E59" s="159" t="s">
        <v>2791</v>
      </c>
      <c r="F59" s="24"/>
      <c r="G59" s="94" t="s">
        <v>202</v>
      </c>
      <c r="H59" s="159" t="s">
        <v>2791</v>
      </c>
      <c r="I59" s="21"/>
      <c r="J59" s="24"/>
      <c r="K59" s="24"/>
      <c r="L59" s="21"/>
      <c r="M59" s="21" t="s">
        <v>1487</v>
      </c>
      <c r="N59" s="21" t="s">
        <v>1488</v>
      </c>
      <c r="O59" s="21" t="s">
        <v>1471</v>
      </c>
      <c r="P59" s="24">
        <v>0</v>
      </c>
      <c r="Q59" s="24">
        <v>0</v>
      </c>
      <c r="R59" s="24"/>
      <c r="S59" s="24" t="s">
        <v>6317</v>
      </c>
      <c r="T59" s="147"/>
    </row>
    <row r="60" spans="1:20" ht="27" customHeight="1" x14ac:dyDescent="0.2">
      <c r="A60" s="28"/>
      <c r="B60" s="75">
        <v>50</v>
      </c>
      <c r="C60" s="159" t="s">
        <v>615</v>
      </c>
      <c r="D60" s="159" t="s">
        <v>619</v>
      </c>
      <c r="E60" s="159" t="s">
        <v>2792</v>
      </c>
      <c r="F60" s="24"/>
      <c r="G60" s="94" t="s">
        <v>202</v>
      </c>
      <c r="H60" s="159" t="s">
        <v>2792</v>
      </c>
      <c r="I60" s="21"/>
      <c r="J60" s="24"/>
      <c r="K60" s="24"/>
      <c r="L60" s="21"/>
      <c r="M60" s="21" t="s">
        <v>1482</v>
      </c>
      <c r="N60" s="21" t="s">
        <v>1575</v>
      </c>
      <c r="O60" s="21" t="s">
        <v>1471</v>
      </c>
      <c r="P60" s="24">
        <v>0</v>
      </c>
      <c r="Q60" s="24">
        <v>0</v>
      </c>
      <c r="R60" s="24"/>
      <c r="S60" s="24" t="s">
        <v>6317</v>
      </c>
      <c r="T60" s="147"/>
    </row>
    <row r="61" spans="1:20" ht="27" customHeight="1" x14ac:dyDescent="0.2">
      <c r="A61" s="28"/>
      <c r="B61" s="75">
        <v>51</v>
      </c>
      <c r="C61" s="159" t="s">
        <v>615</v>
      </c>
      <c r="D61" s="159" t="s">
        <v>619</v>
      </c>
      <c r="E61" s="159" t="s">
        <v>2145</v>
      </c>
      <c r="F61" s="24"/>
      <c r="G61" s="94" t="s">
        <v>202</v>
      </c>
      <c r="H61" s="159" t="s">
        <v>2145</v>
      </c>
      <c r="I61" s="21"/>
      <c r="J61" s="24"/>
      <c r="K61" s="24"/>
      <c r="L61" s="21"/>
      <c r="M61" s="21" t="s">
        <v>1487</v>
      </c>
      <c r="N61" s="21">
        <v>8.5</v>
      </c>
      <c r="O61" s="21" t="s">
        <v>1471</v>
      </c>
      <c r="P61" s="24">
        <v>0</v>
      </c>
      <c r="Q61" s="24">
        <v>0</v>
      </c>
      <c r="R61" s="24"/>
      <c r="S61" s="24" t="s">
        <v>6317</v>
      </c>
      <c r="T61" s="147"/>
    </row>
    <row r="62" spans="1:20" ht="27" customHeight="1" x14ac:dyDescent="0.2">
      <c r="A62" s="28"/>
      <c r="B62" s="75">
        <v>52</v>
      </c>
      <c r="C62" s="159" t="s">
        <v>615</v>
      </c>
      <c r="D62" s="159" t="s">
        <v>619</v>
      </c>
      <c r="E62" s="159" t="s">
        <v>2017</v>
      </c>
      <c r="F62" s="24"/>
      <c r="G62" s="94" t="s">
        <v>202</v>
      </c>
      <c r="H62" s="159" t="s">
        <v>2017</v>
      </c>
      <c r="I62" s="21"/>
      <c r="J62" s="24"/>
      <c r="K62" s="24"/>
      <c r="L62" s="21"/>
      <c r="M62" s="21" t="s">
        <v>1487</v>
      </c>
      <c r="N62" s="21">
        <v>20.2</v>
      </c>
      <c r="O62" s="21" t="s">
        <v>1471</v>
      </c>
      <c r="P62" s="24">
        <v>0</v>
      </c>
      <c r="Q62" s="24">
        <v>0</v>
      </c>
      <c r="R62" s="24"/>
      <c r="S62" s="24" t="s">
        <v>6317</v>
      </c>
      <c r="T62" s="147"/>
    </row>
    <row r="63" spans="1:20" ht="27" customHeight="1" x14ac:dyDescent="0.2">
      <c r="A63" s="28"/>
      <c r="B63" s="75">
        <v>53</v>
      </c>
      <c r="C63" s="159" t="s">
        <v>615</v>
      </c>
      <c r="D63" s="159" t="s">
        <v>619</v>
      </c>
      <c r="E63" s="159" t="s">
        <v>2503</v>
      </c>
      <c r="F63" s="24"/>
      <c r="G63" s="94" t="s">
        <v>202</v>
      </c>
      <c r="H63" s="159" t="s">
        <v>2503</v>
      </c>
      <c r="I63" s="21"/>
      <c r="J63" s="24"/>
      <c r="K63" s="24"/>
      <c r="L63" s="21"/>
      <c r="M63" s="21" t="s">
        <v>1482</v>
      </c>
      <c r="N63" s="21" t="s">
        <v>1575</v>
      </c>
      <c r="O63" s="21" t="s">
        <v>1471</v>
      </c>
      <c r="P63" s="24">
        <v>0</v>
      </c>
      <c r="Q63" s="24">
        <v>0</v>
      </c>
      <c r="R63" s="24"/>
      <c r="S63" s="24" t="s">
        <v>6317</v>
      </c>
      <c r="T63" s="147"/>
    </row>
    <row r="64" spans="1:20" ht="27" customHeight="1" x14ac:dyDescent="0.2">
      <c r="A64" s="28"/>
      <c r="B64" s="75">
        <v>4</v>
      </c>
      <c r="C64" s="159" t="s">
        <v>615</v>
      </c>
      <c r="D64" s="159" t="s">
        <v>619</v>
      </c>
      <c r="E64" s="159" t="s">
        <v>1456</v>
      </c>
      <c r="F64" s="24" t="s">
        <v>2188</v>
      </c>
      <c r="G64" s="94" t="s">
        <v>203</v>
      </c>
      <c r="H64" s="159" t="s">
        <v>1456</v>
      </c>
      <c r="I64" s="21"/>
      <c r="J64" s="24"/>
      <c r="K64" s="24"/>
      <c r="L64" s="21"/>
      <c r="M64" s="21" t="s">
        <v>1458</v>
      </c>
      <c r="N64" s="21" t="s">
        <v>1459</v>
      </c>
      <c r="O64" s="21" t="s">
        <v>1460</v>
      </c>
      <c r="P64" s="24">
        <v>0</v>
      </c>
      <c r="Q64" s="24">
        <v>0</v>
      </c>
      <c r="R64" s="24"/>
      <c r="S64" s="24" t="s">
        <v>6317</v>
      </c>
      <c r="T64" s="147"/>
    </row>
    <row r="65" spans="1:20" ht="27" customHeight="1" x14ac:dyDescent="0.2">
      <c r="A65" s="28"/>
      <c r="B65" s="75">
        <v>5</v>
      </c>
      <c r="C65" s="159" t="s">
        <v>615</v>
      </c>
      <c r="D65" s="159" t="s">
        <v>619</v>
      </c>
      <c r="E65" s="159" t="s">
        <v>2519</v>
      </c>
      <c r="F65" s="24" t="s">
        <v>2188</v>
      </c>
      <c r="G65" s="94" t="s">
        <v>203</v>
      </c>
      <c r="H65" s="159" t="s">
        <v>2519</v>
      </c>
      <c r="I65" s="21"/>
      <c r="J65" s="24"/>
      <c r="K65" s="24"/>
      <c r="L65" s="21"/>
      <c r="M65" s="21" t="s">
        <v>1482</v>
      </c>
      <c r="N65" s="21" t="s">
        <v>1704</v>
      </c>
      <c r="O65" s="21" t="s">
        <v>1460</v>
      </c>
      <c r="P65" s="24">
        <v>0</v>
      </c>
      <c r="Q65" s="24">
        <v>0</v>
      </c>
      <c r="R65" s="24"/>
      <c r="S65" s="24" t="s">
        <v>6317</v>
      </c>
      <c r="T65" s="147"/>
    </row>
    <row r="66" spans="1:20" ht="27" customHeight="1" x14ac:dyDescent="0.2">
      <c r="A66" s="28"/>
      <c r="B66" s="75">
        <v>6</v>
      </c>
      <c r="C66" s="159" t="s">
        <v>615</v>
      </c>
      <c r="D66" s="159" t="s">
        <v>619</v>
      </c>
      <c r="E66" s="159" t="s">
        <v>2456</v>
      </c>
      <c r="F66" s="24" t="s">
        <v>2188</v>
      </c>
      <c r="G66" s="94" t="s">
        <v>203</v>
      </c>
      <c r="H66" s="159" t="s">
        <v>2456</v>
      </c>
      <c r="I66" s="21"/>
      <c r="J66" s="24"/>
      <c r="K66" s="24"/>
      <c r="L66" s="21"/>
      <c r="M66" s="21" t="s">
        <v>1482</v>
      </c>
      <c r="N66" s="21" t="s">
        <v>2179</v>
      </c>
      <c r="O66" s="21" t="s">
        <v>1460</v>
      </c>
      <c r="P66" s="24">
        <v>0</v>
      </c>
      <c r="Q66" s="24">
        <v>0</v>
      </c>
      <c r="R66" s="24"/>
      <c r="S66" s="24" t="s">
        <v>6317</v>
      </c>
      <c r="T66" s="147"/>
    </row>
    <row r="67" spans="1:20" ht="27" customHeight="1" x14ac:dyDescent="0.2">
      <c r="A67" s="28"/>
      <c r="B67" s="75">
        <v>7</v>
      </c>
      <c r="C67" s="159" t="s">
        <v>615</v>
      </c>
      <c r="D67" s="159" t="s">
        <v>619</v>
      </c>
      <c r="E67" s="159" t="s">
        <v>2458</v>
      </c>
      <c r="F67" s="24" t="s">
        <v>2188</v>
      </c>
      <c r="G67" s="94" t="s">
        <v>203</v>
      </c>
      <c r="H67" s="159" t="s">
        <v>2458</v>
      </c>
      <c r="I67" s="21"/>
      <c r="J67" s="24"/>
      <c r="K67" s="24"/>
      <c r="L67" s="21"/>
      <c r="M67" s="21" t="s">
        <v>1482</v>
      </c>
      <c r="N67" s="21" t="s">
        <v>2179</v>
      </c>
      <c r="O67" s="21" t="s">
        <v>1460</v>
      </c>
      <c r="P67" s="24">
        <v>0</v>
      </c>
      <c r="Q67" s="24">
        <v>0</v>
      </c>
      <c r="R67" s="24"/>
      <c r="S67" s="24" t="s">
        <v>6317</v>
      </c>
      <c r="T67" s="147"/>
    </row>
    <row r="68" spans="1:20" ht="27" customHeight="1" x14ac:dyDescent="0.25">
      <c r="B68" s="75">
        <v>8</v>
      </c>
      <c r="C68" s="159" t="s">
        <v>615</v>
      </c>
      <c r="D68" s="159" t="s">
        <v>619</v>
      </c>
      <c r="E68" s="159" t="s">
        <v>2755</v>
      </c>
      <c r="F68" s="24" t="s">
        <v>2188</v>
      </c>
      <c r="G68" s="94" t="s">
        <v>203</v>
      </c>
      <c r="H68" s="159" t="s">
        <v>2755</v>
      </c>
      <c r="I68" s="21"/>
      <c r="J68" s="24"/>
      <c r="K68" s="24"/>
      <c r="L68" s="21"/>
      <c r="M68" s="21" t="s">
        <v>1482</v>
      </c>
      <c r="N68" s="21" t="s">
        <v>1478</v>
      </c>
      <c r="O68" s="21" t="s">
        <v>1471</v>
      </c>
      <c r="P68" s="24">
        <v>0</v>
      </c>
      <c r="Q68" s="24">
        <v>0</v>
      </c>
      <c r="R68" s="24"/>
      <c r="S68" s="24" t="s">
        <v>6317</v>
      </c>
      <c r="T68" s="147"/>
    </row>
    <row r="69" spans="1:20" ht="27" customHeight="1" x14ac:dyDescent="0.2">
      <c r="A69" s="28"/>
      <c r="B69" s="75">
        <v>9</v>
      </c>
      <c r="C69" s="159" t="s">
        <v>615</v>
      </c>
      <c r="D69" s="159" t="s">
        <v>619</v>
      </c>
      <c r="E69" s="159" t="s">
        <v>2756</v>
      </c>
      <c r="F69" s="24" t="s">
        <v>2188</v>
      </c>
      <c r="G69" s="94" t="s">
        <v>203</v>
      </c>
      <c r="H69" s="159" t="s">
        <v>2756</v>
      </c>
      <c r="I69" s="21"/>
      <c r="J69" s="24"/>
      <c r="K69" s="24"/>
      <c r="L69" s="21"/>
      <c r="M69" s="21" t="s">
        <v>1482</v>
      </c>
      <c r="N69" s="21" t="s">
        <v>1575</v>
      </c>
      <c r="O69" s="21" t="s">
        <v>1471</v>
      </c>
      <c r="P69" s="24">
        <v>0</v>
      </c>
      <c r="Q69" s="24">
        <v>0</v>
      </c>
      <c r="R69" s="24"/>
      <c r="S69" s="24" t="s">
        <v>6317</v>
      </c>
      <c r="T69" s="147"/>
    </row>
    <row r="70" spans="1:20" ht="27" customHeight="1" x14ac:dyDescent="0.2">
      <c r="A70" s="28"/>
      <c r="B70" s="75">
        <v>10</v>
      </c>
      <c r="C70" s="159" t="s">
        <v>615</v>
      </c>
      <c r="D70" s="159" t="s">
        <v>619</v>
      </c>
      <c r="E70" s="159" t="s">
        <v>2757</v>
      </c>
      <c r="F70" s="24" t="s">
        <v>2188</v>
      </c>
      <c r="G70" s="94" t="s">
        <v>203</v>
      </c>
      <c r="H70" s="159" t="s">
        <v>2757</v>
      </c>
      <c r="I70" s="21"/>
      <c r="J70" s="24"/>
      <c r="K70" s="24"/>
      <c r="L70" s="21"/>
      <c r="M70" s="21" t="s">
        <v>1482</v>
      </c>
      <c r="N70" s="21" t="s">
        <v>2179</v>
      </c>
      <c r="O70" s="21" t="s">
        <v>1471</v>
      </c>
      <c r="P70" s="24">
        <v>0</v>
      </c>
      <c r="Q70" s="24">
        <v>0</v>
      </c>
      <c r="R70" s="24"/>
      <c r="S70" s="24" t="s">
        <v>6317</v>
      </c>
      <c r="T70" s="147"/>
    </row>
    <row r="71" spans="1:20" ht="27" customHeight="1" x14ac:dyDescent="0.2">
      <c r="A71" s="28"/>
      <c r="B71" s="75">
        <v>11</v>
      </c>
      <c r="C71" s="159" t="s">
        <v>615</v>
      </c>
      <c r="D71" s="159" t="s">
        <v>619</v>
      </c>
      <c r="E71" s="159" t="s">
        <v>2758</v>
      </c>
      <c r="F71" s="24" t="s">
        <v>2188</v>
      </c>
      <c r="G71" s="94" t="s">
        <v>203</v>
      </c>
      <c r="H71" s="159" t="s">
        <v>2758</v>
      </c>
      <c r="I71" s="21"/>
      <c r="J71" s="24"/>
      <c r="K71" s="24"/>
      <c r="L71" s="21"/>
      <c r="M71" s="21" t="s">
        <v>1482</v>
      </c>
      <c r="N71" s="21" t="s">
        <v>1575</v>
      </c>
      <c r="O71" s="21" t="s">
        <v>1471</v>
      </c>
      <c r="P71" s="24">
        <v>0</v>
      </c>
      <c r="Q71" s="24">
        <v>0</v>
      </c>
      <c r="R71" s="24"/>
      <c r="S71" s="24" t="s">
        <v>6317</v>
      </c>
      <c r="T71" s="147"/>
    </row>
    <row r="72" spans="1:20" ht="27" customHeight="1" x14ac:dyDescent="0.2">
      <c r="A72" s="28"/>
      <c r="B72" s="75">
        <v>12</v>
      </c>
      <c r="C72" s="159" t="s">
        <v>615</v>
      </c>
      <c r="D72" s="159" t="s">
        <v>619</v>
      </c>
      <c r="E72" s="159" t="s">
        <v>784</v>
      </c>
      <c r="F72" s="24" t="s">
        <v>2188</v>
      </c>
      <c r="G72" s="94" t="s">
        <v>203</v>
      </c>
      <c r="H72" s="159" t="s">
        <v>784</v>
      </c>
      <c r="I72" s="21"/>
      <c r="J72" s="24"/>
      <c r="K72" s="24"/>
      <c r="L72" s="21"/>
      <c r="M72" s="21" t="s">
        <v>1482</v>
      </c>
      <c r="N72" s="21" t="s">
        <v>1466</v>
      </c>
      <c r="O72" s="21" t="s">
        <v>1471</v>
      </c>
      <c r="P72" s="24">
        <v>0</v>
      </c>
      <c r="Q72" s="24">
        <v>0</v>
      </c>
      <c r="R72" s="24"/>
      <c r="S72" s="24" t="s">
        <v>6317</v>
      </c>
      <c r="T72" s="147"/>
    </row>
    <row r="73" spans="1:20" ht="27" customHeight="1" x14ac:dyDescent="0.2">
      <c r="A73" s="28"/>
      <c r="B73" s="75">
        <v>13</v>
      </c>
      <c r="C73" s="159" t="s">
        <v>615</v>
      </c>
      <c r="D73" s="159" t="s">
        <v>619</v>
      </c>
      <c r="E73" s="159" t="s">
        <v>2759</v>
      </c>
      <c r="F73" s="24" t="s">
        <v>2188</v>
      </c>
      <c r="G73" s="94" t="s">
        <v>203</v>
      </c>
      <c r="H73" s="159" t="s">
        <v>2759</v>
      </c>
      <c r="I73" s="21"/>
      <c r="J73" s="24"/>
      <c r="K73" s="24"/>
      <c r="L73" s="21"/>
      <c r="M73" s="21" t="s">
        <v>1482</v>
      </c>
      <c r="N73" s="21" t="s">
        <v>1575</v>
      </c>
      <c r="O73" s="21" t="s">
        <v>1471</v>
      </c>
      <c r="P73" s="24">
        <v>0</v>
      </c>
      <c r="Q73" s="24">
        <v>0</v>
      </c>
      <c r="R73" s="24"/>
      <c r="S73" s="24" t="s">
        <v>6317</v>
      </c>
      <c r="T73" s="147"/>
    </row>
    <row r="74" spans="1:20" ht="27" customHeight="1" x14ac:dyDescent="0.2">
      <c r="A74" s="28"/>
      <c r="B74" s="75">
        <v>14</v>
      </c>
      <c r="C74" s="159" t="s">
        <v>615</v>
      </c>
      <c r="D74" s="159" t="s">
        <v>619</v>
      </c>
      <c r="E74" s="159" t="s">
        <v>2760</v>
      </c>
      <c r="F74" s="24" t="s">
        <v>2188</v>
      </c>
      <c r="G74" s="94" t="s">
        <v>203</v>
      </c>
      <c r="H74" s="159" t="s">
        <v>2760</v>
      </c>
      <c r="I74" s="21"/>
      <c r="J74" s="24"/>
      <c r="K74" s="24"/>
      <c r="L74" s="21"/>
      <c r="M74" s="21" t="s">
        <v>1482</v>
      </c>
      <c r="N74" s="21" t="s">
        <v>1575</v>
      </c>
      <c r="O74" s="21" t="s">
        <v>1471</v>
      </c>
      <c r="P74" s="24">
        <v>0</v>
      </c>
      <c r="Q74" s="24">
        <v>0</v>
      </c>
      <c r="R74" s="24"/>
      <c r="S74" s="24" t="s">
        <v>6317</v>
      </c>
      <c r="T74" s="147"/>
    </row>
    <row r="75" spans="1:20" ht="27" customHeight="1" x14ac:dyDescent="0.2">
      <c r="A75" s="28"/>
      <c r="B75" s="75">
        <v>15</v>
      </c>
      <c r="C75" s="159" t="s">
        <v>615</v>
      </c>
      <c r="D75" s="159" t="s">
        <v>619</v>
      </c>
      <c r="E75" s="159" t="s">
        <v>2761</v>
      </c>
      <c r="F75" s="24" t="s">
        <v>2188</v>
      </c>
      <c r="G75" s="94" t="s">
        <v>203</v>
      </c>
      <c r="H75" s="159" t="s">
        <v>2761</v>
      </c>
      <c r="I75" s="21"/>
      <c r="J75" s="24"/>
      <c r="K75" s="24"/>
      <c r="L75" s="21"/>
      <c r="M75" s="21" t="s">
        <v>1482</v>
      </c>
      <c r="N75" s="21" t="s">
        <v>1575</v>
      </c>
      <c r="O75" s="21" t="s">
        <v>1471</v>
      </c>
      <c r="P75" s="24">
        <v>0</v>
      </c>
      <c r="Q75" s="24">
        <v>0</v>
      </c>
      <c r="R75" s="24"/>
      <c r="S75" s="24" t="s">
        <v>6317</v>
      </c>
      <c r="T75" s="147"/>
    </row>
    <row r="76" spans="1:20" ht="27" customHeight="1" x14ac:dyDescent="0.2">
      <c r="A76" s="28"/>
      <c r="B76" s="75">
        <v>16</v>
      </c>
      <c r="C76" s="159" t="s">
        <v>615</v>
      </c>
      <c r="D76" s="159" t="s">
        <v>619</v>
      </c>
      <c r="E76" s="159" t="s">
        <v>2762</v>
      </c>
      <c r="F76" s="24" t="s">
        <v>2188</v>
      </c>
      <c r="G76" s="94" t="s">
        <v>203</v>
      </c>
      <c r="H76" s="159" t="s">
        <v>2762</v>
      </c>
      <c r="I76" s="21"/>
      <c r="J76" s="24"/>
      <c r="K76" s="24"/>
      <c r="L76" s="21"/>
      <c r="M76" s="21" t="s">
        <v>1482</v>
      </c>
      <c r="N76" s="21" t="s">
        <v>1575</v>
      </c>
      <c r="O76" s="21" t="s">
        <v>1471</v>
      </c>
      <c r="P76" s="24">
        <v>0</v>
      </c>
      <c r="Q76" s="24">
        <v>0</v>
      </c>
      <c r="R76" s="24"/>
      <c r="S76" s="24" t="s">
        <v>6317</v>
      </c>
      <c r="T76" s="147"/>
    </row>
    <row r="77" spans="1:20" ht="27" customHeight="1" x14ac:dyDescent="0.2">
      <c r="A77" s="28"/>
      <c r="B77" s="75">
        <v>17</v>
      </c>
      <c r="C77" s="159" t="s">
        <v>615</v>
      </c>
      <c r="D77" s="159" t="s">
        <v>619</v>
      </c>
      <c r="E77" s="159" t="s">
        <v>2763</v>
      </c>
      <c r="F77" s="24" t="s">
        <v>2188</v>
      </c>
      <c r="G77" s="94" t="s">
        <v>203</v>
      </c>
      <c r="H77" s="159" t="s">
        <v>2763</v>
      </c>
      <c r="I77" s="21"/>
      <c r="J77" s="24"/>
      <c r="K77" s="24"/>
      <c r="L77" s="21"/>
      <c r="M77" s="21" t="s">
        <v>1482</v>
      </c>
      <c r="N77" s="21" t="s">
        <v>2665</v>
      </c>
      <c r="O77" s="21" t="s">
        <v>1471</v>
      </c>
      <c r="P77" s="24">
        <v>0</v>
      </c>
      <c r="Q77" s="24">
        <v>0</v>
      </c>
      <c r="R77" s="24"/>
      <c r="S77" s="24" t="s">
        <v>6317</v>
      </c>
      <c r="T77" s="147"/>
    </row>
    <row r="78" spans="1:20" ht="27" customHeight="1" x14ac:dyDescent="0.25">
      <c r="B78" s="75">
        <v>18</v>
      </c>
      <c r="C78" s="159" t="s">
        <v>615</v>
      </c>
      <c r="D78" s="159" t="s">
        <v>619</v>
      </c>
      <c r="E78" s="159" t="s">
        <v>2764</v>
      </c>
      <c r="F78" s="24" t="s">
        <v>2188</v>
      </c>
      <c r="G78" s="94" t="s">
        <v>203</v>
      </c>
      <c r="H78" s="159" t="s">
        <v>2764</v>
      </c>
      <c r="I78" s="21"/>
      <c r="J78" s="24"/>
      <c r="K78" s="24"/>
      <c r="L78" s="21"/>
      <c r="M78" s="21" t="s">
        <v>1482</v>
      </c>
      <c r="N78" s="21" t="s">
        <v>1575</v>
      </c>
      <c r="O78" s="21" t="s">
        <v>1471</v>
      </c>
      <c r="P78" s="24">
        <v>0</v>
      </c>
      <c r="Q78" s="24">
        <v>0</v>
      </c>
      <c r="R78" s="24"/>
      <c r="S78" s="24" t="s">
        <v>6317</v>
      </c>
      <c r="T78" s="147"/>
    </row>
    <row r="79" spans="1:20" ht="27" customHeight="1" x14ac:dyDescent="0.2">
      <c r="A79" s="28"/>
      <c r="B79" s="75">
        <v>19</v>
      </c>
      <c r="C79" s="159" t="s">
        <v>615</v>
      </c>
      <c r="D79" s="159" t="s">
        <v>619</v>
      </c>
      <c r="E79" s="159" t="s">
        <v>2765</v>
      </c>
      <c r="F79" s="24" t="s">
        <v>2188</v>
      </c>
      <c r="G79" s="94" t="s">
        <v>203</v>
      </c>
      <c r="H79" s="159" t="s">
        <v>2765</v>
      </c>
      <c r="I79" s="21"/>
      <c r="J79" s="24"/>
      <c r="K79" s="24"/>
      <c r="L79" s="21"/>
      <c r="M79" s="21" t="s">
        <v>1482</v>
      </c>
      <c r="N79" s="21" t="s">
        <v>1575</v>
      </c>
      <c r="O79" s="21" t="s">
        <v>1471</v>
      </c>
      <c r="P79" s="24">
        <v>0</v>
      </c>
      <c r="Q79" s="24">
        <v>0</v>
      </c>
      <c r="R79" s="24"/>
      <c r="S79" s="24" t="s">
        <v>6317</v>
      </c>
      <c r="T79" s="147"/>
    </row>
    <row r="80" spans="1:20" ht="27" customHeight="1" x14ac:dyDescent="0.2">
      <c r="A80" s="28"/>
      <c r="B80" s="75">
        <v>20</v>
      </c>
      <c r="C80" s="159" t="s">
        <v>615</v>
      </c>
      <c r="D80" s="159" t="s">
        <v>619</v>
      </c>
      <c r="E80" s="159" t="s">
        <v>2766</v>
      </c>
      <c r="F80" s="24" t="s">
        <v>2188</v>
      </c>
      <c r="G80" s="94" t="s">
        <v>203</v>
      </c>
      <c r="H80" s="159" t="s">
        <v>2766</v>
      </c>
      <c r="I80" s="21"/>
      <c r="J80" s="24"/>
      <c r="K80" s="24"/>
      <c r="L80" s="21"/>
      <c r="M80" s="21" t="s">
        <v>1458</v>
      </c>
      <c r="N80" s="21" t="s">
        <v>1459</v>
      </c>
      <c r="O80" s="21" t="s">
        <v>1471</v>
      </c>
      <c r="P80" s="24">
        <v>0</v>
      </c>
      <c r="Q80" s="24">
        <v>0</v>
      </c>
      <c r="R80" s="24"/>
      <c r="S80" s="24" t="s">
        <v>6317</v>
      </c>
      <c r="T80" s="147"/>
    </row>
    <row r="81" spans="1:20" ht="27" customHeight="1" x14ac:dyDescent="0.2">
      <c r="A81" s="28"/>
      <c r="B81" s="75">
        <v>21</v>
      </c>
      <c r="C81" s="159" t="s">
        <v>615</v>
      </c>
      <c r="D81" s="159" t="s">
        <v>619</v>
      </c>
      <c r="E81" s="159" t="s">
        <v>2767</v>
      </c>
      <c r="F81" s="24" t="s">
        <v>2188</v>
      </c>
      <c r="G81" s="94" t="s">
        <v>203</v>
      </c>
      <c r="H81" s="159" t="s">
        <v>2767</v>
      </c>
      <c r="I81" s="21"/>
      <c r="J81" s="24"/>
      <c r="K81" s="24"/>
      <c r="L81" s="21"/>
      <c r="M81" s="21" t="s">
        <v>1458</v>
      </c>
      <c r="N81" s="21" t="s">
        <v>1459</v>
      </c>
      <c r="O81" s="21" t="s">
        <v>1471</v>
      </c>
      <c r="P81" s="24">
        <v>0</v>
      </c>
      <c r="Q81" s="24">
        <v>0</v>
      </c>
      <c r="R81" s="24"/>
      <c r="S81" s="24" t="s">
        <v>6317</v>
      </c>
      <c r="T81" s="147"/>
    </row>
    <row r="82" spans="1:20" ht="27" customHeight="1" x14ac:dyDescent="0.2">
      <c r="A82" s="28"/>
      <c r="B82" s="75">
        <v>22</v>
      </c>
      <c r="C82" s="159" t="s">
        <v>615</v>
      </c>
      <c r="D82" s="159" t="s">
        <v>619</v>
      </c>
      <c r="E82" s="159" t="s">
        <v>2768</v>
      </c>
      <c r="F82" s="24" t="s">
        <v>2188</v>
      </c>
      <c r="G82" s="94" t="s">
        <v>203</v>
      </c>
      <c r="H82" s="159" t="s">
        <v>2768</v>
      </c>
      <c r="I82" s="21"/>
      <c r="J82" s="24"/>
      <c r="K82" s="24"/>
      <c r="L82" s="21"/>
      <c r="M82" s="21" t="s">
        <v>1458</v>
      </c>
      <c r="N82" s="21" t="s">
        <v>1459</v>
      </c>
      <c r="O82" s="21" t="s">
        <v>1471</v>
      </c>
      <c r="P82" s="24">
        <v>0</v>
      </c>
      <c r="Q82" s="24">
        <v>0</v>
      </c>
      <c r="R82" s="24"/>
      <c r="S82" s="24" t="s">
        <v>6317</v>
      </c>
      <c r="T82" s="147"/>
    </row>
    <row r="83" spans="1:20" ht="27" customHeight="1" x14ac:dyDescent="0.2">
      <c r="A83" s="28"/>
      <c r="B83" s="75">
        <v>23</v>
      </c>
      <c r="C83" s="159" t="s">
        <v>615</v>
      </c>
      <c r="D83" s="159" t="s">
        <v>619</v>
      </c>
      <c r="E83" s="159" t="s">
        <v>2769</v>
      </c>
      <c r="F83" s="24" t="s">
        <v>2188</v>
      </c>
      <c r="G83" s="94" t="s">
        <v>203</v>
      </c>
      <c r="H83" s="159" t="s">
        <v>2769</v>
      </c>
      <c r="I83" s="21"/>
      <c r="J83" s="24"/>
      <c r="K83" s="24"/>
      <c r="L83" s="21"/>
      <c r="M83" s="21" t="s">
        <v>1458</v>
      </c>
      <c r="N83" s="21" t="s">
        <v>1459</v>
      </c>
      <c r="O83" s="21" t="s">
        <v>1471</v>
      </c>
      <c r="P83" s="24">
        <v>0</v>
      </c>
      <c r="Q83" s="24">
        <v>0</v>
      </c>
      <c r="R83" s="24"/>
      <c r="S83" s="24" t="s">
        <v>6317</v>
      </c>
      <c r="T83" s="147"/>
    </row>
    <row r="84" spans="1:20" ht="27" customHeight="1" x14ac:dyDescent="0.2">
      <c r="A84" s="28"/>
      <c r="B84" s="75">
        <v>24</v>
      </c>
      <c r="C84" s="159" t="s">
        <v>615</v>
      </c>
      <c r="D84" s="159" t="s">
        <v>619</v>
      </c>
      <c r="E84" s="159" t="s">
        <v>2010</v>
      </c>
      <c r="F84" s="24" t="s">
        <v>2188</v>
      </c>
      <c r="G84" s="94" t="s">
        <v>203</v>
      </c>
      <c r="H84" s="159" t="s">
        <v>2010</v>
      </c>
      <c r="I84" s="21"/>
      <c r="J84" s="24"/>
      <c r="K84" s="24"/>
      <c r="L84" s="21"/>
      <c r="M84" s="21" t="s">
        <v>1458</v>
      </c>
      <c r="N84" s="21" t="s">
        <v>1459</v>
      </c>
      <c r="O84" s="21" t="s">
        <v>1471</v>
      </c>
      <c r="P84" s="24">
        <v>0</v>
      </c>
      <c r="Q84" s="24">
        <v>0</v>
      </c>
      <c r="R84" s="24"/>
      <c r="S84" s="24" t="s">
        <v>6317</v>
      </c>
      <c r="T84" s="147"/>
    </row>
    <row r="85" spans="1:20" ht="27" customHeight="1" x14ac:dyDescent="0.2">
      <c r="A85" s="28"/>
      <c r="B85" s="75">
        <v>25</v>
      </c>
      <c r="C85" s="159" t="s">
        <v>615</v>
      </c>
      <c r="D85" s="159" t="s">
        <v>619</v>
      </c>
      <c r="E85" s="159" t="s">
        <v>2012</v>
      </c>
      <c r="F85" s="24" t="s">
        <v>2188</v>
      </c>
      <c r="G85" s="94" t="s">
        <v>203</v>
      </c>
      <c r="H85" s="159" t="s">
        <v>2012</v>
      </c>
      <c r="I85" s="21"/>
      <c r="J85" s="24"/>
      <c r="K85" s="24"/>
      <c r="L85" s="21"/>
      <c r="M85" s="21" t="s">
        <v>1458</v>
      </c>
      <c r="N85" s="21" t="s">
        <v>1459</v>
      </c>
      <c r="O85" s="21" t="s">
        <v>1471</v>
      </c>
      <c r="P85" s="24">
        <v>0</v>
      </c>
      <c r="Q85" s="24">
        <v>0</v>
      </c>
      <c r="R85" s="24"/>
      <c r="S85" s="24" t="s">
        <v>6317</v>
      </c>
      <c r="T85" s="147"/>
    </row>
    <row r="86" spans="1:20" ht="27" customHeight="1" x14ac:dyDescent="0.2">
      <c r="A86" s="28"/>
      <c r="B86" s="75">
        <v>26</v>
      </c>
      <c r="C86" s="159" t="s">
        <v>615</v>
      </c>
      <c r="D86" s="159" t="s">
        <v>619</v>
      </c>
      <c r="E86" s="159" t="s">
        <v>2371</v>
      </c>
      <c r="F86" s="24" t="s">
        <v>2188</v>
      </c>
      <c r="G86" s="94" t="s">
        <v>203</v>
      </c>
      <c r="H86" s="159" t="s">
        <v>2371</v>
      </c>
      <c r="I86" s="21"/>
      <c r="J86" s="24"/>
      <c r="K86" s="24"/>
      <c r="L86" s="21"/>
      <c r="M86" s="21" t="s">
        <v>1458</v>
      </c>
      <c r="N86" s="21" t="s">
        <v>1459</v>
      </c>
      <c r="O86" s="21" t="s">
        <v>1471</v>
      </c>
      <c r="P86" s="24">
        <v>0</v>
      </c>
      <c r="Q86" s="24">
        <v>0</v>
      </c>
      <c r="R86" s="24"/>
      <c r="S86" s="24" t="s">
        <v>6317</v>
      </c>
      <c r="T86" s="147"/>
    </row>
    <row r="87" spans="1:20" ht="27" customHeight="1" x14ac:dyDescent="0.2">
      <c r="A87" s="28"/>
      <c r="B87" s="75">
        <v>27</v>
      </c>
      <c r="C87" s="159" t="s">
        <v>615</v>
      </c>
      <c r="D87" s="159" t="s">
        <v>619</v>
      </c>
      <c r="E87" s="159" t="s">
        <v>2373</v>
      </c>
      <c r="F87" s="24" t="s">
        <v>2188</v>
      </c>
      <c r="G87" s="94" t="s">
        <v>203</v>
      </c>
      <c r="H87" s="159" t="s">
        <v>2373</v>
      </c>
      <c r="I87" s="21"/>
      <c r="J87" s="24"/>
      <c r="K87" s="24"/>
      <c r="L87" s="21"/>
      <c r="M87" s="21" t="s">
        <v>1458</v>
      </c>
      <c r="N87" s="21" t="s">
        <v>1459</v>
      </c>
      <c r="O87" s="21" t="s">
        <v>1471</v>
      </c>
      <c r="P87" s="24">
        <v>0</v>
      </c>
      <c r="Q87" s="24">
        <v>0</v>
      </c>
      <c r="R87" s="24"/>
      <c r="S87" s="24" t="s">
        <v>6317</v>
      </c>
      <c r="T87" s="147"/>
    </row>
    <row r="88" spans="1:20" ht="27" customHeight="1" x14ac:dyDescent="0.25">
      <c r="B88" s="75">
        <v>28</v>
      </c>
      <c r="C88" s="159" t="s">
        <v>615</v>
      </c>
      <c r="D88" s="159" t="s">
        <v>619</v>
      </c>
      <c r="E88" s="159" t="s">
        <v>2772</v>
      </c>
      <c r="F88" s="24" t="s">
        <v>2188</v>
      </c>
      <c r="G88" s="94" t="s">
        <v>203</v>
      </c>
      <c r="H88" s="159" t="s">
        <v>2772</v>
      </c>
      <c r="I88" s="21"/>
      <c r="J88" s="24"/>
      <c r="K88" s="24"/>
      <c r="L88" s="21"/>
      <c r="M88" s="21" t="s">
        <v>1482</v>
      </c>
      <c r="N88" s="21" t="s">
        <v>1575</v>
      </c>
      <c r="O88" s="21" t="s">
        <v>1471</v>
      </c>
      <c r="P88" s="24">
        <v>0</v>
      </c>
      <c r="Q88" s="24">
        <v>0</v>
      </c>
      <c r="R88" s="24"/>
      <c r="S88" s="24" t="s">
        <v>6317</v>
      </c>
      <c r="T88" s="147"/>
    </row>
    <row r="89" spans="1:20" ht="27" customHeight="1" x14ac:dyDescent="0.2">
      <c r="A89" s="28"/>
      <c r="B89" s="75">
        <v>29</v>
      </c>
      <c r="C89" s="159" t="s">
        <v>615</v>
      </c>
      <c r="D89" s="159" t="s">
        <v>619</v>
      </c>
      <c r="E89" s="159" t="s">
        <v>2773</v>
      </c>
      <c r="F89" s="24" t="s">
        <v>2188</v>
      </c>
      <c r="G89" s="94" t="s">
        <v>203</v>
      </c>
      <c r="H89" s="159" t="s">
        <v>2773</v>
      </c>
      <c r="I89" s="21"/>
      <c r="J89" s="24"/>
      <c r="K89" s="24"/>
      <c r="L89" s="21"/>
      <c r="M89" s="21" t="s">
        <v>1482</v>
      </c>
      <c r="N89" s="21" t="s">
        <v>1575</v>
      </c>
      <c r="O89" s="21" t="s">
        <v>1471</v>
      </c>
      <c r="P89" s="24">
        <v>0</v>
      </c>
      <c r="Q89" s="24">
        <v>0</v>
      </c>
      <c r="R89" s="24"/>
      <c r="S89" s="24" t="s">
        <v>6317</v>
      </c>
      <c r="T89" s="147"/>
    </row>
    <row r="90" spans="1:20" ht="27" customHeight="1" x14ac:dyDescent="0.2">
      <c r="A90" s="28"/>
      <c r="B90" s="75">
        <v>30</v>
      </c>
      <c r="C90" s="159" t="s">
        <v>615</v>
      </c>
      <c r="D90" s="159" t="s">
        <v>619</v>
      </c>
      <c r="E90" s="159" t="s">
        <v>2774</v>
      </c>
      <c r="F90" s="24" t="s">
        <v>2188</v>
      </c>
      <c r="G90" s="94" t="s">
        <v>203</v>
      </c>
      <c r="H90" s="159" t="s">
        <v>2774</v>
      </c>
      <c r="I90" s="21"/>
      <c r="J90" s="24"/>
      <c r="K90" s="24"/>
      <c r="L90" s="21"/>
      <c r="M90" s="21" t="s">
        <v>1482</v>
      </c>
      <c r="N90" s="21" t="s">
        <v>1575</v>
      </c>
      <c r="O90" s="21" t="s">
        <v>1471</v>
      </c>
      <c r="P90" s="24">
        <v>0</v>
      </c>
      <c r="Q90" s="24">
        <v>0</v>
      </c>
      <c r="R90" s="24"/>
      <c r="S90" s="24" t="s">
        <v>6317</v>
      </c>
      <c r="T90" s="147"/>
    </row>
    <row r="91" spans="1:20" ht="27" customHeight="1" x14ac:dyDescent="0.2">
      <c r="A91" s="28"/>
      <c r="B91" s="75">
        <v>31</v>
      </c>
      <c r="C91" s="159" t="s">
        <v>615</v>
      </c>
      <c r="D91" s="159" t="s">
        <v>619</v>
      </c>
      <c r="E91" s="159" t="s">
        <v>2775</v>
      </c>
      <c r="F91" s="24" t="s">
        <v>2188</v>
      </c>
      <c r="G91" s="94" t="s">
        <v>203</v>
      </c>
      <c r="H91" s="159" t="s">
        <v>2775</v>
      </c>
      <c r="I91" s="21"/>
      <c r="J91" s="24"/>
      <c r="K91" s="24"/>
      <c r="L91" s="21"/>
      <c r="M91" s="21" t="s">
        <v>1482</v>
      </c>
      <c r="N91" s="21" t="s">
        <v>1575</v>
      </c>
      <c r="O91" s="21" t="s">
        <v>1471</v>
      </c>
      <c r="P91" s="24">
        <v>0</v>
      </c>
      <c r="Q91" s="24">
        <v>0</v>
      </c>
      <c r="R91" s="24"/>
      <c r="S91" s="24" t="s">
        <v>6317</v>
      </c>
      <c r="T91" s="147"/>
    </row>
    <row r="92" spans="1:20" ht="27" customHeight="1" x14ac:dyDescent="0.2">
      <c r="A92" s="28"/>
      <c r="B92" s="75">
        <v>32</v>
      </c>
      <c r="C92" s="159" t="s">
        <v>615</v>
      </c>
      <c r="D92" s="159" t="s">
        <v>619</v>
      </c>
      <c r="E92" s="159" t="s">
        <v>2776</v>
      </c>
      <c r="F92" s="24" t="s">
        <v>2188</v>
      </c>
      <c r="G92" s="94" t="s">
        <v>203</v>
      </c>
      <c r="H92" s="159" t="s">
        <v>2776</v>
      </c>
      <c r="I92" s="21"/>
      <c r="J92" s="24"/>
      <c r="K92" s="24"/>
      <c r="L92" s="21"/>
      <c r="M92" s="21" t="s">
        <v>1482</v>
      </c>
      <c r="N92" s="21" t="s">
        <v>1575</v>
      </c>
      <c r="O92" s="21" t="s">
        <v>1471</v>
      </c>
      <c r="P92" s="24">
        <v>0</v>
      </c>
      <c r="Q92" s="24">
        <v>0</v>
      </c>
      <c r="R92" s="24"/>
      <c r="S92" s="24" t="s">
        <v>6317</v>
      </c>
      <c r="T92" s="147"/>
    </row>
    <row r="93" spans="1:20" ht="27" customHeight="1" x14ac:dyDescent="0.2">
      <c r="A93" s="28"/>
      <c r="B93" s="75">
        <v>33</v>
      </c>
      <c r="C93" s="159" t="s">
        <v>615</v>
      </c>
      <c r="D93" s="159" t="s">
        <v>619</v>
      </c>
      <c r="E93" s="159" t="s">
        <v>886</v>
      </c>
      <c r="F93" s="24" t="s">
        <v>2188</v>
      </c>
      <c r="G93" s="94" t="s">
        <v>203</v>
      </c>
      <c r="H93" s="159" t="s">
        <v>886</v>
      </c>
      <c r="I93" s="21"/>
      <c r="J93" s="24"/>
      <c r="K93" s="24"/>
      <c r="L93" s="21"/>
      <c r="M93" s="21" t="s">
        <v>1487</v>
      </c>
      <c r="N93" s="21" t="s">
        <v>1488</v>
      </c>
      <c r="O93" s="21" t="s">
        <v>1471</v>
      </c>
      <c r="P93" s="24">
        <v>0</v>
      </c>
      <c r="Q93" s="24">
        <v>0</v>
      </c>
      <c r="R93" s="24"/>
      <c r="S93" s="24" t="s">
        <v>6317</v>
      </c>
      <c r="T93" s="147"/>
    </row>
    <row r="94" spans="1:20" ht="27" customHeight="1" x14ac:dyDescent="0.2">
      <c r="A94" s="28"/>
      <c r="B94" s="75">
        <v>34</v>
      </c>
      <c r="C94" s="159" t="s">
        <v>615</v>
      </c>
      <c r="D94" s="159" t="s">
        <v>619</v>
      </c>
      <c r="E94" s="159" t="s">
        <v>885</v>
      </c>
      <c r="F94" s="24" t="s">
        <v>2188</v>
      </c>
      <c r="G94" s="94" t="s">
        <v>203</v>
      </c>
      <c r="H94" s="159" t="s">
        <v>885</v>
      </c>
      <c r="I94" s="21"/>
      <c r="J94" s="24"/>
      <c r="K94" s="24"/>
      <c r="L94" s="21"/>
      <c r="M94" s="21" t="s">
        <v>1487</v>
      </c>
      <c r="N94" s="21" t="s">
        <v>1488</v>
      </c>
      <c r="O94" s="21" t="s">
        <v>1471</v>
      </c>
      <c r="P94" s="24">
        <v>0</v>
      </c>
      <c r="Q94" s="24">
        <v>0</v>
      </c>
      <c r="R94" s="24"/>
      <c r="S94" s="24" t="s">
        <v>6317</v>
      </c>
      <c r="T94" s="147"/>
    </row>
    <row r="95" spans="1:20" ht="27" customHeight="1" x14ac:dyDescent="0.2">
      <c r="A95" s="28"/>
      <c r="B95" s="75">
        <v>35</v>
      </c>
      <c r="C95" s="159" t="s">
        <v>615</v>
      </c>
      <c r="D95" s="159" t="s">
        <v>619</v>
      </c>
      <c r="E95" s="159" t="s">
        <v>1970</v>
      </c>
      <c r="F95" s="24" t="s">
        <v>2188</v>
      </c>
      <c r="G95" s="94" t="s">
        <v>203</v>
      </c>
      <c r="H95" s="159" t="s">
        <v>1970</v>
      </c>
      <c r="I95" s="21"/>
      <c r="J95" s="24"/>
      <c r="K95" s="24"/>
      <c r="L95" s="21"/>
      <c r="M95" s="21" t="s">
        <v>1487</v>
      </c>
      <c r="N95" s="21" t="s">
        <v>1488</v>
      </c>
      <c r="O95" s="21" t="s">
        <v>1471</v>
      </c>
      <c r="P95" s="24">
        <v>0</v>
      </c>
      <c r="Q95" s="24">
        <v>0</v>
      </c>
      <c r="R95" s="24"/>
      <c r="S95" s="24" t="s">
        <v>6317</v>
      </c>
      <c r="T95" s="147"/>
    </row>
    <row r="96" spans="1:20" ht="27" customHeight="1" x14ac:dyDescent="0.2">
      <c r="A96" s="28"/>
      <c r="B96" s="75">
        <v>36</v>
      </c>
      <c r="C96" s="159" t="s">
        <v>615</v>
      </c>
      <c r="D96" s="159" t="s">
        <v>619</v>
      </c>
      <c r="E96" s="159" t="s">
        <v>2777</v>
      </c>
      <c r="F96" s="24" t="s">
        <v>2188</v>
      </c>
      <c r="G96" s="94" t="s">
        <v>203</v>
      </c>
      <c r="H96" s="159" t="s">
        <v>2777</v>
      </c>
      <c r="I96" s="21"/>
      <c r="J96" s="24"/>
      <c r="K96" s="24"/>
      <c r="L96" s="21"/>
      <c r="M96" s="21" t="s">
        <v>1487</v>
      </c>
      <c r="N96" s="21" t="s">
        <v>1488</v>
      </c>
      <c r="O96" s="21" t="s">
        <v>1471</v>
      </c>
      <c r="P96" s="24">
        <v>0</v>
      </c>
      <c r="Q96" s="24">
        <v>0</v>
      </c>
      <c r="R96" s="24"/>
      <c r="S96" s="24" t="s">
        <v>6317</v>
      </c>
      <c r="T96" s="147"/>
    </row>
    <row r="97" spans="1:20" ht="27" customHeight="1" x14ac:dyDescent="0.2">
      <c r="A97" s="28"/>
      <c r="B97" s="75">
        <v>37</v>
      </c>
      <c r="C97" s="159" t="s">
        <v>615</v>
      </c>
      <c r="D97" s="159" t="s">
        <v>619</v>
      </c>
      <c r="E97" s="159" t="s">
        <v>2778</v>
      </c>
      <c r="F97" s="24" t="s">
        <v>2188</v>
      </c>
      <c r="G97" s="94" t="s">
        <v>203</v>
      </c>
      <c r="H97" s="159" t="s">
        <v>2778</v>
      </c>
      <c r="I97" s="21"/>
      <c r="J97" s="24"/>
      <c r="K97" s="24"/>
      <c r="L97" s="21"/>
      <c r="M97" s="21" t="s">
        <v>1487</v>
      </c>
      <c r="N97" s="21" t="s">
        <v>1488</v>
      </c>
      <c r="O97" s="21" t="s">
        <v>1471</v>
      </c>
      <c r="P97" s="24">
        <v>0</v>
      </c>
      <c r="Q97" s="24">
        <v>0</v>
      </c>
      <c r="R97" s="24"/>
      <c r="S97" s="24" t="s">
        <v>6317</v>
      </c>
      <c r="T97" s="147"/>
    </row>
    <row r="98" spans="1:20" ht="27" customHeight="1" x14ac:dyDescent="0.25">
      <c r="B98" s="75">
        <v>38</v>
      </c>
      <c r="C98" s="159" t="s">
        <v>615</v>
      </c>
      <c r="D98" s="159" t="s">
        <v>619</v>
      </c>
      <c r="E98" s="159" t="s">
        <v>2779</v>
      </c>
      <c r="F98" s="24" t="s">
        <v>2188</v>
      </c>
      <c r="G98" s="94" t="s">
        <v>203</v>
      </c>
      <c r="H98" s="159" t="s">
        <v>2779</v>
      </c>
      <c r="I98" s="21"/>
      <c r="J98" s="24"/>
      <c r="K98" s="24"/>
      <c r="L98" s="21"/>
      <c r="M98" s="21" t="s">
        <v>1487</v>
      </c>
      <c r="N98" s="21" t="s">
        <v>1696</v>
      </c>
      <c r="O98" s="21" t="s">
        <v>1471</v>
      </c>
      <c r="P98" s="24">
        <v>0</v>
      </c>
      <c r="Q98" s="24">
        <v>0</v>
      </c>
      <c r="R98" s="24"/>
      <c r="S98" s="24" t="s">
        <v>6317</v>
      </c>
      <c r="T98" s="147"/>
    </row>
    <row r="99" spans="1:20" ht="27" customHeight="1" x14ac:dyDescent="0.2">
      <c r="A99" s="28"/>
      <c r="B99" s="75">
        <v>39</v>
      </c>
      <c r="C99" s="159" t="s">
        <v>615</v>
      </c>
      <c r="D99" s="159" t="s">
        <v>619</v>
      </c>
      <c r="E99" s="159" t="s">
        <v>2780</v>
      </c>
      <c r="F99" s="24" t="s">
        <v>2188</v>
      </c>
      <c r="G99" s="94" t="s">
        <v>203</v>
      </c>
      <c r="H99" s="159" t="s">
        <v>2780</v>
      </c>
      <c r="I99" s="21"/>
      <c r="J99" s="24"/>
      <c r="K99" s="24"/>
      <c r="L99" s="21"/>
      <c r="M99" s="21" t="s">
        <v>1487</v>
      </c>
      <c r="N99" s="21" t="s">
        <v>1696</v>
      </c>
      <c r="O99" s="21" t="s">
        <v>1471</v>
      </c>
      <c r="P99" s="24">
        <v>0</v>
      </c>
      <c r="Q99" s="24">
        <v>0</v>
      </c>
      <c r="R99" s="24"/>
      <c r="S99" s="24" t="s">
        <v>6317</v>
      </c>
      <c r="T99" s="147"/>
    </row>
    <row r="100" spans="1:20" ht="27" customHeight="1" x14ac:dyDescent="0.2">
      <c r="A100" s="28"/>
      <c r="B100" s="75">
        <v>40</v>
      </c>
      <c r="C100" s="159" t="s">
        <v>615</v>
      </c>
      <c r="D100" s="159" t="s">
        <v>619</v>
      </c>
      <c r="E100" s="159" t="s">
        <v>2781</v>
      </c>
      <c r="F100" s="24" t="s">
        <v>2188</v>
      </c>
      <c r="G100" s="94" t="s">
        <v>203</v>
      </c>
      <c r="H100" s="159" t="s">
        <v>2781</v>
      </c>
      <c r="I100" s="21"/>
      <c r="J100" s="24"/>
      <c r="K100" s="24"/>
      <c r="L100" s="21"/>
      <c r="M100" s="21" t="s">
        <v>1482</v>
      </c>
      <c r="N100" s="21" t="s">
        <v>1575</v>
      </c>
      <c r="O100" s="21" t="s">
        <v>1471</v>
      </c>
      <c r="P100" s="24">
        <v>0</v>
      </c>
      <c r="Q100" s="24">
        <v>0</v>
      </c>
      <c r="R100" s="24"/>
      <c r="S100" s="24" t="s">
        <v>6317</v>
      </c>
      <c r="T100" s="147"/>
    </row>
    <row r="101" spans="1:20" ht="27" customHeight="1" x14ac:dyDescent="0.2">
      <c r="A101" s="28"/>
      <c r="B101" s="75">
        <v>41</v>
      </c>
      <c r="C101" s="159" t="s">
        <v>615</v>
      </c>
      <c r="D101" s="159" t="s">
        <v>619</v>
      </c>
      <c r="E101" s="159" t="s">
        <v>2782</v>
      </c>
      <c r="F101" s="24" t="s">
        <v>2188</v>
      </c>
      <c r="G101" s="94" t="s">
        <v>203</v>
      </c>
      <c r="H101" s="159" t="s">
        <v>2782</v>
      </c>
      <c r="I101" s="21"/>
      <c r="J101" s="24"/>
      <c r="K101" s="24"/>
      <c r="L101" s="21"/>
      <c r="M101" s="21" t="s">
        <v>1482</v>
      </c>
      <c r="N101" s="21" t="s">
        <v>1575</v>
      </c>
      <c r="O101" s="21" t="s">
        <v>1471</v>
      </c>
      <c r="P101" s="24">
        <v>0</v>
      </c>
      <c r="Q101" s="24">
        <v>0</v>
      </c>
      <c r="R101" s="24"/>
      <c r="S101" s="24" t="s">
        <v>6317</v>
      </c>
      <c r="T101" s="147"/>
    </row>
    <row r="102" spans="1:20" ht="27" customHeight="1" x14ac:dyDescent="0.2">
      <c r="A102" s="28"/>
      <c r="B102" s="75">
        <v>42</v>
      </c>
      <c r="C102" s="159" t="s">
        <v>615</v>
      </c>
      <c r="D102" s="159" t="s">
        <v>619</v>
      </c>
      <c r="E102" s="159" t="s">
        <v>2783</v>
      </c>
      <c r="F102" s="24" t="s">
        <v>2188</v>
      </c>
      <c r="G102" s="94" t="s">
        <v>203</v>
      </c>
      <c r="H102" s="159" t="s">
        <v>2783</v>
      </c>
      <c r="I102" s="21"/>
      <c r="J102" s="24"/>
      <c r="K102" s="24"/>
      <c r="L102" s="21"/>
      <c r="M102" s="21" t="s">
        <v>1482</v>
      </c>
      <c r="N102" s="21" t="s">
        <v>1575</v>
      </c>
      <c r="O102" s="21" t="s">
        <v>1471</v>
      </c>
      <c r="P102" s="24">
        <v>0</v>
      </c>
      <c r="Q102" s="24">
        <v>0</v>
      </c>
      <c r="R102" s="24"/>
      <c r="S102" s="24" t="s">
        <v>6317</v>
      </c>
      <c r="T102" s="147"/>
    </row>
    <row r="103" spans="1:20" ht="27" customHeight="1" x14ac:dyDescent="0.2">
      <c r="A103" s="28"/>
      <c r="B103" s="75">
        <v>43</v>
      </c>
      <c r="C103" s="159" t="s">
        <v>615</v>
      </c>
      <c r="D103" s="159" t="s">
        <v>619</v>
      </c>
      <c r="E103" s="159" t="s">
        <v>2784</v>
      </c>
      <c r="F103" s="24" t="s">
        <v>2188</v>
      </c>
      <c r="G103" s="94" t="s">
        <v>203</v>
      </c>
      <c r="H103" s="159" t="s">
        <v>2784</v>
      </c>
      <c r="I103" s="21"/>
      <c r="J103" s="24"/>
      <c r="K103" s="24"/>
      <c r="L103" s="21"/>
      <c r="M103" s="21" t="s">
        <v>1482</v>
      </c>
      <c r="N103" s="21" t="s">
        <v>1575</v>
      </c>
      <c r="O103" s="21" t="s">
        <v>1471</v>
      </c>
      <c r="P103" s="24">
        <v>0</v>
      </c>
      <c r="Q103" s="24">
        <v>0</v>
      </c>
      <c r="R103" s="24"/>
      <c r="S103" s="24" t="s">
        <v>6317</v>
      </c>
      <c r="T103" s="147"/>
    </row>
    <row r="104" spans="1:20" ht="27" customHeight="1" x14ac:dyDescent="0.2">
      <c r="A104" s="28"/>
      <c r="B104" s="75">
        <v>44</v>
      </c>
      <c r="C104" s="159" t="s">
        <v>615</v>
      </c>
      <c r="D104" s="159" t="s">
        <v>619</v>
      </c>
      <c r="E104" s="159" t="s">
        <v>2785</v>
      </c>
      <c r="F104" s="24" t="s">
        <v>2188</v>
      </c>
      <c r="G104" s="94" t="s">
        <v>203</v>
      </c>
      <c r="H104" s="159" t="s">
        <v>2785</v>
      </c>
      <c r="I104" s="21"/>
      <c r="J104" s="24"/>
      <c r="K104" s="24"/>
      <c r="L104" s="21"/>
      <c r="M104" s="21" t="s">
        <v>1482</v>
      </c>
      <c r="N104" s="21" t="s">
        <v>1575</v>
      </c>
      <c r="O104" s="21" t="s">
        <v>1471</v>
      </c>
      <c r="P104" s="24">
        <v>0</v>
      </c>
      <c r="Q104" s="24">
        <v>0</v>
      </c>
      <c r="R104" s="24"/>
      <c r="S104" s="24" t="s">
        <v>6317</v>
      </c>
      <c r="T104" s="147"/>
    </row>
    <row r="105" spans="1:20" ht="27" customHeight="1" x14ac:dyDescent="0.2">
      <c r="A105" s="28"/>
      <c r="B105" s="75">
        <v>45</v>
      </c>
      <c r="C105" s="159" t="s">
        <v>615</v>
      </c>
      <c r="D105" s="159" t="s">
        <v>619</v>
      </c>
      <c r="E105" s="159" t="s">
        <v>2786</v>
      </c>
      <c r="F105" s="24" t="s">
        <v>2188</v>
      </c>
      <c r="G105" s="94" t="s">
        <v>203</v>
      </c>
      <c r="H105" s="159" t="s">
        <v>2786</v>
      </c>
      <c r="I105" s="21"/>
      <c r="J105" s="24"/>
      <c r="K105" s="24"/>
      <c r="L105" s="21"/>
      <c r="M105" s="21" t="s">
        <v>1487</v>
      </c>
      <c r="N105" s="21" t="s">
        <v>1497</v>
      </c>
      <c r="O105" s="21" t="s">
        <v>1471</v>
      </c>
      <c r="P105" s="24">
        <v>0</v>
      </c>
      <c r="Q105" s="24">
        <v>0</v>
      </c>
      <c r="R105" s="24"/>
      <c r="S105" s="24" t="s">
        <v>6317</v>
      </c>
      <c r="T105" s="147"/>
    </row>
    <row r="106" spans="1:20" ht="27" customHeight="1" x14ac:dyDescent="0.2">
      <c r="A106" s="28"/>
      <c r="B106" s="75">
        <v>46</v>
      </c>
      <c r="C106" s="159" t="s">
        <v>615</v>
      </c>
      <c r="D106" s="159" t="s">
        <v>619</v>
      </c>
      <c r="E106" s="159" t="s">
        <v>2788</v>
      </c>
      <c r="F106" s="24" t="s">
        <v>2188</v>
      </c>
      <c r="G106" s="94" t="s">
        <v>203</v>
      </c>
      <c r="H106" s="159" t="s">
        <v>2788</v>
      </c>
      <c r="I106" s="21"/>
      <c r="J106" s="24"/>
      <c r="K106" s="24"/>
      <c r="L106" s="21"/>
      <c r="M106" s="21" t="s">
        <v>1487</v>
      </c>
      <c r="N106" s="21" t="s">
        <v>1497</v>
      </c>
      <c r="O106" s="21" t="s">
        <v>1471</v>
      </c>
      <c r="P106" s="24">
        <v>0</v>
      </c>
      <c r="Q106" s="24">
        <v>0</v>
      </c>
      <c r="R106" s="24"/>
      <c r="S106" s="24" t="s">
        <v>6317</v>
      </c>
      <c r="T106" s="147"/>
    </row>
    <row r="107" spans="1:20" ht="27" customHeight="1" x14ac:dyDescent="0.2">
      <c r="A107" s="28"/>
      <c r="B107" s="75">
        <v>47</v>
      </c>
      <c r="C107" s="159" t="s">
        <v>615</v>
      </c>
      <c r="D107" s="159" t="s">
        <v>619</v>
      </c>
      <c r="E107" s="159" t="s">
        <v>2789</v>
      </c>
      <c r="F107" s="24" t="s">
        <v>2188</v>
      </c>
      <c r="G107" s="94" t="s">
        <v>203</v>
      </c>
      <c r="H107" s="159" t="s">
        <v>2789</v>
      </c>
      <c r="I107" s="21"/>
      <c r="J107" s="24"/>
      <c r="K107" s="24"/>
      <c r="L107" s="21"/>
      <c r="M107" s="21" t="s">
        <v>1458</v>
      </c>
      <c r="N107" s="21" t="s">
        <v>1459</v>
      </c>
      <c r="O107" s="21" t="s">
        <v>1471</v>
      </c>
      <c r="P107" s="24">
        <v>0</v>
      </c>
      <c r="Q107" s="24">
        <v>0</v>
      </c>
      <c r="R107" s="24"/>
      <c r="S107" s="24" t="s">
        <v>6317</v>
      </c>
      <c r="T107" s="147"/>
    </row>
    <row r="108" spans="1:20" ht="27" customHeight="1" x14ac:dyDescent="0.25">
      <c r="B108" s="75">
        <v>48</v>
      </c>
      <c r="C108" s="159" t="s">
        <v>615</v>
      </c>
      <c r="D108" s="159" t="s">
        <v>619</v>
      </c>
      <c r="E108" s="159" t="s">
        <v>2790</v>
      </c>
      <c r="F108" s="24" t="s">
        <v>2188</v>
      </c>
      <c r="G108" s="94" t="s">
        <v>203</v>
      </c>
      <c r="H108" s="159" t="s">
        <v>2790</v>
      </c>
      <c r="I108" s="21"/>
      <c r="J108" s="24"/>
      <c r="K108" s="24"/>
      <c r="L108" s="21"/>
      <c r="M108" s="21" t="s">
        <v>1482</v>
      </c>
      <c r="N108" s="21" t="s">
        <v>1575</v>
      </c>
      <c r="O108" s="21" t="s">
        <v>1471</v>
      </c>
      <c r="P108" s="24">
        <v>0</v>
      </c>
      <c r="Q108" s="24">
        <v>0</v>
      </c>
      <c r="R108" s="24"/>
      <c r="S108" s="24" t="s">
        <v>6317</v>
      </c>
      <c r="T108" s="147"/>
    </row>
    <row r="109" spans="1:20" ht="27" customHeight="1" x14ac:dyDescent="0.2">
      <c r="A109" s="28"/>
      <c r="B109" s="75">
        <v>49</v>
      </c>
      <c r="C109" s="159" t="s">
        <v>615</v>
      </c>
      <c r="D109" s="159" t="s">
        <v>619</v>
      </c>
      <c r="E109" s="159" t="s">
        <v>2791</v>
      </c>
      <c r="F109" s="24" t="s">
        <v>2188</v>
      </c>
      <c r="G109" s="94" t="s">
        <v>203</v>
      </c>
      <c r="H109" s="159" t="s">
        <v>2791</v>
      </c>
      <c r="I109" s="21"/>
      <c r="J109" s="24"/>
      <c r="K109" s="24"/>
      <c r="L109" s="21"/>
      <c r="M109" s="21" t="s">
        <v>1487</v>
      </c>
      <c r="N109" s="21" t="s">
        <v>1488</v>
      </c>
      <c r="O109" s="21" t="s">
        <v>1471</v>
      </c>
      <c r="P109" s="24">
        <v>0</v>
      </c>
      <c r="Q109" s="24">
        <v>0</v>
      </c>
      <c r="R109" s="24"/>
      <c r="S109" s="24" t="s">
        <v>6317</v>
      </c>
      <c r="T109" s="147"/>
    </row>
    <row r="110" spans="1:20" ht="27" customHeight="1" x14ac:dyDescent="0.2">
      <c r="A110" s="28"/>
      <c r="B110" s="75">
        <v>50</v>
      </c>
      <c r="C110" s="159" t="s">
        <v>615</v>
      </c>
      <c r="D110" s="159" t="s">
        <v>619</v>
      </c>
      <c r="E110" s="159" t="s">
        <v>2792</v>
      </c>
      <c r="F110" s="24" t="s">
        <v>2188</v>
      </c>
      <c r="G110" s="94" t="s">
        <v>203</v>
      </c>
      <c r="H110" s="159" t="s">
        <v>2792</v>
      </c>
      <c r="I110" s="21"/>
      <c r="J110" s="24"/>
      <c r="K110" s="24"/>
      <c r="L110" s="21"/>
      <c r="M110" s="21" t="s">
        <v>1482</v>
      </c>
      <c r="N110" s="21" t="s">
        <v>1575</v>
      </c>
      <c r="O110" s="21" t="s">
        <v>1471</v>
      </c>
      <c r="P110" s="24">
        <v>0</v>
      </c>
      <c r="Q110" s="24">
        <v>0</v>
      </c>
      <c r="R110" s="24"/>
      <c r="S110" s="24" t="s">
        <v>6317</v>
      </c>
      <c r="T110" s="147"/>
    </row>
    <row r="111" spans="1:20" ht="27" customHeight="1" x14ac:dyDescent="0.2">
      <c r="A111" s="28"/>
      <c r="B111" s="75">
        <v>51</v>
      </c>
      <c r="C111" s="159" t="s">
        <v>615</v>
      </c>
      <c r="D111" s="159" t="s">
        <v>619</v>
      </c>
      <c r="E111" s="159" t="s">
        <v>2145</v>
      </c>
      <c r="F111" s="24" t="s">
        <v>2188</v>
      </c>
      <c r="G111" s="94" t="s">
        <v>203</v>
      </c>
      <c r="H111" s="159" t="s">
        <v>2145</v>
      </c>
      <c r="I111" s="21"/>
      <c r="J111" s="24"/>
      <c r="K111" s="24"/>
      <c r="L111" s="21"/>
      <c r="M111" s="21" t="s">
        <v>1487</v>
      </c>
      <c r="N111" s="21">
        <v>8.5</v>
      </c>
      <c r="O111" s="21" t="s">
        <v>1471</v>
      </c>
      <c r="P111" s="24">
        <v>0</v>
      </c>
      <c r="Q111" s="24">
        <v>0</v>
      </c>
      <c r="R111" s="24"/>
      <c r="S111" s="24" t="s">
        <v>6317</v>
      </c>
      <c r="T111" s="147"/>
    </row>
    <row r="112" spans="1:20" ht="27" customHeight="1" x14ac:dyDescent="0.2">
      <c r="A112" s="28"/>
      <c r="B112" s="75">
        <v>52</v>
      </c>
      <c r="C112" s="159" t="s">
        <v>615</v>
      </c>
      <c r="D112" s="159" t="s">
        <v>619</v>
      </c>
      <c r="E112" s="159" t="s">
        <v>2017</v>
      </c>
      <c r="F112" s="24" t="s">
        <v>2188</v>
      </c>
      <c r="G112" s="94" t="s">
        <v>203</v>
      </c>
      <c r="H112" s="159" t="s">
        <v>2017</v>
      </c>
      <c r="I112" s="21"/>
      <c r="J112" s="24"/>
      <c r="K112" s="24"/>
      <c r="L112" s="21"/>
      <c r="M112" s="21" t="s">
        <v>1487</v>
      </c>
      <c r="N112" s="21">
        <v>20.2</v>
      </c>
      <c r="O112" s="21" t="s">
        <v>1471</v>
      </c>
      <c r="P112" s="24">
        <v>0</v>
      </c>
      <c r="Q112" s="24">
        <v>0</v>
      </c>
      <c r="R112" s="24"/>
      <c r="S112" s="24" t="s">
        <v>6317</v>
      </c>
      <c r="T112" s="147"/>
    </row>
    <row r="113" spans="1:20" ht="27" customHeight="1" x14ac:dyDescent="0.2">
      <c r="A113" s="28"/>
      <c r="B113" s="75">
        <v>53</v>
      </c>
      <c r="C113" s="159" t="s">
        <v>615</v>
      </c>
      <c r="D113" s="159" t="s">
        <v>619</v>
      </c>
      <c r="E113" s="159" t="s">
        <v>2503</v>
      </c>
      <c r="F113" s="24" t="s">
        <v>2188</v>
      </c>
      <c r="G113" s="94" t="s">
        <v>203</v>
      </c>
      <c r="H113" s="159" t="s">
        <v>2503</v>
      </c>
      <c r="I113" s="21"/>
      <c r="J113" s="24"/>
      <c r="K113" s="24"/>
      <c r="L113" s="21"/>
      <c r="M113" s="21" t="s">
        <v>1482</v>
      </c>
      <c r="N113" s="21" t="s">
        <v>1575</v>
      </c>
      <c r="O113" s="21" t="s">
        <v>1471</v>
      </c>
      <c r="P113" s="24">
        <v>0</v>
      </c>
      <c r="Q113" s="24">
        <v>0</v>
      </c>
      <c r="R113" s="24"/>
      <c r="S113" s="24" t="s">
        <v>6317</v>
      </c>
      <c r="T113" s="147"/>
    </row>
    <row r="114" spans="1:20" ht="27" customHeight="1" x14ac:dyDescent="0.2">
      <c r="A114" s="28"/>
      <c r="B114" s="75">
        <v>4</v>
      </c>
      <c r="C114" s="159" t="s">
        <v>615</v>
      </c>
      <c r="D114" s="159" t="s">
        <v>619</v>
      </c>
      <c r="E114" s="159" t="s">
        <v>1456</v>
      </c>
      <c r="F114" s="24" t="s">
        <v>6431</v>
      </c>
      <c r="G114" s="94" t="s">
        <v>247</v>
      </c>
      <c r="H114" s="159" t="s">
        <v>1456</v>
      </c>
      <c r="I114" s="21"/>
      <c r="J114" s="24"/>
      <c r="K114" s="24"/>
      <c r="L114" s="21"/>
      <c r="M114" s="21" t="s">
        <v>1458</v>
      </c>
      <c r="N114" s="21" t="s">
        <v>1459</v>
      </c>
      <c r="O114" s="21" t="s">
        <v>1460</v>
      </c>
      <c r="P114" s="24">
        <v>0</v>
      </c>
      <c r="Q114" s="24">
        <v>0</v>
      </c>
      <c r="R114" s="24"/>
      <c r="S114" s="24" t="s">
        <v>6317</v>
      </c>
      <c r="T114" s="147"/>
    </row>
    <row r="115" spans="1:20" ht="27" customHeight="1" x14ac:dyDescent="0.2">
      <c r="A115" s="28"/>
      <c r="B115" s="75">
        <v>5</v>
      </c>
      <c r="C115" s="159" t="s">
        <v>615</v>
      </c>
      <c r="D115" s="159" t="s">
        <v>619</v>
      </c>
      <c r="E115" s="159" t="s">
        <v>2519</v>
      </c>
      <c r="F115" s="24" t="s">
        <v>6431</v>
      </c>
      <c r="G115" s="94" t="s">
        <v>247</v>
      </c>
      <c r="H115" s="159" t="s">
        <v>2519</v>
      </c>
      <c r="I115" s="21"/>
      <c r="J115" s="24"/>
      <c r="K115" s="24"/>
      <c r="L115" s="21"/>
      <c r="M115" s="21" t="s">
        <v>1482</v>
      </c>
      <c r="N115" s="21" t="s">
        <v>1704</v>
      </c>
      <c r="O115" s="21" t="s">
        <v>1460</v>
      </c>
      <c r="P115" s="24">
        <v>0</v>
      </c>
      <c r="Q115" s="24">
        <v>0</v>
      </c>
      <c r="R115" s="24"/>
      <c r="S115" s="24" t="s">
        <v>6317</v>
      </c>
      <c r="T115" s="147"/>
    </row>
    <row r="116" spans="1:20" ht="27" customHeight="1" x14ac:dyDescent="0.2">
      <c r="A116" s="28"/>
      <c r="B116" s="75">
        <v>6</v>
      </c>
      <c r="C116" s="159" t="s">
        <v>615</v>
      </c>
      <c r="D116" s="159" t="s">
        <v>619</v>
      </c>
      <c r="E116" s="159" t="s">
        <v>2456</v>
      </c>
      <c r="F116" s="24" t="s">
        <v>6431</v>
      </c>
      <c r="G116" s="94" t="s">
        <v>247</v>
      </c>
      <c r="H116" s="159" t="s">
        <v>2456</v>
      </c>
      <c r="I116" s="21"/>
      <c r="J116" s="24"/>
      <c r="K116" s="24"/>
      <c r="L116" s="21"/>
      <c r="M116" s="21" t="s">
        <v>1482</v>
      </c>
      <c r="N116" s="21" t="s">
        <v>2179</v>
      </c>
      <c r="O116" s="21" t="s">
        <v>1460</v>
      </c>
      <c r="P116" s="24">
        <v>0</v>
      </c>
      <c r="Q116" s="24">
        <v>0</v>
      </c>
      <c r="R116" s="24"/>
      <c r="S116" s="24" t="s">
        <v>6317</v>
      </c>
      <c r="T116" s="147"/>
    </row>
    <row r="117" spans="1:20" ht="27" customHeight="1" x14ac:dyDescent="0.2">
      <c r="A117" s="28"/>
      <c r="B117" s="75">
        <v>7</v>
      </c>
      <c r="C117" s="159" t="s">
        <v>615</v>
      </c>
      <c r="D117" s="159" t="s">
        <v>619</v>
      </c>
      <c r="E117" s="159" t="s">
        <v>2458</v>
      </c>
      <c r="F117" s="24" t="s">
        <v>6431</v>
      </c>
      <c r="G117" s="94" t="s">
        <v>247</v>
      </c>
      <c r="H117" s="159" t="s">
        <v>2458</v>
      </c>
      <c r="I117" s="21"/>
      <c r="J117" s="24"/>
      <c r="K117" s="24"/>
      <c r="L117" s="21"/>
      <c r="M117" s="21" t="s">
        <v>1482</v>
      </c>
      <c r="N117" s="21" t="s">
        <v>2179</v>
      </c>
      <c r="O117" s="21" t="s">
        <v>1460</v>
      </c>
      <c r="P117" s="24">
        <v>0</v>
      </c>
      <c r="Q117" s="24">
        <v>0</v>
      </c>
      <c r="R117" s="24"/>
      <c r="S117" s="24" t="s">
        <v>6317</v>
      </c>
      <c r="T117" s="147"/>
    </row>
    <row r="118" spans="1:20" ht="27" customHeight="1" x14ac:dyDescent="0.25">
      <c r="B118" s="75">
        <v>8</v>
      </c>
      <c r="C118" s="159" t="s">
        <v>615</v>
      </c>
      <c r="D118" s="159" t="s">
        <v>619</v>
      </c>
      <c r="E118" s="159" t="s">
        <v>2755</v>
      </c>
      <c r="F118" s="24" t="s">
        <v>6431</v>
      </c>
      <c r="G118" s="94" t="s">
        <v>247</v>
      </c>
      <c r="H118" s="159" t="s">
        <v>2755</v>
      </c>
      <c r="I118" s="21"/>
      <c r="J118" s="24"/>
      <c r="K118" s="24"/>
      <c r="L118" s="21"/>
      <c r="M118" s="21" t="s">
        <v>1482</v>
      </c>
      <c r="N118" s="21" t="s">
        <v>1478</v>
      </c>
      <c r="O118" s="21" t="s">
        <v>1471</v>
      </c>
      <c r="P118" s="24">
        <v>0</v>
      </c>
      <c r="Q118" s="24">
        <v>0</v>
      </c>
      <c r="R118" s="24"/>
      <c r="S118" s="24" t="s">
        <v>6317</v>
      </c>
      <c r="T118" s="147"/>
    </row>
    <row r="119" spans="1:20" ht="27" customHeight="1" x14ac:dyDescent="0.2">
      <c r="A119" s="28"/>
      <c r="B119" s="75">
        <v>9</v>
      </c>
      <c r="C119" s="159" t="s">
        <v>615</v>
      </c>
      <c r="D119" s="159" t="s">
        <v>619</v>
      </c>
      <c r="E119" s="159" t="s">
        <v>2756</v>
      </c>
      <c r="F119" s="24" t="s">
        <v>6431</v>
      </c>
      <c r="G119" s="94" t="s">
        <v>247</v>
      </c>
      <c r="H119" s="159" t="s">
        <v>2756</v>
      </c>
      <c r="I119" s="21"/>
      <c r="J119" s="24"/>
      <c r="K119" s="24"/>
      <c r="L119" s="21"/>
      <c r="M119" s="21" t="s">
        <v>1482</v>
      </c>
      <c r="N119" s="21" t="s">
        <v>1575</v>
      </c>
      <c r="O119" s="21" t="s">
        <v>1471</v>
      </c>
      <c r="P119" s="24">
        <v>0</v>
      </c>
      <c r="Q119" s="24">
        <v>0</v>
      </c>
      <c r="R119" s="24"/>
      <c r="S119" s="24" t="s">
        <v>6317</v>
      </c>
      <c r="T119" s="147"/>
    </row>
    <row r="120" spans="1:20" ht="27" customHeight="1" x14ac:dyDescent="0.2">
      <c r="A120" s="28"/>
      <c r="B120" s="75">
        <v>10</v>
      </c>
      <c r="C120" s="159" t="s">
        <v>615</v>
      </c>
      <c r="D120" s="159" t="s">
        <v>619</v>
      </c>
      <c r="E120" s="159" t="s">
        <v>2757</v>
      </c>
      <c r="F120" s="24" t="s">
        <v>6431</v>
      </c>
      <c r="G120" s="94" t="s">
        <v>247</v>
      </c>
      <c r="H120" s="159" t="s">
        <v>2757</v>
      </c>
      <c r="I120" s="21"/>
      <c r="J120" s="24"/>
      <c r="K120" s="24"/>
      <c r="L120" s="21"/>
      <c r="M120" s="21" t="s">
        <v>1482</v>
      </c>
      <c r="N120" s="21" t="s">
        <v>2179</v>
      </c>
      <c r="O120" s="21" t="s">
        <v>1471</v>
      </c>
      <c r="P120" s="24">
        <v>0</v>
      </c>
      <c r="Q120" s="24">
        <v>0</v>
      </c>
      <c r="R120" s="24"/>
      <c r="S120" s="24" t="s">
        <v>6317</v>
      </c>
      <c r="T120" s="147"/>
    </row>
    <row r="121" spans="1:20" ht="27" customHeight="1" x14ac:dyDescent="0.2">
      <c r="A121" s="28"/>
      <c r="B121" s="75">
        <v>11</v>
      </c>
      <c r="C121" s="159" t="s">
        <v>615</v>
      </c>
      <c r="D121" s="159" t="s">
        <v>619</v>
      </c>
      <c r="E121" s="159" t="s">
        <v>2758</v>
      </c>
      <c r="F121" s="24" t="s">
        <v>6431</v>
      </c>
      <c r="G121" s="94" t="s">
        <v>247</v>
      </c>
      <c r="H121" s="159" t="s">
        <v>2758</v>
      </c>
      <c r="I121" s="21"/>
      <c r="J121" s="24"/>
      <c r="K121" s="24"/>
      <c r="L121" s="21"/>
      <c r="M121" s="21" t="s">
        <v>1482</v>
      </c>
      <c r="N121" s="21" t="s">
        <v>1575</v>
      </c>
      <c r="O121" s="21" t="s">
        <v>1471</v>
      </c>
      <c r="P121" s="24">
        <v>0</v>
      </c>
      <c r="Q121" s="24">
        <v>0</v>
      </c>
      <c r="R121" s="24"/>
      <c r="S121" s="24" t="s">
        <v>6317</v>
      </c>
      <c r="T121" s="147"/>
    </row>
    <row r="122" spans="1:20" ht="27" customHeight="1" x14ac:dyDescent="0.2">
      <c r="A122" s="28"/>
      <c r="B122" s="75">
        <v>12</v>
      </c>
      <c r="C122" s="159" t="s">
        <v>615</v>
      </c>
      <c r="D122" s="159" t="s">
        <v>619</v>
      </c>
      <c r="E122" s="159" t="s">
        <v>784</v>
      </c>
      <c r="F122" s="24" t="s">
        <v>6431</v>
      </c>
      <c r="G122" s="94" t="s">
        <v>247</v>
      </c>
      <c r="H122" s="159" t="s">
        <v>784</v>
      </c>
      <c r="I122" s="21"/>
      <c r="J122" s="24"/>
      <c r="K122" s="24"/>
      <c r="L122" s="21"/>
      <c r="M122" s="21" t="s">
        <v>1482</v>
      </c>
      <c r="N122" s="21" t="s">
        <v>1466</v>
      </c>
      <c r="O122" s="21" t="s">
        <v>1471</v>
      </c>
      <c r="P122" s="24">
        <v>0</v>
      </c>
      <c r="Q122" s="24">
        <v>0</v>
      </c>
      <c r="R122" s="24"/>
      <c r="S122" s="24" t="s">
        <v>6317</v>
      </c>
      <c r="T122" s="147"/>
    </row>
    <row r="123" spans="1:20" ht="27" customHeight="1" x14ac:dyDescent="0.2">
      <c r="A123" s="28"/>
      <c r="B123" s="75">
        <v>13</v>
      </c>
      <c r="C123" s="159" t="s">
        <v>615</v>
      </c>
      <c r="D123" s="159" t="s">
        <v>619</v>
      </c>
      <c r="E123" s="159" t="s">
        <v>2759</v>
      </c>
      <c r="F123" s="24" t="s">
        <v>6431</v>
      </c>
      <c r="G123" s="94" t="s">
        <v>247</v>
      </c>
      <c r="H123" s="159" t="s">
        <v>2759</v>
      </c>
      <c r="I123" s="21"/>
      <c r="J123" s="24"/>
      <c r="K123" s="24"/>
      <c r="L123" s="21"/>
      <c r="M123" s="21" t="s">
        <v>1482</v>
      </c>
      <c r="N123" s="21" t="s">
        <v>1575</v>
      </c>
      <c r="O123" s="21" t="s">
        <v>1471</v>
      </c>
      <c r="P123" s="24">
        <v>0</v>
      </c>
      <c r="Q123" s="24">
        <v>0</v>
      </c>
      <c r="R123" s="24"/>
      <c r="S123" s="24" t="s">
        <v>6317</v>
      </c>
      <c r="T123" s="147"/>
    </row>
    <row r="124" spans="1:20" ht="27" customHeight="1" x14ac:dyDescent="0.2">
      <c r="A124" s="28"/>
      <c r="B124" s="75">
        <v>14</v>
      </c>
      <c r="C124" s="159" t="s">
        <v>615</v>
      </c>
      <c r="D124" s="159" t="s">
        <v>619</v>
      </c>
      <c r="E124" s="159" t="s">
        <v>2760</v>
      </c>
      <c r="F124" s="24" t="s">
        <v>6431</v>
      </c>
      <c r="G124" s="94" t="s">
        <v>247</v>
      </c>
      <c r="H124" s="159" t="s">
        <v>2760</v>
      </c>
      <c r="I124" s="21"/>
      <c r="J124" s="24"/>
      <c r="K124" s="24"/>
      <c r="L124" s="21"/>
      <c r="M124" s="21" t="s">
        <v>1482</v>
      </c>
      <c r="N124" s="21" t="s">
        <v>1575</v>
      </c>
      <c r="O124" s="21" t="s">
        <v>1471</v>
      </c>
      <c r="P124" s="24">
        <v>0</v>
      </c>
      <c r="Q124" s="24">
        <v>0</v>
      </c>
      <c r="R124" s="24"/>
      <c r="S124" s="24" t="s">
        <v>6317</v>
      </c>
      <c r="T124" s="147"/>
    </row>
    <row r="125" spans="1:20" ht="27" customHeight="1" x14ac:dyDescent="0.2">
      <c r="A125" s="28"/>
      <c r="B125" s="75">
        <v>15</v>
      </c>
      <c r="C125" s="159" t="s">
        <v>615</v>
      </c>
      <c r="D125" s="159" t="s">
        <v>619</v>
      </c>
      <c r="E125" s="159" t="s">
        <v>2761</v>
      </c>
      <c r="F125" s="24" t="s">
        <v>2795</v>
      </c>
      <c r="G125" s="94" t="s">
        <v>247</v>
      </c>
      <c r="H125" s="159" t="s">
        <v>2761</v>
      </c>
      <c r="I125" s="21"/>
      <c r="J125" s="24"/>
      <c r="K125" s="24"/>
      <c r="L125" s="21"/>
      <c r="M125" s="21" t="s">
        <v>1482</v>
      </c>
      <c r="N125" s="21" t="s">
        <v>1575</v>
      </c>
      <c r="O125" s="21" t="s">
        <v>1471</v>
      </c>
      <c r="P125" s="24">
        <v>0</v>
      </c>
      <c r="Q125" s="24">
        <v>0</v>
      </c>
      <c r="R125" s="24"/>
      <c r="S125" s="24" t="s">
        <v>6317</v>
      </c>
      <c r="T125" s="147"/>
    </row>
    <row r="126" spans="1:20" ht="27" customHeight="1" x14ac:dyDescent="0.2">
      <c r="A126" s="28"/>
      <c r="B126" s="75">
        <v>16</v>
      </c>
      <c r="C126" s="159" t="s">
        <v>615</v>
      </c>
      <c r="D126" s="159" t="s">
        <v>619</v>
      </c>
      <c r="E126" s="159" t="s">
        <v>2762</v>
      </c>
      <c r="F126" s="24" t="s">
        <v>6431</v>
      </c>
      <c r="G126" s="94" t="s">
        <v>247</v>
      </c>
      <c r="H126" s="159" t="s">
        <v>2762</v>
      </c>
      <c r="I126" s="21"/>
      <c r="J126" s="24"/>
      <c r="K126" s="24"/>
      <c r="L126" s="21"/>
      <c r="M126" s="21" t="s">
        <v>1482</v>
      </c>
      <c r="N126" s="21" t="s">
        <v>1575</v>
      </c>
      <c r="O126" s="21" t="s">
        <v>1471</v>
      </c>
      <c r="P126" s="24">
        <v>0</v>
      </c>
      <c r="Q126" s="24">
        <v>0</v>
      </c>
      <c r="R126" s="24"/>
      <c r="S126" s="24" t="s">
        <v>6317</v>
      </c>
      <c r="T126" s="147"/>
    </row>
    <row r="127" spans="1:20" ht="27" customHeight="1" x14ac:dyDescent="0.2">
      <c r="A127" s="28"/>
      <c r="B127" s="75">
        <v>17</v>
      </c>
      <c r="C127" s="159" t="s">
        <v>615</v>
      </c>
      <c r="D127" s="159" t="s">
        <v>619</v>
      </c>
      <c r="E127" s="159" t="s">
        <v>2763</v>
      </c>
      <c r="F127" s="24" t="s">
        <v>6431</v>
      </c>
      <c r="G127" s="94" t="s">
        <v>247</v>
      </c>
      <c r="H127" s="159" t="s">
        <v>2763</v>
      </c>
      <c r="I127" s="21"/>
      <c r="J127" s="24"/>
      <c r="K127" s="24"/>
      <c r="L127" s="21"/>
      <c r="M127" s="21" t="s">
        <v>1482</v>
      </c>
      <c r="N127" s="21" t="s">
        <v>2665</v>
      </c>
      <c r="O127" s="21" t="s">
        <v>1471</v>
      </c>
      <c r="P127" s="24">
        <v>0</v>
      </c>
      <c r="Q127" s="24">
        <v>0</v>
      </c>
      <c r="R127" s="24"/>
      <c r="S127" s="24" t="s">
        <v>6317</v>
      </c>
      <c r="T127" s="147"/>
    </row>
    <row r="128" spans="1:20" ht="27" customHeight="1" x14ac:dyDescent="0.25">
      <c r="B128" s="75">
        <v>18</v>
      </c>
      <c r="C128" s="159" t="s">
        <v>615</v>
      </c>
      <c r="D128" s="159" t="s">
        <v>619</v>
      </c>
      <c r="E128" s="159" t="s">
        <v>2764</v>
      </c>
      <c r="F128" s="24"/>
      <c r="G128" s="94" t="s">
        <v>247</v>
      </c>
      <c r="H128" s="159" t="s">
        <v>2764</v>
      </c>
      <c r="I128" s="21"/>
      <c r="J128" s="24"/>
      <c r="K128" s="24"/>
      <c r="L128" s="21"/>
      <c r="M128" s="21" t="s">
        <v>1482</v>
      </c>
      <c r="N128" s="21" t="s">
        <v>1575</v>
      </c>
      <c r="O128" s="21" t="s">
        <v>1471</v>
      </c>
      <c r="P128" s="24">
        <v>0</v>
      </c>
      <c r="Q128" s="24">
        <v>0</v>
      </c>
      <c r="R128" s="24"/>
      <c r="S128" s="24" t="s">
        <v>6317</v>
      </c>
      <c r="T128" s="147"/>
    </row>
    <row r="129" spans="1:20" ht="27" customHeight="1" x14ac:dyDescent="0.2">
      <c r="A129" s="28"/>
      <c r="B129" s="75">
        <v>19</v>
      </c>
      <c r="C129" s="159" t="s">
        <v>615</v>
      </c>
      <c r="D129" s="159" t="s">
        <v>619</v>
      </c>
      <c r="E129" s="159" t="s">
        <v>2765</v>
      </c>
      <c r="F129" s="24" t="s">
        <v>6431</v>
      </c>
      <c r="G129" s="94" t="s">
        <v>247</v>
      </c>
      <c r="H129" s="159" t="s">
        <v>2765</v>
      </c>
      <c r="I129" s="21"/>
      <c r="J129" s="24"/>
      <c r="K129" s="24"/>
      <c r="L129" s="21"/>
      <c r="M129" s="21" t="s">
        <v>1482</v>
      </c>
      <c r="N129" s="21" t="s">
        <v>1575</v>
      </c>
      <c r="O129" s="21" t="s">
        <v>1471</v>
      </c>
      <c r="P129" s="24">
        <v>0</v>
      </c>
      <c r="Q129" s="24">
        <v>0</v>
      </c>
      <c r="R129" s="24"/>
      <c r="S129" s="24" t="s">
        <v>6317</v>
      </c>
      <c r="T129" s="147"/>
    </row>
    <row r="130" spans="1:20" ht="27" customHeight="1" x14ac:dyDescent="0.2">
      <c r="A130" s="28"/>
      <c r="B130" s="75">
        <v>20</v>
      </c>
      <c r="C130" s="159" t="s">
        <v>615</v>
      </c>
      <c r="D130" s="159" t="s">
        <v>619</v>
      </c>
      <c r="E130" s="159" t="s">
        <v>2766</v>
      </c>
      <c r="F130" s="24" t="s">
        <v>6431</v>
      </c>
      <c r="G130" s="94" t="s">
        <v>247</v>
      </c>
      <c r="H130" s="159" t="s">
        <v>2766</v>
      </c>
      <c r="I130" s="21"/>
      <c r="J130" s="24"/>
      <c r="K130" s="24"/>
      <c r="L130" s="21"/>
      <c r="M130" s="21" t="s">
        <v>1458</v>
      </c>
      <c r="N130" s="21" t="s">
        <v>1459</v>
      </c>
      <c r="O130" s="21" t="s">
        <v>1471</v>
      </c>
      <c r="P130" s="24">
        <v>0</v>
      </c>
      <c r="Q130" s="24">
        <v>0</v>
      </c>
      <c r="R130" s="24"/>
      <c r="S130" s="24" t="s">
        <v>6317</v>
      </c>
      <c r="T130" s="147"/>
    </row>
    <row r="131" spans="1:20" ht="27" customHeight="1" x14ac:dyDescent="0.2">
      <c r="A131" s="28"/>
      <c r="B131" s="75">
        <v>21</v>
      </c>
      <c r="C131" s="159" t="s">
        <v>615</v>
      </c>
      <c r="D131" s="159" t="s">
        <v>619</v>
      </c>
      <c r="E131" s="159" t="s">
        <v>2767</v>
      </c>
      <c r="F131" s="24" t="s">
        <v>6431</v>
      </c>
      <c r="G131" s="94" t="s">
        <v>247</v>
      </c>
      <c r="H131" s="159" t="s">
        <v>2767</v>
      </c>
      <c r="I131" s="21"/>
      <c r="J131" s="24"/>
      <c r="K131" s="24"/>
      <c r="L131" s="21"/>
      <c r="M131" s="21" t="s">
        <v>1458</v>
      </c>
      <c r="N131" s="21" t="s">
        <v>1459</v>
      </c>
      <c r="O131" s="21" t="s">
        <v>1471</v>
      </c>
      <c r="P131" s="24">
        <v>0</v>
      </c>
      <c r="Q131" s="24">
        <v>0</v>
      </c>
      <c r="R131" s="24"/>
      <c r="S131" s="24" t="s">
        <v>6317</v>
      </c>
      <c r="T131" s="147"/>
    </row>
    <row r="132" spans="1:20" ht="27" customHeight="1" x14ac:dyDescent="0.2">
      <c r="A132" s="28"/>
      <c r="B132" s="75">
        <v>22</v>
      </c>
      <c r="C132" s="159" t="s">
        <v>615</v>
      </c>
      <c r="D132" s="159" t="s">
        <v>619</v>
      </c>
      <c r="E132" s="159" t="s">
        <v>2768</v>
      </c>
      <c r="F132" s="24" t="s">
        <v>6431</v>
      </c>
      <c r="G132" s="94" t="s">
        <v>247</v>
      </c>
      <c r="H132" s="159" t="s">
        <v>2768</v>
      </c>
      <c r="I132" s="21"/>
      <c r="J132" s="24"/>
      <c r="K132" s="24"/>
      <c r="L132" s="21"/>
      <c r="M132" s="21" t="s">
        <v>1458</v>
      </c>
      <c r="N132" s="21" t="s">
        <v>1459</v>
      </c>
      <c r="O132" s="21" t="s">
        <v>1471</v>
      </c>
      <c r="P132" s="24">
        <v>0</v>
      </c>
      <c r="Q132" s="24">
        <v>0</v>
      </c>
      <c r="R132" s="24"/>
      <c r="S132" s="24" t="s">
        <v>6317</v>
      </c>
      <c r="T132" s="147"/>
    </row>
    <row r="133" spans="1:20" ht="27" customHeight="1" x14ac:dyDescent="0.2">
      <c r="A133" s="28"/>
      <c r="B133" s="75">
        <v>23</v>
      </c>
      <c r="C133" s="159" t="s">
        <v>615</v>
      </c>
      <c r="D133" s="159" t="s">
        <v>619</v>
      </c>
      <c r="E133" s="159" t="s">
        <v>2769</v>
      </c>
      <c r="F133" s="24" t="s">
        <v>6431</v>
      </c>
      <c r="G133" s="94" t="s">
        <v>247</v>
      </c>
      <c r="H133" s="159" t="s">
        <v>2769</v>
      </c>
      <c r="I133" s="21"/>
      <c r="J133" s="24"/>
      <c r="K133" s="24"/>
      <c r="L133" s="21"/>
      <c r="M133" s="21" t="s">
        <v>1458</v>
      </c>
      <c r="N133" s="21" t="s">
        <v>1459</v>
      </c>
      <c r="O133" s="21" t="s">
        <v>1471</v>
      </c>
      <c r="P133" s="24">
        <v>0</v>
      </c>
      <c r="Q133" s="24">
        <v>0</v>
      </c>
      <c r="R133" s="24"/>
      <c r="S133" s="24" t="s">
        <v>6317</v>
      </c>
      <c r="T133" s="147"/>
    </row>
    <row r="134" spans="1:20" ht="27" customHeight="1" x14ac:dyDescent="0.2">
      <c r="A134" s="28"/>
      <c r="B134" s="75">
        <v>24</v>
      </c>
      <c r="C134" s="159" t="s">
        <v>615</v>
      </c>
      <c r="D134" s="159" t="s">
        <v>619</v>
      </c>
      <c r="E134" s="159" t="s">
        <v>2010</v>
      </c>
      <c r="F134" s="24" t="s">
        <v>6431</v>
      </c>
      <c r="G134" s="94" t="s">
        <v>247</v>
      </c>
      <c r="H134" s="159" t="s">
        <v>2010</v>
      </c>
      <c r="I134" s="21"/>
      <c r="J134" s="24"/>
      <c r="K134" s="24"/>
      <c r="L134" s="21"/>
      <c r="M134" s="21" t="s">
        <v>1458</v>
      </c>
      <c r="N134" s="21" t="s">
        <v>1459</v>
      </c>
      <c r="O134" s="21" t="s">
        <v>1471</v>
      </c>
      <c r="P134" s="24">
        <v>0</v>
      </c>
      <c r="Q134" s="24">
        <v>0</v>
      </c>
      <c r="R134" s="24"/>
      <c r="S134" s="24" t="s">
        <v>6317</v>
      </c>
      <c r="T134" s="147"/>
    </row>
    <row r="135" spans="1:20" ht="27" customHeight="1" x14ac:dyDescent="0.2">
      <c r="A135" s="28"/>
      <c r="B135" s="75">
        <v>25</v>
      </c>
      <c r="C135" s="159" t="s">
        <v>615</v>
      </c>
      <c r="D135" s="159" t="s">
        <v>619</v>
      </c>
      <c r="E135" s="159" t="s">
        <v>2012</v>
      </c>
      <c r="F135" s="24" t="s">
        <v>6431</v>
      </c>
      <c r="G135" s="94" t="s">
        <v>247</v>
      </c>
      <c r="H135" s="159" t="s">
        <v>2012</v>
      </c>
      <c r="I135" s="21"/>
      <c r="J135" s="24"/>
      <c r="K135" s="24"/>
      <c r="L135" s="21"/>
      <c r="M135" s="21" t="s">
        <v>1458</v>
      </c>
      <c r="N135" s="21" t="s">
        <v>1459</v>
      </c>
      <c r="O135" s="21" t="s">
        <v>1471</v>
      </c>
      <c r="P135" s="24">
        <v>0</v>
      </c>
      <c r="Q135" s="24">
        <v>0</v>
      </c>
      <c r="R135" s="24"/>
      <c r="S135" s="24" t="s">
        <v>6317</v>
      </c>
      <c r="T135" s="147"/>
    </row>
    <row r="136" spans="1:20" ht="27" customHeight="1" x14ac:dyDescent="0.2">
      <c r="A136" s="28"/>
      <c r="B136" s="75">
        <v>26</v>
      </c>
      <c r="C136" s="159" t="s">
        <v>615</v>
      </c>
      <c r="D136" s="159" t="s">
        <v>619</v>
      </c>
      <c r="E136" s="159" t="s">
        <v>2371</v>
      </c>
      <c r="F136" s="24" t="s">
        <v>6431</v>
      </c>
      <c r="G136" s="94" t="s">
        <v>247</v>
      </c>
      <c r="H136" s="159" t="s">
        <v>2371</v>
      </c>
      <c r="I136" s="21"/>
      <c r="J136" s="24"/>
      <c r="K136" s="24"/>
      <c r="L136" s="21"/>
      <c r="M136" s="21" t="s">
        <v>1458</v>
      </c>
      <c r="N136" s="21" t="s">
        <v>1459</v>
      </c>
      <c r="O136" s="21" t="s">
        <v>1471</v>
      </c>
      <c r="P136" s="24">
        <v>0</v>
      </c>
      <c r="Q136" s="24">
        <v>0</v>
      </c>
      <c r="R136" s="24"/>
      <c r="S136" s="24" t="s">
        <v>6317</v>
      </c>
      <c r="T136" s="147"/>
    </row>
    <row r="137" spans="1:20" ht="27" customHeight="1" x14ac:dyDescent="0.2">
      <c r="A137" s="28"/>
      <c r="B137" s="75">
        <v>27</v>
      </c>
      <c r="C137" s="159" t="s">
        <v>615</v>
      </c>
      <c r="D137" s="159" t="s">
        <v>619</v>
      </c>
      <c r="E137" s="159" t="s">
        <v>2373</v>
      </c>
      <c r="F137" s="24" t="s">
        <v>6431</v>
      </c>
      <c r="G137" s="94" t="s">
        <v>247</v>
      </c>
      <c r="H137" s="159" t="s">
        <v>2373</v>
      </c>
      <c r="I137" s="21"/>
      <c r="J137" s="24"/>
      <c r="K137" s="24"/>
      <c r="L137" s="21"/>
      <c r="M137" s="21" t="s">
        <v>1458</v>
      </c>
      <c r="N137" s="21" t="s">
        <v>1459</v>
      </c>
      <c r="O137" s="21" t="s">
        <v>1471</v>
      </c>
      <c r="P137" s="24">
        <v>0</v>
      </c>
      <c r="Q137" s="24">
        <v>0</v>
      </c>
      <c r="R137" s="24"/>
      <c r="S137" s="24" t="s">
        <v>6317</v>
      </c>
      <c r="T137" s="147"/>
    </row>
    <row r="138" spans="1:20" ht="27" customHeight="1" x14ac:dyDescent="0.25">
      <c r="B138" s="75">
        <v>28</v>
      </c>
      <c r="C138" s="159" t="s">
        <v>615</v>
      </c>
      <c r="D138" s="159" t="s">
        <v>619</v>
      </c>
      <c r="E138" s="159" t="s">
        <v>2772</v>
      </c>
      <c r="F138" s="24" t="s">
        <v>6431</v>
      </c>
      <c r="G138" s="94" t="s">
        <v>247</v>
      </c>
      <c r="H138" s="159" t="s">
        <v>2772</v>
      </c>
      <c r="I138" s="21"/>
      <c r="J138" s="24"/>
      <c r="K138" s="24"/>
      <c r="L138" s="21"/>
      <c r="M138" s="21" t="s">
        <v>1482</v>
      </c>
      <c r="N138" s="21" t="s">
        <v>1575</v>
      </c>
      <c r="O138" s="21" t="s">
        <v>1471</v>
      </c>
      <c r="P138" s="24">
        <v>0</v>
      </c>
      <c r="Q138" s="24">
        <v>0</v>
      </c>
      <c r="R138" s="24"/>
      <c r="S138" s="24" t="s">
        <v>6317</v>
      </c>
      <c r="T138" s="147"/>
    </row>
    <row r="139" spans="1:20" ht="27" customHeight="1" x14ac:dyDescent="0.2">
      <c r="A139" s="28"/>
      <c r="B139" s="75">
        <v>29</v>
      </c>
      <c r="C139" s="159" t="s">
        <v>615</v>
      </c>
      <c r="D139" s="159" t="s">
        <v>619</v>
      </c>
      <c r="E139" s="159" t="s">
        <v>2773</v>
      </c>
      <c r="F139" s="24" t="s">
        <v>6431</v>
      </c>
      <c r="G139" s="94" t="s">
        <v>247</v>
      </c>
      <c r="H139" s="159" t="s">
        <v>2773</v>
      </c>
      <c r="I139" s="21"/>
      <c r="J139" s="24"/>
      <c r="K139" s="24"/>
      <c r="L139" s="21"/>
      <c r="M139" s="21" t="s">
        <v>1482</v>
      </c>
      <c r="N139" s="21" t="s">
        <v>1575</v>
      </c>
      <c r="O139" s="21" t="s">
        <v>1471</v>
      </c>
      <c r="P139" s="24">
        <v>0</v>
      </c>
      <c r="Q139" s="24">
        <v>0</v>
      </c>
      <c r="R139" s="24"/>
      <c r="S139" s="24" t="s">
        <v>6317</v>
      </c>
      <c r="T139" s="147"/>
    </row>
    <row r="140" spans="1:20" ht="27" customHeight="1" x14ac:dyDescent="0.2">
      <c r="A140" s="28"/>
      <c r="B140" s="75">
        <v>30</v>
      </c>
      <c r="C140" s="159" t="s">
        <v>615</v>
      </c>
      <c r="D140" s="159" t="s">
        <v>619</v>
      </c>
      <c r="E140" s="159" t="s">
        <v>2774</v>
      </c>
      <c r="F140" s="24" t="s">
        <v>2695</v>
      </c>
      <c r="G140" s="94" t="s">
        <v>247</v>
      </c>
      <c r="H140" s="159" t="s">
        <v>2774</v>
      </c>
      <c r="I140" s="21"/>
      <c r="J140" s="24"/>
      <c r="K140" s="24"/>
      <c r="L140" s="21"/>
      <c r="M140" s="21" t="s">
        <v>1482</v>
      </c>
      <c r="N140" s="21" t="s">
        <v>1575</v>
      </c>
      <c r="O140" s="21" t="s">
        <v>1471</v>
      </c>
      <c r="P140" s="24">
        <v>0</v>
      </c>
      <c r="Q140" s="24">
        <v>0</v>
      </c>
      <c r="R140" s="24"/>
      <c r="S140" s="24" t="s">
        <v>6317</v>
      </c>
      <c r="T140" s="147"/>
    </row>
    <row r="141" spans="1:20" ht="27" customHeight="1" x14ac:dyDescent="0.2">
      <c r="A141" s="28"/>
      <c r="B141" s="75">
        <v>31</v>
      </c>
      <c r="C141" s="159" t="s">
        <v>615</v>
      </c>
      <c r="D141" s="159" t="s">
        <v>619</v>
      </c>
      <c r="E141" s="159" t="s">
        <v>2775</v>
      </c>
      <c r="F141" s="24" t="s">
        <v>6431</v>
      </c>
      <c r="G141" s="94" t="s">
        <v>247</v>
      </c>
      <c r="H141" s="159" t="s">
        <v>2775</v>
      </c>
      <c r="I141" s="21"/>
      <c r="J141" s="24"/>
      <c r="K141" s="24"/>
      <c r="L141" s="21"/>
      <c r="M141" s="21" t="s">
        <v>1482</v>
      </c>
      <c r="N141" s="21" t="s">
        <v>1575</v>
      </c>
      <c r="O141" s="21" t="s">
        <v>1471</v>
      </c>
      <c r="P141" s="24">
        <v>0</v>
      </c>
      <c r="Q141" s="24">
        <v>0</v>
      </c>
      <c r="R141" s="24"/>
      <c r="S141" s="24" t="s">
        <v>6317</v>
      </c>
      <c r="T141" s="147"/>
    </row>
    <row r="142" spans="1:20" ht="27" customHeight="1" x14ac:dyDescent="0.2">
      <c r="A142" s="28"/>
      <c r="B142" s="75">
        <v>32</v>
      </c>
      <c r="C142" s="159" t="s">
        <v>615</v>
      </c>
      <c r="D142" s="159" t="s">
        <v>619</v>
      </c>
      <c r="E142" s="159" t="s">
        <v>2776</v>
      </c>
      <c r="F142" s="24" t="s">
        <v>6431</v>
      </c>
      <c r="G142" s="94" t="s">
        <v>247</v>
      </c>
      <c r="H142" s="159" t="s">
        <v>2776</v>
      </c>
      <c r="I142" s="21"/>
      <c r="J142" s="24"/>
      <c r="K142" s="24"/>
      <c r="L142" s="21"/>
      <c r="M142" s="21" t="s">
        <v>1482</v>
      </c>
      <c r="N142" s="21" t="s">
        <v>1575</v>
      </c>
      <c r="O142" s="21" t="s">
        <v>1471</v>
      </c>
      <c r="P142" s="24">
        <v>0</v>
      </c>
      <c r="Q142" s="24">
        <v>0</v>
      </c>
      <c r="R142" s="24"/>
      <c r="S142" s="24" t="s">
        <v>6317</v>
      </c>
      <c r="T142" s="147"/>
    </row>
    <row r="143" spans="1:20" ht="27" customHeight="1" x14ac:dyDescent="0.2">
      <c r="A143" s="28"/>
      <c r="B143" s="75">
        <v>33</v>
      </c>
      <c r="C143" s="159" t="s">
        <v>615</v>
      </c>
      <c r="D143" s="159" t="s">
        <v>619</v>
      </c>
      <c r="E143" s="159" t="s">
        <v>886</v>
      </c>
      <c r="F143" s="24" t="s">
        <v>6431</v>
      </c>
      <c r="G143" s="94" t="s">
        <v>247</v>
      </c>
      <c r="H143" s="159" t="s">
        <v>886</v>
      </c>
      <c r="I143" s="21"/>
      <c r="J143" s="24"/>
      <c r="K143" s="24"/>
      <c r="L143" s="21"/>
      <c r="M143" s="21" t="s">
        <v>1487</v>
      </c>
      <c r="N143" s="21" t="s">
        <v>1488</v>
      </c>
      <c r="O143" s="21" t="s">
        <v>1471</v>
      </c>
      <c r="P143" s="24">
        <v>0</v>
      </c>
      <c r="Q143" s="24">
        <v>0</v>
      </c>
      <c r="R143" s="24"/>
      <c r="S143" s="24" t="s">
        <v>6317</v>
      </c>
      <c r="T143" s="147"/>
    </row>
    <row r="144" spans="1:20" ht="27" customHeight="1" x14ac:dyDescent="0.2">
      <c r="A144" s="28"/>
      <c r="B144" s="75">
        <v>34</v>
      </c>
      <c r="C144" s="159" t="s">
        <v>615</v>
      </c>
      <c r="D144" s="159" t="s">
        <v>619</v>
      </c>
      <c r="E144" s="159" t="s">
        <v>885</v>
      </c>
      <c r="F144" s="24" t="s">
        <v>6431</v>
      </c>
      <c r="G144" s="94" t="s">
        <v>247</v>
      </c>
      <c r="H144" s="159" t="s">
        <v>885</v>
      </c>
      <c r="I144" s="21"/>
      <c r="J144" s="24"/>
      <c r="K144" s="24"/>
      <c r="L144" s="21"/>
      <c r="M144" s="21" t="s">
        <v>1487</v>
      </c>
      <c r="N144" s="21" t="s">
        <v>1488</v>
      </c>
      <c r="O144" s="21" t="s">
        <v>1471</v>
      </c>
      <c r="P144" s="24">
        <v>0</v>
      </c>
      <c r="Q144" s="24">
        <v>0</v>
      </c>
      <c r="R144" s="24"/>
      <c r="S144" s="24" t="s">
        <v>6317</v>
      </c>
      <c r="T144" s="147"/>
    </row>
    <row r="145" spans="1:20" ht="27" customHeight="1" x14ac:dyDescent="0.2">
      <c r="A145" s="28"/>
      <c r="B145" s="75">
        <v>35</v>
      </c>
      <c r="C145" s="159" t="s">
        <v>615</v>
      </c>
      <c r="D145" s="159" t="s">
        <v>619</v>
      </c>
      <c r="E145" s="159" t="s">
        <v>1970</v>
      </c>
      <c r="F145" s="24" t="s">
        <v>6431</v>
      </c>
      <c r="G145" s="94" t="s">
        <v>247</v>
      </c>
      <c r="H145" s="159" t="s">
        <v>1970</v>
      </c>
      <c r="I145" s="21"/>
      <c r="J145" s="24"/>
      <c r="K145" s="24"/>
      <c r="L145" s="21"/>
      <c r="M145" s="21" t="s">
        <v>1487</v>
      </c>
      <c r="N145" s="21" t="s">
        <v>1488</v>
      </c>
      <c r="O145" s="21" t="s">
        <v>1471</v>
      </c>
      <c r="P145" s="24">
        <v>0</v>
      </c>
      <c r="Q145" s="24">
        <v>0</v>
      </c>
      <c r="R145" s="24"/>
      <c r="S145" s="24" t="s">
        <v>6317</v>
      </c>
      <c r="T145" s="147"/>
    </row>
    <row r="146" spans="1:20" ht="27" customHeight="1" x14ac:dyDescent="0.2">
      <c r="A146" s="28"/>
      <c r="B146" s="75">
        <v>36</v>
      </c>
      <c r="C146" s="159" t="s">
        <v>615</v>
      </c>
      <c r="D146" s="159" t="s">
        <v>619</v>
      </c>
      <c r="E146" s="159" t="s">
        <v>2777</v>
      </c>
      <c r="F146" s="24" t="s">
        <v>6431</v>
      </c>
      <c r="G146" s="94" t="s">
        <v>247</v>
      </c>
      <c r="H146" s="159" t="s">
        <v>2777</v>
      </c>
      <c r="I146" s="21"/>
      <c r="J146" s="24"/>
      <c r="K146" s="24"/>
      <c r="L146" s="21"/>
      <c r="M146" s="21" t="s">
        <v>1487</v>
      </c>
      <c r="N146" s="21" t="s">
        <v>1488</v>
      </c>
      <c r="O146" s="21" t="s">
        <v>1471</v>
      </c>
      <c r="P146" s="24">
        <v>0</v>
      </c>
      <c r="Q146" s="24">
        <v>0</v>
      </c>
      <c r="R146" s="24"/>
      <c r="S146" s="24" t="s">
        <v>6317</v>
      </c>
      <c r="T146" s="147"/>
    </row>
    <row r="147" spans="1:20" ht="27" customHeight="1" x14ac:dyDescent="0.2">
      <c r="A147" s="28"/>
      <c r="B147" s="75">
        <v>37</v>
      </c>
      <c r="C147" s="159" t="s">
        <v>615</v>
      </c>
      <c r="D147" s="159" t="s">
        <v>619</v>
      </c>
      <c r="E147" s="159" t="s">
        <v>2778</v>
      </c>
      <c r="F147" s="24" t="s">
        <v>6431</v>
      </c>
      <c r="G147" s="94" t="s">
        <v>247</v>
      </c>
      <c r="H147" s="159" t="s">
        <v>2778</v>
      </c>
      <c r="I147" s="21"/>
      <c r="J147" s="24"/>
      <c r="K147" s="24"/>
      <c r="L147" s="21"/>
      <c r="M147" s="21" t="s">
        <v>1487</v>
      </c>
      <c r="N147" s="21" t="s">
        <v>1488</v>
      </c>
      <c r="O147" s="21" t="s">
        <v>1471</v>
      </c>
      <c r="P147" s="24">
        <v>0</v>
      </c>
      <c r="Q147" s="24">
        <v>0</v>
      </c>
      <c r="R147" s="24"/>
      <c r="S147" s="24" t="s">
        <v>6317</v>
      </c>
      <c r="T147" s="147"/>
    </row>
    <row r="148" spans="1:20" ht="27" customHeight="1" x14ac:dyDescent="0.25">
      <c r="B148" s="75">
        <v>38</v>
      </c>
      <c r="C148" s="159" t="s">
        <v>615</v>
      </c>
      <c r="D148" s="159" t="s">
        <v>619</v>
      </c>
      <c r="E148" s="159" t="s">
        <v>2779</v>
      </c>
      <c r="F148" s="24" t="s">
        <v>6431</v>
      </c>
      <c r="G148" s="94" t="s">
        <v>247</v>
      </c>
      <c r="H148" s="159" t="s">
        <v>2779</v>
      </c>
      <c r="I148" s="21"/>
      <c r="J148" s="24"/>
      <c r="K148" s="24"/>
      <c r="L148" s="21"/>
      <c r="M148" s="21" t="s">
        <v>1487</v>
      </c>
      <c r="N148" s="21" t="s">
        <v>1696</v>
      </c>
      <c r="O148" s="21" t="s">
        <v>1471</v>
      </c>
      <c r="P148" s="24">
        <v>0</v>
      </c>
      <c r="Q148" s="24">
        <v>0</v>
      </c>
      <c r="R148" s="24"/>
      <c r="S148" s="24" t="s">
        <v>6317</v>
      </c>
      <c r="T148" s="147"/>
    </row>
    <row r="149" spans="1:20" ht="27" customHeight="1" x14ac:dyDescent="0.2">
      <c r="A149" s="28"/>
      <c r="B149" s="75">
        <v>39</v>
      </c>
      <c r="C149" s="159" t="s">
        <v>615</v>
      </c>
      <c r="D149" s="159" t="s">
        <v>619</v>
      </c>
      <c r="E149" s="159" t="s">
        <v>2780</v>
      </c>
      <c r="F149" s="24" t="s">
        <v>6431</v>
      </c>
      <c r="G149" s="94" t="s">
        <v>247</v>
      </c>
      <c r="H149" s="159" t="s">
        <v>2780</v>
      </c>
      <c r="I149" s="21"/>
      <c r="J149" s="24"/>
      <c r="K149" s="24"/>
      <c r="L149" s="21"/>
      <c r="M149" s="21" t="s">
        <v>1487</v>
      </c>
      <c r="N149" s="21" t="s">
        <v>1696</v>
      </c>
      <c r="O149" s="21" t="s">
        <v>1471</v>
      </c>
      <c r="P149" s="24">
        <v>0</v>
      </c>
      <c r="Q149" s="24">
        <v>0</v>
      </c>
      <c r="R149" s="24"/>
      <c r="S149" s="24" t="s">
        <v>6317</v>
      </c>
      <c r="T149" s="147"/>
    </row>
    <row r="150" spans="1:20" ht="27" customHeight="1" x14ac:dyDescent="0.2">
      <c r="A150" s="28"/>
      <c r="B150" s="75">
        <v>40</v>
      </c>
      <c r="C150" s="159" t="s">
        <v>615</v>
      </c>
      <c r="D150" s="159" t="s">
        <v>619</v>
      </c>
      <c r="E150" s="159" t="s">
        <v>2781</v>
      </c>
      <c r="F150" s="24" t="s">
        <v>6431</v>
      </c>
      <c r="G150" s="94" t="s">
        <v>247</v>
      </c>
      <c r="H150" s="159" t="s">
        <v>2781</v>
      </c>
      <c r="I150" s="21"/>
      <c r="J150" s="24"/>
      <c r="K150" s="24"/>
      <c r="L150" s="21"/>
      <c r="M150" s="21" t="s">
        <v>1482</v>
      </c>
      <c r="N150" s="21" t="s">
        <v>1575</v>
      </c>
      <c r="O150" s="21" t="s">
        <v>1471</v>
      </c>
      <c r="P150" s="24">
        <v>0</v>
      </c>
      <c r="Q150" s="24">
        <v>0</v>
      </c>
      <c r="R150" s="24"/>
      <c r="S150" s="24" t="s">
        <v>6317</v>
      </c>
      <c r="T150" s="147"/>
    </row>
    <row r="151" spans="1:20" ht="27" customHeight="1" x14ac:dyDescent="0.2">
      <c r="A151" s="28"/>
      <c r="B151" s="75">
        <v>41</v>
      </c>
      <c r="C151" s="159" t="s">
        <v>615</v>
      </c>
      <c r="D151" s="159" t="s">
        <v>619</v>
      </c>
      <c r="E151" s="159" t="s">
        <v>2782</v>
      </c>
      <c r="F151" s="24" t="s">
        <v>6431</v>
      </c>
      <c r="G151" s="94" t="s">
        <v>247</v>
      </c>
      <c r="H151" s="159" t="s">
        <v>2782</v>
      </c>
      <c r="I151" s="21"/>
      <c r="J151" s="24"/>
      <c r="K151" s="24"/>
      <c r="L151" s="21"/>
      <c r="M151" s="21" t="s">
        <v>1482</v>
      </c>
      <c r="N151" s="21" t="s">
        <v>1575</v>
      </c>
      <c r="O151" s="21" t="s">
        <v>1471</v>
      </c>
      <c r="P151" s="24">
        <v>0</v>
      </c>
      <c r="Q151" s="24">
        <v>0</v>
      </c>
      <c r="R151" s="24"/>
      <c r="S151" s="24" t="s">
        <v>6317</v>
      </c>
      <c r="T151" s="147"/>
    </row>
    <row r="152" spans="1:20" ht="27" customHeight="1" x14ac:dyDescent="0.2">
      <c r="A152" s="28"/>
      <c r="B152" s="75">
        <v>42</v>
      </c>
      <c r="C152" s="159" t="s">
        <v>615</v>
      </c>
      <c r="D152" s="159" t="s">
        <v>619</v>
      </c>
      <c r="E152" s="159" t="s">
        <v>2783</v>
      </c>
      <c r="F152" s="24" t="s">
        <v>6431</v>
      </c>
      <c r="G152" s="94" t="s">
        <v>247</v>
      </c>
      <c r="H152" s="159" t="s">
        <v>2783</v>
      </c>
      <c r="I152" s="21"/>
      <c r="J152" s="24"/>
      <c r="K152" s="24"/>
      <c r="L152" s="21"/>
      <c r="M152" s="21" t="s">
        <v>1482</v>
      </c>
      <c r="N152" s="21" t="s">
        <v>1575</v>
      </c>
      <c r="O152" s="21" t="s">
        <v>1471</v>
      </c>
      <c r="P152" s="24">
        <v>0</v>
      </c>
      <c r="Q152" s="24">
        <v>0</v>
      </c>
      <c r="R152" s="24"/>
      <c r="S152" s="24" t="s">
        <v>6317</v>
      </c>
      <c r="T152" s="147"/>
    </row>
    <row r="153" spans="1:20" ht="27" customHeight="1" x14ac:dyDescent="0.2">
      <c r="A153" s="28"/>
      <c r="B153" s="75">
        <v>43</v>
      </c>
      <c r="C153" s="159" t="s">
        <v>615</v>
      </c>
      <c r="D153" s="159" t="s">
        <v>619</v>
      </c>
      <c r="E153" s="159" t="s">
        <v>2784</v>
      </c>
      <c r="F153" s="24" t="s">
        <v>6431</v>
      </c>
      <c r="G153" s="94" t="s">
        <v>247</v>
      </c>
      <c r="H153" s="159" t="s">
        <v>2784</v>
      </c>
      <c r="I153" s="21"/>
      <c r="J153" s="24"/>
      <c r="K153" s="24"/>
      <c r="L153" s="21"/>
      <c r="M153" s="21" t="s">
        <v>1482</v>
      </c>
      <c r="N153" s="21" t="s">
        <v>1575</v>
      </c>
      <c r="O153" s="21" t="s">
        <v>1471</v>
      </c>
      <c r="P153" s="24">
        <v>0</v>
      </c>
      <c r="Q153" s="24">
        <v>0</v>
      </c>
      <c r="R153" s="24"/>
      <c r="S153" s="24" t="s">
        <v>6317</v>
      </c>
      <c r="T153" s="147"/>
    </row>
    <row r="154" spans="1:20" ht="27" customHeight="1" x14ac:dyDescent="0.2">
      <c r="A154" s="28"/>
      <c r="B154" s="75">
        <v>44</v>
      </c>
      <c r="C154" s="159" t="s">
        <v>615</v>
      </c>
      <c r="D154" s="159" t="s">
        <v>619</v>
      </c>
      <c r="E154" s="159" t="s">
        <v>2785</v>
      </c>
      <c r="F154" s="24" t="s">
        <v>6431</v>
      </c>
      <c r="G154" s="94" t="s">
        <v>247</v>
      </c>
      <c r="H154" s="159" t="s">
        <v>2785</v>
      </c>
      <c r="I154" s="21"/>
      <c r="J154" s="24"/>
      <c r="K154" s="24"/>
      <c r="L154" s="21"/>
      <c r="M154" s="21" t="s">
        <v>1482</v>
      </c>
      <c r="N154" s="21" t="s">
        <v>1575</v>
      </c>
      <c r="O154" s="21" t="s">
        <v>1471</v>
      </c>
      <c r="P154" s="24">
        <v>0</v>
      </c>
      <c r="Q154" s="24">
        <v>0</v>
      </c>
      <c r="R154" s="24"/>
      <c r="S154" s="24" t="s">
        <v>6317</v>
      </c>
      <c r="T154" s="147"/>
    </row>
    <row r="155" spans="1:20" ht="27" customHeight="1" x14ac:dyDescent="0.2">
      <c r="A155" s="28"/>
      <c r="B155" s="75">
        <v>45</v>
      </c>
      <c r="C155" s="159" t="s">
        <v>615</v>
      </c>
      <c r="D155" s="159" t="s">
        <v>619</v>
      </c>
      <c r="E155" s="159" t="s">
        <v>2786</v>
      </c>
      <c r="F155" s="24" t="s">
        <v>6431</v>
      </c>
      <c r="G155" s="94" t="s">
        <v>247</v>
      </c>
      <c r="H155" s="159" t="s">
        <v>2786</v>
      </c>
      <c r="I155" s="21"/>
      <c r="J155" s="24"/>
      <c r="K155" s="24"/>
      <c r="L155" s="21"/>
      <c r="M155" s="21" t="s">
        <v>1487</v>
      </c>
      <c r="N155" s="21" t="s">
        <v>1497</v>
      </c>
      <c r="O155" s="21" t="s">
        <v>1471</v>
      </c>
      <c r="P155" s="24">
        <v>0</v>
      </c>
      <c r="Q155" s="24">
        <v>0</v>
      </c>
      <c r="R155" s="24"/>
      <c r="S155" s="24" t="s">
        <v>6317</v>
      </c>
      <c r="T155" s="147"/>
    </row>
    <row r="156" spans="1:20" ht="27" customHeight="1" x14ac:dyDescent="0.2">
      <c r="A156" s="28"/>
      <c r="B156" s="75">
        <v>46</v>
      </c>
      <c r="C156" s="159" t="s">
        <v>615</v>
      </c>
      <c r="D156" s="159" t="s">
        <v>619</v>
      </c>
      <c r="E156" s="159" t="s">
        <v>2788</v>
      </c>
      <c r="F156" s="24" t="s">
        <v>6431</v>
      </c>
      <c r="G156" s="94" t="s">
        <v>247</v>
      </c>
      <c r="H156" s="159" t="s">
        <v>2788</v>
      </c>
      <c r="I156" s="21"/>
      <c r="J156" s="24"/>
      <c r="K156" s="24"/>
      <c r="L156" s="21"/>
      <c r="M156" s="21" t="s">
        <v>1487</v>
      </c>
      <c r="N156" s="21" t="s">
        <v>1497</v>
      </c>
      <c r="O156" s="21" t="s">
        <v>1471</v>
      </c>
      <c r="P156" s="24">
        <v>0</v>
      </c>
      <c r="Q156" s="24">
        <v>0</v>
      </c>
      <c r="R156" s="24"/>
      <c r="S156" s="24" t="s">
        <v>6317</v>
      </c>
      <c r="T156" s="147"/>
    </row>
    <row r="157" spans="1:20" ht="27" customHeight="1" x14ac:dyDescent="0.2">
      <c r="A157" s="28"/>
      <c r="B157" s="75">
        <v>47</v>
      </c>
      <c r="C157" s="159" t="s">
        <v>615</v>
      </c>
      <c r="D157" s="159" t="s">
        <v>619</v>
      </c>
      <c r="E157" s="159" t="s">
        <v>2789</v>
      </c>
      <c r="F157" s="24" t="s">
        <v>6431</v>
      </c>
      <c r="G157" s="94" t="s">
        <v>247</v>
      </c>
      <c r="H157" s="159" t="s">
        <v>2789</v>
      </c>
      <c r="I157" s="21"/>
      <c r="J157" s="24"/>
      <c r="K157" s="24"/>
      <c r="L157" s="21"/>
      <c r="M157" s="21" t="s">
        <v>1458</v>
      </c>
      <c r="N157" s="21" t="s">
        <v>1459</v>
      </c>
      <c r="O157" s="21" t="s">
        <v>1471</v>
      </c>
      <c r="P157" s="24">
        <v>0</v>
      </c>
      <c r="Q157" s="24">
        <v>0</v>
      </c>
      <c r="R157" s="24"/>
      <c r="S157" s="24" t="s">
        <v>6317</v>
      </c>
      <c r="T157" s="147"/>
    </row>
    <row r="158" spans="1:20" ht="27" customHeight="1" x14ac:dyDescent="0.25">
      <c r="B158" s="75">
        <v>48</v>
      </c>
      <c r="C158" s="159" t="s">
        <v>615</v>
      </c>
      <c r="D158" s="159" t="s">
        <v>619</v>
      </c>
      <c r="E158" s="159" t="s">
        <v>2790</v>
      </c>
      <c r="F158" s="24" t="s">
        <v>6431</v>
      </c>
      <c r="G158" s="94" t="s">
        <v>247</v>
      </c>
      <c r="H158" s="159" t="s">
        <v>2790</v>
      </c>
      <c r="I158" s="21"/>
      <c r="J158" s="24"/>
      <c r="K158" s="24"/>
      <c r="L158" s="21"/>
      <c r="M158" s="21" t="s">
        <v>1482</v>
      </c>
      <c r="N158" s="21" t="s">
        <v>1575</v>
      </c>
      <c r="O158" s="21" t="s">
        <v>1471</v>
      </c>
      <c r="P158" s="24">
        <v>0</v>
      </c>
      <c r="Q158" s="24">
        <v>0</v>
      </c>
      <c r="R158" s="24"/>
      <c r="S158" s="24" t="s">
        <v>6317</v>
      </c>
      <c r="T158" s="147"/>
    </row>
    <row r="159" spans="1:20" ht="27" customHeight="1" x14ac:dyDescent="0.2">
      <c r="A159" s="28"/>
      <c r="B159" s="75">
        <v>49</v>
      </c>
      <c r="C159" s="159" t="s">
        <v>615</v>
      </c>
      <c r="D159" s="159" t="s">
        <v>619</v>
      </c>
      <c r="E159" s="159" t="s">
        <v>2791</v>
      </c>
      <c r="F159" s="24" t="s">
        <v>6431</v>
      </c>
      <c r="G159" s="94" t="s">
        <v>247</v>
      </c>
      <c r="H159" s="159" t="s">
        <v>2791</v>
      </c>
      <c r="I159" s="21"/>
      <c r="J159" s="24"/>
      <c r="K159" s="24"/>
      <c r="L159" s="21"/>
      <c r="M159" s="21" t="s">
        <v>1487</v>
      </c>
      <c r="N159" s="21" t="s">
        <v>1488</v>
      </c>
      <c r="O159" s="21" t="s">
        <v>1471</v>
      </c>
      <c r="P159" s="24">
        <v>0</v>
      </c>
      <c r="Q159" s="24">
        <v>0</v>
      </c>
      <c r="R159" s="24"/>
      <c r="S159" s="24" t="s">
        <v>6317</v>
      </c>
      <c r="T159" s="147"/>
    </row>
    <row r="160" spans="1:20" ht="27" customHeight="1" x14ac:dyDescent="0.2">
      <c r="A160" s="28"/>
      <c r="B160" s="75">
        <v>50</v>
      </c>
      <c r="C160" s="159" t="s">
        <v>615</v>
      </c>
      <c r="D160" s="159" t="s">
        <v>619</v>
      </c>
      <c r="E160" s="159" t="s">
        <v>2792</v>
      </c>
      <c r="F160" s="24" t="s">
        <v>6431</v>
      </c>
      <c r="G160" s="94" t="s">
        <v>247</v>
      </c>
      <c r="H160" s="159" t="s">
        <v>2792</v>
      </c>
      <c r="I160" s="21"/>
      <c r="J160" s="24"/>
      <c r="K160" s="24"/>
      <c r="L160" s="21"/>
      <c r="M160" s="21" t="s">
        <v>1482</v>
      </c>
      <c r="N160" s="21" t="s">
        <v>1575</v>
      </c>
      <c r="O160" s="21" t="s">
        <v>1471</v>
      </c>
      <c r="P160" s="24">
        <v>0</v>
      </c>
      <c r="Q160" s="24">
        <v>0</v>
      </c>
      <c r="R160" s="24"/>
      <c r="S160" s="24" t="s">
        <v>6317</v>
      </c>
      <c r="T160" s="147"/>
    </row>
    <row r="161" spans="1:20" ht="27" customHeight="1" x14ac:dyDescent="0.2">
      <c r="A161" s="28"/>
      <c r="B161" s="75">
        <v>51</v>
      </c>
      <c r="C161" s="159" t="s">
        <v>615</v>
      </c>
      <c r="D161" s="159" t="s">
        <v>619</v>
      </c>
      <c r="E161" s="159" t="s">
        <v>2145</v>
      </c>
      <c r="F161" s="24" t="s">
        <v>6431</v>
      </c>
      <c r="G161" s="94" t="s">
        <v>247</v>
      </c>
      <c r="H161" s="159" t="s">
        <v>2145</v>
      </c>
      <c r="I161" s="21"/>
      <c r="J161" s="24"/>
      <c r="K161" s="24"/>
      <c r="L161" s="21"/>
      <c r="M161" s="21" t="s">
        <v>1487</v>
      </c>
      <c r="N161" s="21">
        <v>8.5</v>
      </c>
      <c r="O161" s="21" t="s">
        <v>1471</v>
      </c>
      <c r="P161" s="24">
        <v>0</v>
      </c>
      <c r="Q161" s="24">
        <v>0</v>
      </c>
      <c r="R161" s="24"/>
      <c r="S161" s="24" t="s">
        <v>6317</v>
      </c>
      <c r="T161" s="147"/>
    </row>
    <row r="162" spans="1:20" ht="27" customHeight="1" x14ac:dyDescent="0.2">
      <c r="A162" s="28"/>
      <c r="B162" s="75">
        <v>52</v>
      </c>
      <c r="C162" s="159" t="s">
        <v>615</v>
      </c>
      <c r="D162" s="159" t="s">
        <v>619</v>
      </c>
      <c r="E162" s="159" t="s">
        <v>2017</v>
      </c>
      <c r="F162" s="24" t="s">
        <v>6431</v>
      </c>
      <c r="G162" s="94" t="s">
        <v>247</v>
      </c>
      <c r="H162" s="159" t="s">
        <v>2017</v>
      </c>
      <c r="I162" s="21"/>
      <c r="J162" s="24"/>
      <c r="K162" s="24"/>
      <c r="L162" s="21"/>
      <c r="M162" s="21" t="s">
        <v>1487</v>
      </c>
      <c r="N162" s="21">
        <v>20.2</v>
      </c>
      <c r="O162" s="21" t="s">
        <v>1471</v>
      </c>
      <c r="P162" s="24">
        <v>0</v>
      </c>
      <c r="Q162" s="24">
        <v>0</v>
      </c>
      <c r="R162" s="24"/>
      <c r="S162" s="24" t="s">
        <v>6317</v>
      </c>
      <c r="T162" s="147"/>
    </row>
    <row r="163" spans="1:20" ht="27" customHeight="1" x14ac:dyDescent="0.2">
      <c r="A163" s="28"/>
      <c r="B163" s="75">
        <v>53</v>
      </c>
      <c r="C163" s="159" t="s">
        <v>615</v>
      </c>
      <c r="D163" s="159" t="s">
        <v>619</v>
      </c>
      <c r="E163" s="159" t="s">
        <v>2503</v>
      </c>
      <c r="F163" s="24" t="s">
        <v>6431</v>
      </c>
      <c r="G163" s="94" t="s">
        <v>247</v>
      </c>
      <c r="H163" s="159" t="s">
        <v>2503</v>
      </c>
      <c r="I163" s="21"/>
      <c r="J163" s="24"/>
      <c r="K163" s="24"/>
      <c r="L163" s="21"/>
      <c r="M163" s="21" t="s">
        <v>1482</v>
      </c>
      <c r="N163" s="21" t="s">
        <v>1575</v>
      </c>
      <c r="O163" s="21" t="s">
        <v>1471</v>
      </c>
      <c r="P163" s="24">
        <v>0</v>
      </c>
      <c r="Q163" s="24">
        <v>0</v>
      </c>
      <c r="R163" s="24"/>
      <c r="S163" s="24" t="s">
        <v>6317</v>
      </c>
      <c r="T163" s="147"/>
    </row>
    <row r="164" spans="1:20" ht="27" customHeight="1" x14ac:dyDescent="0.2">
      <c r="A164" s="28"/>
      <c r="B164" s="75">
        <v>54</v>
      </c>
      <c r="C164" s="159" t="s">
        <v>615</v>
      </c>
      <c r="D164" s="159" t="s">
        <v>619</v>
      </c>
      <c r="E164" s="159" t="s">
        <v>6427</v>
      </c>
      <c r="F164" s="24"/>
      <c r="G164" s="134"/>
      <c r="H164" s="24"/>
      <c r="I164" s="21" t="s">
        <v>6426</v>
      </c>
      <c r="J164" s="24"/>
      <c r="K164" s="24"/>
      <c r="L164" s="21"/>
      <c r="M164" s="21" t="s">
        <v>1482</v>
      </c>
      <c r="N164" s="21" t="s">
        <v>1575</v>
      </c>
      <c r="O164" s="21" t="s">
        <v>1460</v>
      </c>
      <c r="P164" s="24">
        <v>0</v>
      </c>
      <c r="Q164" s="24">
        <v>0</v>
      </c>
      <c r="R164" s="24"/>
      <c r="S164" s="24" t="s">
        <v>6317</v>
      </c>
      <c r="T164" s="147"/>
    </row>
    <row r="165" spans="1:20" ht="27" customHeight="1" x14ac:dyDescent="0.2">
      <c r="A165" s="28"/>
      <c r="B165" s="75">
        <v>55</v>
      </c>
      <c r="C165" s="159" t="s">
        <v>615</v>
      </c>
      <c r="D165" s="159" t="s">
        <v>619</v>
      </c>
      <c r="E165" s="159" t="s">
        <v>6428</v>
      </c>
      <c r="F165" s="24"/>
      <c r="G165" s="134"/>
      <c r="H165" s="24"/>
      <c r="I165" s="21" t="s">
        <v>6426</v>
      </c>
      <c r="J165" s="24"/>
      <c r="K165" s="24"/>
      <c r="L165" s="21"/>
      <c r="M165" s="21" t="s">
        <v>1487</v>
      </c>
      <c r="N165" s="21" t="s">
        <v>1696</v>
      </c>
      <c r="O165" s="21" t="s">
        <v>1460</v>
      </c>
      <c r="P165" s="24">
        <v>0</v>
      </c>
      <c r="Q165" s="24">
        <v>0</v>
      </c>
      <c r="R165" s="24"/>
      <c r="S165" s="24" t="s">
        <v>6317</v>
      </c>
      <c r="T165" s="147"/>
    </row>
    <row r="166" spans="1:20" ht="27" customHeight="1" x14ac:dyDescent="0.2">
      <c r="A166" s="28"/>
      <c r="B166" s="75">
        <v>56</v>
      </c>
      <c r="C166" s="159" t="s">
        <v>615</v>
      </c>
      <c r="D166" s="159" t="s">
        <v>619</v>
      </c>
      <c r="E166" s="159" t="s">
        <v>6429</v>
      </c>
      <c r="F166" s="24"/>
      <c r="G166" s="134"/>
      <c r="H166" s="24"/>
      <c r="I166" s="21" t="s">
        <v>6426</v>
      </c>
      <c r="J166" s="24"/>
      <c r="K166" s="24"/>
      <c r="L166" s="21"/>
      <c r="M166" s="21" t="s">
        <v>1563</v>
      </c>
      <c r="N166" s="21" t="s">
        <v>1564</v>
      </c>
      <c r="O166" s="21" t="s">
        <v>1460</v>
      </c>
      <c r="P166" s="24">
        <v>0</v>
      </c>
      <c r="Q166" s="24">
        <v>0</v>
      </c>
      <c r="R166" s="24"/>
      <c r="S166" s="24" t="s">
        <v>6317</v>
      </c>
      <c r="T166" s="147"/>
    </row>
    <row r="167" spans="1:20" ht="27" customHeight="1" x14ac:dyDescent="0.2">
      <c r="A167" s="28"/>
      <c r="B167" s="75">
        <v>57</v>
      </c>
      <c r="C167" s="159" t="s">
        <v>615</v>
      </c>
      <c r="D167" s="159" t="s">
        <v>619</v>
      </c>
      <c r="E167" s="159" t="s">
        <v>6430</v>
      </c>
      <c r="F167" s="24"/>
      <c r="G167" s="134"/>
      <c r="H167" s="24"/>
      <c r="I167" s="21" t="s">
        <v>6426</v>
      </c>
      <c r="J167" s="24"/>
      <c r="K167" s="24"/>
      <c r="L167" s="21"/>
      <c r="M167" s="21" t="s">
        <v>1482</v>
      </c>
      <c r="N167" s="21" t="s">
        <v>1575</v>
      </c>
      <c r="O167" s="21" t="s">
        <v>1460</v>
      </c>
      <c r="P167" s="24">
        <v>0</v>
      </c>
      <c r="Q167" s="24">
        <v>0</v>
      </c>
      <c r="R167" s="24"/>
      <c r="S167" s="24" t="s">
        <v>6317</v>
      </c>
      <c r="T167" s="147"/>
    </row>
    <row r="168" spans="1:20" ht="27" customHeight="1" x14ac:dyDescent="0.2">
      <c r="A168" s="28"/>
      <c r="B168" s="75">
        <v>58</v>
      </c>
      <c r="C168" s="159" t="s">
        <v>615</v>
      </c>
      <c r="D168" s="159" t="s">
        <v>619</v>
      </c>
      <c r="E168" s="159" t="s">
        <v>2526</v>
      </c>
      <c r="F168" s="24"/>
      <c r="G168" s="134"/>
      <c r="H168" s="24"/>
      <c r="I168" s="21" t="s">
        <v>6426</v>
      </c>
      <c r="J168" s="24"/>
      <c r="K168" s="24"/>
      <c r="L168" s="21"/>
      <c r="M168" s="21" t="s">
        <v>1458</v>
      </c>
      <c r="N168" s="21" t="s">
        <v>1459</v>
      </c>
      <c r="O168" s="21" t="s">
        <v>1460</v>
      </c>
      <c r="P168" s="24">
        <v>0</v>
      </c>
      <c r="Q168" s="24">
        <v>0</v>
      </c>
      <c r="R168" s="24"/>
      <c r="S168" s="24" t="s">
        <v>6317</v>
      </c>
      <c r="T168" s="147"/>
    </row>
  </sheetData>
  <autoFilter ref="B10:T168" xr:uid="{00000000-0001-0000-B901-000000000000}"/>
  <mergeCells count="1">
    <mergeCell ref="C9:O9"/>
  </mergeCells>
  <conditionalFormatting sqref="H11:H13 H164:H168">
    <cfRule type="duplicateValues" dxfId="721" priority="1"/>
  </conditionalFormatting>
  <hyperlinks>
    <hyperlink ref="G14" location="RCT202_CONTRINST!A1" display="RCT202_CONTRINST" xr:uid="{00000000-0004-0000-B901-000000000000}"/>
    <hyperlink ref="G15" location="RCT202_CONTRINST!A1" display="RCT202_CONTRINST" xr:uid="{00000000-0004-0000-B901-000001000000}"/>
    <hyperlink ref="G16" location="RCT202_CONTRINST!A1" display="RCT202_CONTRINST" xr:uid="{00000000-0004-0000-B901-000002000000}"/>
    <hyperlink ref="G17" location="RCT202_CONTRINST!A1" display="RCT202_CONTRINST" xr:uid="{00000000-0004-0000-B901-000003000000}"/>
    <hyperlink ref="G18" location="RCT202_CONTRINST!A1" display="RCT202_CONTRINST" xr:uid="{00000000-0004-0000-B901-000004000000}"/>
    <hyperlink ref="G19" location="RCT202_CONTRINST!A1" display="RCT202_CONTRINST" xr:uid="{00000000-0004-0000-B901-000005000000}"/>
    <hyperlink ref="G20" location="RCT202_CONTRINST!A1" display="RCT202_CONTRINST" xr:uid="{00000000-0004-0000-B901-000006000000}"/>
    <hyperlink ref="G21" location="RCT202_CONTRINST!A1" display="RCT202_CONTRINST" xr:uid="{00000000-0004-0000-B901-000007000000}"/>
    <hyperlink ref="G22" location="RCT202_CONTRINST!A1" display="RCT202_CONTRINST" xr:uid="{00000000-0004-0000-B901-000008000000}"/>
    <hyperlink ref="G23" location="RCT202_CONTRINST!A1" display="RCT202_CONTRINST" xr:uid="{00000000-0004-0000-B901-000009000000}"/>
    <hyperlink ref="G24" location="RCT202_CONTRINST!A1" display="RCT202_CONTRINST" xr:uid="{00000000-0004-0000-B901-00000A000000}"/>
    <hyperlink ref="G25" location="RCT202_CONTRINST!A1" display="RCT202_CONTRINST" xr:uid="{00000000-0004-0000-B901-00000B000000}"/>
    <hyperlink ref="G26" location="RCT202_CONTRINST!A1" display="RCT202_CONTRINST" xr:uid="{00000000-0004-0000-B901-00000C000000}"/>
    <hyperlink ref="G27" location="RCT202_CONTRINST!A1" display="RCT202_CONTRINST" xr:uid="{00000000-0004-0000-B901-00000D000000}"/>
    <hyperlink ref="G28" location="RCT202_CONTRINST!A1" display="RCT202_CONTRINST" xr:uid="{00000000-0004-0000-B901-00000E000000}"/>
    <hyperlink ref="G29" location="RCT202_CONTRINST!A1" display="RCT202_CONTRINST" xr:uid="{00000000-0004-0000-B901-00000F000000}"/>
    <hyperlink ref="G30" location="RCT202_CONTRINST!A1" display="RCT202_CONTRINST" xr:uid="{00000000-0004-0000-B901-000010000000}"/>
    <hyperlink ref="G31" location="RCT202_CONTRINST!A1" display="RCT202_CONTRINST" xr:uid="{00000000-0004-0000-B901-000011000000}"/>
    <hyperlink ref="G32" location="RCT202_CONTRINST!A1" display="RCT202_CONTRINST" xr:uid="{00000000-0004-0000-B901-000012000000}"/>
    <hyperlink ref="G33" location="RCT202_CONTRINST!A1" display="RCT202_CONTRINST" xr:uid="{00000000-0004-0000-B901-000013000000}"/>
    <hyperlink ref="G34" location="RCT202_CONTRINST!A1" display="RCT202_CONTRINST" xr:uid="{00000000-0004-0000-B901-000014000000}"/>
    <hyperlink ref="G35" location="RCT202_CONTRINST!A1" display="RCT202_CONTRINST" xr:uid="{00000000-0004-0000-B901-000015000000}"/>
    <hyperlink ref="G36" location="RCT202_CONTRINST!A1" display="RCT202_CONTRINST" xr:uid="{00000000-0004-0000-B901-000016000000}"/>
    <hyperlink ref="G37" location="RCT202_CONTRINST!A1" display="RCT202_CONTRINST" xr:uid="{00000000-0004-0000-B901-000017000000}"/>
    <hyperlink ref="G38" location="RCT202_CONTRINST!A1" display="RCT202_CONTRINST" xr:uid="{00000000-0004-0000-B901-000018000000}"/>
    <hyperlink ref="G39" location="RCT202_CONTRINST!A1" display="RCT202_CONTRINST" xr:uid="{00000000-0004-0000-B901-000019000000}"/>
    <hyperlink ref="G40" location="RCT202_CONTRINST!A1" display="RCT202_CONTRINST" xr:uid="{00000000-0004-0000-B901-00001A000000}"/>
    <hyperlink ref="G41" location="RCT202_CONTRINST!A1" display="RCT202_CONTRINST" xr:uid="{00000000-0004-0000-B901-00001B000000}"/>
    <hyperlink ref="G42" location="RCT202_CONTRINST!A1" display="RCT202_CONTRINST" xr:uid="{00000000-0004-0000-B901-00001C000000}"/>
    <hyperlink ref="G43" location="RCT202_CONTRINST!A1" display="RCT202_CONTRINST" xr:uid="{00000000-0004-0000-B901-00001D000000}"/>
    <hyperlink ref="G44" location="RCT202_CONTRINST!A1" display="RCT202_CONTRINST" xr:uid="{00000000-0004-0000-B901-00001E000000}"/>
    <hyperlink ref="G45" location="RCT202_CONTRINST!A1" display="RCT202_CONTRINST" xr:uid="{00000000-0004-0000-B901-00001F000000}"/>
    <hyperlink ref="G46" location="RCT202_CONTRINST!A1" display="RCT202_CONTRINST" xr:uid="{00000000-0004-0000-B901-000020000000}"/>
    <hyperlink ref="G47" location="RCT202_CONTRINST!A1" display="RCT202_CONTRINST" xr:uid="{00000000-0004-0000-B901-000021000000}"/>
    <hyperlink ref="G48" location="RCT202_CONTRINST!A1" display="RCT202_CONTRINST" xr:uid="{00000000-0004-0000-B901-000022000000}"/>
    <hyperlink ref="G49" location="RCT202_CONTRINST!A1" display="RCT202_CONTRINST" xr:uid="{00000000-0004-0000-B901-000023000000}"/>
    <hyperlink ref="G50" location="RCT202_CONTRINST!A1" display="RCT202_CONTRINST" xr:uid="{00000000-0004-0000-B901-000024000000}"/>
    <hyperlink ref="G51" location="RCT202_CONTRINST!A1" display="RCT202_CONTRINST" xr:uid="{00000000-0004-0000-B901-000025000000}"/>
    <hyperlink ref="G52" location="RCT202_CONTRINST!A1" display="RCT202_CONTRINST" xr:uid="{00000000-0004-0000-B901-000026000000}"/>
    <hyperlink ref="G53" location="RCT202_CONTRINST!A1" display="RCT202_CONTRINST" xr:uid="{00000000-0004-0000-B901-000027000000}"/>
    <hyperlink ref="G54" location="RCT202_CONTRINST!A1" display="RCT202_CONTRINST" xr:uid="{00000000-0004-0000-B901-000028000000}"/>
    <hyperlink ref="G55" location="RCT202_CONTRINST!A1" display="RCT202_CONTRINST" xr:uid="{00000000-0004-0000-B901-000029000000}"/>
    <hyperlink ref="G56" location="RCT202_CONTRINST!A1" display="RCT202_CONTRINST" xr:uid="{00000000-0004-0000-B901-00002A000000}"/>
    <hyperlink ref="G57" location="RCT202_CONTRINST!A1" display="RCT202_CONTRINST" xr:uid="{00000000-0004-0000-B901-00002B000000}"/>
    <hyperlink ref="G58" location="RCT202_CONTRINST!A1" display="RCT202_CONTRINST" xr:uid="{00000000-0004-0000-B901-00002C000000}"/>
    <hyperlink ref="G59" location="RCT202_CONTRINST!A1" display="RCT202_CONTRINST" xr:uid="{00000000-0004-0000-B901-00002D000000}"/>
    <hyperlink ref="G60" location="RCT202_CONTRINST!A1" display="RCT202_CONTRINST" xr:uid="{00000000-0004-0000-B901-00002E000000}"/>
    <hyperlink ref="G63" location="RCT202_CONTRINST!A1" display="RCT202_CONTRINST" xr:uid="{00000000-0004-0000-B901-00002F000000}"/>
    <hyperlink ref="G64" location="RCT202_CONTRINST_VC!A1" display="RCT202_CONTRINST_VC" xr:uid="{00000000-0004-0000-B901-000030000000}"/>
    <hyperlink ref="G65" location="RCT202_CONTRINST_VC!A1" display="RCT202_CONTRINST_VC" xr:uid="{00000000-0004-0000-B901-000031000000}"/>
    <hyperlink ref="G66" location="RCT202_CONTRINST_VC!A1" display="RCT202_CONTRINST_VC" xr:uid="{00000000-0004-0000-B901-000032000000}"/>
    <hyperlink ref="G67" location="RCT202_CONTRINST_VC!A1" display="RCT202_CONTRINST_VC" xr:uid="{00000000-0004-0000-B901-000033000000}"/>
    <hyperlink ref="G68" location="RCT202_CONTRINST_VC!A1" display="RCT202_CONTRINST_VC" xr:uid="{00000000-0004-0000-B901-000034000000}"/>
    <hyperlink ref="G69" location="RCT202_CONTRINST_VC!A1" display="RCT202_CONTRINST_VC" xr:uid="{00000000-0004-0000-B901-000035000000}"/>
    <hyperlink ref="G70" location="RCT202_CONTRINST_VC!A1" display="RCT202_CONTRINST_VC" xr:uid="{00000000-0004-0000-B901-000036000000}"/>
    <hyperlink ref="G71" location="RCT202_CONTRINST_VC!A1" display="RCT202_CONTRINST_VC" xr:uid="{00000000-0004-0000-B901-000037000000}"/>
    <hyperlink ref="G72" location="RCT202_CONTRINST_VC!A1" display="RCT202_CONTRINST_VC" xr:uid="{00000000-0004-0000-B901-000038000000}"/>
    <hyperlink ref="G73" location="RCT202_CONTRINST_VC!A1" display="RCT202_CONTRINST_VC" xr:uid="{00000000-0004-0000-B901-000039000000}"/>
    <hyperlink ref="G74" location="RCT202_CONTRINST_VC!A1" display="RCT202_CONTRINST_VC" xr:uid="{00000000-0004-0000-B901-00003A000000}"/>
    <hyperlink ref="G75" location="RCT202_CONTRINST_VC!A1" display="RCT202_CONTRINST_VC" xr:uid="{00000000-0004-0000-B901-00003B000000}"/>
    <hyperlink ref="G76" location="RCT202_CONTRINST_VC!A1" display="RCT202_CONTRINST_VC" xr:uid="{00000000-0004-0000-B901-00003C000000}"/>
    <hyperlink ref="G77" location="RCT202_CONTRINST_VC!A1" display="RCT202_CONTRINST_VC" xr:uid="{00000000-0004-0000-B901-00003D000000}"/>
    <hyperlink ref="G78" location="RCT202_CONTRINST_VC!A1" display="RCT202_CONTRINST_VC" xr:uid="{00000000-0004-0000-B901-00003E000000}"/>
    <hyperlink ref="G79" location="RCT202_CONTRINST_VC!A1" display="RCT202_CONTRINST_VC" xr:uid="{00000000-0004-0000-B901-00003F000000}"/>
    <hyperlink ref="G80" location="RCT202_CONTRINST_VC!A1" display="RCT202_CONTRINST_VC" xr:uid="{00000000-0004-0000-B901-000040000000}"/>
    <hyperlink ref="G81" location="RCT202_CONTRINST_VC!A1" display="RCT202_CONTRINST_VC" xr:uid="{00000000-0004-0000-B901-000041000000}"/>
    <hyperlink ref="G82" location="RCT202_CONTRINST_VC!A1" display="RCT202_CONTRINST_VC" xr:uid="{00000000-0004-0000-B901-000042000000}"/>
    <hyperlink ref="G83" location="RCT202_CONTRINST_VC!A1" display="RCT202_CONTRINST_VC" xr:uid="{00000000-0004-0000-B901-000043000000}"/>
    <hyperlink ref="G84" location="RCT202_CONTRINST_VC!A1" display="RCT202_CONTRINST_VC" xr:uid="{00000000-0004-0000-B901-000044000000}"/>
    <hyperlink ref="G85" location="RCT202_CONTRINST_VC!A1" display="RCT202_CONTRINST_VC" xr:uid="{00000000-0004-0000-B901-000045000000}"/>
    <hyperlink ref="G86" location="RCT202_CONTRINST_VC!A1" display="RCT202_CONTRINST_VC" xr:uid="{00000000-0004-0000-B901-000046000000}"/>
    <hyperlink ref="G87" location="RCT202_CONTRINST_VC!A1" display="RCT202_CONTRINST_VC" xr:uid="{00000000-0004-0000-B901-000047000000}"/>
    <hyperlink ref="G88" location="RCT202_CONTRINST_VC!A1" display="RCT202_CONTRINST_VC" xr:uid="{00000000-0004-0000-B901-000048000000}"/>
    <hyperlink ref="G89" location="RCT202_CONTRINST_VC!A1" display="RCT202_CONTRINST_VC" xr:uid="{00000000-0004-0000-B901-000049000000}"/>
    <hyperlink ref="G90" location="RCT202_CONTRINST_VC!A1" display="RCT202_CONTRINST_VC" xr:uid="{00000000-0004-0000-B901-00004A000000}"/>
    <hyperlink ref="G91" location="RCT202_CONTRINST_VC!A1" display="RCT202_CONTRINST_VC" xr:uid="{00000000-0004-0000-B901-00004B000000}"/>
    <hyperlink ref="G92" location="RCT202_CONTRINST_VC!A1" display="RCT202_CONTRINST_VC" xr:uid="{00000000-0004-0000-B901-00004C000000}"/>
    <hyperlink ref="G93" location="RCT202_CONTRINST_VC!A1" display="RCT202_CONTRINST_VC" xr:uid="{00000000-0004-0000-B901-00004D000000}"/>
    <hyperlink ref="G94" location="RCT202_CONTRINST_VC!A1" display="RCT202_CONTRINST_VC" xr:uid="{00000000-0004-0000-B901-00004E000000}"/>
    <hyperlink ref="G95" location="RCT202_CONTRINST_VC!A1" display="RCT202_CONTRINST_VC" xr:uid="{00000000-0004-0000-B901-00004F000000}"/>
    <hyperlink ref="G96" location="RCT202_CONTRINST_VC!A1" display="RCT202_CONTRINST_VC" xr:uid="{00000000-0004-0000-B901-000050000000}"/>
    <hyperlink ref="G97" location="RCT202_CONTRINST_VC!A1" display="RCT202_CONTRINST_VC" xr:uid="{00000000-0004-0000-B901-000051000000}"/>
    <hyperlink ref="G98" location="RCT202_CONTRINST_VC!A1" display="RCT202_CONTRINST_VC" xr:uid="{00000000-0004-0000-B901-000052000000}"/>
    <hyperlink ref="G99" location="RCT202_CONTRINST_VC!A1" display="RCT202_CONTRINST_VC" xr:uid="{00000000-0004-0000-B901-000053000000}"/>
    <hyperlink ref="G100" location="RCT202_CONTRINST_VC!A1" display="RCT202_CONTRINST_VC" xr:uid="{00000000-0004-0000-B901-000054000000}"/>
    <hyperlink ref="G101" location="RCT202_CONTRINST_VC!A1" display="RCT202_CONTRINST_VC" xr:uid="{00000000-0004-0000-B901-000055000000}"/>
    <hyperlink ref="G102" location="RCT202_CONTRINST_VC!A1" display="RCT202_CONTRINST_VC" xr:uid="{00000000-0004-0000-B901-000056000000}"/>
    <hyperlink ref="G103" location="RCT202_CONTRINST_VC!A1" display="RCT202_CONTRINST_VC" xr:uid="{00000000-0004-0000-B901-000057000000}"/>
    <hyperlink ref="G104" location="RCT202_CONTRINST_VC!A1" display="RCT202_CONTRINST_VC" xr:uid="{00000000-0004-0000-B901-000058000000}"/>
    <hyperlink ref="G105" location="RCT202_CONTRINST_VC!A1" display="RCT202_CONTRINST_VC" xr:uid="{00000000-0004-0000-B901-000059000000}"/>
    <hyperlink ref="G106" location="RCT202_CONTRINST_VC!A1" display="RCT202_CONTRINST_VC" xr:uid="{00000000-0004-0000-B901-00005A000000}"/>
    <hyperlink ref="G107" location="RCT202_CONTRINST_VC!A1" display="RCT202_CONTRINST_VC" xr:uid="{00000000-0004-0000-B901-00005B000000}"/>
    <hyperlink ref="G108" location="RCT202_CONTRINST_VC!A1" display="RCT202_CONTRINST_VC" xr:uid="{00000000-0004-0000-B901-00005C000000}"/>
    <hyperlink ref="G109" location="RCT202_CONTRINST_VC!A1" display="RCT202_CONTRINST_VC" xr:uid="{00000000-0004-0000-B901-00005D000000}"/>
    <hyperlink ref="G110" location="RCT202_CONTRINST_VC!A1" display="RCT202_CONTRINST_VC" xr:uid="{00000000-0004-0000-B901-00005E000000}"/>
    <hyperlink ref="G113" location="RCT202_CONTRINST_VC!A1" display="RCT202_CONTRINST_VC" xr:uid="{00000000-0004-0000-B901-00005F000000}"/>
    <hyperlink ref="G114" location="RCT302_CONTRINST!A1" display="RCT302_CONTRINST" xr:uid="{00000000-0004-0000-B901-000060000000}"/>
    <hyperlink ref="G115" location="RCT302_CONTRINST!A1" display="RCT302_CONTRINST" xr:uid="{00000000-0004-0000-B901-000061000000}"/>
    <hyperlink ref="G116" location="RCT302_CONTRINST!A1" display="RCT302_CONTRINST" xr:uid="{00000000-0004-0000-B901-000062000000}"/>
    <hyperlink ref="G117" location="RCT302_CONTRINST!A1" display="RCT302_CONTRINST" xr:uid="{00000000-0004-0000-B901-000063000000}"/>
    <hyperlink ref="G118" location="RCT302_CONTRINST!A1" display="RCT302_CONTRINST" xr:uid="{00000000-0004-0000-B901-000064000000}"/>
    <hyperlink ref="G119" location="RCT302_CONTRINST!A1" display="RCT302_CONTRINST" xr:uid="{00000000-0004-0000-B901-000065000000}"/>
    <hyperlink ref="G120" location="RCT302_CONTRINST!A1" display="RCT302_CONTRINST" xr:uid="{00000000-0004-0000-B901-000066000000}"/>
    <hyperlink ref="G121" location="RCT302_CONTRINST!A1" display="RCT302_CONTRINST" xr:uid="{00000000-0004-0000-B901-000067000000}"/>
    <hyperlink ref="G122" location="RCT302_CONTRINST!A1" display="RCT302_CONTRINST" xr:uid="{00000000-0004-0000-B901-000068000000}"/>
    <hyperlink ref="G123" location="RCT302_CONTRINST!A1" display="RCT302_CONTRINST" xr:uid="{00000000-0004-0000-B901-000069000000}"/>
    <hyperlink ref="G124" location="RCT302_CONTRINST!A1" display="RCT302_CONTRINST" xr:uid="{00000000-0004-0000-B901-00006A000000}"/>
    <hyperlink ref="G125" location="RCT302_CONTRINST!A1" display="RCT302_CONTRINST" xr:uid="{00000000-0004-0000-B901-00006B000000}"/>
    <hyperlink ref="G126" location="RCT302_CONTRINST!A1" display="RCT302_CONTRINST" xr:uid="{00000000-0004-0000-B901-00006C000000}"/>
    <hyperlink ref="G127" location="RCT302_CONTRINST!A1" display="RCT302_CONTRINST" xr:uid="{00000000-0004-0000-B901-00006D000000}"/>
    <hyperlink ref="G128" location="RCT302_CONTRINST!A1" display="RCT302_CONTRINST" xr:uid="{00000000-0004-0000-B901-00006E000000}"/>
    <hyperlink ref="G129" location="RCT302_CONTRINST!A1" display="RCT302_CONTRINST" xr:uid="{00000000-0004-0000-B901-00006F000000}"/>
    <hyperlink ref="G130" location="RCT302_CONTRINST!A1" display="RCT302_CONTRINST" xr:uid="{00000000-0004-0000-B901-000070000000}"/>
    <hyperlink ref="G131" location="RCT302_CONTRINST!A1" display="RCT302_CONTRINST" xr:uid="{00000000-0004-0000-B901-000071000000}"/>
    <hyperlink ref="G132" location="RCT302_CONTRINST!A1" display="RCT302_CONTRINST" xr:uid="{00000000-0004-0000-B901-000072000000}"/>
    <hyperlink ref="G133" location="RCT302_CONTRINST!A1" display="RCT302_CONTRINST" xr:uid="{00000000-0004-0000-B901-000073000000}"/>
    <hyperlink ref="G134" location="RCT302_CONTRINST!A1" display="RCT302_CONTRINST" xr:uid="{00000000-0004-0000-B901-000074000000}"/>
    <hyperlink ref="G135" location="RCT302_CONTRINST!A1" display="RCT302_CONTRINST" xr:uid="{00000000-0004-0000-B901-000075000000}"/>
    <hyperlink ref="G136" location="RCT302_CONTRINST!A1" display="RCT302_CONTRINST" xr:uid="{00000000-0004-0000-B901-000076000000}"/>
    <hyperlink ref="G137" location="RCT302_CONTRINST!A1" display="RCT302_CONTRINST" xr:uid="{00000000-0004-0000-B901-000077000000}"/>
    <hyperlink ref="G138" location="RCT302_CONTRINST!A1" display="RCT302_CONTRINST" xr:uid="{00000000-0004-0000-B901-000078000000}"/>
    <hyperlink ref="G139" location="RCT302_CONTRINST!A1" display="RCT302_CONTRINST" xr:uid="{00000000-0004-0000-B901-000079000000}"/>
    <hyperlink ref="G140" location="RCT302_CONTRINST!A1" display="RCT302_CONTRINST" xr:uid="{00000000-0004-0000-B901-00007A000000}"/>
    <hyperlink ref="G141" location="RCT302_CONTRINST!A1" display="RCT302_CONTRINST" xr:uid="{00000000-0004-0000-B901-00007B000000}"/>
    <hyperlink ref="G142" location="RCT302_CONTRINST!A1" display="RCT302_CONTRINST" xr:uid="{00000000-0004-0000-B901-00007C000000}"/>
    <hyperlink ref="G143" location="RCT302_CONTRINST!A1" display="RCT302_CONTRINST" xr:uid="{00000000-0004-0000-B901-00007D000000}"/>
    <hyperlink ref="G144" location="RCT302_CONTRINST!A1" display="RCT302_CONTRINST" xr:uid="{00000000-0004-0000-B901-00007E000000}"/>
    <hyperlink ref="G145" location="RCT302_CONTRINST!A1" display="RCT302_CONTRINST" xr:uid="{00000000-0004-0000-B901-00007F000000}"/>
    <hyperlink ref="G146" location="RCT302_CONTRINST!A1" display="RCT302_CONTRINST" xr:uid="{00000000-0004-0000-B901-000080000000}"/>
    <hyperlink ref="G147" location="RCT302_CONTRINST!A1" display="RCT302_CONTRINST" xr:uid="{00000000-0004-0000-B901-000081000000}"/>
    <hyperlink ref="G148" location="RCT302_CONTRINST!A1" display="RCT302_CONTRINST" xr:uid="{00000000-0004-0000-B901-000082000000}"/>
    <hyperlink ref="G149" location="RCT302_CONTRINST!A1" display="RCT302_CONTRINST" xr:uid="{00000000-0004-0000-B901-000083000000}"/>
    <hyperlink ref="G150" location="RCT302_CONTRINST!A1" display="RCT302_CONTRINST" xr:uid="{00000000-0004-0000-B901-000084000000}"/>
    <hyperlink ref="G151" location="RCT302_CONTRINST!A1" display="RCT302_CONTRINST" xr:uid="{00000000-0004-0000-B901-000085000000}"/>
    <hyperlink ref="G152" location="RCT302_CONTRINST!A1" display="RCT302_CONTRINST" xr:uid="{00000000-0004-0000-B901-000086000000}"/>
    <hyperlink ref="G153" location="RCT302_CONTRINST!A1" display="RCT302_CONTRINST" xr:uid="{00000000-0004-0000-B901-000087000000}"/>
    <hyperlink ref="G154" location="RCT302_CONTRINST!A1" display="RCT302_CONTRINST" xr:uid="{00000000-0004-0000-B901-000088000000}"/>
    <hyperlink ref="G155" location="RCT302_CONTRINST!A1" display="RCT302_CONTRINST" xr:uid="{00000000-0004-0000-B901-000089000000}"/>
    <hyperlink ref="G156" location="RCT302_CONTRINST!A1" display="RCT302_CONTRINST" xr:uid="{00000000-0004-0000-B901-00008A000000}"/>
    <hyperlink ref="G157" location="RCT302_CONTRINST!A1" display="RCT302_CONTRINST" xr:uid="{00000000-0004-0000-B901-00008B000000}"/>
    <hyperlink ref="G158" location="RCT302_CONTRINST!A1" display="RCT302_CONTRINST" xr:uid="{00000000-0004-0000-B901-00008C000000}"/>
    <hyperlink ref="G159" location="RCT302_CONTRINST!A1" display="RCT302_CONTRINST" xr:uid="{00000000-0004-0000-B901-00008D000000}"/>
    <hyperlink ref="G160" location="RCT302_CONTRINST!A1" display="RCT302_CONTRINST" xr:uid="{00000000-0004-0000-B901-00008E000000}"/>
    <hyperlink ref="G163" location="RCT302_CONTRINST!A1" display="RCT302_CONTRINST" xr:uid="{00000000-0004-0000-B901-00008F000000}"/>
    <hyperlink ref="B6" location="Variáveis!A1" display="Variáveis" xr:uid="{00000000-0004-0000-B901-000090000000}"/>
    <hyperlink ref="C6" location="'Índice de Tabelas'!A1" display="Índice de Tabelas" xr:uid="{00000000-0004-0000-B901-000091000000}"/>
    <hyperlink ref="D6" location="'Manual de Instrução'!A1" display="Manual de Instrução" xr:uid="{00000000-0004-0000-B901-000092000000}"/>
    <hyperlink ref="G61" location="RCT202_CONTRINST!A1" display="RCT202_CONTRINST" xr:uid="{5CE6114A-ECC7-4309-AD58-82F784D7045C}"/>
    <hyperlink ref="G62" location="RCT202_CONTRINST!A1" display="RCT202_CONTRINST" xr:uid="{563A4911-A45D-47CF-9BBE-B72D53123640}"/>
    <hyperlink ref="G111:G112" location="RCT202_CONTRINST_VC!A1" display="RCT202_CONTRINST_VC" xr:uid="{54C52FB4-C7B7-4BF2-A17F-966BFEFE69FE}"/>
    <hyperlink ref="G161:G162" location="RCT202_CONTRINST_VC!A1" display="RCT202_CONTRINST_VC" xr:uid="{1C744EB4-7087-4A8D-B1D4-6BCDF86B08D4}"/>
    <hyperlink ref="G161" location="RCT302_CONTRINST!A1" display="RCT302_CONTRINST" xr:uid="{E78D8449-7ED0-43CB-B9A1-0E5E4DB6870D}"/>
    <hyperlink ref="G162" location="RCT302_CONTRINST!A1" display="RCT302_CONTRINST" xr:uid="{CE67A866-9D7A-4634-A635-E4C4CFF0BFD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4305" r:id="rId4" name="Button 1">
              <controlPr defaultSize="0" print="0" autoFill="0" autoPict="0" macro="[0]!ReturnToPrevSheet">
                <anchor moveWithCells="1" sizeWithCells="1">
                  <from>
                    <xdr:col>4</xdr:col>
                    <xdr:colOff>0</xdr:colOff>
                    <xdr:row>3</xdr:row>
                    <xdr:rowOff>0</xdr:rowOff>
                  </from>
                  <to>
                    <xdr:col>5</xdr:col>
                    <xdr:colOff>30480</xdr:colOff>
                    <xdr:row>4</xdr:row>
                    <xdr:rowOff>182880</xdr:rowOff>
                  </to>
                </anchor>
              </controlPr>
            </control>
          </mc:Choice>
        </mc:AlternateContent>
        <mc:AlternateContent xmlns:mc="http://schemas.openxmlformats.org/markup-compatibility/2006">
          <mc:Choice Requires="x14">
            <control shapeId="994306" r:id="rId5" name="Remover Filtros">
              <controlPr defaultSize="0" print="0" autoFill="0" autoPict="0" macro="[0]!RemoveFilters">
                <anchor moveWithCells="1" sizeWithCells="1">
                  <from>
                    <xdr:col>6</xdr:col>
                    <xdr:colOff>114300</xdr:colOff>
                    <xdr:row>2</xdr:row>
                    <xdr:rowOff>182880</xdr:rowOff>
                  </from>
                  <to>
                    <xdr:col>7</xdr:col>
                    <xdr:colOff>45720</xdr:colOff>
                    <xdr:row>4</xdr:row>
                    <xdr:rowOff>182880</xdr:rowOff>
                  </to>
                </anchor>
              </controlPr>
            </control>
          </mc:Choice>
        </mc:AlternateContent>
      </controls>
    </mc:Choice>
  </mc:AlternateContent>
</worksheet>
</file>

<file path=xl/worksheets/sheet4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1-000000000000}">
  <sheetPr codeName="Sheet870"/>
  <dimension ref="A1:T22"/>
  <sheetViews>
    <sheetView zoomScale="80" workbookViewId="0">
      <pane xSplit="5" ySplit="10" topLeftCell="F11" activePane="bottomRight" state="frozen"/>
      <selection pane="topRight" activeCell="F1" sqref="F1"/>
      <selection pane="bottomLeft" activeCell="A18" sqref="A18"/>
      <selection pane="bottomRight" activeCell="B10" sqref="B10:T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620</v>
      </c>
      <c r="E11" s="159" t="s">
        <v>6333</v>
      </c>
      <c r="F11" s="24"/>
      <c r="G11" s="134"/>
      <c r="H11" s="24"/>
      <c r="I11" s="21" t="s">
        <v>6426</v>
      </c>
      <c r="J11" s="24"/>
      <c r="K11" s="24"/>
      <c r="L11" s="21"/>
      <c r="M11" s="21" t="s">
        <v>1487</v>
      </c>
      <c r="N11" s="21" t="s">
        <v>1500</v>
      </c>
      <c r="O11" s="21" t="s">
        <v>1460</v>
      </c>
      <c r="P11" s="24">
        <v>0</v>
      </c>
      <c r="Q11" s="24">
        <v>0</v>
      </c>
      <c r="R11" s="24"/>
      <c r="S11" s="24" t="s">
        <v>6317</v>
      </c>
      <c r="T11" s="147"/>
    </row>
    <row r="12" spans="1:20" s="29" customFormat="1" ht="27" customHeight="1" x14ac:dyDescent="0.25">
      <c r="A12"/>
      <c r="B12" s="75">
        <v>2</v>
      </c>
      <c r="C12" s="159" t="s">
        <v>615</v>
      </c>
      <c r="D12" s="159" t="s">
        <v>620</v>
      </c>
      <c r="E12" s="159" t="s">
        <v>1456</v>
      </c>
      <c r="F12" s="24"/>
      <c r="G12" s="94" t="s">
        <v>229</v>
      </c>
      <c r="H12" s="159" t="s">
        <v>1456</v>
      </c>
      <c r="I12" s="21"/>
      <c r="J12" s="24"/>
      <c r="K12" s="24"/>
      <c r="L12" s="21"/>
      <c r="M12" s="21" t="s">
        <v>1458</v>
      </c>
      <c r="N12" s="21" t="s">
        <v>1459</v>
      </c>
      <c r="O12" s="21" t="s">
        <v>1460</v>
      </c>
      <c r="P12" s="24">
        <v>0</v>
      </c>
      <c r="Q12" s="24">
        <v>0</v>
      </c>
      <c r="R12" s="24"/>
      <c r="S12" s="24" t="s">
        <v>6317</v>
      </c>
      <c r="T12" s="147"/>
    </row>
    <row r="13" spans="1:20" ht="27" customHeight="1" x14ac:dyDescent="0.2">
      <c r="A13" s="28"/>
      <c r="B13" s="75">
        <v>3</v>
      </c>
      <c r="C13" s="159" t="s">
        <v>615</v>
      </c>
      <c r="D13" s="159" t="s">
        <v>620</v>
      </c>
      <c r="E13" s="159" t="s">
        <v>2519</v>
      </c>
      <c r="F13" s="24"/>
      <c r="G13" s="94" t="s">
        <v>229</v>
      </c>
      <c r="H13" s="159" t="s">
        <v>2519</v>
      </c>
      <c r="I13" s="21"/>
      <c r="J13" s="24"/>
      <c r="K13" s="24"/>
      <c r="L13" s="21"/>
      <c r="M13" s="21" t="s">
        <v>1482</v>
      </c>
      <c r="N13" s="21" t="s">
        <v>1704</v>
      </c>
      <c r="O13" s="21" t="s">
        <v>1460</v>
      </c>
      <c r="P13" s="24">
        <v>0</v>
      </c>
      <c r="Q13" s="24">
        <v>0</v>
      </c>
      <c r="R13" s="24"/>
      <c r="S13" s="24" t="s">
        <v>6317</v>
      </c>
      <c r="T13" s="147"/>
    </row>
    <row r="14" spans="1:20" ht="27" customHeight="1" x14ac:dyDescent="0.2">
      <c r="A14" s="28"/>
      <c r="B14" s="75">
        <v>4</v>
      </c>
      <c r="C14" s="159" t="s">
        <v>615</v>
      </c>
      <c r="D14" s="159" t="s">
        <v>620</v>
      </c>
      <c r="E14" s="159" t="s">
        <v>2180</v>
      </c>
      <c r="F14" s="24"/>
      <c r="G14" s="94" t="s">
        <v>229</v>
      </c>
      <c r="H14" s="159" t="s">
        <v>2180</v>
      </c>
      <c r="I14" s="21"/>
      <c r="J14" s="24"/>
      <c r="K14" s="24"/>
      <c r="L14" s="21"/>
      <c r="M14" s="21" t="s">
        <v>1482</v>
      </c>
      <c r="N14" s="21" t="s">
        <v>1555</v>
      </c>
      <c r="O14" s="21" t="s">
        <v>1471</v>
      </c>
      <c r="P14" s="24">
        <v>0</v>
      </c>
      <c r="Q14" s="24">
        <v>1</v>
      </c>
      <c r="R14" s="24"/>
      <c r="S14" s="24" t="s">
        <v>6317</v>
      </c>
      <c r="T14" s="147"/>
    </row>
    <row r="15" spans="1:20" ht="27" customHeight="1" x14ac:dyDescent="0.2">
      <c r="A15" s="28"/>
      <c r="B15" s="75">
        <v>5</v>
      </c>
      <c r="C15" s="159" t="s">
        <v>615</v>
      </c>
      <c r="D15" s="159" t="s">
        <v>620</v>
      </c>
      <c r="E15" s="159" t="s">
        <v>2182</v>
      </c>
      <c r="F15" s="24"/>
      <c r="G15" s="94" t="s">
        <v>229</v>
      </c>
      <c r="H15" s="159" t="s">
        <v>2182</v>
      </c>
      <c r="I15" s="21"/>
      <c r="J15" s="24"/>
      <c r="K15" s="24"/>
      <c r="L15" s="21"/>
      <c r="M15" s="21" t="s">
        <v>1482</v>
      </c>
      <c r="N15" s="21" t="s">
        <v>2480</v>
      </c>
      <c r="O15" s="21" t="s">
        <v>1471</v>
      </c>
      <c r="P15" s="24">
        <v>0</v>
      </c>
      <c r="Q15" s="24">
        <v>1</v>
      </c>
      <c r="R15" s="24"/>
      <c r="S15" s="24" t="s">
        <v>6317</v>
      </c>
      <c r="T15" s="147"/>
    </row>
    <row r="16" spans="1:20" ht="27" customHeight="1" x14ac:dyDescent="0.2">
      <c r="A16" s="28"/>
      <c r="B16" s="75">
        <v>6</v>
      </c>
      <c r="C16" s="159" t="s">
        <v>615</v>
      </c>
      <c r="D16" s="159" t="s">
        <v>620</v>
      </c>
      <c r="E16" s="159" t="s">
        <v>3189</v>
      </c>
      <c r="F16" s="24"/>
      <c r="G16" s="94" t="s">
        <v>229</v>
      </c>
      <c r="H16" s="159" t="s">
        <v>3189</v>
      </c>
      <c r="I16" s="21"/>
      <c r="J16" s="24"/>
      <c r="K16" s="24"/>
      <c r="L16" s="21"/>
      <c r="M16" s="21" t="s">
        <v>1482</v>
      </c>
      <c r="N16" s="21" t="s">
        <v>1555</v>
      </c>
      <c r="O16" s="21" t="s">
        <v>1471</v>
      </c>
      <c r="P16" s="24">
        <v>0</v>
      </c>
      <c r="Q16" s="24">
        <v>0</v>
      </c>
      <c r="R16" s="24"/>
      <c r="S16" s="24" t="s">
        <v>6317</v>
      </c>
      <c r="T16" s="147"/>
    </row>
    <row r="17" spans="1:20" ht="27" customHeight="1" x14ac:dyDescent="0.2">
      <c r="A17" s="28"/>
      <c r="B17" s="75">
        <v>7</v>
      </c>
      <c r="C17" s="159" t="s">
        <v>615</v>
      </c>
      <c r="D17" s="159" t="s">
        <v>620</v>
      </c>
      <c r="E17" s="159" t="s">
        <v>3190</v>
      </c>
      <c r="F17" s="24"/>
      <c r="G17" s="94" t="s">
        <v>229</v>
      </c>
      <c r="H17" s="159" t="s">
        <v>3190</v>
      </c>
      <c r="I17" s="21"/>
      <c r="J17" s="24"/>
      <c r="K17" s="24"/>
      <c r="L17" s="21"/>
      <c r="M17" s="21" t="s">
        <v>1482</v>
      </c>
      <c r="N17" s="21" t="s">
        <v>2480</v>
      </c>
      <c r="O17" s="21" t="s">
        <v>1471</v>
      </c>
      <c r="P17" s="24">
        <v>0</v>
      </c>
      <c r="Q17" s="24">
        <v>0</v>
      </c>
      <c r="R17" s="24"/>
      <c r="S17" s="24" t="s">
        <v>6317</v>
      </c>
      <c r="T17" s="147"/>
    </row>
    <row r="18" spans="1:20" ht="27" customHeight="1" x14ac:dyDescent="0.25">
      <c r="B18" s="75">
        <v>8</v>
      </c>
      <c r="C18" s="159" t="s">
        <v>615</v>
      </c>
      <c r="D18" s="159" t="s">
        <v>620</v>
      </c>
      <c r="E18" s="159" t="s">
        <v>3192</v>
      </c>
      <c r="F18" s="24"/>
      <c r="G18" s="94" t="s">
        <v>229</v>
      </c>
      <c r="H18" s="159" t="s">
        <v>3192</v>
      </c>
      <c r="I18" s="21"/>
      <c r="J18" s="24"/>
      <c r="K18" s="24"/>
      <c r="L18" s="21"/>
      <c r="M18" s="21" t="s">
        <v>1482</v>
      </c>
      <c r="N18" s="21" t="s">
        <v>1575</v>
      </c>
      <c r="O18" s="21" t="s">
        <v>1471</v>
      </c>
      <c r="P18" s="24">
        <v>0</v>
      </c>
      <c r="Q18" s="24">
        <v>0</v>
      </c>
      <c r="R18" s="24"/>
      <c r="S18" s="24" t="s">
        <v>6317</v>
      </c>
      <c r="T18" s="147"/>
    </row>
    <row r="19" spans="1:20" ht="27" customHeight="1" x14ac:dyDescent="0.2">
      <c r="A19" s="28"/>
      <c r="B19" s="75">
        <v>9</v>
      </c>
      <c r="C19" s="159" t="s">
        <v>615</v>
      </c>
      <c r="D19" s="159" t="s">
        <v>620</v>
      </c>
      <c r="E19" s="159" t="s">
        <v>6427</v>
      </c>
      <c r="F19" s="24"/>
      <c r="G19" s="134"/>
      <c r="H19" s="24"/>
      <c r="I19" s="21" t="s">
        <v>6426</v>
      </c>
      <c r="J19" s="24"/>
      <c r="K19" s="24"/>
      <c r="L19" s="21"/>
      <c r="M19" s="21" t="s">
        <v>1482</v>
      </c>
      <c r="N19" s="21" t="s">
        <v>1575</v>
      </c>
      <c r="O19" s="21" t="s">
        <v>1460</v>
      </c>
      <c r="P19" s="24">
        <v>0</v>
      </c>
      <c r="Q19" s="24">
        <v>0</v>
      </c>
      <c r="R19" s="24"/>
      <c r="S19" s="24" t="s">
        <v>6317</v>
      </c>
      <c r="T19" s="147"/>
    </row>
    <row r="20" spans="1:20" ht="27" customHeight="1" x14ac:dyDescent="0.2">
      <c r="A20" s="28"/>
      <c r="B20" s="75">
        <v>10</v>
      </c>
      <c r="C20" s="159" t="s">
        <v>615</v>
      </c>
      <c r="D20" s="159" t="s">
        <v>620</v>
      </c>
      <c r="E20" s="159" t="s">
        <v>6428</v>
      </c>
      <c r="F20" s="24"/>
      <c r="G20" s="134"/>
      <c r="H20" s="24"/>
      <c r="I20" s="21" t="s">
        <v>6426</v>
      </c>
      <c r="J20" s="24"/>
      <c r="K20" s="24"/>
      <c r="L20" s="21"/>
      <c r="M20" s="21" t="s">
        <v>1487</v>
      </c>
      <c r="N20" s="21" t="s">
        <v>1696</v>
      </c>
      <c r="O20" s="21" t="s">
        <v>1460</v>
      </c>
      <c r="P20" s="24">
        <v>0</v>
      </c>
      <c r="Q20" s="24">
        <v>0</v>
      </c>
      <c r="R20" s="24"/>
      <c r="S20" s="24" t="s">
        <v>6317</v>
      </c>
      <c r="T20" s="147"/>
    </row>
    <row r="21" spans="1:20" ht="27" customHeight="1" x14ac:dyDescent="0.2">
      <c r="A21" s="28"/>
      <c r="B21" s="75">
        <v>11</v>
      </c>
      <c r="C21" s="159" t="s">
        <v>615</v>
      </c>
      <c r="D21" s="159" t="s">
        <v>620</v>
      </c>
      <c r="E21" s="159" t="s">
        <v>6429</v>
      </c>
      <c r="F21" s="24"/>
      <c r="G21" s="134"/>
      <c r="H21" s="24"/>
      <c r="I21" s="21" t="s">
        <v>6426</v>
      </c>
      <c r="J21" s="24"/>
      <c r="K21" s="24"/>
      <c r="L21" s="21"/>
      <c r="M21" s="21" t="s">
        <v>1563</v>
      </c>
      <c r="N21" s="21" t="s">
        <v>1564</v>
      </c>
      <c r="O21" s="21" t="s">
        <v>1460</v>
      </c>
      <c r="P21" s="24">
        <v>0</v>
      </c>
      <c r="Q21" s="24">
        <v>0</v>
      </c>
      <c r="R21" s="24"/>
      <c r="S21" s="24" t="s">
        <v>6317</v>
      </c>
      <c r="T21" s="147"/>
    </row>
    <row r="22" spans="1:20" ht="27" customHeight="1" x14ac:dyDescent="0.2">
      <c r="A22" s="28"/>
      <c r="B22" s="75">
        <v>12</v>
      </c>
      <c r="C22" s="159" t="s">
        <v>615</v>
      </c>
      <c r="D22" s="159" t="s">
        <v>620</v>
      </c>
      <c r="E22" s="159" t="s">
        <v>6430</v>
      </c>
      <c r="F22" s="24"/>
      <c r="G22" s="134"/>
      <c r="H22" s="24"/>
      <c r="I22" s="21" t="s">
        <v>6426</v>
      </c>
      <c r="J22" s="24"/>
      <c r="K22" s="24"/>
      <c r="L22" s="21"/>
      <c r="M22" s="21" t="s">
        <v>1482</v>
      </c>
      <c r="N22" s="21" t="s">
        <v>1575</v>
      </c>
      <c r="O22" s="21" t="s">
        <v>1460</v>
      </c>
      <c r="P22" s="24">
        <v>0</v>
      </c>
      <c r="Q22" s="24">
        <v>0</v>
      </c>
      <c r="R22" s="24"/>
      <c r="S22" s="24" t="s">
        <v>6317</v>
      </c>
      <c r="T22" s="147"/>
    </row>
  </sheetData>
  <autoFilter ref="B10:T22" xr:uid="{00000000-0001-0000-BA01-000000000000}"/>
  <mergeCells count="1">
    <mergeCell ref="C9:O9"/>
  </mergeCells>
  <conditionalFormatting sqref="H11 H19:H22">
    <cfRule type="duplicateValues" dxfId="720" priority="1"/>
  </conditionalFormatting>
  <hyperlinks>
    <hyperlink ref="G12" location="RCT213_ENTDRELAC!A1" display="RCT213_ENTDRELAC" xr:uid="{00000000-0004-0000-BA01-000000000000}"/>
    <hyperlink ref="G13" location="RCT213_ENTDRELAC!A1" display="RCT213_ENTDRELAC" xr:uid="{00000000-0004-0000-BA01-000001000000}"/>
    <hyperlink ref="G14" location="RCT213_ENTDRELAC!A1" display="RCT213_ENTDRELAC" xr:uid="{00000000-0004-0000-BA01-000002000000}"/>
    <hyperlink ref="G15" location="RCT213_ENTDRELAC!A1" display="RCT213_ENTDRELAC" xr:uid="{00000000-0004-0000-BA01-000003000000}"/>
    <hyperlink ref="G16" location="RCT213_ENTDRELAC!A1" display="RCT213_ENTDRELAC" xr:uid="{00000000-0004-0000-BA01-000004000000}"/>
    <hyperlink ref="G17" location="RCT213_ENTDRELAC!A1" display="RCT213_ENTDRELAC" xr:uid="{00000000-0004-0000-BA01-000005000000}"/>
    <hyperlink ref="G18" location="RCT213_ENTDRELAC!A1" display="RCT213_ENTDRELAC" xr:uid="{00000000-0004-0000-BA01-000006000000}"/>
    <hyperlink ref="B6" location="Variáveis!A1" display="Variáveis" xr:uid="{00000000-0004-0000-BA01-000007000000}"/>
    <hyperlink ref="C6" location="'Índice de Tabelas'!A1" display="Índice de Tabelas" xr:uid="{00000000-0004-0000-BA01-000008000000}"/>
    <hyperlink ref="D6" location="'Manual de Instrução'!A1" display="Manual de Instrução" xr:uid="{00000000-0004-0000-BA01-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5329"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995330"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1-000000000000}">
  <sheetPr codeName="Sheet994"/>
  <dimension ref="A1:T44"/>
  <sheetViews>
    <sheetView zoomScale="75" workbookViewId="0">
      <pane xSplit="5" ySplit="10" topLeftCell="F12" activePane="bottomRight" state="frozen"/>
      <selection pane="topRight" activeCell="F1" sqref="F1"/>
      <selection pane="bottomLeft" activeCell="A18" sqref="A18"/>
      <selection pane="bottomRight" activeCell="B10" sqref="B10:T44"/>
    </sheetView>
  </sheetViews>
  <sheetFormatPr defaultColWidth="9" defaultRowHeight="63" customHeight="1" x14ac:dyDescent="0.25"/>
  <cols>
    <col min="1" max="1" width="1.09765625" style="25" customWidth="1"/>
    <col min="2" max="2" width="15.59765625" style="31" customWidth="1"/>
    <col min="3" max="3" width="17.59765625" style="27" customWidth="1"/>
    <col min="4" max="4" width="21.59765625" style="27" customWidth="1"/>
    <col min="5" max="5" width="24.09765625" style="27" bestFit="1" customWidth="1"/>
    <col min="6" max="6" width="31" style="27" customWidth="1"/>
    <col min="7" max="7" width="27.3984375" style="27" customWidth="1"/>
    <col min="8" max="8" width="23.8984375" style="27" customWidth="1"/>
    <col min="9" max="9" width="25.3984375" style="27" customWidth="1"/>
    <col min="10" max="10" width="18.09765625" style="27" customWidth="1"/>
    <col min="11" max="11" width="22.09765625" style="27" customWidth="1"/>
    <col min="12" max="12" width="18" style="27" customWidth="1"/>
    <col min="13" max="13" width="25.5" style="27" customWidth="1"/>
    <col min="14" max="14" width="21.8984375" style="27" customWidth="1"/>
    <col min="15" max="15" width="24.09765625" style="27" customWidth="1"/>
    <col min="16" max="16" width="28.5" style="27" customWidth="1"/>
    <col min="17" max="17" width="23.09765625" style="27" customWidth="1"/>
    <col min="18" max="19" width="29.59765625" style="27" customWidth="1"/>
    <col min="20" max="20" width="24.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669</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621</v>
      </c>
      <c r="E11" s="159" t="s">
        <v>6425</v>
      </c>
      <c r="F11" s="24"/>
      <c r="G11" s="134"/>
      <c r="H11" s="24"/>
      <c r="I11" s="21" t="s">
        <v>6426</v>
      </c>
      <c r="J11" s="24"/>
      <c r="K11" s="24"/>
      <c r="L11" s="24"/>
      <c r="M11" s="24" t="s">
        <v>1487</v>
      </c>
      <c r="N11" s="21" t="s">
        <v>1500</v>
      </c>
      <c r="O11" s="21" t="s">
        <v>1460</v>
      </c>
      <c r="P11" s="21">
        <v>0</v>
      </c>
      <c r="Q11" s="21">
        <v>1</v>
      </c>
      <c r="R11" s="24"/>
      <c r="S11" s="24"/>
      <c r="T11" s="147"/>
    </row>
    <row r="12" spans="1:20" s="29" customFormat="1" ht="27" customHeight="1" x14ac:dyDescent="0.25">
      <c r="A12"/>
      <c r="B12" s="75">
        <v>2</v>
      </c>
      <c r="C12" s="159" t="s">
        <v>615</v>
      </c>
      <c r="D12" s="159" t="s">
        <v>621</v>
      </c>
      <c r="E12" s="159" t="s">
        <v>6331</v>
      </c>
      <c r="F12" s="24"/>
      <c r="G12" s="134"/>
      <c r="H12" s="24"/>
      <c r="I12" s="21" t="s">
        <v>6426</v>
      </c>
      <c r="J12" s="24"/>
      <c r="K12" s="21"/>
      <c r="L12" s="21"/>
      <c r="M12" s="24" t="s">
        <v>1487</v>
      </c>
      <c r="N12" s="21" t="s">
        <v>1500</v>
      </c>
      <c r="O12" s="21" t="s">
        <v>1460</v>
      </c>
      <c r="P12" s="21">
        <v>0</v>
      </c>
      <c r="Q12" s="21">
        <v>1</v>
      </c>
      <c r="R12" s="24"/>
      <c r="S12" s="24"/>
      <c r="T12" s="147"/>
    </row>
    <row r="13" spans="1:20" ht="27" customHeight="1" x14ac:dyDescent="0.2">
      <c r="A13" s="28"/>
      <c r="B13" s="75">
        <v>3</v>
      </c>
      <c r="C13" s="159" t="s">
        <v>615</v>
      </c>
      <c r="D13" s="159" t="s">
        <v>621</v>
      </c>
      <c r="E13" s="159" t="s">
        <v>6333</v>
      </c>
      <c r="F13" s="24"/>
      <c r="G13" s="134"/>
      <c r="H13" s="24"/>
      <c r="I13" s="21" t="s">
        <v>6426</v>
      </c>
      <c r="J13" s="24"/>
      <c r="K13" s="21"/>
      <c r="L13" s="21"/>
      <c r="M13" s="24" t="s">
        <v>1487</v>
      </c>
      <c r="N13" s="21" t="s">
        <v>1500</v>
      </c>
      <c r="O13" s="21" t="s">
        <v>1460</v>
      </c>
      <c r="P13" s="21">
        <v>0</v>
      </c>
      <c r="Q13" s="21">
        <v>0</v>
      </c>
      <c r="R13" s="24"/>
      <c r="S13" s="24"/>
      <c r="T13" s="147"/>
    </row>
    <row r="14" spans="1:20" ht="27" customHeight="1" x14ac:dyDescent="0.2">
      <c r="A14" s="28"/>
      <c r="B14" s="75">
        <v>4</v>
      </c>
      <c r="C14" s="159" t="s">
        <v>615</v>
      </c>
      <c r="D14" s="159" t="s">
        <v>621</v>
      </c>
      <c r="E14" s="159" t="s">
        <v>1456</v>
      </c>
      <c r="F14" s="24" t="s">
        <v>1582</v>
      </c>
      <c r="G14" s="94" t="s">
        <v>200</v>
      </c>
      <c r="H14" s="159" t="s">
        <v>1456</v>
      </c>
      <c r="I14" s="21"/>
      <c r="J14" s="24"/>
      <c r="K14" s="21"/>
      <c r="L14" s="21"/>
      <c r="M14" s="24" t="s">
        <v>1458</v>
      </c>
      <c r="N14" s="21" t="s">
        <v>1459</v>
      </c>
      <c r="O14" s="21" t="s">
        <v>1460</v>
      </c>
      <c r="P14" s="21">
        <v>0</v>
      </c>
      <c r="Q14" s="21">
        <v>0</v>
      </c>
      <c r="R14" s="24"/>
      <c r="S14" s="24"/>
      <c r="T14" s="147"/>
    </row>
    <row r="15" spans="1:20" ht="27" customHeight="1" x14ac:dyDescent="0.2">
      <c r="A15" s="28"/>
      <c r="B15" s="75">
        <v>5</v>
      </c>
      <c r="C15" s="159" t="s">
        <v>615</v>
      </c>
      <c r="D15" s="159" t="s">
        <v>621</v>
      </c>
      <c r="E15" s="159" t="s">
        <v>2519</v>
      </c>
      <c r="F15" s="24" t="s">
        <v>1582</v>
      </c>
      <c r="G15" s="94" t="s">
        <v>200</v>
      </c>
      <c r="H15" s="159" t="s">
        <v>2519</v>
      </c>
      <c r="I15" s="21"/>
      <c r="J15" s="24"/>
      <c r="K15" s="21"/>
      <c r="L15" s="21"/>
      <c r="M15" s="24" t="s">
        <v>1482</v>
      </c>
      <c r="N15" s="21" t="s">
        <v>1704</v>
      </c>
      <c r="O15" s="21" t="s">
        <v>1460</v>
      </c>
      <c r="P15" s="21">
        <v>0</v>
      </c>
      <c r="Q15" s="21">
        <v>0</v>
      </c>
      <c r="R15" s="24"/>
      <c r="S15" s="24"/>
      <c r="T15" s="147"/>
    </row>
    <row r="16" spans="1:20" ht="27" customHeight="1" x14ac:dyDescent="0.2">
      <c r="A16" s="28"/>
      <c r="B16" s="75">
        <v>6</v>
      </c>
      <c r="C16" s="159" t="s">
        <v>615</v>
      </c>
      <c r="D16" s="159" t="s">
        <v>621</v>
      </c>
      <c r="E16" s="159" t="s">
        <v>2180</v>
      </c>
      <c r="F16" s="24" t="s">
        <v>1582</v>
      </c>
      <c r="G16" s="94" t="s">
        <v>200</v>
      </c>
      <c r="H16" s="159" t="s">
        <v>2180</v>
      </c>
      <c r="I16" s="21"/>
      <c r="J16" s="24"/>
      <c r="K16" s="21"/>
      <c r="L16" s="21"/>
      <c r="M16" s="24" t="s">
        <v>1482</v>
      </c>
      <c r="N16" s="21" t="s">
        <v>1555</v>
      </c>
      <c r="O16" s="21" t="s">
        <v>1471</v>
      </c>
      <c r="P16" s="21">
        <v>0</v>
      </c>
      <c r="Q16" s="21">
        <v>1</v>
      </c>
      <c r="R16" s="24"/>
      <c r="S16" s="24"/>
      <c r="T16" s="147"/>
    </row>
    <row r="17" spans="1:20" ht="27" customHeight="1" x14ac:dyDescent="0.2">
      <c r="A17" s="28"/>
      <c r="B17" s="75">
        <v>7</v>
      </c>
      <c r="C17" s="159" t="s">
        <v>615</v>
      </c>
      <c r="D17" s="159" t="s">
        <v>621</v>
      </c>
      <c r="E17" s="159" t="s">
        <v>2182</v>
      </c>
      <c r="F17" s="24" t="s">
        <v>1582</v>
      </c>
      <c r="G17" s="94" t="s">
        <v>200</v>
      </c>
      <c r="H17" s="159" t="s">
        <v>2182</v>
      </c>
      <c r="I17" s="21"/>
      <c r="J17" s="24"/>
      <c r="K17" s="21"/>
      <c r="L17" s="21"/>
      <c r="M17" s="24" t="s">
        <v>1482</v>
      </c>
      <c r="N17" s="21" t="s">
        <v>2480</v>
      </c>
      <c r="O17" s="21" t="s">
        <v>1471</v>
      </c>
      <c r="P17" s="21">
        <v>0</v>
      </c>
      <c r="Q17" s="21">
        <v>1</v>
      </c>
      <c r="R17" s="24"/>
      <c r="S17" s="24"/>
      <c r="T17" s="147"/>
    </row>
    <row r="18" spans="1:20" ht="27" customHeight="1" x14ac:dyDescent="0.25">
      <c r="B18" s="75">
        <v>8</v>
      </c>
      <c r="C18" s="159" t="s">
        <v>615</v>
      </c>
      <c r="D18" s="159" t="s">
        <v>621</v>
      </c>
      <c r="E18" s="159" t="s">
        <v>2201</v>
      </c>
      <c r="F18" s="24" t="s">
        <v>6432</v>
      </c>
      <c r="G18" s="94" t="s">
        <v>200</v>
      </c>
      <c r="H18" s="159" t="s">
        <v>2201</v>
      </c>
      <c r="I18" s="21"/>
      <c r="J18" s="24"/>
      <c r="K18" s="21"/>
      <c r="L18" s="21"/>
      <c r="M18" s="24" t="s">
        <v>1482</v>
      </c>
      <c r="N18" s="21" t="s">
        <v>1575</v>
      </c>
      <c r="O18" s="21" t="s">
        <v>1471</v>
      </c>
      <c r="P18" s="21">
        <v>0</v>
      </c>
      <c r="Q18" s="21">
        <v>0</v>
      </c>
      <c r="R18" s="24"/>
      <c r="S18" s="24"/>
      <c r="T18" s="147"/>
    </row>
    <row r="19" spans="1:20" ht="27" customHeight="1" x14ac:dyDescent="0.2">
      <c r="A19" s="28"/>
      <c r="B19" s="75">
        <v>9</v>
      </c>
      <c r="C19" s="159" t="s">
        <v>615</v>
      </c>
      <c r="D19" s="159" t="s">
        <v>621</v>
      </c>
      <c r="E19" s="159" t="s">
        <v>2202</v>
      </c>
      <c r="F19" s="24" t="s">
        <v>1582</v>
      </c>
      <c r="G19" s="94" t="s">
        <v>200</v>
      </c>
      <c r="H19" s="159" t="s">
        <v>2202</v>
      </c>
      <c r="I19" s="21"/>
      <c r="J19" s="24"/>
      <c r="K19" s="21"/>
      <c r="L19" s="21"/>
      <c r="M19" s="24" t="s">
        <v>1482</v>
      </c>
      <c r="N19" s="21" t="s">
        <v>1734</v>
      </c>
      <c r="O19" s="21" t="s">
        <v>1471</v>
      </c>
      <c r="P19" s="21">
        <v>0</v>
      </c>
      <c r="Q19" s="21">
        <v>0</v>
      </c>
      <c r="R19" s="24"/>
      <c r="S19" s="24"/>
      <c r="T19" s="147"/>
    </row>
    <row r="20" spans="1:20" ht="27" customHeight="1" x14ac:dyDescent="0.2">
      <c r="A20" s="28"/>
      <c r="B20" s="75">
        <v>10</v>
      </c>
      <c r="C20" s="159" t="s">
        <v>615</v>
      </c>
      <c r="D20" s="159" t="s">
        <v>621</v>
      </c>
      <c r="E20" s="159" t="s">
        <v>2204</v>
      </c>
      <c r="F20" s="24" t="s">
        <v>1582</v>
      </c>
      <c r="G20" s="94" t="s">
        <v>200</v>
      </c>
      <c r="H20" s="159" t="s">
        <v>2204</v>
      </c>
      <c r="I20" s="21"/>
      <c r="J20" s="24"/>
      <c r="K20" s="21"/>
      <c r="L20" s="21"/>
      <c r="M20" s="24" t="s">
        <v>1482</v>
      </c>
      <c r="N20" s="21" t="s">
        <v>1575</v>
      </c>
      <c r="O20" s="21" t="s">
        <v>1471</v>
      </c>
      <c r="P20" s="21">
        <v>0</v>
      </c>
      <c r="Q20" s="21">
        <v>0</v>
      </c>
      <c r="R20" s="24"/>
      <c r="S20" s="24"/>
      <c r="T20" s="147"/>
    </row>
    <row r="21" spans="1:20" ht="27" customHeight="1" x14ac:dyDescent="0.2">
      <c r="A21" s="28"/>
      <c r="B21" s="75">
        <v>11</v>
      </c>
      <c r="C21" s="159" t="s">
        <v>615</v>
      </c>
      <c r="D21" s="159" t="s">
        <v>621</v>
      </c>
      <c r="E21" s="159" t="s">
        <v>2472</v>
      </c>
      <c r="F21" s="24" t="s">
        <v>1582</v>
      </c>
      <c r="G21" s="94" t="s">
        <v>200</v>
      </c>
      <c r="H21" s="159" t="s">
        <v>1620</v>
      </c>
      <c r="I21" s="21"/>
      <c r="J21" s="24"/>
      <c r="K21" s="21"/>
      <c r="L21" s="21"/>
      <c r="M21" s="24" t="s">
        <v>1458</v>
      </c>
      <c r="N21" s="21" t="s">
        <v>1459</v>
      </c>
      <c r="O21" s="21" t="s">
        <v>1471</v>
      </c>
      <c r="P21" s="21">
        <v>0</v>
      </c>
      <c r="Q21" s="21">
        <v>0</v>
      </c>
      <c r="R21" s="24"/>
      <c r="S21" s="24"/>
      <c r="T21" s="147"/>
    </row>
    <row r="22" spans="1:20" ht="27" customHeight="1" x14ac:dyDescent="0.2">
      <c r="A22" s="28"/>
      <c r="B22" s="75">
        <v>12</v>
      </c>
      <c r="C22" s="159" t="s">
        <v>615</v>
      </c>
      <c r="D22" s="159" t="s">
        <v>621</v>
      </c>
      <c r="E22" s="159" t="s">
        <v>2473</v>
      </c>
      <c r="F22" s="24" t="s">
        <v>1582</v>
      </c>
      <c r="G22" s="94" t="s">
        <v>200</v>
      </c>
      <c r="H22" s="159" t="s">
        <v>1621</v>
      </c>
      <c r="I22" s="21"/>
      <c r="J22" s="24"/>
      <c r="K22" s="21"/>
      <c r="L22" s="21"/>
      <c r="M22" s="24" t="s">
        <v>1458</v>
      </c>
      <c r="N22" s="21" t="s">
        <v>1459</v>
      </c>
      <c r="O22" s="21" t="s">
        <v>1471</v>
      </c>
      <c r="P22" s="21">
        <v>0</v>
      </c>
      <c r="Q22" s="21">
        <v>0</v>
      </c>
      <c r="R22" s="24"/>
      <c r="S22" s="24"/>
      <c r="T22" s="147"/>
    </row>
    <row r="23" spans="1:20" ht="27" customHeight="1" x14ac:dyDescent="0.2">
      <c r="A23" s="28"/>
      <c r="B23" s="75">
        <v>4</v>
      </c>
      <c r="C23" s="159" t="s">
        <v>615</v>
      </c>
      <c r="D23" s="159" t="s">
        <v>621</v>
      </c>
      <c r="E23" s="159" t="s">
        <v>1456</v>
      </c>
      <c r="F23" s="24" t="s">
        <v>2188</v>
      </c>
      <c r="G23" s="94" t="s">
        <v>201</v>
      </c>
      <c r="H23" s="159" t="s">
        <v>1456</v>
      </c>
      <c r="I23" s="21"/>
      <c r="J23" s="24"/>
      <c r="K23" s="21"/>
      <c r="L23" s="21"/>
      <c r="M23" s="24" t="s">
        <v>1458</v>
      </c>
      <c r="N23" s="21" t="s">
        <v>1459</v>
      </c>
      <c r="O23" s="21" t="s">
        <v>1460</v>
      </c>
      <c r="P23" s="21">
        <v>0</v>
      </c>
      <c r="Q23" s="21">
        <v>0</v>
      </c>
      <c r="R23" s="24"/>
      <c r="S23" s="24"/>
      <c r="T23" s="147"/>
    </row>
    <row r="24" spans="1:20" ht="27" customHeight="1" x14ac:dyDescent="0.2">
      <c r="A24" s="28"/>
      <c r="B24" s="75">
        <v>5</v>
      </c>
      <c r="C24" s="159" t="s">
        <v>615</v>
      </c>
      <c r="D24" s="159" t="s">
        <v>621</v>
      </c>
      <c r="E24" s="159" t="s">
        <v>2519</v>
      </c>
      <c r="F24" s="24" t="s">
        <v>2188</v>
      </c>
      <c r="G24" s="94" t="s">
        <v>201</v>
      </c>
      <c r="H24" s="159" t="s">
        <v>2519</v>
      </c>
      <c r="I24" s="21"/>
      <c r="J24" s="24"/>
      <c r="K24" s="21"/>
      <c r="L24" s="21"/>
      <c r="M24" s="24" t="s">
        <v>1482</v>
      </c>
      <c r="N24" s="21" t="s">
        <v>1704</v>
      </c>
      <c r="O24" s="21" t="s">
        <v>1460</v>
      </c>
      <c r="P24" s="21">
        <v>0</v>
      </c>
      <c r="Q24" s="21">
        <v>0</v>
      </c>
      <c r="R24" s="24"/>
      <c r="S24" s="24"/>
      <c r="T24" s="147"/>
    </row>
    <row r="25" spans="1:20" ht="27" customHeight="1" x14ac:dyDescent="0.2">
      <c r="A25" s="28"/>
      <c r="B25" s="75">
        <v>6</v>
      </c>
      <c r="C25" s="159" t="s">
        <v>615</v>
      </c>
      <c r="D25" s="159" t="s">
        <v>621</v>
      </c>
      <c r="E25" s="159" t="s">
        <v>2180</v>
      </c>
      <c r="F25" s="24" t="s">
        <v>2188</v>
      </c>
      <c r="G25" s="94" t="s">
        <v>201</v>
      </c>
      <c r="H25" s="159" t="s">
        <v>2180</v>
      </c>
      <c r="I25" s="21"/>
      <c r="J25" s="24"/>
      <c r="K25" s="21"/>
      <c r="L25" s="21"/>
      <c r="M25" s="24" t="s">
        <v>1482</v>
      </c>
      <c r="N25" s="21" t="s">
        <v>1555</v>
      </c>
      <c r="O25" s="21" t="s">
        <v>1471</v>
      </c>
      <c r="P25" s="21">
        <v>0</v>
      </c>
      <c r="Q25" s="21">
        <v>1</v>
      </c>
      <c r="R25" s="24"/>
      <c r="S25" s="24"/>
      <c r="T25" s="147"/>
    </row>
    <row r="26" spans="1:20" ht="27" customHeight="1" x14ac:dyDescent="0.2">
      <c r="A26" s="28"/>
      <c r="B26" s="75">
        <v>7</v>
      </c>
      <c r="C26" s="159" t="s">
        <v>615</v>
      </c>
      <c r="D26" s="159" t="s">
        <v>621</v>
      </c>
      <c r="E26" s="159" t="s">
        <v>2182</v>
      </c>
      <c r="F26" s="24" t="s">
        <v>2188</v>
      </c>
      <c r="G26" s="94" t="s">
        <v>201</v>
      </c>
      <c r="H26" s="159" t="s">
        <v>2182</v>
      </c>
      <c r="I26" s="21"/>
      <c r="J26" s="24"/>
      <c r="K26" s="21"/>
      <c r="L26" s="21"/>
      <c r="M26" s="24" t="s">
        <v>1482</v>
      </c>
      <c r="N26" s="21" t="s">
        <v>2480</v>
      </c>
      <c r="O26" s="21" t="s">
        <v>1471</v>
      </c>
      <c r="P26" s="21">
        <v>0</v>
      </c>
      <c r="Q26" s="21">
        <v>1</v>
      </c>
      <c r="R26" s="24"/>
      <c r="S26" s="24"/>
      <c r="T26" s="147"/>
    </row>
    <row r="27" spans="1:20" ht="27" customHeight="1" x14ac:dyDescent="0.25">
      <c r="B27" s="75">
        <v>8</v>
      </c>
      <c r="C27" s="159" t="s">
        <v>615</v>
      </c>
      <c r="D27" s="159" t="s">
        <v>621</v>
      </c>
      <c r="E27" s="159" t="s">
        <v>2201</v>
      </c>
      <c r="F27" s="24" t="s">
        <v>2188</v>
      </c>
      <c r="G27" s="94" t="s">
        <v>201</v>
      </c>
      <c r="H27" s="159" t="s">
        <v>2201</v>
      </c>
      <c r="I27" s="21"/>
      <c r="J27" s="24"/>
      <c r="K27" s="21"/>
      <c r="L27" s="21"/>
      <c r="M27" s="24" t="s">
        <v>1482</v>
      </c>
      <c r="N27" s="21" t="s">
        <v>1575</v>
      </c>
      <c r="O27" s="21" t="s">
        <v>1471</v>
      </c>
      <c r="P27" s="21">
        <v>0</v>
      </c>
      <c r="Q27" s="21">
        <v>0</v>
      </c>
      <c r="R27" s="24"/>
      <c r="S27" s="24"/>
      <c r="T27" s="147"/>
    </row>
    <row r="28" spans="1:20" ht="27" customHeight="1" x14ac:dyDescent="0.2">
      <c r="A28" s="28"/>
      <c r="B28" s="75">
        <v>9</v>
      </c>
      <c r="C28" s="159" t="s">
        <v>615</v>
      </c>
      <c r="D28" s="159" t="s">
        <v>621</v>
      </c>
      <c r="E28" s="159" t="s">
        <v>2202</v>
      </c>
      <c r="F28" s="24" t="s">
        <v>2188</v>
      </c>
      <c r="G28" s="94" t="s">
        <v>201</v>
      </c>
      <c r="H28" s="159" t="s">
        <v>2202</v>
      </c>
      <c r="I28" s="21"/>
      <c r="J28" s="24"/>
      <c r="K28" s="21"/>
      <c r="L28" s="21"/>
      <c r="M28" s="24" t="s">
        <v>1482</v>
      </c>
      <c r="N28" s="21" t="s">
        <v>1734</v>
      </c>
      <c r="O28" s="21" t="s">
        <v>1471</v>
      </c>
      <c r="P28" s="21">
        <v>0</v>
      </c>
      <c r="Q28" s="21">
        <v>0</v>
      </c>
      <c r="R28" s="24"/>
      <c r="S28" s="24"/>
      <c r="T28" s="147"/>
    </row>
    <row r="29" spans="1:20" ht="27" customHeight="1" x14ac:dyDescent="0.2">
      <c r="A29" s="28"/>
      <c r="B29" s="75">
        <v>10</v>
      </c>
      <c r="C29" s="159" t="s">
        <v>615</v>
      </c>
      <c r="D29" s="159" t="s">
        <v>621</v>
      </c>
      <c r="E29" s="159" t="s">
        <v>2204</v>
      </c>
      <c r="F29" s="24" t="s">
        <v>2188</v>
      </c>
      <c r="G29" s="94" t="s">
        <v>201</v>
      </c>
      <c r="H29" s="159" t="s">
        <v>2204</v>
      </c>
      <c r="I29" s="21"/>
      <c r="J29" s="24"/>
      <c r="K29" s="21"/>
      <c r="L29" s="21"/>
      <c r="M29" s="24" t="s">
        <v>1482</v>
      </c>
      <c r="N29" s="21" t="s">
        <v>1575</v>
      </c>
      <c r="O29" s="21" t="s">
        <v>1471</v>
      </c>
      <c r="P29" s="21">
        <v>0</v>
      </c>
      <c r="Q29" s="21">
        <v>0</v>
      </c>
      <c r="R29" s="24"/>
      <c r="S29" s="24"/>
      <c r="T29" s="147"/>
    </row>
    <row r="30" spans="1:20" ht="27" customHeight="1" x14ac:dyDescent="0.2">
      <c r="A30" s="28"/>
      <c r="B30" s="75">
        <v>11</v>
      </c>
      <c r="C30" s="159" t="s">
        <v>615</v>
      </c>
      <c r="D30" s="159" t="s">
        <v>621</v>
      </c>
      <c r="E30" s="159" t="s">
        <v>2472</v>
      </c>
      <c r="F30" s="24" t="s">
        <v>2188</v>
      </c>
      <c r="G30" s="94" t="s">
        <v>201</v>
      </c>
      <c r="H30" s="159" t="s">
        <v>1620</v>
      </c>
      <c r="I30" s="21"/>
      <c r="J30" s="24"/>
      <c r="K30" s="21"/>
      <c r="L30" s="21"/>
      <c r="M30" s="24" t="s">
        <v>1458</v>
      </c>
      <c r="N30" s="21" t="s">
        <v>1459</v>
      </c>
      <c r="O30" s="21" t="s">
        <v>1471</v>
      </c>
      <c r="P30" s="21">
        <v>0</v>
      </c>
      <c r="Q30" s="21">
        <v>0</v>
      </c>
      <c r="R30" s="24"/>
      <c r="S30" s="24"/>
      <c r="T30" s="147"/>
    </row>
    <row r="31" spans="1:20" ht="27" customHeight="1" x14ac:dyDescent="0.2">
      <c r="A31" s="28"/>
      <c r="B31" s="75">
        <v>12</v>
      </c>
      <c r="C31" s="159" t="s">
        <v>615</v>
      </c>
      <c r="D31" s="159" t="s">
        <v>621</v>
      </c>
      <c r="E31" s="159" t="s">
        <v>2473</v>
      </c>
      <c r="F31" s="24" t="s">
        <v>2188</v>
      </c>
      <c r="G31" s="94" t="s">
        <v>201</v>
      </c>
      <c r="H31" s="159" t="s">
        <v>1621</v>
      </c>
      <c r="I31" s="21"/>
      <c r="J31" s="24"/>
      <c r="K31" s="21"/>
      <c r="L31" s="21"/>
      <c r="M31" s="24" t="s">
        <v>1458</v>
      </c>
      <c r="N31" s="21" t="s">
        <v>1459</v>
      </c>
      <c r="O31" s="21" t="s">
        <v>1471</v>
      </c>
      <c r="P31" s="21">
        <v>0</v>
      </c>
      <c r="Q31" s="21">
        <v>0</v>
      </c>
      <c r="R31" s="24"/>
      <c r="S31" s="24"/>
      <c r="T31" s="147"/>
    </row>
    <row r="32" spans="1:20" ht="27" customHeight="1" x14ac:dyDescent="0.2">
      <c r="A32" s="28"/>
      <c r="B32" s="75">
        <v>4</v>
      </c>
      <c r="C32" s="159" t="s">
        <v>615</v>
      </c>
      <c r="D32" s="159" t="s">
        <v>621</v>
      </c>
      <c r="E32" s="159" t="s">
        <v>1456</v>
      </c>
      <c r="F32" s="24" t="s">
        <v>2695</v>
      </c>
      <c r="G32" s="94" t="s">
        <v>246</v>
      </c>
      <c r="H32" s="159" t="s">
        <v>1456</v>
      </c>
      <c r="I32" s="21"/>
      <c r="J32" s="24"/>
      <c r="K32" s="21"/>
      <c r="L32" s="21"/>
      <c r="M32" s="24" t="s">
        <v>1458</v>
      </c>
      <c r="N32" s="21" t="s">
        <v>1459</v>
      </c>
      <c r="O32" s="21" t="s">
        <v>1460</v>
      </c>
      <c r="P32" s="21">
        <v>0</v>
      </c>
      <c r="Q32" s="21">
        <v>0</v>
      </c>
      <c r="R32" s="24"/>
      <c r="S32" s="24"/>
      <c r="T32" s="147"/>
    </row>
    <row r="33" spans="1:20" ht="27" customHeight="1" x14ac:dyDescent="0.2">
      <c r="A33" s="28"/>
      <c r="B33" s="75">
        <v>5</v>
      </c>
      <c r="C33" s="159" t="s">
        <v>615</v>
      </c>
      <c r="D33" s="159" t="s">
        <v>621</v>
      </c>
      <c r="E33" s="159" t="s">
        <v>2519</v>
      </c>
      <c r="F33" s="24" t="s">
        <v>2695</v>
      </c>
      <c r="G33" s="94" t="s">
        <v>246</v>
      </c>
      <c r="H33" s="159" t="s">
        <v>2519</v>
      </c>
      <c r="I33" s="21"/>
      <c r="J33" s="24"/>
      <c r="K33" s="21"/>
      <c r="L33" s="21"/>
      <c r="M33" s="24" t="s">
        <v>1482</v>
      </c>
      <c r="N33" s="21" t="s">
        <v>1704</v>
      </c>
      <c r="O33" s="21" t="s">
        <v>1460</v>
      </c>
      <c r="P33" s="21">
        <v>0</v>
      </c>
      <c r="Q33" s="21">
        <v>0</v>
      </c>
      <c r="R33" s="24"/>
      <c r="S33" s="24"/>
      <c r="T33" s="147"/>
    </row>
    <row r="34" spans="1:20" ht="27" customHeight="1" x14ac:dyDescent="0.2">
      <c r="A34" s="28"/>
      <c r="B34" s="75">
        <v>6</v>
      </c>
      <c r="C34" s="159" t="s">
        <v>615</v>
      </c>
      <c r="D34" s="159" t="s">
        <v>621</v>
      </c>
      <c r="E34" s="159" t="s">
        <v>2180</v>
      </c>
      <c r="F34" s="24" t="s">
        <v>2695</v>
      </c>
      <c r="G34" s="94" t="s">
        <v>246</v>
      </c>
      <c r="H34" s="159" t="s">
        <v>2180</v>
      </c>
      <c r="I34" s="21"/>
      <c r="J34" s="24"/>
      <c r="K34" s="21"/>
      <c r="L34" s="21"/>
      <c r="M34" s="24" t="s">
        <v>1482</v>
      </c>
      <c r="N34" s="21" t="s">
        <v>1555</v>
      </c>
      <c r="O34" s="21" t="s">
        <v>1471</v>
      </c>
      <c r="P34" s="21">
        <v>0</v>
      </c>
      <c r="Q34" s="21">
        <v>1</v>
      </c>
      <c r="R34" s="24"/>
      <c r="S34" s="24"/>
      <c r="T34" s="147"/>
    </row>
    <row r="35" spans="1:20" ht="27" customHeight="1" x14ac:dyDescent="0.2">
      <c r="A35" s="28"/>
      <c r="B35" s="75">
        <v>7</v>
      </c>
      <c r="C35" s="159" t="s">
        <v>615</v>
      </c>
      <c r="D35" s="159" t="s">
        <v>621</v>
      </c>
      <c r="E35" s="159" t="s">
        <v>2182</v>
      </c>
      <c r="F35" s="24" t="s">
        <v>2695</v>
      </c>
      <c r="G35" s="94" t="s">
        <v>246</v>
      </c>
      <c r="H35" s="159" t="s">
        <v>2182</v>
      </c>
      <c r="I35" s="21"/>
      <c r="J35" s="24"/>
      <c r="K35" s="21"/>
      <c r="L35" s="21"/>
      <c r="M35" s="24" t="s">
        <v>1482</v>
      </c>
      <c r="N35" s="21" t="s">
        <v>2480</v>
      </c>
      <c r="O35" s="21" t="s">
        <v>1471</v>
      </c>
      <c r="P35" s="21">
        <v>0</v>
      </c>
      <c r="Q35" s="21">
        <v>1</v>
      </c>
      <c r="R35" s="24"/>
      <c r="S35" s="24"/>
      <c r="T35" s="147"/>
    </row>
    <row r="36" spans="1:20" ht="27" customHeight="1" x14ac:dyDescent="0.25">
      <c r="B36" s="75">
        <v>8</v>
      </c>
      <c r="C36" s="159" t="s">
        <v>615</v>
      </c>
      <c r="D36" s="159" t="s">
        <v>621</v>
      </c>
      <c r="E36" s="159" t="s">
        <v>2201</v>
      </c>
      <c r="F36" s="24" t="s">
        <v>6433</v>
      </c>
      <c r="G36" s="94" t="s">
        <v>246</v>
      </c>
      <c r="H36" s="159" t="s">
        <v>2201</v>
      </c>
      <c r="I36" s="21"/>
      <c r="J36" s="24"/>
      <c r="K36" s="21"/>
      <c r="L36" s="21"/>
      <c r="M36" s="24" t="s">
        <v>1482</v>
      </c>
      <c r="N36" s="21" t="s">
        <v>1575</v>
      </c>
      <c r="O36" s="21" t="s">
        <v>1471</v>
      </c>
      <c r="P36" s="21">
        <v>0</v>
      </c>
      <c r="Q36" s="21">
        <v>0</v>
      </c>
      <c r="R36" s="24"/>
      <c r="S36" s="24"/>
      <c r="T36" s="147"/>
    </row>
    <row r="37" spans="1:20" ht="27" customHeight="1" x14ac:dyDescent="0.2">
      <c r="A37" s="28"/>
      <c r="B37" s="75">
        <v>9</v>
      </c>
      <c r="C37" s="159" t="s">
        <v>615</v>
      </c>
      <c r="D37" s="159" t="s">
        <v>621</v>
      </c>
      <c r="E37" s="159" t="s">
        <v>2202</v>
      </c>
      <c r="F37" s="24" t="s">
        <v>2695</v>
      </c>
      <c r="G37" s="94" t="s">
        <v>246</v>
      </c>
      <c r="H37" s="159" t="s">
        <v>2202</v>
      </c>
      <c r="I37" s="21"/>
      <c r="J37" s="24"/>
      <c r="K37" s="21"/>
      <c r="L37" s="21"/>
      <c r="M37" s="24" t="s">
        <v>1482</v>
      </c>
      <c r="N37" s="21" t="s">
        <v>1734</v>
      </c>
      <c r="O37" s="21" t="s">
        <v>1471</v>
      </c>
      <c r="P37" s="21">
        <v>0</v>
      </c>
      <c r="Q37" s="21">
        <v>0</v>
      </c>
      <c r="R37" s="24"/>
      <c r="S37" s="24"/>
      <c r="T37" s="147"/>
    </row>
    <row r="38" spans="1:20" ht="27" customHeight="1" x14ac:dyDescent="0.2">
      <c r="A38" s="28"/>
      <c r="B38" s="75">
        <v>10</v>
      </c>
      <c r="C38" s="159" t="s">
        <v>615</v>
      </c>
      <c r="D38" s="159" t="s">
        <v>621</v>
      </c>
      <c r="E38" s="159" t="s">
        <v>2204</v>
      </c>
      <c r="F38" s="24" t="s">
        <v>2695</v>
      </c>
      <c r="G38" s="94" t="s">
        <v>246</v>
      </c>
      <c r="H38" s="159" t="s">
        <v>2204</v>
      </c>
      <c r="I38" s="21"/>
      <c r="J38" s="24"/>
      <c r="K38" s="21"/>
      <c r="L38" s="21"/>
      <c r="M38" s="24" t="s">
        <v>1482</v>
      </c>
      <c r="N38" s="21" t="s">
        <v>1575</v>
      </c>
      <c r="O38" s="21" t="s">
        <v>1471</v>
      </c>
      <c r="P38" s="21">
        <v>0</v>
      </c>
      <c r="Q38" s="21">
        <v>0</v>
      </c>
      <c r="R38" s="24"/>
      <c r="S38" s="24"/>
      <c r="T38" s="147"/>
    </row>
    <row r="39" spans="1:20" ht="27" customHeight="1" x14ac:dyDescent="0.2">
      <c r="A39" s="28"/>
      <c r="B39" s="75">
        <v>11</v>
      </c>
      <c r="C39" s="159" t="s">
        <v>615</v>
      </c>
      <c r="D39" s="159" t="s">
        <v>621</v>
      </c>
      <c r="E39" s="159" t="s">
        <v>2472</v>
      </c>
      <c r="F39" s="24" t="s">
        <v>2695</v>
      </c>
      <c r="G39" s="94" t="s">
        <v>246</v>
      </c>
      <c r="H39" s="159" t="s">
        <v>1620</v>
      </c>
      <c r="I39" s="21"/>
      <c r="J39" s="24"/>
      <c r="K39" s="21"/>
      <c r="L39" s="21"/>
      <c r="M39" s="24" t="s">
        <v>1458</v>
      </c>
      <c r="N39" s="21" t="s">
        <v>1459</v>
      </c>
      <c r="O39" s="21" t="s">
        <v>1471</v>
      </c>
      <c r="P39" s="21">
        <v>0</v>
      </c>
      <c r="Q39" s="21">
        <v>0</v>
      </c>
      <c r="R39" s="24"/>
      <c r="S39" s="24"/>
      <c r="T39" s="147"/>
    </row>
    <row r="40" spans="1:20" ht="27" customHeight="1" x14ac:dyDescent="0.2">
      <c r="A40" s="28"/>
      <c r="B40" s="75">
        <v>12</v>
      </c>
      <c r="C40" s="159" t="s">
        <v>615</v>
      </c>
      <c r="D40" s="159" t="s">
        <v>621</v>
      </c>
      <c r="E40" s="159" t="s">
        <v>2473</v>
      </c>
      <c r="F40" s="24" t="s">
        <v>2695</v>
      </c>
      <c r="G40" s="94" t="s">
        <v>246</v>
      </c>
      <c r="H40" s="159" t="s">
        <v>1621</v>
      </c>
      <c r="I40" s="21"/>
      <c r="J40" s="24"/>
      <c r="K40" s="21"/>
      <c r="L40" s="21"/>
      <c r="M40" s="24" t="s">
        <v>1458</v>
      </c>
      <c r="N40" s="21" t="s">
        <v>1459</v>
      </c>
      <c r="O40" s="21" t="s">
        <v>1471</v>
      </c>
      <c r="P40" s="21">
        <v>0</v>
      </c>
      <c r="Q40" s="21">
        <v>0</v>
      </c>
      <c r="R40" s="24"/>
      <c r="S40" s="24"/>
      <c r="T40" s="147"/>
    </row>
    <row r="41" spans="1:20" ht="27" customHeight="1" x14ac:dyDescent="0.2">
      <c r="A41" s="28"/>
      <c r="B41" s="75">
        <v>13</v>
      </c>
      <c r="C41" s="159" t="s">
        <v>615</v>
      </c>
      <c r="D41" s="159" t="s">
        <v>621</v>
      </c>
      <c r="E41" s="159" t="s">
        <v>6427</v>
      </c>
      <c r="F41" s="24"/>
      <c r="G41" s="134"/>
      <c r="H41" s="24"/>
      <c r="I41" s="21" t="s">
        <v>6426</v>
      </c>
      <c r="J41" s="24"/>
      <c r="K41" s="21"/>
      <c r="L41" s="21"/>
      <c r="M41" s="24" t="s">
        <v>1482</v>
      </c>
      <c r="N41" s="21" t="s">
        <v>1575</v>
      </c>
      <c r="O41" s="21" t="s">
        <v>1460</v>
      </c>
      <c r="P41" s="21">
        <v>0</v>
      </c>
      <c r="Q41" s="21">
        <v>0</v>
      </c>
      <c r="R41" s="24"/>
      <c r="S41" s="24"/>
      <c r="T41" s="147"/>
    </row>
    <row r="42" spans="1:20" ht="27" customHeight="1" x14ac:dyDescent="0.2">
      <c r="A42" s="28"/>
      <c r="B42" s="75">
        <v>14</v>
      </c>
      <c r="C42" s="159" t="s">
        <v>615</v>
      </c>
      <c r="D42" s="159" t="s">
        <v>621</v>
      </c>
      <c r="E42" s="159" t="s">
        <v>6428</v>
      </c>
      <c r="F42" s="24"/>
      <c r="G42" s="134"/>
      <c r="H42" s="24"/>
      <c r="I42" s="21" t="s">
        <v>6426</v>
      </c>
      <c r="J42" s="24"/>
      <c r="K42" s="21"/>
      <c r="L42" s="21"/>
      <c r="M42" s="24" t="s">
        <v>1487</v>
      </c>
      <c r="N42" s="21" t="s">
        <v>1696</v>
      </c>
      <c r="O42" s="21" t="s">
        <v>1460</v>
      </c>
      <c r="P42" s="21">
        <v>0</v>
      </c>
      <c r="Q42" s="21">
        <v>0</v>
      </c>
      <c r="R42" s="24"/>
      <c r="S42" s="24"/>
      <c r="T42" s="147"/>
    </row>
    <row r="43" spans="1:20" ht="27" customHeight="1" x14ac:dyDescent="0.2">
      <c r="A43" s="28"/>
      <c r="B43" s="75">
        <v>15</v>
      </c>
      <c r="C43" s="159" t="s">
        <v>615</v>
      </c>
      <c r="D43" s="159" t="s">
        <v>621</v>
      </c>
      <c r="E43" s="159" t="s">
        <v>6429</v>
      </c>
      <c r="F43" s="24"/>
      <c r="G43" s="134"/>
      <c r="H43" s="24"/>
      <c r="I43" s="21" t="s">
        <v>6426</v>
      </c>
      <c r="J43" s="24"/>
      <c r="K43" s="21"/>
      <c r="L43" s="21"/>
      <c r="M43" s="24" t="s">
        <v>1563</v>
      </c>
      <c r="N43" s="21" t="s">
        <v>1564</v>
      </c>
      <c r="O43" s="21" t="s">
        <v>1460</v>
      </c>
      <c r="P43" s="21">
        <v>0</v>
      </c>
      <c r="Q43" s="21">
        <v>0</v>
      </c>
      <c r="R43" s="24"/>
      <c r="S43" s="24"/>
      <c r="T43" s="147"/>
    </row>
    <row r="44" spans="1:20" ht="27" customHeight="1" x14ac:dyDescent="0.2">
      <c r="A44" s="28"/>
      <c r="B44" s="75">
        <v>16</v>
      </c>
      <c r="C44" s="159" t="s">
        <v>615</v>
      </c>
      <c r="D44" s="159" t="s">
        <v>621</v>
      </c>
      <c r="E44" s="159" t="s">
        <v>6430</v>
      </c>
      <c r="F44" s="24"/>
      <c r="G44" s="134"/>
      <c r="H44" s="24"/>
      <c r="I44" s="21" t="s">
        <v>6426</v>
      </c>
      <c r="J44" s="24"/>
      <c r="K44" s="21"/>
      <c r="L44" s="21"/>
      <c r="M44" s="24" t="s">
        <v>1482</v>
      </c>
      <c r="N44" s="21" t="s">
        <v>1575</v>
      </c>
      <c r="O44" s="21" t="s">
        <v>1460</v>
      </c>
      <c r="P44" s="21">
        <v>0</v>
      </c>
      <c r="Q44" s="21">
        <v>0</v>
      </c>
      <c r="R44" s="24"/>
      <c r="S44" s="24"/>
      <c r="T44" s="147"/>
    </row>
  </sheetData>
  <autoFilter ref="B10:T44" xr:uid="{00000000-0001-0000-BB01-000000000000}"/>
  <mergeCells count="1">
    <mergeCell ref="C9:O9"/>
  </mergeCells>
  <conditionalFormatting sqref="H11:H13">
    <cfRule type="duplicateValues" dxfId="719" priority="2"/>
  </conditionalFormatting>
  <conditionalFormatting sqref="H41:H44">
    <cfRule type="duplicateValues" dxfId="718" priority="1"/>
  </conditionalFormatting>
  <hyperlinks>
    <hyperlink ref="G14" location="RCT201_ENT_DOCS!A1" display="RCT201_ENT_DOCS" xr:uid="{00000000-0004-0000-BB01-000000000000}"/>
    <hyperlink ref="G15" location="RCT201_ENT_DOCS!A1" display="RCT201_ENT_DOCS" xr:uid="{00000000-0004-0000-BB01-000001000000}"/>
    <hyperlink ref="G16" location="RCT201_ENT_DOCS!A1" display="RCT201_ENT_DOCS" xr:uid="{00000000-0004-0000-BB01-000002000000}"/>
    <hyperlink ref="G17" location="RCT201_ENT_DOCS!A1" display="RCT201_ENT_DOCS" xr:uid="{00000000-0004-0000-BB01-000003000000}"/>
    <hyperlink ref="G18" location="RCT201_ENT_DOCS!A1" display="RCT201_ENT_DOCS" xr:uid="{00000000-0004-0000-BB01-000004000000}"/>
    <hyperlink ref="G19" location="RCT201_ENT_DOCS!A1" display="RCT201_ENT_DOCS" xr:uid="{00000000-0004-0000-BB01-000005000000}"/>
    <hyperlink ref="G20" location="RCT201_ENT_DOCS!A1" display="RCT201_ENT_DOCS" xr:uid="{00000000-0004-0000-BB01-000006000000}"/>
    <hyperlink ref="G21" location="RCT201_ENT_DOCS!A1" display="RCT201_ENT_DOCS" xr:uid="{00000000-0004-0000-BB01-000007000000}"/>
    <hyperlink ref="G22" location="RCT201_ENT_DOCS!A1" display="RCT201_ENT_DOCS" xr:uid="{00000000-0004-0000-BB01-000008000000}"/>
    <hyperlink ref="G23" location="RCT201_ENT_DOCS_VC!A1" display="RCT201_ENT_DOCS_VC" xr:uid="{00000000-0004-0000-BB01-000009000000}"/>
    <hyperlink ref="G24" location="RCT201_ENT_DOCS_VC!A1" display="RCT201_ENT_DOCS_VC" xr:uid="{00000000-0004-0000-BB01-00000A000000}"/>
    <hyperlink ref="G25" location="RCT201_ENT_DOCS_VC!A1" display="RCT201_ENT_DOCS_VC" xr:uid="{00000000-0004-0000-BB01-00000B000000}"/>
    <hyperlink ref="G26" location="RCT201_ENT_DOCS_VC!A1" display="RCT201_ENT_DOCS_VC" xr:uid="{00000000-0004-0000-BB01-00000C000000}"/>
    <hyperlink ref="G27" location="RCT201_ENT_DOCS_VC!A1" display="RCT201_ENT_DOCS_VC" xr:uid="{00000000-0004-0000-BB01-00000D000000}"/>
    <hyperlink ref="G28" location="RCT201_ENT_DOCS_VC!A1" display="RCT201_ENT_DOCS_VC" xr:uid="{00000000-0004-0000-BB01-00000E000000}"/>
    <hyperlink ref="G29" location="RCT201_ENT_DOCS_VC!A1" display="RCT201_ENT_DOCS_VC" xr:uid="{00000000-0004-0000-BB01-00000F000000}"/>
    <hyperlink ref="G30" location="RCT201_ENT_DOCS_VC!A1" display="RCT201_ENT_DOCS_VC" xr:uid="{00000000-0004-0000-BB01-000010000000}"/>
    <hyperlink ref="G31" location="RCT201_ENT_DOCS_VC!A1" display="RCT201_ENT_DOCS_VC" xr:uid="{00000000-0004-0000-BB01-000011000000}"/>
    <hyperlink ref="G32" location="RCT301_ENT_DOCS!A1" display="RCT301_ENT_DOCS" xr:uid="{00000000-0004-0000-BB01-000012000000}"/>
    <hyperlink ref="G33" location="RCT301_ENT_DOCS!A1" display="RCT301_ENT_DOCS" xr:uid="{00000000-0004-0000-BB01-000013000000}"/>
    <hyperlink ref="G34" location="RCT301_ENT_DOCS!A1" display="RCT301_ENT_DOCS" xr:uid="{00000000-0004-0000-BB01-000014000000}"/>
    <hyperlink ref="G35" location="RCT301_ENT_DOCS!A1" display="RCT301_ENT_DOCS" xr:uid="{00000000-0004-0000-BB01-000015000000}"/>
    <hyperlink ref="G36" location="RCT301_ENT_DOCS!A1" display="RCT301_ENT_DOCS" xr:uid="{00000000-0004-0000-BB01-000016000000}"/>
    <hyperlink ref="G37" location="RCT301_ENT_DOCS!A1" display="RCT301_ENT_DOCS" xr:uid="{00000000-0004-0000-BB01-000017000000}"/>
    <hyperlink ref="G38" location="RCT301_ENT_DOCS!A1" display="RCT301_ENT_DOCS" xr:uid="{00000000-0004-0000-BB01-000018000000}"/>
    <hyperlink ref="G39" location="RCT301_ENT_DOCS!A1" display="RCT301_ENT_DOCS" xr:uid="{00000000-0004-0000-BB01-000019000000}"/>
    <hyperlink ref="G40" location="RCT301_ENT_DOCS!A1" display="RCT301_ENT_DOCS" xr:uid="{00000000-0004-0000-BB01-00001A000000}"/>
    <hyperlink ref="B6" location="Variáveis!A1" display="Variáveis" xr:uid="{00000000-0004-0000-BB01-00001B000000}"/>
    <hyperlink ref="C6" location="'Índice de Tabelas'!A1" display="Índice de Tabelas" xr:uid="{00000000-0004-0000-BB01-00001C000000}"/>
    <hyperlink ref="D6" location="'Manual de Instrução'!A1" display="Manual de Instrução" xr:uid="{00000000-0004-0000-BB01-00001D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2305" r:id="rId4" name="Button 1">
              <controlPr defaultSize="0" print="0" autoFill="0" autoPict="0" macro="[0]!ReturnToPrevSheet">
                <anchor moveWithCells="1" sizeWithCells="1">
                  <from>
                    <xdr:col>4</xdr:col>
                    <xdr:colOff>0</xdr:colOff>
                    <xdr:row>3</xdr:row>
                    <xdr:rowOff>0</xdr:rowOff>
                  </from>
                  <to>
                    <xdr:col>5</xdr:col>
                    <xdr:colOff>1028700</xdr:colOff>
                    <xdr:row>4</xdr:row>
                    <xdr:rowOff>182880</xdr:rowOff>
                  </to>
                </anchor>
              </controlPr>
            </control>
          </mc:Choice>
        </mc:AlternateContent>
        <mc:AlternateContent xmlns:mc="http://schemas.openxmlformats.org/markup-compatibility/2006">
          <mc:Choice Requires="x14">
            <control shapeId="1122306" r:id="rId5" name="Remover Filtros">
              <controlPr defaultSize="0" print="0" autoFill="0" autoPict="0" macro="[0]!RemoveFilters">
                <anchor moveWithCells="1" sizeWithCells="1">
                  <from>
                    <xdr:col>5</xdr:col>
                    <xdr:colOff>2019300</xdr:colOff>
                    <xdr:row>3</xdr:row>
                    <xdr:rowOff>0</xdr:rowOff>
                  </from>
                  <to>
                    <xdr:col>6</xdr:col>
                    <xdr:colOff>1676400</xdr:colOff>
                    <xdr:row>4</xdr:row>
                    <xdr:rowOff>182880</xdr:rowOff>
                  </to>
                </anchor>
              </controlPr>
            </control>
          </mc:Choice>
        </mc:AlternateContent>
      </controls>
    </mc:Choice>
  </mc:AlternateContent>
</worksheet>
</file>

<file path=xl/worksheets/sheet4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1-000000000000}">
  <sheetPr codeName="Sheet871"/>
  <dimension ref="A1:T84"/>
  <sheetViews>
    <sheetView zoomScale="80" workbookViewId="0">
      <pane xSplit="5" ySplit="10" topLeftCell="F24" activePane="bottomRight" state="frozen"/>
      <selection pane="topRight" activeCell="F1" sqref="F1"/>
      <selection pane="bottomLeft" activeCell="A18" sqref="A18"/>
      <selection pane="bottomRight" activeCell="G24" sqref="G24"/>
    </sheetView>
  </sheetViews>
  <sheetFormatPr defaultColWidth="9" defaultRowHeight="63" customHeight="1" x14ac:dyDescent="0.25"/>
  <cols>
    <col min="1" max="1" width="1.09765625" style="25" customWidth="1"/>
    <col min="2" max="2" width="14"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670</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622</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622</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622</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622</v>
      </c>
      <c r="E14" s="159" t="s">
        <v>1456</v>
      </c>
      <c r="F14" s="24" t="s">
        <v>1468</v>
      </c>
      <c r="G14" s="94" t="s">
        <v>198</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622</v>
      </c>
      <c r="E15" s="159" t="s">
        <v>2519</v>
      </c>
      <c r="F15" s="24" t="s">
        <v>1468</v>
      </c>
      <c r="G15" s="94" t="s">
        <v>198</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622</v>
      </c>
      <c r="E16" s="159" t="s">
        <v>2180</v>
      </c>
      <c r="F16" s="24" t="s">
        <v>1468</v>
      </c>
      <c r="G16" s="94" t="s">
        <v>198</v>
      </c>
      <c r="H16" s="159" t="s">
        <v>2180</v>
      </c>
      <c r="I16" s="21"/>
      <c r="J16" s="24"/>
      <c r="K16" s="24"/>
      <c r="L16" s="21"/>
      <c r="M16" s="21" t="s">
        <v>1482</v>
      </c>
      <c r="N16" s="21" t="s">
        <v>1555</v>
      </c>
      <c r="O16" s="21" t="s">
        <v>1471</v>
      </c>
      <c r="P16" s="24">
        <v>0</v>
      </c>
      <c r="Q16" s="24">
        <v>0</v>
      </c>
      <c r="R16" s="24"/>
      <c r="S16" s="24" t="s">
        <v>6317</v>
      </c>
      <c r="T16" s="147"/>
    </row>
    <row r="17" spans="1:20" ht="27" customHeight="1" x14ac:dyDescent="0.2">
      <c r="A17" s="28"/>
      <c r="B17" s="75">
        <v>7</v>
      </c>
      <c r="C17" s="159" t="s">
        <v>615</v>
      </c>
      <c r="D17" s="159" t="s">
        <v>622</v>
      </c>
      <c r="E17" s="159" t="s">
        <v>2182</v>
      </c>
      <c r="F17" s="24" t="s">
        <v>1468</v>
      </c>
      <c r="G17" s="94" t="s">
        <v>198</v>
      </c>
      <c r="H17" s="159" t="s">
        <v>2182</v>
      </c>
      <c r="I17" s="21"/>
      <c r="J17" s="24"/>
      <c r="K17" s="24"/>
      <c r="L17" s="21"/>
      <c r="M17" s="21" t="s">
        <v>1482</v>
      </c>
      <c r="N17" s="21" t="s">
        <v>2480</v>
      </c>
      <c r="O17" s="21" t="s">
        <v>1471</v>
      </c>
      <c r="P17" s="24">
        <v>0</v>
      </c>
      <c r="Q17" s="24">
        <v>0</v>
      </c>
      <c r="R17" s="24"/>
      <c r="S17" s="24" t="s">
        <v>6317</v>
      </c>
      <c r="T17" s="147"/>
    </row>
    <row r="18" spans="1:20" ht="27" customHeight="1" x14ac:dyDescent="0.25">
      <c r="B18" s="75">
        <v>8</v>
      </c>
      <c r="C18" s="159" t="s">
        <v>615</v>
      </c>
      <c r="D18" s="159" t="s">
        <v>622</v>
      </c>
      <c r="E18" s="159" t="s">
        <v>2197</v>
      </c>
      <c r="F18" s="24" t="s">
        <v>1468</v>
      </c>
      <c r="G18" s="94" t="s">
        <v>198</v>
      </c>
      <c r="H18" s="159" t="s">
        <v>2197</v>
      </c>
      <c r="I18" s="21"/>
      <c r="J18" s="24"/>
      <c r="K18" s="24"/>
      <c r="L18" s="21"/>
      <c r="M18" s="21" t="s">
        <v>1482</v>
      </c>
      <c r="N18" s="21" t="s">
        <v>1575</v>
      </c>
      <c r="O18" s="21" t="s">
        <v>1471</v>
      </c>
      <c r="P18" s="24">
        <v>0</v>
      </c>
      <c r="Q18" s="24">
        <v>0</v>
      </c>
      <c r="R18" s="24"/>
      <c r="S18" s="24" t="s">
        <v>6317</v>
      </c>
      <c r="T18" s="147"/>
    </row>
    <row r="19" spans="1:20" ht="27" customHeight="1" x14ac:dyDescent="0.2">
      <c r="A19" s="28"/>
      <c r="B19" s="75">
        <v>9</v>
      </c>
      <c r="C19" s="159" t="s">
        <v>615</v>
      </c>
      <c r="D19" s="159" t="s">
        <v>622</v>
      </c>
      <c r="E19" s="159" t="s">
        <v>794</v>
      </c>
      <c r="F19" s="24" t="s">
        <v>1468</v>
      </c>
      <c r="G19" s="94" t="s">
        <v>198</v>
      </c>
      <c r="H19" s="159" t="s">
        <v>794</v>
      </c>
      <c r="I19" s="21"/>
      <c r="J19" s="24"/>
      <c r="K19" s="24"/>
      <c r="L19" s="21"/>
      <c r="M19" s="21" t="s">
        <v>1482</v>
      </c>
      <c r="N19" s="21" t="s">
        <v>1661</v>
      </c>
      <c r="O19" s="21" t="s">
        <v>1471</v>
      </c>
      <c r="P19" s="24">
        <v>0</v>
      </c>
      <c r="Q19" s="24">
        <v>0</v>
      </c>
      <c r="R19" s="24"/>
      <c r="S19" s="24" t="s">
        <v>6317</v>
      </c>
      <c r="T19" s="147"/>
    </row>
    <row r="20" spans="1:20" ht="27" customHeight="1" x14ac:dyDescent="0.2">
      <c r="A20" s="28"/>
      <c r="B20" s="75">
        <v>10</v>
      </c>
      <c r="C20" s="159" t="s">
        <v>615</v>
      </c>
      <c r="D20" s="159" t="s">
        <v>622</v>
      </c>
      <c r="E20" s="159" t="s">
        <v>2663</v>
      </c>
      <c r="F20" s="24" t="s">
        <v>1468</v>
      </c>
      <c r="G20" s="94" t="s">
        <v>198</v>
      </c>
      <c r="H20" s="159" t="s">
        <v>2663</v>
      </c>
      <c r="I20" s="21"/>
      <c r="J20" s="24"/>
      <c r="K20" s="24"/>
      <c r="L20" s="21"/>
      <c r="M20" s="21" t="s">
        <v>1482</v>
      </c>
      <c r="N20" s="21" t="s">
        <v>2665</v>
      </c>
      <c r="O20" s="21" t="s">
        <v>1471</v>
      </c>
      <c r="P20" s="24">
        <v>0</v>
      </c>
      <c r="Q20" s="24">
        <v>0</v>
      </c>
      <c r="R20" s="24"/>
      <c r="S20" s="24" t="s">
        <v>6317</v>
      </c>
      <c r="T20" s="147"/>
    </row>
    <row r="21" spans="1:20" ht="27" customHeight="1" x14ac:dyDescent="0.2">
      <c r="A21" s="28"/>
      <c r="B21" s="75">
        <v>11</v>
      </c>
      <c r="C21" s="159" t="s">
        <v>615</v>
      </c>
      <c r="D21" s="159" t="s">
        <v>622</v>
      </c>
      <c r="E21" s="159" t="s">
        <v>2193</v>
      </c>
      <c r="F21" s="24" t="s">
        <v>1468</v>
      </c>
      <c r="G21" s="94" t="s">
        <v>198</v>
      </c>
      <c r="H21" s="159" t="s">
        <v>2193</v>
      </c>
      <c r="I21" s="21"/>
      <c r="J21" s="24"/>
      <c r="K21" s="24"/>
      <c r="L21" s="21"/>
      <c r="M21" s="21" t="s">
        <v>1482</v>
      </c>
      <c r="N21" s="21" t="s">
        <v>2667</v>
      </c>
      <c r="O21" s="21" t="s">
        <v>1471</v>
      </c>
      <c r="P21" s="24">
        <v>0</v>
      </c>
      <c r="Q21" s="24">
        <v>0</v>
      </c>
      <c r="R21" s="24"/>
      <c r="S21" s="24" t="s">
        <v>6317</v>
      </c>
      <c r="T21" s="147"/>
    </row>
    <row r="22" spans="1:20" ht="27" customHeight="1" x14ac:dyDescent="0.2">
      <c r="A22" s="28"/>
      <c r="B22" s="75">
        <v>12</v>
      </c>
      <c r="C22" s="159" t="s">
        <v>615</v>
      </c>
      <c r="D22" s="159" t="s">
        <v>622</v>
      </c>
      <c r="E22" s="159" t="s">
        <v>2196</v>
      </c>
      <c r="F22" s="24" t="s">
        <v>1468</v>
      </c>
      <c r="G22" s="94" t="s">
        <v>198</v>
      </c>
      <c r="H22" s="159" t="s">
        <v>2196</v>
      </c>
      <c r="I22" s="21"/>
      <c r="J22" s="24"/>
      <c r="K22" s="24"/>
      <c r="L22" s="21"/>
      <c r="M22" s="21" t="s">
        <v>1482</v>
      </c>
      <c r="N22" s="21" t="s">
        <v>1575</v>
      </c>
      <c r="O22" s="21" t="s">
        <v>1471</v>
      </c>
      <c r="P22" s="24">
        <v>0</v>
      </c>
      <c r="Q22" s="24">
        <v>0</v>
      </c>
      <c r="R22" s="24"/>
      <c r="S22" s="24" t="s">
        <v>6317</v>
      </c>
      <c r="T22" s="147"/>
    </row>
    <row r="23" spans="1:20" ht="27" customHeight="1" x14ac:dyDescent="0.2">
      <c r="A23" s="28"/>
      <c r="B23" s="75">
        <v>13</v>
      </c>
      <c r="C23" s="159" t="s">
        <v>615</v>
      </c>
      <c r="D23" s="159" t="s">
        <v>622</v>
      </c>
      <c r="E23" s="159" t="s">
        <v>2466</v>
      </c>
      <c r="F23" s="24" t="s">
        <v>1468</v>
      </c>
      <c r="G23" s="94" t="s">
        <v>198</v>
      </c>
      <c r="H23" s="159" t="s">
        <v>2669</v>
      </c>
      <c r="I23" s="21"/>
      <c r="J23" s="24"/>
      <c r="K23" s="24"/>
      <c r="L23" s="21"/>
      <c r="M23" s="21" t="s">
        <v>1458</v>
      </c>
      <c r="N23" s="21" t="s">
        <v>1459</v>
      </c>
      <c r="O23" s="21" t="s">
        <v>1471</v>
      </c>
      <c r="P23" s="24">
        <v>0</v>
      </c>
      <c r="Q23" s="24">
        <v>0</v>
      </c>
      <c r="R23" s="24"/>
      <c r="S23" s="24" t="s">
        <v>6317</v>
      </c>
      <c r="T23" s="147"/>
    </row>
    <row r="24" spans="1:20" ht="27" customHeight="1" x14ac:dyDescent="0.2">
      <c r="A24" s="28"/>
      <c r="B24" s="75">
        <v>14</v>
      </c>
      <c r="C24" s="159" t="s">
        <v>615</v>
      </c>
      <c r="D24" s="159" t="s">
        <v>622</v>
      </c>
      <c r="E24" s="159" t="s">
        <v>2467</v>
      </c>
      <c r="F24" s="24" t="s">
        <v>1468</v>
      </c>
      <c r="G24" s="94" t="s">
        <v>198</v>
      </c>
      <c r="H24" s="159" t="s">
        <v>2467</v>
      </c>
      <c r="I24" s="21"/>
      <c r="J24" s="24"/>
      <c r="K24" s="24"/>
      <c r="L24" s="21"/>
      <c r="M24" s="21" t="s">
        <v>1482</v>
      </c>
      <c r="N24" s="21" t="s">
        <v>1575</v>
      </c>
      <c r="O24" s="21" t="s">
        <v>1471</v>
      </c>
      <c r="P24" s="24">
        <v>0</v>
      </c>
      <c r="Q24" s="24">
        <v>0</v>
      </c>
      <c r="R24" s="24"/>
      <c r="S24" s="24" t="s">
        <v>6317</v>
      </c>
      <c r="T24" s="147"/>
    </row>
    <row r="25" spans="1:20" ht="27" customHeight="1" x14ac:dyDescent="0.2">
      <c r="A25" s="28"/>
      <c r="B25" s="75">
        <v>15</v>
      </c>
      <c r="C25" s="159" t="s">
        <v>615</v>
      </c>
      <c r="D25" s="159" t="s">
        <v>622</v>
      </c>
      <c r="E25" s="159" t="s">
        <v>2468</v>
      </c>
      <c r="F25" s="24" t="s">
        <v>1468</v>
      </c>
      <c r="G25" s="94" t="s">
        <v>198</v>
      </c>
      <c r="H25" s="159" t="s">
        <v>2468</v>
      </c>
      <c r="I25" s="21"/>
      <c r="J25" s="24"/>
      <c r="K25" s="24"/>
      <c r="L25" s="21"/>
      <c r="M25" s="21" t="s">
        <v>1482</v>
      </c>
      <c r="N25" s="21" t="s">
        <v>1575</v>
      </c>
      <c r="O25" s="21" t="s">
        <v>1471</v>
      </c>
      <c r="P25" s="24">
        <v>0</v>
      </c>
      <c r="Q25" s="24">
        <v>0</v>
      </c>
      <c r="R25" s="24"/>
      <c r="S25" s="24" t="s">
        <v>6317</v>
      </c>
      <c r="T25" s="147"/>
    </row>
    <row r="26" spans="1:20" ht="27" customHeight="1" x14ac:dyDescent="0.2">
      <c r="A26" s="28"/>
      <c r="B26" s="75">
        <v>16</v>
      </c>
      <c r="C26" s="159" t="s">
        <v>615</v>
      </c>
      <c r="D26" s="159" t="s">
        <v>622</v>
      </c>
      <c r="E26" s="159" t="s">
        <v>2469</v>
      </c>
      <c r="F26" s="24" t="s">
        <v>1468</v>
      </c>
      <c r="G26" s="94" t="s">
        <v>198</v>
      </c>
      <c r="H26" s="159" t="s">
        <v>2469</v>
      </c>
      <c r="I26" s="21"/>
      <c r="J26" s="24"/>
      <c r="K26" s="24"/>
      <c r="L26" s="21"/>
      <c r="M26" s="21" t="s">
        <v>1487</v>
      </c>
      <c r="N26" s="21" t="s">
        <v>1696</v>
      </c>
      <c r="O26" s="21" t="s">
        <v>1471</v>
      </c>
      <c r="P26" s="24">
        <v>0</v>
      </c>
      <c r="Q26" s="24">
        <v>0</v>
      </c>
      <c r="R26" s="24"/>
      <c r="S26" s="24" t="s">
        <v>6317</v>
      </c>
      <c r="T26" s="147"/>
    </row>
    <row r="27" spans="1:20" ht="27" customHeight="1" x14ac:dyDescent="0.2">
      <c r="A27" s="28"/>
      <c r="B27" s="75">
        <v>17</v>
      </c>
      <c r="C27" s="159" t="s">
        <v>615</v>
      </c>
      <c r="D27" s="159" t="s">
        <v>622</v>
      </c>
      <c r="E27" s="159" t="s">
        <v>2470</v>
      </c>
      <c r="F27" s="24" t="s">
        <v>1468</v>
      </c>
      <c r="G27" s="94" t="s">
        <v>198</v>
      </c>
      <c r="H27" s="159" t="s">
        <v>2470</v>
      </c>
      <c r="I27" s="21"/>
      <c r="J27" s="24"/>
      <c r="K27" s="24"/>
      <c r="L27" s="21"/>
      <c r="M27" s="21" t="s">
        <v>1482</v>
      </c>
      <c r="N27" s="21" t="s">
        <v>1575</v>
      </c>
      <c r="O27" s="21" t="s">
        <v>1471</v>
      </c>
      <c r="P27" s="24">
        <v>0</v>
      </c>
      <c r="Q27" s="24">
        <v>0</v>
      </c>
      <c r="R27" s="24"/>
      <c r="S27" s="24" t="s">
        <v>6317</v>
      </c>
      <c r="T27" s="147"/>
    </row>
    <row r="28" spans="1:20" ht="27" customHeight="1" x14ac:dyDescent="0.25">
      <c r="B28" s="75">
        <v>18</v>
      </c>
      <c r="C28" s="159" t="s">
        <v>615</v>
      </c>
      <c r="D28" s="159" t="s">
        <v>622</v>
      </c>
      <c r="E28" s="159" t="s">
        <v>2471</v>
      </c>
      <c r="F28" s="24" t="s">
        <v>1468</v>
      </c>
      <c r="G28" s="94" t="s">
        <v>198</v>
      </c>
      <c r="H28" s="159" t="s">
        <v>2471</v>
      </c>
      <c r="I28" s="21"/>
      <c r="J28" s="24"/>
      <c r="K28" s="24"/>
      <c r="L28" s="21"/>
      <c r="M28" s="21" t="s">
        <v>1482</v>
      </c>
      <c r="N28" s="21" t="s">
        <v>1575</v>
      </c>
      <c r="O28" s="21" t="s">
        <v>1471</v>
      </c>
      <c r="P28" s="24">
        <v>0</v>
      </c>
      <c r="Q28" s="24">
        <v>0</v>
      </c>
      <c r="R28" s="24"/>
      <c r="S28" s="24" t="s">
        <v>6317</v>
      </c>
      <c r="T28" s="147"/>
    </row>
    <row r="29" spans="1:20" ht="27" customHeight="1" x14ac:dyDescent="0.2">
      <c r="A29" s="28"/>
      <c r="B29" s="75">
        <v>19</v>
      </c>
      <c r="C29" s="159" t="s">
        <v>615</v>
      </c>
      <c r="D29" s="159" t="s">
        <v>622</v>
      </c>
      <c r="E29" s="159" t="s">
        <v>2199</v>
      </c>
      <c r="F29" s="24" t="s">
        <v>1468</v>
      </c>
      <c r="G29" s="94" t="s">
        <v>198</v>
      </c>
      <c r="H29" s="159" t="s">
        <v>2199</v>
      </c>
      <c r="I29" s="21"/>
      <c r="J29" s="24"/>
      <c r="K29" s="24"/>
      <c r="L29" s="21"/>
      <c r="M29" s="21" t="s">
        <v>1482</v>
      </c>
      <c r="N29" s="21" t="s">
        <v>1575</v>
      </c>
      <c r="O29" s="21" t="s">
        <v>1471</v>
      </c>
      <c r="P29" s="24">
        <v>0</v>
      </c>
      <c r="Q29" s="24">
        <v>0</v>
      </c>
      <c r="R29" s="24"/>
      <c r="S29" s="24" t="s">
        <v>6317</v>
      </c>
      <c r="T29" s="147"/>
    </row>
    <row r="30" spans="1:20" ht="27" customHeight="1" x14ac:dyDescent="0.2">
      <c r="A30" s="28"/>
      <c r="B30" s="75">
        <v>20</v>
      </c>
      <c r="C30" s="159" t="s">
        <v>615</v>
      </c>
      <c r="D30" s="159" t="s">
        <v>622</v>
      </c>
      <c r="E30" s="159" t="s">
        <v>860</v>
      </c>
      <c r="F30" s="24" t="s">
        <v>1468</v>
      </c>
      <c r="G30" s="94" t="s">
        <v>198</v>
      </c>
      <c r="H30" s="159" t="s">
        <v>860</v>
      </c>
      <c r="I30" s="21"/>
      <c r="J30" s="24"/>
      <c r="K30" s="24"/>
      <c r="L30" s="21"/>
      <c r="M30" s="21" t="s">
        <v>1482</v>
      </c>
      <c r="N30" s="21" t="s">
        <v>1575</v>
      </c>
      <c r="O30" s="21" t="s">
        <v>1471</v>
      </c>
      <c r="P30" s="24">
        <v>0</v>
      </c>
      <c r="Q30" s="24">
        <v>0</v>
      </c>
      <c r="R30" s="24"/>
      <c r="S30" s="24" t="s">
        <v>6317</v>
      </c>
      <c r="T30" s="147"/>
    </row>
    <row r="31" spans="1:20" ht="27" customHeight="1" x14ac:dyDescent="0.2">
      <c r="A31" s="28"/>
      <c r="B31" s="75">
        <v>21</v>
      </c>
      <c r="C31" s="159" t="s">
        <v>615</v>
      </c>
      <c r="D31" s="159" t="s">
        <v>622</v>
      </c>
      <c r="E31" s="159" t="s">
        <v>875</v>
      </c>
      <c r="F31" s="24" t="s">
        <v>1468</v>
      </c>
      <c r="G31" s="94" t="s">
        <v>198</v>
      </c>
      <c r="H31" s="159" t="s">
        <v>875</v>
      </c>
      <c r="I31" s="21"/>
      <c r="J31" s="24"/>
      <c r="K31" s="24"/>
      <c r="L31" s="21"/>
      <c r="M31" s="21" t="s">
        <v>1482</v>
      </c>
      <c r="N31" s="21" t="s">
        <v>1575</v>
      </c>
      <c r="O31" s="21" t="s">
        <v>1471</v>
      </c>
      <c r="P31" s="24">
        <v>0</v>
      </c>
      <c r="Q31" s="24">
        <v>0</v>
      </c>
      <c r="R31" s="24"/>
      <c r="S31" s="24" t="s">
        <v>6317</v>
      </c>
      <c r="T31" s="147"/>
    </row>
    <row r="32" spans="1:20" ht="27" customHeight="1" x14ac:dyDescent="0.2">
      <c r="A32" s="28"/>
      <c r="B32" s="75">
        <v>22</v>
      </c>
      <c r="C32" s="159" t="s">
        <v>615</v>
      </c>
      <c r="D32" s="159" t="s">
        <v>622</v>
      </c>
      <c r="E32" s="159" t="s">
        <v>2208</v>
      </c>
      <c r="F32" s="24" t="s">
        <v>1468</v>
      </c>
      <c r="G32" s="94" t="s">
        <v>198</v>
      </c>
      <c r="H32" s="159" t="s">
        <v>2208</v>
      </c>
      <c r="I32" s="21"/>
      <c r="J32" s="24"/>
      <c r="K32" s="24"/>
      <c r="L32" s="21"/>
      <c r="M32" s="21" t="s">
        <v>1482</v>
      </c>
      <c r="N32" s="21" t="s">
        <v>2667</v>
      </c>
      <c r="O32" s="21" t="s">
        <v>1471</v>
      </c>
      <c r="P32" s="24">
        <v>0</v>
      </c>
      <c r="Q32" s="24">
        <v>0</v>
      </c>
      <c r="R32" s="24"/>
      <c r="S32" s="24" t="s">
        <v>6317</v>
      </c>
      <c r="T32" s="147"/>
    </row>
    <row r="33" spans="1:20" ht="27" customHeight="1" x14ac:dyDescent="0.2">
      <c r="A33" s="28"/>
      <c r="B33" s="75">
        <v>23</v>
      </c>
      <c r="C33" s="159" t="s">
        <v>615</v>
      </c>
      <c r="D33" s="159" t="s">
        <v>622</v>
      </c>
      <c r="E33" s="159" t="s">
        <v>2209</v>
      </c>
      <c r="F33" s="24" t="s">
        <v>1468</v>
      </c>
      <c r="G33" s="94" t="s">
        <v>198</v>
      </c>
      <c r="H33" s="159" t="s">
        <v>2209</v>
      </c>
      <c r="I33" s="21"/>
      <c r="J33" s="24"/>
      <c r="K33" s="24"/>
      <c r="L33" s="21"/>
      <c r="M33" s="21" t="s">
        <v>1482</v>
      </c>
      <c r="N33" s="21" t="s">
        <v>2667</v>
      </c>
      <c r="O33" s="21" t="s">
        <v>1471</v>
      </c>
      <c r="P33" s="24">
        <v>0</v>
      </c>
      <c r="Q33" s="24">
        <v>0</v>
      </c>
      <c r="R33" s="24"/>
      <c r="S33" s="24" t="s">
        <v>6317</v>
      </c>
      <c r="T33" s="147"/>
    </row>
    <row r="34" spans="1:20" ht="27" customHeight="1" x14ac:dyDescent="0.2">
      <c r="A34" s="28"/>
      <c r="B34" s="75">
        <v>24</v>
      </c>
      <c r="C34" s="159" t="s">
        <v>615</v>
      </c>
      <c r="D34" s="159" t="s">
        <v>622</v>
      </c>
      <c r="E34" s="159" t="s">
        <v>2206</v>
      </c>
      <c r="F34" s="24" t="s">
        <v>1468</v>
      </c>
      <c r="G34" s="94" t="s">
        <v>198</v>
      </c>
      <c r="H34" s="159" t="s">
        <v>2206</v>
      </c>
      <c r="I34" s="21"/>
      <c r="J34" s="24"/>
      <c r="K34" s="24"/>
      <c r="L34" s="21"/>
      <c r="M34" s="21" t="s">
        <v>1482</v>
      </c>
      <c r="N34" s="21" t="s">
        <v>1661</v>
      </c>
      <c r="O34" s="21" t="s">
        <v>1471</v>
      </c>
      <c r="P34" s="24">
        <v>0</v>
      </c>
      <c r="Q34" s="24">
        <v>0</v>
      </c>
      <c r="R34" s="24"/>
      <c r="S34" s="24" t="s">
        <v>6317</v>
      </c>
      <c r="T34" s="147"/>
    </row>
    <row r="35" spans="1:20" ht="27" customHeight="1" x14ac:dyDescent="0.2">
      <c r="A35" s="28"/>
      <c r="B35" s="75">
        <v>25</v>
      </c>
      <c r="C35" s="159" t="s">
        <v>615</v>
      </c>
      <c r="D35" s="159" t="s">
        <v>622</v>
      </c>
      <c r="E35" s="159" t="s">
        <v>2683</v>
      </c>
      <c r="F35" s="24" t="s">
        <v>1468</v>
      </c>
      <c r="G35" s="94" t="s">
        <v>198</v>
      </c>
      <c r="H35" s="159" t="s">
        <v>2683</v>
      </c>
      <c r="I35" s="21"/>
      <c r="J35" s="24"/>
      <c r="K35" s="24"/>
      <c r="L35" s="21"/>
      <c r="M35" s="21" t="s">
        <v>1482</v>
      </c>
      <c r="N35" s="21" t="s">
        <v>1555</v>
      </c>
      <c r="O35" s="21" t="s">
        <v>1471</v>
      </c>
      <c r="P35" s="24">
        <v>0</v>
      </c>
      <c r="Q35" s="24">
        <v>0</v>
      </c>
      <c r="R35" s="24"/>
      <c r="S35" s="24" t="s">
        <v>6317</v>
      </c>
      <c r="T35" s="147"/>
    </row>
    <row r="36" spans="1:20" ht="27" customHeight="1" x14ac:dyDescent="0.2">
      <c r="A36" s="28"/>
      <c r="B36" s="75">
        <v>4</v>
      </c>
      <c r="C36" s="159" t="s">
        <v>615</v>
      </c>
      <c r="D36" s="159" t="s">
        <v>622</v>
      </c>
      <c r="E36" s="159" t="s">
        <v>1456</v>
      </c>
      <c r="F36" s="24" t="s">
        <v>2188</v>
      </c>
      <c r="G36" s="94" t="s">
        <v>199</v>
      </c>
      <c r="H36" s="159" t="s">
        <v>1456</v>
      </c>
      <c r="I36" s="21"/>
      <c r="J36" s="24"/>
      <c r="K36" s="24"/>
      <c r="L36" s="21"/>
      <c r="M36" s="21" t="s">
        <v>1458</v>
      </c>
      <c r="N36" s="21" t="s">
        <v>1459</v>
      </c>
      <c r="O36" s="21" t="s">
        <v>1460</v>
      </c>
      <c r="P36" s="24">
        <v>0</v>
      </c>
      <c r="Q36" s="24">
        <v>0</v>
      </c>
      <c r="R36" s="24"/>
      <c r="S36" s="24" t="s">
        <v>6317</v>
      </c>
      <c r="T36" s="147"/>
    </row>
    <row r="37" spans="1:20" ht="27" customHeight="1" x14ac:dyDescent="0.2">
      <c r="A37" s="28"/>
      <c r="B37" s="75">
        <v>5</v>
      </c>
      <c r="C37" s="159" t="s">
        <v>615</v>
      </c>
      <c r="D37" s="159" t="s">
        <v>622</v>
      </c>
      <c r="E37" s="159" t="s">
        <v>2519</v>
      </c>
      <c r="F37" s="24" t="s">
        <v>2188</v>
      </c>
      <c r="G37" s="94" t="s">
        <v>199</v>
      </c>
      <c r="H37" s="159" t="s">
        <v>2519</v>
      </c>
      <c r="I37" s="21"/>
      <c r="J37" s="24"/>
      <c r="K37" s="24"/>
      <c r="L37" s="21"/>
      <c r="M37" s="21" t="s">
        <v>1482</v>
      </c>
      <c r="N37" s="21" t="s">
        <v>1704</v>
      </c>
      <c r="O37" s="21" t="s">
        <v>1460</v>
      </c>
      <c r="P37" s="24">
        <v>0</v>
      </c>
      <c r="Q37" s="24">
        <v>0</v>
      </c>
      <c r="R37" s="24"/>
      <c r="S37" s="24" t="s">
        <v>6317</v>
      </c>
      <c r="T37" s="147"/>
    </row>
    <row r="38" spans="1:20" ht="27" customHeight="1" x14ac:dyDescent="0.2">
      <c r="A38" s="28"/>
      <c r="B38" s="75">
        <v>6</v>
      </c>
      <c r="C38" s="159" t="s">
        <v>615</v>
      </c>
      <c r="D38" s="159" t="s">
        <v>622</v>
      </c>
      <c r="E38" s="159" t="s">
        <v>2180</v>
      </c>
      <c r="F38" s="24" t="s">
        <v>2188</v>
      </c>
      <c r="G38" s="94" t="s">
        <v>199</v>
      </c>
      <c r="H38" s="159" t="s">
        <v>2180</v>
      </c>
      <c r="I38" s="21"/>
      <c r="J38" s="24"/>
      <c r="K38" s="24"/>
      <c r="L38" s="21"/>
      <c r="M38" s="21" t="s">
        <v>1482</v>
      </c>
      <c r="N38" s="21" t="s">
        <v>1555</v>
      </c>
      <c r="O38" s="21" t="s">
        <v>1471</v>
      </c>
      <c r="P38" s="24">
        <v>0</v>
      </c>
      <c r="Q38" s="24">
        <v>0</v>
      </c>
      <c r="R38" s="24"/>
      <c r="S38" s="24" t="s">
        <v>6317</v>
      </c>
      <c r="T38" s="147"/>
    </row>
    <row r="39" spans="1:20" ht="27" customHeight="1" x14ac:dyDescent="0.2">
      <c r="A39" s="28"/>
      <c r="B39" s="75">
        <v>7</v>
      </c>
      <c r="C39" s="159" t="s">
        <v>615</v>
      </c>
      <c r="D39" s="159" t="s">
        <v>622</v>
      </c>
      <c r="E39" s="159" t="s">
        <v>2182</v>
      </c>
      <c r="F39" s="24" t="s">
        <v>2188</v>
      </c>
      <c r="G39" s="94" t="s">
        <v>199</v>
      </c>
      <c r="H39" s="159" t="s">
        <v>2182</v>
      </c>
      <c r="I39" s="21"/>
      <c r="J39" s="24"/>
      <c r="K39" s="24"/>
      <c r="L39" s="21"/>
      <c r="M39" s="21" t="s">
        <v>1482</v>
      </c>
      <c r="N39" s="21" t="s">
        <v>2480</v>
      </c>
      <c r="O39" s="21" t="s">
        <v>1471</v>
      </c>
      <c r="P39" s="24">
        <v>0</v>
      </c>
      <c r="Q39" s="24">
        <v>0</v>
      </c>
      <c r="R39" s="24"/>
      <c r="S39" s="24" t="s">
        <v>6317</v>
      </c>
      <c r="T39" s="147"/>
    </row>
    <row r="40" spans="1:20" ht="27" customHeight="1" x14ac:dyDescent="0.25">
      <c r="B40" s="75">
        <v>8</v>
      </c>
      <c r="C40" s="159" t="s">
        <v>615</v>
      </c>
      <c r="D40" s="159" t="s">
        <v>622</v>
      </c>
      <c r="E40" s="159" t="s">
        <v>2197</v>
      </c>
      <c r="F40" s="24" t="s">
        <v>2188</v>
      </c>
      <c r="G40" s="94" t="s">
        <v>199</v>
      </c>
      <c r="H40" s="159" t="s">
        <v>2197</v>
      </c>
      <c r="I40" s="21"/>
      <c r="J40" s="24"/>
      <c r="K40" s="24"/>
      <c r="L40" s="21"/>
      <c r="M40" s="21" t="s">
        <v>1482</v>
      </c>
      <c r="N40" s="21" t="s">
        <v>1575</v>
      </c>
      <c r="O40" s="21" t="s">
        <v>1471</v>
      </c>
      <c r="P40" s="24">
        <v>0</v>
      </c>
      <c r="Q40" s="24">
        <v>0</v>
      </c>
      <c r="R40" s="24"/>
      <c r="S40" s="24" t="s">
        <v>6317</v>
      </c>
      <c r="T40" s="147"/>
    </row>
    <row r="41" spans="1:20" ht="27" customHeight="1" x14ac:dyDescent="0.2">
      <c r="A41" s="28"/>
      <c r="B41" s="75">
        <v>9</v>
      </c>
      <c r="C41" s="159" t="s">
        <v>615</v>
      </c>
      <c r="D41" s="159" t="s">
        <v>622</v>
      </c>
      <c r="E41" s="159" t="s">
        <v>794</v>
      </c>
      <c r="F41" s="24" t="s">
        <v>2188</v>
      </c>
      <c r="G41" s="94" t="s">
        <v>199</v>
      </c>
      <c r="H41" s="159" t="s">
        <v>794</v>
      </c>
      <c r="I41" s="21"/>
      <c r="J41" s="24"/>
      <c r="K41" s="24"/>
      <c r="L41" s="21"/>
      <c r="M41" s="21" t="s">
        <v>1482</v>
      </c>
      <c r="N41" s="21" t="s">
        <v>1661</v>
      </c>
      <c r="O41" s="21" t="s">
        <v>1471</v>
      </c>
      <c r="P41" s="24">
        <v>0</v>
      </c>
      <c r="Q41" s="24">
        <v>0</v>
      </c>
      <c r="R41" s="24"/>
      <c r="S41" s="24" t="s">
        <v>6317</v>
      </c>
      <c r="T41" s="147"/>
    </row>
    <row r="42" spans="1:20" ht="27" customHeight="1" x14ac:dyDescent="0.2">
      <c r="A42" s="28"/>
      <c r="B42" s="75">
        <v>10</v>
      </c>
      <c r="C42" s="159" t="s">
        <v>615</v>
      </c>
      <c r="D42" s="159" t="s">
        <v>622</v>
      </c>
      <c r="E42" s="159" t="s">
        <v>2663</v>
      </c>
      <c r="F42" s="24" t="s">
        <v>2188</v>
      </c>
      <c r="G42" s="94" t="s">
        <v>199</v>
      </c>
      <c r="H42" s="159" t="s">
        <v>2663</v>
      </c>
      <c r="I42" s="21"/>
      <c r="J42" s="24"/>
      <c r="K42" s="24"/>
      <c r="L42" s="21"/>
      <c r="M42" s="21" t="s">
        <v>1482</v>
      </c>
      <c r="N42" s="21" t="s">
        <v>2665</v>
      </c>
      <c r="O42" s="21" t="s">
        <v>1471</v>
      </c>
      <c r="P42" s="24">
        <v>0</v>
      </c>
      <c r="Q42" s="24">
        <v>0</v>
      </c>
      <c r="R42" s="24"/>
      <c r="S42" s="24" t="s">
        <v>6317</v>
      </c>
      <c r="T42" s="147"/>
    </row>
    <row r="43" spans="1:20" ht="27" customHeight="1" x14ac:dyDescent="0.2">
      <c r="A43" s="28"/>
      <c r="B43" s="75">
        <v>11</v>
      </c>
      <c r="C43" s="159" t="s">
        <v>615</v>
      </c>
      <c r="D43" s="159" t="s">
        <v>622</v>
      </c>
      <c r="E43" s="159" t="s">
        <v>2193</v>
      </c>
      <c r="F43" s="24" t="s">
        <v>2188</v>
      </c>
      <c r="G43" s="94" t="s">
        <v>199</v>
      </c>
      <c r="H43" s="159" t="s">
        <v>2193</v>
      </c>
      <c r="I43" s="21"/>
      <c r="J43" s="24"/>
      <c r="K43" s="24"/>
      <c r="L43" s="21"/>
      <c r="M43" s="21" t="s">
        <v>1482</v>
      </c>
      <c r="N43" s="21" t="s">
        <v>2667</v>
      </c>
      <c r="O43" s="21" t="s">
        <v>1471</v>
      </c>
      <c r="P43" s="24">
        <v>0</v>
      </c>
      <c r="Q43" s="24">
        <v>0</v>
      </c>
      <c r="R43" s="24"/>
      <c r="S43" s="24" t="s">
        <v>6317</v>
      </c>
      <c r="T43" s="147"/>
    </row>
    <row r="44" spans="1:20" ht="27" customHeight="1" x14ac:dyDescent="0.2">
      <c r="A44" s="28"/>
      <c r="B44" s="75">
        <v>12</v>
      </c>
      <c r="C44" s="159" t="s">
        <v>615</v>
      </c>
      <c r="D44" s="159" t="s">
        <v>622</v>
      </c>
      <c r="E44" s="159" t="s">
        <v>2196</v>
      </c>
      <c r="F44" s="24" t="s">
        <v>2188</v>
      </c>
      <c r="G44" s="94" t="s">
        <v>199</v>
      </c>
      <c r="H44" s="159" t="s">
        <v>2196</v>
      </c>
      <c r="I44" s="21"/>
      <c r="J44" s="24"/>
      <c r="K44" s="24"/>
      <c r="L44" s="21"/>
      <c r="M44" s="21" t="s">
        <v>1482</v>
      </c>
      <c r="N44" s="21" t="s">
        <v>1575</v>
      </c>
      <c r="O44" s="21" t="s">
        <v>1471</v>
      </c>
      <c r="P44" s="24">
        <v>0</v>
      </c>
      <c r="Q44" s="24">
        <v>0</v>
      </c>
      <c r="R44" s="24"/>
      <c r="S44" s="24" t="s">
        <v>6317</v>
      </c>
      <c r="T44" s="147"/>
    </row>
    <row r="45" spans="1:20" ht="27" customHeight="1" x14ac:dyDescent="0.2">
      <c r="A45" s="28"/>
      <c r="B45" s="75">
        <v>13</v>
      </c>
      <c r="C45" s="159" t="s">
        <v>615</v>
      </c>
      <c r="D45" s="159" t="s">
        <v>622</v>
      </c>
      <c r="E45" s="159" t="s">
        <v>2466</v>
      </c>
      <c r="F45" s="24" t="s">
        <v>2188</v>
      </c>
      <c r="G45" s="94" t="s">
        <v>199</v>
      </c>
      <c r="H45" s="159" t="s">
        <v>2669</v>
      </c>
      <c r="I45" s="21"/>
      <c r="J45" s="24"/>
      <c r="K45" s="24"/>
      <c r="L45" s="21"/>
      <c r="M45" s="21" t="s">
        <v>1458</v>
      </c>
      <c r="N45" s="21" t="s">
        <v>1459</v>
      </c>
      <c r="O45" s="21" t="s">
        <v>1471</v>
      </c>
      <c r="P45" s="24">
        <v>0</v>
      </c>
      <c r="Q45" s="24">
        <v>0</v>
      </c>
      <c r="R45" s="24"/>
      <c r="S45" s="24" t="s">
        <v>6317</v>
      </c>
      <c r="T45" s="147"/>
    </row>
    <row r="46" spans="1:20" ht="27" customHeight="1" x14ac:dyDescent="0.2">
      <c r="A46" s="28"/>
      <c r="B46" s="75">
        <v>14</v>
      </c>
      <c r="C46" s="159" t="s">
        <v>615</v>
      </c>
      <c r="D46" s="159" t="s">
        <v>622</v>
      </c>
      <c r="E46" s="159" t="s">
        <v>2467</v>
      </c>
      <c r="F46" s="24" t="s">
        <v>2188</v>
      </c>
      <c r="G46" s="94" t="s">
        <v>199</v>
      </c>
      <c r="H46" s="159" t="s">
        <v>2467</v>
      </c>
      <c r="I46" s="21"/>
      <c r="J46" s="24"/>
      <c r="K46" s="24"/>
      <c r="L46" s="21"/>
      <c r="M46" s="21" t="s">
        <v>1482</v>
      </c>
      <c r="N46" s="21" t="s">
        <v>1575</v>
      </c>
      <c r="O46" s="21" t="s">
        <v>1471</v>
      </c>
      <c r="P46" s="24">
        <v>0</v>
      </c>
      <c r="Q46" s="24">
        <v>0</v>
      </c>
      <c r="R46" s="24"/>
      <c r="S46" s="24" t="s">
        <v>6317</v>
      </c>
      <c r="T46" s="147"/>
    </row>
    <row r="47" spans="1:20" ht="27" customHeight="1" x14ac:dyDescent="0.2">
      <c r="A47" s="28"/>
      <c r="B47" s="75">
        <v>15</v>
      </c>
      <c r="C47" s="159" t="s">
        <v>615</v>
      </c>
      <c r="D47" s="159" t="s">
        <v>622</v>
      </c>
      <c r="E47" s="159" t="s">
        <v>2468</v>
      </c>
      <c r="F47" s="24" t="s">
        <v>2188</v>
      </c>
      <c r="G47" s="94" t="s">
        <v>199</v>
      </c>
      <c r="H47" s="159" t="s">
        <v>2468</v>
      </c>
      <c r="I47" s="21"/>
      <c r="J47" s="24"/>
      <c r="K47" s="24"/>
      <c r="L47" s="21"/>
      <c r="M47" s="21" t="s">
        <v>1482</v>
      </c>
      <c r="N47" s="21" t="s">
        <v>1575</v>
      </c>
      <c r="O47" s="21" t="s">
        <v>1471</v>
      </c>
      <c r="P47" s="24">
        <v>0</v>
      </c>
      <c r="Q47" s="24">
        <v>0</v>
      </c>
      <c r="R47" s="24"/>
      <c r="S47" s="24" t="s">
        <v>6317</v>
      </c>
      <c r="T47" s="147"/>
    </row>
    <row r="48" spans="1:20" ht="27" customHeight="1" x14ac:dyDescent="0.2">
      <c r="A48" s="28"/>
      <c r="B48" s="75">
        <v>16</v>
      </c>
      <c r="C48" s="159" t="s">
        <v>615</v>
      </c>
      <c r="D48" s="159" t="s">
        <v>622</v>
      </c>
      <c r="E48" s="159" t="s">
        <v>2469</v>
      </c>
      <c r="F48" s="24" t="s">
        <v>2188</v>
      </c>
      <c r="G48" s="94" t="s">
        <v>199</v>
      </c>
      <c r="H48" s="159" t="s">
        <v>2469</v>
      </c>
      <c r="I48" s="21"/>
      <c r="J48" s="24"/>
      <c r="K48" s="24"/>
      <c r="L48" s="21"/>
      <c r="M48" s="21" t="s">
        <v>1487</v>
      </c>
      <c r="N48" s="21" t="s">
        <v>1696</v>
      </c>
      <c r="O48" s="21" t="s">
        <v>1471</v>
      </c>
      <c r="P48" s="24">
        <v>0</v>
      </c>
      <c r="Q48" s="24">
        <v>0</v>
      </c>
      <c r="R48" s="24"/>
      <c r="S48" s="24" t="s">
        <v>6317</v>
      </c>
      <c r="T48" s="147"/>
    </row>
    <row r="49" spans="1:20" ht="27" customHeight="1" x14ac:dyDescent="0.2">
      <c r="A49" s="28"/>
      <c r="B49" s="75">
        <v>17</v>
      </c>
      <c r="C49" s="159" t="s">
        <v>615</v>
      </c>
      <c r="D49" s="159" t="s">
        <v>622</v>
      </c>
      <c r="E49" s="159" t="s">
        <v>2470</v>
      </c>
      <c r="F49" s="24" t="s">
        <v>2188</v>
      </c>
      <c r="G49" s="94" t="s">
        <v>199</v>
      </c>
      <c r="H49" s="159" t="s">
        <v>2713</v>
      </c>
      <c r="I49" s="21"/>
      <c r="J49" s="24"/>
      <c r="K49" s="24"/>
      <c r="L49" s="21"/>
      <c r="M49" s="21" t="s">
        <v>1482</v>
      </c>
      <c r="N49" s="21" t="s">
        <v>1575</v>
      </c>
      <c r="O49" s="21" t="s">
        <v>1471</v>
      </c>
      <c r="P49" s="24">
        <v>0</v>
      </c>
      <c r="Q49" s="24">
        <v>0</v>
      </c>
      <c r="R49" s="24"/>
      <c r="S49" s="24" t="s">
        <v>6317</v>
      </c>
      <c r="T49" s="147"/>
    </row>
    <row r="50" spans="1:20" ht="27" customHeight="1" x14ac:dyDescent="0.25">
      <c r="B50" s="75">
        <v>18</v>
      </c>
      <c r="C50" s="159" t="s">
        <v>615</v>
      </c>
      <c r="D50" s="159" t="s">
        <v>622</v>
      </c>
      <c r="E50" s="159" t="s">
        <v>2471</v>
      </c>
      <c r="F50" s="24" t="s">
        <v>2188</v>
      </c>
      <c r="G50" s="94" t="s">
        <v>199</v>
      </c>
      <c r="H50" s="159" t="s">
        <v>2471</v>
      </c>
      <c r="I50" s="21"/>
      <c r="J50" s="24"/>
      <c r="K50" s="24"/>
      <c r="L50" s="21"/>
      <c r="M50" s="21" t="s">
        <v>1482</v>
      </c>
      <c r="N50" s="21" t="s">
        <v>1575</v>
      </c>
      <c r="O50" s="21" t="s">
        <v>1471</v>
      </c>
      <c r="P50" s="24">
        <v>0</v>
      </c>
      <c r="Q50" s="24">
        <v>0</v>
      </c>
      <c r="R50" s="24"/>
      <c r="S50" s="24" t="s">
        <v>6317</v>
      </c>
      <c r="T50" s="147"/>
    </row>
    <row r="51" spans="1:20" ht="27" customHeight="1" x14ac:dyDescent="0.2">
      <c r="A51" s="28"/>
      <c r="B51" s="75">
        <v>19</v>
      </c>
      <c r="C51" s="159" t="s">
        <v>615</v>
      </c>
      <c r="D51" s="159" t="s">
        <v>622</v>
      </c>
      <c r="E51" s="159" t="s">
        <v>2199</v>
      </c>
      <c r="F51" s="24" t="s">
        <v>2188</v>
      </c>
      <c r="G51" s="94" t="s">
        <v>199</v>
      </c>
      <c r="H51" s="159" t="s">
        <v>2199</v>
      </c>
      <c r="I51" s="21"/>
      <c r="J51" s="24"/>
      <c r="K51" s="24"/>
      <c r="L51" s="21"/>
      <c r="M51" s="21" t="s">
        <v>1482</v>
      </c>
      <c r="N51" s="21" t="s">
        <v>1575</v>
      </c>
      <c r="O51" s="21" t="s">
        <v>1471</v>
      </c>
      <c r="P51" s="24">
        <v>0</v>
      </c>
      <c r="Q51" s="24">
        <v>0</v>
      </c>
      <c r="R51" s="24"/>
      <c r="S51" s="24" t="s">
        <v>6317</v>
      </c>
      <c r="T51" s="147"/>
    </row>
    <row r="52" spans="1:20" ht="27" customHeight="1" x14ac:dyDescent="0.2">
      <c r="A52" s="28"/>
      <c r="B52" s="75">
        <v>20</v>
      </c>
      <c r="C52" s="159" t="s">
        <v>615</v>
      </c>
      <c r="D52" s="159" t="s">
        <v>622</v>
      </c>
      <c r="E52" s="159" t="s">
        <v>860</v>
      </c>
      <c r="F52" s="24" t="s">
        <v>2188</v>
      </c>
      <c r="G52" s="94" t="s">
        <v>199</v>
      </c>
      <c r="H52" s="159" t="s">
        <v>860</v>
      </c>
      <c r="I52" s="21"/>
      <c r="J52" s="24"/>
      <c r="K52" s="24"/>
      <c r="L52" s="21"/>
      <c r="M52" s="21" t="s">
        <v>1482</v>
      </c>
      <c r="N52" s="21" t="s">
        <v>1575</v>
      </c>
      <c r="O52" s="21" t="s">
        <v>1471</v>
      </c>
      <c r="P52" s="24">
        <v>0</v>
      </c>
      <c r="Q52" s="24">
        <v>0</v>
      </c>
      <c r="R52" s="24"/>
      <c r="S52" s="24" t="s">
        <v>6317</v>
      </c>
      <c r="T52" s="147"/>
    </row>
    <row r="53" spans="1:20" ht="27" customHeight="1" x14ac:dyDescent="0.2">
      <c r="A53" s="28"/>
      <c r="B53" s="75">
        <v>21</v>
      </c>
      <c r="C53" s="159" t="s">
        <v>615</v>
      </c>
      <c r="D53" s="159" t="s">
        <v>622</v>
      </c>
      <c r="E53" s="159" t="s">
        <v>875</v>
      </c>
      <c r="F53" s="24" t="s">
        <v>2188</v>
      </c>
      <c r="G53" s="94" t="s">
        <v>199</v>
      </c>
      <c r="H53" s="159" t="s">
        <v>875</v>
      </c>
      <c r="I53" s="21"/>
      <c r="J53" s="24"/>
      <c r="K53" s="24"/>
      <c r="L53" s="21"/>
      <c r="M53" s="21" t="s">
        <v>1482</v>
      </c>
      <c r="N53" s="21" t="s">
        <v>1575</v>
      </c>
      <c r="O53" s="21" t="s">
        <v>1471</v>
      </c>
      <c r="P53" s="24">
        <v>0</v>
      </c>
      <c r="Q53" s="24">
        <v>0</v>
      </c>
      <c r="R53" s="24"/>
      <c r="S53" s="24" t="s">
        <v>6317</v>
      </c>
      <c r="T53" s="147"/>
    </row>
    <row r="54" spans="1:20" ht="27" customHeight="1" x14ac:dyDescent="0.2">
      <c r="A54" s="28"/>
      <c r="B54" s="75">
        <v>22</v>
      </c>
      <c r="C54" s="159" t="s">
        <v>615</v>
      </c>
      <c r="D54" s="159" t="s">
        <v>622</v>
      </c>
      <c r="E54" s="159" t="s">
        <v>2208</v>
      </c>
      <c r="F54" s="24" t="s">
        <v>2188</v>
      </c>
      <c r="G54" s="94" t="s">
        <v>199</v>
      </c>
      <c r="H54" s="159" t="s">
        <v>2208</v>
      </c>
      <c r="I54" s="21"/>
      <c r="J54" s="24"/>
      <c r="K54" s="24"/>
      <c r="L54" s="21"/>
      <c r="M54" s="21" t="s">
        <v>1482</v>
      </c>
      <c r="N54" s="21" t="s">
        <v>2667</v>
      </c>
      <c r="O54" s="21" t="s">
        <v>1471</v>
      </c>
      <c r="P54" s="24">
        <v>0</v>
      </c>
      <c r="Q54" s="24">
        <v>0</v>
      </c>
      <c r="R54" s="24"/>
      <c r="S54" s="24" t="s">
        <v>6317</v>
      </c>
      <c r="T54" s="147"/>
    </row>
    <row r="55" spans="1:20" ht="27" customHeight="1" x14ac:dyDescent="0.2">
      <c r="A55" s="28"/>
      <c r="B55" s="75">
        <v>23</v>
      </c>
      <c r="C55" s="159" t="s">
        <v>615</v>
      </c>
      <c r="D55" s="159" t="s">
        <v>622</v>
      </c>
      <c r="E55" s="159" t="s">
        <v>2209</v>
      </c>
      <c r="F55" s="24" t="s">
        <v>2188</v>
      </c>
      <c r="G55" s="94" t="s">
        <v>199</v>
      </c>
      <c r="H55" s="159" t="s">
        <v>2209</v>
      </c>
      <c r="I55" s="21"/>
      <c r="J55" s="24"/>
      <c r="K55" s="24"/>
      <c r="L55" s="21"/>
      <c r="M55" s="21" t="s">
        <v>1482</v>
      </c>
      <c r="N55" s="21" t="s">
        <v>2667</v>
      </c>
      <c r="O55" s="21" t="s">
        <v>1471</v>
      </c>
      <c r="P55" s="24">
        <v>0</v>
      </c>
      <c r="Q55" s="24">
        <v>0</v>
      </c>
      <c r="R55" s="24"/>
      <c r="S55" s="24" t="s">
        <v>6317</v>
      </c>
      <c r="T55" s="147"/>
    </row>
    <row r="56" spans="1:20" ht="27" customHeight="1" x14ac:dyDescent="0.2">
      <c r="A56" s="28"/>
      <c r="B56" s="75">
        <v>24</v>
      </c>
      <c r="C56" s="159" t="s">
        <v>615</v>
      </c>
      <c r="D56" s="159" t="s">
        <v>622</v>
      </c>
      <c r="E56" s="159" t="s">
        <v>2206</v>
      </c>
      <c r="F56" s="24" t="s">
        <v>2188</v>
      </c>
      <c r="G56" s="94" t="s">
        <v>199</v>
      </c>
      <c r="H56" s="159" t="s">
        <v>2206</v>
      </c>
      <c r="I56" s="21"/>
      <c r="J56" s="24"/>
      <c r="K56" s="24"/>
      <c r="L56" s="21"/>
      <c r="M56" s="21" t="s">
        <v>1482</v>
      </c>
      <c r="N56" s="21" t="s">
        <v>1661</v>
      </c>
      <c r="O56" s="21" t="s">
        <v>1471</v>
      </c>
      <c r="P56" s="24">
        <v>0</v>
      </c>
      <c r="Q56" s="24">
        <v>0</v>
      </c>
      <c r="R56" s="24"/>
      <c r="S56" s="24" t="s">
        <v>6317</v>
      </c>
      <c r="T56" s="147"/>
    </row>
    <row r="57" spans="1:20" ht="27" customHeight="1" x14ac:dyDescent="0.2">
      <c r="A57" s="28"/>
      <c r="B57" s="75">
        <v>25</v>
      </c>
      <c r="C57" s="159" t="s">
        <v>615</v>
      </c>
      <c r="D57" s="159" t="s">
        <v>622</v>
      </c>
      <c r="E57" s="159" t="s">
        <v>2683</v>
      </c>
      <c r="F57" s="24" t="s">
        <v>2188</v>
      </c>
      <c r="G57" s="94" t="s">
        <v>199</v>
      </c>
      <c r="H57" s="159" t="s">
        <v>2683</v>
      </c>
      <c r="I57" s="21"/>
      <c r="J57" s="24"/>
      <c r="K57" s="24"/>
      <c r="L57" s="21"/>
      <c r="M57" s="21" t="s">
        <v>1482</v>
      </c>
      <c r="N57" s="21" t="s">
        <v>1555</v>
      </c>
      <c r="O57" s="21" t="s">
        <v>1471</v>
      </c>
      <c r="P57" s="24">
        <v>0</v>
      </c>
      <c r="Q57" s="24">
        <v>0</v>
      </c>
      <c r="R57" s="24"/>
      <c r="S57" s="24" t="s">
        <v>6317</v>
      </c>
      <c r="T57" s="147"/>
    </row>
    <row r="58" spans="1:20" ht="27" customHeight="1" x14ac:dyDescent="0.2">
      <c r="A58" s="28"/>
      <c r="B58" s="75">
        <v>4</v>
      </c>
      <c r="C58" s="159" t="s">
        <v>615</v>
      </c>
      <c r="D58" s="159" t="s">
        <v>622</v>
      </c>
      <c r="E58" s="159" t="s">
        <v>1456</v>
      </c>
      <c r="F58" s="24" t="s">
        <v>2695</v>
      </c>
      <c r="G58" s="94" t="s">
        <v>245</v>
      </c>
      <c r="H58" s="159" t="s">
        <v>1456</v>
      </c>
      <c r="I58" s="21"/>
      <c r="J58" s="24"/>
      <c r="K58" s="24"/>
      <c r="L58" s="21"/>
      <c r="M58" s="21" t="s">
        <v>1458</v>
      </c>
      <c r="N58" s="21" t="s">
        <v>1459</v>
      </c>
      <c r="O58" s="21" t="s">
        <v>1460</v>
      </c>
      <c r="P58" s="24">
        <v>0</v>
      </c>
      <c r="Q58" s="24">
        <v>0</v>
      </c>
      <c r="R58" s="24"/>
      <c r="S58" s="24" t="s">
        <v>6317</v>
      </c>
      <c r="T58" s="147"/>
    </row>
    <row r="59" spans="1:20" ht="27" customHeight="1" x14ac:dyDescent="0.2">
      <c r="A59" s="28"/>
      <c r="B59" s="75">
        <v>5</v>
      </c>
      <c r="C59" s="159" t="s">
        <v>615</v>
      </c>
      <c r="D59" s="159" t="s">
        <v>622</v>
      </c>
      <c r="E59" s="159" t="s">
        <v>2519</v>
      </c>
      <c r="F59" s="24" t="s">
        <v>2695</v>
      </c>
      <c r="G59" s="94" t="s">
        <v>245</v>
      </c>
      <c r="H59" s="159" t="s">
        <v>2519</v>
      </c>
      <c r="I59" s="21"/>
      <c r="J59" s="24"/>
      <c r="K59" s="24"/>
      <c r="L59" s="21"/>
      <c r="M59" s="21" t="s">
        <v>1482</v>
      </c>
      <c r="N59" s="21" t="s">
        <v>1704</v>
      </c>
      <c r="O59" s="21" t="s">
        <v>1460</v>
      </c>
      <c r="P59" s="24">
        <v>0</v>
      </c>
      <c r="Q59" s="24">
        <v>0</v>
      </c>
      <c r="R59" s="24"/>
      <c r="S59" s="24" t="s">
        <v>6317</v>
      </c>
      <c r="T59" s="147"/>
    </row>
    <row r="60" spans="1:20" ht="27" customHeight="1" x14ac:dyDescent="0.2">
      <c r="A60" s="28"/>
      <c r="B60" s="75">
        <v>6</v>
      </c>
      <c r="C60" s="159" t="s">
        <v>615</v>
      </c>
      <c r="D60" s="159" t="s">
        <v>622</v>
      </c>
      <c r="E60" s="159" t="s">
        <v>2180</v>
      </c>
      <c r="F60" s="24" t="s">
        <v>2695</v>
      </c>
      <c r="G60" s="94" t="s">
        <v>245</v>
      </c>
      <c r="H60" s="159" t="s">
        <v>2180</v>
      </c>
      <c r="I60" s="21"/>
      <c r="J60" s="24"/>
      <c r="K60" s="24"/>
      <c r="L60" s="21"/>
      <c r="M60" s="21" t="s">
        <v>1482</v>
      </c>
      <c r="N60" s="21" t="s">
        <v>1555</v>
      </c>
      <c r="O60" s="21" t="s">
        <v>1471</v>
      </c>
      <c r="P60" s="24">
        <v>0</v>
      </c>
      <c r="Q60" s="24">
        <v>0</v>
      </c>
      <c r="R60" s="24"/>
      <c r="S60" s="24" t="s">
        <v>6317</v>
      </c>
      <c r="T60" s="147"/>
    </row>
    <row r="61" spans="1:20" ht="27" customHeight="1" x14ac:dyDescent="0.2">
      <c r="A61" s="28"/>
      <c r="B61" s="75">
        <v>7</v>
      </c>
      <c r="C61" s="159" t="s">
        <v>615</v>
      </c>
      <c r="D61" s="159" t="s">
        <v>622</v>
      </c>
      <c r="E61" s="159" t="s">
        <v>2182</v>
      </c>
      <c r="F61" s="24" t="s">
        <v>2695</v>
      </c>
      <c r="G61" s="94" t="s">
        <v>245</v>
      </c>
      <c r="H61" s="159" t="s">
        <v>2182</v>
      </c>
      <c r="I61" s="21"/>
      <c r="J61" s="24"/>
      <c r="K61" s="24"/>
      <c r="L61" s="21"/>
      <c r="M61" s="21" t="s">
        <v>1482</v>
      </c>
      <c r="N61" s="21" t="s">
        <v>2480</v>
      </c>
      <c r="O61" s="21" t="s">
        <v>1471</v>
      </c>
      <c r="P61" s="24">
        <v>0</v>
      </c>
      <c r="Q61" s="24">
        <v>0</v>
      </c>
      <c r="R61" s="24"/>
      <c r="S61" s="24" t="s">
        <v>6317</v>
      </c>
      <c r="T61" s="147"/>
    </row>
    <row r="62" spans="1:20" ht="27" customHeight="1" x14ac:dyDescent="0.25">
      <c r="B62" s="75">
        <v>8</v>
      </c>
      <c r="C62" s="159" t="s">
        <v>615</v>
      </c>
      <c r="D62" s="159" t="s">
        <v>622</v>
      </c>
      <c r="E62" s="159" t="s">
        <v>2197</v>
      </c>
      <c r="F62" s="24" t="s">
        <v>2695</v>
      </c>
      <c r="G62" s="94" t="s">
        <v>245</v>
      </c>
      <c r="H62" s="159" t="s">
        <v>2197</v>
      </c>
      <c r="I62" s="21"/>
      <c r="J62" s="24"/>
      <c r="K62" s="24"/>
      <c r="L62" s="21"/>
      <c r="M62" s="21" t="s">
        <v>1482</v>
      </c>
      <c r="N62" s="21" t="s">
        <v>1575</v>
      </c>
      <c r="O62" s="21" t="s">
        <v>1471</v>
      </c>
      <c r="P62" s="24">
        <v>0</v>
      </c>
      <c r="Q62" s="24">
        <v>0</v>
      </c>
      <c r="R62" s="24"/>
      <c r="S62" s="24" t="s">
        <v>6317</v>
      </c>
      <c r="T62" s="147"/>
    </row>
    <row r="63" spans="1:20" ht="27" customHeight="1" x14ac:dyDescent="0.2">
      <c r="A63" s="28"/>
      <c r="B63" s="75">
        <v>9</v>
      </c>
      <c r="C63" s="159" t="s">
        <v>615</v>
      </c>
      <c r="D63" s="159" t="s">
        <v>622</v>
      </c>
      <c r="E63" s="159" t="s">
        <v>794</v>
      </c>
      <c r="F63" s="24" t="s">
        <v>2695</v>
      </c>
      <c r="G63" s="94" t="s">
        <v>245</v>
      </c>
      <c r="H63" s="159" t="s">
        <v>794</v>
      </c>
      <c r="I63" s="21"/>
      <c r="J63" s="24"/>
      <c r="K63" s="24"/>
      <c r="L63" s="21"/>
      <c r="M63" s="21" t="s">
        <v>1482</v>
      </c>
      <c r="N63" s="21" t="s">
        <v>1661</v>
      </c>
      <c r="O63" s="21" t="s">
        <v>1471</v>
      </c>
      <c r="P63" s="24">
        <v>0</v>
      </c>
      <c r="Q63" s="24">
        <v>0</v>
      </c>
      <c r="R63" s="24"/>
      <c r="S63" s="24" t="s">
        <v>6317</v>
      </c>
      <c r="T63" s="147"/>
    </row>
    <row r="64" spans="1:20" ht="27" customHeight="1" x14ac:dyDescent="0.2">
      <c r="A64" s="28"/>
      <c r="B64" s="75">
        <v>10</v>
      </c>
      <c r="C64" s="159" t="s">
        <v>615</v>
      </c>
      <c r="D64" s="159" t="s">
        <v>622</v>
      </c>
      <c r="E64" s="159" t="s">
        <v>2663</v>
      </c>
      <c r="F64" s="24" t="s">
        <v>2695</v>
      </c>
      <c r="G64" s="94" t="s">
        <v>245</v>
      </c>
      <c r="H64" s="159" t="s">
        <v>2663</v>
      </c>
      <c r="I64" s="21"/>
      <c r="J64" s="24"/>
      <c r="K64" s="24"/>
      <c r="L64" s="21"/>
      <c r="M64" s="21" t="s">
        <v>1482</v>
      </c>
      <c r="N64" s="21" t="s">
        <v>2665</v>
      </c>
      <c r="O64" s="21" t="s">
        <v>1471</v>
      </c>
      <c r="P64" s="24">
        <v>0</v>
      </c>
      <c r="Q64" s="24">
        <v>0</v>
      </c>
      <c r="R64" s="24"/>
      <c r="S64" s="24" t="s">
        <v>6317</v>
      </c>
      <c r="T64" s="147"/>
    </row>
    <row r="65" spans="1:20" ht="27" customHeight="1" x14ac:dyDescent="0.2">
      <c r="A65" s="28"/>
      <c r="B65" s="75">
        <v>11</v>
      </c>
      <c r="C65" s="159" t="s">
        <v>615</v>
      </c>
      <c r="D65" s="159" t="s">
        <v>622</v>
      </c>
      <c r="E65" s="159" t="s">
        <v>2193</v>
      </c>
      <c r="F65" s="24" t="s">
        <v>2695</v>
      </c>
      <c r="G65" s="94" t="s">
        <v>245</v>
      </c>
      <c r="H65" s="159" t="s">
        <v>2193</v>
      </c>
      <c r="I65" s="21"/>
      <c r="J65" s="24"/>
      <c r="K65" s="24"/>
      <c r="L65" s="21"/>
      <c r="M65" s="21" t="s">
        <v>1482</v>
      </c>
      <c r="N65" s="21" t="s">
        <v>2667</v>
      </c>
      <c r="O65" s="21" t="s">
        <v>1471</v>
      </c>
      <c r="P65" s="24">
        <v>0</v>
      </c>
      <c r="Q65" s="24">
        <v>0</v>
      </c>
      <c r="R65" s="24"/>
      <c r="S65" s="24" t="s">
        <v>6317</v>
      </c>
      <c r="T65" s="147"/>
    </row>
    <row r="66" spans="1:20" ht="27" customHeight="1" x14ac:dyDescent="0.2">
      <c r="A66" s="28"/>
      <c r="B66" s="75">
        <v>12</v>
      </c>
      <c r="C66" s="159" t="s">
        <v>615</v>
      </c>
      <c r="D66" s="159" t="s">
        <v>622</v>
      </c>
      <c r="E66" s="159" t="s">
        <v>2196</v>
      </c>
      <c r="F66" s="24" t="s">
        <v>2695</v>
      </c>
      <c r="G66" s="94" t="s">
        <v>245</v>
      </c>
      <c r="H66" s="159" t="s">
        <v>2196</v>
      </c>
      <c r="I66" s="21"/>
      <c r="J66" s="24"/>
      <c r="K66" s="24"/>
      <c r="L66" s="21"/>
      <c r="M66" s="21" t="s">
        <v>1482</v>
      </c>
      <c r="N66" s="21" t="s">
        <v>1575</v>
      </c>
      <c r="O66" s="21" t="s">
        <v>1471</v>
      </c>
      <c r="P66" s="24">
        <v>0</v>
      </c>
      <c r="Q66" s="24">
        <v>0</v>
      </c>
      <c r="R66" s="24"/>
      <c r="S66" s="24" t="s">
        <v>6317</v>
      </c>
      <c r="T66" s="147"/>
    </row>
    <row r="67" spans="1:20" ht="27" customHeight="1" x14ac:dyDescent="0.2">
      <c r="A67" s="28"/>
      <c r="B67" s="75">
        <v>13</v>
      </c>
      <c r="C67" s="159" t="s">
        <v>615</v>
      </c>
      <c r="D67" s="159" t="s">
        <v>622</v>
      </c>
      <c r="E67" s="159" t="s">
        <v>2466</v>
      </c>
      <c r="F67" s="24" t="s">
        <v>2695</v>
      </c>
      <c r="G67" s="94" t="s">
        <v>245</v>
      </c>
      <c r="H67" s="159" t="s">
        <v>2669</v>
      </c>
      <c r="I67" s="21"/>
      <c r="J67" s="24"/>
      <c r="K67" s="24"/>
      <c r="L67" s="21"/>
      <c r="M67" s="21" t="s">
        <v>1458</v>
      </c>
      <c r="N67" s="21" t="s">
        <v>1459</v>
      </c>
      <c r="O67" s="21" t="s">
        <v>1471</v>
      </c>
      <c r="P67" s="24">
        <v>0</v>
      </c>
      <c r="Q67" s="24">
        <v>0</v>
      </c>
      <c r="R67" s="24"/>
      <c r="S67" s="24" t="s">
        <v>6317</v>
      </c>
      <c r="T67" s="147"/>
    </row>
    <row r="68" spans="1:20" ht="27" customHeight="1" x14ac:dyDescent="0.2">
      <c r="A68" s="28"/>
      <c r="B68" s="75">
        <v>14</v>
      </c>
      <c r="C68" s="159" t="s">
        <v>615</v>
      </c>
      <c r="D68" s="159" t="s">
        <v>622</v>
      </c>
      <c r="E68" s="159" t="s">
        <v>2467</v>
      </c>
      <c r="F68" s="24" t="s">
        <v>2695</v>
      </c>
      <c r="G68" s="94" t="s">
        <v>245</v>
      </c>
      <c r="H68" s="159" t="s">
        <v>2467</v>
      </c>
      <c r="I68" s="21"/>
      <c r="J68" s="24"/>
      <c r="K68" s="24"/>
      <c r="L68" s="21"/>
      <c r="M68" s="21" t="s">
        <v>1482</v>
      </c>
      <c r="N68" s="21" t="s">
        <v>1575</v>
      </c>
      <c r="O68" s="21" t="s">
        <v>1471</v>
      </c>
      <c r="P68" s="24">
        <v>0</v>
      </c>
      <c r="Q68" s="24">
        <v>0</v>
      </c>
      <c r="R68" s="24"/>
      <c r="S68" s="24" t="s">
        <v>6317</v>
      </c>
      <c r="T68" s="147"/>
    </row>
    <row r="69" spans="1:20" ht="27" customHeight="1" x14ac:dyDescent="0.2">
      <c r="A69" s="28"/>
      <c r="B69" s="75">
        <v>15</v>
      </c>
      <c r="C69" s="159" t="s">
        <v>615</v>
      </c>
      <c r="D69" s="159" t="s">
        <v>622</v>
      </c>
      <c r="E69" s="159" t="s">
        <v>2468</v>
      </c>
      <c r="F69" s="24" t="s">
        <v>2695</v>
      </c>
      <c r="G69" s="94" t="s">
        <v>245</v>
      </c>
      <c r="H69" s="159" t="s">
        <v>2468</v>
      </c>
      <c r="I69" s="21"/>
      <c r="J69" s="24"/>
      <c r="K69" s="24"/>
      <c r="L69" s="21"/>
      <c r="M69" s="21" t="s">
        <v>1482</v>
      </c>
      <c r="N69" s="21" t="s">
        <v>1575</v>
      </c>
      <c r="O69" s="21" t="s">
        <v>1471</v>
      </c>
      <c r="P69" s="24">
        <v>0</v>
      </c>
      <c r="Q69" s="24">
        <v>0</v>
      </c>
      <c r="R69" s="24"/>
      <c r="S69" s="24" t="s">
        <v>6317</v>
      </c>
      <c r="T69" s="147"/>
    </row>
    <row r="70" spans="1:20" ht="27" customHeight="1" x14ac:dyDescent="0.2">
      <c r="A70" s="28"/>
      <c r="B70" s="75">
        <v>16</v>
      </c>
      <c r="C70" s="159" t="s">
        <v>615</v>
      </c>
      <c r="D70" s="159" t="s">
        <v>622</v>
      </c>
      <c r="E70" s="159" t="s">
        <v>2469</v>
      </c>
      <c r="F70" s="24" t="s">
        <v>2695</v>
      </c>
      <c r="G70" s="94" t="s">
        <v>245</v>
      </c>
      <c r="H70" s="159" t="s">
        <v>2469</v>
      </c>
      <c r="I70" s="21"/>
      <c r="J70" s="24"/>
      <c r="K70" s="24"/>
      <c r="L70" s="21"/>
      <c r="M70" s="21" t="s">
        <v>1487</v>
      </c>
      <c r="N70" s="21" t="s">
        <v>1696</v>
      </c>
      <c r="O70" s="21" t="s">
        <v>1471</v>
      </c>
      <c r="P70" s="24">
        <v>0</v>
      </c>
      <c r="Q70" s="24">
        <v>0</v>
      </c>
      <c r="R70" s="24"/>
      <c r="S70" s="24" t="s">
        <v>6317</v>
      </c>
      <c r="T70" s="147"/>
    </row>
    <row r="71" spans="1:20" ht="27" customHeight="1" x14ac:dyDescent="0.2">
      <c r="A71" s="28"/>
      <c r="B71" s="75">
        <v>17</v>
      </c>
      <c r="C71" s="159" t="s">
        <v>615</v>
      </c>
      <c r="D71" s="159" t="s">
        <v>622</v>
      </c>
      <c r="E71" s="159" t="s">
        <v>2470</v>
      </c>
      <c r="F71" s="24" t="s">
        <v>2695</v>
      </c>
      <c r="G71" s="94" t="s">
        <v>245</v>
      </c>
      <c r="H71" s="159" t="s">
        <v>2470</v>
      </c>
      <c r="I71" s="21"/>
      <c r="J71" s="24"/>
      <c r="K71" s="24"/>
      <c r="L71" s="21"/>
      <c r="M71" s="21" t="s">
        <v>1482</v>
      </c>
      <c r="N71" s="21" t="s">
        <v>1575</v>
      </c>
      <c r="O71" s="21" t="s">
        <v>1471</v>
      </c>
      <c r="P71" s="24">
        <v>0</v>
      </c>
      <c r="Q71" s="24">
        <v>0</v>
      </c>
      <c r="R71" s="24"/>
      <c r="S71" s="24" t="s">
        <v>6317</v>
      </c>
      <c r="T71" s="147"/>
    </row>
    <row r="72" spans="1:20" ht="27" customHeight="1" x14ac:dyDescent="0.25">
      <c r="B72" s="75">
        <v>18</v>
      </c>
      <c r="C72" s="159" t="s">
        <v>615</v>
      </c>
      <c r="D72" s="159" t="s">
        <v>622</v>
      </c>
      <c r="E72" s="159" t="s">
        <v>2471</v>
      </c>
      <c r="F72" s="24" t="s">
        <v>2695</v>
      </c>
      <c r="G72" s="94" t="s">
        <v>245</v>
      </c>
      <c r="H72" s="159" t="s">
        <v>2471</v>
      </c>
      <c r="I72" s="21"/>
      <c r="J72" s="24"/>
      <c r="K72" s="24"/>
      <c r="L72" s="21"/>
      <c r="M72" s="21" t="s">
        <v>1482</v>
      </c>
      <c r="N72" s="21" t="s">
        <v>1575</v>
      </c>
      <c r="O72" s="21" t="s">
        <v>1471</v>
      </c>
      <c r="P72" s="24">
        <v>0</v>
      </c>
      <c r="Q72" s="24">
        <v>0</v>
      </c>
      <c r="R72" s="24"/>
      <c r="S72" s="24" t="s">
        <v>6317</v>
      </c>
      <c r="T72" s="147"/>
    </row>
    <row r="73" spans="1:20" ht="27" customHeight="1" x14ac:dyDescent="0.2">
      <c r="A73" s="28"/>
      <c r="B73" s="75">
        <v>19</v>
      </c>
      <c r="C73" s="159" t="s">
        <v>615</v>
      </c>
      <c r="D73" s="159" t="s">
        <v>622</v>
      </c>
      <c r="E73" s="159" t="s">
        <v>2199</v>
      </c>
      <c r="F73" s="24" t="s">
        <v>2695</v>
      </c>
      <c r="G73" s="94" t="s">
        <v>245</v>
      </c>
      <c r="H73" s="159" t="s">
        <v>2199</v>
      </c>
      <c r="I73" s="21"/>
      <c r="J73" s="24"/>
      <c r="K73" s="24"/>
      <c r="L73" s="21"/>
      <c r="M73" s="21" t="s">
        <v>1482</v>
      </c>
      <c r="N73" s="21" t="s">
        <v>1575</v>
      </c>
      <c r="O73" s="21" t="s">
        <v>1471</v>
      </c>
      <c r="P73" s="24">
        <v>0</v>
      </c>
      <c r="Q73" s="24">
        <v>0</v>
      </c>
      <c r="R73" s="24"/>
      <c r="S73" s="24" t="s">
        <v>6317</v>
      </c>
      <c r="T73" s="147"/>
    </row>
    <row r="74" spans="1:20" ht="27" customHeight="1" x14ac:dyDescent="0.2">
      <c r="A74" s="28"/>
      <c r="B74" s="75">
        <v>20</v>
      </c>
      <c r="C74" s="159" t="s">
        <v>615</v>
      </c>
      <c r="D74" s="159" t="s">
        <v>622</v>
      </c>
      <c r="E74" s="159" t="s">
        <v>860</v>
      </c>
      <c r="F74" s="24" t="s">
        <v>2695</v>
      </c>
      <c r="G74" s="94" t="s">
        <v>245</v>
      </c>
      <c r="H74" s="159" t="s">
        <v>860</v>
      </c>
      <c r="I74" s="21"/>
      <c r="J74" s="24"/>
      <c r="K74" s="24"/>
      <c r="L74" s="21"/>
      <c r="M74" s="21" t="s">
        <v>1482</v>
      </c>
      <c r="N74" s="21" t="s">
        <v>1575</v>
      </c>
      <c r="O74" s="21" t="s">
        <v>1471</v>
      </c>
      <c r="P74" s="24">
        <v>0</v>
      </c>
      <c r="Q74" s="24">
        <v>0</v>
      </c>
      <c r="R74" s="24"/>
      <c r="S74" s="24" t="s">
        <v>6317</v>
      </c>
      <c r="T74" s="147"/>
    </row>
    <row r="75" spans="1:20" ht="27" customHeight="1" x14ac:dyDescent="0.2">
      <c r="A75" s="28"/>
      <c r="B75" s="75">
        <v>21</v>
      </c>
      <c r="C75" s="159" t="s">
        <v>615</v>
      </c>
      <c r="D75" s="159" t="s">
        <v>622</v>
      </c>
      <c r="E75" s="159" t="s">
        <v>875</v>
      </c>
      <c r="F75" s="24" t="s">
        <v>2695</v>
      </c>
      <c r="G75" s="94" t="s">
        <v>245</v>
      </c>
      <c r="H75" s="159" t="s">
        <v>875</v>
      </c>
      <c r="I75" s="21"/>
      <c r="J75" s="24"/>
      <c r="K75" s="24"/>
      <c r="L75" s="21"/>
      <c r="M75" s="21" t="s">
        <v>1482</v>
      </c>
      <c r="N75" s="21" t="s">
        <v>1575</v>
      </c>
      <c r="O75" s="21" t="s">
        <v>1471</v>
      </c>
      <c r="P75" s="24">
        <v>0</v>
      </c>
      <c r="Q75" s="24">
        <v>0</v>
      </c>
      <c r="R75" s="24"/>
      <c r="S75" s="24" t="s">
        <v>6317</v>
      </c>
      <c r="T75" s="147"/>
    </row>
    <row r="76" spans="1:20" ht="27" customHeight="1" x14ac:dyDescent="0.2">
      <c r="A76" s="28"/>
      <c r="B76" s="75">
        <v>22</v>
      </c>
      <c r="C76" s="159" t="s">
        <v>615</v>
      </c>
      <c r="D76" s="159" t="s">
        <v>622</v>
      </c>
      <c r="E76" s="159" t="s">
        <v>2208</v>
      </c>
      <c r="F76" s="24" t="s">
        <v>2695</v>
      </c>
      <c r="G76" s="94" t="s">
        <v>245</v>
      </c>
      <c r="H76" s="159" t="s">
        <v>2208</v>
      </c>
      <c r="I76" s="21"/>
      <c r="J76" s="24"/>
      <c r="K76" s="24"/>
      <c r="L76" s="21"/>
      <c r="M76" s="21" t="s">
        <v>1482</v>
      </c>
      <c r="N76" s="21" t="s">
        <v>2667</v>
      </c>
      <c r="O76" s="21" t="s">
        <v>1471</v>
      </c>
      <c r="P76" s="24">
        <v>0</v>
      </c>
      <c r="Q76" s="24">
        <v>0</v>
      </c>
      <c r="R76" s="24"/>
      <c r="S76" s="24" t="s">
        <v>6317</v>
      </c>
      <c r="T76" s="147"/>
    </row>
    <row r="77" spans="1:20" ht="27" customHeight="1" x14ac:dyDescent="0.2">
      <c r="A77" s="28"/>
      <c r="B77" s="75">
        <v>23</v>
      </c>
      <c r="C77" s="159" t="s">
        <v>615</v>
      </c>
      <c r="D77" s="159" t="s">
        <v>622</v>
      </c>
      <c r="E77" s="159" t="s">
        <v>2209</v>
      </c>
      <c r="F77" s="24" t="s">
        <v>2695</v>
      </c>
      <c r="G77" s="94" t="s">
        <v>245</v>
      </c>
      <c r="H77" s="159" t="s">
        <v>2209</v>
      </c>
      <c r="I77" s="21"/>
      <c r="J77" s="24"/>
      <c r="K77" s="24"/>
      <c r="L77" s="21"/>
      <c r="M77" s="21" t="s">
        <v>1482</v>
      </c>
      <c r="N77" s="21" t="s">
        <v>2667</v>
      </c>
      <c r="O77" s="21" t="s">
        <v>1471</v>
      </c>
      <c r="P77" s="24">
        <v>0</v>
      </c>
      <c r="Q77" s="24">
        <v>0</v>
      </c>
      <c r="R77" s="24"/>
      <c r="S77" s="24" t="s">
        <v>6317</v>
      </c>
      <c r="T77" s="147"/>
    </row>
    <row r="78" spans="1:20" ht="27" customHeight="1" x14ac:dyDescent="0.2">
      <c r="A78" s="28"/>
      <c r="B78" s="75">
        <v>24</v>
      </c>
      <c r="C78" s="159" t="s">
        <v>615</v>
      </c>
      <c r="D78" s="159" t="s">
        <v>622</v>
      </c>
      <c r="E78" s="159" t="s">
        <v>2206</v>
      </c>
      <c r="F78" s="24" t="s">
        <v>2695</v>
      </c>
      <c r="G78" s="94" t="s">
        <v>245</v>
      </c>
      <c r="H78" s="159" t="s">
        <v>2206</v>
      </c>
      <c r="I78" s="21"/>
      <c r="J78" s="24"/>
      <c r="K78" s="24"/>
      <c r="L78" s="21"/>
      <c r="M78" s="21" t="s">
        <v>1482</v>
      </c>
      <c r="N78" s="21" t="s">
        <v>1661</v>
      </c>
      <c r="O78" s="21" t="s">
        <v>1471</v>
      </c>
      <c r="P78" s="24">
        <v>0</v>
      </c>
      <c r="Q78" s="24">
        <v>0</v>
      </c>
      <c r="R78" s="24"/>
      <c r="S78" s="24" t="s">
        <v>6317</v>
      </c>
      <c r="T78" s="147"/>
    </row>
    <row r="79" spans="1:20" ht="27" customHeight="1" x14ac:dyDescent="0.2">
      <c r="A79" s="28"/>
      <c r="B79" s="75">
        <v>25</v>
      </c>
      <c r="C79" s="159" t="s">
        <v>615</v>
      </c>
      <c r="D79" s="159" t="s">
        <v>622</v>
      </c>
      <c r="E79" s="159" t="s">
        <v>2683</v>
      </c>
      <c r="F79" s="24" t="s">
        <v>2695</v>
      </c>
      <c r="G79" s="94" t="s">
        <v>245</v>
      </c>
      <c r="H79" s="159" t="s">
        <v>2683</v>
      </c>
      <c r="I79" s="21"/>
      <c r="J79" s="24"/>
      <c r="K79" s="24"/>
      <c r="L79" s="21"/>
      <c r="M79" s="21" t="s">
        <v>1482</v>
      </c>
      <c r="N79" s="21" t="s">
        <v>1555</v>
      </c>
      <c r="O79" s="21" t="s">
        <v>1471</v>
      </c>
      <c r="P79" s="24">
        <v>0</v>
      </c>
      <c r="Q79" s="24">
        <v>0</v>
      </c>
      <c r="R79" s="24"/>
      <c r="S79" s="24" t="s">
        <v>6317</v>
      </c>
      <c r="T79" s="147"/>
    </row>
    <row r="80" spans="1:20" ht="27" customHeight="1" x14ac:dyDescent="0.2">
      <c r="A80" s="28"/>
      <c r="B80" s="75">
        <v>26</v>
      </c>
      <c r="C80" s="159" t="s">
        <v>615</v>
      </c>
      <c r="D80" s="159" t="s">
        <v>622</v>
      </c>
      <c r="E80" s="159" t="s">
        <v>6427</v>
      </c>
      <c r="F80" s="24"/>
      <c r="G80" s="134"/>
      <c r="H80" s="24"/>
      <c r="I80" s="21" t="s">
        <v>6426</v>
      </c>
      <c r="J80" s="24"/>
      <c r="K80" s="24"/>
      <c r="L80" s="21"/>
      <c r="M80" s="21" t="s">
        <v>1482</v>
      </c>
      <c r="N80" s="21" t="s">
        <v>1575</v>
      </c>
      <c r="O80" s="21" t="s">
        <v>1460</v>
      </c>
      <c r="P80" s="24">
        <v>0</v>
      </c>
      <c r="Q80" s="24">
        <v>0</v>
      </c>
      <c r="R80" s="24"/>
      <c r="S80" s="24" t="s">
        <v>6317</v>
      </c>
      <c r="T80" s="147"/>
    </row>
    <row r="81" spans="1:20" ht="27" customHeight="1" x14ac:dyDescent="0.2">
      <c r="A81" s="28"/>
      <c r="B81" s="75">
        <v>27</v>
      </c>
      <c r="C81" s="159" t="s">
        <v>615</v>
      </c>
      <c r="D81" s="159" t="s">
        <v>622</v>
      </c>
      <c r="E81" s="159" t="s">
        <v>6428</v>
      </c>
      <c r="F81" s="24"/>
      <c r="G81" s="134"/>
      <c r="H81" s="24"/>
      <c r="I81" s="21" t="s">
        <v>6426</v>
      </c>
      <c r="J81" s="24"/>
      <c r="K81" s="24"/>
      <c r="L81" s="21"/>
      <c r="M81" s="21" t="s">
        <v>1487</v>
      </c>
      <c r="N81" s="21" t="s">
        <v>1696</v>
      </c>
      <c r="O81" s="21" t="s">
        <v>1460</v>
      </c>
      <c r="P81" s="24">
        <v>0</v>
      </c>
      <c r="Q81" s="24">
        <v>0</v>
      </c>
      <c r="R81" s="24"/>
      <c r="S81" s="24" t="s">
        <v>6317</v>
      </c>
      <c r="T81" s="147"/>
    </row>
    <row r="82" spans="1:20" ht="27" customHeight="1" x14ac:dyDescent="0.25">
      <c r="B82" s="75">
        <v>28</v>
      </c>
      <c r="C82" s="159" t="s">
        <v>615</v>
      </c>
      <c r="D82" s="159" t="s">
        <v>622</v>
      </c>
      <c r="E82" s="159" t="s">
        <v>6429</v>
      </c>
      <c r="F82" s="24"/>
      <c r="G82" s="134"/>
      <c r="H82" s="24"/>
      <c r="I82" s="21" t="s">
        <v>6426</v>
      </c>
      <c r="J82" s="24"/>
      <c r="K82" s="24"/>
      <c r="L82" s="21"/>
      <c r="M82" s="21" t="s">
        <v>1563</v>
      </c>
      <c r="N82" s="21" t="s">
        <v>1564</v>
      </c>
      <c r="O82" s="21" t="s">
        <v>1460</v>
      </c>
      <c r="P82" s="24">
        <v>0</v>
      </c>
      <c r="Q82" s="24">
        <v>0</v>
      </c>
      <c r="R82" s="24"/>
      <c r="S82" s="24" t="s">
        <v>6317</v>
      </c>
      <c r="T82" s="147"/>
    </row>
    <row r="83" spans="1:20" ht="27" customHeight="1" x14ac:dyDescent="0.2">
      <c r="A83" s="28"/>
      <c r="B83" s="75">
        <v>29</v>
      </c>
      <c r="C83" s="159" t="s">
        <v>615</v>
      </c>
      <c r="D83" s="159" t="s">
        <v>622</v>
      </c>
      <c r="E83" s="159" t="s">
        <v>6430</v>
      </c>
      <c r="F83" s="24"/>
      <c r="G83" s="134"/>
      <c r="H83" s="24"/>
      <c r="I83" s="21" t="s">
        <v>6426</v>
      </c>
      <c r="J83" s="24"/>
      <c r="K83" s="24"/>
      <c r="L83" s="21"/>
      <c r="M83" s="21" t="s">
        <v>1482</v>
      </c>
      <c r="N83" s="21" t="s">
        <v>1575</v>
      </c>
      <c r="O83" s="21" t="s">
        <v>1460</v>
      </c>
      <c r="P83" s="24">
        <v>0</v>
      </c>
      <c r="Q83" s="24">
        <v>0</v>
      </c>
      <c r="R83" s="24"/>
      <c r="S83" s="24" t="s">
        <v>6317</v>
      </c>
      <c r="T83" s="147"/>
    </row>
    <row r="84" spans="1:20" ht="27" customHeight="1" x14ac:dyDescent="0.2">
      <c r="A84" s="28"/>
      <c r="B84" s="75">
        <v>30</v>
      </c>
      <c r="C84" s="159" t="s">
        <v>615</v>
      </c>
      <c r="D84" s="159" t="s">
        <v>622</v>
      </c>
      <c r="E84" s="159" t="s">
        <v>2526</v>
      </c>
      <c r="F84" s="24"/>
      <c r="G84" s="134" t="s">
        <v>6434</v>
      </c>
      <c r="H84" s="24" t="s">
        <v>6435</v>
      </c>
      <c r="I84" s="21" t="s">
        <v>6436</v>
      </c>
      <c r="J84" s="24"/>
      <c r="K84" s="24"/>
      <c r="L84" s="21"/>
      <c r="M84" s="21" t="s">
        <v>1458</v>
      </c>
      <c r="N84" s="21" t="s">
        <v>1459</v>
      </c>
      <c r="O84" s="21" t="s">
        <v>1460</v>
      </c>
      <c r="P84" s="24">
        <v>0</v>
      </c>
      <c r="Q84" s="24">
        <v>0</v>
      </c>
      <c r="R84" s="24"/>
      <c r="S84" s="24" t="s">
        <v>6317</v>
      </c>
      <c r="T84" s="147"/>
    </row>
  </sheetData>
  <autoFilter ref="B10:T84" xr:uid="{00000000-0001-0000-BC01-000000000000}"/>
  <mergeCells count="1">
    <mergeCell ref="C9:O9"/>
  </mergeCells>
  <conditionalFormatting sqref="H11:H13 H80:H84">
    <cfRule type="duplicateValues" dxfId="717" priority="1"/>
  </conditionalFormatting>
  <hyperlinks>
    <hyperlink ref="G14" location="RCT200_ENTIDADES!A1" display="RCT200_ENTIDADES" xr:uid="{00000000-0004-0000-BC01-000000000000}"/>
    <hyperlink ref="G15" location="RCT200_ENTIDADES!A1" display="RCT200_ENTIDADES" xr:uid="{00000000-0004-0000-BC01-000001000000}"/>
    <hyperlink ref="G16" location="RCT200_ENTIDADES!A1" display="RCT200_ENTIDADES" xr:uid="{00000000-0004-0000-BC01-000002000000}"/>
    <hyperlink ref="G17" location="RCT200_ENTIDADES!A1" display="RCT200_ENTIDADES" xr:uid="{00000000-0004-0000-BC01-000003000000}"/>
    <hyperlink ref="G18" location="RCT200_ENTIDADES!A1" display="RCT200_ENTIDADES" xr:uid="{00000000-0004-0000-BC01-000004000000}"/>
    <hyperlink ref="G19" location="RCT200_ENTIDADES!A1" display="RCT200_ENTIDADES" xr:uid="{00000000-0004-0000-BC01-000005000000}"/>
    <hyperlink ref="G20" location="RCT200_ENTIDADES!A1" display="RCT200_ENTIDADES" xr:uid="{00000000-0004-0000-BC01-000006000000}"/>
    <hyperlink ref="G21" location="RCT200_ENTIDADES!A1" display="RCT200_ENTIDADES" xr:uid="{00000000-0004-0000-BC01-000007000000}"/>
    <hyperlink ref="G22" location="RCT200_ENTIDADES!A1" display="RCT200_ENTIDADES" xr:uid="{00000000-0004-0000-BC01-000008000000}"/>
    <hyperlink ref="G23" location="RCT200_ENTIDADES!A1" display="RCT200_ENTIDADES" xr:uid="{00000000-0004-0000-BC01-000009000000}"/>
    <hyperlink ref="G24" location="RCT200_ENTIDADES!A1" display="RCT200_ENTIDADES" xr:uid="{00000000-0004-0000-BC01-00000A000000}"/>
    <hyperlink ref="G25" location="RCT200_ENTIDADES!A1" display="RCT200_ENTIDADES" xr:uid="{00000000-0004-0000-BC01-00000B000000}"/>
    <hyperlink ref="G26" location="RCT200_ENTIDADES!A1" display="RCT200_ENTIDADES" xr:uid="{00000000-0004-0000-BC01-00000C000000}"/>
    <hyperlink ref="G27" location="RCT200_ENTIDADES!A1" display="RCT200_ENTIDADES" xr:uid="{00000000-0004-0000-BC01-00000D000000}"/>
    <hyperlink ref="G28" location="RCT200_ENTIDADES!A1" display="RCT200_ENTIDADES" xr:uid="{00000000-0004-0000-BC01-00000E000000}"/>
    <hyperlink ref="G29" location="RCT200_ENTIDADES!A1" display="RCT200_ENTIDADES" xr:uid="{00000000-0004-0000-BC01-00000F000000}"/>
    <hyperlink ref="G30" location="RCT200_ENTIDADES!A1" display="RCT200_ENTIDADES" xr:uid="{00000000-0004-0000-BC01-000010000000}"/>
    <hyperlink ref="G31" location="RCT200_ENTIDADES!A1" display="RCT200_ENTIDADES" xr:uid="{00000000-0004-0000-BC01-000011000000}"/>
    <hyperlink ref="G32" location="RCT200_ENTIDADES!A1" display="RCT200_ENTIDADES" xr:uid="{00000000-0004-0000-BC01-000012000000}"/>
    <hyperlink ref="G33" location="RCT200_ENTIDADES!A1" display="RCT200_ENTIDADES" xr:uid="{00000000-0004-0000-BC01-000013000000}"/>
    <hyperlink ref="G34" location="RCT200_ENTIDADES!A1" display="RCT200_ENTIDADES" xr:uid="{00000000-0004-0000-BC01-000014000000}"/>
    <hyperlink ref="G35" location="RCT200_ENTIDADES!A1" display="RCT200_ENTIDADES" xr:uid="{00000000-0004-0000-BC01-000015000000}"/>
    <hyperlink ref="G36" location="RCT200_ENTIDADES_VC!A1" display="RCT200_ENTIDADES_VC" xr:uid="{00000000-0004-0000-BC01-000016000000}"/>
    <hyperlink ref="G37" location="RCT200_ENTIDADES_VC!A1" display="RCT200_ENTIDADES_VC" xr:uid="{00000000-0004-0000-BC01-000017000000}"/>
    <hyperlink ref="G38" location="RCT200_ENTIDADES_VC!A1" display="RCT200_ENTIDADES_VC" xr:uid="{00000000-0004-0000-BC01-000018000000}"/>
    <hyperlink ref="G39" location="RCT200_ENTIDADES_VC!A1" display="RCT200_ENTIDADES_VC" xr:uid="{00000000-0004-0000-BC01-000019000000}"/>
    <hyperlink ref="G40" location="RCT200_ENTIDADES_VC!A1" display="RCT200_ENTIDADES_VC" xr:uid="{00000000-0004-0000-BC01-00001A000000}"/>
    <hyperlink ref="G41" location="RCT200_ENTIDADES_VC!A1" display="RCT200_ENTIDADES_VC" xr:uid="{00000000-0004-0000-BC01-00001B000000}"/>
    <hyperlink ref="G42" location="RCT200_ENTIDADES_VC!A1" display="RCT200_ENTIDADES_VC" xr:uid="{00000000-0004-0000-BC01-00001C000000}"/>
    <hyperlink ref="G43" location="RCT200_ENTIDADES_VC!A1" display="RCT200_ENTIDADES_VC" xr:uid="{00000000-0004-0000-BC01-00001D000000}"/>
    <hyperlink ref="G44" location="RCT200_ENTIDADES_VC!A1" display="RCT200_ENTIDADES_VC" xr:uid="{00000000-0004-0000-BC01-00001E000000}"/>
    <hyperlink ref="G45" location="RCT200_ENTIDADES_VC!A1" display="RCT200_ENTIDADES_VC" xr:uid="{00000000-0004-0000-BC01-00001F000000}"/>
    <hyperlink ref="G46" location="RCT200_ENTIDADES_VC!A1" display="RCT200_ENTIDADES_VC" xr:uid="{00000000-0004-0000-BC01-000020000000}"/>
    <hyperlink ref="G47" location="RCT200_ENTIDADES_VC!A1" display="RCT200_ENTIDADES_VC" xr:uid="{00000000-0004-0000-BC01-000021000000}"/>
    <hyperlink ref="G48" location="RCT200_ENTIDADES_VC!A1" display="RCT200_ENTIDADES_VC" xr:uid="{00000000-0004-0000-BC01-000022000000}"/>
    <hyperlink ref="G49" location="RCT200_ENTIDADES_VC!A1" display="RCT200_ENTIDADES_VC" xr:uid="{00000000-0004-0000-BC01-000023000000}"/>
    <hyperlink ref="G50" location="RCT200_ENTIDADES_VC!A1" display="RCT200_ENTIDADES_VC" xr:uid="{00000000-0004-0000-BC01-000024000000}"/>
    <hyperlink ref="G51" location="RCT200_ENTIDADES_VC!A1" display="RCT200_ENTIDADES_VC" xr:uid="{00000000-0004-0000-BC01-000025000000}"/>
    <hyperlink ref="G52" location="RCT200_ENTIDADES_VC!A1" display="RCT200_ENTIDADES_VC" xr:uid="{00000000-0004-0000-BC01-000026000000}"/>
    <hyperlink ref="G53" location="RCT200_ENTIDADES_VC!A1" display="RCT200_ENTIDADES_VC" xr:uid="{00000000-0004-0000-BC01-000027000000}"/>
    <hyperlink ref="G54" location="RCT200_ENTIDADES_VC!A1" display="RCT200_ENTIDADES_VC" xr:uid="{00000000-0004-0000-BC01-000028000000}"/>
    <hyperlink ref="G55" location="RCT200_ENTIDADES_VC!A1" display="RCT200_ENTIDADES_VC" xr:uid="{00000000-0004-0000-BC01-000029000000}"/>
    <hyperlink ref="G56" location="RCT200_ENTIDADES_VC!A1" display="RCT200_ENTIDADES_VC" xr:uid="{00000000-0004-0000-BC01-00002A000000}"/>
    <hyperlink ref="G57" location="RCT200_ENTIDADES_VC!A1" display="RCT200_ENTIDADES_VC" xr:uid="{00000000-0004-0000-BC01-00002B000000}"/>
    <hyperlink ref="G58" location="RCT300_ENTIDADES!A1" display="RCT300_ENTIDADES" xr:uid="{00000000-0004-0000-BC01-00002C000000}"/>
    <hyperlink ref="G59" location="RCT300_ENTIDADES!A1" display="RCT300_ENTIDADES" xr:uid="{00000000-0004-0000-BC01-00002D000000}"/>
    <hyperlink ref="G60" location="RCT300_ENTIDADES!A1" display="RCT300_ENTIDADES" xr:uid="{00000000-0004-0000-BC01-00002E000000}"/>
    <hyperlink ref="G61" location="RCT300_ENTIDADES!A1" display="RCT300_ENTIDADES" xr:uid="{00000000-0004-0000-BC01-00002F000000}"/>
    <hyperlink ref="G62" location="RCT300_ENTIDADES!A1" display="RCT300_ENTIDADES" xr:uid="{00000000-0004-0000-BC01-000030000000}"/>
    <hyperlink ref="G63" location="RCT300_ENTIDADES!A1" display="RCT300_ENTIDADES" xr:uid="{00000000-0004-0000-BC01-000031000000}"/>
    <hyperlink ref="G64" location="RCT300_ENTIDADES!A1" display="RCT300_ENTIDADES" xr:uid="{00000000-0004-0000-BC01-000032000000}"/>
    <hyperlink ref="G65" location="RCT300_ENTIDADES!A1" display="RCT300_ENTIDADES" xr:uid="{00000000-0004-0000-BC01-000033000000}"/>
    <hyperlink ref="G66" location="RCT300_ENTIDADES!A1" display="RCT300_ENTIDADES" xr:uid="{00000000-0004-0000-BC01-000034000000}"/>
    <hyperlink ref="G67" location="RCT300_ENTIDADES!A1" display="RCT300_ENTIDADES" xr:uid="{00000000-0004-0000-BC01-000035000000}"/>
    <hyperlink ref="G68" location="RCT300_ENTIDADES!A1" display="RCT300_ENTIDADES" xr:uid="{00000000-0004-0000-BC01-000036000000}"/>
    <hyperlink ref="G69" location="RCT300_ENTIDADES!A1" display="RCT300_ENTIDADES" xr:uid="{00000000-0004-0000-BC01-000037000000}"/>
    <hyperlink ref="G70" location="RCT300_ENTIDADES!A1" display="RCT300_ENTIDADES" xr:uid="{00000000-0004-0000-BC01-000038000000}"/>
    <hyperlink ref="G71" location="RCT300_ENTIDADES!A1" display="RCT300_ENTIDADES" xr:uid="{00000000-0004-0000-BC01-000039000000}"/>
    <hyperlink ref="G72" location="RCT300_ENTIDADES!A1" display="RCT300_ENTIDADES" xr:uid="{00000000-0004-0000-BC01-00003A000000}"/>
    <hyperlink ref="G73" location="RCT300_ENTIDADES!A1" display="RCT300_ENTIDADES" xr:uid="{00000000-0004-0000-BC01-00003B000000}"/>
    <hyperlink ref="G74" location="RCT300_ENTIDADES!A1" display="RCT300_ENTIDADES" xr:uid="{00000000-0004-0000-BC01-00003C000000}"/>
    <hyperlink ref="G75" location="RCT300_ENTIDADES!A1" display="RCT300_ENTIDADES" xr:uid="{00000000-0004-0000-BC01-00003D000000}"/>
    <hyperlink ref="G76" location="RCT300_ENTIDADES!A1" display="RCT300_ENTIDADES" xr:uid="{00000000-0004-0000-BC01-00003E000000}"/>
    <hyperlink ref="G77" location="RCT300_ENTIDADES!A1" display="RCT300_ENTIDADES" xr:uid="{00000000-0004-0000-BC01-00003F000000}"/>
    <hyperlink ref="G78" location="RCT300_ENTIDADES!A1" display="RCT300_ENTIDADES" xr:uid="{00000000-0004-0000-BC01-000040000000}"/>
    <hyperlink ref="G79" location="RCT300_ENTIDADES!A1" display="RCT300_ENTIDADES" xr:uid="{00000000-0004-0000-BC01-000041000000}"/>
    <hyperlink ref="B6" location="Variáveis!A1" display="Variáveis" xr:uid="{00000000-0004-0000-BC01-000042000000}"/>
    <hyperlink ref="C6" location="'Índice de Tabelas'!A1" display="Índice de Tabelas" xr:uid="{00000000-0004-0000-BC01-000043000000}"/>
    <hyperlink ref="D6" location="'Manual de Instrução'!A1" display="Manual de Instrução" xr:uid="{00000000-0004-0000-BC01-00004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6353" r:id="rId4" name="Button 1">
              <controlPr defaultSize="0" print="0" autoFill="0" autoPict="0" macro="[0]!ReturnToPrevSheet">
                <anchor moveWithCells="1" sizeWithCells="1">
                  <from>
                    <xdr:col>4</xdr:col>
                    <xdr:colOff>0</xdr:colOff>
                    <xdr:row>3</xdr:row>
                    <xdr:rowOff>0</xdr:rowOff>
                  </from>
                  <to>
                    <xdr:col>5</xdr:col>
                    <xdr:colOff>1150620</xdr:colOff>
                    <xdr:row>4</xdr:row>
                    <xdr:rowOff>182880</xdr:rowOff>
                  </to>
                </anchor>
              </controlPr>
            </control>
          </mc:Choice>
        </mc:AlternateContent>
        <mc:AlternateContent xmlns:mc="http://schemas.openxmlformats.org/markup-compatibility/2006">
          <mc:Choice Requires="x14">
            <control shapeId="99635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1-000000000000}">
  <sheetPr codeName="Sheet872"/>
  <dimension ref="A1:T33"/>
  <sheetViews>
    <sheetView zoomScale="80" workbookViewId="0">
      <pane xSplit="5" ySplit="10" topLeftCell="F17" activePane="bottomRight" state="frozen"/>
      <selection pane="topRight" activeCell="F1" sqref="F1"/>
      <selection pane="bottomLeft" activeCell="A18" sqref="A18"/>
      <selection pane="bottomRight" activeCell="G20" sqref="G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6" width="27.3984375" style="27" customWidth="1"/>
    <col min="7" max="7" width="28.0976562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674</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623</v>
      </c>
      <c r="E11" s="159" t="s">
        <v>6425</v>
      </c>
      <c r="F11" s="24" t="s">
        <v>1468</v>
      </c>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623</v>
      </c>
      <c r="E12" s="159" t="s">
        <v>6331</v>
      </c>
      <c r="F12" s="24" t="s">
        <v>1468</v>
      </c>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623</v>
      </c>
      <c r="E13" s="159" t="s">
        <v>6333</v>
      </c>
      <c r="F13" s="24" t="s">
        <v>1468</v>
      </c>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623</v>
      </c>
      <c r="E14" s="159" t="s">
        <v>1456</v>
      </c>
      <c r="F14" s="24" t="s">
        <v>1468</v>
      </c>
      <c r="G14" s="94" t="s">
        <v>239</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623</v>
      </c>
      <c r="E15" s="159" t="s">
        <v>2519</v>
      </c>
      <c r="F15" s="24" t="s">
        <v>1468</v>
      </c>
      <c r="G15" s="94" t="s">
        <v>239</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623</v>
      </c>
      <c r="E16" s="159" t="s">
        <v>2456</v>
      </c>
      <c r="F16" s="24" t="s">
        <v>1468</v>
      </c>
      <c r="G16" s="94" t="s">
        <v>239</v>
      </c>
      <c r="H16" s="159" t="s">
        <v>2456</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623</v>
      </c>
      <c r="E17" s="159" t="s">
        <v>2458</v>
      </c>
      <c r="F17" s="24" t="s">
        <v>1468</v>
      </c>
      <c r="G17" s="94" t="s">
        <v>239</v>
      </c>
      <c r="H17" s="159" t="s">
        <v>2458</v>
      </c>
      <c r="I17" s="21"/>
      <c r="J17" s="24"/>
      <c r="K17" s="24"/>
      <c r="L17" s="21"/>
      <c r="M17" s="21" t="s">
        <v>1482</v>
      </c>
      <c r="N17" s="21" t="s">
        <v>2179</v>
      </c>
      <c r="O17" s="21" t="s">
        <v>1460</v>
      </c>
      <c r="P17" s="24">
        <v>0</v>
      </c>
      <c r="Q17" s="24">
        <v>1</v>
      </c>
      <c r="R17" s="24"/>
      <c r="S17" s="24" t="s">
        <v>6317</v>
      </c>
      <c r="T17" s="147"/>
    </row>
    <row r="18" spans="1:20" ht="27" customHeight="1" x14ac:dyDescent="0.25">
      <c r="B18" s="75">
        <v>8</v>
      </c>
      <c r="C18" s="159" t="s">
        <v>615</v>
      </c>
      <c r="D18" s="159" t="s">
        <v>623</v>
      </c>
      <c r="E18" s="159" t="s">
        <v>2180</v>
      </c>
      <c r="F18" s="24" t="s">
        <v>1468</v>
      </c>
      <c r="G18" s="94" t="s">
        <v>239</v>
      </c>
      <c r="H18" s="159" t="s">
        <v>2180</v>
      </c>
      <c r="I18" s="21"/>
      <c r="J18" s="24"/>
      <c r="K18" s="24"/>
      <c r="L18" s="21"/>
      <c r="M18" s="21" t="s">
        <v>1482</v>
      </c>
      <c r="N18" s="21" t="s">
        <v>1555</v>
      </c>
      <c r="O18" s="21" t="s">
        <v>1460</v>
      </c>
      <c r="P18" s="24">
        <v>0</v>
      </c>
      <c r="Q18" s="24">
        <v>0</v>
      </c>
      <c r="R18" s="24"/>
      <c r="S18" s="24" t="s">
        <v>6317</v>
      </c>
      <c r="T18" s="147"/>
    </row>
    <row r="19" spans="1:20" ht="27" customHeight="1" x14ac:dyDescent="0.2">
      <c r="A19" s="28"/>
      <c r="B19" s="75">
        <v>9</v>
      </c>
      <c r="C19" s="159" t="s">
        <v>615</v>
      </c>
      <c r="D19" s="159" t="s">
        <v>623</v>
      </c>
      <c r="E19" s="159" t="s">
        <v>2182</v>
      </c>
      <c r="F19" s="24" t="s">
        <v>1468</v>
      </c>
      <c r="G19" s="94" t="s">
        <v>239</v>
      </c>
      <c r="H19" s="159" t="s">
        <v>2182</v>
      </c>
      <c r="I19" s="21"/>
      <c r="J19" s="24"/>
      <c r="K19" s="24"/>
      <c r="L19" s="21"/>
      <c r="M19" s="21" t="s">
        <v>1482</v>
      </c>
      <c r="N19" s="21" t="s">
        <v>2480</v>
      </c>
      <c r="O19" s="21" t="s">
        <v>1460</v>
      </c>
      <c r="P19" s="24">
        <v>0</v>
      </c>
      <c r="Q19" s="24">
        <v>0</v>
      </c>
      <c r="R19" s="24"/>
      <c r="S19" s="24" t="s">
        <v>6317</v>
      </c>
      <c r="T19" s="147"/>
    </row>
    <row r="20" spans="1:20" ht="27" customHeight="1" x14ac:dyDescent="0.2">
      <c r="A20" s="28"/>
      <c r="B20" s="75">
        <v>10</v>
      </c>
      <c r="C20" s="159" t="s">
        <v>615</v>
      </c>
      <c r="D20" s="159" t="s">
        <v>623</v>
      </c>
      <c r="E20" s="159" t="s">
        <v>3322</v>
      </c>
      <c r="F20" s="24" t="s">
        <v>1468</v>
      </c>
      <c r="G20" s="94" t="s">
        <v>239</v>
      </c>
      <c r="H20" s="159" t="s">
        <v>3322</v>
      </c>
      <c r="I20" s="21"/>
      <c r="J20" s="24"/>
      <c r="K20" s="24"/>
      <c r="L20" s="21"/>
      <c r="M20" s="21" t="s">
        <v>1487</v>
      </c>
      <c r="N20" s="21" t="s">
        <v>1497</v>
      </c>
      <c r="O20" s="21" t="s">
        <v>1471</v>
      </c>
      <c r="P20" s="24">
        <v>0</v>
      </c>
      <c r="Q20" s="24">
        <v>0</v>
      </c>
      <c r="R20" s="24"/>
      <c r="S20" s="24" t="s">
        <v>6317</v>
      </c>
      <c r="T20" s="147"/>
    </row>
    <row r="21" spans="1:20" ht="27" customHeight="1" x14ac:dyDescent="0.2">
      <c r="A21" s="28"/>
      <c r="B21" s="75">
        <v>11</v>
      </c>
      <c r="C21" s="159" t="s">
        <v>615</v>
      </c>
      <c r="D21" s="159" t="s">
        <v>623</v>
      </c>
      <c r="E21" s="159" t="s">
        <v>3324</v>
      </c>
      <c r="F21" s="24" t="s">
        <v>1468</v>
      </c>
      <c r="G21" s="94" t="s">
        <v>239</v>
      </c>
      <c r="H21" s="159" t="s">
        <v>3324</v>
      </c>
      <c r="I21" s="21"/>
      <c r="J21" s="24"/>
      <c r="K21" s="24"/>
      <c r="L21" s="21"/>
      <c r="M21" s="21" t="s">
        <v>1487</v>
      </c>
      <c r="N21" s="21" t="s">
        <v>1497</v>
      </c>
      <c r="O21" s="21" t="s">
        <v>1471</v>
      </c>
      <c r="P21" s="24">
        <v>0</v>
      </c>
      <c r="Q21" s="24">
        <v>0</v>
      </c>
      <c r="R21" s="24"/>
      <c r="S21" s="24" t="s">
        <v>6317</v>
      </c>
      <c r="T21" s="147"/>
    </row>
    <row r="22" spans="1:20" ht="27" customHeight="1" x14ac:dyDescent="0.2">
      <c r="A22" s="28"/>
      <c r="B22" s="75">
        <v>4</v>
      </c>
      <c r="C22" s="159" t="s">
        <v>615</v>
      </c>
      <c r="D22" s="159" t="s">
        <v>623</v>
      </c>
      <c r="E22" s="159" t="s">
        <v>1456</v>
      </c>
      <c r="F22" s="24" t="s">
        <v>6437</v>
      </c>
      <c r="G22" s="94" t="s">
        <v>240</v>
      </c>
      <c r="H22" s="159" t="s">
        <v>1456</v>
      </c>
      <c r="I22" s="21"/>
      <c r="J22" s="24"/>
      <c r="K22" s="24"/>
      <c r="L22" s="21"/>
      <c r="M22" s="21" t="s">
        <v>1458</v>
      </c>
      <c r="N22" s="21" t="s">
        <v>1459</v>
      </c>
      <c r="O22" s="21" t="s">
        <v>1460</v>
      </c>
      <c r="P22" s="24">
        <v>0</v>
      </c>
      <c r="Q22" s="24">
        <v>0</v>
      </c>
      <c r="R22" s="24"/>
      <c r="S22" s="24" t="s">
        <v>6317</v>
      </c>
      <c r="T22" s="147"/>
    </row>
    <row r="23" spans="1:20" ht="27" customHeight="1" x14ac:dyDescent="0.2">
      <c r="A23" s="28"/>
      <c r="B23" s="75">
        <v>5</v>
      </c>
      <c r="C23" s="159" t="s">
        <v>615</v>
      </c>
      <c r="D23" s="159" t="s">
        <v>623</v>
      </c>
      <c r="E23" s="159" t="s">
        <v>2519</v>
      </c>
      <c r="F23" s="24" t="s">
        <v>6437</v>
      </c>
      <c r="G23" s="94" t="s">
        <v>240</v>
      </c>
      <c r="H23" s="159" t="s">
        <v>2519</v>
      </c>
      <c r="I23" s="21"/>
      <c r="J23" s="24"/>
      <c r="K23" s="24"/>
      <c r="L23" s="21"/>
      <c r="M23" s="21" t="s">
        <v>1482</v>
      </c>
      <c r="N23" s="21" t="s">
        <v>1704</v>
      </c>
      <c r="O23" s="21" t="s">
        <v>1460</v>
      </c>
      <c r="P23" s="24">
        <v>0</v>
      </c>
      <c r="Q23" s="24">
        <v>0</v>
      </c>
      <c r="R23" s="24"/>
      <c r="S23" s="24" t="s">
        <v>6317</v>
      </c>
      <c r="T23" s="147"/>
    </row>
    <row r="24" spans="1:20" ht="27" customHeight="1" x14ac:dyDescent="0.2">
      <c r="A24" s="28"/>
      <c r="B24" s="75">
        <v>6</v>
      </c>
      <c r="C24" s="159" t="s">
        <v>615</v>
      </c>
      <c r="D24" s="159" t="s">
        <v>623</v>
      </c>
      <c r="E24" s="159" t="s">
        <v>2456</v>
      </c>
      <c r="F24" s="24" t="s">
        <v>6437</v>
      </c>
      <c r="G24" s="94" t="s">
        <v>240</v>
      </c>
      <c r="H24" s="159" t="s">
        <v>2456</v>
      </c>
      <c r="I24" s="21"/>
      <c r="J24" s="24"/>
      <c r="K24" s="24"/>
      <c r="L24" s="21"/>
      <c r="M24" s="21" t="s">
        <v>1482</v>
      </c>
      <c r="N24" s="21" t="s">
        <v>2179</v>
      </c>
      <c r="O24" s="21" t="s">
        <v>1460</v>
      </c>
      <c r="P24" s="24">
        <v>0</v>
      </c>
      <c r="Q24" s="24">
        <v>1</v>
      </c>
      <c r="R24" s="24"/>
      <c r="S24" s="24" t="s">
        <v>6317</v>
      </c>
      <c r="T24" s="147"/>
    </row>
    <row r="25" spans="1:20" ht="27" customHeight="1" x14ac:dyDescent="0.2">
      <c r="A25" s="28"/>
      <c r="B25" s="75">
        <v>7</v>
      </c>
      <c r="C25" s="159" t="s">
        <v>615</v>
      </c>
      <c r="D25" s="159" t="s">
        <v>623</v>
      </c>
      <c r="E25" s="159" t="s">
        <v>2458</v>
      </c>
      <c r="F25" s="24" t="s">
        <v>6437</v>
      </c>
      <c r="G25" s="94" t="s">
        <v>240</v>
      </c>
      <c r="H25" s="159" t="s">
        <v>2458</v>
      </c>
      <c r="I25" s="21"/>
      <c r="J25" s="24"/>
      <c r="K25" s="24"/>
      <c r="L25" s="21"/>
      <c r="M25" s="21" t="s">
        <v>1482</v>
      </c>
      <c r="N25" s="21" t="s">
        <v>2179</v>
      </c>
      <c r="O25" s="21" t="s">
        <v>1460</v>
      </c>
      <c r="P25" s="24">
        <v>0</v>
      </c>
      <c r="Q25" s="24">
        <v>1</v>
      </c>
      <c r="R25" s="24"/>
      <c r="S25" s="24" t="s">
        <v>6317</v>
      </c>
      <c r="T25" s="147"/>
    </row>
    <row r="26" spans="1:20" ht="27" customHeight="1" x14ac:dyDescent="0.25">
      <c r="B26" s="75">
        <v>8</v>
      </c>
      <c r="C26" s="159" t="s">
        <v>615</v>
      </c>
      <c r="D26" s="159" t="s">
        <v>623</v>
      </c>
      <c r="E26" s="159" t="s">
        <v>2180</v>
      </c>
      <c r="F26" s="24" t="s">
        <v>6437</v>
      </c>
      <c r="G26" s="94" t="s">
        <v>240</v>
      </c>
      <c r="H26" s="159" t="s">
        <v>2180</v>
      </c>
      <c r="I26" s="21"/>
      <c r="J26" s="24"/>
      <c r="K26" s="24"/>
      <c r="L26" s="21"/>
      <c r="M26" s="21" t="s">
        <v>1482</v>
      </c>
      <c r="N26" s="21" t="s">
        <v>1555</v>
      </c>
      <c r="O26" s="21" t="s">
        <v>1460</v>
      </c>
      <c r="P26" s="24">
        <v>0</v>
      </c>
      <c r="Q26" s="24">
        <v>0</v>
      </c>
      <c r="R26" s="24"/>
      <c r="S26" s="24" t="s">
        <v>6317</v>
      </c>
      <c r="T26" s="147"/>
    </row>
    <row r="27" spans="1:20" ht="27" customHeight="1" x14ac:dyDescent="0.2">
      <c r="A27" s="28"/>
      <c r="B27" s="75">
        <v>9</v>
      </c>
      <c r="C27" s="159" t="s">
        <v>615</v>
      </c>
      <c r="D27" s="159" t="s">
        <v>623</v>
      </c>
      <c r="E27" s="159" t="s">
        <v>2182</v>
      </c>
      <c r="F27" s="24" t="s">
        <v>6437</v>
      </c>
      <c r="G27" s="94" t="s">
        <v>240</v>
      </c>
      <c r="H27" s="159" t="s">
        <v>2182</v>
      </c>
      <c r="I27" s="21"/>
      <c r="J27" s="24"/>
      <c r="K27" s="24"/>
      <c r="L27" s="21"/>
      <c r="M27" s="21" t="s">
        <v>1482</v>
      </c>
      <c r="N27" s="21" t="s">
        <v>2480</v>
      </c>
      <c r="O27" s="21" t="s">
        <v>1460</v>
      </c>
      <c r="P27" s="24">
        <v>0</v>
      </c>
      <c r="Q27" s="24">
        <v>0</v>
      </c>
      <c r="R27" s="24"/>
      <c r="S27" s="24" t="s">
        <v>6317</v>
      </c>
      <c r="T27" s="147"/>
    </row>
    <row r="28" spans="1:20" ht="27" customHeight="1" x14ac:dyDescent="0.2">
      <c r="A28" s="28"/>
      <c r="B28" s="75">
        <v>10</v>
      </c>
      <c r="C28" s="159" t="s">
        <v>615</v>
      </c>
      <c r="D28" s="159" t="s">
        <v>623</v>
      </c>
      <c r="E28" s="159" t="s">
        <v>3322</v>
      </c>
      <c r="F28" s="24" t="s">
        <v>6437</v>
      </c>
      <c r="G28" s="94" t="s">
        <v>240</v>
      </c>
      <c r="H28" s="159" t="s">
        <v>3322</v>
      </c>
      <c r="I28" s="21"/>
      <c r="J28" s="24"/>
      <c r="K28" s="24"/>
      <c r="L28" s="21"/>
      <c r="M28" s="21" t="s">
        <v>1487</v>
      </c>
      <c r="N28" s="21" t="s">
        <v>1497</v>
      </c>
      <c r="O28" s="21" t="s">
        <v>1471</v>
      </c>
      <c r="P28" s="24">
        <v>0</v>
      </c>
      <c r="Q28" s="24">
        <v>0</v>
      </c>
      <c r="R28" s="24"/>
      <c r="S28" s="24" t="s">
        <v>6317</v>
      </c>
      <c r="T28" s="147"/>
    </row>
    <row r="29" spans="1:20" ht="27" customHeight="1" x14ac:dyDescent="0.2">
      <c r="A29" s="28"/>
      <c r="B29" s="75">
        <v>11</v>
      </c>
      <c r="C29" s="159" t="s">
        <v>615</v>
      </c>
      <c r="D29" s="159" t="s">
        <v>623</v>
      </c>
      <c r="E29" s="159" t="s">
        <v>3324</v>
      </c>
      <c r="F29" s="24" t="s">
        <v>6437</v>
      </c>
      <c r="G29" s="94" t="s">
        <v>240</v>
      </c>
      <c r="H29" s="159" t="s">
        <v>3324</v>
      </c>
      <c r="I29" s="21"/>
      <c r="J29" s="24"/>
      <c r="K29" s="24"/>
      <c r="L29" s="21"/>
      <c r="M29" s="21" t="s">
        <v>1487</v>
      </c>
      <c r="N29" s="21" t="s">
        <v>1497</v>
      </c>
      <c r="O29" s="21" t="s">
        <v>1471</v>
      </c>
      <c r="P29" s="24">
        <v>0</v>
      </c>
      <c r="Q29" s="24">
        <v>0</v>
      </c>
      <c r="R29" s="24"/>
      <c r="S29" s="24" t="s">
        <v>6317</v>
      </c>
      <c r="T29" s="147"/>
    </row>
    <row r="30" spans="1:20" ht="27" customHeight="1" x14ac:dyDescent="0.2">
      <c r="A30" s="28"/>
      <c r="B30" s="75">
        <v>12</v>
      </c>
      <c r="C30" s="159" t="s">
        <v>615</v>
      </c>
      <c r="D30" s="159" t="s">
        <v>623</v>
      </c>
      <c r="E30" s="159" t="s">
        <v>6427</v>
      </c>
      <c r="F30" s="24" t="s">
        <v>1468</v>
      </c>
      <c r="G30" s="134"/>
      <c r="H30" s="24"/>
      <c r="I30" s="21" t="s">
        <v>6426</v>
      </c>
      <c r="J30" s="24"/>
      <c r="K30" s="24"/>
      <c r="L30" s="21"/>
      <c r="M30" s="21" t="s">
        <v>1482</v>
      </c>
      <c r="N30" s="21" t="s">
        <v>1575</v>
      </c>
      <c r="O30" s="21" t="s">
        <v>1460</v>
      </c>
      <c r="P30" s="24">
        <v>0</v>
      </c>
      <c r="Q30" s="24">
        <v>0</v>
      </c>
      <c r="R30" s="24"/>
      <c r="S30" s="24" t="s">
        <v>6317</v>
      </c>
      <c r="T30" s="147"/>
    </row>
    <row r="31" spans="1:20" ht="27" customHeight="1" x14ac:dyDescent="0.2">
      <c r="A31" s="28"/>
      <c r="B31" s="75">
        <v>13</v>
      </c>
      <c r="C31" s="159" t="s">
        <v>615</v>
      </c>
      <c r="D31" s="159" t="s">
        <v>623</v>
      </c>
      <c r="E31" s="159" t="s">
        <v>6428</v>
      </c>
      <c r="F31" s="24" t="s">
        <v>1468</v>
      </c>
      <c r="G31" s="134"/>
      <c r="H31" s="24"/>
      <c r="I31" s="21" t="s">
        <v>6426</v>
      </c>
      <c r="J31" s="24"/>
      <c r="K31" s="24"/>
      <c r="L31" s="21"/>
      <c r="M31" s="21" t="s">
        <v>1487</v>
      </c>
      <c r="N31" s="21" t="s">
        <v>1696</v>
      </c>
      <c r="O31" s="21" t="s">
        <v>1460</v>
      </c>
      <c r="P31" s="24">
        <v>0</v>
      </c>
      <c r="Q31" s="24">
        <v>0</v>
      </c>
      <c r="R31" s="24"/>
      <c r="S31" s="24" t="s">
        <v>6317</v>
      </c>
      <c r="T31" s="147"/>
    </row>
    <row r="32" spans="1:20" ht="27" customHeight="1" x14ac:dyDescent="0.2">
      <c r="A32" s="28"/>
      <c r="B32" s="75">
        <v>14</v>
      </c>
      <c r="C32" s="159" t="s">
        <v>615</v>
      </c>
      <c r="D32" s="159" t="s">
        <v>623</v>
      </c>
      <c r="E32" s="159" t="s">
        <v>6429</v>
      </c>
      <c r="F32" s="24" t="s">
        <v>1468</v>
      </c>
      <c r="G32" s="134"/>
      <c r="H32" s="24"/>
      <c r="I32" s="21" t="s">
        <v>6426</v>
      </c>
      <c r="J32" s="24"/>
      <c r="K32" s="24"/>
      <c r="L32" s="21"/>
      <c r="M32" s="21" t="s">
        <v>1563</v>
      </c>
      <c r="N32" s="21" t="s">
        <v>1564</v>
      </c>
      <c r="O32" s="21" t="s">
        <v>1460</v>
      </c>
      <c r="P32" s="24">
        <v>0</v>
      </c>
      <c r="Q32" s="24">
        <v>0</v>
      </c>
      <c r="R32" s="24"/>
      <c r="S32" s="24" t="s">
        <v>6317</v>
      </c>
      <c r="T32" s="147"/>
    </row>
    <row r="33" spans="1:20" ht="27" customHeight="1" x14ac:dyDescent="0.2">
      <c r="A33" s="28"/>
      <c r="B33" s="75">
        <v>15</v>
      </c>
      <c r="C33" s="159" t="s">
        <v>615</v>
      </c>
      <c r="D33" s="159" t="s">
        <v>623</v>
      </c>
      <c r="E33" s="159" t="s">
        <v>6430</v>
      </c>
      <c r="F33" s="24" t="s">
        <v>1468</v>
      </c>
      <c r="G33" s="134"/>
      <c r="H33" s="24"/>
      <c r="I33" s="21" t="s">
        <v>6426</v>
      </c>
      <c r="J33" s="24"/>
      <c r="K33" s="24"/>
      <c r="L33" s="21"/>
      <c r="M33" s="21" t="s">
        <v>1482</v>
      </c>
      <c r="N33" s="21" t="s">
        <v>1575</v>
      </c>
      <c r="O33" s="21" t="s">
        <v>1460</v>
      </c>
      <c r="P33" s="24">
        <v>0</v>
      </c>
      <c r="Q33" s="24">
        <v>0</v>
      </c>
      <c r="R33" s="24"/>
      <c r="S33" s="24" t="s">
        <v>6317</v>
      </c>
      <c r="T33" s="147"/>
    </row>
  </sheetData>
  <autoFilter ref="B10:T33" xr:uid="{00000000-0001-0000-BD01-000000000000}"/>
  <mergeCells count="1">
    <mergeCell ref="C9:O9"/>
  </mergeCells>
  <conditionalFormatting sqref="H11:H13 H30:H33">
    <cfRule type="duplicateValues" dxfId="716" priority="1"/>
  </conditionalFormatting>
  <hyperlinks>
    <hyperlink ref="G14" location="RCT222_ENTIDCOMP!A1" display="RCT222_ENTIDCOMP" xr:uid="{00000000-0004-0000-BD01-000000000000}"/>
    <hyperlink ref="G15" location="RCT222_ENTIDCOMP!A1" display="RCT222_ENTIDCOMP" xr:uid="{00000000-0004-0000-BD01-000001000000}"/>
    <hyperlink ref="G16" location="RCT222_ENTIDCOMP!A1" display="RCT222_ENTIDCOMP" xr:uid="{00000000-0004-0000-BD01-000002000000}"/>
    <hyperlink ref="G17" location="RCT222_ENTIDCOMP!A1" display="RCT222_ENTIDCOMP" xr:uid="{00000000-0004-0000-BD01-000003000000}"/>
    <hyperlink ref="G18" location="RCT222_ENTIDCOMP!A1" display="RCT222_ENTIDCOMP" xr:uid="{00000000-0004-0000-BD01-000004000000}"/>
    <hyperlink ref="G19" location="RCT222_ENTIDCOMP!A1" display="RCT222_ENTIDCOMP" xr:uid="{00000000-0004-0000-BD01-000005000000}"/>
    <hyperlink ref="G20" location="RCT222_ENTIDCOMP!A1" display="RCT222_ENTIDCOMP" xr:uid="{00000000-0004-0000-BD01-000006000000}"/>
    <hyperlink ref="G21" location="RCT222_ENTIDCOMP!A1" display="RCT222_ENTIDCOMP" xr:uid="{00000000-0004-0000-BD01-000007000000}"/>
    <hyperlink ref="G22" location="RCT222_ENTIDCOMP_DELTA!A1" display="RCT222_ENTIDCOMP_DELTA" xr:uid="{00000000-0004-0000-BD01-000008000000}"/>
    <hyperlink ref="G23" location="RCT222_ENTIDCOMP_DELTA!A1" display="RCT222_ENTIDCOMP_DELTA" xr:uid="{00000000-0004-0000-BD01-000009000000}"/>
    <hyperlink ref="G24" location="RCT222_ENTIDCOMP_DELTA!A1" display="RCT222_ENTIDCOMP_DELTA" xr:uid="{00000000-0004-0000-BD01-00000A000000}"/>
    <hyperlink ref="G25" location="RCT222_ENTIDCOMP_DELTA!A1" display="RCT222_ENTIDCOMP_DELTA" xr:uid="{00000000-0004-0000-BD01-00000B000000}"/>
    <hyperlink ref="G26" location="RCT222_ENTIDCOMP_DELTA!A1" display="RCT222_ENTIDCOMP_DELTA" xr:uid="{00000000-0004-0000-BD01-00000C000000}"/>
    <hyperlink ref="G27" location="RCT222_ENTIDCOMP_DELTA!A1" display="RCT222_ENTIDCOMP_DELTA" xr:uid="{00000000-0004-0000-BD01-00000D000000}"/>
    <hyperlink ref="G28" location="RCT222_ENTIDCOMP_DELTA!A1" display="RCT222_ENTIDCOMP_DELTA" xr:uid="{00000000-0004-0000-BD01-00000E000000}"/>
    <hyperlink ref="G29" location="RCT222_ENTIDCOMP_DELTA!A1" display="RCT222_ENTIDCOMP_DELTA" xr:uid="{00000000-0004-0000-BD01-00000F000000}"/>
    <hyperlink ref="B6" location="Variáveis!A1" display="Variáveis" xr:uid="{00000000-0004-0000-BD01-000010000000}"/>
    <hyperlink ref="C6" location="'Índice de Tabelas'!A1" display="Índice de Tabelas" xr:uid="{00000000-0004-0000-BD01-000011000000}"/>
    <hyperlink ref="D6" location="'Manual de Instrução'!A1" display="Manual de Instrução" xr:uid="{00000000-0004-0000-BD01-00001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7377"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997378"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1-000000000000}">
  <sheetPr codeName="Sheet873"/>
  <dimension ref="A1:T31"/>
  <sheetViews>
    <sheetView zoomScale="80" workbookViewId="0">
      <pane xSplit="5" ySplit="10" topLeftCell="F11" activePane="bottomRight" state="frozen"/>
      <selection pane="topRight" activeCell="F1" sqref="F1"/>
      <selection pane="bottomLeft" activeCell="A18" sqref="A18"/>
      <selection pane="bottomRight" activeCell="B10" sqref="B10:T3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624</v>
      </c>
      <c r="E11" s="159" t="s">
        <v>6425</v>
      </c>
      <c r="F11" s="24" t="s">
        <v>1468</v>
      </c>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624</v>
      </c>
      <c r="E12" s="159" t="s">
        <v>6331</v>
      </c>
      <c r="F12" s="24" t="s">
        <v>1468</v>
      </c>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624</v>
      </c>
      <c r="E13" s="159" t="s">
        <v>6333</v>
      </c>
      <c r="F13" s="24" t="s">
        <v>1468</v>
      </c>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624</v>
      </c>
      <c r="E14" s="159" t="s">
        <v>1456</v>
      </c>
      <c r="F14" s="24" t="s">
        <v>1468</v>
      </c>
      <c r="G14" s="94" t="s">
        <v>209</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624</v>
      </c>
      <c r="E15" s="159" t="s">
        <v>2519</v>
      </c>
      <c r="F15" s="24" t="s">
        <v>1468</v>
      </c>
      <c r="G15" s="94" t="s">
        <v>209</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624</v>
      </c>
      <c r="E16" s="159" t="s">
        <v>2456</v>
      </c>
      <c r="F16" s="24" t="s">
        <v>1468</v>
      </c>
      <c r="G16" s="94" t="s">
        <v>209</v>
      </c>
      <c r="H16" s="159" t="s">
        <v>2456</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624</v>
      </c>
      <c r="E17" s="159" t="s">
        <v>2458</v>
      </c>
      <c r="F17" s="24" t="s">
        <v>1468</v>
      </c>
      <c r="G17" s="94" t="s">
        <v>209</v>
      </c>
      <c r="H17" s="159" t="s">
        <v>2458</v>
      </c>
      <c r="I17" s="21"/>
      <c r="J17" s="24"/>
      <c r="K17" s="24"/>
      <c r="L17" s="21"/>
      <c r="M17" s="21" t="s">
        <v>1482</v>
      </c>
      <c r="N17" s="21" t="s">
        <v>2179</v>
      </c>
      <c r="O17" s="21" t="s">
        <v>1460</v>
      </c>
      <c r="P17" s="24">
        <v>0</v>
      </c>
      <c r="Q17" s="24">
        <v>1</v>
      </c>
      <c r="R17" s="24"/>
      <c r="S17" s="24" t="s">
        <v>6317</v>
      </c>
      <c r="T17" s="147"/>
    </row>
    <row r="18" spans="1:20" ht="27" customHeight="1" x14ac:dyDescent="0.25">
      <c r="B18" s="75">
        <v>8</v>
      </c>
      <c r="C18" s="159" t="s">
        <v>615</v>
      </c>
      <c r="D18" s="159" t="s">
        <v>624</v>
      </c>
      <c r="E18" s="159" t="s">
        <v>2180</v>
      </c>
      <c r="F18" s="24" t="s">
        <v>1468</v>
      </c>
      <c r="G18" s="94" t="s">
        <v>209</v>
      </c>
      <c r="H18" s="159" t="s">
        <v>2180</v>
      </c>
      <c r="I18" s="21"/>
      <c r="J18" s="24"/>
      <c r="K18" s="24"/>
      <c r="L18" s="21"/>
      <c r="M18" s="21" t="s">
        <v>1482</v>
      </c>
      <c r="N18" s="21" t="s">
        <v>1555</v>
      </c>
      <c r="O18" s="21" t="s">
        <v>1460</v>
      </c>
      <c r="P18" s="24">
        <v>0</v>
      </c>
      <c r="Q18" s="24">
        <v>0</v>
      </c>
      <c r="R18" s="24"/>
      <c r="S18" s="24" t="s">
        <v>6317</v>
      </c>
      <c r="T18" s="147"/>
    </row>
    <row r="19" spans="1:20" ht="27" customHeight="1" x14ac:dyDescent="0.2">
      <c r="A19" s="28"/>
      <c r="B19" s="75">
        <v>9</v>
      </c>
      <c r="C19" s="159" t="s">
        <v>615</v>
      </c>
      <c r="D19" s="159" t="s">
        <v>624</v>
      </c>
      <c r="E19" s="159" t="s">
        <v>2182</v>
      </c>
      <c r="F19" s="24" t="s">
        <v>1468</v>
      </c>
      <c r="G19" s="94" t="s">
        <v>209</v>
      </c>
      <c r="H19" s="159" t="s">
        <v>2182</v>
      </c>
      <c r="I19" s="21"/>
      <c r="J19" s="24"/>
      <c r="K19" s="24"/>
      <c r="L19" s="21"/>
      <c r="M19" s="21" t="s">
        <v>1482</v>
      </c>
      <c r="N19" s="21" t="s">
        <v>2480</v>
      </c>
      <c r="O19" s="21" t="s">
        <v>1460</v>
      </c>
      <c r="P19" s="24">
        <v>0</v>
      </c>
      <c r="Q19" s="24">
        <v>0</v>
      </c>
      <c r="R19" s="24"/>
      <c r="S19" s="24" t="s">
        <v>6317</v>
      </c>
      <c r="T19" s="147"/>
    </row>
    <row r="20" spans="1:20" ht="27" customHeight="1" x14ac:dyDescent="0.2">
      <c r="A20" s="28"/>
      <c r="B20" s="75">
        <v>10</v>
      </c>
      <c r="C20" s="159" t="s">
        <v>615</v>
      </c>
      <c r="D20" s="159" t="s">
        <v>624</v>
      </c>
      <c r="E20" s="159" t="s">
        <v>2884</v>
      </c>
      <c r="F20" s="24" t="s">
        <v>1468</v>
      </c>
      <c r="G20" s="94" t="s">
        <v>209</v>
      </c>
      <c r="H20" s="159" t="s">
        <v>2884</v>
      </c>
      <c r="I20" s="21"/>
      <c r="J20" s="24"/>
      <c r="K20" s="24"/>
      <c r="L20" s="21"/>
      <c r="M20" s="21" t="s">
        <v>1482</v>
      </c>
      <c r="N20" s="21" t="s">
        <v>1575</v>
      </c>
      <c r="O20" s="21" t="s">
        <v>1471</v>
      </c>
      <c r="P20" s="24">
        <v>0</v>
      </c>
      <c r="Q20" s="24">
        <v>0</v>
      </c>
      <c r="R20" s="24"/>
      <c r="S20" s="24" t="s">
        <v>6317</v>
      </c>
      <c r="T20" s="147"/>
    </row>
    <row r="21" spans="1:20" ht="27" customHeight="1" x14ac:dyDescent="0.2">
      <c r="A21" s="28"/>
      <c r="B21" s="75">
        <v>4</v>
      </c>
      <c r="C21" s="159" t="s">
        <v>615</v>
      </c>
      <c r="D21" s="159" t="s">
        <v>624</v>
      </c>
      <c r="E21" s="159" t="s">
        <v>1456</v>
      </c>
      <c r="F21" s="24" t="s">
        <v>2188</v>
      </c>
      <c r="G21" s="94" t="s">
        <v>210</v>
      </c>
      <c r="H21" s="159" t="s">
        <v>1456</v>
      </c>
      <c r="I21" s="21"/>
      <c r="J21" s="24"/>
      <c r="K21" s="24"/>
      <c r="L21" s="21"/>
      <c r="M21" s="21" t="s">
        <v>1458</v>
      </c>
      <c r="N21" s="21" t="s">
        <v>1459</v>
      </c>
      <c r="O21" s="21" t="s">
        <v>1460</v>
      </c>
      <c r="P21" s="24">
        <v>0</v>
      </c>
      <c r="Q21" s="24">
        <v>0</v>
      </c>
      <c r="R21" s="24"/>
      <c r="S21" s="24" t="s">
        <v>6317</v>
      </c>
      <c r="T21" s="147"/>
    </row>
    <row r="22" spans="1:20" ht="27" customHeight="1" x14ac:dyDescent="0.2">
      <c r="A22" s="28"/>
      <c r="B22" s="75">
        <v>5</v>
      </c>
      <c r="C22" s="159" t="s">
        <v>615</v>
      </c>
      <c r="D22" s="159" t="s">
        <v>624</v>
      </c>
      <c r="E22" s="159" t="s">
        <v>2519</v>
      </c>
      <c r="F22" s="24" t="s">
        <v>2188</v>
      </c>
      <c r="G22" s="94" t="s">
        <v>210</v>
      </c>
      <c r="H22" s="159" t="s">
        <v>2519</v>
      </c>
      <c r="I22" s="21"/>
      <c r="J22" s="24"/>
      <c r="K22" s="24"/>
      <c r="L22" s="21"/>
      <c r="M22" s="21" t="s">
        <v>1482</v>
      </c>
      <c r="N22" s="21" t="s">
        <v>1704</v>
      </c>
      <c r="O22" s="21" t="s">
        <v>1460</v>
      </c>
      <c r="P22" s="24">
        <v>0</v>
      </c>
      <c r="Q22" s="24">
        <v>0</v>
      </c>
      <c r="R22" s="24"/>
      <c r="S22" s="24" t="s">
        <v>6317</v>
      </c>
      <c r="T22" s="147"/>
    </row>
    <row r="23" spans="1:20" ht="27" customHeight="1" x14ac:dyDescent="0.2">
      <c r="A23" s="28"/>
      <c r="B23" s="75">
        <v>6</v>
      </c>
      <c r="C23" s="159" t="s">
        <v>615</v>
      </c>
      <c r="D23" s="159" t="s">
        <v>624</v>
      </c>
      <c r="E23" s="159" t="s">
        <v>2456</v>
      </c>
      <c r="F23" s="24" t="s">
        <v>2188</v>
      </c>
      <c r="G23" s="94" t="s">
        <v>210</v>
      </c>
      <c r="H23" s="159" t="s">
        <v>2456</v>
      </c>
      <c r="I23" s="21"/>
      <c r="J23" s="24"/>
      <c r="K23" s="24"/>
      <c r="L23" s="21"/>
      <c r="M23" s="21" t="s">
        <v>1482</v>
      </c>
      <c r="N23" s="21" t="s">
        <v>2179</v>
      </c>
      <c r="O23" s="21" t="s">
        <v>1460</v>
      </c>
      <c r="P23" s="24">
        <v>0</v>
      </c>
      <c r="Q23" s="24">
        <v>1</v>
      </c>
      <c r="R23" s="24"/>
      <c r="S23" s="24" t="s">
        <v>6317</v>
      </c>
      <c r="T23" s="147"/>
    </row>
    <row r="24" spans="1:20" ht="27" customHeight="1" x14ac:dyDescent="0.2">
      <c r="A24" s="28"/>
      <c r="B24" s="75">
        <v>7</v>
      </c>
      <c r="C24" s="159" t="s">
        <v>615</v>
      </c>
      <c r="D24" s="159" t="s">
        <v>624</v>
      </c>
      <c r="E24" s="159" t="s">
        <v>2458</v>
      </c>
      <c r="F24" s="24" t="s">
        <v>2188</v>
      </c>
      <c r="G24" s="94" t="s">
        <v>210</v>
      </c>
      <c r="H24" s="159" t="s">
        <v>2458</v>
      </c>
      <c r="I24" s="21"/>
      <c r="J24" s="24"/>
      <c r="K24" s="24"/>
      <c r="L24" s="21"/>
      <c r="M24" s="21" t="s">
        <v>1482</v>
      </c>
      <c r="N24" s="21" t="s">
        <v>2179</v>
      </c>
      <c r="O24" s="21" t="s">
        <v>1460</v>
      </c>
      <c r="P24" s="24">
        <v>0</v>
      </c>
      <c r="Q24" s="24">
        <v>1</v>
      </c>
      <c r="R24" s="24"/>
      <c r="S24" s="24" t="s">
        <v>6317</v>
      </c>
      <c r="T24" s="147"/>
    </row>
    <row r="25" spans="1:20" ht="27" customHeight="1" x14ac:dyDescent="0.25">
      <c r="B25" s="75">
        <v>8</v>
      </c>
      <c r="C25" s="159" t="s">
        <v>615</v>
      </c>
      <c r="D25" s="159" t="s">
        <v>624</v>
      </c>
      <c r="E25" s="159" t="s">
        <v>2180</v>
      </c>
      <c r="F25" s="24" t="s">
        <v>2188</v>
      </c>
      <c r="G25" s="94" t="s">
        <v>210</v>
      </c>
      <c r="H25" s="159" t="s">
        <v>2180</v>
      </c>
      <c r="I25" s="21"/>
      <c r="J25" s="24"/>
      <c r="K25" s="24"/>
      <c r="L25" s="21"/>
      <c r="M25" s="21" t="s">
        <v>1482</v>
      </c>
      <c r="N25" s="21" t="s">
        <v>1555</v>
      </c>
      <c r="O25" s="21" t="s">
        <v>1460</v>
      </c>
      <c r="P25" s="24">
        <v>0</v>
      </c>
      <c r="Q25" s="24">
        <v>0</v>
      </c>
      <c r="R25" s="24"/>
      <c r="S25" s="24" t="s">
        <v>6317</v>
      </c>
      <c r="T25" s="147"/>
    </row>
    <row r="26" spans="1:20" ht="27" customHeight="1" x14ac:dyDescent="0.2">
      <c r="A26" s="28"/>
      <c r="B26" s="75">
        <v>9</v>
      </c>
      <c r="C26" s="159" t="s">
        <v>615</v>
      </c>
      <c r="D26" s="159" t="s">
        <v>624</v>
      </c>
      <c r="E26" s="159" t="s">
        <v>2182</v>
      </c>
      <c r="F26" s="24" t="s">
        <v>2188</v>
      </c>
      <c r="G26" s="94" t="s">
        <v>210</v>
      </c>
      <c r="H26" s="159" t="s">
        <v>2182</v>
      </c>
      <c r="I26" s="21"/>
      <c r="J26" s="24"/>
      <c r="K26" s="24"/>
      <c r="L26" s="21"/>
      <c r="M26" s="21" t="s">
        <v>1482</v>
      </c>
      <c r="N26" s="21" t="s">
        <v>2480</v>
      </c>
      <c r="O26" s="21" t="s">
        <v>1460</v>
      </c>
      <c r="P26" s="24">
        <v>0</v>
      </c>
      <c r="Q26" s="24">
        <v>0</v>
      </c>
      <c r="R26" s="24"/>
      <c r="S26" s="24" t="s">
        <v>6317</v>
      </c>
      <c r="T26" s="147"/>
    </row>
    <row r="27" spans="1:20" ht="27" customHeight="1" x14ac:dyDescent="0.2">
      <c r="A27" s="28"/>
      <c r="B27" s="75">
        <v>10</v>
      </c>
      <c r="C27" s="159" t="s">
        <v>615</v>
      </c>
      <c r="D27" s="159" t="s">
        <v>624</v>
      </c>
      <c r="E27" s="159" t="s">
        <v>2884</v>
      </c>
      <c r="F27" s="24" t="s">
        <v>2188</v>
      </c>
      <c r="G27" s="94" t="s">
        <v>210</v>
      </c>
      <c r="H27" s="159" t="s">
        <v>2884</v>
      </c>
      <c r="I27" s="21"/>
      <c r="J27" s="24"/>
      <c r="K27" s="24"/>
      <c r="L27" s="21"/>
      <c r="M27" s="21" t="s">
        <v>1482</v>
      </c>
      <c r="N27" s="21" t="s">
        <v>1575</v>
      </c>
      <c r="O27" s="21" t="s">
        <v>1471</v>
      </c>
      <c r="P27" s="24">
        <v>0</v>
      </c>
      <c r="Q27" s="24">
        <v>0</v>
      </c>
      <c r="R27" s="24"/>
      <c r="S27" s="24" t="s">
        <v>6317</v>
      </c>
      <c r="T27" s="147"/>
    </row>
    <row r="28" spans="1:20" ht="27" customHeight="1" x14ac:dyDescent="0.2">
      <c r="A28" s="28"/>
      <c r="B28" s="75">
        <v>11</v>
      </c>
      <c r="C28" s="159" t="s">
        <v>615</v>
      </c>
      <c r="D28" s="159" t="s">
        <v>624</v>
      </c>
      <c r="E28" s="159" t="s">
        <v>6427</v>
      </c>
      <c r="F28" s="24" t="s">
        <v>1468</v>
      </c>
      <c r="G28" s="134"/>
      <c r="H28" s="24"/>
      <c r="I28" s="21" t="s">
        <v>6426</v>
      </c>
      <c r="J28" s="24"/>
      <c r="K28" s="24"/>
      <c r="L28" s="21"/>
      <c r="M28" s="21" t="s">
        <v>1482</v>
      </c>
      <c r="N28" s="21" t="s">
        <v>1575</v>
      </c>
      <c r="O28" s="21" t="s">
        <v>1460</v>
      </c>
      <c r="P28" s="24">
        <v>0</v>
      </c>
      <c r="Q28" s="24">
        <v>0</v>
      </c>
      <c r="R28" s="24"/>
      <c r="S28" s="24" t="s">
        <v>6317</v>
      </c>
      <c r="T28" s="147"/>
    </row>
    <row r="29" spans="1:20" ht="27" customHeight="1" x14ac:dyDescent="0.2">
      <c r="A29" s="28"/>
      <c r="B29" s="75">
        <v>12</v>
      </c>
      <c r="C29" s="159" t="s">
        <v>615</v>
      </c>
      <c r="D29" s="159" t="s">
        <v>624</v>
      </c>
      <c r="E29" s="159" t="s">
        <v>6428</v>
      </c>
      <c r="F29" s="24" t="s">
        <v>1468</v>
      </c>
      <c r="G29" s="134"/>
      <c r="H29" s="24"/>
      <c r="I29" s="21" t="s">
        <v>6426</v>
      </c>
      <c r="J29" s="24"/>
      <c r="K29" s="24"/>
      <c r="L29" s="21"/>
      <c r="M29" s="21" t="s">
        <v>1487</v>
      </c>
      <c r="N29" s="21" t="s">
        <v>1696</v>
      </c>
      <c r="O29" s="21" t="s">
        <v>1460</v>
      </c>
      <c r="P29" s="24">
        <v>0</v>
      </c>
      <c r="Q29" s="24">
        <v>0</v>
      </c>
      <c r="R29" s="24"/>
      <c r="S29" s="24" t="s">
        <v>6317</v>
      </c>
      <c r="T29" s="147"/>
    </row>
    <row r="30" spans="1:20" ht="27" customHeight="1" x14ac:dyDescent="0.2">
      <c r="A30" s="28"/>
      <c r="B30" s="75">
        <v>13</v>
      </c>
      <c r="C30" s="159" t="s">
        <v>615</v>
      </c>
      <c r="D30" s="159" t="s">
        <v>624</v>
      </c>
      <c r="E30" s="159" t="s">
        <v>6429</v>
      </c>
      <c r="F30" s="24" t="s">
        <v>1468</v>
      </c>
      <c r="G30" s="134"/>
      <c r="H30" s="24"/>
      <c r="I30" s="21" t="s">
        <v>6426</v>
      </c>
      <c r="J30" s="24"/>
      <c r="K30" s="24"/>
      <c r="L30" s="21"/>
      <c r="M30" s="21" t="s">
        <v>1563</v>
      </c>
      <c r="N30" s="21" t="s">
        <v>1564</v>
      </c>
      <c r="O30" s="21" t="s">
        <v>1460</v>
      </c>
      <c r="P30" s="24">
        <v>0</v>
      </c>
      <c r="Q30" s="24">
        <v>0</v>
      </c>
      <c r="R30" s="24"/>
      <c r="S30" s="24" t="s">
        <v>6317</v>
      </c>
      <c r="T30" s="147"/>
    </row>
    <row r="31" spans="1:20" ht="27" customHeight="1" x14ac:dyDescent="0.2">
      <c r="A31" s="28"/>
      <c r="B31" s="75">
        <v>14</v>
      </c>
      <c r="C31" s="159" t="s">
        <v>615</v>
      </c>
      <c r="D31" s="159" t="s">
        <v>624</v>
      </c>
      <c r="E31" s="159" t="s">
        <v>6430</v>
      </c>
      <c r="F31" s="24" t="s">
        <v>1468</v>
      </c>
      <c r="G31" s="134"/>
      <c r="H31" s="24"/>
      <c r="I31" s="21" t="s">
        <v>6426</v>
      </c>
      <c r="J31" s="24"/>
      <c r="K31" s="24"/>
      <c r="L31" s="21"/>
      <c r="M31" s="21" t="s">
        <v>1482</v>
      </c>
      <c r="N31" s="21" t="s">
        <v>1575</v>
      </c>
      <c r="O31" s="21" t="s">
        <v>1460</v>
      </c>
      <c r="P31" s="24">
        <v>0</v>
      </c>
      <c r="Q31" s="24">
        <v>0</v>
      </c>
      <c r="R31" s="24"/>
      <c r="S31" s="24" t="s">
        <v>6317</v>
      </c>
      <c r="T31" s="147"/>
    </row>
  </sheetData>
  <autoFilter ref="B10:T31" xr:uid="{00000000-0001-0000-BE01-000000000000}"/>
  <mergeCells count="1">
    <mergeCell ref="C9:O9"/>
  </mergeCells>
  <conditionalFormatting sqref="H11:H13 H28:H31">
    <cfRule type="duplicateValues" dxfId="715" priority="1"/>
  </conditionalFormatting>
  <hyperlinks>
    <hyperlink ref="G14" location="RCT205_ENTIDSIND!A1" display="RCT205_ENTIDSIND" xr:uid="{00000000-0004-0000-BE01-000000000000}"/>
    <hyperlink ref="G15" location="RCT205_ENTIDSIND!A1" display="RCT205_ENTIDSIND" xr:uid="{00000000-0004-0000-BE01-000001000000}"/>
    <hyperlink ref="G16" location="RCT205_ENTIDSIND!A1" display="RCT205_ENTIDSIND" xr:uid="{00000000-0004-0000-BE01-000002000000}"/>
    <hyperlink ref="G17" location="RCT205_ENTIDSIND!A1" display="RCT205_ENTIDSIND" xr:uid="{00000000-0004-0000-BE01-000003000000}"/>
    <hyperlink ref="G18" location="RCT205_ENTIDSIND!A1" display="RCT205_ENTIDSIND" xr:uid="{00000000-0004-0000-BE01-000004000000}"/>
    <hyperlink ref="G19" location="RCT205_ENTIDSIND!A1" display="RCT205_ENTIDSIND" xr:uid="{00000000-0004-0000-BE01-000005000000}"/>
    <hyperlink ref="G20" location="RCT205_ENTIDSIND!A1" display="RCT205_ENTIDSIND" xr:uid="{00000000-0004-0000-BE01-000006000000}"/>
    <hyperlink ref="G21" location="RCT205_ENTIDSIND_VC!A1" display="RCT205_ENTIDSIND_VC" xr:uid="{00000000-0004-0000-BE01-000007000000}"/>
    <hyperlink ref="G22" location="RCT205_ENTIDSIND_VC!A1" display="RCT205_ENTIDSIND_VC" xr:uid="{00000000-0004-0000-BE01-000008000000}"/>
    <hyperlink ref="G23" location="RCT205_ENTIDSIND_VC!A1" display="RCT205_ENTIDSIND_VC" xr:uid="{00000000-0004-0000-BE01-000009000000}"/>
    <hyperlink ref="G24" location="RCT205_ENTIDSIND_VC!A1" display="RCT205_ENTIDSIND_VC" xr:uid="{00000000-0004-0000-BE01-00000A000000}"/>
    <hyperlink ref="G25" location="RCT205_ENTIDSIND_VC!A1" display="RCT205_ENTIDSIND_VC" xr:uid="{00000000-0004-0000-BE01-00000B000000}"/>
    <hyperlink ref="G26" location="RCT205_ENTIDSIND_VC!A1" display="RCT205_ENTIDSIND_VC" xr:uid="{00000000-0004-0000-BE01-00000C000000}"/>
    <hyperlink ref="G27" location="RCT205_ENTIDSIND_VC!A1" display="RCT205_ENTIDSIND_VC" xr:uid="{00000000-0004-0000-BE01-00000D000000}"/>
    <hyperlink ref="B6" location="Variáveis!A1" display="Variáveis" xr:uid="{00000000-0004-0000-BE01-00000E000000}"/>
    <hyperlink ref="C6" location="'Índice de Tabelas'!A1" display="Índice de Tabelas" xr:uid="{00000000-0004-0000-BE01-00000F000000}"/>
    <hyperlink ref="D6" location="'Manual de Instrução'!A1" display="Manual de Instrução" xr:uid="{00000000-0004-0000-BE01-00001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8401"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99840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1-000000000000}">
  <sheetPr codeName="Sheet874"/>
  <dimension ref="A1:T26"/>
  <sheetViews>
    <sheetView zoomScale="80" workbookViewId="0">
      <pane xSplit="5" ySplit="10" topLeftCell="F11" activePane="bottomRight" state="frozen"/>
      <selection pane="topRight" activeCell="F1" sqref="F1"/>
      <selection pane="bottomLeft" activeCell="A18" sqref="A18"/>
      <selection pane="bottomRight" activeCell="B10" sqref="B10:T2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673</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625</v>
      </c>
      <c r="E11" s="159" t="s">
        <v>6333</v>
      </c>
      <c r="F11" s="24" t="s">
        <v>1582</v>
      </c>
      <c r="G11" s="134"/>
      <c r="H11" s="24"/>
      <c r="I11" s="21" t="s">
        <v>6426</v>
      </c>
      <c r="J11" s="24"/>
      <c r="K11" s="24"/>
      <c r="L11" s="21"/>
      <c r="M11" s="21" t="s">
        <v>1487</v>
      </c>
      <c r="N11" s="21" t="s">
        <v>1500</v>
      </c>
      <c r="O11" s="21" t="s">
        <v>1460</v>
      </c>
      <c r="P11" s="24">
        <v>0</v>
      </c>
      <c r="Q11" s="24">
        <v>0</v>
      </c>
      <c r="R11" s="24"/>
      <c r="S11" s="24" t="s">
        <v>6317</v>
      </c>
      <c r="T11" s="147"/>
    </row>
    <row r="12" spans="1:20" s="29" customFormat="1" ht="27" customHeight="1" x14ac:dyDescent="0.25">
      <c r="A12"/>
      <c r="B12" s="75">
        <v>2</v>
      </c>
      <c r="C12" s="159" t="s">
        <v>615</v>
      </c>
      <c r="D12" s="159" t="s">
        <v>625</v>
      </c>
      <c r="E12" s="159" t="s">
        <v>1456</v>
      </c>
      <c r="F12" s="24" t="s">
        <v>1582</v>
      </c>
      <c r="G12" s="94" t="s">
        <v>225</v>
      </c>
      <c r="H12" s="159" t="s">
        <v>1456</v>
      </c>
      <c r="I12" s="21"/>
      <c r="J12" s="24"/>
      <c r="K12" s="24"/>
      <c r="L12" s="21"/>
      <c r="M12" s="21" t="s">
        <v>1458</v>
      </c>
      <c r="N12" s="21" t="s">
        <v>1459</v>
      </c>
      <c r="O12" s="21" t="s">
        <v>1460</v>
      </c>
      <c r="P12" s="24">
        <v>0</v>
      </c>
      <c r="Q12" s="24">
        <v>0</v>
      </c>
      <c r="R12" s="24"/>
      <c r="S12" s="24" t="s">
        <v>6317</v>
      </c>
      <c r="T12" s="147"/>
    </row>
    <row r="13" spans="1:20" ht="27" customHeight="1" x14ac:dyDescent="0.2">
      <c r="A13" s="28"/>
      <c r="B13" s="75">
        <v>3</v>
      </c>
      <c r="C13" s="159" t="s">
        <v>615</v>
      </c>
      <c r="D13" s="159" t="s">
        <v>625</v>
      </c>
      <c r="E13" s="159" t="s">
        <v>2519</v>
      </c>
      <c r="F13" s="24" t="s">
        <v>1582</v>
      </c>
      <c r="G13" s="94" t="s">
        <v>225</v>
      </c>
      <c r="H13" s="159" t="s">
        <v>2519</v>
      </c>
      <c r="I13" s="21"/>
      <c r="J13" s="24"/>
      <c r="K13" s="24"/>
      <c r="L13" s="21"/>
      <c r="M13" s="21" t="s">
        <v>1482</v>
      </c>
      <c r="N13" s="21" t="s">
        <v>1704</v>
      </c>
      <c r="O13" s="21" t="s">
        <v>1460</v>
      </c>
      <c r="P13" s="24">
        <v>0</v>
      </c>
      <c r="Q13" s="24">
        <v>0</v>
      </c>
      <c r="R13" s="24"/>
      <c r="S13" s="24" t="s">
        <v>6317</v>
      </c>
      <c r="T13" s="147"/>
    </row>
    <row r="14" spans="1:20" ht="27" customHeight="1" x14ac:dyDescent="0.2">
      <c r="A14" s="28"/>
      <c r="B14" s="75">
        <v>4</v>
      </c>
      <c r="C14" s="159" t="s">
        <v>615</v>
      </c>
      <c r="D14" s="159" t="s">
        <v>625</v>
      </c>
      <c r="E14" s="159" t="s">
        <v>2180</v>
      </c>
      <c r="F14" s="24" t="s">
        <v>1582</v>
      </c>
      <c r="G14" s="94" t="s">
        <v>225</v>
      </c>
      <c r="H14" s="159" t="s">
        <v>2180</v>
      </c>
      <c r="I14" s="21"/>
      <c r="J14" s="24"/>
      <c r="K14" s="24"/>
      <c r="L14" s="21"/>
      <c r="M14" s="21" t="s">
        <v>1482</v>
      </c>
      <c r="N14" s="21" t="s">
        <v>1555</v>
      </c>
      <c r="O14" s="21" t="s">
        <v>1471</v>
      </c>
      <c r="P14" s="24">
        <v>0</v>
      </c>
      <c r="Q14" s="24">
        <v>0</v>
      </c>
      <c r="R14" s="24"/>
      <c r="S14" s="24" t="s">
        <v>6317</v>
      </c>
      <c r="T14" s="147"/>
    </row>
    <row r="15" spans="1:20" ht="27" customHeight="1" x14ac:dyDescent="0.2">
      <c r="A15" s="28"/>
      <c r="B15" s="75">
        <v>5</v>
      </c>
      <c r="C15" s="159" t="s">
        <v>615</v>
      </c>
      <c r="D15" s="159" t="s">
        <v>625</v>
      </c>
      <c r="E15" s="159" t="s">
        <v>2182</v>
      </c>
      <c r="F15" s="24" t="s">
        <v>1582</v>
      </c>
      <c r="G15" s="94" t="s">
        <v>225</v>
      </c>
      <c r="H15" s="159" t="s">
        <v>2182</v>
      </c>
      <c r="I15" s="21"/>
      <c r="J15" s="24"/>
      <c r="K15" s="24"/>
      <c r="L15" s="21"/>
      <c r="M15" s="21" t="s">
        <v>1482</v>
      </c>
      <c r="N15" s="21" t="s">
        <v>2480</v>
      </c>
      <c r="O15" s="21" t="s">
        <v>1471</v>
      </c>
      <c r="P15" s="24">
        <v>0</v>
      </c>
      <c r="Q15" s="24">
        <v>0</v>
      </c>
      <c r="R15" s="24"/>
      <c r="S15" s="24" t="s">
        <v>6317</v>
      </c>
      <c r="T15" s="147"/>
    </row>
    <row r="16" spans="1:20" ht="27" customHeight="1" x14ac:dyDescent="0.2">
      <c r="A16" s="28"/>
      <c r="B16" s="75">
        <v>6</v>
      </c>
      <c r="C16" s="159" t="s">
        <v>615</v>
      </c>
      <c r="D16" s="159" t="s">
        <v>625</v>
      </c>
      <c r="E16" s="159" t="s">
        <v>3145</v>
      </c>
      <c r="F16" s="24" t="s">
        <v>1582</v>
      </c>
      <c r="G16" s="94" t="s">
        <v>225</v>
      </c>
      <c r="H16" s="159" t="s">
        <v>3145</v>
      </c>
      <c r="I16" s="21"/>
      <c r="J16" s="24"/>
      <c r="K16" s="24"/>
      <c r="L16" s="21"/>
      <c r="M16" s="21" t="s">
        <v>1482</v>
      </c>
      <c r="N16" s="21" t="s">
        <v>1575</v>
      </c>
      <c r="O16" s="21" t="s">
        <v>1471</v>
      </c>
      <c r="P16" s="24">
        <v>0</v>
      </c>
      <c r="Q16" s="24">
        <v>0</v>
      </c>
      <c r="R16" s="24"/>
      <c r="S16" s="24" t="s">
        <v>6317</v>
      </c>
      <c r="T16" s="147"/>
    </row>
    <row r="17" spans="1:20" ht="27" customHeight="1" x14ac:dyDescent="0.2">
      <c r="A17" s="28"/>
      <c r="B17" s="75">
        <v>7</v>
      </c>
      <c r="C17" s="159" t="s">
        <v>615</v>
      </c>
      <c r="D17" s="159" t="s">
        <v>625</v>
      </c>
      <c r="E17" s="159" t="s">
        <v>3146</v>
      </c>
      <c r="F17" s="24" t="s">
        <v>1582</v>
      </c>
      <c r="G17" s="94" t="s">
        <v>225</v>
      </c>
      <c r="H17" s="159" t="s">
        <v>3146</v>
      </c>
      <c r="I17" s="21"/>
      <c r="J17" s="24"/>
      <c r="K17" s="24"/>
      <c r="L17" s="21"/>
      <c r="M17" s="21" t="s">
        <v>1458</v>
      </c>
      <c r="N17" s="21" t="s">
        <v>1459</v>
      </c>
      <c r="O17" s="21" t="s">
        <v>1471</v>
      </c>
      <c r="P17" s="24">
        <v>0</v>
      </c>
      <c r="Q17" s="24">
        <v>0</v>
      </c>
      <c r="R17" s="24"/>
      <c r="S17" s="24" t="s">
        <v>6317</v>
      </c>
      <c r="T17" s="147"/>
    </row>
    <row r="18" spans="1:20" ht="27" customHeight="1" x14ac:dyDescent="0.25">
      <c r="B18" s="75">
        <v>8</v>
      </c>
      <c r="C18" s="159" t="s">
        <v>615</v>
      </c>
      <c r="D18" s="159" t="s">
        <v>625</v>
      </c>
      <c r="E18" s="159" t="s">
        <v>3147</v>
      </c>
      <c r="F18" s="24" t="s">
        <v>1582</v>
      </c>
      <c r="G18" s="94" t="s">
        <v>225</v>
      </c>
      <c r="H18" s="159" t="s">
        <v>3147</v>
      </c>
      <c r="I18" s="21"/>
      <c r="J18" s="24"/>
      <c r="K18" s="24"/>
      <c r="L18" s="21"/>
      <c r="M18" s="21" t="s">
        <v>1482</v>
      </c>
      <c r="N18" s="21" t="s">
        <v>1494</v>
      </c>
      <c r="O18" s="21" t="s">
        <v>1471</v>
      </c>
      <c r="P18" s="24">
        <v>0</v>
      </c>
      <c r="Q18" s="24">
        <v>0</v>
      </c>
      <c r="R18" s="24"/>
      <c r="S18" s="24" t="s">
        <v>6317</v>
      </c>
      <c r="T18" s="147"/>
    </row>
    <row r="19" spans="1:20" ht="27" customHeight="1" x14ac:dyDescent="0.2">
      <c r="A19" s="28"/>
      <c r="B19" s="75">
        <v>9</v>
      </c>
      <c r="C19" s="159" t="s">
        <v>615</v>
      </c>
      <c r="D19" s="159" t="s">
        <v>625</v>
      </c>
      <c r="E19" s="159" t="s">
        <v>3148</v>
      </c>
      <c r="F19" s="24" t="s">
        <v>1582</v>
      </c>
      <c r="G19" s="94" t="s">
        <v>225</v>
      </c>
      <c r="H19" s="159" t="s">
        <v>3148</v>
      </c>
      <c r="I19" s="21"/>
      <c r="J19" s="24"/>
      <c r="K19" s="24"/>
      <c r="L19" s="21"/>
      <c r="M19" s="21" t="s">
        <v>1482</v>
      </c>
      <c r="N19" s="21" t="s">
        <v>1575</v>
      </c>
      <c r="O19" s="21" t="s">
        <v>1471</v>
      </c>
      <c r="P19" s="24">
        <v>0</v>
      </c>
      <c r="Q19" s="24">
        <v>0</v>
      </c>
      <c r="R19" s="24"/>
      <c r="S19" s="24" t="s">
        <v>6317</v>
      </c>
      <c r="T19" s="147"/>
    </row>
    <row r="20" spans="1:20" ht="27" customHeight="1" x14ac:dyDescent="0.2">
      <c r="A20" s="28"/>
      <c r="B20" s="75">
        <v>10</v>
      </c>
      <c r="C20" s="159" t="s">
        <v>615</v>
      </c>
      <c r="D20" s="159" t="s">
        <v>625</v>
      </c>
      <c r="E20" s="159" t="s">
        <v>3149</v>
      </c>
      <c r="F20" s="24" t="s">
        <v>1582</v>
      </c>
      <c r="G20" s="94" t="s">
        <v>225</v>
      </c>
      <c r="H20" s="159" t="s">
        <v>3149</v>
      </c>
      <c r="I20" s="21"/>
      <c r="J20" s="24"/>
      <c r="K20" s="24"/>
      <c r="L20" s="21"/>
      <c r="M20" s="21" t="s">
        <v>1487</v>
      </c>
      <c r="N20" s="21" t="s">
        <v>1488</v>
      </c>
      <c r="O20" s="21" t="s">
        <v>1471</v>
      </c>
      <c r="P20" s="24">
        <v>0</v>
      </c>
      <c r="Q20" s="24">
        <v>0</v>
      </c>
      <c r="R20" s="24"/>
      <c r="S20" s="24" t="s">
        <v>6317</v>
      </c>
      <c r="T20" s="147"/>
    </row>
    <row r="21" spans="1:20" ht="27" customHeight="1" x14ac:dyDescent="0.2">
      <c r="A21" s="28"/>
      <c r="B21" s="75">
        <v>11</v>
      </c>
      <c r="C21" s="159" t="s">
        <v>615</v>
      </c>
      <c r="D21" s="159" t="s">
        <v>625</v>
      </c>
      <c r="E21" s="159" t="s">
        <v>2515</v>
      </c>
      <c r="F21" s="24" t="s">
        <v>1582</v>
      </c>
      <c r="G21" s="94" t="s">
        <v>225</v>
      </c>
      <c r="H21" s="159" t="s">
        <v>2515</v>
      </c>
      <c r="I21" s="21"/>
      <c r="J21" s="24"/>
      <c r="K21" s="24"/>
      <c r="L21" s="21"/>
      <c r="M21" s="21" t="s">
        <v>1458</v>
      </c>
      <c r="N21" s="21" t="s">
        <v>1459</v>
      </c>
      <c r="O21" s="21" t="s">
        <v>1471</v>
      </c>
      <c r="P21" s="24">
        <v>0</v>
      </c>
      <c r="Q21" s="24">
        <v>0</v>
      </c>
      <c r="R21" s="24"/>
      <c r="S21" s="24" t="s">
        <v>6317</v>
      </c>
      <c r="T21" s="147"/>
    </row>
    <row r="22" spans="1:20" ht="27" customHeight="1" x14ac:dyDescent="0.2">
      <c r="A22" s="28"/>
      <c r="B22" s="75">
        <v>12</v>
      </c>
      <c r="C22" s="159" t="s">
        <v>615</v>
      </c>
      <c r="D22" s="159" t="s">
        <v>625</v>
      </c>
      <c r="E22" s="159" t="s">
        <v>3150</v>
      </c>
      <c r="F22" s="24" t="s">
        <v>1582</v>
      </c>
      <c r="G22" s="94" t="s">
        <v>225</v>
      </c>
      <c r="H22" s="159" t="s">
        <v>3150</v>
      </c>
      <c r="I22" s="21"/>
      <c r="J22" s="24"/>
      <c r="K22" s="24"/>
      <c r="L22" s="21"/>
      <c r="M22" s="21" t="s">
        <v>1482</v>
      </c>
      <c r="N22" s="21" t="s">
        <v>1575</v>
      </c>
      <c r="O22" s="21" t="s">
        <v>1471</v>
      </c>
      <c r="P22" s="24">
        <v>0</v>
      </c>
      <c r="Q22" s="24">
        <v>0</v>
      </c>
      <c r="R22" s="24"/>
      <c r="S22" s="24" t="s">
        <v>6317</v>
      </c>
      <c r="T22" s="147"/>
    </row>
    <row r="23" spans="1:20" ht="27" customHeight="1" x14ac:dyDescent="0.2">
      <c r="A23" s="28"/>
      <c r="B23" s="75">
        <v>13</v>
      </c>
      <c r="C23" s="159" t="s">
        <v>615</v>
      </c>
      <c r="D23" s="159" t="s">
        <v>625</v>
      </c>
      <c r="E23" s="159" t="s">
        <v>6427</v>
      </c>
      <c r="F23" s="24" t="s">
        <v>1582</v>
      </c>
      <c r="G23" s="134"/>
      <c r="H23" s="24"/>
      <c r="I23" s="21" t="s">
        <v>6426</v>
      </c>
      <c r="J23" s="24"/>
      <c r="K23" s="24"/>
      <c r="L23" s="21"/>
      <c r="M23" s="21" t="s">
        <v>1482</v>
      </c>
      <c r="N23" s="21" t="s">
        <v>1575</v>
      </c>
      <c r="O23" s="21" t="s">
        <v>1460</v>
      </c>
      <c r="P23" s="24">
        <v>0</v>
      </c>
      <c r="Q23" s="24">
        <v>0</v>
      </c>
      <c r="R23" s="24"/>
      <c r="S23" s="24" t="s">
        <v>6317</v>
      </c>
      <c r="T23" s="147"/>
    </row>
    <row r="24" spans="1:20" ht="27" customHeight="1" x14ac:dyDescent="0.2">
      <c r="A24" s="28"/>
      <c r="B24" s="75">
        <v>14</v>
      </c>
      <c r="C24" s="159" t="s">
        <v>615</v>
      </c>
      <c r="D24" s="159" t="s">
        <v>625</v>
      </c>
      <c r="E24" s="159" t="s">
        <v>6428</v>
      </c>
      <c r="F24" s="24" t="s">
        <v>1582</v>
      </c>
      <c r="G24" s="134"/>
      <c r="H24" s="24"/>
      <c r="I24" s="21" t="s">
        <v>6426</v>
      </c>
      <c r="J24" s="24"/>
      <c r="K24" s="24"/>
      <c r="L24" s="21"/>
      <c r="M24" s="21" t="s">
        <v>1487</v>
      </c>
      <c r="N24" s="21" t="s">
        <v>1696</v>
      </c>
      <c r="O24" s="21" t="s">
        <v>1460</v>
      </c>
      <c r="P24" s="24">
        <v>0</v>
      </c>
      <c r="Q24" s="24">
        <v>0</v>
      </c>
      <c r="R24" s="24"/>
      <c r="S24" s="24" t="s">
        <v>6317</v>
      </c>
      <c r="T24" s="147"/>
    </row>
    <row r="25" spans="1:20" ht="27" customHeight="1" x14ac:dyDescent="0.2">
      <c r="A25" s="28"/>
      <c r="B25" s="75">
        <v>15</v>
      </c>
      <c r="C25" s="159" t="s">
        <v>615</v>
      </c>
      <c r="D25" s="159" t="s">
        <v>625</v>
      </c>
      <c r="E25" s="159" t="s">
        <v>6429</v>
      </c>
      <c r="F25" s="24" t="s">
        <v>1582</v>
      </c>
      <c r="G25" s="134"/>
      <c r="H25" s="24"/>
      <c r="I25" s="21" t="s">
        <v>6426</v>
      </c>
      <c r="J25" s="24"/>
      <c r="K25" s="24"/>
      <c r="L25" s="21"/>
      <c r="M25" s="21" t="s">
        <v>1563</v>
      </c>
      <c r="N25" s="21" t="s">
        <v>1564</v>
      </c>
      <c r="O25" s="21" t="s">
        <v>1460</v>
      </c>
      <c r="P25" s="24">
        <v>0</v>
      </c>
      <c r="Q25" s="24">
        <v>0</v>
      </c>
      <c r="R25" s="24"/>
      <c r="S25" s="24" t="s">
        <v>6317</v>
      </c>
      <c r="T25" s="147"/>
    </row>
    <row r="26" spans="1:20" ht="27" customHeight="1" x14ac:dyDescent="0.2">
      <c r="A26" s="28"/>
      <c r="B26" s="75">
        <v>16</v>
      </c>
      <c r="C26" s="159" t="s">
        <v>615</v>
      </c>
      <c r="D26" s="159" t="s">
        <v>625</v>
      </c>
      <c r="E26" s="159" t="s">
        <v>6430</v>
      </c>
      <c r="F26" s="24" t="s">
        <v>1582</v>
      </c>
      <c r="G26" s="134"/>
      <c r="H26" s="24"/>
      <c r="I26" s="21" t="s">
        <v>6426</v>
      </c>
      <c r="J26" s="24"/>
      <c r="K26" s="24"/>
      <c r="L26" s="21"/>
      <c r="M26" s="21" t="s">
        <v>1482</v>
      </c>
      <c r="N26" s="21" t="s">
        <v>1575</v>
      </c>
      <c r="O26" s="21" t="s">
        <v>1460</v>
      </c>
      <c r="P26" s="24">
        <v>0</v>
      </c>
      <c r="Q26" s="24">
        <v>0</v>
      </c>
      <c r="R26" s="24"/>
      <c r="S26" s="24" t="s">
        <v>6317</v>
      </c>
      <c r="T26" s="147"/>
    </row>
  </sheetData>
  <autoFilter ref="B10:T26" xr:uid="{00000000-0001-0000-BF01-000000000000}"/>
  <mergeCells count="1">
    <mergeCell ref="C9:O9"/>
  </mergeCells>
  <conditionalFormatting sqref="H11 H23:H26">
    <cfRule type="duplicateValues" dxfId="714" priority="1"/>
  </conditionalFormatting>
  <hyperlinks>
    <hyperlink ref="G12" location="RCT211_ENTRISCOM!A1" display="RCT211_ENTRISCOM" xr:uid="{00000000-0004-0000-BF01-000000000000}"/>
    <hyperlink ref="G13" location="RCT211_ENTRISCOM!A1" display="RCT211_ENTRISCOM" xr:uid="{00000000-0004-0000-BF01-000001000000}"/>
    <hyperlink ref="G14" location="RCT211_ENTRISCOM!A1" display="RCT211_ENTRISCOM" xr:uid="{00000000-0004-0000-BF01-000002000000}"/>
    <hyperlink ref="G15" location="RCT211_ENTRISCOM!A1" display="RCT211_ENTRISCOM" xr:uid="{00000000-0004-0000-BF01-000003000000}"/>
    <hyperlink ref="G16" location="RCT211_ENTRISCOM!A1" display="RCT211_ENTRISCOM" xr:uid="{00000000-0004-0000-BF01-000004000000}"/>
    <hyperlink ref="G17" location="RCT211_ENTRISCOM!A1" display="RCT211_ENTRISCOM" xr:uid="{00000000-0004-0000-BF01-000005000000}"/>
    <hyperlink ref="G18" location="RCT211_ENTRISCOM!A1" display="RCT211_ENTRISCOM" xr:uid="{00000000-0004-0000-BF01-000006000000}"/>
    <hyperlink ref="G19" location="RCT211_ENTRISCOM!A1" display="RCT211_ENTRISCOM" xr:uid="{00000000-0004-0000-BF01-000007000000}"/>
    <hyperlink ref="G20" location="RCT211_ENTRISCOM!A1" display="RCT211_ENTRISCOM" xr:uid="{00000000-0004-0000-BF01-000008000000}"/>
    <hyperlink ref="G21" location="RCT211_ENTRISCOM!A1" display="RCT211_ENTRISCOM" xr:uid="{00000000-0004-0000-BF01-000009000000}"/>
    <hyperlink ref="G22" location="RCT211_ENTRISCOM!A1" display="RCT211_ENTRISCOM" xr:uid="{00000000-0004-0000-BF01-00000A000000}"/>
    <hyperlink ref="B6" location="Variáveis!A1" display="Variáveis" xr:uid="{00000000-0004-0000-BF01-00000B000000}"/>
    <hyperlink ref="C6" location="'Índice de Tabelas'!A1" display="Índice de Tabelas" xr:uid="{00000000-0004-0000-BF01-00000C000000}"/>
    <hyperlink ref="D6" location="'Manual de Instrução'!A1" display="Manual de Instrução" xr:uid="{00000000-0004-0000-BF01-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9425"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999426"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1-000000000000}">
  <sheetPr codeName="Sheet875"/>
  <dimension ref="A1:T53"/>
  <sheetViews>
    <sheetView zoomScale="74" workbookViewId="0">
      <pane xSplit="5" ySplit="10" topLeftCell="F12" activePane="bottomRight" state="frozen"/>
      <selection pane="topRight" activeCell="F1" sqref="F1"/>
      <selection pane="bottomLeft" activeCell="A18" sqref="A18"/>
      <selection pane="bottomRight" activeCell="B10" sqref="B10:T5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customWidth="1"/>
    <col min="6" max="6" width="23.5" style="27" customWidth="1"/>
    <col min="7" max="7" width="21.59765625" style="27" customWidth="1"/>
    <col min="8" max="8" width="23.8984375" style="27" customWidth="1"/>
    <col min="9" max="9" width="20" style="27" customWidth="1"/>
    <col min="10" max="10" width="15.8984375" style="27" customWidth="1"/>
    <col min="11" max="11" width="21.59765625" style="27" customWidth="1"/>
    <col min="12" max="12" width="15.398437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681</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626</v>
      </c>
      <c r="E11" s="159" t="s">
        <v>6333</v>
      </c>
      <c r="F11" s="24" t="s">
        <v>1468</v>
      </c>
      <c r="G11" s="134"/>
      <c r="H11" s="24"/>
      <c r="I11" s="21" t="s">
        <v>6426</v>
      </c>
      <c r="J11" s="24"/>
      <c r="K11" s="24"/>
      <c r="L11" s="21"/>
      <c r="M11" s="21" t="s">
        <v>1487</v>
      </c>
      <c r="N11" s="21" t="s">
        <v>1500</v>
      </c>
      <c r="O11" s="21" t="s">
        <v>1460</v>
      </c>
      <c r="P11" s="24">
        <v>0</v>
      </c>
      <c r="Q11" s="24">
        <v>0</v>
      </c>
      <c r="R11" s="24"/>
      <c r="S11" s="24" t="s">
        <v>6317</v>
      </c>
      <c r="T11" s="147"/>
    </row>
    <row r="12" spans="1:20" s="29" customFormat="1" ht="27" customHeight="1" x14ac:dyDescent="0.25">
      <c r="A12"/>
      <c r="B12" s="75">
        <v>2</v>
      </c>
      <c r="C12" s="159" t="s">
        <v>615</v>
      </c>
      <c r="D12" s="159" t="s">
        <v>626</v>
      </c>
      <c r="E12" s="159" t="s">
        <v>1456</v>
      </c>
      <c r="F12" s="24" t="s">
        <v>1468</v>
      </c>
      <c r="G12" s="94" t="s">
        <v>235</v>
      </c>
      <c r="H12" s="159" t="s">
        <v>1456</v>
      </c>
      <c r="I12" s="21"/>
      <c r="J12" s="24"/>
      <c r="K12" s="24"/>
      <c r="L12" s="21"/>
      <c r="M12" s="21" t="s">
        <v>1458</v>
      </c>
      <c r="N12" s="21" t="s">
        <v>1459</v>
      </c>
      <c r="O12" s="21" t="s">
        <v>1460</v>
      </c>
      <c r="P12" s="24">
        <v>0</v>
      </c>
      <c r="Q12" s="24">
        <v>0</v>
      </c>
      <c r="R12" s="24"/>
      <c r="S12" s="24" t="s">
        <v>6317</v>
      </c>
      <c r="T12" s="147"/>
    </row>
    <row r="13" spans="1:20" ht="27" customHeight="1" x14ac:dyDescent="0.2">
      <c r="A13" s="28"/>
      <c r="B13" s="75">
        <v>3</v>
      </c>
      <c r="C13" s="159" t="s">
        <v>615</v>
      </c>
      <c r="D13" s="159" t="s">
        <v>626</v>
      </c>
      <c r="E13" s="159" t="s">
        <v>2519</v>
      </c>
      <c r="F13" s="24" t="s">
        <v>1468</v>
      </c>
      <c r="G13" s="94" t="s">
        <v>235</v>
      </c>
      <c r="H13" s="159" t="s">
        <v>2519</v>
      </c>
      <c r="I13" s="21"/>
      <c r="J13" s="24"/>
      <c r="K13" s="24"/>
      <c r="L13" s="21"/>
      <c r="M13" s="21" t="s">
        <v>1482</v>
      </c>
      <c r="N13" s="21" t="s">
        <v>1704</v>
      </c>
      <c r="O13" s="21" t="s">
        <v>1460</v>
      </c>
      <c r="P13" s="24">
        <v>0</v>
      </c>
      <c r="Q13" s="24">
        <v>0</v>
      </c>
      <c r="R13" s="24"/>
      <c r="S13" s="24" t="s">
        <v>6317</v>
      </c>
      <c r="T13" s="147"/>
    </row>
    <row r="14" spans="1:20" ht="27" customHeight="1" x14ac:dyDescent="0.2">
      <c r="A14" s="28"/>
      <c r="B14" s="75">
        <v>4</v>
      </c>
      <c r="C14" s="159" t="s">
        <v>615</v>
      </c>
      <c r="D14" s="159" t="s">
        <v>626</v>
      </c>
      <c r="E14" s="159" t="s">
        <v>2456</v>
      </c>
      <c r="F14" s="24" t="s">
        <v>1468</v>
      </c>
      <c r="G14" s="94" t="s">
        <v>235</v>
      </c>
      <c r="H14" s="159" t="s">
        <v>2456</v>
      </c>
      <c r="I14" s="21"/>
      <c r="J14" s="24"/>
      <c r="K14" s="24"/>
      <c r="L14" s="21"/>
      <c r="M14" s="21" t="s">
        <v>1482</v>
      </c>
      <c r="N14" s="21" t="s">
        <v>2179</v>
      </c>
      <c r="O14" s="21" t="s">
        <v>1460</v>
      </c>
      <c r="P14" s="24">
        <v>0</v>
      </c>
      <c r="Q14" s="24">
        <v>0</v>
      </c>
      <c r="R14" s="24"/>
      <c r="S14" s="24" t="s">
        <v>6317</v>
      </c>
      <c r="T14" s="147"/>
    </row>
    <row r="15" spans="1:20" ht="27" customHeight="1" x14ac:dyDescent="0.2">
      <c r="A15" s="28"/>
      <c r="B15" s="75">
        <v>5</v>
      </c>
      <c r="C15" s="159" t="s">
        <v>615</v>
      </c>
      <c r="D15" s="159" t="s">
        <v>626</v>
      </c>
      <c r="E15" s="159" t="s">
        <v>2458</v>
      </c>
      <c r="F15" s="24" t="s">
        <v>1468</v>
      </c>
      <c r="G15" s="94" t="s">
        <v>235</v>
      </c>
      <c r="H15" s="159" t="s">
        <v>2458</v>
      </c>
      <c r="I15" s="21"/>
      <c r="J15" s="24"/>
      <c r="K15" s="24"/>
      <c r="L15" s="21"/>
      <c r="M15" s="21" t="s">
        <v>1482</v>
      </c>
      <c r="N15" s="21" t="s">
        <v>2179</v>
      </c>
      <c r="O15" s="21" t="s">
        <v>1460</v>
      </c>
      <c r="P15" s="24">
        <v>0</v>
      </c>
      <c r="Q15" s="24">
        <v>0</v>
      </c>
      <c r="R15" s="24"/>
      <c r="S15" s="24" t="s">
        <v>6317</v>
      </c>
      <c r="T15" s="147"/>
    </row>
    <row r="16" spans="1:20" ht="27" customHeight="1" x14ac:dyDescent="0.2">
      <c r="A16" s="28"/>
      <c r="B16" s="75">
        <v>6</v>
      </c>
      <c r="C16" s="159" t="s">
        <v>615</v>
      </c>
      <c r="D16" s="159" t="s">
        <v>626</v>
      </c>
      <c r="E16" s="159" t="s">
        <v>3268</v>
      </c>
      <c r="F16" s="24" t="s">
        <v>1468</v>
      </c>
      <c r="G16" s="94" t="s">
        <v>235</v>
      </c>
      <c r="H16" s="159" t="s">
        <v>3268</v>
      </c>
      <c r="I16" s="21"/>
      <c r="J16" s="24"/>
      <c r="K16" s="24"/>
      <c r="L16" s="21"/>
      <c r="M16" s="21" t="s">
        <v>1482</v>
      </c>
      <c r="N16" s="21" t="s">
        <v>1575</v>
      </c>
      <c r="O16" s="21" t="s">
        <v>1471</v>
      </c>
      <c r="P16" s="24">
        <v>0</v>
      </c>
      <c r="Q16" s="24">
        <v>0</v>
      </c>
      <c r="R16" s="24"/>
      <c r="S16" s="24" t="s">
        <v>6317</v>
      </c>
      <c r="T16" s="147"/>
    </row>
    <row r="17" spans="1:20" ht="27" customHeight="1" x14ac:dyDescent="0.2">
      <c r="A17" s="28"/>
      <c r="B17" s="75">
        <v>7</v>
      </c>
      <c r="C17" s="159" t="s">
        <v>615</v>
      </c>
      <c r="D17" s="159" t="s">
        <v>626</v>
      </c>
      <c r="E17" s="159" t="s">
        <v>3270</v>
      </c>
      <c r="F17" s="24" t="s">
        <v>1468</v>
      </c>
      <c r="G17" s="94" t="s">
        <v>235</v>
      </c>
      <c r="H17" s="159" t="s">
        <v>3270</v>
      </c>
      <c r="I17" s="21"/>
      <c r="J17" s="24"/>
      <c r="K17" s="24"/>
      <c r="L17" s="21"/>
      <c r="M17" s="21" t="s">
        <v>1482</v>
      </c>
      <c r="N17" s="21" t="s">
        <v>1575</v>
      </c>
      <c r="O17" s="21" t="s">
        <v>1471</v>
      </c>
      <c r="P17" s="24">
        <v>0</v>
      </c>
      <c r="Q17" s="24">
        <v>0</v>
      </c>
      <c r="R17" s="24"/>
      <c r="S17" s="24" t="s">
        <v>6317</v>
      </c>
      <c r="T17" s="147"/>
    </row>
    <row r="18" spans="1:20" ht="27" customHeight="1" x14ac:dyDescent="0.25">
      <c r="B18" s="75">
        <v>8</v>
      </c>
      <c r="C18" s="159" t="s">
        <v>615</v>
      </c>
      <c r="D18" s="159" t="s">
        <v>626</v>
      </c>
      <c r="E18" s="159" t="s">
        <v>3272</v>
      </c>
      <c r="F18" s="24" t="s">
        <v>1468</v>
      </c>
      <c r="G18" s="94" t="s">
        <v>235</v>
      </c>
      <c r="H18" s="159" t="s">
        <v>3272</v>
      </c>
      <c r="I18" s="21"/>
      <c r="J18" s="24"/>
      <c r="K18" s="24"/>
      <c r="L18" s="21"/>
      <c r="M18" s="21" t="s">
        <v>1482</v>
      </c>
      <c r="N18" s="21" t="s">
        <v>1575</v>
      </c>
      <c r="O18" s="21" t="s">
        <v>1471</v>
      </c>
      <c r="P18" s="24">
        <v>0</v>
      </c>
      <c r="Q18" s="24">
        <v>0</v>
      </c>
      <c r="R18" s="24"/>
      <c r="S18" s="24" t="s">
        <v>6317</v>
      </c>
      <c r="T18" s="147"/>
    </row>
    <row r="19" spans="1:20" ht="27" customHeight="1" x14ac:dyDescent="0.2">
      <c r="A19" s="28"/>
      <c r="B19" s="75">
        <v>9</v>
      </c>
      <c r="C19" s="159" t="s">
        <v>615</v>
      </c>
      <c r="D19" s="159" t="s">
        <v>626</v>
      </c>
      <c r="E19" s="159" t="s">
        <v>3274</v>
      </c>
      <c r="F19" s="24" t="s">
        <v>1468</v>
      </c>
      <c r="G19" s="94" t="s">
        <v>235</v>
      </c>
      <c r="H19" s="159" t="s">
        <v>3274</v>
      </c>
      <c r="I19" s="21"/>
      <c r="J19" s="24"/>
      <c r="K19" s="24"/>
      <c r="L19" s="21"/>
      <c r="M19" s="21" t="s">
        <v>1487</v>
      </c>
      <c r="N19" s="21" t="s">
        <v>1497</v>
      </c>
      <c r="O19" s="21" t="s">
        <v>1471</v>
      </c>
      <c r="P19" s="24">
        <v>0</v>
      </c>
      <c r="Q19" s="24">
        <v>0</v>
      </c>
      <c r="R19" s="24"/>
      <c r="S19" s="24" t="s">
        <v>6317</v>
      </c>
      <c r="T19" s="147"/>
    </row>
    <row r="20" spans="1:20" ht="27" customHeight="1" x14ac:dyDescent="0.2">
      <c r="A20" s="28"/>
      <c r="B20" s="75">
        <v>10</v>
      </c>
      <c r="C20" s="159" t="s">
        <v>615</v>
      </c>
      <c r="D20" s="159" t="s">
        <v>626</v>
      </c>
      <c r="E20" s="159" t="s">
        <v>3277</v>
      </c>
      <c r="F20" s="24" t="s">
        <v>1468</v>
      </c>
      <c r="G20" s="94" t="s">
        <v>235</v>
      </c>
      <c r="H20" s="159" t="s">
        <v>3277</v>
      </c>
      <c r="I20" s="21"/>
      <c r="J20" s="24"/>
      <c r="K20" s="24"/>
      <c r="L20" s="21"/>
      <c r="M20" s="21" t="s">
        <v>1482</v>
      </c>
      <c r="N20" s="21" t="s">
        <v>1575</v>
      </c>
      <c r="O20" s="21" t="s">
        <v>1471</v>
      </c>
      <c r="P20" s="24">
        <v>0</v>
      </c>
      <c r="Q20" s="24">
        <v>0</v>
      </c>
      <c r="R20" s="24"/>
      <c r="S20" s="24" t="s">
        <v>6317</v>
      </c>
      <c r="T20" s="147"/>
    </row>
    <row r="21" spans="1:20" ht="27" customHeight="1" x14ac:dyDescent="0.2">
      <c r="A21" s="28"/>
      <c r="B21" s="75">
        <v>11</v>
      </c>
      <c r="C21" s="159" t="s">
        <v>615</v>
      </c>
      <c r="D21" s="159" t="s">
        <v>626</v>
      </c>
      <c r="E21" s="159" t="s">
        <v>6438</v>
      </c>
      <c r="F21" s="24" t="s">
        <v>1468</v>
      </c>
      <c r="G21" s="94" t="s">
        <v>235</v>
      </c>
      <c r="H21" s="159" t="s">
        <v>3279</v>
      </c>
      <c r="I21" s="21"/>
      <c r="J21" s="24"/>
      <c r="K21" s="24"/>
      <c r="L21" s="21"/>
      <c r="M21" s="21" t="s">
        <v>1482</v>
      </c>
      <c r="N21" s="21" t="s">
        <v>1575</v>
      </c>
      <c r="O21" s="21" t="s">
        <v>1471</v>
      </c>
      <c r="P21" s="24">
        <v>0</v>
      </c>
      <c r="Q21" s="24">
        <v>0</v>
      </c>
      <c r="R21" s="24"/>
      <c r="S21" s="24" t="s">
        <v>6317</v>
      </c>
      <c r="T21" s="147"/>
    </row>
    <row r="22" spans="1:20" ht="27" customHeight="1" x14ac:dyDescent="0.2">
      <c r="A22" s="28"/>
      <c r="B22" s="75">
        <v>12</v>
      </c>
      <c r="C22" s="159" t="s">
        <v>615</v>
      </c>
      <c r="D22" s="159" t="s">
        <v>626</v>
      </c>
      <c r="E22" s="159" t="s">
        <v>3281</v>
      </c>
      <c r="F22" s="24" t="s">
        <v>1468</v>
      </c>
      <c r="G22" s="94" t="s">
        <v>235</v>
      </c>
      <c r="H22" s="159" t="s">
        <v>3281</v>
      </c>
      <c r="I22" s="21"/>
      <c r="J22" s="24"/>
      <c r="K22" s="24"/>
      <c r="L22" s="21"/>
      <c r="M22" s="21" t="s">
        <v>1487</v>
      </c>
      <c r="N22" s="21" t="s">
        <v>1497</v>
      </c>
      <c r="O22" s="21" t="s">
        <v>1471</v>
      </c>
      <c r="P22" s="24">
        <v>0</v>
      </c>
      <c r="Q22" s="24">
        <v>0</v>
      </c>
      <c r="R22" s="24"/>
      <c r="S22" s="24" t="s">
        <v>6317</v>
      </c>
      <c r="T22" s="147"/>
    </row>
    <row r="23" spans="1:20" ht="27" customHeight="1" x14ac:dyDescent="0.2">
      <c r="A23" s="28"/>
      <c r="B23" s="75">
        <v>13</v>
      </c>
      <c r="C23" s="159" t="s">
        <v>615</v>
      </c>
      <c r="D23" s="159" t="s">
        <v>626</v>
      </c>
      <c r="E23" s="159" t="s">
        <v>3283</v>
      </c>
      <c r="F23" s="24" t="s">
        <v>1468</v>
      </c>
      <c r="G23" s="94" t="s">
        <v>235</v>
      </c>
      <c r="H23" s="159" t="s">
        <v>3283</v>
      </c>
      <c r="I23" s="21"/>
      <c r="J23" s="24"/>
      <c r="K23" s="24"/>
      <c r="L23" s="21"/>
      <c r="M23" s="21" t="s">
        <v>1482</v>
      </c>
      <c r="N23" s="21" t="s">
        <v>1575</v>
      </c>
      <c r="O23" s="21" t="s">
        <v>1471</v>
      </c>
      <c r="P23" s="24">
        <v>0</v>
      </c>
      <c r="Q23" s="24">
        <v>0</v>
      </c>
      <c r="R23" s="24"/>
      <c r="S23" s="24" t="s">
        <v>6317</v>
      </c>
      <c r="T23" s="147"/>
    </row>
    <row r="24" spans="1:20" ht="27" customHeight="1" x14ac:dyDescent="0.2">
      <c r="A24" s="28"/>
      <c r="B24" s="75">
        <v>14</v>
      </c>
      <c r="C24" s="159" t="s">
        <v>615</v>
      </c>
      <c r="D24" s="159" t="s">
        <v>626</v>
      </c>
      <c r="E24" s="159" t="s">
        <v>3285</v>
      </c>
      <c r="F24" s="24" t="s">
        <v>1468</v>
      </c>
      <c r="G24" s="94" t="s">
        <v>235</v>
      </c>
      <c r="H24" s="159" t="s">
        <v>3285</v>
      </c>
      <c r="I24" s="21"/>
      <c r="J24" s="24"/>
      <c r="K24" s="24"/>
      <c r="L24" s="21"/>
      <c r="M24" s="21" t="s">
        <v>1458</v>
      </c>
      <c r="N24" s="21" t="s">
        <v>1459</v>
      </c>
      <c r="O24" s="21" t="s">
        <v>1471</v>
      </c>
      <c r="P24" s="24">
        <v>0</v>
      </c>
      <c r="Q24" s="24">
        <v>0</v>
      </c>
      <c r="R24" s="24"/>
      <c r="S24" s="24" t="s">
        <v>6317</v>
      </c>
      <c r="T24" s="147"/>
    </row>
    <row r="25" spans="1:20" ht="27" customHeight="1" x14ac:dyDescent="0.2">
      <c r="A25" s="28"/>
      <c r="B25" s="75">
        <v>15</v>
      </c>
      <c r="C25" s="159" t="s">
        <v>615</v>
      </c>
      <c r="D25" s="159" t="s">
        <v>626</v>
      </c>
      <c r="E25" s="159" t="s">
        <v>3288</v>
      </c>
      <c r="F25" s="24" t="s">
        <v>1468</v>
      </c>
      <c r="G25" s="94" t="s">
        <v>235</v>
      </c>
      <c r="H25" s="159" t="s">
        <v>3288</v>
      </c>
      <c r="I25" s="21"/>
      <c r="J25" s="24"/>
      <c r="K25" s="24"/>
      <c r="L25" s="21"/>
      <c r="M25" s="21" t="s">
        <v>1487</v>
      </c>
      <c r="N25" s="21" t="s">
        <v>1497</v>
      </c>
      <c r="O25" s="21" t="s">
        <v>1471</v>
      </c>
      <c r="P25" s="24">
        <v>0</v>
      </c>
      <c r="Q25" s="24">
        <v>0</v>
      </c>
      <c r="R25" s="24"/>
      <c r="S25" s="24" t="s">
        <v>6317</v>
      </c>
      <c r="T25" s="147"/>
    </row>
    <row r="26" spans="1:20" ht="27" customHeight="1" x14ac:dyDescent="0.2">
      <c r="A26" s="28"/>
      <c r="B26" s="75">
        <v>16</v>
      </c>
      <c r="C26" s="159" t="s">
        <v>615</v>
      </c>
      <c r="D26" s="159" t="s">
        <v>626</v>
      </c>
      <c r="E26" s="159" t="s">
        <v>3290</v>
      </c>
      <c r="F26" s="24" t="s">
        <v>1468</v>
      </c>
      <c r="G26" s="94" t="s">
        <v>235</v>
      </c>
      <c r="H26" s="159" t="s">
        <v>3290</v>
      </c>
      <c r="I26" s="21"/>
      <c r="J26" s="24"/>
      <c r="K26" s="24"/>
      <c r="L26" s="21"/>
      <c r="M26" s="21" t="s">
        <v>1482</v>
      </c>
      <c r="N26" s="21" t="s">
        <v>1575</v>
      </c>
      <c r="O26" s="21" t="s">
        <v>1471</v>
      </c>
      <c r="P26" s="24">
        <v>0</v>
      </c>
      <c r="Q26" s="24">
        <v>0</v>
      </c>
      <c r="R26" s="24"/>
      <c r="S26" s="24" t="s">
        <v>6317</v>
      </c>
      <c r="T26" s="147"/>
    </row>
    <row r="27" spans="1:20" ht="27" customHeight="1" x14ac:dyDescent="0.2">
      <c r="A27" s="28"/>
      <c r="B27" s="75">
        <v>17</v>
      </c>
      <c r="C27" s="159" t="s">
        <v>615</v>
      </c>
      <c r="D27" s="159" t="s">
        <v>626</v>
      </c>
      <c r="E27" s="159" t="s">
        <v>3292</v>
      </c>
      <c r="F27" s="24" t="s">
        <v>1468</v>
      </c>
      <c r="G27" s="94" t="s">
        <v>235</v>
      </c>
      <c r="H27" s="159" t="s">
        <v>3292</v>
      </c>
      <c r="I27" s="21"/>
      <c r="J27" s="24"/>
      <c r="K27" s="24"/>
      <c r="L27" s="21"/>
      <c r="M27" s="21" t="s">
        <v>1487</v>
      </c>
      <c r="N27" s="21" t="s">
        <v>1497</v>
      </c>
      <c r="O27" s="21" t="s">
        <v>1471</v>
      </c>
      <c r="P27" s="24">
        <v>0</v>
      </c>
      <c r="Q27" s="24">
        <v>0</v>
      </c>
      <c r="R27" s="24"/>
      <c r="S27" s="24" t="s">
        <v>6317</v>
      </c>
      <c r="T27" s="147"/>
    </row>
    <row r="28" spans="1:20" ht="27" customHeight="1" x14ac:dyDescent="0.25">
      <c r="B28" s="75">
        <v>18</v>
      </c>
      <c r="C28" s="159" t="s">
        <v>615</v>
      </c>
      <c r="D28" s="159" t="s">
        <v>626</v>
      </c>
      <c r="E28" s="159" t="s">
        <v>3294</v>
      </c>
      <c r="F28" s="24" t="s">
        <v>1468</v>
      </c>
      <c r="G28" s="94" t="s">
        <v>235</v>
      </c>
      <c r="H28" s="159" t="s">
        <v>3294</v>
      </c>
      <c r="I28" s="21"/>
      <c r="J28" s="24"/>
      <c r="K28" s="24"/>
      <c r="L28" s="21"/>
      <c r="M28" s="21" t="s">
        <v>1458</v>
      </c>
      <c r="N28" s="21" t="s">
        <v>1459</v>
      </c>
      <c r="O28" s="21" t="s">
        <v>1471</v>
      </c>
      <c r="P28" s="24">
        <v>0</v>
      </c>
      <c r="Q28" s="24">
        <v>0</v>
      </c>
      <c r="R28" s="24"/>
      <c r="S28" s="24" t="s">
        <v>6317</v>
      </c>
      <c r="T28" s="147"/>
    </row>
    <row r="29" spans="1:20" ht="27" customHeight="1" x14ac:dyDescent="0.2">
      <c r="A29" s="28"/>
      <c r="B29" s="75">
        <v>19</v>
      </c>
      <c r="C29" s="159" t="s">
        <v>615</v>
      </c>
      <c r="D29" s="159" t="s">
        <v>626</v>
      </c>
      <c r="E29" s="159" t="s">
        <v>3262</v>
      </c>
      <c r="F29" s="24" t="s">
        <v>1468</v>
      </c>
      <c r="G29" s="94" t="s">
        <v>235</v>
      </c>
      <c r="H29" s="159" t="s">
        <v>3262</v>
      </c>
      <c r="I29" s="21"/>
      <c r="J29" s="24"/>
      <c r="K29" s="24"/>
      <c r="L29" s="21"/>
      <c r="M29" s="21" t="s">
        <v>1482</v>
      </c>
      <c r="N29" s="21" t="s">
        <v>1575</v>
      </c>
      <c r="O29" s="21" t="s">
        <v>1471</v>
      </c>
      <c r="P29" s="24">
        <v>0</v>
      </c>
      <c r="Q29" s="24">
        <v>0</v>
      </c>
      <c r="R29" s="24"/>
      <c r="S29" s="24" t="s">
        <v>6317</v>
      </c>
      <c r="T29" s="147"/>
    </row>
    <row r="30" spans="1:20" ht="27" customHeight="1" x14ac:dyDescent="0.2">
      <c r="A30" s="28"/>
      <c r="B30" s="75">
        <v>20</v>
      </c>
      <c r="C30" s="159" t="s">
        <v>615</v>
      </c>
      <c r="D30" s="159" t="s">
        <v>626</v>
      </c>
      <c r="E30" s="159" t="s">
        <v>3299</v>
      </c>
      <c r="F30" s="24" t="s">
        <v>1468</v>
      </c>
      <c r="G30" s="94" t="s">
        <v>235</v>
      </c>
      <c r="H30" s="159" t="s">
        <v>3299</v>
      </c>
      <c r="I30" s="21"/>
      <c r="J30" s="24"/>
      <c r="K30" s="24"/>
      <c r="L30" s="21"/>
      <c r="M30" s="21" t="s">
        <v>1487</v>
      </c>
      <c r="N30" s="21" t="s">
        <v>1497</v>
      </c>
      <c r="O30" s="21" t="s">
        <v>1471</v>
      </c>
      <c r="P30" s="24">
        <v>0</v>
      </c>
      <c r="Q30" s="24">
        <v>0</v>
      </c>
      <c r="R30" s="24"/>
      <c r="S30" s="24" t="s">
        <v>6317</v>
      </c>
      <c r="T30" s="147"/>
    </row>
    <row r="31" spans="1:20" ht="27" customHeight="1" x14ac:dyDescent="0.25">
      <c r="A31"/>
      <c r="B31" s="75">
        <v>2</v>
      </c>
      <c r="C31" s="159" t="s">
        <v>615</v>
      </c>
      <c r="D31" s="159" t="s">
        <v>626</v>
      </c>
      <c r="E31" s="159" t="s">
        <v>1456</v>
      </c>
      <c r="F31" s="24" t="s">
        <v>2695</v>
      </c>
      <c r="G31" s="94" t="s">
        <v>250</v>
      </c>
      <c r="H31" s="159" t="s">
        <v>1456</v>
      </c>
      <c r="I31" s="21"/>
      <c r="J31" s="24"/>
      <c r="K31" s="24"/>
      <c r="L31" s="21"/>
      <c r="M31" s="21" t="s">
        <v>1458</v>
      </c>
      <c r="N31" s="21" t="s">
        <v>1459</v>
      </c>
      <c r="O31" s="21" t="s">
        <v>1460</v>
      </c>
      <c r="P31" s="24">
        <v>0</v>
      </c>
      <c r="Q31" s="24">
        <v>0</v>
      </c>
      <c r="R31" s="24"/>
      <c r="S31" s="24" t="s">
        <v>6317</v>
      </c>
      <c r="T31" s="147"/>
    </row>
    <row r="32" spans="1:20" ht="27" customHeight="1" x14ac:dyDescent="0.2">
      <c r="A32" s="28"/>
      <c r="B32" s="75">
        <v>3</v>
      </c>
      <c r="C32" s="159" t="s">
        <v>615</v>
      </c>
      <c r="D32" s="159" t="s">
        <v>626</v>
      </c>
      <c r="E32" s="159" t="s">
        <v>2519</v>
      </c>
      <c r="F32" s="24" t="s">
        <v>2695</v>
      </c>
      <c r="G32" s="94" t="s">
        <v>250</v>
      </c>
      <c r="H32" s="159" t="s">
        <v>2519</v>
      </c>
      <c r="I32" s="21"/>
      <c r="J32" s="24"/>
      <c r="K32" s="24"/>
      <c r="L32" s="21"/>
      <c r="M32" s="21" t="s">
        <v>1482</v>
      </c>
      <c r="N32" s="21" t="s">
        <v>1704</v>
      </c>
      <c r="O32" s="21" t="s">
        <v>1460</v>
      </c>
      <c r="P32" s="24">
        <v>0</v>
      </c>
      <c r="Q32" s="24">
        <v>0</v>
      </c>
      <c r="R32" s="24"/>
      <c r="S32" s="24" t="s">
        <v>6317</v>
      </c>
      <c r="T32" s="147"/>
    </row>
    <row r="33" spans="1:20" ht="27" customHeight="1" x14ac:dyDescent="0.2">
      <c r="A33" s="28"/>
      <c r="B33" s="75">
        <v>4</v>
      </c>
      <c r="C33" s="159" t="s">
        <v>615</v>
      </c>
      <c r="D33" s="159" t="s">
        <v>626</v>
      </c>
      <c r="E33" s="159" t="s">
        <v>2456</v>
      </c>
      <c r="F33" s="24" t="s">
        <v>2695</v>
      </c>
      <c r="G33" s="94" t="s">
        <v>250</v>
      </c>
      <c r="H33" s="159" t="s">
        <v>2456</v>
      </c>
      <c r="I33" s="21"/>
      <c r="J33" s="24"/>
      <c r="K33" s="24"/>
      <c r="L33" s="21"/>
      <c r="M33" s="21" t="s">
        <v>1482</v>
      </c>
      <c r="N33" s="21" t="s">
        <v>2179</v>
      </c>
      <c r="O33" s="21" t="s">
        <v>1460</v>
      </c>
      <c r="P33" s="24">
        <v>0</v>
      </c>
      <c r="Q33" s="24">
        <v>0</v>
      </c>
      <c r="R33" s="24"/>
      <c r="S33" s="24" t="s">
        <v>6317</v>
      </c>
      <c r="T33" s="147"/>
    </row>
    <row r="34" spans="1:20" ht="27" customHeight="1" x14ac:dyDescent="0.2">
      <c r="A34" s="28"/>
      <c r="B34" s="75">
        <v>5</v>
      </c>
      <c r="C34" s="159" t="s">
        <v>615</v>
      </c>
      <c r="D34" s="159" t="s">
        <v>626</v>
      </c>
      <c r="E34" s="159" t="s">
        <v>2458</v>
      </c>
      <c r="F34" s="24" t="s">
        <v>2695</v>
      </c>
      <c r="G34" s="94" t="s">
        <v>250</v>
      </c>
      <c r="H34" s="159" t="s">
        <v>2458</v>
      </c>
      <c r="I34" s="21"/>
      <c r="J34" s="24"/>
      <c r="K34" s="24"/>
      <c r="L34" s="21"/>
      <c r="M34" s="21" t="s">
        <v>1482</v>
      </c>
      <c r="N34" s="21" t="s">
        <v>2179</v>
      </c>
      <c r="O34" s="21" t="s">
        <v>1460</v>
      </c>
      <c r="P34" s="24">
        <v>0</v>
      </c>
      <c r="Q34" s="24">
        <v>0</v>
      </c>
      <c r="R34" s="24"/>
      <c r="S34" s="24" t="s">
        <v>6317</v>
      </c>
      <c r="T34" s="147"/>
    </row>
    <row r="35" spans="1:20" ht="27" customHeight="1" x14ac:dyDescent="0.2">
      <c r="A35" s="28"/>
      <c r="B35" s="75">
        <v>6</v>
      </c>
      <c r="C35" s="159" t="s">
        <v>615</v>
      </c>
      <c r="D35" s="159" t="s">
        <v>626</v>
      </c>
      <c r="E35" s="159" t="s">
        <v>3268</v>
      </c>
      <c r="F35" s="24" t="s">
        <v>2695</v>
      </c>
      <c r="G35" s="94" t="s">
        <v>250</v>
      </c>
      <c r="H35" s="159" t="s">
        <v>3268</v>
      </c>
      <c r="I35" s="21"/>
      <c r="J35" s="24"/>
      <c r="K35" s="24"/>
      <c r="L35" s="21"/>
      <c r="M35" s="21" t="s">
        <v>1482</v>
      </c>
      <c r="N35" s="21" t="s">
        <v>1575</v>
      </c>
      <c r="O35" s="21" t="s">
        <v>1471</v>
      </c>
      <c r="P35" s="24">
        <v>0</v>
      </c>
      <c r="Q35" s="24">
        <v>0</v>
      </c>
      <c r="R35" s="24"/>
      <c r="S35" s="24" t="s">
        <v>6317</v>
      </c>
      <c r="T35" s="147"/>
    </row>
    <row r="36" spans="1:20" ht="27" customHeight="1" x14ac:dyDescent="0.2">
      <c r="A36" s="28"/>
      <c r="B36" s="75">
        <v>7</v>
      </c>
      <c r="C36" s="159" t="s">
        <v>615</v>
      </c>
      <c r="D36" s="159" t="s">
        <v>626</v>
      </c>
      <c r="E36" s="159" t="s">
        <v>3270</v>
      </c>
      <c r="F36" s="24" t="s">
        <v>2695</v>
      </c>
      <c r="G36" s="94" t="s">
        <v>250</v>
      </c>
      <c r="H36" s="159" t="s">
        <v>3270</v>
      </c>
      <c r="I36" s="21"/>
      <c r="J36" s="24"/>
      <c r="K36" s="24"/>
      <c r="L36" s="21"/>
      <c r="M36" s="21" t="s">
        <v>1482</v>
      </c>
      <c r="N36" s="21" t="s">
        <v>1575</v>
      </c>
      <c r="O36" s="21" t="s">
        <v>1471</v>
      </c>
      <c r="P36" s="24">
        <v>0</v>
      </c>
      <c r="Q36" s="24">
        <v>0</v>
      </c>
      <c r="R36" s="24"/>
      <c r="S36" s="24" t="s">
        <v>6317</v>
      </c>
      <c r="T36" s="147"/>
    </row>
    <row r="37" spans="1:20" ht="27" customHeight="1" x14ac:dyDescent="0.25">
      <c r="B37" s="75">
        <v>8</v>
      </c>
      <c r="C37" s="159" t="s">
        <v>615</v>
      </c>
      <c r="D37" s="159" t="s">
        <v>626</v>
      </c>
      <c r="E37" s="159" t="s">
        <v>3272</v>
      </c>
      <c r="F37" s="24" t="s">
        <v>2695</v>
      </c>
      <c r="G37" s="94" t="s">
        <v>250</v>
      </c>
      <c r="H37" s="159" t="s">
        <v>3272</v>
      </c>
      <c r="I37" s="21"/>
      <c r="J37" s="24"/>
      <c r="K37" s="24"/>
      <c r="L37" s="21"/>
      <c r="M37" s="21" t="s">
        <v>1482</v>
      </c>
      <c r="N37" s="21" t="s">
        <v>1575</v>
      </c>
      <c r="O37" s="21" t="s">
        <v>1471</v>
      </c>
      <c r="P37" s="24">
        <v>0</v>
      </c>
      <c r="Q37" s="24">
        <v>0</v>
      </c>
      <c r="R37" s="24"/>
      <c r="S37" s="24" t="s">
        <v>6317</v>
      </c>
      <c r="T37" s="147"/>
    </row>
    <row r="38" spans="1:20" ht="27" customHeight="1" x14ac:dyDescent="0.2">
      <c r="A38" s="28"/>
      <c r="B38" s="75">
        <v>9</v>
      </c>
      <c r="C38" s="159" t="s">
        <v>615</v>
      </c>
      <c r="D38" s="159" t="s">
        <v>626</v>
      </c>
      <c r="E38" s="159" t="s">
        <v>3274</v>
      </c>
      <c r="F38" s="24" t="s">
        <v>2695</v>
      </c>
      <c r="G38" s="94" t="s">
        <v>250</v>
      </c>
      <c r="H38" s="159" t="s">
        <v>3274</v>
      </c>
      <c r="I38" s="21"/>
      <c r="J38" s="24"/>
      <c r="K38" s="24"/>
      <c r="L38" s="21"/>
      <c r="M38" s="21" t="s">
        <v>1487</v>
      </c>
      <c r="N38" s="21" t="s">
        <v>1497</v>
      </c>
      <c r="O38" s="21" t="s">
        <v>1471</v>
      </c>
      <c r="P38" s="24">
        <v>0</v>
      </c>
      <c r="Q38" s="24">
        <v>0</v>
      </c>
      <c r="R38" s="24"/>
      <c r="S38" s="24" t="s">
        <v>6317</v>
      </c>
      <c r="T38" s="147"/>
    </row>
    <row r="39" spans="1:20" ht="27" customHeight="1" x14ac:dyDescent="0.2">
      <c r="A39" s="28"/>
      <c r="B39" s="75">
        <v>10</v>
      </c>
      <c r="C39" s="159" t="s">
        <v>615</v>
      </c>
      <c r="D39" s="159" t="s">
        <v>626</v>
      </c>
      <c r="E39" s="159" t="s">
        <v>3277</v>
      </c>
      <c r="F39" s="24" t="s">
        <v>2695</v>
      </c>
      <c r="G39" s="94" t="s">
        <v>250</v>
      </c>
      <c r="H39" s="159" t="s">
        <v>3277</v>
      </c>
      <c r="I39" s="21"/>
      <c r="J39" s="24"/>
      <c r="K39" s="24"/>
      <c r="L39" s="21"/>
      <c r="M39" s="21" t="s">
        <v>1482</v>
      </c>
      <c r="N39" s="21" t="s">
        <v>1575</v>
      </c>
      <c r="O39" s="21" t="s">
        <v>1471</v>
      </c>
      <c r="P39" s="24">
        <v>0</v>
      </c>
      <c r="Q39" s="24">
        <v>0</v>
      </c>
      <c r="R39" s="24"/>
      <c r="S39" s="24" t="s">
        <v>6317</v>
      </c>
      <c r="T39" s="147"/>
    </row>
    <row r="40" spans="1:20" ht="27" customHeight="1" x14ac:dyDescent="0.2">
      <c r="A40" s="28"/>
      <c r="B40" s="75">
        <v>11</v>
      </c>
      <c r="C40" s="159" t="s">
        <v>615</v>
      </c>
      <c r="D40" s="159" t="s">
        <v>626</v>
      </c>
      <c r="E40" s="159" t="s">
        <v>6438</v>
      </c>
      <c r="F40" s="24" t="s">
        <v>2695</v>
      </c>
      <c r="G40" s="94" t="s">
        <v>250</v>
      </c>
      <c r="H40" s="159" t="s">
        <v>3279</v>
      </c>
      <c r="I40" s="21"/>
      <c r="J40" s="24"/>
      <c r="K40" s="24"/>
      <c r="L40" s="21"/>
      <c r="M40" s="21" t="s">
        <v>1482</v>
      </c>
      <c r="N40" s="21" t="s">
        <v>1575</v>
      </c>
      <c r="O40" s="21" t="s">
        <v>1471</v>
      </c>
      <c r="P40" s="24">
        <v>0</v>
      </c>
      <c r="Q40" s="24">
        <v>0</v>
      </c>
      <c r="R40" s="24"/>
      <c r="S40" s="24" t="s">
        <v>6317</v>
      </c>
      <c r="T40" s="147"/>
    </row>
    <row r="41" spans="1:20" ht="27" customHeight="1" x14ac:dyDescent="0.2">
      <c r="A41" s="28"/>
      <c r="B41" s="75">
        <v>12</v>
      </c>
      <c r="C41" s="159" t="s">
        <v>615</v>
      </c>
      <c r="D41" s="159" t="s">
        <v>626</v>
      </c>
      <c r="E41" s="159" t="s">
        <v>3281</v>
      </c>
      <c r="F41" s="24" t="s">
        <v>2695</v>
      </c>
      <c r="G41" s="94" t="s">
        <v>250</v>
      </c>
      <c r="H41" s="159" t="s">
        <v>3281</v>
      </c>
      <c r="I41" s="21"/>
      <c r="J41" s="24"/>
      <c r="K41" s="24"/>
      <c r="L41" s="21"/>
      <c r="M41" s="21" t="s">
        <v>1487</v>
      </c>
      <c r="N41" s="21" t="s">
        <v>1497</v>
      </c>
      <c r="O41" s="21" t="s">
        <v>1471</v>
      </c>
      <c r="P41" s="24">
        <v>0</v>
      </c>
      <c r="Q41" s="24">
        <v>0</v>
      </c>
      <c r="R41" s="24"/>
      <c r="S41" s="24" t="s">
        <v>6317</v>
      </c>
      <c r="T41" s="147"/>
    </row>
    <row r="42" spans="1:20" ht="27" customHeight="1" x14ac:dyDescent="0.2">
      <c r="A42" s="28"/>
      <c r="B42" s="75">
        <v>13</v>
      </c>
      <c r="C42" s="159" t="s">
        <v>615</v>
      </c>
      <c r="D42" s="159" t="s">
        <v>626</v>
      </c>
      <c r="E42" s="159" t="s">
        <v>3283</v>
      </c>
      <c r="F42" s="24" t="s">
        <v>2695</v>
      </c>
      <c r="G42" s="94" t="s">
        <v>250</v>
      </c>
      <c r="H42" s="159" t="s">
        <v>3283</v>
      </c>
      <c r="I42" s="21"/>
      <c r="J42" s="24"/>
      <c r="K42" s="24"/>
      <c r="L42" s="21"/>
      <c r="M42" s="21" t="s">
        <v>1482</v>
      </c>
      <c r="N42" s="21" t="s">
        <v>1575</v>
      </c>
      <c r="O42" s="21" t="s">
        <v>1471</v>
      </c>
      <c r="P42" s="24">
        <v>0</v>
      </c>
      <c r="Q42" s="24">
        <v>0</v>
      </c>
      <c r="R42" s="24"/>
      <c r="S42" s="24" t="s">
        <v>6317</v>
      </c>
      <c r="T42" s="147"/>
    </row>
    <row r="43" spans="1:20" ht="27" customHeight="1" x14ac:dyDescent="0.2">
      <c r="A43" s="28"/>
      <c r="B43" s="75">
        <v>14</v>
      </c>
      <c r="C43" s="159" t="s">
        <v>615</v>
      </c>
      <c r="D43" s="159" t="s">
        <v>626</v>
      </c>
      <c r="E43" s="159" t="s">
        <v>3285</v>
      </c>
      <c r="F43" s="24" t="s">
        <v>2695</v>
      </c>
      <c r="G43" s="94" t="s">
        <v>250</v>
      </c>
      <c r="H43" s="159" t="s">
        <v>3285</v>
      </c>
      <c r="I43" s="21"/>
      <c r="J43" s="24"/>
      <c r="K43" s="24"/>
      <c r="L43" s="21"/>
      <c r="M43" s="21" t="s">
        <v>1458</v>
      </c>
      <c r="N43" s="21" t="s">
        <v>1459</v>
      </c>
      <c r="O43" s="21" t="s">
        <v>1471</v>
      </c>
      <c r="P43" s="24">
        <v>0</v>
      </c>
      <c r="Q43" s="24">
        <v>0</v>
      </c>
      <c r="R43" s="24"/>
      <c r="S43" s="24" t="s">
        <v>6317</v>
      </c>
      <c r="T43" s="147"/>
    </row>
    <row r="44" spans="1:20" ht="27" customHeight="1" x14ac:dyDescent="0.2">
      <c r="A44" s="28"/>
      <c r="B44" s="75">
        <v>15</v>
      </c>
      <c r="C44" s="159" t="s">
        <v>615</v>
      </c>
      <c r="D44" s="159" t="s">
        <v>626</v>
      </c>
      <c r="E44" s="159" t="s">
        <v>3288</v>
      </c>
      <c r="F44" s="24" t="s">
        <v>2695</v>
      </c>
      <c r="G44" s="94" t="s">
        <v>250</v>
      </c>
      <c r="H44" s="159" t="s">
        <v>3288</v>
      </c>
      <c r="I44" s="21"/>
      <c r="J44" s="24"/>
      <c r="K44" s="24"/>
      <c r="L44" s="21"/>
      <c r="M44" s="21" t="s">
        <v>1487</v>
      </c>
      <c r="N44" s="21" t="s">
        <v>1497</v>
      </c>
      <c r="O44" s="21" t="s">
        <v>1471</v>
      </c>
      <c r="P44" s="24">
        <v>0</v>
      </c>
      <c r="Q44" s="24">
        <v>0</v>
      </c>
      <c r="R44" s="24"/>
      <c r="S44" s="24" t="s">
        <v>6317</v>
      </c>
      <c r="T44" s="147"/>
    </row>
    <row r="45" spans="1:20" ht="27" customHeight="1" x14ac:dyDescent="0.2">
      <c r="A45" s="28"/>
      <c r="B45" s="75">
        <v>16</v>
      </c>
      <c r="C45" s="159" t="s">
        <v>615</v>
      </c>
      <c r="D45" s="159" t="s">
        <v>626</v>
      </c>
      <c r="E45" s="159" t="s">
        <v>3290</v>
      </c>
      <c r="F45" s="24" t="s">
        <v>2695</v>
      </c>
      <c r="G45" s="94" t="s">
        <v>250</v>
      </c>
      <c r="H45" s="159" t="s">
        <v>3290</v>
      </c>
      <c r="I45" s="21"/>
      <c r="J45" s="24"/>
      <c r="K45" s="24"/>
      <c r="L45" s="21"/>
      <c r="M45" s="21" t="s">
        <v>1482</v>
      </c>
      <c r="N45" s="21" t="s">
        <v>1575</v>
      </c>
      <c r="O45" s="21" t="s">
        <v>1471</v>
      </c>
      <c r="P45" s="24">
        <v>0</v>
      </c>
      <c r="Q45" s="24">
        <v>0</v>
      </c>
      <c r="R45" s="24"/>
      <c r="S45" s="24" t="s">
        <v>6317</v>
      </c>
      <c r="T45" s="147"/>
    </row>
    <row r="46" spans="1:20" ht="27" customHeight="1" x14ac:dyDescent="0.2">
      <c r="A46" s="28"/>
      <c r="B46" s="75">
        <v>17</v>
      </c>
      <c r="C46" s="159" t="s">
        <v>615</v>
      </c>
      <c r="D46" s="159" t="s">
        <v>626</v>
      </c>
      <c r="E46" s="159" t="s">
        <v>3292</v>
      </c>
      <c r="F46" s="24" t="s">
        <v>2695</v>
      </c>
      <c r="G46" s="94" t="s">
        <v>250</v>
      </c>
      <c r="H46" s="159" t="s">
        <v>3292</v>
      </c>
      <c r="I46" s="21"/>
      <c r="J46" s="24"/>
      <c r="K46" s="24"/>
      <c r="L46" s="21"/>
      <c r="M46" s="21" t="s">
        <v>1487</v>
      </c>
      <c r="N46" s="21" t="s">
        <v>1497</v>
      </c>
      <c r="O46" s="21" t="s">
        <v>1471</v>
      </c>
      <c r="P46" s="24">
        <v>0</v>
      </c>
      <c r="Q46" s="24">
        <v>0</v>
      </c>
      <c r="R46" s="24"/>
      <c r="S46" s="24" t="s">
        <v>6317</v>
      </c>
      <c r="T46" s="147"/>
    </row>
    <row r="47" spans="1:20" ht="27" customHeight="1" x14ac:dyDescent="0.25">
      <c r="B47" s="75">
        <v>18</v>
      </c>
      <c r="C47" s="159" t="s">
        <v>615</v>
      </c>
      <c r="D47" s="159" t="s">
        <v>626</v>
      </c>
      <c r="E47" s="159" t="s">
        <v>3294</v>
      </c>
      <c r="F47" s="24" t="s">
        <v>2695</v>
      </c>
      <c r="G47" s="94" t="s">
        <v>250</v>
      </c>
      <c r="H47" s="159" t="s">
        <v>3294</v>
      </c>
      <c r="I47" s="21"/>
      <c r="J47" s="24"/>
      <c r="K47" s="24"/>
      <c r="L47" s="21"/>
      <c r="M47" s="21" t="s">
        <v>1458</v>
      </c>
      <c r="N47" s="21" t="s">
        <v>1459</v>
      </c>
      <c r="O47" s="21" t="s">
        <v>1471</v>
      </c>
      <c r="P47" s="24">
        <v>0</v>
      </c>
      <c r="Q47" s="24">
        <v>0</v>
      </c>
      <c r="R47" s="24"/>
      <c r="S47" s="24" t="s">
        <v>6317</v>
      </c>
      <c r="T47" s="147"/>
    </row>
    <row r="48" spans="1:20" ht="27" customHeight="1" x14ac:dyDescent="0.2">
      <c r="A48" s="28"/>
      <c r="B48" s="75">
        <v>19</v>
      </c>
      <c r="C48" s="159" t="s">
        <v>615</v>
      </c>
      <c r="D48" s="159" t="s">
        <v>626</v>
      </c>
      <c r="E48" s="159" t="s">
        <v>3262</v>
      </c>
      <c r="F48" s="24" t="s">
        <v>2695</v>
      </c>
      <c r="G48" s="94" t="s">
        <v>250</v>
      </c>
      <c r="H48" s="159" t="s">
        <v>3262</v>
      </c>
      <c r="I48" s="21"/>
      <c r="J48" s="24"/>
      <c r="K48" s="24"/>
      <c r="L48" s="21"/>
      <c r="M48" s="21" t="s">
        <v>1482</v>
      </c>
      <c r="N48" s="21" t="s">
        <v>1575</v>
      </c>
      <c r="O48" s="21" t="s">
        <v>1471</v>
      </c>
      <c r="P48" s="24">
        <v>0</v>
      </c>
      <c r="Q48" s="24">
        <v>0</v>
      </c>
      <c r="R48" s="24"/>
      <c r="S48" s="24" t="s">
        <v>6317</v>
      </c>
      <c r="T48" s="147"/>
    </row>
    <row r="49" spans="1:20" ht="27" customHeight="1" x14ac:dyDescent="0.2">
      <c r="A49" s="28"/>
      <c r="B49" s="75">
        <v>20</v>
      </c>
      <c r="C49" s="159" t="s">
        <v>615</v>
      </c>
      <c r="D49" s="159" t="s">
        <v>626</v>
      </c>
      <c r="E49" s="159" t="s">
        <v>3299</v>
      </c>
      <c r="F49" s="24" t="s">
        <v>2695</v>
      </c>
      <c r="G49" s="94" t="s">
        <v>250</v>
      </c>
      <c r="H49" s="159" t="s">
        <v>3299</v>
      </c>
      <c r="I49" s="21"/>
      <c r="J49" s="24"/>
      <c r="K49" s="24"/>
      <c r="L49" s="21"/>
      <c r="M49" s="21" t="s">
        <v>1487</v>
      </c>
      <c r="N49" s="21" t="s">
        <v>1497</v>
      </c>
      <c r="O49" s="21" t="s">
        <v>1471</v>
      </c>
      <c r="P49" s="24">
        <v>0</v>
      </c>
      <c r="Q49" s="24">
        <v>0</v>
      </c>
      <c r="R49" s="24"/>
      <c r="S49" s="24" t="s">
        <v>6317</v>
      </c>
      <c r="T49" s="147"/>
    </row>
    <row r="50" spans="1:20" ht="27" customHeight="1" x14ac:dyDescent="0.2">
      <c r="A50" s="28"/>
      <c r="B50" s="75">
        <v>21</v>
      </c>
      <c r="C50" s="159" t="s">
        <v>615</v>
      </c>
      <c r="D50" s="159" t="s">
        <v>626</v>
      </c>
      <c r="E50" s="159" t="s">
        <v>6427</v>
      </c>
      <c r="F50" s="24" t="s">
        <v>1468</v>
      </c>
      <c r="G50" s="134"/>
      <c r="H50" s="24"/>
      <c r="I50" s="21" t="s">
        <v>6426</v>
      </c>
      <c r="J50" s="24"/>
      <c r="K50" s="24"/>
      <c r="L50" s="21"/>
      <c r="M50" s="21" t="s">
        <v>1482</v>
      </c>
      <c r="N50" s="21" t="s">
        <v>1575</v>
      </c>
      <c r="O50" s="21" t="s">
        <v>1460</v>
      </c>
      <c r="P50" s="24">
        <v>0</v>
      </c>
      <c r="Q50" s="24">
        <v>0</v>
      </c>
      <c r="R50" s="24"/>
      <c r="S50" s="24" t="s">
        <v>6317</v>
      </c>
      <c r="T50" s="147"/>
    </row>
    <row r="51" spans="1:20" ht="27" customHeight="1" x14ac:dyDescent="0.2">
      <c r="A51" s="28"/>
      <c r="B51" s="75">
        <v>22</v>
      </c>
      <c r="C51" s="159" t="s">
        <v>615</v>
      </c>
      <c r="D51" s="159" t="s">
        <v>626</v>
      </c>
      <c r="E51" s="159" t="s">
        <v>6428</v>
      </c>
      <c r="F51" s="24" t="s">
        <v>1468</v>
      </c>
      <c r="G51" s="134"/>
      <c r="H51" s="24"/>
      <c r="I51" s="21" t="s">
        <v>6426</v>
      </c>
      <c r="J51" s="24"/>
      <c r="K51" s="24"/>
      <c r="L51" s="21"/>
      <c r="M51" s="21" t="s">
        <v>1487</v>
      </c>
      <c r="N51" s="21" t="s">
        <v>1696</v>
      </c>
      <c r="O51" s="21" t="s">
        <v>1460</v>
      </c>
      <c r="P51" s="24">
        <v>0</v>
      </c>
      <c r="Q51" s="24">
        <v>0</v>
      </c>
      <c r="R51" s="24"/>
      <c r="S51" s="24" t="s">
        <v>6317</v>
      </c>
      <c r="T51" s="147"/>
    </row>
    <row r="52" spans="1:20" ht="27" customHeight="1" x14ac:dyDescent="0.2">
      <c r="A52" s="28"/>
      <c r="B52" s="75">
        <v>23</v>
      </c>
      <c r="C52" s="159" t="s">
        <v>615</v>
      </c>
      <c r="D52" s="159" t="s">
        <v>626</v>
      </c>
      <c r="E52" s="159" t="s">
        <v>6429</v>
      </c>
      <c r="F52" s="24" t="s">
        <v>1468</v>
      </c>
      <c r="G52" s="134"/>
      <c r="H52" s="24"/>
      <c r="I52" s="21" t="s">
        <v>6426</v>
      </c>
      <c r="J52" s="24"/>
      <c r="K52" s="24"/>
      <c r="L52" s="21"/>
      <c r="M52" s="21" t="s">
        <v>1563</v>
      </c>
      <c r="N52" s="21" t="s">
        <v>1564</v>
      </c>
      <c r="O52" s="21" t="s">
        <v>1460</v>
      </c>
      <c r="P52" s="24">
        <v>0</v>
      </c>
      <c r="Q52" s="24">
        <v>0</v>
      </c>
      <c r="R52" s="24"/>
      <c r="S52" s="24" t="s">
        <v>6317</v>
      </c>
      <c r="T52" s="147"/>
    </row>
    <row r="53" spans="1:20" ht="27" customHeight="1" x14ac:dyDescent="0.2">
      <c r="A53" s="28"/>
      <c r="B53" s="75">
        <v>24</v>
      </c>
      <c r="C53" s="159" t="s">
        <v>615</v>
      </c>
      <c r="D53" s="159" t="s">
        <v>626</v>
      </c>
      <c r="E53" s="159" t="s">
        <v>6430</v>
      </c>
      <c r="F53" s="24" t="s">
        <v>1468</v>
      </c>
      <c r="G53" s="134"/>
      <c r="H53" s="24"/>
      <c r="I53" s="21" t="s">
        <v>6426</v>
      </c>
      <c r="J53" s="24"/>
      <c r="K53" s="24"/>
      <c r="L53" s="21"/>
      <c r="M53" s="21" t="s">
        <v>1482</v>
      </c>
      <c r="N53" s="21" t="s">
        <v>1575</v>
      </c>
      <c r="O53" s="21" t="s">
        <v>1460</v>
      </c>
      <c r="P53" s="24">
        <v>0</v>
      </c>
      <c r="Q53" s="24">
        <v>0</v>
      </c>
      <c r="R53" s="24"/>
      <c r="S53" s="24" t="s">
        <v>6317</v>
      </c>
      <c r="T53" s="147"/>
    </row>
  </sheetData>
  <autoFilter ref="B10:T53" xr:uid="{00000000-0001-0000-C001-000000000000}"/>
  <mergeCells count="1">
    <mergeCell ref="C9:O9"/>
  </mergeCells>
  <conditionalFormatting sqref="H11 H50:H53">
    <cfRule type="duplicateValues" dxfId="713" priority="1"/>
  </conditionalFormatting>
  <hyperlinks>
    <hyperlink ref="G12" location="RCT215_INFOCONTB!A1" display="RCT215_INFOCONTB" xr:uid="{00000000-0004-0000-C001-000000000000}"/>
    <hyperlink ref="G13" location="RCT215_INFOCONTB!A1" display="RCT215_INFOCONTB" xr:uid="{00000000-0004-0000-C001-000001000000}"/>
    <hyperlink ref="G14" location="RCT215_INFOCONTB!A1" display="RCT215_INFOCONTB" xr:uid="{00000000-0004-0000-C001-000002000000}"/>
    <hyperlink ref="G15" location="RCT215_INFOCONTB!A1" display="RCT215_INFOCONTB" xr:uid="{00000000-0004-0000-C001-000003000000}"/>
    <hyperlink ref="G16" location="RCT215_INFOCONTB!A1" display="RCT215_INFOCONTB" xr:uid="{00000000-0004-0000-C001-000004000000}"/>
    <hyperlink ref="G17" location="RCT215_INFOCONTB!A1" display="RCT215_INFOCONTB" xr:uid="{00000000-0004-0000-C001-000005000000}"/>
    <hyperlink ref="G18" location="RCT215_INFOCONTB!A1" display="RCT215_INFOCONTB" xr:uid="{00000000-0004-0000-C001-000006000000}"/>
    <hyperlink ref="G19" location="RCT215_INFOCONTB!A1" display="RCT215_INFOCONTB" xr:uid="{00000000-0004-0000-C001-000007000000}"/>
    <hyperlink ref="G20" location="RCT215_INFOCONTB!A1" display="RCT215_INFOCONTB" xr:uid="{00000000-0004-0000-C001-000008000000}"/>
    <hyperlink ref="G21" location="RCT215_INFOCONTB!A1" display="RCT215_INFOCONTB" xr:uid="{00000000-0004-0000-C001-000009000000}"/>
    <hyperlink ref="G22" location="RCT215_INFOCONTB!A1" display="RCT215_INFOCONTB" xr:uid="{00000000-0004-0000-C001-00000A000000}"/>
    <hyperlink ref="G23" location="RCT215_INFOCONTB!A1" display="RCT215_INFOCONTB" xr:uid="{00000000-0004-0000-C001-00000B000000}"/>
    <hyperlink ref="G24" location="RCT215_INFOCONTB!A1" display="RCT215_INFOCONTB" xr:uid="{00000000-0004-0000-C001-00000C000000}"/>
    <hyperlink ref="G25" location="RCT215_INFOCONTB!A1" display="RCT215_INFOCONTB" xr:uid="{00000000-0004-0000-C001-00000D000000}"/>
    <hyperlink ref="G26" location="RCT215_INFOCONTB!A1" display="RCT215_INFOCONTB" xr:uid="{00000000-0004-0000-C001-00000E000000}"/>
    <hyperlink ref="G27" location="RCT215_INFOCONTB!A1" display="RCT215_INFOCONTB" xr:uid="{00000000-0004-0000-C001-00000F000000}"/>
    <hyperlink ref="G28" location="RCT215_INFOCONTB!A1" display="RCT215_INFOCONTB" xr:uid="{00000000-0004-0000-C001-000010000000}"/>
    <hyperlink ref="G29" location="RCT215_INFOCONTB!A1" display="RCT215_INFOCONTB" xr:uid="{00000000-0004-0000-C001-000011000000}"/>
    <hyperlink ref="G30" location="RCT215_INFOCONTB!A1" display="RCT215_INFOCONTB" xr:uid="{00000000-0004-0000-C001-000012000000}"/>
    <hyperlink ref="G31" location="RCT315_INFOCONTB!A1" display="RCT315_INFOCONTB" xr:uid="{00000000-0004-0000-C001-000013000000}"/>
    <hyperlink ref="G32" location="RCT315_INFOCONTB!A1" display="RCT315_INFOCONTB" xr:uid="{00000000-0004-0000-C001-000014000000}"/>
    <hyperlink ref="G33" location="RCT315_INFOCONTB!A1" display="RCT315_INFOCONTB" xr:uid="{00000000-0004-0000-C001-000015000000}"/>
    <hyperlink ref="G34" location="RCT315_INFOCONTB!A1" display="RCT315_INFOCONTB" xr:uid="{00000000-0004-0000-C001-000016000000}"/>
    <hyperlink ref="G35" location="RCT315_INFOCONTB!A1" display="RCT315_INFOCONTB" xr:uid="{00000000-0004-0000-C001-000017000000}"/>
    <hyperlink ref="G36" location="RCT315_INFOCONTB!A1" display="RCT315_INFOCONTB" xr:uid="{00000000-0004-0000-C001-000018000000}"/>
    <hyperlink ref="G37" location="RCT315_INFOCONTB!A1" display="RCT315_INFOCONTB" xr:uid="{00000000-0004-0000-C001-000019000000}"/>
    <hyperlink ref="G38" location="RCT315_INFOCONTB!A1" display="RCT315_INFOCONTB" xr:uid="{00000000-0004-0000-C001-00001A000000}"/>
    <hyperlink ref="G39" location="RCT315_INFOCONTB!A1" display="RCT315_INFOCONTB" xr:uid="{00000000-0004-0000-C001-00001B000000}"/>
    <hyperlink ref="G40" location="RCT315_INFOCONTB!A1" display="RCT315_INFOCONTB" xr:uid="{00000000-0004-0000-C001-00001C000000}"/>
    <hyperlink ref="G41" location="RCT315_INFOCONTB!A1" display="RCT315_INFOCONTB" xr:uid="{00000000-0004-0000-C001-00001D000000}"/>
    <hyperlink ref="G42" location="RCT315_INFOCONTB!A1" display="RCT315_INFOCONTB" xr:uid="{00000000-0004-0000-C001-00001E000000}"/>
    <hyperlink ref="G43" location="RCT315_INFOCONTB!A1" display="RCT315_INFOCONTB" xr:uid="{00000000-0004-0000-C001-00001F000000}"/>
    <hyperlink ref="G44" location="RCT315_INFOCONTB!A1" display="RCT315_INFOCONTB" xr:uid="{00000000-0004-0000-C001-000020000000}"/>
    <hyperlink ref="G45" location="RCT315_INFOCONTB!A1" display="RCT315_INFOCONTB" xr:uid="{00000000-0004-0000-C001-000021000000}"/>
    <hyperlink ref="G46" location="RCT315_INFOCONTB!A1" display="RCT315_INFOCONTB" xr:uid="{00000000-0004-0000-C001-000022000000}"/>
    <hyperlink ref="G47" location="RCT315_INFOCONTB!A1" display="RCT315_INFOCONTB" xr:uid="{00000000-0004-0000-C001-000023000000}"/>
    <hyperlink ref="G48" location="RCT315_INFOCONTB!A1" display="RCT315_INFOCONTB" xr:uid="{00000000-0004-0000-C001-000024000000}"/>
    <hyperlink ref="G49" location="RCT315_INFOCONTB!A1" display="RCT315_INFOCONTB" xr:uid="{00000000-0004-0000-C001-000025000000}"/>
    <hyperlink ref="B6" location="Variáveis!A1" display="Variáveis" xr:uid="{00000000-0004-0000-C001-000026000000}"/>
    <hyperlink ref="C6" location="'Índice de Tabelas'!A1" display="Índice de Tabelas" xr:uid="{00000000-0004-0000-C001-000027000000}"/>
    <hyperlink ref="D6" location="'Manual de Instrução'!A1" display="Manual de Instrução" xr:uid="{00000000-0004-0000-C001-00002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0449" r:id="rId4" name="Button 1">
              <controlPr defaultSize="0" print="0" autoFill="0" autoPict="0" macro="[0]!ReturnToPrevSheet">
                <anchor moveWithCells="1" sizeWithCells="1">
                  <from>
                    <xdr:col>4</xdr:col>
                    <xdr:colOff>0</xdr:colOff>
                    <xdr:row>3</xdr:row>
                    <xdr:rowOff>0</xdr:rowOff>
                  </from>
                  <to>
                    <xdr:col>5</xdr:col>
                    <xdr:colOff>350520</xdr:colOff>
                    <xdr:row>4</xdr:row>
                    <xdr:rowOff>182880</xdr:rowOff>
                  </to>
                </anchor>
              </controlPr>
            </control>
          </mc:Choice>
        </mc:AlternateContent>
        <mc:AlternateContent xmlns:mc="http://schemas.openxmlformats.org/markup-compatibility/2006">
          <mc:Choice Requires="x14">
            <control shapeId="1000450" r:id="rId5" name="Remover Filtros">
              <controlPr defaultSize="0" print="0" autoFill="0" autoPict="0" macro="[0]!RemoveFilters">
                <anchor moveWithCells="1" sizeWithCells="1">
                  <from>
                    <xdr:col>6</xdr:col>
                    <xdr:colOff>106680</xdr:colOff>
                    <xdr:row>3</xdr:row>
                    <xdr:rowOff>7620</xdr:rowOff>
                  </from>
                  <to>
                    <xdr:col>7</xdr:col>
                    <xdr:colOff>464820</xdr:colOff>
                    <xdr:row>4</xdr:row>
                    <xdr:rowOff>182880</xdr:rowOff>
                  </to>
                </anchor>
              </controlPr>
            </control>
          </mc:Choice>
        </mc:AlternateContent>
      </controls>
    </mc:Choice>
  </mc:AlternateContent>
</worksheet>
</file>

<file path=xl/worksheets/sheet4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1-000000000000}">
  <sheetPr codeName="Sheet876"/>
  <dimension ref="A1:T44"/>
  <sheetViews>
    <sheetView zoomScale="80" workbookViewId="0">
      <pane xSplit="5" ySplit="10" topLeftCell="F11" activePane="bottomRight" state="frozen"/>
      <selection pane="topRight" activeCell="F1" sqref="F1"/>
      <selection pane="bottomLeft" activeCell="A18" sqref="A18"/>
      <selection pane="bottomRight" activeCell="B10" sqref="B10:T4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19.5" style="27" customWidth="1"/>
    <col min="9" max="9" width="24.59765625"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6439</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627</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627</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627</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627</v>
      </c>
      <c r="E14" s="159" t="s">
        <v>1456</v>
      </c>
      <c r="F14" s="24"/>
      <c r="G14" s="94" t="s">
        <v>215</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627</v>
      </c>
      <c r="E15" s="159" t="s">
        <v>2519</v>
      </c>
      <c r="F15" s="24"/>
      <c r="G15" s="94" t="s">
        <v>215</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627</v>
      </c>
      <c r="E16" s="159" t="s">
        <v>2456</v>
      </c>
      <c r="F16" s="24"/>
      <c r="G16" s="94" t="s">
        <v>215</v>
      </c>
      <c r="H16" s="159" t="s">
        <v>2456</v>
      </c>
      <c r="I16" s="21"/>
      <c r="J16" s="24"/>
      <c r="K16" s="24"/>
      <c r="L16" s="21"/>
      <c r="M16" s="21" t="s">
        <v>1482</v>
      </c>
      <c r="N16" s="21" t="s">
        <v>2179</v>
      </c>
      <c r="O16" s="21" t="s">
        <v>1471</v>
      </c>
      <c r="P16" s="24">
        <v>0</v>
      </c>
      <c r="Q16" s="24">
        <v>0</v>
      </c>
      <c r="R16" s="24"/>
      <c r="S16" s="24" t="s">
        <v>6317</v>
      </c>
      <c r="T16" s="147"/>
    </row>
    <row r="17" spans="1:20" ht="27" customHeight="1" x14ac:dyDescent="0.2">
      <c r="A17" s="28"/>
      <c r="B17" s="75">
        <v>7</v>
      </c>
      <c r="C17" s="159" t="s">
        <v>615</v>
      </c>
      <c r="D17" s="159" t="s">
        <v>627</v>
      </c>
      <c r="E17" s="159" t="s">
        <v>2458</v>
      </c>
      <c r="F17" s="24"/>
      <c r="G17" s="94" t="s">
        <v>215</v>
      </c>
      <c r="H17" s="159" t="s">
        <v>2458</v>
      </c>
      <c r="I17" s="21"/>
      <c r="J17" s="24"/>
      <c r="K17" s="24"/>
      <c r="L17" s="21"/>
      <c r="M17" s="21" t="s">
        <v>1482</v>
      </c>
      <c r="N17" s="21" t="s">
        <v>2179</v>
      </c>
      <c r="O17" s="21" t="s">
        <v>1471</v>
      </c>
      <c r="P17" s="24">
        <v>0</v>
      </c>
      <c r="Q17" s="24">
        <v>0</v>
      </c>
      <c r="R17" s="24"/>
      <c r="S17" s="24" t="s">
        <v>6317</v>
      </c>
      <c r="T17" s="147"/>
    </row>
    <row r="18" spans="1:20" ht="27" customHeight="1" x14ac:dyDescent="0.25">
      <c r="B18" s="75">
        <v>8</v>
      </c>
      <c r="C18" s="159" t="s">
        <v>615</v>
      </c>
      <c r="D18" s="159" t="s">
        <v>627</v>
      </c>
      <c r="E18" s="159" t="s">
        <v>2942</v>
      </c>
      <c r="F18" s="24"/>
      <c r="G18" s="94" t="s">
        <v>215</v>
      </c>
      <c r="H18" s="159" t="s">
        <v>2942</v>
      </c>
      <c r="I18" s="21"/>
      <c r="J18" s="24"/>
      <c r="K18" s="24"/>
      <c r="L18" s="21"/>
      <c r="M18" s="21" t="s">
        <v>1487</v>
      </c>
      <c r="N18" s="21" t="s">
        <v>1497</v>
      </c>
      <c r="O18" s="21" t="s">
        <v>1471</v>
      </c>
      <c r="P18" s="24">
        <v>0</v>
      </c>
      <c r="Q18" s="24">
        <v>0</v>
      </c>
      <c r="R18" s="24"/>
      <c r="S18" s="24" t="s">
        <v>6317</v>
      </c>
      <c r="T18" s="147"/>
    </row>
    <row r="19" spans="1:20" ht="27" customHeight="1" x14ac:dyDescent="0.2">
      <c r="A19" s="28"/>
      <c r="B19" s="75">
        <v>9</v>
      </c>
      <c r="C19" s="159" t="s">
        <v>615</v>
      </c>
      <c r="D19" s="159" t="s">
        <v>627</v>
      </c>
      <c r="E19" s="159" t="s">
        <v>883</v>
      </c>
      <c r="F19" s="24"/>
      <c r="G19" s="94" t="s">
        <v>215</v>
      </c>
      <c r="H19" s="159" t="s">
        <v>883</v>
      </c>
      <c r="I19" s="21"/>
      <c r="J19" s="24"/>
      <c r="K19" s="24"/>
      <c r="L19" s="21"/>
      <c r="M19" s="21" t="s">
        <v>1487</v>
      </c>
      <c r="N19" s="21" t="s">
        <v>1488</v>
      </c>
      <c r="O19" s="21" t="s">
        <v>1471</v>
      </c>
      <c r="P19" s="24">
        <v>0</v>
      </c>
      <c r="Q19" s="24">
        <v>0</v>
      </c>
      <c r="R19" s="24"/>
      <c r="S19" s="24" t="s">
        <v>6317</v>
      </c>
      <c r="T19" s="147"/>
    </row>
    <row r="20" spans="1:20" ht="27" customHeight="1" x14ac:dyDescent="0.2">
      <c r="A20" s="28"/>
      <c r="B20" s="75">
        <v>10</v>
      </c>
      <c r="C20" s="159" t="s">
        <v>615</v>
      </c>
      <c r="D20" s="159" t="s">
        <v>627</v>
      </c>
      <c r="E20" s="159" t="s">
        <v>2945</v>
      </c>
      <c r="F20" s="24"/>
      <c r="G20" s="94" t="s">
        <v>215</v>
      </c>
      <c r="H20" s="159" t="s">
        <v>2945</v>
      </c>
      <c r="I20" s="21"/>
      <c r="J20" s="24"/>
      <c r="K20" s="24"/>
      <c r="L20" s="21"/>
      <c r="M20" s="21" t="s">
        <v>1482</v>
      </c>
      <c r="N20" s="21" t="s">
        <v>1575</v>
      </c>
      <c r="O20" s="21" t="s">
        <v>1471</v>
      </c>
      <c r="P20" s="24">
        <v>0</v>
      </c>
      <c r="Q20" s="24">
        <v>0</v>
      </c>
      <c r="R20" s="24"/>
      <c r="S20" s="24" t="s">
        <v>6317</v>
      </c>
      <c r="T20" s="147"/>
    </row>
    <row r="21" spans="1:20" ht="27" customHeight="1" x14ac:dyDescent="0.2">
      <c r="A21" s="28"/>
      <c r="B21" s="75">
        <v>11</v>
      </c>
      <c r="C21" s="159" t="s">
        <v>615</v>
      </c>
      <c r="D21" s="159" t="s">
        <v>627</v>
      </c>
      <c r="E21" s="159" t="s">
        <v>2946</v>
      </c>
      <c r="F21" s="24"/>
      <c r="G21" s="94" t="s">
        <v>215</v>
      </c>
      <c r="H21" s="159" t="s">
        <v>2946</v>
      </c>
      <c r="I21" s="21"/>
      <c r="J21" s="24"/>
      <c r="K21" s="24"/>
      <c r="L21" s="21"/>
      <c r="M21" s="21" t="s">
        <v>1458</v>
      </c>
      <c r="N21" s="21" t="s">
        <v>1459</v>
      </c>
      <c r="O21" s="21" t="s">
        <v>1471</v>
      </c>
      <c r="P21" s="24">
        <v>0</v>
      </c>
      <c r="Q21" s="24">
        <v>0</v>
      </c>
      <c r="R21" s="24"/>
      <c r="S21" s="24" t="s">
        <v>6317</v>
      </c>
      <c r="T21" s="147"/>
    </row>
    <row r="22" spans="1:20" ht="27" customHeight="1" x14ac:dyDescent="0.2">
      <c r="A22" s="28"/>
      <c r="B22" s="75">
        <v>12</v>
      </c>
      <c r="C22" s="159" t="s">
        <v>615</v>
      </c>
      <c r="D22" s="159" t="s">
        <v>627</v>
      </c>
      <c r="E22" s="159" t="s">
        <v>2948</v>
      </c>
      <c r="F22" s="24"/>
      <c r="G22" s="94" t="s">
        <v>215</v>
      </c>
      <c r="H22" s="159" t="s">
        <v>2948</v>
      </c>
      <c r="I22" s="21"/>
      <c r="J22" s="24"/>
      <c r="K22" s="24"/>
      <c r="L22" s="21"/>
      <c r="M22" s="21" t="s">
        <v>1487</v>
      </c>
      <c r="N22" s="21" t="s">
        <v>1497</v>
      </c>
      <c r="O22" s="21" t="s">
        <v>1471</v>
      </c>
      <c r="P22" s="24">
        <v>0</v>
      </c>
      <c r="Q22" s="24">
        <v>0</v>
      </c>
      <c r="R22" s="24"/>
      <c r="S22" s="24" t="s">
        <v>6317</v>
      </c>
      <c r="T22" s="147"/>
    </row>
    <row r="23" spans="1:20" ht="27" customHeight="1" x14ac:dyDescent="0.2">
      <c r="A23" s="28"/>
      <c r="B23" s="75">
        <v>13</v>
      </c>
      <c r="C23" s="159" t="s">
        <v>615</v>
      </c>
      <c r="D23" s="159" t="s">
        <v>627</v>
      </c>
      <c r="E23" s="159" t="s">
        <v>2950</v>
      </c>
      <c r="F23" s="24"/>
      <c r="G23" s="94" t="s">
        <v>215</v>
      </c>
      <c r="H23" s="159" t="s">
        <v>2950</v>
      </c>
      <c r="I23" s="21"/>
      <c r="J23" s="24"/>
      <c r="K23" s="24"/>
      <c r="L23" s="21"/>
      <c r="M23" s="21" t="s">
        <v>1487</v>
      </c>
      <c r="N23" s="21" t="s">
        <v>1497</v>
      </c>
      <c r="O23" s="21" t="s">
        <v>1471</v>
      </c>
      <c r="P23" s="24">
        <v>0</v>
      </c>
      <c r="Q23" s="24">
        <v>0</v>
      </c>
      <c r="R23" s="24"/>
      <c r="S23" s="24" t="s">
        <v>6317</v>
      </c>
      <c r="T23" s="147"/>
    </row>
    <row r="24" spans="1:20" ht="27" customHeight="1" x14ac:dyDescent="0.2">
      <c r="A24" s="28"/>
      <c r="B24" s="75">
        <v>14</v>
      </c>
      <c r="C24" s="159" t="s">
        <v>615</v>
      </c>
      <c r="D24" s="159" t="s">
        <v>627</v>
      </c>
      <c r="E24" s="159" t="s">
        <v>2952</v>
      </c>
      <c r="F24" s="24"/>
      <c r="G24" s="94" t="s">
        <v>215</v>
      </c>
      <c r="H24" s="159" t="s">
        <v>2952</v>
      </c>
      <c r="I24" s="21"/>
      <c r="J24" s="24"/>
      <c r="K24" s="24"/>
      <c r="L24" s="21"/>
      <c r="M24" s="21" t="s">
        <v>1487</v>
      </c>
      <c r="N24" s="21" t="s">
        <v>1497</v>
      </c>
      <c r="O24" s="21" t="s">
        <v>1471</v>
      </c>
      <c r="P24" s="24">
        <v>0</v>
      </c>
      <c r="Q24" s="24">
        <v>0</v>
      </c>
      <c r="R24" s="24"/>
      <c r="S24" s="24" t="s">
        <v>6317</v>
      </c>
      <c r="T24" s="147"/>
    </row>
    <row r="25" spans="1:20" ht="27" customHeight="1" x14ac:dyDescent="0.2">
      <c r="A25" s="28"/>
      <c r="B25" s="75">
        <v>15</v>
      </c>
      <c r="C25" s="159" t="s">
        <v>615</v>
      </c>
      <c r="D25" s="159" t="s">
        <v>627</v>
      </c>
      <c r="E25" s="159" t="s">
        <v>2955</v>
      </c>
      <c r="F25" s="24"/>
      <c r="G25" s="94" t="s">
        <v>215</v>
      </c>
      <c r="H25" s="159" t="s">
        <v>2955</v>
      </c>
      <c r="I25" s="21"/>
      <c r="J25" s="24"/>
      <c r="K25" s="24"/>
      <c r="L25" s="21"/>
      <c r="M25" s="21" t="s">
        <v>1487</v>
      </c>
      <c r="N25" s="21" t="s">
        <v>1497</v>
      </c>
      <c r="O25" s="21" t="s">
        <v>1471</v>
      </c>
      <c r="P25" s="24">
        <v>0</v>
      </c>
      <c r="Q25" s="24">
        <v>0</v>
      </c>
      <c r="R25" s="24"/>
      <c r="S25" s="24" t="s">
        <v>6317</v>
      </c>
      <c r="T25" s="147"/>
    </row>
    <row r="26" spans="1:20" ht="27" customHeight="1" x14ac:dyDescent="0.2">
      <c r="A26" s="28"/>
      <c r="B26" s="75">
        <v>16</v>
      </c>
      <c r="C26" s="159" t="s">
        <v>615</v>
      </c>
      <c r="D26" s="159" t="s">
        <v>627</v>
      </c>
      <c r="E26" s="159" t="s">
        <v>2957</v>
      </c>
      <c r="F26" s="24"/>
      <c r="G26" s="94" t="s">
        <v>215</v>
      </c>
      <c r="H26" s="159" t="s">
        <v>2957</v>
      </c>
      <c r="I26" s="21"/>
      <c r="J26" s="24"/>
      <c r="K26" s="24"/>
      <c r="L26" s="21"/>
      <c r="M26" s="21" t="s">
        <v>1487</v>
      </c>
      <c r="N26" s="21" t="s">
        <v>1497</v>
      </c>
      <c r="O26" s="21" t="s">
        <v>1471</v>
      </c>
      <c r="P26" s="24">
        <v>0</v>
      </c>
      <c r="Q26" s="24">
        <v>0</v>
      </c>
      <c r="R26" s="24"/>
      <c r="S26" s="24" t="s">
        <v>6317</v>
      </c>
      <c r="T26" s="147"/>
    </row>
    <row r="27" spans="1:20" ht="27" customHeight="1" x14ac:dyDescent="0.2">
      <c r="A27" s="28"/>
      <c r="B27" s="75">
        <v>17</v>
      </c>
      <c r="C27" s="159" t="s">
        <v>615</v>
      </c>
      <c r="D27" s="159" t="s">
        <v>627</v>
      </c>
      <c r="E27" s="159" t="s">
        <v>2959</v>
      </c>
      <c r="F27" s="24"/>
      <c r="G27" s="94" t="s">
        <v>215</v>
      </c>
      <c r="H27" s="159" t="s">
        <v>2959</v>
      </c>
      <c r="I27" s="21"/>
      <c r="J27" s="24"/>
      <c r="K27" s="24"/>
      <c r="L27" s="21"/>
      <c r="M27" s="21" t="s">
        <v>1458</v>
      </c>
      <c r="N27" s="21" t="s">
        <v>1459</v>
      </c>
      <c r="O27" s="21" t="s">
        <v>1471</v>
      </c>
      <c r="P27" s="24">
        <v>0</v>
      </c>
      <c r="Q27" s="24">
        <v>0</v>
      </c>
      <c r="R27" s="24"/>
      <c r="S27" s="24" t="s">
        <v>6317</v>
      </c>
      <c r="T27" s="147"/>
    </row>
    <row r="28" spans="1:20" ht="27" customHeight="1" x14ac:dyDescent="0.25">
      <c r="B28" s="75">
        <v>18</v>
      </c>
      <c r="C28" s="159" t="s">
        <v>615</v>
      </c>
      <c r="D28" s="159" t="s">
        <v>627</v>
      </c>
      <c r="E28" s="159" t="s">
        <v>2961</v>
      </c>
      <c r="F28" s="24"/>
      <c r="G28" s="94" t="s">
        <v>215</v>
      </c>
      <c r="H28" s="159" t="s">
        <v>2961</v>
      </c>
      <c r="I28" s="21"/>
      <c r="J28" s="24"/>
      <c r="K28" s="24"/>
      <c r="L28" s="21"/>
      <c r="M28" s="21" t="s">
        <v>1458</v>
      </c>
      <c r="N28" s="21" t="s">
        <v>1459</v>
      </c>
      <c r="O28" s="21" t="s">
        <v>1471</v>
      </c>
      <c r="P28" s="24">
        <v>0</v>
      </c>
      <c r="Q28" s="24">
        <v>0</v>
      </c>
      <c r="R28" s="24"/>
      <c r="S28" s="24" t="s">
        <v>6317</v>
      </c>
      <c r="T28" s="147"/>
    </row>
    <row r="29" spans="1:20" ht="27" customHeight="1" x14ac:dyDescent="0.2">
      <c r="A29" s="28"/>
      <c r="B29" s="75">
        <v>19</v>
      </c>
      <c r="C29" s="159" t="s">
        <v>615</v>
      </c>
      <c r="D29" s="159" t="s">
        <v>627</v>
      </c>
      <c r="E29" s="159" t="s">
        <v>2962</v>
      </c>
      <c r="F29" s="24"/>
      <c r="G29" s="94" t="s">
        <v>215</v>
      </c>
      <c r="H29" s="159" t="s">
        <v>2962</v>
      </c>
      <c r="I29" s="21"/>
      <c r="J29" s="24"/>
      <c r="K29" s="24"/>
      <c r="L29" s="21"/>
      <c r="M29" s="21" t="s">
        <v>1487</v>
      </c>
      <c r="N29" s="21" t="s">
        <v>1497</v>
      </c>
      <c r="O29" s="21" t="s">
        <v>1471</v>
      </c>
      <c r="P29" s="24">
        <v>0</v>
      </c>
      <c r="Q29" s="24">
        <v>0</v>
      </c>
      <c r="R29" s="24"/>
      <c r="S29" s="24" t="s">
        <v>6317</v>
      </c>
      <c r="T29" s="147"/>
    </row>
    <row r="30" spans="1:20" ht="27" customHeight="1" x14ac:dyDescent="0.2">
      <c r="A30" s="28"/>
      <c r="B30" s="75">
        <v>20</v>
      </c>
      <c r="C30" s="159" t="s">
        <v>615</v>
      </c>
      <c r="D30" s="159" t="s">
        <v>627</v>
      </c>
      <c r="E30" s="159" t="s">
        <v>2963</v>
      </c>
      <c r="F30" s="24"/>
      <c r="G30" s="94" t="s">
        <v>215</v>
      </c>
      <c r="H30" s="159" t="s">
        <v>2963</v>
      </c>
      <c r="I30" s="21"/>
      <c r="J30" s="24"/>
      <c r="K30" s="24"/>
      <c r="L30" s="21"/>
      <c r="M30" s="21" t="s">
        <v>1487</v>
      </c>
      <c r="N30" s="21" t="s">
        <v>1497</v>
      </c>
      <c r="O30" s="21" t="s">
        <v>1471</v>
      </c>
      <c r="P30" s="24">
        <v>0</v>
      </c>
      <c r="Q30" s="24">
        <v>0</v>
      </c>
      <c r="R30" s="24"/>
      <c r="S30" s="24" t="s">
        <v>6317</v>
      </c>
      <c r="T30" s="147"/>
    </row>
    <row r="31" spans="1:20" ht="27" customHeight="1" x14ac:dyDescent="0.2">
      <c r="A31" s="28"/>
      <c r="B31" s="75">
        <v>21</v>
      </c>
      <c r="C31" s="159" t="s">
        <v>615</v>
      </c>
      <c r="D31" s="159" t="s">
        <v>627</v>
      </c>
      <c r="E31" s="159" t="s">
        <v>2964</v>
      </c>
      <c r="F31" s="24"/>
      <c r="G31" s="94" t="s">
        <v>215</v>
      </c>
      <c r="H31" s="159" t="s">
        <v>2964</v>
      </c>
      <c r="I31" s="21"/>
      <c r="J31" s="24"/>
      <c r="K31" s="24"/>
      <c r="L31" s="21"/>
      <c r="M31" s="21" t="s">
        <v>1487</v>
      </c>
      <c r="N31" s="21" t="s">
        <v>1497</v>
      </c>
      <c r="O31" s="21" t="s">
        <v>1471</v>
      </c>
      <c r="P31" s="24">
        <v>0</v>
      </c>
      <c r="Q31" s="24">
        <v>0</v>
      </c>
      <c r="R31" s="24"/>
      <c r="S31" s="24" t="s">
        <v>6317</v>
      </c>
      <c r="T31" s="147"/>
    </row>
    <row r="32" spans="1:20" ht="27" customHeight="1" x14ac:dyDescent="0.2">
      <c r="A32" s="28"/>
      <c r="B32" s="75">
        <v>22</v>
      </c>
      <c r="C32" s="159" t="s">
        <v>615</v>
      </c>
      <c r="D32" s="159" t="s">
        <v>627</v>
      </c>
      <c r="E32" s="159" t="s">
        <v>2965</v>
      </c>
      <c r="F32" s="24"/>
      <c r="G32" s="94" t="s">
        <v>215</v>
      </c>
      <c r="H32" s="159" t="s">
        <v>2965</v>
      </c>
      <c r="I32" s="21"/>
      <c r="J32" s="24"/>
      <c r="K32" s="24"/>
      <c r="L32" s="21"/>
      <c r="M32" s="21" t="s">
        <v>1487</v>
      </c>
      <c r="N32" s="21" t="s">
        <v>1497</v>
      </c>
      <c r="O32" s="21" t="s">
        <v>1471</v>
      </c>
      <c r="P32" s="24">
        <v>0</v>
      </c>
      <c r="Q32" s="24">
        <v>0</v>
      </c>
      <c r="R32" s="24"/>
      <c r="S32" s="24" t="s">
        <v>6317</v>
      </c>
      <c r="T32" s="147"/>
    </row>
    <row r="33" spans="1:20" ht="27" customHeight="1" x14ac:dyDescent="0.2">
      <c r="A33" s="28"/>
      <c r="B33" s="75">
        <v>23</v>
      </c>
      <c r="C33" s="159" t="s">
        <v>615</v>
      </c>
      <c r="D33" s="159" t="s">
        <v>627</v>
      </c>
      <c r="E33" s="159" t="s">
        <v>2967</v>
      </c>
      <c r="F33" s="24"/>
      <c r="G33" s="94" t="s">
        <v>215</v>
      </c>
      <c r="H33" s="159" t="s">
        <v>2967</v>
      </c>
      <c r="I33" s="21"/>
      <c r="J33" s="24"/>
      <c r="K33" s="24"/>
      <c r="L33" s="21"/>
      <c r="M33" s="21" t="s">
        <v>1487</v>
      </c>
      <c r="N33" s="21" t="s">
        <v>1497</v>
      </c>
      <c r="O33" s="21" t="s">
        <v>1471</v>
      </c>
      <c r="P33" s="24">
        <v>0</v>
      </c>
      <c r="Q33" s="24">
        <v>0</v>
      </c>
      <c r="R33" s="24"/>
      <c r="S33" s="24" t="s">
        <v>6317</v>
      </c>
      <c r="T33" s="147"/>
    </row>
    <row r="34" spans="1:20" ht="27" customHeight="1" x14ac:dyDescent="0.2">
      <c r="A34" s="28"/>
      <c r="B34" s="75">
        <v>24</v>
      </c>
      <c r="C34" s="159" t="s">
        <v>615</v>
      </c>
      <c r="D34" s="159" t="s">
        <v>627</v>
      </c>
      <c r="E34" s="159" t="s">
        <v>887</v>
      </c>
      <c r="F34" s="24"/>
      <c r="G34" s="94" t="s">
        <v>215</v>
      </c>
      <c r="H34" s="159" t="s">
        <v>887</v>
      </c>
      <c r="I34" s="21"/>
      <c r="J34" s="24"/>
      <c r="K34" s="24"/>
      <c r="L34" s="21"/>
      <c r="M34" s="21" t="s">
        <v>1487</v>
      </c>
      <c r="N34" s="21" t="s">
        <v>1488</v>
      </c>
      <c r="O34" s="21" t="s">
        <v>1471</v>
      </c>
      <c r="P34" s="24">
        <v>0</v>
      </c>
      <c r="Q34" s="24">
        <v>0</v>
      </c>
      <c r="R34" s="24"/>
      <c r="S34" s="24" t="s">
        <v>6317</v>
      </c>
      <c r="T34" s="147"/>
    </row>
    <row r="35" spans="1:20" ht="27" customHeight="1" x14ac:dyDescent="0.2">
      <c r="A35" s="28"/>
      <c r="B35" s="75">
        <v>25</v>
      </c>
      <c r="C35" s="159" t="s">
        <v>615</v>
      </c>
      <c r="D35" s="159" t="s">
        <v>627</v>
      </c>
      <c r="E35" s="159" t="s">
        <v>2972</v>
      </c>
      <c r="F35" s="24"/>
      <c r="G35" s="94" t="s">
        <v>215</v>
      </c>
      <c r="H35" s="159" t="s">
        <v>2972</v>
      </c>
      <c r="I35" s="21"/>
      <c r="J35" s="24"/>
      <c r="K35" s="24"/>
      <c r="L35" s="21"/>
      <c r="M35" s="21" t="s">
        <v>1487</v>
      </c>
      <c r="N35" s="21" t="s">
        <v>1497</v>
      </c>
      <c r="O35" s="21" t="s">
        <v>1471</v>
      </c>
      <c r="P35" s="24">
        <v>0</v>
      </c>
      <c r="Q35" s="24">
        <v>0</v>
      </c>
      <c r="R35" s="24"/>
      <c r="S35" s="24" t="s">
        <v>6317</v>
      </c>
      <c r="T35" s="147"/>
    </row>
    <row r="36" spans="1:20" ht="27" customHeight="1" x14ac:dyDescent="0.2">
      <c r="A36" s="28"/>
      <c r="B36" s="75">
        <v>26</v>
      </c>
      <c r="C36" s="159" t="s">
        <v>615</v>
      </c>
      <c r="D36" s="159" t="s">
        <v>627</v>
      </c>
      <c r="E36" s="159" t="s">
        <v>2970</v>
      </c>
      <c r="F36" s="24"/>
      <c r="G36" s="94" t="s">
        <v>215</v>
      </c>
      <c r="H36" s="159" t="s">
        <v>2970</v>
      </c>
      <c r="I36" s="21"/>
      <c r="J36" s="24"/>
      <c r="K36" s="24"/>
      <c r="L36" s="21"/>
      <c r="M36" s="21" t="s">
        <v>1487</v>
      </c>
      <c r="N36" s="21" t="s">
        <v>1497</v>
      </c>
      <c r="O36" s="21" t="s">
        <v>1471</v>
      </c>
      <c r="P36" s="24">
        <v>0</v>
      </c>
      <c r="Q36" s="24">
        <v>0</v>
      </c>
      <c r="R36" s="24"/>
      <c r="S36" s="24" t="s">
        <v>6317</v>
      </c>
      <c r="T36" s="147"/>
    </row>
    <row r="37" spans="1:20" ht="27" customHeight="1" x14ac:dyDescent="0.2">
      <c r="A37" s="28"/>
      <c r="B37" s="75">
        <v>27</v>
      </c>
      <c r="C37" s="159" t="s">
        <v>615</v>
      </c>
      <c r="D37" s="159" t="s">
        <v>627</v>
      </c>
      <c r="E37" s="159" t="s">
        <v>2974</v>
      </c>
      <c r="F37" s="24"/>
      <c r="G37" s="94" t="s">
        <v>215</v>
      </c>
      <c r="H37" s="159" t="s">
        <v>2974</v>
      </c>
      <c r="I37" s="21"/>
      <c r="J37" s="24"/>
      <c r="K37" s="24"/>
      <c r="L37" s="21"/>
      <c r="M37" s="21" t="s">
        <v>1487</v>
      </c>
      <c r="N37" s="21" t="s">
        <v>1497</v>
      </c>
      <c r="O37" s="21" t="s">
        <v>1471</v>
      </c>
      <c r="P37" s="24">
        <v>0</v>
      </c>
      <c r="Q37" s="24">
        <v>0</v>
      </c>
      <c r="R37" s="24"/>
      <c r="S37" s="24" t="s">
        <v>6317</v>
      </c>
      <c r="T37" s="147"/>
    </row>
    <row r="38" spans="1:20" ht="27" customHeight="1" x14ac:dyDescent="0.25">
      <c r="B38" s="75">
        <v>28</v>
      </c>
      <c r="C38" s="159" t="s">
        <v>615</v>
      </c>
      <c r="D38" s="159" t="s">
        <v>627</v>
      </c>
      <c r="E38" s="159" t="s">
        <v>2976</v>
      </c>
      <c r="F38" s="24"/>
      <c r="G38" s="94" t="s">
        <v>215</v>
      </c>
      <c r="H38" s="159" t="s">
        <v>2976</v>
      </c>
      <c r="I38" s="21"/>
      <c r="J38" s="24"/>
      <c r="K38" s="24"/>
      <c r="L38" s="21"/>
      <c r="M38" s="21" t="s">
        <v>1482</v>
      </c>
      <c r="N38" s="21" t="s">
        <v>1575</v>
      </c>
      <c r="O38" s="21" t="s">
        <v>1471</v>
      </c>
      <c r="P38" s="24">
        <v>0</v>
      </c>
      <c r="Q38" s="24">
        <v>0</v>
      </c>
      <c r="R38" s="24"/>
      <c r="S38" s="24" t="s">
        <v>6317</v>
      </c>
      <c r="T38" s="147"/>
    </row>
    <row r="39" spans="1:20" ht="27" customHeight="1" x14ac:dyDescent="0.2">
      <c r="A39" s="28"/>
      <c r="B39" s="75">
        <v>29</v>
      </c>
      <c r="C39" s="159" t="s">
        <v>615</v>
      </c>
      <c r="D39" s="159" t="s">
        <v>627</v>
      </c>
      <c r="E39" s="159" t="s">
        <v>2977</v>
      </c>
      <c r="F39" s="24"/>
      <c r="G39" s="94" t="s">
        <v>215</v>
      </c>
      <c r="H39" s="159" t="s">
        <v>2977</v>
      </c>
      <c r="I39" s="21"/>
      <c r="J39" s="24"/>
      <c r="K39" s="24"/>
      <c r="L39" s="21"/>
      <c r="M39" s="21" t="s">
        <v>1487</v>
      </c>
      <c r="N39" s="21" t="s">
        <v>1497</v>
      </c>
      <c r="O39" s="21" t="s">
        <v>1471</v>
      </c>
      <c r="P39" s="24">
        <v>0</v>
      </c>
      <c r="Q39" s="24">
        <v>0</v>
      </c>
      <c r="R39" s="24"/>
      <c r="S39" s="24" t="s">
        <v>6317</v>
      </c>
      <c r="T39" s="147"/>
    </row>
    <row r="40" spans="1:20" ht="27" customHeight="1" x14ac:dyDescent="0.2">
      <c r="A40" s="28"/>
      <c r="B40" s="75">
        <v>30</v>
      </c>
      <c r="C40" s="159" t="s">
        <v>615</v>
      </c>
      <c r="D40" s="159" t="s">
        <v>627</v>
      </c>
      <c r="E40" s="159" t="s">
        <v>2978</v>
      </c>
      <c r="F40" s="24"/>
      <c r="G40" s="94" t="s">
        <v>215</v>
      </c>
      <c r="H40" s="159" t="s">
        <v>2978</v>
      </c>
      <c r="I40" s="21"/>
      <c r="J40" s="24"/>
      <c r="K40" s="24"/>
      <c r="L40" s="21"/>
      <c r="M40" s="21" t="s">
        <v>1482</v>
      </c>
      <c r="N40" s="21" t="s">
        <v>1575</v>
      </c>
      <c r="O40" s="21" t="s">
        <v>1471</v>
      </c>
      <c r="P40" s="24">
        <v>0</v>
      </c>
      <c r="Q40" s="24">
        <v>0</v>
      </c>
      <c r="R40" s="24"/>
      <c r="S40" s="24" t="s">
        <v>6317</v>
      </c>
      <c r="T40" s="147"/>
    </row>
    <row r="41" spans="1:20" ht="27" customHeight="1" x14ac:dyDescent="0.2">
      <c r="A41" s="28"/>
      <c r="B41" s="75">
        <v>31</v>
      </c>
      <c r="C41" s="159" t="s">
        <v>615</v>
      </c>
      <c r="D41" s="159" t="s">
        <v>627</v>
      </c>
      <c r="E41" s="159" t="s">
        <v>6427</v>
      </c>
      <c r="F41" s="24"/>
      <c r="G41" s="134"/>
      <c r="H41" s="24"/>
      <c r="I41" s="21" t="s">
        <v>6426</v>
      </c>
      <c r="J41" s="24"/>
      <c r="K41" s="24"/>
      <c r="L41" s="21"/>
      <c r="M41" s="21" t="s">
        <v>1482</v>
      </c>
      <c r="N41" s="21" t="s">
        <v>1575</v>
      </c>
      <c r="O41" s="21" t="s">
        <v>1460</v>
      </c>
      <c r="P41" s="24">
        <v>0</v>
      </c>
      <c r="Q41" s="24">
        <v>0</v>
      </c>
      <c r="R41" s="24"/>
      <c r="S41" s="24" t="s">
        <v>6317</v>
      </c>
      <c r="T41" s="147"/>
    </row>
    <row r="42" spans="1:20" ht="27" customHeight="1" x14ac:dyDescent="0.2">
      <c r="A42" s="28"/>
      <c r="B42" s="75">
        <v>32</v>
      </c>
      <c r="C42" s="159" t="s">
        <v>615</v>
      </c>
      <c r="D42" s="159" t="s">
        <v>627</v>
      </c>
      <c r="E42" s="159" t="s">
        <v>6428</v>
      </c>
      <c r="F42" s="24"/>
      <c r="G42" s="134"/>
      <c r="H42" s="24"/>
      <c r="I42" s="21" t="s">
        <v>6426</v>
      </c>
      <c r="J42" s="24"/>
      <c r="K42" s="24"/>
      <c r="L42" s="21"/>
      <c r="M42" s="21" t="s">
        <v>1487</v>
      </c>
      <c r="N42" s="21" t="s">
        <v>1696</v>
      </c>
      <c r="O42" s="21" t="s">
        <v>1460</v>
      </c>
      <c r="P42" s="24">
        <v>0</v>
      </c>
      <c r="Q42" s="24">
        <v>0</v>
      </c>
      <c r="R42" s="24"/>
      <c r="S42" s="24" t="s">
        <v>6317</v>
      </c>
      <c r="T42" s="147"/>
    </row>
    <row r="43" spans="1:20" ht="27" customHeight="1" x14ac:dyDescent="0.2">
      <c r="A43" s="28"/>
      <c r="B43" s="75">
        <v>33</v>
      </c>
      <c r="C43" s="159" t="s">
        <v>615</v>
      </c>
      <c r="D43" s="159" t="s">
        <v>627</v>
      </c>
      <c r="E43" s="159" t="s">
        <v>6429</v>
      </c>
      <c r="F43" s="24"/>
      <c r="G43" s="134"/>
      <c r="H43" s="24"/>
      <c r="I43" s="21" t="s">
        <v>6426</v>
      </c>
      <c r="J43" s="24"/>
      <c r="K43" s="24"/>
      <c r="L43" s="21"/>
      <c r="M43" s="21" t="s">
        <v>1563</v>
      </c>
      <c r="N43" s="21" t="s">
        <v>1564</v>
      </c>
      <c r="O43" s="21" t="s">
        <v>1460</v>
      </c>
      <c r="P43" s="24">
        <v>0</v>
      </c>
      <c r="Q43" s="24">
        <v>0</v>
      </c>
      <c r="R43" s="24"/>
      <c r="S43" s="24" t="s">
        <v>6317</v>
      </c>
      <c r="T43" s="147"/>
    </row>
    <row r="44" spans="1:20" ht="27" customHeight="1" x14ac:dyDescent="0.2">
      <c r="A44" s="28"/>
      <c r="B44" s="75">
        <v>34</v>
      </c>
      <c r="C44" s="159" t="s">
        <v>615</v>
      </c>
      <c r="D44" s="159" t="s">
        <v>627</v>
      </c>
      <c r="E44" s="159" t="s">
        <v>6430</v>
      </c>
      <c r="F44" s="24"/>
      <c r="G44" s="134"/>
      <c r="H44" s="24"/>
      <c r="I44" s="21" t="s">
        <v>6426</v>
      </c>
      <c r="J44" s="24"/>
      <c r="K44" s="24"/>
      <c r="L44" s="21"/>
      <c r="M44" s="21" t="s">
        <v>1482</v>
      </c>
      <c r="N44" s="21" t="s">
        <v>1575</v>
      </c>
      <c r="O44" s="21" t="s">
        <v>1460</v>
      </c>
      <c r="P44" s="24">
        <v>0</v>
      </c>
      <c r="Q44" s="24">
        <v>0</v>
      </c>
      <c r="R44" s="24"/>
      <c r="S44" s="24" t="s">
        <v>6317</v>
      </c>
      <c r="T44" s="147"/>
    </row>
  </sheetData>
  <autoFilter ref="B10:T44" xr:uid="{00000000-0001-0000-C101-000000000000}"/>
  <mergeCells count="1">
    <mergeCell ref="C9:O9"/>
  </mergeCells>
  <conditionalFormatting sqref="H11:H13 H41:H44">
    <cfRule type="duplicateValues" dxfId="712" priority="1"/>
  </conditionalFormatting>
  <hyperlinks>
    <hyperlink ref="G14" location="RCT208_INFOFINAD!A1" display="RCT208_INFOFINAD" xr:uid="{00000000-0004-0000-C101-000000000000}"/>
    <hyperlink ref="G15" location="RCT208_INFOFINAD!A1" display="RCT208_INFOFINAD" xr:uid="{00000000-0004-0000-C101-000001000000}"/>
    <hyperlink ref="G16" location="RCT208_INFOFINAD!A1" display="RCT208_INFOFINAD" xr:uid="{00000000-0004-0000-C101-000002000000}"/>
    <hyperlink ref="G17" location="RCT208_INFOFINAD!A1" display="RCT208_INFOFINAD" xr:uid="{00000000-0004-0000-C101-000003000000}"/>
    <hyperlink ref="G18" location="RCT208_INFOFINAD!A1" display="RCT208_INFOFINAD" xr:uid="{00000000-0004-0000-C101-000004000000}"/>
    <hyperlink ref="G19" location="RCT208_INFOFINAD!A1" display="RCT208_INFOFINAD" xr:uid="{00000000-0004-0000-C101-000005000000}"/>
    <hyperlink ref="G20" location="RCT208_INFOFINAD!A1" display="RCT208_INFOFINAD" xr:uid="{00000000-0004-0000-C101-000006000000}"/>
    <hyperlink ref="G21" location="RCT208_INFOFINAD!A1" display="RCT208_INFOFINAD" xr:uid="{00000000-0004-0000-C101-000007000000}"/>
    <hyperlink ref="G22" location="RCT208_INFOFINAD!A1" display="RCT208_INFOFINAD" xr:uid="{00000000-0004-0000-C101-000008000000}"/>
    <hyperlink ref="G23" location="RCT208_INFOFINAD!A1" display="RCT208_INFOFINAD" xr:uid="{00000000-0004-0000-C101-000009000000}"/>
    <hyperlink ref="G24" location="RCT208_INFOFINAD!A1" display="RCT208_INFOFINAD" xr:uid="{00000000-0004-0000-C101-00000A000000}"/>
    <hyperlink ref="G25" location="RCT208_INFOFINAD!A1" display="RCT208_INFOFINAD" xr:uid="{00000000-0004-0000-C101-00000B000000}"/>
    <hyperlink ref="G26" location="RCT208_INFOFINAD!A1" display="RCT208_INFOFINAD" xr:uid="{00000000-0004-0000-C101-00000C000000}"/>
    <hyperlink ref="G27" location="RCT208_INFOFINAD!A1" display="RCT208_INFOFINAD" xr:uid="{00000000-0004-0000-C101-00000D000000}"/>
    <hyperlink ref="G28" location="RCT208_INFOFINAD!A1" display="RCT208_INFOFINAD" xr:uid="{00000000-0004-0000-C101-00000E000000}"/>
    <hyperlink ref="G29" location="RCT208_INFOFINAD!A1" display="RCT208_INFOFINAD" xr:uid="{00000000-0004-0000-C101-00000F000000}"/>
    <hyperlink ref="G30" location="RCT208_INFOFINAD!A1" display="RCT208_INFOFINAD" xr:uid="{00000000-0004-0000-C101-000010000000}"/>
    <hyperlink ref="G31" location="RCT208_INFOFINAD!A1" display="RCT208_INFOFINAD" xr:uid="{00000000-0004-0000-C101-000011000000}"/>
    <hyperlink ref="G32" location="RCT208_INFOFINAD!A1" display="RCT208_INFOFINAD" xr:uid="{00000000-0004-0000-C101-000012000000}"/>
    <hyperlink ref="G33" location="RCT208_INFOFINAD!A1" display="RCT208_INFOFINAD" xr:uid="{00000000-0004-0000-C101-000013000000}"/>
    <hyperlink ref="G34" location="RCT208_INFOFINAD!A1" display="RCT208_INFOFINAD" xr:uid="{00000000-0004-0000-C101-000014000000}"/>
    <hyperlink ref="G35" location="RCT208_INFOFINAD!A1" display="RCT208_INFOFINAD" xr:uid="{00000000-0004-0000-C101-000015000000}"/>
    <hyperlink ref="G36" location="RCT208_INFOFINAD!A1" display="RCT208_INFOFINAD" xr:uid="{00000000-0004-0000-C101-000016000000}"/>
    <hyperlink ref="G37" location="RCT208_INFOFINAD!A1" display="RCT208_INFOFINAD" xr:uid="{00000000-0004-0000-C101-000017000000}"/>
    <hyperlink ref="G38" location="RCT208_INFOFINAD!A1" display="RCT208_INFOFINAD" xr:uid="{00000000-0004-0000-C101-000018000000}"/>
    <hyperlink ref="G39" location="RCT208_INFOFINAD!A1" display="RCT208_INFOFINAD" xr:uid="{00000000-0004-0000-C101-000019000000}"/>
    <hyperlink ref="G40" location="RCT208_INFOFINAD!A1" display="RCT208_INFOFINAD" xr:uid="{00000000-0004-0000-C101-00001A000000}"/>
    <hyperlink ref="B6" location="Variáveis!A1" display="Variáveis" xr:uid="{00000000-0004-0000-C101-00001B000000}"/>
    <hyperlink ref="C6" location="'Índice de Tabelas'!A1" display="Índice de Tabelas" xr:uid="{00000000-0004-0000-C101-00001C000000}"/>
    <hyperlink ref="D6" location="'Manual de Instrução'!A1" display="Manual de Instrução" xr:uid="{00000000-0004-0000-C101-00001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147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0147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1-000000000000}">
  <sheetPr codeName="Sheet877"/>
  <dimension ref="A1:T96"/>
  <sheetViews>
    <sheetView zoomScale="80" workbookViewId="0">
      <pane xSplit="5" ySplit="10" topLeftCell="F11" activePane="bottomRight" state="frozen"/>
      <selection pane="topRight" activeCell="F1" sqref="F1"/>
      <selection pane="bottomLeft" activeCell="A18" sqref="A18"/>
      <selection pane="bottomRight" activeCell="B10" sqref="B10:T9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3.09765625" style="27" customWidth="1"/>
    <col min="7" max="7" width="27.3984375" style="27" customWidth="1"/>
    <col min="8" max="8" width="23.8984375" style="27" customWidth="1"/>
    <col min="9" max="9" width="24.09765625"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683</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628</v>
      </c>
      <c r="E11" s="159" t="s">
        <v>6333</v>
      </c>
      <c r="F11" s="24" t="s">
        <v>1582</v>
      </c>
      <c r="G11" s="134"/>
      <c r="H11" s="24"/>
      <c r="I11" s="21" t="s">
        <v>6426</v>
      </c>
      <c r="J11" s="24"/>
      <c r="K11" s="24"/>
      <c r="L11" s="21"/>
      <c r="M11" s="21" t="s">
        <v>1487</v>
      </c>
      <c r="N11" s="21" t="s">
        <v>1500</v>
      </c>
      <c r="O11" s="21" t="s">
        <v>1460</v>
      </c>
      <c r="P11" s="24">
        <v>0</v>
      </c>
      <c r="Q11" s="24">
        <v>0</v>
      </c>
      <c r="R11" s="24"/>
      <c r="S11" s="24" t="s">
        <v>6317</v>
      </c>
      <c r="T11" s="147"/>
    </row>
    <row r="12" spans="1:20" s="29" customFormat="1" ht="27" customHeight="1" x14ac:dyDescent="0.25">
      <c r="A12"/>
      <c r="B12" s="75">
        <v>2</v>
      </c>
      <c r="C12" s="159" t="s">
        <v>615</v>
      </c>
      <c r="D12" s="159" t="s">
        <v>628</v>
      </c>
      <c r="E12" s="159" t="s">
        <v>1456</v>
      </c>
      <c r="F12" s="24" t="s">
        <v>1582</v>
      </c>
      <c r="G12" s="94" t="s">
        <v>216</v>
      </c>
      <c r="H12" s="159" t="s">
        <v>1456</v>
      </c>
      <c r="I12" s="21"/>
      <c r="J12" s="24"/>
      <c r="K12" s="24"/>
      <c r="L12" s="21"/>
      <c r="M12" s="21" t="s">
        <v>1458</v>
      </c>
      <c r="N12" s="21" t="s">
        <v>1459</v>
      </c>
      <c r="O12" s="21" t="s">
        <v>1460</v>
      </c>
      <c r="P12" s="24">
        <v>0</v>
      </c>
      <c r="Q12" s="24">
        <v>0</v>
      </c>
      <c r="R12" s="24"/>
      <c r="S12" s="24" t="s">
        <v>6317</v>
      </c>
      <c r="T12" s="147"/>
    </row>
    <row r="13" spans="1:20" ht="27" customHeight="1" x14ac:dyDescent="0.2">
      <c r="A13" s="28"/>
      <c r="B13" s="75">
        <v>3</v>
      </c>
      <c r="C13" s="159" t="s">
        <v>615</v>
      </c>
      <c r="D13" s="159" t="s">
        <v>628</v>
      </c>
      <c r="E13" s="159" t="s">
        <v>2519</v>
      </c>
      <c r="F13" s="24" t="s">
        <v>1582</v>
      </c>
      <c r="G13" s="94" t="s">
        <v>216</v>
      </c>
      <c r="H13" s="159" t="s">
        <v>2519</v>
      </c>
      <c r="I13" s="21"/>
      <c r="J13" s="24"/>
      <c r="K13" s="24"/>
      <c r="L13" s="21"/>
      <c r="M13" s="21" t="s">
        <v>1482</v>
      </c>
      <c r="N13" s="21" t="s">
        <v>1704</v>
      </c>
      <c r="O13" s="21" t="s">
        <v>1460</v>
      </c>
      <c r="P13" s="24">
        <v>0</v>
      </c>
      <c r="Q13" s="24">
        <v>0</v>
      </c>
      <c r="R13" s="24"/>
      <c r="S13" s="24" t="s">
        <v>6317</v>
      </c>
      <c r="T13" s="147"/>
    </row>
    <row r="14" spans="1:20" ht="27" customHeight="1" x14ac:dyDescent="0.2">
      <c r="A14" s="28"/>
      <c r="B14" s="75">
        <v>4</v>
      </c>
      <c r="C14" s="159" t="s">
        <v>615</v>
      </c>
      <c r="D14" s="159" t="s">
        <v>628</v>
      </c>
      <c r="E14" s="159" t="s">
        <v>2456</v>
      </c>
      <c r="F14" s="24" t="s">
        <v>1582</v>
      </c>
      <c r="G14" s="94" t="s">
        <v>216</v>
      </c>
      <c r="H14" s="159" t="s">
        <v>2456</v>
      </c>
      <c r="I14" s="21"/>
      <c r="J14" s="24"/>
      <c r="K14" s="24"/>
      <c r="L14" s="21"/>
      <c r="M14" s="21" t="s">
        <v>1482</v>
      </c>
      <c r="N14" s="21" t="s">
        <v>2179</v>
      </c>
      <c r="O14" s="21" t="s">
        <v>1460</v>
      </c>
      <c r="P14" s="24">
        <v>0</v>
      </c>
      <c r="Q14" s="24">
        <v>0</v>
      </c>
      <c r="R14" s="24"/>
      <c r="S14" s="24" t="s">
        <v>6317</v>
      </c>
      <c r="T14" s="147"/>
    </row>
    <row r="15" spans="1:20" ht="27" customHeight="1" x14ac:dyDescent="0.2">
      <c r="A15" s="28"/>
      <c r="B15" s="75">
        <v>5</v>
      </c>
      <c r="C15" s="159" t="s">
        <v>615</v>
      </c>
      <c r="D15" s="159" t="s">
        <v>628</v>
      </c>
      <c r="E15" s="159" t="s">
        <v>2458</v>
      </c>
      <c r="F15" s="24" t="s">
        <v>1582</v>
      </c>
      <c r="G15" s="94" t="s">
        <v>216</v>
      </c>
      <c r="H15" s="159" t="s">
        <v>2458</v>
      </c>
      <c r="I15" s="21"/>
      <c r="J15" s="24"/>
      <c r="K15" s="24"/>
      <c r="L15" s="21"/>
      <c r="M15" s="21" t="s">
        <v>1482</v>
      </c>
      <c r="N15" s="21" t="s">
        <v>2179</v>
      </c>
      <c r="O15" s="21" t="s">
        <v>1460</v>
      </c>
      <c r="P15" s="24">
        <v>0</v>
      </c>
      <c r="Q15" s="24">
        <v>0</v>
      </c>
      <c r="R15" s="24"/>
      <c r="S15" s="24" t="s">
        <v>6317</v>
      </c>
      <c r="T15" s="147"/>
    </row>
    <row r="16" spans="1:20" ht="27" customHeight="1" x14ac:dyDescent="0.2">
      <c r="A16" s="28"/>
      <c r="B16" s="75">
        <v>6</v>
      </c>
      <c r="C16" s="159" t="s">
        <v>615</v>
      </c>
      <c r="D16" s="159" t="s">
        <v>628</v>
      </c>
      <c r="E16" s="159" t="s">
        <v>2942</v>
      </c>
      <c r="F16" s="24" t="s">
        <v>1582</v>
      </c>
      <c r="G16" s="94" t="s">
        <v>216</v>
      </c>
      <c r="H16" s="159" t="s">
        <v>2942</v>
      </c>
      <c r="I16" s="21"/>
      <c r="J16" s="24"/>
      <c r="K16" s="24"/>
      <c r="L16" s="21"/>
      <c r="M16" s="21" t="s">
        <v>1487</v>
      </c>
      <c r="N16" s="21" t="s">
        <v>1497</v>
      </c>
      <c r="O16" s="21" t="s">
        <v>1471</v>
      </c>
      <c r="P16" s="24">
        <v>0</v>
      </c>
      <c r="Q16" s="24">
        <v>0</v>
      </c>
      <c r="R16" s="24"/>
      <c r="S16" s="24" t="s">
        <v>6317</v>
      </c>
      <c r="T16" s="147"/>
    </row>
    <row r="17" spans="1:20" ht="27" customHeight="1" x14ac:dyDescent="0.2">
      <c r="A17" s="28"/>
      <c r="B17" s="75">
        <v>7</v>
      </c>
      <c r="C17" s="159" t="s">
        <v>615</v>
      </c>
      <c r="D17" s="159" t="s">
        <v>628</v>
      </c>
      <c r="E17" s="159" t="s">
        <v>883</v>
      </c>
      <c r="F17" s="24" t="s">
        <v>1582</v>
      </c>
      <c r="G17" s="94" t="s">
        <v>216</v>
      </c>
      <c r="H17" s="159" t="s">
        <v>883</v>
      </c>
      <c r="I17" s="21"/>
      <c r="J17" s="24"/>
      <c r="K17" s="24"/>
      <c r="L17" s="21"/>
      <c r="M17" s="21" t="s">
        <v>1487</v>
      </c>
      <c r="N17" s="21" t="s">
        <v>1488</v>
      </c>
      <c r="O17" s="21" t="s">
        <v>1471</v>
      </c>
      <c r="P17" s="24">
        <v>0</v>
      </c>
      <c r="Q17" s="24">
        <v>0</v>
      </c>
      <c r="R17" s="24"/>
      <c r="S17" s="24" t="s">
        <v>6317</v>
      </c>
      <c r="T17" s="147"/>
    </row>
    <row r="18" spans="1:20" ht="27" customHeight="1" x14ac:dyDescent="0.25">
      <c r="B18" s="75">
        <v>8</v>
      </c>
      <c r="C18" s="159" t="s">
        <v>615</v>
      </c>
      <c r="D18" s="159" t="s">
        <v>628</v>
      </c>
      <c r="E18" s="159" t="s">
        <v>2945</v>
      </c>
      <c r="F18" s="24" t="s">
        <v>1582</v>
      </c>
      <c r="G18" s="94" t="s">
        <v>216</v>
      </c>
      <c r="H18" s="159" t="s">
        <v>2945</v>
      </c>
      <c r="I18" s="21"/>
      <c r="J18" s="24"/>
      <c r="K18" s="24"/>
      <c r="L18" s="21"/>
      <c r="M18" s="21" t="s">
        <v>1482</v>
      </c>
      <c r="N18" s="21" t="s">
        <v>1575</v>
      </c>
      <c r="O18" s="21" t="s">
        <v>1471</v>
      </c>
      <c r="P18" s="24">
        <v>0</v>
      </c>
      <c r="Q18" s="24">
        <v>0</v>
      </c>
      <c r="R18" s="24"/>
      <c r="S18" s="24" t="s">
        <v>6317</v>
      </c>
      <c r="T18" s="147"/>
    </row>
    <row r="19" spans="1:20" ht="27" customHeight="1" x14ac:dyDescent="0.2">
      <c r="A19" s="28"/>
      <c r="B19" s="75">
        <v>9</v>
      </c>
      <c r="C19" s="159" t="s">
        <v>615</v>
      </c>
      <c r="D19" s="159" t="s">
        <v>628</v>
      </c>
      <c r="E19" s="159" t="s">
        <v>2946</v>
      </c>
      <c r="F19" s="24" t="s">
        <v>1582</v>
      </c>
      <c r="G19" s="94" t="s">
        <v>216</v>
      </c>
      <c r="H19" s="159" t="s">
        <v>2946</v>
      </c>
      <c r="I19" s="21"/>
      <c r="J19" s="24"/>
      <c r="K19" s="24"/>
      <c r="L19" s="21"/>
      <c r="M19" s="21" t="s">
        <v>1458</v>
      </c>
      <c r="N19" s="21" t="s">
        <v>1459</v>
      </c>
      <c r="O19" s="21" t="s">
        <v>1471</v>
      </c>
      <c r="P19" s="24">
        <v>0</v>
      </c>
      <c r="Q19" s="24">
        <v>0</v>
      </c>
      <c r="R19" s="24"/>
      <c r="S19" s="24" t="s">
        <v>6317</v>
      </c>
      <c r="T19" s="147"/>
    </row>
    <row r="20" spans="1:20" ht="27" customHeight="1" x14ac:dyDescent="0.2">
      <c r="A20" s="28"/>
      <c r="B20" s="75">
        <v>10</v>
      </c>
      <c r="C20" s="159" t="s">
        <v>615</v>
      </c>
      <c r="D20" s="159" t="s">
        <v>628</v>
      </c>
      <c r="E20" s="159" t="s">
        <v>2948</v>
      </c>
      <c r="F20" s="24" t="s">
        <v>1582</v>
      </c>
      <c r="G20" s="94" t="s">
        <v>216</v>
      </c>
      <c r="H20" s="159" t="s">
        <v>2948</v>
      </c>
      <c r="I20" s="21"/>
      <c r="J20" s="24"/>
      <c r="K20" s="24"/>
      <c r="L20" s="21"/>
      <c r="M20" s="21" t="s">
        <v>1487</v>
      </c>
      <c r="N20" s="21" t="s">
        <v>1497</v>
      </c>
      <c r="O20" s="21" t="s">
        <v>1471</v>
      </c>
      <c r="P20" s="24">
        <v>0</v>
      </c>
      <c r="Q20" s="24">
        <v>0</v>
      </c>
      <c r="R20" s="24"/>
      <c r="S20" s="24" t="s">
        <v>6317</v>
      </c>
      <c r="T20" s="147"/>
    </row>
    <row r="21" spans="1:20" ht="27" customHeight="1" x14ac:dyDescent="0.2">
      <c r="A21" s="28"/>
      <c r="B21" s="75">
        <v>11</v>
      </c>
      <c r="C21" s="159" t="s">
        <v>615</v>
      </c>
      <c r="D21" s="159" t="s">
        <v>628</v>
      </c>
      <c r="E21" s="159" t="s">
        <v>2950</v>
      </c>
      <c r="F21" s="24" t="s">
        <v>1582</v>
      </c>
      <c r="G21" s="94" t="s">
        <v>216</v>
      </c>
      <c r="H21" s="159" t="s">
        <v>2950</v>
      </c>
      <c r="I21" s="21"/>
      <c r="J21" s="24"/>
      <c r="K21" s="24"/>
      <c r="L21" s="21"/>
      <c r="M21" s="21" t="s">
        <v>1487</v>
      </c>
      <c r="N21" s="21" t="s">
        <v>1497</v>
      </c>
      <c r="O21" s="21" t="s">
        <v>1471</v>
      </c>
      <c r="P21" s="24">
        <v>0</v>
      </c>
      <c r="Q21" s="24">
        <v>0</v>
      </c>
      <c r="R21" s="24"/>
      <c r="S21" s="24" t="s">
        <v>6317</v>
      </c>
      <c r="T21" s="147"/>
    </row>
    <row r="22" spans="1:20" ht="27" customHeight="1" x14ac:dyDescent="0.2">
      <c r="A22" s="28"/>
      <c r="B22" s="75">
        <v>12</v>
      </c>
      <c r="C22" s="159" t="s">
        <v>615</v>
      </c>
      <c r="D22" s="159" t="s">
        <v>628</v>
      </c>
      <c r="E22" s="159" t="s">
        <v>2952</v>
      </c>
      <c r="F22" s="24" t="s">
        <v>1582</v>
      </c>
      <c r="G22" s="94" t="s">
        <v>216</v>
      </c>
      <c r="H22" s="159" t="s">
        <v>2952</v>
      </c>
      <c r="I22" s="21"/>
      <c r="J22" s="24"/>
      <c r="K22" s="24"/>
      <c r="L22" s="21"/>
      <c r="M22" s="21" t="s">
        <v>1487</v>
      </c>
      <c r="N22" s="21" t="s">
        <v>1497</v>
      </c>
      <c r="O22" s="21" t="s">
        <v>1471</v>
      </c>
      <c r="P22" s="24">
        <v>0</v>
      </c>
      <c r="Q22" s="24">
        <v>0</v>
      </c>
      <c r="R22" s="24"/>
      <c r="S22" s="24" t="s">
        <v>6317</v>
      </c>
      <c r="T22" s="147"/>
    </row>
    <row r="23" spans="1:20" ht="27" customHeight="1" x14ac:dyDescent="0.2">
      <c r="A23" s="28"/>
      <c r="B23" s="75">
        <v>13</v>
      </c>
      <c r="C23" s="159" t="s">
        <v>615</v>
      </c>
      <c r="D23" s="159" t="s">
        <v>628</v>
      </c>
      <c r="E23" s="159" t="s">
        <v>2955</v>
      </c>
      <c r="F23" s="24" t="s">
        <v>1582</v>
      </c>
      <c r="G23" s="94" t="s">
        <v>216</v>
      </c>
      <c r="H23" s="159" t="s">
        <v>2955</v>
      </c>
      <c r="I23" s="21"/>
      <c r="J23" s="24"/>
      <c r="K23" s="24"/>
      <c r="L23" s="21"/>
      <c r="M23" s="21" t="s">
        <v>1487</v>
      </c>
      <c r="N23" s="21" t="s">
        <v>1497</v>
      </c>
      <c r="O23" s="21" t="s">
        <v>1471</v>
      </c>
      <c r="P23" s="24">
        <v>0</v>
      </c>
      <c r="Q23" s="24">
        <v>0</v>
      </c>
      <c r="R23" s="24"/>
      <c r="S23" s="24" t="s">
        <v>6317</v>
      </c>
      <c r="T23" s="147"/>
    </row>
    <row r="24" spans="1:20" ht="27" customHeight="1" x14ac:dyDescent="0.2">
      <c r="A24" s="28"/>
      <c r="B24" s="75">
        <v>14</v>
      </c>
      <c r="C24" s="159" t="s">
        <v>615</v>
      </c>
      <c r="D24" s="159" t="s">
        <v>628</v>
      </c>
      <c r="E24" s="159" t="s">
        <v>2957</v>
      </c>
      <c r="F24" s="24" t="s">
        <v>1582</v>
      </c>
      <c r="G24" s="94" t="s">
        <v>216</v>
      </c>
      <c r="H24" s="159" t="s">
        <v>2957</v>
      </c>
      <c r="I24" s="21"/>
      <c r="J24" s="24"/>
      <c r="K24" s="24"/>
      <c r="L24" s="21"/>
      <c r="M24" s="21" t="s">
        <v>1487</v>
      </c>
      <c r="N24" s="21" t="s">
        <v>1497</v>
      </c>
      <c r="O24" s="21" t="s">
        <v>1471</v>
      </c>
      <c r="P24" s="24">
        <v>0</v>
      </c>
      <c r="Q24" s="24">
        <v>0</v>
      </c>
      <c r="R24" s="24"/>
      <c r="S24" s="24" t="s">
        <v>6317</v>
      </c>
      <c r="T24" s="147"/>
    </row>
    <row r="25" spans="1:20" ht="27" customHeight="1" x14ac:dyDescent="0.2">
      <c r="A25" s="28"/>
      <c r="B25" s="75">
        <v>15</v>
      </c>
      <c r="C25" s="159" t="s">
        <v>615</v>
      </c>
      <c r="D25" s="159" t="s">
        <v>628</v>
      </c>
      <c r="E25" s="159" t="s">
        <v>2959</v>
      </c>
      <c r="F25" s="24" t="s">
        <v>1582</v>
      </c>
      <c r="G25" s="94" t="s">
        <v>216</v>
      </c>
      <c r="H25" s="159" t="s">
        <v>2959</v>
      </c>
      <c r="I25" s="21"/>
      <c r="J25" s="24"/>
      <c r="K25" s="24"/>
      <c r="L25" s="21"/>
      <c r="M25" s="21" t="s">
        <v>1458</v>
      </c>
      <c r="N25" s="21" t="s">
        <v>1459</v>
      </c>
      <c r="O25" s="21" t="s">
        <v>1471</v>
      </c>
      <c r="P25" s="24">
        <v>0</v>
      </c>
      <c r="Q25" s="24">
        <v>0</v>
      </c>
      <c r="R25" s="24"/>
      <c r="S25" s="24" t="s">
        <v>6317</v>
      </c>
      <c r="T25" s="147"/>
    </row>
    <row r="26" spans="1:20" ht="27" customHeight="1" x14ac:dyDescent="0.2">
      <c r="A26" s="28"/>
      <c r="B26" s="75">
        <v>16</v>
      </c>
      <c r="C26" s="159" t="s">
        <v>615</v>
      </c>
      <c r="D26" s="159" t="s">
        <v>628</v>
      </c>
      <c r="E26" s="159" t="s">
        <v>2961</v>
      </c>
      <c r="F26" s="24" t="s">
        <v>1582</v>
      </c>
      <c r="G26" s="94" t="s">
        <v>216</v>
      </c>
      <c r="H26" s="159" t="s">
        <v>2961</v>
      </c>
      <c r="I26" s="21"/>
      <c r="J26" s="24"/>
      <c r="K26" s="24"/>
      <c r="L26" s="21"/>
      <c r="M26" s="21" t="s">
        <v>1458</v>
      </c>
      <c r="N26" s="21" t="s">
        <v>1459</v>
      </c>
      <c r="O26" s="21" t="s">
        <v>1471</v>
      </c>
      <c r="P26" s="24">
        <v>0</v>
      </c>
      <c r="Q26" s="24">
        <v>0</v>
      </c>
      <c r="R26" s="24"/>
      <c r="S26" s="24" t="s">
        <v>6317</v>
      </c>
      <c r="T26" s="147"/>
    </row>
    <row r="27" spans="1:20" ht="27" customHeight="1" x14ac:dyDescent="0.2">
      <c r="A27" s="28"/>
      <c r="B27" s="75">
        <v>17</v>
      </c>
      <c r="C27" s="159" t="s">
        <v>615</v>
      </c>
      <c r="D27" s="159" t="s">
        <v>628</v>
      </c>
      <c r="E27" s="159" t="s">
        <v>2962</v>
      </c>
      <c r="F27" s="24" t="s">
        <v>1582</v>
      </c>
      <c r="G27" s="94" t="s">
        <v>216</v>
      </c>
      <c r="H27" s="159" t="s">
        <v>2962</v>
      </c>
      <c r="I27" s="21"/>
      <c r="J27" s="24"/>
      <c r="K27" s="24"/>
      <c r="L27" s="21"/>
      <c r="M27" s="21" t="s">
        <v>1487</v>
      </c>
      <c r="N27" s="21" t="s">
        <v>1497</v>
      </c>
      <c r="O27" s="21" t="s">
        <v>1471</v>
      </c>
      <c r="P27" s="24">
        <v>0</v>
      </c>
      <c r="Q27" s="24">
        <v>0</v>
      </c>
      <c r="R27" s="24"/>
      <c r="S27" s="24" t="s">
        <v>6317</v>
      </c>
      <c r="T27" s="147"/>
    </row>
    <row r="28" spans="1:20" ht="27" customHeight="1" x14ac:dyDescent="0.25">
      <c r="B28" s="75">
        <v>18</v>
      </c>
      <c r="C28" s="159" t="s">
        <v>615</v>
      </c>
      <c r="D28" s="159" t="s">
        <v>628</v>
      </c>
      <c r="E28" s="159" t="s">
        <v>2963</v>
      </c>
      <c r="F28" s="24" t="s">
        <v>1582</v>
      </c>
      <c r="G28" s="94" t="s">
        <v>216</v>
      </c>
      <c r="H28" s="159" t="s">
        <v>2963</v>
      </c>
      <c r="I28" s="21"/>
      <c r="J28" s="24"/>
      <c r="K28" s="24"/>
      <c r="L28" s="21"/>
      <c r="M28" s="21" t="s">
        <v>1487</v>
      </c>
      <c r="N28" s="21" t="s">
        <v>1497</v>
      </c>
      <c r="O28" s="21" t="s">
        <v>1471</v>
      </c>
      <c r="P28" s="24">
        <v>0</v>
      </c>
      <c r="Q28" s="24">
        <v>0</v>
      </c>
      <c r="R28" s="24"/>
      <c r="S28" s="24" t="s">
        <v>6317</v>
      </c>
      <c r="T28" s="147"/>
    </row>
    <row r="29" spans="1:20" ht="27" customHeight="1" x14ac:dyDescent="0.2">
      <c r="A29" s="28"/>
      <c r="B29" s="75">
        <v>19</v>
      </c>
      <c r="C29" s="159" t="s">
        <v>615</v>
      </c>
      <c r="D29" s="159" t="s">
        <v>628</v>
      </c>
      <c r="E29" s="159" t="s">
        <v>2964</v>
      </c>
      <c r="F29" s="24" t="s">
        <v>1582</v>
      </c>
      <c r="G29" s="94" t="s">
        <v>216</v>
      </c>
      <c r="H29" s="159" t="s">
        <v>2964</v>
      </c>
      <c r="I29" s="21"/>
      <c r="J29" s="24"/>
      <c r="K29" s="24"/>
      <c r="L29" s="21"/>
      <c r="M29" s="21" t="s">
        <v>1487</v>
      </c>
      <c r="N29" s="21" t="s">
        <v>1497</v>
      </c>
      <c r="O29" s="21" t="s">
        <v>1471</v>
      </c>
      <c r="P29" s="24">
        <v>0</v>
      </c>
      <c r="Q29" s="24">
        <v>0</v>
      </c>
      <c r="R29" s="24"/>
      <c r="S29" s="24" t="s">
        <v>6317</v>
      </c>
      <c r="T29" s="147"/>
    </row>
    <row r="30" spans="1:20" ht="27" customHeight="1" x14ac:dyDescent="0.2">
      <c r="A30" s="28"/>
      <c r="B30" s="75">
        <v>20</v>
      </c>
      <c r="C30" s="159" t="s">
        <v>615</v>
      </c>
      <c r="D30" s="159" t="s">
        <v>628</v>
      </c>
      <c r="E30" s="159" t="s">
        <v>2965</v>
      </c>
      <c r="F30" s="24" t="s">
        <v>1582</v>
      </c>
      <c r="G30" s="94" t="s">
        <v>216</v>
      </c>
      <c r="H30" s="159" t="s">
        <v>2965</v>
      </c>
      <c r="I30" s="21"/>
      <c r="J30" s="24"/>
      <c r="K30" s="24"/>
      <c r="L30" s="21"/>
      <c r="M30" s="21" t="s">
        <v>1487</v>
      </c>
      <c r="N30" s="21" t="s">
        <v>1497</v>
      </c>
      <c r="O30" s="21" t="s">
        <v>1471</v>
      </c>
      <c r="P30" s="24">
        <v>0</v>
      </c>
      <c r="Q30" s="24">
        <v>0</v>
      </c>
      <c r="R30" s="24"/>
      <c r="S30" s="24" t="s">
        <v>6317</v>
      </c>
      <c r="T30" s="147"/>
    </row>
    <row r="31" spans="1:20" ht="27" customHeight="1" x14ac:dyDescent="0.2">
      <c r="A31" s="28"/>
      <c r="B31" s="75">
        <v>21</v>
      </c>
      <c r="C31" s="159" t="s">
        <v>615</v>
      </c>
      <c r="D31" s="159" t="s">
        <v>628</v>
      </c>
      <c r="E31" s="159" t="s">
        <v>2967</v>
      </c>
      <c r="F31" s="24" t="s">
        <v>1582</v>
      </c>
      <c r="G31" s="94" t="s">
        <v>216</v>
      </c>
      <c r="H31" s="159" t="s">
        <v>2967</v>
      </c>
      <c r="I31" s="21"/>
      <c r="J31" s="24"/>
      <c r="K31" s="24"/>
      <c r="L31" s="21"/>
      <c r="M31" s="21" t="s">
        <v>1487</v>
      </c>
      <c r="N31" s="21" t="s">
        <v>1497</v>
      </c>
      <c r="O31" s="21" t="s">
        <v>1471</v>
      </c>
      <c r="P31" s="24">
        <v>0</v>
      </c>
      <c r="Q31" s="24">
        <v>0</v>
      </c>
      <c r="R31" s="24"/>
      <c r="S31" s="24" t="s">
        <v>6317</v>
      </c>
      <c r="T31" s="147"/>
    </row>
    <row r="32" spans="1:20" ht="27" customHeight="1" x14ac:dyDescent="0.2">
      <c r="A32" s="28"/>
      <c r="B32" s="75">
        <v>22</v>
      </c>
      <c r="C32" s="159" t="s">
        <v>615</v>
      </c>
      <c r="D32" s="159" t="s">
        <v>628</v>
      </c>
      <c r="E32" s="159" t="s">
        <v>887</v>
      </c>
      <c r="F32" s="24" t="s">
        <v>1582</v>
      </c>
      <c r="G32" s="94" t="s">
        <v>216</v>
      </c>
      <c r="H32" s="159" t="s">
        <v>887</v>
      </c>
      <c r="I32" s="21"/>
      <c r="J32" s="24"/>
      <c r="K32" s="24"/>
      <c r="L32" s="21"/>
      <c r="M32" s="21" t="s">
        <v>1487</v>
      </c>
      <c r="N32" s="21" t="s">
        <v>1488</v>
      </c>
      <c r="O32" s="21" t="s">
        <v>1471</v>
      </c>
      <c r="P32" s="24">
        <v>0</v>
      </c>
      <c r="Q32" s="24">
        <v>0</v>
      </c>
      <c r="R32" s="24"/>
      <c r="S32" s="24" t="s">
        <v>6317</v>
      </c>
      <c r="T32" s="147"/>
    </row>
    <row r="33" spans="1:20" ht="27" customHeight="1" x14ac:dyDescent="0.2">
      <c r="A33" s="28"/>
      <c r="B33" s="75">
        <v>23</v>
      </c>
      <c r="C33" s="159" t="s">
        <v>615</v>
      </c>
      <c r="D33" s="159" t="s">
        <v>628</v>
      </c>
      <c r="E33" s="159" t="s">
        <v>2972</v>
      </c>
      <c r="F33" s="24" t="s">
        <v>1582</v>
      </c>
      <c r="G33" s="94" t="s">
        <v>216</v>
      </c>
      <c r="H33" s="159" t="s">
        <v>2972</v>
      </c>
      <c r="I33" s="21"/>
      <c r="J33" s="24"/>
      <c r="K33" s="24"/>
      <c r="L33" s="21"/>
      <c r="M33" s="21" t="s">
        <v>1487</v>
      </c>
      <c r="N33" s="21" t="s">
        <v>1497</v>
      </c>
      <c r="O33" s="21" t="s">
        <v>1471</v>
      </c>
      <c r="P33" s="24">
        <v>0</v>
      </c>
      <c r="Q33" s="24">
        <v>0</v>
      </c>
      <c r="R33" s="24"/>
      <c r="S33" s="24" t="s">
        <v>6317</v>
      </c>
      <c r="T33" s="147"/>
    </row>
    <row r="34" spans="1:20" ht="27" customHeight="1" x14ac:dyDescent="0.2">
      <c r="A34" s="28"/>
      <c r="B34" s="75">
        <v>24</v>
      </c>
      <c r="C34" s="159" t="s">
        <v>615</v>
      </c>
      <c r="D34" s="159" t="s">
        <v>628</v>
      </c>
      <c r="E34" s="159" t="s">
        <v>2970</v>
      </c>
      <c r="F34" s="24" t="s">
        <v>1582</v>
      </c>
      <c r="G34" s="94" t="s">
        <v>216</v>
      </c>
      <c r="H34" s="159" t="s">
        <v>2970</v>
      </c>
      <c r="I34" s="21"/>
      <c r="J34" s="24"/>
      <c r="K34" s="24"/>
      <c r="L34" s="21"/>
      <c r="M34" s="21" t="s">
        <v>1487</v>
      </c>
      <c r="N34" s="21" t="s">
        <v>1497</v>
      </c>
      <c r="O34" s="21" t="s">
        <v>1471</v>
      </c>
      <c r="P34" s="24">
        <v>0</v>
      </c>
      <c r="Q34" s="24">
        <v>0</v>
      </c>
      <c r="R34" s="24"/>
      <c r="S34" s="24" t="s">
        <v>6317</v>
      </c>
      <c r="T34" s="147"/>
    </row>
    <row r="35" spans="1:20" ht="27" customHeight="1" x14ac:dyDescent="0.2">
      <c r="A35" s="28"/>
      <c r="B35" s="75">
        <v>25</v>
      </c>
      <c r="C35" s="159" t="s">
        <v>615</v>
      </c>
      <c r="D35" s="159" t="s">
        <v>628</v>
      </c>
      <c r="E35" s="159" t="s">
        <v>2974</v>
      </c>
      <c r="F35" s="24" t="s">
        <v>1582</v>
      </c>
      <c r="G35" s="94" t="s">
        <v>216</v>
      </c>
      <c r="H35" s="159" t="s">
        <v>2974</v>
      </c>
      <c r="I35" s="21"/>
      <c r="J35" s="24"/>
      <c r="K35" s="24"/>
      <c r="L35" s="21"/>
      <c r="M35" s="21" t="s">
        <v>1487</v>
      </c>
      <c r="N35" s="21" t="s">
        <v>1497</v>
      </c>
      <c r="O35" s="21" t="s">
        <v>1471</v>
      </c>
      <c r="P35" s="24">
        <v>0</v>
      </c>
      <c r="Q35" s="24">
        <v>0</v>
      </c>
      <c r="R35" s="24"/>
      <c r="S35" s="24" t="s">
        <v>6317</v>
      </c>
      <c r="T35" s="147"/>
    </row>
    <row r="36" spans="1:20" ht="27" customHeight="1" x14ac:dyDescent="0.2">
      <c r="A36" s="28"/>
      <c r="B36" s="75">
        <v>26</v>
      </c>
      <c r="C36" s="159" t="s">
        <v>615</v>
      </c>
      <c r="D36" s="159" t="s">
        <v>628</v>
      </c>
      <c r="E36" s="159" t="s">
        <v>2976</v>
      </c>
      <c r="F36" s="24" t="s">
        <v>1582</v>
      </c>
      <c r="G36" s="94" t="s">
        <v>216</v>
      </c>
      <c r="H36" s="159" t="s">
        <v>2976</v>
      </c>
      <c r="I36" s="21"/>
      <c r="J36" s="24"/>
      <c r="K36" s="24"/>
      <c r="L36" s="21"/>
      <c r="M36" s="21" t="s">
        <v>1482</v>
      </c>
      <c r="N36" s="21" t="s">
        <v>1575</v>
      </c>
      <c r="O36" s="21" t="s">
        <v>1471</v>
      </c>
      <c r="P36" s="24">
        <v>0</v>
      </c>
      <c r="Q36" s="24">
        <v>0</v>
      </c>
      <c r="R36" s="24"/>
      <c r="S36" s="24" t="s">
        <v>6317</v>
      </c>
      <c r="T36" s="147"/>
    </row>
    <row r="37" spans="1:20" ht="27" customHeight="1" x14ac:dyDescent="0.2">
      <c r="A37" s="28"/>
      <c r="B37" s="75">
        <v>27</v>
      </c>
      <c r="C37" s="159" t="s">
        <v>615</v>
      </c>
      <c r="D37" s="159" t="s">
        <v>628</v>
      </c>
      <c r="E37" s="159" t="s">
        <v>2977</v>
      </c>
      <c r="F37" s="24" t="s">
        <v>1582</v>
      </c>
      <c r="G37" s="94" t="s">
        <v>216</v>
      </c>
      <c r="H37" s="159" t="s">
        <v>2977</v>
      </c>
      <c r="I37" s="21"/>
      <c r="J37" s="24"/>
      <c r="K37" s="24"/>
      <c r="L37" s="21"/>
      <c r="M37" s="21" t="s">
        <v>1487</v>
      </c>
      <c r="N37" s="21" t="s">
        <v>1497</v>
      </c>
      <c r="O37" s="21" t="s">
        <v>1471</v>
      </c>
      <c r="P37" s="24">
        <v>0</v>
      </c>
      <c r="Q37" s="24">
        <v>0</v>
      </c>
      <c r="R37" s="24"/>
      <c r="S37" s="24" t="s">
        <v>6317</v>
      </c>
      <c r="T37" s="147"/>
    </row>
    <row r="38" spans="1:20" ht="27" customHeight="1" x14ac:dyDescent="0.25">
      <c r="B38" s="75">
        <v>28</v>
      </c>
      <c r="C38" s="159" t="s">
        <v>615</v>
      </c>
      <c r="D38" s="159" t="s">
        <v>628</v>
      </c>
      <c r="E38" s="159" t="s">
        <v>2978</v>
      </c>
      <c r="F38" s="24" t="s">
        <v>1582</v>
      </c>
      <c r="G38" s="94" t="s">
        <v>216</v>
      </c>
      <c r="H38" s="159" t="s">
        <v>2978</v>
      </c>
      <c r="I38" s="21"/>
      <c r="J38" s="24"/>
      <c r="K38" s="24"/>
      <c r="L38" s="21"/>
      <c r="M38" s="21" t="s">
        <v>1482</v>
      </c>
      <c r="N38" s="21" t="s">
        <v>1575</v>
      </c>
      <c r="O38" s="21" t="s">
        <v>1471</v>
      </c>
      <c r="P38" s="24">
        <v>0</v>
      </c>
      <c r="Q38" s="24">
        <v>0</v>
      </c>
      <c r="R38" s="24"/>
      <c r="S38" s="24" t="s">
        <v>6317</v>
      </c>
      <c r="T38" s="147"/>
    </row>
    <row r="39" spans="1:20" ht="27" customHeight="1" x14ac:dyDescent="0.25">
      <c r="A39"/>
      <c r="B39" s="75">
        <v>2</v>
      </c>
      <c r="C39" s="159" t="s">
        <v>615</v>
      </c>
      <c r="D39" s="159" t="s">
        <v>628</v>
      </c>
      <c r="E39" s="159" t="s">
        <v>1456</v>
      </c>
      <c r="F39" s="24" t="s">
        <v>6437</v>
      </c>
      <c r="G39" s="94" t="s">
        <v>217</v>
      </c>
      <c r="H39" s="159" t="s">
        <v>1456</v>
      </c>
      <c r="I39" s="21"/>
      <c r="J39" s="24"/>
      <c r="K39" s="24"/>
      <c r="L39" s="21"/>
      <c r="M39" s="21" t="s">
        <v>1458</v>
      </c>
      <c r="N39" s="21" t="s">
        <v>1459</v>
      </c>
      <c r="O39" s="21" t="s">
        <v>1460</v>
      </c>
      <c r="P39" s="24">
        <v>0</v>
      </c>
      <c r="Q39" s="24">
        <v>0</v>
      </c>
      <c r="R39" s="24"/>
      <c r="S39" s="24" t="s">
        <v>6317</v>
      </c>
      <c r="T39" s="147"/>
    </row>
    <row r="40" spans="1:20" ht="27" customHeight="1" x14ac:dyDescent="0.2">
      <c r="A40" s="28"/>
      <c r="B40" s="75">
        <v>3</v>
      </c>
      <c r="C40" s="159" t="s">
        <v>615</v>
      </c>
      <c r="D40" s="159" t="s">
        <v>628</v>
      </c>
      <c r="E40" s="159" t="s">
        <v>2519</v>
      </c>
      <c r="F40" s="24" t="s">
        <v>6437</v>
      </c>
      <c r="G40" s="94" t="s">
        <v>217</v>
      </c>
      <c r="H40" s="159" t="s">
        <v>2519</v>
      </c>
      <c r="I40" s="21"/>
      <c r="J40" s="24"/>
      <c r="K40" s="24"/>
      <c r="L40" s="21"/>
      <c r="M40" s="21" t="s">
        <v>1482</v>
      </c>
      <c r="N40" s="21" t="s">
        <v>1704</v>
      </c>
      <c r="O40" s="21" t="s">
        <v>1460</v>
      </c>
      <c r="P40" s="24">
        <v>0</v>
      </c>
      <c r="Q40" s="24">
        <v>0</v>
      </c>
      <c r="R40" s="24"/>
      <c r="S40" s="24" t="s">
        <v>6317</v>
      </c>
      <c r="T40" s="147"/>
    </row>
    <row r="41" spans="1:20" ht="27" customHeight="1" x14ac:dyDescent="0.2">
      <c r="A41" s="28"/>
      <c r="B41" s="75">
        <v>4</v>
      </c>
      <c r="C41" s="159" t="s">
        <v>615</v>
      </c>
      <c r="D41" s="159" t="s">
        <v>628</v>
      </c>
      <c r="E41" s="159" t="s">
        <v>2456</v>
      </c>
      <c r="F41" s="24" t="s">
        <v>6437</v>
      </c>
      <c r="G41" s="94" t="s">
        <v>217</v>
      </c>
      <c r="H41" s="159" t="s">
        <v>2456</v>
      </c>
      <c r="I41" s="21"/>
      <c r="J41" s="24"/>
      <c r="K41" s="24"/>
      <c r="L41" s="21"/>
      <c r="M41" s="21" t="s">
        <v>1482</v>
      </c>
      <c r="N41" s="21" t="s">
        <v>2179</v>
      </c>
      <c r="O41" s="21" t="s">
        <v>1460</v>
      </c>
      <c r="P41" s="24">
        <v>0</v>
      </c>
      <c r="Q41" s="24">
        <v>0</v>
      </c>
      <c r="R41" s="24"/>
      <c r="S41" s="24" t="s">
        <v>6317</v>
      </c>
      <c r="T41" s="147"/>
    </row>
    <row r="42" spans="1:20" ht="27" customHeight="1" x14ac:dyDescent="0.2">
      <c r="A42" s="28"/>
      <c r="B42" s="75">
        <v>5</v>
      </c>
      <c r="C42" s="159" t="s">
        <v>615</v>
      </c>
      <c r="D42" s="159" t="s">
        <v>628</v>
      </c>
      <c r="E42" s="159" t="s">
        <v>2458</v>
      </c>
      <c r="F42" s="24" t="s">
        <v>6437</v>
      </c>
      <c r="G42" s="94" t="s">
        <v>217</v>
      </c>
      <c r="H42" s="159" t="s">
        <v>2458</v>
      </c>
      <c r="I42" s="21"/>
      <c r="J42" s="24"/>
      <c r="K42" s="24"/>
      <c r="L42" s="21"/>
      <c r="M42" s="21" t="s">
        <v>1482</v>
      </c>
      <c r="N42" s="21" t="s">
        <v>2179</v>
      </c>
      <c r="O42" s="21" t="s">
        <v>1460</v>
      </c>
      <c r="P42" s="24">
        <v>0</v>
      </c>
      <c r="Q42" s="24">
        <v>0</v>
      </c>
      <c r="R42" s="24"/>
      <c r="S42" s="24" t="s">
        <v>6317</v>
      </c>
      <c r="T42" s="147"/>
    </row>
    <row r="43" spans="1:20" ht="27" customHeight="1" x14ac:dyDescent="0.2">
      <c r="A43" s="28"/>
      <c r="B43" s="75">
        <v>6</v>
      </c>
      <c r="C43" s="159" t="s">
        <v>615</v>
      </c>
      <c r="D43" s="159" t="s">
        <v>628</v>
      </c>
      <c r="E43" s="159" t="s">
        <v>2942</v>
      </c>
      <c r="F43" s="24" t="s">
        <v>6437</v>
      </c>
      <c r="G43" s="94" t="s">
        <v>217</v>
      </c>
      <c r="H43" s="159" t="s">
        <v>2942</v>
      </c>
      <c r="I43" s="21"/>
      <c r="J43" s="24"/>
      <c r="K43" s="24"/>
      <c r="L43" s="21"/>
      <c r="M43" s="21" t="s">
        <v>1487</v>
      </c>
      <c r="N43" s="21" t="s">
        <v>1497</v>
      </c>
      <c r="O43" s="21" t="s">
        <v>1471</v>
      </c>
      <c r="P43" s="24">
        <v>0</v>
      </c>
      <c r="Q43" s="24">
        <v>0</v>
      </c>
      <c r="R43" s="24"/>
      <c r="S43" s="24" t="s">
        <v>6317</v>
      </c>
      <c r="T43" s="147"/>
    </row>
    <row r="44" spans="1:20" ht="27" customHeight="1" x14ac:dyDescent="0.2">
      <c r="A44" s="28"/>
      <c r="B44" s="75">
        <v>7</v>
      </c>
      <c r="C44" s="159" t="s">
        <v>615</v>
      </c>
      <c r="D44" s="159" t="s">
        <v>628</v>
      </c>
      <c r="E44" s="159" t="s">
        <v>883</v>
      </c>
      <c r="F44" s="24" t="s">
        <v>6437</v>
      </c>
      <c r="G44" s="94" t="s">
        <v>217</v>
      </c>
      <c r="H44" s="159" t="s">
        <v>883</v>
      </c>
      <c r="I44" s="21"/>
      <c r="J44" s="24"/>
      <c r="K44" s="24"/>
      <c r="L44" s="21"/>
      <c r="M44" s="21" t="s">
        <v>1487</v>
      </c>
      <c r="N44" s="21" t="s">
        <v>1488</v>
      </c>
      <c r="O44" s="21" t="s">
        <v>1471</v>
      </c>
      <c r="P44" s="24">
        <v>0</v>
      </c>
      <c r="Q44" s="24">
        <v>0</v>
      </c>
      <c r="R44" s="24"/>
      <c r="S44" s="24" t="s">
        <v>6317</v>
      </c>
      <c r="T44" s="147"/>
    </row>
    <row r="45" spans="1:20" ht="27" customHeight="1" x14ac:dyDescent="0.25">
      <c r="B45" s="75">
        <v>8</v>
      </c>
      <c r="C45" s="159" t="s">
        <v>615</v>
      </c>
      <c r="D45" s="159" t="s">
        <v>628</v>
      </c>
      <c r="E45" s="159" t="s">
        <v>2945</v>
      </c>
      <c r="F45" s="24" t="s">
        <v>6437</v>
      </c>
      <c r="G45" s="94" t="s">
        <v>217</v>
      </c>
      <c r="H45" s="159" t="s">
        <v>2945</v>
      </c>
      <c r="I45" s="21"/>
      <c r="J45" s="24"/>
      <c r="K45" s="24"/>
      <c r="L45" s="21"/>
      <c r="M45" s="21" t="s">
        <v>1482</v>
      </c>
      <c r="N45" s="21" t="s">
        <v>1575</v>
      </c>
      <c r="O45" s="21" t="s">
        <v>1471</v>
      </c>
      <c r="P45" s="24">
        <v>0</v>
      </c>
      <c r="Q45" s="24">
        <v>0</v>
      </c>
      <c r="R45" s="24"/>
      <c r="S45" s="24" t="s">
        <v>6317</v>
      </c>
      <c r="T45" s="147"/>
    </row>
    <row r="46" spans="1:20" ht="27" customHeight="1" x14ac:dyDescent="0.2">
      <c r="A46" s="28"/>
      <c r="B46" s="75">
        <v>9</v>
      </c>
      <c r="C46" s="159" t="s">
        <v>615</v>
      </c>
      <c r="D46" s="159" t="s">
        <v>628</v>
      </c>
      <c r="E46" s="159" t="s">
        <v>2946</v>
      </c>
      <c r="F46" s="24" t="s">
        <v>6437</v>
      </c>
      <c r="G46" s="94" t="s">
        <v>217</v>
      </c>
      <c r="H46" s="159" t="s">
        <v>2946</v>
      </c>
      <c r="I46" s="21"/>
      <c r="J46" s="24"/>
      <c r="K46" s="24"/>
      <c r="L46" s="21"/>
      <c r="M46" s="21" t="s">
        <v>1458</v>
      </c>
      <c r="N46" s="21" t="s">
        <v>1459</v>
      </c>
      <c r="O46" s="21" t="s">
        <v>1471</v>
      </c>
      <c r="P46" s="24">
        <v>0</v>
      </c>
      <c r="Q46" s="24">
        <v>0</v>
      </c>
      <c r="R46" s="24"/>
      <c r="S46" s="24" t="s">
        <v>6317</v>
      </c>
      <c r="T46" s="147"/>
    </row>
    <row r="47" spans="1:20" ht="27" customHeight="1" x14ac:dyDescent="0.2">
      <c r="A47" s="28"/>
      <c r="B47" s="75">
        <v>10</v>
      </c>
      <c r="C47" s="159" t="s">
        <v>615</v>
      </c>
      <c r="D47" s="159" t="s">
        <v>628</v>
      </c>
      <c r="E47" s="159" t="s">
        <v>2948</v>
      </c>
      <c r="F47" s="24" t="s">
        <v>6437</v>
      </c>
      <c r="G47" s="94" t="s">
        <v>217</v>
      </c>
      <c r="H47" s="159" t="s">
        <v>2948</v>
      </c>
      <c r="I47" s="21"/>
      <c r="J47" s="24"/>
      <c r="K47" s="24"/>
      <c r="L47" s="21"/>
      <c r="M47" s="21" t="s">
        <v>1487</v>
      </c>
      <c r="N47" s="21" t="s">
        <v>1497</v>
      </c>
      <c r="O47" s="21" t="s">
        <v>1471</v>
      </c>
      <c r="P47" s="24">
        <v>0</v>
      </c>
      <c r="Q47" s="24">
        <v>0</v>
      </c>
      <c r="R47" s="24"/>
      <c r="S47" s="24" t="s">
        <v>6317</v>
      </c>
      <c r="T47" s="147"/>
    </row>
    <row r="48" spans="1:20" ht="27" customHeight="1" x14ac:dyDescent="0.2">
      <c r="A48" s="28"/>
      <c r="B48" s="75">
        <v>11</v>
      </c>
      <c r="C48" s="159" t="s">
        <v>615</v>
      </c>
      <c r="D48" s="159" t="s">
        <v>628</v>
      </c>
      <c r="E48" s="159" t="s">
        <v>2950</v>
      </c>
      <c r="F48" s="24" t="s">
        <v>6437</v>
      </c>
      <c r="G48" s="94" t="s">
        <v>217</v>
      </c>
      <c r="H48" s="159" t="s">
        <v>2950</v>
      </c>
      <c r="I48" s="21"/>
      <c r="J48" s="24"/>
      <c r="K48" s="24"/>
      <c r="L48" s="21"/>
      <c r="M48" s="21" t="s">
        <v>1487</v>
      </c>
      <c r="N48" s="21" t="s">
        <v>1497</v>
      </c>
      <c r="O48" s="21" t="s">
        <v>1471</v>
      </c>
      <c r="P48" s="24">
        <v>0</v>
      </c>
      <c r="Q48" s="24">
        <v>0</v>
      </c>
      <c r="R48" s="24"/>
      <c r="S48" s="24" t="s">
        <v>6317</v>
      </c>
      <c r="T48" s="147"/>
    </row>
    <row r="49" spans="1:20" ht="27" customHeight="1" x14ac:dyDescent="0.2">
      <c r="A49" s="28"/>
      <c r="B49" s="75">
        <v>12</v>
      </c>
      <c r="C49" s="159" t="s">
        <v>615</v>
      </c>
      <c r="D49" s="159" t="s">
        <v>628</v>
      </c>
      <c r="E49" s="159" t="s">
        <v>2952</v>
      </c>
      <c r="F49" s="24" t="s">
        <v>6437</v>
      </c>
      <c r="G49" s="94" t="s">
        <v>217</v>
      </c>
      <c r="H49" s="159" t="s">
        <v>2952</v>
      </c>
      <c r="I49" s="21"/>
      <c r="J49" s="24"/>
      <c r="K49" s="24"/>
      <c r="L49" s="21"/>
      <c r="M49" s="21" t="s">
        <v>1487</v>
      </c>
      <c r="N49" s="21" t="s">
        <v>1497</v>
      </c>
      <c r="O49" s="21" t="s">
        <v>1471</v>
      </c>
      <c r="P49" s="24">
        <v>0</v>
      </c>
      <c r="Q49" s="24">
        <v>0</v>
      </c>
      <c r="R49" s="24"/>
      <c r="S49" s="24" t="s">
        <v>6317</v>
      </c>
      <c r="T49" s="147"/>
    </row>
    <row r="50" spans="1:20" ht="27" customHeight="1" x14ac:dyDescent="0.2">
      <c r="A50" s="28"/>
      <c r="B50" s="75">
        <v>13</v>
      </c>
      <c r="C50" s="159" t="s">
        <v>615</v>
      </c>
      <c r="D50" s="159" t="s">
        <v>628</v>
      </c>
      <c r="E50" s="159" t="s">
        <v>2955</v>
      </c>
      <c r="F50" s="24" t="s">
        <v>6437</v>
      </c>
      <c r="G50" s="94" t="s">
        <v>217</v>
      </c>
      <c r="H50" s="159" t="s">
        <v>2955</v>
      </c>
      <c r="I50" s="21"/>
      <c r="J50" s="24"/>
      <c r="K50" s="24"/>
      <c r="L50" s="21"/>
      <c r="M50" s="21" t="s">
        <v>1487</v>
      </c>
      <c r="N50" s="21" t="s">
        <v>1497</v>
      </c>
      <c r="O50" s="21" t="s">
        <v>1471</v>
      </c>
      <c r="P50" s="24">
        <v>0</v>
      </c>
      <c r="Q50" s="24">
        <v>0</v>
      </c>
      <c r="R50" s="24"/>
      <c r="S50" s="24" t="s">
        <v>6317</v>
      </c>
      <c r="T50" s="147"/>
    </row>
    <row r="51" spans="1:20" ht="27" customHeight="1" x14ac:dyDescent="0.2">
      <c r="A51" s="28"/>
      <c r="B51" s="75">
        <v>14</v>
      </c>
      <c r="C51" s="159" t="s">
        <v>615</v>
      </c>
      <c r="D51" s="159" t="s">
        <v>628</v>
      </c>
      <c r="E51" s="159" t="s">
        <v>2957</v>
      </c>
      <c r="F51" s="24" t="s">
        <v>6437</v>
      </c>
      <c r="G51" s="94" t="s">
        <v>217</v>
      </c>
      <c r="H51" s="159" t="s">
        <v>2957</v>
      </c>
      <c r="I51" s="21"/>
      <c r="J51" s="24"/>
      <c r="K51" s="24"/>
      <c r="L51" s="21"/>
      <c r="M51" s="21" t="s">
        <v>1487</v>
      </c>
      <c r="N51" s="21" t="s">
        <v>1497</v>
      </c>
      <c r="O51" s="21" t="s">
        <v>1471</v>
      </c>
      <c r="P51" s="24">
        <v>0</v>
      </c>
      <c r="Q51" s="24">
        <v>0</v>
      </c>
      <c r="R51" s="24"/>
      <c r="S51" s="24" t="s">
        <v>6317</v>
      </c>
      <c r="T51" s="147"/>
    </row>
    <row r="52" spans="1:20" ht="27" customHeight="1" x14ac:dyDescent="0.2">
      <c r="A52" s="28"/>
      <c r="B52" s="75">
        <v>15</v>
      </c>
      <c r="C52" s="159" t="s">
        <v>615</v>
      </c>
      <c r="D52" s="159" t="s">
        <v>628</v>
      </c>
      <c r="E52" s="159" t="s">
        <v>2959</v>
      </c>
      <c r="F52" s="24" t="s">
        <v>6437</v>
      </c>
      <c r="G52" s="94" t="s">
        <v>217</v>
      </c>
      <c r="H52" s="159" t="s">
        <v>2959</v>
      </c>
      <c r="I52" s="21"/>
      <c r="J52" s="24"/>
      <c r="K52" s="24"/>
      <c r="L52" s="21"/>
      <c r="M52" s="21" t="s">
        <v>1458</v>
      </c>
      <c r="N52" s="21" t="s">
        <v>1459</v>
      </c>
      <c r="O52" s="21" t="s">
        <v>1471</v>
      </c>
      <c r="P52" s="24">
        <v>0</v>
      </c>
      <c r="Q52" s="24">
        <v>0</v>
      </c>
      <c r="R52" s="24"/>
      <c r="S52" s="24" t="s">
        <v>6317</v>
      </c>
      <c r="T52" s="147"/>
    </row>
    <row r="53" spans="1:20" ht="27" customHeight="1" x14ac:dyDescent="0.2">
      <c r="A53" s="28"/>
      <c r="B53" s="75">
        <v>16</v>
      </c>
      <c r="C53" s="159" t="s">
        <v>615</v>
      </c>
      <c r="D53" s="159" t="s">
        <v>628</v>
      </c>
      <c r="E53" s="159" t="s">
        <v>2961</v>
      </c>
      <c r="F53" s="24" t="s">
        <v>6437</v>
      </c>
      <c r="G53" s="94" t="s">
        <v>217</v>
      </c>
      <c r="H53" s="159" t="s">
        <v>2961</v>
      </c>
      <c r="I53" s="21"/>
      <c r="J53" s="24"/>
      <c r="K53" s="24"/>
      <c r="L53" s="21"/>
      <c r="M53" s="21" t="s">
        <v>1458</v>
      </c>
      <c r="N53" s="21" t="s">
        <v>1459</v>
      </c>
      <c r="O53" s="21" t="s">
        <v>1471</v>
      </c>
      <c r="P53" s="24">
        <v>0</v>
      </c>
      <c r="Q53" s="24">
        <v>0</v>
      </c>
      <c r="R53" s="24"/>
      <c r="S53" s="24" t="s">
        <v>6317</v>
      </c>
      <c r="T53" s="147"/>
    </row>
    <row r="54" spans="1:20" ht="27" customHeight="1" x14ac:dyDescent="0.2">
      <c r="A54" s="28"/>
      <c r="B54" s="75">
        <v>17</v>
      </c>
      <c r="C54" s="159" t="s">
        <v>615</v>
      </c>
      <c r="D54" s="159" t="s">
        <v>628</v>
      </c>
      <c r="E54" s="159" t="s">
        <v>2962</v>
      </c>
      <c r="F54" s="24" t="s">
        <v>6437</v>
      </c>
      <c r="G54" s="94" t="s">
        <v>217</v>
      </c>
      <c r="H54" s="159" t="s">
        <v>2962</v>
      </c>
      <c r="I54" s="21"/>
      <c r="J54" s="24"/>
      <c r="K54" s="24"/>
      <c r="L54" s="21"/>
      <c r="M54" s="21" t="s">
        <v>1487</v>
      </c>
      <c r="N54" s="21" t="s">
        <v>1497</v>
      </c>
      <c r="O54" s="21" t="s">
        <v>1471</v>
      </c>
      <c r="P54" s="24">
        <v>0</v>
      </c>
      <c r="Q54" s="24">
        <v>0</v>
      </c>
      <c r="R54" s="24"/>
      <c r="S54" s="24" t="s">
        <v>6317</v>
      </c>
      <c r="T54" s="147"/>
    </row>
    <row r="55" spans="1:20" ht="27" customHeight="1" x14ac:dyDescent="0.25">
      <c r="B55" s="75">
        <v>18</v>
      </c>
      <c r="C55" s="159" t="s">
        <v>615</v>
      </c>
      <c r="D55" s="159" t="s">
        <v>628</v>
      </c>
      <c r="E55" s="159" t="s">
        <v>2963</v>
      </c>
      <c r="F55" s="24" t="s">
        <v>6437</v>
      </c>
      <c r="G55" s="94" t="s">
        <v>217</v>
      </c>
      <c r="H55" s="159" t="s">
        <v>2963</v>
      </c>
      <c r="I55" s="21"/>
      <c r="J55" s="24"/>
      <c r="K55" s="24"/>
      <c r="L55" s="21"/>
      <c r="M55" s="21" t="s">
        <v>1487</v>
      </c>
      <c r="N55" s="21" t="s">
        <v>1497</v>
      </c>
      <c r="O55" s="21" t="s">
        <v>1471</v>
      </c>
      <c r="P55" s="24">
        <v>0</v>
      </c>
      <c r="Q55" s="24">
        <v>0</v>
      </c>
      <c r="R55" s="24"/>
      <c r="S55" s="24" t="s">
        <v>6317</v>
      </c>
      <c r="T55" s="147"/>
    </row>
    <row r="56" spans="1:20" ht="27" customHeight="1" x14ac:dyDescent="0.2">
      <c r="A56" s="28"/>
      <c r="B56" s="75">
        <v>19</v>
      </c>
      <c r="C56" s="159" t="s">
        <v>615</v>
      </c>
      <c r="D56" s="159" t="s">
        <v>628</v>
      </c>
      <c r="E56" s="159" t="s">
        <v>2964</v>
      </c>
      <c r="F56" s="24" t="s">
        <v>6437</v>
      </c>
      <c r="G56" s="94" t="s">
        <v>217</v>
      </c>
      <c r="H56" s="159" t="s">
        <v>2964</v>
      </c>
      <c r="I56" s="21"/>
      <c r="J56" s="24"/>
      <c r="K56" s="24"/>
      <c r="L56" s="21"/>
      <c r="M56" s="21" t="s">
        <v>1487</v>
      </c>
      <c r="N56" s="21" t="s">
        <v>1497</v>
      </c>
      <c r="O56" s="21" t="s">
        <v>1471</v>
      </c>
      <c r="P56" s="24">
        <v>0</v>
      </c>
      <c r="Q56" s="24">
        <v>0</v>
      </c>
      <c r="R56" s="24"/>
      <c r="S56" s="24" t="s">
        <v>6317</v>
      </c>
      <c r="T56" s="147"/>
    </row>
    <row r="57" spans="1:20" ht="27" customHeight="1" x14ac:dyDescent="0.2">
      <c r="A57" s="28"/>
      <c r="B57" s="75">
        <v>20</v>
      </c>
      <c r="C57" s="159" t="s">
        <v>615</v>
      </c>
      <c r="D57" s="159" t="s">
        <v>628</v>
      </c>
      <c r="E57" s="159" t="s">
        <v>2965</v>
      </c>
      <c r="F57" s="24" t="s">
        <v>6437</v>
      </c>
      <c r="G57" s="94" t="s">
        <v>217</v>
      </c>
      <c r="H57" s="159" t="s">
        <v>2965</v>
      </c>
      <c r="I57" s="21"/>
      <c r="J57" s="24"/>
      <c r="K57" s="24"/>
      <c r="L57" s="21"/>
      <c r="M57" s="21" t="s">
        <v>1487</v>
      </c>
      <c r="N57" s="21" t="s">
        <v>1497</v>
      </c>
      <c r="O57" s="21" t="s">
        <v>1471</v>
      </c>
      <c r="P57" s="24">
        <v>0</v>
      </c>
      <c r="Q57" s="24">
        <v>0</v>
      </c>
      <c r="R57" s="24"/>
      <c r="S57" s="24" t="s">
        <v>6317</v>
      </c>
      <c r="T57" s="147"/>
    </row>
    <row r="58" spans="1:20" ht="27" customHeight="1" x14ac:dyDescent="0.2">
      <c r="A58" s="28"/>
      <c r="B58" s="75">
        <v>21</v>
      </c>
      <c r="C58" s="159" t="s">
        <v>615</v>
      </c>
      <c r="D58" s="159" t="s">
        <v>628</v>
      </c>
      <c r="E58" s="159" t="s">
        <v>2967</v>
      </c>
      <c r="F58" s="24" t="s">
        <v>6437</v>
      </c>
      <c r="G58" s="94" t="s">
        <v>217</v>
      </c>
      <c r="H58" s="159" t="s">
        <v>2967</v>
      </c>
      <c r="I58" s="21"/>
      <c r="J58" s="24"/>
      <c r="K58" s="24"/>
      <c r="L58" s="21"/>
      <c r="M58" s="21" t="s">
        <v>1487</v>
      </c>
      <c r="N58" s="21" t="s">
        <v>1497</v>
      </c>
      <c r="O58" s="21" t="s">
        <v>1471</v>
      </c>
      <c r="P58" s="24">
        <v>0</v>
      </c>
      <c r="Q58" s="24">
        <v>0</v>
      </c>
      <c r="R58" s="24"/>
      <c r="S58" s="24" t="s">
        <v>6317</v>
      </c>
      <c r="T58" s="147"/>
    </row>
    <row r="59" spans="1:20" ht="27" customHeight="1" x14ac:dyDescent="0.2">
      <c r="A59" s="28"/>
      <c r="B59" s="75">
        <v>22</v>
      </c>
      <c r="C59" s="159" t="s">
        <v>615</v>
      </c>
      <c r="D59" s="159" t="s">
        <v>628</v>
      </c>
      <c r="E59" s="159" t="s">
        <v>887</v>
      </c>
      <c r="F59" s="24" t="s">
        <v>6437</v>
      </c>
      <c r="G59" s="94" t="s">
        <v>217</v>
      </c>
      <c r="H59" s="159" t="s">
        <v>887</v>
      </c>
      <c r="I59" s="21"/>
      <c r="J59" s="24"/>
      <c r="K59" s="24"/>
      <c r="L59" s="21"/>
      <c r="M59" s="21" t="s">
        <v>1487</v>
      </c>
      <c r="N59" s="21" t="s">
        <v>1488</v>
      </c>
      <c r="O59" s="21" t="s">
        <v>1471</v>
      </c>
      <c r="P59" s="24">
        <v>0</v>
      </c>
      <c r="Q59" s="24">
        <v>0</v>
      </c>
      <c r="R59" s="24"/>
      <c r="S59" s="24" t="s">
        <v>6317</v>
      </c>
      <c r="T59" s="147"/>
    </row>
    <row r="60" spans="1:20" ht="27" customHeight="1" x14ac:dyDescent="0.2">
      <c r="A60" s="28"/>
      <c r="B60" s="75">
        <v>23</v>
      </c>
      <c r="C60" s="159" t="s">
        <v>615</v>
      </c>
      <c r="D60" s="159" t="s">
        <v>628</v>
      </c>
      <c r="E60" s="159" t="s">
        <v>2972</v>
      </c>
      <c r="F60" s="24" t="s">
        <v>6437</v>
      </c>
      <c r="G60" s="94" t="s">
        <v>217</v>
      </c>
      <c r="H60" s="159" t="s">
        <v>2972</v>
      </c>
      <c r="I60" s="21"/>
      <c r="J60" s="24"/>
      <c r="K60" s="24"/>
      <c r="L60" s="21"/>
      <c r="M60" s="21" t="s">
        <v>1487</v>
      </c>
      <c r="N60" s="21" t="s">
        <v>1497</v>
      </c>
      <c r="O60" s="21" t="s">
        <v>1471</v>
      </c>
      <c r="P60" s="24">
        <v>0</v>
      </c>
      <c r="Q60" s="24">
        <v>0</v>
      </c>
      <c r="R60" s="24"/>
      <c r="S60" s="24" t="s">
        <v>6317</v>
      </c>
      <c r="T60" s="147"/>
    </row>
    <row r="61" spans="1:20" ht="27" customHeight="1" x14ac:dyDescent="0.2">
      <c r="A61" s="28"/>
      <c r="B61" s="75">
        <v>24</v>
      </c>
      <c r="C61" s="159" t="s">
        <v>615</v>
      </c>
      <c r="D61" s="159" t="s">
        <v>628</v>
      </c>
      <c r="E61" s="159" t="s">
        <v>2970</v>
      </c>
      <c r="F61" s="24" t="s">
        <v>6437</v>
      </c>
      <c r="G61" s="94" t="s">
        <v>217</v>
      </c>
      <c r="H61" s="159" t="s">
        <v>2970</v>
      </c>
      <c r="I61" s="21"/>
      <c r="J61" s="24"/>
      <c r="K61" s="24"/>
      <c r="L61" s="21"/>
      <c r="M61" s="21" t="s">
        <v>1487</v>
      </c>
      <c r="N61" s="21" t="s">
        <v>1497</v>
      </c>
      <c r="O61" s="21" t="s">
        <v>1471</v>
      </c>
      <c r="P61" s="24">
        <v>0</v>
      </c>
      <c r="Q61" s="24">
        <v>0</v>
      </c>
      <c r="R61" s="24"/>
      <c r="S61" s="24" t="s">
        <v>6317</v>
      </c>
      <c r="T61" s="147"/>
    </row>
    <row r="62" spans="1:20" ht="27" customHeight="1" x14ac:dyDescent="0.2">
      <c r="A62" s="28"/>
      <c r="B62" s="75">
        <v>25</v>
      </c>
      <c r="C62" s="159" t="s">
        <v>615</v>
      </c>
      <c r="D62" s="159" t="s">
        <v>628</v>
      </c>
      <c r="E62" s="159" t="s">
        <v>2974</v>
      </c>
      <c r="F62" s="24" t="s">
        <v>6437</v>
      </c>
      <c r="G62" s="94" t="s">
        <v>217</v>
      </c>
      <c r="H62" s="159" t="s">
        <v>2974</v>
      </c>
      <c r="I62" s="21"/>
      <c r="J62" s="24"/>
      <c r="K62" s="24"/>
      <c r="L62" s="21"/>
      <c r="M62" s="21" t="s">
        <v>1487</v>
      </c>
      <c r="N62" s="21" t="s">
        <v>1497</v>
      </c>
      <c r="O62" s="21" t="s">
        <v>1471</v>
      </c>
      <c r="P62" s="24">
        <v>0</v>
      </c>
      <c r="Q62" s="24">
        <v>0</v>
      </c>
      <c r="R62" s="24"/>
      <c r="S62" s="24" t="s">
        <v>6317</v>
      </c>
      <c r="T62" s="147"/>
    </row>
    <row r="63" spans="1:20" ht="27" customHeight="1" x14ac:dyDescent="0.2">
      <c r="A63" s="28"/>
      <c r="B63" s="75">
        <v>26</v>
      </c>
      <c r="C63" s="159" t="s">
        <v>615</v>
      </c>
      <c r="D63" s="159" t="s">
        <v>628</v>
      </c>
      <c r="E63" s="159" t="s">
        <v>2976</v>
      </c>
      <c r="F63" s="24" t="s">
        <v>6437</v>
      </c>
      <c r="G63" s="94" t="s">
        <v>217</v>
      </c>
      <c r="H63" s="159" t="s">
        <v>2976</v>
      </c>
      <c r="I63" s="21"/>
      <c r="J63" s="24"/>
      <c r="K63" s="24"/>
      <c r="L63" s="21"/>
      <c r="M63" s="21" t="s">
        <v>1482</v>
      </c>
      <c r="N63" s="21" t="s">
        <v>1575</v>
      </c>
      <c r="O63" s="21" t="s">
        <v>1471</v>
      </c>
      <c r="P63" s="24">
        <v>0</v>
      </c>
      <c r="Q63" s="24">
        <v>0</v>
      </c>
      <c r="R63" s="24"/>
      <c r="S63" s="24" t="s">
        <v>6317</v>
      </c>
      <c r="T63" s="147"/>
    </row>
    <row r="64" spans="1:20" ht="27" customHeight="1" x14ac:dyDescent="0.2">
      <c r="A64" s="28"/>
      <c r="B64" s="75">
        <v>27</v>
      </c>
      <c r="C64" s="159" t="s">
        <v>615</v>
      </c>
      <c r="D64" s="159" t="s">
        <v>628</v>
      </c>
      <c r="E64" s="159" t="s">
        <v>2977</v>
      </c>
      <c r="F64" s="24" t="s">
        <v>6437</v>
      </c>
      <c r="G64" s="94" t="s">
        <v>217</v>
      </c>
      <c r="H64" s="159" t="s">
        <v>2977</v>
      </c>
      <c r="I64" s="21"/>
      <c r="J64" s="24"/>
      <c r="K64" s="24"/>
      <c r="L64" s="21"/>
      <c r="M64" s="21" t="s">
        <v>1487</v>
      </c>
      <c r="N64" s="21" t="s">
        <v>1497</v>
      </c>
      <c r="O64" s="21" t="s">
        <v>1471</v>
      </c>
      <c r="P64" s="24">
        <v>0</v>
      </c>
      <c r="Q64" s="24">
        <v>0</v>
      </c>
      <c r="R64" s="24"/>
      <c r="S64" s="24" t="s">
        <v>6317</v>
      </c>
      <c r="T64" s="147"/>
    </row>
    <row r="65" spans="1:20" ht="27" customHeight="1" x14ac:dyDescent="0.25">
      <c r="B65" s="75">
        <v>28</v>
      </c>
      <c r="C65" s="159" t="s">
        <v>615</v>
      </c>
      <c r="D65" s="159" t="s">
        <v>628</v>
      </c>
      <c r="E65" s="159" t="s">
        <v>2978</v>
      </c>
      <c r="F65" s="24" t="s">
        <v>6437</v>
      </c>
      <c r="G65" s="94" t="s">
        <v>217</v>
      </c>
      <c r="H65" s="159" t="s">
        <v>2978</v>
      </c>
      <c r="I65" s="21"/>
      <c r="J65" s="24"/>
      <c r="K65" s="24"/>
      <c r="L65" s="21"/>
      <c r="M65" s="21" t="s">
        <v>1482</v>
      </c>
      <c r="N65" s="21" t="s">
        <v>1575</v>
      </c>
      <c r="O65" s="21" t="s">
        <v>1471</v>
      </c>
      <c r="P65" s="24">
        <v>0</v>
      </c>
      <c r="Q65" s="24">
        <v>0</v>
      </c>
      <c r="R65" s="24"/>
      <c r="S65" s="24" t="s">
        <v>6317</v>
      </c>
      <c r="T65" s="147"/>
    </row>
    <row r="66" spans="1:20" ht="27" customHeight="1" x14ac:dyDescent="0.25">
      <c r="A66"/>
      <c r="B66" s="75">
        <v>2</v>
      </c>
      <c r="C66" s="159" t="s">
        <v>615</v>
      </c>
      <c r="D66" s="159" t="s">
        <v>628</v>
      </c>
      <c r="E66" s="159" t="s">
        <v>1456</v>
      </c>
      <c r="F66" s="24" t="s">
        <v>6431</v>
      </c>
      <c r="G66" s="94" t="s">
        <v>248</v>
      </c>
      <c r="H66" s="159" t="s">
        <v>1456</v>
      </c>
      <c r="I66" s="21"/>
      <c r="J66" s="24"/>
      <c r="K66" s="24"/>
      <c r="L66" s="21"/>
      <c r="M66" s="21" t="s">
        <v>1458</v>
      </c>
      <c r="N66" s="21" t="s">
        <v>1459</v>
      </c>
      <c r="O66" s="21" t="s">
        <v>1460</v>
      </c>
      <c r="P66" s="24">
        <v>0</v>
      </c>
      <c r="Q66" s="24">
        <v>0</v>
      </c>
      <c r="R66" s="24"/>
      <c r="S66" s="24" t="s">
        <v>6317</v>
      </c>
      <c r="T66" s="147"/>
    </row>
    <row r="67" spans="1:20" ht="27" customHeight="1" x14ac:dyDescent="0.2">
      <c r="A67" s="28"/>
      <c r="B67" s="75">
        <v>3</v>
      </c>
      <c r="C67" s="159" t="s">
        <v>615</v>
      </c>
      <c r="D67" s="159" t="s">
        <v>628</v>
      </c>
      <c r="E67" s="159" t="s">
        <v>2519</v>
      </c>
      <c r="F67" s="24" t="s">
        <v>6431</v>
      </c>
      <c r="G67" s="94" t="s">
        <v>248</v>
      </c>
      <c r="H67" s="159" t="s">
        <v>2519</v>
      </c>
      <c r="I67" s="21"/>
      <c r="J67" s="24"/>
      <c r="K67" s="24"/>
      <c r="L67" s="21"/>
      <c r="M67" s="21" t="s">
        <v>1482</v>
      </c>
      <c r="N67" s="21" t="s">
        <v>1704</v>
      </c>
      <c r="O67" s="21" t="s">
        <v>1460</v>
      </c>
      <c r="P67" s="24">
        <v>0</v>
      </c>
      <c r="Q67" s="24">
        <v>0</v>
      </c>
      <c r="R67" s="24"/>
      <c r="S67" s="24" t="s">
        <v>6317</v>
      </c>
      <c r="T67" s="147"/>
    </row>
    <row r="68" spans="1:20" ht="27" customHeight="1" x14ac:dyDescent="0.2">
      <c r="A68" s="28"/>
      <c r="B68" s="75">
        <v>4</v>
      </c>
      <c r="C68" s="159" t="s">
        <v>615</v>
      </c>
      <c r="D68" s="159" t="s">
        <v>628</v>
      </c>
      <c r="E68" s="159" t="s">
        <v>2456</v>
      </c>
      <c r="F68" s="24" t="s">
        <v>6431</v>
      </c>
      <c r="G68" s="94" t="s">
        <v>248</v>
      </c>
      <c r="H68" s="159" t="s">
        <v>2456</v>
      </c>
      <c r="I68" s="21"/>
      <c r="J68" s="24"/>
      <c r="K68" s="24"/>
      <c r="L68" s="21"/>
      <c r="M68" s="21" t="s">
        <v>1482</v>
      </c>
      <c r="N68" s="21" t="s">
        <v>2179</v>
      </c>
      <c r="O68" s="21" t="s">
        <v>1460</v>
      </c>
      <c r="P68" s="24">
        <v>0</v>
      </c>
      <c r="Q68" s="24">
        <v>0</v>
      </c>
      <c r="R68" s="24"/>
      <c r="S68" s="24" t="s">
        <v>6317</v>
      </c>
      <c r="T68" s="147"/>
    </row>
    <row r="69" spans="1:20" ht="27" customHeight="1" x14ac:dyDescent="0.2">
      <c r="A69" s="28"/>
      <c r="B69" s="75">
        <v>5</v>
      </c>
      <c r="C69" s="159" t="s">
        <v>615</v>
      </c>
      <c r="D69" s="159" t="s">
        <v>628</v>
      </c>
      <c r="E69" s="159" t="s">
        <v>2458</v>
      </c>
      <c r="F69" s="24" t="s">
        <v>6431</v>
      </c>
      <c r="G69" s="94" t="s">
        <v>248</v>
      </c>
      <c r="H69" s="159" t="s">
        <v>2458</v>
      </c>
      <c r="I69" s="21"/>
      <c r="J69" s="24"/>
      <c r="K69" s="24"/>
      <c r="L69" s="21"/>
      <c r="M69" s="21" t="s">
        <v>1482</v>
      </c>
      <c r="N69" s="21" t="s">
        <v>2179</v>
      </c>
      <c r="O69" s="21" t="s">
        <v>1460</v>
      </c>
      <c r="P69" s="24">
        <v>0</v>
      </c>
      <c r="Q69" s="24">
        <v>0</v>
      </c>
      <c r="R69" s="24"/>
      <c r="S69" s="24" t="s">
        <v>6317</v>
      </c>
      <c r="T69" s="147"/>
    </row>
    <row r="70" spans="1:20" ht="27" customHeight="1" x14ac:dyDescent="0.2">
      <c r="A70" s="28"/>
      <c r="B70" s="75">
        <v>6</v>
      </c>
      <c r="C70" s="159" t="s">
        <v>615</v>
      </c>
      <c r="D70" s="159" t="s">
        <v>628</v>
      </c>
      <c r="E70" s="159" t="s">
        <v>2942</v>
      </c>
      <c r="F70" s="24" t="s">
        <v>2695</v>
      </c>
      <c r="G70" s="94" t="s">
        <v>248</v>
      </c>
      <c r="H70" s="159" t="s">
        <v>2942</v>
      </c>
      <c r="I70" s="21"/>
      <c r="J70" s="24"/>
      <c r="K70" s="24"/>
      <c r="L70" s="21"/>
      <c r="M70" s="21" t="s">
        <v>1487</v>
      </c>
      <c r="N70" s="21" t="s">
        <v>1497</v>
      </c>
      <c r="O70" s="21" t="s">
        <v>1471</v>
      </c>
      <c r="P70" s="24">
        <v>0</v>
      </c>
      <c r="Q70" s="24">
        <v>0</v>
      </c>
      <c r="R70" s="24"/>
      <c r="S70" s="24" t="s">
        <v>6317</v>
      </c>
      <c r="T70" s="147"/>
    </row>
    <row r="71" spans="1:20" ht="27" customHeight="1" x14ac:dyDescent="0.2">
      <c r="A71" s="28"/>
      <c r="B71" s="75">
        <v>7</v>
      </c>
      <c r="C71" s="159" t="s">
        <v>615</v>
      </c>
      <c r="D71" s="159" t="s">
        <v>628</v>
      </c>
      <c r="E71" s="159" t="s">
        <v>883</v>
      </c>
      <c r="F71" s="24" t="s">
        <v>6431</v>
      </c>
      <c r="G71" s="94" t="s">
        <v>248</v>
      </c>
      <c r="H71" s="159" t="s">
        <v>883</v>
      </c>
      <c r="I71" s="21"/>
      <c r="J71" s="24"/>
      <c r="K71" s="24"/>
      <c r="L71" s="21"/>
      <c r="M71" s="21" t="s">
        <v>1487</v>
      </c>
      <c r="N71" s="21" t="s">
        <v>1488</v>
      </c>
      <c r="O71" s="21" t="s">
        <v>1471</v>
      </c>
      <c r="P71" s="24">
        <v>0</v>
      </c>
      <c r="Q71" s="24">
        <v>0</v>
      </c>
      <c r="R71" s="24"/>
      <c r="S71" s="24" t="s">
        <v>6317</v>
      </c>
      <c r="T71" s="147"/>
    </row>
    <row r="72" spans="1:20" ht="27" customHeight="1" x14ac:dyDescent="0.25">
      <c r="B72" s="75">
        <v>8</v>
      </c>
      <c r="C72" s="159" t="s">
        <v>615</v>
      </c>
      <c r="D72" s="159" t="s">
        <v>628</v>
      </c>
      <c r="E72" s="159" t="s">
        <v>2945</v>
      </c>
      <c r="F72" s="24" t="s">
        <v>6431</v>
      </c>
      <c r="G72" s="94" t="s">
        <v>248</v>
      </c>
      <c r="H72" s="159" t="s">
        <v>2945</v>
      </c>
      <c r="I72" s="21"/>
      <c r="J72" s="24"/>
      <c r="K72" s="24"/>
      <c r="L72" s="21"/>
      <c r="M72" s="21" t="s">
        <v>1482</v>
      </c>
      <c r="N72" s="21" t="s">
        <v>1575</v>
      </c>
      <c r="O72" s="21" t="s">
        <v>1471</v>
      </c>
      <c r="P72" s="24">
        <v>0</v>
      </c>
      <c r="Q72" s="24">
        <v>0</v>
      </c>
      <c r="R72" s="24"/>
      <c r="S72" s="24" t="s">
        <v>6317</v>
      </c>
      <c r="T72" s="147"/>
    </row>
    <row r="73" spans="1:20" ht="27" customHeight="1" x14ac:dyDescent="0.2">
      <c r="A73" s="28"/>
      <c r="B73" s="75">
        <v>9</v>
      </c>
      <c r="C73" s="159" t="s">
        <v>615</v>
      </c>
      <c r="D73" s="159" t="s">
        <v>628</v>
      </c>
      <c r="E73" s="159" t="s">
        <v>2946</v>
      </c>
      <c r="F73" s="24" t="s">
        <v>6431</v>
      </c>
      <c r="G73" s="94" t="s">
        <v>248</v>
      </c>
      <c r="H73" s="159" t="s">
        <v>2946</v>
      </c>
      <c r="I73" s="21"/>
      <c r="J73" s="24"/>
      <c r="K73" s="24"/>
      <c r="L73" s="21"/>
      <c r="M73" s="21" t="s">
        <v>1458</v>
      </c>
      <c r="N73" s="21" t="s">
        <v>1459</v>
      </c>
      <c r="O73" s="21" t="s">
        <v>1471</v>
      </c>
      <c r="P73" s="24">
        <v>0</v>
      </c>
      <c r="Q73" s="24">
        <v>0</v>
      </c>
      <c r="R73" s="24"/>
      <c r="S73" s="24" t="s">
        <v>6317</v>
      </c>
      <c r="T73" s="147"/>
    </row>
    <row r="74" spans="1:20" ht="27" customHeight="1" x14ac:dyDescent="0.2">
      <c r="A74" s="28"/>
      <c r="B74" s="75">
        <v>10</v>
      </c>
      <c r="C74" s="159" t="s">
        <v>615</v>
      </c>
      <c r="D74" s="159" t="s">
        <v>628</v>
      </c>
      <c r="E74" s="159" t="s">
        <v>2948</v>
      </c>
      <c r="F74" s="24" t="s">
        <v>6431</v>
      </c>
      <c r="G74" s="94" t="s">
        <v>248</v>
      </c>
      <c r="H74" s="159" t="s">
        <v>2948</v>
      </c>
      <c r="I74" s="21"/>
      <c r="J74" s="24"/>
      <c r="K74" s="24"/>
      <c r="L74" s="21"/>
      <c r="M74" s="21" t="s">
        <v>1487</v>
      </c>
      <c r="N74" s="21" t="s">
        <v>1497</v>
      </c>
      <c r="O74" s="21" t="s">
        <v>1471</v>
      </c>
      <c r="P74" s="24">
        <v>0</v>
      </c>
      <c r="Q74" s="24">
        <v>0</v>
      </c>
      <c r="R74" s="24"/>
      <c r="S74" s="24" t="s">
        <v>6317</v>
      </c>
      <c r="T74" s="147"/>
    </row>
    <row r="75" spans="1:20" ht="27" customHeight="1" x14ac:dyDescent="0.2">
      <c r="A75" s="28"/>
      <c r="B75" s="75">
        <v>11</v>
      </c>
      <c r="C75" s="159" t="s">
        <v>615</v>
      </c>
      <c r="D75" s="159" t="s">
        <v>628</v>
      </c>
      <c r="E75" s="159" t="s">
        <v>2950</v>
      </c>
      <c r="F75" s="24" t="s">
        <v>6431</v>
      </c>
      <c r="G75" s="94" t="s">
        <v>248</v>
      </c>
      <c r="H75" s="159" t="s">
        <v>2950</v>
      </c>
      <c r="I75" s="21"/>
      <c r="J75" s="24"/>
      <c r="K75" s="24"/>
      <c r="L75" s="21"/>
      <c r="M75" s="21" t="s">
        <v>1487</v>
      </c>
      <c r="N75" s="21" t="s">
        <v>1497</v>
      </c>
      <c r="O75" s="21" t="s">
        <v>1471</v>
      </c>
      <c r="P75" s="24">
        <v>0</v>
      </c>
      <c r="Q75" s="24">
        <v>0</v>
      </c>
      <c r="R75" s="24"/>
      <c r="S75" s="24" t="s">
        <v>6317</v>
      </c>
      <c r="T75" s="147"/>
    </row>
    <row r="76" spans="1:20" ht="27" customHeight="1" x14ac:dyDescent="0.2">
      <c r="A76" s="28"/>
      <c r="B76" s="75">
        <v>12</v>
      </c>
      <c r="C76" s="159" t="s">
        <v>615</v>
      </c>
      <c r="D76" s="159" t="s">
        <v>628</v>
      </c>
      <c r="E76" s="159" t="s">
        <v>2952</v>
      </c>
      <c r="F76" s="24" t="s">
        <v>6431</v>
      </c>
      <c r="G76" s="94" t="s">
        <v>248</v>
      </c>
      <c r="H76" s="159" t="s">
        <v>2952</v>
      </c>
      <c r="I76" s="21"/>
      <c r="J76" s="24"/>
      <c r="K76" s="24"/>
      <c r="L76" s="21"/>
      <c r="M76" s="21" t="s">
        <v>1487</v>
      </c>
      <c r="N76" s="21" t="s">
        <v>1497</v>
      </c>
      <c r="O76" s="21" t="s">
        <v>1471</v>
      </c>
      <c r="P76" s="24">
        <v>0</v>
      </c>
      <c r="Q76" s="24">
        <v>0</v>
      </c>
      <c r="R76" s="24"/>
      <c r="S76" s="24" t="s">
        <v>6317</v>
      </c>
      <c r="T76" s="147"/>
    </row>
    <row r="77" spans="1:20" ht="27" customHeight="1" x14ac:dyDescent="0.2">
      <c r="A77" s="28"/>
      <c r="B77" s="75">
        <v>13</v>
      </c>
      <c r="C77" s="159" t="s">
        <v>615</v>
      </c>
      <c r="D77" s="159" t="s">
        <v>628</v>
      </c>
      <c r="E77" s="159" t="s">
        <v>2955</v>
      </c>
      <c r="F77" s="24" t="s">
        <v>6431</v>
      </c>
      <c r="G77" s="94" t="s">
        <v>248</v>
      </c>
      <c r="H77" s="159" t="s">
        <v>2955</v>
      </c>
      <c r="I77" s="21"/>
      <c r="J77" s="24"/>
      <c r="K77" s="24"/>
      <c r="L77" s="21"/>
      <c r="M77" s="21" t="s">
        <v>1487</v>
      </c>
      <c r="N77" s="21" t="s">
        <v>1497</v>
      </c>
      <c r="O77" s="21" t="s">
        <v>1471</v>
      </c>
      <c r="P77" s="24">
        <v>0</v>
      </c>
      <c r="Q77" s="24">
        <v>0</v>
      </c>
      <c r="R77" s="24"/>
      <c r="S77" s="24" t="s">
        <v>6317</v>
      </c>
      <c r="T77" s="147"/>
    </row>
    <row r="78" spans="1:20" ht="27" customHeight="1" x14ac:dyDescent="0.2">
      <c r="A78" s="28"/>
      <c r="B78" s="75">
        <v>14</v>
      </c>
      <c r="C78" s="159" t="s">
        <v>615</v>
      </c>
      <c r="D78" s="159" t="s">
        <v>628</v>
      </c>
      <c r="E78" s="159" t="s">
        <v>2957</v>
      </c>
      <c r="F78" s="24" t="s">
        <v>6431</v>
      </c>
      <c r="G78" s="94" t="s">
        <v>248</v>
      </c>
      <c r="H78" s="159" t="s">
        <v>2957</v>
      </c>
      <c r="I78" s="21"/>
      <c r="J78" s="24"/>
      <c r="K78" s="24"/>
      <c r="L78" s="21"/>
      <c r="M78" s="21" t="s">
        <v>1487</v>
      </c>
      <c r="N78" s="21" t="s">
        <v>1497</v>
      </c>
      <c r="O78" s="21" t="s">
        <v>1471</v>
      </c>
      <c r="P78" s="24">
        <v>0</v>
      </c>
      <c r="Q78" s="24">
        <v>0</v>
      </c>
      <c r="R78" s="24"/>
      <c r="S78" s="24" t="s">
        <v>6317</v>
      </c>
      <c r="T78" s="147"/>
    </row>
    <row r="79" spans="1:20" ht="27" customHeight="1" x14ac:dyDescent="0.2">
      <c r="A79" s="28"/>
      <c r="B79" s="75">
        <v>15</v>
      </c>
      <c r="C79" s="159" t="s">
        <v>615</v>
      </c>
      <c r="D79" s="159" t="s">
        <v>628</v>
      </c>
      <c r="E79" s="159" t="s">
        <v>2959</v>
      </c>
      <c r="F79" s="24" t="s">
        <v>6431</v>
      </c>
      <c r="G79" s="94" t="s">
        <v>248</v>
      </c>
      <c r="H79" s="159" t="s">
        <v>2959</v>
      </c>
      <c r="I79" s="21"/>
      <c r="J79" s="24"/>
      <c r="K79" s="24"/>
      <c r="L79" s="21"/>
      <c r="M79" s="21" t="s">
        <v>1458</v>
      </c>
      <c r="N79" s="21" t="s">
        <v>1459</v>
      </c>
      <c r="O79" s="21" t="s">
        <v>1471</v>
      </c>
      <c r="P79" s="24">
        <v>0</v>
      </c>
      <c r="Q79" s="24">
        <v>0</v>
      </c>
      <c r="R79" s="24"/>
      <c r="S79" s="24" t="s">
        <v>6317</v>
      </c>
      <c r="T79" s="147"/>
    </row>
    <row r="80" spans="1:20" ht="27" customHeight="1" x14ac:dyDescent="0.2">
      <c r="A80" s="28"/>
      <c r="B80" s="75">
        <v>16</v>
      </c>
      <c r="C80" s="159" t="s">
        <v>615</v>
      </c>
      <c r="D80" s="159" t="s">
        <v>628</v>
      </c>
      <c r="E80" s="159" t="s">
        <v>2961</v>
      </c>
      <c r="F80" s="24" t="s">
        <v>6431</v>
      </c>
      <c r="G80" s="94" t="s">
        <v>248</v>
      </c>
      <c r="H80" s="159" t="s">
        <v>2961</v>
      </c>
      <c r="I80" s="21"/>
      <c r="J80" s="24"/>
      <c r="K80" s="24"/>
      <c r="L80" s="21"/>
      <c r="M80" s="21" t="s">
        <v>1458</v>
      </c>
      <c r="N80" s="21" t="s">
        <v>1459</v>
      </c>
      <c r="O80" s="21" t="s">
        <v>1471</v>
      </c>
      <c r="P80" s="24">
        <v>0</v>
      </c>
      <c r="Q80" s="24">
        <v>0</v>
      </c>
      <c r="R80" s="24"/>
      <c r="S80" s="24" t="s">
        <v>6317</v>
      </c>
      <c r="T80" s="147"/>
    </row>
    <row r="81" spans="1:20" ht="27" customHeight="1" x14ac:dyDescent="0.2">
      <c r="A81" s="28"/>
      <c r="B81" s="75">
        <v>17</v>
      </c>
      <c r="C81" s="159" t="s">
        <v>615</v>
      </c>
      <c r="D81" s="159" t="s">
        <v>628</v>
      </c>
      <c r="E81" s="159" t="s">
        <v>2962</v>
      </c>
      <c r="F81" s="24" t="s">
        <v>6431</v>
      </c>
      <c r="G81" s="94" t="s">
        <v>248</v>
      </c>
      <c r="H81" s="159" t="s">
        <v>2962</v>
      </c>
      <c r="I81" s="21"/>
      <c r="J81" s="24"/>
      <c r="K81" s="24"/>
      <c r="L81" s="21"/>
      <c r="M81" s="21" t="s">
        <v>1487</v>
      </c>
      <c r="N81" s="21" t="s">
        <v>1497</v>
      </c>
      <c r="O81" s="21" t="s">
        <v>1471</v>
      </c>
      <c r="P81" s="24">
        <v>0</v>
      </c>
      <c r="Q81" s="24">
        <v>0</v>
      </c>
      <c r="R81" s="24"/>
      <c r="S81" s="24" t="s">
        <v>6317</v>
      </c>
      <c r="T81" s="147"/>
    </row>
    <row r="82" spans="1:20" ht="27" customHeight="1" x14ac:dyDescent="0.25">
      <c r="B82" s="75">
        <v>18</v>
      </c>
      <c r="C82" s="159" t="s">
        <v>615</v>
      </c>
      <c r="D82" s="159" t="s">
        <v>628</v>
      </c>
      <c r="E82" s="159" t="s">
        <v>2963</v>
      </c>
      <c r="F82" s="24" t="s">
        <v>2695</v>
      </c>
      <c r="G82" s="94" t="s">
        <v>248</v>
      </c>
      <c r="H82" s="159" t="s">
        <v>2963</v>
      </c>
      <c r="I82" s="21"/>
      <c r="J82" s="24"/>
      <c r="K82" s="24"/>
      <c r="L82" s="21"/>
      <c r="M82" s="21" t="s">
        <v>1487</v>
      </c>
      <c r="N82" s="21" t="s">
        <v>1497</v>
      </c>
      <c r="O82" s="21" t="s">
        <v>1471</v>
      </c>
      <c r="P82" s="24">
        <v>0</v>
      </c>
      <c r="Q82" s="24">
        <v>0</v>
      </c>
      <c r="R82" s="24"/>
      <c r="S82" s="24" t="s">
        <v>6317</v>
      </c>
      <c r="T82" s="147"/>
    </row>
    <row r="83" spans="1:20" ht="27" customHeight="1" x14ac:dyDescent="0.2">
      <c r="A83" s="28"/>
      <c r="B83" s="75">
        <v>19</v>
      </c>
      <c r="C83" s="159" t="s">
        <v>615</v>
      </c>
      <c r="D83" s="159" t="s">
        <v>628</v>
      </c>
      <c r="E83" s="159" t="s">
        <v>2964</v>
      </c>
      <c r="F83" s="24" t="s">
        <v>2695</v>
      </c>
      <c r="G83" s="94" t="s">
        <v>248</v>
      </c>
      <c r="H83" s="159" t="s">
        <v>2964</v>
      </c>
      <c r="I83" s="21"/>
      <c r="J83" s="24"/>
      <c r="K83" s="24"/>
      <c r="L83" s="21"/>
      <c r="M83" s="21" t="s">
        <v>1487</v>
      </c>
      <c r="N83" s="21" t="s">
        <v>1497</v>
      </c>
      <c r="O83" s="21" t="s">
        <v>1471</v>
      </c>
      <c r="P83" s="24">
        <v>0</v>
      </c>
      <c r="Q83" s="24">
        <v>0</v>
      </c>
      <c r="R83" s="24"/>
      <c r="S83" s="24" t="s">
        <v>6317</v>
      </c>
      <c r="T83" s="147"/>
    </row>
    <row r="84" spans="1:20" ht="27" customHeight="1" x14ac:dyDescent="0.2">
      <c r="A84" s="28"/>
      <c r="B84" s="75">
        <v>20</v>
      </c>
      <c r="C84" s="159" t="s">
        <v>615</v>
      </c>
      <c r="D84" s="159" t="s">
        <v>628</v>
      </c>
      <c r="E84" s="159" t="s">
        <v>2965</v>
      </c>
      <c r="F84" s="24" t="s">
        <v>6431</v>
      </c>
      <c r="G84" s="94" t="s">
        <v>248</v>
      </c>
      <c r="H84" s="159" t="s">
        <v>2965</v>
      </c>
      <c r="I84" s="21"/>
      <c r="J84" s="24"/>
      <c r="K84" s="24"/>
      <c r="L84" s="21"/>
      <c r="M84" s="21" t="s">
        <v>1487</v>
      </c>
      <c r="N84" s="21" t="s">
        <v>1497</v>
      </c>
      <c r="O84" s="21" t="s">
        <v>1471</v>
      </c>
      <c r="P84" s="24">
        <v>0</v>
      </c>
      <c r="Q84" s="24">
        <v>0</v>
      </c>
      <c r="R84" s="24"/>
      <c r="S84" s="24" t="s">
        <v>6317</v>
      </c>
      <c r="T84" s="147"/>
    </row>
    <row r="85" spans="1:20" ht="27" customHeight="1" x14ac:dyDescent="0.2">
      <c r="A85" s="28"/>
      <c r="B85" s="75">
        <v>21</v>
      </c>
      <c r="C85" s="159" t="s">
        <v>615</v>
      </c>
      <c r="D85" s="159" t="s">
        <v>628</v>
      </c>
      <c r="E85" s="159" t="s">
        <v>2967</v>
      </c>
      <c r="F85" s="24" t="s">
        <v>6431</v>
      </c>
      <c r="G85" s="94" t="s">
        <v>248</v>
      </c>
      <c r="H85" s="159" t="s">
        <v>2967</v>
      </c>
      <c r="I85" s="21"/>
      <c r="J85" s="24"/>
      <c r="K85" s="24"/>
      <c r="L85" s="21"/>
      <c r="M85" s="21" t="s">
        <v>1487</v>
      </c>
      <c r="N85" s="21" t="s">
        <v>1497</v>
      </c>
      <c r="O85" s="21" t="s">
        <v>1471</v>
      </c>
      <c r="P85" s="24">
        <v>0</v>
      </c>
      <c r="Q85" s="24">
        <v>0</v>
      </c>
      <c r="R85" s="24"/>
      <c r="S85" s="24" t="s">
        <v>6317</v>
      </c>
      <c r="T85" s="147"/>
    </row>
    <row r="86" spans="1:20" ht="27" customHeight="1" x14ac:dyDescent="0.2">
      <c r="A86" s="28"/>
      <c r="B86" s="75">
        <v>22</v>
      </c>
      <c r="C86" s="159" t="s">
        <v>615</v>
      </c>
      <c r="D86" s="159" t="s">
        <v>628</v>
      </c>
      <c r="E86" s="159" t="s">
        <v>887</v>
      </c>
      <c r="F86" s="24" t="s">
        <v>6431</v>
      </c>
      <c r="G86" s="94" t="s">
        <v>248</v>
      </c>
      <c r="H86" s="159" t="s">
        <v>887</v>
      </c>
      <c r="I86" s="21"/>
      <c r="J86" s="24"/>
      <c r="K86" s="24"/>
      <c r="L86" s="21"/>
      <c r="M86" s="21" t="s">
        <v>1487</v>
      </c>
      <c r="N86" s="21" t="s">
        <v>1488</v>
      </c>
      <c r="O86" s="21" t="s">
        <v>1471</v>
      </c>
      <c r="P86" s="24">
        <v>0</v>
      </c>
      <c r="Q86" s="24">
        <v>0</v>
      </c>
      <c r="R86" s="24"/>
      <c r="S86" s="24" t="s">
        <v>6317</v>
      </c>
      <c r="T86" s="147"/>
    </row>
    <row r="87" spans="1:20" ht="27" customHeight="1" x14ac:dyDescent="0.2">
      <c r="A87" s="28"/>
      <c r="B87" s="75">
        <v>23</v>
      </c>
      <c r="C87" s="159" t="s">
        <v>615</v>
      </c>
      <c r="D87" s="159" t="s">
        <v>628</v>
      </c>
      <c r="E87" s="159" t="s">
        <v>2972</v>
      </c>
      <c r="F87" s="24" t="s">
        <v>6431</v>
      </c>
      <c r="G87" s="94" t="s">
        <v>248</v>
      </c>
      <c r="H87" s="159" t="s">
        <v>2972</v>
      </c>
      <c r="I87" s="21"/>
      <c r="J87" s="24"/>
      <c r="K87" s="24"/>
      <c r="L87" s="21"/>
      <c r="M87" s="21" t="s">
        <v>1487</v>
      </c>
      <c r="N87" s="21" t="s">
        <v>1497</v>
      </c>
      <c r="O87" s="21" t="s">
        <v>1471</v>
      </c>
      <c r="P87" s="24">
        <v>0</v>
      </c>
      <c r="Q87" s="24">
        <v>0</v>
      </c>
      <c r="R87" s="24"/>
      <c r="S87" s="24" t="s">
        <v>6317</v>
      </c>
      <c r="T87" s="147"/>
    </row>
    <row r="88" spans="1:20" ht="27" customHeight="1" x14ac:dyDescent="0.2">
      <c r="A88" s="28"/>
      <c r="B88" s="75">
        <v>24</v>
      </c>
      <c r="C88" s="159" t="s">
        <v>615</v>
      </c>
      <c r="D88" s="159" t="s">
        <v>628</v>
      </c>
      <c r="E88" s="159" t="s">
        <v>2970</v>
      </c>
      <c r="F88" s="24" t="s">
        <v>6431</v>
      </c>
      <c r="G88" s="94" t="s">
        <v>248</v>
      </c>
      <c r="H88" s="159" t="s">
        <v>2970</v>
      </c>
      <c r="I88" s="21"/>
      <c r="J88" s="24"/>
      <c r="K88" s="24"/>
      <c r="L88" s="21"/>
      <c r="M88" s="21" t="s">
        <v>1487</v>
      </c>
      <c r="N88" s="21" t="s">
        <v>1497</v>
      </c>
      <c r="O88" s="21" t="s">
        <v>1471</v>
      </c>
      <c r="P88" s="24">
        <v>0</v>
      </c>
      <c r="Q88" s="24">
        <v>0</v>
      </c>
      <c r="R88" s="24"/>
      <c r="S88" s="24" t="s">
        <v>6317</v>
      </c>
      <c r="T88" s="147"/>
    </row>
    <row r="89" spans="1:20" ht="27" customHeight="1" x14ac:dyDescent="0.2">
      <c r="A89" s="28"/>
      <c r="B89" s="75">
        <v>25</v>
      </c>
      <c r="C89" s="159" t="s">
        <v>615</v>
      </c>
      <c r="D89" s="159" t="s">
        <v>628</v>
      </c>
      <c r="E89" s="159" t="s">
        <v>2974</v>
      </c>
      <c r="F89" s="24" t="s">
        <v>6431</v>
      </c>
      <c r="G89" s="94" t="s">
        <v>248</v>
      </c>
      <c r="H89" s="159" t="s">
        <v>2974</v>
      </c>
      <c r="I89" s="21"/>
      <c r="J89" s="24"/>
      <c r="K89" s="24"/>
      <c r="L89" s="21"/>
      <c r="M89" s="21" t="s">
        <v>1487</v>
      </c>
      <c r="N89" s="21" t="s">
        <v>1497</v>
      </c>
      <c r="O89" s="21" t="s">
        <v>1471</v>
      </c>
      <c r="P89" s="24">
        <v>0</v>
      </c>
      <c r="Q89" s="24">
        <v>0</v>
      </c>
      <c r="R89" s="24"/>
      <c r="S89" s="24" t="s">
        <v>6317</v>
      </c>
      <c r="T89" s="147"/>
    </row>
    <row r="90" spans="1:20" ht="27" customHeight="1" x14ac:dyDescent="0.2">
      <c r="A90" s="28"/>
      <c r="B90" s="75">
        <v>26</v>
      </c>
      <c r="C90" s="159" t="s">
        <v>615</v>
      </c>
      <c r="D90" s="159" t="s">
        <v>628</v>
      </c>
      <c r="E90" s="159" t="s">
        <v>2976</v>
      </c>
      <c r="F90" s="24" t="s">
        <v>6431</v>
      </c>
      <c r="G90" s="94" t="s">
        <v>248</v>
      </c>
      <c r="H90" s="159" t="s">
        <v>2976</v>
      </c>
      <c r="I90" s="21"/>
      <c r="J90" s="24"/>
      <c r="K90" s="24"/>
      <c r="L90" s="21"/>
      <c r="M90" s="21" t="s">
        <v>1482</v>
      </c>
      <c r="N90" s="21" t="s">
        <v>1575</v>
      </c>
      <c r="O90" s="21" t="s">
        <v>1471</v>
      </c>
      <c r="P90" s="24">
        <v>0</v>
      </c>
      <c r="Q90" s="24">
        <v>0</v>
      </c>
      <c r="R90" s="24"/>
      <c r="S90" s="24" t="s">
        <v>6317</v>
      </c>
      <c r="T90" s="147"/>
    </row>
    <row r="91" spans="1:20" ht="27" customHeight="1" x14ac:dyDescent="0.2">
      <c r="A91" s="28"/>
      <c r="B91" s="75">
        <v>27</v>
      </c>
      <c r="C91" s="159" t="s">
        <v>615</v>
      </c>
      <c r="D91" s="159" t="s">
        <v>628</v>
      </c>
      <c r="E91" s="159" t="s">
        <v>2977</v>
      </c>
      <c r="F91" s="24" t="s">
        <v>6431</v>
      </c>
      <c r="G91" s="94" t="s">
        <v>248</v>
      </c>
      <c r="H91" s="159" t="s">
        <v>2977</v>
      </c>
      <c r="I91" s="21"/>
      <c r="J91" s="24"/>
      <c r="K91" s="24"/>
      <c r="L91" s="21"/>
      <c r="M91" s="21" t="s">
        <v>1487</v>
      </c>
      <c r="N91" s="21" t="s">
        <v>1497</v>
      </c>
      <c r="O91" s="21" t="s">
        <v>1471</v>
      </c>
      <c r="P91" s="24">
        <v>0</v>
      </c>
      <c r="Q91" s="24">
        <v>0</v>
      </c>
      <c r="R91" s="24"/>
      <c r="S91" s="24" t="s">
        <v>6317</v>
      </c>
      <c r="T91" s="147"/>
    </row>
    <row r="92" spans="1:20" ht="27" customHeight="1" x14ac:dyDescent="0.25">
      <c r="B92" s="75">
        <v>28</v>
      </c>
      <c r="C92" s="159" t="s">
        <v>615</v>
      </c>
      <c r="D92" s="159" t="s">
        <v>628</v>
      </c>
      <c r="E92" s="159" t="s">
        <v>2978</v>
      </c>
      <c r="F92" s="24" t="s">
        <v>6431</v>
      </c>
      <c r="G92" s="94" t="s">
        <v>248</v>
      </c>
      <c r="H92" s="159" t="s">
        <v>2978</v>
      </c>
      <c r="I92" s="21"/>
      <c r="J92" s="24"/>
      <c r="K92" s="24"/>
      <c r="L92" s="21"/>
      <c r="M92" s="21" t="s">
        <v>1482</v>
      </c>
      <c r="N92" s="21" t="s">
        <v>1575</v>
      </c>
      <c r="O92" s="21" t="s">
        <v>1471</v>
      </c>
      <c r="P92" s="24">
        <v>0</v>
      </c>
      <c r="Q92" s="24">
        <v>0</v>
      </c>
      <c r="R92" s="24"/>
      <c r="S92" s="24" t="s">
        <v>6317</v>
      </c>
      <c r="T92" s="147"/>
    </row>
    <row r="93" spans="1:20" ht="27" customHeight="1" x14ac:dyDescent="0.2">
      <c r="A93" s="28"/>
      <c r="B93" s="75">
        <v>29</v>
      </c>
      <c r="C93" s="159" t="s">
        <v>615</v>
      </c>
      <c r="D93" s="159" t="s">
        <v>628</v>
      </c>
      <c r="E93" s="159" t="s">
        <v>6427</v>
      </c>
      <c r="F93" s="24"/>
      <c r="G93" s="134"/>
      <c r="H93" s="24"/>
      <c r="I93" s="21" t="s">
        <v>6426</v>
      </c>
      <c r="J93" s="24"/>
      <c r="K93" s="24"/>
      <c r="L93" s="21"/>
      <c r="M93" s="21" t="s">
        <v>1482</v>
      </c>
      <c r="N93" s="21" t="s">
        <v>1575</v>
      </c>
      <c r="O93" s="21" t="s">
        <v>1460</v>
      </c>
      <c r="P93" s="24">
        <v>0</v>
      </c>
      <c r="Q93" s="24">
        <v>0</v>
      </c>
      <c r="R93" s="24"/>
      <c r="S93" s="24" t="s">
        <v>6317</v>
      </c>
      <c r="T93" s="147"/>
    </row>
    <row r="94" spans="1:20" ht="27" customHeight="1" x14ac:dyDescent="0.2">
      <c r="A94" s="28"/>
      <c r="B94" s="75">
        <v>30</v>
      </c>
      <c r="C94" s="159" t="s">
        <v>615</v>
      </c>
      <c r="D94" s="159" t="s">
        <v>628</v>
      </c>
      <c r="E94" s="159" t="s">
        <v>6428</v>
      </c>
      <c r="F94" s="24"/>
      <c r="G94" s="134"/>
      <c r="H94" s="24"/>
      <c r="I94" s="21" t="s">
        <v>6426</v>
      </c>
      <c r="J94" s="24"/>
      <c r="K94" s="24"/>
      <c r="L94" s="21"/>
      <c r="M94" s="21" t="s">
        <v>1487</v>
      </c>
      <c r="N94" s="21" t="s">
        <v>1696</v>
      </c>
      <c r="O94" s="21" t="s">
        <v>1460</v>
      </c>
      <c r="P94" s="24">
        <v>0</v>
      </c>
      <c r="Q94" s="24">
        <v>0</v>
      </c>
      <c r="R94" s="24"/>
      <c r="S94" s="24" t="s">
        <v>6317</v>
      </c>
      <c r="T94" s="147"/>
    </row>
    <row r="95" spans="1:20" ht="27" customHeight="1" x14ac:dyDescent="0.2">
      <c r="A95" s="28"/>
      <c r="B95" s="75">
        <v>31</v>
      </c>
      <c r="C95" s="159" t="s">
        <v>615</v>
      </c>
      <c r="D95" s="159" t="s">
        <v>628</v>
      </c>
      <c r="E95" s="159" t="s">
        <v>6429</v>
      </c>
      <c r="F95" s="24"/>
      <c r="G95" s="134"/>
      <c r="H95" s="24"/>
      <c r="I95" s="21" t="s">
        <v>6426</v>
      </c>
      <c r="J95" s="24"/>
      <c r="K95" s="24"/>
      <c r="L95" s="21"/>
      <c r="M95" s="21" t="s">
        <v>1563</v>
      </c>
      <c r="N95" s="21" t="s">
        <v>1564</v>
      </c>
      <c r="O95" s="21" t="s">
        <v>1460</v>
      </c>
      <c r="P95" s="24">
        <v>0</v>
      </c>
      <c r="Q95" s="24">
        <v>0</v>
      </c>
      <c r="R95" s="24"/>
      <c r="S95" s="24" t="s">
        <v>6317</v>
      </c>
      <c r="T95" s="147"/>
    </row>
    <row r="96" spans="1:20" ht="27" customHeight="1" x14ac:dyDescent="0.2">
      <c r="A96" s="28"/>
      <c r="B96" s="75">
        <v>32</v>
      </c>
      <c r="C96" s="159" t="s">
        <v>615</v>
      </c>
      <c r="D96" s="159" t="s">
        <v>628</v>
      </c>
      <c r="E96" s="159" t="s">
        <v>6430</v>
      </c>
      <c r="F96" s="24"/>
      <c r="G96" s="134"/>
      <c r="H96" s="24"/>
      <c r="I96" s="21" t="s">
        <v>6426</v>
      </c>
      <c r="J96" s="24"/>
      <c r="K96" s="24"/>
      <c r="L96" s="21"/>
      <c r="M96" s="21" t="s">
        <v>1482</v>
      </c>
      <c r="N96" s="21" t="s">
        <v>1575</v>
      </c>
      <c r="O96" s="21" t="s">
        <v>1460</v>
      </c>
      <c r="P96" s="24">
        <v>0</v>
      </c>
      <c r="Q96" s="24">
        <v>0</v>
      </c>
      <c r="R96" s="24"/>
      <c r="S96" s="24" t="s">
        <v>6317</v>
      </c>
      <c r="T96" s="147"/>
    </row>
  </sheetData>
  <autoFilter ref="B10:T96" xr:uid="{00000000-0001-0000-C201-000000000000}"/>
  <mergeCells count="1">
    <mergeCell ref="C9:O9"/>
  </mergeCells>
  <conditionalFormatting sqref="H11 H93:H96">
    <cfRule type="duplicateValues" dxfId="711" priority="1"/>
  </conditionalFormatting>
  <hyperlinks>
    <hyperlink ref="G12" location="RCT208_INFOFINAM!A1" display="RCT208_INFOFINAM" xr:uid="{00000000-0004-0000-C201-000000000000}"/>
    <hyperlink ref="G13" location="RCT208_INFOFINAM!A1" display="RCT208_INFOFINAM" xr:uid="{00000000-0004-0000-C201-000001000000}"/>
    <hyperlink ref="G14" location="RCT208_INFOFINAM!A1" display="RCT208_INFOFINAM" xr:uid="{00000000-0004-0000-C201-000002000000}"/>
    <hyperlink ref="G15" location="RCT208_INFOFINAM!A1" display="RCT208_INFOFINAM" xr:uid="{00000000-0004-0000-C201-000003000000}"/>
    <hyperlink ref="G16" location="RCT208_INFOFINAM!A1" display="RCT208_INFOFINAM" xr:uid="{00000000-0004-0000-C201-000004000000}"/>
    <hyperlink ref="G17" location="RCT208_INFOFINAM!A1" display="RCT208_INFOFINAM" xr:uid="{00000000-0004-0000-C201-000005000000}"/>
    <hyperlink ref="G18" location="RCT208_INFOFINAM!A1" display="RCT208_INFOFINAM" xr:uid="{00000000-0004-0000-C201-000006000000}"/>
    <hyperlink ref="G19" location="RCT208_INFOFINAM!A1" display="RCT208_INFOFINAM" xr:uid="{00000000-0004-0000-C201-000007000000}"/>
    <hyperlink ref="G20" location="RCT208_INFOFINAM!A1" display="RCT208_INFOFINAM" xr:uid="{00000000-0004-0000-C201-000008000000}"/>
    <hyperlink ref="G21" location="RCT208_INFOFINAM!A1" display="RCT208_INFOFINAM" xr:uid="{00000000-0004-0000-C201-000009000000}"/>
    <hyperlink ref="G22" location="RCT208_INFOFINAM!A1" display="RCT208_INFOFINAM" xr:uid="{00000000-0004-0000-C201-00000A000000}"/>
    <hyperlink ref="G23" location="RCT208_INFOFINAM!A1" display="RCT208_INFOFINAM" xr:uid="{00000000-0004-0000-C201-00000B000000}"/>
    <hyperlink ref="G24" location="RCT208_INFOFINAM!A1" display="RCT208_INFOFINAM" xr:uid="{00000000-0004-0000-C201-00000C000000}"/>
    <hyperlink ref="G25" location="RCT208_INFOFINAM!A1" display="RCT208_INFOFINAM" xr:uid="{00000000-0004-0000-C201-00000D000000}"/>
    <hyperlink ref="G26" location="RCT208_INFOFINAM!A1" display="RCT208_INFOFINAM" xr:uid="{00000000-0004-0000-C201-00000E000000}"/>
    <hyperlink ref="G27" location="RCT208_INFOFINAM!A1" display="RCT208_INFOFINAM" xr:uid="{00000000-0004-0000-C201-00000F000000}"/>
    <hyperlink ref="G28" location="RCT208_INFOFINAM!A1" display="RCT208_INFOFINAM" xr:uid="{00000000-0004-0000-C201-000010000000}"/>
    <hyperlink ref="G29" location="RCT208_INFOFINAM!A1" display="RCT208_INFOFINAM" xr:uid="{00000000-0004-0000-C201-000011000000}"/>
    <hyperlink ref="G30" location="RCT208_INFOFINAM!A1" display="RCT208_INFOFINAM" xr:uid="{00000000-0004-0000-C201-000012000000}"/>
    <hyperlink ref="G31" location="RCT208_INFOFINAM!A1" display="RCT208_INFOFINAM" xr:uid="{00000000-0004-0000-C201-000013000000}"/>
    <hyperlink ref="G32" location="RCT208_INFOFINAM!A1" display="RCT208_INFOFINAM" xr:uid="{00000000-0004-0000-C201-000014000000}"/>
    <hyperlink ref="G33" location="RCT208_INFOFINAM!A1" display="RCT208_INFOFINAM" xr:uid="{00000000-0004-0000-C201-000015000000}"/>
    <hyperlink ref="G34" location="RCT208_INFOFINAM!A1" display="RCT208_INFOFINAM" xr:uid="{00000000-0004-0000-C201-000016000000}"/>
    <hyperlink ref="G35" location="RCT208_INFOFINAM!A1" display="RCT208_INFOFINAM" xr:uid="{00000000-0004-0000-C201-000017000000}"/>
    <hyperlink ref="G36" location="RCT208_INFOFINAM!A1" display="RCT208_INFOFINAM" xr:uid="{00000000-0004-0000-C201-000018000000}"/>
    <hyperlink ref="G37" location="RCT208_INFOFINAM!A1" display="RCT208_INFOFINAM" xr:uid="{00000000-0004-0000-C201-000019000000}"/>
    <hyperlink ref="G38" location="RCT208_INFOFINAM!A1" display="RCT208_INFOFINAM" xr:uid="{00000000-0004-0000-C201-00001A000000}"/>
    <hyperlink ref="G39" location="RCT208_INFOFINAM_DELTA!A1" display="RCT208_INFOFINAM_DELTA" xr:uid="{00000000-0004-0000-C201-00001B000000}"/>
    <hyperlink ref="G40" location="RCT208_INFOFINAM_DELTA!A1" display="RCT208_INFOFINAM_DELTA" xr:uid="{00000000-0004-0000-C201-00001C000000}"/>
    <hyperlink ref="G41" location="RCT208_INFOFINAM_DELTA!A1" display="RCT208_INFOFINAM_DELTA" xr:uid="{00000000-0004-0000-C201-00001D000000}"/>
    <hyperlink ref="G42" location="RCT208_INFOFINAM_DELTA!A1" display="RCT208_INFOFINAM_DELTA" xr:uid="{00000000-0004-0000-C201-00001E000000}"/>
    <hyperlink ref="G43" location="RCT208_INFOFINAM_DELTA!A1" display="RCT208_INFOFINAM_DELTA" xr:uid="{00000000-0004-0000-C201-00001F000000}"/>
    <hyperlink ref="G44" location="RCT208_INFOFINAM_DELTA!A1" display="RCT208_INFOFINAM_DELTA" xr:uid="{00000000-0004-0000-C201-000020000000}"/>
    <hyperlink ref="G45" location="RCT208_INFOFINAM_DELTA!A1" display="RCT208_INFOFINAM_DELTA" xr:uid="{00000000-0004-0000-C201-000021000000}"/>
    <hyperlink ref="G46" location="RCT208_INFOFINAM_DELTA!A1" display="RCT208_INFOFINAM_DELTA" xr:uid="{00000000-0004-0000-C201-000022000000}"/>
    <hyperlink ref="G47" location="RCT208_INFOFINAM_DELTA!A1" display="RCT208_INFOFINAM_DELTA" xr:uid="{00000000-0004-0000-C201-000023000000}"/>
    <hyperlink ref="G48" location="RCT208_INFOFINAM_DELTA!A1" display="RCT208_INFOFINAM_DELTA" xr:uid="{00000000-0004-0000-C201-000024000000}"/>
    <hyperlink ref="G49" location="RCT208_INFOFINAM_DELTA!A1" display="RCT208_INFOFINAM_DELTA" xr:uid="{00000000-0004-0000-C201-000025000000}"/>
    <hyperlink ref="G50" location="RCT208_INFOFINAM_DELTA!A1" display="RCT208_INFOFINAM_DELTA" xr:uid="{00000000-0004-0000-C201-000026000000}"/>
    <hyperlink ref="G51" location="RCT208_INFOFINAM_DELTA!A1" display="RCT208_INFOFINAM_DELTA" xr:uid="{00000000-0004-0000-C201-000027000000}"/>
    <hyperlink ref="G52" location="RCT208_INFOFINAM_DELTA!A1" display="RCT208_INFOFINAM_DELTA" xr:uid="{00000000-0004-0000-C201-000028000000}"/>
    <hyperlink ref="G53" location="RCT208_INFOFINAM_DELTA!A1" display="RCT208_INFOFINAM_DELTA" xr:uid="{00000000-0004-0000-C201-000029000000}"/>
    <hyperlink ref="G54" location="RCT208_INFOFINAM_DELTA!A1" display="RCT208_INFOFINAM_DELTA" xr:uid="{00000000-0004-0000-C201-00002A000000}"/>
    <hyperlink ref="G55" location="RCT208_INFOFINAM_DELTA!A1" display="RCT208_INFOFINAM_DELTA" xr:uid="{00000000-0004-0000-C201-00002B000000}"/>
    <hyperlink ref="G56" location="RCT208_INFOFINAM_DELTA!A1" display="RCT208_INFOFINAM_DELTA" xr:uid="{00000000-0004-0000-C201-00002C000000}"/>
    <hyperlink ref="G57" location="RCT208_INFOFINAM_DELTA!A1" display="RCT208_INFOFINAM_DELTA" xr:uid="{00000000-0004-0000-C201-00002D000000}"/>
    <hyperlink ref="G58" location="RCT208_INFOFINAM_DELTA!A1" display="RCT208_INFOFINAM_DELTA" xr:uid="{00000000-0004-0000-C201-00002E000000}"/>
    <hyperlink ref="G59" location="RCT208_INFOFINAM_DELTA!A1" display="RCT208_INFOFINAM_DELTA" xr:uid="{00000000-0004-0000-C201-00002F000000}"/>
    <hyperlink ref="G60" location="RCT208_INFOFINAM_DELTA!A1" display="RCT208_INFOFINAM_DELTA" xr:uid="{00000000-0004-0000-C201-000030000000}"/>
    <hyperlink ref="G61" location="RCT208_INFOFINAM_DELTA!A1" display="RCT208_INFOFINAM_DELTA" xr:uid="{00000000-0004-0000-C201-000031000000}"/>
    <hyperlink ref="G62" location="RCT208_INFOFINAM_DELTA!A1" display="RCT208_INFOFINAM_DELTA" xr:uid="{00000000-0004-0000-C201-000032000000}"/>
    <hyperlink ref="G63" location="RCT208_INFOFINAM_DELTA!A1" display="RCT208_INFOFINAM_DELTA" xr:uid="{00000000-0004-0000-C201-000033000000}"/>
    <hyperlink ref="G64" location="RCT208_INFOFINAM_DELTA!A1" display="RCT208_INFOFINAM_DELTA" xr:uid="{00000000-0004-0000-C201-000034000000}"/>
    <hyperlink ref="G65" location="RCT208_INFOFINAM_DELTA!A1" display="RCT208_INFOFINAM_DELTA" xr:uid="{00000000-0004-0000-C201-000035000000}"/>
    <hyperlink ref="G66" location="RCT308_INFOFINAM!A1" display="RCT308_INFOFINAM" xr:uid="{00000000-0004-0000-C201-000036000000}"/>
    <hyperlink ref="G67" location="RCT308_INFOFINAM!A1" display="RCT308_INFOFINAM" xr:uid="{00000000-0004-0000-C201-000037000000}"/>
    <hyperlink ref="G68" location="RCT308_INFOFINAM!A1" display="RCT308_INFOFINAM" xr:uid="{00000000-0004-0000-C201-000038000000}"/>
    <hyperlink ref="G69" location="RCT308_INFOFINAM!A1" display="RCT308_INFOFINAM" xr:uid="{00000000-0004-0000-C201-000039000000}"/>
    <hyperlink ref="G70" location="RCT308_INFOFINAM!A1" display="RCT308_INFOFINAM" xr:uid="{00000000-0004-0000-C201-00003A000000}"/>
    <hyperlink ref="G71" location="RCT308_INFOFINAM!A1" display="RCT308_INFOFINAM" xr:uid="{00000000-0004-0000-C201-00003B000000}"/>
    <hyperlink ref="G72" location="RCT308_INFOFINAM!A1" display="RCT308_INFOFINAM" xr:uid="{00000000-0004-0000-C201-00003C000000}"/>
    <hyperlink ref="G73" location="RCT308_INFOFINAM!A1" display="RCT308_INFOFINAM" xr:uid="{00000000-0004-0000-C201-00003D000000}"/>
    <hyperlink ref="G74" location="RCT308_INFOFINAM!A1" display="RCT308_INFOFINAM" xr:uid="{00000000-0004-0000-C201-00003E000000}"/>
    <hyperlink ref="G75" location="RCT308_INFOFINAM!A1" display="RCT308_INFOFINAM" xr:uid="{00000000-0004-0000-C201-00003F000000}"/>
    <hyperlink ref="G76" location="RCT308_INFOFINAM!A1" display="RCT308_INFOFINAM" xr:uid="{00000000-0004-0000-C201-000040000000}"/>
    <hyperlink ref="G77" location="RCT308_INFOFINAM!A1" display="RCT308_INFOFINAM" xr:uid="{00000000-0004-0000-C201-000041000000}"/>
    <hyperlink ref="G78" location="RCT308_INFOFINAM!A1" display="RCT308_INFOFINAM" xr:uid="{00000000-0004-0000-C201-000042000000}"/>
    <hyperlink ref="G79" location="RCT308_INFOFINAM!A1" display="RCT308_INFOFINAM" xr:uid="{00000000-0004-0000-C201-000043000000}"/>
    <hyperlink ref="G80" location="RCT308_INFOFINAM!A1" display="RCT308_INFOFINAM" xr:uid="{00000000-0004-0000-C201-000044000000}"/>
    <hyperlink ref="G81" location="RCT308_INFOFINAM!A1" display="RCT308_INFOFINAM" xr:uid="{00000000-0004-0000-C201-000045000000}"/>
    <hyperlink ref="G82" location="RCT308_INFOFINAM!A1" display="RCT308_INFOFINAM" xr:uid="{00000000-0004-0000-C201-000046000000}"/>
    <hyperlink ref="G83" location="RCT308_INFOFINAM!A1" display="RCT308_INFOFINAM" xr:uid="{00000000-0004-0000-C201-000047000000}"/>
    <hyperlink ref="G84" location="RCT308_INFOFINAM!A1" display="RCT308_INFOFINAM" xr:uid="{00000000-0004-0000-C201-000048000000}"/>
    <hyperlink ref="G85" location="RCT308_INFOFINAM!A1" display="RCT308_INFOFINAM" xr:uid="{00000000-0004-0000-C201-000049000000}"/>
    <hyperlink ref="G86" location="RCT308_INFOFINAM!A1" display="RCT308_INFOFINAM" xr:uid="{00000000-0004-0000-C201-00004A000000}"/>
    <hyperlink ref="G87" location="RCT308_INFOFINAM!A1" display="RCT308_INFOFINAM" xr:uid="{00000000-0004-0000-C201-00004B000000}"/>
    <hyperlink ref="G88" location="RCT308_INFOFINAM!A1" display="RCT308_INFOFINAM" xr:uid="{00000000-0004-0000-C201-00004C000000}"/>
    <hyperlink ref="G89" location="RCT308_INFOFINAM!A1" display="RCT308_INFOFINAM" xr:uid="{00000000-0004-0000-C201-00004D000000}"/>
    <hyperlink ref="G90" location="RCT308_INFOFINAM!A1" display="RCT308_INFOFINAM" xr:uid="{00000000-0004-0000-C201-00004E000000}"/>
    <hyperlink ref="G91" location="RCT308_INFOFINAM!A1" display="RCT308_INFOFINAM" xr:uid="{00000000-0004-0000-C201-00004F000000}"/>
    <hyperlink ref="G92" location="RCT308_INFOFINAM!A1" display="RCT308_INFOFINAM" xr:uid="{00000000-0004-0000-C201-000050000000}"/>
    <hyperlink ref="B6" location="Variáveis!A1" display="Variáveis" xr:uid="{00000000-0004-0000-C201-000051000000}"/>
    <hyperlink ref="C6" location="'Índice de Tabelas'!A1" display="Índice de Tabelas" xr:uid="{00000000-0004-0000-C201-000052000000}"/>
    <hyperlink ref="D6" location="'Manual de Instrução'!A1" display="Manual de Instrução" xr:uid="{00000000-0004-0000-C201-000053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2497" r:id="rId4" name="Button 1">
              <controlPr defaultSize="0" print="0" autoFill="0" autoPict="0" macro="[0]!ReturnToPrevSheet">
                <anchor moveWithCells="1" sizeWithCells="1">
                  <from>
                    <xdr:col>4</xdr:col>
                    <xdr:colOff>0</xdr:colOff>
                    <xdr:row>3</xdr:row>
                    <xdr:rowOff>0</xdr:rowOff>
                  </from>
                  <to>
                    <xdr:col>5</xdr:col>
                    <xdr:colOff>502920</xdr:colOff>
                    <xdr:row>4</xdr:row>
                    <xdr:rowOff>182880</xdr:rowOff>
                  </to>
                </anchor>
              </controlPr>
            </control>
          </mc:Choice>
        </mc:AlternateContent>
        <mc:AlternateContent xmlns:mc="http://schemas.openxmlformats.org/markup-compatibility/2006">
          <mc:Choice Requires="x14">
            <control shapeId="1002498" r:id="rId5" name="Remover Filtros">
              <controlPr defaultSize="0" print="0" autoFill="0" autoPict="0" macro="[0]!RemoveFilters">
                <anchor moveWithCells="1" sizeWithCells="1">
                  <from>
                    <xdr:col>5</xdr:col>
                    <xdr:colOff>1752600</xdr:colOff>
                    <xdr:row>3</xdr:row>
                    <xdr:rowOff>0</xdr:rowOff>
                  </from>
                  <to>
                    <xdr:col>6</xdr:col>
                    <xdr:colOff>2011680</xdr:colOff>
                    <xdr:row>4</xdr:row>
                    <xdr:rowOff>182880</xdr:rowOff>
                  </to>
                </anchor>
              </controlPr>
            </control>
          </mc:Choice>
        </mc:AlternateContent>
      </controls>
    </mc:Choice>
  </mc:AlternateContent>
</worksheet>
</file>

<file path=xl/worksheets/sheet4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1-000000000000}">
  <sheetPr codeName="Sheet878"/>
  <dimension ref="A1:T34"/>
  <sheetViews>
    <sheetView zoomScale="80" workbookViewId="0">
      <pane xSplit="5" ySplit="10" topLeftCell="F11" activePane="bottomRight" state="frozen"/>
      <selection pane="topRight" activeCell="F1" sqref="F1"/>
      <selection pane="bottomLeft" activeCell="A18" sqref="A18"/>
      <selection pane="bottomRight" activeCell="B10" sqref="B10:T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5976562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675</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629</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629</v>
      </c>
      <c r="E12" s="159" t="s">
        <v>6331</v>
      </c>
      <c r="G12" s="134"/>
      <c r="H12" s="24"/>
      <c r="I12" s="21" t="s">
        <v>6426</v>
      </c>
      <c r="J12" s="24"/>
      <c r="K12" s="24"/>
      <c r="L12" s="21"/>
      <c r="M12" s="21" t="s">
        <v>1487</v>
      </c>
      <c r="N12" s="21" t="s">
        <v>1500</v>
      </c>
      <c r="O12" s="21" t="s">
        <v>1460</v>
      </c>
      <c r="P12" s="24">
        <v>0</v>
      </c>
      <c r="Q12" s="24">
        <v>0</v>
      </c>
      <c r="R12" s="24"/>
      <c r="S12" s="24" t="s">
        <v>6317</v>
      </c>
      <c r="T12" s="147"/>
    </row>
    <row r="13" spans="1:20" ht="27" customHeight="1" x14ac:dyDescent="0.2">
      <c r="A13" s="28"/>
      <c r="B13" s="75">
        <v>3</v>
      </c>
      <c r="C13" s="159" t="s">
        <v>615</v>
      </c>
      <c r="D13" s="159" t="s">
        <v>629</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629</v>
      </c>
      <c r="E14" s="159" t="s">
        <v>1456</v>
      </c>
      <c r="F14" s="24"/>
      <c r="G14" s="94" t="s">
        <v>237</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629</v>
      </c>
      <c r="E15" s="159" t="s">
        <v>2519</v>
      </c>
      <c r="F15" s="24"/>
      <c r="G15" s="94" t="s">
        <v>237</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629</v>
      </c>
      <c r="E16" s="159" t="s">
        <v>2456</v>
      </c>
      <c r="F16" s="24"/>
      <c r="G16" s="94" t="s">
        <v>237</v>
      </c>
      <c r="H16" s="159" t="s">
        <v>2456</v>
      </c>
      <c r="I16" s="21"/>
      <c r="J16" s="24"/>
      <c r="K16" s="24"/>
      <c r="L16" s="21"/>
      <c r="M16" s="21" t="s">
        <v>1482</v>
      </c>
      <c r="N16" s="21" t="s">
        <v>2179</v>
      </c>
      <c r="O16" s="21" t="s">
        <v>1460</v>
      </c>
      <c r="P16" s="24">
        <v>0</v>
      </c>
      <c r="Q16" s="24">
        <v>0</v>
      </c>
      <c r="R16" s="24"/>
      <c r="S16" s="24" t="s">
        <v>6317</v>
      </c>
      <c r="T16" s="147"/>
    </row>
    <row r="17" spans="1:20" ht="27" customHeight="1" x14ac:dyDescent="0.2">
      <c r="A17" s="28"/>
      <c r="B17" s="75">
        <v>7</v>
      </c>
      <c r="C17" s="159" t="s">
        <v>615</v>
      </c>
      <c r="D17" s="159" t="s">
        <v>629</v>
      </c>
      <c r="E17" s="159" t="s">
        <v>2458</v>
      </c>
      <c r="F17" s="24"/>
      <c r="G17" s="94" t="s">
        <v>237</v>
      </c>
      <c r="H17" s="159" t="s">
        <v>2458</v>
      </c>
      <c r="I17" s="21"/>
      <c r="J17" s="24"/>
      <c r="K17" s="24"/>
      <c r="L17" s="21"/>
      <c r="M17" s="21" t="s">
        <v>1482</v>
      </c>
      <c r="N17" s="21" t="s">
        <v>2179</v>
      </c>
      <c r="O17" s="21" t="s">
        <v>1460</v>
      </c>
      <c r="P17" s="24">
        <v>0</v>
      </c>
      <c r="Q17" s="24">
        <v>0</v>
      </c>
      <c r="R17" s="24"/>
      <c r="S17" s="24" t="s">
        <v>6317</v>
      </c>
      <c r="T17" s="147"/>
    </row>
    <row r="18" spans="1:20" ht="27" customHeight="1" x14ac:dyDescent="0.25">
      <c r="B18" s="75">
        <v>8</v>
      </c>
      <c r="C18" s="159" t="s">
        <v>615</v>
      </c>
      <c r="D18" s="159" t="s">
        <v>629</v>
      </c>
      <c r="E18" s="159" t="s">
        <v>803</v>
      </c>
      <c r="F18" s="24"/>
      <c r="G18" s="94" t="s">
        <v>237</v>
      </c>
      <c r="H18" s="159" t="s">
        <v>803</v>
      </c>
      <c r="I18" s="21"/>
      <c r="J18" s="24"/>
      <c r="K18" s="24"/>
      <c r="L18" s="21"/>
      <c r="M18" s="21" t="s">
        <v>1487</v>
      </c>
      <c r="N18" s="21" t="s">
        <v>1497</v>
      </c>
      <c r="O18" s="21" t="s">
        <v>1471</v>
      </c>
      <c r="P18" s="24">
        <v>0</v>
      </c>
      <c r="Q18" s="24">
        <v>0</v>
      </c>
      <c r="R18" s="24"/>
      <c r="S18" s="24" t="s">
        <v>6317</v>
      </c>
      <c r="T18" s="147"/>
    </row>
    <row r="19" spans="1:20" ht="27" customHeight="1" x14ac:dyDescent="0.2">
      <c r="A19" s="28"/>
      <c r="B19" s="75">
        <v>9</v>
      </c>
      <c r="C19" s="159" t="s">
        <v>615</v>
      </c>
      <c r="D19" s="159" t="s">
        <v>629</v>
      </c>
      <c r="E19" s="159" t="s">
        <v>3311</v>
      </c>
      <c r="F19" s="24" t="s">
        <v>1468</v>
      </c>
      <c r="G19" s="94" t="s">
        <v>237</v>
      </c>
      <c r="H19" s="159" t="s">
        <v>3311</v>
      </c>
      <c r="I19" s="21"/>
      <c r="J19" s="24"/>
      <c r="K19" s="24"/>
      <c r="L19" s="21"/>
      <c r="M19" s="21" t="s">
        <v>1487</v>
      </c>
      <c r="N19" s="21" t="s">
        <v>1497</v>
      </c>
      <c r="O19" s="21" t="s">
        <v>1471</v>
      </c>
      <c r="P19" s="24">
        <v>0</v>
      </c>
      <c r="Q19" s="24">
        <v>0</v>
      </c>
      <c r="R19" s="24"/>
      <c r="S19" s="24" t="s">
        <v>6317</v>
      </c>
      <c r="T19" s="147"/>
    </row>
    <row r="20" spans="1:20" ht="27" customHeight="1" x14ac:dyDescent="0.2">
      <c r="A20" s="28"/>
      <c r="B20" s="75">
        <v>10</v>
      </c>
      <c r="C20" s="159" t="s">
        <v>615</v>
      </c>
      <c r="D20" s="159" t="s">
        <v>629</v>
      </c>
      <c r="E20" s="159" t="s">
        <v>3313</v>
      </c>
      <c r="F20" s="24"/>
      <c r="G20" s="94" t="s">
        <v>237</v>
      </c>
      <c r="H20" s="159" t="s">
        <v>3313</v>
      </c>
      <c r="I20" s="21"/>
      <c r="J20" s="24"/>
      <c r="K20" s="24"/>
      <c r="L20" s="21"/>
      <c r="M20" s="21" t="s">
        <v>1487</v>
      </c>
      <c r="N20" s="21" t="s">
        <v>1497</v>
      </c>
      <c r="O20" s="21" t="s">
        <v>1471</v>
      </c>
      <c r="P20" s="24">
        <v>0</v>
      </c>
      <c r="Q20" s="24">
        <v>0</v>
      </c>
      <c r="R20" s="24"/>
      <c r="S20" s="24" t="s">
        <v>6317</v>
      </c>
      <c r="T20" s="147"/>
    </row>
    <row r="21" spans="1:20" ht="27" customHeight="1" x14ac:dyDescent="0.2">
      <c r="A21" s="28"/>
      <c r="B21" s="75">
        <v>11</v>
      </c>
      <c r="C21" s="159" t="s">
        <v>615</v>
      </c>
      <c r="D21" s="159" t="s">
        <v>629</v>
      </c>
      <c r="E21" s="159" t="s">
        <v>3314</v>
      </c>
      <c r="F21" s="24"/>
      <c r="G21" s="94" t="s">
        <v>237</v>
      </c>
      <c r="H21" s="159" t="s">
        <v>3314</v>
      </c>
      <c r="I21" s="21"/>
      <c r="J21" s="24"/>
      <c r="K21" s="24"/>
      <c r="L21" s="21"/>
      <c r="M21" s="21" t="s">
        <v>1487</v>
      </c>
      <c r="N21" s="21" t="s">
        <v>1497</v>
      </c>
      <c r="O21" s="21" t="s">
        <v>1471</v>
      </c>
      <c r="P21" s="24">
        <v>0</v>
      </c>
      <c r="Q21" s="24">
        <v>0</v>
      </c>
      <c r="R21" s="24"/>
      <c r="S21" s="24" t="s">
        <v>6317</v>
      </c>
      <c r="T21" s="147"/>
    </row>
    <row r="22" spans="1:20" ht="27" customHeight="1" x14ac:dyDescent="0.2">
      <c r="A22" s="28"/>
      <c r="B22" s="75">
        <v>4</v>
      </c>
      <c r="C22" s="159" t="s">
        <v>615</v>
      </c>
      <c r="D22" s="159" t="s">
        <v>629</v>
      </c>
      <c r="E22" s="159" t="s">
        <v>1456</v>
      </c>
      <c r="F22" s="24" t="s">
        <v>6437</v>
      </c>
      <c r="G22" s="94" t="s">
        <v>238</v>
      </c>
      <c r="H22" s="159" t="s">
        <v>1456</v>
      </c>
      <c r="I22" s="21"/>
      <c r="J22" s="24"/>
      <c r="K22" s="24"/>
      <c r="L22" s="21"/>
      <c r="M22" s="21" t="s">
        <v>1458</v>
      </c>
      <c r="N22" s="21" t="s">
        <v>1459</v>
      </c>
      <c r="O22" s="21" t="s">
        <v>1460</v>
      </c>
      <c r="P22" s="24">
        <v>0</v>
      </c>
      <c r="Q22" s="24">
        <v>0</v>
      </c>
      <c r="R22" s="24"/>
      <c r="S22" s="24" t="s">
        <v>6317</v>
      </c>
      <c r="T22" s="147"/>
    </row>
    <row r="23" spans="1:20" ht="27" customHeight="1" x14ac:dyDescent="0.2">
      <c r="A23" s="28"/>
      <c r="B23" s="75">
        <v>5</v>
      </c>
      <c r="C23" s="159" t="s">
        <v>615</v>
      </c>
      <c r="D23" s="159" t="s">
        <v>629</v>
      </c>
      <c r="E23" s="159" t="s">
        <v>2519</v>
      </c>
      <c r="F23" s="24" t="s">
        <v>6437</v>
      </c>
      <c r="G23" s="94" t="s">
        <v>238</v>
      </c>
      <c r="H23" s="159" t="s">
        <v>2519</v>
      </c>
      <c r="I23" s="21"/>
      <c r="J23" s="24"/>
      <c r="K23" s="24"/>
      <c r="L23" s="21"/>
      <c r="M23" s="21" t="s">
        <v>1482</v>
      </c>
      <c r="N23" s="21" t="s">
        <v>1704</v>
      </c>
      <c r="O23" s="21" t="s">
        <v>1460</v>
      </c>
      <c r="P23" s="24">
        <v>0</v>
      </c>
      <c r="Q23" s="24">
        <v>0</v>
      </c>
      <c r="R23" s="24"/>
      <c r="S23" s="24" t="s">
        <v>6317</v>
      </c>
      <c r="T23" s="147"/>
    </row>
    <row r="24" spans="1:20" ht="27" customHeight="1" x14ac:dyDescent="0.2">
      <c r="A24" s="28"/>
      <c r="B24" s="75">
        <v>6</v>
      </c>
      <c r="C24" s="159" t="s">
        <v>615</v>
      </c>
      <c r="D24" s="159" t="s">
        <v>629</v>
      </c>
      <c r="E24" s="159" t="s">
        <v>2456</v>
      </c>
      <c r="F24" s="24" t="s">
        <v>6437</v>
      </c>
      <c r="G24" s="94" t="s">
        <v>238</v>
      </c>
      <c r="H24" s="159" t="s">
        <v>2456</v>
      </c>
      <c r="I24" s="21"/>
      <c r="J24" s="24"/>
      <c r="K24" s="24"/>
      <c r="L24" s="21"/>
      <c r="M24" s="21" t="s">
        <v>1482</v>
      </c>
      <c r="N24" s="21" t="s">
        <v>2179</v>
      </c>
      <c r="O24" s="21" t="s">
        <v>1460</v>
      </c>
      <c r="P24" s="24">
        <v>0</v>
      </c>
      <c r="Q24" s="24">
        <v>0</v>
      </c>
      <c r="R24" s="24"/>
      <c r="S24" s="24" t="s">
        <v>6317</v>
      </c>
      <c r="T24" s="147"/>
    </row>
    <row r="25" spans="1:20" ht="27" customHeight="1" x14ac:dyDescent="0.2">
      <c r="A25" s="28"/>
      <c r="B25" s="75">
        <v>7</v>
      </c>
      <c r="C25" s="159" t="s">
        <v>615</v>
      </c>
      <c r="D25" s="159" t="s">
        <v>629</v>
      </c>
      <c r="E25" s="159" t="s">
        <v>2458</v>
      </c>
      <c r="F25" s="24" t="s">
        <v>6437</v>
      </c>
      <c r="G25" s="94" t="s">
        <v>238</v>
      </c>
      <c r="H25" s="159" t="s">
        <v>2458</v>
      </c>
      <c r="I25" s="21"/>
      <c r="J25" s="24"/>
      <c r="K25" s="24"/>
      <c r="L25" s="21"/>
      <c r="M25" s="21" t="s">
        <v>1482</v>
      </c>
      <c r="N25" s="21" t="s">
        <v>2179</v>
      </c>
      <c r="O25" s="21" t="s">
        <v>1460</v>
      </c>
      <c r="P25" s="24">
        <v>0</v>
      </c>
      <c r="Q25" s="24">
        <v>0</v>
      </c>
      <c r="R25" s="24"/>
      <c r="S25" s="24" t="s">
        <v>6317</v>
      </c>
      <c r="T25" s="147"/>
    </row>
    <row r="26" spans="1:20" ht="27" customHeight="1" x14ac:dyDescent="0.25">
      <c r="B26" s="75">
        <v>8</v>
      </c>
      <c r="C26" s="159" t="s">
        <v>615</v>
      </c>
      <c r="D26" s="159" t="s">
        <v>629</v>
      </c>
      <c r="E26" s="159" t="s">
        <v>803</v>
      </c>
      <c r="F26" s="24" t="s">
        <v>6437</v>
      </c>
      <c r="G26" s="94" t="s">
        <v>238</v>
      </c>
      <c r="H26" s="159" t="s">
        <v>803</v>
      </c>
      <c r="I26" s="21"/>
      <c r="J26" s="24"/>
      <c r="K26" s="24"/>
      <c r="L26" s="21"/>
      <c r="M26" s="21" t="s">
        <v>1487</v>
      </c>
      <c r="N26" s="21" t="s">
        <v>1497</v>
      </c>
      <c r="O26" s="21" t="s">
        <v>1471</v>
      </c>
      <c r="P26" s="24">
        <v>0</v>
      </c>
      <c r="Q26" s="24">
        <v>0</v>
      </c>
      <c r="R26" s="24"/>
      <c r="S26" s="24" t="s">
        <v>6317</v>
      </c>
      <c r="T26" s="147"/>
    </row>
    <row r="27" spans="1:20" ht="27" customHeight="1" x14ac:dyDescent="0.2">
      <c r="A27" s="28"/>
      <c r="B27" s="75">
        <v>9</v>
      </c>
      <c r="C27" s="159" t="s">
        <v>615</v>
      </c>
      <c r="D27" s="159" t="s">
        <v>629</v>
      </c>
      <c r="E27" s="159" t="s">
        <v>3311</v>
      </c>
      <c r="F27" s="24"/>
      <c r="G27" s="94" t="s">
        <v>238</v>
      </c>
      <c r="H27" s="159" t="s">
        <v>3311</v>
      </c>
      <c r="I27" s="21"/>
      <c r="J27" s="24"/>
      <c r="K27" s="24"/>
      <c r="L27" s="21"/>
      <c r="M27" s="21" t="s">
        <v>1487</v>
      </c>
      <c r="N27" s="21" t="s">
        <v>1497</v>
      </c>
      <c r="O27" s="21" t="s">
        <v>1471</v>
      </c>
      <c r="P27" s="24">
        <v>0</v>
      </c>
      <c r="Q27" s="24">
        <v>0</v>
      </c>
      <c r="R27" s="24"/>
      <c r="S27" s="24" t="s">
        <v>6317</v>
      </c>
      <c r="T27" s="147"/>
    </row>
    <row r="28" spans="1:20" ht="27" customHeight="1" x14ac:dyDescent="0.2">
      <c r="A28" s="28"/>
      <c r="B28" s="75">
        <v>10</v>
      </c>
      <c r="C28" s="159" t="s">
        <v>615</v>
      </c>
      <c r="D28" s="159" t="s">
        <v>629</v>
      </c>
      <c r="E28" s="159" t="s">
        <v>3313</v>
      </c>
      <c r="F28" s="24" t="s">
        <v>6437</v>
      </c>
      <c r="G28" s="94" t="s">
        <v>238</v>
      </c>
      <c r="H28" s="159" t="s">
        <v>3313</v>
      </c>
      <c r="I28" s="21"/>
      <c r="J28" s="24"/>
      <c r="K28" s="24"/>
      <c r="L28" s="21"/>
      <c r="M28" s="21" t="s">
        <v>1487</v>
      </c>
      <c r="N28" s="21" t="s">
        <v>1497</v>
      </c>
      <c r="O28" s="21" t="s">
        <v>1471</v>
      </c>
      <c r="P28" s="24">
        <v>0</v>
      </c>
      <c r="Q28" s="24">
        <v>0</v>
      </c>
      <c r="R28" s="24"/>
      <c r="S28" s="24" t="s">
        <v>6317</v>
      </c>
      <c r="T28" s="147"/>
    </row>
    <row r="29" spans="1:20" ht="27" customHeight="1" x14ac:dyDescent="0.2">
      <c r="A29" s="28"/>
      <c r="B29" s="75">
        <v>11</v>
      </c>
      <c r="C29" s="159" t="s">
        <v>615</v>
      </c>
      <c r="D29" s="159" t="s">
        <v>629</v>
      </c>
      <c r="E29" s="159" t="s">
        <v>3314</v>
      </c>
      <c r="F29" s="24" t="s">
        <v>6437</v>
      </c>
      <c r="G29" s="94" t="s">
        <v>238</v>
      </c>
      <c r="H29" s="159" t="s">
        <v>3314</v>
      </c>
      <c r="I29" s="21"/>
      <c r="J29" s="24"/>
      <c r="K29" s="24"/>
      <c r="L29" s="21"/>
      <c r="M29" s="21" t="s">
        <v>1487</v>
      </c>
      <c r="N29" s="21" t="s">
        <v>1497</v>
      </c>
      <c r="O29" s="21" t="s">
        <v>1471</v>
      </c>
      <c r="P29" s="24">
        <v>0</v>
      </c>
      <c r="Q29" s="24">
        <v>0</v>
      </c>
      <c r="R29" s="24"/>
      <c r="S29" s="24" t="s">
        <v>6317</v>
      </c>
      <c r="T29" s="147"/>
    </row>
    <row r="30" spans="1:20" ht="27" customHeight="1" x14ac:dyDescent="0.2">
      <c r="A30" s="28"/>
      <c r="B30" s="75">
        <v>12</v>
      </c>
      <c r="C30" s="159" t="s">
        <v>615</v>
      </c>
      <c r="D30" s="159" t="s">
        <v>629</v>
      </c>
      <c r="E30" s="159" t="s">
        <v>6427</v>
      </c>
      <c r="F30" s="24"/>
      <c r="G30" s="134"/>
      <c r="H30" s="24"/>
      <c r="I30" s="21" t="s">
        <v>6426</v>
      </c>
      <c r="J30" s="24"/>
      <c r="K30" s="24"/>
      <c r="L30" s="21"/>
      <c r="M30" s="21" t="s">
        <v>1482</v>
      </c>
      <c r="N30" s="21" t="s">
        <v>1575</v>
      </c>
      <c r="O30" s="21" t="s">
        <v>1460</v>
      </c>
      <c r="P30" s="24">
        <v>0</v>
      </c>
      <c r="Q30" s="24">
        <v>0</v>
      </c>
      <c r="R30" s="24"/>
      <c r="S30" s="24" t="s">
        <v>6317</v>
      </c>
      <c r="T30" s="147"/>
    </row>
    <row r="31" spans="1:20" ht="27" customHeight="1" x14ac:dyDescent="0.2">
      <c r="A31" s="28"/>
      <c r="B31" s="75">
        <v>13</v>
      </c>
      <c r="C31" s="159" t="s">
        <v>615</v>
      </c>
      <c r="D31" s="159" t="s">
        <v>629</v>
      </c>
      <c r="E31" s="159" t="s">
        <v>6428</v>
      </c>
      <c r="F31" s="24"/>
      <c r="G31" s="134"/>
      <c r="H31" s="24"/>
      <c r="I31" s="21" t="s">
        <v>6426</v>
      </c>
      <c r="J31" s="24"/>
      <c r="K31" s="24"/>
      <c r="L31" s="21"/>
      <c r="M31" s="21" t="s">
        <v>1487</v>
      </c>
      <c r="N31" s="21" t="s">
        <v>1696</v>
      </c>
      <c r="O31" s="21" t="s">
        <v>1460</v>
      </c>
      <c r="P31" s="24">
        <v>0</v>
      </c>
      <c r="Q31" s="24">
        <v>0</v>
      </c>
      <c r="R31" s="24"/>
      <c r="S31" s="24" t="s">
        <v>6317</v>
      </c>
      <c r="T31" s="147"/>
    </row>
    <row r="32" spans="1:20" ht="27" customHeight="1" x14ac:dyDescent="0.2">
      <c r="A32" s="28"/>
      <c r="B32" s="75">
        <v>14</v>
      </c>
      <c r="C32" s="159" t="s">
        <v>615</v>
      </c>
      <c r="D32" s="159" t="s">
        <v>629</v>
      </c>
      <c r="E32" s="159" t="s">
        <v>6429</v>
      </c>
      <c r="F32" s="24"/>
      <c r="G32" s="134"/>
      <c r="H32" s="24"/>
      <c r="I32" s="21" t="s">
        <v>6426</v>
      </c>
      <c r="J32" s="24"/>
      <c r="K32" s="24"/>
      <c r="L32" s="21"/>
      <c r="M32" s="21" t="s">
        <v>1563</v>
      </c>
      <c r="N32" s="21" t="s">
        <v>1564</v>
      </c>
      <c r="O32" s="21" t="s">
        <v>1460</v>
      </c>
      <c r="P32" s="24">
        <v>0</v>
      </c>
      <c r="Q32" s="24">
        <v>0</v>
      </c>
      <c r="R32" s="24"/>
      <c r="S32" s="24" t="s">
        <v>6317</v>
      </c>
      <c r="T32" s="147"/>
    </row>
    <row r="33" spans="1:20" ht="27" customHeight="1" x14ac:dyDescent="0.2">
      <c r="A33" s="28"/>
      <c r="B33" s="75">
        <v>15</v>
      </c>
      <c r="C33" s="159" t="s">
        <v>615</v>
      </c>
      <c r="D33" s="159" t="s">
        <v>629</v>
      </c>
      <c r="E33" s="159" t="s">
        <v>6430</v>
      </c>
      <c r="F33" s="24"/>
      <c r="G33" s="134"/>
      <c r="H33" s="24"/>
      <c r="I33" s="21" t="s">
        <v>6426</v>
      </c>
      <c r="J33" s="24"/>
      <c r="K33" s="24"/>
      <c r="L33" s="21"/>
      <c r="M33" s="21" t="s">
        <v>1482</v>
      </c>
      <c r="N33" s="21" t="s">
        <v>1575</v>
      </c>
      <c r="O33" s="21" t="s">
        <v>1460</v>
      </c>
      <c r="P33" s="24">
        <v>0</v>
      </c>
      <c r="Q33" s="24">
        <v>0</v>
      </c>
      <c r="R33" s="24"/>
      <c r="S33" s="24" t="s">
        <v>6317</v>
      </c>
      <c r="T33" s="147"/>
    </row>
    <row r="34" spans="1:20" ht="27" customHeight="1" x14ac:dyDescent="0.2">
      <c r="A34" s="28"/>
      <c r="B34" s="75">
        <v>16</v>
      </c>
      <c r="C34" s="159" t="s">
        <v>615</v>
      </c>
      <c r="D34" s="159" t="s">
        <v>629</v>
      </c>
      <c r="E34" s="159" t="s">
        <v>2526</v>
      </c>
      <c r="F34" s="24"/>
      <c r="G34" s="134"/>
      <c r="H34" s="24"/>
      <c r="I34" s="21" t="s">
        <v>6426</v>
      </c>
      <c r="J34" s="24"/>
      <c r="K34" s="24"/>
      <c r="L34" s="21"/>
      <c r="M34" s="21" t="s">
        <v>1458</v>
      </c>
      <c r="N34" s="21" t="s">
        <v>1459</v>
      </c>
      <c r="O34" s="21" t="s">
        <v>1460</v>
      </c>
      <c r="P34" s="24">
        <v>0</v>
      </c>
      <c r="Q34" s="24">
        <v>0</v>
      </c>
      <c r="R34" s="24"/>
      <c r="S34" s="24" t="s">
        <v>6317</v>
      </c>
      <c r="T34" s="147"/>
    </row>
  </sheetData>
  <autoFilter ref="B10:T34" xr:uid="{00000000-0001-0000-C301-000000000000}"/>
  <mergeCells count="1">
    <mergeCell ref="C9:O9"/>
  </mergeCells>
  <conditionalFormatting sqref="H11:H13 H30:H34">
    <cfRule type="duplicateValues" dxfId="710" priority="1"/>
  </conditionalFormatting>
  <hyperlinks>
    <hyperlink ref="G14" location="RCT221_INFORCOMP!A1" display="RCT221_INFORCOMP" xr:uid="{00000000-0004-0000-C301-000000000000}"/>
    <hyperlink ref="G15" location="RCT221_INFORCOMP!A1" display="RCT221_INFORCOMP" xr:uid="{00000000-0004-0000-C301-000001000000}"/>
    <hyperlink ref="G16" location="RCT221_INFORCOMP!A1" display="RCT221_INFORCOMP" xr:uid="{00000000-0004-0000-C301-000002000000}"/>
    <hyperlink ref="G17" location="RCT221_INFORCOMP!A1" display="RCT221_INFORCOMP" xr:uid="{00000000-0004-0000-C301-000003000000}"/>
    <hyperlink ref="G18" location="RCT221_INFORCOMP!A1" display="RCT221_INFORCOMP" xr:uid="{00000000-0004-0000-C301-000004000000}"/>
    <hyperlink ref="G19" location="RCT221_INFORCOMP!A1" display="RCT221_INFORCOMP" xr:uid="{00000000-0004-0000-C301-000005000000}"/>
    <hyperlink ref="G20" location="RCT221_INFORCOMP!A1" display="RCT221_INFORCOMP" xr:uid="{00000000-0004-0000-C301-000006000000}"/>
    <hyperlink ref="G21" location="RCT221_INFORCOMP!A1" display="RCT221_INFORCOMP" xr:uid="{00000000-0004-0000-C301-000007000000}"/>
    <hyperlink ref="G22" location="RCT221_INFORCOMP_DELTA!A1" display="RCT221_INFORCOMP_DELTA" xr:uid="{00000000-0004-0000-C301-000008000000}"/>
    <hyperlink ref="G23" location="RCT221_INFORCOMP_DELTA!A1" display="RCT221_INFORCOMP_DELTA" xr:uid="{00000000-0004-0000-C301-000009000000}"/>
    <hyperlink ref="G24" location="RCT221_INFORCOMP_DELTA!A1" display="RCT221_INFORCOMP_DELTA" xr:uid="{00000000-0004-0000-C301-00000A000000}"/>
    <hyperlink ref="G25" location="RCT221_INFORCOMP_DELTA!A1" display="RCT221_INFORCOMP_DELTA" xr:uid="{00000000-0004-0000-C301-00000B000000}"/>
    <hyperlink ref="G26" location="RCT221_INFORCOMP_DELTA!A1" display="RCT221_INFORCOMP_DELTA" xr:uid="{00000000-0004-0000-C301-00000C000000}"/>
    <hyperlink ref="G27" location="RCT221_INFORCOMP_DELTA!A1" display="RCT221_INFORCOMP_DELTA" xr:uid="{00000000-0004-0000-C301-00000D000000}"/>
    <hyperlink ref="G28" location="RCT221_INFORCOMP_DELTA!A1" display="RCT221_INFORCOMP_DELTA" xr:uid="{00000000-0004-0000-C301-00000E000000}"/>
    <hyperlink ref="G29" location="RCT221_INFORCOMP_DELTA!A1" display="RCT221_INFORCOMP_DELTA" xr:uid="{00000000-0004-0000-C301-00000F000000}"/>
    <hyperlink ref="B6" location="Variáveis!A1" display="Variáveis" xr:uid="{00000000-0004-0000-C301-000010000000}"/>
    <hyperlink ref="C6" location="'Índice de Tabelas'!A1" display="Índice de Tabelas" xr:uid="{00000000-0004-0000-C301-000011000000}"/>
    <hyperlink ref="D6" location="'Manual de Instrução'!A1" display="Manual de Instrução" xr:uid="{00000000-0004-0000-C301-00001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352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0352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1-000000000000}">
  <sheetPr codeName="Sheet879"/>
  <dimension ref="A1:T33"/>
  <sheetViews>
    <sheetView zoomScale="80" workbookViewId="0">
      <pane xSplit="5" ySplit="10" topLeftCell="F11" activePane="bottomRight" state="frozen"/>
      <selection pane="topRight" activeCell="F1" sqref="F1"/>
      <selection pane="bottomLeft" activeCell="A18" sqref="A18"/>
      <selection pane="bottomRight" activeCell="B10" sqref="B10:T3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683</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630</v>
      </c>
      <c r="E11" s="159" t="s">
        <v>6333</v>
      </c>
      <c r="F11" s="24"/>
      <c r="G11" s="134"/>
      <c r="H11" s="24"/>
      <c r="I11" s="21" t="s">
        <v>6426</v>
      </c>
      <c r="J11" s="24"/>
      <c r="K11" s="24"/>
      <c r="L11" s="21"/>
      <c r="M11" s="21" t="s">
        <v>1487</v>
      </c>
      <c r="N11" s="21" t="s">
        <v>1500</v>
      </c>
      <c r="O11" s="21" t="s">
        <v>1460</v>
      </c>
      <c r="P11" s="24">
        <v>0</v>
      </c>
      <c r="Q11" s="24">
        <v>0</v>
      </c>
      <c r="R11" s="24"/>
      <c r="S11" s="24" t="s">
        <v>6317</v>
      </c>
      <c r="T11" s="147"/>
    </row>
    <row r="12" spans="1:20" s="29" customFormat="1" ht="27" customHeight="1" x14ac:dyDescent="0.25">
      <c r="A12"/>
      <c r="B12" s="75">
        <v>2</v>
      </c>
      <c r="C12" s="159" t="s">
        <v>615</v>
      </c>
      <c r="D12" s="159" t="s">
        <v>630</v>
      </c>
      <c r="E12" s="159" t="s">
        <v>1456</v>
      </c>
      <c r="F12" s="24"/>
      <c r="G12" s="94" t="s">
        <v>233</v>
      </c>
      <c r="H12" s="159" t="s">
        <v>1456</v>
      </c>
      <c r="I12" s="21"/>
      <c r="J12" s="24"/>
      <c r="K12" s="24"/>
      <c r="L12" s="21"/>
      <c r="M12" s="21" t="s">
        <v>1458</v>
      </c>
      <c r="N12" s="21" t="s">
        <v>1459</v>
      </c>
      <c r="O12" s="21" t="s">
        <v>1460</v>
      </c>
      <c r="P12" s="24">
        <v>0</v>
      </c>
      <c r="Q12" s="24">
        <v>0</v>
      </c>
      <c r="R12" s="24"/>
      <c r="S12" s="24" t="s">
        <v>6317</v>
      </c>
      <c r="T12" s="147"/>
    </row>
    <row r="13" spans="1:20" ht="27" customHeight="1" x14ac:dyDescent="0.2">
      <c r="A13" s="28"/>
      <c r="B13" s="75">
        <v>3</v>
      </c>
      <c r="C13" s="159" t="s">
        <v>615</v>
      </c>
      <c r="D13" s="159" t="s">
        <v>630</v>
      </c>
      <c r="E13" s="159" t="s">
        <v>2519</v>
      </c>
      <c r="F13" s="24"/>
      <c r="G13" s="94" t="s">
        <v>233</v>
      </c>
      <c r="H13" s="159" t="s">
        <v>2519</v>
      </c>
      <c r="I13" s="21"/>
      <c r="J13" s="24"/>
      <c r="K13" s="24"/>
      <c r="L13" s="21"/>
      <c r="M13" s="21" t="s">
        <v>1482</v>
      </c>
      <c r="N13" s="21" t="s">
        <v>1704</v>
      </c>
      <c r="O13" s="21" t="s">
        <v>1460</v>
      </c>
      <c r="P13" s="24">
        <v>0</v>
      </c>
      <c r="Q13" s="24">
        <v>0</v>
      </c>
      <c r="R13" s="24"/>
      <c r="S13" s="24" t="s">
        <v>6317</v>
      </c>
      <c r="T13" s="147"/>
    </row>
    <row r="14" spans="1:20" ht="27" customHeight="1" x14ac:dyDescent="0.2">
      <c r="A14" s="28"/>
      <c r="B14" s="75">
        <v>4</v>
      </c>
      <c r="C14" s="159" t="s">
        <v>615</v>
      </c>
      <c r="D14" s="159" t="s">
        <v>630</v>
      </c>
      <c r="E14" s="159" t="s">
        <v>2456</v>
      </c>
      <c r="F14" s="24"/>
      <c r="G14" s="94" t="s">
        <v>233</v>
      </c>
      <c r="H14" s="159" t="s">
        <v>2456</v>
      </c>
      <c r="I14" s="21"/>
      <c r="J14" s="24"/>
      <c r="K14" s="24"/>
      <c r="L14" s="21"/>
      <c r="M14" s="21" t="s">
        <v>1482</v>
      </c>
      <c r="N14" s="21" t="s">
        <v>2179</v>
      </c>
      <c r="O14" s="21" t="s">
        <v>1460</v>
      </c>
      <c r="P14" s="24">
        <v>0</v>
      </c>
      <c r="Q14" s="24">
        <v>0</v>
      </c>
      <c r="R14" s="24"/>
      <c r="S14" s="24" t="s">
        <v>6317</v>
      </c>
      <c r="T14" s="147"/>
    </row>
    <row r="15" spans="1:20" ht="27" customHeight="1" x14ac:dyDescent="0.2">
      <c r="A15" s="28"/>
      <c r="B15" s="75">
        <v>5</v>
      </c>
      <c r="C15" s="159" t="s">
        <v>615</v>
      </c>
      <c r="D15" s="159" t="s">
        <v>630</v>
      </c>
      <c r="E15" s="159" t="s">
        <v>2458</v>
      </c>
      <c r="F15" s="24"/>
      <c r="G15" s="94" t="s">
        <v>233</v>
      </c>
      <c r="H15" s="159" t="s">
        <v>2458</v>
      </c>
      <c r="I15" s="21"/>
      <c r="J15" s="24"/>
      <c r="K15" s="24"/>
      <c r="L15" s="21"/>
      <c r="M15" s="21" t="s">
        <v>1482</v>
      </c>
      <c r="N15" s="21" t="s">
        <v>2179</v>
      </c>
      <c r="O15" s="21" t="s">
        <v>1460</v>
      </c>
      <c r="P15" s="24">
        <v>0</v>
      </c>
      <c r="Q15" s="24">
        <v>0</v>
      </c>
      <c r="R15" s="24"/>
      <c r="S15" s="24" t="s">
        <v>6317</v>
      </c>
      <c r="T15" s="147"/>
    </row>
    <row r="16" spans="1:20" ht="27" customHeight="1" x14ac:dyDescent="0.2">
      <c r="A16" s="28"/>
      <c r="B16" s="75">
        <v>6</v>
      </c>
      <c r="C16" s="159" t="s">
        <v>615</v>
      </c>
      <c r="D16" s="159" t="s">
        <v>630</v>
      </c>
      <c r="E16" s="159" t="s">
        <v>3203</v>
      </c>
      <c r="F16" s="24"/>
      <c r="G16" s="94" t="s">
        <v>233</v>
      </c>
      <c r="H16" s="159" t="s">
        <v>3203</v>
      </c>
      <c r="I16" s="21"/>
      <c r="J16" s="24"/>
      <c r="K16" s="24"/>
      <c r="L16" s="21"/>
      <c r="M16" s="21" t="s">
        <v>1482</v>
      </c>
      <c r="N16" s="21" t="s">
        <v>2179</v>
      </c>
      <c r="O16" s="21" t="s">
        <v>1471</v>
      </c>
      <c r="P16" s="24">
        <v>0</v>
      </c>
      <c r="Q16" s="24">
        <v>0</v>
      </c>
      <c r="R16" s="24"/>
      <c r="S16" s="24" t="s">
        <v>6317</v>
      </c>
      <c r="T16" s="147"/>
    </row>
    <row r="17" spans="1:20" ht="27" customHeight="1" x14ac:dyDescent="0.2">
      <c r="A17" s="28"/>
      <c r="B17" s="75">
        <v>7</v>
      </c>
      <c r="C17" s="159" t="s">
        <v>615</v>
      </c>
      <c r="D17" s="159" t="s">
        <v>630</v>
      </c>
      <c r="E17" s="159" t="s">
        <v>3205</v>
      </c>
      <c r="F17" s="24"/>
      <c r="G17" s="94" t="s">
        <v>233</v>
      </c>
      <c r="H17" s="159" t="s">
        <v>3205</v>
      </c>
      <c r="I17" s="21"/>
      <c r="J17" s="24"/>
      <c r="K17" s="24"/>
      <c r="L17" s="21"/>
      <c r="M17" s="21" t="s">
        <v>1482</v>
      </c>
      <c r="N17" s="21" t="s">
        <v>1575</v>
      </c>
      <c r="O17" s="21" t="s">
        <v>1471</v>
      </c>
      <c r="P17" s="24">
        <v>0</v>
      </c>
      <c r="Q17" s="24">
        <v>0</v>
      </c>
      <c r="R17" s="24"/>
      <c r="S17" s="24" t="s">
        <v>6317</v>
      </c>
      <c r="T17" s="147"/>
    </row>
    <row r="18" spans="1:20" ht="27" customHeight="1" x14ac:dyDescent="0.25">
      <c r="B18" s="75">
        <v>8</v>
      </c>
      <c r="C18" s="159" t="s">
        <v>615</v>
      </c>
      <c r="D18" s="159" t="s">
        <v>630</v>
      </c>
      <c r="E18" s="159" t="s">
        <v>3206</v>
      </c>
      <c r="F18" s="24"/>
      <c r="G18" s="94" t="s">
        <v>233</v>
      </c>
      <c r="H18" s="159" t="s">
        <v>3206</v>
      </c>
      <c r="I18" s="21"/>
      <c r="J18" s="24"/>
      <c r="K18" s="24"/>
      <c r="L18" s="21"/>
      <c r="M18" s="21" t="s">
        <v>1482</v>
      </c>
      <c r="N18" s="21" t="s">
        <v>1575</v>
      </c>
      <c r="O18" s="21" t="s">
        <v>1471</v>
      </c>
      <c r="P18" s="24">
        <v>0</v>
      </c>
      <c r="Q18" s="24">
        <v>0</v>
      </c>
      <c r="R18" s="24"/>
      <c r="S18" s="24" t="s">
        <v>6317</v>
      </c>
      <c r="T18" s="147"/>
    </row>
    <row r="19" spans="1:20" ht="27" customHeight="1" x14ac:dyDescent="0.2">
      <c r="A19" s="28"/>
      <c r="B19" s="75">
        <v>9</v>
      </c>
      <c r="C19" s="159" t="s">
        <v>615</v>
      </c>
      <c r="D19" s="159" t="s">
        <v>630</v>
      </c>
      <c r="E19" s="159" t="s">
        <v>3207</v>
      </c>
      <c r="F19" s="24"/>
      <c r="G19" s="94" t="s">
        <v>233</v>
      </c>
      <c r="H19" s="159" t="s">
        <v>3207</v>
      </c>
      <c r="I19" s="21"/>
      <c r="J19" s="24"/>
      <c r="K19" s="24"/>
      <c r="L19" s="21"/>
      <c r="M19" s="21" t="s">
        <v>1482</v>
      </c>
      <c r="N19" s="21" t="s">
        <v>1575</v>
      </c>
      <c r="O19" s="21" t="s">
        <v>1471</v>
      </c>
      <c r="P19" s="24">
        <v>0</v>
      </c>
      <c r="Q19" s="24">
        <v>0</v>
      </c>
      <c r="R19" s="24"/>
      <c r="S19" s="24" t="s">
        <v>6317</v>
      </c>
      <c r="T19" s="147"/>
    </row>
    <row r="20" spans="1:20" ht="27" customHeight="1" x14ac:dyDescent="0.2">
      <c r="A20" s="28"/>
      <c r="B20" s="75">
        <v>10</v>
      </c>
      <c r="C20" s="159" t="s">
        <v>615</v>
      </c>
      <c r="D20" s="159" t="s">
        <v>630</v>
      </c>
      <c r="E20" s="159" t="s">
        <v>3208</v>
      </c>
      <c r="F20" s="24"/>
      <c r="G20" s="94" t="s">
        <v>233</v>
      </c>
      <c r="H20" s="159" t="s">
        <v>3208</v>
      </c>
      <c r="I20" s="21"/>
      <c r="J20" s="24"/>
      <c r="K20" s="24"/>
      <c r="L20" s="21"/>
      <c r="M20" s="21" t="s">
        <v>1487</v>
      </c>
      <c r="N20" s="21" t="s">
        <v>1488</v>
      </c>
      <c r="O20" s="21" t="s">
        <v>1471</v>
      </c>
      <c r="P20" s="24">
        <v>0</v>
      </c>
      <c r="Q20" s="24">
        <v>0</v>
      </c>
      <c r="R20" s="24"/>
      <c r="S20" s="24" t="s">
        <v>6317</v>
      </c>
      <c r="T20" s="147"/>
    </row>
    <row r="21" spans="1:20" ht="27" customHeight="1" x14ac:dyDescent="0.2">
      <c r="A21" s="28"/>
      <c r="B21" s="75">
        <v>11</v>
      </c>
      <c r="C21" s="159" t="s">
        <v>615</v>
      </c>
      <c r="D21" s="159" t="s">
        <v>630</v>
      </c>
      <c r="E21" s="159" t="s">
        <v>3209</v>
      </c>
      <c r="F21" s="24"/>
      <c r="G21" s="94" t="s">
        <v>233</v>
      </c>
      <c r="H21" s="159" t="s">
        <v>3209</v>
      </c>
      <c r="I21" s="21"/>
      <c r="J21" s="24"/>
      <c r="K21" s="24"/>
      <c r="L21" s="21"/>
      <c r="M21" s="21" t="s">
        <v>1487</v>
      </c>
      <c r="N21" s="21" t="s">
        <v>1497</v>
      </c>
      <c r="O21" s="21" t="s">
        <v>1471</v>
      </c>
      <c r="P21" s="24">
        <v>0</v>
      </c>
      <c r="Q21" s="24">
        <v>0</v>
      </c>
      <c r="R21" s="24"/>
      <c r="S21" s="24" t="s">
        <v>6317</v>
      </c>
      <c r="T21" s="147"/>
    </row>
    <row r="22" spans="1:20" ht="27" customHeight="1" x14ac:dyDescent="0.2">
      <c r="A22" s="28"/>
      <c r="B22" s="75">
        <v>12</v>
      </c>
      <c r="C22" s="159" t="s">
        <v>615</v>
      </c>
      <c r="D22" s="159" t="s">
        <v>630</v>
      </c>
      <c r="E22" s="159" t="s">
        <v>3211</v>
      </c>
      <c r="F22" s="24"/>
      <c r="G22" s="94" t="s">
        <v>233</v>
      </c>
      <c r="H22" s="159" t="s">
        <v>3211</v>
      </c>
      <c r="I22" s="21"/>
      <c r="J22" s="24"/>
      <c r="K22" s="24"/>
      <c r="L22" s="21"/>
      <c r="M22" s="21" t="s">
        <v>1487</v>
      </c>
      <c r="N22" s="21" t="s">
        <v>1488</v>
      </c>
      <c r="O22" s="21" t="s">
        <v>1471</v>
      </c>
      <c r="P22" s="24">
        <v>0</v>
      </c>
      <c r="Q22" s="24">
        <v>0</v>
      </c>
      <c r="R22" s="24"/>
      <c r="S22" s="24" t="s">
        <v>6317</v>
      </c>
      <c r="T22" s="147"/>
    </row>
    <row r="23" spans="1:20" ht="27" customHeight="1" x14ac:dyDescent="0.2">
      <c r="A23" s="28"/>
      <c r="B23" s="75">
        <v>13</v>
      </c>
      <c r="C23" s="159" t="s">
        <v>615</v>
      </c>
      <c r="D23" s="159" t="s">
        <v>630</v>
      </c>
      <c r="E23" s="159" t="s">
        <v>3212</v>
      </c>
      <c r="F23" s="24"/>
      <c r="G23" s="94" t="s">
        <v>233</v>
      </c>
      <c r="H23" s="159" t="s">
        <v>3212</v>
      </c>
      <c r="I23" s="21"/>
      <c r="J23" s="24"/>
      <c r="K23" s="24"/>
      <c r="L23" s="21"/>
      <c r="M23" s="21" t="s">
        <v>1487</v>
      </c>
      <c r="N23" s="21" t="s">
        <v>1488</v>
      </c>
      <c r="O23" s="21" t="s">
        <v>1471</v>
      </c>
      <c r="P23" s="24">
        <v>0</v>
      </c>
      <c r="Q23" s="24">
        <v>0</v>
      </c>
      <c r="R23" s="24"/>
      <c r="S23" s="24" t="s">
        <v>6317</v>
      </c>
      <c r="T23" s="147"/>
    </row>
    <row r="24" spans="1:20" ht="27" customHeight="1" x14ac:dyDescent="0.2">
      <c r="A24" s="28"/>
      <c r="B24" s="75">
        <v>14</v>
      </c>
      <c r="C24" s="159" t="s">
        <v>615</v>
      </c>
      <c r="D24" s="159" t="s">
        <v>630</v>
      </c>
      <c r="E24" s="159" t="s">
        <v>3213</v>
      </c>
      <c r="F24" s="24"/>
      <c r="G24" s="94" t="s">
        <v>233</v>
      </c>
      <c r="H24" s="159" t="s">
        <v>3213</v>
      </c>
      <c r="I24" s="21"/>
      <c r="J24" s="24"/>
      <c r="K24" s="24"/>
      <c r="L24" s="21"/>
      <c r="M24" s="21" t="s">
        <v>1487</v>
      </c>
      <c r="N24" s="21" t="s">
        <v>1488</v>
      </c>
      <c r="O24" s="21" t="s">
        <v>1471</v>
      </c>
      <c r="P24" s="24">
        <v>0</v>
      </c>
      <c r="Q24" s="24">
        <v>0</v>
      </c>
      <c r="R24" s="24"/>
      <c r="S24" s="24" t="s">
        <v>6317</v>
      </c>
      <c r="T24" s="147"/>
    </row>
    <row r="25" spans="1:20" ht="27" customHeight="1" x14ac:dyDescent="0.2">
      <c r="A25" s="28"/>
      <c r="B25" s="75">
        <v>15</v>
      </c>
      <c r="C25" s="159" t="s">
        <v>615</v>
      </c>
      <c r="D25" s="159" t="s">
        <v>630</v>
      </c>
      <c r="E25" s="159" t="s">
        <v>1851</v>
      </c>
      <c r="F25" s="24"/>
      <c r="G25" s="94" t="s">
        <v>233</v>
      </c>
      <c r="H25" s="159" t="s">
        <v>1851</v>
      </c>
      <c r="I25" s="21"/>
      <c r="J25" s="24"/>
      <c r="K25" s="24"/>
      <c r="L25" s="21"/>
      <c r="M25" s="21" t="s">
        <v>1487</v>
      </c>
      <c r="N25" s="21" t="s">
        <v>1497</v>
      </c>
      <c r="O25" s="21" t="s">
        <v>1471</v>
      </c>
      <c r="P25" s="24">
        <v>0</v>
      </c>
      <c r="Q25" s="24">
        <v>0</v>
      </c>
      <c r="R25" s="24"/>
      <c r="S25" s="24" t="s">
        <v>6317</v>
      </c>
      <c r="T25" s="147"/>
    </row>
    <row r="26" spans="1:20" ht="27" customHeight="1" x14ac:dyDescent="0.2">
      <c r="A26" s="28"/>
      <c r="B26" s="75">
        <v>16</v>
      </c>
      <c r="C26" s="159" t="s">
        <v>615</v>
      </c>
      <c r="D26" s="159" t="s">
        <v>630</v>
      </c>
      <c r="E26" s="159" t="s">
        <v>3215</v>
      </c>
      <c r="F26" s="24"/>
      <c r="G26" s="94" t="s">
        <v>233</v>
      </c>
      <c r="H26" s="159" t="s">
        <v>3215</v>
      </c>
      <c r="I26" s="21"/>
      <c r="J26" s="24"/>
      <c r="K26" s="24"/>
      <c r="L26" s="21"/>
      <c r="M26" s="21" t="s">
        <v>1487</v>
      </c>
      <c r="N26" s="21" t="s">
        <v>1497</v>
      </c>
      <c r="O26" s="21" t="s">
        <v>1471</v>
      </c>
      <c r="P26" s="24">
        <v>0</v>
      </c>
      <c r="Q26" s="24">
        <v>0</v>
      </c>
      <c r="R26" s="24"/>
      <c r="S26" s="24" t="s">
        <v>6317</v>
      </c>
      <c r="T26" s="147"/>
    </row>
    <row r="27" spans="1:20" ht="27" customHeight="1" x14ac:dyDescent="0.2">
      <c r="A27" s="28"/>
      <c r="B27" s="75">
        <v>17</v>
      </c>
      <c r="C27" s="159" t="s">
        <v>615</v>
      </c>
      <c r="D27" s="159" t="s">
        <v>630</v>
      </c>
      <c r="E27" s="159" t="s">
        <v>3217</v>
      </c>
      <c r="F27" s="24"/>
      <c r="G27" s="94" t="s">
        <v>233</v>
      </c>
      <c r="H27" s="159" t="s">
        <v>3217</v>
      </c>
      <c r="I27" s="21"/>
      <c r="J27" s="24"/>
      <c r="K27" s="24"/>
      <c r="L27" s="21"/>
      <c r="M27" s="21" t="s">
        <v>1487</v>
      </c>
      <c r="N27" s="21" t="s">
        <v>1497</v>
      </c>
      <c r="O27" s="21" t="s">
        <v>1471</v>
      </c>
      <c r="P27" s="24">
        <v>0</v>
      </c>
      <c r="Q27" s="24">
        <v>0</v>
      </c>
      <c r="R27" s="24"/>
      <c r="S27" s="24" t="s">
        <v>6317</v>
      </c>
      <c r="T27" s="147"/>
    </row>
    <row r="28" spans="1:20" ht="27" customHeight="1" x14ac:dyDescent="0.25">
      <c r="B28" s="75">
        <v>18</v>
      </c>
      <c r="C28" s="159" t="s">
        <v>615</v>
      </c>
      <c r="D28" s="159" t="s">
        <v>630</v>
      </c>
      <c r="E28" s="159" t="s">
        <v>3219</v>
      </c>
      <c r="F28" s="24"/>
      <c r="G28" s="94" t="s">
        <v>233</v>
      </c>
      <c r="H28" s="159" t="s">
        <v>3219</v>
      </c>
      <c r="I28" s="21"/>
      <c r="J28" s="24"/>
      <c r="K28" s="24"/>
      <c r="L28" s="21"/>
      <c r="M28" s="21" t="s">
        <v>1482</v>
      </c>
      <c r="N28" s="21" t="s">
        <v>1575</v>
      </c>
      <c r="O28" s="21" t="s">
        <v>1471</v>
      </c>
      <c r="P28" s="24">
        <v>0</v>
      </c>
      <c r="Q28" s="24">
        <v>0</v>
      </c>
      <c r="R28" s="24"/>
      <c r="S28" s="24" t="s">
        <v>6317</v>
      </c>
      <c r="T28" s="147"/>
    </row>
    <row r="29" spans="1:20" ht="27" customHeight="1" x14ac:dyDescent="0.2">
      <c r="A29" s="28"/>
      <c r="B29" s="75">
        <v>19</v>
      </c>
      <c r="C29" s="159" t="s">
        <v>615</v>
      </c>
      <c r="D29" s="159" t="s">
        <v>630</v>
      </c>
      <c r="E29" s="159" t="s">
        <v>3220</v>
      </c>
      <c r="F29" s="24"/>
      <c r="G29" s="94" t="s">
        <v>233</v>
      </c>
      <c r="H29" s="159" t="s">
        <v>3220</v>
      </c>
      <c r="I29" s="21"/>
      <c r="J29" s="24"/>
      <c r="K29" s="24"/>
      <c r="L29" s="21"/>
      <c r="M29" s="21" t="s">
        <v>1487</v>
      </c>
      <c r="N29" s="21" t="s">
        <v>1488</v>
      </c>
      <c r="O29" s="21" t="s">
        <v>1471</v>
      </c>
      <c r="P29" s="24">
        <v>0</v>
      </c>
      <c r="Q29" s="24">
        <v>0</v>
      </c>
      <c r="R29" s="24"/>
      <c r="S29" s="24" t="s">
        <v>6317</v>
      </c>
      <c r="T29" s="147"/>
    </row>
    <row r="30" spans="1:20" ht="27" customHeight="1" x14ac:dyDescent="0.2">
      <c r="A30" s="28"/>
      <c r="B30" s="75">
        <v>20</v>
      </c>
      <c r="C30" s="159" t="s">
        <v>615</v>
      </c>
      <c r="D30" s="159" t="s">
        <v>630</v>
      </c>
      <c r="E30" s="159" t="s">
        <v>6427</v>
      </c>
      <c r="F30" s="24"/>
      <c r="G30" s="134"/>
      <c r="H30" s="24"/>
      <c r="I30" s="21" t="s">
        <v>6426</v>
      </c>
      <c r="J30" s="24"/>
      <c r="K30" s="24"/>
      <c r="L30" s="21"/>
      <c r="M30" s="21" t="s">
        <v>1482</v>
      </c>
      <c r="N30" s="21" t="s">
        <v>1575</v>
      </c>
      <c r="O30" s="21" t="s">
        <v>1460</v>
      </c>
      <c r="P30" s="24">
        <v>0</v>
      </c>
      <c r="Q30" s="24">
        <v>0</v>
      </c>
      <c r="R30" s="24"/>
      <c r="S30" s="24" t="s">
        <v>6317</v>
      </c>
      <c r="T30" s="147"/>
    </row>
    <row r="31" spans="1:20" ht="27" customHeight="1" x14ac:dyDescent="0.2">
      <c r="A31" s="28"/>
      <c r="B31" s="75">
        <v>21</v>
      </c>
      <c r="C31" s="159" t="s">
        <v>615</v>
      </c>
      <c r="D31" s="159" t="s">
        <v>630</v>
      </c>
      <c r="E31" s="159" t="s">
        <v>6428</v>
      </c>
      <c r="F31" s="24"/>
      <c r="G31" s="134"/>
      <c r="H31" s="24"/>
      <c r="I31" s="21" t="s">
        <v>6426</v>
      </c>
      <c r="J31" s="24"/>
      <c r="K31" s="24"/>
      <c r="L31" s="21"/>
      <c r="M31" s="21" t="s">
        <v>1487</v>
      </c>
      <c r="N31" s="21" t="s">
        <v>1696</v>
      </c>
      <c r="O31" s="21" t="s">
        <v>1460</v>
      </c>
      <c r="P31" s="24">
        <v>0</v>
      </c>
      <c r="Q31" s="24">
        <v>0</v>
      </c>
      <c r="R31" s="24"/>
      <c r="S31" s="24" t="s">
        <v>6317</v>
      </c>
      <c r="T31" s="147"/>
    </row>
    <row r="32" spans="1:20" ht="27" customHeight="1" x14ac:dyDescent="0.2">
      <c r="A32" s="28"/>
      <c r="B32" s="75">
        <v>22</v>
      </c>
      <c r="C32" s="159" t="s">
        <v>615</v>
      </c>
      <c r="D32" s="159" t="s">
        <v>630</v>
      </c>
      <c r="E32" s="159" t="s">
        <v>6429</v>
      </c>
      <c r="F32" s="24"/>
      <c r="G32" s="134"/>
      <c r="H32" s="24"/>
      <c r="I32" s="21" t="s">
        <v>6426</v>
      </c>
      <c r="J32" s="24"/>
      <c r="K32" s="24"/>
      <c r="L32" s="21"/>
      <c r="M32" s="21" t="s">
        <v>1563</v>
      </c>
      <c r="N32" s="21" t="s">
        <v>1564</v>
      </c>
      <c r="O32" s="21" t="s">
        <v>1460</v>
      </c>
      <c r="P32" s="24">
        <v>0</v>
      </c>
      <c r="Q32" s="24">
        <v>0</v>
      </c>
      <c r="R32" s="24"/>
      <c r="S32" s="24" t="s">
        <v>6317</v>
      </c>
      <c r="T32" s="147"/>
    </row>
    <row r="33" spans="1:20" ht="27" customHeight="1" x14ac:dyDescent="0.2">
      <c r="A33" s="28"/>
      <c r="B33" s="75">
        <v>23</v>
      </c>
      <c r="C33" s="159" t="s">
        <v>615</v>
      </c>
      <c r="D33" s="159" t="s">
        <v>630</v>
      </c>
      <c r="E33" s="159" t="s">
        <v>6430</v>
      </c>
      <c r="F33" s="24"/>
      <c r="G33" s="134"/>
      <c r="H33" s="24"/>
      <c r="I33" s="21" t="s">
        <v>6426</v>
      </c>
      <c r="J33" s="24"/>
      <c r="K33" s="24"/>
      <c r="L33" s="21"/>
      <c r="M33" s="21" t="s">
        <v>1482</v>
      </c>
      <c r="N33" s="21" t="s">
        <v>1575</v>
      </c>
      <c r="O33" s="21" t="s">
        <v>1460</v>
      </c>
      <c r="P33" s="24">
        <v>0</v>
      </c>
      <c r="Q33" s="24">
        <v>0</v>
      </c>
      <c r="R33" s="24"/>
      <c r="S33" s="24" t="s">
        <v>6317</v>
      </c>
      <c r="T33" s="147"/>
    </row>
  </sheetData>
  <autoFilter ref="B10:T33" xr:uid="{00000000-0001-0000-C401-000000000000}"/>
  <mergeCells count="1">
    <mergeCell ref="C9:O9"/>
  </mergeCells>
  <conditionalFormatting sqref="H11 H30:H33">
    <cfRule type="duplicateValues" dxfId="709" priority="1"/>
  </conditionalFormatting>
  <hyperlinks>
    <hyperlink ref="G12" location="RCT214_INFORISCO!A1" display="RCT214_INFORISCO" xr:uid="{00000000-0004-0000-C401-000000000000}"/>
    <hyperlink ref="G13" location="RCT214_INFORISCO!A1" display="RCT214_INFORISCO" xr:uid="{00000000-0004-0000-C401-000001000000}"/>
    <hyperlink ref="G14" location="RCT214_INFORISCO!A1" display="RCT214_INFORISCO" xr:uid="{00000000-0004-0000-C401-000002000000}"/>
    <hyperlink ref="G15" location="RCT214_INFORISCO!A1" display="RCT214_INFORISCO" xr:uid="{00000000-0004-0000-C401-000003000000}"/>
    <hyperlink ref="G16" location="RCT214_INFORISCO!A1" display="RCT214_INFORISCO" xr:uid="{00000000-0004-0000-C401-000004000000}"/>
    <hyperlink ref="G17" location="RCT214_INFORISCO!A1" display="RCT214_INFORISCO" xr:uid="{00000000-0004-0000-C401-000005000000}"/>
    <hyperlink ref="G18" location="RCT214_INFORISCO!A1" display="RCT214_INFORISCO" xr:uid="{00000000-0004-0000-C401-000006000000}"/>
    <hyperlink ref="G19" location="RCT214_INFORISCO!A1" display="RCT214_INFORISCO" xr:uid="{00000000-0004-0000-C401-000007000000}"/>
    <hyperlink ref="G20" location="RCT214_INFORISCO!A1" display="RCT214_INFORISCO" xr:uid="{00000000-0004-0000-C401-000008000000}"/>
    <hyperlink ref="G21" location="RCT214_INFORISCO!A1" display="RCT214_INFORISCO" xr:uid="{00000000-0004-0000-C401-000009000000}"/>
    <hyperlink ref="G22" location="RCT214_INFORISCO!A1" display="RCT214_INFORISCO" xr:uid="{00000000-0004-0000-C401-00000A000000}"/>
    <hyperlink ref="G23" location="RCT214_INFORISCO!A1" display="RCT214_INFORISCO" xr:uid="{00000000-0004-0000-C401-00000B000000}"/>
    <hyperlink ref="G24" location="RCT214_INFORISCO!A1" display="RCT214_INFORISCO" xr:uid="{00000000-0004-0000-C401-00000C000000}"/>
    <hyperlink ref="G25" location="RCT214_INFORISCO!A1" display="RCT214_INFORISCO" xr:uid="{00000000-0004-0000-C401-00000D000000}"/>
    <hyperlink ref="G26" location="RCT214_INFORISCO!A1" display="RCT214_INFORISCO" xr:uid="{00000000-0004-0000-C401-00000E000000}"/>
    <hyperlink ref="G27" location="RCT214_INFORISCO!A1" display="RCT214_INFORISCO" xr:uid="{00000000-0004-0000-C401-00000F000000}"/>
    <hyperlink ref="G28" location="RCT214_INFORISCO!A1" display="RCT214_INFORISCO" xr:uid="{00000000-0004-0000-C401-000010000000}"/>
    <hyperlink ref="G29" location="RCT214_INFORISCO!A1" display="RCT214_INFORISCO" xr:uid="{00000000-0004-0000-C401-000011000000}"/>
    <hyperlink ref="B6" location="Variáveis!A1" display="Variáveis" xr:uid="{00000000-0004-0000-C401-000012000000}"/>
    <hyperlink ref="C6" location="'Índice de Tabelas'!A1" display="Índice de Tabelas" xr:uid="{00000000-0004-0000-C401-000013000000}"/>
    <hyperlink ref="D6" location="'Manual de Instrução'!A1" display="Manual de Instrução" xr:uid="{00000000-0004-0000-C401-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454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0454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1-000000000000}">
  <sheetPr codeName="Sheet880"/>
  <dimension ref="A1:T29"/>
  <sheetViews>
    <sheetView zoomScale="80" workbookViewId="0">
      <pane xSplit="5" ySplit="10" topLeftCell="F18" activePane="bottomRight" state="frozen"/>
      <selection pane="topRight" activeCell="F1" sqref="F1"/>
      <selection pane="bottomLeft" activeCell="A18" sqref="A18"/>
      <selection pane="bottomRight" activeCell="B10" sqref="B10:T29"/>
    </sheetView>
  </sheetViews>
  <sheetFormatPr defaultColWidth="9" defaultRowHeight="63" customHeight="1" x14ac:dyDescent="0.25"/>
  <cols>
    <col min="1" max="1" width="1.09765625" style="25" customWidth="1"/>
    <col min="2" max="2" width="14.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631</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631</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631</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631</v>
      </c>
      <c r="E14" s="159" t="s">
        <v>1456</v>
      </c>
      <c r="F14" s="24" t="s">
        <v>1468</v>
      </c>
      <c r="G14" s="94" t="s">
        <v>243</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631</v>
      </c>
      <c r="E15" s="159" t="s">
        <v>2519</v>
      </c>
      <c r="F15" s="24" t="s">
        <v>1468</v>
      </c>
      <c r="G15" s="94" t="s">
        <v>243</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631</v>
      </c>
      <c r="E16" s="159" t="s">
        <v>2456</v>
      </c>
      <c r="F16" s="24" t="s">
        <v>1468</v>
      </c>
      <c r="G16" s="94" t="s">
        <v>243</v>
      </c>
      <c r="H16" s="159" t="s">
        <v>2456</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631</v>
      </c>
      <c r="E17" s="159" t="s">
        <v>2458</v>
      </c>
      <c r="F17" s="24" t="s">
        <v>1468</v>
      </c>
      <c r="G17" s="94" t="s">
        <v>243</v>
      </c>
      <c r="H17" s="159" t="s">
        <v>2458</v>
      </c>
      <c r="I17" s="21"/>
      <c r="J17" s="24"/>
      <c r="K17" s="24"/>
      <c r="L17" s="21"/>
      <c r="M17" s="21" t="s">
        <v>1482</v>
      </c>
      <c r="N17" s="21" t="s">
        <v>2179</v>
      </c>
      <c r="O17" s="21" t="s">
        <v>1460</v>
      </c>
      <c r="P17" s="24">
        <v>0</v>
      </c>
      <c r="Q17" s="24">
        <v>1</v>
      </c>
      <c r="R17" s="24"/>
      <c r="S17" s="24" t="s">
        <v>6317</v>
      </c>
      <c r="T17" s="147"/>
    </row>
    <row r="18" spans="1:20" ht="27" customHeight="1" x14ac:dyDescent="0.25">
      <c r="B18" s="75">
        <v>8</v>
      </c>
      <c r="C18" s="159" t="s">
        <v>615</v>
      </c>
      <c r="D18" s="159" t="s">
        <v>631</v>
      </c>
      <c r="E18" s="159" t="s">
        <v>1196</v>
      </c>
      <c r="F18" s="24" t="s">
        <v>1468</v>
      </c>
      <c r="G18" s="94" t="s">
        <v>243</v>
      </c>
      <c r="H18" s="159" t="s">
        <v>1196</v>
      </c>
      <c r="I18" s="21"/>
      <c r="J18" s="24"/>
      <c r="K18" s="24"/>
      <c r="L18" s="21"/>
      <c r="M18" s="21" t="s">
        <v>1482</v>
      </c>
      <c r="N18" s="21" t="s">
        <v>1476</v>
      </c>
      <c r="O18" s="21" t="s">
        <v>1471</v>
      </c>
      <c r="P18" s="24">
        <v>0</v>
      </c>
      <c r="Q18" s="24">
        <v>0</v>
      </c>
      <c r="R18" s="24"/>
      <c r="S18" s="24" t="s">
        <v>6317</v>
      </c>
      <c r="T18" s="147"/>
    </row>
    <row r="19" spans="1:20" ht="27" customHeight="1" x14ac:dyDescent="0.2">
      <c r="A19" s="28"/>
      <c r="B19" s="75">
        <v>9</v>
      </c>
      <c r="C19" s="159" t="s">
        <v>615</v>
      </c>
      <c r="D19" s="159" t="s">
        <v>631</v>
      </c>
      <c r="E19" s="159" t="s">
        <v>1199</v>
      </c>
      <c r="F19" s="24" t="s">
        <v>1468</v>
      </c>
      <c r="G19" s="94" t="s">
        <v>243</v>
      </c>
      <c r="H19" s="159" t="s">
        <v>1199</v>
      </c>
      <c r="I19" s="21"/>
      <c r="J19" s="24"/>
      <c r="K19" s="24"/>
      <c r="L19" s="21"/>
      <c r="M19" s="21" t="s">
        <v>1482</v>
      </c>
      <c r="N19" s="21" t="s">
        <v>1476</v>
      </c>
      <c r="O19" s="21" t="s">
        <v>1471</v>
      </c>
      <c r="P19" s="24">
        <v>0</v>
      </c>
      <c r="Q19" s="24">
        <v>0</v>
      </c>
      <c r="R19" s="24"/>
      <c r="S19" s="24" t="s">
        <v>6317</v>
      </c>
      <c r="T19" s="147"/>
    </row>
    <row r="20" spans="1:20" ht="27" customHeight="1" x14ac:dyDescent="0.2">
      <c r="A20" s="28"/>
      <c r="B20" s="75">
        <v>4</v>
      </c>
      <c r="C20" s="159" t="s">
        <v>615</v>
      </c>
      <c r="D20" s="159" t="s">
        <v>631</v>
      </c>
      <c r="E20" s="159" t="s">
        <v>1456</v>
      </c>
      <c r="F20" s="24" t="s">
        <v>6437</v>
      </c>
      <c r="G20" s="94" t="s">
        <v>244</v>
      </c>
      <c r="H20" s="159" t="s">
        <v>1456</v>
      </c>
      <c r="I20" s="21"/>
      <c r="J20" s="24"/>
      <c r="K20" s="24"/>
      <c r="L20" s="21"/>
      <c r="M20" s="21" t="s">
        <v>1458</v>
      </c>
      <c r="N20" s="21" t="s">
        <v>1459</v>
      </c>
      <c r="O20" s="21" t="s">
        <v>1460</v>
      </c>
      <c r="P20" s="24">
        <v>0</v>
      </c>
      <c r="Q20" s="24">
        <v>0</v>
      </c>
      <c r="R20" s="24"/>
      <c r="S20" s="24" t="s">
        <v>6317</v>
      </c>
      <c r="T20" s="147"/>
    </row>
    <row r="21" spans="1:20" ht="27" customHeight="1" x14ac:dyDescent="0.2">
      <c r="A21" s="28"/>
      <c r="B21" s="75">
        <v>5</v>
      </c>
      <c r="C21" s="159" t="s">
        <v>615</v>
      </c>
      <c r="D21" s="159" t="s">
        <v>631</v>
      </c>
      <c r="E21" s="159" t="s">
        <v>2519</v>
      </c>
      <c r="F21" s="24" t="s">
        <v>6437</v>
      </c>
      <c r="G21" s="94" t="s">
        <v>244</v>
      </c>
      <c r="H21" s="159" t="s">
        <v>2519</v>
      </c>
      <c r="I21" s="21"/>
      <c r="J21" s="24"/>
      <c r="K21" s="24"/>
      <c r="L21" s="21"/>
      <c r="M21" s="21" t="s">
        <v>1482</v>
      </c>
      <c r="N21" s="21" t="s">
        <v>1704</v>
      </c>
      <c r="O21" s="21" t="s">
        <v>1460</v>
      </c>
      <c r="P21" s="24">
        <v>0</v>
      </c>
      <c r="Q21" s="24">
        <v>0</v>
      </c>
      <c r="R21" s="24"/>
      <c r="S21" s="24" t="s">
        <v>6317</v>
      </c>
      <c r="T21" s="147"/>
    </row>
    <row r="22" spans="1:20" ht="27" customHeight="1" x14ac:dyDescent="0.2">
      <c r="A22" s="28"/>
      <c r="B22" s="75">
        <v>6</v>
      </c>
      <c r="C22" s="159" t="s">
        <v>615</v>
      </c>
      <c r="D22" s="159" t="s">
        <v>631</v>
      </c>
      <c r="E22" s="159" t="s">
        <v>2456</v>
      </c>
      <c r="F22" s="24" t="s">
        <v>6437</v>
      </c>
      <c r="G22" s="94" t="s">
        <v>244</v>
      </c>
      <c r="H22" s="159" t="s">
        <v>2456</v>
      </c>
      <c r="I22" s="21"/>
      <c r="J22" s="24"/>
      <c r="K22" s="24"/>
      <c r="L22" s="21"/>
      <c r="M22" s="21" t="s">
        <v>1482</v>
      </c>
      <c r="N22" s="21" t="s">
        <v>2179</v>
      </c>
      <c r="O22" s="21" t="s">
        <v>1460</v>
      </c>
      <c r="P22" s="24">
        <v>0</v>
      </c>
      <c r="Q22" s="24">
        <v>1</v>
      </c>
      <c r="R22" s="24"/>
      <c r="S22" s="24" t="s">
        <v>6317</v>
      </c>
      <c r="T22" s="147"/>
    </row>
    <row r="23" spans="1:20" ht="27" customHeight="1" x14ac:dyDescent="0.2">
      <c r="A23" s="28"/>
      <c r="B23" s="75">
        <v>7</v>
      </c>
      <c r="C23" s="159" t="s">
        <v>615</v>
      </c>
      <c r="D23" s="159" t="s">
        <v>631</v>
      </c>
      <c r="E23" s="159" t="s">
        <v>2458</v>
      </c>
      <c r="F23" s="24" t="s">
        <v>6437</v>
      </c>
      <c r="G23" s="94" t="s">
        <v>244</v>
      </c>
      <c r="H23" s="159" t="s">
        <v>2458</v>
      </c>
      <c r="I23" s="21"/>
      <c r="J23" s="24"/>
      <c r="K23" s="24"/>
      <c r="L23" s="21"/>
      <c r="M23" s="21" t="s">
        <v>1482</v>
      </c>
      <c r="N23" s="21" t="s">
        <v>2179</v>
      </c>
      <c r="O23" s="21" t="s">
        <v>1460</v>
      </c>
      <c r="P23" s="24">
        <v>0</v>
      </c>
      <c r="Q23" s="24">
        <v>1</v>
      </c>
      <c r="R23" s="24"/>
      <c r="S23" s="24" t="s">
        <v>6317</v>
      </c>
      <c r="T23" s="147"/>
    </row>
    <row r="24" spans="1:20" ht="27" customHeight="1" x14ac:dyDescent="0.25">
      <c r="B24" s="75">
        <v>8</v>
      </c>
      <c r="C24" s="159" t="s">
        <v>615</v>
      </c>
      <c r="D24" s="159" t="s">
        <v>631</v>
      </c>
      <c r="E24" s="159" t="s">
        <v>1196</v>
      </c>
      <c r="F24" s="24" t="s">
        <v>6437</v>
      </c>
      <c r="G24" s="94" t="s">
        <v>244</v>
      </c>
      <c r="H24" s="159" t="s">
        <v>1196</v>
      </c>
      <c r="I24" s="21"/>
      <c r="J24" s="24"/>
      <c r="K24" s="24"/>
      <c r="L24" s="21"/>
      <c r="M24" s="21" t="s">
        <v>1482</v>
      </c>
      <c r="N24" s="21" t="s">
        <v>1476</v>
      </c>
      <c r="O24" s="21" t="s">
        <v>1471</v>
      </c>
      <c r="P24" s="24">
        <v>0</v>
      </c>
      <c r="Q24" s="24">
        <v>0</v>
      </c>
      <c r="R24" s="24"/>
      <c r="S24" s="24" t="s">
        <v>6317</v>
      </c>
      <c r="T24" s="147"/>
    </row>
    <row r="25" spans="1:20" ht="27" customHeight="1" x14ac:dyDescent="0.2">
      <c r="A25" s="28"/>
      <c r="B25" s="75">
        <v>9</v>
      </c>
      <c r="C25" s="159" t="s">
        <v>615</v>
      </c>
      <c r="D25" s="159" t="s">
        <v>631</v>
      </c>
      <c r="E25" s="159" t="s">
        <v>1199</v>
      </c>
      <c r="F25" s="24" t="s">
        <v>6437</v>
      </c>
      <c r="G25" s="94" t="s">
        <v>244</v>
      </c>
      <c r="H25" s="159" t="s">
        <v>1199</v>
      </c>
      <c r="I25" s="21"/>
      <c r="J25" s="24"/>
      <c r="K25" s="24"/>
      <c r="L25" s="21"/>
      <c r="M25" s="21" t="s">
        <v>1482</v>
      </c>
      <c r="N25" s="21" t="s">
        <v>1476</v>
      </c>
      <c r="O25" s="21" t="s">
        <v>1471</v>
      </c>
      <c r="P25" s="24">
        <v>0</v>
      </c>
      <c r="Q25" s="24">
        <v>0</v>
      </c>
      <c r="R25" s="24"/>
      <c r="S25" s="24" t="s">
        <v>6317</v>
      </c>
      <c r="T25" s="147"/>
    </row>
    <row r="26" spans="1:20" ht="27" customHeight="1" x14ac:dyDescent="0.2">
      <c r="A26" s="28"/>
      <c r="B26" s="75">
        <v>10</v>
      </c>
      <c r="C26" s="159" t="s">
        <v>615</v>
      </c>
      <c r="D26" s="159" t="s">
        <v>631</v>
      </c>
      <c r="E26" s="159" t="s">
        <v>6427</v>
      </c>
      <c r="F26" s="24"/>
      <c r="G26" s="134"/>
      <c r="H26" s="24"/>
      <c r="I26" s="21" t="s">
        <v>6426</v>
      </c>
      <c r="J26" s="24"/>
      <c r="K26" s="24"/>
      <c r="L26" s="21"/>
      <c r="M26" s="21" t="s">
        <v>1482</v>
      </c>
      <c r="N26" s="21" t="s">
        <v>1575</v>
      </c>
      <c r="O26" s="21" t="s">
        <v>1460</v>
      </c>
      <c r="P26" s="24">
        <v>0</v>
      </c>
      <c r="Q26" s="24">
        <v>0</v>
      </c>
      <c r="R26" s="24"/>
      <c r="S26" s="24" t="s">
        <v>6317</v>
      </c>
      <c r="T26" s="147"/>
    </row>
    <row r="27" spans="1:20" ht="27" customHeight="1" x14ac:dyDescent="0.2">
      <c r="A27" s="28"/>
      <c r="B27" s="75">
        <v>11</v>
      </c>
      <c r="C27" s="159" t="s">
        <v>615</v>
      </c>
      <c r="D27" s="159" t="s">
        <v>631</v>
      </c>
      <c r="E27" s="159" t="s">
        <v>6428</v>
      </c>
      <c r="F27" s="24"/>
      <c r="G27" s="134"/>
      <c r="H27" s="24"/>
      <c r="I27" s="21" t="s">
        <v>6426</v>
      </c>
      <c r="J27" s="24"/>
      <c r="K27" s="24"/>
      <c r="L27" s="21"/>
      <c r="M27" s="21" t="s">
        <v>1487</v>
      </c>
      <c r="N27" s="21" t="s">
        <v>1696</v>
      </c>
      <c r="O27" s="21" t="s">
        <v>1460</v>
      </c>
      <c r="P27" s="24">
        <v>0</v>
      </c>
      <c r="Q27" s="24">
        <v>0</v>
      </c>
      <c r="R27" s="24"/>
      <c r="S27" s="24" t="s">
        <v>6317</v>
      </c>
      <c r="T27" s="147"/>
    </row>
    <row r="28" spans="1:20" ht="27" customHeight="1" x14ac:dyDescent="0.2">
      <c r="A28" s="28"/>
      <c r="B28" s="75">
        <v>12</v>
      </c>
      <c r="C28" s="159" t="s">
        <v>615</v>
      </c>
      <c r="D28" s="159" t="s">
        <v>631</v>
      </c>
      <c r="E28" s="159" t="s">
        <v>6429</v>
      </c>
      <c r="F28" s="24"/>
      <c r="G28" s="134"/>
      <c r="H28" s="24"/>
      <c r="I28" s="21" t="s">
        <v>6426</v>
      </c>
      <c r="J28" s="24"/>
      <c r="K28" s="24"/>
      <c r="L28" s="21"/>
      <c r="M28" s="21" t="s">
        <v>1563</v>
      </c>
      <c r="N28" s="21" t="s">
        <v>1564</v>
      </c>
      <c r="O28" s="21" t="s">
        <v>1460</v>
      </c>
      <c r="P28" s="24">
        <v>0</v>
      </c>
      <c r="Q28" s="24">
        <v>0</v>
      </c>
      <c r="R28" s="24"/>
      <c r="S28" s="24" t="s">
        <v>6317</v>
      </c>
      <c r="T28" s="147"/>
    </row>
    <row r="29" spans="1:20" ht="27" customHeight="1" x14ac:dyDescent="0.2">
      <c r="A29" s="28"/>
      <c r="B29" s="75">
        <v>13</v>
      </c>
      <c r="C29" s="159" t="s">
        <v>615</v>
      </c>
      <c r="D29" s="159" t="s">
        <v>631</v>
      </c>
      <c r="E29" s="159" t="s">
        <v>6430</v>
      </c>
      <c r="F29" s="24"/>
      <c r="G29" s="134"/>
      <c r="H29" s="24"/>
      <c r="I29" s="21" t="s">
        <v>6426</v>
      </c>
      <c r="J29" s="24"/>
      <c r="K29" s="24"/>
      <c r="L29" s="21"/>
      <c r="M29" s="21" t="s">
        <v>1482</v>
      </c>
      <c r="N29" s="21" t="s">
        <v>1575</v>
      </c>
      <c r="O29" s="21" t="s">
        <v>1460</v>
      </c>
      <c r="P29" s="24">
        <v>0</v>
      </c>
      <c r="Q29" s="24">
        <v>0</v>
      </c>
      <c r="R29" s="24"/>
      <c r="S29" s="24" t="s">
        <v>6317</v>
      </c>
      <c r="T29" s="147"/>
    </row>
  </sheetData>
  <autoFilter ref="B10:T29" xr:uid="{00000000-0001-0000-C501-000000000000}"/>
  <mergeCells count="1">
    <mergeCell ref="C9:O9"/>
  </mergeCells>
  <conditionalFormatting sqref="H11:H13 H26:H29">
    <cfRule type="duplicateValues" dxfId="708" priority="1"/>
  </conditionalFormatting>
  <hyperlinks>
    <hyperlink ref="G14" location="RCT224_JUSTICOMP!A1" display="RCT224_JUSTICOMP" xr:uid="{00000000-0004-0000-C501-000000000000}"/>
    <hyperlink ref="G15" location="RCT224_JUSTICOMP!A1" display="RCT224_JUSTICOMP" xr:uid="{00000000-0004-0000-C501-000001000000}"/>
    <hyperlink ref="G16" location="RCT224_JUSTICOMP!A1" display="RCT224_JUSTICOMP" xr:uid="{00000000-0004-0000-C501-000002000000}"/>
    <hyperlink ref="G17" location="RCT224_JUSTICOMP!A1" display="RCT224_JUSTICOMP" xr:uid="{00000000-0004-0000-C501-000003000000}"/>
    <hyperlink ref="G18" location="RCT224_JUSTICOMP!A1" display="RCT224_JUSTICOMP" xr:uid="{00000000-0004-0000-C501-000004000000}"/>
    <hyperlink ref="G19" location="RCT224_JUSTICOMP!A1" display="RCT224_JUSTICOMP" xr:uid="{00000000-0004-0000-C501-000005000000}"/>
    <hyperlink ref="G20" location="RCT224_JUSTICOMP_DELTA!A1" display="RCT224_JUSTICOMP_DELTA" xr:uid="{00000000-0004-0000-C501-000006000000}"/>
    <hyperlink ref="G21" location="RCT224_JUSTICOMP_DELTA!A1" display="RCT224_JUSTICOMP_DELTA" xr:uid="{00000000-0004-0000-C501-000007000000}"/>
    <hyperlink ref="G22" location="RCT224_JUSTICOMP_DELTA!A1" display="RCT224_JUSTICOMP_DELTA" xr:uid="{00000000-0004-0000-C501-000008000000}"/>
    <hyperlink ref="G23" location="RCT224_JUSTICOMP_DELTA!A1" display="RCT224_JUSTICOMP_DELTA" xr:uid="{00000000-0004-0000-C501-000009000000}"/>
    <hyperlink ref="G24" location="RCT224_JUSTICOMP_DELTA!A1" display="RCT224_JUSTICOMP_DELTA" xr:uid="{00000000-0004-0000-C501-00000A000000}"/>
    <hyperlink ref="G25" location="RCT224_JUSTICOMP_DELTA!A1" display="RCT224_JUSTICOMP_DELTA" xr:uid="{00000000-0004-0000-C501-00000B000000}"/>
    <hyperlink ref="B6" location="Variáveis!A1" display="Variáveis" xr:uid="{00000000-0004-0000-C501-00000C000000}"/>
    <hyperlink ref="C6" location="'Índice de Tabelas'!A1" display="Índice de Tabelas" xr:uid="{00000000-0004-0000-C501-00000D000000}"/>
    <hyperlink ref="D6" location="'Manual de Instrução'!A1" display="Manual de Instrução" xr:uid="{00000000-0004-0000-C501-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5569"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100557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1-000000000000}">
  <sheetPr codeName="Sheet881"/>
  <dimension ref="A1:T37"/>
  <sheetViews>
    <sheetView zoomScale="80" workbookViewId="0">
      <pane xSplit="5" ySplit="10" topLeftCell="F21" activePane="bottomRight" state="frozen"/>
      <selection pane="topRight" activeCell="F1" sqref="F1"/>
      <selection pane="bottomLeft" activeCell="A18" sqref="A18"/>
      <selection pane="bottomRight" activeCell="B10" sqref="B10:T3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632</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632</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632</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632</v>
      </c>
      <c r="E14" s="159" t="s">
        <v>1456</v>
      </c>
      <c r="F14" s="24"/>
      <c r="G14" s="94" t="s">
        <v>207</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632</v>
      </c>
      <c r="E15" s="159" t="s">
        <v>2519</v>
      </c>
      <c r="F15" s="24"/>
      <c r="G15" s="94" t="s">
        <v>207</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632</v>
      </c>
      <c r="E16" s="159" t="s">
        <v>2456</v>
      </c>
      <c r="F16" s="24"/>
      <c r="G16" s="94" t="s">
        <v>207</v>
      </c>
      <c r="H16" s="159" t="s">
        <v>2456</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632</v>
      </c>
      <c r="E17" s="159" t="s">
        <v>2458</v>
      </c>
      <c r="F17" s="24"/>
      <c r="G17" s="94" t="s">
        <v>207</v>
      </c>
      <c r="H17" s="159" t="s">
        <v>2458</v>
      </c>
      <c r="I17" s="21"/>
      <c r="J17" s="24"/>
      <c r="K17" s="24"/>
      <c r="L17" s="21"/>
      <c r="M17" s="21" t="s">
        <v>1482</v>
      </c>
      <c r="N17" s="21" t="s">
        <v>2179</v>
      </c>
      <c r="O17" s="21" t="s">
        <v>1460</v>
      </c>
      <c r="P17" s="24">
        <v>0</v>
      </c>
      <c r="Q17" s="24">
        <v>1</v>
      </c>
      <c r="R17" s="24"/>
      <c r="S17" s="24" t="s">
        <v>6317</v>
      </c>
      <c r="T17" s="147"/>
    </row>
    <row r="18" spans="1:20" ht="27" customHeight="1" x14ac:dyDescent="0.25">
      <c r="B18" s="75">
        <v>8</v>
      </c>
      <c r="C18" s="159" t="s">
        <v>615</v>
      </c>
      <c r="D18" s="159" t="s">
        <v>632</v>
      </c>
      <c r="E18" s="159" t="s">
        <v>2180</v>
      </c>
      <c r="F18" s="24"/>
      <c r="G18" s="94" t="s">
        <v>207</v>
      </c>
      <c r="H18" s="159" t="s">
        <v>2180</v>
      </c>
      <c r="I18" s="21"/>
      <c r="J18" s="24"/>
      <c r="K18" s="24"/>
      <c r="L18" s="21"/>
      <c r="M18" s="21" t="s">
        <v>1482</v>
      </c>
      <c r="N18" s="21" t="s">
        <v>1555</v>
      </c>
      <c r="O18" s="21" t="s">
        <v>1471</v>
      </c>
      <c r="P18" s="24">
        <v>0</v>
      </c>
      <c r="Q18" s="24">
        <v>0</v>
      </c>
      <c r="R18" s="24"/>
      <c r="S18" s="24" t="s">
        <v>6317</v>
      </c>
      <c r="T18" s="147"/>
    </row>
    <row r="19" spans="1:20" ht="27" customHeight="1" x14ac:dyDescent="0.2">
      <c r="A19" s="28"/>
      <c r="B19" s="75">
        <v>9</v>
      </c>
      <c r="C19" s="159" t="s">
        <v>615</v>
      </c>
      <c r="D19" s="159" t="s">
        <v>632</v>
      </c>
      <c r="E19" s="159" t="s">
        <v>2182</v>
      </c>
      <c r="F19" s="24"/>
      <c r="G19" s="94" t="s">
        <v>207</v>
      </c>
      <c r="H19" s="159" t="s">
        <v>2182</v>
      </c>
      <c r="I19" s="21"/>
      <c r="J19" s="24"/>
      <c r="K19" s="24"/>
      <c r="L19" s="21"/>
      <c r="M19" s="21" t="s">
        <v>1482</v>
      </c>
      <c r="N19" s="21" t="s">
        <v>2480</v>
      </c>
      <c r="O19" s="21" t="s">
        <v>1471</v>
      </c>
      <c r="P19" s="24">
        <v>0</v>
      </c>
      <c r="Q19" s="24">
        <v>0</v>
      </c>
      <c r="R19" s="24"/>
      <c r="S19" s="24" t="s">
        <v>6317</v>
      </c>
      <c r="T19" s="147"/>
    </row>
    <row r="20" spans="1:20" ht="27" customHeight="1" x14ac:dyDescent="0.2">
      <c r="A20" s="28"/>
      <c r="B20" s="75">
        <v>10</v>
      </c>
      <c r="C20" s="159" t="s">
        <v>615</v>
      </c>
      <c r="D20" s="159" t="s">
        <v>632</v>
      </c>
      <c r="E20" s="159" t="s">
        <v>2870</v>
      </c>
      <c r="F20" s="24"/>
      <c r="G20" s="94" t="s">
        <v>207</v>
      </c>
      <c r="H20" s="159" t="s">
        <v>2870</v>
      </c>
      <c r="I20" s="21"/>
      <c r="J20" s="24"/>
      <c r="K20" s="24"/>
      <c r="L20" s="21"/>
      <c r="M20" s="21" t="s">
        <v>1482</v>
      </c>
      <c r="N20" s="21" t="s">
        <v>2179</v>
      </c>
      <c r="O20" s="21" t="s">
        <v>1471</v>
      </c>
      <c r="P20" s="24">
        <v>0</v>
      </c>
      <c r="Q20" s="24">
        <v>0</v>
      </c>
      <c r="R20" s="24"/>
      <c r="S20" s="24" t="s">
        <v>6317</v>
      </c>
      <c r="T20" s="147"/>
    </row>
    <row r="21" spans="1:20" ht="27" customHeight="1" x14ac:dyDescent="0.2">
      <c r="A21" s="28"/>
      <c r="B21" s="75">
        <v>11</v>
      </c>
      <c r="C21" s="159" t="s">
        <v>615</v>
      </c>
      <c r="D21" s="159" t="s">
        <v>632</v>
      </c>
      <c r="E21" s="159" t="s">
        <v>2872</v>
      </c>
      <c r="F21" s="24"/>
      <c r="G21" s="94" t="s">
        <v>207</v>
      </c>
      <c r="H21" s="159" t="s">
        <v>2872</v>
      </c>
      <c r="I21" s="21"/>
      <c r="J21" s="24"/>
      <c r="K21" s="24"/>
      <c r="L21" s="21"/>
      <c r="M21" s="21" t="s">
        <v>1482</v>
      </c>
      <c r="N21" s="21" t="s">
        <v>2179</v>
      </c>
      <c r="O21" s="21" t="s">
        <v>1471</v>
      </c>
      <c r="P21" s="24">
        <v>0</v>
      </c>
      <c r="Q21" s="24">
        <v>0</v>
      </c>
      <c r="R21" s="24"/>
      <c r="S21" s="24" t="s">
        <v>6317</v>
      </c>
      <c r="T21" s="147"/>
    </row>
    <row r="22" spans="1:20" ht="27" customHeight="1" x14ac:dyDescent="0.2">
      <c r="A22" s="28"/>
      <c r="B22" s="75">
        <v>12</v>
      </c>
      <c r="C22" s="159" t="s">
        <v>615</v>
      </c>
      <c r="D22" s="159" t="s">
        <v>632</v>
      </c>
      <c r="E22" s="159" t="s">
        <v>2874</v>
      </c>
      <c r="F22" s="24"/>
      <c r="G22" s="94" t="s">
        <v>207</v>
      </c>
      <c r="H22" s="159" t="s">
        <v>2874</v>
      </c>
      <c r="I22" s="21"/>
      <c r="J22" s="24"/>
      <c r="K22" s="24"/>
      <c r="L22" s="21"/>
      <c r="M22" s="21" t="s">
        <v>1482</v>
      </c>
      <c r="N22" s="21" t="s">
        <v>1575</v>
      </c>
      <c r="O22" s="21" t="s">
        <v>1471</v>
      </c>
      <c r="P22" s="24">
        <v>0</v>
      </c>
      <c r="Q22" s="24">
        <v>0</v>
      </c>
      <c r="R22" s="24"/>
      <c r="S22" s="24" t="s">
        <v>6317</v>
      </c>
      <c r="T22" s="147"/>
    </row>
    <row r="23" spans="1:20" ht="27" customHeight="1" x14ac:dyDescent="0.2">
      <c r="A23" s="28"/>
      <c r="B23" s="75">
        <v>13</v>
      </c>
      <c r="C23" s="159" t="s">
        <v>615</v>
      </c>
      <c r="D23" s="159" t="s">
        <v>632</v>
      </c>
      <c r="E23" s="159" t="s">
        <v>2875</v>
      </c>
      <c r="F23" s="24"/>
      <c r="G23" s="94" t="s">
        <v>207</v>
      </c>
      <c r="H23" s="159" t="s">
        <v>2875</v>
      </c>
      <c r="I23" s="21"/>
      <c r="J23" s="24"/>
      <c r="K23" s="24"/>
      <c r="L23" s="21"/>
      <c r="M23" s="21" t="s">
        <v>1487</v>
      </c>
      <c r="N23" s="21" t="s">
        <v>1497</v>
      </c>
      <c r="O23" s="21" t="s">
        <v>1471</v>
      </c>
      <c r="P23" s="24">
        <v>0</v>
      </c>
      <c r="Q23" s="24">
        <v>0</v>
      </c>
      <c r="R23" s="24"/>
      <c r="S23" s="24" t="s">
        <v>6317</v>
      </c>
      <c r="T23" s="147"/>
    </row>
    <row r="24" spans="1:20" ht="27" customHeight="1" x14ac:dyDescent="0.2">
      <c r="A24" s="28"/>
      <c r="B24" s="75">
        <v>4</v>
      </c>
      <c r="C24" s="159" t="s">
        <v>615</v>
      </c>
      <c r="D24" s="159" t="s">
        <v>632</v>
      </c>
      <c r="E24" s="159" t="s">
        <v>1456</v>
      </c>
      <c r="F24" s="24" t="s">
        <v>2188</v>
      </c>
      <c r="G24" s="94" t="s">
        <v>208</v>
      </c>
      <c r="H24" s="159" t="s">
        <v>1456</v>
      </c>
      <c r="I24" s="21"/>
      <c r="J24" s="24"/>
      <c r="K24" s="24"/>
      <c r="L24" s="21"/>
      <c r="M24" s="21" t="s">
        <v>1458</v>
      </c>
      <c r="N24" s="21" t="s">
        <v>1459</v>
      </c>
      <c r="O24" s="21" t="s">
        <v>1460</v>
      </c>
      <c r="P24" s="24">
        <v>0</v>
      </c>
      <c r="Q24" s="24">
        <v>0</v>
      </c>
      <c r="R24" s="24"/>
      <c r="S24" s="24" t="s">
        <v>6317</v>
      </c>
      <c r="T24" s="147"/>
    </row>
    <row r="25" spans="1:20" ht="27" customHeight="1" x14ac:dyDescent="0.2">
      <c r="A25" s="28"/>
      <c r="B25" s="75">
        <v>5</v>
      </c>
      <c r="C25" s="159" t="s">
        <v>615</v>
      </c>
      <c r="D25" s="159" t="s">
        <v>632</v>
      </c>
      <c r="E25" s="159" t="s">
        <v>2519</v>
      </c>
      <c r="F25" s="24" t="s">
        <v>2188</v>
      </c>
      <c r="G25" s="94" t="s">
        <v>208</v>
      </c>
      <c r="H25" s="159" t="s">
        <v>2519</v>
      </c>
      <c r="I25" s="21"/>
      <c r="J25" s="24"/>
      <c r="K25" s="24"/>
      <c r="L25" s="21"/>
      <c r="M25" s="21" t="s">
        <v>1482</v>
      </c>
      <c r="N25" s="21" t="s">
        <v>1704</v>
      </c>
      <c r="O25" s="21" t="s">
        <v>1460</v>
      </c>
      <c r="P25" s="24">
        <v>0</v>
      </c>
      <c r="Q25" s="24">
        <v>0</v>
      </c>
      <c r="R25" s="24"/>
      <c r="S25" s="24" t="s">
        <v>6317</v>
      </c>
      <c r="T25" s="147"/>
    </row>
    <row r="26" spans="1:20" ht="27" customHeight="1" x14ac:dyDescent="0.2">
      <c r="A26" s="28"/>
      <c r="B26" s="75">
        <v>6</v>
      </c>
      <c r="C26" s="159" t="s">
        <v>615</v>
      </c>
      <c r="D26" s="159" t="s">
        <v>632</v>
      </c>
      <c r="E26" s="159" t="s">
        <v>2456</v>
      </c>
      <c r="F26" s="24" t="s">
        <v>2188</v>
      </c>
      <c r="G26" s="94" t="s">
        <v>208</v>
      </c>
      <c r="H26" s="159" t="s">
        <v>2456</v>
      </c>
      <c r="I26" s="21"/>
      <c r="J26" s="24"/>
      <c r="K26" s="24"/>
      <c r="L26" s="21"/>
      <c r="M26" s="21" t="s">
        <v>1482</v>
      </c>
      <c r="N26" s="21" t="s">
        <v>2179</v>
      </c>
      <c r="O26" s="21" t="s">
        <v>1460</v>
      </c>
      <c r="P26" s="24">
        <v>0</v>
      </c>
      <c r="Q26" s="24">
        <v>1</v>
      </c>
      <c r="R26" s="24"/>
      <c r="S26" s="24" t="s">
        <v>6317</v>
      </c>
      <c r="T26" s="147"/>
    </row>
    <row r="27" spans="1:20" ht="27" customHeight="1" x14ac:dyDescent="0.2">
      <c r="A27" s="28"/>
      <c r="B27" s="75">
        <v>7</v>
      </c>
      <c r="C27" s="159" t="s">
        <v>615</v>
      </c>
      <c r="D27" s="159" t="s">
        <v>632</v>
      </c>
      <c r="E27" s="159" t="s">
        <v>2458</v>
      </c>
      <c r="F27" s="24" t="s">
        <v>2188</v>
      </c>
      <c r="G27" s="94" t="s">
        <v>208</v>
      </c>
      <c r="H27" s="159" t="s">
        <v>2458</v>
      </c>
      <c r="I27" s="21"/>
      <c r="J27" s="24"/>
      <c r="K27" s="24"/>
      <c r="L27" s="21"/>
      <c r="M27" s="21" t="s">
        <v>1482</v>
      </c>
      <c r="N27" s="21" t="s">
        <v>2179</v>
      </c>
      <c r="O27" s="21" t="s">
        <v>1460</v>
      </c>
      <c r="P27" s="24">
        <v>0</v>
      </c>
      <c r="Q27" s="24">
        <v>1</v>
      </c>
      <c r="R27" s="24"/>
      <c r="S27" s="24" t="s">
        <v>6317</v>
      </c>
      <c r="T27" s="147"/>
    </row>
    <row r="28" spans="1:20" ht="27" customHeight="1" x14ac:dyDescent="0.25">
      <c r="B28" s="75">
        <v>8</v>
      </c>
      <c r="C28" s="159" t="s">
        <v>615</v>
      </c>
      <c r="D28" s="159" t="s">
        <v>632</v>
      </c>
      <c r="E28" s="159" t="s">
        <v>2180</v>
      </c>
      <c r="F28" s="24" t="s">
        <v>2188</v>
      </c>
      <c r="G28" s="94" t="s">
        <v>208</v>
      </c>
      <c r="H28" s="159" t="s">
        <v>2180</v>
      </c>
      <c r="I28" s="21"/>
      <c r="J28" s="24"/>
      <c r="K28" s="24"/>
      <c r="L28" s="21"/>
      <c r="M28" s="21" t="s">
        <v>1482</v>
      </c>
      <c r="N28" s="21" t="s">
        <v>1555</v>
      </c>
      <c r="O28" s="21" t="s">
        <v>1471</v>
      </c>
      <c r="P28" s="24">
        <v>0</v>
      </c>
      <c r="Q28" s="24">
        <v>0</v>
      </c>
      <c r="R28" s="24"/>
      <c r="S28" s="24" t="s">
        <v>6317</v>
      </c>
      <c r="T28" s="147"/>
    </row>
    <row r="29" spans="1:20" ht="27" customHeight="1" x14ac:dyDescent="0.2">
      <c r="A29" s="28"/>
      <c r="B29" s="75">
        <v>9</v>
      </c>
      <c r="C29" s="159" t="s">
        <v>615</v>
      </c>
      <c r="D29" s="159" t="s">
        <v>632</v>
      </c>
      <c r="E29" s="159" t="s">
        <v>2182</v>
      </c>
      <c r="F29" s="24" t="s">
        <v>2188</v>
      </c>
      <c r="G29" s="94" t="s">
        <v>208</v>
      </c>
      <c r="H29" s="159" t="s">
        <v>2182</v>
      </c>
      <c r="I29" s="21"/>
      <c r="J29" s="24"/>
      <c r="K29" s="24"/>
      <c r="L29" s="21"/>
      <c r="M29" s="21" t="s">
        <v>1482</v>
      </c>
      <c r="N29" s="21" t="s">
        <v>2480</v>
      </c>
      <c r="O29" s="21" t="s">
        <v>1471</v>
      </c>
      <c r="P29" s="24">
        <v>0</v>
      </c>
      <c r="Q29" s="24">
        <v>0</v>
      </c>
      <c r="R29" s="24"/>
      <c r="S29" s="24" t="s">
        <v>6317</v>
      </c>
      <c r="T29" s="147"/>
    </row>
    <row r="30" spans="1:20" ht="27" customHeight="1" x14ac:dyDescent="0.2">
      <c r="A30" s="28"/>
      <c r="B30" s="75">
        <v>10</v>
      </c>
      <c r="C30" s="159" t="s">
        <v>615</v>
      </c>
      <c r="D30" s="159" t="s">
        <v>632</v>
      </c>
      <c r="E30" s="159" t="s">
        <v>2870</v>
      </c>
      <c r="F30" s="24" t="s">
        <v>2188</v>
      </c>
      <c r="G30" s="94" t="s">
        <v>208</v>
      </c>
      <c r="H30" s="159" t="s">
        <v>2870</v>
      </c>
      <c r="I30" s="21"/>
      <c r="J30" s="24"/>
      <c r="K30" s="24"/>
      <c r="L30" s="21"/>
      <c r="M30" s="21" t="s">
        <v>1482</v>
      </c>
      <c r="N30" s="21" t="s">
        <v>2179</v>
      </c>
      <c r="O30" s="21" t="s">
        <v>1471</v>
      </c>
      <c r="P30" s="24">
        <v>0</v>
      </c>
      <c r="Q30" s="24">
        <v>0</v>
      </c>
      <c r="R30" s="24"/>
      <c r="S30" s="24" t="s">
        <v>6317</v>
      </c>
      <c r="T30" s="147"/>
    </row>
    <row r="31" spans="1:20" ht="27" customHeight="1" x14ac:dyDescent="0.2">
      <c r="A31" s="28"/>
      <c r="B31" s="75">
        <v>11</v>
      </c>
      <c r="C31" s="159" t="s">
        <v>615</v>
      </c>
      <c r="D31" s="159" t="s">
        <v>632</v>
      </c>
      <c r="E31" s="159" t="s">
        <v>2872</v>
      </c>
      <c r="F31" s="24" t="s">
        <v>2188</v>
      </c>
      <c r="G31" s="94" t="s">
        <v>208</v>
      </c>
      <c r="H31" s="159" t="s">
        <v>2872</v>
      </c>
      <c r="I31" s="21"/>
      <c r="J31" s="24"/>
      <c r="K31" s="24"/>
      <c r="L31" s="21"/>
      <c r="M31" s="21" t="s">
        <v>1482</v>
      </c>
      <c r="N31" s="21" t="s">
        <v>2179</v>
      </c>
      <c r="O31" s="21" t="s">
        <v>1471</v>
      </c>
      <c r="P31" s="24">
        <v>0</v>
      </c>
      <c r="Q31" s="24">
        <v>0</v>
      </c>
      <c r="R31" s="24"/>
      <c r="S31" s="24" t="s">
        <v>6317</v>
      </c>
      <c r="T31" s="147"/>
    </row>
    <row r="32" spans="1:20" ht="27" customHeight="1" x14ac:dyDescent="0.2">
      <c r="A32" s="28"/>
      <c r="B32" s="75">
        <v>12</v>
      </c>
      <c r="C32" s="159" t="s">
        <v>615</v>
      </c>
      <c r="D32" s="159" t="s">
        <v>632</v>
      </c>
      <c r="E32" s="159" t="s">
        <v>2874</v>
      </c>
      <c r="F32" s="24" t="s">
        <v>2188</v>
      </c>
      <c r="G32" s="94" t="s">
        <v>208</v>
      </c>
      <c r="H32" s="159" t="s">
        <v>2874</v>
      </c>
      <c r="I32" s="21"/>
      <c r="J32" s="24"/>
      <c r="K32" s="24"/>
      <c r="L32" s="21"/>
      <c r="M32" s="21" t="s">
        <v>1482</v>
      </c>
      <c r="N32" s="21" t="s">
        <v>1575</v>
      </c>
      <c r="O32" s="21" t="s">
        <v>1471</v>
      </c>
      <c r="P32" s="24">
        <v>0</v>
      </c>
      <c r="Q32" s="24">
        <v>0</v>
      </c>
      <c r="R32" s="24"/>
      <c r="S32" s="24" t="s">
        <v>6317</v>
      </c>
      <c r="T32" s="147"/>
    </row>
    <row r="33" spans="1:20" ht="27" customHeight="1" x14ac:dyDescent="0.2">
      <c r="A33" s="28"/>
      <c r="B33" s="75">
        <v>13</v>
      </c>
      <c r="C33" s="159" t="s">
        <v>615</v>
      </c>
      <c r="D33" s="159" t="s">
        <v>632</v>
      </c>
      <c r="E33" s="159" t="s">
        <v>2875</v>
      </c>
      <c r="F33" s="24" t="s">
        <v>2188</v>
      </c>
      <c r="G33" s="94" t="s">
        <v>208</v>
      </c>
      <c r="H33" s="159" t="s">
        <v>2875</v>
      </c>
      <c r="I33" s="21"/>
      <c r="J33" s="24"/>
      <c r="K33" s="24"/>
      <c r="L33" s="21"/>
      <c r="M33" s="21" t="s">
        <v>1487</v>
      </c>
      <c r="N33" s="21" t="s">
        <v>1497</v>
      </c>
      <c r="O33" s="21" t="s">
        <v>1471</v>
      </c>
      <c r="P33" s="24">
        <v>0</v>
      </c>
      <c r="Q33" s="24">
        <v>0</v>
      </c>
      <c r="R33" s="24"/>
      <c r="S33" s="24" t="s">
        <v>6317</v>
      </c>
      <c r="T33" s="147"/>
    </row>
    <row r="34" spans="1:20" ht="27" customHeight="1" x14ac:dyDescent="0.2">
      <c r="A34" s="28"/>
      <c r="B34" s="75">
        <v>14</v>
      </c>
      <c r="C34" s="159" t="s">
        <v>615</v>
      </c>
      <c r="D34" s="159" t="s">
        <v>632</v>
      </c>
      <c r="E34" s="159" t="s">
        <v>6427</v>
      </c>
      <c r="F34" s="24"/>
      <c r="G34" s="134"/>
      <c r="H34" s="24"/>
      <c r="I34" s="21" t="s">
        <v>6426</v>
      </c>
      <c r="J34" s="24"/>
      <c r="K34" s="24"/>
      <c r="L34" s="21"/>
      <c r="M34" s="21" t="s">
        <v>1482</v>
      </c>
      <c r="N34" s="21" t="s">
        <v>1575</v>
      </c>
      <c r="O34" s="21" t="s">
        <v>1460</v>
      </c>
      <c r="P34" s="24">
        <v>0</v>
      </c>
      <c r="Q34" s="24">
        <v>0</v>
      </c>
      <c r="R34" s="24"/>
      <c r="S34" s="24" t="s">
        <v>6317</v>
      </c>
      <c r="T34" s="147"/>
    </row>
    <row r="35" spans="1:20" ht="27" customHeight="1" x14ac:dyDescent="0.2">
      <c r="A35" s="28"/>
      <c r="B35" s="75">
        <v>15</v>
      </c>
      <c r="C35" s="159" t="s">
        <v>615</v>
      </c>
      <c r="D35" s="159" t="s">
        <v>632</v>
      </c>
      <c r="E35" s="159" t="s">
        <v>6428</v>
      </c>
      <c r="F35" s="24"/>
      <c r="G35" s="134"/>
      <c r="H35" s="24"/>
      <c r="I35" s="21" t="s">
        <v>6426</v>
      </c>
      <c r="J35" s="24"/>
      <c r="K35" s="24"/>
      <c r="L35" s="21"/>
      <c r="M35" s="21" t="s">
        <v>1487</v>
      </c>
      <c r="N35" s="21" t="s">
        <v>1696</v>
      </c>
      <c r="O35" s="21" t="s">
        <v>1460</v>
      </c>
      <c r="P35" s="24">
        <v>0</v>
      </c>
      <c r="Q35" s="24">
        <v>0</v>
      </c>
      <c r="R35" s="24"/>
      <c r="S35" s="24" t="s">
        <v>6317</v>
      </c>
      <c r="T35" s="147"/>
    </row>
    <row r="36" spans="1:20" ht="27" customHeight="1" x14ac:dyDescent="0.2">
      <c r="A36" s="28"/>
      <c r="B36" s="75">
        <v>16</v>
      </c>
      <c r="C36" s="159" t="s">
        <v>615</v>
      </c>
      <c r="D36" s="159" t="s">
        <v>632</v>
      </c>
      <c r="E36" s="159" t="s">
        <v>6429</v>
      </c>
      <c r="F36" s="24"/>
      <c r="G36" s="134"/>
      <c r="H36" s="24"/>
      <c r="I36" s="21" t="s">
        <v>6426</v>
      </c>
      <c r="J36" s="24"/>
      <c r="K36" s="24"/>
      <c r="L36" s="21"/>
      <c r="M36" s="21" t="s">
        <v>1563</v>
      </c>
      <c r="N36" s="21" t="s">
        <v>1564</v>
      </c>
      <c r="O36" s="21" t="s">
        <v>1460</v>
      </c>
      <c r="P36" s="24">
        <v>0</v>
      </c>
      <c r="Q36" s="24">
        <v>0</v>
      </c>
      <c r="R36" s="24"/>
      <c r="S36" s="24" t="s">
        <v>6317</v>
      </c>
      <c r="T36" s="147"/>
    </row>
    <row r="37" spans="1:20" ht="27" customHeight="1" x14ac:dyDescent="0.2">
      <c r="A37" s="28"/>
      <c r="B37" s="75">
        <v>17</v>
      </c>
      <c r="C37" s="159" t="s">
        <v>615</v>
      </c>
      <c r="D37" s="159" t="s">
        <v>632</v>
      </c>
      <c r="E37" s="159" t="s">
        <v>6430</v>
      </c>
      <c r="F37" s="24"/>
      <c r="G37" s="134"/>
      <c r="H37" s="24"/>
      <c r="I37" s="21" t="s">
        <v>6426</v>
      </c>
      <c r="J37" s="24"/>
      <c r="K37" s="24"/>
      <c r="L37" s="21"/>
      <c r="M37" s="21" t="s">
        <v>1482</v>
      </c>
      <c r="N37" s="21" t="s">
        <v>1575</v>
      </c>
      <c r="O37" s="21" t="s">
        <v>1460</v>
      </c>
      <c r="P37" s="24">
        <v>0</v>
      </c>
      <c r="Q37" s="24">
        <v>0</v>
      </c>
      <c r="R37" s="24"/>
      <c r="S37" s="24" t="s">
        <v>6317</v>
      </c>
      <c r="T37" s="147"/>
    </row>
  </sheetData>
  <autoFilter ref="B10:T37" xr:uid="{00000000-0001-0000-C601-000000000000}"/>
  <mergeCells count="1">
    <mergeCell ref="C9:O9"/>
  </mergeCells>
  <conditionalFormatting sqref="H11:H13 H34:H37">
    <cfRule type="duplicateValues" dxfId="707" priority="1"/>
  </conditionalFormatting>
  <hyperlinks>
    <hyperlink ref="G14" location="RCT204_LIGCINSTR!A1" display="RCT204_LIGCINSTR" xr:uid="{00000000-0004-0000-C601-000000000000}"/>
    <hyperlink ref="G15" location="RCT204_LIGCINSTR!A1" display="RCT204_LIGCINSTR" xr:uid="{00000000-0004-0000-C601-000001000000}"/>
    <hyperlink ref="G16" location="RCT204_LIGCINSTR!A1" display="RCT204_LIGCINSTR" xr:uid="{00000000-0004-0000-C601-000002000000}"/>
    <hyperlink ref="G17" location="RCT204_LIGCINSTR!A1" display="RCT204_LIGCINSTR" xr:uid="{00000000-0004-0000-C601-000003000000}"/>
    <hyperlink ref="G18" location="RCT204_LIGCINSTR!A1" display="RCT204_LIGCINSTR" xr:uid="{00000000-0004-0000-C601-000004000000}"/>
    <hyperlink ref="G19" location="RCT204_LIGCINSTR!A1" display="RCT204_LIGCINSTR" xr:uid="{00000000-0004-0000-C601-000005000000}"/>
    <hyperlink ref="G20" location="RCT204_LIGCINSTR!A1" display="RCT204_LIGCINSTR" xr:uid="{00000000-0004-0000-C601-000006000000}"/>
    <hyperlink ref="G21" location="RCT204_LIGCINSTR!A1" display="RCT204_LIGCINSTR" xr:uid="{00000000-0004-0000-C601-000007000000}"/>
    <hyperlink ref="G22" location="RCT204_LIGCINSTR!A1" display="RCT204_LIGCINSTR" xr:uid="{00000000-0004-0000-C601-000008000000}"/>
    <hyperlink ref="G23" location="RCT204_LIGCINSTR!A1" display="RCT204_LIGCINSTR" xr:uid="{00000000-0004-0000-C601-000009000000}"/>
    <hyperlink ref="G24" location="RCT204_LIGCINSTR_VC!A1" display="RCT204_LIGCINSTR_VC" xr:uid="{00000000-0004-0000-C601-00000A000000}"/>
    <hyperlink ref="G25" location="RCT204_LIGCINSTR_VC!A1" display="RCT204_LIGCINSTR_VC" xr:uid="{00000000-0004-0000-C601-00000B000000}"/>
    <hyperlink ref="G26" location="RCT204_LIGCINSTR_VC!A1" display="RCT204_LIGCINSTR_VC" xr:uid="{00000000-0004-0000-C601-00000C000000}"/>
    <hyperlink ref="G27" location="RCT204_LIGCINSTR_VC!A1" display="RCT204_LIGCINSTR_VC" xr:uid="{00000000-0004-0000-C601-00000D000000}"/>
    <hyperlink ref="G28" location="RCT204_LIGCINSTR_VC!A1" display="RCT204_LIGCINSTR_VC" xr:uid="{00000000-0004-0000-C601-00000E000000}"/>
    <hyperlink ref="G29" location="RCT204_LIGCINSTR_VC!A1" display="RCT204_LIGCINSTR_VC" xr:uid="{00000000-0004-0000-C601-00000F000000}"/>
    <hyperlink ref="G30" location="RCT204_LIGCINSTR_VC!A1" display="RCT204_LIGCINSTR_VC" xr:uid="{00000000-0004-0000-C601-000010000000}"/>
    <hyperlink ref="G31" location="RCT204_LIGCINSTR_VC!A1" display="RCT204_LIGCINSTR_VC" xr:uid="{00000000-0004-0000-C601-000011000000}"/>
    <hyperlink ref="G32" location="RCT204_LIGCINSTR_VC!A1" display="RCT204_LIGCINSTR_VC" xr:uid="{00000000-0004-0000-C601-000012000000}"/>
    <hyperlink ref="G33" location="RCT204_LIGCINSTR_VC!A1" display="RCT204_LIGCINSTR_VC" xr:uid="{00000000-0004-0000-C601-000013000000}"/>
    <hyperlink ref="B6" location="Variáveis!A1" display="Variáveis" xr:uid="{00000000-0004-0000-C601-000014000000}"/>
    <hyperlink ref="C6" location="'Índice de Tabelas'!A1" display="Índice de Tabelas" xr:uid="{00000000-0004-0000-C601-000015000000}"/>
    <hyperlink ref="D6" location="'Manual de Instrução'!A1" display="Manual de Instrução" xr:uid="{00000000-0004-0000-C601-00001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659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0659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1-000000000000}">
  <sheetPr codeName="Sheet882"/>
  <dimension ref="A1:T41"/>
  <sheetViews>
    <sheetView zoomScale="80" workbookViewId="0">
      <pane xSplit="5" ySplit="10" topLeftCell="F32" activePane="bottomRight" state="frozen"/>
      <selection pane="topRight" activeCell="F1" sqref="F1"/>
      <selection pane="bottomLeft" activeCell="A18" sqref="A18"/>
      <selection pane="bottomRight" activeCell="G36" sqref="G3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688</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633</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633</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633</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633</v>
      </c>
      <c r="E14" s="159" t="s">
        <v>1456</v>
      </c>
      <c r="F14" s="24"/>
      <c r="G14" s="94" t="s">
        <v>213</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633</v>
      </c>
      <c r="E15" s="159" t="s">
        <v>2519</v>
      </c>
      <c r="F15" s="24"/>
      <c r="G15" s="94" t="s">
        <v>213</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633</v>
      </c>
      <c r="E16" s="159" t="s">
        <v>6440</v>
      </c>
      <c r="F16" s="24"/>
      <c r="G16" s="94" t="s">
        <v>213</v>
      </c>
      <c r="H16" s="159" t="s">
        <v>1201</v>
      </c>
      <c r="I16" s="21"/>
      <c r="J16" s="24"/>
      <c r="K16" s="24"/>
      <c r="L16" s="21"/>
      <c r="M16" s="21" t="s">
        <v>1482</v>
      </c>
      <c r="N16" s="21" t="s">
        <v>2179</v>
      </c>
      <c r="O16" s="21" t="s">
        <v>1460</v>
      </c>
      <c r="P16" s="24">
        <v>0</v>
      </c>
      <c r="Q16" s="24">
        <v>0</v>
      </c>
      <c r="R16" s="24"/>
      <c r="S16" s="24" t="s">
        <v>6317</v>
      </c>
      <c r="T16" s="147"/>
    </row>
    <row r="17" spans="1:20" ht="27" customHeight="1" x14ac:dyDescent="0.2">
      <c r="A17" s="28"/>
      <c r="B17" s="75">
        <v>7</v>
      </c>
      <c r="C17" s="159" t="s">
        <v>615</v>
      </c>
      <c r="D17" s="159" t="s">
        <v>633</v>
      </c>
      <c r="E17" s="159" t="s">
        <v>2180</v>
      </c>
      <c r="F17" s="24"/>
      <c r="G17" s="94" t="s">
        <v>213</v>
      </c>
      <c r="H17" s="159" t="s">
        <v>2180</v>
      </c>
      <c r="I17" s="21"/>
      <c r="J17" s="24"/>
      <c r="K17" s="24"/>
      <c r="L17" s="21"/>
      <c r="M17" s="21" t="s">
        <v>1482</v>
      </c>
      <c r="N17" s="21" t="s">
        <v>1555</v>
      </c>
      <c r="O17" s="21" t="s">
        <v>1471</v>
      </c>
      <c r="P17" s="24">
        <v>0</v>
      </c>
      <c r="Q17" s="24">
        <v>0</v>
      </c>
      <c r="R17" s="24"/>
      <c r="S17" s="24" t="s">
        <v>6317</v>
      </c>
      <c r="T17" s="147"/>
    </row>
    <row r="18" spans="1:20" ht="27" customHeight="1" x14ac:dyDescent="0.25">
      <c r="B18" s="75">
        <v>8</v>
      </c>
      <c r="C18" s="159" t="s">
        <v>615</v>
      </c>
      <c r="D18" s="159" t="s">
        <v>633</v>
      </c>
      <c r="E18" s="159" t="s">
        <v>2182</v>
      </c>
      <c r="F18" s="24"/>
      <c r="G18" s="94" t="s">
        <v>213</v>
      </c>
      <c r="H18" s="159" t="s">
        <v>2182</v>
      </c>
      <c r="I18" s="21"/>
      <c r="J18" s="24"/>
      <c r="K18" s="24"/>
      <c r="L18" s="21"/>
      <c r="M18" s="21" t="s">
        <v>1482</v>
      </c>
      <c r="N18" s="21" t="s">
        <v>2480</v>
      </c>
      <c r="O18" s="21" t="s">
        <v>1471</v>
      </c>
      <c r="P18" s="24">
        <v>0</v>
      </c>
      <c r="Q18" s="24">
        <v>0</v>
      </c>
      <c r="R18" s="24"/>
      <c r="S18" s="24" t="s">
        <v>6317</v>
      </c>
      <c r="T18" s="147"/>
    </row>
    <row r="19" spans="1:20" ht="27" customHeight="1" x14ac:dyDescent="0.2">
      <c r="A19" s="28"/>
      <c r="B19" s="75">
        <v>9</v>
      </c>
      <c r="C19" s="159" t="s">
        <v>615</v>
      </c>
      <c r="D19" s="159" t="s">
        <v>633</v>
      </c>
      <c r="E19" s="159" t="s">
        <v>2527</v>
      </c>
      <c r="F19" s="24"/>
      <c r="G19" s="94" t="s">
        <v>213</v>
      </c>
      <c r="H19" s="159" t="s">
        <v>2527</v>
      </c>
      <c r="I19" s="21"/>
      <c r="J19" s="24"/>
      <c r="K19" s="24"/>
      <c r="L19" s="21"/>
      <c r="M19" s="21" t="s">
        <v>1482</v>
      </c>
      <c r="N19" s="21" t="s">
        <v>1575</v>
      </c>
      <c r="O19" s="21" t="s">
        <v>1471</v>
      </c>
      <c r="P19" s="24">
        <v>0</v>
      </c>
      <c r="Q19" s="24">
        <v>0</v>
      </c>
      <c r="R19" s="24"/>
      <c r="S19" s="24" t="s">
        <v>6317</v>
      </c>
      <c r="T19" s="147"/>
    </row>
    <row r="20" spans="1:20" ht="27" customHeight="1" x14ac:dyDescent="0.2">
      <c r="A20" s="28"/>
      <c r="B20" s="75">
        <v>10</v>
      </c>
      <c r="C20" s="159" t="s">
        <v>615</v>
      </c>
      <c r="D20" s="159" t="s">
        <v>633</v>
      </c>
      <c r="E20" s="159" t="s">
        <v>2528</v>
      </c>
      <c r="F20" s="24"/>
      <c r="G20" s="94" t="s">
        <v>213</v>
      </c>
      <c r="H20" s="159" t="s">
        <v>2528</v>
      </c>
      <c r="I20" s="21"/>
      <c r="J20" s="24"/>
      <c r="K20" s="24"/>
      <c r="L20" s="21"/>
      <c r="M20" s="21" t="s">
        <v>1482</v>
      </c>
      <c r="N20" s="21" t="s">
        <v>2665</v>
      </c>
      <c r="O20" s="21" t="s">
        <v>1471</v>
      </c>
      <c r="P20" s="24">
        <v>0</v>
      </c>
      <c r="Q20" s="24">
        <v>0</v>
      </c>
      <c r="R20" s="24"/>
      <c r="S20" s="24" t="s">
        <v>6317</v>
      </c>
      <c r="T20" s="147"/>
    </row>
    <row r="21" spans="1:20" ht="27" customHeight="1" x14ac:dyDescent="0.2">
      <c r="A21" s="28"/>
      <c r="B21" s="75">
        <v>11</v>
      </c>
      <c r="C21" s="159" t="s">
        <v>615</v>
      </c>
      <c r="D21" s="159" t="s">
        <v>633</v>
      </c>
      <c r="E21" s="159" t="s">
        <v>2529</v>
      </c>
      <c r="F21" s="24"/>
      <c r="G21" s="94" t="s">
        <v>213</v>
      </c>
      <c r="H21" s="159" t="s">
        <v>2529</v>
      </c>
      <c r="I21" s="21"/>
      <c r="J21" s="24"/>
      <c r="K21" s="24"/>
      <c r="L21" s="21"/>
      <c r="M21" s="21" t="s">
        <v>1487</v>
      </c>
      <c r="N21" s="21" t="s">
        <v>1497</v>
      </c>
      <c r="O21" s="21" t="s">
        <v>1471</v>
      </c>
      <c r="P21" s="24">
        <v>0</v>
      </c>
      <c r="Q21" s="24">
        <v>0</v>
      </c>
      <c r="R21" s="24"/>
      <c r="S21" s="24" t="s">
        <v>6317</v>
      </c>
      <c r="T21" s="147"/>
    </row>
    <row r="22" spans="1:20" ht="27" customHeight="1" x14ac:dyDescent="0.2">
      <c r="A22" s="28"/>
      <c r="B22" s="75">
        <v>12</v>
      </c>
      <c r="C22" s="159" t="s">
        <v>615</v>
      </c>
      <c r="D22" s="159" t="s">
        <v>633</v>
      </c>
      <c r="E22" s="159" t="s">
        <v>2530</v>
      </c>
      <c r="F22" s="24"/>
      <c r="G22" s="94" t="s">
        <v>213</v>
      </c>
      <c r="H22" s="159" t="s">
        <v>2530</v>
      </c>
      <c r="I22" s="21"/>
      <c r="J22" s="24"/>
      <c r="K22" s="24"/>
      <c r="L22" s="21"/>
      <c r="M22" s="21" t="s">
        <v>1482</v>
      </c>
      <c r="N22" s="21" t="s">
        <v>1575</v>
      </c>
      <c r="O22" s="21" t="s">
        <v>1471</v>
      </c>
      <c r="P22" s="24">
        <v>0</v>
      </c>
      <c r="Q22" s="24">
        <v>0</v>
      </c>
      <c r="R22" s="24"/>
      <c r="S22" s="24" t="s">
        <v>6317</v>
      </c>
      <c r="T22" s="147"/>
    </row>
    <row r="23" spans="1:20" ht="27" customHeight="1" x14ac:dyDescent="0.2">
      <c r="A23" s="28"/>
      <c r="B23" s="75">
        <v>13</v>
      </c>
      <c r="C23" s="159" t="s">
        <v>615</v>
      </c>
      <c r="D23" s="159" t="s">
        <v>633</v>
      </c>
      <c r="E23" s="159" t="s">
        <v>2531</v>
      </c>
      <c r="F23" s="24"/>
      <c r="G23" s="94" t="s">
        <v>213</v>
      </c>
      <c r="H23" s="159" t="s">
        <v>2531</v>
      </c>
      <c r="I23" s="21"/>
      <c r="J23" s="24"/>
      <c r="K23" s="24"/>
      <c r="L23" s="21"/>
      <c r="M23" s="21" t="s">
        <v>1458</v>
      </c>
      <c r="N23" s="21" t="s">
        <v>1459</v>
      </c>
      <c r="O23" s="21" t="s">
        <v>1471</v>
      </c>
      <c r="P23" s="24">
        <v>0</v>
      </c>
      <c r="Q23" s="24">
        <v>0</v>
      </c>
      <c r="R23" s="24"/>
      <c r="S23" s="24" t="s">
        <v>6317</v>
      </c>
      <c r="T23" s="147"/>
    </row>
    <row r="24" spans="1:20" ht="27" customHeight="1" x14ac:dyDescent="0.2">
      <c r="A24" s="28"/>
      <c r="B24" s="75">
        <v>14</v>
      </c>
      <c r="C24" s="159" t="s">
        <v>615</v>
      </c>
      <c r="D24" s="159" t="s">
        <v>633</v>
      </c>
      <c r="E24" s="159" t="s">
        <v>2532</v>
      </c>
      <c r="F24" s="24"/>
      <c r="G24" s="94" t="s">
        <v>213</v>
      </c>
      <c r="H24" s="159" t="s">
        <v>2532</v>
      </c>
      <c r="I24" s="21"/>
      <c r="J24" s="24"/>
      <c r="K24" s="24"/>
      <c r="L24" s="21"/>
      <c r="M24" s="21" t="s">
        <v>1482</v>
      </c>
      <c r="N24" s="21" t="s">
        <v>1575</v>
      </c>
      <c r="O24" s="21" t="s">
        <v>1471</v>
      </c>
      <c r="P24" s="24">
        <v>0</v>
      </c>
      <c r="Q24" s="24">
        <v>0</v>
      </c>
      <c r="R24" s="24"/>
      <c r="S24" s="24" t="s">
        <v>6317</v>
      </c>
      <c r="T24" s="147"/>
    </row>
    <row r="25" spans="1:20" ht="27" customHeight="1" x14ac:dyDescent="0.2">
      <c r="A25" s="28"/>
      <c r="B25" s="75">
        <v>15</v>
      </c>
      <c r="C25" s="159" t="s">
        <v>615</v>
      </c>
      <c r="D25" s="159" t="s">
        <v>633</v>
      </c>
      <c r="E25" s="159" t="s">
        <v>2533</v>
      </c>
      <c r="F25" s="24"/>
      <c r="G25" s="94" t="s">
        <v>213</v>
      </c>
      <c r="H25" s="159" t="s">
        <v>2533</v>
      </c>
      <c r="I25" s="21"/>
      <c r="J25" s="24"/>
      <c r="K25" s="24"/>
      <c r="L25" s="21"/>
      <c r="M25" s="21" t="s">
        <v>1482</v>
      </c>
      <c r="N25" s="21" t="s">
        <v>1575</v>
      </c>
      <c r="O25" s="21" t="s">
        <v>1471</v>
      </c>
      <c r="P25" s="24">
        <v>0</v>
      </c>
      <c r="Q25" s="24">
        <v>0</v>
      </c>
      <c r="R25" s="24"/>
      <c r="S25" s="24" t="s">
        <v>6317</v>
      </c>
      <c r="T25" s="147"/>
    </row>
    <row r="26" spans="1:20" ht="27" customHeight="1" x14ac:dyDescent="0.2">
      <c r="A26" s="28"/>
      <c r="B26" s="75">
        <v>16</v>
      </c>
      <c r="C26" s="159" t="s">
        <v>615</v>
      </c>
      <c r="D26" s="159" t="s">
        <v>633</v>
      </c>
      <c r="E26" s="159" t="s">
        <v>2535</v>
      </c>
      <c r="F26" s="24"/>
      <c r="G26" s="94" t="s">
        <v>213</v>
      </c>
      <c r="H26" s="159" t="s">
        <v>2535</v>
      </c>
      <c r="I26" s="21"/>
      <c r="J26" s="24"/>
      <c r="K26" s="24"/>
      <c r="L26" s="21"/>
      <c r="M26" s="21" t="s">
        <v>1458</v>
      </c>
      <c r="N26" s="21" t="s">
        <v>1459</v>
      </c>
      <c r="O26" s="21" t="s">
        <v>1471</v>
      </c>
      <c r="P26" s="24">
        <v>0</v>
      </c>
      <c r="Q26" s="24">
        <v>0</v>
      </c>
      <c r="R26" s="24"/>
      <c r="S26" s="24" t="s">
        <v>6317</v>
      </c>
      <c r="T26" s="147"/>
    </row>
    <row r="27" spans="1:20" ht="27" customHeight="1" x14ac:dyDescent="0.2">
      <c r="A27" s="28"/>
      <c r="B27" s="75">
        <v>17</v>
      </c>
      <c r="C27" s="159" t="s">
        <v>615</v>
      </c>
      <c r="D27" s="159" t="s">
        <v>633</v>
      </c>
      <c r="E27" s="159" t="s">
        <v>2536</v>
      </c>
      <c r="F27" s="24"/>
      <c r="G27" s="94" t="s">
        <v>213</v>
      </c>
      <c r="H27" s="159" t="s">
        <v>2536</v>
      </c>
      <c r="I27" s="21"/>
      <c r="J27" s="24"/>
      <c r="K27" s="24"/>
      <c r="L27" s="21"/>
      <c r="M27" s="21" t="s">
        <v>1482</v>
      </c>
      <c r="N27" s="21" t="s">
        <v>1575</v>
      </c>
      <c r="O27" s="21" t="s">
        <v>1471</v>
      </c>
      <c r="P27" s="24">
        <v>0</v>
      </c>
      <c r="Q27" s="24">
        <v>0</v>
      </c>
      <c r="R27" s="24"/>
      <c r="S27" s="24" t="s">
        <v>6317</v>
      </c>
      <c r="T27" s="147"/>
    </row>
    <row r="28" spans="1:20" ht="27" customHeight="1" x14ac:dyDescent="0.25">
      <c r="B28" s="75">
        <v>18</v>
      </c>
      <c r="C28" s="159" t="s">
        <v>615</v>
      </c>
      <c r="D28" s="159" t="s">
        <v>633</v>
      </c>
      <c r="E28" s="159" t="s">
        <v>2537</v>
      </c>
      <c r="F28" s="24"/>
      <c r="G28" s="94" t="s">
        <v>213</v>
      </c>
      <c r="H28" s="159" t="s">
        <v>2537</v>
      </c>
      <c r="I28" s="21"/>
      <c r="J28" s="24"/>
      <c r="K28" s="24"/>
      <c r="L28" s="21"/>
      <c r="M28" s="21" t="s">
        <v>1487</v>
      </c>
      <c r="N28" s="21" t="s">
        <v>1497</v>
      </c>
      <c r="O28" s="21" t="s">
        <v>1471</v>
      </c>
      <c r="P28" s="24">
        <v>0</v>
      </c>
      <c r="Q28" s="24">
        <v>0</v>
      </c>
      <c r="R28" s="24"/>
      <c r="S28" s="24" t="s">
        <v>6317</v>
      </c>
      <c r="T28" s="147"/>
    </row>
    <row r="29" spans="1:20" ht="27" customHeight="1" x14ac:dyDescent="0.2">
      <c r="A29" s="28"/>
      <c r="B29" s="75">
        <v>19</v>
      </c>
      <c r="C29" s="159" t="s">
        <v>615</v>
      </c>
      <c r="D29" s="159" t="s">
        <v>633</v>
      </c>
      <c r="E29" s="159" t="s">
        <v>2538</v>
      </c>
      <c r="F29" s="24"/>
      <c r="G29" s="94" t="s">
        <v>213</v>
      </c>
      <c r="H29" s="159" t="s">
        <v>2538</v>
      </c>
      <c r="I29" s="21"/>
      <c r="J29" s="24"/>
      <c r="K29" s="24"/>
      <c r="L29" s="21"/>
      <c r="M29" s="21" t="s">
        <v>1458</v>
      </c>
      <c r="N29" s="21" t="s">
        <v>1459</v>
      </c>
      <c r="O29" s="21" t="s">
        <v>1471</v>
      </c>
      <c r="P29" s="24">
        <v>0</v>
      </c>
      <c r="Q29" s="24">
        <v>0</v>
      </c>
      <c r="R29" s="24"/>
      <c r="S29" s="24" t="s">
        <v>6317</v>
      </c>
      <c r="T29" s="147"/>
    </row>
    <row r="30" spans="1:20" ht="27" customHeight="1" x14ac:dyDescent="0.2">
      <c r="A30" s="28"/>
      <c r="B30" s="75">
        <v>20</v>
      </c>
      <c r="C30" s="159" t="s">
        <v>615</v>
      </c>
      <c r="D30" s="159" t="s">
        <v>633</v>
      </c>
      <c r="E30" s="159" t="s">
        <v>2539</v>
      </c>
      <c r="F30" s="24"/>
      <c r="G30" s="94" t="s">
        <v>213</v>
      </c>
      <c r="H30" s="159" t="s">
        <v>2539</v>
      </c>
      <c r="I30" s="21"/>
      <c r="J30" s="24"/>
      <c r="K30" s="24"/>
      <c r="L30" s="21"/>
      <c r="M30" s="21" t="s">
        <v>1487</v>
      </c>
      <c r="N30" s="21" t="s">
        <v>1696</v>
      </c>
      <c r="O30" s="21" t="s">
        <v>1471</v>
      </c>
      <c r="P30" s="24">
        <v>0</v>
      </c>
      <c r="Q30" s="24">
        <v>0</v>
      </c>
      <c r="R30" s="24"/>
      <c r="S30" s="24" t="s">
        <v>6317</v>
      </c>
      <c r="T30" s="147"/>
    </row>
    <row r="31" spans="1:20" ht="27" customHeight="1" x14ac:dyDescent="0.2">
      <c r="A31" s="28"/>
      <c r="B31" s="75">
        <v>21</v>
      </c>
      <c r="C31" s="159" t="s">
        <v>615</v>
      </c>
      <c r="D31" s="159" t="s">
        <v>633</v>
      </c>
      <c r="E31" s="159" t="s">
        <v>2540</v>
      </c>
      <c r="F31" s="24"/>
      <c r="G31" s="94" t="s">
        <v>213</v>
      </c>
      <c r="H31" s="159" t="s">
        <v>2540</v>
      </c>
      <c r="I31" s="21"/>
      <c r="J31" s="24"/>
      <c r="K31" s="24"/>
      <c r="L31" s="21"/>
      <c r="M31" s="21" t="s">
        <v>1487</v>
      </c>
      <c r="N31" s="21" t="s">
        <v>1497</v>
      </c>
      <c r="O31" s="21" t="s">
        <v>1471</v>
      </c>
      <c r="P31" s="24">
        <v>0</v>
      </c>
      <c r="Q31" s="24">
        <v>0</v>
      </c>
      <c r="R31" s="24"/>
      <c r="S31" s="24" t="s">
        <v>6317</v>
      </c>
      <c r="T31" s="147"/>
    </row>
    <row r="32" spans="1:20" ht="27" customHeight="1" x14ac:dyDescent="0.2">
      <c r="A32" s="28"/>
      <c r="B32" s="75">
        <v>22</v>
      </c>
      <c r="C32" s="159" t="s">
        <v>615</v>
      </c>
      <c r="D32" s="159" t="s">
        <v>633</v>
      </c>
      <c r="E32" s="159" t="s">
        <v>2541</v>
      </c>
      <c r="F32" s="24"/>
      <c r="G32" s="94" t="s">
        <v>213</v>
      </c>
      <c r="H32" s="159" t="s">
        <v>2541</v>
      </c>
      <c r="I32" s="21"/>
      <c r="J32" s="24"/>
      <c r="K32" s="24"/>
      <c r="L32" s="21"/>
      <c r="M32" s="21" t="s">
        <v>1482</v>
      </c>
      <c r="N32" s="21" t="s">
        <v>2922</v>
      </c>
      <c r="O32" s="21" t="s">
        <v>1471</v>
      </c>
      <c r="P32" s="24">
        <v>0</v>
      </c>
      <c r="Q32" s="24">
        <v>0</v>
      </c>
      <c r="R32" s="24"/>
      <c r="S32" s="24" t="s">
        <v>6317</v>
      </c>
      <c r="T32" s="147"/>
    </row>
    <row r="33" spans="1:20" ht="27" customHeight="1" x14ac:dyDescent="0.2">
      <c r="A33" s="28"/>
      <c r="B33" s="75">
        <v>23</v>
      </c>
      <c r="C33" s="159" t="s">
        <v>615</v>
      </c>
      <c r="D33" s="159" t="s">
        <v>633</v>
      </c>
      <c r="E33" s="159" t="s">
        <v>2542</v>
      </c>
      <c r="F33" s="24"/>
      <c r="G33" s="94" t="s">
        <v>213</v>
      </c>
      <c r="H33" s="159" t="s">
        <v>2542</v>
      </c>
      <c r="I33" s="21"/>
      <c r="J33" s="24"/>
      <c r="K33" s="24"/>
      <c r="L33" s="21"/>
      <c r="M33" s="21" t="s">
        <v>1482</v>
      </c>
      <c r="N33" s="21" t="s">
        <v>1575</v>
      </c>
      <c r="O33" s="21" t="s">
        <v>1471</v>
      </c>
      <c r="P33" s="24">
        <v>0</v>
      </c>
      <c r="Q33" s="24">
        <v>0</v>
      </c>
      <c r="R33" s="24"/>
      <c r="S33" s="24" t="s">
        <v>6317</v>
      </c>
      <c r="T33" s="147"/>
    </row>
    <row r="34" spans="1:20" ht="27" customHeight="1" x14ac:dyDescent="0.2">
      <c r="A34" s="28"/>
      <c r="B34" s="75">
        <v>24</v>
      </c>
      <c r="C34" s="159" t="s">
        <v>615</v>
      </c>
      <c r="D34" s="159" t="s">
        <v>633</v>
      </c>
      <c r="E34" s="159" t="s">
        <v>2543</v>
      </c>
      <c r="F34" s="24"/>
      <c r="G34" s="94" t="s">
        <v>213</v>
      </c>
      <c r="H34" s="159" t="s">
        <v>2543</v>
      </c>
      <c r="I34" s="21"/>
      <c r="J34" s="24"/>
      <c r="K34" s="24"/>
      <c r="L34" s="21"/>
      <c r="M34" s="21" t="s">
        <v>1458</v>
      </c>
      <c r="N34" s="21" t="s">
        <v>1459</v>
      </c>
      <c r="O34" s="21" t="s">
        <v>1471</v>
      </c>
      <c r="P34" s="24">
        <v>0</v>
      </c>
      <c r="Q34" s="24">
        <v>0</v>
      </c>
      <c r="R34" s="24"/>
      <c r="S34" s="24" t="s">
        <v>6317</v>
      </c>
      <c r="T34" s="147"/>
    </row>
    <row r="35" spans="1:20" ht="27" customHeight="1" x14ac:dyDescent="0.2">
      <c r="A35" s="28"/>
      <c r="B35" s="75">
        <v>25</v>
      </c>
      <c r="C35" s="159" t="s">
        <v>615</v>
      </c>
      <c r="D35" s="159" t="s">
        <v>633</v>
      </c>
      <c r="E35" s="159" t="s">
        <v>2544</v>
      </c>
      <c r="F35" s="24"/>
      <c r="G35" s="94" t="s">
        <v>213</v>
      </c>
      <c r="H35" s="159" t="s">
        <v>2544</v>
      </c>
      <c r="I35" s="21"/>
      <c r="J35" s="24"/>
      <c r="K35" s="24"/>
      <c r="L35" s="21"/>
      <c r="M35" s="21" t="s">
        <v>1487</v>
      </c>
      <c r="N35" s="21" t="s">
        <v>1497</v>
      </c>
      <c r="O35" s="21" t="s">
        <v>1471</v>
      </c>
      <c r="P35" s="24">
        <v>0</v>
      </c>
      <c r="Q35" s="24">
        <v>0</v>
      </c>
      <c r="R35" s="24"/>
      <c r="S35" s="24" t="s">
        <v>6317</v>
      </c>
      <c r="T35" s="147"/>
    </row>
    <row r="36" spans="1:20" ht="27" customHeight="1" x14ac:dyDescent="0.2">
      <c r="A36" s="28"/>
      <c r="B36" s="75">
        <v>26</v>
      </c>
      <c r="C36" s="159" t="s">
        <v>615</v>
      </c>
      <c r="D36" s="159" t="s">
        <v>633</v>
      </c>
      <c r="E36" s="159" t="s">
        <v>2545</v>
      </c>
      <c r="F36" s="24"/>
      <c r="G36" s="94" t="s">
        <v>213</v>
      </c>
      <c r="H36" s="159" t="s">
        <v>2545</v>
      </c>
      <c r="I36" s="21"/>
      <c r="J36" s="24"/>
      <c r="K36" s="24"/>
      <c r="L36" s="21"/>
      <c r="M36" s="21" t="s">
        <v>1482</v>
      </c>
      <c r="N36" s="21">
        <v>16</v>
      </c>
      <c r="O36" s="21" t="s">
        <v>1471</v>
      </c>
      <c r="P36" s="24">
        <v>0</v>
      </c>
      <c r="Q36" s="24">
        <v>0</v>
      </c>
      <c r="R36" s="24"/>
      <c r="S36" s="24" t="s">
        <v>6317</v>
      </c>
      <c r="T36" s="147"/>
    </row>
    <row r="37" spans="1:20" ht="27" customHeight="1" x14ac:dyDescent="0.2">
      <c r="A37" s="28"/>
      <c r="B37" s="75">
        <v>27</v>
      </c>
      <c r="C37" s="159" t="s">
        <v>615</v>
      </c>
      <c r="D37" s="159" t="s">
        <v>633</v>
      </c>
      <c r="E37" s="159" t="s">
        <v>6427</v>
      </c>
      <c r="F37" s="24"/>
      <c r="G37" s="134"/>
      <c r="H37" s="24"/>
      <c r="I37" s="21" t="s">
        <v>6426</v>
      </c>
      <c r="J37" s="24"/>
      <c r="K37" s="24"/>
      <c r="L37" s="21"/>
      <c r="M37" s="21" t="s">
        <v>1482</v>
      </c>
      <c r="N37" s="21" t="s">
        <v>1575</v>
      </c>
      <c r="O37" s="21" t="s">
        <v>1460</v>
      </c>
      <c r="P37" s="24">
        <v>0</v>
      </c>
      <c r="Q37" s="24">
        <v>0</v>
      </c>
      <c r="R37" s="24"/>
      <c r="S37" s="24" t="s">
        <v>6317</v>
      </c>
      <c r="T37" s="147"/>
    </row>
    <row r="38" spans="1:20" ht="27" customHeight="1" x14ac:dyDescent="0.2">
      <c r="A38" s="28"/>
      <c r="B38" s="75">
        <v>28</v>
      </c>
      <c r="C38" s="159" t="s">
        <v>615</v>
      </c>
      <c r="D38" s="159" t="s">
        <v>633</v>
      </c>
      <c r="E38" s="159" t="s">
        <v>6428</v>
      </c>
      <c r="F38" s="24"/>
      <c r="G38" s="134"/>
      <c r="H38" s="24"/>
      <c r="I38" s="21" t="s">
        <v>6426</v>
      </c>
      <c r="J38" s="24"/>
      <c r="K38" s="24"/>
      <c r="L38" s="21"/>
      <c r="M38" s="21" t="s">
        <v>1487</v>
      </c>
      <c r="N38" s="21" t="s">
        <v>1696</v>
      </c>
      <c r="O38" s="21" t="s">
        <v>1460</v>
      </c>
      <c r="P38" s="24">
        <v>0</v>
      </c>
      <c r="Q38" s="24">
        <v>0</v>
      </c>
      <c r="R38" s="24"/>
      <c r="S38" s="24" t="s">
        <v>6317</v>
      </c>
      <c r="T38" s="147"/>
    </row>
    <row r="39" spans="1:20" ht="27" customHeight="1" x14ac:dyDescent="0.25">
      <c r="B39" s="75">
        <v>29</v>
      </c>
      <c r="C39" s="159" t="s">
        <v>615</v>
      </c>
      <c r="D39" s="159" t="s">
        <v>633</v>
      </c>
      <c r="E39" s="159" t="s">
        <v>6429</v>
      </c>
      <c r="F39" s="24"/>
      <c r="G39" s="134"/>
      <c r="H39" s="24"/>
      <c r="I39" s="21" t="s">
        <v>6426</v>
      </c>
      <c r="J39" s="24"/>
      <c r="K39" s="24"/>
      <c r="L39" s="21"/>
      <c r="M39" s="21" t="s">
        <v>1563</v>
      </c>
      <c r="N39" s="21" t="s">
        <v>1564</v>
      </c>
      <c r="O39" s="21" t="s">
        <v>1460</v>
      </c>
      <c r="P39" s="24">
        <v>0</v>
      </c>
      <c r="Q39" s="24">
        <v>0</v>
      </c>
      <c r="R39" s="24"/>
      <c r="S39" s="24" t="s">
        <v>6317</v>
      </c>
      <c r="T39" s="147"/>
    </row>
    <row r="40" spans="1:20" ht="27" customHeight="1" x14ac:dyDescent="0.2">
      <c r="A40" s="28"/>
      <c r="B40" s="75">
        <v>30</v>
      </c>
      <c r="C40" s="159" t="s">
        <v>615</v>
      </c>
      <c r="D40" s="159" t="s">
        <v>633</v>
      </c>
      <c r="E40" s="159" t="s">
        <v>6430</v>
      </c>
      <c r="F40" s="24"/>
      <c r="G40" s="134"/>
      <c r="H40" s="24"/>
      <c r="I40" s="21" t="s">
        <v>6426</v>
      </c>
      <c r="J40" s="24"/>
      <c r="K40" s="24"/>
      <c r="L40" s="21"/>
      <c r="M40" s="21" t="s">
        <v>1482</v>
      </c>
      <c r="N40" s="21" t="s">
        <v>1575</v>
      </c>
      <c r="O40" s="21" t="s">
        <v>1460</v>
      </c>
      <c r="P40" s="24">
        <v>0</v>
      </c>
      <c r="Q40" s="24">
        <v>0</v>
      </c>
      <c r="R40" s="24"/>
      <c r="S40" s="24" t="s">
        <v>6317</v>
      </c>
      <c r="T40" s="147"/>
    </row>
    <row r="41" spans="1:20" ht="27" customHeight="1" x14ac:dyDescent="0.2">
      <c r="A41" s="28"/>
      <c r="B41" s="75">
        <v>31</v>
      </c>
      <c r="C41" s="159" t="s">
        <v>615</v>
      </c>
      <c r="D41" s="159" t="s">
        <v>633</v>
      </c>
      <c r="E41" s="159" t="s">
        <v>2526</v>
      </c>
      <c r="F41" s="24"/>
      <c r="G41" s="134"/>
      <c r="H41" s="24"/>
      <c r="I41" s="21" t="s">
        <v>6426</v>
      </c>
      <c r="J41" s="24"/>
      <c r="K41" s="24"/>
      <c r="L41" s="21"/>
      <c r="M41" s="21" t="s">
        <v>1458</v>
      </c>
      <c r="N41" s="21" t="s">
        <v>1459</v>
      </c>
      <c r="O41" s="21" t="s">
        <v>1460</v>
      </c>
      <c r="P41" s="24">
        <v>0</v>
      </c>
      <c r="Q41" s="24">
        <v>0</v>
      </c>
      <c r="R41" s="24"/>
      <c r="S41" s="24" t="s">
        <v>6317</v>
      </c>
      <c r="T41" s="147"/>
    </row>
  </sheetData>
  <autoFilter ref="B10:T41" xr:uid="{00000000-0001-0000-C701-000000000000}"/>
  <mergeCells count="1">
    <mergeCell ref="C9:O9"/>
  </mergeCells>
  <conditionalFormatting sqref="H11:H13 H37:H41">
    <cfRule type="duplicateValues" dxfId="706" priority="1"/>
  </conditionalFormatting>
  <hyperlinks>
    <hyperlink ref="G14" location="RCT207_PROTECOES!A1" display="RCT207_PROTECOES" xr:uid="{00000000-0004-0000-C701-000000000000}"/>
    <hyperlink ref="G15" location="RCT207_PROTECOES!A1" display="RCT207_PROTECOES" xr:uid="{00000000-0004-0000-C701-000001000000}"/>
    <hyperlink ref="G16" location="RCT207_PROTECOES!A1" display="RCT207_PROTECOES" xr:uid="{00000000-0004-0000-C701-000002000000}"/>
    <hyperlink ref="G17" location="RCT207_PROTECOES!A1" display="RCT207_PROTECOES" xr:uid="{00000000-0004-0000-C701-000003000000}"/>
    <hyperlink ref="G18" location="RCT207_PROTECOES!A1" display="RCT207_PROTECOES" xr:uid="{00000000-0004-0000-C701-000004000000}"/>
    <hyperlink ref="G19" location="RCT207_PROTECOES!A1" display="RCT207_PROTECOES" xr:uid="{00000000-0004-0000-C701-000005000000}"/>
    <hyperlink ref="G20" location="RCT207_PROTECOES!A1" display="RCT207_PROTECOES" xr:uid="{00000000-0004-0000-C701-000006000000}"/>
    <hyperlink ref="G21" location="RCT207_PROTECOES!A1" display="RCT207_PROTECOES" xr:uid="{00000000-0004-0000-C701-000007000000}"/>
    <hyperlink ref="G22" location="RCT207_PROTECOES!A1" display="RCT207_PROTECOES" xr:uid="{00000000-0004-0000-C701-000008000000}"/>
    <hyperlink ref="G23" location="RCT207_PROTECOES!A1" display="RCT207_PROTECOES" xr:uid="{00000000-0004-0000-C701-000009000000}"/>
    <hyperlink ref="G24" location="RCT207_PROTECOES!A1" display="RCT207_PROTECOES" xr:uid="{00000000-0004-0000-C701-00000A000000}"/>
    <hyperlink ref="G25" location="RCT207_PROTECOES!A1" display="RCT207_PROTECOES" xr:uid="{00000000-0004-0000-C701-00000B000000}"/>
    <hyperlink ref="G26" location="RCT207_PROTECOES!A1" display="RCT207_PROTECOES" xr:uid="{00000000-0004-0000-C701-00000C000000}"/>
    <hyperlink ref="G27" location="RCT207_PROTECOES!A1" display="RCT207_PROTECOES" xr:uid="{00000000-0004-0000-C701-00000D000000}"/>
    <hyperlink ref="G28" location="RCT207_PROTECOES!A1" display="RCT207_PROTECOES" xr:uid="{00000000-0004-0000-C701-00000E000000}"/>
    <hyperlink ref="G29" location="RCT207_PROTECOES!A1" display="RCT207_PROTECOES" xr:uid="{00000000-0004-0000-C701-00000F000000}"/>
    <hyperlink ref="G30" location="RCT207_PROTECOES!A1" display="RCT207_PROTECOES" xr:uid="{00000000-0004-0000-C701-000010000000}"/>
    <hyperlink ref="G31" location="RCT207_PROTECOES!A1" display="RCT207_PROTECOES" xr:uid="{00000000-0004-0000-C701-000011000000}"/>
    <hyperlink ref="G32" location="RCT207_PROTECOES!A1" display="RCT207_PROTECOES" xr:uid="{00000000-0004-0000-C701-000012000000}"/>
    <hyperlink ref="G33" location="RCT207_PROTECOES!A1" display="RCT207_PROTECOES" xr:uid="{00000000-0004-0000-C701-000013000000}"/>
    <hyperlink ref="G34" location="RCT207_PROTECOES!A1" display="RCT207_PROTECOES" xr:uid="{00000000-0004-0000-C701-000014000000}"/>
    <hyperlink ref="G35" location="RCT207_PROTECOES!A1" display="RCT207_PROTECOES" xr:uid="{00000000-0004-0000-C701-000015000000}"/>
    <hyperlink ref="B6" location="Variáveis!A1" display="Variáveis" xr:uid="{00000000-0004-0000-C701-000016000000}"/>
    <hyperlink ref="C6" location="'Índice de Tabelas'!A1" display="Índice de Tabelas" xr:uid="{00000000-0004-0000-C701-000017000000}"/>
    <hyperlink ref="D6" location="'Manual de Instrução'!A1" display="Manual de Instrução" xr:uid="{00000000-0004-0000-C701-000018000000}"/>
    <hyperlink ref="G36" location="RCT207_PROTECOES!A1" display="RCT207_PROTECOES" xr:uid="{981EFA6E-BACB-4572-8D98-355627DD8DF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7617"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1007618"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1-000000000000}">
  <sheetPr codeName="Sheet883"/>
  <dimension ref="A1:T31"/>
  <sheetViews>
    <sheetView zoomScale="80" workbookViewId="0">
      <pane xSplit="5" ySplit="10" topLeftCell="F11" activePane="bottomRight" state="frozen"/>
      <selection pane="topRight" activeCell="F1" sqref="F1"/>
      <selection pane="bottomLeft" activeCell="A18" sqref="A18"/>
      <selection pane="bottomRight" activeCell="B10" sqref="B10:T3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6" width="27.3984375" style="27" customWidth="1"/>
    <col min="7" max="7" width="36.0976562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634</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634</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634</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634</v>
      </c>
      <c r="E14" s="159" t="s">
        <v>1456</v>
      </c>
      <c r="F14" s="24"/>
      <c r="G14" s="94" t="s">
        <v>241</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634</v>
      </c>
      <c r="E15" s="159" t="s">
        <v>2519</v>
      </c>
      <c r="F15" s="24"/>
      <c r="G15" s="94" t="s">
        <v>241</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634</v>
      </c>
      <c r="E16" s="159" t="s">
        <v>2456</v>
      </c>
      <c r="F16" s="24"/>
      <c r="G16" s="94" t="s">
        <v>241</v>
      </c>
      <c r="H16" s="159" t="s">
        <v>2456</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634</v>
      </c>
      <c r="E17" s="159" t="s">
        <v>2458</v>
      </c>
      <c r="F17" s="24"/>
      <c r="G17" s="94" t="s">
        <v>241</v>
      </c>
      <c r="H17" s="159" t="s">
        <v>2458</v>
      </c>
      <c r="I17" s="21"/>
      <c r="J17" s="24"/>
      <c r="K17" s="24"/>
      <c r="L17" s="21"/>
      <c r="M17" s="21" t="s">
        <v>1482</v>
      </c>
      <c r="N17" s="21" t="s">
        <v>2179</v>
      </c>
      <c r="O17" s="21" t="s">
        <v>1460</v>
      </c>
      <c r="P17" s="24">
        <v>0</v>
      </c>
      <c r="Q17" s="24">
        <v>1</v>
      </c>
      <c r="R17" s="24"/>
      <c r="S17" s="24" t="s">
        <v>6317</v>
      </c>
      <c r="T17" s="147"/>
    </row>
    <row r="18" spans="1:20" ht="27" customHeight="1" x14ac:dyDescent="0.25">
      <c r="B18" s="75">
        <v>8</v>
      </c>
      <c r="C18" s="159" t="s">
        <v>615</v>
      </c>
      <c r="D18" s="159" t="s">
        <v>634</v>
      </c>
      <c r="E18" s="159" t="s">
        <v>1201</v>
      </c>
      <c r="F18" s="24"/>
      <c r="G18" s="94" t="s">
        <v>241</v>
      </c>
      <c r="H18" s="159" t="s">
        <v>1201</v>
      </c>
      <c r="I18" s="21"/>
      <c r="J18" s="24"/>
      <c r="K18" s="24"/>
      <c r="L18" s="21"/>
      <c r="M18" s="21" t="s">
        <v>1482</v>
      </c>
      <c r="N18" s="21" t="s">
        <v>2179</v>
      </c>
      <c r="O18" s="21" t="s">
        <v>1460</v>
      </c>
      <c r="P18" s="24">
        <v>0</v>
      </c>
      <c r="Q18" s="24">
        <v>0</v>
      </c>
      <c r="R18" s="24"/>
      <c r="S18" s="24" t="s">
        <v>6317</v>
      </c>
      <c r="T18" s="147"/>
    </row>
    <row r="19" spans="1:20" ht="27" customHeight="1" x14ac:dyDescent="0.2">
      <c r="A19" s="28"/>
      <c r="B19" s="75">
        <v>9</v>
      </c>
      <c r="C19" s="159" t="s">
        <v>615</v>
      </c>
      <c r="D19" s="159" t="s">
        <v>634</v>
      </c>
      <c r="E19" s="159" t="s">
        <v>1204</v>
      </c>
      <c r="F19" s="24"/>
      <c r="G19" s="94" t="s">
        <v>241</v>
      </c>
      <c r="H19" s="159" t="s">
        <v>1204</v>
      </c>
      <c r="I19" s="21"/>
      <c r="J19" s="24"/>
      <c r="K19" s="24"/>
      <c r="L19" s="21"/>
      <c r="M19" s="21" t="s">
        <v>1482</v>
      </c>
      <c r="N19" s="21" t="s">
        <v>1494</v>
      </c>
      <c r="O19" s="21" t="s">
        <v>1471</v>
      </c>
      <c r="P19" s="24">
        <v>0</v>
      </c>
      <c r="Q19" s="24">
        <v>0</v>
      </c>
      <c r="R19" s="24"/>
      <c r="S19" s="24" t="s">
        <v>6317</v>
      </c>
      <c r="T19" s="147"/>
    </row>
    <row r="20" spans="1:20" ht="27" customHeight="1" x14ac:dyDescent="0.2">
      <c r="A20" s="28"/>
      <c r="B20" s="75">
        <v>10</v>
      </c>
      <c r="C20" s="159" t="s">
        <v>615</v>
      </c>
      <c r="D20" s="159" t="s">
        <v>634</v>
      </c>
      <c r="E20" s="159" t="s">
        <v>1206</v>
      </c>
      <c r="F20" s="24"/>
      <c r="G20" s="94" t="s">
        <v>241</v>
      </c>
      <c r="H20" s="159" t="s">
        <v>1206</v>
      </c>
      <c r="I20" s="21"/>
      <c r="J20" s="24"/>
      <c r="K20" s="24"/>
      <c r="L20" s="21"/>
      <c r="M20" s="21" t="s">
        <v>1458</v>
      </c>
      <c r="N20" s="21" t="s">
        <v>1459</v>
      </c>
      <c r="O20" s="21" t="s">
        <v>1471</v>
      </c>
      <c r="P20" s="24">
        <v>0</v>
      </c>
      <c r="Q20" s="24">
        <v>0</v>
      </c>
      <c r="R20" s="24"/>
      <c r="S20" s="24" t="s">
        <v>6317</v>
      </c>
      <c r="T20" s="147"/>
    </row>
    <row r="21" spans="1:20" ht="27" customHeight="1" x14ac:dyDescent="0.2">
      <c r="A21" s="28"/>
      <c r="B21" s="75">
        <v>4</v>
      </c>
      <c r="C21" s="159" t="s">
        <v>615</v>
      </c>
      <c r="D21" s="159" t="s">
        <v>634</v>
      </c>
      <c r="E21" s="159" t="s">
        <v>1456</v>
      </c>
      <c r="F21" s="24" t="s">
        <v>6437</v>
      </c>
      <c r="G21" s="94" t="s">
        <v>242</v>
      </c>
      <c r="H21" s="159" t="s">
        <v>1456</v>
      </c>
      <c r="I21" s="21"/>
      <c r="J21" s="24"/>
      <c r="K21" s="24"/>
      <c r="L21" s="21"/>
      <c r="M21" s="21" t="s">
        <v>1458</v>
      </c>
      <c r="N21" s="21" t="s">
        <v>1459</v>
      </c>
      <c r="O21" s="21" t="s">
        <v>1460</v>
      </c>
      <c r="P21" s="24">
        <v>0</v>
      </c>
      <c r="Q21" s="24">
        <v>0</v>
      </c>
      <c r="R21" s="24"/>
      <c r="S21" s="24" t="s">
        <v>6317</v>
      </c>
      <c r="T21" s="147"/>
    </row>
    <row r="22" spans="1:20" ht="27" customHeight="1" x14ac:dyDescent="0.2">
      <c r="A22" s="28"/>
      <c r="B22" s="75">
        <v>5</v>
      </c>
      <c r="C22" s="159" t="s">
        <v>615</v>
      </c>
      <c r="D22" s="159" t="s">
        <v>634</v>
      </c>
      <c r="E22" s="159" t="s">
        <v>2519</v>
      </c>
      <c r="F22" s="24" t="s">
        <v>6437</v>
      </c>
      <c r="G22" s="94" t="s">
        <v>242</v>
      </c>
      <c r="H22" s="159" t="s">
        <v>2519</v>
      </c>
      <c r="I22" s="21"/>
      <c r="J22" s="24"/>
      <c r="K22" s="24"/>
      <c r="L22" s="21"/>
      <c r="M22" s="21" t="s">
        <v>1482</v>
      </c>
      <c r="N22" s="21" t="s">
        <v>1704</v>
      </c>
      <c r="O22" s="21" t="s">
        <v>1460</v>
      </c>
      <c r="P22" s="24">
        <v>0</v>
      </c>
      <c r="Q22" s="24">
        <v>0</v>
      </c>
      <c r="R22" s="24"/>
      <c r="S22" s="24" t="s">
        <v>6317</v>
      </c>
      <c r="T22" s="147"/>
    </row>
    <row r="23" spans="1:20" ht="27" customHeight="1" x14ac:dyDescent="0.2">
      <c r="A23" s="28"/>
      <c r="B23" s="75">
        <v>6</v>
      </c>
      <c r="C23" s="159" t="s">
        <v>615</v>
      </c>
      <c r="D23" s="159" t="s">
        <v>634</v>
      </c>
      <c r="E23" s="159" t="s">
        <v>2456</v>
      </c>
      <c r="F23" s="24" t="s">
        <v>6437</v>
      </c>
      <c r="G23" s="94" t="s">
        <v>242</v>
      </c>
      <c r="H23" s="159" t="s">
        <v>2456</v>
      </c>
      <c r="I23" s="21"/>
      <c r="J23" s="24"/>
      <c r="K23" s="24"/>
      <c r="L23" s="21"/>
      <c r="M23" s="21" t="s">
        <v>1482</v>
      </c>
      <c r="N23" s="21" t="s">
        <v>2179</v>
      </c>
      <c r="O23" s="21" t="s">
        <v>1460</v>
      </c>
      <c r="P23" s="24">
        <v>0</v>
      </c>
      <c r="Q23" s="24">
        <v>1</v>
      </c>
      <c r="R23" s="24"/>
      <c r="S23" s="24" t="s">
        <v>6317</v>
      </c>
      <c r="T23" s="147"/>
    </row>
    <row r="24" spans="1:20" ht="27" customHeight="1" x14ac:dyDescent="0.2">
      <c r="A24" s="28"/>
      <c r="B24" s="75">
        <v>7</v>
      </c>
      <c r="C24" s="159" t="s">
        <v>615</v>
      </c>
      <c r="D24" s="159" t="s">
        <v>634</v>
      </c>
      <c r="E24" s="159" t="s">
        <v>2458</v>
      </c>
      <c r="F24" s="24" t="s">
        <v>6437</v>
      </c>
      <c r="G24" s="94" t="s">
        <v>242</v>
      </c>
      <c r="H24" s="159" t="s">
        <v>2458</v>
      </c>
      <c r="I24" s="21"/>
      <c r="J24" s="24"/>
      <c r="K24" s="24"/>
      <c r="L24" s="21"/>
      <c r="M24" s="21" t="s">
        <v>1482</v>
      </c>
      <c r="N24" s="21" t="s">
        <v>2179</v>
      </c>
      <c r="O24" s="21" t="s">
        <v>1460</v>
      </c>
      <c r="P24" s="24">
        <v>0</v>
      </c>
      <c r="Q24" s="24">
        <v>1</v>
      </c>
      <c r="R24" s="24"/>
      <c r="S24" s="24" t="s">
        <v>6317</v>
      </c>
      <c r="T24" s="147"/>
    </row>
    <row r="25" spans="1:20" ht="27" customHeight="1" x14ac:dyDescent="0.25">
      <c r="B25" s="75">
        <v>8</v>
      </c>
      <c r="C25" s="159" t="s">
        <v>615</v>
      </c>
      <c r="D25" s="159" t="s">
        <v>634</v>
      </c>
      <c r="E25" s="159" t="s">
        <v>1201</v>
      </c>
      <c r="F25" s="24" t="s">
        <v>6437</v>
      </c>
      <c r="G25" s="94" t="s">
        <v>242</v>
      </c>
      <c r="H25" s="159" t="s">
        <v>1201</v>
      </c>
      <c r="I25" s="21"/>
      <c r="J25" s="24"/>
      <c r="K25" s="24"/>
      <c r="L25" s="21"/>
      <c r="M25" s="21" t="s">
        <v>1482</v>
      </c>
      <c r="N25" s="21" t="s">
        <v>2179</v>
      </c>
      <c r="O25" s="21" t="s">
        <v>1460</v>
      </c>
      <c r="P25" s="24">
        <v>0</v>
      </c>
      <c r="Q25" s="24">
        <v>0</v>
      </c>
      <c r="R25" s="24"/>
      <c r="S25" s="24" t="s">
        <v>6317</v>
      </c>
      <c r="T25" s="147"/>
    </row>
    <row r="26" spans="1:20" ht="27" customHeight="1" x14ac:dyDescent="0.2">
      <c r="A26" s="28"/>
      <c r="B26" s="75">
        <v>9</v>
      </c>
      <c r="C26" s="159" t="s">
        <v>615</v>
      </c>
      <c r="D26" s="159" t="s">
        <v>634</v>
      </c>
      <c r="E26" s="159" t="s">
        <v>1204</v>
      </c>
      <c r="F26" s="24" t="s">
        <v>6437</v>
      </c>
      <c r="G26" s="94" t="s">
        <v>242</v>
      </c>
      <c r="H26" s="159" t="s">
        <v>1204</v>
      </c>
      <c r="I26" s="21"/>
      <c r="J26" s="24"/>
      <c r="K26" s="24"/>
      <c r="L26" s="21"/>
      <c r="M26" s="21" t="s">
        <v>1482</v>
      </c>
      <c r="N26" s="21" t="s">
        <v>1494</v>
      </c>
      <c r="O26" s="21" t="s">
        <v>1471</v>
      </c>
      <c r="P26" s="24">
        <v>0</v>
      </c>
      <c r="Q26" s="24">
        <v>0</v>
      </c>
      <c r="R26" s="24"/>
      <c r="S26" s="24" t="s">
        <v>6317</v>
      </c>
      <c r="T26" s="147"/>
    </row>
    <row r="27" spans="1:20" ht="27" customHeight="1" x14ac:dyDescent="0.2">
      <c r="A27" s="28"/>
      <c r="B27" s="75">
        <v>10</v>
      </c>
      <c r="C27" s="159" t="s">
        <v>615</v>
      </c>
      <c r="D27" s="159" t="s">
        <v>634</v>
      </c>
      <c r="E27" s="159" t="s">
        <v>1206</v>
      </c>
      <c r="F27" s="24" t="s">
        <v>6437</v>
      </c>
      <c r="G27" s="94" t="s">
        <v>242</v>
      </c>
      <c r="H27" s="159" t="s">
        <v>1206</v>
      </c>
      <c r="I27" s="21"/>
      <c r="J27" s="24"/>
      <c r="K27" s="24"/>
      <c r="L27" s="21"/>
      <c r="M27" s="21" t="s">
        <v>1458</v>
      </c>
      <c r="N27" s="21" t="s">
        <v>1459</v>
      </c>
      <c r="O27" s="21" t="s">
        <v>1471</v>
      </c>
      <c r="P27" s="24">
        <v>0</v>
      </c>
      <c r="Q27" s="24">
        <v>0</v>
      </c>
      <c r="R27" s="24"/>
      <c r="S27" s="24" t="s">
        <v>6317</v>
      </c>
      <c r="T27" s="147"/>
    </row>
    <row r="28" spans="1:20" ht="27" customHeight="1" x14ac:dyDescent="0.2">
      <c r="A28" s="28"/>
      <c r="B28" s="75">
        <v>11</v>
      </c>
      <c r="C28" s="159" t="s">
        <v>615</v>
      </c>
      <c r="D28" s="159" t="s">
        <v>634</v>
      </c>
      <c r="E28" s="159" t="s">
        <v>6427</v>
      </c>
      <c r="F28" s="24"/>
      <c r="G28" s="134"/>
      <c r="H28" s="24"/>
      <c r="I28" s="21" t="s">
        <v>6426</v>
      </c>
      <c r="J28" s="24"/>
      <c r="K28" s="24"/>
      <c r="L28" s="21"/>
      <c r="M28" s="21" t="s">
        <v>1482</v>
      </c>
      <c r="N28" s="21" t="s">
        <v>1575</v>
      </c>
      <c r="O28" s="21" t="s">
        <v>1460</v>
      </c>
      <c r="P28" s="24">
        <v>0</v>
      </c>
      <c r="Q28" s="24">
        <v>0</v>
      </c>
      <c r="R28" s="24"/>
      <c r="S28" s="24" t="s">
        <v>6317</v>
      </c>
      <c r="T28" s="147"/>
    </row>
    <row r="29" spans="1:20" ht="27" customHeight="1" x14ac:dyDescent="0.2">
      <c r="A29" s="28"/>
      <c r="B29" s="75">
        <v>12</v>
      </c>
      <c r="C29" s="159" t="s">
        <v>615</v>
      </c>
      <c r="D29" s="159" t="s">
        <v>634</v>
      </c>
      <c r="E29" s="159" t="s">
        <v>6428</v>
      </c>
      <c r="F29" s="24"/>
      <c r="G29" s="134"/>
      <c r="H29" s="24"/>
      <c r="I29" s="21" t="s">
        <v>6426</v>
      </c>
      <c r="J29" s="24"/>
      <c r="K29" s="24"/>
      <c r="L29" s="21"/>
      <c r="M29" s="21" t="s">
        <v>1487</v>
      </c>
      <c r="N29" s="21" t="s">
        <v>1696</v>
      </c>
      <c r="O29" s="21" t="s">
        <v>1460</v>
      </c>
      <c r="P29" s="24">
        <v>0</v>
      </c>
      <c r="Q29" s="24">
        <v>0</v>
      </c>
      <c r="R29" s="24"/>
      <c r="S29" s="24" t="s">
        <v>6317</v>
      </c>
      <c r="T29" s="147"/>
    </row>
    <row r="30" spans="1:20" ht="27" customHeight="1" x14ac:dyDescent="0.2">
      <c r="A30" s="28"/>
      <c r="B30" s="75">
        <v>13</v>
      </c>
      <c r="C30" s="159" t="s">
        <v>615</v>
      </c>
      <c r="D30" s="159" t="s">
        <v>634</v>
      </c>
      <c r="E30" s="159" t="s">
        <v>6429</v>
      </c>
      <c r="F30" s="24"/>
      <c r="G30" s="134"/>
      <c r="H30" s="24"/>
      <c r="I30" s="21" t="s">
        <v>6426</v>
      </c>
      <c r="J30" s="24"/>
      <c r="K30" s="24"/>
      <c r="L30" s="21"/>
      <c r="M30" s="21" t="s">
        <v>1563</v>
      </c>
      <c r="N30" s="21" t="s">
        <v>1564</v>
      </c>
      <c r="O30" s="21" t="s">
        <v>1460</v>
      </c>
      <c r="P30" s="24">
        <v>0</v>
      </c>
      <c r="Q30" s="24">
        <v>0</v>
      </c>
      <c r="R30" s="24"/>
      <c r="S30" s="24" t="s">
        <v>6317</v>
      </c>
      <c r="T30" s="147"/>
    </row>
    <row r="31" spans="1:20" ht="27" customHeight="1" x14ac:dyDescent="0.2">
      <c r="A31" s="28"/>
      <c r="B31" s="75">
        <v>14</v>
      </c>
      <c r="C31" s="159" t="s">
        <v>615</v>
      </c>
      <c r="D31" s="159" t="s">
        <v>634</v>
      </c>
      <c r="E31" s="159" t="s">
        <v>6430</v>
      </c>
      <c r="F31" s="24"/>
      <c r="G31" s="134"/>
      <c r="H31" s="24"/>
      <c r="I31" s="21" t="s">
        <v>6426</v>
      </c>
      <c r="J31" s="24"/>
      <c r="K31" s="24"/>
      <c r="L31" s="21"/>
      <c r="M31" s="21" t="s">
        <v>1482</v>
      </c>
      <c r="N31" s="21" t="s">
        <v>1575</v>
      </c>
      <c r="O31" s="21" t="s">
        <v>1460</v>
      </c>
      <c r="P31" s="24">
        <v>0</v>
      </c>
      <c r="Q31" s="24">
        <v>0</v>
      </c>
      <c r="R31" s="24"/>
      <c r="S31" s="24" t="s">
        <v>6317</v>
      </c>
      <c r="T31" s="147"/>
    </row>
  </sheetData>
  <autoFilter ref="B10:T31" xr:uid="{00000000-0001-0000-C801-000000000000}"/>
  <mergeCells count="1">
    <mergeCell ref="C9:O9"/>
  </mergeCells>
  <conditionalFormatting sqref="H11:H13 H28:H31">
    <cfRule type="duplicateValues" dxfId="705" priority="1"/>
  </conditionalFormatting>
  <hyperlinks>
    <hyperlink ref="G14" location="RCT223_PROTECOMP!A1" display="RCT223_PROTECOMP" xr:uid="{00000000-0004-0000-C801-000000000000}"/>
    <hyperlink ref="G15" location="RCT223_PROTECOMP!A1" display="RCT223_PROTECOMP" xr:uid="{00000000-0004-0000-C801-000001000000}"/>
    <hyperlink ref="G16" location="RCT223_PROTECOMP!A1" display="RCT223_PROTECOMP" xr:uid="{00000000-0004-0000-C801-000002000000}"/>
    <hyperlink ref="G17" location="RCT223_PROTECOMP!A1" display="RCT223_PROTECOMP" xr:uid="{00000000-0004-0000-C801-000003000000}"/>
    <hyperlink ref="G18" location="RCT223_PROTECOMP!A1" display="RCT223_PROTECOMP" xr:uid="{00000000-0004-0000-C801-000004000000}"/>
    <hyperlink ref="G19" location="RCT223_PROTECOMP!A1" display="RCT223_PROTECOMP" xr:uid="{00000000-0004-0000-C801-000005000000}"/>
    <hyperlink ref="G20" location="RCT223_PROTECOMP!A1" display="RCT223_PROTECOMP" xr:uid="{00000000-0004-0000-C801-000006000000}"/>
    <hyperlink ref="G21" location="RCT223_PROTECOMP_DELTA!A1" display="RCT223_PROTECOMP_DELTA" xr:uid="{00000000-0004-0000-C801-000007000000}"/>
    <hyperlink ref="G22" location="RCT223_PROTECOMP_DELTA!A1" display="RCT223_PROTECOMP_DELTA" xr:uid="{00000000-0004-0000-C801-000008000000}"/>
    <hyperlink ref="G23" location="RCT223_PROTECOMP_DELTA!A1" display="RCT223_PROTECOMP_DELTA" xr:uid="{00000000-0004-0000-C801-000009000000}"/>
    <hyperlink ref="G24" location="RCT223_PROTECOMP_DELTA!A1" display="RCT223_PROTECOMP_DELTA" xr:uid="{00000000-0004-0000-C801-00000A000000}"/>
    <hyperlink ref="G25" location="RCT223_PROTECOMP_DELTA!A1" display="RCT223_PROTECOMP_DELTA" xr:uid="{00000000-0004-0000-C801-00000B000000}"/>
    <hyperlink ref="G26" location="RCT223_PROTECOMP_DELTA!A1" display="RCT223_PROTECOMP_DELTA" xr:uid="{00000000-0004-0000-C801-00000C000000}"/>
    <hyperlink ref="G27" location="RCT223_PROTECOMP_DELTA!A1" display="RCT223_PROTECOMP_DELTA" xr:uid="{00000000-0004-0000-C801-00000D000000}"/>
    <hyperlink ref="B6" location="Variáveis!A1" display="Variáveis" xr:uid="{00000000-0004-0000-C801-00000E000000}"/>
    <hyperlink ref="C6" location="'Índice de Tabelas'!A1" display="Índice de Tabelas" xr:uid="{00000000-0004-0000-C801-00000F000000}"/>
    <hyperlink ref="D6" location="'Manual de Instrução'!A1" display="Manual de Instrução" xr:uid="{00000000-0004-0000-C801-00001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8641"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100864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1-000000000000}">
  <sheetPr codeName="Sheet884"/>
  <dimension ref="A1:T27"/>
  <sheetViews>
    <sheetView zoomScale="80" workbookViewId="0">
      <pane xSplit="5" ySplit="10" topLeftCell="F11" activePane="bottomRight" state="frozen"/>
      <selection pane="topRight" activeCell="F1" sqref="F1"/>
      <selection pane="bottomLeft" activeCell="A18" sqref="A18"/>
      <selection pane="bottomRight" activeCell="C6" sqref="C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686</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635</v>
      </c>
      <c r="E11" s="159" t="s">
        <v>6333</v>
      </c>
      <c r="F11" s="24"/>
      <c r="G11" s="134"/>
      <c r="H11" s="24"/>
      <c r="I11" s="21" t="s">
        <v>6426</v>
      </c>
      <c r="J11" s="24"/>
      <c r="K11" s="24"/>
      <c r="L11" s="21"/>
      <c r="M11" s="21" t="s">
        <v>1487</v>
      </c>
      <c r="N11" s="21" t="s">
        <v>1500</v>
      </c>
      <c r="O11" s="21" t="s">
        <v>1460</v>
      </c>
      <c r="P11" s="24">
        <v>0</v>
      </c>
      <c r="Q11" s="24">
        <v>0</v>
      </c>
      <c r="R11" s="24"/>
      <c r="S11" s="24" t="s">
        <v>6317</v>
      </c>
      <c r="T11" s="147"/>
    </row>
    <row r="12" spans="1:20" s="29" customFormat="1" ht="27" customHeight="1" x14ac:dyDescent="0.25">
      <c r="A12"/>
      <c r="B12" s="75">
        <v>2</v>
      </c>
      <c r="C12" s="159" t="s">
        <v>615</v>
      </c>
      <c r="D12" s="159" t="s">
        <v>635</v>
      </c>
      <c r="E12" s="159" t="s">
        <v>1456</v>
      </c>
      <c r="F12" s="24" t="s">
        <v>1438</v>
      </c>
      <c r="G12" s="94" t="s">
        <v>233</v>
      </c>
      <c r="H12" s="159" t="s">
        <v>1456</v>
      </c>
      <c r="I12" s="21"/>
      <c r="J12" s="24"/>
      <c r="K12" s="24"/>
      <c r="L12" s="21"/>
      <c r="M12" s="21" t="s">
        <v>1458</v>
      </c>
      <c r="N12" s="21" t="s">
        <v>1459</v>
      </c>
      <c r="O12" s="21" t="s">
        <v>1460</v>
      </c>
      <c r="P12" s="24">
        <v>0</v>
      </c>
      <c r="Q12" s="24">
        <v>0</v>
      </c>
      <c r="R12" s="24"/>
      <c r="S12" s="24" t="s">
        <v>6317</v>
      </c>
      <c r="T12" s="147"/>
    </row>
    <row r="13" spans="1:20" ht="27" customHeight="1" x14ac:dyDescent="0.2">
      <c r="A13" s="28"/>
      <c r="B13" s="75">
        <v>3</v>
      </c>
      <c r="C13" s="159" t="s">
        <v>615</v>
      </c>
      <c r="D13" s="159" t="s">
        <v>635</v>
      </c>
      <c r="E13" s="159" t="s">
        <v>2519</v>
      </c>
      <c r="F13" s="24" t="s">
        <v>1438</v>
      </c>
      <c r="G13" s="94" t="s">
        <v>233</v>
      </c>
      <c r="H13" s="159" t="s">
        <v>2519</v>
      </c>
      <c r="I13" s="21"/>
      <c r="J13" s="24"/>
      <c r="K13" s="24"/>
      <c r="L13" s="21"/>
      <c r="M13" s="21" t="s">
        <v>1482</v>
      </c>
      <c r="N13" s="21" t="s">
        <v>1704</v>
      </c>
      <c r="O13" s="21" t="s">
        <v>1460</v>
      </c>
      <c r="P13" s="24">
        <v>0</v>
      </c>
      <c r="Q13" s="24">
        <v>0</v>
      </c>
      <c r="R13" s="24"/>
      <c r="S13" s="24" t="s">
        <v>6317</v>
      </c>
      <c r="T13" s="147"/>
    </row>
    <row r="14" spans="1:20" ht="27" customHeight="1" x14ac:dyDescent="0.2">
      <c r="A14" s="28"/>
      <c r="B14" s="75">
        <v>4</v>
      </c>
      <c r="C14" s="159" t="s">
        <v>615</v>
      </c>
      <c r="D14" s="159" t="s">
        <v>635</v>
      </c>
      <c r="E14" s="159" t="s">
        <v>2456</v>
      </c>
      <c r="F14" s="24" t="s">
        <v>1438</v>
      </c>
      <c r="G14" s="94" t="s">
        <v>233</v>
      </c>
      <c r="H14" s="159" t="s">
        <v>2456</v>
      </c>
      <c r="I14" s="21"/>
      <c r="J14" s="24"/>
      <c r="K14" s="24"/>
      <c r="L14" s="21"/>
      <c r="M14" s="21" t="s">
        <v>1482</v>
      </c>
      <c r="N14" s="21" t="s">
        <v>2179</v>
      </c>
      <c r="O14" s="21" t="s">
        <v>1460</v>
      </c>
      <c r="P14" s="24">
        <v>0</v>
      </c>
      <c r="Q14" s="24">
        <v>1</v>
      </c>
      <c r="R14" s="24"/>
      <c r="S14" s="24" t="s">
        <v>6317</v>
      </c>
      <c r="T14" s="147"/>
    </row>
    <row r="15" spans="1:20" ht="27" customHeight="1" x14ac:dyDescent="0.2">
      <c r="A15" s="28"/>
      <c r="B15" s="75">
        <v>5</v>
      </c>
      <c r="C15" s="159" t="s">
        <v>615</v>
      </c>
      <c r="D15" s="159" t="s">
        <v>635</v>
      </c>
      <c r="E15" s="159" t="s">
        <v>2458</v>
      </c>
      <c r="F15" s="24" t="s">
        <v>1438</v>
      </c>
      <c r="G15" s="94" t="s">
        <v>233</v>
      </c>
      <c r="H15" s="159" t="s">
        <v>2458</v>
      </c>
      <c r="I15" s="21"/>
      <c r="J15" s="24"/>
      <c r="K15" s="24"/>
      <c r="L15" s="21"/>
      <c r="M15" s="21" t="s">
        <v>1482</v>
      </c>
      <c r="N15" s="21" t="s">
        <v>2179</v>
      </c>
      <c r="O15" s="21" t="s">
        <v>1460</v>
      </c>
      <c r="P15" s="24">
        <v>0</v>
      </c>
      <c r="Q15" s="24">
        <v>1</v>
      </c>
      <c r="R15" s="24"/>
      <c r="S15" s="24" t="s">
        <v>6317</v>
      </c>
      <c r="T15" s="147"/>
    </row>
    <row r="16" spans="1:20" ht="27" customHeight="1" x14ac:dyDescent="0.2">
      <c r="A16" s="28"/>
      <c r="B16" s="75">
        <v>6</v>
      </c>
      <c r="C16" s="159" t="s">
        <v>615</v>
      </c>
      <c r="D16" s="159" t="s">
        <v>635</v>
      </c>
      <c r="E16" s="159" t="s">
        <v>3203</v>
      </c>
      <c r="F16" s="24" t="s">
        <v>1438</v>
      </c>
      <c r="G16" s="94" t="s">
        <v>233</v>
      </c>
      <c r="H16" s="159" t="s">
        <v>3203</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635</v>
      </c>
      <c r="E17" s="159" t="s">
        <v>6440</v>
      </c>
      <c r="F17" s="24" t="s">
        <v>1438</v>
      </c>
      <c r="G17" s="94" t="s">
        <v>233</v>
      </c>
      <c r="H17" s="159" t="s">
        <v>6440</v>
      </c>
      <c r="I17" s="21"/>
      <c r="J17" s="24"/>
      <c r="K17" s="24"/>
      <c r="L17" s="21"/>
      <c r="M17" s="21" t="s">
        <v>1482</v>
      </c>
      <c r="N17" s="21" t="s">
        <v>2179</v>
      </c>
      <c r="O17" s="21" t="s">
        <v>1460</v>
      </c>
      <c r="P17" s="24">
        <v>0</v>
      </c>
      <c r="Q17" s="24">
        <v>0</v>
      </c>
      <c r="R17" s="24"/>
      <c r="S17" s="24" t="s">
        <v>6317</v>
      </c>
      <c r="T17" s="147"/>
    </row>
    <row r="18" spans="1:20" ht="27" customHeight="1" x14ac:dyDescent="0.25">
      <c r="A18"/>
      <c r="B18" s="75">
        <v>2</v>
      </c>
      <c r="C18" s="159" t="s">
        <v>615</v>
      </c>
      <c r="D18" s="159" t="s">
        <v>635</v>
      </c>
      <c r="E18" s="159" t="s">
        <v>1456</v>
      </c>
      <c r="F18" s="24" t="s">
        <v>1435</v>
      </c>
      <c r="G18" s="94" t="s">
        <v>236</v>
      </c>
      <c r="H18" s="159" t="s">
        <v>1456</v>
      </c>
      <c r="I18" s="21"/>
      <c r="J18" s="24"/>
      <c r="K18" s="24"/>
      <c r="L18" s="21"/>
      <c r="M18" s="21" t="s">
        <v>1458</v>
      </c>
      <c r="N18" s="21" t="s">
        <v>1459</v>
      </c>
      <c r="O18" s="21" t="s">
        <v>1460</v>
      </c>
      <c r="P18" s="24">
        <v>0</v>
      </c>
      <c r="Q18" s="24">
        <v>0</v>
      </c>
      <c r="R18" s="24"/>
      <c r="S18" s="24" t="s">
        <v>6317</v>
      </c>
      <c r="T18" s="147"/>
    </row>
    <row r="19" spans="1:20" ht="27" customHeight="1" x14ac:dyDescent="0.2">
      <c r="A19" s="28"/>
      <c r="B19" s="75">
        <v>3</v>
      </c>
      <c r="C19" s="159" t="s">
        <v>615</v>
      </c>
      <c r="D19" s="159" t="s">
        <v>635</v>
      </c>
      <c r="E19" s="159" t="s">
        <v>2519</v>
      </c>
      <c r="F19" s="24" t="s">
        <v>1435</v>
      </c>
      <c r="G19" s="94" t="s">
        <v>236</v>
      </c>
      <c r="H19" s="159" t="s">
        <v>2519</v>
      </c>
      <c r="I19" s="21"/>
      <c r="J19" s="24"/>
      <c r="K19" s="24"/>
      <c r="L19" s="21"/>
      <c r="M19" s="21" t="s">
        <v>1482</v>
      </c>
      <c r="N19" s="21" t="s">
        <v>1704</v>
      </c>
      <c r="O19" s="21" t="s">
        <v>1460</v>
      </c>
      <c r="P19" s="24">
        <v>0</v>
      </c>
      <c r="Q19" s="24">
        <v>0</v>
      </c>
      <c r="R19" s="24"/>
      <c r="S19" s="24" t="s">
        <v>6317</v>
      </c>
      <c r="T19" s="147"/>
    </row>
    <row r="20" spans="1:20" ht="27" customHeight="1" x14ac:dyDescent="0.2">
      <c r="A20" s="28"/>
      <c r="B20" s="75">
        <v>4</v>
      </c>
      <c r="C20" s="159" t="s">
        <v>615</v>
      </c>
      <c r="D20" s="159" t="s">
        <v>635</v>
      </c>
      <c r="E20" s="159" t="s">
        <v>2456</v>
      </c>
      <c r="F20" s="24" t="s">
        <v>1435</v>
      </c>
      <c r="G20" s="94" t="s">
        <v>236</v>
      </c>
      <c r="H20" s="159" t="s">
        <v>2456</v>
      </c>
      <c r="I20" s="21"/>
      <c r="J20" s="24"/>
      <c r="K20" s="24"/>
      <c r="L20" s="21"/>
      <c r="M20" s="21" t="s">
        <v>1482</v>
      </c>
      <c r="N20" s="21" t="s">
        <v>2179</v>
      </c>
      <c r="O20" s="21" t="s">
        <v>1460</v>
      </c>
      <c r="P20" s="24">
        <v>0</v>
      </c>
      <c r="Q20" s="24">
        <v>1</v>
      </c>
      <c r="R20" s="24"/>
      <c r="S20" s="24" t="s">
        <v>6317</v>
      </c>
      <c r="T20" s="147"/>
    </row>
    <row r="21" spans="1:20" ht="27" customHeight="1" x14ac:dyDescent="0.2">
      <c r="A21" s="28"/>
      <c r="B21" s="75">
        <v>5</v>
      </c>
      <c r="C21" s="159" t="s">
        <v>615</v>
      </c>
      <c r="D21" s="159" t="s">
        <v>635</v>
      </c>
      <c r="E21" s="159" t="s">
        <v>2458</v>
      </c>
      <c r="F21" s="24" t="s">
        <v>1435</v>
      </c>
      <c r="G21" s="94" t="s">
        <v>236</v>
      </c>
      <c r="H21" s="159" t="s">
        <v>2458</v>
      </c>
      <c r="I21" s="21"/>
      <c r="J21" s="24"/>
      <c r="K21" s="24"/>
      <c r="L21" s="21"/>
      <c r="M21" s="21" t="s">
        <v>1482</v>
      </c>
      <c r="N21" s="21" t="s">
        <v>2179</v>
      </c>
      <c r="O21" s="21" t="s">
        <v>1460</v>
      </c>
      <c r="P21" s="24">
        <v>0</v>
      </c>
      <c r="Q21" s="24">
        <v>1</v>
      </c>
      <c r="R21" s="24"/>
      <c r="S21" s="24" t="s">
        <v>6317</v>
      </c>
      <c r="T21" s="147"/>
    </row>
    <row r="22" spans="1:20" ht="27" customHeight="1" x14ac:dyDescent="0.2">
      <c r="A22" s="28"/>
      <c r="B22" s="75">
        <v>6</v>
      </c>
      <c r="C22" s="159" t="s">
        <v>615</v>
      </c>
      <c r="D22" s="159" t="s">
        <v>635</v>
      </c>
      <c r="E22" s="159" t="s">
        <v>3203</v>
      </c>
      <c r="F22" s="24" t="s">
        <v>1435</v>
      </c>
      <c r="G22" s="94" t="s">
        <v>236</v>
      </c>
      <c r="H22" s="159" t="s">
        <v>3203</v>
      </c>
      <c r="I22" s="21"/>
      <c r="J22" s="24"/>
      <c r="K22" s="24"/>
      <c r="L22" s="21"/>
      <c r="M22" s="21" t="s">
        <v>1482</v>
      </c>
      <c r="N22" s="21" t="s">
        <v>2179</v>
      </c>
      <c r="O22" s="21" t="s">
        <v>1460</v>
      </c>
      <c r="P22" s="24">
        <v>0</v>
      </c>
      <c r="Q22" s="24">
        <v>1</v>
      </c>
      <c r="R22" s="24"/>
      <c r="S22" s="24" t="s">
        <v>6317</v>
      </c>
      <c r="T22" s="147"/>
    </row>
    <row r="23" spans="1:20" ht="27" customHeight="1" x14ac:dyDescent="0.2">
      <c r="A23" s="28"/>
      <c r="B23" s="75">
        <v>7</v>
      </c>
      <c r="C23" s="159" t="s">
        <v>615</v>
      </c>
      <c r="D23" s="159" t="s">
        <v>635</v>
      </c>
      <c r="E23" s="159" t="s">
        <v>6440</v>
      </c>
      <c r="F23" s="24" t="s">
        <v>1435</v>
      </c>
      <c r="G23" s="94" t="s">
        <v>236</v>
      </c>
      <c r="H23" s="159" t="s">
        <v>6440</v>
      </c>
      <c r="I23" s="21"/>
      <c r="J23" s="24"/>
      <c r="K23" s="24"/>
      <c r="L23" s="21"/>
      <c r="M23" s="21" t="s">
        <v>1482</v>
      </c>
      <c r="N23" s="21" t="s">
        <v>2179</v>
      </c>
      <c r="O23" s="21" t="s">
        <v>1460</v>
      </c>
      <c r="P23" s="24">
        <v>0</v>
      </c>
      <c r="Q23" s="24">
        <v>0</v>
      </c>
      <c r="R23" s="24"/>
      <c r="S23" s="24" t="s">
        <v>6317</v>
      </c>
      <c r="T23" s="147"/>
    </row>
    <row r="24" spans="1:20" ht="27" customHeight="1" x14ac:dyDescent="0.25">
      <c r="B24" s="75">
        <v>8</v>
      </c>
      <c r="C24" s="159" t="s">
        <v>615</v>
      </c>
      <c r="D24" s="159" t="s">
        <v>635</v>
      </c>
      <c r="E24" s="159" t="s">
        <v>6427</v>
      </c>
      <c r="F24" s="24"/>
      <c r="G24" s="134"/>
      <c r="H24" s="24"/>
      <c r="I24" s="21" t="s">
        <v>6426</v>
      </c>
      <c r="J24" s="24"/>
      <c r="K24" s="24"/>
      <c r="L24" s="21"/>
      <c r="M24" s="21" t="s">
        <v>1482</v>
      </c>
      <c r="N24" s="21" t="s">
        <v>1575</v>
      </c>
      <c r="O24" s="21" t="s">
        <v>1460</v>
      </c>
      <c r="P24" s="24">
        <v>0</v>
      </c>
      <c r="Q24" s="24">
        <v>0</v>
      </c>
      <c r="R24" s="24"/>
      <c r="S24" s="24" t="s">
        <v>6317</v>
      </c>
      <c r="T24" s="147"/>
    </row>
    <row r="25" spans="1:20" ht="27" customHeight="1" x14ac:dyDescent="0.2">
      <c r="A25" s="28"/>
      <c r="B25" s="75">
        <v>9</v>
      </c>
      <c r="C25" s="159" t="s">
        <v>615</v>
      </c>
      <c r="D25" s="159" t="s">
        <v>635</v>
      </c>
      <c r="E25" s="159" t="s">
        <v>6428</v>
      </c>
      <c r="F25" s="24"/>
      <c r="G25" s="134"/>
      <c r="H25" s="24"/>
      <c r="I25" s="21" t="s">
        <v>6426</v>
      </c>
      <c r="J25" s="24"/>
      <c r="K25" s="24"/>
      <c r="L25" s="21"/>
      <c r="M25" s="21" t="s">
        <v>1487</v>
      </c>
      <c r="N25" s="21" t="s">
        <v>1696</v>
      </c>
      <c r="O25" s="21" t="s">
        <v>1460</v>
      </c>
      <c r="P25" s="24">
        <v>0</v>
      </c>
      <c r="Q25" s="24">
        <v>0</v>
      </c>
      <c r="R25" s="24"/>
      <c r="S25" s="24" t="s">
        <v>6317</v>
      </c>
      <c r="T25" s="147"/>
    </row>
    <row r="26" spans="1:20" ht="27" customHeight="1" x14ac:dyDescent="0.2">
      <c r="A26" s="28"/>
      <c r="B26" s="75">
        <v>10</v>
      </c>
      <c r="C26" s="159" t="s">
        <v>615</v>
      </c>
      <c r="D26" s="159" t="s">
        <v>635</v>
      </c>
      <c r="E26" s="159" t="s">
        <v>6429</v>
      </c>
      <c r="F26" s="24"/>
      <c r="G26" s="134"/>
      <c r="H26" s="24"/>
      <c r="I26" s="21" t="s">
        <v>6426</v>
      </c>
      <c r="J26" s="24"/>
      <c r="K26" s="24"/>
      <c r="L26" s="21"/>
      <c r="M26" s="21" t="s">
        <v>1563</v>
      </c>
      <c r="N26" s="21" t="s">
        <v>1564</v>
      </c>
      <c r="O26" s="21" t="s">
        <v>1460</v>
      </c>
      <c r="P26" s="24">
        <v>0</v>
      </c>
      <c r="Q26" s="24">
        <v>0</v>
      </c>
      <c r="R26" s="24"/>
      <c r="S26" s="24" t="s">
        <v>6317</v>
      </c>
      <c r="T26" s="147"/>
    </row>
    <row r="27" spans="1:20" ht="27" customHeight="1" x14ac:dyDescent="0.2">
      <c r="A27" s="28"/>
      <c r="B27" s="75">
        <v>11</v>
      </c>
      <c r="C27" s="159" t="s">
        <v>615</v>
      </c>
      <c r="D27" s="159" t="s">
        <v>635</v>
      </c>
      <c r="E27" s="159" t="s">
        <v>6430</v>
      </c>
      <c r="F27" s="24"/>
      <c r="G27" s="134"/>
      <c r="H27" s="24"/>
      <c r="I27" s="21" t="s">
        <v>6426</v>
      </c>
      <c r="J27" s="24"/>
      <c r="K27" s="24"/>
      <c r="L27" s="21"/>
      <c r="M27" s="21" t="s">
        <v>1482</v>
      </c>
      <c r="N27" s="21" t="s">
        <v>1575</v>
      </c>
      <c r="O27" s="21" t="s">
        <v>1460</v>
      </c>
      <c r="P27" s="24">
        <v>0</v>
      </c>
      <c r="Q27" s="24">
        <v>0</v>
      </c>
      <c r="R27" s="24"/>
      <c r="S27" s="24" t="s">
        <v>6317</v>
      </c>
      <c r="T27" s="147"/>
    </row>
  </sheetData>
  <autoFilter ref="B10:T27" xr:uid="{00000000-0001-0000-C901-000000000000}"/>
  <mergeCells count="1">
    <mergeCell ref="C9:O9"/>
  </mergeCells>
  <conditionalFormatting sqref="H11 H24:H27">
    <cfRule type="duplicateValues" dxfId="704" priority="1"/>
  </conditionalFormatting>
  <hyperlinks>
    <hyperlink ref="G12" location="RCT214_INFORISCO!A1" display="RCT214_INFORISCO" xr:uid="{00000000-0004-0000-C901-000000000000}"/>
    <hyperlink ref="G13" location="RCT214_INFORISCO!A1" display="RCT214_INFORISCO" xr:uid="{00000000-0004-0000-C901-000001000000}"/>
    <hyperlink ref="G14" location="RCT214_INFORISCO!A1" display="RCT214_INFORISCO" xr:uid="{00000000-0004-0000-C901-000002000000}"/>
    <hyperlink ref="G15" location="RCT214_INFORISCO!A1" display="RCT214_INFORISCO" xr:uid="{00000000-0004-0000-C901-000003000000}"/>
    <hyperlink ref="G16" location="RCT214_INFORISCO!A1" display="RCT214_INFORISCO" xr:uid="{00000000-0004-0000-C901-000004000000}"/>
    <hyperlink ref="G17" location="RCT214_INFORISCO!A1" display="RCT214_INFORISCO" xr:uid="{00000000-0004-0000-C901-000005000000}"/>
    <hyperlink ref="G18" location="RCT216_PROTEXPOS!A1" display="RCT216_PROTEXPOS" xr:uid="{00000000-0004-0000-C901-000006000000}"/>
    <hyperlink ref="G19" location="RCT216_PROTEXPOS!A1" display="RCT216_PROTEXPOS" xr:uid="{00000000-0004-0000-C901-000007000000}"/>
    <hyperlink ref="G20" location="RCT216_PROTEXPOS!A1" display="RCT216_PROTEXPOS" xr:uid="{00000000-0004-0000-C901-000008000000}"/>
    <hyperlink ref="G21" location="RCT216_PROTEXPOS!A1" display="RCT216_PROTEXPOS" xr:uid="{00000000-0004-0000-C901-000009000000}"/>
    <hyperlink ref="G22" location="RCT216_PROTEXPOS!A1" display="RCT216_PROTEXPOS" xr:uid="{00000000-0004-0000-C901-00000A000000}"/>
    <hyperlink ref="G23" location="RCT216_PROTEXPOS!A1" display="RCT216_PROTEXPOS" xr:uid="{00000000-0004-0000-C901-00000B000000}"/>
    <hyperlink ref="B6" location="Variáveis!A1" display="Variáveis" xr:uid="{00000000-0004-0000-C901-00000C000000}"/>
    <hyperlink ref="C6" location="'Índice de Tabelas'!A1" display="Índice de Tabelas" xr:uid="{00000000-0004-0000-C901-00000D000000}"/>
    <hyperlink ref="D6" location="'Manual de Instrução'!A1" display="Manual de Instrução" xr:uid="{00000000-0004-0000-C901-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9665"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1009666"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1-000000000000}">
  <sheetPr codeName="Sheet885"/>
  <dimension ref="A1:T33"/>
  <sheetViews>
    <sheetView zoomScale="80" workbookViewId="0">
      <pane xSplit="5" ySplit="10" topLeftCell="F11" activePane="bottomRight" state="frozen"/>
      <selection pane="topRight" activeCell="F1" sqref="F1"/>
      <selection pane="bottomLeft" activeCell="A18" sqref="A18"/>
      <selection pane="bottomRight" activeCell="G12" sqref="G1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t="s">
        <v>685</v>
      </c>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636</v>
      </c>
      <c r="E11" s="159" t="s">
        <v>6333</v>
      </c>
      <c r="F11" s="24"/>
      <c r="G11" s="134"/>
      <c r="H11" s="24"/>
      <c r="I11" s="21" t="s">
        <v>6426</v>
      </c>
      <c r="J11" s="24"/>
      <c r="K11" s="24"/>
      <c r="L11" s="21"/>
      <c r="M11" s="21" t="s">
        <v>1487</v>
      </c>
      <c r="N11" s="21" t="s">
        <v>1500</v>
      </c>
      <c r="O11" s="21" t="s">
        <v>1460</v>
      </c>
      <c r="P11" s="24">
        <v>0</v>
      </c>
      <c r="Q11" s="24">
        <v>0</v>
      </c>
      <c r="R11" s="24"/>
      <c r="S11" s="24" t="s">
        <v>6317</v>
      </c>
      <c r="T11" s="147"/>
    </row>
    <row r="12" spans="1:20" s="29" customFormat="1" ht="27" customHeight="1" x14ac:dyDescent="0.25">
      <c r="A12"/>
      <c r="B12" s="75">
        <v>2</v>
      </c>
      <c r="C12" s="159" t="s">
        <v>615</v>
      </c>
      <c r="D12" s="159" t="s">
        <v>636</v>
      </c>
      <c r="E12" s="159" t="s">
        <v>1456</v>
      </c>
      <c r="F12" s="24"/>
      <c r="G12" s="94" t="s">
        <v>222</v>
      </c>
      <c r="H12" s="159" t="s">
        <v>1456</v>
      </c>
      <c r="I12" s="21"/>
      <c r="J12" s="24"/>
      <c r="K12" s="24"/>
      <c r="L12" s="21"/>
      <c r="M12" s="21" t="s">
        <v>1458</v>
      </c>
      <c r="N12" s="21" t="s">
        <v>1459</v>
      </c>
      <c r="O12" s="21" t="s">
        <v>1460</v>
      </c>
      <c r="P12" s="24">
        <v>0</v>
      </c>
      <c r="Q12" s="24">
        <v>0</v>
      </c>
      <c r="R12" s="24"/>
      <c r="S12" s="24" t="s">
        <v>6317</v>
      </c>
      <c r="T12" s="147"/>
    </row>
    <row r="13" spans="1:20" ht="27" customHeight="1" x14ac:dyDescent="0.2">
      <c r="A13" s="28"/>
      <c r="B13" s="75">
        <v>3</v>
      </c>
      <c r="C13" s="159" t="s">
        <v>615</v>
      </c>
      <c r="D13" s="159" t="s">
        <v>636</v>
      </c>
      <c r="E13" s="159" t="s">
        <v>2519</v>
      </c>
      <c r="F13" s="24"/>
      <c r="G13" s="94" t="s">
        <v>222</v>
      </c>
      <c r="H13" s="159" t="s">
        <v>2519</v>
      </c>
      <c r="I13" s="21"/>
      <c r="J13" s="24"/>
      <c r="K13" s="24"/>
      <c r="L13" s="21"/>
      <c r="M13" s="21" t="s">
        <v>1482</v>
      </c>
      <c r="N13" s="21" t="s">
        <v>1704</v>
      </c>
      <c r="O13" s="21" t="s">
        <v>1460</v>
      </c>
      <c r="P13" s="24">
        <v>0</v>
      </c>
      <c r="Q13" s="24">
        <v>0</v>
      </c>
      <c r="R13" s="24"/>
      <c r="S13" s="24" t="s">
        <v>6317</v>
      </c>
      <c r="T13" s="147"/>
    </row>
    <row r="14" spans="1:20" ht="27" customHeight="1" x14ac:dyDescent="0.2">
      <c r="A14" s="28"/>
      <c r="B14" s="75">
        <v>4</v>
      </c>
      <c r="C14" s="159" t="s">
        <v>615</v>
      </c>
      <c r="D14" s="159" t="s">
        <v>636</v>
      </c>
      <c r="E14" s="159" t="s">
        <v>2456</v>
      </c>
      <c r="F14" s="24"/>
      <c r="G14" s="94" t="s">
        <v>222</v>
      </c>
      <c r="H14" s="159" t="s">
        <v>2456</v>
      </c>
      <c r="I14" s="21"/>
      <c r="J14" s="24"/>
      <c r="K14" s="24"/>
      <c r="L14" s="21"/>
      <c r="M14" s="21" t="s">
        <v>1482</v>
      </c>
      <c r="N14" s="21" t="s">
        <v>2179</v>
      </c>
      <c r="O14" s="21" t="s">
        <v>1460</v>
      </c>
      <c r="P14" s="24">
        <v>0</v>
      </c>
      <c r="Q14" s="24">
        <v>1</v>
      </c>
      <c r="R14" s="24"/>
      <c r="S14" s="24" t="s">
        <v>6317</v>
      </c>
      <c r="T14" s="147"/>
    </row>
    <row r="15" spans="1:20" ht="27" customHeight="1" x14ac:dyDescent="0.2">
      <c r="A15" s="28"/>
      <c r="B15" s="75">
        <v>5</v>
      </c>
      <c r="C15" s="159" t="s">
        <v>615</v>
      </c>
      <c r="D15" s="159" t="s">
        <v>636</v>
      </c>
      <c r="E15" s="159" t="s">
        <v>2458</v>
      </c>
      <c r="F15" s="24"/>
      <c r="G15" s="94" t="s">
        <v>222</v>
      </c>
      <c r="H15" s="159" t="s">
        <v>2458</v>
      </c>
      <c r="I15" s="21"/>
      <c r="J15" s="24"/>
      <c r="K15" s="24"/>
      <c r="L15" s="21"/>
      <c r="M15" s="21" t="s">
        <v>1482</v>
      </c>
      <c r="N15" s="21" t="s">
        <v>2179</v>
      </c>
      <c r="O15" s="21" t="s">
        <v>1460</v>
      </c>
      <c r="P15" s="24">
        <v>0</v>
      </c>
      <c r="Q15" s="24">
        <v>1</v>
      </c>
      <c r="R15" s="24"/>
      <c r="S15" s="24" t="s">
        <v>6317</v>
      </c>
      <c r="T15" s="147"/>
    </row>
    <row r="16" spans="1:20" ht="27" customHeight="1" x14ac:dyDescent="0.2">
      <c r="A16" s="28"/>
      <c r="B16" s="75">
        <v>6</v>
      </c>
      <c r="C16" s="159" t="s">
        <v>615</v>
      </c>
      <c r="D16" s="159" t="s">
        <v>636</v>
      </c>
      <c r="E16" s="159" t="s">
        <v>1201</v>
      </c>
      <c r="F16" s="24"/>
      <c r="G16" s="94" t="s">
        <v>222</v>
      </c>
      <c r="H16" s="159" t="s">
        <v>1201</v>
      </c>
      <c r="I16" s="21"/>
      <c r="J16" s="24"/>
      <c r="K16" s="24"/>
      <c r="L16" s="21"/>
      <c r="M16" s="21" t="s">
        <v>1482</v>
      </c>
      <c r="N16" s="21" t="s">
        <v>2179</v>
      </c>
      <c r="O16" s="21" t="s">
        <v>1460</v>
      </c>
      <c r="P16" s="24">
        <v>0</v>
      </c>
      <c r="Q16" s="24">
        <v>0</v>
      </c>
      <c r="R16" s="24"/>
      <c r="S16" s="24" t="s">
        <v>6317</v>
      </c>
      <c r="T16" s="147"/>
    </row>
    <row r="17" spans="1:20" ht="27" customHeight="1" x14ac:dyDescent="0.2">
      <c r="A17" s="28"/>
      <c r="B17" s="75">
        <v>7</v>
      </c>
      <c r="C17" s="159" t="s">
        <v>615</v>
      </c>
      <c r="D17" s="159" t="s">
        <v>636</v>
      </c>
      <c r="E17" s="159" t="s">
        <v>2520</v>
      </c>
      <c r="F17" s="24"/>
      <c r="G17" s="94" t="s">
        <v>222</v>
      </c>
      <c r="H17" s="159" t="s">
        <v>2520</v>
      </c>
      <c r="I17" s="21"/>
      <c r="J17" s="24"/>
      <c r="K17" s="24"/>
      <c r="L17" s="21"/>
      <c r="M17" s="21" t="s">
        <v>1487</v>
      </c>
      <c r="N17" s="21" t="s">
        <v>1497</v>
      </c>
      <c r="O17" s="21" t="s">
        <v>1471</v>
      </c>
      <c r="P17" s="24">
        <v>0</v>
      </c>
      <c r="Q17" s="24">
        <v>0</v>
      </c>
      <c r="R17" s="24"/>
      <c r="S17" s="24" t="s">
        <v>6317</v>
      </c>
      <c r="T17" s="147"/>
    </row>
    <row r="18" spans="1:20" ht="27" customHeight="1" x14ac:dyDescent="0.25">
      <c r="B18" s="75">
        <v>8</v>
      </c>
      <c r="C18" s="159" t="s">
        <v>615</v>
      </c>
      <c r="D18" s="159" t="s">
        <v>636</v>
      </c>
      <c r="E18" s="159" t="s">
        <v>2521</v>
      </c>
      <c r="F18" s="24"/>
      <c r="G18" s="94" t="s">
        <v>222</v>
      </c>
      <c r="H18" s="159" t="s">
        <v>2521</v>
      </c>
      <c r="I18" s="21"/>
      <c r="J18" s="24"/>
      <c r="K18" s="24"/>
      <c r="L18" s="21"/>
      <c r="M18" s="21" t="s">
        <v>1487</v>
      </c>
      <c r="N18" s="21" t="s">
        <v>1497</v>
      </c>
      <c r="O18" s="21" t="s">
        <v>1471</v>
      </c>
      <c r="P18" s="24">
        <v>0</v>
      </c>
      <c r="Q18" s="24">
        <v>0</v>
      </c>
      <c r="R18" s="24"/>
      <c r="S18" s="24" t="s">
        <v>6317</v>
      </c>
      <c r="T18" s="147"/>
    </row>
    <row r="19" spans="1:20" ht="27" customHeight="1" x14ac:dyDescent="0.2">
      <c r="A19" s="28"/>
      <c r="B19" s="75">
        <v>9</v>
      </c>
      <c r="C19" s="159" t="s">
        <v>615</v>
      </c>
      <c r="D19" s="159" t="s">
        <v>636</v>
      </c>
      <c r="E19" s="159" t="s">
        <v>2522</v>
      </c>
      <c r="F19" s="24"/>
      <c r="G19" s="94" t="s">
        <v>222</v>
      </c>
      <c r="H19" s="159" t="s">
        <v>2522</v>
      </c>
      <c r="I19" s="21"/>
      <c r="J19" s="24"/>
      <c r="K19" s="24"/>
      <c r="L19" s="21"/>
      <c r="M19" s="21" t="s">
        <v>1482</v>
      </c>
      <c r="N19" s="21" t="s">
        <v>1575</v>
      </c>
      <c r="O19" s="21" t="s">
        <v>1471</v>
      </c>
      <c r="P19" s="24">
        <v>0</v>
      </c>
      <c r="Q19" s="24">
        <v>0</v>
      </c>
      <c r="R19" s="24"/>
      <c r="S19" s="24" t="s">
        <v>6317</v>
      </c>
      <c r="T19" s="147"/>
    </row>
    <row r="20" spans="1:20" ht="27" customHeight="1" x14ac:dyDescent="0.2">
      <c r="A20" s="28"/>
      <c r="B20" s="75">
        <v>10</v>
      </c>
      <c r="C20" s="159" t="s">
        <v>615</v>
      </c>
      <c r="D20" s="159" t="s">
        <v>636</v>
      </c>
      <c r="E20" s="159" t="s">
        <v>2523</v>
      </c>
      <c r="F20" s="24"/>
      <c r="G20" s="94" t="s">
        <v>222</v>
      </c>
      <c r="H20" s="159" t="s">
        <v>2523</v>
      </c>
      <c r="I20" s="21"/>
      <c r="J20" s="24"/>
      <c r="K20" s="24"/>
      <c r="L20" s="21"/>
      <c r="M20" s="21" t="s">
        <v>1487</v>
      </c>
      <c r="N20" s="21" t="s">
        <v>1497</v>
      </c>
      <c r="O20" s="21" t="s">
        <v>1471</v>
      </c>
      <c r="P20" s="24">
        <v>0</v>
      </c>
      <c r="Q20" s="24">
        <v>0</v>
      </c>
      <c r="R20" s="24"/>
      <c r="S20" s="24" t="s">
        <v>6317</v>
      </c>
      <c r="T20" s="147"/>
    </row>
    <row r="21" spans="1:20" ht="27" customHeight="1" x14ac:dyDescent="0.25">
      <c r="A21"/>
      <c r="B21" s="75">
        <v>2</v>
      </c>
      <c r="C21" s="159" t="s">
        <v>615</v>
      </c>
      <c r="D21" s="159" t="s">
        <v>636</v>
      </c>
      <c r="E21" s="159" t="s">
        <v>1456</v>
      </c>
      <c r="F21" s="24" t="s">
        <v>6437</v>
      </c>
      <c r="G21" s="94" t="s">
        <v>223</v>
      </c>
      <c r="H21" s="159" t="s">
        <v>1456</v>
      </c>
      <c r="I21" s="21"/>
      <c r="J21" s="24"/>
      <c r="K21" s="24"/>
      <c r="L21" s="21"/>
      <c r="M21" s="21" t="s">
        <v>1458</v>
      </c>
      <c r="N21" s="21" t="s">
        <v>1459</v>
      </c>
      <c r="O21" s="21" t="s">
        <v>1460</v>
      </c>
      <c r="P21" s="24">
        <v>0</v>
      </c>
      <c r="Q21" s="24">
        <v>0</v>
      </c>
      <c r="R21" s="24"/>
      <c r="S21" s="24" t="s">
        <v>6317</v>
      </c>
      <c r="T21" s="147"/>
    </row>
    <row r="22" spans="1:20" ht="27" customHeight="1" x14ac:dyDescent="0.2">
      <c r="A22" s="28"/>
      <c r="B22" s="75">
        <v>3</v>
      </c>
      <c r="C22" s="159" t="s">
        <v>615</v>
      </c>
      <c r="D22" s="159" t="s">
        <v>636</v>
      </c>
      <c r="E22" s="159" t="s">
        <v>2519</v>
      </c>
      <c r="F22" s="24" t="s">
        <v>6437</v>
      </c>
      <c r="G22" s="94" t="s">
        <v>223</v>
      </c>
      <c r="H22" s="159" t="s">
        <v>2519</v>
      </c>
      <c r="I22" s="21"/>
      <c r="J22" s="24"/>
      <c r="K22" s="24"/>
      <c r="L22" s="21"/>
      <c r="M22" s="21" t="s">
        <v>1482</v>
      </c>
      <c r="N22" s="21" t="s">
        <v>1704</v>
      </c>
      <c r="O22" s="21" t="s">
        <v>1460</v>
      </c>
      <c r="P22" s="24">
        <v>0</v>
      </c>
      <c r="Q22" s="24">
        <v>0</v>
      </c>
      <c r="R22" s="24"/>
      <c r="S22" s="24" t="s">
        <v>6317</v>
      </c>
      <c r="T22" s="147"/>
    </row>
    <row r="23" spans="1:20" ht="27" customHeight="1" x14ac:dyDescent="0.2">
      <c r="A23" s="28"/>
      <c r="B23" s="75">
        <v>4</v>
      </c>
      <c r="C23" s="159" t="s">
        <v>615</v>
      </c>
      <c r="D23" s="159" t="s">
        <v>636</v>
      </c>
      <c r="E23" s="159" t="s">
        <v>2456</v>
      </c>
      <c r="F23" s="24" t="s">
        <v>6437</v>
      </c>
      <c r="G23" s="94" t="s">
        <v>223</v>
      </c>
      <c r="H23" s="159" t="s">
        <v>2456</v>
      </c>
      <c r="I23" s="21"/>
      <c r="J23" s="24"/>
      <c r="K23" s="24"/>
      <c r="L23" s="21"/>
      <c r="M23" s="21" t="s">
        <v>1482</v>
      </c>
      <c r="N23" s="21" t="s">
        <v>2179</v>
      </c>
      <c r="O23" s="21" t="s">
        <v>1460</v>
      </c>
      <c r="P23" s="24">
        <v>0</v>
      </c>
      <c r="Q23" s="24">
        <v>1</v>
      </c>
      <c r="R23" s="24"/>
      <c r="S23" s="24" t="s">
        <v>6317</v>
      </c>
      <c r="T23" s="147"/>
    </row>
    <row r="24" spans="1:20" ht="27" customHeight="1" x14ac:dyDescent="0.2">
      <c r="A24" s="28"/>
      <c r="B24" s="75">
        <v>5</v>
      </c>
      <c r="C24" s="159" t="s">
        <v>615</v>
      </c>
      <c r="D24" s="159" t="s">
        <v>636</v>
      </c>
      <c r="E24" s="159" t="s">
        <v>2458</v>
      </c>
      <c r="F24" s="24" t="s">
        <v>6437</v>
      </c>
      <c r="G24" s="94" t="s">
        <v>223</v>
      </c>
      <c r="H24" s="159" t="s">
        <v>2458</v>
      </c>
      <c r="I24" s="21"/>
      <c r="J24" s="24"/>
      <c r="K24" s="24"/>
      <c r="L24" s="21"/>
      <c r="M24" s="21" t="s">
        <v>1482</v>
      </c>
      <c r="N24" s="21" t="s">
        <v>2179</v>
      </c>
      <c r="O24" s="21" t="s">
        <v>1460</v>
      </c>
      <c r="P24" s="24">
        <v>0</v>
      </c>
      <c r="Q24" s="24">
        <v>1</v>
      </c>
      <c r="R24" s="24"/>
      <c r="S24" s="24" t="s">
        <v>6317</v>
      </c>
      <c r="T24" s="147"/>
    </row>
    <row r="25" spans="1:20" ht="27" customHeight="1" x14ac:dyDescent="0.2">
      <c r="A25" s="28"/>
      <c r="B25" s="75">
        <v>6</v>
      </c>
      <c r="C25" s="159" t="s">
        <v>615</v>
      </c>
      <c r="D25" s="159" t="s">
        <v>636</v>
      </c>
      <c r="E25" s="159" t="s">
        <v>1201</v>
      </c>
      <c r="F25" s="24" t="s">
        <v>6437</v>
      </c>
      <c r="G25" s="94" t="s">
        <v>223</v>
      </c>
      <c r="H25" s="159" t="s">
        <v>1201</v>
      </c>
      <c r="I25" s="21"/>
      <c r="J25" s="24"/>
      <c r="K25" s="24"/>
      <c r="L25" s="21"/>
      <c r="M25" s="21" t="s">
        <v>1482</v>
      </c>
      <c r="N25" s="21" t="s">
        <v>2179</v>
      </c>
      <c r="O25" s="21" t="s">
        <v>1460</v>
      </c>
      <c r="P25" s="24">
        <v>0</v>
      </c>
      <c r="Q25" s="24">
        <v>0</v>
      </c>
      <c r="R25" s="24"/>
      <c r="S25" s="24" t="s">
        <v>6317</v>
      </c>
      <c r="T25" s="147"/>
    </row>
    <row r="26" spans="1:20" ht="27" customHeight="1" x14ac:dyDescent="0.2">
      <c r="A26" s="28"/>
      <c r="B26" s="75">
        <v>7</v>
      </c>
      <c r="C26" s="159" t="s">
        <v>615</v>
      </c>
      <c r="D26" s="159" t="s">
        <v>636</v>
      </c>
      <c r="E26" s="159" t="s">
        <v>2520</v>
      </c>
      <c r="F26" s="24" t="s">
        <v>6437</v>
      </c>
      <c r="G26" s="94" t="s">
        <v>223</v>
      </c>
      <c r="H26" s="159" t="s">
        <v>2520</v>
      </c>
      <c r="I26" s="21"/>
      <c r="J26" s="24"/>
      <c r="K26" s="24"/>
      <c r="L26" s="21"/>
      <c r="M26" s="21" t="s">
        <v>1487</v>
      </c>
      <c r="N26" s="21" t="s">
        <v>1497</v>
      </c>
      <c r="O26" s="21" t="s">
        <v>1471</v>
      </c>
      <c r="P26" s="24">
        <v>0</v>
      </c>
      <c r="Q26" s="24">
        <v>0</v>
      </c>
      <c r="R26" s="24"/>
      <c r="S26" s="24" t="s">
        <v>6317</v>
      </c>
      <c r="T26" s="147"/>
    </row>
    <row r="27" spans="1:20" ht="27" customHeight="1" x14ac:dyDescent="0.25">
      <c r="B27" s="75">
        <v>8</v>
      </c>
      <c r="C27" s="159" t="s">
        <v>615</v>
      </c>
      <c r="D27" s="159" t="s">
        <v>636</v>
      </c>
      <c r="E27" s="159" t="s">
        <v>2521</v>
      </c>
      <c r="F27" s="24" t="s">
        <v>6437</v>
      </c>
      <c r="G27" s="94" t="s">
        <v>223</v>
      </c>
      <c r="H27" s="159" t="s">
        <v>2521</v>
      </c>
      <c r="I27" s="21"/>
      <c r="J27" s="24"/>
      <c r="K27" s="24"/>
      <c r="L27" s="21"/>
      <c r="M27" s="21" t="s">
        <v>1487</v>
      </c>
      <c r="N27" s="21" t="s">
        <v>1497</v>
      </c>
      <c r="O27" s="21" t="s">
        <v>1471</v>
      </c>
      <c r="P27" s="24">
        <v>0</v>
      </c>
      <c r="Q27" s="24">
        <v>0</v>
      </c>
      <c r="R27" s="24"/>
      <c r="S27" s="24" t="s">
        <v>6317</v>
      </c>
      <c r="T27" s="147"/>
    </row>
    <row r="28" spans="1:20" ht="27" customHeight="1" x14ac:dyDescent="0.2">
      <c r="A28" s="28"/>
      <c r="B28" s="75">
        <v>9</v>
      </c>
      <c r="C28" s="159" t="s">
        <v>615</v>
      </c>
      <c r="D28" s="159" t="s">
        <v>636</v>
      </c>
      <c r="E28" s="159" t="s">
        <v>2522</v>
      </c>
      <c r="F28" s="24" t="s">
        <v>6437</v>
      </c>
      <c r="G28" s="94" t="s">
        <v>223</v>
      </c>
      <c r="H28" s="159" t="s">
        <v>2522</v>
      </c>
      <c r="I28" s="21"/>
      <c r="J28" s="24"/>
      <c r="K28" s="24"/>
      <c r="L28" s="21"/>
      <c r="M28" s="21" t="s">
        <v>1482</v>
      </c>
      <c r="N28" s="21" t="s">
        <v>1575</v>
      </c>
      <c r="O28" s="21" t="s">
        <v>1471</v>
      </c>
      <c r="P28" s="24">
        <v>0</v>
      </c>
      <c r="Q28" s="24">
        <v>0</v>
      </c>
      <c r="R28" s="24"/>
      <c r="S28" s="24" t="s">
        <v>6317</v>
      </c>
      <c r="T28" s="147"/>
    </row>
    <row r="29" spans="1:20" ht="27" customHeight="1" x14ac:dyDescent="0.2">
      <c r="A29" s="28"/>
      <c r="B29" s="75">
        <v>10</v>
      </c>
      <c r="C29" s="159" t="s">
        <v>615</v>
      </c>
      <c r="D29" s="159" t="s">
        <v>636</v>
      </c>
      <c r="E29" s="159" t="s">
        <v>2523</v>
      </c>
      <c r="F29" s="24" t="s">
        <v>6437</v>
      </c>
      <c r="G29" s="94" t="s">
        <v>223</v>
      </c>
      <c r="H29" s="159" t="s">
        <v>2523</v>
      </c>
      <c r="I29" s="21"/>
      <c r="J29" s="24"/>
      <c r="K29" s="24"/>
      <c r="L29" s="21"/>
      <c r="M29" s="21" t="s">
        <v>1487</v>
      </c>
      <c r="N29" s="21" t="s">
        <v>1497</v>
      </c>
      <c r="O29" s="21" t="s">
        <v>1471</v>
      </c>
      <c r="P29" s="24">
        <v>0</v>
      </c>
      <c r="Q29" s="24">
        <v>0</v>
      </c>
      <c r="R29" s="24"/>
      <c r="S29" s="24" t="s">
        <v>6317</v>
      </c>
      <c r="T29" s="147"/>
    </row>
    <row r="30" spans="1:20" ht="27" customHeight="1" x14ac:dyDescent="0.2">
      <c r="A30" s="28"/>
      <c r="B30" s="75">
        <v>11</v>
      </c>
      <c r="C30" s="159" t="s">
        <v>615</v>
      </c>
      <c r="D30" s="159" t="s">
        <v>636</v>
      </c>
      <c r="E30" s="159" t="s">
        <v>6427</v>
      </c>
      <c r="F30" s="24"/>
      <c r="G30" s="134"/>
      <c r="H30" s="24"/>
      <c r="I30" s="21" t="s">
        <v>6426</v>
      </c>
      <c r="J30" s="24"/>
      <c r="K30" s="24"/>
      <c r="L30" s="21"/>
      <c r="M30" s="21" t="s">
        <v>1482</v>
      </c>
      <c r="N30" s="21" t="s">
        <v>1575</v>
      </c>
      <c r="O30" s="21" t="s">
        <v>1460</v>
      </c>
      <c r="P30" s="24">
        <v>0</v>
      </c>
      <c r="Q30" s="24">
        <v>0</v>
      </c>
      <c r="R30" s="24"/>
      <c r="S30" s="24" t="s">
        <v>6317</v>
      </c>
      <c r="T30" s="147"/>
    </row>
    <row r="31" spans="1:20" ht="27" customHeight="1" x14ac:dyDescent="0.2">
      <c r="A31" s="28"/>
      <c r="B31" s="75">
        <v>12</v>
      </c>
      <c r="C31" s="159" t="s">
        <v>615</v>
      </c>
      <c r="D31" s="159" t="s">
        <v>636</v>
      </c>
      <c r="E31" s="159" t="s">
        <v>6428</v>
      </c>
      <c r="F31" s="24"/>
      <c r="G31" s="134"/>
      <c r="H31" s="24"/>
      <c r="I31" s="21" t="s">
        <v>6426</v>
      </c>
      <c r="J31" s="24"/>
      <c r="K31" s="24"/>
      <c r="L31" s="21"/>
      <c r="M31" s="21" t="s">
        <v>1487</v>
      </c>
      <c r="N31" s="21" t="s">
        <v>1696</v>
      </c>
      <c r="O31" s="21" t="s">
        <v>1460</v>
      </c>
      <c r="P31" s="24">
        <v>0</v>
      </c>
      <c r="Q31" s="24">
        <v>0</v>
      </c>
      <c r="R31" s="24"/>
      <c r="S31" s="24" t="s">
        <v>6317</v>
      </c>
      <c r="T31" s="147"/>
    </row>
    <row r="32" spans="1:20" ht="27" customHeight="1" x14ac:dyDescent="0.2">
      <c r="A32" s="28"/>
      <c r="B32" s="75">
        <v>13</v>
      </c>
      <c r="C32" s="159" t="s">
        <v>615</v>
      </c>
      <c r="D32" s="159" t="s">
        <v>636</v>
      </c>
      <c r="E32" s="159" t="s">
        <v>6429</v>
      </c>
      <c r="F32" s="24"/>
      <c r="G32" s="134"/>
      <c r="H32" s="24"/>
      <c r="I32" s="21" t="s">
        <v>6426</v>
      </c>
      <c r="J32" s="24"/>
      <c r="K32" s="24"/>
      <c r="L32" s="21"/>
      <c r="M32" s="21" t="s">
        <v>1563</v>
      </c>
      <c r="N32" s="21" t="s">
        <v>1564</v>
      </c>
      <c r="O32" s="21" t="s">
        <v>1460</v>
      </c>
      <c r="P32" s="24">
        <v>0</v>
      </c>
      <c r="Q32" s="24">
        <v>0</v>
      </c>
      <c r="R32" s="24"/>
      <c r="S32" s="24" t="s">
        <v>6317</v>
      </c>
      <c r="T32" s="147"/>
    </row>
    <row r="33" spans="1:20" ht="27" customHeight="1" x14ac:dyDescent="0.2">
      <c r="A33" s="28"/>
      <c r="B33" s="75">
        <v>14</v>
      </c>
      <c r="C33" s="159" t="s">
        <v>615</v>
      </c>
      <c r="D33" s="159" t="s">
        <v>636</v>
      </c>
      <c r="E33" s="159" t="s">
        <v>6430</v>
      </c>
      <c r="F33" s="24"/>
      <c r="G33" s="134"/>
      <c r="H33" s="24"/>
      <c r="I33" s="21" t="s">
        <v>6426</v>
      </c>
      <c r="J33" s="24"/>
      <c r="K33" s="24"/>
      <c r="L33" s="21"/>
      <c r="M33" s="21" t="s">
        <v>1482</v>
      </c>
      <c r="N33" s="21" t="s">
        <v>1575</v>
      </c>
      <c r="O33" s="21" t="s">
        <v>1460</v>
      </c>
      <c r="P33" s="24">
        <v>0</v>
      </c>
      <c r="Q33" s="24">
        <v>0</v>
      </c>
      <c r="R33" s="24"/>
      <c r="S33" s="24" t="s">
        <v>6317</v>
      </c>
      <c r="T33" s="147"/>
    </row>
  </sheetData>
  <autoFilter ref="B10:T33" xr:uid="{00000000-0001-0000-CA01-000000000000}"/>
  <mergeCells count="1">
    <mergeCell ref="C9:O9"/>
  </mergeCells>
  <conditionalFormatting sqref="H11 H30:H33">
    <cfRule type="duplicateValues" dxfId="703" priority="1"/>
  </conditionalFormatting>
  <hyperlinks>
    <hyperlink ref="G12" location="RCT210_PROTINSTR!A1" display="RCT210_PROTINSTR" xr:uid="{00000000-0004-0000-CA01-000000000000}"/>
    <hyperlink ref="G13" location="RCT210_PROTINSTR!A1" display="RCT210_PROTINSTR" xr:uid="{00000000-0004-0000-CA01-000001000000}"/>
    <hyperlink ref="G14" location="RCT210_PROTINSTR!A1" display="RCT210_PROTINSTR" xr:uid="{00000000-0004-0000-CA01-000002000000}"/>
    <hyperlink ref="G15" location="RCT210_PROTINSTR!A1" display="RCT210_PROTINSTR" xr:uid="{00000000-0004-0000-CA01-000003000000}"/>
    <hyperlink ref="G16" location="RCT210_PROTINSTR!A1" display="RCT210_PROTINSTR" xr:uid="{00000000-0004-0000-CA01-000004000000}"/>
    <hyperlink ref="G17" location="RCT210_PROTINSTR!A1" display="RCT210_PROTINSTR" xr:uid="{00000000-0004-0000-CA01-000005000000}"/>
    <hyperlink ref="G18" location="RCT210_PROTINSTR!A1" display="RCT210_PROTINSTR" xr:uid="{00000000-0004-0000-CA01-000006000000}"/>
    <hyperlink ref="G19" location="RCT210_PROTINSTR!A1" display="RCT210_PROTINSTR" xr:uid="{00000000-0004-0000-CA01-000007000000}"/>
    <hyperlink ref="G20" location="RCT210_PROTINSTR!A1" display="RCT210_PROTINSTR" xr:uid="{00000000-0004-0000-CA01-000008000000}"/>
    <hyperlink ref="G21" location="RCT210_PROTINSTR_DELTA!A1" display="RCT210_PROTINSTR_DELTA" xr:uid="{00000000-0004-0000-CA01-000009000000}"/>
    <hyperlink ref="G22" location="RCT210_PROTINSTR_DELTA!A1" display="RCT210_PROTINSTR_DELTA" xr:uid="{00000000-0004-0000-CA01-00000A000000}"/>
    <hyperlink ref="G23" location="RCT210_PROTINSTR_DELTA!A1" display="RCT210_PROTINSTR_DELTA" xr:uid="{00000000-0004-0000-CA01-00000B000000}"/>
    <hyperlink ref="G24" location="RCT210_PROTINSTR_DELTA!A1" display="RCT210_PROTINSTR_DELTA" xr:uid="{00000000-0004-0000-CA01-00000C000000}"/>
    <hyperlink ref="G25" location="RCT210_PROTINSTR_DELTA!A1" display="RCT210_PROTINSTR_DELTA" xr:uid="{00000000-0004-0000-CA01-00000D000000}"/>
    <hyperlink ref="G26" location="RCT210_PROTINSTR_DELTA!A1" display="RCT210_PROTINSTR_DELTA" xr:uid="{00000000-0004-0000-CA01-00000E000000}"/>
    <hyperlink ref="G27" location="RCT210_PROTINSTR_DELTA!A1" display="RCT210_PROTINSTR_DELTA" xr:uid="{00000000-0004-0000-CA01-00000F000000}"/>
    <hyperlink ref="G28" location="RCT210_PROTINSTR_DELTA!A1" display="RCT210_PROTINSTR_DELTA" xr:uid="{00000000-0004-0000-CA01-000010000000}"/>
    <hyperlink ref="G29" location="RCT210_PROTINSTR_DELTA!A1" display="RCT210_PROTINSTR_DELTA" xr:uid="{00000000-0004-0000-CA01-000011000000}"/>
    <hyperlink ref="B6" location="Variáveis!A1" display="Variáveis" xr:uid="{00000000-0004-0000-CA01-000012000000}"/>
    <hyperlink ref="C6" location="'Índice de Tabelas'!A1" display="Índice de Tabelas" xr:uid="{00000000-0004-0000-CA01-000013000000}"/>
    <hyperlink ref="D6" location="'Manual de Instrução'!A1" display="Manual de Instrução" xr:uid="{00000000-0004-0000-CA01-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0689" r:id="rId4" name="Button 1">
              <controlPr defaultSize="0" print="0" autoFill="0" autoPict="0" macro="[0]!ReturnToPrevSheet">
                <anchor moveWithCells="1" sizeWithCells="1">
                  <from>
                    <xdr:col>4</xdr:col>
                    <xdr:colOff>0</xdr:colOff>
                    <xdr:row>3</xdr:row>
                    <xdr:rowOff>0</xdr:rowOff>
                  </from>
                  <to>
                    <xdr:col>5</xdr:col>
                    <xdr:colOff>1097280</xdr:colOff>
                    <xdr:row>4</xdr:row>
                    <xdr:rowOff>182880</xdr:rowOff>
                  </to>
                </anchor>
              </controlPr>
            </control>
          </mc:Choice>
        </mc:AlternateContent>
        <mc:AlternateContent xmlns:mc="http://schemas.openxmlformats.org/markup-compatibility/2006">
          <mc:Choice Requires="x14">
            <control shapeId="1010690"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1-000000000000}">
  <sheetPr codeName="Sheet886"/>
  <dimension ref="A1:T31"/>
  <sheetViews>
    <sheetView zoomScale="80" workbookViewId="0">
      <pane xSplit="5" ySplit="10" topLeftCell="F25" activePane="bottomRight" state="frozen"/>
      <selection pane="topRight" activeCell="F1" sqref="F1"/>
      <selection pane="bottomLeft" activeCell="A18" sqref="A18"/>
      <selection pane="bottomRight" activeCell="B10" sqref="B10:T3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637</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637</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637</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637</v>
      </c>
      <c r="E14" s="159" t="s">
        <v>1456</v>
      </c>
      <c r="F14" s="24"/>
      <c r="G14" s="94" t="s">
        <v>219</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637</v>
      </c>
      <c r="E15" s="159" t="s">
        <v>2519</v>
      </c>
      <c r="F15" s="24"/>
      <c r="G15" s="94" t="s">
        <v>219</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637</v>
      </c>
      <c r="E16" s="159" t="s">
        <v>2456</v>
      </c>
      <c r="F16" s="24"/>
      <c r="G16" s="94" t="s">
        <v>219</v>
      </c>
      <c r="H16" s="159" t="s">
        <v>2456</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637</v>
      </c>
      <c r="E17" s="159" t="s">
        <v>2458</v>
      </c>
      <c r="F17" s="24"/>
      <c r="G17" s="94" t="s">
        <v>219</v>
      </c>
      <c r="H17" s="159" t="s">
        <v>2458</v>
      </c>
      <c r="I17" s="21"/>
      <c r="J17" s="24"/>
      <c r="K17" s="24"/>
      <c r="L17" s="21"/>
      <c r="M17" s="21" t="s">
        <v>1482</v>
      </c>
      <c r="N17" s="21" t="s">
        <v>2179</v>
      </c>
      <c r="O17" s="21" t="s">
        <v>1460</v>
      </c>
      <c r="P17" s="24">
        <v>0</v>
      </c>
      <c r="Q17" s="24">
        <v>1</v>
      </c>
      <c r="R17" s="24"/>
      <c r="S17" s="24" t="s">
        <v>6317</v>
      </c>
      <c r="T17" s="147"/>
    </row>
    <row r="18" spans="1:20" ht="27" customHeight="1" x14ac:dyDescent="0.25">
      <c r="B18" s="75">
        <v>8</v>
      </c>
      <c r="C18" s="159" t="s">
        <v>615</v>
      </c>
      <c r="D18" s="159" t="s">
        <v>637</v>
      </c>
      <c r="E18" s="159" t="s">
        <v>2180</v>
      </c>
      <c r="F18" s="24"/>
      <c r="G18" s="94" t="s">
        <v>219</v>
      </c>
      <c r="H18" s="159" t="s">
        <v>2180</v>
      </c>
      <c r="I18" s="21"/>
      <c r="J18" s="24"/>
      <c r="K18" s="24"/>
      <c r="L18" s="21"/>
      <c r="M18" s="21" t="s">
        <v>1482</v>
      </c>
      <c r="N18" s="21" t="s">
        <v>1555</v>
      </c>
      <c r="O18" s="21" t="s">
        <v>1471</v>
      </c>
      <c r="P18" s="24">
        <v>0</v>
      </c>
      <c r="Q18" s="24">
        <v>0</v>
      </c>
      <c r="R18" s="24"/>
      <c r="S18" s="24" t="s">
        <v>6317</v>
      </c>
      <c r="T18" s="147"/>
    </row>
    <row r="19" spans="1:20" ht="27" customHeight="1" x14ac:dyDescent="0.2">
      <c r="A19" s="28"/>
      <c r="B19" s="75">
        <v>9</v>
      </c>
      <c r="C19" s="159" t="s">
        <v>615</v>
      </c>
      <c r="D19" s="159" t="s">
        <v>637</v>
      </c>
      <c r="E19" s="159" t="s">
        <v>2182</v>
      </c>
      <c r="F19" s="24"/>
      <c r="G19" s="94" t="s">
        <v>219</v>
      </c>
      <c r="H19" s="159" t="s">
        <v>2182</v>
      </c>
      <c r="I19" s="21"/>
      <c r="J19" s="24"/>
      <c r="K19" s="24"/>
      <c r="L19" s="21"/>
      <c r="M19" s="21" t="s">
        <v>1482</v>
      </c>
      <c r="N19" s="21" t="s">
        <v>2480</v>
      </c>
      <c r="O19" s="21" t="s">
        <v>1471</v>
      </c>
      <c r="P19" s="24">
        <v>0</v>
      </c>
      <c r="Q19" s="24">
        <v>0</v>
      </c>
      <c r="R19" s="24"/>
      <c r="S19" s="24" t="s">
        <v>6317</v>
      </c>
      <c r="T19" s="147"/>
    </row>
    <row r="20" spans="1:20" ht="27" customHeight="1" x14ac:dyDescent="0.2">
      <c r="A20" s="28"/>
      <c r="B20" s="75">
        <v>10</v>
      </c>
      <c r="C20" s="159" t="s">
        <v>615</v>
      </c>
      <c r="D20" s="159" t="s">
        <v>637</v>
      </c>
      <c r="E20" s="159" t="s">
        <v>3091</v>
      </c>
      <c r="F20" s="24"/>
      <c r="G20" s="94" t="s">
        <v>219</v>
      </c>
      <c r="H20" s="159" t="s">
        <v>3091</v>
      </c>
      <c r="I20" s="21"/>
      <c r="J20" s="24"/>
      <c r="K20" s="24"/>
      <c r="L20" s="21"/>
      <c r="M20" s="21" t="s">
        <v>1482</v>
      </c>
      <c r="N20" s="21" t="s">
        <v>1575</v>
      </c>
      <c r="O20" s="21" t="s">
        <v>1471</v>
      </c>
      <c r="P20" s="24">
        <v>0</v>
      </c>
      <c r="Q20" s="24">
        <v>0</v>
      </c>
      <c r="R20" s="24"/>
      <c r="S20" s="24" t="s">
        <v>6317</v>
      </c>
      <c r="T20" s="147"/>
    </row>
    <row r="21" spans="1:20" ht="27" customHeight="1" x14ac:dyDescent="0.2">
      <c r="A21" s="28"/>
      <c r="B21" s="75">
        <v>11</v>
      </c>
      <c r="C21" s="159" t="s">
        <v>615</v>
      </c>
      <c r="D21" s="159" t="s">
        <v>637</v>
      </c>
      <c r="E21" s="159" t="s">
        <v>3092</v>
      </c>
      <c r="F21" s="24"/>
      <c r="G21" s="94" t="s">
        <v>219</v>
      </c>
      <c r="H21" s="159" t="s">
        <v>3092</v>
      </c>
      <c r="I21" s="21"/>
      <c r="J21" s="24"/>
      <c r="K21" s="24"/>
      <c r="L21" s="21"/>
      <c r="M21" s="21" t="s">
        <v>1487</v>
      </c>
      <c r="N21" s="21" t="s">
        <v>1497</v>
      </c>
      <c r="O21" s="21" t="s">
        <v>1471</v>
      </c>
      <c r="P21" s="24">
        <v>0</v>
      </c>
      <c r="Q21" s="24">
        <v>0</v>
      </c>
      <c r="R21" s="24"/>
      <c r="S21" s="24" t="s">
        <v>6317</v>
      </c>
      <c r="T21" s="147"/>
    </row>
    <row r="22" spans="1:20" ht="27" customHeight="1" x14ac:dyDescent="0.2">
      <c r="A22" s="28"/>
      <c r="B22" s="75">
        <v>12</v>
      </c>
      <c r="C22" s="159" t="s">
        <v>615</v>
      </c>
      <c r="D22" s="159" t="s">
        <v>637</v>
      </c>
      <c r="E22" s="159" t="s">
        <v>3093</v>
      </c>
      <c r="F22" s="24"/>
      <c r="G22" s="94" t="s">
        <v>219</v>
      </c>
      <c r="H22" s="159" t="s">
        <v>3093</v>
      </c>
      <c r="I22" s="21"/>
      <c r="J22" s="24"/>
      <c r="K22" s="24"/>
      <c r="L22" s="21"/>
      <c r="M22" s="21" t="s">
        <v>1487</v>
      </c>
      <c r="N22" s="21" t="s">
        <v>1497</v>
      </c>
      <c r="O22" s="21" t="s">
        <v>1471</v>
      </c>
      <c r="P22" s="24">
        <v>0</v>
      </c>
      <c r="Q22" s="24">
        <v>0</v>
      </c>
      <c r="R22" s="24"/>
      <c r="S22" s="24" t="s">
        <v>6317</v>
      </c>
      <c r="T22" s="147"/>
    </row>
    <row r="23" spans="1:20" ht="27" customHeight="1" x14ac:dyDescent="0.2">
      <c r="A23" s="28"/>
      <c r="B23" s="75">
        <v>13</v>
      </c>
      <c r="C23" s="159" t="s">
        <v>615</v>
      </c>
      <c r="D23" s="159" t="s">
        <v>637</v>
      </c>
      <c r="E23" s="159" t="s">
        <v>3094</v>
      </c>
      <c r="F23" s="24"/>
      <c r="G23" s="94" t="s">
        <v>219</v>
      </c>
      <c r="H23" s="159" t="s">
        <v>3094</v>
      </c>
      <c r="I23" s="21"/>
      <c r="J23" s="24"/>
      <c r="K23" s="24"/>
      <c r="L23" s="21"/>
      <c r="M23" s="21" t="s">
        <v>1487</v>
      </c>
      <c r="N23" s="21" t="s">
        <v>1497</v>
      </c>
      <c r="O23" s="21" t="s">
        <v>1471</v>
      </c>
      <c r="P23" s="24">
        <v>0</v>
      </c>
      <c r="Q23" s="24">
        <v>0</v>
      </c>
      <c r="R23" s="24"/>
      <c r="S23" s="24" t="s">
        <v>6317</v>
      </c>
      <c r="T23" s="147"/>
    </row>
    <row r="24" spans="1:20" ht="27" customHeight="1" x14ac:dyDescent="0.2">
      <c r="A24" s="28"/>
      <c r="B24" s="75">
        <v>14</v>
      </c>
      <c r="C24" s="159" t="s">
        <v>615</v>
      </c>
      <c r="D24" s="159" t="s">
        <v>637</v>
      </c>
      <c r="E24" s="159" t="s">
        <v>3095</v>
      </c>
      <c r="F24" s="24"/>
      <c r="G24" s="94" t="s">
        <v>219</v>
      </c>
      <c r="H24" s="159" t="s">
        <v>3095</v>
      </c>
      <c r="I24" s="21"/>
      <c r="J24" s="24"/>
      <c r="K24" s="24"/>
      <c r="L24" s="21"/>
      <c r="M24" s="21" t="s">
        <v>1487</v>
      </c>
      <c r="N24" s="21" t="s">
        <v>1497</v>
      </c>
      <c r="O24" s="21" t="s">
        <v>1471</v>
      </c>
      <c r="P24" s="24">
        <v>0</v>
      </c>
      <c r="Q24" s="24">
        <v>0</v>
      </c>
      <c r="R24" s="24"/>
      <c r="S24" s="24" t="s">
        <v>6317</v>
      </c>
      <c r="T24" s="147"/>
    </row>
    <row r="25" spans="1:20" ht="27" customHeight="1" x14ac:dyDescent="0.2">
      <c r="A25" s="28"/>
      <c r="B25" s="75">
        <v>15</v>
      </c>
      <c r="C25" s="159" t="s">
        <v>615</v>
      </c>
      <c r="D25" s="159" t="s">
        <v>637</v>
      </c>
      <c r="E25" s="159" t="s">
        <v>3096</v>
      </c>
      <c r="F25" s="24"/>
      <c r="G25" s="94" t="s">
        <v>219</v>
      </c>
      <c r="H25" s="159" t="s">
        <v>3096</v>
      </c>
      <c r="I25" s="21"/>
      <c r="J25" s="24"/>
      <c r="K25" s="24"/>
      <c r="L25" s="21"/>
      <c r="M25" s="21" t="s">
        <v>1487</v>
      </c>
      <c r="N25" s="21" t="s">
        <v>1497</v>
      </c>
      <c r="O25" s="21" t="s">
        <v>1471</v>
      </c>
      <c r="P25" s="24">
        <v>0</v>
      </c>
      <c r="Q25" s="24">
        <v>0</v>
      </c>
      <c r="R25" s="24"/>
      <c r="S25" s="24" t="s">
        <v>6317</v>
      </c>
      <c r="T25" s="147"/>
    </row>
    <row r="26" spans="1:20" ht="27" customHeight="1" x14ac:dyDescent="0.2">
      <c r="A26" s="28"/>
      <c r="B26" s="75">
        <v>16</v>
      </c>
      <c r="C26" s="159" t="s">
        <v>615</v>
      </c>
      <c r="D26" s="159" t="s">
        <v>637</v>
      </c>
      <c r="E26" s="159" t="s">
        <v>3097</v>
      </c>
      <c r="F26" s="24"/>
      <c r="G26" s="94" t="s">
        <v>219</v>
      </c>
      <c r="H26" s="159" t="s">
        <v>3097</v>
      </c>
      <c r="I26" s="21"/>
      <c r="J26" s="24"/>
      <c r="K26" s="24"/>
      <c r="L26" s="21"/>
      <c r="M26" s="21" t="s">
        <v>1487</v>
      </c>
      <c r="N26" s="21" t="s">
        <v>1497</v>
      </c>
      <c r="O26" s="21" t="s">
        <v>1471</v>
      </c>
      <c r="P26" s="24">
        <v>0</v>
      </c>
      <c r="Q26" s="24">
        <v>0</v>
      </c>
      <c r="R26" s="24"/>
      <c r="S26" s="24" t="s">
        <v>6317</v>
      </c>
      <c r="T26" s="147"/>
    </row>
    <row r="27" spans="1:20" ht="27" customHeight="1" x14ac:dyDescent="0.2">
      <c r="A27" s="28"/>
      <c r="B27" s="75">
        <v>17</v>
      </c>
      <c r="C27" s="159" t="s">
        <v>615</v>
      </c>
      <c r="D27" s="159" t="s">
        <v>637</v>
      </c>
      <c r="E27" s="159" t="s">
        <v>3100</v>
      </c>
      <c r="F27" s="24"/>
      <c r="G27" s="94" t="s">
        <v>219</v>
      </c>
      <c r="H27" s="159" t="s">
        <v>3100</v>
      </c>
      <c r="I27" s="21"/>
      <c r="J27" s="24"/>
      <c r="K27" s="24"/>
      <c r="L27" s="21"/>
      <c r="M27" s="21" t="s">
        <v>1482</v>
      </c>
      <c r="N27" s="21" t="s">
        <v>1575</v>
      </c>
      <c r="O27" s="21" t="s">
        <v>1471</v>
      </c>
      <c r="P27" s="24">
        <v>0</v>
      </c>
      <c r="Q27" s="24">
        <v>0</v>
      </c>
      <c r="R27" s="24"/>
      <c r="S27" s="24" t="s">
        <v>6317</v>
      </c>
      <c r="T27" s="147"/>
    </row>
    <row r="28" spans="1:20" ht="27" customHeight="1" x14ac:dyDescent="0.25">
      <c r="B28" s="75">
        <v>18</v>
      </c>
      <c r="C28" s="159" t="s">
        <v>615</v>
      </c>
      <c r="D28" s="159" t="s">
        <v>637</v>
      </c>
      <c r="E28" s="159" t="s">
        <v>6427</v>
      </c>
      <c r="F28" s="24"/>
      <c r="G28" s="134"/>
      <c r="H28" s="24"/>
      <c r="I28" s="21" t="s">
        <v>6426</v>
      </c>
      <c r="J28" s="24"/>
      <c r="K28" s="24"/>
      <c r="L28" s="21"/>
      <c r="M28" s="21" t="s">
        <v>1482</v>
      </c>
      <c r="N28" s="21" t="s">
        <v>1575</v>
      </c>
      <c r="O28" s="21" t="s">
        <v>1460</v>
      </c>
      <c r="P28" s="24">
        <v>0</v>
      </c>
      <c r="Q28" s="24">
        <v>0</v>
      </c>
      <c r="R28" s="24"/>
      <c r="S28" s="24" t="s">
        <v>6317</v>
      </c>
      <c r="T28" s="147"/>
    </row>
    <row r="29" spans="1:20" ht="27" customHeight="1" x14ac:dyDescent="0.2">
      <c r="A29" s="28"/>
      <c r="B29" s="75">
        <v>19</v>
      </c>
      <c r="C29" s="159" t="s">
        <v>615</v>
      </c>
      <c r="D29" s="159" t="s">
        <v>637</v>
      </c>
      <c r="E29" s="159" t="s">
        <v>6428</v>
      </c>
      <c r="F29" s="24"/>
      <c r="G29" s="134"/>
      <c r="H29" s="24"/>
      <c r="I29" s="21" t="s">
        <v>6426</v>
      </c>
      <c r="J29" s="24"/>
      <c r="K29" s="24"/>
      <c r="L29" s="21"/>
      <c r="M29" s="21" t="s">
        <v>1487</v>
      </c>
      <c r="N29" s="21" t="s">
        <v>1696</v>
      </c>
      <c r="O29" s="21" t="s">
        <v>1460</v>
      </c>
      <c r="P29" s="24">
        <v>0</v>
      </c>
      <c r="Q29" s="24">
        <v>0</v>
      </c>
      <c r="R29" s="24"/>
      <c r="S29" s="24" t="s">
        <v>6317</v>
      </c>
      <c r="T29" s="147"/>
    </row>
    <row r="30" spans="1:20" ht="27" customHeight="1" x14ac:dyDescent="0.2">
      <c r="A30" s="28"/>
      <c r="B30" s="75">
        <v>20</v>
      </c>
      <c r="C30" s="159" t="s">
        <v>615</v>
      </c>
      <c r="D30" s="159" t="s">
        <v>637</v>
      </c>
      <c r="E30" s="159" t="s">
        <v>6429</v>
      </c>
      <c r="F30" s="24"/>
      <c r="G30" s="134"/>
      <c r="H30" s="24"/>
      <c r="I30" s="21" t="s">
        <v>6426</v>
      </c>
      <c r="J30" s="24"/>
      <c r="K30" s="24"/>
      <c r="L30" s="21"/>
      <c r="M30" s="21" t="s">
        <v>1563</v>
      </c>
      <c r="N30" s="21" t="s">
        <v>1564</v>
      </c>
      <c r="O30" s="21" t="s">
        <v>1460</v>
      </c>
      <c r="P30" s="24">
        <v>0</v>
      </c>
      <c r="Q30" s="24">
        <v>0</v>
      </c>
      <c r="R30" s="24"/>
      <c r="S30" s="24" t="s">
        <v>6317</v>
      </c>
      <c r="T30" s="147"/>
    </row>
    <row r="31" spans="1:20" ht="27" customHeight="1" x14ac:dyDescent="0.2">
      <c r="A31" s="28"/>
      <c r="B31" s="75">
        <v>21</v>
      </c>
      <c r="C31" s="159" t="s">
        <v>615</v>
      </c>
      <c r="D31" s="159" t="s">
        <v>637</v>
      </c>
      <c r="E31" s="159" t="s">
        <v>6430</v>
      </c>
      <c r="F31" s="24"/>
      <c r="G31" s="134"/>
      <c r="H31" s="24"/>
      <c r="I31" s="21" t="s">
        <v>6426</v>
      </c>
      <c r="J31" s="24"/>
      <c r="K31" s="24"/>
      <c r="L31" s="21"/>
      <c r="M31" s="21" t="s">
        <v>1482</v>
      </c>
      <c r="N31" s="21" t="s">
        <v>1575</v>
      </c>
      <c r="O31" s="21" t="s">
        <v>1460</v>
      </c>
      <c r="P31" s="24">
        <v>0</v>
      </c>
      <c r="Q31" s="24">
        <v>0</v>
      </c>
      <c r="R31" s="24"/>
      <c r="S31" s="24" t="s">
        <v>6317</v>
      </c>
      <c r="T31" s="147"/>
    </row>
  </sheetData>
  <autoFilter ref="B10:T31" xr:uid="{00000000-0001-0000-CB01-000000000000}"/>
  <mergeCells count="1">
    <mergeCell ref="C9:O9"/>
  </mergeCells>
  <conditionalFormatting sqref="H11:H13 H28:H31">
    <cfRule type="duplicateValues" dxfId="702" priority="1"/>
  </conditionalFormatting>
  <hyperlinks>
    <hyperlink ref="G14" location="RCT209_RESPENTID!A1" display="RCT209_RESPENTID" xr:uid="{00000000-0004-0000-CB01-000000000000}"/>
    <hyperlink ref="G15" location="RCT209_RESPENTID!A1" display="RCT209_RESPENTID" xr:uid="{00000000-0004-0000-CB01-000001000000}"/>
    <hyperlink ref="G16" location="RCT209_RESPENTID!A1" display="RCT209_RESPENTID" xr:uid="{00000000-0004-0000-CB01-000002000000}"/>
    <hyperlink ref="G17" location="RCT209_RESPENTID!A1" display="RCT209_RESPENTID" xr:uid="{00000000-0004-0000-CB01-000003000000}"/>
    <hyperlink ref="G18" location="RCT209_RESPENTID!A1" display="RCT209_RESPENTID" xr:uid="{00000000-0004-0000-CB01-000004000000}"/>
    <hyperlink ref="G19" location="RCT209_RESPENTID!A1" display="RCT209_RESPENTID" xr:uid="{00000000-0004-0000-CB01-000005000000}"/>
    <hyperlink ref="G20" location="RCT209_RESPENTID!A1" display="RCT209_RESPENTID" xr:uid="{00000000-0004-0000-CB01-000006000000}"/>
    <hyperlink ref="G21" location="RCT209_RESPENTID!A1" display="RCT209_RESPENTID" xr:uid="{00000000-0004-0000-CB01-000007000000}"/>
    <hyperlink ref="G22" location="RCT209_RESPENTID!A1" display="RCT209_RESPENTID" xr:uid="{00000000-0004-0000-CB01-000008000000}"/>
    <hyperlink ref="G23" location="RCT209_RESPENTID!A1" display="RCT209_RESPENTID" xr:uid="{00000000-0004-0000-CB01-000009000000}"/>
    <hyperlink ref="G24" location="RCT209_RESPENTID!A1" display="RCT209_RESPENTID" xr:uid="{00000000-0004-0000-CB01-00000A000000}"/>
    <hyperlink ref="G25" location="RCT209_RESPENTID!A1" display="RCT209_RESPENTID" xr:uid="{00000000-0004-0000-CB01-00000B000000}"/>
    <hyperlink ref="G26" location="RCT209_RESPENTID!A1" display="RCT209_RESPENTID" xr:uid="{00000000-0004-0000-CB01-00000C000000}"/>
    <hyperlink ref="G27" location="RCT209_RESPENTID!A1" display="RCT209_RESPENTID" xr:uid="{00000000-0004-0000-CB01-00000D000000}"/>
    <hyperlink ref="B6" location="Variáveis!A1" display="Variáveis" xr:uid="{00000000-0004-0000-CB01-00000E000000}"/>
    <hyperlink ref="C6" location="'Índice de Tabelas'!A1" display="Índice de Tabelas" xr:uid="{00000000-0004-0000-CB01-00000F000000}"/>
    <hyperlink ref="D6" location="'Manual de Instrução'!A1" display="Manual de Instrução" xr:uid="{00000000-0004-0000-CB01-00001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1713"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1011714"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1-000000000000}">
  <sheetPr codeName="Sheet887"/>
  <dimension ref="A1:T31"/>
  <sheetViews>
    <sheetView zoomScale="80" workbookViewId="0">
      <pane xSplit="5" ySplit="10" topLeftCell="F21" activePane="bottomRight" state="frozen"/>
      <selection pane="topRight" activeCell="F1" sqref="F1"/>
      <selection pane="bottomLeft" activeCell="A18" sqref="A18"/>
      <selection pane="bottomRight" activeCell="B10" sqref="B10:T3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4.09765625" style="27" bestFit="1"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638</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638</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638</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638</v>
      </c>
      <c r="E14" s="159" t="s">
        <v>1456</v>
      </c>
      <c r="F14" s="24"/>
      <c r="G14" s="94" t="s">
        <v>220</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638</v>
      </c>
      <c r="E15" s="159" t="s">
        <v>2519</v>
      </c>
      <c r="F15" s="24"/>
      <c r="G15" s="94" t="s">
        <v>220</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638</v>
      </c>
      <c r="E16" s="159" t="s">
        <v>2456</v>
      </c>
      <c r="F16" s="24"/>
      <c r="G16" s="94" t="s">
        <v>220</v>
      </c>
      <c r="H16" s="159" t="s">
        <v>2456</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638</v>
      </c>
      <c r="E17" s="159" t="s">
        <v>2458</v>
      </c>
      <c r="F17" s="24"/>
      <c r="G17" s="94" t="s">
        <v>220</v>
      </c>
      <c r="H17" s="159" t="s">
        <v>2458</v>
      </c>
      <c r="I17" s="21"/>
      <c r="J17" s="24"/>
      <c r="K17" s="24"/>
      <c r="L17" s="21"/>
      <c r="M17" s="21" t="s">
        <v>1482</v>
      </c>
      <c r="N17" s="21" t="s">
        <v>2179</v>
      </c>
      <c r="O17" s="21" t="s">
        <v>1460</v>
      </c>
      <c r="P17" s="24">
        <v>0</v>
      </c>
      <c r="Q17" s="24">
        <v>1</v>
      </c>
      <c r="R17" s="24"/>
      <c r="S17" s="24" t="s">
        <v>6317</v>
      </c>
      <c r="T17" s="147"/>
    </row>
    <row r="18" spans="1:20" ht="27" customHeight="1" x14ac:dyDescent="0.25">
      <c r="B18" s="75">
        <v>8</v>
      </c>
      <c r="C18" s="159" t="s">
        <v>615</v>
      </c>
      <c r="D18" s="159" t="s">
        <v>638</v>
      </c>
      <c r="E18" s="159" t="s">
        <v>2180</v>
      </c>
      <c r="F18" s="24"/>
      <c r="G18" s="94" t="s">
        <v>220</v>
      </c>
      <c r="H18" s="159" t="s">
        <v>2180</v>
      </c>
      <c r="I18" s="21"/>
      <c r="J18" s="24"/>
      <c r="K18" s="24"/>
      <c r="L18" s="21"/>
      <c r="M18" s="21" t="s">
        <v>1482</v>
      </c>
      <c r="N18" s="21" t="s">
        <v>1555</v>
      </c>
      <c r="O18" s="21" t="s">
        <v>1471</v>
      </c>
      <c r="P18" s="24">
        <v>0</v>
      </c>
      <c r="Q18" s="24">
        <v>0</v>
      </c>
      <c r="R18" s="24"/>
      <c r="S18" s="24" t="s">
        <v>6317</v>
      </c>
      <c r="T18" s="147"/>
    </row>
    <row r="19" spans="1:20" ht="27" customHeight="1" x14ac:dyDescent="0.2">
      <c r="A19" s="28"/>
      <c r="B19" s="75">
        <v>9</v>
      </c>
      <c r="C19" s="159" t="s">
        <v>615</v>
      </c>
      <c r="D19" s="159" t="s">
        <v>638</v>
      </c>
      <c r="E19" s="159" t="s">
        <v>2182</v>
      </c>
      <c r="F19" s="24"/>
      <c r="G19" s="94" t="s">
        <v>220</v>
      </c>
      <c r="H19" s="159" t="s">
        <v>2182</v>
      </c>
      <c r="I19" s="21"/>
      <c r="J19" s="24"/>
      <c r="K19" s="24"/>
      <c r="L19" s="21"/>
      <c r="M19" s="21" t="s">
        <v>1482</v>
      </c>
      <c r="N19" s="21" t="s">
        <v>2480</v>
      </c>
      <c r="O19" s="21" t="s">
        <v>1471</v>
      </c>
      <c r="P19" s="24">
        <v>0</v>
      </c>
      <c r="Q19" s="24">
        <v>0</v>
      </c>
      <c r="R19" s="24"/>
      <c r="S19" s="24" t="s">
        <v>6317</v>
      </c>
      <c r="T19" s="147"/>
    </row>
    <row r="20" spans="1:20" ht="27" customHeight="1" x14ac:dyDescent="0.2">
      <c r="A20" s="28"/>
      <c r="B20" s="75">
        <v>10</v>
      </c>
      <c r="C20" s="159" t="s">
        <v>615</v>
      </c>
      <c r="D20" s="159" t="s">
        <v>638</v>
      </c>
      <c r="E20" s="159" t="s">
        <v>3091</v>
      </c>
      <c r="F20" s="24"/>
      <c r="G20" s="94" t="s">
        <v>220</v>
      </c>
      <c r="H20" s="159" t="s">
        <v>3091</v>
      </c>
      <c r="I20" s="21"/>
      <c r="J20" s="24"/>
      <c r="K20" s="24"/>
      <c r="L20" s="21"/>
      <c r="M20" s="21" t="s">
        <v>1482</v>
      </c>
      <c r="N20" s="21" t="s">
        <v>1575</v>
      </c>
      <c r="O20" s="21" t="s">
        <v>1471</v>
      </c>
      <c r="P20" s="24">
        <v>0</v>
      </c>
      <c r="Q20" s="24">
        <v>0</v>
      </c>
      <c r="R20" s="24"/>
      <c r="S20" s="24" t="s">
        <v>6317</v>
      </c>
      <c r="T20" s="147"/>
    </row>
    <row r="21" spans="1:20" ht="27" customHeight="1" x14ac:dyDescent="0.2">
      <c r="A21" s="28"/>
      <c r="B21" s="75">
        <v>11</v>
      </c>
      <c r="C21" s="159" t="s">
        <v>615</v>
      </c>
      <c r="D21" s="159" t="s">
        <v>638</v>
      </c>
      <c r="E21" s="159" t="s">
        <v>3092</v>
      </c>
      <c r="F21" s="24"/>
      <c r="G21" s="94" t="s">
        <v>220</v>
      </c>
      <c r="H21" s="159" t="s">
        <v>3092</v>
      </c>
      <c r="I21" s="21"/>
      <c r="J21" s="24"/>
      <c r="K21" s="24"/>
      <c r="L21" s="21"/>
      <c r="M21" s="21" t="s">
        <v>1487</v>
      </c>
      <c r="N21" s="21" t="s">
        <v>1497</v>
      </c>
      <c r="O21" s="21" t="s">
        <v>1471</v>
      </c>
      <c r="P21" s="24">
        <v>0</v>
      </c>
      <c r="Q21" s="24">
        <v>0</v>
      </c>
      <c r="R21" s="24"/>
      <c r="S21" s="24" t="s">
        <v>6317</v>
      </c>
      <c r="T21" s="147"/>
    </row>
    <row r="22" spans="1:20" ht="27" customHeight="1" x14ac:dyDescent="0.2">
      <c r="A22" s="28"/>
      <c r="B22" s="75">
        <v>12</v>
      </c>
      <c r="C22" s="159" t="s">
        <v>615</v>
      </c>
      <c r="D22" s="159" t="s">
        <v>638</v>
      </c>
      <c r="E22" s="159" t="s">
        <v>3093</v>
      </c>
      <c r="F22" s="24"/>
      <c r="G22" s="94" t="s">
        <v>220</v>
      </c>
      <c r="H22" s="159" t="s">
        <v>3093</v>
      </c>
      <c r="I22" s="21"/>
      <c r="J22" s="24"/>
      <c r="K22" s="24"/>
      <c r="L22" s="21"/>
      <c r="M22" s="21" t="s">
        <v>1487</v>
      </c>
      <c r="N22" s="21" t="s">
        <v>1497</v>
      </c>
      <c r="O22" s="21" t="s">
        <v>1471</v>
      </c>
      <c r="P22" s="24">
        <v>0</v>
      </c>
      <c r="Q22" s="24">
        <v>0</v>
      </c>
      <c r="R22" s="24"/>
      <c r="S22" s="24" t="s">
        <v>6317</v>
      </c>
      <c r="T22" s="147"/>
    </row>
    <row r="23" spans="1:20" ht="27" customHeight="1" x14ac:dyDescent="0.2">
      <c r="A23" s="28"/>
      <c r="B23" s="75">
        <v>13</v>
      </c>
      <c r="C23" s="159" t="s">
        <v>615</v>
      </c>
      <c r="D23" s="159" t="s">
        <v>638</v>
      </c>
      <c r="E23" s="159" t="s">
        <v>3094</v>
      </c>
      <c r="F23" s="24"/>
      <c r="G23" s="94" t="s">
        <v>220</v>
      </c>
      <c r="H23" s="159" t="s">
        <v>3094</v>
      </c>
      <c r="I23" s="21"/>
      <c r="J23" s="24"/>
      <c r="K23" s="24"/>
      <c r="L23" s="21"/>
      <c r="M23" s="21" t="s">
        <v>1487</v>
      </c>
      <c r="N23" s="21" t="s">
        <v>1497</v>
      </c>
      <c r="O23" s="21" t="s">
        <v>1471</v>
      </c>
      <c r="P23" s="24">
        <v>0</v>
      </c>
      <c r="Q23" s="24">
        <v>0</v>
      </c>
      <c r="R23" s="24"/>
      <c r="S23" s="24" t="s">
        <v>6317</v>
      </c>
      <c r="T23" s="147"/>
    </row>
    <row r="24" spans="1:20" ht="27" customHeight="1" x14ac:dyDescent="0.2">
      <c r="A24" s="28"/>
      <c r="B24" s="75">
        <v>14</v>
      </c>
      <c r="C24" s="159" t="s">
        <v>615</v>
      </c>
      <c r="D24" s="159" t="s">
        <v>638</v>
      </c>
      <c r="E24" s="159" t="s">
        <v>3095</v>
      </c>
      <c r="F24" s="24"/>
      <c r="G24" s="94" t="s">
        <v>220</v>
      </c>
      <c r="H24" s="159" t="s">
        <v>3095</v>
      </c>
      <c r="I24" s="21"/>
      <c r="J24" s="24"/>
      <c r="K24" s="24"/>
      <c r="L24" s="21"/>
      <c r="M24" s="21" t="s">
        <v>1487</v>
      </c>
      <c r="N24" s="21" t="s">
        <v>1497</v>
      </c>
      <c r="O24" s="21" t="s">
        <v>1471</v>
      </c>
      <c r="P24" s="24">
        <v>0</v>
      </c>
      <c r="Q24" s="24">
        <v>0</v>
      </c>
      <c r="R24" s="24"/>
      <c r="S24" s="24" t="s">
        <v>6317</v>
      </c>
      <c r="T24" s="147"/>
    </row>
    <row r="25" spans="1:20" ht="27" customHeight="1" x14ac:dyDescent="0.2">
      <c r="A25" s="28"/>
      <c r="B25" s="75">
        <v>15</v>
      </c>
      <c r="C25" s="159" t="s">
        <v>615</v>
      </c>
      <c r="D25" s="159" t="s">
        <v>638</v>
      </c>
      <c r="E25" s="159" t="s">
        <v>3096</v>
      </c>
      <c r="F25" s="24"/>
      <c r="G25" s="94" t="s">
        <v>220</v>
      </c>
      <c r="H25" s="159" t="s">
        <v>3096</v>
      </c>
      <c r="I25" s="21"/>
      <c r="J25" s="24"/>
      <c r="K25" s="24"/>
      <c r="L25" s="21"/>
      <c r="M25" s="21" t="s">
        <v>1487</v>
      </c>
      <c r="N25" s="21" t="s">
        <v>1497</v>
      </c>
      <c r="O25" s="21" t="s">
        <v>1471</v>
      </c>
      <c r="P25" s="24">
        <v>0</v>
      </c>
      <c r="Q25" s="24">
        <v>0</v>
      </c>
      <c r="R25" s="24"/>
      <c r="S25" s="24" t="s">
        <v>6317</v>
      </c>
      <c r="T25" s="147"/>
    </row>
    <row r="26" spans="1:20" ht="27" customHeight="1" x14ac:dyDescent="0.2">
      <c r="A26" s="28"/>
      <c r="B26" s="75">
        <v>16</v>
      </c>
      <c r="C26" s="159" t="s">
        <v>615</v>
      </c>
      <c r="D26" s="159" t="s">
        <v>638</v>
      </c>
      <c r="E26" s="159" t="s">
        <v>3097</v>
      </c>
      <c r="F26" s="24"/>
      <c r="G26" s="94" t="s">
        <v>220</v>
      </c>
      <c r="H26" s="159" t="s">
        <v>3097</v>
      </c>
      <c r="I26" s="21"/>
      <c r="J26" s="24"/>
      <c r="K26" s="24"/>
      <c r="L26" s="21"/>
      <c r="M26" s="21" t="s">
        <v>1487</v>
      </c>
      <c r="N26" s="21" t="s">
        <v>1497</v>
      </c>
      <c r="O26" s="21" t="s">
        <v>1471</v>
      </c>
      <c r="P26" s="24">
        <v>0</v>
      </c>
      <c r="Q26" s="24">
        <v>0</v>
      </c>
      <c r="R26" s="24"/>
      <c r="S26" s="24" t="s">
        <v>6317</v>
      </c>
      <c r="T26" s="147"/>
    </row>
    <row r="27" spans="1:20" ht="27" customHeight="1" x14ac:dyDescent="0.2">
      <c r="A27" s="28"/>
      <c r="B27" s="75">
        <v>17</v>
      </c>
      <c r="C27" s="159" t="s">
        <v>615</v>
      </c>
      <c r="D27" s="159" t="s">
        <v>638</v>
      </c>
      <c r="E27" s="159" t="s">
        <v>3100</v>
      </c>
      <c r="F27" s="24"/>
      <c r="G27" s="94" t="s">
        <v>220</v>
      </c>
      <c r="H27" s="159" t="s">
        <v>3100</v>
      </c>
      <c r="I27" s="21"/>
      <c r="J27" s="24"/>
      <c r="K27" s="24"/>
      <c r="L27" s="21"/>
      <c r="M27" s="21" t="s">
        <v>1482</v>
      </c>
      <c r="N27" s="21" t="s">
        <v>1575</v>
      </c>
      <c r="O27" s="21" t="s">
        <v>1471</v>
      </c>
      <c r="P27" s="24">
        <v>0</v>
      </c>
      <c r="Q27" s="24">
        <v>0</v>
      </c>
      <c r="R27" s="24"/>
      <c r="S27" s="24" t="s">
        <v>6317</v>
      </c>
      <c r="T27" s="147"/>
    </row>
    <row r="28" spans="1:20" ht="27" customHeight="1" x14ac:dyDescent="0.25">
      <c r="B28" s="75">
        <v>18</v>
      </c>
      <c r="C28" s="159" t="s">
        <v>615</v>
      </c>
      <c r="D28" s="159" t="s">
        <v>638</v>
      </c>
      <c r="E28" s="159" t="s">
        <v>6427</v>
      </c>
      <c r="F28" s="24"/>
      <c r="G28" s="134"/>
      <c r="H28" s="24"/>
      <c r="I28" s="21" t="s">
        <v>6426</v>
      </c>
      <c r="J28" s="24"/>
      <c r="K28" s="24"/>
      <c r="L28" s="21"/>
      <c r="M28" s="21" t="s">
        <v>1482</v>
      </c>
      <c r="N28" s="21" t="s">
        <v>1575</v>
      </c>
      <c r="O28" s="21" t="s">
        <v>1460</v>
      </c>
      <c r="P28" s="24">
        <v>0</v>
      </c>
      <c r="Q28" s="24">
        <v>0</v>
      </c>
      <c r="R28" s="24"/>
      <c r="S28" s="24" t="s">
        <v>6317</v>
      </c>
      <c r="T28" s="147"/>
    </row>
    <row r="29" spans="1:20" ht="27" customHeight="1" x14ac:dyDescent="0.2">
      <c r="A29" s="28"/>
      <c r="B29" s="75">
        <v>19</v>
      </c>
      <c r="C29" s="159" t="s">
        <v>615</v>
      </c>
      <c r="D29" s="159" t="s">
        <v>638</v>
      </c>
      <c r="E29" s="159" t="s">
        <v>6428</v>
      </c>
      <c r="F29" s="24"/>
      <c r="G29" s="134"/>
      <c r="H29" s="24"/>
      <c r="I29" s="21" t="s">
        <v>6426</v>
      </c>
      <c r="J29" s="24"/>
      <c r="K29" s="24"/>
      <c r="L29" s="21"/>
      <c r="M29" s="21" t="s">
        <v>1487</v>
      </c>
      <c r="N29" s="21" t="s">
        <v>1696</v>
      </c>
      <c r="O29" s="21" t="s">
        <v>1460</v>
      </c>
      <c r="P29" s="24">
        <v>0</v>
      </c>
      <c r="Q29" s="24">
        <v>0</v>
      </c>
      <c r="R29" s="24"/>
      <c r="S29" s="24" t="s">
        <v>6317</v>
      </c>
      <c r="T29" s="147"/>
    </row>
    <row r="30" spans="1:20" ht="27" customHeight="1" x14ac:dyDescent="0.2">
      <c r="A30" s="28"/>
      <c r="B30" s="75">
        <v>20</v>
      </c>
      <c r="C30" s="159" t="s">
        <v>615</v>
      </c>
      <c r="D30" s="159" t="s">
        <v>638</v>
      </c>
      <c r="E30" s="159" t="s">
        <v>6429</v>
      </c>
      <c r="F30" s="24"/>
      <c r="G30" s="134"/>
      <c r="H30" s="24"/>
      <c r="I30" s="21" t="s">
        <v>6426</v>
      </c>
      <c r="J30" s="24"/>
      <c r="K30" s="24"/>
      <c r="L30" s="21"/>
      <c r="M30" s="21" t="s">
        <v>1563</v>
      </c>
      <c r="N30" s="21" t="s">
        <v>1564</v>
      </c>
      <c r="O30" s="21" t="s">
        <v>1460</v>
      </c>
      <c r="P30" s="24">
        <v>0</v>
      </c>
      <c r="Q30" s="24">
        <v>0</v>
      </c>
      <c r="R30" s="24"/>
      <c r="S30" s="24" t="s">
        <v>6317</v>
      </c>
      <c r="T30" s="147"/>
    </row>
    <row r="31" spans="1:20" ht="27" customHeight="1" x14ac:dyDescent="0.2">
      <c r="A31" s="28"/>
      <c r="B31" s="75">
        <v>21</v>
      </c>
      <c r="C31" s="159" t="s">
        <v>615</v>
      </c>
      <c r="D31" s="159" t="s">
        <v>638</v>
      </c>
      <c r="E31" s="159" t="s">
        <v>6430</v>
      </c>
      <c r="F31" s="24"/>
      <c r="G31" s="134"/>
      <c r="H31" s="24"/>
      <c r="I31" s="21" t="s">
        <v>6426</v>
      </c>
      <c r="J31" s="24"/>
      <c r="K31" s="24"/>
      <c r="L31" s="21"/>
      <c r="M31" s="21" t="s">
        <v>1482</v>
      </c>
      <c r="N31" s="21" t="s">
        <v>1575</v>
      </c>
      <c r="O31" s="21" t="s">
        <v>1460</v>
      </c>
      <c r="P31" s="24">
        <v>0</v>
      </c>
      <c r="Q31" s="24">
        <v>0</v>
      </c>
      <c r="R31" s="24"/>
      <c r="S31" s="24" t="s">
        <v>6317</v>
      </c>
      <c r="T31" s="147"/>
    </row>
  </sheetData>
  <autoFilter ref="B10:T31" xr:uid="{00000000-0001-0000-CC01-000000000000}"/>
  <mergeCells count="1">
    <mergeCell ref="C9:O9"/>
  </mergeCells>
  <conditionalFormatting sqref="H11:H13 H28:H31">
    <cfRule type="duplicateValues" dxfId="701" priority="1"/>
  </conditionalFormatting>
  <hyperlinks>
    <hyperlink ref="G14" location="RCT209_RESPENTIM!A1" display="RCT209_RESPENTIM" xr:uid="{00000000-0004-0000-CC01-000000000000}"/>
    <hyperlink ref="G15:G27" location="RCT209_RESPENTIM!A1" display="RCT209_RESPENTIM" xr:uid="{00000000-0004-0000-CC01-000001000000}"/>
    <hyperlink ref="B6" location="Variáveis!A1" display="Variáveis" xr:uid="{00000000-0004-0000-CC01-000002000000}"/>
    <hyperlink ref="C6" location="'Índice de Tabelas'!A1" display="Índice de Tabelas" xr:uid="{00000000-0004-0000-CC01-000003000000}"/>
    <hyperlink ref="D6" location="'Manual de Instrução'!A1" display="Manual de Instrução" xr:uid="{00000000-0004-0000-CC01-00000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2737" r:id="rId4" name="Button 1">
              <controlPr defaultSize="0" print="0" autoFill="0" autoPict="0" macro="[0]!ReturnToPrevSheet">
                <anchor moveWithCells="1" sizeWithCells="1">
                  <from>
                    <xdr:col>4</xdr:col>
                    <xdr:colOff>0</xdr:colOff>
                    <xdr:row>3</xdr:row>
                    <xdr:rowOff>0</xdr:rowOff>
                  </from>
                  <to>
                    <xdr:col>5</xdr:col>
                    <xdr:colOff>731520</xdr:colOff>
                    <xdr:row>4</xdr:row>
                    <xdr:rowOff>182880</xdr:rowOff>
                  </to>
                </anchor>
              </controlPr>
            </control>
          </mc:Choice>
        </mc:AlternateContent>
        <mc:AlternateContent xmlns:mc="http://schemas.openxmlformats.org/markup-compatibility/2006">
          <mc:Choice Requires="x14">
            <control shapeId="1012738"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1-000000000000}">
  <sheetPr codeName="Sheet888"/>
  <dimension ref="A1:T43"/>
  <sheetViews>
    <sheetView zoomScale="80" workbookViewId="0">
      <pane xSplit="5" ySplit="10" topLeftCell="F14" activePane="bottomRight" state="frozen"/>
      <selection pane="topRight" activeCell="F1" sqref="F1"/>
      <selection pane="bottomLeft" activeCell="A18" sqref="A18"/>
      <selection pane="bottomRight" activeCell="B10" sqref="B10:T4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639</v>
      </c>
      <c r="E11" s="159" t="s">
        <v>6425</v>
      </c>
      <c r="F11" s="24"/>
      <c r="G11" s="134"/>
      <c r="H11" s="24"/>
      <c r="I11" s="21" t="s">
        <v>6426</v>
      </c>
      <c r="J11" s="24"/>
      <c r="K11" s="24"/>
      <c r="L11" s="21"/>
      <c r="M11" s="21" t="s">
        <v>1487</v>
      </c>
      <c r="N11" s="21" t="s">
        <v>1500</v>
      </c>
      <c r="O11" s="21" t="s">
        <v>1460</v>
      </c>
      <c r="P11" s="24">
        <v>0</v>
      </c>
      <c r="Q11" s="24">
        <v>1</v>
      </c>
      <c r="R11" s="24"/>
      <c r="S11" s="24" t="s">
        <v>6317</v>
      </c>
      <c r="T11" s="147"/>
    </row>
    <row r="12" spans="1:20" s="29" customFormat="1" ht="27" customHeight="1" x14ac:dyDescent="0.25">
      <c r="A12"/>
      <c r="B12" s="75">
        <v>2</v>
      </c>
      <c r="C12" s="159" t="s">
        <v>615</v>
      </c>
      <c r="D12" s="159" t="s">
        <v>639</v>
      </c>
      <c r="E12" s="159" t="s">
        <v>6331</v>
      </c>
      <c r="F12" s="24"/>
      <c r="G12" s="134"/>
      <c r="H12" s="24"/>
      <c r="I12" s="21" t="s">
        <v>6426</v>
      </c>
      <c r="J12" s="24"/>
      <c r="K12" s="24"/>
      <c r="L12" s="21"/>
      <c r="M12" s="21" t="s">
        <v>1487</v>
      </c>
      <c r="N12" s="21" t="s">
        <v>1500</v>
      </c>
      <c r="O12" s="21" t="s">
        <v>1460</v>
      </c>
      <c r="P12" s="24">
        <v>0</v>
      </c>
      <c r="Q12" s="24">
        <v>1</v>
      </c>
      <c r="R12" s="24"/>
      <c r="S12" s="24" t="s">
        <v>6317</v>
      </c>
      <c r="T12" s="147"/>
    </row>
    <row r="13" spans="1:20" ht="27" customHeight="1" x14ac:dyDescent="0.2">
      <c r="A13" s="28"/>
      <c r="B13" s="75">
        <v>3</v>
      </c>
      <c r="C13" s="159" t="s">
        <v>615</v>
      </c>
      <c r="D13" s="159" t="s">
        <v>639</v>
      </c>
      <c r="E13" s="159" t="s">
        <v>6333</v>
      </c>
      <c r="F13" s="24"/>
      <c r="G13" s="134"/>
      <c r="H13" s="24"/>
      <c r="I13" s="21" t="s">
        <v>6426</v>
      </c>
      <c r="J13" s="24"/>
      <c r="K13" s="24"/>
      <c r="L13" s="21"/>
      <c r="M13" s="21" t="s">
        <v>1487</v>
      </c>
      <c r="N13" s="21" t="s">
        <v>1500</v>
      </c>
      <c r="O13" s="21" t="s">
        <v>1460</v>
      </c>
      <c r="P13" s="24">
        <v>0</v>
      </c>
      <c r="Q13" s="24">
        <v>0</v>
      </c>
      <c r="R13" s="24"/>
      <c r="S13" s="24" t="s">
        <v>6317</v>
      </c>
      <c r="T13" s="147"/>
    </row>
    <row r="14" spans="1:20" ht="27" customHeight="1" x14ac:dyDescent="0.2">
      <c r="A14" s="28"/>
      <c r="B14" s="75">
        <v>4</v>
      </c>
      <c r="C14" s="159" t="s">
        <v>615</v>
      </c>
      <c r="D14" s="159" t="s">
        <v>639</v>
      </c>
      <c r="E14" s="159" t="s">
        <v>1456</v>
      </c>
      <c r="F14" s="24"/>
      <c r="G14" s="94" t="s">
        <v>211</v>
      </c>
      <c r="H14" s="159" t="s">
        <v>1456</v>
      </c>
      <c r="I14" s="21"/>
      <c r="J14" s="24"/>
      <c r="K14" s="24"/>
      <c r="L14" s="21"/>
      <c r="M14" s="21" t="s">
        <v>1458</v>
      </c>
      <c r="N14" s="21" t="s">
        <v>1459</v>
      </c>
      <c r="O14" s="21" t="s">
        <v>1460</v>
      </c>
      <c r="P14" s="24">
        <v>0</v>
      </c>
      <c r="Q14" s="24">
        <v>0</v>
      </c>
      <c r="R14" s="24"/>
      <c r="S14" s="24" t="s">
        <v>6317</v>
      </c>
      <c r="T14" s="147"/>
    </row>
    <row r="15" spans="1:20" ht="27" customHeight="1" x14ac:dyDescent="0.2">
      <c r="A15" s="28"/>
      <c r="B15" s="75">
        <v>5</v>
      </c>
      <c r="C15" s="159" t="s">
        <v>615</v>
      </c>
      <c r="D15" s="159" t="s">
        <v>639</v>
      </c>
      <c r="E15" s="159" t="s">
        <v>2519</v>
      </c>
      <c r="F15" s="24"/>
      <c r="G15" s="94" t="s">
        <v>211</v>
      </c>
      <c r="H15" s="159" t="s">
        <v>2519</v>
      </c>
      <c r="I15" s="21"/>
      <c r="J15" s="24"/>
      <c r="K15" s="24"/>
      <c r="L15" s="21"/>
      <c r="M15" s="21" t="s">
        <v>1482</v>
      </c>
      <c r="N15" s="21" t="s">
        <v>1704</v>
      </c>
      <c r="O15" s="21" t="s">
        <v>1460</v>
      </c>
      <c r="P15" s="24">
        <v>0</v>
      </c>
      <c r="Q15" s="24">
        <v>0</v>
      </c>
      <c r="R15" s="24"/>
      <c r="S15" s="24" t="s">
        <v>6317</v>
      </c>
      <c r="T15" s="147"/>
    </row>
    <row r="16" spans="1:20" ht="27" customHeight="1" x14ac:dyDescent="0.2">
      <c r="A16" s="28"/>
      <c r="B16" s="75">
        <v>6</v>
      </c>
      <c r="C16" s="159" t="s">
        <v>615</v>
      </c>
      <c r="D16" s="159" t="s">
        <v>639</v>
      </c>
      <c r="E16" s="159" t="s">
        <v>2456</v>
      </c>
      <c r="F16" s="24"/>
      <c r="G16" s="94" t="s">
        <v>211</v>
      </c>
      <c r="H16" s="159" t="s">
        <v>2456</v>
      </c>
      <c r="I16" s="21"/>
      <c r="J16" s="24"/>
      <c r="K16" s="24"/>
      <c r="L16" s="21"/>
      <c r="M16" s="21" t="s">
        <v>1482</v>
      </c>
      <c r="N16" s="21" t="s">
        <v>2179</v>
      </c>
      <c r="O16" s="21" t="s">
        <v>1460</v>
      </c>
      <c r="P16" s="24">
        <v>0</v>
      </c>
      <c r="Q16" s="24">
        <v>1</v>
      </c>
      <c r="R16" s="24"/>
      <c r="S16" s="24" t="s">
        <v>6317</v>
      </c>
      <c r="T16" s="147"/>
    </row>
    <row r="17" spans="1:20" ht="27" customHeight="1" x14ac:dyDescent="0.2">
      <c r="A17" s="28"/>
      <c r="B17" s="75">
        <v>7</v>
      </c>
      <c r="C17" s="159" t="s">
        <v>615</v>
      </c>
      <c r="D17" s="159" t="s">
        <v>639</v>
      </c>
      <c r="E17" s="159" t="s">
        <v>2458</v>
      </c>
      <c r="F17" s="24"/>
      <c r="G17" s="94" t="s">
        <v>211</v>
      </c>
      <c r="H17" s="159" t="s">
        <v>2458</v>
      </c>
      <c r="I17" s="21"/>
      <c r="J17" s="24"/>
      <c r="K17" s="24"/>
      <c r="L17" s="21"/>
      <c r="M17" s="21" t="s">
        <v>1482</v>
      </c>
      <c r="N17" s="21" t="s">
        <v>2179</v>
      </c>
      <c r="O17" s="21" t="s">
        <v>1460</v>
      </c>
      <c r="P17" s="24">
        <v>0</v>
      </c>
      <c r="Q17" s="24">
        <v>1</v>
      </c>
      <c r="R17" s="24"/>
      <c r="S17" s="24" t="s">
        <v>6317</v>
      </c>
      <c r="T17" s="147"/>
    </row>
    <row r="18" spans="1:20" ht="27" customHeight="1" x14ac:dyDescent="0.25">
      <c r="B18" s="75">
        <v>8</v>
      </c>
      <c r="C18" s="159" t="s">
        <v>615</v>
      </c>
      <c r="D18" s="159" t="s">
        <v>639</v>
      </c>
      <c r="E18" s="159" t="s">
        <v>2907</v>
      </c>
      <c r="F18" s="24"/>
      <c r="G18" s="94" t="s">
        <v>211</v>
      </c>
      <c r="H18" s="159" t="s">
        <v>2907</v>
      </c>
      <c r="I18" s="21"/>
      <c r="J18" s="24"/>
      <c r="K18" s="24"/>
      <c r="L18" s="21"/>
      <c r="M18" s="21" t="s">
        <v>1482</v>
      </c>
      <c r="N18" s="21" t="s">
        <v>1734</v>
      </c>
      <c r="O18" s="21" t="s">
        <v>1471</v>
      </c>
      <c r="P18" s="24">
        <v>0</v>
      </c>
      <c r="Q18" s="24">
        <v>0</v>
      </c>
      <c r="R18" s="24"/>
      <c r="S18" s="24" t="s">
        <v>6317</v>
      </c>
      <c r="T18" s="147"/>
    </row>
    <row r="19" spans="1:20" ht="27" customHeight="1" x14ac:dyDescent="0.2">
      <c r="A19" s="28"/>
      <c r="B19" s="75">
        <v>9</v>
      </c>
      <c r="C19" s="159" t="s">
        <v>615</v>
      </c>
      <c r="D19" s="159" t="s">
        <v>639</v>
      </c>
      <c r="E19" s="159" t="s">
        <v>2908</v>
      </c>
      <c r="F19" s="24"/>
      <c r="G19" s="94" t="s">
        <v>211</v>
      </c>
      <c r="H19" s="159" t="s">
        <v>2908</v>
      </c>
      <c r="I19" s="21"/>
      <c r="J19" s="24"/>
      <c r="K19" s="24"/>
      <c r="L19" s="21"/>
      <c r="M19" s="21" t="s">
        <v>1487</v>
      </c>
      <c r="N19" s="21" t="s">
        <v>1488</v>
      </c>
      <c r="O19" s="21" t="s">
        <v>1471</v>
      </c>
      <c r="P19" s="24">
        <v>0</v>
      </c>
      <c r="Q19" s="24">
        <v>0</v>
      </c>
      <c r="R19" s="24"/>
      <c r="S19" s="24" t="s">
        <v>6317</v>
      </c>
      <c r="T19" s="147"/>
    </row>
    <row r="20" spans="1:20" ht="27" customHeight="1" x14ac:dyDescent="0.2">
      <c r="A20" s="28"/>
      <c r="B20" s="75">
        <v>10</v>
      </c>
      <c r="C20" s="159" t="s">
        <v>615</v>
      </c>
      <c r="D20" s="159" t="s">
        <v>639</v>
      </c>
      <c r="E20" s="159" t="s">
        <v>2910</v>
      </c>
      <c r="F20" s="24"/>
      <c r="G20" s="94" t="s">
        <v>211</v>
      </c>
      <c r="H20" s="159" t="s">
        <v>2910</v>
      </c>
      <c r="I20" s="21"/>
      <c r="J20" s="24"/>
      <c r="K20" s="24"/>
      <c r="L20" s="21"/>
      <c r="M20" s="21" t="s">
        <v>1458</v>
      </c>
      <c r="N20" s="21" t="s">
        <v>1459</v>
      </c>
      <c r="O20" s="21" t="s">
        <v>1471</v>
      </c>
      <c r="P20" s="24">
        <v>0</v>
      </c>
      <c r="Q20" s="24">
        <v>0</v>
      </c>
      <c r="R20" s="24"/>
      <c r="S20" s="24" t="s">
        <v>6317</v>
      </c>
      <c r="T20" s="147"/>
    </row>
    <row r="21" spans="1:20" ht="27" customHeight="1" x14ac:dyDescent="0.2">
      <c r="A21" s="28"/>
      <c r="B21" s="75">
        <v>11</v>
      </c>
      <c r="C21" s="159" t="s">
        <v>615</v>
      </c>
      <c r="D21" s="159" t="s">
        <v>639</v>
      </c>
      <c r="E21" s="159" t="s">
        <v>2912</v>
      </c>
      <c r="F21" s="24"/>
      <c r="G21" s="94" t="s">
        <v>211</v>
      </c>
      <c r="H21" s="159" t="s">
        <v>2912</v>
      </c>
      <c r="I21" s="21"/>
      <c r="J21" s="24"/>
      <c r="K21" s="24"/>
      <c r="L21" s="21"/>
      <c r="M21" s="21" t="s">
        <v>1482</v>
      </c>
      <c r="N21" s="21" t="s">
        <v>1575</v>
      </c>
      <c r="O21" s="21" t="s">
        <v>1471</v>
      </c>
      <c r="P21" s="24">
        <v>0</v>
      </c>
      <c r="Q21" s="24">
        <v>0</v>
      </c>
      <c r="R21" s="24"/>
      <c r="S21" s="24" t="s">
        <v>6317</v>
      </c>
      <c r="T21" s="147"/>
    </row>
    <row r="22" spans="1:20" ht="27" customHeight="1" x14ac:dyDescent="0.2">
      <c r="A22" s="28"/>
      <c r="B22" s="75">
        <v>12</v>
      </c>
      <c r="C22" s="159" t="s">
        <v>615</v>
      </c>
      <c r="D22" s="159" t="s">
        <v>639</v>
      </c>
      <c r="E22" s="159" t="s">
        <v>2914</v>
      </c>
      <c r="F22" s="24"/>
      <c r="G22" s="94" t="s">
        <v>211</v>
      </c>
      <c r="H22" s="159" t="s">
        <v>2914</v>
      </c>
      <c r="I22" s="21"/>
      <c r="J22" s="24"/>
      <c r="K22" s="24"/>
      <c r="L22" s="21"/>
      <c r="M22" s="21" t="s">
        <v>1482</v>
      </c>
      <c r="N22" s="21" t="s">
        <v>1575</v>
      </c>
      <c r="O22" s="21" t="s">
        <v>1471</v>
      </c>
      <c r="P22" s="24">
        <v>0</v>
      </c>
      <c r="Q22" s="24">
        <v>0</v>
      </c>
      <c r="R22" s="24"/>
      <c r="S22" s="24" t="s">
        <v>6317</v>
      </c>
      <c r="T22" s="147"/>
    </row>
    <row r="23" spans="1:20" ht="27" customHeight="1" x14ac:dyDescent="0.2">
      <c r="A23" s="28"/>
      <c r="B23" s="75">
        <v>13</v>
      </c>
      <c r="C23" s="159" t="s">
        <v>615</v>
      </c>
      <c r="D23" s="159" t="s">
        <v>639</v>
      </c>
      <c r="E23" s="159" t="s">
        <v>2916</v>
      </c>
      <c r="F23" s="24"/>
      <c r="G23" s="94" t="s">
        <v>211</v>
      </c>
      <c r="H23" s="159" t="s">
        <v>2916</v>
      </c>
      <c r="I23" s="21"/>
      <c r="J23" s="24"/>
      <c r="K23" s="24"/>
      <c r="L23" s="21"/>
      <c r="M23" s="21" t="s">
        <v>1482</v>
      </c>
      <c r="N23" s="21" t="s">
        <v>1575</v>
      </c>
      <c r="O23" s="21" t="s">
        <v>1471</v>
      </c>
      <c r="P23" s="24">
        <v>0</v>
      </c>
      <c r="Q23" s="24">
        <v>0</v>
      </c>
      <c r="R23" s="24"/>
      <c r="S23" s="24" t="s">
        <v>6317</v>
      </c>
      <c r="T23" s="147"/>
    </row>
    <row r="24" spans="1:20" ht="27" customHeight="1" x14ac:dyDescent="0.2">
      <c r="A24" s="28"/>
      <c r="B24" s="75">
        <v>14</v>
      </c>
      <c r="C24" s="159" t="s">
        <v>615</v>
      </c>
      <c r="D24" s="159" t="s">
        <v>639</v>
      </c>
      <c r="E24" s="159" t="s">
        <v>2918</v>
      </c>
      <c r="F24" s="24"/>
      <c r="G24" s="94" t="s">
        <v>211</v>
      </c>
      <c r="H24" s="159" t="s">
        <v>2918</v>
      </c>
      <c r="I24" s="21"/>
      <c r="J24" s="24"/>
      <c r="K24" s="24"/>
      <c r="L24" s="21"/>
      <c r="M24" s="21" t="s">
        <v>1487</v>
      </c>
      <c r="N24" s="21" t="s">
        <v>1488</v>
      </c>
      <c r="O24" s="21" t="s">
        <v>1471</v>
      </c>
      <c r="P24" s="24">
        <v>0</v>
      </c>
      <c r="Q24" s="24">
        <v>0</v>
      </c>
      <c r="R24" s="24"/>
      <c r="S24" s="24" t="s">
        <v>6317</v>
      </c>
      <c r="T24" s="147"/>
    </row>
    <row r="25" spans="1:20" ht="27" customHeight="1" x14ac:dyDescent="0.2">
      <c r="A25" s="28"/>
      <c r="B25" s="75">
        <v>15</v>
      </c>
      <c r="C25" s="159" t="s">
        <v>615</v>
      </c>
      <c r="D25" s="159" t="s">
        <v>639</v>
      </c>
      <c r="E25" s="159" t="s">
        <v>2920</v>
      </c>
      <c r="F25" s="24"/>
      <c r="G25" s="94" t="s">
        <v>211</v>
      </c>
      <c r="H25" s="159" t="s">
        <v>2920</v>
      </c>
      <c r="I25" s="21"/>
      <c r="J25" s="24"/>
      <c r="K25" s="24"/>
      <c r="L25" s="21"/>
      <c r="M25" s="21" t="s">
        <v>1482</v>
      </c>
      <c r="N25" s="21" t="s">
        <v>2922</v>
      </c>
      <c r="O25" s="21" t="s">
        <v>1471</v>
      </c>
      <c r="P25" s="24">
        <v>0</v>
      </c>
      <c r="Q25" s="24">
        <v>0</v>
      </c>
      <c r="R25" s="24"/>
      <c r="S25" s="24" t="s">
        <v>6317</v>
      </c>
      <c r="T25" s="147"/>
    </row>
    <row r="26" spans="1:20" ht="27" customHeight="1" x14ac:dyDescent="0.2">
      <c r="A26" s="28"/>
      <c r="B26" s="75">
        <v>16</v>
      </c>
      <c r="C26" s="159" t="s">
        <v>615</v>
      </c>
      <c r="D26" s="159" t="s">
        <v>639</v>
      </c>
      <c r="E26" s="159" t="s">
        <v>2923</v>
      </c>
      <c r="F26" s="24"/>
      <c r="G26" s="94" t="s">
        <v>211</v>
      </c>
      <c r="H26" s="159" t="s">
        <v>2923</v>
      </c>
      <c r="I26" s="21"/>
      <c r="J26" s="24"/>
      <c r="K26" s="24"/>
      <c r="L26" s="21"/>
      <c r="M26" s="21" t="s">
        <v>1482</v>
      </c>
      <c r="N26" s="21" t="s">
        <v>1575</v>
      </c>
      <c r="O26" s="21" t="s">
        <v>1471</v>
      </c>
      <c r="P26" s="24">
        <v>0</v>
      </c>
      <c r="Q26" s="24">
        <v>0</v>
      </c>
      <c r="R26" s="24"/>
      <c r="S26" s="24" t="s">
        <v>6317</v>
      </c>
      <c r="T26" s="147"/>
    </row>
    <row r="27" spans="1:20" ht="27" customHeight="1" x14ac:dyDescent="0.2">
      <c r="A27" s="28"/>
      <c r="B27" s="75">
        <v>4</v>
      </c>
      <c r="C27" s="159" t="s">
        <v>615</v>
      </c>
      <c r="D27" s="159" t="s">
        <v>639</v>
      </c>
      <c r="E27" s="159" t="s">
        <v>1456</v>
      </c>
      <c r="F27" s="24" t="s">
        <v>2188</v>
      </c>
      <c r="G27" s="94" t="s">
        <v>212</v>
      </c>
      <c r="H27" s="159" t="s">
        <v>1456</v>
      </c>
      <c r="I27" s="21"/>
      <c r="J27" s="24"/>
      <c r="K27" s="24"/>
      <c r="L27" s="21"/>
      <c r="M27" s="21" t="s">
        <v>1458</v>
      </c>
      <c r="N27" s="21" t="s">
        <v>1459</v>
      </c>
      <c r="O27" s="21" t="s">
        <v>1460</v>
      </c>
      <c r="P27" s="24">
        <v>0</v>
      </c>
      <c r="Q27" s="24">
        <v>0</v>
      </c>
      <c r="R27" s="24"/>
      <c r="S27" s="24" t="s">
        <v>6317</v>
      </c>
      <c r="T27" s="147"/>
    </row>
    <row r="28" spans="1:20" ht="27" customHeight="1" x14ac:dyDescent="0.2">
      <c r="A28" s="28"/>
      <c r="B28" s="75">
        <v>5</v>
      </c>
      <c r="C28" s="159" t="s">
        <v>615</v>
      </c>
      <c r="D28" s="159" t="s">
        <v>639</v>
      </c>
      <c r="E28" s="159" t="s">
        <v>2519</v>
      </c>
      <c r="F28" s="24" t="s">
        <v>2188</v>
      </c>
      <c r="G28" s="94" t="s">
        <v>212</v>
      </c>
      <c r="H28" s="159" t="s">
        <v>2519</v>
      </c>
      <c r="I28" s="21"/>
      <c r="J28" s="24"/>
      <c r="K28" s="24"/>
      <c r="L28" s="21"/>
      <c r="M28" s="21" t="s">
        <v>1482</v>
      </c>
      <c r="N28" s="21" t="s">
        <v>1704</v>
      </c>
      <c r="O28" s="21" t="s">
        <v>1460</v>
      </c>
      <c r="P28" s="24">
        <v>0</v>
      </c>
      <c r="Q28" s="24">
        <v>0</v>
      </c>
      <c r="R28" s="24"/>
      <c r="S28" s="24" t="s">
        <v>6317</v>
      </c>
      <c r="T28" s="147"/>
    </row>
    <row r="29" spans="1:20" ht="27" customHeight="1" x14ac:dyDescent="0.2">
      <c r="A29" s="28"/>
      <c r="B29" s="75">
        <v>6</v>
      </c>
      <c r="C29" s="159" t="s">
        <v>615</v>
      </c>
      <c r="D29" s="159" t="s">
        <v>639</v>
      </c>
      <c r="E29" s="159" t="s">
        <v>2456</v>
      </c>
      <c r="F29" s="24" t="s">
        <v>2188</v>
      </c>
      <c r="G29" s="94" t="s">
        <v>212</v>
      </c>
      <c r="H29" s="159" t="s">
        <v>2456</v>
      </c>
      <c r="I29" s="21"/>
      <c r="J29" s="24"/>
      <c r="K29" s="24"/>
      <c r="L29" s="21"/>
      <c r="M29" s="21" t="s">
        <v>1482</v>
      </c>
      <c r="N29" s="21" t="s">
        <v>2179</v>
      </c>
      <c r="O29" s="21" t="s">
        <v>1460</v>
      </c>
      <c r="P29" s="24">
        <v>0</v>
      </c>
      <c r="Q29" s="24">
        <v>1</v>
      </c>
      <c r="R29" s="24"/>
      <c r="S29" s="24" t="s">
        <v>6317</v>
      </c>
      <c r="T29" s="147"/>
    </row>
    <row r="30" spans="1:20" ht="27" customHeight="1" x14ac:dyDescent="0.2">
      <c r="A30" s="28"/>
      <c r="B30" s="75">
        <v>7</v>
      </c>
      <c r="C30" s="159" t="s">
        <v>615</v>
      </c>
      <c r="D30" s="159" t="s">
        <v>639</v>
      </c>
      <c r="E30" s="159" t="s">
        <v>2458</v>
      </c>
      <c r="F30" s="24" t="s">
        <v>2188</v>
      </c>
      <c r="G30" s="94" t="s">
        <v>212</v>
      </c>
      <c r="H30" s="159" t="s">
        <v>2458</v>
      </c>
      <c r="I30" s="21"/>
      <c r="J30" s="24"/>
      <c r="K30" s="24"/>
      <c r="L30" s="21"/>
      <c r="M30" s="21" t="s">
        <v>1482</v>
      </c>
      <c r="N30" s="21" t="s">
        <v>2179</v>
      </c>
      <c r="O30" s="21" t="s">
        <v>1460</v>
      </c>
      <c r="P30" s="24">
        <v>0</v>
      </c>
      <c r="Q30" s="24">
        <v>1</v>
      </c>
      <c r="R30" s="24"/>
      <c r="S30" s="24" t="s">
        <v>6317</v>
      </c>
      <c r="T30" s="147"/>
    </row>
    <row r="31" spans="1:20" ht="27" customHeight="1" x14ac:dyDescent="0.25">
      <c r="B31" s="75">
        <v>8</v>
      </c>
      <c r="C31" s="159" t="s">
        <v>615</v>
      </c>
      <c r="D31" s="159" t="s">
        <v>639</v>
      </c>
      <c r="E31" s="159" t="s">
        <v>2907</v>
      </c>
      <c r="F31" s="24" t="s">
        <v>2188</v>
      </c>
      <c r="G31" s="94" t="s">
        <v>212</v>
      </c>
      <c r="H31" s="159" t="s">
        <v>2907</v>
      </c>
      <c r="I31" s="21"/>
      <c r="J31" s="24"/>
      <c r="K31" s="24"/>
      <c r="L31" s="21"/>
      <c r="M31" s="21" t="s">
        <v>1482</v>
      </c>
      <c r="N31" s="21" t="s">
        <v>1734</v>
      </c>
      <c r="O31" s="21" t="s">
        <v>1471</v>
      </c>
      <c r="P31" s="24">
        <v>0</v>
      </c>
      <c r="Q31" s="24">
        <v>0</v>
      </c>
      <c r="R31" s="24"/>
      <c r="S31" s="24" t="s">
        <v>6317</v>
      </c>
      <c r="T31" s="147"/>
    </row>
    <row r="32" spans="1:20" ht="27" customHeight="1" x14ac:dyDescent="0.2">
      <c r="A32" s="28"/>
      <c r="B32" s="75">
        <v>9</v>
      </c>
      <c r="C32" s="159" t="s">
        <v>615</v>
      </c>
      <c r="D32" s="159" t="s">
        <v>639</v>
      </c>
      <c r="E32" s="159" t="s">
        <v>2908</v>
      </c>
      <c r="F32" s="24" t="s">
        <v>2188</v>
      </c>
      <c r="G32" s="94" t="s">
        <v>212</v>
      </c>
      <c r="H32" s="159" t="s">
        <v>2908</v>
      </c>
      <c r="I32" s="21"/>
      <c r="J32" s="24"/>
      <c r="K32" s="24"/>
      <c r="L32" s="21"/>
      <c r="M32" s="21" t="s">
        <v>1487</v>
      </c>
      <c r="N32" s="21" t="s">
        <v>1488</v>
      </c>
      <c r="O32" s="21" t="s">
        <v>1471</v>
      </c>
      <c r="P32" s="24">
        <v>0</v>
      </c>
      <c r="Q32" s="24">
        <v>0</v>
      </c>
      <c r="R32" s="24"/>
      <c r="S32" s="24" t="s">
        <v>6317</v>
      </c>
      <c r="T32" s="147"/>
    </row>
    <row r="33" spans="1:20" ht="27" customHeight="1" x14ac:dyDescent="0.2">
      <c r="A33" s="28"/>
      <c r="B33" s="75">
        <v>10</v>
      </c>
      <c r="C33" s="159" t="s">
        <v>615</v>
      </c>
      <c r="D33" s="159" t="s">
        <v>639</v>
      </c>
      <c r="E33" s="159" t="s">
        <v>2910</v>
      </c>
      <c r="F33" s="24" t="s">
        <v>2188</v>
      </c>
      <c r="G33" s="94" t="s">
        <v>212</v>
      </c>
      <c r="H33" s="159" t="s">
        <v>2910</v>
      </c>
      <c r="I33" s="21"/>
      <c r="J33" s="24"/>
      <c r="K33" s="24"/>
      <c r="L33" s="21"/>
      <c r="M33" s="21" t="s">
        <v>1458</v>
      </c>
      <c r="N33" s="21" t="s">
        <v>1459</v>
      </c>
      <c r="O33" s="21" t="s">
        <v>1471</v>
      </c>
      <c r="P33" s="24">
        <v>0</v>
      </c>
      <c r="Q33" s="24">
        <v>0</v>
      </c>
      <c r="R33" s="24"/>
      <c r="S33" s="24" t="s">
        <v>6317</v>
      </c>
      <c r="T33" s="147"/>
    </row>
    <row r="34" spans="1:20" ht="27" customHeight="1" x14ac:dyDescent="0.2">
      <c r="A34" s="28"/>
      <c r="B34" s="75">
        <v>11</v>
      </c>
      <c r="C34" s="159" t="s">
        <v>615</v>
      </c>
      <c r="D34" s="159" t="s">
        <v>639</v>
      </c>
      <c r="E34" s="159" t="s">
        <v>2912</v>
      </c>
      <c r="F34" s="24" t="s">
        <v>2188</v>
      </c>
      <c r="G34" s="94" t="s">
        <v>212</v>
      </c>
      <c r="H34" s="159" t="s">
        <v>2912</v>
      </c>
      <c r="I34" s="21"/>
      <c r="J34" s="24"/>
      <c r="K34" s="24"/>
      <c r="L34" s="21"/>
      <c r="M34" s="21" t="s">
        <v>1482</v>
      </c>
      <c r="N34" s="21" t="s">
        <v>1575</v>
      </c>
      <c r="O34" s="21" t="s">
        <v>1471</v>
      </c>
      <c r="P34" s="24">
        <v>0</v>
      </c>
      <c r="Q34" s="24">
        <v>0</v>
      </c>
      <c r="R34" s="24"/>
      <c r="S34" s="24" t="s">
        <v>6317</v>
      </c>
      <c r="T34" s="147"/>
    </row>
    <row r="35" spans="1:20" ht="27" customHeight="1" x14ac:dyDescent="0.2">
      <c r="A35" s="28"/>
      <c r="B35" s="75">
        <v>12</v>
      </c>
      <c r="C35" s="159" t="s">
        <v>615</v>
      </c>
      <c r="D35" s="159" t="s">
        <v>639</v>
      </c>
      <c r="E35" s="159" t="s">
        <v>2914</v>
      </c>
      <c r="F35" s="24" t="s">
        <v>2188</v>
      </c>
      <c r="G35" s="94" t="s">
        <v>212</v>
      </c>
      <c r="H35" s="159" t="s">
        <v>2914</v>
      </c>
      <c r="I35" s="21"/>
      <c r="J35" s="24"/>
      <c r="K35" s="24"/>
      <c r="L35" s="21"/>
      <c r="M35" s="21" t="s">
        <v>1482</v>
      </c>
      <c r="N35" s="21" t="s">
        <v>1575</v>
      </c>
      <c r="O35" s="21" t="s">
        <v>1471</v>
      </c>
      <c r="P35" s="24">
        <v>0</v>
      </c>
      <c r="Q35" s="24">
        <v>0</v>
      </c>
      <c r="R35" s="24"/>
      <c r="S35" s="24" t="s">
        <v>6317</v>
      </c>
      <c r="T35" s="147"/>
    </row>
    <row r="36" spans="1:20" ht="27" customHeight="1" x14ac:dyDescent="0.2">
      <c r="A36" s="28"/>
      <c r="B36" s="75">
        <v>13</v>
      </c>
      <c r="C36" s="159" t="s">
        <v>615</v>
      </c>
      <c r="D36" s="159" t="s">
        <v>639</v>
      </c>
      <c r="E36" s="159" t="s">
        <v>2916</v>
      </c>
      <c r="F36" s="24" t="s">
        <v>2188</v>
      </c>
      <c r="G36" s="94" t="s">
        <v>212</v>
      </c>
      <c r="H36" s="159" t="s">
        <v>2916</v>
      </c>
      <c r="I36" s="21"/>
      <c r="J36" s="24"/>
      <c r="K36" s="24"/>
      <c r="L36" s="21"/>
      <c r="M36" s="21" t="s">
        <v>1482</v>
      </c>
      <c r="N36" s="21" t="s">
        <v>1575</v>
      </c>
      <c r="O36" s="21" t="s">
        <v>1471</v>
      </c>
      <c r="P36" s="24">
        <v>0</v>
      </c>
      <c r="Q36" s="24">
        <v>0</v>
      </c>
      <c r="R36" s="24"/>
      <c r="S36" s="24" t="s">
        <v>6317</v>
      </c>
      <c r="T36" s="147"/>
    </row>
    <row r="37" spans="1:20" ht="27" customHeight="1" x14ac:dyDescent="0.2">
      <c r="A37" s="28"/>
      <c r="B37" s="75">
        <v>14</v>
      </c>
      <c r="C37" s="159" t="s">
        <v>615</v>
      </c>
      <c r="D37" s="159" t="s">
        <v>639</v>
      </c>
      <c r="E37" s="159" t="s">
        <v>2918</v>
      </c>
      <c r="F37" s="24" t="s">
        <v>2188</v>
      </c>
      <c r="G37" s="94" t="s">
        <v>212</v>
      </c>
      <c r="H37" s="159" t="s">
        <v>2918</v>
      </c>
      <c r="I37" s="21"/>
      <c r="J37" s="24"/>
      <c r="K37" s="24"/>
      <c r="L37" s="21"/>
      <c r="M37" s="21" t="s">
        <v>1487</v>
      </c>
      <c r="N37" s="21" t="s">
        <v>1488</v>
      </c>
      <c r="O37" s="21" t="s">
        <v>1471</v>
      </c>
      <c r="P37" s="24">
        <v>0</v>
      </c>
      <c r="Q37" s="24">
        <v>0</v>
      </c>
      <c r="R37" s="24"/>
      <c r="S37" s="24" t="s">
        <v>6317</v>
      </c>
      <c r="T37" s="147"/>
    </row>
    <row r="38" spans="1:20" ht="27" customHeight="1" x14ac:dyDescent="0.2">
      <c r="A38" s="28"/>
      <c r="B38" s="75">
        <v>15</v>
      </c>
      <c r="C38" s="159" t="s">
        <v>615</v>
      </c>
      <c r="D38" s="159" t="s">
        <v>639</v>
      </c>
      <c r="E38" s="159" t="s">
        <v>2920</v>
      </c>
      <c r="F38" s="24" t="s">
        <v>2188</v>
      </c>
      <c r="G38" s="94" t="s">
        <v>212</v>
      </c>
      <c r="H38" s="159" t="s">
        <v>2920</v>
      </c>
      <c r="I38" s="21"/>
      <c r="J38" s="24"/>
      <c r="K38" s="24"/>
      <c r="L38" s="21"/>
      <c r="M38" s="21" t="s">
        <v>1482</v>
      </c>
      <c r="N38" s="21" t="s">
        <v>2922</v>
      </c>
      <c r="O38" s="21" t="s">
        <v>1471</v>
      </c>
      <c r="P38" s="24">
        <v>0</v>
      </c>
      <c r="Q38" s="24">
        <v>0</v>
      </c>
      <c r="R38" s="24"/>
      <c r="S38" s="24" t="s">
        <v>6317</v>
      </c>
      <c r="T38" s="147"/>
    </row>
    <row r="39" spans="1:20" ht="27" customHeight="1" x14ac:dyDescent="0.2">
      <c r="A39" s="28"/>
      <c r="B39" s="75">
        <v>16</v>
      </c>
      <c r="C39" s="159" t="s">
        <v>615</v>
      </c>
      <c r="D39" s="159" t="s">
        <v>639</v>
      </c>
      <c r="E39" s="159" t="s">
        <v>2923</v>
      </c>
      <c r="F39" s="24" t="s">
        <v>2188</v>
      </c>
      <c r="G39" s="94" t="s">
        <v>212</v>
      </c>
      <c r="H39" s="159" t="s">
        <v>2923</v>
      </c>
      <c r="I39" s="21"/>
      <c r="J39" s="24"/>
      <c r="K39" s="24"/>
      <c r="L39" s="21"/>
      <c r="M39" s="21" t="s">
        <v>1482</v>
      </c>
      <c r="N39" s="21" t="s">
        <v>1575</v>
      </c>
      <c r="O39" s="21" t="s">
        <v>1471</v>
      </c>
      <c r="P39" s="24">
        <v>0</v>
      </c>
      <c r="Q39" s="24">
        <v>0</v>
      </c>
      <c r="R39" s="24"/>
      <c r="S39" s="24" t="s">
        <v>6317</v>
      </c>
      <c r="T39" s="147"/>
    </row>
    <row r="40" spans="1:20" ht="27" customHeight="1" x14ac:dyDescent="0.2">
      <c r="A40" s="28"/>
      <c r="B40" s="75">
        <v>17</v>
      </c>
      <c r="C40" s="159" t="s">
        <v>615</v>
      </c>
      <c r="D40" s="159" t="s">
        <v>639</v>
      </c>
      <c r="E40" s="159" t="s">
        <v>6427</v>
      </c>
      <c r="F40" s="24"/>
      <c r="G40" s="134"/>
      <c r="H40" s="24"/>
      <c r="I40" s="21" t="s">
        <v>6426</v>
      </c>
      <c r="J40" s="24"/>
      <c r="K40" s="24"/>
      <c r="L40" s="21"/>
      <c r="M40" s="21" t="s">
        <v>1482</v>
      </c>
      <c r="N40" s="21" t="s">
        <v>1575</v>
      </c>
      <c r="O40" s="21" t="s">
        <v>1460</v>
      </c>
      <c r="P40" s="24">
        <v>0</v>
      </c>
      <c r="Q40" s="24">
        <v>0</v>
      </c>
      <c r="R40" s="24"/>
      <c r="S40" s="24" t="s">
        <v>6317</v>
      </c>
      <c r="T40" s="147"/>
    </row>
    <row r="41" spans="1:20" ht="27" customHeight="1" x14ac:dyDescent="0.25">
      <c r="B41" s="75">
        <v>18</v>
      </c>
      <c r="C41" s="159" t="s">
        <v>615</v>
      </c>
      <c r="D41" s="159" t="s">
        <v>639</v>
      </c>
      <c r="E41" s="159" t="s">
        <v>6428</v>
      </c>
      <c r="F41" s="24"/>
      <c r="G41" s="134"/>
      <c r="H41" s="24"/>
      <c r="I41" s="21" t="s">
        <v>6426</v>
      </c>
      <c r="J41" s="24"/>
      <c r="K41" s="24"/>
      <c r="L41" s="21"/>
      <c r="M41" s="21" t="s">
        <v>1487</v>
      </c>
      <c r="N41" s="21" t="s">
        <v>1696</v>
      </c>
      <c r="O41" s="21" t="s">
        <v>1460</v>
      </c>
      <c r="P41" s="24">
        <v>0</v>
      </c>
      <c r="Q41" s="24">
        <v>0</v>
      </c>
      <c r="R41" s="24"/>
      <c r="S41" s="24" t="s">
        <v>6317</v>
      </c>
      <c r="T41" s="147"/>
    </row>
    <row r="42" spans="1:20" ht="27" customHeight="1" x14ac:dyDescent="0.2">
      <c r="A42" s="28"/>
      <c r="B42" s="75">
        <v>19</v>
      </c>
      <c r="C42" s="159" t="s">
        <v>615</v>
      </c>
      <c r="D42" s="159" t="s">
        <v>639</v>
      </c>
      <c r="E42" s="159" t="s">
        <v>6429</v>
      </c>
      <c r="F42" s="24"/>
      <c r="G42" s="134"/>
      <c r="H42" s="24"/>
      <c r="I42" s="21" t="s">
        <v>6426</v>
      </c>
      <c r="J42" s="24"/>
      <c r="K42" s="24"/>
      <c r="L42" s="21"/>
      <c r="M42" s="21" t="s">
        <v>1563</v>
      </c>
      <c r="N42" s="21" t="s">
        <v>1564</v>
      </c>
      <c r="O42" s="21" t="s">
        <v>1460</v>
      </c>
      <c r="P42" s="24">
        <v>0</v>
      </c>
      <c r="Q42" s="24">
        <v>0</v>
      </c>
      <c r="R42" s="24"/>
      <c r="S42" s="24" t="s">
        <v>6317</v>
      </c>
      <c r="T42" s="147"/>
    </row>
    <row r="43" spans="1:20" ht="27" customHeight="1" x14ac:dyDescent="0.2">
      <c r="A43" s="28"/>
      <c r="B43" s="75">
        <v>20</v>
      </c>
      <c r="C43" s="159" t="s">
        <v>615</v>
      </c>
      <c r="D43" s="159" t="s">
        <v>639</v>
      </c>
      <c r="E43" s="159" t="s">
        <v>6430</v>
      </c>
      <c r="F43" s="24"/>
      <c r="G43" s="134"/>
      <c r="H43" s="24"/>
      <c r="I43" s="21" t="s">
        <v>6426</v>
      </c>
      <c r="J43" s="24"/>
      <c r="K43" s="24"/>
      <c r="L43" s="21"/>
      <c r="M43" s="21" t="s">
        <v>1482</v>
      </c>
      <c r="N43" s="21" t="s">
        <v>1575</v>
      </c>
      <c r="O43" s="21" t="s">
        <v>1460</v>
      </c>
      <c r="P43" s="24">
        <v>0</v>
      </c>
      <c r="Q43" s="24">
        <v>0</v>
      </c>
      <c r="R43" s="24"/>
      <c r="S43" s="24" t="s">
        <v>6317</v>
      </c>
      <c r="T43" s="147"/>
    </row>
  </sheetData>
  <autoFilter ref="B10:T43" xr:uid="{00000000-0001-0000-CD01-000000000000}"/>
  <mergeCells count="1">
    <mergeCell ref="C9:O9"/>
  </mergeCells>
  <conditionalFormatting sqref="H11:H13 H40:H43">
    <cfRule type="duplicateValues" dxfId="700" priority="1"/>
  </conditionalFormatting>
  <hyperlinks>
    <hyperlink ref="G14" location="RCT206_RISCINSTR!A1" display="RCT206_RISCINSTR" xr:uid="{00000000-0004-0000-CD01-000000000000}"/>
    <hyperlink ref="G15" location="RCT206_RISCINSTR!A1" display="RCT206_RISCINSTR" xr:uid="{00000000-0004-0000-CD01-000001000000}"/>
    <hyperlink ref="G16" location="RCT206_RISCINSTR!A1" display="RCT206_RISCINSTR" xr:uid="{00000000-0004-0000-CD01-000002000000}"/>
    <hyperlink ref="G17" location="RCT206_RISCINSTR!A1" display="RCT206_RISCINSTR" xr:uid="{00000000-0004-0000-CD01-000003000000}"/>
    <hyperlink ref="G18" location="RCT206_RISCINSTR!A1" display="RCT206_RISCINSTR" xr:uid="{00000000-0004-0000-CD01-000004000000}"/>
    <hyperlink ref="G19" location="RCT206_RISCINSTR!A1" display="RCT206_RISCINSTR" xr:uid="{00000000-0004-0000-CD01-000005000000}"/>
    <hyperlink ref="G20" location="RCT206_RISCINSTR!A1" display="RCT206_RISCINSTR" xr:uid="{00000000-0004-0000-CD01-000006000000}"/>
    <hyperlink ref="G21" location="RCT206_RISCINSTR!A1" display="RCT206_RISCINSTR" xr:uid="{00000000-0004-0000-CD01-000007000000}"/>
    <hyperlink ref="G22" location="RCT206_RISCINSTR!A1" display="RCT206_RISCINSTR" xr:uid="{00000000-0004-0000-CD01-000008000000}"/>
    <hyperlink ref="G23" location="RCT206_RISCINSTR!A1" display="RCT206_RISCINSTR" xr:uid="{00000000-0004-0000-CD01-000009000000}"/>
    <hyperlink ref="G24" location="RCT206_RISCINSTR!A1" display="RCT206_RISCINSTR" xr:uid="{00000000-0004-0000-CD01-00000A000000}"/>
    <hyperlink ref="G25" location="RCT206_RISCINSTR!A1" display="RCT206_RISCINSTR" xr:uid="{00000000-0004-0000-CD01-00000B000000}"/>
    <hyperlink ref="G26" location="RCT206_RISCINSTR!A1" display="RCT206_RISCINSTR" xr:uid="{00000000-0004-0000-CD01-00000C000000}"/>
    <hyperlink ref="G27" location="RCT206_RISCINSTR_VC!A1" display="RCT206_RISCINSTR_VC" xr:uid="{00000000-0004-0000-CD01-00000D000000}"/>
    <hyperlink ref="G28" location="RCT206_RISCINSTR_VC!A1" display="RCT206_RISCINSTR_VC" xr:uid="{00000000-0004-0000-CD01-00000E000000}"/>
    <hyperlink ref="G29" location="RCT206_RISCINSTR_VC!A1" display="RCT206_RISCINSTR_VC" xr:uid="{00000000-0004-0000-CD01-00000F000000}"/>
    <hyperlink ref="G30" location="RCT206_RISCINSTR_VC!A1" display="RCT206_RISCINSTR_VC" xr:uid="{00000000-0004-0000-CD01-000010000000}"/>
    <hyperlink ref="G31" location="RCT206_RISCINSTR_VC!A1" display="RCT206_RISCINSTR_VC" xr:uid="{00000000-0004-0000-CD01-000011000000}"/>
    <hyperlink ref="G32" location="RCT206_RISCINSTR_VC!A1" display="RCT206_RISCINSTR_VC" xr:uid="{00000000-0004-0000-CD01-000012000000}"/>
    <hyperlink ref="G33" location="RCT206_RISCINSTR_VC!A1" display="RCT206_RISCINSTR_VC" xr:uid="{00000000-0004-0000-CD01-000013000000}"/>
    <hyperlink ref="G34" location="RCT206_RISCINSTR_VC!A1" display="RCT206_RISCINSTR_VC" xr:uid="{00000000-0004-0000-CD01-000014000000}"/>
    <hyperlink ref="G35" location="RCT206_RISCINSTR_VC!A1" display="RCT206_RISCINSTR_VC" xr:uid="{00000000-0004-0000-CD01-000015000000}"/>
    <hyperlink ref="G36" location="RCT206_RISCINSTR_VC!A1" display="RCT206_RISCINSTR_VC" xr:uid="{00000000-0004-0000-CD01-000016000000}"/>
    <hyperlink ref="G37" location="RCT206_RISCINSTR_VC!A1" display="RCT206_RISCINSTR_VC" xr:uid="{00000000-0004-0000-CD01-000017000000}"/>
    <hyperlink ref="G38" location="RCT206_RISCINSTR_VC!A1" display="RCT206_RISCINSTR_VC" xr:uid="{00000000-0004-0000-CD01-000018000000}"/>
    <hyperlink ref="G39" location="RCT206_RISCINSTR_VC!A1" display="RCT206_RISCINSTR_VC" xr:uid="{00000000-0004-0000-CD01-000019000000}"/>
    <hyperlink ref="B6" location="Variáveis!A1" display="Variáveis" xr:uid="{00000000-0004-0000-CD01-00001A000000}"/>
    <hyperlink ref="C6" location="'Índice de Tabelas'!A1" display="Índice de Tabelas" xr:uid="{00000000-0004-0000-CD01-00001B000000}"/>
    <hyperlink ref="D6" location="'Manual de Instrução'!A1" display="Manual de Instrução" xr:uid="{00000000-0004-0000-CD01-00001C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376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1376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1-000000000000}">
  <sheetPr codeName="Sheet897"/>
  <dimension ref="A1:T14"/>
  <sheetViews>
    <sheetView zoomScale="80" workbookViewId="0">
      <pane xSplit="5" ySplit="10" topLeftCell="F11" activePane="bottomRight" state="frozen"/>
      <selection pane="topRight" activeCell="F1" sqref="F1"/>
      <selection pane="bottomLeft" activeCell="A18" sqref="A18"/>
      <selection pane="bottomRight" activeCell="B10" sqref="B10:T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9765625" style="27" bestFit="1"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640</v>
      </c>
      <c r="E11" s="159" t="s">
        <v>932</v>
      </c>
      <c r="F11" s="24"/>
      <c r="G11" s="134"/>
      <c r="H11" s="24"/>
      <c r="I11" s="21" t="s">
        <v>6441</v>
      </c>
      <c r="J11" s="24"/>
      <c r="K11" s="24"/>
      <c r="L11" s="21"/>
      <c r="M11" s="21" t="s">
        <v>1487</v>
      </c>
      <c r="N11" s="21" t="s">
        <v>1500</v>
      </c>
      <c r="O11" s="21" t="s">
        <v>1460</v>
      </c>
      <c r="P11" s="24">
        <v>1</v>
      </c>
      <c r="Q11" s="24">
        <v>0</v>
      </c>
      <c r="R11" s="24"/>
      <c r="S11" s="24" t="s">
        <v>6317</v>
      </c>
      <c r="T11" s="147"/>
    </row>
    <row r="12" spans="1:20" s="29" customFormat="1" ht="27" customHeight="1" x14ac:dyDescent="0.25">
      <c r="A12"/>
      <c r="B12" s="75">
        <v>2</v>
      </c>
      <c r="C12" s="159" t="s">
        <v>615</v>
      </c>
      <c r="D12" s="159" t="s">
        <v>640</v>
      </c>
      <c r="E12" s="159" t="s">
        <v>6442</v>
      </c>
      <c r="F12" s="24"/>
      <c r="G12" s="94" t="s">
        <v>664</v>
      </c>
      <c r="H12" s="24" t="s">
        <v>932</v>
      </c>
      <c r="I12" s="21"/>
      <c r="J12" s="24" t="s">
        <v>6443</v>
      </c>
      <c r="K12" s="24"/>
      <c r="L12" s="21"/>
      <c r="M12" s="21" t="s">
        <v>1487</v>
      </c>
      <c r="N12" s="21" t="s">
        <v>1500</v>
      </c>
      <c r="O12" s="21" t="s">
        <v>1471</v>
      </c>
      <c r="P12" s="24">
        <v>0</v>
      </c>
      <c r="Q12" s="24">
        <v>0</v>
      </c>
      <c r="R12" s="24"/>
      <c r="S12" s="24" t="s">
        <v>6317</v>
      </c>
      <c r="T12" s="147"/>
    </row>
    <row r="13" spans="1:20" ht="27" customHeight="1" x14ac:dyDescent="0.2">
      <c r="A13" s="28"/>
      <c r="B13" s="75">
        <v>3</v>
      </c>
      <c r="C13" s="159" t="s">
        <v>615</v>
      </c>
      <c r="D13" s="159" t="s">
        <v>640</v>
      </c>
      <c r="E13" s="159" t="s">
        <v>6444</v>
      </c>
      <c r="F13" s="24"/>
      <c r="G13" s="94" t="s">
        <v>1434</v>
      </c>
      <c r="H13" s="24" t="s">
        <v>932</v>
      </c>
      <c r="I13" s="21"/>
      <c r="J13" s="24" t="s">
        <v>6443</v>
      </c>
      <c r="K13" s="24"/>
      <c r="L13" s="21"/>
      <c r="M13" s="21" t="s">
        <v>1487</v>
      </c>
      <c r="N13" s="21" t="s">
        <v>1500</v>
      </c>
      <c r="O13" s="21" t="s">
        <v>1471</v>
      </c>
      <c r="P13" s="24">
        <v>1</v>
      </c>
      <c r="Q13" s="24">
        <v>1</v>
      </c>
      <c r="R13" s="24"/>
      <c r="S13" s="24" t="s">
        <v>6317</v>
      </c>
      <c r="T13" s="147"/>
    </row>
    <row r="14" spans="1:20" ht="27" customHeight="1" x14ac:dyDescent="0.2">
      <c r="A14" s="28"/>
      <c r="B14" s="75">
        <v>4</v>
      </c>
      <c r="C14" s="159" t="s">
        <v>615</v>
      </c>
      <c r="D14" s="159" t="s">
        <v>640</v>
      </c>
      <c r="E14" s="159" t="s">
        <v>2860</v>
      </c>
      <c r="F14" s="24"/>
      <c r="G14" s="94" t="s">
        <v>664</v>
      </c>
      <c r="H14" s="159" t="s">
        <v>2860</v>
      </c>
      <c r="I14" s="21"/>
      <c r="J14" s="24" t="s">
        <v>6443</v>
      </c>
      <c r="K14" s="24"/>
      <c r="L14" s="21"/>
      <c r="M14" s="21" t="s">
        <v>1482</v>
      </c>
      <c r="N14" s="21" t="s">
        <v>1575</v>
      </c>
      <c r="O14" s="21" t="s">
        <v>1471</v>
      </c>
      <c r="P14" s="24">
        <v>0</v>
      </c>
      <c r="Q14" s="24">
        <v>0</v>
      </c>
      <c r="R14" s="24"/>
      <c r="S14" s="24" t="s">
        <v>6317</v>
      </c>
      <c r="T14" s="147"/>
    </row>
  </sheetData>
  <autoFilter ref="B10:T14" xr:uid="{00000000-0001-0000-CE01-000000000000}"/>
  <mergeCells count="1">
    <mergeCell ref="C9:O9"/>
  </mergeCells>
  <hyperlinks>
    <hyperlink ref="G12" location="T_M_CCIN_CARACTESP!A1" display="T_M_CCIN_CARACTESP" xr:uid="{00000000-0004-0000-CE01-000000000000}"/>
    <hyperlink ref="G13" location="T_Mirror_CCIN_INFINST!A1" display="T_Mirror_CCIN_INFINST" xr:uid="{00000000-0004-0000-CE01-000001000000}"/>
    <hyperlink ref="G14" location="T_M_CCIN_CARACTESP!A1" display="T_M_CCIN_CARACTESP" xr:uid="{00000000-0004-0000-CE01-000002000000}"/>
    <hyperlink ref="B6" location="Variáveis!A1" display="Variáveis" xr:uid="{00000000-0004-0000-CE01-000003000000}"/>
    <hyperlink ref="C6" location="'Índice de Tabelas'!A1" display="Índice de Tabelas" xr:uid="{00000000-0004-0000-CE01-000004000000}"/>
    <hyperlink ref="D6" location="'Manual de Instrução'!A1" display="Manual de Instrução" xr:uid="{00000000-0004-0000-CE01-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297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22978"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4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1-000000000000}">
  <sheetPr codeName="Sheet898"/>
  <dimension ref="A1:T16"/>
  <sheetViews>
    <sheetView zoomScale="80" workbookViewId="0">
      <pane xSplit="5" ySplit="10" topLeftCell="F11" activePane="bottomRight" state="frozen"/>
      <selection pane="topRight" activeCell="F1" sqref="F1"/>
      <selection pane="bottomLeft" activeCell="A18" sqref="A18"/>
      <selection pane="bottomRight" activeCell="B10" sqref="B10:T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3984375" style="27" bestFit="1"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9"/>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641</v>
      </c>
      <c r="E11" s="159" t="s">
        <v>932</v>
      </c>
      <c r="F11" s="24"/>
      <c r="G11" s="134"/>
      <c r="H11" s="24"/>
      <c r="I11" s="21" t="s">
        <v>6445</v>
      </c>
      <c r="J11" s="24"/>
      <c r="K11" s="24"/>
      <c r="L11" s="21"/>
      <c r="M11" s="21" t="s">
        <v>1487</v>
      </c>
      <c r="N11" s="21" t="s">
        <v>1500</v>
      </c>
      <c r="O11" s="21" t="s">
        <v>1460</v>
      </c>
      <c r="P11" s="24">
        <v>1</v>
      </c>
      <c r="Q11" s="24">
        <v>0</v>
      </c>
      <c r="R11" s="24"/>
      <c r="S11" s="24" t="s">
        <v>6317</v>
      </c>
      <c r="T11" s="147"/>
    </row>
    <row r="12" spans="1:20" s="29" customFormat="1" ht="27" customHeight="1" x14ac:dyDescent="0.25">
      <c r="A12"/>
      <c r="B12" s="75">
        <v>2</v>
      </c>
      <c r="C12" s="159" t="s">
        <v>615</v>
      </c>
      <c r="D12" s="159" t="s">
        <v>641</v>
      </c>
      <c r="E12" s="159" t="s">
        <v>6442</v>
      </c>
      <c r="F12" s="24"/>
      <c r="G12" s="94" t="s">
        <v>6446</v>
      </c>
      <c r="H12" s="24" t="s">
        <v>932</v>
      </c>
      <c r="I12" s="21"/>
      <c r="J12" s="24" t="s">
        <v>6447</v>
      </c>
      <c r="K12" s="24"/>
      <c r="L12" s="21"/>
      <c r="M12" s="21" t="s">
        <v>1487</v>
      </c>
      <c r="N12" s="21" t="s">
        <v>1500</v>
      </c>
      <c r="O12" s="21" t="s">
        <v>1471</v>
      </c>
      <c r="P12" s="24">
        <v>0</v>
      </c>
      <c r="Q12" s="24">
        <v>0</v>
      </c>
      <c r="R12" s="24"/>
      <c r="S12" s="24" t="s">
        <v>6317</v>
      </c>
      <c r="T12" s="147"/>
    </row>
    <row r="13" spans="1:20" ht="27" customHeight="1" x14ac:dyDescent="0.2">
      <c r="A13" s="28"/>
      <c r="B13" s="75">
        <v>3</v>
      </c>
      <c r="C13" s="159" t="s">
        <v>615</v>
      </c>
      <c r="D13" s="159" t="s">
        <v>641</v>
      </c>
      <c r="E13" s="159" t="s">
        <v>6444</v>
      </c>
      <c r="F13" s="24"/>
      <c r="G13" s="94" t="s">
        <v>1434</v>
      </c>
      <c r="H13" s="24" t="s">
        <v>932</v>
      </c>
      <c r="I13" s="21"/>
      <c r="J13" s="24" t="s">
        <v>6447</v>
      </c>
      <c r="K13" s="24"/>
      <c r="L13" s="21"/>
      <c r="M13" s="21" t="s">
        <v>1487</v>
      </c>
      <c r="N13" s="21" t="s">
        <v>1500</v>
      </c>
      <c r="O13" s="21" t="s">
        <v>1471</v>
      </c>
      <c r="P13" s="24">
        <v>1</v>
      </c>
      <c r="Q13" s="24">
        <v>1</v>
      </c>
      <c r="R13" s="24"/>
      <c r="S13" s="24" t="s">
        <v>6317</v>
      </c>
      <c r="T13" s="147"/>
    </row>
    <row r="14" spans="1:20" ht="27" customHeight="1" x14ac:dyDescent="0.2">
      <c r="A14" s="28"/>
      <c r="B14" s="75">
        <v>4</v>
      </c>
      <c r="C14" s="159" t="s">
        <v>615</v>
      </c>
      <c r="D14" s="159" t="s">
        <v>641</v>
      </c>
      <c r="E14" s="159" t="s">
        <v>2180</v>
      </c>
      <c r="F14" s="24"/>
      <c r="G14" s="94" t="s">
        <v>6446</v>
      </c>
      <c r="H14" s="159" t="s">
        <v>2180</v>
      </c>
      <c r="I14" s="21"/>
      <c r="J14" s="24" t="s">
        <v>6447</v>
      </c>
      <c r="K14" s="24"/>
      <c r="L14" s="21"/>
      <c r="M14" s="21" t="s">
        <v>1482</v>
      </c>
      <c r="N14" s="21" t="s">
        <v>1555</v>
      </c>
      <c r="O14" s="21" t="s">
        <v>1471</v>
      </c>
      <c r="P14" s="24">
        <v>0</v>
      </c>
      <c r="Q14" s="24">
        <v>0</v>
      </c>
      <c r="R14" s="24"/>
      <c r="S14" s="24" t="s">
        <v>6317</v>
      </c>
      <c r="T14" s="147"/>
    </row>
    <row r="15" spans="1:20" ht="27" customHeight="1" x14ac:dyDescent="0.2">
      <c r="A15" s="28"/>
      <c r="B15" s="75">
        <v>5</v>
      </c>
      <c r="C15" s="159" t="s">
        <v>615</v>
      </c>
      <c r="D15" s="159" t="s">
        <v>641</v>
      </c>
      <c r="E15" s="159" t="s">
        <v>2182</v>
      </c>
      <c r="F15" s="24"/>
      <c r="G15" s="94" t="s">
        <v>6446</v>
      </c>
      <c r="H15" s="159" t="s">
        <v>2182</v>
      </c>
      <c r="I15" s="21"/>
      <c r="J15" s="24" t="s">
        <v>6447</v>
      </c>
      <c r="K15" s="24"/>
      <c r="L15" s="21"/>
      <c r="M15" s="21" t="s">
        <v>1482</v>
      </c>
      <c r="N15" s="21" t="s">
        <v>2480</v>
      </c>
      <c r="O15" s="21" t="s">
        <v>1471</v>
      </c>
      <c r="P15" s="24">
        <v>0</v>
      </c>
      <c r="Q15" s="24">
        <v>0</v>
      </c>
      <c r="R15" s="24"/>
      <c r="S15" s="24" t="s">
        <v>6317</v>
      </c>
      <c r="T15" s="147"/>
    </row>
    <row r="16" spans="1:20" ht="27" customHeight="1" x14ac:dyDescent="0.2">
      <c r="A16" s="28"/>
      <c r="B16" s="75">
        <v>6</v>
      </c>
      <c r="C16" s="159" t="s">
        <v>615</v>
      </c>
      <c r="D16" s="159" t="s">
        <v>641</v>
      </c>
      <c r="E16" s="159" t="s">
        <v>2884</v>
      </c>
      <c r="F16" s="24"/>
      <c r="G16" s="94" t="s">
        <v>6446</v>
      </c>
      <c r="H16" s="159" t="s">
        <v>2884</v>
      </c>
      <c r="I16" s="21"/>
      <c r="J16" s="24" t="s">
        <v>6447</v>
      </c>
      <c r="K16" s="24"/>
      <c r="L16" s="21"/>
      <c r="M16" s="21" t="s">
        <v>1482</v>
      </c>
      <c r="N16" s="21" t="s">
        <v>1575</v>
      </c>
      <c r="O16" s="21" t="s">
        <v>1471</v>
      </c>
      <c r="P16" s="24">
        <v>0</v>
      </c>
      <c r="Q16" s="24">
        <v>0</v>
      </c>
      <c r="R16" s="24"/>
      <c r="S16" s="24" t="s">
        <v>6317</v>
      </c>
      <c r="T16" s="147"/>
    </row>
  </sheetData>
  <autoFilter ref="B10:T16" xr:uid="{00000000-0001-0000-CF01-000000000000}"/>
  <mergeCells count="1">
    <mergeCell ref="C9:O9"/>
  </mergeCells>
  <hyperlinks>
    <hyperlink ref="G12" location="T_M_CCIN_entsind!A1" display="T_M_CCIN_entsind" xr:uid="{00000000-0004-0000-CF01-000000000000}"/>
    <hyperlink ref="G13" location="T_Mirror_CCIN_INFINST!A1" display="T_Mirror_CCIN_INFINST" xr:uid="{00000000-0004-0000-CF01-000001000000}"/>
    <hyperlink ref="G14" location="T_M_CCIN_entsind!A1" display="T_M_CCIN_entsind" xr:uid="{00000000-0004-0000-CF01-000002000000}"/>
    <hyperlink ref="G15" location="T_M_CCIN_entsind!A1" display="T_M_CCIN_entsind" xr:uid="{00000000-0004-0000-CF01-000003000000}"/>
    <hyperlink ref="G16" location="T_M_CCIN_entsind!A1" display="T_M_CCIN_entsind" xr:uid="{00000000-0004-0000-CF01-000004000000}"/>
    <hyperlink ref="B6" location="Variáveis!A1" display="Variáveis" xr:uid="{00000000-0004-0000-CF01-000005000000}"/>
    <hyperlink ref="C6" location="'Índice de Tabelas'!A1" display="Índice de Tabelas" xr:uid="{00000000-0004-0000-CF01-000006000000}"/>
    <hyperlink ref="D6" location="'Manual de Instrução'!A1" display="Manual de Instrução" xr:uid="{00000000-0004-0000-CF01-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0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24002"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001-000000000000}">
  <sheetPr codeName="Sheet899"/>
  <dimension ref="A1:S62"/>
  <sheetViews>
    <sheetView zoomScale="80" workbookViewId="0">
      <pane xSplit="5" ySplit="10" topLeftCell="F56" activePane="bottomRight" state="frozen"/>
      <selection pane="topRight" activeCell="F1" sqref="F1"/>
      <selection pane="bottomLeft" activeCell="A18" sqref="A18"/>
      <selection pane="bottomRight" activeCell="G59" sqref="G5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2.59765625" style="27" customWidth="1"/>
    <col min="7" max="7" width="27.3984375" style="27" customWidth="1"/>
    <col min="8" max="8" width="23.8984375" style="27" customWidth="1"/>
    <col min="9" max="9" width="38" style="27" customWidth="1"/>
    <col min="10" max="11" width="29.59765625" style="27" customWidth="1"/>
    <col min="12" max="12" width="25.5" style="27" customWidth="1"/>
    <col min="13" max="13" width="21.8984375" style="27" customWidth="1"/>
    <col min="14" max="14" width="24.09765625" style="27" customWidth="1"/>
    <col min="15" max="15" width="28.5" style="27" customWidth="1"/>
    <col min="16" max="18" width="29.59765625" style="27" customWidth="1"/>
    <col min="19" max="19" width="35.59765625" style="27" customWidth="1"/>
    <col min="20" max="16384" width="9" style="27"/>
  </cols>
  <sheetData>
    <row r="1" spans="1:19" s="25" customFormat="1" ht="5.0999999999999996" customHeight="1" x14ac:dyDescent="0.25">
      <c r="A1" s="9"/>
      <c r="B1" s="10"/>
      <c r="C1" s="9" t="s">
        <v>0</v>
      </c>
      <c r="D1" s="9"/>
      <c r="E1" s="9"/>
      <c r="F1" s="11"/>
      <c r="G1" s="11"/>
      <c r="H1" s="11"/>
      <c r="I1" s="11"/>
      <c r="L1" s="9"/>
    </row>
    <row r="2" spans="1:19" s="25" customFormat="1" ht="13.8" x14ac:dyDescent="0.25">
      <c r="A2" s="9"/>
      <c r="B2" s="12"/>
      <c r="C2" s="198" t="s">
        <v>203</v>
      </c>
      <c r="D2" s="9"/>
      <c r="E2" s="9"/>
      <c r="F2" s="11"/>
      <c r="G2" s="11"/>
      <c r="H2" s="11"/>
      <c r="I2" s="11"/>
      <c r="L2" s="9"/>
    </row>
    <row r="3" spans="1:19" s="25" customFormat="1" ht="13.8" x14ac:dyDescent="0.25">
      <c r="A3" s="9"/>
      <c r="B3" s="12"/>
      <c r="C3" s="9"/>
      <c r="D3" s="9"/>
      <c r="E3" s="9"/>
      <c r="F3" s="11"/>
      <c r="G3" s="11"/>
      <c r="H3" s="11"/>
      <c r="I3" s="11"/>
      <c r="L3" s="9"/>
    </row>
    <row r="4" spans="1:19" s="25" customFormat="1" ht="13.8" x14ac:dyDescent="0.25">
      <c r="A4" s="9"/>
      <c r="B4" s="12"/>
      <c r="C4" s="9"/>
      <c r="D4" s="9"/>
      <c r="E4" s="9"/>
      <c r="F4" s="11"/>
      <c r="G4" s="11"/>
      <c r="H4" s="11"/>
      <c r="I4" s="11"/>
      <c r="L4" s="9"/>
    </row>
    <row r="5" spans="1:19" s="25" customFormat="1" ht="13.8" x14ac:dyDescent="0.25">
      <c r="A5" s="9"/>
      <c r="B5" s="26" t="s">
        <v>1440</v>
      </c>
      <c r="C5" s="9"/>
      <c r="D5" s="9"/>
      <c r="E5" s="9"/>
      <c r="F5" s="11"/>
      <c r="G5" s="11"/>
      <c r="H5" s="11"/>
      <c r="I5" s="11"/>
      <c r="J5" s="9"/>
      <c r="K5" s="9"/>
      <c r="L5" s="9"/>
      <c r="M5" s="9"/>
      <c r="N5" s="9"/>
      <c r="O5" s="9"/>
      <c r="P5" s="9"/>
      <c r="Q5" s="9"/>
      <c r="R5" s="9"/>
      <c r="S5" s="9"/>
    </row>
    <row r="6" spans="1:19" s="32" customFormat="1" ht="12" customHeight="1" x14ac:dyDescent="0.2">
      <c r="A6" s="28"/>
      <c r="B6" s="307" t="s">
        <v>36</v>
      </c>
      <c r="C6" s="310" t="s">
        <v>697</v>
      </c>
      <c r="D6" s="310" t="s">
        <v>37</v>
      </c>
    </row>
    <row r="7" spans="1:19" s="33" customFormat="1" ht="5.25" customHeight="1" x14ac:dyDescent="0.2">
      <c r="A7" s="8"/>
      <c r="C7" s="34"/>
      <c r="D7" s="34"/>
    </row>
    <row r="8" spans="1:19" s="13" customFormat="1" ht="7.5" customHeight="1" x14ac:dyDescent="0.2">
      <c r="A8" s="9"/>
    </row>
    <row r="9" spans="1:19" s="70" customFormat="1" ht="23.25" customHeight="1" x14ac:dyDescent="0.3">
      <c r="A9" s="69"/>
      <c r="C9" s="690"/>
      <c r="D9" s="690"/>
      <c r="E9" s="690"/>
      <c r="F9" s="690"/>
      <c r="G9" s="690"/>
      <c r="H9" s="690"/>
      <c r="I9" s="690"/>
      <c r="J9" s="690"/>
      <c r="K9" s="690"/>
      <c r="L9" s="690"/>
      <c r="M9" s="690"/>
      <c r="N9" s="691"/>
      <c r="O9" s="71"/>
      <c r="P9" s="71"/>
      <c r="Q9" s="71"/>
      <c r="R9" s="71"/>
      <c r="S9" s="71"/>
    </row>
    <row r="10" spans="1:19"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1449</v>
      </c>
      <c r="M10" s="72" t="s">
        <v>1450</v>
      </c>
      <c r="N10" s="72" t="s">
        <v>1451</v>
      </c>
      <c r="O10" s="72" t="s">
        <v>1452</v>
      </c>
      <c r="P10" s="72" t="s">
        <v>1453</v>
      </c>
      <c r="Q10" s="72" t="s">
        <v>1454</v>
      </c>
      <c r="R10" s="72" t="s">
        <v>1455</v>
      </c>
      <c r="S10" s="146" t="s">
        <v>45</v>
      </c>
    </row>
    <row r="11" spans="1:19" s="29" customFormat="1" ht="33" customHeight="1" x14ac:dyDescent="0.25">
      <c r="A11"/>
      <c r="B11" s="75">
        <v>1</v>
      </c>
      <c r="C11" s="159" t="s">
        <v>615</v>
      </c>
      <c r="D11" s="159" t="s">
        <v>642</v>
      </c>
      <c r="E11" s="159" t="s">
        <v>6442</v>
      </c>
      <c r="F11" s="24"/>
      <c r="G11" s="94" t="s">
        <v>658</v>
      </c>
      <c r="H11" s="24" t="s">
        <v>932</v>
      </c>
      <c r="I11" s="21"/>
      <c r="J11" s="24"/>
      <c r="K11" s="24" t="s">
        <v>6448</v>
      </c>
      <c r="L11" s="21" t="s">
        <v>1487</v>
      </c>
      <c r="M11" s="21" t="s">
        <v>1500</v>
      </c>
      <c r="N11" s="21" t="s">
        <v>1471</v>
      </c>
      <c r="O11" s="24">
        <v>0</v>
      </c>
      <c r="P11" s="24">
        <v>0</v>
      </c>
      <c r="Q11" s="24" t="s">
        <v>6326</v>
      </c>
      <c r="R11" s="24" t="s">
        <v>6449</v>
      </c>
      <c r="S11" s="147"/>
    </row>
    <row r="12" spans="1:19" ht="27" customHeight="1" x14ac:dyDescent="0.2">
      <c r="A12" s="28"/>
      <c r="B12" s="75">
        <v>2</v>
      </c>
      <c r="C12" s="159" t="s">
        <v>615</v>
      </c>
      <c r="D12" s="159" t="s">
        <v>642</v>
      </c>
      <c r="E12" s="159" t="s">
        <v>2456</v>
      </c>
      <c r="F12" s="24"/>
      <c r="G12" s="94" t="s">
        <v>658</v>
      </c>
      <c r="H12" s="24" t="s">
        <v>2456</v>
      </c>
      <c r="I12" s="21"/>
      <c r="J12" s="24"/>
      <c r="K12" s="24" t="s">
        <v>6448</v>
      </c>
      <c r="L12" s="21" t="s">
        <v>1482</v>
      </c>
      <c r="M12" s="21" t="s">
        <v>2179</v>
      </c>
      <c r="N12" s="21" t="s">
        <v>1471</v>
      </c>
      <c r="O12" s="24">
        <v>1</v>
      </c>
      <c r="P12" s="24">
        <v>0</v>
      </c>
      <c r="Q12" s="24" t="s">
        <v>6326</v>
      </c>
      <c r="R12" s="24" t="s">
        <v>6449</v>
      </c>
      <c r="S12" s="147"/>
    </row>
    <row r="13" spans="1:19" ht="27" customHeight="1" x14ac:dyDescent="0.2">
      <c r="A13" s="28"/>
      <c r="B13" s="75">
        <v>3</v>
      </c>
      <c r="C13" s="159" t="s">
        <v>615</v>
      </c>
      <c r="D13" s="159" t="s">
        <v>642</v>
      </c>
      <c r="E13" s="159" t="s">
        <v>2458</v>
      </c>
      <c r="F13" s="24"/>
      <c r="G13" s="94" t="s">
        <v>658</v>
      </c>
      <c r="H13" s="24" t="s">
        <v>2458</v>
      </c>
      <c r="I13" s="21"/>
      <c r="J13" s="24"/>
      <c r="K13" s="24" t="s">
        <v>6448</v>
      </c>
      <c r="L13" s="21" t="s">
        <v>1482</v>
      </c>
      <c r="M13" s="21" t="s">
        <v>2179</v>
      </c>
      <c r="N13" s="21" t="s">
        <v>1471</v>
      </c>
      <c r="O13" s="24">
        <v>1</v>
      </c>
      <c r="P13" s="24">
        <v>0</v>
      </c>
      <c r="Q13" s="24" t="s">
        <v>6326</v>
      </c>
      <c r="R13" s="24" t="s">
        <v>6449</v>
      </c>
      <c r="S13" s="147"/>
    </row>
    <row r="14" spans="1:19" ht="27" customHeight="1" x14ac:dyDescent="0.2">
      <c r="A14" s="28"/>
      <c r="B14" s="75">
        <v>4</v>
      </c>
      <c r="C14" s="159" t="s">
        <v>615</v>
      </c>
      <c r="D14" s="159" t="s">
        <v>642</v>
      </c>
      <c r="E14" s="159" t="s">
        <v>3397</v>
      </c>
      <c r="F14" s="24"/>
      <c r="G14" s="94" t="s">
        <v>658</v>
      </c>
      <c r="H14" s="24" t="s">
        <v>3397</v>
      </c>
      <c r="I14" s="21"/>
      <c r="J14" s="24"/>
      <c r="K14" s="24" t="s">
        <v>6448</v>
      </c>
      <c r="L14" s="21" t="s">
        <v>1458</v>
      </c>
      <c r="M14" s="21" t="s">
        <v>1459</v>
      </c>
      <c r="N14" s="21" t="s">
        <v>1471</v>
      </c>
      <c r="O14" s="24">
        <v>1</v>
      </c>
      <c r="P14" s="24">
        <v>0</v>
      </c>
      <c r="Q14" s="24" t="s">
        <v>6326</v>
      </c>
      <c r="R14" s="24" t="s">
        <v>6449</v>
      </c>
      <c r="S14" s="147"/>
    </row>
    <row r="15" spans="1:19" ht="27" customHeight="1" x14ac:dyDescent="0.2">
      <c r="A15" s="28"/>
      <c r="B15" s="75">
        <v>5</v>
      </c>
      <c r="C15" s="159" t="s">
        <v>615</v>
      </c>
      <c r="D15" s="159" t="s">
        <v>642</v>
      </c>
      <c r="E15" s="159" t="s">
        <v>2755</v>
      </c>
      <c r="F15" s="24"/>
      <c r="G15" s="94" t="s">
        <v>658</v>
      </c>
      <c r="H15" s="24" t="s">
        <v>2755</v>
      </c>
      <c r="I15" s="21"/>
      <c r="J15" s="24"/>
      <c r="K15" s="24" t="s">
        <v>6448</v>
      </c>
      <c r="L15" s="21" t="s">
        <v>1482</v>
      </c>
      <c r="M15" s="21" t="s">
        <v>1478</v>
      </c>
      <c r="N15" s="21" t="s">
        <v>1471</v>
      </c>
      <c r="O15" s="24">
        <v>0</v>
      </c>
      <c r="P15" s="24">
        <v>0</v>
      </c>
      <c r="Q15" s="24" t="s">
        <v>6326</v>
      </c>
      <c r="R15" s="24" t="s">
        <v>6449</v>
      </c>
      <c r="S15" s="147"/>
    </row>
    <row r="16" spans="1:19" ht="27" customHeight="1" x14ac:dyDescent="0.2">
      <c r="A16" s="28"/>
      <c r="B16" s="75">
        <v>6</v>
      </c>
      <c r="C16" s="159" t="s">
        <v>615</v>
      </c>
      <c r="D16" s="159" t="s">
        <v>642</v>
      </c>
      <c r="E16" s="159" t="s">
        <v>2756</v>
      </c>
      <c r="F16" s="24"/>
      <c r="G16" s="94" t="s">
        <v>658</v>
      </c>
      <c r="H16" s="24" t="s">
        <v>2756</v>
      </c>
      <c r="I16" s="21"/>
      <c r="J16" s="24"/>
      <c r="K16" s="24" t="s">
        <v>6448</v>
      </c>
      <c r="L16" s="21" t="s">
        <v>1482</v>
      </c>
      <c r="M16" s="21" t="s">
        <v>1575</v>
      </c>
      <c r="N16" s="21" t="s">
        <v>1471</v>
      </c>
      <c r="O16" s="24">
        <v>0</v>
      </c>
      <c r="P16" s="24">
        <v>0</v>
      </c>
      <c r="Q16" s="24" t="s">
        <v>6326</v>
      </c>
      <c r="R16" s="24" t="s">
        <v>6449</v>
      </c>
      <c r="S16" s="147"/>
    </row>
    <row r="17" spans="1:19" ht="27" customHeight="1" x14ac:dyDescent="0.25">
      <c r="B17" s="75">
        <v>7</v>
      </c>
      <c r="C17" s="159" t="s">
        <v>615</v>
      </c>
      <c r="D17" s="159" t="s">
        <v>642</v>
      </c>
      <c r="E17" s="159" t="s">
        <v>2757</v>
      </c>
      <c r="F17" s="24"/>
      <c r="G17" s="94" t="s">
        <v>658</v>
      </c>
      <c r="H17" s="24" t="s">
        <v>2757</v>
      </c>
      <c r="I17" s="21"/>
      <c r="J17" s="24"/>
      <c r="K17" s="24" t="s">
        <v>6448</v>
      </c>
      <c r="L17" s="21" t="s">
        <v>1482</v>
      </c>
      <c r="M17" s="21" t="s">
        <v>2179</v>
      </c>
      <c r="N17" s="21" t="s">
        <v>1471</v>
      </c>
      <c r="O17" s="24">
        <v>0</v>
      </c>
      <c r="P17" s="24">
        <v>0</v>
      </c>
      <c r="Q17" s="24" t="s">
        <v>6326</v>
      </c>
      <c r="R17" s="24" t="s">
        <v>6449</v>
      </c>
      <c r="S17" s="147"/>
    </row>
    <row r="18" spans="1:19" ht="27" customHeight="1" x14ac:dyDescent="0.2">
      <c r="A18" s="28"/>
      <c r="B18" s="75">
        <v>8</v>
      </c>
      <c r="C18" s="159" t="s">
        <v>615</v>
      </c>
      <c r="D18" s="159" t="s">
        <v>642</v>
      </c>
      <c r="E18" s="159" t="s">
        <v>2758</v>
      </c>
      <c r="F18" s="24"/>
      <c r="G18" s="94" t="s">
        <v>658</v>
      </c>
      <c r="H18" s="24" t="s">
        <v>2758</v>
      </c>
      <c r="I18" s="21"/>
      <c r="J18" s="24"/>
      <c r="K18" s="24" t="s">
        <v>6448</v>
      </c>
      <c r="L18" s="21" t="s">
        <v>1482</v>
      </c>
      <c r="M18" s="21" t="s">
        <v>1575</v>
      </c>
      <c r="N18" s="21" t="s">
        <v>1471</v>
      </c>
      <c r="O18" s="24">
        <v>0</v>
      </c>
      <c r="P18" s="24">
        <v>0</v>
      </c>
      <c r="Q18" s="24" t="s">
        <v>6326</v>
      </c>
      <c r="R18" s="24" t="s">
        <v>6449</v>
      </c>
      <c r="S18" s="147"/>
    </row>
    <row r="19" spans="1:19" ht="27" customHeight="1" x14ac:dyDescent="0.2">
      <c r="A19" s="28"/>
      <c r="B19" s="75">
        <v>9</v>
      </c>
      <c r="C19" s="159" t="s">
        <v>615</v>
      </c>
      <c r="D19" s="159" t="s">
        <v>642</v>
      </c>
      <c r="E19" s="159" t="s">
        <v>784</v>
      </c>
      <c r="F19" s="24"/>
      <c r="G19" s="94" t="s">
        <v>658</v>
      </c>
      <c r="H19" s="24" t="s">
        <v>784</v>
      </c>
      <c r="I19" s="21"/>
      <c r="J19" s="24"/>
      <c r="K19" s="24" t="s">
        <v>6448</v>
      </c>
      <c r="L19" s="21" t="s">
        <v>1482</v>
      </c>
      <c r="M19" s="21" t="s">
        <v>1466</v>
      </c>
      <c r="N19" s="21" t="s">
        <v>1471</v>
      </c>
      <c r="O19" s="24">
        <v>0</v>
      </c>
      <c r="P19" s="24">
        <v>0</v>
      </c>
      <c r="Q19" s="24" t="s">
        <v>6326</v>
      </c>
      <c r="R19" s="24" t="s">
        <v>6449</v>
      </c>
      <c r="S19" s="147"/>
    </row>
    <row r="20" spans="1:19" ht="27" customHeight="1" x14ac:dyDescent="0.2">
      <c r="A20" s="28"/>
      <c r="B20" s="75">
        <v>10</v>
      </c>
      <c r="C20" s="159" t="s">
        <v>615</v>
      </c>
      <c r="D20" s="159" t="s">
        <v>642</v>
      </c>
      <c r="E20" s="159" t="s">
        <v>2759</v>
      </c>
      <c r="F20" s="24"/>
      <c r="G20" s="94" t="s">
        <v>658</v>
      </c>
      <c r="H20" s="24" t="s">
        <v>2759</v>
      </c>
      <c r="I20" s="21"/>
      <c r="J20" s="24"/>
      <c r="K20" s="24" t="s">
        <v>6448</v>
      </c>
      <c r="L20" s="21" t="s">
        <v>1482</v>
      </c>
      <c r="M20" s="21" t="s">
        <v>1575</v>
      </c>
      <c r="N20" s="21" t="s">
        <v>1471</v>
      </c>
      <c r="O20" s="24">
        <v>0</v>
      </c>
      <c r="P20" s="24">
        <v>0</v>
      </c>
      <c r="Q20" s="24" t="s">
        <v>6326</v>
      </c>
      <c r="R20" s="24" t="s">
        <v>6449</v>
      </c>
      <c r="S20" s="147"/>
    </row>
    <row r="21" spans="1:19" ht="27" customHeight="1" x14ac:dyDescent="0.2">
      <c r="A21" s="28"/>
      <c r="B21" s="75">
        <v>11</v>
      </c>
      <c r="C21" s="159" t="s">
        <v>615</v>
      </c>
      <c r="D21" s="159" t="s">
        <v>642</v>
      </c>
      <c r="E21" s="159" t="s">
        <v>2760</v>
      </c>
      <c r="F21" s="24"/>
      <c r="G21" s="94" t="s">
        <v>658</v>
      </c>
      <c r="H21" s="24" t="s">
        <v>2760</v>
      </c>
      <c r="I21" s="21"/>
      <c r="J21" s="24"/>
      <c r="K21" s="24" t="s">
        <v>6448</v>
      </c>
      <c r="L21" s="21" t="s">
        <v>1482</v>
      </c>
      <c r="M21" s="21" t="s">
        <v>1575</v>
      </c>
      <c r="N21" s="21" t="s">
        <v>1471</v>
      </c>
      <c r="O21" s="24">
        <v>0</v>
      </c>
      <c r="P21" s="24">
        <v>0</v>
      </c>
      <c r="Q21" s="24" t="s">
        <v>6326</v>
      </c>
      <c r="R21" s="24" t="s">
        <v>6449</v>
      </c>
      <c r="S21" s="147"/>
    </row>
    <row r="22" spans="1:19" ht="27" customHeight="1" x14ac:dyDescent="0.2">
      <c r="A22" s="28"/>
      <c r="B22" s="75">
        <v>12</v>
      </c>
      <c r="C22" s="159" t="s">
        <v>615</v>
      </c>
      <c r="D22" s="159" t="s">
        <v>642</v>
      </c>
      <c r="E22" s="159" t="s">
        <v>2761</v>
      </c>
      <c r="F22" s="24"/>
      <c r="G22" s="94" t="s">
        <v>658</v>
      </c>
      <c r="H22" s="24" t="s">
        <v>2761</v>
      </c>
      <c r="I22" s="21"/>
      <c r="J22" s="24"/>
      <c r="K22" s="24" t="s">
        <v>6448</v>
      </c>
      <c r="L22" s="21" t="s">
        <v>1482</v>
      </c>
      <c r="M22" s="21" t="s">
        <v>1575</v>
      </c>
      <c r="N22" s="21" t="s">
        <v>1471</v>
      </c>
      <c r="O22" s="24">
        <v>0</v>
      </c>
      <c r="P22" s="24">
        <v>0</v>
      </c>
      <c r="Q22" s="24" t="s">
        <v>6326</v>
      </c>
      <c r="R22" s="24" t="s">
        <v>6449</v>
      </c>
      <c r="S22" s="147"/>
    </row>
    <row r="23" spans="1:19" ht="27" customHeight="1" x14ac:dyDescent="0.2">
      <c r="A23" s="28"/>
      <c r="B23" s="75">
        <v>13</v>
      </c>
      <c r="C23" s="159" t="s">
        <v>615</v>
      </c>
      <c r="D23" s="159" t="s">
        <v>642</v>
      </c>
      <c r="E23" s="159" t="s">
        <v>2762</v>
      </c>
      <c r="F23" s="24"/>
      <c r="G23" s="94" t="s">
        <v>658</v>
      </c>
      <c r="H23" s="24" t="s">
        <v>2762</v>
      </c>
      <c r="I23" s="21"/>
      <c r="J23" s="24"/>
      <c r="K23" s="24" t="s">
        <v>6448</v>
      </c>
      <c r="L23" s="21" t="s">
        <v>1482</v>
      </c>
      <c r="M23" s="21" t="s">
        <v>1575</v>
      </c>
      <c r="N23" s="21" t="s">
        <v>1471</v>
      </c>
      <c r="O23" s="24">
        <v>0</v>
      </c>
      <c r="P23" s="24">
        <v>0</v>
      </c>
      <c r="Q23" s="24" t="s">
        <v>6326</v>
      </c>
      <c r="R23" s="24" t="s">
        <v>6449</v>
      </c>
      <c r="S23" s="147"/>
    </row>
    <row r="24" spans="1:19" ht="27" customHeight="1" x14ac:dyDescent="0.2">
      <c r="A24" s="28"/>
      <c r="B24" s="75">
        <v>14</v>
      </c>
      <c r="C24" s="159" t="s">
        <v>615</v>
      </c>
      <c r="D24" s="159" t="s">
        <v>642</v>
      </c>
      <c r="E24" s="159" t="s">
        <v>2763</v>
      </c>
      <c r="F24" s="24"/>
      <c r="G24" s="94" t="s">
        <v>658</v>
      </c>
      <c r="H24" s="24" t="s">
        <v>2763</v>
      </c>
      <c r="I24" s="21"/>
      <c r="J24" s="24"/>
      <c r="K24" s="24" t="s">
        <v>6448</v>
      </c>
      <c r="L24" s="21" t="s">
        <v>1482</v>
      </c>
      <c r="M24" s="21" t="s">
        <v>2665</v>
      </c>
      <c r="N24" s="21" t="s">
        <v>1471</v>
      </c>
      <c r="O24" s="24">
        <v>0</v>
      </c>
      <c r="P24" s="24">
        <v>0</v>
      </c>
      <c r="Q24" s="24" t="s">
        <v>6326</v>
      </c>
      <c r="R24" s="24" t="s">
        <v>6449</v>
      </c>
      <c r="S24" s="147"/>
    </row>
    <row r="25" spans="1:19" ht="27" customHeight="1" x14ac:dyDescent="0.2">
      <c r="A25" s="28"/>
      <c r="B25" s="75">
        <v>15</v>
      </c>
      <c r="C25" s="159" t="s">
        <v>615</v>
      </c>
      <c r="D25" s="159" t="s">
        <v>642</v>
      </c>
      <c r="E25" s="159" t="s">
        <v>2764</v>
      </c>
      <c r="F25" s="24"/>
      <c r="G25" s="94" t="s">
        <v>658</v>
      </c>
      <c r="H25" s="24" t="s">
        <v>2764</v>
      </c>
      <c r="I25" s="21"/>
      <c r="J25" s="24"/>
      <c r="K25" s="24" t="s">
        <v>6448</v>
      </c>
      <c r="L25" s="21" t="s">
        <v>1482</v>
      </c>
      <c r="M25" s="21" t="s">
        <v>1575</v>
      </c>
      <c r="N25" s="21" t="s">
        <v>1471</v>
      </c>
      <c r="O25" s="24">
        <v>0</v>
      </c>
      <c r="P25" s="24">
        <v>0</v>
      </c>
      <c r="Q25" s="24" t="s">
        <v>6326</v>
      </c>
      <c r="R25" s="24" t="s">
        <v>6449</v>
      </c>
      <c r="S25" s="147"/>
    </row>
    <row r="26" spans="1:19" ht="27" customHeight="1" x14ac:dyDescent="0.2">
      <c r="A26" s="28"/>
      <c r="B26" s="75">
        <v>16</v>
      </c>
      <c r="C26" s="159" t="s">
        <v>615</v>
      </c>
      <c r="D26" s="159" t="s">
        <v>642</v>
      </c>
      <c r="E26" s="159" t="s">
        <v>2765</v>
      </c>
      <c r="F26" s="24"/>
      <c r="G26" s="94" t="s">
        <v>658</v>
      </c>
      <c r="H26" s="24" t="s">
        <v>2765</v>
      </c>
      <c r="I26" s="21"/>
      <c r="J26" s="24"/>
      <c r="K26" s="24" t="s">
        <v>6448</v>
      </c>
      <c r="L26" s="21" t="s">
        <v>1482</v>
      </c>
      <c r="M26" s="21" t="s">
        <v>1575</v>
      </c>
      <c r="N26" s="21" t="s">
        <v>1471</v>
      </c>
      <c r="O26" s="24">
        <v>0</v>
      </c>
      <c r="P26" s="24">
        <v>0</v>
      </c>
      <c r="Q26" s="24" t="s">
        <v>6326</v>
      </c>
      <c r="R26" s="24" t="s">
        <v>6449</v>
      </c>
      <c r="S26" s="147"/>
    </row>
    <row r="27" spans="1:19" ht="27" customHeight="1" x14ac:dyDescent="0.25">
      <c r="B27" s="75">
        <v>17</v>
      </c>
      <c r="C27" s="159" t="s">
        <v>615</v>
      </c>
      <c r="D27" s="159" t="s">
        <v>642</v>
      </c>
      <c r="E27" s="159" t="s">
        <v>2766</v>
      </c>
      <c r="F27" s="24"/>
      <c r="G27" s="94" t="s">
        <v>658</v>
      </c>
      <c r="H27" s="24" t="s">
        <v>2766</v>
      </c>
      <c r="I27" s="21"/>
      <c r="J27" s="24"/>
      <c r="K27" s="24" t="s">
        <v>6448</v>
      </c>
      <c r="L27" s="21" t="s">
        <v>1458</v>
      </c>
      <c r="M27" s="21" t="s">
        <v>1459</v>
      </c>
      <c r="N27" s="21" t="s">
        <v>1471</v>
      </c>
      <c r="O27" s="24">
        <v>0</v>
      </c>
      <c r="P27" s="24">
        <v>0</v>
      </c>
      <c r="Q27" s="24" t="s">
        <v>6326</v>
      </c>
      <c r="R27" s="24" t="s">
        <v>6449</v>
      </c>
      <c r="S27" s="147"/>
    </row>
    <row r="28" spans="1:19" ht="27" customHeight="1" x14ac:dyDescent="0.2">
      <c r="A28" s="28"/>
      <c r="B28" s="75">
        <v>18</v>
      </c>
      <c r="C28" s="159" t="s">
        <v>615</v>
      </c>
      <c r="D28" s="159" t="s">
        <v>642</v>
      </c>
      <c r="E28" s="159" t="s">
        <v>2767</v>
      </c>
      <c r="F28" s="24"/>
      <c r="G28" s="94" t="s">
        <v>658</v>
      </c>
      <c r="H28" s="24" t="s">
        <v>2767</v>
      </c>
      <c r="I28" s="21"/>
      <c r="J28" s="24"/>
      <c r="K28" s="24" t="s">
        <v>6448</v>
      </c>
      <c r="L28" s="21" t="s">
        <v>1458</v>
      </c>
      <c r="M28" s="21" t="s">
        <v>1459</v>
      </c>
      <c r="N28" s="21" t="s">
        <v>1471</v>
      </c>
      <c r="O28" s="24">
        <v>0</v>
      </c>
      <c r="P28" s="24">
        <v>0</v>
      </c>
      <c r="Q28" s="24" t="s">
        <v>6326</v>
      </c>
      <c r="R28" s="24" t="s">
        <v>6449</v>
      </c>
      <c r="S28" s="147"/>
    </row>
    <row r="29" spans="1:19" ht="27" customHeight="1" x14ac:dyDescent="0.2">
      <c r="A29" s="28"/>
      <c r="B29" s="75">
        <v>19</v>
      </c>
      <c r="C29" s="159" t="s">
        <v>615</v>
      </c>
      <c r="D29" s="159" t="s">
        <v>642</v>
      </c>
      <c r="E29" s="159" t="s">
        <v>2768</v>
      </c>
      <c r="F29" s="24"/>
      <c r="G29" s="94" t="s">
        <v>658</v>
      </c>
      <c r="H29" s="24" t="s">
        <v>2768</v>
      </c>
      <c r="I29" s="21"/>
      <c r="J29" s="24"/>
      <c r="K29" s="24" t="s">
        <v>6448</v>
      </c>
      <c r="L29" s="21" t="s">
        <v>1458</v>
      </c>
      <c r="M29" s="21" t="s">
        <v>1459</v>
      </c>
      <c r="N29" s="21" t="s">
        <v>1471</v>
      </c>
      <c r="O29" s="24">
        <v>0</v>
      </c>
      <c r="P29" s="24">
        <v>0</v>
      </c>
      <c r="Q29" s="24" t="s">
        <v>6326</v>
      </c>
      <c r="R29" s="24" t="s">
        <v>6449</v>
      </c>
      <c r="S29" s="147"/>
    </row>
    <row r="30" spans="1:19" ht="27" customHeight="1" x14ac:dyDescent="0.2">
      <c r="A30" s="28"/>
      <c r="B30" s="75">
        <v>20</v>
      </c>
      <c r="C30" s="159" t="s">
        <v>615</v>
      </c>
      <c r="D30" s="159" t="s">
        <v>642</v>
      </c>
      <c r="E30" s="159" t="s">
        <v>2769</v>
      </c>
      <c r="F30" s="24"/>
      <c r="G30" s="94" t="s">
        <v>658</v>
      </c>
      <c r="H30" s="24" t="s">
        <v>2769</v>
      </c>
      <c r="I30" s="21"/>
      <c r="J30" s="24"/>
      <c r="K30" s="24" t="s">
        <v>6448</v>
      </c>
      <c r="L30" s="21" t="s">
        <v>1458</v>
      </c>
      <c r="M30" s="21" t="s">
        <v>1459</v>
      </c>
      <c r="N30" s="21" t="s">
        <v>1471</v>
      </c>
      <c r="O30" s="24">
        <v>0</v>
      </c>
      <c r="P30" s="24">
        <v>0</v>
      </c>
      <c r="Q30" s="24" t="s">
        <v>6326</v>
      </c>
      <c r="R30" s="24" t="s">
        <v>6449</v>
      </c>
      <c r="S30" s="147"/>
    </row>
    <row r="31" spans="1:19" ht="27" customHeight="1" x14ac:dyDescent="0.2">
      <c r="A31" s="28"/>
      <c r="B31" s="75">
        <v>21</v>
      </c>
      <c r="C31" s="159" t="s">
        <v>615</v>
      </c>
      <c r="D31" s="159" t="s">
        <v>642</v>
      </c>
      <c r="E31" s="159" t="s">
        <v>2010</v>
      </c>
      <c r="F31" s="24"/>
      <c r="G31" s="94" t="s">
        <v>658</v>
      </c>
      <c r="H31" s="24" t="s">
        <v>2010</v>
      </c>
      <c r="I31" s="21"/>
      <c r="J31" s="24"/>
      <c r="K31" s="24" t="s">
        <v>6448</v>
      </c>
      <c r="L31" s="21" t="s">
        <v>1458</v>
      </c>
      <c r="M31" s="21" t="s">
        <v>1459</v>
      </c>
      <c r="N31" s="21" t="s">
        <v>1471</v>
      </c>
      <c r="O31" s="24">
        <v>0</v>
      </c>
      <c r="P31" s="24">
        <v>0</v>
      </c>
      <c r="Q31" s="24" t="s">
        <v>6326</v>
      </c>
      <c r="R31" s="24" t="s">
        <v>6449</v>
      </c>
      <c r="S31" s="147"/>
    </row>
    <row r="32" spans="1:19" ht="27" customHeight="1" x14ac:dyDescent="0.2">
      <c r="A32" s="28"/>
      <c r="B32" s="75">
        <v>22</v>
      </c>
      <c r="C32" s="159" t="s">
        <v>615</v>
      </c>
      <c r="D32" s="159" t="s">
        <v>642</v>
      </c>
      <c r="E32" s="159" t="s">
        <v>2012</v>
      </c>
      <c r="F32" s="24"/>
      <c r="G32" s="94" t="s">
        <v>658</v>
      </c>
      <c r="H32" s="24" t="s">
        <v>2012</v>
      </c>
      <c r="I32" s="21"/>
      <c r="J32" s="24"/>
      <c r="K32" s="24" t="s">
        <v>6448</v>
      </c>
      <c r="L32" s="21" t="s">
        <v>1458</v>
      </c>
      <c r="M32" s="21" t="s">
        <v>1459</v>
      </c>
      <c r="N32" s="21" t="s">
        <v>1471</v>
      </c>
      <c r="O32" s="24">
        <v>0</v>
      </c>
      <c r="P32" s="24">
        <v>0</v>
      </c>
      <c r="Q32" s="24" t="s">
        <v>6326</v>
      </c>
      <c r="R32" s="24" t="s">
        <v>6449</v>
      </c>
      <c r="S32" s="147"/>
    </row>
    <row r="33" spans="1:19" ht="27" customHeight="1" x14ac:dyDescent="0.2">
      <c r="A33" s="28"/>
      <c r="B33" s="75">
        <v>23</v>
      </c>
      <c r="C33" s="159" t="s">
        <v>615</v>
      </c>
      <c r="D33" s="159" t="s">
        <v>642</v>
      </c>
      <c r="E33" s="159" t="s">
        <v>2371</v>
      </c>
      <c r="F33" s="24"/>
      <c r="G33" s="94" t="s">
        <v>658</v>
      </c>
      <c r="H33" s="24" t="s">
        <v>2371</v>
      </c>
      <c r="I33" s="21"/>
      <c r="J33" s="24"/>
      <c r="K33" s="24" t="s">
        <v>6448</v>
      </c>
      <c r="L33" s="21" t="s">
        <v>1458</v>
      </c>
      <c r="M33" s="21" t="s">
        <v>1459</v>
      </c>
      <c r="N33" s="21" t="s">
        <v>1471</v>
      </c>
      <c r="O33" s="24">
        <v>0</v>
      </c>
      <c r="P33" s="24">
        <v>0</v>
      </c>
      <c r="Q33" s="24" t="s">
        <v>6326</v>
      </c>
      <c r="R33" s="24" t="s">
        <v>6449</v>
      </c>
      <c r="S33" s="147"/>
    </row>
    <row r="34" spans="1:19" ht="27" customHeight="1" x14ac:dyDescent="0.2">
      <c r="A34" s="28"/>
      <c r="B34" s="75">
        <v>24</v>
      </c>
      <c r="C34" s="159" t="s">
        <v>615</v>
      </c>
      <c r="D34" s="159" t="s">
        <v>642</v>
      </c>
      <c r="E34" s="159" t="s">
        <v>2373</v>
      </c>
      <c r="F34" s="24"/>
      <c r="G34" s="94" t="s">
        <v>658</v>
      </c>
      <c r="H34" s="24" t="s">
        <v>2373</v>
      </c>
      <c r="I34" s="21"/>
      <c r="J34" s="24"/>
      <c r="K34" s="24" t="s">
        <v>6448</v>
      </c>
      <c r="L34" s="21" t="s">
        <v>1458</v>
      </c>
      <c r="M34" s="21" t="s">
        <v>1459</v>
      </c>
      <c r="N34" s="21" t="s">
        <v>1471</v>
      </c>
      <c r="O34" s="24">
        <v>0</v>
      </c>
      <c r="P34" s="24">
        <v>0</v>
      </c>
      <c r="Q34" s="24" t="s">
        <v>6326</v>
      </c>
      <c r="R34" s="24" t="s">
        <v>6449</v>
      </c>
      <c r="S34" s="147"/>
    </row>
    <row r="35" spans="1:19" ht="27" customHeight="1" x14ac:dyDescent="0.2">
      <c r="A35" s="28"/>
      <c r="B35" s="75">
        <v>25</v>
      </c>
      <c r="C35" s="159" t="s">
        <v>615</v>
      </c>
      <c r="D35" s="159" t="s">
        <v>642</v>
      </c>
      <c r="E35" s="159" t="s">
        <v>2772</v>
      </c>
      <c r="F35" s="24"/>
      <c r="G35" s="94" t="s">
        <v>658</v>
      </c>
      <c r="H35" s="24" t="s">
        <v>2772</v>
      </c>
      <c r="I35" s="21"/>
      <c r="J35" s="24"/>
      <c r="K35" s="24" t="s">
        <v>6448</v>
      </c>
      <c r="L35" s="21" t="s">
        <v>1482</v>
      </c>
      <c r="M35" s="21" t="s">
        <v>1575</v>
      </c>
      <c r="N35" s="21" t="s">
        <v>1471</v>
      </c>
      <c r="O35" s="24">
        <v>0</v>
      </c>
      <c r="P35" s="24">
        <v>0</v>
      </c>
      <c r="Q35" s="24" t="s">
        <v>6326</v>
      </c>
      <c r="R35" s="24" t="s">
        <v>6449</v>
      </c>
      <c r="S35" s="147"/>
    </row>
    <row r="36" spans="1:19" ht="27" customHeight="1" x14ac:dyDescent="0.2">
      <c r="A36" s="28"/>
      <c r="B36" s="75">
        <v>26</v>
      </c>
      <c r="C36" s="159" t="s">
        <v>615</v>
      </c>
      <c r="D36" s="159" t="s">
        <v>642</v>
      </c>
      <c r="E36" s="159" t="s">
        <v>2773</v>
      </c>
      <c r="F36" s="24"/>
      <c r="G36" s="94" t="s">
        <v>658</v>
      </c>
      <c r="H36" s="24" t="s">
        <v>2773</v>
      </c>
      <c r="I36" s="21"/>
      <c r="J36" s="24"/>
      <c r="K36" s="24" t="s">
        <v>6448</v>
      </c>
      <c r="L36" s="21" t="s">
        <v>1482</v>
      </c>
      <c r="M36" s="21" t="s">
        <v>1575</v>
      </c>
      <c r="N36" s="21" t="s">
        <v>1471</v>
      </c>
      <c r="O36" s="24">
        <v>0</v>
      </c>
      <c r="P36" s="24">
        <v>0</v>
      </c>
      <c r="Q36" s="24" t="s">
        <v>6326</v>
      </c>
      <c r="R36" s="24" t="s">
        <v>6449</v>
      </c>
      <c r="S36" s="147"/>
    </row>
    <row r="37" spans="1:19" ht="27" customHeight="1" x14ac:dyDescent="0.25">
      <c r="B37" s="75">
        <v>27</v>
      </c>
      <c r="C37" s="159" t="s">
        <v>615</v>
      </c>
      <c r="D37" s="159" t="s">
        <v>642</v>
      </c>
      <c r="E37" s="159" t="s">
        <v>2774</v>
      </c>
      <c r="F37" s="24"/>
      <c r="G37" s="94" t="s">
        <v>658</v>
      </c>
      <c r="H37" s="24" t="s">
        <v>2774</v>
      </c>
      <c r="I37" s="21"/>
      <c r="J37" s="24"/>
      <c r="K37" s="24" t="s">
        <v>6448</v>
      </c>
      <c r="L37" s="21" t="s">
        <v>1482</v>
      </c>
      <c r="M37" s="21" t="s">
        <v>1575</v>
      </c>
      <c r="N37" s="21" t="s">
        <v>1471</v>
      </c>
      <c r="O37" s="24">
        <v>0</v>
      </c>
      <c r="P37" s="24">
        <v>0</v>
      </c>
      <c r="Q37" s="24" t="s">
        <v>6326</v>
      </c>
      <c r="R37" s="24" t="s">
        <v>6449</v>
      </c>
      <c r="S37" s="147"/>
    </row>
    <row r="38" spans="1:19" ht="27" customHeight="1" x14ac:dyDescent="0.2">
      <c r="A38" s="28"/>
      <c r="B38" s="75">
        <v>28</v>
      </c>
      <c r="C38" s="159" t="s">
        <v>615</v>
      </c>
      <c r="D38" s="159" t="s">
        <v>642</v>
      </c>
      <c r="E38" s="159" t="s">
        <v>2775</v>
      </c>
      <c r="F38" s="24"/>
      <c r="G38" s="94" t="s">
        <v>658</v>
      </c>
      <c r="H38" s="24" t="s">
        <v>2775</v>
      </c>
      <c r="I38" s="21"/>
      <c r="J38" s="24"/>
      <c r="K38" s="24" t="s">
        <v>6448</v>
      </c>
      <c r="L38" s="21" t="s">
        <v>1482</v>
      </c>
      <c r="M38" s="21" t="s">
        <v>1575</v>
      </c>
      <c r="N38" s="21" t="s">
        <v>1471</v>
      </c>
      <c r="O38" s="24">
        <v>0</v>
      </c>
      <c r="P38" s="24">
        <v>0</v>
      </c>
      <c r="Q38" s="24" t="s">
        <v>6326</v>
      </c>
      <c r="R38" s="24" t="s">
        <v>6449</v>
      </c>
      <c r="S38" s="147"/>
    </row>
    <row r="39" spans="1:19" ht="27" customHeight="1" x14ac:dyDescent="0.2">
      <c r="A39" s="28"/>
      <c r="B39" s="75">
        <v>29</v>
      </c>
      <c r="C39" s="159" t="s">
        <v>615</v>
      </c>
      <c r="D39" s="159" t="s">
        <v>642</v>
      </c>
      <c r="E39" s="159" t="s">
        <v>2776</v>
      </c>
      <c r="F39" s="24"/>
      <c r="G39" s="94" t="s">
        <v>658</v>
      </c>
      <c r="H39" s="24" t="s">
        <v>2776</v>
      </c>
      <c r="I39" s="21"/>
      <c r="J39" s="24"/>
      <c r="K39" s="24" t="s">
        <v>6448</v>
      </c>
      <c r="L39" s="21" t="s">
        <v>1482</v>
      </c>
      <c r="M39" s="21" t="s">
        <v>1575</v>
      </c>
      <c r="N39" s="21" t="s">
        <v>1471</v>
      </c>
      <c r="O39" s="24">
        <v>0</v>
      </c>
      <c r="P39" s="24">
        <v>0</v>
      </c>
      <c r="Q39" s="24" t="s">
        <v>6326</v>
      </c>
      <c r="R39" s="24" t="s">
        <v>6449</v>
      </c>
      <c r="S39" s="147"/>
    </row>
    <row r="40" spans="1:19" ht="27" customHeight="1" x14ac:dyDescent="0.2">
      <c r="A40" s="28"/>
      <c r="B40" s="75">
        <v>30</v>
      </c>
      <c r="C40" s="159" t="s">
        <v>615</v>
      </c>
      <c r="D40" s="159" t="s">
        <v>642</v>
      </c>
      <c r="E40" s="159" t="s">
        <v>886</v>
      </c>
      <c r="F40" s="24"/>
      <c r="G40" s="94" t="s">
        <v>658</v>
      </c>
      <c r="H40" s="24" t="s">
        <v>886</v>
      </c>
      <c r="I40" s="21"/>
      <c r="J40" s="24"/>
      <c r="K40" s="24" t="s">
        <v>6448</v>
      </c>
      <c r="L40" s="21" t="s">
        <v>1487</v>
      </c>
      <c r="M40" s="21" t="s">
        <v>1488</v>
      </c>
      <c r="N40" s="21" t="s">
        <v>1471</v>
      </c>
      <c r="O40" s="24">
        <v>0</v>
      </c>
      <c r="P40" s="24">
        <v>0</v>
      </c>
      <c r="Q40" s="24" t="s">
        <v>6326</v>
      </c>
      <c r="R40" s="24" t="s">
        <v>6449</v>
      </c>
      <c r="S40" s="147"/>
    </row>
    <row r="41" spans="1:19" ht="27" customHeight="1" x14ac:dyDescent="0.2">
      <c r="A41" s="28"/>
      <c r="B41" s="75">
        <v>31</v>
      </c>
      <c r="C41" s="159" t="s">
        <v>615</v>
      </c>
      <c r="D41" s="159" t="s">
        <v>642</v>
      </c>
      <c r="E41" s="159" t="s">
        <v>885</v>
      </c>
      <c r="F41" s="24"/>
      <c r="G41" s="94" t="s">
        <v>658</v>
      </c>
      <c r="H41" s="24" t="s">
        <v>885</v>
      </c>
      <c r="I41" s="21"/>
      <c r="J41" s="24"/>
      <c r="K41" s="24" t="s">
        <v>6448</v>
      </c>
      <c r="L41" s="21" t="s">
        <v>1487</v>
      </c>
      <c r="M41" s="21" t="s">
        <v>1488</v>
      </c>
      <c r="N41" s="21" t="s">
        <v>1471</v>
      </c>
      <c r="O41" s="24">
        <v>0</v>
      </c>
      <c r="P41" s="24">
        <v>0</v>
      </c>
      <c r="Q41" s="24" t="s">
        <v>6326</v>
      </c>
      <c r="R41" s="24" t="s">
        <v>6449</v>
      </c>
      <c r="S41" s="147"/>
    </row>
    <row r="42" spans="1:19" ht="27" customHeight="1" x14ac:dyDescent="0.2">
      <c r="A42" s="28"/>
      <c r="B42" s="75">
        <v>32</v>
      </c>
      <c r="C42" s="159" t="s">
        <v>615</v>
      </c>
      <c r="D42" s="159" t="s">
        <v>642</v>
      </c>
      <c r="E42" s="159" t="s">
        <v>1970</v>
      </c>
      <c r="F42" s="24"/>
      <c r="G42" s="94" t="s">
        <v>658</v>
      </c>
      <c r="H42" s="24" t="s">
        <v>1970</v>
      </c>
      <c r="I42" s="21"/>
      <c r="J42" s="24"/>
      <c r="K42" s="24" t="s">
        <v>6448</v>
      </c>
      <c r="L42" s="21" t="s">
        <v>1487</v>
      </c>
      <c r="M42" s="21" t="s">
        <v>1488</v>
      </c>
      <c r="N42" s="21" t="s">
        <v>1471</v>
      </c>
      <c r="O42" s="24">
        <v>0</v>
      </c>
      <c r="P42" s="24">
        <v>0</v>
      </c>
      <c r="Q42" s="24" t="s">
        <v>6326</v>
      </c>
      <c r="R42" s="24" t="s">
        <v>6449</v>
      </c>
      <c r="S42" s="147"/>
    </row>
    <row r="43" spans="1:19" ht="27" customHeight="1" x14ac:dyDescent="0.2">
      <c r="A43" s="28"/>
      <c r="B43" s="75">
        <v>33</v>
      </c>
      <c r="C43" s="159" t="s">
        <v>615</v>
      </c>
      <c r="D43" s="159" t="s">
        <v>642</v>
      </c>
      <c r="E43" s="159" t="s">
        <v>2777</v>
      </c>
      <c r="F43" s="24"/>
      <c r="G43" s="94" t="s">
        <v>658</v>
      </c>
      <c r="H43" s="24" t="s">
        <v>2777</v>
      </c>
      <c r="I43" s="21"/>
      <c r="J43" s="24"/>
      <c r="K43" s="24" t="s">
        <v>6448</v>
      </c>
      <c r="L43" s="21" t="s">
        <v>1487</v>
      </c>
      <c r="M43" s="21" t="s">
        <v>1488</v>
      </c>
      <c r="N43" s="21" t="s">
        <v>1471</v>
      </c>
      <c r="O43" s="24">
        <v>0</v>
      </c>
      <c r="P43" s="24">
        <v>0</v>
      </c>
      <c r="Q43" s="24" t="s">
        <v>6326</v>
      </c>
      <c r="R43" s="24" t="s">
        <v>6449</v>
      </c>
      <c r="S43" s="147"/>
    </row>
    <row r="44" spans="1:19" ht="27" customHeight="1" x14ac:dyDescent="0.2">
      <c r="A44" s="28"/>
      <c r="B44" s="75">
        <v>34</v>
      </c>
      <c r="C44" s="159" t="s">
        <v>615</v>
      </c>
      <c r="D44" s="159" t="s">
        <v>642</v>
      </c>
      <c r="E44" s="159" t="s">
        <v>2778</v>
      </c>
      <c r="F44" s="24"/>
      <c r="G44" s="94" t="s">
        <v>658</v>
      </c>
      <c r="H44" s="24" t="s">
        <v>2778</v>
      </c>
      <c r="I44" s="21"/>
      <c r="J44" s="24"/>
      <c r="K44" s="24" t="s">
        <v>6448</v>
      </c>
      <c r="L44" s="21" t="s">
        <v>1487</v>
      </c>
      <c r="M44" s="21" t="s">
        <v>1488</v>
      </c>
      <c r="N44" s="21" t="s">
        <v>1471</v>
      </c>
      <c r="O44" s="24">
        <v>0</v>
      </c>
      <c r="P44" s="24">
        <v>0</v>
      </c>
      <c r="Q44" s="24" t="s">
        <v>6326</v>
      </c>
      <c r="R44" s="24" t="s">
        <v>6449</v>
      </c>
      <c r="S44" s="147"/>
    </row>
    <row r="45" spans="1:19" ht="27" customHeight="1" x14ac:dyDescent="0.2">
      <c r="A45" s="28"/>
      <c r="B45" s="75">
        <v>35</v>
      </c>
      <c r="C45" s="159" t="s">
        <v>615</v>
      </c>
      <c r="D45" s="159" t="s">
        <v>642</v>
      </c>
      <c r="E45" s="159" t="s">
        <v>2779</v>
      </c>
      <c r="F45" s="24"/>
      <c r="G45" s="94" t="s">
        <v>658</v>
      </c>
      <c r="H45" s="24" t="s">
        <v>2779</v>
      </c>
      <c r="I45" s="21"/>
      <c r="J45" s="24"/>
      <c r="K45" s="24" t="s">
        <v>6448</v>
      </c>
      <c r="L45" s="21" t="s">
        <v>1487</v>
      </c>
      <c r="M45" s="21" t="s">
        <v>1696</v>
      </c>
      <c r="N45" s="21" t="s">
        <v>1471</v>
      </c>
      <c r="O45" s="24">
        <v>0</v>
      </c>
      <c r="P45" s="24">
        <v>0</v>
      </c>
      <c r="Q45" s="24" t="s">
        <v>6326</v>
      </c>
      <c r="R45" s="24" t="s">
        <v>6449</v>
      </c>
      <c r="S45" s="147"/>
    </row>
    <row r="46" spans="1:19" ht="27" customHeight="1" x14ac:dyDescent="0.2">
      <c r="A46" s="28"/>
      <c r="B46" s="75">
        <v>36</v>
      </c>
      <c r="C46" s="159" t="s">
        <v>615</v>
      </c>
      <c r="D46" s="159" t="s">
        <v>642</v>
      </c>
      <c r="E46" s="159" t="s">
        <v>2780</v>
      </c>
      <c r="F46" s="24"/>
      <c r="G46" s="94" t="s">
        <v>658</v>
      </c>
      <c r="H46" s="24" t="s">
        <v>2780</v>
      </c>
      <c r="I46" s="21"/>
      <c r="J46" s="24"/>
      <c r="K46" s="24" t="s">
        <v>6448</v>
      </c>
      <c r="L46" s="21" t="s">
        <v>1487</v>
      </c>
      <c r="M46" s="21" t="s">
        <v>1696</v>
      </c>
      <c r="N46" s="21" t="s">
        <v>1471</v>
      </c>
      <c r="O46" s="24">
        <v>0</v>
      </c>
      <c r="P46" s="24">
        <v>0</v>
      </c>
      <c r="Q46" s="24" t="s">
        <v>6326</v>
      </c>
      <c r="R46" s="24" t="s">
        <v>6449</v>
      </c>
      <c r="S46" s="147"/>
    </row>
    <row r="47" spans="1:19" ht="27" customHeight="1" x14ac:dyDescent="0.25">
      <c r="B47" s="75">
        <v>37</v>
      </c>
      <c r="C47" s="159" t="s">
        <v>615</v>
      </c>
      <c r="D47" s="159" t="s">
        <v>642</v>
      </c>
      <c r="E47" s="159" t="s">
        <v>2781</v>
      </c>
      <c r="F47" s="24"/>
      <c r="G47" s="94" t="s">
        <v>658</v>
      </c>
      <c r="H47" s="24" t="s">
        <v>2781</v>
      </c>
      <c r="I47" s="21"/>
      <c r="J47" s="24"/>
      <c r="K47" s="24" t="s">
        <v>6448</v>
      </c>
      <c r="L47" s="21" t="s">
        <v>1482</v>
      </c>
      <c r="M47" s="21" t="s">
        <v>1575</v>
      </c>
      <c r="N47" s="21" t="s">
        <v>1471</v>
      </c>
      <c r="O47" s="24">
        <v>0</v>
      </c>
      <c r="P47" s="24">
        <v>0</v>
      </c>
      <c r="Q47" s="24" t="s">
        <v>6326</v>
      </c>
      <c r="R47" s="24" t="s">
        <v>6449</v>
      </c>
      <c r="S47" s="147"/>
    </row>
    <row r="48" spans="1:19" ht="27" customHeight="1" x14ac:dyDescent="0.2">
      <c r="A48" s="28"/>
      <c r="B48" s="75">
        <v>38</v>
      </c>
      <c r="C48" s="159" t="s">
        <v>615</v>
      </c>
      <c r="D48" s="159" t="s">
        <v>642</v>
      </c>
      <c r="E48" s="159" t="s">
        <v>2782</v>
      </c>
      <c r="F48" s="24"/>
      <c r="G48" s="94" t="s">
        <v>658</v>
      </c>
      <c r="H48" s="24" t="s">
        <v>2782</v>
      </c>
      <c r="I48" s="21"/>
      <c r="J48" s="24"/>
      <c r="K48" s="24" t="s">
        <v>6448</v>
      </c>
      <c r="L48" s="21" t="s">
        <v>1482</v>
      </c>
      <c r="M48" s="21" t="s">
        <v>1575</v>
      </c>
      <c r="N48" s="21" t="s">
        <v>1471</v>
      </c>
      <c r="O48" s="24">
        <v>0</v>
      </c>
      <c r="P48" s="24">
        <v>0</v>
      </c>
      <c r="Q48" s="24" t="s">
        <v>6326</v>
      </c>
      <c r="R48" s="24" t="s">
        <v>6449</v>
      </c>
      <c r="S48" s="147"/>
    </row>
    <row r="49" spans="1:19" ht="27" customHeight="1" x14ac:dyDescent="0.2">
      <c r="A49" s="28"/>
      <c r="B49" s="75">
        <v>39</v>
      </c>
      <c r="C49" s="159" t="s">
        <v>615</v>
      </c>
      <c r="D49" s="159" t="s">
        <v>642</v>
      </c>
      <c r="E49" s="159" t="s">
        <v>2783</v>
      </c>
      <c r="F49" s="24"/>
      <c r="G49" s="94" t="s">
        <v>658</v>
      </c>
      <c r="H49" s="24" t="s">
        <v>2783</v>
      </c>
      <c r="I49" s="21"/>
      <c r="J49" s="24"/>
      <c r="K49" s="24" t="s">
        <v>6448</v>
      </c>
      <c r="L49" s="21" t="s">
        <v>1482</v>
      </c>
      <c r="M49" s="21" t="s">
        <v>1575</v>
      </c>
      <c r="N49" s="21" t="s">
        <v>1471</v>
      </c>
      <c r="O49" s="24">
        <v>0</v>
      </c>
      <c r="P49" s="24">
        <v>0</v>
      </c>
      <c r="Q49" s="24" t="s">
        <v>6326</v>
      </c>
      <c r="R49" s="24" t="s">
        <v>6449</v>
      </c>
      <c r="S49" s="147"/>
    </row>
    <row r="50" spans="1:19" ht="27" customHeight="1" x14ac:dyDescent="0.2">
      <c r="A50" s="28"/>
      <c r="B50" s="75">
        <v>40</v>
      </c>
      <c r="C50" s="159" t="s">
        <v>615</v>
      </c>
      <c r="D50" s="159" t="s">
        <v>642</v>
      </c>
      <c r="E50" s="159" t="s">
        <v>2784</v>
      </c>
      <c r="F50" s="24"/>
      <c r="G50" s="94" t="s">
        <v>658</v>
      </c>
      <c r="H50" s="24" t="s">
        <v>2784</v>
      </c>
      <c r="I50" s="21"/>
      <c r="J50" s="24"/>
      <c r="K50" s="24" t="s">
        <v>6448</v>
      </c>
      <c r="L50" s="21" t="s">
        <v>1482</v>
      </c>
      <c r="M50" s="21" t="s">
        <v>1575</v>
      </c>
      <c r="N50" s="21" t="s">
        <v>1471</v>
      </c>
      <c r="O50" s="24">
        <v>0</v>
      </c>
      <c r="P50" s="24">
        <v>0</v>
      </c>
      <c r="Q50" s="24" t="s">
        <v>6326</v>
      </c>
      <c r="R50" s="24" t="s">
        <v>6449</v>
      </c>
      <c r="S50" s="147"/>
    </row>
    <row r="51" spans="1:19" ht="27" customHeight="1" x14ac:dyDescent="0.2">
      <c r="A51" s="28"/>
      <c r="B51" s="75">
        <v>41</v>
      </c>
      <c r="C51" s="159" t="s">
        <v>615</v>
      </c>
      <c r="D51" s="159" t="s">
        <v>642</v>
      </c>
      <c r="E51" s="159" t="s">
        <v>2785</v>
      </c>
      <c r="F51" s="24"/>
      <c r="G51" s="94" t="s">
        <v>658</v>
      </c>
      <c r="H51" s="24" t="s">
        <v>2785</v>
      </c>
      <c r="I51" s="21"/>
      <c r="J51" s="24"/>
      <c r="K51" s="24" t="s">
        <v>6448</v>
      </c>
      <c r="L51" s="21" t="s">
        <v>1482</v>
      </c>
      <c r="M51" s="21" t="s">
        <v>1575</v>
      </c>
      <c r="N51" s="21" t="s">
        <v>1471</v>
      </c>
      <c r="O51" s="24">
        <v>0</v>
      </c>
      <c r="P51" s="24">
        <v>0</v>
      </c>
      <c r="Q51" s="24" t="s">
        <v>6326</v>
      </c>
      <c r="R51" s="24" t="s">
        <v>6449</v>
      </c>
      <c r="S51" s="147"/>
    </row>
    <row r="52" spans="1:19" ht="27" customHeight="1" x14ac:dyDescent="0.2">
      <c r="A52" s="28"/>
      <c r="B52" s="75">
        <v>42</v>
      </c>
      <c r="C52" s="159" t="s">
        <v>615</v>
      </c>
      <c r="D52" s="159" t="s">
        <v>642</v>
      </c>
      <c r="E52" s="159" t="s">
        <v>2786</v>
      </c>
      <c r="F52" s="24"/>
      <c r="G52" s="94" t="s">
        <v>658</v>
      </c>
      <c r="H52" s="24" t="s">
        <v>2786</v>
      </c>
      <c r="I52" s="21"/>
      <c r="J52" s="24"/>
      <c r="K52" s="24" t="s">
        <v>6448</v>
      </c>
      <c r="L52" s="21" t="s">
        <v>1487</v>
      </c>
      <c r="M52" s="21" t="s">
        <v>1497</v>
      </c>
      <c r="N52" s="21" t="s">
        <v>1471</v>
      </c>
      <c r="O52" s="24">
        <v>0</v>
      </c>
      <c r="P52" s="24">
        <v>0</v>
      </c>
      <c r="Q52" s="24" t="s">
        <v>6326</v>
      </c>
      <c r="R52" s="24" t="s">
        <v>6449</v>
      </c>
      <c r="S52" s="147"/>
    </row>
    <row r="53" spans="1:19" ht="27" customHeight="1" x14ac:dyDescent="0.2">
      <c r="A53" s="28"/>
      <c r="B53" s="75">
        <v>43</v>
      </c>
      <c r="C53" s="159" t="s">
        <v>615</v>
      </c>
      <c r="D53" s="159" t="s">
        <v>642</v>
      </c>
      <c r="E53" s="159" t="s">
        <v>2788</v>
      </c>
      <c r="F53" s="24"/>
      <c r="G53" s="94" t="s">
        <v>658</v>
      </c>
      <c r="H53" s="24" t="s">
        <v>2788</v>
      </c>
      <c r="I53" s="21"/>
      <c r="J53" s="24"/>
      <c r="K53" s="24" t="s">
        <v>6448</v>
      </c>
      <c r="L53" s="21" t="s">
        <v>1487</v>
      </c>
      <c r="M53" s="21" t="s">
        <v>1497</v>
      </c>
      <c r="N53" s="21" t="s">
        <v>1471</v>
      </c>
      <c r="O53" s="24">
        <v>0</v>
      </c>
      <c r="P53" s="24">
        <v>0</v>
      </c>
      <c r="Q53" s="24" t="s">
        <v>6326</v>
      </c>
      <c r="R53" s="24" t="s">
        <v>6449</v>
      </c>
      <c r="S53" s="147"/>
    </row>
    <row r="54" spans="1:19" ht="27" customHeight="1" x14ac:dyDescent="0.2">
      <c r="A54" s="28"/>
      <c r="B54" s="75">
        <v>44</v>
      </c>
      <c r="C54" s="159" t="s">
        <v>615</v>
      </c>
      <c r="D54" s="159" t="s">
        <v>642</v>
      </c>
      <c r="E54" s="159" t="s">
        <v>2789</v>
      </c>
      <c r="F54" s="24"/>
      <c r="G54" s="94" t="s">
        <v>658</v>
      </c>
      <c r="H54" s="24" t="s">
        <v>2789</v>
      </c>
      <c r="I54" s="21"/>
      <c r="J54" s="24"/>
      <c r="K54" s="24" t="s">
        <v>6448</v>
      </c>
      <c r="L54" s="21" t="s">
        <v>1458</v>
      </c>
      <c r="M54" s="21" t="s">
        <v>1459</v>
      </c>
      <c r="N54" s="21" t="s">
        <v>1471</v>
      </c>
      <c r="O54" s="24">
        <v>0</v>
      </c>
      <c r="P54" s="24">
        <v>0</v>
      </c>
      <c r="Q54" s="24" t="s">
        <v>6326</v>
      </c>
      <c r="R54" s="24" t="s">
        <v>6449</v>
      </c>
      <c r="S54" s="147"/>
    </row>
    <row r="55" spans="1:19" ht="27" customHeight="1" x14ac:dyDescent="0.2">
      <c r="A55" s="28"/>
      <c r="B55" s="75">
        <v>45</v>
      </c>
      <c r="C55" s="159" t="s">
        <v>615</v>
      </c>
      <c r="D55" s="159" t="s">
        <v>642</v>
      </c>
      <c r="E55" s="159" t="s">
        <v>2790</v>
      </c>
      <c r="F55" s="24"/>
      <c r="G55" s="94" t="s">
        <v>658</v>
      </c>
      <c r="H55" s="24" t="s">
        <v>2790</v>
      </c>
      <c r="I55" s="21"/>
      <c r="J55" s="24"/>
      <c r="K55" s="24" t="s">
        <v>6448</v>
      </c>
      <c r="L55" s="21" t="s">
        <v>1482</v>
      </c>
      <c r="M55" s="21" t="s">
        <v>1575</v>
      </c>
      <c r="N55" s="21" t="s">
        <v>1471</v>
      </c>
      <c r="O55" s="24">
        <v>0</v>
      </c>
      <c r="P55" s="24">
        <v>0</v>
      </c>
      <c r="Q55" s="24" t="s">
        <v>6326</v>
      </c>
      <c r="R55" s="24" t="s">
        <v>6449</v>
      </c>
      <c r="S55" s="147"/>
    </row>
    <row r="56" spans="1:19" ht="27" customHeight="1" x14ac:dyDescent="0.2">
      <c r="A56" s="28"/>
      <c r="B56" s="75">
        <v>46</v>
      </c>
      <c r="C56" s="159" t="s">
        <v>615</v>
      </c>
      <c r="D56" s="159" t="s">
        <v>642</v>
      </c>
      <c r="E56" s="159" t="s">
        <v>2791</v>
      </c>
      <c r="F56" s="24"/>
      <c r="G56" s="94" t="s">
        <v>658</v>
      </c>
      <c r="H56" s="24" t="s">
        <v>2791</v>
      </c>
      <c r="I56" s="21"/>
      <c r="J56" s="24"/>
      <c r="K56" s="24" t="s">
        <v>6448</v>
      </c>
      <c r="L56" s="21" t="s">
        <v>1487</v>
      </c>
      <c r="M56" s="21" t="s">
        <v>1497</v>
      </c>
      <c r="N56" s="21" t="s">
        <v>1471</v>
      </c>
      <c r="O56" s="24">
        <v>0</v>
      </c>
      <c r="P56" s="24">
        <v>0</v>
      </c>
      <c r="Q56" s="24" t="s">
        <v>6326</v>
      </c>
      <c r="R56" s="24" t="s">
        <v>6449</v>
      </c>
      <c r="S56" s="147"/>
    </row>
    <row r="57" spans="1:19" ht="27" customHeight="1" x14ac:dyDescent="0.25">
      <c r="B57" s="75">
        <v>47</v>
      </c>
      <c r="C57" s="159" t="s">
        <v>615</v>
      </c>
      <c r="D57" s="159" t="s">
        <v>642</v>
      </c>
      <c r="E57" s="24" t="s">
        <v>2792</v>
      </c>
      <c r="F57" s="24"/>
      <c r="G57" s="94" t="s">
        <v>658</v>
      </c>
      <c r="H57" s="24" t="s">
        <v>2792</v>
      </c>
      <c r="I57" s="21"/>
      <c r="J57" s="24"/>
      <c r="K57" s="24" t="s">
        <v>6448</v>
      </c>
      <c r="L57" s="21" t="s">
        <v>1482</v>
      </c>
      <c r="M57" s="21" t="s">
        <v>1575</v>
      </c>
      <c r="N57" s="21" t="s">
        <v>1471</v>
      </c>
      <c r="O57" s="24">
        <v>0</v>
      </c>
      <c r="P57" s="24">
        <v>0</v>
      </c>
      <c r="Q57" s="24" t="s">
        <v>6326</v>
      </c>
      <c r="R57" s="24" t="s">
        <v>6449</v>
      </c>
      <c r="S57" s="147"/>
    </row>
    <row r="58" spans="1:19" ht="27" customHeight="1" x14ac:dyDescent="0.25">
      <c r="B58" s="75">
        <v>48</v>
      </c>
      <c r="C58" s="159" t="s">
        <v>615</v>
      </c>
      <c r="D58" s="159" t="s">
        <v>642</v>
      </c>
      <c r="E58" s="159" t="s">
        <v>2145</v>
      </c>
      <c r="F58" s="24"/>
      <c r="G58" s="94" t="s">
        <v>658</v>
      </c>
      <c r="H58" s="159" t="s">
        <v>2145</v>
      </c>
      <c r="I58" s="21"/>
      <c r="J58" s="24"/>
      <c r="K58" s="24" t="s">
        <v>6448</v>
      </c>
      <c r="L58" s="21" t="s">
        <v>1487</v>
      </c>
      <c r="M58" s="21">
        <v>8.5</v>
      </c>
      <c r="N58" s="21" t="s">
        <v>1471</v>
      </c>
      <c r="O58" s="24">
        <v>0</v>
      </c>
      <c r="P58" s="24">
        <v>0</v>
      </c>
      <c r="Q58" s="24" t="s">
        <v>6326</v>
      </c>
      <c r="R58" s="24" t="s">
        <v>6449</v>
      </c>
      <c r="S58" s="147"/>
    </row>
    <row r="59" spans="1:19" ht="27" customHeight="1" x14ac:dyDescent="0.25">
      <c r="B59" s="75">
        <v>49</v>
      </c>
      <c r="C59" s="159" t="s">
        <v>615</v>
      </c>
      <c r="D59" s="159" t="s">
        <v>642</v>
      </c>
      <c r="E59" s="159" t="s">
        <v>2017</v>
      </c>
      <c r="F59" s="24"/>
      <c r="G59" s="94" t="s">
        <v>658</v>
      </c>
      <c r="H59" s="159" t="s">
        <v>2017</v>
      </c>
      <c r="I59" s="21"/>
      <c r="J59" s="24"/>
      <c r="K59" s="24" t="s">
        <v>6448</v>
      </c>
      <c r="L59" s="21" t="s">
        <v>1487</v>
      </c>
      <c r="M59" s="21">
        <v>20.2</v>
      </c>
      <c r="N59" s="21" t="s">
        <v>1471</v>
      </c>
      <c r="O59" s="24">
        <v>0</v>
      </c>
      <c r="P59" s="24">
        <v>0</v>
      </c>
      <c r="Q59" s="24" t="s">
        <v>6326</v>
      </c>
      <c r="R59" s="24" t="s">
        <v>6449</v>
      </c>
      <c r="S59" s="147"/>
    </row>
    <row r="60" spans="1:19" ht="27" customHeight="1" x14ac:dyDescent="0.2">
      <c r="A60" s="28"/>
      <c r="B60" s="75">
        <v>50</v>
      </c>
      <c r="C60" s="159" t="s">
        <v>615</v>
      </c>
      <c r="D60" s="159" t="s">
        <v>642</v>
      </c>
      <c r="E60" s="159" t="s">
        <v>2503</v>
      </c>
      <c r="F60" s="24"/>
      <c r="G60" s="94" t="s">
        <v>658</v>
      </c>
      <c r="H60" s="24" t="s">
        <v>2503</v>
      </c>
      <c r="I60" s="21"/>
      <c r="J60" s="24"/>
      <c r="K60" s="24" t="s">
        <v>6448</v>
      </c>
      <c r="L60" s="21" t="s">
        <v>1482</v>
      </c>
      <c r="M60" s="21" t="s">
        <v>1575</v>
      </c>
      <c r="N60" s="21" t="s">
        <v>1471</v>
      </c>
      <c r="O60" s="24">
        <v>0</v>
      </c>
      <c r="P60" s="24">
        <v>0</v>
      </c>
      <c r="Q60" s="24" t="s">
        <v>6326</v>
      </c>
      <c r="R60" s="24" t="s">
        <v>6449</v>
      </c>
      <c r="S60" s="147"/>
    </row>
    <row r="61" spans="1:19" ht="27" customHeight="1" x14ac:dyDescent="0.2">
      <c r="A61" s="28"/>
      <c r="B61" s="75">
        <v>51</v>
      </c>
      <c r="C61" s="159" t="s">
        <v>615</v>
      </c>
      <c r="D61" s="159" t="s">
        <v>642</v>
      </c>
      <c r="E61" s="159" t="s">
        <v>6329</v>
      </c>
      <c r="F61" s="24"/>
      <c r="G61" s="94" t="s">
        <v>6363</v>
      </c>
      <c r="H61" s="21" t="s">
        <v>6329</v>
      </c>
      <c r="J61" s="24"/>
      <c r="K61" s="24" t="s">
        <v>6448</v>
      </c>
      <c r="L61" s="21" t="s">
        <v>1482</v>
      </c>
      <c r="M61" s="21" t="s">
        <v>1612</v>
      </c>
      <c r="N61" s="21" t="s">
        <v>1471</v>
      </c>
      <c r="O61" s="24">
        <v>0</v>
      </c>
      <c r="P61" s="24">
        <v>0</v>
      </c>
      <c r="Q61" s="24" t="s">
        <v>6326</v>
      </c>
      <c r="R61" s="24" t="s">
        <v>6449</v>
      </c>
      <c r="S61" s="147"/>
    </row>
    <row r="62" spans="1:19" ht="27" customHeight="1" x14ac:dyDescent="0.2">
      <c r="A62" s="28"/>
      <c r="B62" s="75">
        <v>52</v>
      </c>
      <c r="C62" s="159" t="s">
        <v>615</v>
      </c>
      <c r="D62" s="159" t="s">
        <v>642</v>
      </c>
      <c r="E62" s="159" t="s">
        <v>6450</v>
      </c>
      <c r="F62" s="24"/>
      <c r="G62" s="134"/>
      <c r="H62" s="24"/>
      <c r="I62" s="22" t="s">
        <v>6451</v>
      </c>
      <c r="J62" s="24"/>
      <c r="K62" s="24"/>
      <c r="L62" s="21" t="s">
        <v>1482</v>
      </c>
      <c r="M62" s="21" t="s">
        <v>1494</v>
      </c>
      <c r="N62" s="21" t="s">
        <v>1460</v>
      </c>
      <c r="O62" s="24">
        <v>1</v>
      </c>
      <c r="P62" s="24">
        <v>0</v>
      </c>
      <c r="Q62" s="24" t="s">
        <v>6326</v>
      </c>
      <c r="R62" s="24" t="s">
        <v>6449</v>
      </c>
      <c r="S62" s="147"/>
    </row>
  </sheetData>
  <autoFilter ref="B10:S62" xr:uid="{00000000-0001-0000-D001-000000000000}"/>
  <mergeCells count="1">
    <mergeCell ref="C9:N9"/>
  </mergeCells>
  <conditionalFormatting sqref="H62 H11:H57 H60">
    <cfRule type="duplicateValues" dxfId="699" priority="2"/>
  </conditionalFormatting>
  <conditionalFormatting sqref="E57">
    <cfRule type="duplicateValues" dxfId="698" priority="1"/>
  </conditionalFormatting>
  <hyperlinks>
    <hyperlink ref="G11" location="T_AUX_M_CCIN_INFINST!A1" display="T_AUX_M_CCIN_INFINST" xr:uid="{00000000-0004-0000-D001-000000000000}"/>
    <hyperlink ref="G12" location="T_AUX_M_CCIN_INFINST!A1" display="T_AUX_M_CCIN_INFINST" xr:uid="{00000000-0004-0000-D001-000001000000}"/>
    <hyperlink ref="G13" location="T_AUX_M_CCIN_INFINST!A1" display="T_AUX_M_CCIN_INFINST" xr:uid="{00000000-0004-0000-D001-000002000000}"/>
    <hyperlink ref="G14" location="T_AUX_M_CCIN_INFINST!A1" display="T_AUX_M_CCIN_INFINST" xr:uid="{00000000-0004-0000-D001-000003000000}"/>
    <hyperlink ref="G15" location="T_AUX_M_CCIN_INFINST!A1" display="T_AUX_M_CCIN_INFINST" xr:uid="{00000000-0004-0000-D001-000004000000}"/>
    <hyperlink ref="G16" location="T_AUX_M_CCIN_INFINST!A1" display="T_AUX_M_CCIN_INFINST" xr:uid="{00000000-0004-0000-D001-000005000000}"/>
    <hyperlink ref="G17" location="T_AUX_M_CCIN_INFINST!A1" display="T_AUX_M_CCIN_INFINST" xr:uid="{00000000-0004-0000-D001-000006000000}"/>
    <hyperlink ref="G18" location="T_AUX_M_CCIN_INFINST!A1" display="T_AUX_M_CCIN_INFINST" xr:uid="{00000000-0004-0000-D001-000007000000}"/>
    <hyperlink ref="G19" location="T_AUX_M_CCIN_INFINST!A1" display="T_AUX_M_CCIN_INFINST" xr:uid="{00000000-0004-0000-D001-000008000000}"/>
    <hyperlink ref="G20" location="T_AUX_M_CCIN_INFINST!A1" display="T_AUX_M_CCIN_INFINST" xr:uid="{00000000-0004-0000-D001-000009000000}"/>
    <hyperlink ref="G21" location="T_AUX_M_CCIN_INFINST!A1" display="T_AUX_M_CCIN_INFINST" xr:uid="{00000000-0004-0000-D001-00000A000000}"/>
    <hyperlink ref="G22" location="T_AUX_M_CCIN_INFINST!A1" display="T_AUX_M_CCIN_INFINST" xr:uid="{00000000-0004-0000-D001-00000B000000}"/>
    <hyperlink ref="G23" location="T_AUX_M_CCIN_INFINST!A1" display="T_AUX_M_CCIN_INFINST" xr:uid="{00000000-0004-0000-D001-00000C000000}"/>
    <hyperlink ref="G24" location="T_AUX_M_CCIN_INFINST!A1" display="T_AUX_M_CCIN_INFINST" xr:uid="{00000000-0004-0000-D001-00000D000000}"/>
    <hyperlink ref="G25" location="T_AUX_M_CCIN_INFINST!A1" display="T_AUX_M_CCIN_INFINST" xr:uid="{00000000-0004-0000-D001-00000E000000}"/>
    <hyperlink ref="G26" location="T_AUX_M_CCIN_INFINST!A1" display="T_AUX_M_CCIN_INFINST" xr:uid="{00000000-0004-0000-D001-00000F000000}"/>
    <hyperlink ref="G27" location="T_AUX_M_CCIN_INFINST!A1" display="T_AUX_M_CCIN_INFINST" xr:uid="{00000000-0004-0000-D001-000010000000}"/>
    <hyperlink ref="G28" location="T_AUX_M_CCIN_INFINST!A1" display="T_AUX_M_CCIN_INFINST" xr:uid="{00000000-0004-0000-D001-000011000000}"/>
    <hyperlink ref="G29" location="T_AUX_M_CCIN_INFINST!A1" display="T_AUX_M_CCIN_INFINST" xr:uid="{00000000-0004-0000-D001-000012000000}"/>
    <hyperlink ref="G30" location="T_AUX_M_CCIN_INFINST!A1" display="T_AUX_M_CCIN_INFINST" xr:uid="{00000000-0004-0000-D001-000013000000}"/>
    <hyperlink ref="G31" location="T_AUX_M_CCIN_INFINST!A1" display="T_AUX_M_CCIN_INFINST" xr:uid="{00000000-0004-0000-D001-000014000000}"/>
    <hyperlink ref="G32" location="T_AUX_M_CCIN_INFINST!A1" display="T_AUX_M_CCIN_INFINST" xr:uid="{00000000-0004-0000-D001-000015000000}"/>
    <hyperlink ref="G33" location="T_AUX_M_CCIN_INFINST!A1" display="T_AUX_M_CCIN_INFINST" xr:uid="{00000000-0004-0000-D001-000016000000}"/>
    <hyperlink ref="G34" location="T_AUX_M_CCIN_INFINST!A1" display="T_AUX_M_CCIN_INFINST" xr:uid="{00000000-0004-0000-D001-000017000000}"/>
    <hyperlink ref="G35" location="T_AUX_M_CCIN_INFINST!A1" display="T_AUX_M_CCIN_INFINST" xr:uid="{00000000-0004-0000-D001-000018000000}"/>
    <hyperlink ref="G36" location="T_AUX_M_CCIN_INFINST!A1" display="T_AUX_M_CCIN_INFINST" xr:uid="{00000000-0004-0000-D001-000019000000}"/>
    <hyperlink ref="G37" location="T_AUX_M_CCIN_INFINST!A1" display="T_AUX_M_CCIN_INFINST" xr:uid="{00000000-0004-0000-D001-00001A000000}"/>
    <hyperlink ref="G38" location="T_AUX_M_CCIN_INFINST!A1" display="T_AUX_M_CCIN_INFINST" xr:uid="{00000000-0004-0000-D001-00001B000000}"/>
    <hyperlink ref="G39" location="T_AUX_M_CCIN_INFINST!A1" display="T_AUX_M_CCIN_INFINST" xr:uid="{00000000-0004-0000-D001-00001C000000}"/>
    <hyperlink ref="G40" location="T_AUX_M_CCIN_INFINST!A1" display="T_AUX_M_CCIN_INFINST" xr:uid="{00000000-0004-0000-D001-00001D000000}"/>
    <hyperlink ref="G41" location="T_AUX_M_CCIN_INFINST!A1" display="T_AUX_M_CCIN_INFINST" xr:uid="{00000000-0004-0000-D001-00001E000000}"/>
    <hyperlink ref="G42" location="T_AUX_M_CCIN_INFINST!A1" display="T_AUX_M_CCIN_INFINST" xr:uid="{00000000-0004-0000-D001-00001F000000}"/>
    <hyperlink ref="G43" location="T_AUX_M_CCIN_INFINST!A1" display="T_AUX_M_CCIN_INFINST" xr:uid="{00000000-0004-0000-D001-000020000000}"/>
    <hyperlink ref="G44" location="T_AUX_M_CCIN_INFINST!A1" display="T_AUX_M_CCIN_INFINST" xr:uid="{00000000-0004-0000-D001-000021000000}"/>
    <hyperlink ref="G45" location="T_AUX_M_CCIN_INFINST!A1" display="T_AUX_M_CCIN_INFINST" xr:uid="{00000000-0004-0000-D001-000022000000}"/>
    <hyperlink ref="G46" location="T_AUX_M_CCIN_INFINST!A1" display="T_AUX_M_CCIN_INFINST" xr:uid="{00000000-0004-0000-D001-000023000000}"/>
    <hyperlink ref="G47" location="T_AUX_M_CCIN_INFINST!A1" display="T_AUX_M_CCIN_INFINST" xr:uid="{00000000-0004-0000-D001-000024000000}"/>
    <hyperlink ref="G48" location="T_AUX_M_CCIN_INFINST!A1" display="T_AUX_M_CCIN_INFINST" xr:uid="{00000000-0004-0000-D001-000025000000}"/>
    <hyperlink ref="G49" location="T_AUX_M_CCIN_INFINST!A1" display="T_AUX_M_CCIN_INFINST" xr:uid="{00000000-0004-0000-D001-000026000000}"/>
    <hyperlink ref="G50" location="T_AUX_M_CCIN_INFINST!A1" display="T_AUX_M_CCIN_INFINST" xr:uid="{00000000-0004-0000-D001-000027000000}"/>
    <hyperlink ref="G51" location="T_AUX_M_CCIN_INFINST!A1" display="T_AUX_M_CCIN_INFINST" xr:uid="{00000000-0004-0000-D001-000028000000}"/>
    <hyperlink ref="G52" location="T_AUX_M_CCIN_INFINST!A1" display="T_AUX_M_CCIN_INFINST" xr:uid="{00000000-0004-0000-D001-000029000000}"/>
    <hyperlink ref="G53" location="T_AUX_M_CCIN_INFINST!A1" display="T_AUX_M_CCIN_INFINST" xr:uid="{00000000-0004-0000-D001-00002A000000}"/>
    <hyperlink ref="G54" location="T_AUX_M_CCIN_INFINST!A1" display="T_AUX_M_CCIN_INFINST" xr:uid="{00000000-0004-0000-D001-00002B000000}"/>
    <hyperlink ref="G55" location="T_AUX_M_CCIN_INFINST!A1" display="T_AUX_M_CCIN_INFINST" xr:uid="{00000000-0004-0000-D001-00002C000000}"/>
    <hyperlink ref="G56" location="T_AUX_M_CCIN_INFINST!A1" display="T_AUX_M_CCIN_INFINST" xr:uid="{00000000-0004-0000-D001-00002D000000}"/>
    <hyperlink ref="G57" location="T_AUX_M_CCIN_INFINST!A1" display="T_AUX_M_CCIN_INFINST" xr:uid="{00000000-0004-0000-D001-00002E000000}"/>
    <hyperlink ref="G60" location="T_AUX_M_CCIN_INFINST!A1" display="T_AUX_M_CCIN_INFINST" xr:uid="{00000000-0004-0000-D001-00002F000000}"/>
    <hyperlink ref="G61" location="T_CTR_PROCESSOS!A1" display="T_CTR_PROCESSOS" xr:uid="{00000000-0004-0000-D001-000030000000}"/>
    <hyperlink ref="B6" location="Variáveis!A1" display="Variáveis" xr:uid="{00000000-0004-0000-D001-000031000000}"/>
    <hyperlink ref="C6" location="'Índice de Tabelas'!A1" display="Índice de Tabelas" xr:uid="{00000000-0004-0000-D001-000032000000}"/>
    <hyperlink ref="D6" location="'Manual de Instrução'!A1" display="Manual de Instrução" xr:uid="{00000000-0004-0000-D001-000033000000}"/>
    <hyperlink ref="G58" location="T_AUX_M_CCIN_INFINST!A1" display="T_AUX_M_CCIN_INFINST" xr:uid="{1C6D3CC4-7B3A-45E2-8BCF-D26AF51E6961}"/>
    <hyperlink ref="G59" location="T_AUX_M_CCIN_INFINST!A1" display="T_AUX_M_CCIN_INFINST" xr:uid="{6D74BEAC-822C-4166-96DB-CB96B4B12B8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025" r:id="rId4" name="Button 1">
              <controlPr defaultSize="0" print="0" autoFill="0" autoPict="0" macro="[0]!ReturnToPrevSheet">
                <anchor moveWithCells="1" sizeWithCells="1">
                  <from>
                    <xdr:col>4</xdr:col>
                    <xdr:colOff>0</xdr:colOff>
                    <xdr:row>3</xdr:row>
                    <xdr:rowOff>0</xdr:rowOff>
                  </from>
                  <to>
                    <xdr:col>5</xdr:col>
                    <xdr:colOff>1028700</xdr:colOff>
                    <xdr:row>4</xdr:row>
                    <xdr:rowOff>182880</xdr:rowOff>
                  </to>
                </anchor>
              </controlPr>
            </control>
          </mc:Choice>
        </mc:AlternateContent>
        <mc:AlternateContent xmlns:mc="http://schemas.openxmlformats.org/markup-compatibility/2006">
          <mc:Choice Requires="x14">
            <control shapeId="1025026" r:id="rId5" name="Remover Filtros">
              <controlPr defaultSize="0" print="0" autoFill="0" autoPict="0" macro="[0]!RemoveFilters">
                <anchor moveWithCells="1" sizeWithCells="1">
                  <from>
                    <xdr:col>5</xdr:col>
                    <xdr:colOff>1714500</xdr:colOff>
                    <xdr:row>3</xdr:row>
                    <xdr:rowOff>0</xdr:rowOff>
                  </from>
                  <to>
                    <xdr:col>6</xdr:col>
                    <xdr:colOff>2011680</xdr:colOff>
                    <xdr:row>4</xdr:row>
                    <xdr:rowOff>182880</xdr:rowOff>
                  </to>
                </anchor>
              </controlPr>
            </control>
          </mc:Choice>
        </mc:AlternateContent>
      </controls>
    </mc:Choice>
  </mc:AlternateContent>
</worksheet>
</file>

<file path=xl/worksheets/sheet4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101-000000000000}">
  <sheetPr codeName="Sheet900"/>
  <dimension ref="A1:T22"/>
  <sheetViews>
    <sheetView zoomScale="80" workbookViewId="0">
      <pane xSplit="5" ySplit="10" topLeftCell="F11" activePane="bottomRight" state="frozen"/>
      <selection pane="topRight" activeCell="F1" sqref="F1"/>
      <selection pane="bottomLeft" activeCell="A18" sqref="A18"/>
      <selection pane="bottomRight" activeCell="B10" sqref="B10:T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6.59765625" style="27" bestFit="1"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643</v>
      </c>
      <c r="E11" s="159" t="s">
        <v>932</v>
      </c>
      <c r="F11" s="24"/>
      <c r="G11" s="134"/>
      <c r="H11" s="24"/>
      <c r="I11" s="21" t="s">
        <v>6452</v>
      </c>
      <c r="J11" s="24" t="s">
        <v>6453</v>
      </c>
      <c r="K11" s="24"/>
      <c r="L11" s="21"/>
      <c r="M11" s="21" t="s">
        <v>1487</v>
      </c>
      <c r="N11" s="21" t="s">
        <v>1500</v>
      </c>
      <c r="O11" s="21" t="s">
        <v>1460</v>
      </c>
      <c r="P11" s="24">
        <v>1</v>
      </c>
      <c r="Q11" s="24">
        <v>0</v>
      </c>
      <c r="R11" s="24"/>
      <c r="S11" s="24" t="s">
        <v>6317</v>
      </c>
      <c r="T11" s="147"/>
    </row>
    <row r="12" spans="1:20" s="29" customFormat="1" ht="27" customHeight="1" x14ac:dyDescent="0.25">
      <c r="A12"/>
      <c r="B12" s="75">
        <v>2</v>
      </c>
      <c r="C12" s="159" t="s">
        <v>615</v>
      </c>
      <c r="D12" s="159" t="s">
        <v>643</v>
      </c>
      <c r="E12" s="159" t="s">
        <v>6442</v>
      </c>
      <c r="F12" s="24"/>
      <c r="G12" s="94" t="s">
        <v>667</v>
      </c>
      <c r="H12" s="24" t="s">
        <v>932</v>
      </c>
      <c r="I12" s="21"/>
      <c r="J12" s="24" t="s">
        <v>6453</v>
      </c>
      <c r="K12" s="24"/>
      <c r="L12" s="21"/>
      <c r="M12" s="21" t="s">
        <v>1487</v>
      </c>
      <c r="N12" s="21" t="s">
        <v>1500</v>
      </c>
      <c r="O12" s="21" t="s">
        <v>1471</v>
      </c>
      <c r="P12" s="24">
        <v>0</v>
      </c>
      <c r="Q12" s="24">
        <v>0</v>
      </c>
      <c r="R12" s="24"/>
      <c r="S12" s="24" t="s">
        <v>6317</v>
      </c>
      <c r="T12" s="147"/>
    </row>
    <row r="13" spans="1:20" ht="27" customHeight="1" x14ac:dyDescent="0.2">
      <c r="A13" s="28"/>
      <c r="B13" s="75">
        <v>3</v>
      </c>
      <c r="C13" s="159" t="s">
        <v>615</v>
      </c>
      <c r="D13" s="159" t="s">
        <v>643</v>
      </c>
      <c r="E13" s="159" t="s">
        <v>6444</v>
      </c>
      <c r="F13" s="24"/>
      <c r="G13" s="94" t="s">
        <v>1434</v>
      </c>
      <c r="H13" s="24" t="s">
        <v>932</v>
      </c>
      <c r="I13" s="21"/>
      <c r="J13" s="24" t="s">
        <v>6453</v>
      </c>
      <c r="K13" s="24"/>
      <c r="L13" s="21"/>
      <c r="M13" s="21" t="s">
        <v>1487</v>
      </c>
      <c r="N13" s="21" t="s">
        <v>1500</v>
      </c>
      <c r="O13" s="21" t="s">
        <v>1471</v>
      </c>
      <c r="P13" s="24">
        <v>1</v>
      </c>
      <c r="Q13" s="24">
        <v>1</v>
      </c>
      <c r="R13" s="24"/>
      <c r="S13" s="24" t="s">
        <v>6317</v>
      </c>
      <c r="T13" s="147"/>
    </row>
    <row r="14" spans="1:20" ht="27" customHeight="1" x14ac:dyDescent="0.2">
      <c r="A14" s="28"/>
      <c r="B14" s="75">
        <v>4</v>
      </c>
      <c r="C14" s="159" t="s">
        <v>615</v>
      </c>
      <c r="D14" s="159" t="s">
        <v>643</v>
      </c>
      <c r="E14" s="159" t="s">
        <v>2907</v>
      </c>
      <c r="F14" s="24"/>
      <c r="G14" s="94" t="s">
        <v>667</v>
      </c>
      <c r="H14" s="159" t="s">
        <v>2907</v>
      </c>
      <c r="I14" s="21"/>
      <c r="J14" s="24" t="s">
        <v>6453</v>
      </c>
      <c r="K14" s="24"/>
      <c r="L14" s="21"/>
      <c r="M14" s="21" t="s">
        <v>1482</v>
      </c>
      <c r="N14" s="21" t="s">
        <v>1734</v>
      </c>
      <c r="O14" s="21" t="s">
        <v>1471</v>
      </c>
      <c r="P14" s="24">
        <v>0</v>
      </c>
      <c r="Q14" s="24">
        <v>0</v>
      </c>
      <c r="R14" s="24"/>
      <c r="S14" s="24" t="s">
        <v>6317</v>
      </c>
      <c r="T14" s="147"/>
    </row>
    <row r="15" spans="1:20" ht="27" customHeight="1" x14ac:dyDescent="0.2">
      <c r="A15" s="28"/>
      <c r="B15" s="75">
        <v>5</v>
      </c>
      <c r="C15" s="159" t="s">
        <v>615</v>
      </c>
      <c r="D15" s="159" t="s">
        <v>643</v>
      </c>
      <c r="E15" s="159" t="s">
        <v>2908</v>
      </c>
      <c r="F15" s="24"/>
      <c r="G15" s="94" t="s">
        <v>667</v>
      </c>
      <c r="H15" s="159" t="s">
        <v>2908</v>
      </c>
      <c r="I15" s="21"/>
      <c r="J15" s="24" t="s">
        <v>6453</v>
      </c>
      <c r="K15" s="24"/>
      <c r="L15" s="21"/>
      <c r="M15" s="21" t="s">
        <v>1487</v>
      </c>
      <c r="N15" s="21" t="s">
        <v>1488</v>
      </c>
      <c r="O15" s="21" t="s">
        <v>1471</v>
      </c>
      <c r="P15" s="24">
        <v>0</v>
      </c>
      <c r="Q15" s="24">
        <v>0</v>
      </c>
      <c r="R15" s="24"/>
      <c r="S15" s="24" t="s">
        <v>6317</v>
      </c>
      <c r="T15" s="147"/>
    </row>
    <row r="16" spans="1:20" ht="27" customHeight="1" x14ac:dyDescent="0.2">
      <c r="A16" s="28"/>
      <c r="B16" s="75">
        <v>6</v>
      </c>
      <c r="C16" s="159" t="s">
        <v>615</v>
      </c>
      <c r="D16" s="159" t="s">
        <v>643</v>
      </c>
      <c r="E16" s="159" t="s">
        <v>2910</v>
      </c>
      <c r="F16" s="24"/>
      <c r="G16" s="94" t="s">
        <v>667</v>
      </c>
      <c r="H16" s="159" t="s">
        <v>2910</v>
      </c>
      <c r="I16" s="21"/>
      <c r="J16" s="24" t="s">
        <v>6453</v>
      </c>
      <c r="K16" s="24"/>
      <c r="L16" s="21"/>
      <c r="M16" s="21" t="s">
        <v>1458</v>
      </c>
      <c r="N16" s="21" t="s">
        <v>1459</v>
      </c>
      <c r="O16" s="21" t="s">
        <v>1471</v>
      </c>
      <c r="P16" s="24">
        <v>0</v>
      </c>
      <c r="Q16" s="24">
        <v>0</v>
      </c>
      <c r="R16" s="24"/>
      <c r="S16" s="24" t="s">
        <v>6317</v>
      </c>
      <c r="T16" s="147"/>
    </row>
    <row r="17" spans="1:20" ht="27" customHeight="1" x14ac:dyDescent="0.2">
      <c r="A17" s="28"/>
      <c r="B17" s="75">
        <v>7</v>
      </c>
      <c r="C17" s="159" t="s">
        <v>615</v>
      </c>
      <c r="D17" s="159" t="s">
        <v>643</v>
      </c>
      <c r="E17" s="159" t="s">
        <v>2912</v>
      </c>
      <c r="F17" s="24"/>
      <c r="G17" s="94" t="s">
        <v>667</v>
      </c>
      <c r="H17" s="159" t="s">
        <v>2912</v>
      </c>
      <c r="I17" s="21"/>
      <c r="J17" s="24" t="s">
        <v>6453</v>
      </c>
      <c r="K17" s="24"/>
      <c r="L17" s="21"/>
      <c r="M17" s="21" t="s">
        <v>1482</v>
      </c>
      <c r="N17" s="21" t="s">
        <v>1575</v>
      </c>
      <c r="O17" s="21" t="s">
        <v>1471</v>
      </c>
      <c r="P17" s="24">
        <v>0</v>
      </c>
      <c r="Q17" s="24">
        <v>0</v>
      </c>
      <c r="R17" s="24"/>
      <c r="S17" s="24" t="s">
        <v>6317</v>
      </c>
      <c r="T17" s="147"/>
    </row>
    <row r="18" spans="1:20" ht="27" customHeight="1" x14ac:dyDescent="0.25">
      <c r="B18" s="75">
        <v>8</v>
      </c>
      <c r="C18" s="159" t="s">
        <v>615</v>
      </c>
      <c r="D18" s="159" t="s">
        <v>643</v>
      </c>
      <c r="E18" s="159" t="s">
        <v>2914</v>
      </c>
      <c r="F18" s="24"/>
      <c r="G18" s="94" t="s">
        <v>667</v>
      </c>
      <c r="H18" s="159" t="s">
        <v>2914</v>
      </c>
      <c r="I18" s="21"/>
      <c r="J18" s="24" t="s">
        <v>6453</v>
      </c>
      <c r="K18" s="24"/>
      <c r="L18" s="21"/>
      <c r="M18" s="21" t="s">
        <v>1482</v>
      </c>
      <c r="N18" s="21" t="s">
        <v>1575</v>
      </c>
      <c r="O18" s="21" t="s">
        <v>1471</v>
      </c>
      <c r="P18" s="24">
        <v>0</v>
      </c>
      <c r="Q18" s="24">
        <v>0</v>
      </c>
      <c r="R18" s="24"/>
      <c r="S18" s="24" t="s">
        <v>6317</v>
      </c>
      <c r="T18" s="147"/>
    </row>
    <row r="19" spans="1:20" ht="27" customHeight="1" x14ac:dyDescent="0.2">
      <c r="A19" s="28"/>
      <c r="B19" s="75">
        <v>9</v>
      </c>
      <c r="C19" s="159" t="s">
        <v>615</v>
      </c>
      <c r="D19" s="159" t="s">
        <v>643</v>
      </c>
      <c r="E19" s="159" t="s">
        <v>2916</v>
      </c>
      <c r="F19" s="24"/>
      <c r="G19" s="94" t="s">
        <v>667</v>
      </c>
      <c r="H19" s="159" t="s">
        <v>2916</v>
      </c>
      <c r="I19" s="21"/>
      <c r="J19" s="24" t="s">
        <v>6453</v>
      </c>
      <c r="K19" s="24"/>
      <c r="L19" s="21"/>
      <c r="M19" s="21" t="s">
        <v>1482</v>
      </c>
      <c r="N19" s="21" t="s">
        <v>2922</v>
      </c>
      <c r="O19" s="21" t="s">
        <v>1471</v>
      </c>
      <c r="P19" s="24">
        <v>0</v>
      </c>
      <c r="Q19" s="24">
        <v>0</v>
      </c>
      <c r="R19" s="24"/>
      <c r="S19" s="24" t="s">
        <v>6317</v>
      </c>
      <c r="T19" s="147"/>
    </row>
    <row r="20" spans="1:20" ht="27" customHeight="1" x14ac:dyDescent="0.2">
      <c r="A20" s="28"/>
      <c r="B20" s="75">
        <v>10</v>
      </c>
      <c r="C20" s="159" t="s">
        <v>615</v>
      </c>
      <c r="D20" s="159" t="s">
        <v>643</v>
      </c>
      <c r="E20" s="159" t="s">
        <v>2918</v>
      </c>
      <c r="F20" s="24"/>
      <c r="G20" s="94" t="s">
        <v>667</v>
      </c>
      <c r="H20" s="159" t="s">
        <v>2918</v>
      </c>
      <c r="I20" s="21"/>
      <c r="J20" s="24" t="s">
        <v>6453</v>
      </c>
      <c r="K20" s="24"/>
      <c r="L20" s="21"/>
      <c r="M20" s="21" t="s">
        <v>1487</v>
      </c>
      <c r="N20" s="21" t="s">
        <v>1488</v>
      </c>
      <c r="O20" s="21" t="s">
        <v>1471</v>
      </c>
      <c r="P20" s="24">
        <v>0</v>
      </c>
      <c r="Q20" s="24">
        <v>0</v>
      </c>
      <c r="R20" s="24"/>
      <c r="S20" s="24" t="s">
        <v>6317</v>
      </c>
      <c r="T20" s="147"/>
    </row>
    <row r="21" spans="1:20" ht="27" customHeight="1" x14ac:dyDescent="0.2">
      <c r="A21" s="28"/>
      <c r="B21" s="75">
        <v>11</v>
      </c>
      <c r="C21" s="159" t="s">
        <v>615</v>
      </c>
      <c r="D21" s="159" t="s">
        <v>643</v>
      </c>
      <c r="E21" s="159" t="s">
        <v>2920</v>
      </c>
      <c r="F21" s="24"/>
      <c r="G21" s="94" t="s">
        <v>667</v>
      </c>
      <c r="H21" s="159" t="s">
        <v>2920</v>
      </c>
      <c r="I21" s="21"/>
      <c r="J21" s="24" t="s">
        <v>6453</v>
      </c>
      <c r="K21" s="24"/>
      <c r="L21" s="21"/>
      <c r="M21" s="21" t="s">
        <v>1482</v>
      </c>
      <c r="N21" s="21" t="s">
        <v>2922</v>
      </c>
      <c r="O21" s="21" t="s">
        <v>1471</v>
      </c>
      <c r="P21" s="24">
        <v>0</v>
      </c>
      <c r="Q21" s="24">
        <v>0</v>
      </c>
      <c r="R21" s="24"/>
      <c r="S21" s="24" t="s">
        <v>6317</v>
      </c>
      <c r="T21" s="147"/>
    </row>
    <row r="22" spans="1:20" ht="27" customHeight="1" x14ac:dyDescent="0.2">
      <c r="A22" s="28"/>
      <c r="B22" s="75">
        <v>12</v>
      </c>
      <c r="C22" s="159" t="s">
        <v>615</v>
      </c>
      <c r="D22" s="159" t="s">
        <v>643</v>
      </c>
      <c r="E22" s="159" t="s">
        <v>2923</v>
      </c>
      <c r="F22" s="24"/>
      <c r="G22" s="94" t="s">
        <v>667</v>
      </c>
      <c r="H22" s="159" t="s">
        <v>2923</v>
      </c>
      <c r="I22" s="21"/>
      <c r="J22" s="24" t="s">
        <v>6453</v>
      </c>
      <c r="K22" s="24"/>
      <c r="L22" s="21"/>
      <c r="M22" s="21" t="s">
        <v>1482</v>
      </c>
      <c r="N22" s="21" t="s">
        <v>1575</v>
      </c>
      <c r="O22" s="21" t="s">
        <v>1471</v>
      </c>
      <c r="P22" s="24">
        <v>0</v>
      </c>
      <c r="Q22" s="24">
        <v>0</v>
      </c>
      <c r="R22" s="24"/>
      <c r="S22" s="24" t="s">
        <v>6317</v>
      </c>
      <c r="T22" s="147"/>
    </row>
  </sheetData>
  <autoFilter ref="B10:T22" xr:uid="{00000000-0001-0000-D101-000000000000}"/>
  <mergeCells count="1">
    <mergeCell ref="C9:O9"/>
  </mergeCells>
  <hyperlinks>
    <hyperlink ref="G12" location="T_M_CCIN_INFRISCOINST!A1" display="T_M_CCIN_INFRISCOINST" xr:uid="{00000000-0004-0000-D101-000000000000}"/>
    <hyperlink ref="G13" location="T_Mirror_CCIN_INFINST!A1" display="T_Mirror_CCIN_INFINST" xr:uid="{00000000-0004-0000-D101-000001000000}"/>
    <hyperlink ref="G14" location="T_M_CCIN_INFRISCOINST!A1" display="T_M_CCIN_INFRISCOINST" xr:uid="{00000000-0004-0000-D101-000002000000}"/>
    <hyperlink ref="G15" location="T_M_CCIN_INFRISCOINST!A1" display="T_M_CCIN_INFRISCOINST" xr:uid="{00000000-0004-0000-D101-000003000000}"/>
    <hyperlink ref="G16" location="T_M_CCIN_INFRISCOINST!A1" display="T_M_CCIN_INFRISCOINST" xr:uid="{00000000-0004-0000-D101-000004000000}"/>
    <hyperlink ref="G17" location="T_M_CCIN_INFRISCOINST!A1" display="T_M_CCIN_INFRISCOINST" xr:uid="{00000000-0004-0000-D101-000005000000}"/>
    <hyperlink ref="G18" location="T_M_CCIN_INFRISCOINST!A1" display="T_M_CCIN_INFRISCOINST" xr:uid="{00000000-0004-0000-D101-000006000000}"/>
    <hyperlink ref="G19" location="T_M_CCIN_INFRISCOINST!A1" display="T_M_CCIN_INFRISCOINST" xr:uid="{00000000-0004-0000-D101-000007000000}"/>
    <hyperlink ref="G20" location="T_M_CCIN_INFRISCOINST!A1" display="T_M_CCIN_INFRISCOINST" xr:uid="{00000000-0004-0000-D101-000008000000}"/>
    <hyperlink ref="G21" location="T_M_CCIN_INFRISCOINST!A1" display="T_M_CCIN_INFRISCOINST" xr:uid="{00000000-0004-0000-D101-000009000000}"/>
    <hyperlink ref="G22" location="T_M_CCIN_INFRISCOINST!A1" display="T_M_CCIN_INFRISCOINST" xr:uid="{00000000-0004-0000-D101-00000A000000}"/>
    <hyperlink ref="B6" location="Variáveis!A1" display="Variáveis" xr:uid="{00000000-0004-0000-D101-00000B000000}"/>
    <hyperlink ref="C6" location="'Índice de Tabelas'!A1" display="Índice de Tabelas" xr:uid="{00000000-0004-0000-D101-00000C000000}"/>
    <hyperlink ref="D6" location="'Manual de Instrução'!A1" display="Manual de Instrução" xr:uid="{00000000-0004-0000-D101-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04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2605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201-000000000000}">
  <sheetPr codeName="Sheet901"/>
  <dimension ref="A1:T20"/>
  <sheetViews>
    <sheetView zoomScale="80" workbookViewId="0">
      <pane xSplit="5" ySplit="10" topLeftCell="F11" activePane="bottomRight" state="frozen"/>
      <selection pane="topRight" activeCell="F1" sqref="F1"/>
      <selection pane="bottomLeft" activeCell="A18" sqref="A18"/>
      <selection pane="bottomRight" activeCell="B10" sqref="B10:T2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9"/>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644</v>
      </c>
      <c r="E11" s="159" t="s">
        <v>932</v>
      </c>
      <c r="F11" s="24"/>
      <c r="G11" s="134"/>
      <c r="H11" s="24"/>
      <c r="I11" s="21" t="s">
        <v>6454</v>
      </c>
      <c r="J11" s="24" t="s">
        <v>6455</v>
      </c>
      <c r="K11" s="24"/>
      <c r="L11" s="21"/>
      <c r="M11" s="21" t="s">
        <v>1487</v>
      </c>
      <c r="N11" s="21" t="s">
        <v>1500</v>
      </c>
      <c r="O11" s="21" t="s">
        <v>1460</v>
      </c>
      <c r="P11" s="24">
        <v>1</v>
      </c>
      <c r="Q11" s="24">
        <v>0</v>
      </c>
      <c r="R11" s="24" t="s">
        <v>6317</v>
      </c>
      <c r="S11" s="24" t="s">
        <v>6317</v>
      </c>
      <c r="T11" s="147"/>
    </row>
    <row r="12" spans="1:20" s="29" customFormat="1" ht="27" customHeight="1" x14ac:dyDescent="0.25">
      <c r="A12"/>
      <c r="B12" s="75">
        <v>2</v>
      </c>
      <c r="C12" s="159" t="s">
        <v>615</v>
      </c>
      <c r="D12" s="159" t="s">
        <v>644</v>
      </c>
      <c r="E12" s="159" t="s">
        <v>6442</v>
      </c>
      <c r="F12" s="24"/>
      <c r="G12" s="94" t="s">
        <v>6456</v>
      </c>
      <c r="H12" s="24" t="s">
        <v>932</v>
      </c>
      <c r="I12" s="21"/>
      <c r="J12" s="24" t="s">
        <v>6455</v>
      </c>
      <c r="K12" s="24"/>
      <c r="L12" s="21"/>
      <c r="M12" s="21" t="s">
        <v>1487</v>
      </c>
      <c r="N12" s="21" t="s">
        <v>1500</v>
      </c>
      <c r="O12" s="21" t="s">
        <v>1471</v>
      </c>
      <c r="P12" s="24">
        <v>0</v>
      </c>
      <c r="Q12" s="24">
        <v>0</v>
      </c>
      <c r="R12" s="24" t="s">
        <v>6317</v>
      </c>
      <c r="S12" s="24" t="s">
        <v>6317</v>
      </c>
      <c r="T12" s="147"/>
    </row>
    <row r="13" spans="1:20" ht="27" customHeight="1" x14ac:dyDescent="0.2">
      <c r="A13" s="28"/>
      <c r="B13" s="75">
        <v>3</v>
      </c>
      <c r="C13" s="159" t="s">
        <v>615</v>
      </c>
      <c r="D13" s="159" t="s">
        <v>644</v>
      </c>
      <c r="E13" s="159" t="s">
        <v>6444</v>
      </c>
      <c r="F13" s="24"/>
      <c r="G13" s="94" t="s">
        <v>1434</v>
      </c>
      <c r="H13" s="24" t="s">
        <v>932</v>
      </c>
      <c r="I13" s="21"/>
      <c r="J13" s="24" t="s">
        <v>6455</v>
      </c>
      <c r="K13" s="24"/>
      <c r="L13" s="21"/>
      <c r="M13" s="21" t="s">
        <v>1487</v>
      </c>
      <c r="N13" s="21" t="s">
        <v>1500</v>
      </c>
      <c r="O13" s="21" t="s">
        <v>1471</v>
      </c>
      <c r="P13" s="24">
        <v>1</v>
      </c>
      <c r="Q13" s="24">
        <v>1</v>
      </c>
      <c r="R13" s="24" t="s">
        <v>6317</v>
      </c>
      <c r="S13" s="24" t="s">
        <v>6317</v>
      </c>
      <c r="T13" s="147"/>
    </row>
    <row r="14" spans="1:20" ht="27" customHeight="1" x14ac:dyDescent="0.2">
      <c r="A14" s="28"/>
      <c r="B14" s="75">
        <v>4</v>
      </c>
      <c r="C14" s="159" t="s">
        <v>615</v>
      </c>
      <c r="D14" s="159" t="s">
        <v>644</v>
      </c>
      <c r="E14" s="159" t="s">
        <v>2180</v>
      </c>
      <c r="F14" s="24"/>
      <c r="G14" s="94" t="s">
        <v>6456</v>
      </c>
      <c r="H14" s="159" t="s">
        <v>2180</v>
      </c>
      <c r="I14" s="21"/>
      <c r="J14" s="24" t="s">
        <v>6455</v>
      </c>
      <c r="K14" s="24"/>
      <c r="L14" s="21"/>
      <c r="M14" s="21" t="s">
        <v>1482</v>
      </c>
      <c r="N14" s="21" t="s">
        <v>1555</v>
      </c>
      <c r="O14" s="21" t="s">
        <v>1471</v>
      </c>
      <c r="P14" s="24">
        <v>0</v>
      </c>
      <c r="Q14" s="24">
        <v>0</v>
      </c>
      <c r="R14" s="24" t="s">
        <v>6317</v>
      </c>
      <c r="S14" s="24" t="s">
        <v>6317</v>
      </c>
      <c r="T14" s="147"/>
    </row>
    <row r="15" spans="1:20" ht="27" customHeight="1" x14ac:dyDescent="0.2">
      <c r="A15" s="28"/>
      <c r="B15" s="75">
        <v>5</v>
      </c>
      <c r="C15" s="159" t="s">
        <v>615</v>
      </c>
      <c r="D15" s="159" t="s">
        <v>644</v>
      </c>
      <c r="E15" s="159" t="s">
        <v>2182</v>
      </c>
      <c r="F15" s="24"/>
      <c r="G15" s="94" t="s">
        <v>6456</v>
      </c>
      <c r="H15" s="159" t="s">
        <v>2182</v>
      </c>
      <c r="I15" s="21"/>
      <c r="J15" s="24" t="s">
        <v>6455</v>
      </c>
      <c r="K15" s="24"/>
      <c r="L15" s="21"/>
      <c r="M15" s="21" t="s">
        <v>1482</v>
      </c>
      <c r="N15" s="21" t="s">
        <v>2480</v>
      </c>
      <c r="O15" s="21" t="s">
        <v>1471</v>
      </c>
      <c r="P15" s="24">
        <v>0</v>
      </c>
      <c r="Q15" s="24">
        <v>0</v>
      </c>
      <c r="R15" s="24" t="s">
        <v>6317</v>
      </c>
      <c r="S15" s="24" t="s">
        <v>6317</v>
      </c>
      <c r="T15" s="147"/>
    </row>
    <row r="16" spans="1:20" ht="27" customHeight="1" x14ac:dyDescent="0.2">
      <c r="A16" s="28"/>
      <c r="B16" s="75">
        <v>6</v>
      </c>
      <c r="C16" s="159" t="s">
        <v>615</v>
      </c>
      <c r="D16" s="159" t="s">
        <v>644</v>
      </c>
      <c r="E16" s="159" t="s">
        <v>6336</v>
      </c>
      <c r="F16" s="24"/>
      <c r="G16" s="94" t="s">
        <v>6456</v>
      </c>
      <c r="H16" s="159" t="s">
        <v>6336</v>
      </c>
      <c r="I16" s="21"/>
      <c r="J16" s="24" t="s">
        <v>6455</v>
      </c>
      <c r="K16" s="24"/>
      <c r="L16" s="21"/>
      <c r="M16" s="21" t="s">
        <v>1482</v>
      </c>
      <c r="N16" s="21" t="s">
        <v>1470</v>
      </c>
      <c r="O16" s="21" t="s">
        <v>1471</v>
      </c>
      <c r="P16" s="24">
        <v>0</v>
      </c>
      <c r="Q16" s="24">
        <v>0</v>
      </c>
      <c r="R16" s="24" t="s">
        <v>6317</v>
      </c>
      <c r="S16" s="24" t="s">
        <v>6317</v>
      </c>
      <c r="T16" s="147"/>
    </row>
    <row r="17" spans="1:20" ht="27" customHeight="1" x14ac:dyDescent="0.2">
      <c r="A17" s="28"/>
      <c r="B17" s="75">
        <v>7</v>
      </c>
      <c r="C17" s="159" t="s">
        <v>615</v>
      </c>
      <c r="D17" s="159" t="s">
        <v>644</v>
      </c>
      <c r="E17" s="159" t="s">
        <v>2870</v>
      </c>
      <c r="F17" s="24"/>
      <c r="G17" s="94" t="s">
        <v>6456</v>
      </c>
      <c r="H17" s="159" t="s">
        <v>2870</v>
      </c>
      <c r="I17" s="21"/>
      <c r="J17" s="24" t="s">
        <v>6455</v>
      </c>
      <c r="K17" s="24"/>
      <c r="L17" s="21"/>
      <c r="M17" s="21" t="s">
        <v>1482</v>
      </c>
      <c r="N17" s="21" t="s">
        <v>2179</v>
      </c>
      <c r="O17" s="21" t="s">
        <v>1471</v>
      </c>
      <c r="P17" s="24">
        <v>0</v>
      </c>
      <c r="Q17" s="24">
        <v>0</v>
      </c>
      <c r="R17" s="24" t="s">
        <v>6317</v>
      </c>
      <c r="S17" s="24" t="s">
        <v>6317</v>
      </c>
      <c r="T17" s="147"/>
    </row>
    <row r="18" spans="1:20" ht="27" customHeight="1" x14ac:dyDescent="0.25">
      <c r="B18" s="75">
        <v>8</v>
      </c>
      <c r="C18" s="159" t="s">
        <v>615</v>
      </c>
      <c r="D18" s="159" t="s">
        <v>644</v>
      </c>
      <c r="E18" s="159" t="s">
        <v>6457</v>
      </c>
      <c r="F18" s="24"/>
      <c r="G18" s="94" t="s">
        <v>6456</v>
      </c>
      <c r="H18" s="159" t="s">
        <v>6457</v>
      </c>
      <c r="I18" s="21"/>
      <c r="J18" s="24" t="s">
        <v>6455</v>
      </c>
      <c r="K18" s="24"/>
      <c r="L18" s="21"/>
      <c r="M18" s="21" t="s">
        <v>1482</v>
      </c>
      <c r="N18" s="21" t="s">
        <v>2179</v>
      </c>
      <c r="O18" s="21" t="s">
        <v>1471</v>
      </c>
      <c r="P18" s="24">
        <v>0</v>
      </c>
      <c r="Q18" s="24">
        <v>0</v>
      </c>
      <c r="R18" s="24" t="s">
        <v>6317</v>
      </c>
      <c r="S18" s="24" t="s">
        <v>6317</v>
      </c>
      <c r="T18" s="147"/>
    </row>
    <row r="19" spans="1:20" ht="27" customHeight="1" x14ac:dyDescent="0.2">
      <c r="A19" s="28"/>
      <c r="B19" s="75">
        <v>9</v>
      </c>
      <c r="C19" s="159" t="s">
        <v>615</v>
      </c>
      <c r="D19" s="159" t="s">
        <v>644</v>
      </c>
      <c r="E19" s="159" t="s">
        <v>2874</v>
      </c>
      <c r="F19" s="24"/>
      <c r="G19" s="94" t="s">
        <v>6456</v>
      </c>
      <c r="H19" s="159" t="s">
        <v>2874</v>
      </c>
      <c r="I19" s="21"/>
      <c r="J19" s="24" t="s">
        <v>6455</v>
      </c>
      <c r="K19" s="24"/>
      <c r="L19" s="21"/>
      <c r="M19" s="21" t="s">
        <v>1482</v>
      </c>
      <c r="N19" s="21" t="s">
        <v>1575</v>
      </c>
      <c r="O19" s="21" t="s">
        <v>1471</v>
      </c>
      <c r="P19" s="24">
        <v>0</v>
      </c>
      <c r="Q19" s="24">
        <v>0</v>
      </c>
      <c r="R19" s="24" t="s">
        <v>6317</v>
      </c>
      <c r="S19" s="24" t="s">
        <v>6317</v>
      </c>
      <c r="T19" s="147"/>
    </row>
    <row r="20" spans="1:20" ht="27" customHeight="1" x14ac:dyDescent="0.2">
      <c r="A20" s="28"/>
      <c r="B20" s="75">
        <v>10</v>
      </c>
      <c r="C20" s="159" t="s">
        <v>615</v>
      </c>
      <c r="D20" s="159" t="s">
        <v>644</v>
      </c>
      <c r="E20" s="159" t="s">
        <v>2875</v>
      </c>
      <c r="F20" s="24"/>
      <c r="G20" s="94" t="s">
        <v>6456</v>
      </c>
      <c r="H20" s="159" t="s">
        <v>2875</v>
      </c>
      <c r="I20" s="21"/>
      <c r="J20" s="24" t="s">
        <v>6455</v>
      </c>
      <c r="K20" s="24"/>
      <c r="L20" s="21"/>
      <c r="M20" s="21" t="s">
        <v>1487</v>
      </c>
      <c r="N20" s="21" t="s">
        <v>1497</v>
      </c>
      <c r="O20" s="21" t="s">
        <v>1471</v>
      </c>
      <c r="P20" s="24">
        <v>0</v>
      </c>
      <c r="Q20" s="24">
        <v>0</v>
      </c>
      <c r="R20" s="24" t="s">
        <v>6317</v>
      </c>
      <c r="S20" s="24" t="s">
        <v>6317</v>
      </c>
      <c r="T20" s="147"/>
    </row>
  </sheetData>
  <autoFilter ref="B10:T20" xr:uid="{00000000-0001-0000-D201-000000000000}"/>
  <mergeCells count="1">
    <mergeCell ref="C9:O9"/>
  </mergeCells>
  <hyperlinks>
    <hyperlink ref="G12" location="T_m_CCIN_LIGINST!A1" display="T_m_CCIN_LIGINST" xr:uid="{00000000-0004-0000-D201-000000000000}"/>
    <hyperlink ref="G13" location="T_Mirror_CCIN_INFINST!A1" display="T_Mirror_CCIN_INFINST" xr:uid="{00000000-0004-0000-D201-000001000000}"/>
    <hyperlink ref="G14" location="T_m_CCIN_LIGINST!A1" display="T_m_CCIN_LIGINST" xr:uid="{00000000-0004-0000-D201-000002000000}"/>
    <hyperlink ref="G15" location="T_m_CCIN_LIGINST!A1" display="T_m_CCIN_LIGINST" xr:uid="{00000000-0004-0000-D201-000003000000}"/>
    <hyperlink ref="G16" location="T_m_CCIN_LIGINST!A1" display="T_m_CCIN_LIGINST" xr:uid="{00000000-0004-0000-D201-000004000000}"/>
    <hyperlink ref="G17" location="T_m_CCIN_LIGINST!A1" display="T_m_CCIN_LIGINST" xr:uid="{00000000-0004-0000-D201-000005000000}"/>
    <hyperlink ref="G18" location="T_m_CCIN_LIGINST!A1" display="T_m_CCIN_LIGINST" xr:uid="{00000000-0004-0000-D201-000006000000}"/>
    <hyperlink ref="G19" location="T_m_CCIN_LIGINST!A1" display="T_m_CCIN_LIGINST" xr:uid="{00000000-0004-0000-D201-000007000000}"/>
    <hyperlink ref="G20" location="T_m_CCIN_LIGINST!A1" display="T_m_CCIN_LIGINST" xr:uid="{00000000-0004-0000-D201-000008000000}"/>
    <hyperlink ref="B6" location="Variáveis!A1" display="Variáveis" xr:uid="{00000000-0004-0000-D201-000009000000}"/>
    <hyperlink ref="C6" location="'Índice de Tabelas'!A1" display="Índice de Tabelas" xr:uid="{00000000-0004-0000-D201-00000A000000}"/>
    <hyperlink ref="D6" location="'Manual de Instrução'!A1" display="Manual de Instrução" xr:uid="{00000000-0004-0000-D201-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07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2707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301-000000000000}">
  <sheetPr codeName="Sheet902"/>
  <dimension ref="A1:T18"/>
  <sheetViews>
    <sheetView zoomScale="80" workbookViewId="0">
      <pane xSplit="5" ySplit="10" topLeftCell="F11" activePane="bottomRight" state="frozen"/>
      <selection pane="topRight" activeCell="F1" sqref="F1"/>
      <selection pane="bottomLeft" activeCell="A18" sqref="A18"/>
      <selection pane="bottomRight" activeCell="B10" sqref="B10:T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9"/>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645</v>
      </c>
      <c r="E11" s="159" t="s">
        <v>932</v>
      </c>
      <c r="F11" s="24"/>
      <c r="G11" s="134"/>
      <c r="H11" s="24"/>
      <c r="I11" s="21" t="s">
        <v>6458</v>
      </c>
      <c r="J11" s="24" t="s">
        <v>6459</v>
      </c>
      <c r="K11" s="24"/>
      <c r="L11" s="21"/>
      <c r="M11" s="21" t="s">
        <v>1487</v>
      </c>
      <c r="N11" s="21" t="s">
        <v>1500</v>
      </c>
      <c r="O11" s="21" t="s">
        <v>1460</v>
      </c>
      <c r="P11" s="24">
        <v>1</v>
      </c>
      <c r="Q11" s="24">
        <v>0</v>
      </c>
      <c r="R11" s="24" t="s">
        <v>6317</v>
      </c>
      <c r="S11" s="24" t="s">
        <v>6317</v>
      </c>
      <c r="T11" s="147"/>
    </row>
    <row r="12" spans="1:20" s="29" customFormat="1" ht="27" customHeight="1" x14ac:dyDescent="0.25">
      <c r="A12"/>
      <c r="B12" s="75">
        <v>2</v>
      </c>
      <c r="C12" s="159" t="s">
        <v>615</v>
      </c>
      <c r="D12" s="159" t="s">
        <v>645</v>
      </c>
      <c r="E12" s="159" t="s">
        <v>6442</v>
      </c>
      <c r="F12" s="24"/>
      <c r="G12" s="94" t="s">
        <v>669</v>
      </c>
      <c r="H12" s="24" t="s">
        <v>932</v>
      </c>
      <c r="I12" s="21"/>
      <c r="J12" s="24" t="s">
        <v>6459</v>
      </c>
      <c r="K12" s="24"/>
      <c r="L12" s="21"/>
      <c r="M12" s="21" t="s">
        <v>1487</v>
      </c>
      <c r="N12" s="21" t="s">
        <v>1500</v>
      </c>
      <c r="O12" s="21" t="s">
        <v>1471</v>
      </c>
      <c r="P12" s="24">
        <v>0</v>
      </c>
      <c r="Q12" s="24">
        <v>0</v>
      </c>
      <c r="R12" s="24" t="s">
        <v>6317</v>
      </c>
      <c r="S12" s="24" t="s">
        <v>6317</v>
      </c>
      <c r="T12" s="147"/>
    </row>
    <row r="13" spans="1:20" ht="27" customHeight="1" x14ac:dyDescent="0.2">
      <c r="A13" s="28"/>
      <c r="B13" s="75">
        <v>3</v>
      </c>
      <c r="C13" s="159" t="s">
        <v>615</v>
      </c>
      <c r="D13" s="159" t="s">
        <v>645</v>
      </c>
      <c r="E13" s="159" t="s">
        <v>6460</v>
      </c>
      <c r="F13" s="24"/>
      <c r="G13" s="94" t="s">
        <v>646</v>
      </c>
      <c r="H13" s="24" t="s">
        <v>932</v>
      </c>
      <c r="I13" s="21"/>
      <c r="J13" s="24" t="s">
        <v>6459</v>
      </c>
      <c r="K13" s="24"/>
      <c r="L13" s="21"/>
      <c r="M13" s="21" t="s">
        <v>1487</v>
      </c>
      <c r="N13" s="21" t="s">
        <v>1500</v>
      </c>
      <c r="O13" s="21" t="s">
        <v>1471</v>
      </c>
      <c r="P13" s="24">
        <v>1</v>
      </c>
      <c r="Q13" s="24">
        <v>1</v>
      </c>
      <c r="R13" s="24" t="s">
        <v>6317</v>
      </c>
      <c r="S13" s="24" t="s">
        <v>6317</v>
      </c>
      <c r="T13" s="147"/>
    </row>
    <row r="14" spans="1:20" ht="27" customHeight="1" x14ac:dyDescent="0.2">
      <c r="A14" s="28"/>
      <c r="B14" s="75">
        <v>4</v>
      </c>
      <c r="C14" s="159" t="s">
        <v>615</v>
      </c>
      <c r="D14" s="159" t="s">
        <v>645</v>
      </c>
      <c r="E14" s="159" t="s">
        <v>2201</v>
      </c>
      <c r="F14" s="24"/>
      <c r="G14" s="94" t="s">
        <v>669</v>
      </c>
      <c r="H14" s="159" t="s">
        <v>2201</v>
      </c>
      <c r="I14" s="21"/>
      <c r="J14" s="24" t="s">
        <v>6459</v>
      </c>
      <c r="K14" s="24"/>
      <c r="L14" s="21"/>
      <c r="M14" s="21" t="s">
        <v>1482</v>
      </c>
      <c r="N14" s="21" t="s">
        <v>1575</v>
      </c>
      <c r="O14" s="21" t="s">
        <v>1471</v>
      </c>
      <c r="P14" s="24">
        <v>0</v>
      </c>
      <c r="Q14" s="24">
        <v>0</v>
      </c>
      <c r="R14" s="24" t="s">
        <v>6317</v>
      </c>
      <c r="S14" s="24" t="s">
        <v>6317</v>
      </c>
      <c r="T14" s="147"/>
    </row>
    <row r="15" spans="1:20" ht="27" customHeight="1" x14ac:dyDescent="0.2">
      <c r="A15" s="28"/>
      <c r="B15" s="75">
        <v>5</v>
      </c>
      <c r="C15" s="159" t="s">
        <v>615</v>
      </c>
      <c r="D15" s="159" t="s">
        <v>645</v>
      </c>
      <c r="E15" s="159" t="s">
        <v>2202</v>
      </c>
      <c r="F15" s="24"/>
      <c r="G15" s="94" t="s">
        <v>669</v>
      </c>
      <c r="H15" s="159" t="s">
        <v>2202</v>
      </c>
      <c r="I15" s="21"/>
      <c r="J15" s="24" t="s">
        <v>6459</v>
      </c>
      <c r="K15" s="24"/>
      <c r="L15" s="21"/>
      <c r="M15" s="21" t="s">
        <v>1482</v>
      </c>
      <c r="N15" s="21" t="s">
        <v>1734</v>
      </c>
      <c r="O15" s="21" t="s">
        <v>1471</v>
      </c>
      <c r="P15" s="24">
        <v>0</v>
      </c>
      <c r="Q15" s="24">
        <v>0</v>
      </c>
      <c r="R15" s="24" t="s">
        <v>6317</v>
      </c>
      <c r="S15" s="24" t="s">
        <v>6317</v>
      </c>
      <c r="T15" s="147"/>
    </row>
    <row r="16" spans="1:20" ht="27" customHeight="1" x14ac:dyDescent="0.2">
      <c r="A16" s="28"/>
      <c r="B16" s="75">
        <v>6</v>
      </c>
      <c r="C16" s="159" t="s">
        <v>615</v>
      </c>
      <c r="D16" s="159" t="s">
        <v>645</v>
      </c>
      <c r="E16" s="159" t="s">
        <v>2204</v>
      </c>
      <c r="F16" s="24"/>
      <c r="G16" s="94" t="s">
        <v>669</v>
      </c>
      <c r="H16" s="159" t="s">
        <v>2204</v>
      </c>
      <c r="I16" s="21"/>
      <c r="J16" s="24" t="s">
        <v>6459</v>
      </c>
      <c r="K16" s="24"/>
      <c r="L16" s="21"/>
      <c r="M16" s="21" t="s">
        <v>1482</v>
      </c>
      <c r="N16" s="21" t="s">
        <v>1575</v>
      </c>
      <c r="O16" s="21" t="s">
        <v>1471</v>
      </c>
      <c r="P16" s="24">
        <v>0</v>
      </c>
      <c r="Q16" s="24">
        <v>0</v>
      </c>
      <c r="R16" s="24" t="s">
        <v>6317</v>
      </c>
      <c r="S16" s="24" t="s">
        <v>6317</v>
      </c>
      <c r="T16" s="147"/>
    </row>
    <row r="17" spans="1:20" ht="27" customHeight="1" x14ac:dyDescent="0.2">
      <c r="A17" s="28"/>
      <c r="B17" s="75">
        <v>7</v>
      </c>
      <c r="C17" s="159" t="s">
        <v>615</v>
      </c>
      <c r="D17" s="159" t="s">
        <v>645</v>
      </c>
      <c r="E17" s="159" t="s">
        <v>2472</v>
      </c>
      <c r="F17" s="24"/>
      <c r="G17" s="94" t="s">
        <v>669</v>
      </c>
      <c r="H17" s="159" t="s">
        <v>2472</v>
      </c>
      <c r="I17" s="21"/>
      <c r="J17" s="24" t="s">
        <v>6459</v>
      </c>
      <c r="K17" s="24"/>
      <c r="L17" s="21"/>
      <c r="M17" s="21" t="s">
        <v>1458</v>
      </c>
      <c r="N17" s="21" t="s">
        <v>1459</v>
      </c>
      <c r="O17" s="21" t="s">
        <v>1471</v>
      </c>
      <c r="P17" s="24">
        <v>0</v>
      </c>
      <c r="Q17" s="24">
        <v>0</v>
      </c>
      <c r="R17" s="24" t="s">
        <v>6317</v>
      </c>
      <c r="S17" s="24" t="s">
        <v>6317</v>
      </c>
      <c r="T17" s="147"/>
    </row>
    <row r="18" spans="1:20" ht="27" customHeight="1" x14ac:dyDescent="0.25">
      <c r="B18" s="75">
        <v>8</v>
      </c>
      <c r="C18" s="159" t="s">
        <v>615</v>
      </c>
      <c r="D18" s="159" t="s">
        <v>645</v>
      </c>
      <c r="E18" s="159" t="s">
        <v>2473</v>
      </c>
      <c r="F18" s="24"/>
      <c r="G18" s="94" t="s">
        <v>669</v>
      </c>
      <c r="H18" s="159" t="s">
        <v>2473</v>
      </c>
      <c r="I18" s="21"/>
      <c r="J18" s="24" t="s">
        <v>6459</v>
      </c>
      <c r="K18" s="24"/>
      <c r="L18" s="21"/>
      <c r="M18" s="21" t="s">
        <v>1458</v>
      </c>
      <c r="N18" s="21" t="s">
        <v>1459</v>
      </c>
      <c r="O18" s="21" t="s">
        <v>1471</v>
      </c>
      <c r="P18" s="24">
        <v>0</v>
      </c>
      <c r="Q18" s="24">
        <v>0</v>
      </c>
      <c r="R18" s="24" t="s">
        <v>6317</v>
      </c>
      <c r="S18" s="24" t="s">
        <v>6317</v>
      </c>
      <c r="T18" s="147"/>
    </row>
  </sheetData>
  <autoFilter ref="B10:T18" xr:uid="{00000000-0001-0000-D301-000000000000}"/>
  <mergeCells count="1">
    <mergeCell ref="C9:O9"/>
  </mergeCells>
  <hyperlinks>
    <hyperlink ref="G12" location="T_M_CENT_DOCID!A1" display="T_M_CENT_DOCID" xr:uid="{00000000-0004-0000-D301-000000000000}"/>
    <hyperlink ref="G13" location="T_MIRROR_CENT_INFENT!A1" display="T_MIRROR_CENT_INFENT" xr:uid="{00000000-0004-0000-D301-000001000000}"/>
    <hyperlink ref="G14" location="T_M_CENT_DOCID!A1" display="T_M_CENT_DOCID" xr:uid="{00000000-0004-0000-D301-000002000000}"/>
    <hyperlink ref="G15" location="T_M_CENT_DOCID!A1" display="T_M_CENT_DOCID" xr:uid="{00000000-0004-0000-D301-000003000000}"/>
    <hyperlink ref="G16" location="T_M_CENT_DOCID!A1" display="T_M_CENT_DOCID" xr:uid="{00000000-0004-0000-D301-000004000000}"/>
    <hyperlink ref="G17" location="T_M_CENT_DOCID!A1" display="T_M_CENT_DOCID" xr:uid="{00000000-0004-0000-D301-000005000000}"/>
    <hyperlink ref="G18" location="T_M_CENT_DOCID!A1" display="T_M_CENT_DOCID" xr:uid="{00000000-0004-0000-D301-000006000000}"/>
    <hyperlink ref="B6" location="Variáveis!A1" display="Variáveis" xr:uid="{00000000-0004-0000-D301-000007000000}"/>
    <hyperlink ref="C6" location="'Índice de Tabelas'!A1" display="Índice de Tabelas" xr:uid="{00000000-0004-0000-D301-000008000000}"/>
    <hyperlink ref="D6" location="'Manual de Instrução'!A1" display="Manual de Instrução" xr:uid="{00000000-0004-0000-D301-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09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2809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1-000000000000}">
  <sheetPr codeName="Sheet903"/>
  <dimension ref="A1:T34"/>
  <sheetViews>
    <sheetView zoomScale="80" workbookViewId="0">
      <pane xSplit="5" ySplit="10" topLeftCell="F11" activePane="bottomRight" state="frozen"/>
      <selection pane="topRight" activeCell="F1" sqref="F1"/>
      <selection pane="bottomLeft" activeCell="A18" sqref="A18"/>
      <selection pane="bottomRight" activeCell="B10" sqref="B10:T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9"/>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646</v>
      </c>
      <c r="E11" s="159" t="s">
        <v>932</v>
      </c>
      <c r="F11" s="24"/>
      <c r="G11" s="134"/>
      <c r="H11" s="24"/>
      <c r="I11" s="21" t="s">
        <v>6461</v>
      </c>
      <c r="J11" s="24" t="s">
        <v>6462</v>
      </c>
      <c r="K11" s="24"/>
      <c r="L11" s="21"/>
      <c r="M11" s="21" t="s">
        <v>1487</v>
      </c>
      <c r="N11" s="21" t="s">
        <v>1500</v>
      </c>
      <c r="O11" s="21" t="s">
        <v>1460</v>
      </c>
      <c r="P11" s="24">
        <v>1</v>
      </c>
      <c r="Q11" s="24">
        <v>0</v>
      </c>
      <c r="R11" s="24" t="s">
        <v>6373</v>
      </c>
      <c r="S11" s="24" t="s">
        <v>6373</v>
      </c>
      <c r="T11" s="147"/>
    </row>
    <row r="12" spans="1:20" s="29" customFormat="1" ht="27" customHeight="1" x14ac:dyDescent="0.25">
      <c r="A12"/>
      <c r="B12" s="75">
        <v>2</v>
      </c>
      <c r="C12" s="159" t="s">
        <v>615</v>
      </c>
      <c r="D12" s="159" t="s">
        <v>646</v>
      </c>
      <c r="E12" s="159" t="s">
        <v>6442</v>
      </c>
      <c r="F12" s="24"/>
      <c r="G12" s="94" t="s">
        <v>659</v>
      </c>
      <c r="H12" s="24" t="s">
        <v>932</v>
      </c>
      <c r="I12" s="21"/>
      <c r="J12" s="24" t="s">
        <v>6462</v>
      </c>
      <c r="K12" s="24"/>
      <c r="L12" s="21"/>
      <c r="M12" s="21" t="s">
        <v>1487</v>
      </c>
      <c r="N12" s="21" t="s">
        <v>1500</v>
      </c>
      <c r="O12" s="21" t="s">
        <v>1471</v>
      </c>
      <c r="P12" s="24">
        <v>0</v>
      </c>
      <c r="Q12" s="24">
        <v>0</v>
      </c>
      <c r="R12" s="24" t="s">
        <v>6373</v>
      </c>
      <c r="S12" s="24" t="s">
        <v>6373</v>
      </c>
      <c r="T12" s="147"/>
    </row>
    <row r="13" spans="1:20" ht="27" customHeight="1" x14ac:dyDescent="0.2">
      <c r="A13" s="28"/>
      <c r="B13" s="75">
        <v>3</v>
      </c>
      <c r="C13" s="159" t="s">
        <v>615</v>
      </c>
      <c r="D13" s="159" t="s">
        <v>646</v>
      </c>
      <c r="E13" s="159" t="s">
        <v>2180</v>
      </c>
      <c r="F13" s="24"/>
      <c r="G13" s="94" t="s">
        <v>659</v>
      </c>
      <c r="H13" s="24"/>
      <c r="I13" s="21" t="s">
        <v>6463</v>
      </c>
      <c r="J13" s="24" t="s">
        <v>6462</v>
      </c>
      <c r="K13" s="24"/>
      <c r="L13" s="21"/>
      <c r="M13" s="21" t="s">
        <v>1482</v>
      </c>
      <c r="N13" s="21" t="s">
        <v>1555</v>
      </c>
      <c r="O13" s="21" t="s">
        <v>1471</v>
      </c>
      <c r="P13" s="24">
        <v>1</v>
      </c>
      <c r="Q13" s="24">
        <v>0</v>
      </c>
      <c r="R13" s="24" t="s">
        <v>6373</v>
      </c>
      <c r="S13" s="24" t="s">
        <v>6373</v>
      </c>
      <c r="T13" s="147"/>
    </row>
    <row r="14" spans="1:20" ht="27" customHeight="1" x14ac:dyDescent="0.2">
      <c r="A14" s="28"/>
      <c r="B14" s="75">
        <v>4</v>
      </c>
      <c r="C14" s="159" t="s">
        <v>615</v>
      </c>
      <c r="D14" s="159" t="s">
        <v>646</v>
      </c>
      <c r="E14" s="159" t="s">
        <v>2182</v>
      </c>
      <c r="F14" s="24"/>
      <c r="G14" s="94" t="s">
        <v>659</v>
      </c>
      <c r="H14" s="24"/>
      <c r="I14" s="21" t="s">
        <v>6464</v>
      </c>
      <c r="J14" s="24" t="s">
        <v>6462</v>
      </c>
      <c r="K14" s="24"/>
      <c r="L14" s="21"/>
      <c r="M14" s="21" t="s">
        <v>1482</v>
      </c>
      <c r="N14" s="21" t="s">
        <v>2480</v>
      </c>
      <c r="O14" s="21" t="s">
        <v>1471</v>
      </c>
      <c r="P14" s="24">
        <v>1</v>
      </c>
      <c r="Q14" s="24">
        <v>0</v>
      </c>
      <c r="R14" s="24" t="s">
        <v>6373</v>
      </c>
      <c r="S14" s="24" t="s">
        <v>6373</v>
      </c>
      <c r="T14" s="147"/>
    </row>
    <row r="15" spans="1:20" ht="27" customHeight="1" x14ac:dyDescent="0.2">
      <c r="A15" s="28"/>
      <c r="B15" s="75">
        <v>5</v>
      </c>
      <c r="C15" s="159" t="s">
        <v>615</v>
      </c>
      <c r="D15" s="159" t="s">
        <v>646</v>
      </c>
      <c r="E15" s="159" t="s">
        <v>6339</v>
      </c>
      <c r="F15" s="24"/>
      <c r="G15" s="94" t="s">
        <v>659</v>
      </c>
      <c r="H15" s="159" t="s">
        <v>6339</v>
      </c>
      <c r="I15" s="21"/>
      <c r="J15" s="24" t="s">
        <v>6462</v>
      </c>
      <c r="K15" s="24"/>
      <c r="L15" s="21"/>
      <c r="M15" s="21" t="s">
        <v>1458</v>
      </c>
      <c r="N15" s="21" t="s">
        <v>1459</v>
      </c>
      <c r="O15" s="21" t="s">
        <v>1471</v>
      </c>
      <c r="P15" s="24">
        <v>1</v>
      </c>
      <c r="Q15" s="24">
        <v>0</v>
      </c>
      <c r="R15" s="24" t="s">
        <v>6373</v>
      </c>
      <c r="S15" s="24" t="s">
        <v>6373</v>
      </c>
      <c r="T15" s="147"/>
    </row>
    <row r="16" spans="1:20" ht="27" customHeight="1" x14ac:dyDescent="0.2">
      <c r="A16" s="28"/>
      <c r="B16" s="75">
        <v>6</v>
      </c>
      <c r="C16" s="159" t="s">
        <v>615</v>
      </c>
      <c r="D16" s="159" t="s">
        <v>646</v>
      </c>
      <c r="E16" s="159" t="s">
        <v>2197</v>
      </c>
      <c r="F16" s="24"/>
      <c r="G16" s="94" t="s">
        <v>659</v>
      </c>
      <c r="H16" s="159" t="s">
        <v>2197</v>
      </c>
      <c r="I16" s="21"/>
      <c r="J16" s="24" t="s">
        <v>6462</v>
      </c>
      <c r="K16" s="24"/>
      <c r="L16" s="21"/>
      <c r="M16" s="21" t="s">
        <v>1482</v>
      </c>
      <c r="N16" s="21" t="s">
        <v>1575</v>
      </c>
      <c r="O16" s="21" t="s">
        <v>1471</v>
      </c>
      <c r="P16" s="24">
        <v>0</v>
      </c>
      <c r="Q16" s="24">
        <v>0</v>
      </c>
      <c r="R16" s="24" t="s">
        <v>6373</v>
      </c>
      <c r="S16" s="24" t="s">
        <v>6373</v>
      </c>
      <c r="T16" s="147"/>
    </row>
    <row r="17" spans="1:20" ht="27" customHeight="1" x14ac:dyDescent="0.2">
      <c r="A17" s="28"/>
      <c r="B17" s="75">
        <v>7</v>
      </c>
      <c r="C17" s="159" t="s">
        <v>615</v>
      </c>
      <c r="D17" s="159" t="s">
        <v>646</v>
      </c>
      <c r="E17" s="159" t="s">
        <v>794</v>
      </c>
      <c r="F17" s="24"/>
      <c r="G17" s="94" t="s">
        <v>659</v>
      </c>
      <c r="H17" s="159" t="s">
        <v>794</v>
      </c>
      <c r="I17" s="21"/>
      <c r="J17" s="24" t="s">
        <v>6462</v>
      </c>
      <c r="K17" s="24"/>
      <c r="L17" s="21"/>
      <c r="M17" s="21" t="s">
        <v>1482</v>
      </c>
      <c r="N17" s="21" t="s">
        <v>1661</v>
      </c>
      <c r="O17" s="21" t="s">
        <v>1471</v>
      </c>
      <c r="P17" s="24">
        <v>0</v>
      </c>
      <c r="Q17" s="24">
        <v>0</v>
      </c>
      <c r="R17" s="24" t="s">
        <v>6373</v>
      </c>
      <c r="S17" s="24" t="s">
        <v>6373</v>
      </c>
      <c r="T17" s="147"/>
    </row>
    <row r="18" spans="1:20" ht="27" customHeight="1" x14ac:dyDescent="0.25">
      <c r="B18" s="75">
        <v>8</v>
      </c>
      <c r="C18" s="159" t="s">
        <v>615</v>
      </c>
      <c r="D18" s="159" t="s">
        <v>646</v>
      </c>
      <c r="E18" s="159" t="s">
        <v>2663</v>
      </c>
      <c r="F18" s="24"/>
      <c r="G18" s="94" t="s">
        <v>659</v>
      </c>
      <c r="H18" s="159" t="s">
        <v>2663</v>
      </c>
      <c r="I18" s="21"/>
      <c r="J18" s="24" t="s">
        <v>6462</v>
      </c>
      <c r="K18" s="24"/>
      <c r="L18" s="21"/>
      <c r="M18" s="21" t="s">
        <v>1482</v>
      </c>
      <c r="N18" s="21" t="s">
        <v>2665</v>
      </c>
      <c r="O18" s="21" t="s">
        <v>1471</v>
      </c>
      <c r="P18" s="24">
        <v>0</v>
      </c>
      <c r="Q18" s="24">
        <v>0</v>
      </c>
      <c r="R18" s="24" t="s">
        <v>6373</v>
      </c>
      <c r="S18" s="24" t="s">
        <v>6373</v>
      </c>
      <c r="T18" s="147"/>
    </row>
    <row r="19" spans="1:20" ht="27" customHeight="1" x14ac:dyDescent="0.2">
      <c r="A19" s="28"/>
      <c r="B19" s="75">
        <v>9</v>
      </c>
      <c r="C19" s="159" t="s">
        <v>615</v>
      </c>
      <c r="D19" s="159" t="s">
        <v>646</v>
      </c>
      <c r="E19" s="159" t="s">
        <v>2193</v>
      </c>
      <c r="F19" s="24"/>
      <c r="G19" s="94" t="s">
        <v>659</v>
      </c>
      <c r="H19" s="159" t="s">
        <v>2193</v>
      </c>
      <c r="I19" s="21"/>
      <c r="J19" s="24" t="s">
        <v>6462</v>
      </c>
      <c r="K19" s="24"/>
      <c r="L19" s="21"/>
      <c r="M19" s="21" t="s">
        <v>1482</v>
      </c>
      <c r="N19" s="21" t="s">
        <v>2667</v>
      </c>
      <c r="O19" s="21" t="s">
        <v>1471</v>
      </c>
      <c r="P19" s="24">
        <v>0</v>
      </c>
      <c r="Q19" s="24">
        <v>0</v>
      </c>
      <c r="R19" s="24" t="s">
        <v>6373</v>
      </c>
      <c r="S19" s="24" t="s">
        <v>6373</v>
      </c>
      <c r="T19" s="147"/>
    </row>
    <row r="20" spans="1:20" ht="27" customHeight="1" x14ac:dyDescent="0.2">
      <c r="A20" s="28"/>
      <c r="B20" s="75">
        <v>10</v>
      </c>
      <c r="C20" s="159" t="s">
        <v>615</v>
      </c>
      <c r="D20" s="159" t="s">
        <v>646</v>
      </c>
      <c r="E20" s="159" t="s">
        <v>2196</v>
      </c>
      <c r="F20" s="24"/>
      <c r="G20" s="94" t="s">
        <v>659</v>
      </c>
      <c r="H20" s="159" t="s">
        <v>2196</v>
      </c>
      <c r="I20" s="21"/>
      <c r="J20" s="24" t="s">
        <v>6462</v>
      </c>
      <c r="K20" s="24"/>
      <c r="L20" s="21"/>
      <c r="M20" s="21" t="s">
        <v>1482</v>
      </c>
      <c r="N20" s="21" t="s">
        <v>1575</v>
      </c>
      <c r="O20" s="21" t="s">
        <v>1471</v>
      </c>
      <c r="P20" s="24">
        <v>0</v>
      </c>
      <c r="Q20" s="24">
        <v>0</v>
      </c>
      <c r="R20" s="24" t="s">
        <v>6373</v>
      </c>
      <c r="S20" s="24" t="s">
        <v>6373</v>
      </c>
      <c r="T20" s="147"/>
    </row>
    <row r="21" spans="1:20" ht="27" customHeight="1" x14ac:dyDescent="0.2">
      <c r="A21" s="28"/>
      <c r="B21" s="75">
        <v>11</v>
      </c>
      <c r="C21" s="159" t="s">
        <v>615</v>
      </c>
      <c r="D21" s="159" t="s">
        <v>646</v>
      </c>
      <c r="E21" s="159" t="s">
        <v>2466</v>
      </c>
      <c r="F21" s="24"/>
      <c r="G21" s="94" t="s">
        <v>659</v>
      </c>
      <c r="H21" s="159" t="s">
        <v>2466</v>
      </c>
      <c r="I21" s="21"/>
      <c r="J21" s="24" t="s">
        <v>6462</v>
      </c>
      <c r="K21" s="24"/>
      <c r="L21" s="21"/>
      <c r="M21" s="21" t="s">
        <v>1458</v>
      </c>
      <c r="N21" s="21" t="s">
        <v>1459</v>
      </c>
      <c r="O21" s="21" t="s">
        <v>1471</v>
      </c>
      <c r="P21" s="24">
        <v>0</v>
      </c>
      <c r="Q21" s="24">
        <v>0</v>
      </c>
      <c r="R21" s="24" t="s">
        <v>6373</v>
      </c>
      <c r="S21" s="24" t="s">
        <v>6373</v>
      </c>
      <c r="T21" s="147"/>
    </row>
    <row r="22" spans="1:20" ht="27" customHeight="1" x14ac:dyDescent="0.2">
      <c r="A22" s="28"/>
      <c r="B22" s="75">
        <v>12</v>
      </c>
      <c r="C22" s="159" t="s">
        <v>615</v>
      </c>
      <c r="D22" s="159" t="s">
        <v>646</v>
      </c>
      <c r="E22" s="159" t="s">
        <v>2467</v>
      </c>
      <c r="F22" s="24"/>
      <c r="G22" s="94" t="s">
        <v>659</v>
      </c>
      <c r="H22" s="159" t="s">
        <v>2467</v>
      </c>
      <c r="I22" s="21"/>
      <c r="J22" s="24" t="s">
        <v>6462</v>
      </c>
      <c r="K22" s="24"/>
      <c r="L22" s="21"/>
      <c r="M22" s="21" t="s">
        <v>1482</v>
      </c>
      <c r="N22" s="21" t="s">
        <v>1575</v>
      </c>
      <c r="O22" s="21" t="s">
        <v>1471</v>
      </c>
      <c r="P22" s="24">
        <v>0</v>
      </c>
      <c r="Q22" s="24">
        <v>0</v>
      </c>
      <c r="R22" s="24" t="s">
        <v>6373</v>
      </c>
      <c r="S22" s="24" t="s">
        <v>6373</v>
      </c>
      <c r="T22" s="147"/>
    </row>
    <row r="23" spans="1:20" ht="27" customHeight="1" x14ac:dyDescent="0.2">
      <c r="A23" s="28"/>
      <c r="B23" s="75">
        <v>13</v>
      </c>
      <c r="C23" s="159" t="s">
        <v>615</v>
      </c>
      <c r="D23" s="159" t="s">
        <v>646</v>
      </c>
      <c r="E23" s="159" t="s">
        <v>2468</v>
      </c>
      <c r="F23" s="24"/>
      <c r="G23" s="94" t="s">
        <v>659</v>
      </c>
      <c r="H23" s="159" t="s">
        <v>2468</v>
      </c>
      <c r="I23" s="21"/>
      <c r="J23" s="24" t="s">
        <v>6462</v>
      </c>
      <c r="K23" s="24"/>
      <c r="L23" s="21"/>
      <c r="M23" s="21" t="s">
        <v>1482</v>
      </c>
      <c r="N23" s="21" t="s">
        <v>1575</v>
      </c>
      <c r="O23" s="21" t="s">
        <v>1471</v>
      </c>
      <c r="P23" s="24">
        <v>0</v>
      </c>
      <c r="Q23" s="24">
        <v>0</v>
      </c>
      <c r="R23" s="24" t="s">
        <v>6373</v>
      </c>
      <c r="S23" s="24" t="s">
        <v>6373</v>
      </c>
      <c r="T23" s="147"/>
    </row>
    <row r="24" spans="1:20" ht="27" customHeight="1" x14ac:dyDescent="0.2">
      <c r="A24" s="28"/>
      <c r="B24" s="75">
        <v>14</v>
      </c>
      <c r="C24" s="159" t="s">
        <v>615</v>
      </c>
      <c r="D24" s="159" t="s">
        <v>646</v>
      </c>
      <c r="E24" s="159" t="s">
        <v>2469</v>
      </c>
      <c r="F24" s="24"/>
      <c r="G24" s="94" t="s">
        <v>659</v>
      </c>
      <c r="H24" s="159" t="s">
        <v>2469</v>
      </c>
      <c r="I24" s="21"/>
      <c r="J24" s="24" t="s">
        <v>6462</v>
      </c>
      <c r="K24" s="24"/>
      <c r="L24" s="21"/>
      <c r="M24" s="21" t="s">
        <v>1487</v>
      </c>
      <c r="N24" s="21" t="s">
        <v>1696</v>
      </c>
      <c r="O24" s="21" t="s">
        <v>1471</v>
      </c>
      <c r="P24" s="24">
        <v>0</v>
      </c>
      <c r="Q24" s="24">
        <v>0</v>
      </c>
      <c r="R24" s="24" t="s">
        <v>6373</v>
      </c>
      <c r="S24" s="24" t="s">
        <v>6373</v>
      </c>
      <c r="T24" s="147"/>
    </row>
    <row r="25" spans="1:20" ht="27" customHeight="1" x14ac:dyDescent="0.2">
      <c r="A25" s="28"/>
      <c r="B25" s="75">
        <v>15</v>
      </c>
      <c r="C25" s="159" t="s">
        <v>615</v>
      </c>
      <c r="D25" s="159" t="s">
        <v>646</v>
      </c>
      <c r="E25" s="159" t="s">
        <v>2470</v>
      </c>
      <c r="F25" s="24"/>
      <c r="G25" s="94" t="s">
        <v>659</v>
      </c>
      <c r="H25" s="159" t="s">
        <v>2470</v>
      </c>
      <c r="I25" s="21"/>
      <c r="J25" s="24" t="s">
        <v>6462</v>
      </c>
      <c r="K25" s="24"/>
      <c r="L25" s="21"/>
      <c r="M25" s="21" t="s">
        <v>1482</v>
      </c>
      <c r="N25" s="21" t="s">
        <v>1575</v>
      </c>
      <c r="O25" s="21" t="s">
        <v>1471</v>
      </c>
      <c r="P25" s="24">
        <v>0</v>
      </c>
      <c r="Q25" s="24">
        <v>0</v>
      </c>
      <c r="R25" s="24" t="s">
        <v>6373</v>
      </c>
      <c r="S25" s="24" t="s">
        <v>6373</v>
      </c>
      <c r="T25" s="147"/>
    </row>
    <row r="26" spans="1:20" ht="27" customHeight="1" x14ac:dyDescent="0.2">
      <c r="A26" s="28"/>
      <c r="B26" s="75">
        <v>16</v>
      </c>
      <c r="C26" s="159" t="s">
        <v>615</v>
      </c>
      <c r="D26" s="159" t="s">
        <v>646</v>
      </c>
      <c r="E26" s="159" t="s">
        <v>2471</v>
      </c>
      <c r="F26" s="24"/>
      <c r="G26" s="94" t="s">
        <v>659</v>
      </c>
      <c r="H26" s="159" t="s">
        <v>2471</v>
      </c>
      <c r="I26" s="21"/>
      <c r="J26" s="24" t="s">
        <v>6462</v>
      </c>
      <c r="K26" s="24"/>
      <c r="L26" s="21"/>
      <c r="M26" s="21" t="s">
        <v>1482</v>
      </c>
      <c r="N26" s="21" t="s">
        <v>1575</v>
      </c>
      <c r="O26" s="21" t="s">
        <v>1471</v>
      </c>
      <c r="P26" s="24">
        <v>0</v>
      </c>
      <c r="Q26" s="24">
        <v>0</v>
      </c>
      <c r="R26" s="24" t="s">
        <v>6373</v>
      </c>
      <c r="S26" s="24" t="s">
        <v>6373</v>
      </c>
      <c r="T26" s="147"/>
    </row>
    <row r="27" spans="1:20" ht="27" customHeight="1" x14ac:dyDescent="0.2">
      <c r="A27" s="28"/>
      <c r="B27" s="75">
        <v>17</v>
      </c>
      <c r="C27" s="159" t="s">
        <v>615</v>
      </c>
      <c r="D27" s="159" t="s">
        <v>646</v>
      </c>
      <c r="E27" s="159" t="s">
        <v>2199</v>
      </c>
      <c r="F27" s="24"/>
      <c r="G27" s="94" t="s">
        <v>659</v>
      </c>
      <c r="H27" s="159" t="s">
        <v>2199</v>
      </c>
      <c r="I27" s="21"/>
      <c r="J27" s="24" t="s">
        <v>6462</v>
      </c>
      <c r="K27" s="24"/>
      <c r="L27" s="21"/>
      <c r="M27" s="21" t="s">
        <v>1482</v>
      </c>
      <c r="N27" s="21" t="s">
        <v>1575</v>
      </c>
      <c r="O27" s="21" t="s">
        <v>1471</v>
      </c>
      <c r="P27" s="24">
        <v>0</v>
      </c>
      <c r="Q27" s="24">
        <v>0</v>
      </c>
      <c r="R27" s="24" t="s">
        <v>6373</v>
      </c>
      <c r="S27" s="24" t="s">
        <v>6373</v>
      </c>
      <c r="T27" s="147"/>
    </row>
    <row r="28" spans="1:20" ht="27" customHeight="1" x14ac:dyDescent="0.25">
      <c r="B28" s="75">
        <v>18</v>
      </c>
      <c r="C28" s="159" t="s">
        <v>615</v>
      </c>
      <c r="D28" s="159" t="s">
        <v>646</v>
      </c>
      <c r="E28" s="159" t="s">
        <v>860</v>
      </c>
      <c r="F28" s="24"/>
      <c r="G28" s="94" t="s">
        <v>659</v>
      </c>
      <c r="H28" s="159" t="s">
        <v>860</v>
      </c>
      <c r="I28" s="21"/>
      <c r="J28" s="24" t="s">
        <v>6462</v>
      </c>
      <c r="K28" s="24"/>
      <c r="L28" s="21"/>
      <c r="M28" s="21" t="s">
        <v>1482</v>
      </c>
      <c r="N28" s="21" t="s">
        <v>1575</v>
      </c>
      <c r="O28" s="21" t="s">
        <v>1471</v>
      </c>
      <c r="P28" s="24">
        <v>0</v>
      </c>
      <c r="Q28" s="24">
        <v>0</v>
      </c>
      <c r="R28" s="24" t="s">
        <v>6373</v>
      </c>
      <c r="S28" s="24" t="s">
        <v>6373</v>
      </c>
      <c r="T28" s="147"/>
    </row>
    <row r="29" spans="1:20" ht="27" customHeight="1" x14ac:dyDescent="0.2">
      <c r="A29" s="28"/>
      <c r="B29" s="75">
        <v>19</v>
      </c>
      <c r="C29" s="159" t="s">
        <v>615</v>
      </c>
      <c r="D29" s="159" t="s">
        <v>646</v>
      </c>
      <c r="E29" s="159" t="s">
        <v>875</v>
      </c>
      <c r="F29" s="24"/>
      <c r="G29" s="94" t="s">
        <v>659</v>
      </c>
      <c r="H29" s="159" t="s">
        <v>875</v>
      </c>
      <c r="I29" s="21"/>
      <c r="J29" s="24" t="s">
        <v>6462</v>
      </c>
      <c r="K29" s="24"/>
      <c r="L29" s="21"/>
      <c r="M29" s="21" t="s">
        <v>1482</v>
      </c>
      <c r="N29" s="21" t="s">
        <v>1575</v>
      </c>
      <c r="O29" s="21" t="s">
        <v>1471</v>
      </c>
      <c r="P29" s="24">
        <v>0</v>
      </c>
      <c r="Q29" s="24">
        <v>0</v>
      </c>
      <c r="R29" s="24" t="s">
        <v>6373</v>
      </c>
      <c r="S29" s="24" t="s">
        <v>6373</v>
      </c>
      <c r="T29" s="147"/>
    </row>
    <row r="30" spans="1:20" ht="27" customHeight="1" x14ac:dyDescent="0.2">
      <c r="A30" s="28"/>
      <c r="B30" s="75">
        <v>20</v>
      </c>
      <c r="C30" s="159" t="s">
        <v>615</v>
      </c>
      <c r="D30" s="159" t="s">
        <v>646</v>
      </c>
      <c r="E30" s="159" t="s">
        <v>2208</v>
      </c>
      <c r="F30" s="24"/>
      <c r="G30" s="94" t="s">
        <v>659</v>
      </c>
      <c r="H30" s="159" t="s">
        <v>2208</v>
      </c>
      <c r="I30" s="21"/>
      <c r="J30" s="24" t="s">
        <v>6462</v>
      </c>
      <c r="K30" s="24"/>
      <c r="L30" s="21"/>
      <c r="M30" s="21" t="s">
        <v>1482</v>
      </c>
      <c r="N30" s="21" t="s">
        <v>1575</v>
      </c>
      <c r="O30" s="21" t="s">
        <v>1471</v>
      </c>
      <c r="P30" s="24">
        <v>0</v>
      </c>
      <c r="Q30" s="24">
        <v>0</v>
      </c>
      <c r="R30" s="24" t="s">
        <v>6373</v>
      </c>
      <c r="S30" s="24" t="s">
        <v>6373</v>
      </c>
      <c r="T30" s="147"/>
    </row>
    <row r="31" spans="1:20" ht="27" customHeight="1" x14ac:dyDescent="0.2">
      <c r="A31" s="28"/>
      <c r="B31" s="75">
        <v>21</v>
      </c>
      <c r="C31" s="159" t="s">
        <v>615</v>
      </c>
      <c r="D31" s="159" t="s">
        <v>646</v>
      </c>
      <c r="E31" s="159" t="s">
        <v>2209</v>
      </c>
      <c r="F31" s="24"/>
      <c r="G31" s="94" t="s">
        <v>659</v>
      </c>
      <c r="H31" s="159" t="s">
        <v>2209</v>
      </c>
      <c r="I31" s="21"/>
      <c r="J31" s="24" t="s">
        <v>6462</v>
      </c>
      <c r="K31" s="24"/>
      <c r="L31" s="21"/>
      <c r="M31" s="21" t="s">
        <v>1482</v>
      </c>
      <c r="N31" s="21" t="s">
        <v>1575</v>
      </c>
      <c r="O31" s="21" t="s">
        <v>1471</v>
      </c>
      <c r="P31" s="24">
        <v>0</v>
      </c>
      <c r="Q31" s="24">
        <v>0</v>
      </c>
      <c r="R31" s="24" t="s">
        <v>6373</v>
      </c>
      <c r="S31" s="24" t="s">
        <v>6373</v>
      </c>
      <c r="T31" s="147"/>
    </row>
    <row r="32" spans="1:20" ht="27" customHeight="1" x14ac:dyDescent="0.2">
      <c r="A32" s="28"/>
      <c r="B32" s="75">
        <v>22</v>
      </c>
      <c r="C32" s="159" t="s">
        <v>615</v>
      </c>
      <c r="D32" s="159" t="s">
        <v>646</v>
      </c>
      <c r="E32" s="159" t="s">
        <v>2206</v>
      </c>
      <c r="F32" s="24"/>
      <c r="G32" s="94" t="s">
        <v>659</v>
      </c>
      <c r="H32" s="159" t="s">
        <v>2206</v>
      </c>
      <c r="I32" s="21"/>
      <c r="J32" s="24" t="s">
        <v>6462</v>
      </c>
      <c r="K32" s="24"/>
      <c r="L32" s="21"/>
      <c r="M32" s="21" t="s">
        <v>1482</v>
      </c>
      <c r="N32" s="21" t="s">
        <v>1575</v>
      </c>
      <c r="O32" s="21" t="s">
        <v>1471</v>
      </c>
      <c r="P32" s="24">
        <v>0</v>
      </c>
      <c r="Q32" s="24">
        <v>0</v>
      </c>
      <c r="R32" s="24" t="s">
        <v>6373</v>
      </c>
      <c r="S32" s="24" t="s">
        <v>6373</v>
      </c>
      <c r="T32" s="147"/>
    </row>
    <row r="33" spans="1:20" ht="27" customHeight="1" x14ac:dyDescent="0.2">
      <c r="A33" s="28"/>
      <c r="B33" s="75">
        <v>23</v>
      </c>
      <c r="C33" s="159" t="s">
        <v>615</v>
      </c>
      <c r="D33" s="159" t="s">
        <v>646</v>
      </c>
      <c r="E33" s="159" t="s">
        <v>6329</v>
      </c>
      <c r="F33" s="24"/>
      <c r="G33" s="94" t="s">
        <v>6363</v>
      </c>
      <c r="H33" s="21" t="s">
        <v>6329</v>
      </c>
      <c r="I33" s="21"/>
      <c r="J33" s="24"/>
      <c r="K33" s="24"/>
      <c r="L33" s="21"/>
      <c r="M33" s="21" t="s">
        <v>1482</v>
      </c>
      <c r="N33" s="21" t="s">
        <v>1612</v>
      </c>
      <c r="O33" s="21" t="s">
        <v>1471</v>
      </c>
      <c r="P33" s="24">
        <v>1</v>
      </c>
      <c r="Q33" s="24">
        <v>0</v>
      </c>
      <c r="R33" s="24" t="s">
        <v>6373</v>
      </c>
      <c r="S33" s="24" t="s">
        <v>6373</v>
      </c>
      <c r="T33" s="147"/>
    </row>
    <row r="34" spans="1:20" ht="27" customHeight="1" x14ac:dyDescent="0.2">
      <c r="A34" s="28"/>
      <c r="B34" s="75">
        <v>24</v>
      </c>
      <c r="C34" s="159" t="s">
        <v>615</v>
      </c>
      <c r="D34" s="159" t="s">
        <v>646</v>
      </c>
      <c r="E34" s="159" t="s">
        <v>6450</v>
      </c>
      <c r="F34" s="24"/>
      <c r="G34" s="134"/>
      <c r="H34" s="24"/>
      <c r="I34" s="22" t="s">
        <v>6451</v>
      </c>
      <c r="J34" s="24" t="s">
        <v>6462</v>
      </c>
      <c r="K34" s="24"/>
      <c r="L34" s="21"/>
      <c r="M34" s="21" t="s">
        <v>1482</v>
      </c>
      <c r="N34" s="21" t="s">
        <v>1494</v>
      </c>
      <c r="O34" s="21" t="s">
        <v>1460</v>
      </c>
      <c r="P34" s="24">
        <v>1</v>
      </c>
      <c r="Q34" s="24">
        <v>0</v>
      </c>
      <c r="R34" s="24" t="s">
        <v>6373</v>
      </c>
      <c r="S34" s="24" t="s">
        <v>6373</v>
      </c>
      <c r="T34" s="147"/>
    </row>
  </sheetData>
  <autoFilter ref="B10:T34" xr:uid="{00000000-0001-0000-D401-000000000000}"/>
  <mergeCells count="1">
    <mergeCell ref="C9:O9"/>
  </mergeCells>
  <conditionalFormatting sqref="H11:H14 H34">
    <cfRule type="duplicateValues" dxfId="697" priority="1"/>
  </conditionalFormatting>
  <hyperlinks>
    <hyperlink ref="G12" location="T_AUX_M_CENT_INFENT!A1" display="T_AUX_M_CENT_INFENT" xr:uid="{00000000-0004-0000-D401-000000000000}"/>
    <hyperlink ref="G13" location="T_AUX_M_CENT_INFENT!A1" display="T_AUX_M_CENT_INFENT" xr:uid="{00000000-0004-0000-D401-000001000000}"/>
    <hyperlink ref="G14" location="T_AUX_M_CENT_INFENT!A1" display="T_AUX_M_CENT_INFENT" xr:uid="{00000000-0004-0000-D401-000002000000}"/>
    <hyperlink ref="G15" location="T_AUX_M_CENT_INFENT!A1" display="T_AUX_M_CENT_INFENT" xr:uid="{00000000-0004-0000-D401-000003000000}"/>
    <hyperlink ref="G16" location="T_AUX_M_CENT_INFENT!A1" display="T_AUX_M_CENT_INFENT" xr:uid="{00000000-0004-0000-D401-000004000000}"/>
    <hyperlink ref="G17" location="T_AUX_M_CENT_INFENT!A1" display="T_AUX_M_CENT_INFENT" xr:uid="{00000000-0004-0000-D401-000005000000}"/>
    <hyperlink ref="G18" location="T_AUX_M_CENT_INFENT!A1" display="T_AUX_M_CENT_INFENT" xr:uid="{00000000-0004-0000-D401-000006000000}"/>
    <hyperlink ref="G19" location="T_AUX_M_CENT_INFENT!A1" display="T_AUX_M_CENT_INFENT" xr:uid="{00000000-0004-0000-D401-000007000000}"/>
    <hyperlink ref="G20" location="T_AUX_M_CENT_INFENT!A1" display="T_AUX_M_CENT_INFENT" xr:uid="{00000000-0004-0000-D401-000008000000}"/>
    <hyperlink ref="G21" location="T_AUX_M_CENT_INFENT!A1" display="T_AUX_M_CENT_INFENT" xr:uid="{00000000-0004-0000-D401-000009000000}"/>
    <hyperlink ref="G22" location="T_AUX_M_CENT_INFENT!A1" display="T_AUX_M_CENT_INFENT" xr:uid="{00000000-0004-0000-D401-00000A000000}"/>
    <hyperlink ref="G23" location="T_AUX_M_CENT_INFENT!A1" display="T_AUX_M_CENT_INFENT" xr:uid="{00000000-0004-0000-D401-00000B000000}"/>
    <hyperlink ref="G24" location="T_AUX_M_CENT_INFENT!A1" display="T_AUX_M_CENT_INFENT" xr:uid="{00000000-0004-0000-D401-00000C000000}"/>
    <hyperlink ref="G25" location="T_AUX_M_CENT_INFENT!A1" display="T_AUX_M_CENT_INFENT" xr:uid="{00000000-0004-0000-D401-00000D000000}"/>
    <hyperlink ref="G26" location="T_AUX_M_CENT_INFENT!A1" display="T_AUX_M_CENT_INFENT" xr:uid="{00000000-0004-0000-D401-00000E000000}"/>
    <hyperlink ref="G27" location="T_AUX_M_CENT_INFENT!A1" display="T_AUX_M_CENT_INFENT" xr:uid="{00000000-0004-0000-D401-00000F000000}"/>
    <hyperlink ref="G28" location="T_AUX_M_CENT_INFENT!A1" display="T_AUX_M_CENT_INFENT" xr:uid="{00000000-0004-0000-D401-000010000000}"/>
    <hyperlink ref="G29" location="T_AUX_M_CENT_INFENT!A1" display="T_AUX_M_CENT_INFENT" xr:uid="{00000000-0004-0000-D401-000011000000}"/>
    <hyperlink ref="G30" location="T_AUX_M_CENT_INFENT!A1" display="T_AUX_M_CENT_INFENT" xr:uid="{00000000-0004-0000-D401-000012000000}"/>
    <hyperlink ref="G31" location="T_AUX_M_CENT_INFENT!A1" display="T_AUX_M_CENT_INFENT" xr:uid="{00000000-0004-0000-D401-000013000000}"/>
    <hyperlink ref="G32" location="T_AUX_M_CENT_INFENT!A1" display="T_AUX_M_CENT_INFENT" xr:uid="{00000000-0004-0000-D401-000014000000}"/>
    <hyperlink ref="G33" location="T_CTR_PROCESSOS!A1" display="T_CTR_PROCESSOS" xr:uid="{00000000-0004-0000-D401-000015000000}"/>
    <hyperlink ref="B6" location="Variáveis!A1" display="Variáveis" xr:uid="{00000000-0004-0000-D401-000016000000}"/>
    <hyperlink ref="C6" location="'Índice de Tabelas'!A1" display="Índice de Tabelas" xr:uid="{00000000-0004-0000-D401-000017000000}"/>
    <hyperlink ref="D6" location="'Manual de Instrução'!A1" display="Manual de Instrução" xr:uid="{00000000-0004-0000-D401-00001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12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2912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501-000000000000}">
  <sheetPr codeName="Sheet905"/>
  <dimension ref="A1:T21"/>
  <sheetViews>
    <sheetView zoomScale="80" workbookViewId="0">
      <pane xSplit="5" ySplit="10" topLeftCell="F11" activePane="bottomRight" state="frozen"/>
      <selection pane="topRight" activeCell="F1" sqref="F1"/>
      <selection pane="bottomLeft" activeCell="A18" sqref="A18"/>
      <selection pane="bottomRight" activeCell="B10" sqref="B10:T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9"/>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647</v>
      </c>
      <c r="E11" s="159" t="s">
        <v>932</v>
      </c>
      <c r="F11" s="24"/>
      <c r="G11" s="134"/>
      <c r="H11" s="24"/>
      <c r="I11" s="21" t="s">
        <v>6465</v>
      </c>
      <c r="J11" s="24"/>
      <c r="K11" s="24"/>
      <c r="L11" s="21"/>
      <c r="M11" s="21" t="s">
        <v>1487</v>
      </c>
      <c r="N11" s="21" t="s">
        <v>1500</v>
      </c>
      <c r="O11" s="21" t="s">
        <v>1460</v>
      </c>
      <c r="P11" s="24">
        <v>1</v>
      </c>
      <c r="Q11" s="24">
        <v>0</v>
      </c>
      <c r="R11" s="24"/>
      <c r="S11" s="24" t="s">
        <v>3977</v>
      </c>
      <c r="T11" s="147"/>
    </row>
    <row r="12" spans="1:20" s="29" customFormat="1" ht="27" customHeight="1" x14ac:dyDescent="0.25">
      <c r="A12"/>
      <c r="B12" s="75">
        <v>2</v>
      </c>
      <c r="C12" s="159" t="s">
        <v>615</v>
      </c>
      <c r="D12" s="159" t="s">
        <v>647</v>
      </c>
      <c r="E12" s="159" t="s">
        <v>1456</v>
      </c>
      <c r="F12" s="24"/>
      <c r="G12" s="94" t="s">
        <v>647</v>
      </c>
      <c r="H12" s="159" t="s">
        <v>1456</v>
      </c>
      <c r="I12" s="21"/>
      <c r="J12" s="24" t="s">
        <v>6466</v>
      </c>
      <c r="K12" s="24"/>
      <c r="L12" s="21"/>
      <c r="M12" s="21" t="s">
        <v>1458</v>
      </c>
      <c r="N12" s="21" t="s">
        <v>1459</v>
      </c>
      <c r="O12" s="21" t="s">
        <v>1471</v>
      </c>
      <c r="P12" s="24">
        <v>1</v>
      </c>
      <c r="Q12" s="24">
        <v>0</v>
      </c>
      <c r="R12" s="24"/>
      <c r="S12" s="24" t="s">
        <v>3977</v>
      </c>
      <c r="T12" s="147"/>
    </row>
    <row r="13" spans="1:20" ht="27" customHeight="1" x14ac:dyDescent="0.2">
      <c r="A13" s="28"/>
      <c r="B13" s="75">
        <v>3</v>
      </c>
      <c r="C13" s="159" t="s">
        <v>615</v>
      </c>
      <c r="D13" s="159" t="s">
        <v>647</v>
      </c>
      <c r="E13" s="159" t="s">
        <v>6442</v>
      </c>
      <c r="F13" s="24"/>
      <c r="G13" s="94" t="s">
        <v>647</v>
      </c>
      <c r="H13" s="24" t="s">
        <v>932</v>
      </c>
      <c r="I13" s="21"/>
      <c r="J13" s="24" t="s">
        <v>6466</v>
      </c>
      <c r="K13" s="24"/>
      <c r="L13" s="21"/>
      <c r="M13" s="21" t="s">
        <v>1487</v>
      </c>
      <c r="N13" s="21" t="s">
        <v>1500</v>
      </c>
      <c r="O13" s="21" t="s">
        <v>1471</v>
      </c>
      <c r="P13" s="24">
        <v>0</v>
      </c>
      <c r="Q13" s="24">
        <v>0</v>
      </c>
      <c r="R13" s="24"/>
      <c r="S13" s="24" t="s">
        <v>3977</v>
      </c>
      <c r="T13" s="147"/>
    </row>
    <row r="14" spans="1:20" ht="27" customHeight="1" x14ac:dyDescent="0.2">
      <c r="A14" s="28"/>
      <c r="B14" s="75">
        <v>4</v>
      </c>
      <c r="C14" s="159" t="s">
        <v>615</v>
      </c>
      <c r="D14" s="159" t="s">
        <v>647</v>
      </c>
      <c r="E14" s="159" t="s">
        <v>2456</v>
      </c>
      <c r="F14" s="24"/>
      <c r="G14" s="94" t="s">
        <v>647</v>
      </c>
      <c r="H14" s="159" t="s">
        <v>2456</v>
      </c>
      <c r="I14" s="21"/>
      <c r="J14" s="24" t="s">
        <v>6466</v>
      </c>
      <c r="K14" s="24"/>
      <c r="L14" s="21"/>
      <c r="M14" s="21" t="s">
        <v>1482</v>
      </c>
      <c r="N14" s="21" t="s">
        <v>2179</v>
      </c>
      <c r="O14" s="21" t="s">
        <v>1471</v>
      </c>
      <c r="P14" s="24">
        <v>1</v>
      </c>
      <c r="Q14" s="24">
        <v>0</v>
      </c>
      <c r="R14" s="24"/>
      <c r="S14" s="24" t="s">
        <v>3977</v>
      </c>
      <c r="T14" s="147"/>
    </row>
    <row r="15" spans="1:20" ht="27" customHeight="1" x14ac:dyDescent="0.2">
      <c r="A15" s="28"/>
      <c r="B15" s="75">
        <v>5</v>
      </c>
      <c r="C15" s="159" t="s">
        <v>615</v>
      </c>
      <c r="D15" s="159" t="s">
        <v>647</v>
      </c>
      <c r="E15" s="159" t="s">
        <v>2458</v>
      </c>
      <c r="F15" s="24"/>
      <c r="G15" s="94" t="s">
        <v>647</v>
      </c>
      <c r="H15" s="159" t="s">
        <v>2458</v>
      </c>
      <c r="I15" s="21"/>
      <c r="J15" s="24" t="s">
        <v>6466</v>
      </c>
      <c r="K15" s="24"/>
      <c r="L15" s="21"/>
      <c r="M15" s="21" t="s">
        <v>1482</v>
      </c>
      <c r="N15" s="21" t="s">
        <v>2179</v>
      </c>
      <c r="O15" s="21" t="s">
        <v>1471</v>
      </c>
      <c r="P15" s="24">
        <v>1</v>
      </c>
      <c r="Q15" s="24">
        <v>0</v>
      </c>
      <c r="R15" s="24"/>
      <c r="S15" s="24" t="s">
        <v>3977</v>
      </c>
      <c r="T15" s="147"/>
    </row>
    <row r="16" spans="1:20" ht="27" customHeight="1" x14ac:dyDescent="0.2">
      <c r="A16" s="28"/>
      <c r="B16" s="75">
        <v>6</v>
      </c>
      <c r="C16" s="159" t="s">
        <v>615</v>
      </c>
      <c r="D16" s="159" t="s">
        <v>647</v>
      </c>
      <c r="E16" s="159" t="s">
        <v>803</v>
      </c>
      <c r="F16" s="24"/>
      <c r="G16" s="94" t="s">
        <v>647</v>
      </c>
      <c r="H16" s="159" t="s">
        <v>803</v>
      </c>
      <c r="I16" s="21"/>
      <c r="J16" s="24" t="s">
        <v>6466</v>
      </c>
      <c r="K16" s="24"/>
      <c r="L16" s="21"/>
      <c r="M16" s="21" t="s">
        <v>1487</v>
      </c>
      <c r="N16" s="21" t="s">
        <v>1497</v>
      </c>
      <c r="O16" s="21" t="s">
        <v>1471</v>
      </c>
      <c r="P16" s="24">
        <v>0</v>
      </c>
      <c r="Q16" s="24">
        <v>0</v>
      </c>
      <c r="R16" s="24"/>
      <c r="S16" s="24" t="s">
        <v>3977</v>
      </c>
      <c r="T16" s="147"/>
    </row>
    <row r="17" spans="1:20" ht="27" customHeight="1" x14ac:dyDescent="0.2">
      <c r="A17" s="28"/>
      <c r="B17" s="75">
        <v>7</v>
      </c>
      <c r="C17" s="159" t="s">
        <v>615</v>
      </c>
      <c r="D17" s="159" t="s">
        <v>647</v>
      </c>
      <c r="E17" s="159" t="s">
        <v>3311</v>
      </c>
      <c r="F17" s="24"/>
      <c r="G17" s="94" t="s">
        <v>647</v>
      </c>
      <c r="H17" s="159" t="s">
        <v>3311</v>
      </c>
      <c r="I17" s="21"/>
      <c r="J17" s="24" t="s">
        <v>6466</v>
      </c>
      <c r="K17" s="24"/>
      <c r="L17" s="21"/>
      <c r="M17" s="21" t="s">
        <v>1487</v>
      </c>
      <c r="N17" s="21" t="s">
        <v>1497</v>
      </c>
      <c r="O17" s="21" t="s">
        <v>1471</v>
      </c>
      <c r="P17" s="24">
        <v>0</v>
      </c>
      <c r="Q17" s="24">
        <v>0</v>
      </c>
      <c r="R17" s="24"/>
      <c r="S17" s="24" t="s">
        <v>3977</v>
      </c>
      <c r="T17" s="147"/>
    </row>
    <row r="18" spans="1:20" ht="27" customHeight="1" x14ac:dyDescent="0.25">
      <c r="B18" s="75">
        <v>8</v>
      </c>
      <c r="C18" s="159" t="s">
        <v>615</v>
      </c>
      <c r="D18" s="159" t="s">
        <v>647</v>
      </c>
      <c r="E18" s="159" t="s">
        <v>3313</v>
      </c>
      <c r="F18" s="24"/>
      <c r="G18" s="94" t="s">
        <v>647</v>
      </c>
      <c r="H18" s="159" t="s">
        <v>3313</v>
      </c>
      <c r="I18" s="21"/>
      <c r="J18" s="24" t="s">
        <v>6466</v>
      </c>
      <c r="K18" s="24"/>
      <c r="L18" s="21"/>
      <c r="M18" s="21" t="s">
        <v>1487</v>
      </c>
      <c r="N18" s="21" t="s">
        <v>1497</v>
      </c>
      <c r="O18" s="21" t="s">
        <v>1471</v>
      </c>
      <c r="P18" s="24">
        <v>0</v>
      </c>
      <c r="Q18" s="24">
        <v>0</v>
      </c>
      <c r="R18" s="24"/>
      <c r="S18" s="24" t="s">
        <v>3977</v>
      </c>
      <c r="T18" s="147"/>
    </row>
    <row r="19" spans="1:20" ht="27" customHeight="1" x14ac:dyDescent="0.2">
      <c r="A19" s="28"/>
      <c r="B19" s="75">
        <v>9</v>
      </c>
      <c r="C19" s="159" t="s">
        <v>615</v>
      </c>
      <c r="D19" s="159" t="s">
        <v>647</v>
      </c>
      <c r="E19" s="159" t="s">
        <v>3314</v>
      </c>
      <c r="F19" s="24"/>
      <c r="G19" s="94" t="s">
        <v>647</v>
      </c>
      <c r="H19" s="159" t="s">
        <v>3314</v>
      </c>
      <c r="I19" s="21"/>
      <c r="J19" s="24" t="s">
        <v>6466</v>
      </c>
      <c r="K19" s="24"/>
      <c r="L19" s="21"/>
      <c r="M19" s="21" t="s">
        <v>1487</v>
      </c>
      <c r="N19" s="21" t="s">
        <v>1497</v>
      </c>
      <c r="O19" s="21" t="s">
        <v>1471</v>
      </c>
      <c r="P19" s="24">
        <v>0</v>
      </c>
      <c r="Q19" s="24">
        <v>0</v>
      </c>
      <c r="R19" s="24"/>
      <c r="S19" s="24" t="s">
        <v>3977</v>
      </c>
      <c r="T19" s="147"/>
    </row>
    <row r="20" spans="1:20" ht="27" customHeight="1" x14ac:dyDescent="0.2">
      <c r="A20" s="28"/>
      <c r="B20" s="75">
        <v>10</v>
      </c>
      <c r="C20" s="159" t="s">
        <v>615</v>
      </c>
      <c r="D20" s="159" t="s">
        <v>647</v>
      </c>
      <c r="E20" s="159" t="s">
        <v>6329</v>
      </c>
      <c r="F20" s="24"/>
      <c r="G20" s="94" t="s">
        <v>6363</v>
      </c>
      <c r="H20" s="21" t="s">
        <v>6329</v>
      </c>
      <c r="I20" s="21"/>
      <c r="J20" s="24"/>
      <c r="K20" s="24"/>
      <c r="L20" s="21"/>
      <c r="M20" s="21" t="s">
        <v>1482</v>
      </c>
      <c r="N20" s="21" t="s">
        <v>1612</v>
      </c>
      <c r="O20" s="21" t="s">
        <v>1471</v>
      </c>
      <c r="P20" s="24">
        <v>1</v>
      </c>
      <c r="Q20" s="24">
        <v>0</v>
      </c>
      <c r="R20" s="24"/>
      <c r="S20" s="24" t="s">
        <v>3977</v>
      </c>
      <c r="T20" s="147"/>
    </row>
    <row r="21" spans="1:20" ht="27" customHeight="1" x14ac:dyDescent="0.2">
      <c r="A21" s="28"/>
      <c r="B21" s="75">
        <v>11</v>
      </c>
      <c r="C21" s="159" t="s">
        <v>615</v>
      </c>
      <c r="D21" s="159" t="s">
        <v>647</v>
      </c>
      <c r="E21" s="159" t="s">
        <v>6450</v>
      </c>
      <c r="F21" s="24"/>
      <c r="G21" s="134"/>
      <c r="H21" s="159"/>
      <c r="I21" s="22" t="s">
        <v>6467</v>
      </c>
      <c r="J21" s="24"/>
      <c r="K21" s="24"/>
      <c r="L21" s="21"/>
      <c r="M21" s="21" t="s">
        <v>1482</v>
      </c>
      <c r="N21" s="21" t="s">
        <v>1494</v>
      </c>
      <c r="O21" s="21" t="s">
        <v>1460</v>
      </c>
      <c r="P21" s="24">
        <v>1</v>
      </c>
      <c r="Q21" s="24">
        <v>0</v>
      </c>
      <c r="R21" s="24"/>
      <c r="S21" s="24" t="s">
        <v>3977</v>
      </c>
      <c r="T21" s="147"/>
    </row>
  </sheetData>
  <autoFilter ref="B10:T21" xr:uid="{00000000-0001-0000-D501-000000000000}"/>
  <mergeCells count="1">
    <mergeCell ref="C9:O9"/>
  </mergeCells>
  <conditionalFormatting sqref="H11 H13">
    <cfRule type="duplicateValues" dxfId="696" priority="1"/>
  </conditionalFormatting>
  <hyperlinks>
    <hyperlink ref="G12" location="T_MIRROR_CICC_INFINST!A1" display="T_MIRROR_CICC_INFINST" xr:uid="{00000000-0004-0000-D501-000000000000}"/>
    <hyperlink ref="G13" location="T_MIRROR_CICC_INFINST!A1" display="T_MIRROR_CICC_INFINST" xr:uid="{00000000-0004-0000-D501-000001000000}"/>
    <hyperlink ref="G14" location="T_MIRROR_CICC_INFINST!A1" display="T_MIRROR_CICC_INFINST" xr:uid="{00000000-0004-0000-D501-000002000000}"/>
    <hyperlink ref="G15" location="T_MIRROR_CICC_INFINST!A1" display="T_MIRROR_CICC_INFINST" xr:uid="{00000000-0004-0000-D501-000003000000}"/>
    <hyperlink ref="G16" location="T_MIRROR_CICC_INFINST!A1" display="T_MIRROR_CICC_INFINST" xr:uid="{00000000-0004-0000-D501-000004000000}"/>
    <hyperlink ref="G17" location="T_MIRROR_CICC_INFINST!A1" display="T_MIRROR_CICC_INFINST" xr:uid="{00000000-0004-0000-D501-000005000000}"/>
    <hyperlink ref="G18" location="T_MIRROR_CICC_INFINST!A1" display="T_MIRROR_CICC_INFINST" xr:uid="{00000000-0004-0000-D501-000006000000}"/>
    <hyperlink ref="G19" location="T_MIRROR_CICC_INFINST!A1" display="T_MIRROR_CICC_INFINST" xr:uid="{00000000-0004-0000-D501-000007000000}"/>
    <hyperlink ref="G20" location="T_CTR_PROCESSOS!A1" display="T_CTR_PROCESSOS" xr:uid="{00000000-0004-0000-D501-000008000000}"/>
    <hyperlink ref="B6" location="Variáveis!A1" display="Variáveis" xr:uid="{00000000-0004-0000-D501-000009000000}"/>
    <hyperlink ref="C6" location="'Índice de Tabelas'!A1" display="Índice de Tabelas" xr:uid="{00000000-0004-0000-D501-00000A000000}"/>
    <hyperlink ref="D6" location="'Manual de Instrução'!A1" display="Manual de Instrução" xr:uid="{00000000-0004-0000-D501-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16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31170"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4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601-000000000000}">
  <sheetPr codeName="Sheet909"/>
  <dimension ref="A1:T39"/>
  <sheetViews>
    <sheetView zoomScale="80" workbookViewId="0">
      <pane xSplit="5" ySplit="10" topLeftCell="F25" activePane="bottomRight" state="frozen"/>
      <selection pane="topRight" activeCell="F1" sqref="F1"/>
      <selection pane="bottomLeft" activeCell="A18" sqref="A18"/>
      <selection pane="bottomRight" activeCell="B10" sqref="B10:T3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09765625" style="27" bestFit="1"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198"/>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648</v>
      </c>
      <c r="E11" s="159" t="s">
        <v>932</v>
      </c>
      <c r="F11" s="24"/>
      <c r="G11" s="134"/>
      <c r="H11" s="24"/>
      <c r="I11" s="21" t="s">
        <v>6468</v>
      </c>
      <c r="J11" s="24" t="s">
        <v>6469</v>
      </c>
      <c r="K11" s="24"/>
      <c r="L11" s="21"/>
      <c r="M11" s="21" t="s">
        <v>1487</v>
      </c>
      <c r="N11" s="21" t="s">
        <v>1500</v>
      </c>
      <c r="O11" s="21" t="s">
        <v>1460</v>
      </c>
      <c r="P11" s="24">
        <v>1</v>
      </c>
      <c r="Q11" s="24">
        <v>0</v>
      </c>
      <c r="R11" s="24" t="s">
        <v>6326</v>
      </c>
      <c r="S11" s="24" t="s">
        <v>6373</v>
      </c>
      <c r="T11" s="147"/>
    </row>
    <row r="12" spans="1:20" s="29" customFormat="1" ht="27" customHeight="1" x14ac:dyDescent="0.25">
      <c r="A12"/>
      <c r="B12" s="75">
        <v>2</v>
      </c>
      <c r="C12" s="159" t="s">
        <v>615</v>
      </c>
      <c r="D12" s="159" t="s">
        <v>648</v>
      </c>
      <c r="E12" s="159" t="s">
        <v>6442</v>
      </c>
      <c r="F12" s="24"/>
      <c r="G12" s="94" t="s">
        <v>661</v>
      </c>
      <c r="H12" s="24" t="s">
        <v>932</v>
      </c>
      <c r="I12" s="21"/>
      <c r="J12" s="24" t="s">
        <v>6469</v>
      </c>
      <c r="K12" s="24"/>
      <c r="L12" s="21"/>
      <c r="M12" s="21" t="s">
        <v>1487</v>
      </c>
      <c r="N12" s="21" t="s">
        <v>1500</v>
      </c>
      <c r="O12" s="21" t="s">
        <v>1471</v>
      </c>
      <c r="P12" s="24">
        <v>0</v>
      </c>
      <c r="Q12" s="24">
        <v>0</v>
      </c>
      <c r="R12" s="24" t="s">
        <v>6326</v>
      </c>
      <c r="S12" s="24" t="s">
        <v>6373</v>
      </c>
      <c r="T12" s="147"/>
    </row>
    <row r="13" spans="1:20" ht="27" customHeight="1" x14ac:dyDescent="0.2">
      <c r="A13" s="28"/>
      <c r="B13" s="75">
        <v>3</v>
      </c>
      <c r="C13" s="159" t="s">
        <v>615</v>
      </c>
      <c r="D13" s="159" t="s">
        <v>648</v>
      </c>
      <c r="E13" s="159" t="s">
        <v>1456</v>
      </c>
      <c r="F13" s="24"/>
      <c r="G13" s="94" t="s">
        <v>661</v>
      </c>
      <c r="H13" s="24" t="s">
        <v>1456</v>
      </c>
      <c r="I13" s="21"/>
      <c r="J13" s="24" t="s">
        <v>6469</v>
      </c>
      <c r="K13" s="24"/>
      <c r="L13" s="21"/>
      <c r="M13" s="21" t="s">
        <v>1458</v>
      </c>
      <c r="N13" s="21" t="s">
        <v>1459</v>
      </c>
      <c r="O13" s="21" t="s">
        <v>1471</v>
      </c>
      <c r="P13" s="24">
        <v>1</v>
      </c>
      <c r="Q13" s="24">
        <v>0</v>
      </c>
      <c r="R13" s="24" t="s">
        <v>6326</v>
      </c>
      <c r="S13" s="24" t="s">
        <v>6373</v>
      </c>
      <c r="T13" s="147"/>
    </row>
    <row r="14" spans="1:20" ht="27" customHeight="1" x14ac:dyDescent="0.2">
      <c r="A14" s="28"/>
      <c r="B14" s="75">
        <v>4</v>
      </c>
      <c r="C14" s="159" t="s">
        <v>615</v>
      </c>
      <c r="D14" s="159" t="s">
        <v>648</v>
      </c>
      <c r="E14" s="159" t="s">
        <v>2456</v>
      </c>
      <c r="F14" s="24"/>
      <c r="G14" s="94" t="s">
        <v>661</v>
      </c>
      <c r="H14" s="24" t="s">
        <v>2456</v>
      </c>
      <c r="I14" s="21"/>
      <c r="J14" s="24" t="s">
        <v>6469</v>
      </c>
      <c r="K14" s="24"/>
      <c r="L14" s="21"/>
      <c r="M14" s="21" t="s">
        <v>1482</v>
      </c>
      <c r="N14" s="21" t="s">
        <v>2179</v>
      </c>
      <c r="O14" s="21" t="s">
        <v>1471</v>
      </c>
      <c r="P14" s="24">
        <v>1</v>
      </c>
      <c r="Q14" s="24">
        <v>0</v>
      </c>
      <c r="R14" s="24" t="s">
        <v>6326</v>
      </c>
      <c r="S14" s="24" t="s">
        <v>6373</v>
      </c>
      <c r="T14" s="147"/>
    </row>
    <row r="15" spans="1:20" ht="27" customHeight="1" x14ac:dyDescent="0.2">
      <c r="A15" s="28"/>
      <c r="B15" s="75">
        <v>5</v>
      </c>
      <c r="C15" s="159" t="s">
        <v>615</v>
      </c>
      <c r="D15" s="159" t="s">
        <v>648</v>
      </c>
      <c r="E15" s="159" t="s">
        <v>2458</v>
      </c>
      <c r="F15" s="24"/>
      <c r="G15" s="94" t="s">
        <v>661</v>
      </c>
      <c r="H15" s="24" t="s">
        <v>2458</v>
      </c>
      <c r="I15" s="21"/>
      <c r="J15" s="24" t="s">
        <v>6469</v>
      </c>
      <c r="K15" s="24"/>
      <c r="L15" s="21"/>
      <c r="M15" s="21" t="s">
        <v>1482</v>
      </c>
      <c r="N15" s="21" t="s">
        <v>2179</v>
      </c>
      <c r="O15" s="21" t="s">
        <v>1471</v>
      </c>
      <c r="P15" s="24">
        <v>1</v>
      </c>
      <c r="Q15" s="24">
        <v>0</v>
      </c>
      <c r="R15" s="24" t="s">
        <v>6326</v>
      </c>
      <c r="S15" s="24" t="s">
        <v>6373</v>
      </c>
      <c r="T15" s="147"/>
    </row>
    <row r="16" spans="1:20" ht="27" customHeight="1" x14ac:dyDescent="0.2">
      <c r="A16" s="28"/>
      <c r="B16" s="75">
        <v>6</v>
      </c>
      <c r="C16" s="159" t="s">
        <v>615</v>
      </c>
      <c r="D16" s="159" t="s">
        <v>648</v>
      </c>
      <c r="E16" s="159" t="s">
        <v>2942</v>
      </c>
      <c r="F16" s="24"/>
      <c r="G16" s="94" t="s">
        <v>682</v>
      </c>
      <c r="H16" s="24" t="s">
        <v>2942</v>
      </c>
      <c r="I16" s="21"/>
      <c r="J16" s="24" t="s">
        <v>6469</v>
      </c>
      <c r="K16" s="24"/>
      <c r="L16" s="21"/>
      <c r="M16" s="21" t="s">
        <v>1487</v>
      </c>
      <c r="N16" s="21" t="s">
        <v>1497</v>
      </c>
      <c r="O16" s="21" t="s">
        <v>1471</v>
      </c>
      <c r="P16" s="24">
        <v>0</v>
      </c>
      <c r="Q16" s="24">
        <v>0</v>
      </c>
      <c r="R16" s="24" t="s">
        <v>6326</v>
      </c>
      <c r="S16" s="24" t="s">
        <v>6373</v>
      </c>
      <c r="T16" s="147"/>
    </row>
    <row r="17" spans="1:20" ht="27" customHeight="1" x14ac:dyDescent="0.2">
      <c r="A17" s="28"/>
      <c r="B17" s="75">
        <v>7</v>
      </c>
      <c r="C17" s="159" t="s">
        <v>615</v>
      </c>
      <c r="D17" s="159" t="s">
        <v>648</v>
      </c>
      <c r="E17" s="159" t="s">
        <v>883</v>
      </c>
      <c r="F17" s="24"/>
      <c r="G17" s="94" t="s">
        <v>682</v>
      </c>
      <c r="H17" s="24" t="s">
        <v>883</v>
      </c>
      <c r="I17" s="21"/>
      <c r="J17" s="24" t="s">
        <v>6469</v>
      </c>
      <c r="K17" s="24"/>
      <c r="L17" s="21"/>
      <c r="M17" s="21" t="s">
        <v>1487</v>
      </c>
      <c r="N17" s="21" t="s">
        <v>1488</v>
      </c>
      <c r="O17" s="21" t="s">
        <v>1471</v>
      </c>
      <c r="P17" s="24">
        <v>0</v>
      </c>
      <c r="Q17" s="24">
        <v>0</v>
      </c>
      <c r="R17" s="24" t="s">
        <v>6326</v>
      </c>
      <c r="S17" s="24" t="s">
        <v>6373</v>
      </c>
      <c r="T17" s="147"/>
    </row>
    <row r="18" spans="1:20" ht="27" customHeight="1" x14ac:dyDescent="0.25">
      <c r="B18" s="75">
        <v>8</v>
      </c>
      <c r="C18" s="159" t="s">
        <v>615</v>
      </c>
      <c r="D18" s="159" t="s">
        <v>648</v>
      </c>
      <c r="E18" s="159" t="s">
        <v>2945</v>
      </c>
      <c r="F18" s="24"/>
      <c r="G18" s="94" t="s">
        <v>682</v>
      </c>
      <c r="H18" s="24" t="s">
        <v>2945</v>
      </c>
      <c r="I18" s="21"/>
      <c r="J18" s="24" t="s">
        <v>6469</v>
      </c>
      <c r="K18" s="24"/>
      <c r="L18" s="21"/>
      <c r="M18" s="21" t="s">
        <v>1482</v>
      </c>
      <c r="N18" s="21" t="s">
        <v>1575</v>
      </c>
      <c r="O18" s="21" t="s">
        <v>1471</v>
      </c>
      <c r="P18" s="24">
        <v>0</v>
      </c>
      <c r="Q18" s="24">
        <v>0</v>
      </c>
      <c r="R18" s="24" t="s">
        <v>6326</v>
      </c>
      <c r="S18" s="24" t="s">
        <v>6373</v>
      </c>
      <c r="T18" s="147"/>
    </row>
    <row r="19" spans="1:20" ht="27" customHeight="1" x14ac:dyDescent="0.2">
      <c r="A19" s="28"/>
      <c r="B19" s="75">
        <v>9</v>
      </c>
      <c r="C19" s="159" t="s">
        <v>615</v>
      </c>
      <c r="D19" s="159" t="s">
        <v>648</v>
      </c>
      <c r="E19" s="159" t="s">
        <v>2946</v>
      </c>
      <c r="F19" s="24"/>
      <c r="G19" s="94" t="s">
        <v>682</v>
      </c>
      <c r="H19" s="24" t="s">
        <v>2946</v>
      </c>
      <c r="I19" s="21"/>
      <c r="J19" s="24" t="s">
        <v>6469</v>
      </c>
      <c r="K19" s="24"/>
      <c r="L19" s="21"/>
      <c r="M19" s="21" t="s">
        <v>1458</v>
      </c>
      <c r="N19" s="21" t="s">
        <v>1459</v>
      </c>
      <c r="O19" s="21" t="s">
        <v>1471</v>
      </c>
      <c r="P19" s="24">
        <v>0</v>
      </c>
      <c r="Q19" s="24">
        <v>0</v>
      </c>
      <c r="R19" s="24" t="s">
        <v>6326</v>
      </c>
      <c r="S19" s="24" t="s">
        <v>6373</v>
      </c>
      <c r="T19" s="147"/>
    </row>
    <row r="20" spans="1:20" ht="27" customHeight="1" x14ac:dyDescent="0.2">
      <c r="A20" s="28"/>
      <c r="B20" s="75">
        <v>10</v>
      </c>
      <c r="C20" s="159" t="s">
        <v>615</v>
      </c>
      <c r="D20" s="159" t="s">
        <v>648</v>
      </c>
      <c r="E20" s="159" t="s">
        <v>2948</v>
      </c>
      <c r="F20" s="24"/>
      <c r="G20" s="94" t="s">
        <v>682</v>
      </c>
      <c r="H20" s="24" t="s">
        <v>2948</v>
      </c>
      <c r="I20" s="21"/>
      <c r="J20" s="24" t="s">
        <v>6469</v>
      </c>
      <c r="K20" s="24"/>
      <c r="L20" s="21"/>
      <c r="M20" s="21" t="s">
        <v>1487</v>
      </c>
      <c r="N20" s="21" t="s">
        <v>1497</v>
      </c>
      <c r="O20" s="21" t="s">
        <v>1471</v>
      </c>
      <c r="P20" s="24">
        <v>0</v>
      </c>
      <c r="Q20" s="24">
        <v>0</v>
      </c>
      <c r="R20" s="24" t="s">
        <v>6326</v>
      </c>
      <c r="S20" s="24" t="s">
        <v>6373</v>
      </c>
      <c r="T20" s="147"/>
    </row>
    <row r="21" spans="1:20" ht="27" customHeight="1" x14ac:dyDescent="0.2">
      <c r="A21" s="28"/>
      <c r="B21" s="75">
        <v>11</v>
      </c>
      <c r="C21" s="159" t="s">
        <v>615</v>
      </c>
      <c r="D21" s="159" t="s">
        <v>648</v>
      </c>
      <c r="E21" s="159" t="s">
        <v>2950</v>
      </c>
      <c r="F21" s="24"/>
      <c r="G21" s="94" t="s">
        <v>682</v>
      </c>
      <c r="H21" s="24" t="s">
        <v>2950</v>
      </c>
      <c r="I21" s="21"/>
      <c r="J21" s="24" t="s">
        <v>6469</v>
      </c>
      <c r="K21" s="24"/>
      <c r="L21" s="21"/>
      <c r="M21" s="21" t="s">
        <v>1487</v>
      </c>
      <c r="N21" s="21" t="s">
        <v>1497</v>
      </c>
      <c r="O21" s="21" t="s">
        <v>1471</v>
      </c>
      <c r="P21" s="24">
        <v>0</v>
      </c>
      <c r="Q21" s="24">
        <v>0</v>
      </c>
      <c r="R21" s="24" t="s">
        <v>6326</v>
      </c>
      <c r="S21" s="24" t="s">
        <v>6373</v>
      </c>
      <c r="T21" s="147"/>
    </row>
    <row r="22" spans="1:20" ht="27" customHeight="1" x14ac:dyDescent="0.2">
      <c r="A22" s="28"/>
      <c r="B22" s="75">
        <v>12</v>
      </c>
      <c r="C22" s="159" t="s">
        <v>615</v>
      </c>
      <c r="D22" s="159" t="s">
        <v>648</v>
      </c>
      <c r="E22" s="159" t="s">
        <v>2952</v>
      </c>
      <c r="F22" s="24"/>
      <c r="G22" s="94" t="s">
        <v>682</v>
      </c>
      <c r="H22" s="24" t="s">
        <v>2952</v>
      </c>
      <c r="I22" s="21"/>
      <c r="J22" s="24" t="s">
        <v>6469</v>
      </c>
      <c r="K22" s="24"/>
      <c r="L22" s="21"/>
      <c r="M22" s="21" t="s">
        <v>1487</v>
      </c>
      <c r="N22" s="21" t="s">
        <v>1497</v>
      </c>
      <c r="O22" s="21" t="s">
        <v>1471</v>
      </c>
      <c r="P22" s="24">
        <v>0</v>
      </c>
      <c r="Q22" s="24">
        <v>0</v>
      </c>
      <c r="R22" s="24" t="s">
        <v>6326</v>
      </c>
      <c r="S22" s="24" t="s">
        <v>6373</v>
      </c>
      <c r="T22" s="147"/>
    </row>
    <row r="23" spans="1:20" ht="27" customHeight="1" x14ac:dyDescent="0.2">
      <c r="A23" s="28"/>
      <c r="B23" s="75">
        <v>13</v>
      </c>
      <c r="C23" s="159" t="s">
        <v>615</v>
      </c>
      <c r="D23" s="159" t="s">
        <v>648</v>
      </c>
      <c r="E23" s="159" t="s">
        <v>2955</v>
      </c>
      <c r="F23" s="24"/>
      <c r="G23" s="94" t="s">
        <v>682</v>
      </c>
      <c r="H23" s="24" t="s">
        <v>2955</v>
      </c>
      <c r="I23" s="21"/>
      <c r="J23" s="24" t="s">
        <v>6469</v>
      </c>
      <c r="K23" s="24"/>
      <c r="L23" s="21"/>
      <c r="M23" s="21" t="s">
        <v>1487</v>
      </c>
      <c r="N23" s="21" t="s">
        <v>1497</v>
      </c>
      <c r="O23" s="21" t="s">
        <v>1471</v>
      </c>
      <c r="P23" s="24">
        <v>0</v>
      </c>
      <c r="Q23" s="24">
        <v>0</v>
      </c>
      <c r="R23" s="24" t="s">
        <v>6326</v>
      </c>
      <c r="S23" s="24" t="s">
        <v>6373</v>
      </c>
      <c r="T23" s="147"/>
    </row>
    <row r="24" spans="1:20" ht="27" customHeight="1" x14ac:dyDescent="0.2">
      <c r="A24" s="28"/>
      <c r="B24" s="75">
        <v>14</v>
      </c>
      <c r="C24" s="159" t="s">
        <v>615</v>
      </c>
      <c r="D24" s="159" t="s">
        <v>648</v>
      </c>
      <c r="E24" s="159" t="s">
        <v>2957</v>
      </c>
      <c r="F24" s="24"/>
      <c r="G24" s="94" t="s">
        <v>682</v>
      </c>
      <c r="H24" s="24" t="s">
        <v>2957</v>
      </c>
      <c r="I24" s="21"/>
      <c r="J24" s="24" t="s">
        <v>6469</v>
      </c>
      <c r="K24" s="24"/>
      <c r="L24" s="21"/>
      <c r="M24" s="21" t="s">
        <v>1487</v>
      </c>
      <c r="N24" s="21" t="s">
        <v>1497</v>
      </c>
      <c r="O24" s="21" t="s">
        <v>1471</v>
      </c>
      <c r="P24" s="24">
        <v>0</v>
      </c>
      <c r="Q24" s="24">
        <v>0</v>
      </c>
      <c r="R24" s="24" t="s">
        <v>6326</v>
      </c>
      <c r="S24" s="24" t="s">
        <v>6373</v>
      </c>
      <c r="T24" s="147"/>
    </row>
    <row r="25" spans="1:20" ht="27" customHeight="1" x14ac:dyDescent="0.2">
      <c r="A25" s="28"/>
      <c r="B25" s="75">
        <v>15</v>
      </c>
      <c r="C25" s="159" t="s">
        <v>615</v>
      </c>
      <c r="D25" s="159" t="s">
        <v>648</v>
      </c>
      <c r="E25" s="159" t="s">
        <v>2959</v>
      </c>
      <c r="F25" s="24"/>
      <c r="G25" s="94" t="s">
        <v>682</v>
      </c>
      <c r="H25" s="24" t="s">
        <v>2959</v>
      </c>
      <c r="I25" s="21"/>
      <c r="J25" s="24" t="s">
        <v>6469</v>
      </c>
      <c r="K25" s="24"/>
      <c r="L25" s="21"/>
      <c r="M25" s="21" t="s">
        <v>1458</v>
      </c>
      <c r="N25" s="21" t="s">
        <v>1459</v>
      </c>
      <c r="O25" s="21" t="s">
        <v>1471</v>
      </c>
      <c r="P25" s="24">
        <v>0</v>
      </c>
      <c r="Q25" s="24">
        <v>0</v>
      </c>
      <c r="R25" s="24" t="s">
        <v>6326</v>
      </c>
      <c r="S25" s="24" t="s">
        <v>6373</v>
      </c>
      <c r="T25" s="147"/>
    </row>
    <row r="26" spans="1:20" ht="27" customHeight="1" x14ac:dyDescent="0.2">
      <c r="A26" s="28"/>
      <c r="B26" s="75">
        <v>16</v>
      </c>
      <c r="C26" s="159" t="s">
        <v>615</v>
      </c>
      <c r="D26" s="159" t="s">
        <v>648</v>
      </c>
      <c r="E26" s="159" t="s">
        <v>2961</v>
      </c>
      <c r="F26" s="24"/>
      <c r="G26" s="94" t="s">
        <v>682</v>
      </c>
      <c r="H26" s="24" t="s">
        <v>2961</v>
      </c>
      <c r="I26" s="21"/>
      <c r="J26" s="24" t="s">
        <v>6469</v>
      </c>
      <c r="K26" s="24"/>
      <c r="L26" s="21"/>
      <c r="M26" s="21" t="s">
        <v>1458</v>
      </c>
      <c r="N26" s="21" t="s">
        <v>1459</v>
      </c>
      <c r="O26" s="21" t="s">
        <v>1471</v>
      </c>
      <c r="P26" s="24">
        <v>0</v>
      </c>
      <c r="Q26" s="24">
        <v>0</v>
      </c>
      <c r="R26" s="24" t="s">
        <v>6326</v>
      </c>
      <c r="S26" s="24" t="s">
        <v>6373</v>
      </c>
      <c r="T26" s="147"/>
    </row>
    <row r="27" spans="1:20" ht="27" customHeight="1" x14ac:dyDescent="0.2">
      <c r="A27" s="28"/>
      <c r="B27" s="75">
        <v>17</v>
      </c>
      <c r="C27" s="159" t="s">
        <v>615</v>
      </c>
      <c r="D27" s="159" t="s">
        <v>648</v>
      </c>
      <c r="E27" s="159" t="s">
        <v>2962</v>
      </c>
      <c r="F27" s="24"/>
      <c r="G27" s="94" t="s">
        <v>682</v>
      </c>
      <c r="H27" s="24" t="s">
        <v>2962</v>
      </c>
      <c r="I27" s="21"/>
      <c r="J27" s="24" t="s">
        <v>6469</v>
      </c>
      <c r="K27" s="24"/>
      <c r="L27" s="21"/>
      <c r="M27" s="21" t="s">
        <v>1487</v>
      </c>
      <c r="N27" s="21" t="s">
        <v>1497</v>
      </c>
      <c r="O27" s="21" t="s">
        <v>1471</v>
      </c>
      <c r="P27" s="24">
        <v>0</v>
      </c>
      <c r="Q27" s="24">
        <v>0</v>
      </c>
      <c r="R27" s="24" t="s">
        <v>6326</v>
      </c>
      <c r="S27" s="24" t="s">
        <v>6373</v>
      </c>
      <c r="T27" s="147"/>
    </row>
    <row r="28" spans="1:20" ht="27" customHeight="1" x14ac:dyDescent="0.25">
      <c r="B28" s="75">
        <v>18</v>
      </c>
      <c r="C28" s="159" t="s">
        <v>615</v>
      </c>
      <c r="D28" s="159" t="s">
        <v>648</v>
      </c>
      <c r="E28" s="159" t="s">
        <v>2963</v>
      </c>
      <c r="F28" s="24"/>
      <c r="G28" s="94" t="s">
        <v>682</v>
      </c>
      <c r="H28" s="24" t="s">
        <v>2963</v>
      </c>
      <c r="I28" s="21"/>
      <c r="J28" s="24" t="s">
        <v>6469</v>
      </c>
      <c r="K28" s="24"/>
      <c r="L28" s="21"/>
      <c r="M28" s="21" t="s">
        <v>1487</v>
      </c>
      <c r="N28" s="21" t="s">
        <v>1497</v>
      </c>
      <c r="O28" s="21" t="s">
        <v>1471</v>
      </c>
      <c r="P28" s="24">
        <v>0</v>
      </c>
      <c r="Q28" s="24">
        <v>0</v>
      </c>
      <c r="R28" s="24" t="s">
        <v>6326</v>
      </c>
      <c r="S28" s="24" t="s">
        <v>6373</v>
      </c>
      <c r="T28" s="147"/>
    </row>
    <row r="29" spans="1:20" ht="27" customHeight="1" x14ac:dyDescent="0.2">
      <c r="A29" s="28"/>
      <c r="B29" s="75">
        <v>19</v>
      </c>
      <c r="C29" s="159" t="s">
        <v>615</v>
      </c>
      <c r="D29" s="159" t="s">
        <v>648</v>
      </c>
      <c r="E29" s="159" t="s">
        <v>2964</v>
      </c>
      <c r="F29" s="24"/>
      <c r="G29" s="94" t="s">
        <v>682</v>
      </c>
      <c r="H29" s="24" t="s">
        <v>2964</v>
      </c>
      <c r="I29" s="21"/>
      <c r="J29" s="24" t="s">
        <v>6469</v>
      </c>
      <c r="K29" s="24"/>
      <c r="L29" s="21"/>
      <c r="M29" s="21" t="s">
        <v>1487</v>
      </c>
      <c r="N29" s="21" t="s">
        <v>1497</v>
      </c>
      <c r="O29" s="21" t="s">
        <v>1471</v>
      </c>
      <c r="P29" s="24">
        <v>0</v>
      </c>
      <c r="Q29" s="24">
        <v>0</v>
      </c>
      <c r="R29" s="24" t="s">
        <v>6326</v>
      </c>
      <c r="S29" s="24" t="s">
        <v>6373</v>
      </c>
      <c r="T29" s="147"/>
    </row>
    <row r="30" spans="1:20" ht="27" customHeight="1" x14ac:dyDescent="0.2">
      <c r="A30" s="28"/>
      <c r="B30" s="75">
        <v>20</v>
      </c>
      <c r="C30" s="159" t="s">
        <v>615</v>
      </c>
      <c r="D30" s="159" t="s">
        <v>648</v>
      </c>
      <c r="E30" s="159" t="s">
        <v>2965</v>
      </c>
      <c r="F30" s="24"/>
      <c r="G30" s="94" t="s">
        <v>682</v>
      </c>
      <c r="H30" s="24" t="s">
        <v>2965</v>
      </c>
      <c r="I30" s="21"/>
      <c r="J30" s="24" t="s">
        <v>6469</v>
      </c>
      <c r="K30" s="24"/>
      <c r="L30" s="21"/>
      <c r="M30" s="21" t="s">
        <v>1487</v>
      </c>
      <c r="N30" s="21" t="s">
        <v>1497</v>
      </c>
      <c r="O30" s="21" t="s">
        <v>1471</v>
      </c>
      <c r="P30" s="24">
        <v>0</v>
      </c>
      <c r="Q30" s="24">
        <v>0</v>
      </c>
      <c r="R30" s="24" t="s">
        <v>6326</v>
      </c>
      <c r="S30" s="24" t="s">
        <v>6373</v>
      </c>
      <c r="T30" s="147"/>
    </row>
    <row r="31" spans="1:20" ht="27" customHeight="1" x14ac:dyDescent="0.2">
      <c r="A31" s="28"/>
      <c r="B31" s="75">
        <v>21</v>
      </c>
      <c r="C31" s="159" t="s">
        <v>615</v>
      </c>
      <c r="D31" s="159" t="s">
        <v>648</v>
      </c>
      <c r="E31" s="159" t="s">
        <v>2967</v>
      </c>
      <c r="F31" s="24"/>
      <c r="G31" s="94" t="s">
        <v>682</v>
      </c>
      <c r="H31" s="24" t="s">
        <v>2967</v>
      </c>
      <c r="I31" s="21"/>
      <c r="J31" s="24" t="s">
        <v>6469</v>
      </c>
      <c r="K31" s="24"/>
      <c r="L31" s="21"/>
      <c r="M31" s="21" t="s">
        <v>1487</v>
      </c>
      <c r="N31" s="21" t="s">
        <v>1497</v>
      </c>
      <c r="O31" s="21" t="s">
        <v>1471</v>
      </c>
      <c r="P31" s="24">
        <v>0</v>
      </c>
      <c r="Q31" s="24">
        <v>0</v>
      </c>
      <c r="R31" s="24" t="s">
        <v>6326</v>
      </c>
      <c r="S31" s="24" t="s">
        <v>6373</v>
      </c>
      <c r="T31" s="147"/>
    </row>
    <row r="32" spans="1:20" ht="27" customHeight="1" x14ac:dyDescent="0.2">
      <c r="A32" s="28"/>
      <c r="B32" s="75">
        <v>22</v>
      </c>
      <c r="C32" s="159" t="s">
        <v>615</v>
      </c>
      <c r="D32" s="159" t="s">
        <v>648</v>
      </c>
      <c r="E32" s="159" t="s">
        <v>887</v>
      </c>
      <c r="F32" s="24"/>
      <c r="G32" s="94" t="s">
        <v>682</v>
      </c>
      <c r="H32" s="24" t="s">
        <v>887</v>
      </c>
      <c r="I32" s="21"/>
      <c r="J32" s="24" t="s">
        <v>6469</v>
      </c>
      <c r="K32" s="24"/>
      <c r="L32" s="21"/>
      <c r="M32" s="21" t="s">
        <v>1487</v>
      </c>
      <c r="N32" s="21" t="s">
        <v>1488</v>
      </c>
      <c r="O32" s="21" t="s">
        <v>1471</v>
      </c>
      <c r="P32" s="24">
        <v>0</v>
      </c>
      <c r="Q32" s="24">
        <v>0</v>
      </c>
      <c r="R32" s="24" t="s">
        <v>6326</v>
      </c>
      <c r="S32" s="24" t="s">
        <v>6373</v>
      </c>
      <c r="T32" s="147"/>
    </row>
    <row r="33" spans="1:20" ht="27" customHeight="1" x14ac:dyDescent="0.2">
      <c r="A33" s="28"/>
      <c r="B33" s="75">
        <v>23</v>
      </c>
      <c r="C33" s="159" t="s">
        <v>615</v>
      </c>
      <c r="D33" s="159" t="s">
        <v>648</v>
      </c>
      <c r="E33" s="159" t="s">
        <v>2972</v>
      </c>
      <c r="F33" s="24"/>
      <c r="G33" s="94" t="s">
        <v>682</v>
      </c>
      <c r="H33" s="24" t="s">
        <v>2972</v>
      </c>
      <c r="I33" s="21"/>
      <c r="J33" s="24" t="s">
        <v>6469</v>
      </c>
      <c r="K33" s="24"/>
      <c r="L33" s="21"/>
      <c r="M33" s="21" t="s">
        <v>1487</v>
      </c>
      <c r="N33" s="21" t="s">
        <v>1497</v>
      </c>
      <c r="O33" s="21" t="s">
        <v>1471</v>
      </c>
      <c r="P33" s="24">
        <v>0</v>
      </c>
      <c r="Q33" s="24">
        <v>0</v>
      </c>
      <c r="R33" s="24" t="s">
        <v>6326</v>
      </c>
      <c r="S33" s="24" t="s">
        <v>6373</v>
      </c>
      <c r="T33" s="147"/>
    </row>
    <row r="34" spans="1:20" ht="27" customHeight="1" x14ac:dyDescent="0.2">
      <c r="A34" s="28"/>
      <c r="B34" s="75">
        <v>24</v>
      </c>
      <c r="C34" s="159" t="s">
        <v>615</v>
      </c>
      <c r="D34" s="159" t="s">
        <v>648</v>
      </c>
      <c r="E34" s="159" t="s">
        <v>2970</v>
      </c>
      <c r="F34" s="24"/>
      <c r="G34" s="94" t="s">
        <v>682</v>
      </c>
      <c r="H34" s="24" t="s">
        <v>2970</v>
      </c>
      <c r="I34" s="21"/>
      <c r="J34" s="24" t="s">
        <v>6469</v>
      </c>
      <c r="K34" s="24"/>
      <c r="L34" s="21"/>
      <c r="M34" s="21" t="s">
        <v>1487</v>
      </c>
      <c r="N34" s="21" t="s">
        <v>1497</v>
      </c>
      <c r="O34" s="21" t="s">
        <v>1471</v>
      </c>
      <c r="P34" s="24">
        <v>0</v>
      </c>
      <c r="Q34" s="24">
        <v>0</v>
      </c>
      <c r="R34" s="24" t="s">
        <v>6326</v>
      </c>
      <c r="S34" s="24" t="s">
        <v>6373</v>
      </c>
      <c r="T34" s="147"/>
    </row>
    <row r="35" spans="1:20" ht="27" customHeight="1" x14ac:dyDescent="0.2">
      <c r="A35" s="28"/>
      <c r="B35" s="75">
        <v>25</v>
      </c>
      <c r="C35" s="159" t="s">
        <v>615</v>
      </c>
      <c r="D35" s="159" t="s">
        <v>648</v>
      </c>
      <c r="E35" s="159" t="s">
        <v>2974</v>
      </c>
      <c r="F35" s="24"/>
      <c r="G35" s="94" t="s">
        <v>682</v>
      </c>
      <c r="H35" s="24" t="s">
        <v>2974</v>
      </c>
      <c r="I35" s="21"/>
      <c r="J35" s="24" t="s">
        <v>6469</v>
      </c>
      <c r="K35" s="24"/>
      <c r="L35" s="21"/>
      <c r="M35" s="21" t="s">
        <v>1487</v>
      </c>
      <c r="N35" s="21" t="s">
        <v>1497</v>
      </c>
      <c r="O35" s="21" t="s">
        <v>1471</v>
      </c>
      <c r="P35" s="24">
        <v>0</v>
      </c>
      <c r="Q35" s="24">
        <v>0</v>
      </c>
      <c r="R35" s="24" t="s">
        <v>6326</v>
      </c>
      <c r="S35" s="24" t="s">
        <v>6373</v>
      </c>
      <c r="T35" s="147"/>
    </row>
    <row r="36" spans="1:20" ht="27" customHeight="1" x14ac:dyDescent="0.2">
      <c r="A36" s="28"/>
      <c r="B36" s="75">
        <v>26</v>
      </c>
      <c r="C36" s="159" t="s">
        <v>615</v>
      </c>
      <c r="D36" s="159" t="s">
        <v>648</v>
      </c>
      <c r="E36" s="159" t="s">
        <v>2976</v>
      </c>
      <c r="F36" s="24"/>
      <c r="G36" s="94" t="s">
        <v>682</v>
      </c>
      <c r="H36" s="24" t="s">
        <v>2976</v>
      </c>
      <c r="I36" s="21"/>
      <c r="J36" s="24" t="s">
        <v>6469</v>
      </c>
      <c r="K36" s="24"/>
      <c r="L36" s="21"/>
      <c r="M36" s="21" t="s">
        <v>1482</v>
      </c>
      <c r="N36" s="21" t="s">
        <v>1575</v>
      </c>
      <c r="O36" s="21" t="s">
        <v>1471</v>
      </c>
      <c r="P36" s="24">
        <v>0</v>
      </c>
      <c r="Q36" s="24">
        <v>0</v>
      </c>
      <c r="R36" s="24" t="s">
        <v>6326</v>
      </c>
      <c r="S36" s="24" t="s">
        <v>6373</v>
      </c>
      <c r="T36" s="147"/>
    </row>
    <row r="37" spans="1:20" ht="27" customHeight="1" x14ac:dyDescent="0.2">
      <c r="A37" s="28"/>
      <c r="B37" s="75">
        <v>27</v>
      </c>
      <c r="C37" s="159" t="s">
        <v>615</v>
      </c>
      <c r="D37" s="159" t="s">
        <v>648</v>
      </c>
      <c r="E37" s="159" t="s">
        <v>2977</v>
      </c>
      <c r="F37" s="24"/>
      <c r="G37" s="94" t="s">
        <v>682</v>
      </c>
      <c r="H37" s="24" t="s">
        <v>2977</v>
      </c>
      <c r="I37" s="21"/>
      <c r="J37" s="24" t="s">
        <v>6469</v>
      </c>
      <c r="K37" s="24"/>
      <c r="L37" s="21"/>
      <c r="M37" s="21" t="s">
        <v>1487</v>
      </c>
      <c r="N37" s="21" t="s">
        <v>1497</v>
      </c>
      <c r="O37" s="21" t="s">
        <v>1471</v>
      </c>
      <c r="P37" s="24">
        <v>0</v>
      </c>
      <c r="Q37" s="24">
        <v>0</v>
      </c>
      <c r="R37" s="24" t="s">
        <v>6326</v>
      </c>
      <c r="S37" s="24" t="s">
        <v>6373</v>
      </c>
      <c r="T37" s="147"/>
    </row>
    <row r="38" spans="1:20" ht="27" customHeight="1" x14ac:dyDescent="0.25">
      <c r="B38" s="75">
        <v>28</v>
      </c>
      <c r="C38" s="159" t="s">
        <v>615</v>
      </c>
      <c r="D38" s="159" t="s">
        <v>648</v>
      </c>
      <c r="E38" s="159" t="s">
        <v>2978</v>
      </c>
      <c r="F38" s="24"/>
      <c r="G38" s="94" t="s">
        <v>682</v>
      </c>
      <c r="H38" s="24" t="s">
        <v>2978</v>
      </c>
      <c r="I38" s="21"/>
      <c r="J38" s="24" t="s">
        <v>6469</v>
      </c>
      <c r="K38" s="24"/>
      <c r="L38" s="21"/>
      <c r="M38" s="21" t="s">
        <v>1482</v>
      </c>
      <c r="N38" s="21" t="s">
        <v>1575</v>
      </c>
      <c r="O38" s="21" t="s">
        <v>1471</v>
      </c>
      <c r="P38" s="24">
        <v>0</v>
      </c>
      <c r="Q38" s="24">
        <v>0</v>
      </c>
      <c r="R38" s="24" t="s">
        <v>6326</v>
      </c>
      <c r="S38" s="24" t="s">
        <v>6373</v>
      </c>
      <c r="T38" s="147"/>
    </row>
    <row r="39" spans="1:20" ht="27" customHeight="1" x14ac:dyDescent="0.2">
      <c r="A39" s="28"/>
      <c r="B39" s="75">
        <v>29</v>
      </c>
      <c r="C39" s="159" t="s">
        <v>615</v>
      </c>
      <c r="D39" s="159" t="s">
        <v>648</v>
      </c>
      <c r="E39" s="159" t="s">
        <v>6329</v>
      </c>
      <c r="F39" s="24"/>
      <c r="G39" s="94" t="s">
        <v>6363</v>
      </c>
      <c r="H39" s="21" t="s">
        <v>6329</v>
      </c>
      <c r="I39" s="21"/>
      <c r="J39" s="24"/>
      <c r="K39" s="24"/>
      <c r="L39" s="21"/>
      <c r="M39" s="21" t="s">
        <v>1482</v>
      </c>
      <c r="N39" s="21" t="s">
        <v>1612</v>
      </c>
      <c r="O39" s="21" t="s">
        <v>1471</v>
      </c>
      <c r="P39" s="24">
        <v>0</v>
      </c>
      <c r="Q39" s="24">
        <v>0</v>
      </c>
      <c r="R39" s="24" t="s">
        <v>6326</v>
      </c>
      <c r="S39" s="24" t="s">
        <v>6373</v>
      </c>
      <c r="T39" s="147"/>
    </row>
  </sheetData>
  <autoFilter ref="B10:T39" xr:uid="{00000000-0001-0000-D601-000000000000}"/>
  <mergeCells count="1">
    <mergeCell ref="C9:O9"/>
  </mergeCells>
  <conditionalFormatting sqref="H11:H38">
    <cfRule type="duplicateValues" dxfId="695" priority="1"/>
  </conditionalFormatting>
  <hyperlinks>
    <hyperlink ref="G12" location="T_AUX_M_CIN_INFPERINST!A1" display="T_AUX_M_CIN_INFPERINST" xr:uid="{00000000-0004-0000-D601-000000000000}"/>
    <hyperlink ref="G13" location="T_AUX_M_CIN_INFPERINST!A1" display="T_AUX_M_CIN_INFPERINST" xr:uid="{00000000-0004-0000-D601-000001000000}"/>
    <hyperlink ref="G14" location="T_AUX_M_CIN_INFPERINST!A1" display="T_AUX_M_CIN_INFPERINST" xr:uid="{00000000-0004-0000-D601-000002000000}"/>
    <hyperlink ref="G15" location="T_AUX_M_CIN_INFPERINST!A1" display="T_AUX_M_CIN_INFPERINST" xr:uid="{00000000-0004-0000-D601-000003000000}"/>
    <hyperlink ref="G16" location="T_M_CIN_INFFININST!A1" display="T_M_CIN_INFFININST" xr:uid="{00000000-0004-0000-D601-000004000000}"/>
    <hyperlink ref="G17" location="T_M_CIN_INFFININST!A1" display="T_M_CIN_INFFININST" xr:uid="{00000000-0004-0000-D601-000005000000}"/>
    <hyperlink ref="G18" location="T_M_CIN_INFFININST!A1" display="T_M_CIN_INFFININST" xr:uid="{00000000-0004-0000-D601-000006000000}"/>
    <hyperlink ref="G19" location="T_M_CIN_INFFININST!A1" display="T_M_CIN_INFFININST" xr:uid="{00000000-0004-0000-D601-000007000000}"/>
    <hyperlink ref="G20" location="T_M_CIN_INFFININST!A1" display="T_M_CIN_INFFININST" xr:uid="{00000000-0004-0000-D601-000008000000}"/>
    <hyperlink ref="G21" location="T_M_CIN_INFFININST!A1" display="T_M_CIN_INFFININST" xr:uid="{00000000-0004-0000-D601-000009000000}"/>
    <hyperlink ref="G22" location="T_M_CIN_INFFININST!A1" display="T_M_CIN_INFFININST" xr:uid="{00000000-0004-0000-D601-00000A000000}"/>
    <hyperlink ref="G23" location="T_M_CIN_INFFININST!A1" display="T_M_CIN_INFFININST" xr:uid="{00000000-0004-0000-D601-00000B000000}"/>
    <hyperlink ref="G24" location="T_M_CIN_INFFININST!A1" display="T_M_CIN_INFFININST" xr:uid="{00000000-0004-0000-D601-00000C000000}"/>
    <hyperlink ref="G25" location="T_M_CIN_INFFININST!A1" display="T_M_CIN_INFFININST" xr:uid="{00000000-0004-0000-D601-00000D000000}"/>
    <hyperlink ref="G26" location="T_M_CIN_INFFININST!A1" display="T_M_CIN_INFFININST" xr:uid="{00000000-0004-0000-D601-00000E000000}"/>
    <hyperlink ref="G27" location="T_M_CIN_INFFININST!A1" display="T_M_CIN_INFFININST" xr:uid="{00000000-0004-0000-D601-00000F000000}"/>
    <hyperlink ref="G28" location="T_M_CIN_INFFININST!A1" display="T_M_CIN_INFFININST" xr:uid="{00000000-0004-0000-D601-000010000000}"/>
    <hyperlink ref="G29" location="T_M_CIN_INFFININST!A1" display="T_M_CIN_INFFININST" xr:uid="{00000000-0004-0000-D601-000011000000}"/>
    <hyperlink ref="G30" location="T_M_CIN_INFFININST!A1" display="T_M_CIN_INFFININST" xr:uid="{00000000-0004-0000-D601-000012000000}"/>
    <hyperlink ref="G31" location="T_M_CIN_INFFININST!A1" display="T_M_CIN_INFFININST" xr:uid="{00000000-0004-0000-D601-000013000000}"/>
    <hyperlink ref="G32" location="T_M_CIN_INFFININST!A1" display="T_M_CIN_INFFININST" xr:uid="{00000000-0004-0000-D601-000014000000}"/>
    <hyperlink ref="G33" location="T_M_CIN_INFFININST!A1" display="T_M_CIN_INFFININST" xr:uid="{00000000-0004-0000-D601-000015000000}"/>
    <hyperlink ref="G34" location="T_M_CIN_INFFININST!A1" display="T_M_CIN_INFFININST" xr:uid="{00000000-0004-0000-D601-000016000000}"/>
    <hyperlink ref="G35" location="T_M_CIN_INFFININST!A1" display="T_M_CIN_INFFININST" xr:uid="{00000000-0004-0000-D601-000017000000}"/>
    <hyperlink ref="G36" location="T_M_CIN_INFFININST!A1" display="T_M_CIN_INFFININST" xr:uid="{00000000-0004-0000-D601-000018000000}"/>
    <hyperlink ref="G37" location="T_M_CIN_INFFININST!A1" display="T_M_CIN_INFFININST" xr:uid="{00000000-0004-0000-D601-000019000000}"/>
    <hyperlink ref="G38" location="T_M_CIN_INFFININST!A1" display="T_M_CIN_INFFININST" xr:uid="{00000000-0004-0000-D601-00001A000000}"/>
    <hyperlink ref="G39" location="T_CTR_PROCESSOS!A1" display="T_CTR_PROCESSOS" xr:uid="{00000000-0004-0000-D601-00001B000000}"/>
    <hyperlink ref="B6" location="Variáveis!A1" display="Variáveis" xr:uid="{00000000-0004-0000-D601-00001C000000}"/>
    <hyperlink ref="C6" location="'Índice de Tabelas'!A1" display="Índice de Tabelas" xr:uid="{00000000-0004-0000-D601-00001D000000}"/>
    <hyperlink ref="D6" location="'Manual de Instrução'!A1" display="Manual de Instrução" xr:uid="{00000000-0004-0000-D601-00001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26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3526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1-000000000000}">
  <sheetPr codeName="Sheet911"/>
  <dimension ref="A1:U22"/>
  <sheetViews>
    <sheetView zoomScale="80" workbookViewId="0">
      <pane xSplit="5" ySplit="10" topLeftCell="F11" activePane="bottomRight" state="frozen"/>
      <selection pane="topRight" activeCell="F1" sqref="F1"/>
      <selection pane="bottomLeft" activeCell="A18" sqref="A18"/>
      <selection pane="bottomRight" activeCell="C10" sqref="C10:U2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2:21" s="25" customFormat="1" ht="5.0999999999999996" customHeight="1" x14ac:dyDescent="0.25">
      <c r="B1" s="10"/>
      <c r="C1" s="9" t="s">
        <v>0</v>
      </c>
      <c r="D1" s="9"/>
      <c r="E1" s="9"/>
      <c r="F1" s="11"/>
      <c r="G1" s="11"/>
      <c r="H1" s="11"/>
      <c r="I1" s="11"/>
      <c r="M1" s="9"/>
    </row>
    <row r="2" spans="2:21" s="25" customFormat="1" ht="13.8" x14ac:dyDescent="0.25">
      <c r="B2" s="12"/>
      <c r="C2" s="9"/>
      <c r="D2" s="9"/>
      <c r="E2" s="9"/>
      <c r="F2" s="11"/>
      <c r="G2" s="11"/>
      <c r="H2" s="11"/>
      <c r="I2" s="11"/>
      <c r="M2" s="9"/>
    </row>
    <row r="3" spans="2:21" s="25" customFormat="1" ht="13.8" x14ac:dyDescent="0.25">
      <c r="B3" s="12"/>
      <c r="C3" s="9"/>
      <c r="D3" s="9"/>
      <c r="E3" s="9"/>
      <c r="F3" s="11"/>
      <c r="G3" s="11"/>
      <c r="H3" s="11"/>
      <c r="I3" s="11"/>
      <c r="M3" s="9"/>
    </row>
    <row r="4" spans="2:21" s="25" customFormat="1" ht="13.8" x14ac:dyDescent="0.25">
      <c r="B4" s="12"/>
      <c r="C4" s="9"/>
      <c r="D4" s="9"/>
      <c r="E4" s="9"/>
      <c r="F4" s="11"/>
      <c r="G4" s="11"/>
      <c r="H4" s="11"/>
      <c r="I4" s="11"/>
      <c r="M4" s="9"/>
    </row>
    <row r="5" spans="2:21" s="25" customFormat="1" ht="13.8" x14ac:dyDescent="0.25">
      <c r="B5" s="26" t="s">
        <v>1440</v>
      </c>
      <c r="C5" s="9"/>
      <c r="D5" s="9"/>
      <c r="E5" s="9"/>
      <c r="F5" s="11"/>
      <c r="G5" s="11"/>
      <c r="H5" s="11"/>
      <c r="I5" s="11"/>
      <c r="J5" s="9"/>
      <c r="K5" s="9"/>
      <c r="L5" s="9"/>
      <c r="M5" s="9"/>
      <c r="N5" s="9"/>
      <c r="O5" s="9"/>
      <c r="P5" s="9"/>
      <c r="Q5" s="9"/>
      <c r="R5" s="9"/>
      <c r="S5" s="9"/>
      <c r="T5" s="9"/>
    </row>
    <row r="6" spans="2:21" s="32" customFormat="1" ht="12" customHeight="1" x14ac:dyDescent="0.25">
      <c r="B6" s="307" t="s">
        <v>36</v>
      </c>
      <c r="C6" s="310" t="s">
        <v>697</v>
      </c>
      <c r="D6" s="310" t="s">
        <v>37</v>
      </c>
    </row>
    <row r="7" spans="2:21" s="33" customFormat="1" ht="5.25" customHeight="1" x14ac:dyDescent="0.25">
      <c r="C7" s="34"/>
      <c r="D7" s="34"/>
    </row>
    <row r="8" spans="2:21" s="13" customFormat="1" ht="7.5" customHeight="1" x14ac:dyDescent="0.25"/>
    <row r="9" spans="2:21" s="70" customFormat="1" ht="23.25" customHeight="1" x14ac:dyDescent="0.25">
      <c r="C9" s="690"/>
      <c r="D9" s="690"/>
      <c r="E9" s="690"/>
      <c r="F9" s="690"/>
      <c r="G9" s="690"/>
      <c r="H9" s="690"/>
      <c r="I9" s="690"/>
      <c r="J9" s="690"/>
      <c r="K9" s="690"/>
      <c r="L9" s="690"/>
      <c r="M9" s="690"/>
      <c r="N9" s="690"/>
      <c r="O9" s="691"/>
      <c r="P9" s="71"/>
      <c r="Q9" s="71"/>
      <c r="R9" s="71"/>
      <c r="S9" s="71"/>
      <c r="T9" s="71"/>
    </row>
    <row r="10" spans="2:21" s="68" customFormat="1" ht="25.5" customHeight="1" x14ac:dyDescent="0.25">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c r="U10" s="146" t="s">
        <v>45</v>
      </c>
    </row>
    <row r="11" spans="2:21" s="29" customFormat="1" ht="27" customHeight="1" x14ac:dyDescent="0.25">
      <c r="B11" s="75">
        <v>1</v>
      </c>
      <c r="C11" s="159" t="s">
        <v>615</v>
      </c>
      <c r="D11" s="159" t="s">
        <v>649</v>
      </c>
      <c r="E11" s="159" t="s">
        <v>932</v>
      </c>
      <c r="F11" s="24"/>
      <c r="G11" s="134"/>
      <c r="H11" s="24"/>
      <c r="I11" s="21" t="s">
        <v>6470</v>
      </c>
      <c r="J11" s="24" t="s">
        <v>6471</v>
      </c>
      <c r="K11" s="24" t="s">
        <v>6472</v>
      </c>
      <c r="L11" s="21"/>
      <c r="M11" s="21" t="s">
        <v>1487</v>
      </c>
      <c r="N11" s="21" t="s">
        <v>1500</v>
      </c>
      <c r="O11" s="21" t="s">
        <v>1460</v>
      </c>
      <c r="P11" s="24">
        <v>1</v>
      </c>
      <c r="Q11" s="24">
        <v>0</v>
      </c>
      <c r="R11" s="24"/>
      <c r="S11" s="24" t="s">
        <v>6317</v>
      </c>
      <c r="T11" s="147"/>
      <c r="U11" s="147"/>
    </row>
    <row r="12" spans="2:21" s="29" customFormat="1" ht="27" customHeight="1" x14ac:dyDescent="0.25">
      <c r="B12" s="75">
        <v>2</v>
      </c>
      <c r="C12" s="159" t="s">
        <v>615</v>
      </c>
      <c r="D12" s="159" t="s">
        <v>649</v>
      </c>
      <c r="E12" s="159" t="s">
        <v>6442</v>
      </c>
      <c r="F12" s="24"/>
      <c r="G12" s="94" t="s">
        <v>687</v>
      </c>
      <c r="H12" s="24" t="s">
        <v>932</v>
      </c>
      <c r="I12" s="21"/>
      <c r="J12" s="24" t="s">
        <v>6471</v>
      </c>
      <c r="K12" s="24" t="s">
        <v>6472</v>
      </c>
      <c r="L12" s="21"/>
      <c r="M12" s="21" t="s">
        <v>1487</v>
      </c>
      <c r="N12" s="21" t="s">
        <v>1500</v>
      </c>
      <c r="O12" s="21" t="s">
        <v>1471</v>
      </c>
      <c r="P12" s="24">
        <v>0</v>
      </c>
      <c r="Q12" s="24">
        <v>0</v>
      </c>
      <c r="R12" s="24"/>
      <c r="S12" s="24" t="s">
        <v>6317</v>
      </c>
      <c r="T12" s="147"/>
      <c r="U12" s="147"/>
    </row>
    <row r="13" spans="2:21" ht="27" customHeight="1" x14ac:dyDescent="0.25">
      <c r="B13" s="75">
        <v>3</v>
      </c>
      <c r="C13" s="159" t="s">
        <v>615</v>
      </c>
      <c r="D13" s="159" t="s">
        <v>649</v>
      </c>
      <c r="E13" s="159" t="s">
        <v>6473</v>
      </c>
      <c r="F13" s="24"/>
      <c r="G13" s="94" t="s">
        <v>648</v>
      </c>
      <c r="H13" s="24" t="s">
        <v>932</v>
      </c>
      <c r="I13" s="21"/>
      <c r="J13" s="24" t="s">
        <v>6471</v>
      </c>
      <c r="K13" s="24" t="s">
        <v>6472</v>
      </c>
      <c r="L13" s="21"/>
      <c r="M13" s="21" t="s">
        <v>1487</v>
      </c>
      <c r="N13" s="21" t="s">
        <v>1500</v>
      </c>
      <c r="O13" s="21" t="s">
        <v>1471</v>
      </c>
      <c r="P13" s="24">
        <v>1</v>
      </c>
      <c r="Q13" s="24">
        <v>1</v>
      </c>
      <c r="R13" s="24"/>
      <c r="S13" s="24" t="s">
        <v>6317</v>
      </c>
      <c r="T13" s="147"/>
      <c r="U13" s="147"/>
    </row>
    <row r="14" spans="2:21" ht="27" customHeight="1" x14ac:dyDescent="0.25">
      <c r="B14" s="75">
        <v>4</v>
      </c>
      <c r="C14" s="159" t="s">
        <v>615</v>
      </c>
      <c r="D14" s="159" t="s">
        <v>649</v>
      </c>
      <c r="E14" s="159" t="s">
        <v>2180</v>
      </c>
      <c r="F14" s="24"/>
      <c r="G14" s="94" t="s">
        <v>687</v>
      </c>
      <c r="H14" s="159" t="s">
        <v>2180</v>
      </c>
      <c r="I14" s="21"/>
      <c r="J14" s="24" t="s">
        <v>6471</v>
      </c>
      <c r="K14" s="24" t="s">
        <v>6472</v>
      </c>
      <c r="L14" s="21"/>
      <c r="M14" s="21" t="s">
        <v>1482</v>
      </c>
      <c r="N14" s="21" t="s">
        <v>1555</v>
      </c>
      <c r="O14" s="21" t="s">
        <v>1471</v>
      </c>
      <c r="P14" s="24">
        <v>0</v>
      </c>
      <c r="Q14" s="24">
        <v>0</v>
      </c>
      <c r="R14" s="24"/>
      <c r="S14" s="24" t="s">
        <v>6317</v>
      </c>
      <c r="T14" s="147"/>
      <c r="U14" s="147"/>
    </row>
    <row r="15" spans="2:21" ht="27" customHeight="1" x14ac:dyDescent="0.25">
      <c r="B15" s="75">
        <v>5</v>
      </c>
      <c r="C15" s="159" t="s">
        <v>615</v>
      </c>
      <c r="D15" s="159" t="s">
        <v>649</v>
      </c>
      <c r="E15" s="159" t="s">
        <v>6474</v>
      </c>
      <c r="F15" s="24"/>
      <c r="G15" s="94" t="s">
        <v>687</v>
      </c>
      <c r="H15" s="159" t="s">
        <v>6474</v>
      </c>
      <c r="I15" s="21"/>
      <c r="J15" s="24" t="s">
        <v>6471</v>
      </c>
      <c r="K15" s="24" t="s">
        <v>6472</v>
      </c>
      <c r="L15" s="21"/>
      <c r="M15" s="21" t="s">
        <v>1482</v>
      </c>
      <c r="N15" s="21" t="s">
        <v>2480</v>
      </c>
      <c r="O15" s="21" t="s">
        <v>1471</v>
      </c>
      <c r="P15" s="24">
        <v>0</v>
      </c>
      <c r="Q15" s="24">
        <v>0</v>
      </c>
      <c r="R15" s="24"/>
      <c r="S15" s="24" t="s">
        <v>6317</v>
      </c>
      <c r="T15" s="147"/>
      <c r="U15" s="147"/>
    </row>
    <row r="16" spans="2:21" ht="27" customHeight="1" x14ac:dyDescent="0.25">
      <c r="B16" s="75">
        <v>6</v>
      </c>
      <c r="C16" s="159" t="s">
        <v>615</v>
      </c>
      <c r="D16" s="159" t="s">
        <v>649</v>
      </c>
      <c r="E16" s="159" t="s">
        <v>3091</v>
      </c>
      <c r="F16" s="24"/>
      <c r="G16" s="94" t="s">
        <v>687</v>
      </c>
      <c r="H16" s="159" t="s">
        <v>3091</v>
      </c>
      <c r="I16" s="21"/>
      <c r="J16" s="24" t="s">
        <v>6471</v>
      </c>
      <c r="K16" s="24" t="s">
        <v>6472</v>
      </c>
      <c r="L16" s="21"/>
      <c r="M16" s="21" t="s">
        <v>1482</v>
      </c>
      <c r="N16" s="21" t="s">
        <v>1575</v>
      </c>
      <c r="O16" s="21" t="s">
        <v>1471</v>
      </c>
      <c r="P16" s="24">
        <v>0</v>
      </c>
      <c r="Q16" s="24">
        <v>0</v>
      </c>
      <c r="R16" s="24"/>
      <c r="S16" s="24" t="s">
        <v>6317</v>
      </c>
      <c r="T16" s="147"/>
      <c r="U16" s="147"/>
    </row>
    <row r="17" spans="2:21" ht="27" customHeight="1" x14ac:dyDescent="0.25">
      <c r="B17" s="75">
        <v>7</v>
      </c>
      <c r="C17" s="159" t="s">
        <v>615</v>
      </c>
      <c r="D17" s="159" t="s">
        <v>649</v>
      </c>
      <c r="E17" s="159" t="s">
        <v>3092</v>
      </c>
      <c r="F17" s="24"/>
      <c r="G17" s="94" t="s">
        <v>687</v>
      </c>
      <c r="H17" s="159" t="s">
        <v>3092</v>
      </c>
      <c r="I17" s="21"/>
      <c r="J17" s="24" t="s">
        <v>6471</v>
      </c>
      <c r="K17" s="24" t="s">
        <v>6472</v>
      </c>
      <c r="L17" s="21"/>
      <c r="M17" s="21" t="s">
        <v>1487</v>
      </c>
      <c r="N17" s="21" t="s">
        <v>1497</v>
      </c>
      <c r="O17" s="21" t="s">
        <v>1471</v>
      </c>
      <c r="P17" s="24">
        <v>0</v>
      </c>
      <c r="Q17" s="24">
        <v>0</v>
      </c>
      <c r="R17" s="24"/>
      <c r="S17" s="24" t="s">
        <v>6317</v>
      </c>
      <c r="T17" s="147"/>
      <c r="U17" s="147"/>
    </row>
    <row r="18" spans="2:21" ht="27" customHeight="1" x14ac:dyDescent="0.25">
      <c r="B18" s="75">
        <v>8</v>
      </c>
      <c r="C18" s="159" t="s">
        <v>615</v>
      </c>
      <c r="D18" s="159" t="s">
        <v>649</v>
      </c>
      <c r="E18" s="159" t="s">
        <v>3093</v>
      </c>
      <c r="F18" s="24"/>
      <c r="G18" s="94" t="s">
        <v>687</v>
      </c>
      <c r="H18" s="159" t="s">
        <v>3093</v>
      </c>
      <c r="I18" s="21"/>
      <c r="J18" s="24" t="s">
        <v>6471</v>
      </c>
      <c r="K18" s="24" t="s">
        <v>6472</v>
      </c>
      <c r="L18" s="21"/>
      <c r="M18" s="21" t="s">
        <v>1487</v>
      </c>
      <c r="N18" s="21" t="s">
        <v>1497</v>
      </c>
      <c r="O18" s="21" t="s">
        <v>1471</v>
      </c>
      <c r="P18" s="24">
        <v>0</v>
      </c>
      <c r="Q18" s="24">
        <v>0</v>
      </c>
      <c r="R18" s="24"/>
      <c r="S18" s="24" t="s">
        <v>6317</v>
      </c>
      <c r="T18" s="147"/>
      <c r="U18" s="147"/>
    </row>
    <row r="19" spans="2:21" ht="27" customHeight="1" x14ac:dyDescent="0.25">
      <c r="B19" s="75">
        <v>9</v>
      </c>
      <c r="C19" s="159" t="s">
        <v>615</v>
      </c>
      <c r="D19" s="159" t="s">
        <v>649</v>
      </c>
      <c r="E19" s="159" t="s">
        <v>3094</v>
      </c>
      <c r="F19" s="24"/>
      <c r="G19" s="94" t="s">
        <v>687</v>
      </c>
      <c r="H19" s="159" t="s">
        <v>3094</v>
      </c>
      <c r="I19" s="21"/>
      <c r="J19" s="24" t="s">
        <v>6471</v>
      </c>
      <c r="K19" s="24" t="s">
        <v>6472</v>
      </c>
      <c r="L19" s="21"/>
      <c r="M19" s="21" t="s">
        <v>1487</v>
      </c>
      <c r="N19" s="21" t="s">
        <v>1497</v>
      </c>
      <c r="O19" s="21" t="s">
        <v>1471</v>
      </c>
      <c r="P19" s="24">
        <v>0</v>
      </c>
      <c r="Q19" s="24">
        <v>0</v>
      </c>
      <c r="R19" s="24"/>
      <c r="S19" s="24" t="s">
        <v>6317</v>
      </c>
      <c r="T19" s="147"/>
      <c r="U19" s="147"/>
    </row>
    <row r="20" spans="2:21" ht="27" customHeight="1" x14ac:dyDescent="0.25">
      <c r="B20" s="75">
        <v>10</v>
      </c>
      <c r="C20" s="159" t="s">
        <v>615</v>
      </c>
      <c r="D20" s="159" t="s">
        <v>649</v>
      </c>
      <c r="E20" s="159" t="s">
        <v>3095</v>
      </c>
      <c r="F20" s="24"/>
      <c r="G20" s="94" t="s">
        <v>687</v>
      </c>
      <c r="H20" s="159" t="s">
        <v>3095</v>
      </c>
      <c r="I20" s="21"/>
      <c r="J20" s="24" t="s">
        <v>6471</v>
      </c>
      <c r="K20" s="24" t="s">
        <v>6472</v>
      </c>
      <c r="L20" s="21"/>
      <c r="M20" s="21" t="s">
        <v>1487</v>
      </c>
      <c r="N20" s="21" t="s">
        <v>1497</v>
      </c>
      <c r="O20" s="21" t="s">
        <v>1471</v>
      </c>
      <c r="P20" s="24">
        <v>0</v>
      </c>
      <c r="Q20" s="24">
        <v>0</v>
      </c>
      <c r="R20" s="24"/>
      <c r="S20" s="24" t="s">
        <v>6317</v>
      </c>
      <c r="T20" s="147"/>
      <c r="U20" s="147"/>
    </row>
    <row r="21" spans="2:21" ht="27" customHeight="1" x14ac:dyDescent="0.25">
      <c r="B21" s="75">
        <v>11</v>
      </c>
      <c r="C21" s="159" t="s">
        <v>615</v>
      </c>
      <c r="D21" s="159" t="s">
        <v>649</v>
      </c>
      <c r="E21" s="159" t="s">
        <v>3096</v>
      </c>
      <c r="F21" s="24"/>
      <c r="G21" s="94" t="s">
        <v>687</v>
      </c>
      <c r="H21" s="159" t="s">
        <v>3096</v>
      </c>
      <c r="I21" s="21"/>
      <c r="J21" s="24" t="s">
        <v>6471</v>
      </c>
      <c r="K21" s="24" t="s">
        <v>6472</v>
      </c>
      <c r="L21" s="21"/>
      <c r="M21" s="21" t="s">
        <v>1487</v>
      </c>
      <c r="N21" s="21" t="s">
        <v>1497</v>
      </c>
      <c r="O21" s="21" t="s">
        <v>1471</v>
      </c>
      <c r="P21" s="24">
        <v>0</v>
      </c>
      <c r="Q21" s="24">
        <v>0</v>
      </c>
      <c r="R21" s="24"/>
      <c r="S21" s="24" t="s">
        <v>6317</v>
      </c>
      <c r="T21" s="147"/>
      <c r="U21" s="147"/>
    </row>
    <row r="22" spans="2:21" ht="27" customHeight="1" x14ac:dyDescent="0.25">
      <c r="B22" s="75">
        <v>12</v>
      </c>
      <c r="C22" s="159" t="s">
        <v>615</v>
      </c>
      <c r="D22" s="159" t="s">
        <v>649</v>
      </c>
      <c r="E22" s="159" t="s">
        <v>3097</v>
      </c>
      <c r="F22" s="24"/>
      <c r="G22" s="94" t="s">
        <v>687</v>
      </c>
      <c r="H22" s="159" t="s">
        <v>3097</v>
      </c>
      <c r="I22" s="21"/>
      <c r="J22" s="24" t="s">
        <v>6471</v>
      </c>
      <c r="K22" s="24" t="s">
        <v>6472</v>
      </c>
      <c r="L22" s="21"/>
      <c r="M22" s="21" t="s">
        <v>1487</v>
      </c>
      <c r="N22" s="21" t="s">
        <v>1497</v>
      </c>
      <c r="O22" s="21" t="s">
        <v>1471</v>
      </c>
      <c r="P22" s="24">
        <v>0</v>
      </c>
      <c r="Q22" s="24">
        <v>0</v>
      </c>
      <c r="R22" s="24"/>
      <c r="S22" s="24" t="s">
        <v>6317</v>
      </c>
      <c r="T22" s="147"/>
      <c r="U22" s="147"/>
    </row>
  </sheetData>
  <autoFilter ref="C10:U22" xr:uid="{00000000-0001-0000-D701-000000000000}"/>
  <mergeCells count="1">
    <mergeCell ref="C9:O9"/>
  </mergeCells>
  <hyperlinks>
    <hyperlink ref="G12" location="T_M_CIN_RESPENTINST!A1" display="T_M_CIN_RESPENTINST" xr:uid="{00000000-0004-0000-D701-000000000000}"/>
    <hyperlink ref="G13" location="T_MIRROR_CIN_INFFININST!A1" display="T_MIRROR_CIN_INFFININST" xr:uid="{00000000-0004-0000-D701-000001000000}"/>
    <hyperlink ref="G14" location="T_M_CIN_RESPENTINST!A1" display="T_M_CIN_RESPENTINST" xr:uid="{00000000-0004-0000-D701-000002000000}"/>
    <hyperlink ref="G15" location="T_M_CIN_RESPENTINST!A1" display="T_M_CIN_RESPENTINST" xr:uid="{00000000-0004-0000-D701-000003000000}"/>
    <hyperlink ref="G16" location="T_M_CIN_RESPENTINST!A1" display="T_M_CIN_RESPENTINST" xr:uid="{00000000-0004-0000-D701-000004000000}"/>
    <hyperlink ref="G17" location="T_M_CIN_RESPENTINST!A1" display="T_M_CIN_RESPENTINST" xr:uid="{00000000-0004-0000-D701-000005000000}"/>
    <hyperlink ref="G18" location="T_M_CIN_RESPENTINST!A1" display="T_M_CIN_RESPENTINST" xr:uid="{00000000-0004-0000-D701-000006000000}"/>
    <hyperlink ref="G19" location="T_M_CIN_RESPENTINST!A1" display="T_M_CIN_RESPENTINST" xr:uid="{00000000-0004-0000-D701-000007000000}"/>
    <hyperlink ref="G20" location="T_M_CIN_RESPENTINST!A1" display="T_M_CIN_RESPENTINST" xr:uid="{00000000-0004-0000-D701-000008000000}"/>
    <hyperlink ref="G21" location="T_M_CIN_RESPENTINST!A1" display="T_M_CIN_RESPENTINST" xr:uid="{00000000-0004-0000-D701-000009000000}"/>
    <hyperlink ref="G22" location="T_M_CIN_RESPENTINST!A1" display="T_M_CIN_RESPENTINST" xr:uid="{00000000-0004-0000-D701-00000A000000}"/>
    <hyperlink ref="B6" location="Variáveis!A1" display="Variáveis" xr:uid="{00000000-0004-0000-D701-00000B000000}"/>
    <hyperlink ref="C6" location="'Índice de Tabelas'!A1" display="Índice de Tabelas" xr:uid="{00000000-0004-0000-D701-00000C000000}"/>
    <hyperlink ref="D6" location="'Manual de Instrução'!A1" display="Manual de Instrução" xr:uid="{00000000-0004-0000-D701-00000D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731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3731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801-000000000000}">
  <sheetPr codeName="Sheet912"/>
  <dimension ref="A1:T36"/>
  <sheetViews>
    <sheetView zoomScale="80" workbookViewId="0">
      <pane xSplit="5" ySplit="10" topLeftCell="F32" activePane="bottomRight" state="frozen"/>
      <selection pane="topRight" activeCell="F1" sqref="F1"/>
      <selection pane="bottomLeft" activeCell="A18" sqref="A18"/>
      <selection pane="bottomRight" activeCell="S34" sqref="S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3.8" x14ac:dyDescent="0.25">
      <c r="A2" s="9"/>
      <c r="B2" s="12"/>
      <c r="C2" s="9"/>
      <c r="D2" s="9"/>
      <c r="E2" s="9"/>
      <c r="F2" s="11"/>
      <c r="G2" s="11"/>
      <c r="H2" s="11"/>
      <c r="I2" s="11"/>
      <c r="M2" s="9"/>
    </row>
    <row r="3" spans="1:20" s="25" customFormat="1" ht="13.8" x14ac:dyDescent="0.25">
      <c r="A3" s="9"/>
      <c r="B3" s="12"/>
      <c r="C3" s="9"/>
      <c r="D3" s="9"/>
      <c r="E3" s="9"/>
      <c r="F3" s="11"/>
      <c r="G3" s="11"/>
      <c r="H3" s="11"/>
      <c r="I3" s="11"/>
      <c r="M3" s="9"/>
    </row>
    <row r="4" spans="1:20" s="25" customFormat="1" ht="13.8" x14ac:dyDescent="0.25">
      <c r="A4" s="9"/>
      <c r="B4" s="12"/>
      <c r="C4" s="9"/>
      <c r="D4" s="9"/>
      <c r="E4" s="9"/>
      <c r="F4" s="11"/>
      <c r="G4" s="11"/>
      <c r="H4" s="11"/>
      <c r="I4" s="11"/>
      <c r="M4" s="9"/>
    </row>
    <row r="5" spans="1:20" s="25" customFormat="1" ht="13.8" x14ac:dyDescent="0.25">
      <c r="A5" s="9"/>
      <c r="B5" s="26" t="s">
        <v>1440</v>
      </c>
      <c r="C5" s="9"/>
      <c r="D5" s="9"/>
      <c r="E5" s="9"/>
      <c r="F5" s="11"/>
      <c r="G5" s="11"/>
      <c r="H5" s="11"/>
      <c r="I5" s="11"/>
      <c r="J5" s="9"/>
      <c r="K5" s="9"/>
      <c r="L5" s="9"/>
      <c r="M5" s="9"/>
      <c r="N5" s="9"/>
      <c r="O5" s="9"/>
      <c r="P5" s="9"/>
      <c r="Q5" s="9"/>
      <c r="R5" s="9"/>
      <c r="S5" s="9"/>
      <c r="T5" s="9"/>
    </row>
    <row r="6" spans="1:20" s="32" customFormat="1" ht="12" customHeight="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650</v>
      </c>
      <c r="E11" s="159" t="s">
        <v>932</v>
      </c>
      <c r="F11" s="24"/>
      <c r="G11" s="134"/>
      <c r="H11" s="24"/>
      <c r="I11" s="21" t="s">
        <v>6475</v>
      </c>
      <c r="J11" s="24" t="s">
        <v>6476</v>
      </c>
      <c r="K11" s="24"/>
      <c r="L11" s="21"/>
      <c r="M11" s="21" t="s">
        <v>1487</v>
      </c>
      <c r="N11" s="21" t="s">
        <v>1500</v>
      </c>
      <c r="O11" s="21" t="s">
        <v>1460</v>
      </c>
      <c r="P11" s="24">
        <v>1</v>
      </c>
      <c r="Q11" s="24">
        <v>0</v>
      </c>
      <c r="R11" s="24" t="s">
        <v>6326</v>
      </c>
      <c r="S11" s="24" t="s">
        <v>6373</v>
      </c>
      <c r="T11" s="147"/>
    </row>
    <row r="12" spans="1:20" s="29" customFormat="1" ht="27" customHeight="1" x14ac:dyDescent="0.25">
      <c r="A12"/>
      <c r="B12" s="75">
        <v>2</v>
      </c>
      <c r="C12" s="159" t="s">
        <v>615</v>
      </c>
      <c r="D12" s="159" t="s">
        <v>650</v>
      </c>
      <c r="E12" s="159" t="s">
        <v>6442</v>
      </c>
      <c r="F12" s="24"/>
      <c r="G12" s="94" t="s">
        <v>662</v>
      </c>
      <c r="H12" s="24" t="s">
        <v>932</v>
      </c>
      <c r="I12" s="21"/>
      <c r="J12" s="24" t="s">
        <v>6476</v>
      </c>
      <c r="K12" s="24"/>
      <c r="L12" s="21"/>
      <c r="M12" s="21" t="s">
        <v>1487</v>
      </c>
      <c r="N12" s="21" t="s">
        <v>1500</v>
      </c>
      <c r="O12" s="21" t="s">
        <v>1471</v>
      </c>
      <c r="P12" s="24">
        <v>0</v>
      </c>
      <c r="Q12" s="24">
        <v>0</v>
      </c>
      <c r="R12" s="24" t="s">
        <v>6326</v>
      </c>
      <c r="S12" s="24" t="s">
        <v>6373</v>
      </c>
      <c r="T12" s="147"/>
    </row>
    <row r="13" spans="1:20" ht="27" customHeight="1" x14ac:dyDescent="0.2">
      <c r="A13" s="28"/>
      <c r="B13" s="75">
        <v>3</v>
      </c>
      <c r="C13" s="159" t="s">
        <v>615</v>
      </c>
      <c r="D13" s="159" t="s">
        <v>650</v>
      </c>
      <c r="E13" s="159" t="s">
        <v>6416</v>
      </c>
      <c r="F13" s="24"/>
      <c r="G13" s="94" t="s">
        <v>662</v>
      </c>
      <c r="H13" s="24" t="s">
        <v>6416</v>
      </c>
      <c r="I13" s="21"/>
      <c r="J13" s="24" t="s">
        <v>6476</v>
      </c>
      <c r="K13" s="24"/>
      <c r="L13" s="21"/>
      <c r="M13" s="21" t="s">
        <v>1482</v>
      </c>
      <c r="N13" s="21" t="s">
        <v>2179</v>
      </c>
      <c r="O13" s="21" t="s">
        <v>1471</v>
      </c>
      <c r="P13" s="24">
        <v>1</v>
      </c>
      <c r="Q13" s="24">
        <v>0</v>
      </c>
      <c r="R13" s="24" t="s">
        <v>6326</v>
      </c>
      <c r="S13" s="24" t="s">
        <v>6373</v>
      </c>
      <c r="T13" s="147"/>
    </row>
    <row r="14" spans="1:20" ht="27" customHeight="1" x14ac:dyDescent="0.2">
      <c r="A14" s="28"/>
      <c r="B14" s="75">
        <v>4</v>
      </c>
      <c r="C14" s="159" t="s">
        <v>615</v>
      </c>
      <c r="D14" s="159" t="s">
        <v>650</v>
      </c>
      <c r="E14" s="159" t="s">
        <v>2180</v>
      </c>
      <c r="F14" s="24"/>
      <c r="G14" s="94" t="s">
        <v>662</v>
      </c>
      <c r="H14" s="159" t="s">
        <v>2180</v>
      </c>
      <c r="I14" s="21"/>
      <c r="J14" s="24" t="s">
        <v>6476</v>
      </c>
      <c r="K14" s="24"/>
      <c r="L14" s="21"/>
      <c r="M14" s="21" t="s">
        <v>1482</v>
      </c>
      <c r="N14" s="21" t="s">
        <v>1555</v>
      </c>
      <c r="O14" s="21" t="s">
        <v>1471</v>
      </c>
      <c r="P14" s="24">
        <v>0</v>
      </c>
      <c r="Q14" s="24">
        <v>0</v>
      </c>
      <c r="R14" s="24" t="s">
        <v>6326</v>
      </c>
      <c r="S14" s="24" t="s">
        <v>6373</v>
      </c>
      <c r="T14" s="147"/>
    </row>
    <row r="15" spans="1:20" ht="27" customHeight="1" x14ac:dyDescent="0.2">
      <c r="A15" s="28"/>
      <c r="B15" s="75">
        <v>5</v>
      </c>
      <c r="C15" s="159" t="s">
        <v>615</v>
      </c>
      <c r="D15" s="159" t="s">
        <v>650</v>
      </c>
      <c r="E15" s="159" t="s">
        <v>2182</v>
      </c>
      <c r="F15" s="24"/>
      <c r="G15" s="94" t="s">
        <v>662</v>
      </c>
      <c r="H15" s="159" t="s">
        <v>2182</v>
      </c>
      <c r="I15" s="21"/>
      <c r="J15" s="24" t="s">
        <v>6476</v>
      </c>
      <c r="K15" s="24"/>
      <c r="L15" s="21"/>
      <c r="M15" s="21" t="s">
        <v>1482</v>
      </c>
      <c r="N15" s="21" t="s">
        <v>2480</v>
      </c>
      <c r="O15" s="21" t="s">
        <v>1471</v>
      </c>
      <c r="P15" s="24">
        <v>0</v>
      </c>
      <c r="Q15" s="24">
        <v>0</v>
      </c>
      <c r="R15" s="24" t="s">
        <v>6326</v>
      </c>
      <c r="S15" s="24" t="s">
        <v>6373</v>
      </c>
      <c r="T15" s="147"/>
    </row>
    <row r="16" spans="1:20" ht="27" customHeight="1" x14ac:dyDescent="0.2">
      <c r="A16" s="28"/>
      <c r="B16" s="75">
        <v>6</v>
      </c>
      <c r="C16" s="159" t="s">
        <v>615</v>
      </c>
      <c r="D16" s="159" t="s">
        <v>650</v>
      </c>
      <c r="E16" s="159" t="s">
        <v>6418</v>
      </c>
      <c r="F16" s="24"/>
      <c r="G16" s="94" t="s">
        <v>662</v>
      </c>
      <c r="H16" s="159" t="s">
        <v>6418</v>
      </c>
      <c r="I16" s="21"/>
      <c r="J16" s="24" t="s">
        <v>6476</v>
      </c>
      <c r="K16" s="24"/>
      <c r="L16" s="21"/>
      <c r="M16" s="21" t="s">
        <v>1458</v>
      </c>
      <c r="N16" s="21" t="s">
        <v>1459</v>
      </c>
      <c r="O16" s="21" t="s">
        <v>1471</v>
      </c>
      <c r="P16" s="24">
        <v>1</v>
      </c>
      <c r="Q16" s="24">
        <v>0</v>
      </c>
      <c r="R16" s="24" t="s">
        <v>6326</v>
      </c>
      <c r="S16" s="24" t="s">
        <v>6373</v>
      </c>
      <c r="T16" s="147"/>
    </row>
    <row r="17" spans="1:20" ht="27" customHeight="1" x14ac:dyDescent="0.2">
      <c r="A17" s="28"/>
      <c r="B17" s="75">
        <v>7</v>
      </c>
      <c r="C17" s="159" t="s">
        <v>615</v>
      </c>
      <c r="D17" s="159" t="s">
        <v>650</v>
      </c>
      <c r="E17" s="159" t="s">
        <v>2527</v>
      </c>
      <c r="F17" s="24"/>
      <c r="G17" s="94" t="s">
        <v>662</v>
      </c>
      <c r="H17" s="159" t="s">
        <v>2527</v>
      </c>
      <c r="I17" s="21"/>
      <c r="J17" s="24" t="s">
        <v>6476</v>
      </c>
      <c r="K17" s="24"/>
      <c r="L17" s="21"/>
      <c r="M17" s="21" t="s">
        <v>1482</v>
      </c>
      <c r="N17" s="21" t="s">
        <v>1476</v>
      </c>
      <c r="O17" s="21" t="s">
        <v>1471</v>
      </c>
      <c r="P17" s="24">
        <v>0</v>
      </c>
      <c r="Q17" s="24">
        <v>0</v>
      </c>
      <c r="R17" s="24" t="s">
        <v>6326</v>
      </c>
      <c r="S17" s="24" t="s">
        <v>6373</v>
      </c>
      <c r="T17" s="147"/>
    </row>
    <row r="18" spans="1:20" ht="27" customHeight="1" x14ac:dyDescent="0.25">
      <c r="B18" s="75">
        <v>8</v>
      </c>
      <c r="C18" s="159" t="s">
        <v>615</v>
      </c>
      <c r="D18" s="159" t="s">
        <v>650</v>
      </c>
      <c r="E18" s="159" t="s">
        <v>2528</v>
      </c>
      <c r="F18" s="24"/>
      <c r="G18" s="94" t="s">
        <v>662</v>
      </c>
      <c r="H18" s="159" t="s">
        <v>2528</v>
      </c>
      <c r="I18" s="21"/>
      <c r="J18" s="24" t="s">
        <v>6476</v>
      </c>
      <c r="K18" s="24"/>
      <c r="L18" s="21"/>
      <c r="M18" s="21" t="s">
        <v>1482</v>
      </c>
      <c r="N18" s="21" t="s">
        <v>2665</v>
      </c>
      <c r="O18" s="21" t="s">
        <v>1471</v>
      </c>
      <c r="P18" s="24">
        <v>0</v>
      </c>
      <c r="Q18" s="24">
        <v>0</v>
      </c>
      <c r="R18" s="24" t="s">
        <v>6326</v>
      </c>
      <c r="S18" s="24" t="s">
        <v>6373</v>
      </c>
      <c r="T18" s="147"/>
    </row>
    <row r="19" spans="1:20" ht="27" customHeight="1" x14ac:dyDescent="0.2">
      <c r="A19" s="28"/>
      <c r="B19" s="75">
        <v>9</v>
      </c>
      <c r="C19" s="159" t="s">
        <v>615</v>
      </c>
      <c r="D19" s="159" t="s">
        <v>650</v>
      </c>
      <c r="E19" s="159" t="s">
        <v>2529</v>
      </c>
      <c r="F19" s="24"/>
      <c r="G19" s="94" t="s">
        <v>662</v>
      </c>
      <c r="H19" s="159" t="s">
        <v>2529</v>
      </c>
      <c r="I19" s="21"/>
      <c r="J19" s="24" t="s">
        <v>6476</v>
      </c>
      <c r="K19" s="24"/>
      <c r="L19" s="21"/>
      <c r="M19" s="21" t="s">
        <v>1487</v>
      </c>
      <c r="N19" s="21" t="s">
        <v>1497</v>
      </c>
      <c r="O19" s="21" t="s">
        <v>1471</v>
      </c>
      <c r="P19" s="24">
        <v>0</v>
      </c>
      <c r="Q19" s="24">
        <v>0</v>
      </c>
      <c r="R19" s="24" t="s">
        <v>6326</v>
      </c>
      <c r="S19" s="24" t="s">
        <v>6373</v>
      </c>
      <c r="T19" s="147"/>
    </row>
    <row r="20" spans="1:20" ht="27" customHeight="1" x14ac:dyDescent="0.2">
      <c r="A20" s="28"/>
      <c r="B20" s="75">
        <v>10</v>
      </c>
      <c r="C20" s="159" t="s">
        <v>615</v>
      </c>
      <c r="D20" s="159" t="s">
        <v>650</v>
      </c>
      <c r="E20" s="159" t="s">
        <v>2530</v>
      </c>
      <c r="F20" s="24"/>
      <c r="G20" s="94" t="s">
        <v>662</v>
      </c>
      <c r="H20" s="159" t="s">
        <v>2530</v>
      </c>
      <c r="I20" s="21"/>
      <c r="J20" s="24" t="s">
        <v>6476</v>
      </c>
      <c r="K20" s="24"/>
      <c r="L20" s="21"/>
      <c r="M20" s="21" t="s">
        <v>1482</v>
      </c>
      <c r="N20" s="21" t="s">
        <v>1476</v>
      </c>
      <c r="O20" s="21" t="s">
        <v>1471</v>
      </c>
      <c r="P20" s="24">
        <v>0</v>
      </c>
      <c r="Q20" s="24">
        <v>0</v>
      </c>
      <c r="R20" s="24" t="s">
        <v>6326</v>
      </c>
      <c r="S20" s="24" t="s">
        <v>6373</v>
      </c>
      <c r="T20" s="147"/>
    </row>
    <row r="21" spans="1:20" ht="27" customHeight="1" x14ac:dyDescent="0.2">
      <c r="A21" s="28"/>
      <c r="B21" s="75">
        <v>11</v>
      </c>
      <c r="C21" s="159" t="s">
        <v>615</v>
      </c>
      <c r="D21" s="159" t="s">
        <v>650</v>
      </c>
      <c r="E21" s="159" t="s">
        <v>2531</v>
      </c>
      <c r="F21" s="24"/>
      <c r="G21" s="94" t="s">
        <v>662</v>
      </c>
      <c r="H21" s="159" t="s">
        <v>2531</v>
      </c>
      <c r="I21" s="21"/>
      <c r="J21" s="24" t="s">
        <v>6476</v>
      </c>
      <c r="K21" s="24"/>
      <c r="L21" s="21"/>
      <c r="M21" s="21" t="s">
        <v>1458</v>
      </c>
      <c r="N21" s="21" t="s">
        <v>1459</v>
      </c>
      <c r="O21" s="21" t="s">
        <v>1471</v>
      </c>
      <c r="P21" s="24">
        <v>0</v>
      </c>
      <c r="Q21" s="24">
        <v>0</v>
      </c>
      <c r="R21" s="24" t="s">
        <v>6326</v>
      </c>
      <c r="S21" s="24" t="s">
        <v>6373</v>
      </c>
      <c r="T21" s="147"/>
    </row>
    <row r="22" spans="1:20" ht="27" customHeight="1" x14ac:dyDescent="0.2">
      <c r="A22" s="28"/>
      <c r="B22" s="75">
        <v>12</v>
      </c>
      <c r="C22" s="159" t="s">
        <v>615</v>
      </c>
      <c r="D22" s="159" t="s">
        <v>650</v>
      </c>
      <c r="E22" s="159" t="s">
        <v>2532</v>
      </c>
      <c r="F22" s="24"/>
      <c r="G22" s="94" t="s">
        <v>662</v>
      </c>
      <c r="H22" s="159" t="s">
        <v>2532</v>
      </c>
      <c r="I22" s="21"/>
      <c r="J22" s="24" t="s">
        <v>6476</v>
      </c>
      <c r="K22" s="24"/>
      <c r="L22" s="21"/>
      <c r="M22" s="21" t="s">
        <v>1482</v>
      </c>
      <c r="N22" s="21" t="s">
        <v>1473</v>
      </c>
      <c r="O22" s="21" t="s">
        <v>1471</v>
      </c>
      <c r="P22" s="24">
        <v>0</v>
      </c>
      <c r="Q22" s="24">
        <v>0</v>
      </c>
      <c r="R22" s="24" t="s">
        <v>6326</v>
      </c>
      <c r="S22" s="24" t="s">
        <v>6373</v>
      </c>
      <c r="T22" s="147"/>
    </row>
    <row r="23" spans="1:20" ht="27" customHeight="1" x14ac:dyDescent="0.2">
      <c r="A23" s="28"/>
      <c r="B23" s="75">
        <v>13</v>
      </c>
      <c r="C23" s="159" t="s">
        <v>615</v>
      </c>
      <c r="D23" s="159" t="s">
        <v>650</v>
      </c>
      <c r="E23" s="159" t="s">
        <v>2533</v>
      </c>
      <c r="F23" s="24"/>
      <c r="G23" s="94" t="s">
        <v>662</v>
      </c>
      <c r="H23" s="159" t="s">
        <v>2533</v>
      </c>
      <c r="I23" s="21"/>
      <c r="J23" s="24" t="s">
        <v>6476</v>
      </c>
      <c r="K23" s="24"/>
      <c r="L23" s="21"/>
      <c r="M23" s="21" t="s">
        <v>1482</v>
      </c>
      <c r="N23" s="21" t="s">
        <v>1646</v>
      </c>
      <c r="O23" s="21" t="s">
        <v>1471</v>
      </c>
      <c r="P23" s="24">
        <v>0</v>
      </c>
      <c r="Q23" s="24">
        <v>0</v>
      </c>
      <c r="R23" s="24" t="s">
        <v>6326</v>
      </c>
      <c r="S23" s="24" t="s">
        <v>6373</v>
      </c>
      <c r="T23" s="147"/>
    </row>
    <row r="24" spans="1:20" ht="27" customHeight="1" x14ac:dyDescent="0.2">
      <c r="A24" s="28"/>
      <c r="B24" s="75">
        <v>14</v>
      </c>
      <c r="C24" s="159" t="s">
        <v>615</v>
      </c>
      <c r="D24" s="159" t="s">
        <v>650</v>
      </c>
      <c r="E24" s="159" t="s">
        <v>2535</v>
      </c>
      <c r="F24" s="24"/>
      <c r="G24" s="94" t="s">
        <v>662</v>
      </c>
      <c r="H24" s="159" t="s">
        <v>2535</v>
      </c>
      <c r="I24" s="21"/>
      <c r="J24" s="24" t="s">
        <v>6476</v>
      </c>
      <c r="K24" s="24"/>
      <c r="L24" s="21"/>
      <c r="M24" s="21" t="s">
        <v>1458</v>
      </c>
      <c r="N24" s="21" t="s">
        <v>1459</v>
      </c>
      <c r="O24" s="21" t="s">
        <v>1471</v>
      </c>
      <c r="P24" s="24">
        <v>0</v>
      </c>
      <c r="Q24" s="24">
        <v>0</v>
      </c>
      <c r="R24" s="24" t="s">
        <v>6326</v>
      </c>
      <c r="S24" s="24" t="s">
        <v>6373</v>
      </c>
      <c r="T24" s="147"/>
    </row>
    <row r="25" spans="1:20" ht="27" customHeight="1" x14ac:dyDescent="0.2">
      <c r="A25" s="28"/>
      <c r="B25" s="75">
        <v>15</v>
      </c>
      <c r="C25" s="159" t="s">
        <v>615</v>
      </c>
      <c r="D25" s="159" t="s">
        <v>650</v>
      </c>
      <c r="E25" s="159" t="s">
        <v>2536</v>
      </c>
      <c r="F25" s="24"/>
      <c r="G25" s="94" t="s">
        <v>662</v>
      </c>
      <c r="H25" s="159" t="s">
        <v>2536</v>
      </c>
      <c r="I25" s="21"/>
      <c r="J25" s="24" t="s">
        <v>6476</v>
      </c>
      <c r="K25" s="24"/>
      <c r="L25" s="21"/>
      <c r="M25" s="21" t="s">
        <v>1482</v>
      </c>
      <c r="N25" s="21" t="s">
        <v>1476</v>
      </c>
      <c r="O25" s="21" t="s">
        <v>1471</v>
      </c>
      <c r="P25" s="24">
        <v>0</v>
      </c>
      <c r="Q25" s="24">
        <v>0</v>
      </c>
      <c r="R25" s="24" t="s">
        <v>6326</v>
      </c>
      <c r="S25" s="24" t="s">
        <v>6373</v>
      </c>
      <c r="T25" s="147"/>
    </row>
    <row r="26" spans="1:20" ht="27" customHeight="1" x14ac:dyDescent="0.2">
      <c r="A26" s="28"/>
      <c r="B26" s="75">
        <v>16</v>
      </c>
      <c r="C26" s="159" t="s">
        <v>615</v>
      </c>
      <c r="D26" s="159" t="s">
        <v>650</v>
      </c>
      <c r="E26" s="159" t="s">
        <v>2537</v>
      </c>
      <c r="F26" s="24"/>
      <c r="G26" s="94" t="s">
        <v>662</v>
      </c>
      <c r="H26" s="159" t="s">
        <v>2537</v>
      </c>
      <c r="I26" s="21"/>
      <c r="J26" s="24" t="s">
        <v>6476</v>
      </c>
      <c r="K26" s="24"/>
      <c r="L26" s="21"/>
      <c r="M26" s="21" t="s">
        <v>1487</v>
      </c>
      <c r="N26" s="21" t="s">
        <v>1497</v>
      </c>
      <c r="O26" s="21" t="s">
        <v>1471</v>
      </c>
      <c r="P26" s="24">
        <v>0</v>
      </c>
      <c r="Q26" s="24">
        <v>0</v>
      </c>
      <c r="R26" s="24" t="s">
        <v>6326</v>
      </c>
      <c r="S26" s="24" t="s">
        <v>6373</v>
      </c>
      <c r="T26" s="147"/>
    </row>
    <row r="27" spans="1:20" ht="27" customHeight="1" x14ac:dyDescent="0.2">
      <c r="A27" s="28"/>
      <c r="B27" s="75">
        <v>17</v>
      </c>
      <c r="C27" s="159" t="s">
        <v>615</v>
      </c>
      <c r="D27" s="159" t="s">
        <v>650</v>
      </c>
      <c r="E27" s="159" t="s">
        <v>2538</v>
      </c>
      <c r="F27" s="24"/>
      <c r="G27" s="94" t="s">
        <v>662</v>
      </c>
      <c r="H27" s="159" t="s">
        <v>2538</v>
      </c>
      <c r="I27" s="21"/>
      <c r="J27" s="24" t="s">
        <v>6476</v>
      </c>
      <c r="K27" s="24"/>
      <c r="L27" s="21"/>
      <c r="M27" s="21" t="s">
        <v>1458</v>
      </c>
      <c r="N27" s="21" t="s">
        <v>1459</v>
      </c>
      <c r="O27" s="21" t="s">
        <v>1471</v>
      </c>
      <c r="P27" s="24">
        <v>0</v>
      </c>
      <c r="Q27" s="24">
        <v>0</v>
      </c>
      <c r="R27" s="24" t="s">
        <v>6326</v>
      </c>
      <c r="S27" s="24" t="s">
        <v>6373</v>
      </c>
      <c r="T27" s="147"/>
    </row>
    <row r="28" spans="1:20" ht="27" customHeight="1" x14ac:dyDescent="0.25">
      <c r="B28" s="75">
        <v>18</v>
      </c>
      <c r="C28" s="159" t="s">
        <v>615</v>
      </c>
      <c r="D28" s="159" t="s">
        <v>650</v>
      </c>
      <c r="E28" s="159" t="s">
        <v>2539</v>
      </c>
      <c r="F28" s="24"/>
      <c r="G28" s="94" t="s">
        <v>662</v>
      </c>
      <c r="H28" s="159" t="s">
        <v>2539</v>
      </c>
      <c r="I28" s="21"/>
      <c r="J28" s="24" t="s">
        <v>6476</v>
      </c>
      <c r="K28" s="24"/>
      <c r="L28" s="21"/>
      <c r="M28" s="21" t="s">
        <v>1487</v>
      </c>
      <c r="N28" s="21" t="s">
        <v>1696</v>
      </c>
      <c r="O28" s="21" t="s">
        <v>1471</v>
      </c>
      <c r="P28" s="24">
        <v>0</v>
      </c>
      <c r="Q28" s="24">
        <v>0</v>
      </c>
      <c r="R28" s="24" t="s">
        <v>6326</v>
      </c>
      <c r="S28" s="24" t="s">
        <v>6373</v>
      </c>
      <c r="T28" s="147"/>
    </row>
    <row r="29" spans="1:20" ht="27" customHeight="1" x14ac:dyDescent="0.2">
      <c r="A29" s="28"/>
      <c r="B29" s="75">
        <v>19</v>
      </c>
      <c r="C29" s="159" t="s">
        <v>615</v>
      </c>
      <c r="D29" s="159" t="s">
        <v>650</v>
      </c>
      <c r="E29" s="159" t="s">
        <v>2540</v>
      </c>
      <c r="F29" s="24"/>
      <c r="G29" s="94" t="s">
        <v>662</v>
      </c>
      <c r="H29" s="159" t="s">
        <v>2540</v>
      </c>
      <c r="I29" s="21"/>
      <c r="J29" s="24" t="s">
        <v>6476</v>
      </c>
      <c r="K29" s="24"/>
      <c r="L29" s="21"/>
      <c r="M29" s="21" t="s">
        <v>1487</v>
      </c>
      <c r="N29" s="21" t="s">
        <v>1497</v>
      </c>
      <c r="O29" s="21" t="s">
        <v>1471</v>
      </c>
      <c r="P29" s="24">
        <v>0</v>
      </c>
      <c r="Q29" s="24">
        <v>0</v>
      </c>
      <c r="R29" s="24" t="s">
        <v>6326</v>
      </c>
      <c r="S29" s="24" t="s">
        <v>6373</v>
      </c>
      <c r="T29" s="147"/>
    </row>
    <row r="30" spans="1:20" ht="27" customHeight="1" x14ac:dyDescent="0.2">
      <c r="A30" s="28"/>
      <c r="B30" s="75">
        <v>20</v>
      </c>
      <c r="C30" s="159" t="s">
        <v>615</v>
      </c>
      <c r="D30" s="159" t="s">
        <v>650</v>
      </c>
      <c r="E30" s="159" t="s">
        <v>2541</v>
      </c>
      <c r="F30" s="24"/>
      <c r="G30" s="94" t="s">
        <v>662</v>
      </c>
      <c r="H30" s="159" t="s">
        <v>2541</v>
      </c>
      <c r="I30" s="21"/>
      <c r="J30" s="24" t="s">
        <v>6476</v>
      </c>
      <c r="K30" s="24"/>
      <c r="L30" s="21"/>
      <c r="M30" s="21" t="s">
        <v>1482</v>
      </c>
      <c r="N30" s="21" t="s">
        <v>2922</v>
      </c>
      <c r="O30" s="21" t="s">
        <v>1471</v>
      </c>
      <c r="P30" s="24">
        <v>0</v>
      </c>
      <c r="Q30" s="24">
        <v>0</v>
      </c>
      <c r="R30" s="24" t="s">
        <v>6326</v>
      </c>
      <c r="S30" s="24" t="s">
        <v>6373</v>
      </c>
      <c r="T30" s="147"/>
    </row>
    <row r="31" spans="1:20" ht="27" customHeight="1" x14ac:dyDescent="0.2">
      <c r="A31" s="28"/>
      <c r="B31" s="75">
        <v>21</v>
      </c>
      <c r="C31" s="159" t="s">
        <v>615</v>
      </c>
      <c r="D31" s="159" t="s">
        <v>650</v>
      </c>
      <c r="E31" s="159" t="s">
        <v>2542</v>
      </c>
      <c r="F31" s="24"/>
      <c r="G31" s="94" t="s">
        <v>662</v>
      </c>
      <c r="H31" s="159" t="s">
        <v>2542</v>
      </c>
      <c r="I31" s="21"/>
      <c r="J31" s="24" t="s">
        <v>6476</v>
      </c>
      <c r="K31" s="24"/>
      <c r="L31" s="21"/>
      <c r="M31" s="21" t="s">
        <v>1482</v>
      </c>
      <c r="N31" s="21" t="s">
        <v>1476</v>
      </c>
      <c r="O31" s="21" t="s">
        <v>1471</v>
      </c>
      <c r="P31" s="24">
        <v>0</v>
      </c>
      <c r="Q31" s="24">
        <v>0</v>
      </c>
      <c r="R31" s="24" t="s">
        <v>6326</v>
      </c>
      <c r="S31" s="24" t="s">
        <v>6373</v>
      </c>
      <c r="T31" s="147"/>
    </row>
    <row r="32" spans="1:20" ht="27" customHeight="1" x14ac:dyDescent="0.2">
      <c r="A32" s="28"/>
      <c r="B32" s="75">
        <v>22</v>
      </c>
      <c r="C32" s="159" t="s">
        <v>615</v>
      </c>
      <c r="D32" s="159" t="s">
        <v>650</v>
      </c>
      <c r="E32" s="159" t="s">
        <v>2543</v>
      </c>
      <c r="F32" s="24"/>
      <c r="G32" s="94" t="s">
        <v>662</v>
      </c>
      <c r="H32" s="159" t="s">
        <v>2543</v>
      </c>
      <c r="I32" s="21"/>
      <c r="J32" s="24" t="s">
        <v>6476</v>
      </c>
      <c r="K32" s="24"/>
      <c r="L32" s="21"/>
      <c r="M32" s="21" t="s">
        <v>1458</v>
      </c>
      <c r="N32" s="21" t="s">
        <v>1459</v>
      </c>
      <c r="O32" s="21" t="s">
        <v>1471</v>
      </c>
      <c r="P32" s="24">
        <v>0</v>
      </c>
      <c r="Q32" s="24">
        <v>0</v>
      </c>
      <c r="R32" s="24" t="s">
        <v>6326</v>
      </c>
      <c r="S32" s="24" t="s">
        <v>6373</v>
      </c>
      <c r="T32" s="147"/>
    </row>
    <row r="33" spans="1:20" ht="27" customHeight="1" x14ac:dyDescent="0.2">
      <c r="A33" s="28"/>
      <c r="B33" s="75">
        <v>23</v>
      </c>
      <c r="C33" s="159" t="s">
        <v>615</v>
      </c>
      <c r="D33" s="159" t="s">
        <v>650</v>
      </c>
      <c r="E33" s="159" t="s">
        <v>2544</v>
      </c>
      <c r="F33" s="24"/>
      <c r="G33" s="94" t="s">
        <v>662</v>
      </c>
      <c r="H33" s="159" t="s">
        <v>2544</v>
      </c>
      <c r="I33" s="21"/>
      <c r="J33" s="24" t="s">
        <v>6476</v>
      </c>
      <c r="K33" s="24"/>
      <c r="L33" s="21"/>
      <c r="M33" s="21" t="s">
        <v>1487</v>
      </c>
      <c r="N33" s="21" t="s">
        <v>1497</v>
      </c>
      <c r="O33" s="21" t="s">
        <v>1471</v>
      </c>
      <c r="P33" s="24">
        <v>0</v>
      </c>
      <c r="Q33" s="24">
        <v>0</v>
      </c>
      <c r="R33" s="24" t="s">
        <v>6326</v>
      </c>
      <c r="S33" s="24" t="s">
        <v>6373</v>
      </c>
      <c r="T33" s="147"/>
    </row>
    <row r="34" spans="1:20" ht="27" customHeight="1" x14ac:dyDescent="0.2">
      <c r="A34" s="28"/>
      <c r="B34" s="75">
        <v>24</v>
      </c>
      <c r="C34" s="159" t="s">
        <v>615</v>
      </c>
      <c r="D34" s="159" t="s">
        <v>650</v>
      </c>
      <c r="E34" s="159" t="s">
        <v>2545</v>
      </c>
      <c r="F34" s="24"/>
      <c r="G34" s="94" t="s">
        <v>662</v>
      </c>
      <c r="H34" s="159" t="s">
        <v>2545</v>
      </c>
      <c r="I34" s="21"/>
      <c r="J34" s="24" t="s">
        <v>6476</v>
      </c>
      <c r="K34" s="24"/>
      <c r="L34" s="21"/>
      <c r="M34" s="21" t="s">
        <v>1482</v>
      </c>
      <c r="N34" s="21">
        <v>16</v>
      </c>
      <c r="O34" s="21" t="s">
        <v>1471</v>
      </c>
      <c r="P34" s="24">
        <v>0</v>
      </c>
      <c r="Q34" s="24">
        <v>0</v>
      </c>
      <c r="R34" s="24" t="s">
        <v>6326</v>
      </c>
      <c r="S34" s="24" t="s">
        <v>6373</v>
      </c>
      <c r="T34" s="147"/>
    </row>
    <row r="35" spans="1:20" ht="27" customHeight="1" x14ac:dyDescent="0.2">
      <c r="A35" s="28"/>
      <c r="B35" s="75">
        <v>25</v>
      </c>
      <c r="C35" s="159" t="s">
        <v>615</v>
      </c>
      <c r="D35" s="159" t="s">
        <v>650</v>
      </c>
      <c r="E35" s="159" t="s">
        <v>6329</v>
      </c>
      <c r="F35" s="24"/>
      <c r="G35" s="94" t="s">
        <v>6363</v>
      </c>
      <c r="H35" s="21" t="s">
        <v>6329</v>
      </c>
      <c r="I35" s="21"/>
      <c r="J35" s="24" t="s">
        <v>6476</v>
      </c>
      <c r="K35" s="24"/>
      <c r="L35" s="21"/>
      <c r="M35" s="21" t="s">
        <v>1482</v>
      </c>
      <c r="N35" s="21" t="s">
        <v>1612</v>
      </c>
      <c r="O35" s="21" t="s">
        <v>1471</v>
      </c>
      <c r="P35" s="24">
        <v>0</v>
      </c>
      <c r="Q35" s="24">
        <v>0</v>
      </c>
      <c r="R35" s="24" t="s">
        <v>6326</v>
      </c>
      <c r="S35" s="24" t="s">
        <v>6373</v>
      </c>
      <c r="T35" s="147"/>
    </row>
    <row r="36" spans="1:20" ht="27" customHeight="1" x14ac:dyDescent="0.2">
      <c r="A36" s="28"/>
      <c r="B36" s="75">
        <v>26</v>
      </c>
      <c r="C36" s="159" t="s">
        <v>615</v>
      </c>
      <c r="D36" s="159" t="s">
        <v>650</v>
      </c>
      <c r="E36" s="159" t="s">
        <v>6450</v>
      </c>
      <c r="F36" s="24"/>
      <c r="G36" s="134"/>
      <c r="H36" s="134"/>
      <c r="I36" s="22" t="s">
        <v>6477</v>
      </c>
      <c r="J36" s="24" t="s">
        <v>6476</v>
      </c>
      <c r="K36" s="24"/>
      <c r="L36" s="21"/>
      <c r="M36" s="21" t="s">
        <v>1482</v>
      </c>
      <c r="N36" s="21" t="s">
        <v>1494</v>
      </c>
      <c r="O36" s="21" t="s">
        <v>1460</v>
      </c>
      <c r="P36" s="24">
        <v>1</v>
      </c>
      <c r="Q36" s="24">
        <v>0</v>
      </c>
      <c r="R36" s="24" t="s">
        <v>6326</v>
      </c>
      <c r="S36" s="24" t="s">
        <v>6373</v>
      </c>
      <c r="T36" s="147"/>
    </row>
  </sheetData>
  <autoFilter ref="B10:T36" xr:uid="{00000000-0001-0000-D801-000000000000}"/>
  <mergeCells count="1">
    <mergeCell ref="C9:O9"/>
  </mergeCells>
  <conditionalFormatting sqref="H11:H13">
    <cfRule type="duplicateValues" dxfId="694" priority="1"/>
  </conditionalFormatting>
  <hyperlinks>
    <hyperlink ref="G12" location="T_AUX_M_CPRT_INFPRO!A1" display="T_AUX_M_CPRT_INFPRO" xr:uid="{00000000-0004-0000-D801-000000000000}"/>
    <hyperlink ref="G13" location="T_AUX_M_CPRT_INFPRO!A1" display="T_AUX_M_CPRT_INFPRO" xr:uid="{00000000-0004-0000-D801-000001000000}"/>
    <hyperlink ref="G14" location="T_AUX_M_CPRT_INFPRO!A1" display="T_AUX_M_CPRT_INFPRO" xr:uid="{00000000-0004-0000-D801-000002000000}"/>
    <hyperlink ref="G15" location="T_AUX_M_CPRT_INFPRO!A1" display="T_AUX_M_CPRT_INFPRO" xr:uid="{00000000-0004-0000-D801-000003000000}"/>
    <hyperlink ref="G16" location="T_AUX_M_CPRT_INFPRO!A1" display="T_AUX_M_CPRT_INFPRO" xr:uid="{00000000-0004-0000-D801-000004000000}"/>
    <hyperlink ref="G17" location="T_AUX_M_CPRT_INFPRO!A1" display="T_AUX_M_CPRT_INFPRO" xr:uid="{00000000-0004-0000-D801-000005000000}"/>
    <hyperlink ref="G18" location="T_AUX_M_CPRT_INFPRO!A1" display="T_AUX_M_CPRT_INFPRO" xr:uid="{00000000-0004-0000-D801-000006000000}"/>
    <hyperlink ref="G19" location="T_AUX_M_CPRT_INFPRO!A1" display="T_AUX_M_CPRT_INFPRO" xr:uid="{00000000-0004-0000-D801-000007000000}"/>
    <hyperlink ref="G20" location="T_AUX_M_CPRT_INFPRO!A1" display="T_AUX_M_CPRT_INFPRO" xr:uid="{00000000-0004-0000-D801-000008000000}"/>
    <hyperlink ref="G21" location="T_AUX_M_CPRT_INFPRO!A1" display="T_AUX_M_CPRT_INFPRO" xr:uid="{00000000-0004-0000-D801-000009000000}"/>
    <hyperlink ref="G22" location="T_AUX_M_CPRT_INFPRO!A1" display="T_AUX_M_CPRT_INFPRO" xr:uid="{00000000-0004-0000-D801-00000A000000}"/>
    <hyperlink ref="G23" location="T_AUX_M_CPRT_INFPRO!A1" display="T_AUX_M_CPRT_INFPRO" xr:uid="{00000000-0004-0000-D801-00000B000000}"/>
    <hyperlink ref="G24" location="T_AUX_M_CPRT_INFPRO!A1" display="T_AUX_M_CPRT_INFPRO" xr:uid="{00000000-0004-0000-D801-00000C000000}"/>
    <hyperlink ref="G25" location="T_AUX_M_CPRT_INFPRO!A1" display="T_AUX_M_CPRT_INFPRO" xr:uid="{00000000-0004-0000-D801-00000D000000}"/>
    <hyperlink ref="G26" location="T_AUX_M_CPRT_INFPRO!A1" display="T_AUX_M_CPRT_INFPRO" xr:uid="{00000000-0004-0000-D801-00000E000000}"/>
    <hyperlink ref="G27" location="T_AUX_M_CPRT_INFPRO!A1" display="T_AUX_M_CPRT_INFPRO" xr:uid="{00000000-0004-0000-D801-00000F000000}"/>
    <hyperlink ref="G28" location="T_AUX_M_CPRT_INFPRO!A1" display="T_AUX_M_CPRT_INFPRO" xr:uid="{00000000-0004-0000-D801-000010000000}"/>
    <hyperlink ref="G29" location="T_AUX_M_CPRT_INFPRO!A1" display="T_AUX_M_CPRT_INFPRO" xr:uid="{00000000-0004-0000-D801-000011000000}"/>
    <hyperlink ref="G30" location="T_AUX_M_CPRT_INFPRO!A1" display="T_AUX_M_CPRT_INFPRO" xr:uid="{00000000-0004-0000-D801-000012000000}"/>
    <hyperlink ref="G31" location="T_AUX_M_CPRT_INFPRO!A1" display="T_AUX_M_CPRT_INFPRO" xr:uid="{00000000-0004-0000-D801-000013000000}"/>
    <hyperlink ref="G32" location="T_AUX_M_CPRT_INFPRO!A1" display="T_AUX_M_CPRT_INFPRO" xr:uid="{00000000-0004-0000-D801-000014000000}"/>
    <hyperlink ref="G33" location="T_AUX_M_CPRT_INFPRO!A1" display="T_AUX_M_CPRT_INFPRO" xr:uid="{00000000-0004-0000-D801-000015000000}"/>
    <hyperlink ref="G35" location="T_CTR_PROCESSOS!A1" display="T_CTR_PROCESSOS" xr:uid="{00000000-0004-0000-D801-000016000000}"/>
    <hyperlink ref="B6" location="Variáveis!A1" display="Variáveis" xr:uid="{00000000-0004-0000-D801-000017000000}"/>
    <hyperlink ref="C6" location="'Índice de Tabelas'!A1" display="Índice de Tabelas" xr:uid="{00000000-0004-0000-D801-000018000000}"/>
    <hyperlink ref="D6" location="'Manual de Instrução'!A1" display="Manual de Instrução" xr:uid="{00000000-0004-0000-D801-000019000000}"/>
    <hyperlink ref="G34" location="T_AUX_M_CPRT_INFPRO!A1" display="T_AUX_M_CPRT_INFPRO" xr:uid="{C29AFCFB-DFC8-41AF-9A07-9739B3E80CE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337"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3833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901-000000000000}">
  <sheetPr codeName="Sheet915"/>
  <dimension ref="A1:U16"/>
  <sheetViews>
    <sheetView zoomScale="80" workbookViewId="0">
      <pane xSplit="5" ySplit="10" topLeftCell="F11" activePane="bottomRight" state="frozen"/>
      <selection pane="topRight" activeCell="F1" sqref="F1"/>
      <selection pane="bottomLeft" activeCell="A18" sqref="A18"/>
      <selection pane="bottomRight" activeCell="F16" sqref="F1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 style="27" customWidth="1"/>
    <col min="5" max="5" width="23.59765625" style="27" customWidth="1"/>
    <col min="6" max="6" width="27.3984375" style="27" customWidth="1"/>
    <col min="7" max="7" width="30.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2:21" s="25" customFormat="1" ht="5.0999999999999996" customHeight="1" thickBot="1" x14ac:dyDescent="0.3">
      <c r="B1" s="10"/>
      <c r="C1" s="9" t="s">
        <v>0</v>
      </c>
      <c r="D1" s="9"/>
      <c r="E1" s="9"/>
      <c r="F1" s="11"/>
      <c r="G1" s="11"/>
      <c r="H1" s="11"/>
      <c r="I1" s="11"/>
    </row>
    <row r="2" spans="2:21" s="25" customFormat="1" ht="15" customHeight="1" thickTop="1" x14ac:dyDescent="0.25">
      <c r="B2" s="12"/>
      <c r="C2" s="198" t="s">
        <v>697</v>
      </c>
      <c r="D2" s="9"/>
      <c r="E2" s="9"/>
      <c r="F2" s="11"/>
      <c r="G2" s="11"/>
      <c r="H2" s="694" t="str">
        <f>CONCATENATE("
A tabela ",D11,"  é um sinónimo da tabela de igual nome na BD da CRC. ")</f>
        <v xml:space="preserve">
A tabela T_M_CCIN_CARACTESP  é um sinónimo da tabela de igual nome na BD da CRC. </v>
      </c>
      <c r="I2" s="695"/>
    </row>
    <row r="3" spans="2:21" s="25" customFormat="1" ht="13.8" x14ac:dyDescent="0.25">
      <c r="B3" s="12"/>
      <c r="C3" s="9"/>
      <c r="D3" s="9"/>
      <c r="E3" s="9"/>
      <c r="F3" s="11"/>
      <c r="G3" s="11"/>
      <c r="H3" s="696"/>
      <c r="I3" s="697"/>
    </row>
    <row r="4" spans="2:21" s="25" customFormat="1" ht="13.8" x14ac:dyDescent="0.25">
      <c r="B4" s="12"/>
      <c r="C4" s="9"/>
      <c r="D4" s="9"/>
      <c r="E4" s="9"/>
      <c r="F4" s="11"/>
      <c r="G4" s="11"/>
      <c r="H4" s="696"/>
      <c r="I4" s="697"/>
    </row>
    <row r="5" spans="2:21" s="25" customFormat="1" ht="14.4" thickBot="1" x14ac:dyDescent="0.3">
      <c r="B5" s="26" t="s">
        <v>1440</v>
      </c>
      <c r="C5" s="9"/>
      <c r="D5" s="9"/>
      <c r="E5" s="9"/>
      <c r="F5" s="11"/>
      <c r="G5" s="11"/>
      <c r="H5" s="698"/>
      <c r="I5" s="699"/>
      <c r="J5" s="9"/>
      <c r="K5" s="9"/>
      <c r="L5" s="9"/>
      <c r="M5" s="9"/>
      <c r="N5" s="9"/>
      <c r="O5" s="9"/>
      <c r="P5" s="9"/>
      <c r="Q5" s="9"/>
      <c r="R5" s="9"/>
      <c r="S5" s="9"/>
      <c r="T5" s="9"/>
    </row>
    <row r="6" spans="2:21" s="32" customFormat="1" ht="12" customHeight="1" thickTop="1" x14ac:dyDescent="0.25">
      <c r="B6" s="307" t="s">
        <v>36</v>
      </c>
      <c r="C6" s="310" t="s">
        <v>697</v>
      </c>
      <c r="D6" s="310" t="s">
        <v>37</v>
      </c>
    </row>
    <row r="7" spans="2:21" s="33" customFormat="1" ht="5.25" customHeight="1" x14ac:dyDescent="0.25">
      <c r="C7" s="34"/>
      <c r="D7" s="34"/>
    </row>
    <row r="8" spans="2:21" s="13" customFormat="1" ht="7.5" customHeight="1" x14ac:dyDescent="0.25"/>
    <row r="9" spans="2:21" s="70" customFormat="1" ht="23.25" customHeight="1" x14ac:dyDescent="0.25">
      <c r="C9" s="690"/>
      <c r="D9" s="690"/>
      <c r="E9" s="690"/>
      <c r="F9" s="690"/>
      <c r="G9" s="690"/>
      <c r="H9" s="690"/>
      <c r="I9" s="690"/>
      <c r="J9" s="690"/>
      <c r="K9" s="690"/>
      <c r="L9" s="690"/>
      <c r="M9" s="690"/>
      <c r="N9" s="690"/>
      <c r="O9" s="691"/>
      <c r="P9" s="71"/>
      <c r="Q9" s="71"/>
      <c r="R9" s="71"/>
      <c r="S9" s="71"/>
      <c r="T9" s="71"/>
    </row>
    <row r="10" spans="2:21" s="68" customFormat="1" ht="25.5" customHeight="1" x14ac:dyDescent="0.25">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c r="U10" s="146" t="s">
        <v>45</v>
      </c>
    </row>
    <row r="11" spans="2:21" s="29" customFormat="1" ht="27" customHeight="1" x14ac:dyDescent="0.25">
      <c r="B11" s="75">
        <v>1</v>
      </c>
      <c r="C11" s="159" t="s">
        <v>663</v>
      </c>
      <c r="D11" s="159" t="s">
        <v>664</v>
      </c>
      <c r="E11" s="159" t="s">
        <v>932</v>
      </c>
      <c r="F11" s="24"/>
      <c r="G11" s="134"/>
      <c r="H11" s="24"/>
      <c r="I11" s="21" t="s">
        <v>6478</v>
      </c>
      <c r="J11" s="24" t="s">
        <v>6479</v>
      </c>
      <c r="K11" s="24" t="s">
        <v>6480</v>
      </c>
      <c r="L11" s="21"/>
      <c r="M11" s="21" t="s">
        <v>1487</v>
      </c>
      <c r="N11" s="21" t="s">
        <v>1500</v>
      </c>
      <c r="O11" s="21" t="s">
        <v>1460</v>
      </c>
      <c r="P11" s="24">
        <v>1</v>
      </c>
      <c r="Q11" s="24">
        <v>0</v>
      </c>
      <c r="R11" s="24"/>
      <c r="S11" s="24" t="s">
        <v>6373</v>
      </c>
      <c r="T11" s="147"/>
      <c r="U11" s="147"/>
    </row>
    <row r="12" spans="2:21" s="29" customFormat="1" ht="27" customHeight="1" x14ac:dyDescent="0.25">
      <c r="B12" s="75">
        <v>2</v>
      </c>
      <c r="C12" s="159" t="s">
        <v>663</v>
      </c>
      <c r="D12" s="159" t="s">
        <v>664</v>
      </c>
      <c r="E12" s="159" t="s">
        <v>6444</v>
      </c>
      <c r="F12" s="24"/>
      <c r="G12" s="94" t="s">
        <v>666</v>
      </c>
      <c r="H12" s="24" t="s">
        <v>932</v>
      </c>
      <c r="I12" s="21"/>
      <c r="J12" s="24" t="s">
        <v>6479</v>
      </c>
      <c r="K12" s="24" t="s">
        <v>6480</v>
      </c>
      <c r="L12" s="21"/>
      <c r="M12" s="21" t="s">
        <v>1487</v>
      </c>
      <c r="N12" s="21" t="s">
        <v>1500</v>
      </c>
      <c r="O12" s="21" t="s">
        <v>1460</v>
      </c>
      <c r="P12" s="24">
        <v>1</v>
      </c>
      <c r="Q12" s="24">
        <v>1</v>
      </c>
      <c r="R12" s="24"/>
      <c r="S12" s="24" t="s">
        <v>6373</v>
      </c>
      <c r="T12" s="147"/>
      <c r="U12" s="147"/>
    </row>
    <row r="13" spans="2:21" ht="27" customHeight="1" x14ac:dyDescent="0.25">
      <c r="B13" s="75">
        <v>3</v>
      </c>
      <c r="C13" s="159" t="s">
        <v>663</v>
      </c>
      <c r="D13" s="159" t="s">
        <v>664</v>
      </c>
      <c r="E13" s="159" t="s">
        <v>2860</v>
      </c>
      <c r="F13" s="24"/>
      <c r="G13" s="94" t="s">
        <v>652</v>
      </c>
      <c r="H13" s="24" t="s">
        <v>6481</v>
      </c>
      <c r="I13" s="21"/>
      <c r="J13" s="24" t="s">
        <v>6479</v>
      </c>
      <c r="K13" s="24" t="s">
        <v>6480</v>
      </c>
      <c r="L13" s="21"/>
      <c r="M13" s="21" t="s">
        <v>1482</v>
      </c>
      <c r="N13" s="21" t="s">
        <v>1575</v>
      </c>
      <c r="O13" s="21" t="s">
        <v>1471</v>
      </c>
      <c r="P13" s="24">
        <v>0</v>
      </c>
      <c r="Q13" s="24">
        <v>0</v>
      </c>
      <c r="R13" s="24"/>
      <c r="S13" s="24" t="s">
        <v>6373</v>
      </c>
      <c r="T13" s="147"/>
      <c r="U13" s="147"/>
    </row>
    <row r="14" spans="2:21" ht="27" customHeight="1" x14ac:dyDescent="0.25">
      <c r="B14" s="75">
        <v>4</v>
      </c>
      <c r="C14" s="159" t="s">
        <v>663</v>
      </c>
      <c r="D14" s="159" t="s">
        <v>664</v>
      </c>
      <c r="E14" s="159" t="s">
        <v>6482</v>
      </c>
      <c r="F14" s="24"/>
      <c r="G14" s="94" t="s">
        <v>618</v>
      </c>
      <c r="H14" s="24"/>
      <c r="I14" s="21" t="s">
        <v>6483</v>
      </c>
      <c r="J14" s="24" t="s">
        <v>6479</v>
      </c>
      <c r="K14" s="24" t="s">
        <v>6480</v>
      </c>
      <c r="L14" s="21"/>
      <c r="M14" s="21" t="s">
        <v>1482</v>
      </c>
      <c r="N14" s="21" t="s">
        <v>1575</v>
      </c>
      <c r="O14" s="21" t="s">
        <v>1471</v>
      </c>
      <c r="P14" s="24">
        <v>0</v>
      </c>
      <c r="Q14" s="24">
        <v>0</v>
      </c>
      <c r="R14" s="24"/>
      <c r="S14" s="24" t="s">
        <v>6373</v>
      </c>
      <c r="T14" s="147"/>
      <c r="U14" s="147"/>
    </row>
    <row r="15" spans="2:21" ht="27" customHeight="1" x14ac:dyDescent="0.25">
      <c r="B15" s="75">
        <v>5</v>
      </c>
      <c r="C15" s="159" t="s">
        <v>663</v>
      </c>
      <c r="D15" s="159" t="s">
        <v>664</v>
      </c>
      <c r="E15" s="159" t="s">
        <v>2519</v>
      </c>
      <c r="F15" s="24"/>
      <c r="G15" s="94" t="s">
        <v>618</v>
      </c>
      <c r="H15" s="24" t="s">
        <v>2519</v>
      </c>
      <c r="I15" s="21"/>
      <c r="J15" s="24" t="s">
        <v>6479</v>
      </c>
      <c r="K15" s="24" t="s">
        <v>6480</v>
      </c>
      <c r="L15" s="21"/>
      <c r="M15" s="21" t="s">
        <v>1482</v>
      </c>
      <c r="N15" s="21" t="s">
        <v>1704</v>
      </c>
      <c r="O15" s="21" t="s">
        <v>1471</v>
      </c>
      <c r="P15" s="24">
        <v>0</v>
      </c>
      <c r="Q15" s="24">
        <v>0</v>
      </c>
      <c r="R15" s="24"/>
      <c r="S15" s="24" t="s">
        <v>6373</v>
      </c>
      <c r="T15" s="147"/>
      <c r="U15" s="147"/>
    </row>
    <row r="16" spans="2:21" ht="27" customHeight="1" x14ac:dyDescent="0.25">
      <c r="B16" s="75">
        <v>6</v>
      </c>
      <c r="C16" s="159" t="s">
        <v>663</v>
      </c>
      <c r="D16" s="159" t="s">
        <v>664</v>
      </c>
      <c r="E16" s="159" t="s">
        <v>6484</v>
      </c>
      <c r="F16" s="24"/>
      <c r="G16" s="134"/>
      <c r="H16" s="24"/>
      <c r="I16" s="22" t="s">
        <v>6485</v>
      </c>
      <c r="J16" s="24" t="s">
        <v>6479</v>
      </c>
      <c r="K16" s="24" t="s">
        <v>6480</v>
      </c>
      <c r="L16" s="21"/>
      <c r="M16" s="21" t="s">
        <v>1482</v>
      </c>
      <c r="N16" s="21" t="s">
        <v>1494</v>
      </c>
      <c r="O16" s="21" t="s">
        <v>1471</v>
      </c>
      <c r="P16" s="24">
        <v>0</v>
      </c>
      <c r="Q16" s="24">
        <v>0</v>
      </c>
      <c r="R16" s="24"/>
      <c r="S16" s="24" t="s">
        <v>6373</v>
      </c>
      <c r="T16" s="147"/>
      <c r="U16" s="147"/>
    </row>
  </sheetData>
  <autoFilter ref="C10:U16" xr:uid="{00000000-0001-0000-D901-000000000000}"/>
  <mergeCells count="2">
    <mergeCell ref="C9:O9"/>
    <mergeCell ref="H2:I5"/>
  </mergeCells>
  <conditionalFormatting sqref="H11:H16">
    <cfRule type="duplicateValues" dxfId="693" priority="1"/>
  </conditionalFormatting>
  <hyperlinks>
    <hyperlink ref="G12" location="T_M_CCIN_INFINST!A1" display="T_M_CCIN_INFINST" xr:uid="{00000000-0004-0000-D901-000000000000}"/>
    <hyperlink ref="G14" location="T_F_CARACTESP!A1" display="T_F_CARACTESP" xr:uid="{00000000-0004-0000-D901-000001000000}"/>
    <hyperlink ref="G15" location="T_F_CARACTESP!A1" display="T_F_CARACTESP" xr:uid="{00000000-0004-0000-D901-000002000000}"/>
    <hyperlink ref="G13" location="T_REF_CODIGOSDOMINIOBDP!A1" display="T_REF_CODIGOSDOMINIOBDP" xr:uid="{00000000-0004-0000-D901-000003000000}"/>
    <hyperlink ref="B6" location="Variáveis!A1" display="Variáveis" xr:uid="{00000000-0004-0000-D901-000004000000}"/>
    <hyperlink ref="C6" location="'Índice de Tabelas'!A1" display="Índice de Tabelas" xr:uid="{00000000-0004-0000-D901-000005000000}"/>
    <hyperlink ref="D6" location="'Manual de Instrução'!A1" display="Manual de Instrução" xr:uid="{00000000-0004-0000-D901-00000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1409" r:id="rId4" name="Button 1">
              <controlPr defaultSize="0" print="0" autoFill="0" autoPict="0" macro="[0]!ReturnToPrevSheet">
                <anchor moveWithCells="1" sizeWithCells="1">
                  <from>
                    <xdr:col>4</xdr:col>
                    <xdr:colOff>0</xdr:colOff>
                    <xdr:row>3</xdr:row>
                    <xdr:rowOff>0</xdr:rowOff>
                  </from>
                  <to>
                    <xdr:col>5</xdr:col>
                    <xdr:colOff>1021080</xdr:colOff>
                    <xdr:row>4</xdr:row>
                    <xdr:rowOff>182880</xdr:rowOff>
                  </to>
                </anchor>
              </controlPr>
            </control>
          </mc:Choice>
        </mc:AlternateContent>
        <mc:AlternateContent xmlns:mc="http://schemas.openxmlformats.org/markup-compatibility/2006">
          <mc:Choice Requires="x14">
            <control shapeId="1041410" r:id="rId5" name="Remover Filtros">
              <controlPr defaultSize="0" print="0" autoFill="0" autoPict="0" macro="[0]!RemoveFilters">
                <anchor moveWithCells="1" sizeWithCells="1">
                  <from>
                    <xdr:col>5</xdr:col>
                    <xdr:colOff>1973580</xdr:colOff>
                    <xdr:row>3</xdr:row>
                    <xdr:rowOff>0</xdr:rowOff>
                  </from>
                  <to>
                    <xdr:col>6</xdr:col>
                    <xdr:colOff>1912620</xdr:colOff>
                    <xdr:row>4</xdr:row>
                    <xdr:rowOff>182880</xdr:rowOff>
                  </to>
                </anchor>
              </controlPr>
            </control>
          </mc:Choice>
        </mc:AlternateContent>
      </controls>
    </mc:Choice>
  </mc:AlternateContent>
</worksheet>
</file>

<file path=xl/worksheets/sheet4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A01-000000000000}">
  <sheetPr codeName="Sheet916"/>
  <dimension ref="A1:U18"/>
  <sheetViews>
    <sheetView zoomScale="80" workbookViewId="0">
      <pane xSplit="5" ySplit="10" topLeftCell="F11" activePane="bottomRight" state="frozen"/>
      <selection pane="topRight" activeCell="F1" sqref="F1"/>
      <selection pane="bottomLeft" activeCell="A18" sqref="A18"/>
      <selection pane="bottomRight" activeCell="C10" sqref="C10:U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2:21" s="25" customFormat="1" ht="5.0999999999999996" customHeight="1" thickBot="1" x14ac:dyDescent="0.3">
      <c r="B1" s="10"/>
      <c r="C1" s="9" t="s">
        <v>0</v>
      </c>
      <c r="D1" s="9"/>
      <c r="E1" s="9"/>
      <c r="F1" s="11"/>
      <c r="G1" s="11"/>
      <c r="H1" s="11"/>
      <c r="I1" s="11"/>
      <c r="M1" s="9"/>
    </row>
    <row r="2" spans="2:21" s="25" customFormat="1" ht="15" customHeight="1" thickTop="1" x14ac:dyDescent="0.25">
      <c r="B2" s="12"/>
      <c r="C2" s="198" t="s">
        <v>697</v>
      </c>
      <c r="D2" s="9"/>
      <c r="E2" s="9"/>
      <c r="F2" s="11"/>
      <c r="G2" s="11"/>
      <c r="H2" s="694" t="str">
        <f>CONCATENATE("
A tabela ",D11,"  é um sinónimo da tabela de igual nome na BD da CRC. ")</f>
        <v xml:space="preserve">
A tabela T_M_CCIN_ENTSIND  é um sinónimo da tabela de igual nome na BD da CRC. </v>
      </c>
      <c r="I2" s="695"/>
      <c r="M2" s="9"/>
    </row>
    <row r="3" spans="2:21" s="25" customFormat="1" ht="13.8" x14ac:dyDescent="0.25">
      <c r="B3" s="12"/>
      <c r="C3" s="9"/>
      <c r="D3" s="9"/>
      <c r="E3" s="9"/>
      <c r="F3" s="11"/>
      <c r="G3" s="11"/>
      <c r="H3" s="696"/>
      <c r="I3" s="697"/>
      <c r="M3" s="9"/>
    </row>
    <row r="4" spans="2:21" s="25" customFormat="1" ht="13.8" x14ac:dyDescent="0.25">
      <c r="B4" s="12"/>
      <c r="C4" s="9"/>
      <c r="D4" s="9"/>
      <c r="E4" s="9"/>
      <c r="F4" s="11"/>
      <c r="G4" s="11"/>
      <c r="H4" s="696"/>
      <c r="I4" s="697"/>
      <c r="M4" s="9"/>
    </row>
    <row r="5" spans="2:21" s="25" customFormat="1" ht="14.4" thickBot="1" x14ac:dyDescent="0.3">
      <c r="B5" s="26" t="s">
        <v>1440</v>
      </c>
      <c r="C5" s="9"/>
      <c r="D5" s="9"/>
      <c r="E5" s="9"/>
      <c r="F5" s="11"/>
      <c r="G5" s="11"/>
      <c r="H5" s="698"/>
      <c r="I5" s="699"/>
      <c r="J5" s="9"/>
      <c r="K5" s="9"/>
      <c r="L5" s="9"/>
      <c r="M5" s="9"/>
      <c r="N5" s="9"/>
      <c r="O5" s="9"/>
      <c r="P5" s="9"/>
      <c r="Q5" s="9"/>
      <c r="R5" s="9"/>
      <c r="S5" s="9"/>
      <c r="T5" s="9"/>
    </row>
    <row r="6" spans="2:21" s="32" customFormat="1" ht="12" customHeight="1" thickTop="1" x14ac:dyDescent="0.25">
      <c r="B6" s="307" t="s">
        <v>36</v>
      </c>
      <c r="C6" s="310" t="s">
        <v>697</v>
      </c>
      <c r="D6" s="310" t="s">
        <v>37</v>
      </c>
    </row>
    <row r="7" spans="2:21" s="33" customFormat="1" ht="5.25" customHeight="1" x14ac:dyDescent="0.25">
      <c r="C7" s="34"/>
      <c r="D7" s="34"/>
    </row>
    <row r="8" spans="2:21" s="13" customFormat="1" ht="7.5" customHeight="1" x14ac:dyDescent="0.25"/>
    <row r="9" spans="2:21" s="70" customFormat="1" ht="23.25" customHeight="1" x14ac:dyDescent="0.25">
      <c r="C9" s="690"/>
      <c r="D9" s="690"/>
      <c r="E9" s="690"/>
      <c r="F9" s="690"/>
      <c r="G9" s="690"/>
      <c r="H9" s="690"/>
      <c r="I9" s="690"/>
      <c r="J9" s="690"/>
      <c r="K9" s="690"/>
      <c r="L9" s="690"/>
      <c r="M9" s="690"/>
      <c r="N9" s="690"/>
      <c r="O9" s="691"/>
      <c r="P9" s="71"/>
      <c r="Q9" s="71"/>
      <c r="R9" s="71"/>
      <c r="S9" s="71"/>
      <c r="T9" s="71"/>
    </row>
    <row r="10" spans="2:21" s="68" customFormat="1" ht="25.5" customHeight="1" x14ac:dyDescent="0.25">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c r="U10" s="146" t="s">
        <v>45</v>
      </c>
    </row>
    <row r="11" spans="2:21" s="29" customFormat="1" ht="27" customHeight="1" x14ac:dyDescent="0.25">
      <c r="B11" s="75">
        <v>1</v>
      </c>
      <c r="C11" s="159" t="s">
        <v>663</v>
      </c>
      <c r="D11" s="159" t="s">
        <v>665</v>
      </c>
      <c r="E11" s="159" t="s">
        <v>932</v>
      </c>
      <c r="F11" s="24"/>
      <c r="G11" s="134"/>
      <c r="H11" s="24"/>
      <c r="I11" s="21" t="s">
        <v>6486</v>
      </c>
      <c r="J11" s="24"/>
      <c r="K11" s="24"/>
      <c r="L11" s="21"/>
      <c r="M11" s="21" t="s">
        <v>1487</v>
      </c>
      <c r="N11" s="21" t="s">
        <v>1500</v>
      </c>
      <c r="O11" s="21" t="s">
        <v>1460</v>
      </c>
      <c r="P11" s="24">
        <v>1</v>
      </c>
      <c r="Q11" s="24">
        <v>0</v>
      </c>
      <c r="R11" s="24" t="s">
        <v>6317</v>
      </c>
      <c r="S11" s="24" t="s">
        <v>6373</v>
      </c>
      <c r="T11" s="147"/>
      <c r="U11" s="147"/>
    </row>
    <row r="12" spans="2:21" s="29" customFormat="1" ht="27" customHeight="1" x14ac:dyDescent="0.25">
      <c r="B12" s="75">
        <v>2</v>
      </c>
      <c r="C12" s="159" t="s">
        <v>663</v>
      </c>
      <c r="D12" s="159" t="s">
        <v>665</v>
      </c>
      <c r="E12" s="159" t="s">
        <v>6444</v>
      </c>
      <c r="F12" s="24"/>
      <c r="G12" s="134"/>
      <c r="H12" s="24" t="s">
        <v>932</v>
      </c>
      <c r="I12" s="21"/>
      <c r="J12" s="24" t="s">
        <v>6487</v>
      </c>
      <c r="K12" s="24" t="s">
        <v>6480</v>
      </c>
      <c r="L12" s="21"/>
      <c r="M12" s="21" t="s">
        <v>1487</v>
      </c>
      <c r="N12" s="21" t="s">
        <v>1500</v>
      </c>
      <c r="O12" s="21" t="s">
        <v>1460</v>
      </c>
      <c r="P12" s="24">
        <v>1</v>
      </c>
      <c r="Q12" s="24">
        <v>1</v>
      </c>
      <c r="R12" s="24" t="s">
        <v>6317</v>
      </c>
      <c r="S12" s="24" t="s">
        <v>6373</v>
      </c>
      <c r="T12" s="147"/>
      <c r="U12" s="147"/>
    </row>
    <row r="13" spans="2:21" ht="27" customHeight="1" x14ac:dyDescent="0.25">
      <c r="B13" s="75">
        <v>3</v>
      </c>
      <c r="C13" s="159" t="s">
        <v>663</v>
      </c>
      <c r="D13" s="159" t="s">
        <v>665</v>
      </c>
      <c r="E13" s="159" t="s">
        <v>2180</v>
      </c>
      <c r="F13" s="24"/>
      <c r="G13" s="94" t="s">
        <v>624</v>
      </c>
      <c r="H13" s="24"/>
      <c r="I13" s="21" t="s">
        <v>6488</v>
      </c>
      <c r="J13" s="24" t="s">
        <v>6487</v>
      </c>
      <c r="K13" s="24"/>
      <c r="L13" s="21"/>
      <c r="M13" s="21" t="s">
        <v>1482</v>
      </c>
      <c r="N13" s="21" t="s">
        <v>1555</v>
      </c>
      <c r="O13" s="21" t="s">
        <v>1471</v>
      </c>
      <c r="P13" s="24">
        <v>0</v>
      </c>
      <c r="Q13" s="24">
        <v>0</v>
      </c>
      <c r="R13" s="24" t="s">
        <v>6317</v>
      </c>
      <c r="S13" s="24" t="s">
        <v>6373</v>
      </c>
      <c r="T13" s="147"/>
      <c r="U13" s="147"/>
    </row>
    <row r="14" spans="2:21" ht="27" customHeight="1" x14ac:dyDescent="0.25">
      <c r="B14" s="75">
        <v>4</v>
      </c>
      <c r="C14" s="159" t="s">
        <v>663</v>
      </c>
      <c r="D14" s="159" t="s">
        <v>665</v>
      </c>
      <c r="E14" s="159" t="s">
        <v>2182</v>
      </c>
      <c r="F14" s="24"/>
      <c r="G14" s="94" t="s">
        <v>624</v>
      </c>
      <c r="H14" s="24"/>
      <c r="I14" s="21" t="s">
        <v>6489</v>
      </c>
      <c r="J14" s="24" t="s">
        <v>6487</v>
      </c>
      <c r="K14" s="24" t="s">
        <v>6480</v>
      </c>
      <c r="L14" s="21"/>
      <c r="M14" s="21" t="s">
        <v>1482</v>
      </c>
      <c r="N14" s="21" t="s">
        <v>2480</v>
      </c>
      <c r="O14" s="21" t="s">
        <v>1471</v>
      </c>
      <c r="P14" s="24">
        <v>0</v>
      </c>
      <c r="Q14" s="24">
        <v>0</v>
      </c>
      <c r="R14" s="24" t="s">
        <v>6317</v>
      </c>
      <c r="S14" s="24" t="s">
        <v>6373</v>
      </c>
      <c r="T14" s="147"/>
      <c r="U14" s="147"/>
    </row>
    <row r="15" spans="2:21" ht="27" customHeight="1" x14ac:dyDescent="0.25">
      <c r="B15" s="75">
        <v>5</v>
      </c>
      <c r="C15" s="159" t="s">
        <v>663</v>
      </c>
      <c r="D15" s="159" t="s">
        <v>665</v>
      </c>
      <c r="E15" s="159" t="s">
        <v>6336</v>
      </c>
      <c r="F15" s="24"/>
      <c r="G15" s="134"/>
      <c r="H15" s="24"/>
      <c r="I15" s="21" t="s">
        <v>1471</v>
      </c>
      <c r="J15" s="24" t="s">
        <v>6487</v>
      </c>
      <c r="K15" s="24" t="s">
        <v>6480</v>
      </c>
      <c r="L15" s="21"/>
      <c r="M15" s="21" t="s">
        <v>1482</v>
      </c>
      <c r="N15" s="21" t="s">
        <v>1470</v>
      </c>
      <c r="O15" s="21" t="s">
        <v>1471</v>
      </c>
      <c r="P15" s="24">
        <v>0</v>
      </c>
      <c r="Q15" s="24">
        <v>0</v>
      </c>
      <c r="R15" s="24" t="s">
        <v>6317</v>
      </c>
      <c r="S15" s="24" t="s">
        <v>6373</v>
      </c>
      <c r="T15" s="147"/>
      <c r="U15" s="147"/>
    </row>
    <row r="16" spans="2:21" ht="27" customHeight="1" x14ac:dyDescent="0.25">
      <c r="B16" s="75">
        <v>6</v>
      </c>
      <c r="C16" s="159" t="s">
        <v>663</v>
      </c>
      <c r="D16" s="159" t="s">
        <v>665</v>
      </c>
      <c r="E16" s="159" t="s">
        <v>2884</v>
      </c>
      <c r="F16" s="24"/>
      <c r="G16" s="94" t="s">
        <v>652</v>
      </c>
      <c r="H16" s="24" t="s">
        <v>6490</v>
      </c>
      <c r="I16" s="21"/>
      <c r="J16" s="24" t="s">
        <v>6487</v>
      </c>
      <c r="K16" s="24" t="s">
        <v>6480</v>
      </c>
      <c r="L16" s="21"/>
      <c r="M16" s="21" t="s">
        <v>1482</v>
      </c>
      <c r="N16" s="21" t="s">
        <v>1575</v>
      </c>
      <c r="O16" s="21" t="s">
        <v>1471</v>
      </c>
      <c r="P16" s="24">
        <v>0</v>
      </c>
      <c r="Q16" s="24">
        <v>0</v>
      </c>
      <c r="R16" s="24" t="s">
        <v>6317</v>
      </c>
      <c r="S16" s="24" t="s">
        <v>6373</v>
      </c>
      <c r="T16" s="147"/>
      <c r="U16" s="147"/>
    </row>
    <row r="17" spans="2:21" ht="27" customHeight="1" x14ac:dyDescent="0.25">
      <c r="B17" s="75">
        <v>7</v>
      </c>
      <c r="C17" s="159" t="s">
        <v>663</v>
      </c>
      <c r="D17" s="159" t="s">
        <v>665</v>
      </c>
      <c r="E17" s="159" t="s">
        <v>6491</v>
      </c>
      <c r="F17" s="24"/>
      <c r="G17" s="94" t="s">
        <v>624</v>
      </c>
      <c r="H17" s="24" t="s">
        <v>2884</v>
      </c>
      <c r="I17" s="21"/>
      <c r="J17" s="24" t="s">
        <v>6487</v>
      </c>
      <c r="K17" s="24" t="s">
        <v>6480</v>
      </c>
      <c r="L17" s="21"/>
      <c r="M17" s="21" t="s">
        <v>1482</v>
      </c>
      <c r="N17" s="21" t="s">
        <v>1575</v>
      </c>
      <c r="O17" s="21" t="s">
        <v>1471</v>
      </c>
      <c r="P17" s="24">
        <v>0</v>
      </c>
      <c r="Q17" s="24">
        <v>0</v>
      </c>
      <c r="R17" s="24" t="s">
        <v>6317</v>
      </c>
      <c r="S17" s="24" t="s">
        <v>6373</v>
      </c>
      <c r="T17" s="147"/>
      <c r="U17" s="147"/>
    </row>
    <row r="18" spans="2:21" ht="27" customHeight="1" x14ac:dyDescent="0.25">
      <c r="B18" s="75">
        <v>8</v>
      </c>
      <c r="C18" s="159" t="s">
        <v>663</v>
      </c>
      <c r="D18" s="159" t="s">
        <v>665</v>
      </c>
      <c r="E18" s="159" t="s">
        <v>2519</v>
      </c>
      <c r="F18" s="24"/>
      <c r="G18" s="94" t="s">
        <v>624</v>
      </c>
      <c r="H18" s="159" t="s">
        <v>2519</v>
      </c>
      <c r="I18" s="21"/>
      <c r="J18" s="24" t="s">
        <v>6487</v>
      </c>
      <c r="K18" s="24" t="s">
        <v>6480</v>
      </c>
      <c r="L18" s="21"/>
      <c r="M18" s="21" t="s">
        <v>1482</v>
      </c>
      <c r="N18" s="21" t="s">
        <v>1704</v>
      </c>
      <c r="O18" s="21" t="s">
        <v>1471</v>
      </c>
      <c r="P18" s="24">
        <v>0</v>
      </c>
      <c r="Q18" s="24">
        <v>0</v>
      </c>
      <c r="R18" s="24" t="s">
        <v>6317</v>
      </c>
      <c r="S18" s="24" t="s">
        <v>6373</v>
      </c>
      <c r="T18" s="147"/>
      <c r="U18" s="147"/>
    </row>
  </sheetData>
  <autoFilter ref="C10:U18" xr:uid="{00000000-0001-0000-DA01-000000000000}"/>
  <mergeCells count="2">
    <mergeCell ref="C9:O9"/>
    <mergeCell ref="H2:I5"/>
  </mergeCells>
  <conditionalFormatting sqref="H11:H17">
    <cfRule type="duplicateValues" dxfId="692" priority="1"/>
  </conditionalFormatting>
  <hyperlinks>
    <hyperlink ref="G13" location="T_F_ENTIDSIND!A1" display="T_F_ENTIDSIND" xr:uid="{00000000-0004-0000-DA01-000000000000}"/>
    <hyperlink ref="G14" location="T_F_ENTIDSIND!A1" display="T_F_ENTIDSIND" xr:uid="{00000000-0004-0000-DA01-000001000000}"/>
    <hyperlink ref="G17" location="T_F_ENTIDSIND!A1" display="T_F_ENTIDSIND" xr:uid="{00000000-0004-0000-DA01-000002000000}"/>
    <hyperlink ref="G18" location="T_F_ENTIDSIND!A1" display="T_F_ENTIDSIND" xr:uid="{00000000-0004-0000-DA01-000003000000}"/>
    <hyperlink ref="G16" location="T_REF_CODIGOSDOMINIOBDP!A1" display="T_REF_CODIGOSDOMINIOBDP" xr:uid="{00000000-0004-0000-DA01-000004000000}"/>
    <hyperlink ref="B6" location="Variáveis!A1" display="Variáveis" xr:uid="{00000000-0004-0000-DA01-000005000000}"/>
    <hyperlink ref="C6" location="'Índice de Tabelas'!A1" display="Índice de Tabelas" xr:uid="{00000000-0004-0000-DA01-000006000000}"/>
    <hyperlink ref="D6" location="'Manual de Instrução'!A1" display="Manual de Instrução" xr:uid="{00000000-0004-0000-DA01-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2433"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4243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B01-000000000000}">
  <sheetPr codeName="Sheet917"/>
  <dimension ref="A1:T88"/>
  <sheetViews>
    <sheetView zoomScale="80" workbookViewId="0">
      <pane xSplit="5" ySplit="10" topLeftCell="F59" activePane="bottomRight" state="frozen"/>
      <selection pane="topRight" activeCell="F1" sqref="F1"/>
      <selection pane="bottomLeft" activeCell="A18" sqref="A18"/>
      <selection pane="bottomRight" activeCell="C6" sqref="C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t="s">
        <v>697</v>
      </c>
      <c r="D2" s="9"/>
      <c r="E2" s="9"/>
      <c r="F2" s="11"/>
      <c r="G2" s="11"/>
      <c r="H2" s="694" t="str">
        <f>CONCATENATE("
A tabela ",D11,"  é um sinónimo da tabela de igual nome na BD da CRC. ")</f>
        <v xml:space="preserve">
A tabela T_M_CCIN_INFINST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666</v>
      </c>
      <c r="E11" s="159" t="s">
        <v>932</v>
      </c>
      <c r="F11" s="24"/>
      <c r="G11" s="134"/>
      <c r="H11" s="134"/>
      <c r="I11" s="21" t="s">
        <v>6492</v>
      </c>
      <c r="J11" s="24"/>
      <c r="K11" s="24"/>
      <c r="L11" s="21"/>
      <c r="M11" s="21" t="s">
        <v>1487</v>
      </c>
      <c r="N11" s="21" t="s">
        <v>1500</v>
      </c>
      <c r="O11" s="21" t="s">
        <v>1460</v>
      </c>
      <c r="P11" s="24">
        <v>1</v>
      </c>
      <c r="Q11" s="24">
        <v>0</v>
      </c>
      <c r="R11" s="24"/>
      <c r="S11" s="24" t="s">
        <v>6493</v>
      </c>
      <c r="T11" s="147"/>
    </row>
    <row r="12" spans="1:20" s="29" customFormat="1" ht="27" customHeight="1" x14ac:dyDescent="0.25">
      <c r="A12"/>
      <c r="B12" s="75">
        <v>2</v>
      </c>
      <c r="C12" s="159" t="s">
        <v>663</v>
      </c>
      <c r="D12" s="159" t="s">
        <v>666</v>
      </c>
      <c r="E12" s="159" t="s">
        <v>6331</v>
      </c>
      <c r="F12" s="24"/>
      <c r="G12" s="134"/>
      <c r="H12" s="134"/>
      <c r="I12" s="24" t="s">
        <v>6494</v>
      </c>
      <c r="J12" s="24" t="s">
        <v>6495</v>
      </c>
      <c r="K12" s="24" t="s">
        <v>6496</v>
      </c>
      <c r="L12" s="21"/>
      <c r="M12" s="21" t="s">
        <v>1487</v>
      </c>
      <c r="N12" s="21" t="s">
        <v>1500</v>
      </c>
      <c r="O12" s="21" t="s">
        <v>1471</v>
      </c>
      <c r="P12" s="24">
        <v>1</v>
      </c>
      <c r="Q12" s="24">
        <v>1</v>
      </c>
      <c r="R12" s="24"/>
      <c r="S12" s="24" t="s">
        <v>6493</v>
      </c>
      <c r="T12" s="147"/>
    </row>
    <row r="13" spans="1:20" ht="27" customHeight="1" x14ac:dyDescent="0.2">
      <c r="A13" s="28"/>
      <c r="B13" s="75">
        <v>3</v>
      </c>
      <c r="C13" s="159" t="s">
        <v>663</v>
      </c>
      <c r="D13" s="159" t="s">
        <v>666</v>
      </c>
      <c r="E13" s="159" t="s">
        <v>6333</v>
      </c>
      <c r="F13" s="24"/>
      <c r="G13" s="94" t="s">
        <v>619</v>
      </c>
      <c r="H13" s="134" t="s">
        <v>6403</v>
      </c>
      <c r="I13" s="21"/>
      <c r="J13" s="24" t="s">
        <v>6495</v>
      </c>
      <c r="K13" s="24" t="s">
        <v>6496</v>
      </c>
      <c r="L13" s="21"/>
      <c r="M13" s="21" t="s">
        <v>1487</v>
      </c>
      <c r="N13" s="21" t="s">
        <v>1500</v>
      </c>
      <c r="O13" s="21" t="s">
        <v>1471</v>
      </c>
      <c r="P13" s="24">
        <v>0</v>
      </c>
      <c r="Q13" s="24">
        <v>0</v>
      </c>
      <c r="R13" s="24"/>
      <c r="S13" s="24" t="s">
        <v>6493</v>
      </c>
      <c r="T13" s="147"/>
    </row>
    <row r="14" spans="1:20" ht="27" customHeight="1" x14ac:dyDescent="0.2">
      <c r="A14" s="28"/>
      <c r="B14" s="75">
        <v>4</v>
      </c>
      <c r="C14" s="159" t="s">
        <v>663</v>
      </c>
      <c r="D14" s="159" t="s">
        <v>666</v>
      </c>
      <c r="E14" s="159" t="s">
        <v>6332</v>
      </c>
      <c r="F14" s="24"/>
      <c r="G14" s="134"/>
      <c r="H14" s="134"/>
      <c r="I14" s="21">
        <v>1</v>
      </c>
      <c r="J14" s="24" t="s">
        <v>6495</v>
      </c>
      <c r="K14" s="24" t="s">
        <v>6496</v>
      </c>
      <c r="L14" s="21"/>
      <c r="M14" s="21" t="s">
        <v>1487</v>
      </c>
      <c r="N14" s="21" t="s">
        <v>1500</v>
      </c>
      <c r="O14" s="21" t="s">
        <v>1471</v>
      </c>
      <c r="P14" s="24">
        <v>0</v>
      </c>
      <c r="Q14" s="24">
        <v>0</v>
      </c>
      <c r="R14" s="24"/>
      <c r="S14" s="24" t="s">
        <v>6493</v>
      </c>
      <c r="T14" s="147"/>
    </row>
    <row r="15" spans="1:20" ht="27" customHeight="1" x14ac:dyDescent="0.2">
      <c r="A15" s="28"/>
      <c r="B15" s="75">
        <v>5</v>
      </c>
      <c r="C15" s="159" t="s">
        <v>663</v>
      </c>
      <c r="D15" s="159" t="s">
        <v>666</v>
      </c>
      <c r="E15" s="159" t="s">
        <v>6374</v>
      </c>
      <c r="F15" s="24"/>
      <c r="G15" s="134"/>
      <c r="H15" s="134"/>
      <c r="I15" s="21" t="s">
        <v>2149</v>
      </c>
      <c r="J15" s="24" t="s">
        <v>6495</v>
      </c>
      <c r="K15" s="24" t="s">
        <v>6496</v>
      </c>
      <c r="L15" s="21"/>
      <c r="M15" s="21" t="s">
        <v>1482</v>
      </c>
      <c r="N15" s="21" t="s">
        <v>1494</v>
      </c>
      <c r="O15" s="21" t="s">
        <v>1471</v>
      </c>
      <c r="P15" s="24">
        <v>0</v>
      </c>
      <c r="Q15" s="24">
        <v>0</v>
      </c>
      <c r="R15" s="24"/>
      <c r="S15" s="24" t="s">
        <v>6493</v>
      </c>
      <c r="T15" s="147"/>
    </row>
    <row r="16" spans="1:20" ht="27" customHeight="1" x14ac:dyDescent="0.2">
      <c r="A16" s="28"/>
      <c r="B16" s="75">
        <v>6</v>
      </c>
      <c r="C16" s="159" t="s">
        <v>663</v>
      </c>
      <c r="D16" s="159" t="s">
        <v>666</v>
      </c>
      <c r="E16" s="159" t="s">
        <v>6328</v>
      </c>
      <c r="F16" s="24"/>
      <c r="G16" s="134"/>
      <c r="H16" s="134"/>
      <c r="I16" s="21" t="s">
        <v>6497</v>
      </c>
      <c r="J16" s="24" t="s">
        <v>6495</v>
      </c>
      <c r="K16" s="24" t="s">
        <v>6496</v>
      </c>
      <c r="L16" s="21"/>
      <c r="M16" s="21" t="s">
        <v>1482</v>
      </c>
      <c r="N16" s="21" t="s">
        <v>1473</v>
      </c>
      <c r="O16" s="21" t="s">
        <v>1471</v>
      </c>
      <c r="P16" s="24">
        <v>1</v>
      </c>
      <c r="Q16" s="24">
        <v>1</v>
      </c>
      <c r="R16" s="24"/>
      <c r="S16" s="24" t="s">
        <v>6493</v>
      </c>
      <c r="T16" s="147"/>
    </row>
    <row r="17" spans="1:20" ht="27" customHeight="1" x14ac:dyDescent="0.2">
      <c r="A17" s="28"/>
      <c r="B17" s="75">
        <v>7</v>
      </c>
      <c r="C17" s="159" t="s">
        <v>663</v>
      </c>
      <c r="D17" s="159" t="s">
        <v>666</v>
      </c>
      <c r="E17" s="159" t="s">
        <v>2456</v>
      </c>
      <c r="F17" s="24"/>
      <c r="G17" s="94" t="s">
        <v>619</v>
      </c>
      <c r="H17" s="134" t="s">
        <v>2456</v>
      </c>
      <c r="I17" s="21"/>
      <c r="J17" s="24" t="s">
        <v>6495</v>
      </c>
      <c r="K17" s="24" t="s">
        <v>6496</v>
      </c>
      <c r="L17" s="21"/>
      <c r="M17" s="21" t="s">
        <v>1482</v>
      </c>
      <c r="N17" s="21" t="s">
        <v>2179</v>
      </c>
      <c r="O17" s="21" t="s">
        <v>1471</v>
      </c>
      <c r="P17" s="24">
        <v>0</v>
      </c>
      <c r="Q17" s="24">
        <v>0</v>
      </c>
      <c r="R17" s="24"/>
      <c r="S17" s="24" t="s">
        <v>6493</v>
      </c>
      <c r="T17" s="147"/>
    </row>
    <row r="18" spans="1:20" ht="27" customHeight="1" x14ac:dyDescent="0.25">
      <c r="B18" s="75">
        <v>8</v>
      </c>
      <c r="C18" s="159" t="s">
        <v>663</v>
      </c>
      <c r="D18" s="159" t="s">
        <v>666</v>
      </c>
      <c r="E18" s="159" t="s">
        <v>2458</v>
      </c>
      <c r="F18" s="24"/>
      <c r="G18" s="94" t="s">
        <v>619</v>
      </c>
      <c r="H18" s="134" t="s">
        <v>2458</v>
      </c>
      <c r="I18" s="21"/>
      <c r="J18" s="24" t="s">
        <v>6495</v>
      </c>
      <c r="K18" s="24" t="s">
        <v>6496</v>
      </c>
      <c r="L18" s="21"/>
      <c r="M18" s="21" t="s">
        <v>1482</v>
      </c>
      <c r="N18" s="21" t="s">
        <v>2179</v>
      </c>
      <c r="O18" s="21" t="s">
        <v>1471</v>
      </c>
      <c r="P18" s="24">
        <v>0</v>
      </c>
      <c r="Q18" s="24">
        <v>0</v>
      </c>
      <c r="R18" s="24"/>
      <c r="S18" s="24" t="s">
        <v>6493</v>
      </c>
      <c r="T18" s="147"/>
    </row>
    <row r="19" spans="1:20" ht="27" customHeight="1" x14ac:dyDescent="0.2">
      <c r="A19" s="28"/>
      <c r="B19" s="75">
        <v>9</v>
      </c>
      <c r="C19" s="159" t="s">
        <v>663</v>
      </c>
      <c r="D19" s="159" t="s">
        <v>666</v>
      </c>
      <c r="E19" s="159" t="s">
        <v>6375</v>
      </c>
      <c r="F19" s="24"/>
      <c r="G19" s="134"/>
      <c r="H19" s="134"/>
      <c r="I19" s="21" t="s">
        <v>3986</v>
      </c>
      <c r="J19" s="24" t="s">
        <v>6495</v>
      </c>
      <c r="K19" s="24" t="s">
        <v>6496</v>
      </c>
      <c r="L19" s="21"/>
      <c r="M19" s="21" t="s">
        <v>1482</v>
      </c>
      <c r="N19" s="21" t="s">
        <v>1473</v>
      </c>
      <c r="O19" s="21" t="s">
        <v>1471</v>
      </c>
      <c r="P19" s="24">
        <v>0</v>
      </c>
      <c r="Q19" s="24">
        <v>0</v>
      </c>
      <c r="R19" s="24"/>
      <c r="S19" s="24" t="s">
        <v>6493</v>
      </c>
      <c r="T19" s="147"/>
    </row>
    <row r="20" spans="1:20" ht="27" customHeight="1" x14ac:dyDescent="0.2">
      <c r="A20" s="28"/>
      <c r="B20" s="75">
        <v>10</v>
      </c>
      <c r="C20" s="159" t="s">
        <v>663</v>
      </c>
      <c r="D20" s="159" t="s">
        <v>666</v>
      </c>
      <c r="E20" s="159" t="s">
        <v>3397</v>
      </c>
      <c r="F20" s="24"/>
      <c r="G20" s="94" t="s">
        <v>619</v>
      </c>
      <c r="H20" s="134" t="s">
        <v>2526</v>
      </c>
      <c r="I20" s="21"/>
      <c r="J20" s="24" t="s">
        <v>6495</v>
      </c>
      <c r="K20" s="24" t="s">
        <v>6496</v>
      </c>
      <c r="L20" s="21"/>
      <c r="M20" s="21" t="s">
        <v>1458</v>
      </c>
      <c r="N20" s="21" t="s">
        <v>1459</v>
      </c>
      <c r="O20" s="21" t="s">
        <v>1471</v>
      </c>
      <c r="P20" s="24">
        <v>0</v>
      </c>
      <c r="Q20" s="24">
        <v>0</v>
      </c>
      <c r="R20" s="24"/>
      <c r="S20" s="24" t="s">
        <v>6493</v>
      </c>
      <c r="T20" s="147"/>
    </row>
    <row r="21" spans="1:20" ht="27" customHeight="1" x14ac:dyDescent="0.2">
      <c r="A21" s="28"/>
      <c r="B21" s="75">
        <v>11</v>
      </c>
      <c r="C21" s="159" t="s">
        <v>663</v>
      </c>
      <c r="D21" s="159" t="s">
        <v>666</v>
      </c>
      <c r="E21" s="159" t="s">
        <v>2755</v>
      </c>
      <c r="F21" s="24"/>
      <c r="G21" s="94" t="s">
        <v>619</v>
      </c>
      <c r="H21" s="134" t="s">
        <v>2755</v>
      </c>
      <c r="I21" s="21"/>
      <c r="J21" s="24" t="s">
        <v>6495</v>
      </c>
      <c r="K21" s="24" t="s">
        <v>6496</v>
      </c>
      <c r="L21" s="21"/>
      <c r="M21" s="21" t="s">
        <v>1482</v>
      </c>
      <c r="N21" s="21" t="s">
        <v>1478</v>
      </c>
      <c r="O21" s="21" t="s">
        <v>1471</v>
      </c>
      <c r="P21" s="24">
        <v>0</v>
      </c>
      <c r="Q21" s="24">
        <v>0</v>
      </c>
      <c r="R21" s="24"/>
      <c r="S21" s="24" t="s">
        <v>6493</v>
      </c>
      <c r="T21" s="147"/>
    </row>
    <row r="22" spans="1:20" ht="27" customHeight="1" x14ac:dyDescent="0.2">
      <c r="A22" s="28"/>
      <c r="B22" s="75">
        <v>12</v>
      </c>
      <c r="C22" s="159" t="s">
        <v>663</v>
      </c>
      <c r="D22" s="159" t="s">
        <v>666</v>
      </c>
      <c r="E22" s="159" t="s">
        <v>2756</v>
      </c>
      <c r="F22" s="24"/>
      <c r="G22" s="94" t="s">
        <v>652</v>
      </c>
      <c r="H22" s="134" t="s">
        <v>6498</v>
      </c>
      <c r="I22" s="21"/>
      <c r="J22" s="24" t="s">
        <v>6495</v>
      </c>
      <c r="K22" s="24" t="s">
        <v>6496</v>
      </c>
      <c r="L22" s="21"/>
      <c r="M22" s="21" t="s">
        <v>1482</v>
      </c>
      <c r="N22" s="21" t="s">
        <v>1575</v>
      </c>
      <c r="O22" s="21" t="s">
        <v>1471</v>
      </c>
      <c r="P22" s="24">
        <v>0</v>
      </c>
      <c r="Q22" s="24">
        <v>0</v>
      </c>
      <c r="R22" s="24"/>
      <c r="S22" s="24" t="s">
        <v>6493</v>
      </c>
      <c r="T22" s="147"/>
    </row>
    <row r="23" spans="1:20" ht="27" customHeight="1" x14ac:dyDescent="0.2">
      <c r="A23" s="28"/>
      <c r="B23" s="75">
        <v>13</v>
      </c>
      <c r="C23" s="159" t="s">
        <v>663</v>
      </c>
      <c r="D23" s="159" t="s">
        <v>666</v>
      </c>
      <c r="E23" s="159" t="s">
        <v>6376</v>
      </c>
      <c r="F23" s="24"/>
      <c r="G23" s="94" t="s">
        <v>619</v>
      </c>
      <c r="H23" s="134" t="s">
        <v>2756</v>
      </c>
      <c r="I23" s="21"/>
      <c r="J23" s="24" t="s">
        <v>6495</v>
      </c>
      <c r="K23" s="24" t="s">
        <v>6496</v>
      </c>
      <c r="L23" s="21"/>
      <c r="M23" s="21" t="s">
        <v>1482</v>
      </c>
      <c r="N23" s="21" t="s">
        <v>1575</v>
      </c>
      <c r="O23" s="21" t="s">
        <v>1471</v>
      </c>
      <c r="P23" s="24">
        <v>0</v>
      </c>
      <c r="Q23" s="24">
        <v>0</v>
      </c>
      <c r="R23" s="24"/>
      <c r="S23" s="24" t="s">
        <v>6493</v>
      </c>
      <c r="T23" s="147"/>
    </row>
    <row r="24" spans="1:20" ht="27" customHeight="1" x14ac:dyDescent="0.2">
      <c r="A24" s="28"/>
      <c r="B24" s="75">
        <v>14</v>
      </c>
      <c r="C24" s="159" t="s">
        <v>663</v>
      </c>
      <c r="D24" s="159" t="s">
        <v>666</v>
      </c>
      <c r="E24" s="159" t="s">
        <v>2757</v>
      </c>
      <c r="F24" s="24"/>
      <c r="G24" s="94" t="s">
        <v>619</v>
      </c>
      <c r="H24" s="134" t="s">
        <v>2757</v>
      </c>
      <c r="I24" s="21"/>
      <c r="J24" s="24" t="s">
        <v>6495</v>
      </c>
      <c r="K24" s="24" t="s">
        <v>6496</v>
      </c>
      <c r="L24" s="21"/>
      <c r="M24" s="21" t="s">
        <v>1482</v>
      </c>
      <c r="N24" s="21" t="s">
        <v>2179</v>
      </c>
      <c r="O24" s="21" t="s">
        <v>1471</v>
      </c>
      <c r="P24" s="24">
        <v>0</v>
      </c>
      <c r="Q24" s="24">
        <v>0</v>
      </c>
      <c r="R24" s="24"/>
      <c r="S24" s="24" t="s">
        <v>6493</v>
      </c>
      <c r="T24" s="147"/>
    </row>
    <row r="25" spans="1:20" ht="27" customHeight="1" x14ac:dyDescent="0.2">
      <c r="A25" s="28"/>
      <c r="B25" s="75">
        <v>15</v>
      </c>
      <c r="C25" s="159" t="s">
        <v>663</v>
      </c>
      <c r="D25" s="159" t="s">
        <v>666</v>
      </c>
      <c r="E25" s="159" t="s">
        <v>2758</v>
      </c>
      <c r="F25" s="24"/>
      <c r="G25" s="94" t="s">
        <v>652</v>
      </c>
      <c r="H25" s="134" t="s">
        <v>6499</v>
      </c>
      <c r="I25" s="21"/>
      <c r="J25" s="24" t="s">
        <v>6495</v>
      </c>
      <c r="K25" s="24" t="s">
        <v>6496</v>
      </c>
      <c r="L25" s="21"/>
      <c r="M25" s="21" t="s">
        <v>1482</v>
      </c>
      <c r="N25" s="21" t="s">
        <v>1575</v>
      </c>
      <c r="O25" s="21" t="s">
        <v>1471</v>
      </c>
      <c r="P25" s="24">
        <v>0</v>
      </c>
      <c r="Q25" s="24">
        <v>0</v>
      </c>
      <c r="R25" s="24"/>
      <c r="S25" s="24" t="s">
        <v>6493</v>
      </c>
      <c r="T25" s="147"/>
    </row>
    <row r="26" spans="1:20" ht="27" customHeight="1" x14ac:dyDescent="0.2">
      <c r="A26" s="28"/>
      <c r="B26" s="75">
        <v>16</v>
      </c>
      <c r="C26" s="159" t="s">
        <v>663</v>
      </c>
      <c r="D26" s="159" t="s">
        <v>666</v>
      </c>
      <c r="E26" s="159" t="s">
        <v>6377</v>
      </c>
      <c r="F26" s="24"/>
      <c r="G26" s="94" t="s">
        <v>619</v>
      </c>
      <c r="H26" s="134" t="s">
        <v>2758</v>
      </c>
      <c r="I26" s="21"/>
      <c r="J26" s="24" t="s">
        <v>6495</v>
      </c>
      <c r="K26" s="24" t="s">
        <v>6496</v>
      </c>
      <c r="L26" s="21"/>
      <c r="M26" s="21" t="s">
        <v>1482</v>
      </c>
      <c r="N26" s="21" t="s">
        <v>1575</v>
      </c>
      <c r="O26" s="21" t="s">
        <v>1471</v>
      </c>
      <c r="P26" s="24">
        <v>0</v>
      </c>
      <c r="Q26" s="24">
        <v>0</v>
      </c>
      <c r="R26" s="24"/>
      <c r="S26" s="24" t="s">
        <v>6493</v>
      </c>
      <c r="T26" s="147"/>
    </row>
    <row r="27" spans="1:20" ht="27" customHeight="1" x14ac:dyDescent="0.2">
      <c r="A27" s="28"/>
      <c r="B27" s="75">
        <v>17</v>
      </c>
      <c r="C27" s="159" t="s">
        <v>663</v>
      </c>
      <c r="D27" s="159" t="s">
        <v>666</v>
      </c>
      <c r="E27" s="159" t="s">
        <v>784</v>
      </c>
      <c r="F27" s="24"/>
      <c r="G27" s="94" t="s">
        <v>619</v>
      </c>
      <c r="H27" s="134" t="s">
        <v>784</v>
      </c>
      <c r="I27" s="21"/>
      <c r="J27" s="24" t="s">
        <v>6495</v>
      </c>
      <c r="K27" s="24" t="s">
        <v>6496</v>
      </c>
      <c r="L27" s="21"/>
      <c r="M27" s="21" t="s">
        <v>1482</v>
      </c>
      <c r="N27" s="21" t="s">
        <v>1466</v>
      </c>
      <c r="O27" s="21" t="s">
        <v>1471</v>
      </c>
      <c r="P27" s="24">
        <v>0</v>
      </c>
      <c r="Q27" s="24">
        <v>0</v>
      </c>
      <c r="R27" s="24"/>
      <c r="S27" s="24" t="s">
        <v>6493</v>
      </c>
      <c r="T27" s="147"/>
    </row>
    <row r="28" spans="1:20" ht="27" customHeight="1" x14ac:dyDescent="0.25">
      <c r="B28" s="75">
        <v>18</v>
      </c>
      <c r="C28" s="159" t="s">
        <v>663</v>
      </c>
      <c r="D28" s="159" t="s">
        <v>666</v>
      </c>
      <c r="E28" s="159" t="s">
        <v>2759</v>
      </c>
      <c r="F28" s="24"/>
      <c r="G28" s="94" t="s">
        <v>652</v>
      </c>
      <c r="H28" s="134" t="s">
        <v>6500</v>
      </c>
      <c r="I28" s="21"/>
      <c r="J28" s="24" t="s">
        <v>6495</v>
      </c>
      <c r="K28" s="24" t="s">
        <v>6496</v>
      </c>
      <c r="L28" s="21"/>
      <c r="M28" s="21" t="s">
        <v>1482</v>
      </c>
      <c r="N28" s="21" t="s">
        <v>1575</v>
      </c>
      <c r="O28" s="21" t="s">
        <v>1471</v>
      </c>
      <c r="P28" s="24">
        <v>0</v>
      </c>
      <c r="Q28" s="24">
        <v>0</v>
      </c>
      <c r="R28" s="24"/>
      <c r="S28" s="24" t="s">
        <v>6493</v>
      </c>
      <c r="T28" s="147"/>
    </row>
    <row r="29" spans="1:20" ht="27" customHeight="1" x14ac:dyDescent="0.2">
      <c r="A29" s="28"/>
      <c r="B29" s="75">
        <v>19</v>
      </c>
      <c r="C29" s="159" t="s">
        <v>663</v>
      </c>
      <c r="D29" s="159" t="s">
        <v>666</v>
      </c>
      <c r="E29" s="159" t="s">
        <v>6378</v>
      </c>
      <c r="F29" s="24"/>
      <c r="G29" s="94" t="s">
        <v>619</v>
      </c>
      <c r="H29" s="134" t="s">
        <v>2759</v>
      </c>
      <c r="I29" s="21"/>
      <c r="J29" s="24" t="s">
        <v>6495</v>
      </c>
      <c r="K29" s="24" t="s">
        <v>6496</v>
      </c>
      <c r="L29" s="21"/>
      <c r="M29" s="21" t="s">
        <v>1482</v>
      </c>
      <c r="N29" s="21" t="s">
        <v>1575</v>
      </c>
      <c r="O29" s="21" t="s">
        <v>1471</v>
      </c>
      <c r="P29" s="24">
        <v>0</v>
      </c>
      <c r="Q29" s="24">
        <v>0</v>
      </c>
      <c r="R29" s="24"/>
      <c r="S29" s="24" t="s">
        <v>6493</v>
      </c>
      <c r="T29" s="147"/>
    </row>
    <row r="30" spans="1:20" ht="27" customHeight="1" x14ac:dyDescent="0.2">
      <c r="A30" s="28"/>
      <c r="B30" s="75">
        <v>20</v>
      </c>
      <c r="C30" s="159" t="s">
        <v>663</v>
      </c>
      <c r="D30" s="159" t="s">
        <v>666</v>
      </c>
      <c r="E30" s="159" t="s">
        <v>2760</v>
      </c>
      <c r="F30" s="24"/>
      <c r="G30" s="94" t="s">
        <v>652</v>
      </c>
      <c r="H30" s="134" t="s">
        <v>6501</v>
      </c>
      <c r="I30" s="21"/>
      <c r="J30" s="24" t="s">
        <v>6495</v>
      </c>
      <c r="K30" s="24" t="s">
        <v>6496</v>
      </c>
      <c r="L30" s="21"/>
      <c r="M30" s="21" t="s">
        <v>1482</v>
      </c>
      <c r="N30" s="21" t="s">
        <v>1575</v>
      </c>
      <c r="O30" s="21" t="s">
        <v>1471</v>
      </c>
      <c r="P30" s="24">
        <v>0</v>
      </c>
      <c r="Q30" s="24">
        <v>0</v>
      </c>
      <c r="R30" s="24"/>
      <c r="S30" s="24" t="s">
        <v>6493</v>
      </c>
      <c r="T30" s="147"/>
    </row>
    <row r="31" spans="1:20" ht="27" customHeight="1" x14ac:dyDescent="0.2">
      <c r="A31" s="28"/>
      <c r="B31" s="75">
        <v>21</v>
      </c>
      <c r="C31" s="159" t="s">
        <v>663</v>
      </c>
      <c r="D31" s="159" t="s">
        <v>666</v>
      </c>
      <c r="E31" s="159" t="s">
        <v>6379</v>
      </c>
      <c r="F31" s="24"/>
      <c r="G31" s="94" t="s">
        <v>619</v>
      </c>
      <c r="H31" s="134" t="s">
        <v>2760</v>
      </c>
      <c r="I31" s="21"/>
      <c r="J31" s="24" t="s">
        <v>6495</v>
      </c>
      <c r="K31" s="24" t="s">
        <v>6496</v>
      </c>
      <c r="L31" s="21"/>
      <c r="M31" s="21" t="s">
        <v>1482</v>
      </c>
      <c r="N31" s="21" t="s">
        <v>1575</v>
      </c>
      <c r="O31" s="21" t="s">
        <v>1471</v>
      </c>
      <c r="P31" s="24">
        <v>0</v>
      </c>
      <c r="Q31" s="24">
        <v>0</v>
      </c>
      <c r="R31" s="24"/>
      <c r="S31" s="24" t="s">
        <v>6493</v>
      </c>
      <c r="T31" s="147"/>
    </row>
    <row r="32" spans="1:20" ht="27" customHeight="1" x14ac:dyDescent="0.2">
      <c r="A32" s="28"/>
      <c r="B32" s="75">
        <v>22</v>
      </c>
      <c r="C32" s="159" t="s">
        <v>663</v>
      </c>
      <c r="D32" s="159" t="s">
        <v>666</v>
      </c>
      <c r="E32" s="159" t="s">
        <v>2761</v>
      </c>
      <c r="F32" s="24"/>
      <c r="G32" s="94" t="s">
        <v>652</v>
      </c>
      <c r="H32" s="134" t="s">
        <v>6502</v>
      </c>
      <c r="I32" s="21"/>
      <c r="J32" s="24" t="s">
        <v>6495</v>
      </c>
      <c r="K32" s="24" t="s">
        <v>6496</v>
      </c>
      <c r="L32" s="21"/>
      <c r="M32" s="21" t="s">
        <v>1482</v>
      </c>
      <c r="N32" s="21" t="s">
        <v>1575</v>
      </c>
      <c r="O32" s="21" t="s">
        <v>1471</v>
      </c>
      <c r="P32" s="24">
        <v>0</v>
      </c>
      <c r="Q32" s="24">
        <v>0</v>
      </c>
      <c r="R32" s="24"/>
      <c r="S32" s="24" t="s">
        <v>6493</v>
      </c>
      <c r="T32" s="147"/>
    </row>
    <row r="33" spans="1:20" ht="27" customHeight="1" x14ac:dyDescent="0.2">
      <c r="A33" s="28"/>
      <c r="B33" s="75">
        <v>23</v>
      </c>
      <c r="C33" s="159" t="s">
        <v>663</v>
      </c>
      <c r="D33" s="159" t="s">
        <v>666</v>
      </c>
      <c r="E33" s="159" t="s">
        <v>6380</v>
      </c>
      <c r="F33" s="24"/>
      <c r="G33" s="94" t="s">
        <v>619</v>
      </c>
      <c r="H33" s="134" t="s">
        <v>2761</v>
      </c>
      <c r="I33" s="21"/>
      <c r="J33" s="24" t="s">
        <v>6495</v>
      </c>
      <c r="K33" s="24" t="s">
        <v>6496</v>
      </c>
      <c r="L33" s="21"/>
      <c r="M33" s="21" t="s">
        <v>1482</v>
      </c>
      <c r="N33" s="21" t="s">
        <v>1575</v>
      </c>
      <c r="O33" s="21" t="s">
        <v>1471</v>
      </c>
      <c r="P33" s="24">
        <v>0</v>
      </c>
      <c r="Q33" s="24">
        <v>0</v>
      </c>
      <c r="R33" s="24"/>
      <c r="S33" s="24" t="s">
        <v>6493</v>
      </c>
      <c r="T33" s="147"/>
    </row>
    <row r="34" spans="1:20" ht="27" customHeight="1" x14ac:dyDescent="0.2">
      <c r="A34" s="28"/>
      <c r="B34" s="75">
        <v>24</v>
      </c>
      <c r="C34" s="159" t="s">
        <v>663</v>
      </c>
      <c r="D34" s="159" t="s">
        <v>666</v>
      </c>
      <c r="E34" s="159" t="s">
        <v>2762</v>
      </c>
      <c r="F34" s="24"/>
      <c r="G34" s="94" t="s">
        <v>652</v>
      </c>
      <c r="H34" s="134" t="s">
        <v>6503</v>
      </c>
      <c r="I34" s="21"/>
      <c r="J34" s="24" t="s">
        <v>6495</v>
      </c>
      <c r="K34" s="24" t="s">
        <v>6496</v>
      </c>
      <c r="L34" s="21"/>
      <c r="M34" s="21" t="s">
        <v>1482</v>
      </c>
      <c r="N34" s="21" t="s">
        <v>1575</v>
      </c>
      <c r="O34" s="21" t="s">
        <v>1471</v>
      </c>
      <c r="P34" s="24">
        <v>0</v>
      </c>
      <c r="Q34" s="24">
        <v>0</v>
      </c>
      <c r="R34" s="24"/>
      <c r="S34" s="24" t="s">
        <v>6493</v>
      </c>
      <c r="T34" s="147"/>
    </row>
    <row r="35" spans="1:20" ht="27" customHeight="1" x14ac:dyDescent="0.2">
      <c r="A35" s="28"/>
      <c r="B35" s="75">
        <v>25</v>
      </c>
      <c r="C35" s="159" t="s">
        <v>663</v>
      </c>
      <c r="D35" s="159" t="s">
        <v>666</v>
      </c>
      <c r="E35" s="159" t="s">
        <v>6381</v>
      </c>
      <c r="F35" s="24"/>
      <c r="G35" s="94" t="s">
        <v>619</v>
      </c>
      <c r="H35" s="134" t="s">
        <v>2762</v>
      </c>
      <c r="I35" s="21"/>
      <c r="J35" s="24" t="s">
        <v>6495</v>
      </c>
      <c r="K35" s="24" t="s">
        <v>6496</v>
      </c>
      <c r="L35" s="21"/>
      <c r="M35" s="21" t="s">
        <v>1482</v>
      </c>
      <c r="N35" s="21" t="s">
        <v>1575</v>
      </c>
      <c r="O35" s="21" t="s">
        <v>1471</v>
      </c>
      <c r="P35" s="24">
        <v>0</v>
      </c>
      <c r="Q35" s="24">
        <v>0</v>
      </c>
      <c r="R35" s="24"/>
      <c r="S35" s="24" t="s">
        <v>6493</v>
      </c>
      <c r="T35" s="147"/>
    </row>
    <row r="36" spans="1:20" ht="27" customHeight="1" x14ac:dyDescent="0.2">
      <c r="A36" s="28"/>
      <c r="B36" s="75">
        <v>26</v>
      </c>
      <c r="C36" s="159" t="s">
        <v>663</v>
      </c>
      <c r="D36" s="159" t="s">
        <v>666</v>
      </c>
      <c r="E36" s="159" t="s">
        <v>2763</v>
      </c>
      <c r="F36" s="24"/>
      <c r="G36" s="94" t="s">
        <v>619</v>
      </c>
      <c r="H36" s="134" t="s">
        <v>2763</v>
      </c>
      <c r="I36" s="21"/>
      <c r="J36" s="24" t="s">
        <v>6495</v>
      </c>
      <c r="K36" s="24" t="s">
        <v>6496</v>
      </c>
      <c r="L36" s="21"/>
      <c r="M36" s="21" t="s">
        <v>1482</v>
      </c>
      <c r="N36" s="21" t="s">
        <v>2665</v>
      </c>
      <c r="O36" s="21" t="s">
        <v>1471</v>
      </c>
      <c r="P36" s="24">
        <v>0</v>
      </c>
      <c r="Q36" s="24">
        <v>0</v>
      </c>
      <c r="R36" s="24"/>
      <c r="S36" s="24" t="s">
        <v>6493</v>
      </c>
      <c r="T36" s="147"/>
    </row>
    <row r="37" spans="1:20" ht="27" customHeight="1" x14ac:dyDescent="0.2">
      <c r="A37" s="28"/>
      <c r="B37" s="75">
        <v>27</v>
      </c>
      <c r="C37" s="159" t="s">
        <v>663</v>
      </c>
      <c r="D37" s="159" t="s">
        <v>666</v>
      </c>
      <c r="E37" s="159" t="s">
        <v>2764</v>
      </c>
      <c r="F37" s="24" t="s">
        <v>6382</v>
      </c>
      <c r="G37" s="94" t="s">
        <v>652</v>
      </c>
      <c r="H37" s="134" t="s">
        <v>6504</v>
      </c>
      <c r="I37" s="21"/>
      <c r="J37" s="24" t="s">
        <v>6495</v>
      </c>
      <c r="K37" s="24" t="s">
        <v>6496</v>
      </c>
      <c r="L37" s="21"/>
      <c r="M37" s="21" t="s">
        <v>1482</v>
      </c>
      <c r="N37" s="21" t="s">
        <v>1575</v>
      </c>
      <c r="O37" s="21" t="s">
        <v>1471</v>
      </c>
      <c r="P37" s="24">
        <v>0</v>
      </c>
      <c r="Q37" s="24">
        <v>0</v>
      </c>
      <c r="R37" s="24"/>
      <c r="S37" s="24" t="s">
        <v>6493</v>
      </c>
      <c r="T37" s="147"/>
    </row>
    <row r="38" spans="1:20" ht="27" customHeight="1" x14ac:dyDescent="0.25">
      <c r="B38" s="75">
        <v>28</v>
      </c>
      <c r="C38" s="159" t="s">
        <v>663</v>
      </c>
      <c r="D38" s="159" t="s">
        <v>666</v>
      </c>
      <c r="E38" s="159" t="s">
        <v>6383</v>
      </c>
      <c r="F38" s="24"/>
      <c r="G38" s="94" t="s">
        <v>619</v>
      </c>
      <c r="H38" s="134" t="s">
        <v>2764</v>
      </c>
      <c r="I38" s="21"/>
      <c r="J38" s="24" t="s">
        <v>6495</v>
      </c>
      <c r="K38" s="24" t="s">
        <v>6496</v>
      </c>
      <c r="L38" s="21"/>
      <c r="M38" s="21" t="s">
        <v>1482</v>
      </c>
      <c r="N38" s="21" t="s">
        <v>1575</v>
      </c>
      <c r="O38" s="21" t="s">
        <v>1471</v>
      </c>
      <c r="P38" s="24">
        <v>0</v>
      </c>
      <c r="Q38" s="24">
        <v>0</v>
      </c>
      <c r="R38" s="24"/>
      <c r="S38" s="24" t="s">
        <v>6493</v>
      </c>
      <c r="T38" s="147"/>
    </row>
    <row r="39" spans="1:20" ht="27" customHeight="1" x14ac:dyDescent="0.2">
      <c r="A39" s="28"/>
      <c r="B39" s="75">
        <v>29</v>
      </c>
      <c r="C39" s="159" t="s">
        <v>663</v>
      </c>
      <c r="D39" s="159" t="s">
        <v>666</v>
      </c>
      <c r="E39" s="159" t="s">
        <v>2765</v>
      </c>
      <c r="F39" s="24"/>
      <c r="G39" s="94" t="s">
        <v>652</v>
      </c>
      <c r="H39" s="134" t="s">
        <v>6505</v>
      </c>
      <c r="I39" s="21"/>
      <c r="J39" s="24" t="s">
        <v>6495</v>
      </c>
      <c r="K39" s="24" t="s">
        <v>6496</v>
      </c>
      <c r="L39" s="21"/>
      <c r="M39" s="21" t="s">
        <v>1482</v>
      </c>
      <c r="N39" s="21" t="s">
        <v>1575</v>
      </c>
      <c r="O39" s="21" t="s">
        <v>1471</v>
      </c>
      <c r="P39" s="24">
        <v>0</v>
      </c>
      <c r="Q39" s="24">
        <v>0</v>
      </c>
      <c r="R39" s="24"/>
      <c r="S39" s="24" t="s">
        <v>6493</v>
      </c>
      <c r="T39" s="147"/>
    </row>
    <row r="40" spans="1:20" ht="27" customHeight="1" x14ac:dyDescent="0.2">
      <c r="A40" s="28"/>
      <c r="B40" s="75">
        <v>30</v>
      </c>
      <c r="C40" s="159" t="s">
        <v>663</v>
      </c>
      <c r="D40" s="159" t="s">
        <v>666</v>
      </c>
      <c r="E40" s="159" t="s">
        <v>6384</v>
      </c>
      <c r="F40" s="24"/>
      <c r="G40" s="94" t="s">
        <v>619</v>
      </c>
      <c r="H40" s="134" t="s">
        <v>2765</v>
      </c>
      <c r="I40" s="21"/>
      <c r="J40" s="24" t="s">
        <v>6495</v>
      </c>
      <c r="K40" s="24" t="s">
        <v>6496</v>
      </c>
      <c r="L40" s="21"/>
      <c r="M40" s="21" t="s">
        <v>1482</v>
      </c>
      <c r="N40" s="21" t="s">
        <v>1575</v>
      </c>
      <c r="O40" s="21" t="s">
        <v>1471</v>
      </c>
      <c r="P40" s="24">
        <v>0</v>
      </c>
      <c r="Q40" s="24">
        <v>0</v>
      </c>
      <c r="R40" s="24"/>
      <c r="S40" s="24" t="s">
        <v>6493</v>
      </c>
      <c r="T40" s="147"/>
    </row>
    <row r="41" spans="1:20" ht="27" customHeight="1" x14ac:dyDescent="0.2">
      <c r="A41" s="28"/>
      <c r="B41" s="75">
        <v>31</v>
      </c>
      <c r="C41" s="159" t="s">
        <v>663</v>
      </c>
      <c r="D41" s="159" t="s">
        <v>666</v>
      </c>
      <c r="E41" s="159" t="s">
        <v>2766</v>
      </c>
      <c r="F41" s="24"/>
      <c r="G41" s="94" t="s">
        <v>619</v>
      </c>
      <c r="H41" s="134" t="s">
        <v>2766</v>
      </c>
      <c r="I41" s="21"/>
      <c r="J41" s="24" t="s">
        <v>6495</v>
      </c>
      <c r="K41" s="24" t="s">
        <v>6496</v>
      </c>
      <c r="L41" s="21"/>
      <c r="M41" s="21" t="s">
        <v>1458</v>
      </c>
      <c r="N41" s="21" t="s">
        <v>1459</v>
      </c>
      <c r="O41" s="21" t="s">
        <v>1471</v>
      </c>
      <c r="P41" s="24">
        <v>0</v>
      </c>
      <c r="Q41" s="24">
        <v>0</v>
      </c>
      <c r="R41" s="24"/>
      <c r="S41" s="24" t="s">
        <v>6493</v>
      </c>
      <c r="T41" s="147"/>
    </row>
    <row r="42" spans="1:20" ht="27" customHeight="1" x14ac:dyDescent="0.2">
      <c r="A42" s="28"/>
      <c r="B42" s="75">
        <v>32</v>
      </c>
      <c r="C42" s="159" t="s">
        <v>663</v>
      </c>
      <c r="D42" s="159" t="s">
        <v>666</v>
      </c>
      <c r="E42" s="159" t="s">
        <v>2767</v>
      </c>
      <c r="F42" s="24"/>
      <c r="G42" s="94" t="s">
        <v>619</v>
      </c>
      <c r="H42" s="134" t="s">
        <v>2767</v>
      </c>
      <c r="I42" s="21"/>
      <c r="J42" s="24" t="s">
        <v>6495</v>
      </c>
      <c r="K42" s="24" t="s">
        <v>6496</v>
      </c>
      <c r="L42" s="21"/>
      <c r="M42" s="21" t="s">
        <v>1458</v>
      </c>
      <c r="N42" s="21" t="s">
        <v>1459</v>
      </c>
      <c r="O42" s="21" t="s">
        <v>1471</v>
      </c>
      <c r="P42" s="24">
        <v>0</v>
      </c>
      <c r="Q42" s="24">
        <v>0</v>
      </c>
      <c r="R42" s="24"/>
      <c r="S42" s="24" t="s">
        <v>6493</v>
      </c>
      <c r="T42" s="147"/>
    </row>
    <row r="43" spans="1:20" ht="27" customHeight="1" x14ac:dyDescent="0.2">
      <c r="A43" s="28"/>
      <c r="B43" s="75">
        <v>33</v>
      </c>
      <c r="C43" s="159" t="s">
        <v>663</v>
      </c>
      <c r="D43" s="159" t="s">
        <v>666</v>
      </c>
      <c r="E43" s="159" t="s">
        <v>2768</v>
      </c>
      <c r="F43" s="24"/>
      <c r="G43" s="94" t="s">
        <v>619</v>
      </c>
      <c r="H43" s="134" t="s">
        <v>2768</v>
      </c>
      <c r="I43" s="21"/>
      <c r="J43" s="24" t="s">
        <v>6495</v>
      </c>
      <c r="K43" s="24" t="s">
        <v>6496</v>
      </c>
      <c r="L43" s="21"/>
      <c r="M43" s="21" t="s">
        <v>1458</v>
      </c>
      <c r="N43" s="21" t="s">
        <v>1459</v>
      </c>
      <c r="O43" s="21" t="s">
        <v>1471</v>
      </c>
      <c r="P43" s="24">
        <v>0</v>
      </c>
      <c r="Q43" s="24">
        <v>0</v>
      </c>
      <c r="R43" s="24"/>
      <c r="S43" s="24" t="s">
        <v>6493</v>
      </c>
      <c r="T43" s="147"/>
    </row>
    <row r="44" spans="1:20" ht="27" customHeight="1" x14ac:dyDescent="0.2">
      <c r="A44" s="28"/>
      <c r="B44" s="75">
        <v>34</v>
      </c>
      <c r="C44" s="159" t="s">
        <v>663</v>
      </c>
      <c r="D44" s="159" t="s">
        <v>666</v>
      </c>
      <c r="E44" s="159" t="s">
        <v>2769</v>
      </c>
      <c r="F44" s="24"/>
      <c r="G44" s="94" t="s">
        <v>619</v>
      </c>
      <c r="H44" s="134" t="s">
        <v>2769</v>
      </c>
      <c r="I44" s="21"/>
      <c r="J44" s="24" t="s">
        <v>6495</v>
      </c>
      <c r="K44" s="24" t="s">
        <v>6496</v>
      </c>
      <c r="L44" s="21"/>
      <c r="M44" s="21" t="s">
        <v>1458</v>
      </c>
      <c r="N44" s="21" t="s">
        <v>1459</v>
      </c>
      <c r="O44" s="21" t="s">
        <v>1471</v>
      </c>
      <c r="P44" s="24">
        <v>0</v>
      </c>
      <c r="Q44" s="24">
        <v>0</v>
      </c>
      <c r="R44" s="24"/>
      <c r="S44" s="24" t="s">
        <v>6493</v>
      </c>
      <c r="T44" s="147"/>
    </row>
    <row r="45" spans="1:20" ht="27" customHeight="1" x14ac:dyDescent="0.2">
      <c r="A45" s="28"/>
      <c r="B45" s="75">
        <v>35</v>
      </c>
      <c r="C45" s="159" t="s">
        <v>663</v>
      </c>
      <c r="D45" s="159" t="s">
        <v>666</v>
      </c>
      <c r="E45" s="159" t="s">
        <v>2010</v>
      </c>
      <c r="F45" s="24"/>
      <c r="G45" s="94" t="s">
        <v>619</v>
      </c>
      <c r="H45" s="134" t="s">
        <v>2010</v>
      </c>
      <c r="I45" s="21"/>
      <c r="J45" s="24" t="s">
        <v>6495</v>
      </c>
      <c r="K45" s="24" t="s">
        <v>6496</v>
      </c>
      <c r="L45" s="21"/>
      <c r="M45" s="21" t="s">
        <v>1458</v>
      </c>
      <c r="N45" s="21" t="s">
        <v>1459</v>
      </c>
      <c r="O45" s="21" t="s">
        <v>1471</v>
      </c>
      <c r="P45" s="24">
        <v>0</v>
      </c>
      <c r="Q45" s="24">
        <v>0</v>
      </c>
      <c r="R45" s="24"/>
      <c r="S45" s="24" t="s">
        <v>6493</v>
      </c>
      <c r="T45" s="147"/>
    </row>
    <row r="46" spans="1:20" ht="27" customHeight="1" x14ac:dyDescent="0.2">
      <c r="A46" s="28"/>
      <c r="B46" s="75">
        <v>36</v>
      </c>
      <c r="C46" s="159" t="s">
        <v>663</v>
      </c>
      <c r="D46" s="159" t="s">
        <v>666</v>
      </c>
      <c r="E46" s="159" t="s">
        <v>2012</v>
      </c>
      <c r="F46" s="24"/>
      <c r="G46" s="94" t="s">
        <v>619</v>
      </c>
      <c r="H46" s="134" t="s">
        <v>2012</v>
      </c>
      <c r="I46" s="21"/>
      <c r="J46" s="24" t="s">
        <v>6495</v>
      </c>
      <c r="K46" s="24" t="s">
        <v>6496</v>
      </c>
      <c r="L46" s="21"/>
      <c r="M46" s="21" t="s">
        <v>1458</v>
      </c>
      <c r="N46" s="21" t="s">
        <v>1459</v>
      </c>
      <c r="O46" s="21" t="s">
        <v>1471</v>
      </c>
      <c r="P46" s="24">
        <v>0</v>
      </c>
      <c r="Q46" s="24">
        <v>0</v>
      </c>
      <c r="R46" s="24"/>
      <c r="S46" s="24" t="s">
        <v>6493</v>
      </c>
      <c r="T46" s="147"/>
    </row>
    <row r="47" spans="1:20" ht="27" customHeight="1" x14ac:dyDescent="0.2">
      <c r="A47" s="28"/>
      <c r="B47" s="75">
        <v>37</v>
      </c>
      <c r="C47" s="159" t="s">
        <v>663</v>
      </c>
      <c r="D47" s="159" t="s">
        <v>666</v>
      </c>
      <c r="E47" s="159" t="s">
        <v>2371</v>
      </c>
      <c r="F47" s="24"/>
      <c r="G47" s="94" t="s">
        <v>619</v>
      </c>
      <c r="H47" s="134" t="s">
        <v>2371</v>
      </c>
      <c r="I47" s="21"/>
      <c r="J47" s="24" t="s">
        <v>6495</v>
      </c>
      <c r="K47" s="24" t="s">
        <v>6496</v>
      </c>
      <c r="L47" s="21"/>
      <c r="M47" s="21" t="s">
        <v>1458</v>
      </c>
      <c r="N47" s="21" t="s">
        <v>1459</v>
      </c>
      <c r="O47" s="21" t="s">
        <v>1471</v>
      </c>
      <c r="P47" s="24">
        <v>0</v>
      </c>
      <c r="Q47" s="24">
        <v>0</v>
      </c>
      <c r="R47" s="24"/>
      <c r="S47" s="24" t="s">
        <v>6493</v>
      </c>
      <c r="T47" s="147"/>
    </row>
    <row r="48" spans="1:20" ht="27" customHeight="1" x14ac:dyDescent="0.25">
      <c r="B48" s="75">
        <v>38</v>
      </c>
      <c r="C48" s="159" t="s">
        <v>663</v>
      </c>
      <c r="D48" s="159" t="s">
        <v>666</v>
      </c>
      <c r="E48" s="159" t="s">
        <v>2373</v>
      </c>
      <c r="F48" s="24"/>
      <c r="G48" s="94" t="s">
        <v>619</v>
      </c>
      <c r="H48" s="134" t="s">
        <v>2373</v>
      </c>
      <c r="I48" s="21"/>
      <c r="J48" s="24" t="s">
        <v>6495</v>
      </c>
      <c r="K48" s="24" t="s">
        <v>6496</v>
      </c>
      <c r="L48" s="21"/>
      <c r="M48" s="21" t="s">
        <v>1458</v>
      </c>
      <c r="N48" s="21" t="s">
        <v>1459</v>
      </c>
      <c r="O48" s="21" t="s">
        <v>1471</v>
      </c>
      <c r="P48" s="24">
        <v>0</v>
      </c>
      <c r="Q48" s="24">
        <v>0</v>
      </c>
      <c r="R48" s="24"/>
      <c r="S48" s="24" t="s">
        <v>6493</v>
      </c>
      <c r="T48" s="147"/>
    </row>
    <row r="49" spans="1:20" ht="27" customHeight="1" x14ac:dyDescent="0.2">
      <c r="A49" s="28"/>
      <c r="B49" s="75">
        <v>39</v>
      </c>
      <c r="C49" s="159" t="s">
        <v>663</v>
      </c>
      <c r="D49" s="159" t="s">
        <v>666</v>
      </c>
      <c r="E49" s="159" t="s">
        <v>2772</v>
      </c>
      <c r="F49" s="24"/>
      <c r="G49" s="94" t="s">
        <v>652</v>
      </c>
      <c r="H49" s="134" t="s">
        <v>6506</v>
      </c>
      <c r="I49" s="21"/>
      <c r="J49" s="24" t="s">
        <v>6495</v>
      </c>
      <c r="K49" s="24" t="s">
        <v>6496</v>
      </c>
      <c r="L49" s="21"/>
      <c r="M49" s="21" t="s">
        <v>1482</v>
      </c>
      <c r="N49" s="21" t="s">
        <v>1575</v>
      </c>
      <c r="O49" s="21" t="s">
        <v>1471</v>
      </c>
      <c r="P49" s="24">
        <v>0</v>
      </c>
      <c r="Q49" s="24">
        <v>0</v>
      </c>
      <c r="R49" s="24"/>
      <c r="S49" s="24" t="s">
        <v>6493</v>
      </c>
      <c r="T49" s="147"/>
    </row>
    <row r="50" spans="1:20" ht="27" customHeight="1" x14ac:dyDescent="0.2">
      <c r="A50" s="28"/>
      <c r="B50" s="75">
        <v>40</v>
      </c>
      <c r="C50" s="159" t="s">
        <v>663</v>
      </c>
      <c r="D50" s="159" t="s">
        <v>666</v>
      </c>
      <c r="E50" s="159" t="s">
        <v>6385</v>
      </c>
      <c r="F50" s="24"/>
      <c r="G50" s="94" t="s">
        <v>619</v>
      </c>
      <c r="H50" s="134" t="s">
        <v>2772</v>
      </c>
      <c r="I50" s="21"/>
      <c r="J50" s="24" t="s">
        <v>6495</v>
      </c>
      <c r="K50" s="24" t="s">
        <v>6496</v>
      </c>
      <c r="L50" s="21"/>
      <c r="M50" s="21" t="s">
        <v>1482</v>
      </c>
      <c r="N50" s="21" t="s">
        <v>1575</v>
      </c>
      <c r="O50" s="21" t="s">
        <v>1471</v>
      </c>
      <c r="P50" s="24">
        <v>0</v>
      </c>
      <c r="Q50" s="24">
        <v>0</v>
      </c>
      <c r="R50" s="24"/>
      <c r="S50" s="24" t="s">
        <v>6493</v>
      </c>
      <c r="T50" s="147"/>
    </row>
    <row r="51" spans="1:20" ht="27" customHeight="1" x14ac:dyDescent="0.2">
      <c r="A51" s="28"/>
      <c r="B51" s="75">
        <v>41</v>
      </c>
      <c r="C51" s="159" t="s">
        <v>663</v>
      </c>
      <c r="D51" s="159" t="s">
        <v>666</v>
      </c>
      <c r="E51" s="159" t="s">
        <v>2773</v>
      </c>
      <c r="F51" s="24"/>
      <c r="G51" s="94" t="s">
        <v>652</v>
      </c>
      <c r="H51" s="134" t="s">
        <v>6507</v>
      </c>
      <c r="I51" s="21"/>
      <c r="J51" s="24" t="s">
        <v>6495</v>
      </c>
      <c r="K51" s="24" t="s">
        <v>6496</v>
      </c>
      <c r="L51" s="21"/>
      <c r="M51" s="21" t="s">
        <v>1482</v>
      </c>
      <c r="N51" s="21" t="s">
        <v>1575</v>
      </c>
      <c r="O51" s="21" t="s">
        <v>1471</v>
      </c>
      <c r="P51" s="24">
        <v>0</v>
      </c>
      <c r="Q51" s="24">
        <v>0</v>
      </c>
      <c r="R51" s="24"/>
      <c r="S51" s="24" t="s">
        <v>6493</v>
      </c>
      <c r="T51" s="147"/>
    </row>
    <row r="52" spans="1:20" ht="27" customHeight="1" x14ac:dyDescent="0.2">
      <c r="A52" s="28"/>
      <c r="B52" s="75">
        <v>42</v>
      </c>
      <c r="C52" s="159" t="s">
        <v>663</v>
      </c>
      <c r="D52" s="159" t="s">
        <v>666</v>
      </c>
      <c r="E52" s="159" t="s">
        <v>6386</v>
      </c>
      <c r="F52" s="24"/>
      <c r="G52" s="94" t="s">
        <v>619</v>
      </c>
      <c r="H52" s="134" t="s">
        <v>2773</v>
      </c>
      <c r="I52" s="21"/>
      <c r="J52" s="24" t="s">
        <v>6495</v>
      </c>
      <c r="K52" s="24" t="s">
        <v>6496</v>
      </c>
      <c r="L52" s="21"/>
      <c r="M52" s="21" t="s">
        <v>1482</v>
      </c>
      <c r="N52" s="21" t="s">
        <v>1575</v>
      </c>
      <c r="O52" s="21" t="s">
        <v>1471</v>
      </c>
      <c r="P52" s="24">
        <v>0</v>
      </c>
      <c r="Q52" s="24">
        <v>0</v>
      </c>
      <c r="R52" s="24"/>
      <c r="S52" s="24" t="s">
        <v>6493</v>
      </c>
      <c r="T52" s="147"/>
    </row>
    <row r="53" spans="1:20" ht="27" customHeight="1" x14ac:dyDescent="0.2">
      <c r="A53" s="28"/>
      <c r="B53" s="75">
        <v>43</v>
      </c>
      <c r="C53" s="159" t="s">
        <v>663</v>
      </c>
      <c r="D53" s="159" t="s">
        <v>666</v>
      </c>
      <c r="E53" s="159" t="s">
        <v>2774</v>
      </c>
      <c r="F53" s="24"/>
      <c r="G53" s="94" t="s">
        <v>652</v>
      </c>
      <c r="H53" s="134" t="s">
        <v>6508</v>
      </c>
      <c r="I53" s="21"/>
      <c r="J53" s="24" t="s">
        <v>6495</v>
      </c>
      <c r="K53" s="24" t="s">
        <v>6496</v>
      </c>
      <c r="L53" s="21"/>
      <c r="M53" s="21" t="s">
        <v>1482</v>
      </c>
      <c r="N53" s="21" t="s">
        <v>1575</v>
      </c>
      <c r="O53" s="21" t="s">
        <v>1471</v>
      </c>
      <c r="P53" s="24">
        <v>0</v>
      </c>
      <c r="Q53" s="24">
        <v>0</v>
      </c>
      <c r="R53" s="24"/>
      <c r="S53" s="24" t="s">
        <v>6493</v>
      </c>
      <c r="T53" s="147"/>
    </row>
    <row r="54" spans="1:20" ht="27" customHeight="1" x14ac:dyDescent="0.2">
      <c r="A54" s="28"/>
      <c r="B54" s="75">
        <v>44</v>
      </c>
      <c r="C54" s="159" t="s">
        <v>663</v>
      </c>
      <c r="D54" s="159" t="s">
        <v>666</v>
      </c>
      <c r="E54" s="159" t="s">
        <v>6387</v>
      </c>
      <c r="F54" s="24"/>
      <c r="G54" s="94" t="s">
        <v>619</v>
      </c>
      <c r="H54" s="134" t="s">
        <v>2774</v>
      </c>
      <c r="I54" s="21"/>
      <c r="J54" s="24" t="s">
        <v>6495</v>
      </c>
      <c r="K54" s="24" t="s">
        <v>6496</v>
      </c>
      <c r="L54" s="21"/>
      <c r="M54" s="21" t="s">
        <v>1482</v>
      </c>
      <c r="N54" s="21" t="s">
        <v>1575</v>
      </c>
      <c r="O54" s="21" t="s">
        <v>1471</v>
      </c>
      <c r="P54" s="24">
        <v>0</v>
      </c>
      <c r="Q54" s="24">
        <v>0</v>
      </c>
      <c r="R54" s="24"/>
      <c r="S54" s="24" t="s">
        <v>6493</v>
      </c>
      <c r="T54" s="147"/>
    </row>
    <row r="55" spans="1:20" ht="27" customHeight="1" x14ac:dyDescent="0.2">
      <c r="A55" s="28"/>
      <c r="B55" s="75">
        <v>45</v>
      </c>
      <c r="C55" s="159" t="s">
        <v>663</v>
      </c>
      <c r="D55" s="159" t="s">
        <v>666</v>
      </c>
      <c r="E55" s="159" t="s">
        <v>2775</v>
      </c>
      <c r="F55" s="24"/>
      <c r="G55" s="94" t="s">
        <v>652</v>
      </c>
      <c r="H55" s="134" t="s">
        <v>6509</v>
      </c>
      <c r="I55" s="21"/>
      <c r="J55" s="24" t="s">
        <v>6495</v>
      </c>
      <c r="K55" s="24" t="s">
        <v>6496</v>
      </c>
      <c r="L55" s="21"/>
      <c r="M55" s="21" t="s">
        <v>1482</v>
      </c>
      <c r="N55" s="21" t="s">
        <v>1575</v>
      </c>
      <c r="O55" s="21" t="s">
        <v>1471</v>
      </c>
      <c r="P55" s="24">
        <v>0</v>
      </c>
      <c r="Q55" s="24">
        <v>0</v>
      </c>
      <c r="R55" s="24"/>
      <c r="S55" s="24" t="s">
        <v>6493</v>
      </c>
      <c r="T55" s="147"/>
    </row>
    <row r="56" spans="1:20" ht="27" customHeight="1" x14ac:dyDescent="0.2">
      <c r="A56" s="28"/>
      <c r="B56" s="75">
        <v>46</v>
      </c>
      <c r="C56" s="159" t="s">
        <v>663</v>
      </c>
      <c r="D56" s="159" t="s">
        <v>666</v>
      </c>
      <c r="E56" s="159" t="s">
        <v>6388</v>
      </c>
      <c r="F56" s="24"/>
      <c r="G56" s="94" t="s">
        <v>619</v>
      </c>
      <c r="H56" s="134" t="s">
        <v>2775</v>
      </c>
      <c r="I56" s="21"/>
      <c r="J56" s="24" t="s">
        <v>6495</v>
      </c>
      <c r="K56" s="24" t="s">
        <v>6496</v>
      </c>
      <c r="L56" s="21"/>
      <c r="M56" s="21" t="s">
        <v>1482</v>
      </c>
      <c r="N56" s="21" t="s">
        <v>1575</v>
      </c>
      <c r="O56" s="21" t="s">
        <v>1471</v>
      </c>
      <c r="P56" s="24">
        <v>0</v>
      </c>
      <c r="Q56" s="24">
        <v>0</v>
      </c>
      <c r="R56" s="24"/>
      <c r="S56" s="24" t="s">
        <v>6493</v>
      </c>
      <c r="T56" s="147"/>
    </row>
    <row r="57" spans="1:20" ht="27" customHeight="1" x14ac:dyDescent="0.2">
      <c r="A57" s="28"/>
      <c r="B57" s="75">
        <v>47</v>
      </c>
      <c r="C57" s="159" t="s">
        <v>663</v>
      </c>
      <c r="D57" s="159" t="s">
        <v>666</v>
      </c>
      <c r="E57" s="159" t="s">
        <v>2776</v>
      </c>
      <c r="F57" s="24"/>
      <c r="G57" s="94" t="s">
        <v>652</v>
      </c>
      <c r="H57" s="134" t="s">
        <v>6510</v>
      </c>
      <c r="I57" s="21"/>
      <c r="J57" s="24" t="s">
        <v>6495</v>
      </c>
      <c r="K57" s="24" t="s">
        <v>6496</v>
      </c>
      <c r="L57" s="21"/>
      <c r="M57" s="21" t="s">
        <v>1482</v>
      </c>
      <c r="N57" s="21" t="s">
        <v>1575</v>
      </c>
      <c r="O57" s="21" t="s">
        <v>1471</v>
      </c>
      <c r="P57" s="24">
        <v>0</v>
      </c>
      <c r="Q57" s="24">
        <v>0</v>
      </c>
      <c r="R57" s="24"/>
      <c r="S57" s="24" t="s">
        <v>6493</v>
      </c>
      <c r="T57" s="147"/>
    </row>
    <row r="58" spans="1:20" ht="27" customHeight="1" x14ac:dyDescent="0.25">
      <c r="B58" s="75">
        <v>48</v>
      </c>
      <c r="C58" s="159" t="s">
        <v>663</v>
      </c>
      <c r="D58" s="159" t="s">
        <v>666</v>
      </c>
      <c r="E58" s="159" t="s">
        <v>6389</v>
      </c>
      <c r="F58" s="24"/>
      <c r="G58" s="94" t="s">
        <v>619</v>
      </c>
      <c r="H58" s="134" t="s">
        <v>2776</v>
      </c>
      <c r="I58" s="21"/>
      <c r="J58" s="24" t="s">
        <v>6495</v>
      </c>
      <c r="K58" s="24" t="s">
        <v>6496</v>
      </c>
      <c r="L58" s="21"/>
      <c r="M58" s="21" t="s">
        <v>1482</v>
      </c>
      <c r="N58" s="21" t="s">
        <v>1575</v>
      </c>
      <c r="O58" s="21" t="s">
        <v>1471</v>
      </c>
      <c r="P58" s="24">
        <v>0</v>
      </c>
      <c r="Q58" s="24">
        <v>0</v>
      </c>
      <c r="R58" s="24"/>
      <c r="S58" s="24" t="s">
        <v>6493</v>
      </c>
      <c r="T58" s="147"/>
    </row>
    <row r="59" spans="1:20" ht="27" customHeight="1" x14ac:dyDescent="0.2">
      <c r="A59" s="28"/>
      <c r="B59" s="75">
        <v>49</v>
      </c>
      <c r="C59" s="159" t="s">
        <v>663</v>
      </c>
      <c r="D59" s="159" t="s">
        <v>666</v>
      </c>
      <c r="E59" s="159" t="s">
        <v>886</v>
      </c>
      <c r="F59" s="24"/>
      <c r="G59" s="94" t="s">
        <v>619</v>
      </c>
      <c r="H59" s="134" t="s">
        <v>886</v>
      </c>
      <c r="I59" s="21"/>
      <c r="J59" s="24" t="s">
        <v>6495</v>
      </c>
      <c r="K59" s="24" t="s">
        <v>6496</v>
      </c>
      <c r="L59" s="21"/>
      <c r="M59" s="21" t="s">
        <v>1487</v>
      </c>
      <c r="N59" s="21" t="s">
        <v>1488</v>
      </c>
      <c r="O59" s="21" t="s">
        <v>1471</v>
      </c>
      <c r="P59" s="24">
        <v>0</v>
      </c>
      <c r="Q59" s="24">
        <v>0</v>
      </c>
      <c r="R59" s="24"/>
      <c r="S59" s="24" t="s">
        <v>6493</v>
      </c>
      <c r="T59" s="147"/>
    </row>
    <row r="60" spans="1:20" ht="27" customHeight="1" x14ac:dyDescent="0.2">
      <c r="A60" s="28"/>
      <c r="B60" s="75">
        <v>50</v>
      </c>
      <c r="C60" s="159" t="s">
        <v>663</v>
      </c>
      <c r="D60" s="159" t="s">
        <v>666</v>
      </c>
      <c r="E60" s="159" t="s">
        <v>885</v>
      </c>
      <c r="F60" s="24"/>
      <c r="G60" s="94" t="s">
        <v>619</v>
      </c>
      <c r="H60" s="134" t="s">
        <v>885</v>
      </c>
      <c r="I60" s="21"/>
      <c r="J60" s="24" t="s">
        <v>6495</v>
      </c>
      <c r="K60" s="24" t="s">
        <v>6496</v>
      </c>
      <c r="L60" s="21"/>
      <c r="M60" s="21" t="s">
        <v>1487</v>
      </c>
      <c r="N60" s="21" t="s">
        <v>1488</v>
      </c>
      <c r="O60" s="21" t="s">
        <v>1471</v>
      </c>
      <c r="P60" s="24">
        <v>0</v>
      </c>
      <c r="Q60" s="24">
        <v>0</v>
      </c>
      <c r="R60" s="24"/>
      <c r="S60" s="24" t="s">
        <v>6493</v>
      </c>
      <c r="T60" s="147"/>
    </row>
    <row r="61" spans="1:20" ht="27" customHeight="1" x14ac:dyDescent="0.2">
      <c r="A61" s="28"/>
      <c r="B61" s="75">
        <v>51</v>
      </c>
      <c r="C61" s="159" t="s">
        <v>663</v>
      </c>
      <c r="D61" s="159" t="s">
        <v>666</v>
      </c>
      <c r="E61" s="159" t="s">
        <v>1970</v>
      </c>
      <c r="F61" s="24"/>
      <c r="G61" s="94" t="s">
        <v>619</v>
      </c>
      <c r="H61" s="134" t="s">
        <v>1970</v>
      </c>
      <c r="I61" s="21"/>
      <c r="J61" s="24" t="s">
        <v>6495</v>
      </c>
      <c r="K61" s="24" t="s">
        <v>6496</v>
      </c>
      <c r="L61" s="21"/>
      <c r="M61" s="21" t="s">
        <v>1487</v>
      </c>
      <c r="N61" s="21" t="s">
        <v>1488</v>
      </c>
      <c r="O61" s="21" t="s">
        <v>1471</v>
      </c>
      <c r="P61" s="24">
        <v>0</v>
      </c>
      <c r="Q61" s="24">
        <v>0</v>
      </c>
      <c r="R61" s="24"/>
      <c r="S61" s="24" t="s">
        <v>6493</v>
      </c>
      <c r="T61" s="147"/>
    </row>
    <row r="62" spans="1:20" ht="27" customHeight="1" x14ac:dyDescent="0.2">
      <c r="A62" s="28"/>
      <c r="B62" s="75">
        <v>52</v>
      </c>
      <c r="C62" s="159" t="s">
        <v>663</v>
      </c>
      <c r="D62" s="159" t="s">
        <v>666</v>
      </c>
      <c r="E62" s="159" t="s">
        <v>2777</v>
      </c>
      <c r="F62" s="24"/>
      <c r="G62" s="94" t="s">
        <v>619</v>
      </c>
      <c r="H62" s="134" t="s">
        <v>2777</v>
      </c>
      <c r="I62" s="21"/>
      <c r="J62" s="24" t="s">
        <v>6495</v>
      </c>
      <c r="K62" s="24" t="s">
        <v>6496</v>
      </c>
      <c r="L62" s="21"/>
      <c r="M62" s="21" t="s">
        <v>1487</v>
      </c>
      <c r="N62" s="21" t="s">
        <v>1488</v>
      </c>
      <c r="O62" s="21" t="s">
        <v>1471</v>
      </c>
      <c r="P62" s="24">
        <v>0</v>
      </c>
      <c r="Q62" s="24">
        <v>0</v>
      </c>
      <c r="R62" s="24"/>
      <c r="S62" s="24" t="s">
        <v>6493</v>
      </c>
      <c r="T62" s="147"/>
    </row>
    <row r="63" spans="1:20" ht="27" customHeight="1" x14ac:dyDescent="0.2">
      <c r="A63" s="28"/>
      <c r="B63" s="75">
        <v>53</v>
      </c>
      <c r="C63" s="159" t="s">
        <v>663</v>
      </c>
      <c r="D63" s="159" t="s">
        <v>666</v>
      </c>
      <c r="E63" s="159" t="s">
        <v>2778</v>
      </c>
      <c r="F63" s="24"/>
      <c r="G63" s="94" t="s">
        <v>619</v>
      </c>
      <c r="H63" s="134" t="s">
        <v>2778</v>
      </c>
      <c r="I63" s="21"/>
      <c r="J63" s="24" t="s">
        <v>6495</v>
      </c>
      <c r="K63" s="24" t="s">
        <v>6496</v>
      </c>
      <c r="L63" s="21"/>
      <c r="M63" s="21" t="s">
        <v>1487</v>
      </c>
      <c r="N63" s="21" t="s">
        <v>1488</v>
      </c>
      <c r="O63" s="21" t="s">
        <v>1471</v>
      </c>
      <c r="P63" s="24">
        <v>0</v>
      </c>
      <c r="Q63" s="24">
        <v>0</v>
      </c>
      <c r="R63" s="24"/>
      <c r="S63" s="24" t="s">
        <v>6493</v>
      </c>
      <c r="T63" s="147"/>
    </row>
    <row r="64" spans="1:20" ht="27" customHeight="1" x14ac:dyDescent="0.2">
      <c r="A64" s="28"/>
      <c r="B64" s="75">
        <v>54</v>
      </c>
      <c r="C64" s="159" t="s">
        <v>663</v>
      </c>
      <c r="D64" s="159" t="s">
        <v>666</v>
      </c>
      <c r="E64" s="159" t="s">
        <v>2779</v>
      </c>
      <c r="F64" s="24"/>
      <c r="G64" s="94" t="s">
        <v>619</v>
      </c>
      <c r="H64" s="134" t="s">
        <v>2779</v>
      </c>
      <c r="I64" s="21"/>
      <c r="J64" s="24" t="s">
        <v>6495</v>
      </c>
      <c r="K64" s="24" t="s">
        <v>6496</v>
      </c>
      <c r="L64" s="21"/>
      <c r="M64" s="21" t="s">
        <v>1487</v>
      </c>
      <c r="N64" s="21" t="s">
        <v>1696</v>
      </c>
      <c r="O64" s="21" t="s">
        <v>1471</v>
      </c>
      <c r="P64" s="24">
        <v>0</v>
      </c>
      <c r="Q64" s="24">
        <v>0</v>
      </c>
      <c r="R64" s="24"/>
      <c r="S64" s="24" t="s">
        <v>6493</v>
      </c>
      <c r="T64" s="147"/>
    </row>
    <row r="65" spans="1:20" ht="27" customHeight="1" x14ac:dyDescent="0.2">
      <c r="A65" s="28"/>
      <c r="B65" s="75">
        <v>55</v>
      </c>
      <c r="C65" s="159" t="s">
        <v>663</v>
      </c>
      <c r="D65" s="159" t="s">
        <v>666</v>
      </c>
      <c r="E65" s="159" t="s">
        <v>2780</v>
      </c>
      <c r="F65" s="24"/>
      <c r="G65" s="94" t="s">
        <v>619</v>
      </c>
      <c r="H65" s="134" t="s">
        <v>2780</v>
      </c>
      <c r="I65" s="21"/>
      <c r="J65" s="24" t="s">
        <v>6495</v>
      </c>
      <c r="K65" s="24" t="s">
        <v>6496</v>
      </c>
      <c r="L65" s="21"/>
      <c r="M65" s="21" t="s">
        <v>1487</v>
      </c>
      <c r="N65" s="21" t="s">
        <v>1696</v>
      </c>
      <c r="O65" s="21" t="s">
        <v>1471</v>
      </c>
      <c r="P65" s="24">
        <v>0</v>
      </c>
      <c r="Q65" s="24">
        <v>0</v>
      </c>
      <c r="R65" s="24"/>
      <c r="S65" s="24" t="s">
        <v>6493</v>
      </c>
      <c r="T65" s="147"/>
    </row>
    <row r="66" spans="1:20" ht="27" customHeight="1" x14ac:dyDescent="0.2">
      <c r="A66" s="28"/>
      <c r="B66" s="75">
        <v>56</v>
      </c>
      <c r="C66" s="159" t="s">
        <v>663</v>
      </c>
      <c r="D66" s="159" t="s">
        <v>666</v>
      </c>
      <c r="E66" s="159" t="s">
        <v>2781</v>
      </c>
      <c r="F66" s="24"/>
      <c r="G66" s="94" t="s">
        <v>652</v>
      </c>
      <c r="H66" s="134" t="s">
        <v>6511</v>
      </c>
      <c r="I66" s="21"/>
      <c r="J66" s="24" t="s">
        <v>6495</v>
      </c>
      <c r="K66" s="24" t="s">
        <v>6496</v>
      </c>
      <c r="L66" s="21"/>
      <c r="M66" s="21" t="s">
        <v>1482</v>
      </c>
      <c r="N66" s="21" t="s">
        <v>1575</v>
      </c>
      <c r="O66" s="21" t="s">
        <v>1471</v>
      </c>
      <c r="P66" s="24">
        <v>0</v>
      </c>
      <c r="Q66" s="24">
        <v>0</v>
      </c>
      <c r="R66" s="24"/>
      <c r="S66" s="24" t="s">
        <v>6493</v>
      </c>
      <c r="T66" s="147"/>
    </row>
    <row r="67" spans="1:20" ht="27" customHeight="1" x14ac:dyDescent="0.2">
      <c r="A67" s="28"/>
      <c r="B67" s="75">
        <v>57</v>
      </c>
      <c r="C67" s="159" t="s">
        <v>663</v>
      </c>
      <c r="D67" s="159" t="s">
        <v>666</v>
      </c>
      <c r="E67" s="159" t="s">
        <v>6390</v>
      </c>
      <c r="F67" s="24"/>
      <c r="G67" s="94" t="s">
        <v>619</v>
      </c>
      <c r="H67" s="134" t="s">
        <v>2781</v>
      </c>
      <c r="I67" s="21"/>
      <c r="J67" s="24" t="s">
        <v>6495</v>
      </c>
      <c r="K67" s="24" t="s">
        <v>6496</v>
      </c>
      <c r="L67" s="21"/>
      <c r="M67" s="21" t="s">
        <v>1482</v>
      </c>
      <c r="N67" s="21" t="s">
        <v>1575</v>
      </c>
      <c r="O67" s="21" t="s">
        <v>1471</v>
      </c>
      <c r="P67" s="24">
        <v>0</v>
      </c>
      <c r="Q67" s="24">
        <v>0</v>
      </c>
      <c r="R67" s="24"/>
      <c r="S67" s="24" t="s">
        <v>6493</v>
      </c>
      <c r="T67" s="147"/>
    </row>
    <row r="68" spans="1:20" ht="27" customHeight="1" x14ac:dyDescent="0.25">
      <c r="B68" s="75">
        <v>58</v>
      </c>
      <c r="C68" s="159" t="s">
        <v>663</v>
      </c>
      <c r="D68" s="159" t="s">
        <v>666</v>
      </c>
      <c r="E68" s="159" t="s">
        <v>2782</v>
      </c>
      <c r="F68" s="24"/>
      <c r="G68" s="94" t="s">
        <v>652</v>
      </c>
      <c r="H68" s="134" t="s">
        <v>6512</v>
      </c>
      <c r="I68" s="21"/>
      <c r="J68" s="24" t="s">
        <v>6495</v>
      </c>
      <c r="K68" s="24" t="s">
        <v>6496</v>
      </c>
      <c r="L68" s="21"/>
      <c r="M68" s="21" t="s">
        <v>1482</v>
      </c>
      <c r="N68" s="21" t="s">
        <v>1575</v>
      </c>
      <c r="O68" s="21" t="s">
        <v>1471</v>
      </c>
      <c r="P68" s="24">
        <v>0</v>
      </c>
      <c r="Q68" s="24">
        <v>0</v>
      </c>
      <c r="R68" s="24"/>
      <c r="S68" s="24" t="s">
        <v>6493</v>
      </c>
      <c r="T68" s="147"/>
    </row>
    <row r="69" spans="1:20" ht="27" customHeight="1" x14ac:dyDescent="0.2">
      <c r="A69" s="28"/>
      <c r="B69" s="75">
        <v>59</v>
      </c>
      <c r="C69" s="159" t="s">
        <v>663</v>
      </c>
      <c r="D69" s="159" t="s">
        <v>666</v>
      </c>
      <c r="E69" s="159" t="s">
        <v>6391</v>
      </c>
      <c r="F69" s="24"/>
      <c r="G69" s="94" t="s">
        <v>619</v>
      </c>
      <c r="H69" s="134" t="s">
        <v>2782</v>
      </c>
      <c r="I69" s="21"/>
      <c r="J69" s="24" t="s">
        <v>6495</v>
      </c>
      <c r="K69" s="24" t="s">
        <v>6496</v>
      </c>
      <c r="L69" s="21"/>
      <c r="M69" s="21" t="s">
        <v>1482</v>
      </c>
      <c r="N69" s="21" t="s">
        <v>1575</v>
      </c>
      <c r="O69" s="21" t="s">
        <v>1471</v>
      </c>
      <c r="P69" s="24">
        <v>0</v>
      </c>
      <c r="Q69" s="24">
        <v>0</v>
      </c>
      <c r="R69" s="24"/>
      <c r="S69" s="24" t="s">
        <v>6493</v>
      </c>
      <c r="T69" s="147"/>
    </row>
    <row r="70" spans="1:20" ht="27" customHeight="1" x14ac:dyDescent="0.2">
      <c r="A70" s="28"/>
      <c r="B70" s="75">
        <v>60</v>
      </c>
      <c r="C70" s="159" t="s">
        <v>663</v>
      </c>
      <c r="D70" s="159" t="s">
        <v>666</v>
      </c>
      <c r="E70" s="159" t="s">
        <v>2783</v>
      </c>
      <c r="F70" s="24"/>
      <c r="G70" s="94" t="s">
        <v>652</v>
      </c>
      <c r="H70" s="134" t="s">
        <v>6513</v>
      </c>
      <c r="I70" s="21"/>
      <c r="J70" s="24" t="s">
        <v>6495</v>
      </c>
      <c r="K70" s="24" t="s">
        <v>6496</v>
      </c>
      <c r="L70" s="21"/>
      <c r="M70" s="21" t="s">
        <v>1482</v>
      </c>
      <c r="N70" s="21" t="s">
        <v>1575</v>
      </c>
      <c r="O70" s="21" t="s">
        <v>1471</v>
      </c>
      <c r="P70" s="24">
        <v>0</v>
      </c>
      <c r="Q70" s="24">
        <v>0</v>
      </c>
      <c r="R70" s="24"/>
      <c r="S70" s="24" t="s">
        <v>6493</v>
      </c>
      <c r="T70" s="147"/>
    </row>
    <row r="71" spans="1:20" ht="27" customHeight="1" x14ac:dyDescent="0.2">
      <c r="A71" s="28"/>
      <c r="B71" s="75">
        <v>61</v>
      </c>
      <c r="C71" s="159" t="s">
        <v>663</v>
      </c>
      <c r="D71" s="159" t="s">
        <v>666</v>
      </c>
      <c r="E71" s="159" t="s">
        <v>6392</v>
      </c>
      <c r="F71" s="24"/>
      <c r="G71" s="94" t="s">
        <v>619</v>
      </c>
      <c r="H71" s="134" t="s">
        <v>2783</v>
      </c>
      <c r="I71" s="21"/>
      <c r="J71" s="24" t="s">
        <v>6495</v>
      </c>
      <c r="K71" s="24" t="s">
        <v>6496</v>
      </c>
      <c r="L71" s="21"/>
      <c r="M71" s="21" t="s">
        <v>1482</v>
      </c>
      <c r="N71" s="21" t="s">
        <v>1575</v>
      </c>
      <c r="O71" s="21" t="s">
        <v>1471</v>
      </c>
      <c r="P71" s="24">
        <v>0</v>
      </c>
      <c r="Q71" s="24">
        <v>0</v>
      </c>
      <c r="R71" s="24"/>
      <c r="S71" s="24" t="s">
        <v>6493</v>
      </c>
      <c r="T71" s="147"/>
    </row>
    <row r="72" spans="1:20" ht="27" customHeight="1" x14ac:dyDescent="0.2">
      <c r="A72" s="28"/>
      <c r="B72" s="75">
        <v>62</v>
      </c>
      <c r="C72" s="159" t="s">
        <v>663</v>
      </c>
      <c r="D72" s="159" t="s">
        <v>666</v>
      </c>
      <c r="E72" s="159" t="s">
        <v>2784</v>
      </c>
      <c r="F72" s="24"/>
      <c r="G72" s="94" t="s">
        <v>652</v>
      </c>
      <c r="H72" s="134" t="s">
        <v>6514</v>
      </c>
      <c r="I72" s="21"/>
      <c r="J72" s="24" t="s">
        <v>6495</v>
      </c>
      <c r="K72" s="24" t="s">
        <v>6496</v>
      </c>
      <c r="L72" s="21"/>
      <c r="M72" s="21" t="s">
        <v>1482</v>
      </c>
      <c r="N72" s="21" t="s">
        <v>1575</v>
      </c>
      <c r="O72" s="21" t="s">
        <v>1471</v>
      </c>
      <c r="P72" s="24">
        <v>0</v>
      </c>
      <c r="Q72" s="24">
        <v>0</v>
      </c>
      <c r="R72" s="24"/>
      <c r="S72" s="24" t="s">
        <v>6493</v>
      </c>
      <c r="T72" s="147"/>
    </row>
    <row r="73" spans="1:20" ht="27" customHeight="1" x14ac:dyDescent="0.2">
      <c r="A73" s="28"/>
      <c r="B73" s="75">
        <v>63</v>
      </c>
      <c r="C73" s="159" t="s">
        <v>663</v>
      </c>
      <c r="D73" s="159" t="s">
        <v>666</v>
      </c>
      <c r="E73" s="159" t="s">
        <v>6393</v>
      </c>
      <c r="F73" s="24"/>
      <c r="G73" s="94" t="s">
        <v>619</v>
      </c>
      <c r="H73" s="134" t="s">
        <v>2784</v>
      </c>
      <c r="I73" s="21"/>
      <c r="J73" s="24" t="s">
        <v>6495</v>
      </c>
      <c r="K73" s="24" t="s">
        <v>6496</v>
      </c>
      <c r="L73" s="21"/>
      <c r="M73" s="21" t="s">
        <v>1482</v>
      </c>
      <c r="N73" s="21" t="s">
        <v>1575</v>
      </c>
      <c r="O73" s="21" t="s">
        <v>1471</v>
      </c>
      <c r="P73" s="24">
        <v>0</v>
      </c>
      <c r="Q73" s="24">
        <v>0</v>
      </c>
      <c r="R73" s="24"/>
      <c r="S73" s="24" t="s">
        <v>6493</v>
      </c>
      <c r="T73" s="147"/>
    </row>
    <row r="74" spans="1:20" ht="27" customHeight="1" x14ac:dyDescent="0.2">
      <c r="A74" s="28"/>
      <c r="B74" s="75">
        <v>64</v>
      </c>
      <c r="C74" s="159" t="s">
        <v>663</v>
      </c>
      <c r="D74" s="159" t="s">
        <v>666</v>
      </c>
      <c r="E74" s="159" t="s">
        <v>2785</v>
      </c>
      <c r="F74" s="24"/>
      <c r="G74" s="94" t="s">
        <v>652</v>
      </c>
      <c r="H74" s="134" t="s">
        <v>6515</v>
      </c>
      <c r="I74" s="21"/>
      <c r="J74" s="24" t="s">
        <v>6495</v>
      </c>
      <c r="K74" s="24" t="s">
        <v>6496</v>
      </c>
      <c r="L74" s="21"/>
      <c r="M74" s="21" t="s">
        <v>1482</v>
      </c>
      <c r="N74" s="21" t="s">
        <v>1575</v>
      </c>
      <c r="O74" s="21" t="s">
        <v>1471</v>
      </c>
      <c r="P74" s="24">
        <v>0</v>
      </c>
      <c r="Q74" s="24">
        <v>0</v>
      </c>
      <c r="R74" s="24"/>
      <c r="S74" s="24" t="s">
        <v>6493</v>
      </c>
      <c r="T74" s="147"/>
    </row>
    <row r="75" spans="1:20" ht="27" customHeight="1" x14ac:dyDescent="0.2">
      <c r="A75" s="28"/>
      <c r="B75" s="75">
        <v>65</v>
      </c>
      <c r="C75" s="159" t="s">
        <v>663</v>
      </c>
      <c r="D75" s="159" t="s">
        <v>666</v>
      </c>
      <c r="E75" s="159" t="s">
        <v>6394</v>
      </c>
      <c r="F75" s="24"/>
      <c r="G75" s="94" t="s">
        <v>619</v>
      </c>
      <c r="H75" s="134" t="s">
        <v>2785</v>
      </c>
      <c r="I75" s="21"/>
      <c r="J75" s="24" t="s">
        <v>6495</v>
      </c>
      <c r="K75" s="24" t="s">
        <v>6496</v>
      </c>
      <c r="L75" s="21"/>
      <c r="M75" s="21" t="s">
        <v>1482</v>
      </c>
      <c r="N75" s="21" t="s">
        <v>1575</v>
      </c>
      <c r="O75" s="21" t="s">
        <v>1471</v>
      </c>
      <c r="P75" s="24">
        <v>0</v>
      </c>
      <c r="Q75" s="24">
        <v>0</v>
      </c>
      <c r="R75" s="24"/>
      <c r="S75" s="24" t="s">
        <v>6493</v>
      </c>
      <c r="T75" s="147"/>
    </row>
    <row r="76" spans="1:20" ht="27" customHeight="1" x14ac:dyDescent="0.2">
      <c r="A76" s="28"/>
      <c r="B76" s="75">
        <v>66</v>
      </c>
      <c r="C76" s="159" t="s">
        <v>663</v>
      </c>
      <c r="D76" s="159" t="s">
        <v>666</v>
      </c>
      <c r="E76" s="159" t="s">
        <v>2786</v>
      </c>
      <c r="F76" s="24"/>
      <c r="G76" s="94" t="s">
        <v>619</v>
      </c>
      <c r="H76" s="134" t="s">
        <v>2786</v>
      </c>
      <c r="I76" s="21"/>
      <c r="J76" s="24" t="s">
        <v>6495</v>
      </c>
      <c r="K76" s="24" t="s">
        <v>6496</v>
      </c>
      <c r="L76" s="21"/>
      <c r="M76" s="21" t="s">
        <v>1487</v>
      </c>
      <c r="N76" s="21" t="s">
        <v>1497</v>
      </c>
      <c r="O76" s="21" t="s">
        <v>1471</v>
      </c>
      <c r="P76" s="24">
        <v>0</v>
      </c>
      <c r="Q76" s="24">
        <v>0</v>
      </c>
      <c r="R76" s="24"/>
      <c r="S76" s="24" t="s">
        <v>6493</v>
      </c>
      <c r="T76" s="147"/>
    </row>
    <row r="77" spans="1:20" ht="27" customHeight="1" x14ac:dyDescent="0.2">
      <c r="A77" s="28"/>
      <c r="B77" s="75">
        <v>67</v>
      </c>
      <c r="C77" s="159" t="s">
        <v>663</v>
      </c>
      <c r="D77" s="159" t="s">
        <v>666</v>
      </c>
      <c r="E77" s="159" t="s">
        <v>2788</v>
      </c>
      <c r="F77" s="24"/>
      <c r="G77" s="94" t="s">
        <v>619</v>
      </c>
      <c r="H77" s="134" t="s">
        <v>2788</v>
      </c>
      <c r="I77" s="21"/>
      <c r="J77" s="24" t="s">
        <v>6495</v>
      </c>
      <c r="K77" s="24" t="s">
        <v>6496</v>
      </c>
      <c r="L77" s="21"/>
      <c r="M77" s="21" t="s">
        <v>1487</v>
      </c>
      <c r="N77" s="21" t="s">
        <v>1497</v>
      </c>
      <c r="O77" s="21" t="s">
        <v>1471</v>
      </c>
      <c r="P77" s="24">
        <v>0</v>
      </c>
      <c r="Q77" s="24">
        <v>0</v>
      </c>
      <c r="R77" s="24"/>
      <c r="S77" s="24" t="s">
        <v>6493</v>
      </c>
      <c r="T77" s="147"/>
    </row>
    <row r="78" spans="1:20" ht="27" customHeight="1" x14ac:dyDescent="0.25">
      <c r="B78" s="75">
        <v>68</v>
      </c>
      <c r="C78" s="159" t="s">
        <v>663</v>
      </c>
      <c r="D78" s="159" t="s">
        <v>666</v>
      </c>
      <c r="E78" s="159" t="s">
        <v>2789</v>
      </c>
      <c r="F78" s="24"/>
      <c r="G78" s="94" t="s">
        <v>619</v>
      </c>
      <c r="H78" s="134" t="s">
        <v>2789</v>
      </c>
      <c r="I78" s="21"/>
      <c r="J78" s="24" t="s">
        <v>6495</v>
      </c>
      <c r="K78" s="24" t="s">
        <v>6496</v>
      </c>
      <c r="L78" s="21"/>
      <c r="M78" s="21" t="s">
        <v>1458</v>
      </c>
      <c r="N78" s="21" t="s">
        <v>1459</v>
      </c>
      <c r="O78" s="21" t="s">
        <v>1471</v>
      </c>
      <c r="P78" s="24">
        <v>0</v>
      </c>
      <c r="Q78" s="24">
        <v>0</v>
      </c>
      <c r="R78" s="24"/>
      <c r="S78" s="24" t="s">
        <v>6493</v>
      </c>
      <c r="T78" s="147"/>
    </row>
    <row r="79" spans="1:20" ht="27" customHeight="1" x14ac:dyDescent="0.25">
      <c r="B79" s="75">
        <v>69</v>
      </c>
      <c r="C79" s="159" t="s">
        <v>663</v>
      </c>
      <c r="D79" s="159" t="s">
        <v>666</v>
      </c>
      <c r="E79" s="159" t="s">
        <v>2790</v>
      </c>
      <c r="F79" s="24"/>
      <c r="G79" s="94" t="s">
        <v>652</v>
      </c>
      <c r="H79" s="134" t="s">
        <v>6516</v>
      </c>
      <c r="I79" s="21"/>
      <c r="J79" s="24" t="s">
        <v>6495</v>
      </c>
      <c r="K79" s="24" t="s">
        <v>6496</v>
      </c>
      <c r="L79" s="21"/>
      <c r="M79" s="21" t="s">
        <v>1482</v>
      </c>
      <c r="N79" s="21" t="s">
        <v>1575</v>
      </c>
      <c r="O79" s="21" t="s">
        <v>1471</v>
      </c>
      <c r="P79" s="24">
        <v>0</v>
      </c>
      <c r="Q79" s="24">
        <v>0</v>
      </c>
      <c r="R79" s="24"/>
      <c r="S79" s="24" t="s">
        <v>6493</v>
      </c>
      <c r="T79" s="147"/>
    </row>
    <row r="80" spans="1:20" ht="27" customHeight="1" x14ac:dyDescent="0.25">
      <c r="B80" s="75">
        <v>70</v>
      </c>
      <c r="C80" s="159" t="s">
        <v>663</v>
      </c>
      <c r="D80" s="159" t="s">
        <v>666</v>
      </c>
      <c r="E80" s="159" t="s">
        <v>6395</v>
      </c>
      <c r="F80" s="24"/>
      <c r="G80" s="94" t="s">
        <v>619</v>
      </c>
      <c r="H80" s="134" t="s">
        <v>2790</v>
      </c>
      <c r="I80" s="21"/>
      <c r="J80" s="24" t="s">
        <v>6495</v>
      </c>
      <c r="K80" s="24" t="s">
        <v>6496</v>
      </c>
      <c r="L80" s="21"/>
      <c r="M80" s="21" t="s">
        <v>1482</v>
      </c>
      <c r="N80" s="21" t="s">
        <v>1575</v>
      </c>
      <c r="O80" s="21" t="s">
        <v>1471</v>
      </c>
      <c r="P80" s="24">
        <v>0</v>
      </c>
      <c r="Q80" s="24">
        <v>0</v>
      </c>
      <c r="R80" s="24"/>
      <c r="S80" s="24" t="s">
        <v>6493</v>
      </c>
      <c r="T80" s="147"/>
    </row>
    <row r="81" spans="2:20" ht="27" customHeight="1" x14ac:dyDescent="0.25">
      <c r="B81" s="75">
        <v>71</v>
      </c>
      <c r="C81" s="159" t="s">
        <v>663</v>
      </c>
      <c r="D81" s="159" t="s">
        <v>666</v>
      </c>
      <c r="E81" s="159" t="s">
        <v>2791</v>
      </c>
      <c r="F81" s="24"/>
      <c r="G81" s="94" t="s">
        <v>619</v>
      </c>
      <c r="H81" s="134" t="s">
        <v>2791</v>
      </c>
      <c r="I81" s="21"/>
      <c r="J81" s="24" t="s">
        <v>6495</v>
      </c>
      <c r="K81" s="24" t="s">
        <v>6496</v>
      </c>
      <c r="L81" s="21"/>
      <c r="M81" s="21" t="s">
        <v>1487</v>
      </c>
      <c r="N81" s="21" t="s">
        <v>1497</v>
      </c>
      <c r="O81" s="21" t="s">
        <v>1471</v>
      </c>
      <c r="P81" s="24">
        <v>0</v>
      </c>
      <c r="Q81" s="24">
        <v>0</v>
      </c>
      <c r="R81" s="24"/>
      <c r="S81" s="24" t="s">
        <v>6493</v>
      </c>
      <c r="T81" s="147"/>
    </row>
    <row r="82" spans="2:20" ht="27" customHeight="1" x14ac:dyDescent="0.25">
      <c r="B82" s="75">
        <v>72</v>
      </c>
      <c r="C82" s="159" t="s">
        <v>663</v>
      </c>
      <c r="D82" s="159" t="s">
        <v>666</v>
      </c>
      <c r="E82" s="159" t="s">
        <v>2792</v>
      </c>
      <c r="F82" s="24"/>
      <c r="G82" s="94" t="s">
        <v>652</v>
      </c>
      <c r="H82" s="134" t="s">
        <v>6517</v>
      </c>
      <c r="I82" s="21"/>
      <c r="J82" s="24" t="s">
        <v>6495</v>
      </c>
      <c r="K82" s="24" t="s">
        <v>6496</v>
      </c>
      <c r="L82" s="21"/>
      <c r="M82" s="21" t="s">
        <v>1482</v>
      </c>
      <c r="N82" s="21" t="s">
        <v>1575</v>
      </c>
      <c r="O82" s="21" t="s">
        <v>1471</v>
      </c>
      <c r="P82" s="24">
        <v>0</v>
      </c>
      <c r="Q82" s="24">
        <v>0</v>
      </c>
      <c r="R82" s="24"/>
      <c r="S82" s="24" t="s">
        <v>6493</v>
      </c>
      <c r="T82" s="147"/>
    </row>
    <row r="83" spans="2:20" ht="27" customHeight="1" x14ac:dyDescent="0.25">
      <c r="B83" s="75">
        <v>73</v>
      </c>
      <c r="C83" s="159" t="s">
        <v>663</v>
      </c>
      <c r="D83" s="159" t="s">
        <v>666</v>
      </c>
      <c r="E83" s="159" t="s">
        <v>6396</v>
      </c>
      <c r="F83" s="24"/>
      <c r="G83" s="94" t="s">
        <v>619</v>
      </c>
      <c r="H83" s="134" t="s">
        <v>2792</v>
      </c>
      <c r="I83" s="21"/>
      <c r="J83" s="24" t="s">
        <v>6495</v>
      </c>
      <c r="K83" s="24" t="s">
        <v>6496</v>
      </c>
      <c r="L83" s="21"/>
      <c r="M83" s="21" t="s">
        <v>1482</v>
      </c>
      <c r="N83" s="21" t="s">
        <v>1575</v>
      </c>
      <c r="O83" s="21" t="s">
        <v>1471</v>
      </c>
      <c r="P83" s="24">
        <v>0</v>
      </c>
      <c r="Q83" s="24">
        <v>0</v>
      </c>
      <c r="R83" s="24"/>
      <c r="S83" s="24" t="s">
        <v>6493</v>
      </c>
      <c r="T83" s="147"/>
    </row>
    <row r="84" spans="2:20" ht="27" customHeight="1" x14ac:dyDescent="0.25">
      <c r="B84" s="75">
        <v>74</v>
      </c>
      <c r="C84" s="159" t="s">
        <v>663</v>
      </c>
      <c r="D84" s="159" t="s">
        <v>666</v>
      </c>
      <c r="E84" s="159" t="s">
        <v>2145</v>
      </c>
      <c r="F84" s="24"/>
      <c r="G84" s="94" t="s">
        <v>619</v>
      </c>
      <c r="H84" s="159" t="s">
        <v>2145</v>
      </c>
      <c r="I84" s="21"/>
      <c r="J84" s="24" t="s">
        <v>6495</v>
      </c>
      <c r="K84" s="24" t="s">
        <v>6496</v>
      </c>
      <c r="L84" s="21"/>
      <c r="M84" s="21" t="s">
        <v>1487</v>
      </c>
      <c r="N84" s="21">
        <v>8.5</v>
      </c>
      <c r="O84" s="21" t="s">
        <v>1471</v>
      </c>
      <c r="P84" s="24">
        <v>0</v>
      </c>
      <c r="Q84" s="24">
        <v>0</v>
      </c>
      <c r="R84" s="24"/>
      <c r="S84" s="24" t="s">
        <v>6493</v>
      </c>
      <c r="T84" s="147"/>
    </row>
    <row r="85" spans="2:20" ht="27" customHeight="1" x14ac:dyDescent="0.25">
      <c r="B85" s="75">
        <v>75</v>
      </c>
      <c r="C85" s="159" t="s">
        <v>663</v>
      </c>
      <c r="D85" s="159" t="s">
        <v>666</v>
      </c>
      <c r="E85" s="159" t="s">
        <v>2017</v>
      </c>
      <c r="F85" s="24"/>
      <c r="G85" s="94" t="s">
        <v>619</v>
      </c>
      <c r="H85" s="159" t="s">
        <v>2017</v>
      </c>
      <c r="I85" s="21"/>
      <c r="J85" s="24" t="s">
        <v>6495</v>
      </c>
      <c r="K85" s="24" t="s">
        <v>6496</v>
      </c>
      <c r="L85" s="21"/>
      <c r="M85" s="21" t="s">
        <v>1487</v>
      </c>
      <c r="N85" s="21">
        <v>20.2</v>
      </c>
      <c r="O85" s="21" t="s">
        <v>1471</v>
      </c>
      <c r="P85" s="24">
        <v>0</v>
      </c>
      <c r="Q85" s="24">
        <v>0</v>
      </c>
      <c r="R85" s="24"/>
      <c r="S85" s="24" t="s">
        <v>6493</v>
      </c>
      <c r="T85" s="147"/>
    </row>
    <row r="86" spans="2:20" ht="27" customHeight="1" x14ac:dyDescent="0.25">
      <c r="B86" s="75">
        <v>76</v>
      </c>
      <c r="C86" s="159" t="s">
        <v>663</v>
      </c>
      <c r="D86" s="159" t="s">
        <v>666</v>
      </c>
      <c r="E86" s="159" t="s">
        <v>2503</v>
      </c>
      <c r="F86" s="24"/>
      <c r="G86" s="94" t="s">
        <v>652</v>
      </c>
      <c r="H86" s="134" t="s">
        <v>6518</v>
      </c>
      <c r="I86" s="21"/>
      <c r="J86" s="24" t="s">
        <v>6495</v>
      </c>
      <c r="K86" s="24" t="s">
        <v>6496</v>
      </c>
      <c r="L86" s="21"/>
      <c r="M86" s="21" t="s">
        <v>1482</v>
      </c>
      <c r="N86" s="21" t="s">
        <v>1575</v>
      </c>
      <c r="O86" s="21" t="s">
        <v>1471</v>
      </c>
      <c r="P86" s="24">
        <v>0</v>
      </c>
      <c r="Q86" s="24">
        <v>0</v>
      </c>
      <c r="R86" s="24"/>
      <c r="S86" s="24" t="s">
        <v>6493</v>
      </c>
      <c r="T86" s="147"/>
    </row>
    <row r="87" spans="2:20" ht="27" customHeight="1" x14ac:dyDescent="0.25">
      <c r="B87" s="75">
        <v>77</v>
      </c>
      <c r="C87" s="159" t="s">
        <v>663</v>
      </c>
      <c r="D87" s="159" t="s">
        <v>666</v>
      </c>
      <c r="E87" s="159" t="s">
        <v>6397</v>
      </c>
      <c r="F87" s="24"/>
      <c r="G87" s="94" t="s">
        <v>619</v>
      </c>
      <c r="H87" s="134" t="s">
        <v>2503</v>
      </c>
      <c r="I87" s="21"/>
      <c r="J87" s="24" t="s">
        <v>6495</v>
      </c>
      <c r="K87" s="24" t="s">
        <v>6496</v>
      </c>
      <c r="L87" s="21"/>
      <c r="M87" s="21" t="s">
        <v>1482</v>
      </c>
      <c r="N87" s="21" t="s">
        <v>1575</v>
      </c>
      <c r="O87" s="21" t="s">
        <v>1471</v>
      </c>
      <c r="P87" s="24">
        <v>0</v>
      </c>
      <c r="Q87" s="24">
        <v>0</v>
      </c>
      <c r="R87" s="24"/>
      <c r="S87" s="24" t="s">
        <v>6493</v>
      </c>
      <c r="T87" s="147"/>
    </row>
    <row r="88" spans="2:20" ht="27" customHeight="1" x14ac:dyDescent="0.25">
      <c r="B88" s="75">
        <v>78</v>
      </c>
      <c r="C88" s="159" t="s">
        <v>663</v>
      </c>
      <c r="D88" s="159" t="s">
        <v>666</v>
      </c>
      <c r="E88" s="159" t="s">
        <v>2519</v>
      </c>
      <c r="F88" s="24"/>
      <c r="G88" s="94" t="s">
        <v>619</v>
      </c>
      <c r="H88" s="134" t="s">
        <v>6519</v>
      </c>
      <c r="I88" s="21"/>
      <c r="J88" s="24" t="s">
        <v>6495</v>
      </c>
      <c r="K88" s="24" t="s">
        <v>6496</v>
      </c>
      <c r="L88" s="21"/>
      <c r="M88" s="21" t="s">
        <v>1482</v>
      </c>
      <c r="N88" s="21" t="s">
        <v>1704</v>
      </c>
      <c r="O88" s="21" t="s">
        <v>1471</v>
      </c>
      <c r="P88" s="24">
        <v>0</v>
      </c>
      <c r="Q88" s="24">
        <v>0</v>
      </c>
      <c r="R88" s="24"/>
      <c r="S88" s="24" t="s">
        <v>6493</v>
      </c>
      <c r="T88" s="147"/>
    </row>
  </sheetData>
  <autoFilter ref="B10:T88" xr:uid="{00000000-0001-0000-DB01-000000000000}"/>
  <mergeCells count="2">
    <mergeCell ref="C9:O9"/>
    <mergeCell ref="H2:I5"/>
  </mergeCells>
  <conditionalFormatting sqref="I12">
    <cfRule type="duplicateValues" dxfId="691" priority="1"/>
  </conditionalFormatting>
  <hyperlinks>
    <hyperlink ref="G13" location="T_F_CTRTINSTR!A1" display="T_F_CTRTINSTR" xr:uid="{00000000-0004-0000-DB01-000000000000}"/>
    <hyperlink ref="G17" location="T_F_CTRTINSTR!A1" display="T_F_CTRTINSTR" xr:uid="{00000000-0004-0000-DB01-000001000000}"/>
    <hyperlink ref="G18" location="T_F_CTRTINSTR!A1" display="T_F_CTRTINSTR" xr:uid="{00000000-0004-0000-DB01-000002000000}"/>
    <hyperlink ref="G20" location="T_F_CTRTINSTR!A1" display="T_F_CTRTINSTR" xr:uid="{00000000-0004-0000-DB01-000003000000}"/>
    <hyperlink ref="G21" location="T_F_CTRTINSTR!A1" display="T_F_CTRTINSTR" xr:uid="{00000000-0004-0000-DB01-000004000000}"/>
    <hyperlink ref="G23" location="T_F_CTRTINSTR!A1" display="T_F_CTRTINSTR" xr:uid="{00000000-0004-0000-DB01-000005000000}"/>
    <hyperlink ref="G24" location="T_F_CTRTINSTR!A1" display="T_F_CTRTINSTR" xr:uid="{00000000-0004-0000-DB01-000006000000}"/>
    <hyperlink ref="G26" location="T_F_CTRTINSTR!A1" display="T_F_CTRTINSTR" xr:uid="{00000000-0004-0000-DB01-000007000000}"/>
    <hyperlink ref="G27" location="T_F_CTRTINSTR!A1" display="T_F_CTRTINSTR" xr:uid="{00000000-0004-0000-DB01-000008000000}"/>
    <hyperlink ref="G29" location="T_F_CTRTINSTR!A1" display="T_F_CTRTINSTR" xr:uid="{00000000-0004-0000-DB01-000009000000}"/>
    <hyperlink ref="G31" location="T_F_CTRTINSTR!A1" display="T_F_CTRTINSTR" xr:uid="{00000000-0004-0000-DB01-00000A000000}"/>
    <hyperlink ref="G33" location="T_F_CTRTINSTR!A1" display="T_F_CTRTINSTR" xr:uid="{00000000-0004-0000-DB01-00000B000000}"/>
    <hyperlink ref="G35" location="T_F_CTRTINSTR!A1" display="T_F_CTRTINSTR" xr:uid="{00000000-0004-0000-DB01-00000C000000}"/>
    <hyperlink ref="G36" location="T_F_CTRTINSTR!A1" display="T_F_CTRTINSTR" xr:uid="{00000000-0004-0000-DB01-00000D000000}"/>
    <hyperlink ref="G38" location="T_F_CTRTINSTR!A1" display="T_F_CTRTINSTR" xr:uid="{00000000-0004-0000-DB01-00000E000000}"/>
    <hyperlink ref="G40" location="T_F_CTRTINSTR!A1" display="T_F_CTRTINSTR" xr:uid="{00000000-0004-0000-DB01-00000F000000}"/>
    <hyperlink ref="G41" location="T_F_CTRTINSTR!A1" display="T_F_CTRTINSTR" xr:uid="{00000000-0004-0000-DB01-000010000000}"/>
    <hyperlink ref="G42" location="T_F_CTRTINSTR!A1" display="T_F_CTRTINSTR" xr:uid="{00000000-0004-0000-DB01-000011000000}"/>
    <hyperlink ref="G43" location="T_F_CTRTINSTR!A1" display="T_F_CTRTINSTR" xr:uid="{00000000-0004-0000-DB01-000012000000}"/>
    <hyperlink ref="G44" location="T_F_CTRTINSTR!A1" display="T_F_CTRTINSTR" xr:uid="{00000000-0004-0000-DB01-000013000000}"/>
    <hyperlink ref="G45" location="T_F_CTRTINSTR!A1" display="T_F_CTRTINSTR" xr:uid="{00000000-0004-0000-DB01-000014000000}"/>
    <hyperlink ref="G46" location="T_F_CTRTINSTR!A1" display="T_F_CTRTINSTR" xr:uid="{00000000-0004-0000-DB01-000015000000}"/>
    <hyperlink ref="G47" location="T_F_CTRTINSTR!A1" display="T_F_CTRTINSTR" xr:uid="{00000000-0004-0000-DB01-000016000000}"/>
    <hyperlink ref="G48" location="T_F_CTRTINSTR!A1" display="T_F_CTRTINSTR" xr:uid="{00000000-0004-0000-DB01-000017000000}"/>
    <hyperlink ref="G50" location="T_F_CTRTINSTR!A1" display="T_F_CTRTINSTR" xr:uid="{00000000-0004-0000-DB01-000018000000}"/>
    <hyperlink ref="G52" location="T_F_CTRTINSTR!A1" display="T_F_CTRTINSTR" xr:uid="{00000000-0004-0000-DB01-000019000000}"/>
    <hyperlink ref="G54" location="T_F_CTRTINSTR!A1" display="T_F_CTRTINSTR" xr:uid="{00000000-0004-0000-DB01-00001A000000}"/>
    <hyperlink ref="G56" location="T_F_CTRTINSTR!A1" display="T_F_CTRTINSTR" xr:uid="{00000000-0004-0000-DB01-00001B000000}"/>
    <hyperlink ref="G58" location="T_F_CTRTINSTR!A1" display="T_F_CTRTINSTR" xr:uid="{00000000-0004-0000-DB01-00001C000000}"/>
    <hyperlink ref="G59" location="T_F_CTRTINSTR!A1" display="T_F_CTRTINSTR" xr:uid="{00000000-0004-0000-DB01-00001D000000}"/>
    <hyperlink ref="G60" location="T_F_CTRTINSTR!A1" display="T_F_CTRTINSTR" xr:uid="{00000000-0004-0000-DB01-00001E000000}"/>
    <hyperlink ref="G61" location="T_F_CTRTINSTR!A1" display="T_F_CTRTINSTR" xr:uid="{00000000-0004-0000-DB01-00001F000000}"/>
    <hyperlink ref="G62" location="T_F_CTRTINSTR!A1" display="T_F_CTRTINSTR" xr:uid="{00000000-0004-0000-DB01-000020000000}"/>
    <hyperlink ref="G63" location="T_F_CTRTINSTR!A1" display="T_F_CTRTINSTR" xr:uid="{00000000-0004-0000-DB01-000021000000}"/>
    <hyperlink ref="G64" location="T_F_CTRTINSTR!A1" display="T_F_CTRTINSTR" xr:uid="{00000000-0004-0000-DB01-000022000000}"/>
    <hyperlink ref="G65" location="T_F_CTRTINSTR!A1" display="T_F_CTRTINSTR" xr:uid="{00000000-0004-0000-DB01-000023000000}"/>
    <hyperlink ref="G67" location="T_F_CTRTINSTR!A1" display="T_F_CTRTINSTR" xr:uid="{00000000-0004-0000-DB01-000024000000}"/>
    <hyperlink ref="G69" location="T_F_CTRTINSTR!A1" display="T_F_CTRTINSTR" xr:uid="{00000000-0004-0000-DB01-000025000000}"/>
    <hyperlink ref="G71" location="T_F_CTRTINSTR!A1" display="T_F_CTRTINSTR" xr:uid="{00000000-0004-0000-DB01-000026000000}"/>
    <hyperlink ref="G73" location="T_F_CTRTINSTR!A1" display="T_F_CTRTINSTR" xr:uid="{00000000-0004-0000-DB01-000027000000}"/>
    <hyperlink ref="G75" location="T_F_CTRTINSTR!A1" display="T_F_CTRTINSTR" xr:uid="{00000000-0004-0000-DB01-000028000000}"/>
    <hyperlink ref="G76" location="T_F_CTRTINSTR!A1" display="T_F_CTRTINSTR" xr:uid="{00000000-0004-0000-DB01-000029000000}"/>
    <hyperlink ref="G77" location="T_F_CTRTINSTR!A1" display="T_F_CTRTINSTR" xr:uid="{00000000-0004-0000-DB01-00002A000000}"/>
    <hyperlink ref="G78" location="T_F_CTRTINSTR!A1" display="T_F_CTRTINSTR" xr:uid="{00000000-0004-0000-DB01-00002B000000}"/>
    <hyperlink ref="G80" location="T_F_CTRTINSTR!A1" display="T_F_CTRTINSTR" xr:uid="{00000000-0004-0000-DB01-00002C000000}"/>
    <hyperlink ref="G81" location="T_F_CTRTINSTR!A1" display="T_F_CTRTINSTR" xr:uid="{00000000-0004-0000-DB01-00002D000000}"/>
    <hyperlink ref="G83" location="T_F_CTRTINSTR!A1" display="T_F_CTRTINSTR" xr:uid="{00000000-0004-0000-DB01-00002E000000}"/>
    <hyperlink ref="G87" location="T_F_CTRTINSTR!A1" display="T_F_CTRTINSTR" xr:uid="{00000000-0004-0000-DB01-00002F000000}"/>
    <hyperlink ref="G88" location="T_F_CTRTINSTR!A1" display="T_F_CTRTINSTR" xr:uid="{00000000-0004-0000-DB01-000030000000}"/>
    <hyperlink ref="G22" location="T_REF_CODIGOSDOMINIOBDP!A1" display="T_REF_CODIGOSDOMINIOBDP" xr:uid="{00000000-0004-0000-DB01-000031000000}"/>
    <hyperlink ref="G25" location="T_REF_CODIGOSDOMINIOBDP!A1" display="T_REF_CODIGOSDOMINIOBDP" xr:uid="{00000000-0004-0000-DB01-000032000000}"/>
    <hyperlink ref="G28" location="T_REF_CODIGOSDOMINIOBDP!A1" display="T_REF_CODIGOSDOMINIOBDP" xr:uid="{00000000-0004-0000-DB01-000033000000}"/>
    <hyperlink ref="G30" location="T_REF_CODIGOSDOMINIOBDP!A1" display="T_REF_CODIGOSDOMINIOBDP" xr:uid="{00000000-0004-0000-DB01-000034000000}"/>
    <hyperlink ref="G32" location="T_REF_CODIGOSDOMINIOBDP!A1" display="T_REF_CODIGOSDOMINIOBDP" xr:uid="{00000000-0004-0000-DB01-000035000000}"/>
    <hyperlink ref="G34" location="T_REF_CODIGOSDOMINIOBDP!A1" display="T_REF_CODIGOSDOMINIOBDP" xr:uid="{00000000-0004-0000-DB01-000036000000}"/>
    <hyperlink ref="G37" location="T_REF_CODIGOSDOMINIOBDP!A1" display="T_REF_CODIGOSDOMINIOBDP" xr:uid="{00000000-0004-0000-DB01-000037000000}"/>
    <hyperlink ref="G39" location="T_REF_CODIGOSDOMINIOBDP!A1" display="T_REF_CODIGOSDOMINIOBDP" xr:uid="{00000000-0004-0000-DB01-000038000000}"/>
    <hyperlink ref="G49" location="T_REF_CODIGOSDOMINIOBDP!A1" display="T_REF_CODIGOSDOMINIOBDP" xr:uid="{00000000-0004-0000-DB01-000039000000}"/>
    <hyperlink ref="G51" location="T_REF_CODIGOSDOMINIOBDP!A1" display="T_REF_CODIGOSDOMINIOBDP" xr:uid="{00000000-0004-0000-DB01-00003A000000}"/>
    <hyperlink ref="G53" location="T_REF_CODIGOSDOMINIOBDP!A1" display="T_REF_CODIGOSDOMINIOBDP" xr:uid="{00000000-0004-0000-DB01-00003B000000}"/>
    <hyperlink ref="G55" location="T_REF_CODIGOSDOMINIOBDP!A1" display="T_REF_CODIGOSDOMINIOBDP" xr:uid="{00000000-0004-0000-DB01-00003C000000}"/>
    <hyperlink ref="G57" location="T_REF_CODIGOSDOMINIOBDP!A1" display="T_REF_CODIGOSDOMINIOBDP" xr:uid="{00000000-0004-0000-DB01-00003D000000}"/>
    <hyperlink ref="G66" location="T_REF_CODIGOSDOMINIOBDP!A1" display="T_REF_CODIGOSDOMINIOBDP" xr:uid="{00000000-0004-0000-DB01-00003E000000}"/>
    <hyperlink ref="G68" location="T_REF_CODIGOSDOMINIOBDP!A1" display="T_REF_CODIGOSDOMINIOBDP" xr:uid="{00000000-0004-0000-DB01-00003F000000}"/>
    <hyperlink ref="G70" location="T_REF_CODIGOSDOMINIOBDP!A1" display="T_REF_CODIGOSDOMINIOBDP" xr:uid="{00000000-0004-0000-DB01-000040000000}"/>
    <hyperlink ref="G72" location="T_REF_CODIGOSDOMINIOBDP!A1" display="T_REF_CODIGOSDOMINIOBDP" xr:uid="{00000000-0004-0000-DB01-000041000000}"/>
    <hyperlink ref="G74" location="T_REF_CODIGOSDOMINIOBDP!A1" display="T_REF_CODIGOSDOMINIOBDP" xr:uid="{00000000-0004-0000-DB01-000042000000}"/>
    <hyperlink ref="G79" location="T_REF_CODIGOSDOMINIOBDP!A1" display="T_REF_CODIGOSDOMINIOBDP" xr:uid="{00000000-0004-0000-DB01-000043000000}"/>
    <hyperlink ref="G82" location="T_REF_CODIGOSDOMINIOBDP!A1" display="T_REF_CODIGOSDOMINIOBDP" xr:uid="{00000000-0004-0000-DB01-000044000000}"/>
    <hyperlink ref="G86" location="T_REF_CODIGOSDOMINIOBDP!A1" display="T_REF_CODIGOSDOMINIOBDP" xr:uid="{00000000-0004-0000-DB01-000045000000}"/>
    <hyperlink ref="B6" location="Variáveis!A1" display="Variáveis" xr:uid="{00000000-0004-0000-DB01-000046000000}"/>
    <hyperlink ref="C6" location="'Índice de Tabelas'!A1" display="Índice de Tabelas" xr:uid="{00000000-0004-0000-DB01-000047000000}"/>
    <hyperlink ref="D6" location="'Manual de Instrução'!A1" display="Manual de Instrução" xr:uid="{00000000-0004-0000-DB01-000048000000}"/>
    <hyperlink ref="G84:G85" location="T_F_CTRTINSTR!A1" display="T_F_CTRTINSTR" xr:uid="{15C68B0E-9A92-497D-B22B-B5A99342453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457"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4345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C01-000000000000}">
  <sheetPr codeName="Sheet918"/>
  <dimension ref="A1:U26"/>
  <sheetViews>
    <sheetView zoomScale="80" workbookViewId="0">
      <pane xSplit="5" ySplit="10" topLeftCell="F11" activePane="bottomRight" state="frozen"/>
      <selection pane="topRight" activeCell="F1" sqref="F1"/>
      <selection pane="bottomLeft" activeCell="A18" sqref="A18"/>
      <selection pane="bottomRight" activeCell="C10" sqref="C10:U2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2:21" s="25" customFormat="1" ht="5.0999999999999996" customHeight="1" thickBot="1" x14ac:dyDescent="0.3">
      <c r="B1" s="10"/>
      <c r="C1" s="9" t="s">
        <v>0</v>
      </c>
      <c r="D1" s="9"/>
      <c r="E1" s="9"/>
      <c r="F1" s="11"/>
      <c r="G1" s="11"/>
      <c r="H1" s="11"/>
      <c r="I1" s="11"/>
      <c r="M1" s="9"/>
    </row>
    <row r="2" spans="2:21" s="25" customFormat="1" ht="14.25" customHeight="1" thickTop="1" x14ac:dyDescent="0.25">
      <c r="B2" s="12"/>
      <c r="C2" s="198"/>
      <c r="D2" s="9"/>
      <c r="E2" s="9"/>
      <c r="F2" s="11"/>
      <c r="G2" s="11"/>
      <c r="H2" s="694" t="str">
        <f>CONCATENATE("
A tabela ",D11,"  é um sinónimo da tabela de igual nome na BD da CRC. ")</f>
        <v xml:space="preserve">
A tabela T_M_CCIN_INFRISCOINST  é um sinónimo da tabela de igual nome na BD da CRC. </v>
      </c>
      <c r="I2" s="695"/>
      <c r="M2" s="9"/>
    </row>
    <row r="3" spans="2:21" s="25" customFormat="1" ht="13.8" x14ac:dyDescent="0.25">
      <c r="B3" s="12"/>
      <c r="C3" s="9"/>
      <c r="D3" s="9"/>
      <c r="E3" s="9"/>
      <c r="F3" s="11"/>
      <c r="G3" s="11"/>
      <c r="H3" s="696"/>
      <c r="I3" s="697"/>
      <c r="M3" s="9"/>
    </row>
    <row r="4" spans="2:21" s="25" customFormat="1" ht="13.8" x14ac:dyDescent="0.25">
      <c r="B4" s="12"/>
      <c r="C4" s="9"/>
      <c r="D4" s="9"/>
      <c r="E4" s="9"/>
      <c r="F4" s="11"/>
      <c r="G4" s="11"/>
      <c r="H4" s="696"/>
      <c r="I4" s="697"/>
      <c r="M4" s="9"/>
    </row>
    <row r="5" spans="2:21" s="25" customFormat="1" ht="14.4" thickBot="1" x14ac:dyDescent="0.3">
      <c r="B5" s="26" t="s">
        <v>1440</v>
      </c>
      <c r="C5" s="9"/>
      <c r="D5" s="9"/>
      <c r="E5" s="9"/>
      <c r="F5" s="11"/>
      <c r="G5" s="11"/>
      <c r="H5" s="698"/>
      <c r="I5" s="699"/>
      <c r="J5" s="9"/>
      <c r="K5" s="9"/>
      <c r="L5" s="9"/>
      <c r="M5" s="9"/>
      <c r="N5" s="9"/>
      <c r="O5" s="9"/>
      <c r="P5" s="9"/>
      <c r="Q5" s="9"/>
      <c r="R5" s="9"/>
      <c r="S5" s="9"/>
      <c r="T5" s="9"/>
    </row>
    <row r="6" spans="2:21" s="32" customFormat="1" ht="12" customHeight="1" thickTop="1" x14ac:dyDescent="0.25">
      <c r="B6" s="307" t="s">
        <v>36</v>
      </c>
      <c r="C6" s="310" t="s">
        <v>697</v>
      </c>
      <c r="D6" s="310" t="s">
        <v>37</v>
      </c>
    </row>
    <row r="7" spans="2:21" s="33" customFormat="1" ht="5.25" customHeight="1" x14ac:dyDescent="0.25">
      <c r="C7" s="34"/>
      <c r="D7" s="34"/>
    </row>
    <row r="8" spans="2:21" s="13" customFormat="1" ht="7.5" customHeight="1" x14ac:dyDescent="0.25"/>
    <row r="9" spans="2:21" s="70" customFormat="1" ht="23.25" customHeight="1" x14ac:dyDescent="0.25">
      <c r="C9" s="690"/>
      <c r="D9" s="690"/>
      <c r="E9" s="690"/>
      <c r="F9" s="690"/>
      <c r="G9" s="690"/>
      <c r="H9" s="690"/>
      <c r="I9" s="690"/>
      <c r="J9" s="690"/>
      <c r="K9" s="690"/>
      <c r="L9" s="690"/>
      <c r="M9" s="690"/>
      <c r="N9" s="690"/>
      <c r="O9" s="691"/>
      <c r="P9" s="71"/>
      <c r="Q9" s="71"/>
      <c r="R9" s="71"/>
      <c r="S9" s="71"/>
      <c r="T9" s="71"/>
    </row>
    <row r="10" spans="2:21" s="68" customFormat="1" ht="25.5" customHeight="1" x14ac:dyDescent="0.25">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c r="U10" s="146" t="s">
        <v>45</v>
      </c>
    </row>
    <row r="11" spans="2:21" s="29" customFormat="1" ht="27" customHeight="1" x14ac:dyDescent="0.25">
      <c r="B11" s="75">
        <v>1</v>
      </c>
      <c r="C11" s="159" t="s">
        <v>663</v>
      </c>
      <c r="D11" s="159" t="s">
        <v>667</v>
      </c>
      <c r="E11" s="159" t="s">
        <v>932</v>
      </c>
      <c r="F11" s="24"/>
      <c r="G11" s="134"/>
      <c r="H11" s="24"/>
      <c r="I11" s="21" t="s">
        <v>6520</v>
      </c>
      <c r="J11" s="24" t="s">
        <v>6521</v>
      </c>
      <c r="K11" s="24" t="s">
        <v>6480</v>
      </c>
      <c r="L11" s="21"/>
      <c r="M11" s="21" t="s">
        <v>1487</v>
      </c>
      <c r="N11" s="21" t="s">
        <v>1500</v>
      </c>
      <c r="O11" s="21" t="s">
        <v>1460</v>
      </c>
      <c r="P11" s="24">
        <v>1</v>
      </c>
      <c r="Q11" s="24">
        <v>0</v>
      </c>
      <c r="R11" s="24"/>
      <c r="S11" s="24" t="s">
        <v>6373</v>
      </c>
      <c r="T11" s="147"/>
      <c r="U11" s="147"/>
    </row>
    <row r="12" spans="2:21" s="29" customFormat="1" ht="27" customHeight="1" x14ac:dyDescent="0.25">
      <c r="B12" s="75">
        <v>2</v>
      </c>
      <c r="C12" s="159" t="s">
        <v>663</v>
      </c>
      <c r="D12" s="159" t="s">
        <v>667</v>
      </c>
      <c r="E12" s="159" t="s">
        <v>6444</v>
      </c>
      <c r="F12" s="24"/>
      <c r="G12" s="94" t="s">
        <v>666</v>
      </c>
      <c r="H12" s="24" t="s">
        <v>932</v>
      </c>
      <c r="I12" s="21"/>
      <c r="J12" s="24" t="s">
        <v>6521</v>
      </c>
      <c r="K12" s="24" t="s">
        <v>6480</v>
      </c>
      <c r="L12" s="21"/>
      <c r="M12" s="21" t="s">
        <v>1487</v>
      </c>
      <c r="N12" s="21" t="s">
        <v>1500</v>
      </c>
      <c r="O12" s="21" t="s">
        <v>1460</v>
      </c>
      <c r="P12" s="24">
        <v>1</v>
      </c>
      <c r="Q12" s="24">
        <v>1</v>
      </c>
      <c r="R12" s="24"/>
      <c r="S12" s="24" t="s">
        <v>6373</v>
      </c>
      <c r="T12" s="147"/>
      <c r="U12" s="147"/>
    </row>
    <row r="13" spans="2:21" ht="27" customHeight="1" x14ac:dyDescent="0.25">
      <c r="B13" s="75">
        <v>3</v>
      </c>
      <c r="C13" s="159" t="s">
        <v>663</v>
      </c>
      <c r="D13" s="159" t="s">
        <v>667</v>
      </c>
      <c r="E13" s="159" t="s">
        <v>2907</v>
      </c>
      <c r="F13" s="24"/>
      <c r="G13" s="94" t="s">
        <v>639</v>
      </c>
      <c r="H13" s="24" t="s">
        <v>2907</v>
      </c>
      <c r="I13" s="21"/>
      <c r="J13" s="24" t="s">
        <v>6521</v>
      </c>
      <c r="K13" s="24" t="s">
        <v>6480</v>
      </c>
      <c r="L13" s="21"/>
      <c r="M13" s="21" t="s">
        <v>1482</v>
      </c>
      <c r="N13" s="21" t="s">
        <v>1734</v>
      </c>
      <c r="O13" s="21" t="s">
        <v>1471</v>
      </c>
      <c r="P13" s="24">
        <v>0</v>
      </c>
      <c r="Q13" s="24">
        <v>0</v>
      </c>
      <c r="R13" s="24"/>
      <c r="S13" s="24" t="s">
        <v>6373</v>
      </c>
      <c r="T13" s="147"/>
      <c r="U13" s="147"/>
    </row>
    <row r="14" spans="2:21" ht="27" customHeight="1" x14ac:dyDescent="0.25">
      <c r="B14" s="75">
        <v>4</v>
      </c>
      <c r="C14" s="159" t="s">
        <v>663</v>
      </c>
      <c r="D14" s="159" t="s">
        <v>667</v>
      </c>
      <c r="E14" s="159" t="s">
        <v>2908</v>
      </c>
      <c r="F14" s="24"/>
      <c r="G14" s="94" t="s">
        <v>639</v>
      </c>
      <c r="H14" s="24" t="s">
        <v>2908</v>
      </c>
      <c r="I14" s="21"/>
      <c r="J14" s="24" t="s">
        <v>6521</v>
      </c>
      <c r="K14" s="24" t="s">
        <v>6480</v>
      </c>
      <c r="L14" s="21"/>
      <c r="M14" s="21" t="s">
        <v>1487</v>
      </c>
      <c r="N14" s="21" t="s">
        <v>1488</v>
      </c>
      <c r="O14" s="21" t="s">
        <v>1471</v>
      </c>
      <c r="P14" s="24">
        <v>0</v>
      </c>
      <c r="Q14" s="24">
        <v>0</v>
      </c>
      <c r="R14" s="24"/>
      <c r="S14" s="24" t="s">
        <v>6373</v>
      </c>
      <c r="T14" s="147"/>
      <c r="U14" s="147"/>
    </row>
    <row r="15" spans="2:21" ht="27" customHeight="1" x14ac:dyDescent="0.25">
      <c r="B15" s="75">
        <v>5</v>
      </c>
      <c r="C15" s="159" t="s">
        <v>663</v>
      </c>
      <c r="D15" s="159" t="s">
        <v>667</v>
      </c>
      <c r="E15" s="159" t="s">
        <v>2910</v>
      </c>
      <c r="F15" s="24"/>
      <c r="G15" s="94" t="s">
        <v>639</v>
      </c>
      <c r="H15" s="24" t="s">
        <v>2910</v>
      </c>
      <c r="I15" s="21"/>
      <c r="J15" s="24" t="s">
        <v>6521</v>
      </c>
      <c r="K15" s="24" t="s">
        <v>6480</v>
      </c>
      <c r="L15" s="21"/>
      <c r="M15" s="21" t="s">
        <v>1458</v>
      </c>
      <c r="N15" s="21" t="s">
        <v>1459</v>
      </c>
      <c r="O15" s="21" t="s">
        <v>1471</v>
      </c>
      <c r="P15" s="24">
        <v>0</v>
      </c>
      <c r="Q15" s="24">
        <v>0</v>
      </c>
      <c r="R15" s="24"/>
      <c r="S15" s="24" t="s">
        <v>6373</v>
      </c>
      <c r="T15" s="147"/>
      <c r="U15" s="147"/>
    </row>
    <row r="16" spans="2:21" ht="27" customHeight="1" x14ac:dyDescent="0.25">
      <c r="B16" s="75">
        <v>6</v>
      </c>
      <c r="C16" s="159" t="s">
        <v>663</v>
      </c>
      <c r="D16" s="159" t="s">
        <v>667</v>
      </c>
      <c r="E16" s="159" t="s">
        <v>2912</v>
      </c>
      <c r="F16" s="24"/>
      <c r="G16" s="94" t="s">
        <v>639</v>
      </c>
      <c r="H16" s="24" t="s">
        <v>2912</v>
      </c>
      <c r="I16" s="21"/>
      <c r="J16" s="24" t="s">
        <v>6521</v>
      </c>
      <c r="K16" s="24" t="s">
        <v>6480</v>
      </c>
      <c r="L16" s="21"/>
      <c r="M16" s="21" t="s">
        <v>1482</v>
      </c>
      <c r="N16" s="21" t="s">
        <v>2922</v>
      </c>
      <c r="O16" s="21" t="s">
        <v>1471</v>
      </c>
      <c r="P16" s="24">
        <v>0</v>
      </c>
      <c r="Q16" s="24">
        <v>0</v>
      </c>
      <c r="R16" s="24"/>
      <c r="S16" s="24" t="s">
        <v>6373</v>
      </c>
      <c r="T16" s="147"/>
      <c r="U16" s="147"/>
    </row>
    <row r="17" spans="2:21" ht="27" customHeight="1" x14ac:dyDescent="0.25">
      <c r="B17" s="75">
        <v>7</v>
      </c>
      <c r="C17" s="159" t="s">
        <v>663</v>
      </c>
      <c r="D17" s="159" t="s">
        <v>667</v>
      </c>
      <c r="E17" s="159" t="s">
        <v>2914</v>
      </c>
      <c r="F17" s="24"/>
      <c r="G17" s="94" t="s">
        <v>652</v>
      </c>
      <c r="H17" s="24" t="s">
        <v>6522</v>
      </c>
      <c r="I17" s="21"/>
      <c r="J17" s="24" t="s">
        <v>6521</v>
      </c>
      <c r="K17" s="24" t="s">
        <v>6480</v>
      </c>
      <c r="L17" s="21"/>
      <c r="M17" s="21" t="s">
        <v>1482</v>
      </c>
      <c r="N17" s="21" t="s">
        <v>1575</v>
      </c>
      <c r="O17" s="21" t="s">
        <v>1471</v>
      </c>
      <c r="P17" s="24">
        <v>0</v>
      </c>
      <c r="Q17" s="24">
        <v>0</v>
      </c>
      <c r="R17" s="24"/>
      <c r="S17" s="24" t="s">
        <v>6373</v>
      </c>
      <c r="T17" s="147"/>
      <c r="U17" s="147"/>
    </row>
    <row r="18" spans="2:21" ht="27" customHeight="1" x14ac:dyDescent="0.25">
      <c r="B18" s="75">
        <v>8</v>
      </c>
      <c r="C18" s="159" t="s">
        <v>663</v>
      </c>
      <c r="D18" s="159" t="s">
        <v>667</v>
      </c>
      <c r="E18" s="159" t="s">
        <v>6523</v>
      </c>
      <c r="F18" s="24"/>
      <c r="G18" s="94" t="s">
        <v>639</v>
      </c>
      <c r="H18" s="24" t="s">
        <v>2914</v>
      </c>
      <c r="I18" s="21"/>
      <c r="J18" s="24" t="s">
        <v>6521</v>
      </c>
      <c r="K18" s="24" t="s">
        <v>6480</v>
      </c>
      <c r="L18" s="21"/>
      <c r="M18" s="21" t="s">
        <v>1482</v>
      </c>
      <c r="N18" s="21" t="s">
        <v>1575</v>
      </c>
      <c r="O18" s="21" t="s">
        <v>1471</v>
      </c>
      <c r="P18" s="24">
        <v>0</v>
      </c>
      <c r="Q18" s="24">
        <v>0</v>
      </c>
      <c r="R18" s="24"/>
      <c r="S18" s="24" t="s">
        <v>6373</v>
      </c>
      <c r="T18" s="147"/>
      <c r="U18" s="147"/>
    </row>
    <row r="19" spans="2:21" ht="27" customHeight="1" x14ac:dyDescent="0.25">
      <c r="B19" s="75">
        <v>9</v>
      </c>
      <c r="C19" s="159" t="s">
        <v>663</v>
      </c>
      <c r="D19" s="159" t="s">
        <v>667</v>
      </c>
      <c r="E19" s="159" t="s">
        <v>2916</v>
      </c>
      <c r="F19" s="24"/>
      <c r="G19" s="94" t="s">
        <v>652</v>
      </c>
      <c r="H19" s="24" t="s">
        <v>6524</v>
      </c>
      <c r="I19" s="21"/>
      <c r="J19" s="24" t="s">
        <v>6521</v>
      </c>
      <c r="K19" s="24" t="s">
        <v>6480</v>
      </c>
      <c r="L19" s="21"/>
      <c r="M19" s="21" t="s">
        <v>1482</v>
      </c>
      <c r="N19" s="21" t="s">
        <v>1575</v>
      </c>
      <c r="O19" s="21" t="s">
        <v>1471</v>
      </c>
      <c r="P19" s="24">
        <v>0</v>
      </c>
      <c r="Q19" s="24">
        <v>0</v>
      </c>
      <c r="R19" s="24"/>
      <c r="S19" s="24" t="s">
        <v>6373</v>
      </c>
      <c r="T19" s="147"/>
      <c r="U19" s="147"/>
    </row>
    <row r="20" spans="2:21" ht="27" customHeight="1" x14ac:dyDescent="0.25">
      <c r="B20" s="75">
        <v>10</v>
      </c>
      <c r="C20" s="159" t="s">
        <v>663</v>
      </c>
      <c r="D20" s="159" t="s">
        <v>667</v>
      </c>
      <c r="E20" s="159" t="s">
        <v>6525</v>
      </c>
      <c r="F20" s="24"/>
      <c r="G20" s="94" t="s">
        <v>639</v>
      </c>
      <c r="H20" s="24" t="s">
        <v>2916</v>
      </c>
      <c r="I20" s="21"/>
      <c r="J20" s="24" t="s">
        <v>6521</v>
      </c>
      <c r="K20" s="24" t="s">
        <v>6480</v>
      </c>
      <c r="L20" s="21"/>
      <c r="M20" s="21" t="s">
        <v>1482</v>
      </c>
      <c r="N20" s="21" t="s">
        <v>1575</v>
      </c>
      <c r="O20" s="21" t="s">
        <v>1471</v>
      </c>
      <c r="P20" s="24">
        <v>0</v>
      </c>
      <c r="Q20" s="24">
        <v>0</v>
      </c>
      <c r="R20" s="24"/>
      <c r="S20" s="24" t="s">
        <v>6373</v>
      </c>
      <c r="T20" s="147"/>
      <c r="U20" s="147"/>
    </row>
    <row r="21" spans="2:21" ht="27" customHeight="1" x14ac:dyDescent="0.25">
      <c r="B21" s="75">
        <v>11</v>
      </c>
      <c r="C21" s="159" t="s">
        <v>663</v>
      </c>
      <c r="D21" s="159" t="s">
        <v>667</v>
      </c>
      <c r="E21" s="159" t="s">
        <v>2918</v>
      </c>
      <c r="F21" s="24"/>
      <c r="G21" s="94" t="s">
        <v>639</v>
      </c>
      <c r="H21" s="24" t="s">
        <v>2918</v>
      </c>
      <c r="I21" s="21"/>
      <c r="J21" s="24" t="s">
        <v>6521</v>
      </c>
      <c r="K21" s="24" t="s">
        <v>6480</v>
      </c>
      <c r="L21" s="21"/>
      <c r="M21" s="21" t="s">
        <v>1487</v>
      </c>
      <c r="N21" s="21" t="s">
        <v>1488</v>
      </c>
      <c r="O21" s="21" t="s">
        <v>1471</v>
      </c>
      <c r="P21" s="24">
        <v>0</v>
      </c>
      <c r="Q21" s="24">
        <v>0</v>
      </c>
      <c r="R21" s="24"/>
      <c r="S21" s="24" t="s">
        <v>6373</v>
      </c>
      <c r="T21" s="147"/>
      <c r="U21" s="147"/>
    </row>
    <row r="22" spans="2:21" ht="27" customHeight="1" x14ac:dyDescent="0.25">
      <c r="B22" s="75">
        <v>12</v>
      </c>
      <c r="C22" s="159" t="s">
        <v>663</v>
      </c>
      <c r="D22" s="159" t="s">
        <v>667</v>
      </c>
      <c r="E22" s="159" t="s">
        <v>2920</v>
      </c>
      <c r="F22" s="24"/>
      <c r="G22" s="94" t="s">
        <v>639</v>
      </c>
      <c r="H22" s="24" t="s">
        <v>2920</v>
      </c>
      <c r="I22" s="21"/>
      <c r="J22" s="24" t="s">
        <v>6521</v>
      </c>
      <c r="K22" s="24" t="s">
        <v>6480</v>
      </c>
      <c r="L22" s="21"/>
      <c r="M22" s="21" t="s">
        <v>1482</v>
      </c>
      <c r="N22" s="21" t="s">
        <v>2922</v>
      </c>
      <c r="O22" s="21" t="s">
        <v>1471</v>
      </c>
      <c r="P22" s="24">
        <v>0</v>
      </c>
      <c r="Q22" s="24">
        <v>0</v>
      </c>
      <c r="R22" s="24"/>
      <c r="S22" s="24" t="s">
        <v>6373</v>
      </c>
      <c r="T22" s="147"/>
      <c r="U22" s="147"/>
    </row>
    <row r="23" spans="2:21" ht="27" customHeight="1" x14ac:dyDescent="0.25">
      <c r="B23" s="75">
        <v>13</v>
      </c>
      <c r="C23" s="159" t="s">
        <v>663</v>
      </c>
      <c r="D23" s="159" t="s">
        <v>667</v>
      </c>
      <c r="E23" s="159" t="s">
        <v>2923</v>
      </c>
      <c r="F23" s="24"/>
      <c r="G23" s="94" t="s">
        <v>639</v>
      </c>
      <c r="H23" s="24" t="s">
        <v>2923</v>
      </c>
      <c r="I23" s="21"/>
      <c r="J23" s="24" t="s">
        <v>6521</v>
      </c>
      <c r="K23" s="24" t="s">
        <v>6480</v>
      </c>
      <c r="L23" s="21"/>
      <c r="M23" s="21" t="s">
        <v>1482</v>
      </c>
      <c r="N23" s="21" t="s">
        <v>1575</v>
      </c>
      <c r="O23" s="21" t="s">
        <v>1471</v>
      </c>
      <c r="P23" s="24">
        <v>0</v>
      </c>
      <c r="Q23" s="24">
        <v>0</v>
      </c>
      <c r="R23" s="24"/>
      <c r="S23" s="24" t="s">
        <v>6373</v>
      </c>
      <c r="T23" s="147"/>
      <c r="U23" s="147"/>
    </row>
    <row r="24" spans="2:21" ht="27" customHeight="1" x14ac:dyDescent="0.25">
      <c r="B24" s="75">
        <v>14</v>
      </c>
      <c r="C24" s="159" t="s">
        <v>663</v>
      </c>
      <c r="D24" s="159" t="s">
        <v>667</v>
      </c>
      <c r="E24" s="159" t="s">
        <v>2519</v>
      </c>
      <c r="F24" s="24"/>
      <c r="G24" s="94" t="s">
        <v>639</v>
      </c>
      <c r="H24" s="24" t="s">
        <v>6519</v>
      </c>
      <c r="I24" s="21"/>
      <c r="J24" s="24" t="s">
        <v>6521</v>
      </c>
      <c r="K24" s="24" t="s">
        <v>6480</v>
      </c>
      <c r="L24" s="21"/>
      <c r="M24" s="21" t="s">
        <v>1482</v>
      </c>
      <c r="N24" s="21" t="s">
        <v>1704</v>
      </c>
      <c r="O24" s="21" t="s">
        <v>1471</v>
      </c>
      <c r="P24" s="24">
        <v>0</v>
      </c>
      <c r="Q24" s="24">
        <v>0</v>
      </c>
      <c r="R24" s="24"/>
      <c r="S24" s="24" t="s">
        <v>6373</v>
      </c>
      <c r="T24" s="147"/>
      <c r="U24" s="147"/>
    </row>
    <row r="25" spans="2:21" ht="27" customHeight="1" x14ac:dyDescent="0.25">
      <c r="B25" s="75">
        <v>15</v>
      </c>
      <c r="C25" s="159" t="s">
        <v>663</v>
      </c>
      <c r="D25" s="159" t="s">
        <v>667</v>
      </c>
      <c r="E25" s="159" t="s">
        <v>6484</v>
      </c>
      <c r="F25" s="24"/>
      <c r="G25" s="94" t="s">
        <v>639</v>
      </c>
      <c r="H25" s="73" t="s">
        <v>6526</v>
      </c>
      <c r="I25" s="21"/>
      <c r="J25" s="24" t="s">
        <v>6521</v>
      </c>
      <c r="K25" s="24" t="s">
        <v>6480</v>
      </c>
      <c r="L25" s="21"/>
      <c r="M25" s="21" t="s">
        <v>1482</v>
      </c>
      <c r="N25" s="21" t="s">
        <v>1494</v>
      </c>
      <c r="O25" s="21" t="s">
        <v>1471</v>
      </c>
      <c r="P25" s="24">
        <v>0</v>
      </c>
      <c r="Q25" s="24">
        <v>0</v>
      </c>
      <c r="R25" s="24"/>
      <c r="S25" s="24" t="s">
        <v>6373</v>
      </c>
      <c r="T25" s="147"/>
      <c r="U25" s="147"/>
    </row>
    <row r="26" spans="2:21" ht="27" customHeight="1" x14ac:dyDescent="0.25">
      <c r="B26" s="75">
        <v>16</v>
      </c>
      <c r="C26" s="159" t="s">
        <v>663</v>
      </c>
      <c r="D26" s="159" t="s">
        <v>667</v>
      </c>
      <c r="E26" s="159" t="s">
        <v>6527</v>
      </c>
      <c r="F26" s="24"/>
      <c r="G26" s="94" t="s">
        <v>652</v>
      </c>
      <c r="H26" s="24" t="s">
        <v>6528</v>
      </c>
      <c r="I26" s="21"/>
      <c r="J26" s="24" t="s">
        <v>6521</v>
      </c>
      <c r="K26" s="24" t="s">
        <v>6480</v>
      </c>
      <c r="L26" s="21"/>
      <c r="M26" s="21" t="s">
        <v>1482</v>
      </c>
      <c r="N26" s="21" t="s">
        <v>1575</v>
      </c>
      <c r="O26" s="21" t="s">
        <v>1471</v>
      </c>
      <c r="P26" s="24">
        <v>0</v>
      </c>
      <c r="Q26" s="24">
        <v>0</v>
      </c>
      <c r="R26" s="24"/>
      <c r="S26" s="24" t="s">
        <v>6373</v>
      </c>
      <c r="T26" s="147"/>
      <c r="U26" s="147"/>
    </row>
  </sheetData>
  <autoFilter ref="C10:U26" xr:uid="{00000000-0001-0000-DC01-000000000000}"/>
  <mergeCells count="2">
    <mergeCell ref="C9:O9"/>
    <mergeCell ref="H2:I5"/>
  </mergeCells>
  <conditionalFormatting sqref="H11:H26">
    <cfRule type="duplicateValues" dxfId="690" priority="1"/>
  </conditionalFormatting>
  <hyperlinks>
    <hyperlink ref="G12" location="T_M_CCIN_INFINST!A1" display="T_M_CCIN_INFINST" xr:uid="{00000000-0004-0000-DC01-000000000000}"/>
    <hyperlink ref="G13" location="T_F_RISCINSTR!A1" display="T_F_RISCINSTR" xr:uid="{00000000-0004-0000-DC01-000001000000}"/>
    <hyperlink ref="G14" location="T_F_RISCINSTR!A1" display="T_F_RISCINSTR" xr:uid="{00000000-0004-0000-DC01-000002000000}"/>
    <hyperlink ref="G15" location="T_F_RISCINSTR!A1" display="T_F_RISCINSTR" xr:uid="{00000000-0004-0000-DC01-000003000000}"/>
    <hyperlink ref="G16" location="T_F_RISCINSTR!A1" display="T_F_RISCINSTR" xr:uid="{00000000-0004-0000-DC01-000004000000}"/>
    <hyperlink ref="G18" location="T_F_RISCINSTR!A1" display="T_F_RISCINSTR" xr:uid="{00000000-0004-0000-DC01-000005000000}"/>
    <hyperlink ref="G20" location="T_F_RISCINSTR!A1" display="T_F_RISCINSTR" xr:uid="{00000000-0004-0000-DC01-000006000000}"/>
    <hyperlink ref="G21" location="T_F_RISCINSTR!A1" display="T_F_RISCINSTR" xr:uid="{00000000-0004-0000-DC01-000007000000}"/>
    <hyperlink ref="G22" location="T_F_RISCINSTR!A1" display="T_F_RISCINSTR" xr:uid="{00000000-0004-0000-DC01-000008000000}"/>
    <hyperlink ref="G23" location="T_F_RISCINSTR!A1" display="T_F_RISCINSTR" xr:uid="{00000000-0004-0000-DC01-000009000000}"/>
    <hyperlink ref="G24" location="T_F_RISCINSTR!A1" display="T_F_RISCINSTR" xr:uid="{00000000-0004-0000-DC01-00000A000000}"/>
    <hyperlink ref="G25" location="T_F_RISCINSTR!A1" display="T_F_RISCINSTR" xr:uid="{00000000-0004-0000-DC01-00000B000000}"/>
    <hyperlink ref="G17" location="T_REF_CODIGOSDOMINIOBDP!A1" display="T_REF_CODIGOSDOMINIOBDP" xr:uid="{00000000-0004-0000-DC01-00000C000000}"/>
    <hyperlink ref="G19" location="T_REF_CODIGOSDOMINIOBDP!A1" display="T_REF_CODIGOSDOMINIOBDP" xr:uid="{00000000-0004-0000-DC01-00000D000000}"/>
    <hyperlink ref="G26" location="T_REF_CODIGOSDOMINIOBDP!A1" display="T_REF_CODIGOSDOMINIOBDP" xr:uid="{00000000-0004-0000-DC01-00000E000000}"/>
    <hyperlink ref="B6" location="Variáveis!A1" display="Variáveis" xr:uid="{00000000-0004-0000-DC01-00000F000000}"/>
    <hyperlink ref="C6" location="'Índice de Tabelas'!A1" display="Índice de Tabelas" xr:uid="{00000000-0004-0000-DC01-000010000000}"/>
    <hyperlink ref="D6" location="'Manual de Instrução'!A1" display="Manual de Instrução" xr:uid="{00000000-0004-0000-DC01-00001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481"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4448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D01-000000000000}">
  <sheetPr codeName="Sheet919"/>
  <dimension ref="A1:U26"/>
  <sheetViews>
    <sheetView zoomScale="80" workbookViewId="0">
      <pane xSplit="5" ySplit="10" topLeftCell="F11" activePane="bottomRight" state="frozen"/>
      <selection pane="topRight" activeCell="F1" sqref="F1"/>
      <selection pane="bottomLeft" activeCell="A18" sqref="A18"/>
      <selection pane="bottomRight" activeCell="C10" sqref="C10:U2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6"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2:21" s="25" customFormat="1" ht="5.0999999999999996" customHeight="1" thickBot="1" x14ac:dyDescent="0.3">
      <c r="B1" s="10"/>
      <c r="C1" s="9" t="s">
        <v>0</v>
      </c>
      <c r="D1" s="9"/>
      <c r="E1" s="9"/>
      <c r="F1" s="11"/>
      <c r="G1" s="11"/>
      <c r="H1" s="11"/>
      <c r="I1" s="11"/>
      <c r="M1" s="9"/>
    </row>
    <row r="2" spans="2:21" s="25" customFormat="1" ht="14.25" customHeight="1" thickTop="1" x14ac:dyDescent="0.25">
      <c r="B2" s="12"/>
      <c r="C2" s="198" t="s">
        <v>36</v>
      </c>
      <c r="D2" s="9"/>
      <c r="E2" s="9"/>
      <c r="F2" s="11"/>
      <c r="G2" s="11"/>
      <c r="H2" s="694" t="str">
        <f>CONCATENATE("
A tabela ",D11,"  é um sinónimo da tabela de igual nome na BD da CRC. ")</f>
        <v xml:space="preserve">
A tabela T_M_CCIN_LIGINST  é um sinónimo da tabela de igual nome na BD da CRC. </v>
      </c>
      <c r="I2" s="695"/>
      <c r="M2" s="9"/>
    </row>
    <row r="3" spans="2:21" s="25" customFormat="1" ht="13.8" x14ac:dyDescent="0.25">
      <c r="B3" s="12"/>
      <c r="C3" s="9"/>
      <c r="D3" s="9"/>
      <c r="E3" s="9"/>
      <c r="F3" s="11"/>
      <c r="G3" s="11"/>
      <c r="H3" s="696"/>
      <c r="I3" s="697"/>
      <c r="M3" s="9"/>
    </row>
    <row r="4" spans="2:21" s="25" customFormat="1" ht="13.8" x14ac:dyDescent="0.25">
      <c r="B4" s="12"/>
      <c r="C4" s="9"/>
      <c r="D4" s="9"/>
      <c r="E4" s="9"/>
      <c r="F4" s="11"/>
      <c r="G4" s="11"/>
      <c r="H4" s="696"/>
      <c r="I4" s="697"/>
      <c r="M4" s="9"/>
    </row>
    <row r="5" spans="2:21" s="25" customFormat="1" ht="14.4" thickBot="1" x14ac:dyDescent="0.3">
      <c r="B5" s="26" t="s">
        <v>1440</v>
      </c>
      <c r="C5" s="9"/>
      <c r="D5" s="9"/>
      <c r="E5" s="9"/>
      <c r="F5" s="11"/>
      <c r="G5" s="11"/>
      <c r="H5" s="698"/>
      <c r="I5" s="699"/>
      <c r="J5" s="9"/>
      <c r="K5" s="9"/>
      <c r="L5" s="9"/>
      <c r="M5" s="9"/>
      <c r="N5" s="9"/>
      <c r="O5" s="9"/>
      <c r="P5" s="9"/>
      <c r="Q5" s="9"/>
      <c r="R5" s="9"/>
      <c r="S5" s="9"/>
      <c r="T5" s="9"/>
    </row>
    <row r="6" spans="2:21" s="32" customFormat="1" ht="12" customHeight="1" thickTop="1" x14ac:dyDescent="0.25">
      <c r="B6" s="307" t="s">
        <v>36</v>
      </c>
      <c r="C6" s="310" t="s">
        <v>697</v>
      </c>
      <c r="D6" s="310" t="s">
        <v>37</v>
      </c>
    </row>
    <row r="7" spans="2:21" s="33" customFormat="1" ht="5.25" customHeight="1" x14ac:dyDescent="0.25">
      <c r="C7" s="34"/>
      <c r="D7" s="34"/>
    </row>
    <row r="8" spans="2:21" s="13" customFormat="1" ht="7.5" customHeight="1" x14ac:dyDescent="0.25"/>
    <row r="9" spans="2:21" s="70" customFormat="1" ht="23.25" customHeight="1" x14ac:dyDescent="0.25">
      <c r="C9" s="690"/>
      <c r="D9" s="690"/>
      <c r="E9" s="690"/>
      <c r="F9" s="690"/>
      <c r="G9" s="690"/>
      <c r="H9" s="690"/>
      <c r="I9" s="690"/>
      <c r="J9" s="690"/>
      <c r="K9" s="690"/>
      <c r="L9" s="690"/>
      <c r="M9" s="690"/>
      <c r="N9" s="690"/>
      <c r="O9" s="691"/>
      <c r="P9" s="71"/>
      <c r="Q9" s="71"/>
      <c r="R9" s="71"/>
      <c r="S9" s="71"/>
      <c r="T9" s="71"/>
    </row>
    <row r="10" spans="2:21" s="68" customFormat="1" ht="25.5" customHeight="1" x14ac:dyDescent="0.25">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c r="U10" s="146" t="s">
        <v>45</v>
      </c>
    </row>
    <row r="11" spans="2:21" s="29" customFormat="1" ht="27" customHeight="1" x14ac:dyDescent="0.25">
      <c r="B11" s="75">
        <v>1</v>
      </c>
      <c r="C11" s="159" t="s">
        <v>663</v>
      </c>
      <c r="D11" s="159" t="s">
        <v>668</v>
      </c>
      <c r="E11" s="159" t="s">
        <v>932</v>
      </c>
      <c r="F11" s="24"/>
      <c r="G11" s="134"/>
      <c r="H11" s="24"/>
      <c r="I11" s="21" t="s">
        <v>6529</v>
      </c>
      <c r="J11" s="24" t="s">
        <v>6530</v>
      </c>
      <c r="K11" s="24" t="s">
        <v>6480</v>
      </c>
      <c r="L11" s="21"/>
      <c r="M11" s="21" t="s">
        <v>1487</v>
      </c>
      <c r="N11" s="21" t="s">
        <v>1500</v>
      </c>
      <c r="O11" s="21" t="s">
        <v>1460</v>
      </c>
      <c r="P11" s="24">
        <v>1</v>
      </c>
      <c r="Q11" s="24">
        <v>0</v>
      </c>
      <c r="R11" s="24"/>
      <c r="S11" s="24" t="s">
        <v>6373</v>
      </c>
      <c r="T11" s="147"/>
      <c r="U11" s="147"/>
    </row>
    <row r="12" spans="2:21" s="29" customFormat="1" ht="27" customHeight="1" x14ac:dyDescent="0.25">
      <c r="B12" s="75">
        <v>2</v>
      </c>
      <c r="C12" s="159" t="s">
        <v>663</v>
      </c>
      <c r="D12" s="159" t="s">
        <v>668</v>
      </c>
      <c r="E12" s="159" t="s">
        <v>6444</v>
      </c>
      <c r="F12" s="24"/>
      <c r="G12" s="94" t="s">
        <v>666</v>
      </c>
      <c r="H12" s="24" t="s">
        <v>932</v>
      </c>
      <c r="I12" s="21"/>
      <c r="J12" s="24" t="s">
        <v>6530</v>
      </c>
      <c r="K12" s="24" t="s">
        <v>6480</v>
      </c>
      <c r="L12" s="21"/>
      <c r="M12" s="21" t="s">
        <v>1487</v>
      </c>
      <c r="N12" s="21" t="s">
        <v>1500</v>
      </c>
      <c r="O12" s="21" t="s">
        <v>1460</v>
      </c>
      <c r="P12" s="24">
        <v>1</v>
      </c>
      <c r="Q12" s="24">
        <v>1</v>
      </c>
      <c r="R12" s="24"/>
      <c r="S12" s="24" t="s">
        <v>6373</v>
      </c>
      <c r="T12" s="147"/>
      <c r="U12" s="147"/>
    </row>
    <row r="13" spans="2:21" ht="27" customHeight="1" x14ac:dyDescent="0.25">
      <c r="B13" s="75">
        <v>3</v>
      </c>
      <c r="C13" s="159" t="s">
        <v>663</v>
      </c>
      <c r="D13" s="159" t="s">
        <v>668</v>
      </c>
      <c r="E13" s="159" t="s">
        <v>2180</v>
      </c>
      <c r="F13" s="24"/>
      <c r="G13" s="94" t="s">
        <v>632</v>
      </c>
      <c r="H13" s="24"/>
      <c r="I13" s="21" t="s">
        <v>6531</v>
      </c>
      <c r="J13" s="24" t="s">
        <v>6530</v>
      </c>
      <c r="K13" s="24" t="s">
        <v>6480</v>
      </c>
      <c r="L13" s="21"/>
      <c r="M13" s="21" t="s">
        <v>1482</v>
      </c>
      <c r="N13" s="21" t="s">
        <v>1555</v>
      </c>
      <c r="O13" s="21" t="s">
        <v>1471</v>
      </c>
      <c r="P13" s="24">
        <v>0</v>
      </c>
      <c r="Q13" s="24">
        <v>0</v>
      </c>
      <c r="R13" s="24"/>
      <c r="S13" s="24" t="s">
        <v>6373</v>
      </c>
      <c r="T13" s="147"/>
      <c r="U13" s="147"/>
    </row>
    <row r="14" spans="2:21" ht="27" customHeight="1" x14ac:dyDescent="0.25">
      <c r="B14" s="75">
        <v>4</v>
      </c>
      <c r="C14" s="159" t="s">
        <v>663</v>
      </c>
      <c r="D14" s="159" t="s">
        <v>668</v>
      </c>
      <c r="E14" s="159" t="s">
        <v>2182</v>
      </c>
      <c r="F14" s="24"/>
      <c r="G14" s="94" t="s">
        <v>632</v>
      </c>
      <c r="H14" s="24"/>
      <c r="I14" s="21" t="s">
        <v>6532</v>
      </c>
      <c r="J14" s="24" t="s">
        <v>6530</v>
      </c>
      <c r="K14" s="24" t="s">
        <v>6480</v>
      </c>
      <c r="L14" s="21"/>
      <c r="M14" s="21" t="s">
        <v>1482</v>
      </c>
      <c r="N14" s="21" t="s">
        <v>2480</v>
      </c>
      <c r="O14" s="21" t="s">
        <v>1471</v>
      </c>
      <c r="P14" s="24">
        <v>0</v>
      </c>
      <c r="Q14" s="24">
        <v>0</v>
      </c>
      <c r="R14" s="24"/>
      <c r="S14" s="24" t="s">
        <v>6373</v>
      </c>
      <c r="T14" s="147"/>
      <c r="U14" s="147"/>
    </row>
    <row r="15" spans="2:21" ht="27" customHeight="1" x14ac:dyDescent="0.25">
      <c r="B15" s="75">
        <v>5</v>
      </c>
      <c r="C15" s="159" t="s">
        <v>663</v>
      </c>
      <c r="D15" s="159" t="s">
        <v>668</v>
      </c>
      <c r="E15" s="159" t="s">
        <v>6336</v>
      </c>
      <c r="F15" s="24"/>
      <c r="G15" s="134"/>
      <c r="H15" s="24"/>
      <c r="I15" s="21" t="s">
        <v>1471</v>
      </c>
      <c r="J15" s="24" t="s">
        <v>6530</v>
      </c>
      <c r="K15" s="24" t="s">
        <v>6480</v>
      </c>
      <c r="L15" s="21"/>
      <c r="M15" s="21" t="s">
        <v>1482</v>
      </c>
      <c r="N15" s="21" t="s">
        <v>1470</v>
      </c>
      <c r="O15" s="21" t="s">
        <v>1471</v>
      </c>
      <c r="P15" s="24">
        <v>0</v>
      </c>
      <c r="Q15" s="24">
        <v>0</v>
      </c>
      <c r="R15" s="24"/>
      <c r="S15" s="24" t="s">
        <v>6373</v>
      </c>
      <c r="T15" s="147"/>
      <c r="U15" s="147"/>
    </row>
    <row r="16" spans="2:21" ht="27" customHeight="1" x14ac:dyDescent="0.25">
      <c r="B16" s="75">
        <v>6</v>
      </c>
      <c r="C16" s="159" t="s">
        <v>663</v>
      </c>
      <c r="D16" s="159" t="s">
        <v>668</v>
      </c>
      <c r="E16" s="159" t="s">
        <v>2870</v>
      </c>
      <c r="F16" s="24"/>
      <c r="G16" s="94" t="s">
        <v>632</v>
      </c>
      <c r="H16" s="24" t="s">
        <v>2870</v>
      </c>
      <c r="I16" s="21"/>
      <c r="J16" s="24" t="s">
        <v>6530</v>
      </c>
      <c r="K16" s="24" t="s">
        <v>6480</v>
      </c>
      <c r="L16" s="21"/>
      <c r="M16" s="21" t="s">
        <v>1482</v>
      </c>
      <c r="N16" s="21" t="s">
        <v>2179</v>
      </c>
      <c r="O16" s="21" t="s">
        <v>1471</v>
      </c>
      <c r="P16" s="24">
        <v>0</v>
      </c>
      <c r="Q16" s="24">
        <v>0</v>
      </c>
      <c r="R16" s="24"/>
      <c r="S16" s="24" t="s">
        <v>6373</v>
      </c>
      <c r="T16" s="147"/>
      <c r="U16" s="147"/>
    </row>
    <row r="17" spans="2:21" ht="27" customHeight="1" x14ac:dyDescent="0.25">
      <c r="B17" s="75">
        <v>7</v>
      </c>
      <c r="C17" s="159" t="s">
        <v>663</v>
      </c>
      <c r="D17" s="159" t="s">
        <v>668</v>
      </c>
      <c r="E17" s="159" t="s">
        <v>6457</v>
      </c>
      <c r="F17" s="24"/>
      <c r="G17" s="94" t="s">
        <v>632</v>
      </c>
      <c r="H17" s="24" t="s">
        <v>2872</v>
      </c>
      <c r="I17" s="21"/>
      <c r="J17" s="24" t="s">
        <v>6530</v>
      </c>
      <c r="K17" s="24" t="s">
        <v>6480</v>
      </c>
      <c r="L17" s="21"/>
      <c r="M17" s="21" t="s">
        <v>1482</v>
      </c>
      <c r="N17" s="21" t="s">
        <v>2179</v>
      </c>
      <c r="O17" s="21" t="s">
        <v>1471</v>
      </c>
      <c r="P17" s="24">
        <v>0</v>
      </c>
      <c r="Q17" s="24">
        <v>0</v>
      </c>
      <c r="R17" s="24"/>
      <c r="S17" s="24" t="s">
        <v>6373</v>
      </c>
      <c r="T17" s="147"/>
      <c r="U17" s="147"/>
    </row>
    <row r="18" spans="2:21" ht="27" customHeight="1" x14ac:dyDescent="0.25">
      <c r="B18" s="75">
        <v>8</v>
      </c>
      <c r="C18" s="159" t="s">
        <v>663</v>
      </c>
      <c r="D18" s="159" t="s">
        <v>668</v>
      </c>
      <c r="E18" s="159" t="s">
        <v>2874</v>
      </c>
      <c r="F18" s="24"/>
      <c r="G18" s="94" t="s">
        <v>652</v>
      </c>
      <c r="H18" s="24" t="s">
        <v>6533</v>
      </c>
      <c r="I18" s="21"/>
      <c r="J18" s="24" t="s">
        <v>6530</v>
      </c>
      <c r="K18" s="24" t="s">
        <v>6480</v>
      </c>
      <c r="L18" s="21"/>
      <c r="M18" s="21" t="s">
        <v>1482</v>
      </c>
      <c r="N18" s="21" t="s">
        <v>1575</v>
      </c>
      <c r="O18" s="21" t="s">
        <v>1471</v>
      </c>
      <c r="P18" s="24">
        <v>0</v>
      </c>
      <c r="Q18" s="24">
        <v>0</v>
      </c>
      <c r="R18" s="24"/>
      <c r="S18" s="24" t="s">
        <v>6373</v>
      </c>
      <c r="T18" s="147"/>
      <c r="U18" s="147"/>
    </row>
    <row r="19" spans="2:21" ht="27" customHeight="1" x14ac:dyDescent="0.25">
      <c r="B19" s="75">
        <v>9</v>
      </c>
      <c r="C19" s="159" t="s">
        <v>663</v>
      </c>
      <c r="D19" s="159" t="s">
        <v>668</v>
      </c>
      <c r="E19" s="159" t="s">
        <v>6534</v>
      </c>
      <c r="F19" s="24"/>
      <c r="G19" s="94" t="s">
        <v>632</v>
      </c>
      <c r="H19" s="24" t="s">
        <v>2874</v>
      </c>
      <c r="I19" s="21"/>
      <c r="J19" s="24" t="s">
        <v>6530</v>
      </c>
      <c r="K19" s="24" t="s">
        <v>6480</v>
      </c>
      <c r="L19" s="21"/>
      <c r="M19" s="21" t="s">
        <v>1482</v>
      </c>
      <c r="N19" s="21" t="s">
        <v>1575</v>
      </c>
      <c r="O19" s="21" t="s">
        <v>1471</v>
      </c>
      <c r="P19" s="24">
        <v>0</v>
      </c>
      <c r="Q19" s="24">
        <v>0</v>
      </c>
      <c r="R19" s="24"/>
      <c r="S19" s="24" t="s">
        <v>6373</v>
      </c>
      <c r="T19" s="147"/>
      <c r="U19" s="147"/>
    </row>
    <row r="20" spans="2:21" ht="27" customHeight="1" x14ac:dyDescent="0.25">
      <c r="B20" s="75">
        <v>10</v>
      </c>
      <c r="C20" s="159" t="s">
        <v>663</v>
      </c>
      <c r="D20" s="159" t="s">
        <v>668</v>
      </c>
      <c r="E20" s="159" t="s">
        <v>2875</v>
      </c>
      <c r="F20" s="24"/>
      <c r="G20" s="94" t="s">
        <v>632</v>
      </c>
      <c r="H20" s="24" t="s">
        <v>2875</v>
      </c>
      <c r="I20" s="21"/>
      <c r="J20" s="24" t="s">
        <v>6530</v>
      </c>
      <c r="K20" s="24" t="s">
        <v>6480</v>
      </c>
      <c r="L20" s="21"/>
      <c r="M20" s="21" t="s">
        <v>1487</v>
      </c>
      <c r="N20" s="21" t="s">
        <v>1497</v>
      </c>
      <c r="O20" s="21" t="s">
        <v>1471</v>
      </c>
      <c r="P20" s="24">
        <v>0</v>
      </c>
      <c r="Q20" s="24">
        <v>0</v>
      </c>
      <c r="R20" s="24"/>
      <c r="S20" s="24" t="s">
        <v>6373</v>
      </c>
      <c r="T20" s="147"/>
      <c r="U20" s="147"/>
    </row>
    <row r="21" spans="2:21" ht="27" customHeight="1" x14ac:dyDescent="0.25">
      <c r="B21" s="75">
        <v>11</v>
      </c>
      <c r="C21" s="159" t="s">
        <v>663</v>
      </c>
      <c r="D21" s="159" t="s">
        <v>668</v>
      </c>
      <c r="E21" s="159" t="s">
        <v>2519</v>
      </c>
      <c r="F21" s="24"/>
      <c r="G21" s="94" t="s">
        <v>632</v>
      </c>
      <c r="H21" s="24" t="s">
        <v>6519</v>
      </c>
      <c r="I21" s="21"/>
      <c r="J21" s="24" t="s">
        <v>6530</v>
      </c>
      <c r="K21" s="24" t="s">
        <v>6480</v>
      </c>
      <c r="L21" s="21"/>
      <c r="M21" s="21" t="s">
        <v>1482</v>
      </c>
      <c r="N21" s="21" t="s">
        <v>1704</v>
      </c>
      <c r="O21" s="21" t="s">
        <v>1471</v>
      </c>
      <c r="P21" s="24">
        <v>0</v>
      </c>
      <c r="Q21" s="24">
        <v>0</v>
      </c>
      <c r="R21" s="24"/>
      <c r="S21" s="24" t="s">
        <v>6373</v>
      </c>
      <c r="T21" s="147"/>
      <c r="U21" s="147"/>
    </row>
    <row r="22" spans="2:21" ht="27" customHeight="1" x14ac:dyDescent="0.25">
      <c r="B22" s="75">
        <v>12</v>
      </c>
      <c r="C22" s="159" t="s">
        <v>663</v>
      </c>
      <c r="D22" s="159" t="s">
        <v>667</v>
      </c>
      <c r="E22" s="159" t="s">
        <v>2920</v>
      </c>
      <c r="F22" s="24"/>
      <c r="G22" s="94" t="s">
        <v>639</v>
      </c>
      <c r="H22" s="24" t="s">
        <v>2920</v>
      </c>
      <c r="I22" s="21"/>
      <c r="J22" s="24" t="s">
        <v>6521</v>
      </c>
      <c r="K22" s="24" t="s">
        <v>6480</v>
      </c>
      <c r="L22" s="21"/>
      <c r="M22" s="21" t="s">
        <v>1482</v>
      </c>
      <c r="N22" s="21" t="s">
        <v>2922</v>
      </c>
      <c r="O22" s="21" t="s">
        <v>1471</v>
      </c>
      <c r="P22" s="24">
        <v>0</v>
      </c>
      <c r="Q22" s="24">
        <v>0</v>
      </c>
      <c r="R22" s="24"/>
      <c r="S22" s="24" t="s">
        <v>6373</v>
      </c>
      <c r="T22" s="147"/>
    </row>
    <row r="23" spans="2:21" ht="27" customHeight="1" x14ac:dyDescent="0.25">
      <c r="B23" s="75">
        <v>13</v>
      </c>
      <c r="C23" s="159" t="s">
        <v>663</v>
      </c>
      <c r="D23" s="159" t="s">
        <v>667</v>
      </c>
      <c r="E23" s="159" t="s">
        <v>2923</v>
      </c>
      <c r="F23" s="24"/>
      <c r="G23" s="94" t="s">
        <v>639</v>
      </c>
      <c r="H23" s="24" t="s">
        <v>2923</v>
      </c>
      <c r="I23" s="21"/>
      <c r="J23" s="24" t="s">
        <v>6521</v>
      </c>
      <c r="K23" s="24" t="s">
        <v>6480</v>
      </c>
      <c r="L23" s="21"/>
      <c r="M23" s="21" t="s">
        <v>1482</v>
      </c>
      <c r="N23" s="21" t="s">
        <v>1575</v>
      </c>
      <c r="O23" s="21" t="s">
        <v>1471</v>
      </c>
      <c r="P23" s="24">
        <v>0</v>
      </c>
      <c r="Q23" s="24">
        <v>0</v>
      </c>
      <c r="R23" s="24"/>
      <c r="S23" s="24" t="s">
        <v>6373</v>
      </c>
      <c r="T23" s="147"/>
    </row>
    <row r="24" spans="2:21" ht="27" customHeight="1" x14ac:dyDescent="0.25">
      <c r="B24" s="75">
        <v>14</v>
      </c>
      <c r="C24" s="159" t="s">
        <v>663</v>
      </c>
      <c r="D24" s="159" t="s">
        <v>667</v>
      </c>
      <c r="E24" s="159" t="s">
        <v>2519</v>
      </c>
      <c r="F24" s="24"/>
      <c r="G24" s="94" t="s">
        <v>639</v>
      </c>
      <c r="H24" s="24" t="s">
        <v>6519</v>
      </c>
      <c r="I24" s="21"/>
      <c r="J24" s="24" t="s">
        <v>6521</v>
      </c>
      <c r="K24" s="24" t="s">
        <v>6480</v>
      </c>
      <c r="L24" s="21"/>
      <c r="M24" s="21" t="s">
        <v>1482</v>
      </c>
      <c r="N24" s="21" t="s">
        <v>1704</v>
      </c>
      <c r="O24" s="21" t="s">
        <v>1471</v>
      </c>
      <c r="P24" s="24">
        <v>0</v>
      </c>
      <c r="Q24" s="24">
        <v>0</v>
      </c>
      <c r="R24" s="24"/>
      <c r="S24" s="24" t="s">
        <v>6373</v>
      </c>
      <c r="T24" s="147"/>
    </row>
    <row r="25" spans="2:21" ht="27" customHeight="1" x14ac:dyDescent="0.25">
      <c r="B25" s="75">
        <v>15</v>
      </c>
      <c r="C25" s="159" t="s">
        <v>663</v>
      </c>
      <c r="D25" s="159" t="s">
        <v>667</v>
      </c>
      <c r="E25" s="159" t="s">
        <v>6484</v>
      </c>
      <c r="F25" s="24"/>
      <c r="G25" s="94" t="s">
        <v>639</v>
      </c>
      <c r="H25" s="73" t="s">
        <v>6526</v>
      </c>
      <c r="I25" s="21"/>
      <c r="J25" s="24" t="s">
        <v>6521</v>
      </c>
      <c r="K25" s="24" t="s">
        <v>6480</v>
      </c>
      <c r="L25" s="21"/>
      <c r="M25" s="21" t="s">
        <v>1482</v>
      </c>
      <c r="N25" s="21" t="s">
        <v>1494</v>
      </c>
      <c r="O25" s="21" t="s">
        <v>1471</v>
      </c>
      <c r="P25" s="24">
        <v>0</v>
      </c>
      <c r="Q25" s="24">
        <v>0</v>
      </c>
      <c r="R25" s="24"/>
      <c r="S25" s="24" t="s">
        <v>6373</v>
      </c>
      <c r="T25" s="147"/>
    </row>
    <row r="26" spans="2:21" ht="27" customHeight="1" x14ac:dyDescent="0.25">
      <c r="B26" s="75">
        <v>16</v>
      </c>
      <c r="C26" s="159" t="s">
        <v>663</v>
      </c>
      <c r="D26" s="159" t="s">
        <v>667</v>
      </c>
      <c r="E26" s="159" t="s">
        <v>6527</v>
      </c>
      <c r="F26" s="24"/>
      <c r="G26" s="94" t="s">
        <v>652</v>
      </c>
      <c r="H26" s="24" t="s">
        <v>6528</v>
      </c>
      <c r="I26" s="21"/>
      <c r="J26" s="24" t="s">
        <v>6521</v>
      </c>
      <c r="K26" s="24" t="s">
        <v>6480</v>
      </c>
      <c r="L26" s="21"/>
      <c r="M26" s="21" t="s">
        <v>1482</v>
      </c>
      <c r="N26" s="21" t="s">
        <v>1575</v>
      </c>
      <c r="O26" s="21" t="s">
        <v>1471</v>
      </c>
      <c r="P26" s="24">
        <v>0</v>
      </c>
      <c r="Q26" s="24">
        <v>0</v>
      </c>
      <c r="R26" s="24"/>
      <c r="S26" s="24" t="s">
        <v>6373</v>
      </c>
      <c r="T26" s="147"/>
    </row>
  </sheetData>
  <autoFilter ref="C10:U26" xr:uid="{00000000-0001-0000-DD01-000000000000}"/>
  <mergeCells count="2">
    <mergeCell ref="C9:O9"/>
    <mergeCell ref="H2:I5"/>
  </mergeCells>
  <conditionalFormatting sqref="H11:H21">
    <cfRule type="duplicateValues" dxfId="689" priority="1"/>
  </conditionalFormatting>
  <conditionalFormatting sqref="H22:H26">
    <cfRule type="duplicateValues" dxfId="688" priority="2"/>
  </conditionalFormatting>
  <hyperlinks>
    <hyperlink ref="G12" location="T_M_CCIN_INFINST!A1" display="T_M_CCIN_INFINST" xr:uid="{00000000-0004-0000-DD01-000000000000}"/>
    <hyperlink ref="G13" location="T_F_LIGCINSTR!A1" display="T_F_LIGCINSTR" xr:uid="{00000000-0004-0000-DD01-000001000000}"/>
    <hyperlink ref="G14" location="T_F_LIGCINSTR!A1" display="T_F_LIGCINSTR" xr:uid="{00000000-0004-0000-DD01-000002000000}"/>
    <hyperlink ref="G16" location="T_F_LIGCINSTR!A1" display="T_F_LIGCINSTR" xr:uid="{00000000-0004-0000-DD01-000003000000}"/>
    <hyperlink ref="G17" location="T_F_LIGCINSTR!A1" display="T_F_LIGCINSTR" xr:uid="{00000000-0004-0000-DD01-000004000000}"/>
    <hyperlink ref="G19" location="T_F_LIGCINSTR!A1" display="T_F_LIGCINSTR" xr:uid="{00000000-0004-0000-DD01-000005000000}"/>
    <hyperlink ref="G20" location="T_F_LIGCINSTR!A1" display="T_F_LIGCINSTR" xr:uid="{00000000-0004-0000-DD01-000006000000}"/>
    <hyperlink ref="G21" location="T_F_LIGCINSTR!A1" display="T_F_LIGCINSTR" xr:uid="{00000000-0004-0000-DD01-000007000000}"/>
    <hyperlink ref="G22" location="T_F_RISCINSTR!A1" display="T_F_RISCINSTR" xr:uid="{00000000-0004-0000-DD01-000008000000}"/>
    <hyperlink ref="G23" location="T_F_RISCINSTR!A1" display="T_F_RISCINSTR" xr:uid="{00000000-0004-0000-DD01-000009000000}"/>
    <hyperlink ref="G24" location="T_F_RISCINSTR!A1" display="T_F_RISCINSTR" xr:uid="{00000000-0004-0000-DD01-00000A000000}"/>
    <hyperlink ref="G25" location="T_F_RISCINSTR!A1" display="T_F_RISCINSTR" xr:uid="{00000000-0004-0000-DD01-00000B000000}"/>
    <hyperlink ref="G18" location="T_REF_CODIGOSDOMINIOBDP!A1" display="T_REF_CODIGOSDOMINIOBDP" xr:uid="{00000000-0004-0000-DD01-00000C000000}"/>
    <hyperlink ref="G26" location="T_REF_CODIGOSDOMINIOBDP!A1" display="T_REF_CODIGOSDOMINIOBDP" xr:uid="{00000000-0004-0000-DD01-00000D000000}"/>
    <hyperlink ref="B6" location="Variáveis!A1" display="Variáveis" xr:uid="{00000000-0004-0000-DD01-00000E000000}"/>
    <hyperlink ref="C6" location="'Índice de Tabelas'!A1" display="Índice de Tabelas" xr:uid="{00000000-0004-0000-DD01-00000F000000}"/>
    <hyperlink ref="D6" location="'Manual de Instrução'!A1" display="Manual de Instrução" xr:uid="{00000000-0004-0000-DD01-00001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5505"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4550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E01-000000000000}">
  <sheetPr codeName="Sheet920"/>
  <dimension ref="A1:T21"/>
  <sheetViews>
    <sheetView zoomScale="80" workbookViewId="0">
      <pane xSplit="5" ySplit="10" topLeftCell="F11" activePane="bottomRight" state="frozen"/>
      <selection pane="topRight" activeCell="F1" sqref="F1"/>
      <selection pane="bottomLeft" activeCell="A18" sqref="A18"/>
      <selection pane="bottomRight" activeCell="B10" sqref="B10:T21"/>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2.8984375" style="27" customWidth="1"/>
    <col min="7" max="7" width="31.5976562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4.25" customHeight="1" thickTop="1" x14ac:dyDescent="0.25">
      <c r="A2" s="9"/>
      <c r="B2" s="12"/>
      <c r="C2" s="198" t="s">
        <v>36</v>
      </c>
      <c r="D2" s="9"/>
      <c r="E2" s="9"/>
      <c r="F2" s="11"/>
      <c r="G2" s="11"/>
      <c r="H2" s="694" t="str">
        <f>CONCATENATE("
A tabela ",D11,"  é um sinónimo da tabela de igual nome na BD da CRC. ")</f>
        <v xml:space="preserve">
A tabela T_M_CENT_DOCID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489"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669</v>
      </c>
      <c r="E11" s="159" t="s">
        <v>932</v>
      </c>
      <c r="F11" s="24"/>
      <c r="G11" s="134"/>
      <c r="H11" s="24"/>
      <c r="I11" s="21" t="s">
        <v>6535</v>
      </c>
      <c r="J11" s="24" t="s">
        <v>6536</v>
      </c>
      <c r="K11" s="24" t="s">
        <v>6537</v>
      </c>
      <c r="L11" s="21"/>
      <c r="M11" s="21" t="s">
        <v>1487</v>
      </c>
      <c r="N11" s="21" t="s">
        <v>1500</v>
      </c>
      <c r="O11" s="21" t="s">
        <v>1460</v>
      </c>
      <c r="P11" s="24">
        <v>1</v>
      </c>
      <c r="Q11" s="24">
        <v>0</v>
      </c>
      <c r="R11" s="24"/>
      <c r="S11" s="24" t="s">
        <v>6538</v>
      </c>
      <c r="T11" s="147"/>
    </row>
    <row r="12" spans="1:20" s="29" customFormat="1" ht="27" customHeight="1" x14ac:dyDescent="0.25">
      <c r="A12"/>
      <c r="B12" s="75">
        <v>2</v>
      </c>
      <c r="C12" s="159" t="s">
        <v>663</v>
      </c>
      <c r="D12" s="159" t="s">
        <v>669</v>
      </c>
      <c r="E12" s="159" t="s">
        <v>6460</v>
      </c>
      <c r="F12" s="24"/>
      <c r="G12" s="94" t="s">
        <v>947</v>
      </c>
      <c r="H12" s="24" t="s">
        <v>932</v>
      </c>
      <c r="I12" s="21"/>
      <c r="J12" s="24" t="s">
        <v>6536</v>
      </c>
      <c r="K12" s="24" t="s">
        <v>6537</v>
      </c>
      <c r="L12" s="21"/>
      <c r="M12" s="21" t="s">
        <v>1487</v>
      </c>
      <c r="N12" s="21" t="s">
        <v>1500</v>
      </c>
      <c r="O12" s="21" t="s">
        <v>1460</v>
      </c>
      <c r="P12" s="24">
        <v>1</v>
      </c>
      <c r="Q12" s="24">
        <v>1</v>
      </c>
      <c r="R12" s="24"/>
      <c r="S12" s="24" t="s">
        <v>6538</v>
      </c>
      <c r="T12" s="147"/>
    </row>
    <row r="13" spans="1:20" ht="27" customHeight="1" x14ac:dyDescent="0.2">
      <c r="A13" s="28"/>
      <c r="B13" s="75">
        <v>3</v>
      </c>
      <c r="C13" s="159" t="s">
        <v>663</v>
      </c>
      <c r="D13" s="159" t="s">
        <v>669</v>
      </c>
      <c r="E13" s="159" t="s">
        <v>2201</v>
      </c>
      <c r="F13" s="24"/>
      <c r="G13" s="94" t="s">
        <v>652</v>
      </c>
      <c r="H13" s="24" t="s">
        <v>6539</v>
      </c>
      <c r="I13" s="21"/>
      <c r="J13" s="24" t="s">
        <v>6536</v>
      </c>
      <c r="K13" s="24" t="s">
        <v>6537</v>
      </c>
      <c r="L13" s="21"/>
      <c r="M13" s="21" t="s">
        <v>1482</v>
      </c>
      <c r="N13" s="21" t="s">
        <v>1575</v>
      </c>
      <c r="O13" s="21" t="s">
        <v>1471</v>
      </c>
      <c r="P13" s="24">
        <v>0</v>
      </c>
      <c r="Q13" s="24">
        <v>0</v>
      </c>
      <c r="R13" s="24"/>
      <c r="S13" s="24" t="s">
        <v>6538</v>
      </c>
      <c r="T13" s="147"/>
    </row>
    <row r="14" spans="1:20" ht="27" customHeight="1" x14ac:dyDescent="0.2">
      <c r="A14" s="28"/>
      <c r="B14" s="75">
        <v>4</v>
      </c>
      <c r="C14" s="159" t="s">
        <v>663</v>
      </c>
      <c r="D14" s="159" t="s">
        <v>669</v>
      </c>
      <c r="E14" s="159" t="s">
        <v>6352</v>
      </c>
      <c r="F14" s="24"/>
      <c r="G14" s="94" t="s">
        <v>621</v>
      </c>
      <c r="H14" s="24" t="s">
        <v>2201</v>
      </c>
      <c r="I14" s="21"/>
      <c r="J14" s="24" t="s">
        <v>6536</v>
      </c>
      <c r="K14" s="24" t="s">
        <v>6537</v>
      </c>
      <c r="L14" s="21"/>
      <c r="M14" s="21" t="s">
        <v>1482</v>
      </c>
      <c r="N14" s="21" t="s">
        <v>1575</v>
      </c>
      <c r="O14" s="21" t="s">
        <v>1471</v>
      </c>
      <c r="P14" s="24">
        <v>0</v>
      </c>
      <c r="Q14" s="24">
        <v>0</v>
      </c>
      <c r="R14" s="24"/>
      <c r="S14" s="24" t="s">
        <v>6538</v>
      </c>
      <c r="T14" s="147"/>
    </row>
    <row r="15" spans="1:20" ht="27" customHeight="1" x14ac:dyDescent="0.2">
      <c r="A15" s="28"/>
      <c r="B15" s="75">
        <v>5</v>
      </c>
      <c r="C15" s="159" t="s">
        <v>663</v>
      </c>
      <c r="D15" s="159" t="s">
        <v>669</v>
      </c>
      <c r="E15" s="159" t="s">
        <v>2202</v>
      </c>
      <c r="F15" s="24"/>
      <c r="G15" s="94" t="s">
        <v>6540</v>
      </c>
      <c r="H15" s="24" t="s">
        <v>2202</v>
      </c>
      <c r="I15" s="21"/>
      <c r="J15" s="24" t="s">
        <v>6536</v>
      </c>
      <c r="K15" s="24" t="s">
        <v>6537</v>
      </c>
      <c r="L15" s="21"/>
      <c r="M15" s="21" t="s">
        <v>1482</v>
      </c>
      <c r="N15" s="21" t="s">
        <v>1734</v>
      </c>
      <c r="O15" s="21" t="s">
        <v>1471</v>
      </c>
      <c r="P15" s="24">
        <v>0</v>
      </c>
      <c r="Q15" s="24">
        <v>0</v>
      </c>
      <c r="R15" s="24"/>
      <c r="S15" s="24" t="s">
        <v>6538</v>
      </c>
      <c r="T15" s="147"/>
    </row>
    <row r="16" spans="1:20" ht="27" customHeight="1" x14ac:dyDescent="0.2">
      <c r="A16" s="28"/>
      <c r="B16" s="75">
        <v>6</v>
      </c>
      <c r="C16" s="159" t="s">
        <v>663</v>
      </c>
      <c r="D16" s="159" t="s">
        <v>669</v>
      </c>
      <c r="E16" s="159" t="s">
        <v>2204</v>
      </c>
      <c r="F16" s="24"/>
      <c r="G16" s="94" t="s">
        <v>652</v>
      </c>
      <c r="H16" s="24" t="s">
        <v>6500</v>
      </c>
      <c r="I16" s="21"/>
      <c r="J16" s="24" t="s">
        <v>6536</v>
      </c>
      <c r="K16" s="24" t="s">
        <v>6537</v>
      </c>
      <c r="L16" s="21"/>
      <c r="M16" s="21" t="s">
        <v>1482</v>
      </c>
      <c r="N16" s="21" t="s">
        <v>1575</v>
      </c>
      <c r="O16" s="21" t="s">
        <v>1471</v>
      </c>
      <c r="P16" s="24">
        <v>0</v>
      </c>
      <c r="Q16" s="24">
        <v>0</v>
      </c>
      <c r="R16" s="24"/>
      <c r="S16" s="24" t="s">
        <v>6538</v>
      </c>
      <c r="T16" s="147"/>
    </row>
    <row r="17" spans="1:20" ht="27" customHeight="1" x14ac:dyDescent="0.2">
      <c r="A17" s="28"/>
      <c r="B17" s="75">
        <v>7</v>
      </c>
      <c r="C17" s="159" t="s">
        <v>663</v>
      </c>
      <c r="D17" s="159" t="s">
        <v>669</v>
      </c>
      <c r="E17" s="159" t="s">
        <v>6353</v>
      </c>
      <c r="F17" s="24"/>
      <c r="G17" s="94" t="s">
        <v>6540</v>
      </c>
      <c r="H17" s="24" t="s">
        <v>2204</v>
      </c>
      <c r="I17" s="21"/>
      <c r="J17" s="24" t="s">
        <v>6536</v>
      </c>
      <c r="K17" s="24" t="s">
        <v>6537</v>
      </c>
      <c r="L17" s="21"/>
      <c r="M17" s="21" t="s">
        <v>1482</v>
      </c>
      <c r="N17" s="21" t="s">
        <v>1575</v>
      </c>
      <c r="O17" s="21" t="s">
        <v>1471</v>
      </c>
      <c r="P17" s="24">
        <v>0</v>
      </c>
      <c r="Q17" s="24">
        <v>0</v>
      </c>
      <c r="R17" s="24"/>
      <c r="S17" s="24" t="s">
        <v>6538</v>
      </c>
      <c r="T17" s="147"/>
    </row>
    <row r="18" spans="1:20" ht="27" customHeight="1" x14ac:dyDescent="0.25">
      <c r="B18" s="75">
        <v>8</v>
      </c>
      <c r="C18" s="159" t="s">
        <v>663</v>
      </c>
      <c r="D18" s="159" t="s">
        <v>669</v>
      </c>
      <c r="E18" s="159" t="s">
        <v>2472</v>
      </c>
      <c r="F18" s="24"/>
      <c r="G18" s="94" t="s">
        <v>6540</v>
      </c>
      <c r="H18" s="24" t="s">
        <v>962</v>
      </c>
      <c r="I18" s="21"/>
      <c r="J18" s="24" t="s">
        <v>6536</v>
      </c>
      <c r="K18" s="24" t="s">
        <v>6537</v>
      </c>
      <c r="L18" s="21"/>
      <c r="M18" s="21" t="s">
        <v>1458</v>
      </c>
      <c r="N18" s="21" t="s">
        <v>1459</v>
      </c>
      <c r="O18" s="21" t="s">
        <v>1471</v>
      </c>
      <c r="P18" s="24">
        <v>0</v>
      </c>
      <c r="Q18" s="24">
        <v>0</v>
      </c>
      <c r="R18" s="24"/>
      <c r="S18" s="24" t="s">
        <v>6538</v>
      </c>
      <c r="T18" s="147"/>
    </row>
    <row r="19" spans="1:20" ht="27" customHeight="1" x14ac:dyDescent="0.2">
      <c r="A19" s="28"/>
      <c r="B19" s="75">
        <v>9</v>
      </c>
      <c r="C19" s="159" t="s">
        <v>663</v>
      </c>
      <c r="D19" s="159" t="s">
        <v>669</v>
      </c>
      <c r="E19" s="159" t="s">
        <v>2473</v>
      </c>
      <c r="F19" s="24"/>
      <c r="G19" s="94" t="s">
        <v>6540</v>
      </c>
      <c r="H19" s="24" t="s">
        <v>2473</v>
      </c>
      <c r="I19" s="21"/>
      <c r="J19" s="24" t="s">
        <v>6536</v>
      </c>
      <c r="K19" s="24" t="s">
        <v>6537</v>
      </c>
      <c r="L19" s="21"/>
      <c r="M19" s="21" t="s">
        <v>1458</v>
      </c>
      <c r="N19" s="21" t="s">
        <v>1459</v>
      </c>
      <c r="O19" s="21" t="s">
        <v>1471</v>
      </c>
      <c r="P19" s="24">
        <v>0</v>
      </c>
      <c r="Q19" s="24">
        <v>0</v>
      </c>
      <c r="R19" s="24"/>
      <c r="S19" s="24" t="s">
        <v>6538</v>
      </c>
      <c r="T19" s="147"/>
    </row>
    <row r="20" spans="1:20" ht="27" customHeight="1" x14ac:dyDescent="0.2">
      <c r="A20" s="28"/>
      <c r="B20" s="75">
        <v>10</v>
      </c>
      <c r="C20" s="159" t="s">
        <v>663</v>
      </c>
      <c r="D20" s="159" t="s">
        <v>669</v>
      </c>
      <c r="E20" s="159" t="s">
        <v>2519</v>
      </c>
      <c r="F20" s="24"/>
      <c r="G20" s="134"/>
      <c r="H20" s="24"/>
      <c r="I20" s="22" t="s">
        <v>6485</v>
      </c>
      <c r="J20" s="24" t="s">
        <v>6536</v>
      </c>
      <c r="K20" s="24" t="s">
        <v>6537</v>
      </c>
      <c r="L20" s="21"/>
      <c r="M20" s="21" t="s">
        <v>1482</v>
      </c>
      <c r="N20" s="21" t="s">
        <v>1704</v>
      </c>
      <c r="O20" s="21" t="s">
        <v>1471</v>
      </c>
      <c r="P20" s="24">
        <v>0</v>
      </c>
      <c r="Q20" s="24">
        <v>0</v>
      </c>
      <c r="R20" s="24"/>
      <c r="S20" s="24" t="s">
        <v>6538</v>
      </c>
      <c r="T20" s="147"/>
    </row>
    <row r="21" spans="1:20" ht="27" customHeight="1" x14ac:dyDescent="0.2">
      <c r="A21" s="28"/>
      <c r="B21" s="75">
        <v>11</v>
      </c>
      <c r="C21" s="159" t="s">
        <v>663</v>
      </c>
      <c r="D21" s="159" t="s">
        <v>669</v>
      </c>
      <c r="E21" s="159" t="s">
        <v>6484</v>
      </c>
      <c r="F21" s="24"/>
      <c r="G21" s="94" t="s">
        <v>6540</v>
      </c>
      <c r="H21" s="24" t="s">
        <v>2519</v>
      </c>
      <c r="I21" s="21"/>
      <c r="J21" s="24" t="s">
        <v>6536</v>
      </c>
      <c r="K21" s="24" t="s">
        <v>6537</v>
      </c>
      <c r="L21" s="21"/>
      <c r="M21" s="21" t="s">
        <v>1482</v>
      </c>
      <c r="N21" s="21" t="s">
        <v>1494</v>
      </c>
      <c r="O21" s="21" t="s">
        <v>1471</v>
      </c>
      <c r="P21" s="24">
        <v>0</v>
      </c>
      <c r="Q21" s="24">
        <v>0</v>
      </c>
      <c r="R21" s="24"/>
      <c r="S21" s="24" t="s">
        <v>6538</v>
      </c>
      <c r="T21" s="147"/>
    </row>
  </sheetData>
  <autoFilter ref="B10:T21" xr:uid="{00000000-0001-0000-DE01-000000000000}"/>
  <mergeCells count="2">
    <mergeCell ref="C9:O9"/>
    <mergeCell ref="H2:I5"/>
  </mergeCells>
  <conditionalFormatting sqref="H11:H21">
    <cfRule type="duplicateValues" dxfId="687" priority="1"/>
  </conditionalFormatting>
  <hyperlinks>
    <hyperlink ref="G12" location="t_m_cent_infent!A1" display="t_m_cent_infent" xr:uid="{00000000-0004-0000-DE01-000000000000}"/>
    <hyperlink ref="G14" location="t_f_entdsdocs!A1" display="t_f_entdsdocs" xr:uid="{00000000-0004-0000-DE01-000001000000}"/>
    <hyperlink ref="G15" location="t_f_entdsdocs!A1" display="t_f_entdsdocs" xr:uid="{00000000-0004-0000-DE01-000002000000}"/>
    <hyperlink ref="G17" location="t_f_entdsdocs!A1" display="t_f_entdsdocs" xr:uid="{00000000-0004-0000-DE01-000003000000}"/>
    <hyperlink ref="G18" location="t_f_entdsdocs!A1" display="t_f_entdsdocs" xr:uid="{00000000-0004-0000-DE01-000004000000}"/>
    <hyperlink ref="G19" location="t_f_entdsdocs!A1" display="t_f_entdsdocs" xr:uid="{00000000-0004-0000-DE01-000005000000}"/>
    <hyperlink ref="G21" location="t_f_entdsdocs!A1" display="t_f_entdsdocs" xr:uid="{00000000-0004-0000-DE01-000006000000}"/>
    <hyperlink ref="G13" location="T_REF_CODIGOSDOMINIOBDP!A1" display="T_REF_CODIGOSDOMINIOBDP" xr:uid="{00000000-0004-0000-DE01-000007000000}"/>
    <hyperlink ref="G16" location="T_REF_CODIGOSDOMINIOBDP!A1" display="T_REF_CODIGOSDOMINIOBDP" xr:uid="{00000000-0004-0000-DE01-000008000000}"/>
    <hyperlink ref="B6" location="Variáveis!A1" display="Variáveis" xr:uid="{00000000-0004-0000-DE01-000009000000}"/>
    <hyperlink ref="C6" location="'Índice de Tabelas'!A1" display="Índice de Tabelas" xr:uid="{00000000-0004-0000-DE01-00000A000000}"/>
    <hyperlink ref="D6" location="'Manual de Instrução'!A1" display="Manual de Instrução" xr:uid="{00000000-0004-0000-DE01-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6529" r:id="rId4" name="Button 1">
              <controlPr defaultSize="0" print="0" autoFill="0" autoPict="0" macro="[0]!ReturnToPrevSheet">
                <anchor moveWithCells="1" sizeWithCells="1">
                  <from>
                    <xdr:col>4</xdr:col>
                    <xdr:colOff>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46530" r:id="rId5" name="Remover Filtros">
              <controlPr defaultSize="0" print="0" autoFill="0" autoPict="0" macro="[0]!RemoveFilters">
                <anchor moveWithCells="1" sizeWithCells="1">
                  <from>
                    <xdr:col>6</xdr:col>
                    <xdr:colOff>114300</xdr:colOff>
                    <xdr:row>3</xdr:row>
                    <xdr:rowOff>0</xdr:rowOff>
                  </from>
                  <to>
                    <xdr:col>6</xdr:col>
                    <xdr:colOff>2133600</xdr:colOff>
                    <xdr:row>4</xdr:row>
                    <xdr:rowOff>182880</xdr:rowOff>
                  </to>
                </anchor>
              </controlPr>
            </control>
          </mc:Choice>
        </mc:AlternateContent>
      </controls>
    </mc:Choice>
  </mc:AlternateContent>
</worksheet>
</file>

<file path=xl/worksheets/sheet4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F01-000000000000}">
  <sheetPr codeName="Sheet921"/>
  <dimension ref="A1:T50"/>
  <sheetViews>
    <sheetView zoomScale="80" workbookViewId="0">
      <pane xSplit="5" ySplit="10" topLeftCell="F32" activePane="bottomRight" state="frozen"/>
      <selection pane="topRight" activeCell="F1" sqref="F1"/>
      <selection pane="bottomLeft" activeCell="A19" sqref="A19"/>
      <selection pane="bottomRight" activeCell="G32" sqref="G32"/>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3.09765625"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4.25" customHeight="1" thickTop="1" x14ac:dyDescent="0.25">
      <c r="A2" s="9"/>
      <c r="B2" s="12"/>
      <c r="C2" s="198" t="s">
        <v>36</v>
      </c>
      <c r="D2" s="9"/>
      <c r="E2" s="9"/>
      <c r="F2" s="11"/>
      <c r="G2" s="11"/>
      <c r="H2" s="694" t="str">
        <f>CONCATENATE("
A tabela ",D10,"  é um sinónimo da tabela de igual nome na BD da CRC. ")</f>
        <v xml:space="preserve">
A tabela Estrutura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25" customFormat="1" ht="14.4" thickTop="1" x14ac:dyDescent="0.25">
      <c r="A6" s="9"/>
      <c r="B6" s="307" t="s">
        <v>36</v>
      </c>
      <c r="C6" s="416" t="s">
        <v>697</v>
      </c>
      <c r="D6" s="416"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670</v>
      </c>
      <c r="E11" s="159" t="s">
        <v>932</v>
      </c>
      <c r="F11" s="24" t="s">
        <v>6541</v>
      </c>
      <c r="G11" s="134" t="s">
        <v>6542</v>
      </c>
      <c r="H11" s="24"/>
      <c r="I11" s="21" t="s">
        <v>6543</v>
      </c>
      <c r="J11" s="24" t="s">
        <v>6544</v>
      </c>
      <c r="K11" s="24" t="s">
        <v>6545</v>
      </c>
      <c r="L11" s="21"/>
      <c r="M11" s="21" t="s">
        <v>1487</v>
      </c>
      <c r="N11" s="21" t="s">
        <v>1500</v>
      </c>
      <c r="O11" s="21" t="s">
        <v>1460</v>
      </c>
      <c r="P11" s="24">
        <v>1</v>
      </c>
      <c r="Q11" s="24">
        <v>0</v>
      </c>
      <c r="R11" s="24"/>
      <c r="S11" s="24" t="s">
        <v>6546</v>
      </c>
      <c r="T11" s="147"/>
    </row>
    <row r="12" spans="1:20" s="29" customFormat="1" ht="27" customHeight="1" x14ac:dyDescent="0.25">
      <c r="A12"/>
      <c r="B12" s="75">
        <v>2</v>
      </c>
      <c r="C12" s="159" t="s">
        <v>663</v>
      </c>
      <c r="D12" s="159" t="s">
        <v>670</v>
      </c>
      <c r="E12" s="159" t="s">
        <v>6331</v>
      </c>
      <c r="F12" s="24" t="s">
        <v>6541</v>
      </c>
      <c r="G12" s="134" t="s">
        <v>6542</v>
      </c>
      <c r="H12" s="24"/>
      <c r="I12" s="21" t="s">
        <v>6547</v>
      </c>
      <c r="J12" s="24" t="s">
        <v>6544</v>
      </c>
      <c r="K12" s="24" t="s">
        <v>6545</v>
      </c>
      <c r="L12" s="21"/>
      <c r="M12" s="21" t="s">
        <v>1487</v>
      </c>
      <c r="N12" s="21" t="s">
        <v>1500</v>
      </c>
      <c r="O12" s="21" t="s">
        <v>1471</v>
      </c>
      <c r="P12" s="24">
        <v>1</v>
      </c>
      <c r="Q12" s="24">
        <v>1</v>
      </c>
      <c r="R12" s="24"/>
      <c r="S12" s="24" t="s">
        <v>6546</v>
      </c>
      <c r="T12" s="147"/>
    </row>
    <row r="13" spans="1:20" ht="27" customHeight="1" x14ac:dyDescent="0.2">
      <c r="A13" s="28"/>
      <c r="B13" s="75">
        <v>3</v>
      </c>
      <c r="C13" s="159" t="s">
        <v>663</v>
      </c>
      <c r="D13" s="159" t="s">
        <v>670</v>
      </c>
      <c r="E13" s="159" t="s">
        <v>6333</v>
      </c>
      <c r="F13" s="24" t="s">
        <v>6541</v>
      </c>
      <c r="G13" s="94" t="s">
        <v>622</v>
      </c>
      <c r="H13" s="24" t="s">
        <v>6333</v>
      </c>
      <c r="I13" s="21"/>
      <c r="J13" s="24" t="s">
        <v>6544</v>
      </c>
      <c r="K13" s="24" t="s">
        <v>6545</v>
      </c>
      <c r="L13" s="21"/>
      <c r="M13" s="21" t="s">
        <v>1487</v>
      </c>
      <c r="N13" s="21" t="s">
        <v>1500</v>
      </c>
      <c r="O13" s="21" t="s">
        <v>1471</v>
      </c>
      <c r="P13" s="24">
        <v>0</v>
      </c>
      <c r="Q13" s="24">
        <v>0</v>
      </c>
      <c r="R13" s="24"/>
      <c r="S13" s="24" t="s">
        <v>6546</v>
      </c>
      <c r="T13" s="147"/>
    </row>
    <row r="14" spans="1:20" ht="27" customHeight="1" x14ac:dyDescent="0.2">
      <c r="A14" s="28"/>
      <c r="B14" s="75">
        <v>4</v>
      </c>
      <c r="C14" s="159" t="s">
        <v>663</v>
      </c>
      <c r="D14" s="159" t="s">
        <v>670</v>
      </c>
      <c r="E14" s="159" t="s">
        <v>6332</v>
      </c>
      <c r="F14" s="24" t="s">
        <v>6541</v>
      </c>
      <c r="G14" s="134" t="s">
        <v>6542</v>
      </c>
      <c r="H14" s="24"/>
      <c r="I14" s="21">
        <v>1</v>
      </c>
      <c r="J14" s="24" t="s">
        <v>6544</v>
      </c>
      <c r="K14" s="24" t="s">
        <v>6545</v>
      </c>
      <c r="L14" s="21"/>
      <c r="M14" s="21" t="s">
        <v>1487</v>
      </c>
      <c r="N14" s="21" t="s">
        <v>1500</v>
      </c>
      <c r="O14" s="21" t="s">
        <v>1471</v>
      </c>
      <c r="P14" s="24">
        <v>0</v>
      </c>
      <c r="Q14" s="24">
        <v>0</v>
      </c>
      <c r="R14" s="24"/>
      <c r="S14" s="24" t="s">
        <v>6546</v>
      </c>
      <c r="T14" s="147"/>
    </row>
    <row r="15" spans="1:20" ht="27" customHeight="1" x14ac:dyDescent="0.2">
      <c r="A15" s="28"/>
      <c r="B15" s="75">
        <v>5</v>
      </c>
      <c r="C15" s="159" t="s">
        <v>663</v>
      </c>
      <c r="D15" s="159" t="s">
        <v>670</v>
      </c>
      <c r="E15" s="159" t="s">
        <v>6374</v>
      </c>
      <c r="F15" s="24" t="s">
        <v>6541</v>
      </c>
      <c r="G15" s="134" t="s">
        <v>6542</v>
      </c>
      <c r="H15" s="24"/>
      <c r="I15" s="21" t="s">
        <v>2149</v>
      </c>
      <c r="J15" s="24" t="s">
        <v>6544</v>
      </c>
      <c r="K15" s="24" t="s">
        <v>6545</v>
      </c>
      <c r="L15" s="21"/>
      <c r="M15" s="21" t="s">
        <v>1482</v>
      </c>
      <c r="N15" s="21" t="s">
        <v>1494</v>
      </c>
      <c r="O15" s="21" t="s">
        <v>1471</v>
      </c>
      <c r="P15" s="24">
        <v>0</v>
      </c>
      <c r="Q15" s="24">
        <v>0</v>
      </c>
      <c r="R15" s="24"/>
      <c r="S15" s="24" t="s">
        <v>6546</v>
      </c>
      <c r="T15" s="147"/>
    </row>
    <row r="16" spans="1:20" ht="27" customHeight="1" x14ac:dyDescent="0.2">
      <c r="A16" s="28"/>
      <c r="B16" s="75">
        <v>6</v>
      </c>
      <c r="C16" s="159" t="s">
        <v>663</v>
      </c>
      <c r="D16" s="159" t="s">
        <v>670</v>
      </c>
      <c r="E16" s="159" t="s">
        <v>6328</v>
      </c>
      <c r="F16" s="24" t="s">
        <v>6541</v>
      </c>
      <c r="G16" s="134" t="s">
        <v>6542</v>
      </c>
      <c r="H16" s="24"/>
      <c r="I16" s="21" t="s">
        <v>6497</v>
      </c>
      <c r="J16" s="24" t="s">
        <v>6544</v>
      </c>
      <c r="K16" s="24" t="s">
        <v>6545</v>
      </c>
      <c r="L16" s="21"/>
      <c r="M16" s="21" t="s">
        <v>1482</v>
      </c>
      <c r="N16" s="21" t="s">
        <v>1473</v>
      </c>
      <c r="O16" s="21" t="s">
        <v>1471</v>
      </c>
      <c r="P16" s="24">
        <v>1</v>
      </c>
      <c r="Q16" s="24">
        <v>1</v>
      </c>
      <c r="R16" s="24"/>
      <c r="S16" s="24" t="s">
        <v>6546</v>
      </c>
      <c r="T16" s="147"/>
    </row>
    <row r="17" spans="1:20" ht="27" customHeight="1" x14ac:dyDescent="0.2">
      <c r="A17" s="28"/>
      <c r="B17" s="75">
        <v>7</v>
      </c>
      <c r="C17" s="159" t="s">
        <v>663</v>
      </c>
      <c r="D17" s="159" t="s">
        <v>670</v>
      </c>
      <c r="E17" s="159" t="s">
        <v>2180</v>
      </c>
      <c r="F17" s="24" t="s">
        <v>6541</v>
      </c>
      <c r="G17" s="94" t="s">
        <v>622</v>
      </c>
      <c r="H17" s="24"/>
      <c r="I17" s="21" t="s">
        <v>6548</v>
      </c>
      <c r="J17" s="24" t="s">
        <v>6544</v>
      </c>
      <c r="K17" s="24" t="s">
        <v>6545</v>
      </c>
      <c r="L17" s="21"/>
      <c r="M17" s="21" t="s">
        <v>1482</v>
      </c>
      <c r="N17" s="21" t="s">
        <v>1555</v>
      </c>
      <c r="O17" s="21" t="s">
        <v>1471</v>
      </c>
      <c r="P17" s="24">
        <v>0</v>
      </c>
      <c r="Q17" s="24">
        <v>0</v>
      </c>
      <c r="R17" s="24"/>
      <c r="S17" s="24" t="s">
        <v>6546</v>
      </c>
      <c r="T17" s="147"/>
    </row>
    <row r="18" spans="1:20" ht="27" customHeight="1" x14ac:dyDescent="0.25">
      <c r="B18" s="75">
        <v>8</v>
      </c>
      <c r="C18" s="159" t="s">
        <v>663</v>
      </c>
      <c r="D18" s="159" t="s">
        <v>670</v>
      </c>
      <c r="E18" s="159" t="s">
        <v>2182</v>
      </c>
      <c r="F18" s="24" t="s">
        <v>6541</v>
      </c>
      <c r="G18" s="94" t="s">
        <v>622</v>
      </c>
      <c r="H18" s="24"/>
      <c r="I18" s="21" t="s">
        <v>6549</v>
      </c>
      <c r="J18" s="24" t="s">
        <v>6544</v>
      </c>
      <c r="K18" s="24" t="s">
        <v>6545</v>
      </c>
      <c r="L18" s="21"/>
      <c r="M18" s="21" t="s">
        <v>1482</v>
      </c>
      <c r="N18" s="21" t="s">
        <v>2480</v>
      </c>
      <c r="O18" s="21" t="s">
        <v>1471</v>
      </c>
      <c r="P18" s="24">
        <v>0</v>
      </c>
      <c r="Q18" s="24">
        <v>0</v>
      </c>
      <c r="R18" s="24"/>
      <c r="S18" s="24" t="s">
        <v>6546</v>
      </c>
      <c r="T18" s="147"/>
    </row>
    <row r="19" spans="1:20" ht="27" customHeight="1" x14ac:dyDescent="0.2">
      <c r="A19" s="28"/>
      <c r="B19" s="75">
        <v>9</v>
      </c>
      <c r="C19" s="159" t="s">
        <v>663</v>
      </c>
      <c r="D19" s="159" t="s">
        <v>670</v>
      </c>
      <c r="E19" s="159" t="s">
        <v>6336</v>
      </c>
      <c r="F19" s="24" t="s">
        <v>6541</v>
      </c>
      <c r="G19" s="134" t="s">
        <v>6542</v>
      </c>
      <c r="H19" s="24"/>
      <c r="I19" s="21" t="s">
        <v>1471</v>
      </c>
      <c r="J19" s="24" t="s">
        <v>6544</v>
      </c>
      <c r="K19" s="24" t="s">
        <v>6545</v>
      </c>
      <c r="L19" s="21"/>
      <c r="M19" s="21" t="s">
        <v>1482</v>
      </c>
      <c r="N19" s="21" t="s">
        <v>1470</v>
      </c>
      <c r="O19" s="21" t="s">
        <v>1471</v>
      </c>
      <c r="P19" s="24">
        <v>0</v>
      </c>
      <c r="Q19" s="24">
        <v>0</v>
      </c>
      <c r="R19" s="24"/>
      <c r="S19" s="24" t="s">
        <v>6546</v>
      </c>
      <c r="T19" s="147"/>
    </row>
    <row r="20" spans="1:20" ht="27" customHeight="1" x14ac:dyDescent="0.2">
      <c r="A20" s="28"/>
      <c r="B20" s="75">
        <v>10</v>
      </c>
      <c r="C20" s="159" t="s">
        <v>663</v>
      </c>
      <c r="D20" s="159" t="s">
        <v>670</v>
      </c>
      <c r="E20" s="159" t="s">
        <v>6337</v>
      </c>
      <c r="F20" s="24" t="s">
        <v>6541</v>
      </c>
      <c r="G20" s="134" t="s">
        <v>6542</v>
      </c>
      <c r="H20" s="24"/>
      <c r="I20" s="21" t="s">
        <v>1471</v>
      </c>
      <c r="J20" s="24" t="s">
        <v>6544</v>
      </c>
      <c r="K20" s="24" t="s">
        <v>6545</v>
      </c>
      <c r="L20" s="21"/>
      <c r="M20" s="21" t="s">
        <v>1482</v>
      </c>
      <c r="N20" s="21" t="s">
        <v>1470</v>
      </c>
      <c r="O20" s="21" t="s">
        <v>1471</v>
      </c>
      <c r="P20" s="24">
        <v>0</v>
      </c>
      <c r="Q20" s="24">
        <v>0</v>
      </c>
      <c r="R20" s="24"/>
      <c r="S20" s="24" t="s">
        <v>6546</v>
      </c>
      <c r="T20" s="147"/>
    </row>
    <row r="21" spans="1:20" ht="27" customHeight="1" x14ac:dyDescent="0.2">
      <c r="A21" s="28"/>
      <c r="B21" s="75">
        <v>11</v>
      </c>
      <c r="C21" s="159" t="s">
        <v>663</v>
      </c>
      <c r="D21" s="159" t="s">
        <v>670</v>
      </c>
      <c r="E21" s="159" t="s">
        <v>6338</v>
      </c>
      <c r="F21" s="24" t="s">
        <v>6541</v>
      </c>
      <c r="G21" s="134" t="s">
        <v>6542</v>
      </c>
      <c r="H21" s="24"/>
      <c r="I21" s="21" t="s">
        <v>1471</v>
      </c>
      <c r="J21" s="24" t="s">
        <v>6544</v>
      </c>
      <c r="K21" s="24" t="s">
        <v>6545</v>
      </c>
      <c r="L21" s="21"/>
      <c r="M21" s="21" t="s">
        <v>1482</v>
      </c>
      <c r="N21" s="21" t="s">
        <v>1470</v>
      </c>
      <c r="O21" s="21" t="s">
        <v>1471</v>
      </c>
      <c r="P21" s="24">
        <v>0</v>
      </c>
      <c r="Q21" s="24">
        <v>0</v>
      </c>
      <c r="R21" s="24"/>
      <c r="S21" s="24" t="s">
        <v>6546</v>
      </c>
      <c r="T21" s="147"/>
    </row>
    <row r="22" spans="1:20" ht="27" customHeight="1" x14ac:dyDescent="0.2">
      <c r="A22" s="28"/>
      <c r="B22" s="75">
        <v>12</v>
      </c>
      <c r="C22" s="159" t="s">
        <v>663</v>
      </c>
      <c r="D22" s="159" t="s">
        <v>670</v>
      </c>
      <c r="E22" s="159" t="s">
        <v>6339</v>
      </c>
      <c r="F22" s="24" t="s">
        <v>6541</v>
      </c>
      <c r="G22" s="94" t="s">
        <v>622</v>
      </c>
      <c r="H22" s="24" t="s">
        <v>2526</v>
      </c>
      <c r="I22" s="21"/>
      <c r="J22" s="24" t="s">
        <v>6544</v>
      </c>
      <c r="K22" s="24" t="s">
        <v>6545</v>
      </c>
      <c r="L22" s="21"/>
      <c r="M22" s="21" t="s">
        <v>1458</v>
      </c>
      <c r="N22" s="21" t="s">
        <v>1459</v>
      </c>
      <c r="O22" s="21" t="s">
        <v>1471</v>
      </c>
      <c r="P22" s="24">
        <v>0</v>
      </c>
      <c r="Q22" s="24">
        <v>0</v>
      </c>
      <c r="R22" s="24"/>
      <c r="S22" s="24" t="s">
        <v>6546</v>
      </c>
      <c r="T22" s="147"/>
    </row>
    <row r="23" spans="1:20" ht="27" customHeight="1" x14ac:dyDescent="0.2">
      <c r="A23" s="28"/>
      <c r="B23" s="75">
        <v>13</v>
      </c>
      <c r="C23" s="159" t="s">
        <v>663</v>
      </c>
      <c r="D23" s="159" t="s">
        <v>670</v>
      </c>
      <c r="E23" s="159" t="s">
        <v>2197</v>
      </c>
      <c r="F23" s="24" t="s">
        <v>6541</v>
      </c>
      <c r="G23" s="94" t="s">
        <v>652</v>
      </c>
      <c r="H23" s="24" t="s">
        <v>6550</v>
      </c>
      <c r="I23" s="21"/>
      <c r="J23" s="24" t="s">
        <v>6544</v>
      </c>
      <c r="K23" s="24" t="s">
        <v>6545</v>
      </c>
      <c r="L23" s="21"/>
      <c r="M23" s="21" t="s">
        <v>1482</v>
      </c>
      <c r="N23" s="21" t="s">
        <v>1575</v>
      </c>
      <c r="O23" s="21" t="s">
        <v>1471</v>
      </c>
      <c r="P23" s="24">
        <v>0</v>
      </c>
      <c r="Q23" s="24">
        <v>0</v>
      </c>
      <c r="R23" s="24"/>
      <c r="S23" s="24" t="s">
        <v>6546</v>
      </c>
      <c r="T23" s="147"/>
    </row>
    <row r="24" spans="1:20" ht="27" customHeight="1" x14ac:dyDescent="0.2">
      <c r="A24" s="28"/>
      <c r="B24" s="75">
        <v>14</v>
      </c>
      <c r="C24" s="159" t="s">
        <v>663</v>
      </c>
      <c r="D24" s="159" t="s">
        <v>670</v>
      </c>
      <c r="E24" s="159" t="s">
        <v>6340</v>
      </c>
      <c r="F24" s="24" t="s">
        <v>6541</v>
      </c>
      <c r="G24" s="94" t="s">
        <v>622</v>
      </c>
      <c r="H24" s="24" t="s">
        <v>2197</v>
      </c>
      <c r="I24" s="21"/>
      <c r="J24" s="24" t="s">
        <v>6544</v>
      </c>
      <c r="K24" s="24" t="s">
        <v>6545</v>
      </c>
      <c r="L24" s="21"/>
      <c r="M24" s="21" t="s">
        <v>1482</v>
      </c>
      <c r="N24" s="21" t="s">
        <v>1575</v>
      </c>
      <c r="O24" s="21" t="s">
        <v>1471</v>
      </c>
      <c r="P24" s="24">
        <v>0</v>
      </c>
      <c r="Q24" s="24">
        <v>0</v>
      </c>
      <c r="R24" s="24"/>
      <c r="S24" s="24" t="s">
        <v>6546</v>
      </c>
      <c r="T24" s="147"/>
    </row>
    <row r="25" spans="1:20" ht="27" customHeight="1" x14ac:dyDescent="0.2">
      <c r="A25" s="28"/>
      <c r="B25" s="75">
        <v>15</v>
      </c>
      <c r="C25" s="159" t="s">
        <v>663</v>
      </c>
      <c r="D25" s="159" t="s">
        <v>670</v>
      </c>
      <c r="E25" s="159" t="s">
        <v>794</v>
      </c>
      <c r="F25" s="24" t="s">
        <v>6541</v>
      </c>
      <c r="G25" s="94" t="s">
        <v>622</v>
      </c>
      <c r="H25" s="24" t="s">
        <v>794</v>
      </c>
      <c r="I25" s="21"/>
      <c r="J25" s="24" t="s">
        <v>6544</v>
      </c>
      <c r="K25" s="24" t="s">
        <v>6545</v>
      </c>
      <c r="L25" s="21"/>
      <c r="M25" s="21" t="s">
        <v>1482</v>
      </c>
      <c r="N25" s="21" t="s">
        <v>1661</v>
      </c>
      <c r="O25" s="21" t="s">
        <v>1471</v>
      </c>
      <c r="P25" s="24">
        <v>0</v>
      </c>
      <c r="Q25" s="24">
        <v>0</v>
      </c>
      <c r="R25" s="24"/>
      <c r="S25" s="24" t="s">
        <v>6546</v>
      </c>
      <c r="T25" s="147"/>
    </row>
    <row r="26" spans="1:20" ht="27" customHeight="1" x14ac:dyDescent="0.2">
      <c r="A26" s="28"/>
      <c r="B26" s="75">
        <v>16</v>
      </c>
      <c r="C26" s="159" t="s">
        <v>663</v>
      </c>
      <c r="D26" s="159" t="s">
        <v>670</v>
      </c>
      <c r="E26" s="159" t="s">
        <v>2663</v>
      </c>
      <c r="F26" s="24" t="s">
        <v>6541</v>
      </c>
      <c r="G26" s="94" t="s">
        <v>622</v>
      </c>
      <c r="H26" s="24" t="s">
        <v>2663</v>
      </c>
      <c r="I26" s="21"/>
      <c r="J26" s="24" t="s">
        <v>6544</v>
      </c>
      <c r="K26" s="24" t="s">
        <v>6545</v>
      </c>
      <c r="L26" s="21"/>
      <c r="M26" s="21" t="s">
        <v>1482</v>
      </c>
      <c r="N26" s="21" t="s">
        <v>2665</v>
      </c>
      <c r="O26" s="21" t="s">
        <v>1471</v>
      </c>
      <c r="P26" s="24">
        <v>0</v>
      </c>
      <c r="Q26" s="24">
        <v>0</v>
      </c>
      <c r="R26" s="24"/>
      <c r="S26" s="24" t="s">
        <v>6546</v>
      </c>
      <c r="T26" s="147"/>
    </row>
    <row r="27" spans="1:20" ht="27" customHeight="1" x14ac:dyDescent="0.2">
      <c r="A27" s="28"/>
      <c r="B27" s="75">
        <v>17</v>
      </c>
      <c r="C27" s="159" t="s">
        <v>663</v>
      </c>
      <c r="D27" s="159" t="s">
        <v>670</v>
      </c>
      <c r="E27" s="159" t="s">
        <v>2193</v>
      </c>
      <c r="F27" s="24" t="s">
        <v>6541</v>
      </c>
      <c r="G27" s="94" t="s">
        <v>622</v>
      </c>
      <c r="H27" s="24" t="s">
        <v>2193</v>
      </c>
      <c r="I27" s="21"/>
      <c r="J27" s="24" t="s">
        <v>6544</v>
      </c>
      <c r="K27" s="24" t="s">
        <v>6545</v>
      </c>
      <c r="L27" s="21"/>
      <c r="M27" s="21" t="s">
        <v>1482</v>
      </c>
      <c r="N27" s="21" t="s">
        <v>2667</v>
      </c>
      <c r="O27" s="21" t="s">
        <v>1471</v>
      </c>
      <c r="P27" s="24">
        <v>0</v>
      </c>
      <c r="Q27" s="24">
        <v>0</v>
      </c>
      <c r="R27" s="24"/>
      <c r="S27" s="24" t="s">
        <v>6546</v>
      </c>
      <c r="T27" s="147"/>
    </row>
    <row r="28" spans="1:20" ht="27" customHeight="1" x14ac:dyDescent="0.25">
      <c r="B28" s="75">
        <v>18</v>
      </c>
      <c r="C28" s="159" t="s">
        <v>663</v>
      </c>
      <c r="D28" s="159" t="s">
        <v>670</v>
      </c>
      <c r="E28" s="159" t="s">
        <v>2196</v>
      </c>
      <c r="F28" s="24" t="s">
        <v>6541</v>
      </c>
      <c r="G28" s="94" t="s">
        <v>652</v>
      </c>
      <c r="H28" s="24" t="s">
        <v>6500</v>
      </c>
      <c r="I28" s="21"/>
      <c r="J28" s="24" t="s">
        <v>6544</v>
      </c>
      <c r="K28" s="24" t="s">
        <v>6545</v>
      </c>
      <c r="L28" s="21"/>
      <c r="M28" s="21" t="s">
        <v>1482</v>
      </c>
      <c r="N28" s="21" t="s">
        <v>1575</v>
      </c>
      <c r="O28" s="21" t="s">
        <v>1471</v>
      </c>
      <c r="P28" s="24">
        <v>0</v>
      </c>
      <c r="Q28" s="24">
        <v>0</v>
      </c>
      <c r="R28" s="24"/>
      <c r="S28" s="24" t="s">
        <v>6546</v>
      </c>
      <c r="T28" s="147"/>
    </row>
    <row r="29" spans="1:20" ht="27" customHeight="1" x14ac:dyDescent="0.2">
      <c r="A29" s="28"/>
      <c r="B29" s="75">
        <v>19</v>
      </c>
      <c r="C29" s="159" t="s">
        <v>663</v>
      </c>
      <c r="D29" s="159" t="s">
        <v>670</v>
      </c>
      <c r="E29" s="159" t="s">
        <v>6341</v>
      </c>
      <c r="F29" s="24" t="s">
        <v>6541</v>
      </c>
      <c r="G29" s="94" t="s">
        <v>622</v>
      </c>
      <c r="H29" s="24" t="s">
        <v>2196</v>
      </c>
      <c r="I29" s="21"/>
      <c r="J29" s="24" t="s">
        <v>6544</v>
      </c>
      <c r="K29" s="24" t="s">
        <v>6545</v>
      </c>
      <c r="L29" s="21"/>
      <c r="M29" s="21" t="s">
        <v>1482</v>
      </c>
      <c r="N29" s="21" t="s">
        <v>1575</v>
      </c>
      <c r="O29" s="21" t="s">
        <v>1471</v>
      </c>
      <c r="P29" s="24">
        <v>0</v>
      </c>
      <c r="Q29" s="24">
        <v>0</v>
      </c>
      <c r="R29" s="24"/>
      <c r="S29" s="24" t="s">
        <v>6546</v>
      </c>
      <c r="T29" s="147"/>
    </row>
    <row r="30" spans="1:20" ht="27" customHeight="1" x14ac:dyDescent="0.2">
      <c r="A30" s="28"/>
      <c r="B30" s="75">
        <v>20</v>
      </c>
      <c r="C30" s="159" t="s">
        <v>663</v>
      </c>
      <c r="D30" s="159" t="s">
        <v>670</v>
      </c>
      <c r="E30" s="159" t="s">
        <v>2466</v>
      </c>
      <c r="F30" s="24" t="s">
        <v>6541</v>
      </c>
      <c r="G30" s="94" t="s">
        <v>622</v>
      </c>
      <c r="H30" s="24" t="s">
        <v>2466</v>
      </c>
      <c r="I30" s="21"/>
      <c r="J30" s="24" t="s">
        <v>6544</v>
      </c>
      <c r="K30" s="24" t="s">
        <v>6545</v>
      </c>
      <c r="L30" s="21"/>
      <c r="M30" s="21" t="s">
        <v>1458</v>
      </c>
      <c r="N30" s="21" t="s">
        <v>1459</v>
      </c>
      <c r="O30" s="21" t="s">
        <v>1471</v>
      </c>
      <c r="P30" s="24">
        <v>0</v>
      </c>
      <c r="Q30" s="24">
        <v>0</v>
      </c>
      <c r="R30" s="24"/>
      <c r="S30" s="24" t="s">
        <v>6546</v>
      </c>
      <c r="T30" s="147"/>
    </row>
    <row r="31" spans="1:20" ht="27" customHeight="1" x14ac:dyDescent="0.2">
      <c r="A31" s="28"/>
      <c r="B31" s="75">
        <v>21</v>
      </c>
      <c r="C31" s="159" t="s">
        <v>663</v>
      </c>
      <c r="D31" s="159" t="s">
        <v>670</v>
      </c>
      <c r="E31" s="159" t="s">
        <v>2467</v>
      </c>
      <c r="F31" s="24" t="s">
        <v>6541</v>
      </c>
      <c r="G31" s="94" t="s">
        <v>652</v>
      </c>
      <c r="H31" s="24" t="s">
        <v>6551</v>
      </c>
      <c r="I31" s="21"/>
      <c r="J31" s="24" t="s">
        <v>6544</v>
      </c>
      <c r="K31" s="24" t="s">
        <v>6545</v>
      </c>
      <c r="L31" s="21"/>
      <c r="M31" s="21" t="s">
        <v>1482</v>
      </c>
      <c r="N31" s="21" t="s">
        <v>1575</v>
      </c>
      <c r="O31" s="21" t="s">
        <v>1471</v>
      </c>
      <c r="P31" s="24">
        <v>0</v>
      </c>
      <c r="Q31" s="24">
        <v>0</v>
      </c>
      <c r="R31" s="24"/>
      <c r="S31" s="24" t="s">
        <v>6546</v>
      </c>
      <c r="T31" s="147"/>
    </row>
    <row r="32" spans="1:20" ht="27" customHeight="1" x14ac:dyDescent="0.2">
      <c r="A32" s="28"/>
      <c r="B32" s="75">
        <v>22</v>
      </c>
      <c r="C32" s="159" t="s">
        <v>663</v>
      </c>
      <c r="D32" s="159" t="s">
        <v>670</v>
      </c>
      <c r="E32" s="159" t="s">
        <v>6342</v>
      </c>
      <c r="F32" s="24" t="s">
        <v>6541</v>
      </c>
      <c r="G32" s="94" t="s">
        <v>622</v>
      </c>
      <c r="H32" s="24" t="s">
        <v>2467</v>
      </c>
      <c r="I32" s="21"/>
      <c r="J32" s="24" t="s">
        <v>6544</v>
      </c>
      <c r="K32" s="24" t="s">
        <v>6545</v>
      </c>
      <c r="L32" s="21"/>
      <c r="M32" s="21" t="s">
        <v>1482</v>
      </c>
      <c r="N32" s="21" t="s">
        <v>1575</v>
      </c>
      <c r="O32" s="21" t="s">
        <v>1471</v>
      </c>
      <c r="P32" s="24">
        <v>0</v>
      </c>
      <c r="Q32" s="24">
        <v>0</v>
      </c>
      <c r="R32" s="24"/>
      <c r="S32" s="24" t="s">
        <v>6546</v>
      </c>
      <c r="T32" s="147"/>
    </row>
    <row r="33" spans="1:20" ht="27" customHeight="1" x14ac:dyDescent="0.2">
      <c r="A33" s="28"/>
      <c r="B33" s="75">
        <v>23</v>
      </c>
      <c r="C33" s="159" t="s">
        <v>663</v>
      </c>
      <c r="D33" s="159" t="s">
        <v>670</v>
      </c>
      <c r="E33" s="159" t="s">
        <v>2468</v>
      </c>
      <c r="F33" s="24" t="s">
        <v>6541</v>
      </c>
      <c r="G33" s="94" t="s">
        <v>652</v>
      </c>
      <c r="H33" s="24" t="s">
        <v>6552</v>
      </c>
      <c r="I33" s="21"/>
      <c r="J33" s="24" t="s">
        <v>6544</v>
      </c>
      <c r="K33" s="24" t="s">
        <v>6545</v>
      </c>
      <c r="L33" s="21"/>
      <c r="M33" s="21" t="s">
        <v>1482</v>
      </c>
      <c r="N33" s="21" t="s">
        <v>1575</v>
      </c>
      <c r="O33" s="21" t="s">
        <v>1471</v>
      </c>
      <c r="P33" s="24">
        <v>0</v>
      </c>
      <c r="Q33" s="24">
        <v>0</v>
      </c>
      <c r="R33" s="24"/>
      <c r="S33" s="24" t="s">
        <v>6546</v>
      </c>
      <c r="T33" s="147"/>
    </row>
    <row r="34" spans="1:20" ht="27" customHeight="1" x14ac:dyDescent="0.2">
      <c r="A34" s="28"/>
      <c r="B34" s="75">
        <v>24</v>
      </c>
      <c r="C34" s="159" t="s">
        <v>663</v>
      </c>
      <c r="D34" s="159" t="s">
        <v>670</v>
      </c>
      <c r="E34" s="159" t="s">
        <v>6343</v>
      </c>
      <c r="F34" s="24" t="s">
        <v>6541</v>
      </c>
      <c r="G34" s="94" t="s">
        <v>622</v>
      </c>
      <c r="H34" s="24" t="s">
        <v>2468</v>
      </c>
      <c r="I34" s="21"/>
      <c r="J34" s="24" t="s">
        <v>6544</v>
      </c>
      <c r="K34" s="24" t="s">
        <v>6545</v>
      </c>
      <c r="L34" s="21"/>
      <c r="M34" s="21" t="s">
        <v>1482</v>
      </c>
      <c r="N34" s="21" t="s">
        <v>1575</v>
      </c>
      <c r="O34" s="21" t="s">
        <v>1471</v>
      </c>
      <c r="P34" s="24">
        <v>0</v>
      </c>
      <c r="Q34" s="24">
        <v>0</v>
      </c>
      <c r="R34" s="24"/>
      <c r="S34" s="24" t="s">
        <v>6546</v>
      </c>
      <c r="T34" s="147"/>
    </row>
    <row r="35" spans="1:20" ht="27" customHeight="1" x14ac:dyDescent="0.2">
      <c r="A35" s="28"/>
      <c r="B35" s="75">
        <v>25</v>
      </c>
      <c r="C35" s="159" t="s">
        <v>663</v>
      </c>
      <c r="D35" s="159" t="s">
        <v>670</v>
      </c>
      <c r="E35" s="159" t="s">
        <v>2469</v>
      </c>
      <c r="F35" s="24" t="s">
        <v>6541</v>
      </c>
      <c r="G35" s="94" t="s">
        <v>622</v>
      </c>
      <c r="H35" s="24" t="s">
        <v>2469</v>
      </c>
      <c r="I35" s="21"/>
      <c r="J35" s="24" t="s">
        <v>6544</v>
      </c>
      <c r="K35" s="24" t="s">
        <v>6545</v>
      </c>
      <c r="L35" s="21"/>
      <c r="M35" s="21" t="s">
        <v>1487</v>
      </c>
      <c r="N35" s="21" t="s">
        <v>1696</v>
      </c>
      <c r="O35" s="21" t="s">
        <v>1471</v>
      </c>
      <c r="P35" s="24">
        <v>0</v>
      </c>
      <c r="Q35" s="24">
        <v>0</v>
      </c>
      <c r="R35" s="24"/>
      <c r="S35" s="24" t="s">
        <v>6546</v>
      </c>
      <c r="T35" s="147"/>
    </row>
    <row r="36" spans="1:20" ht="27" customHeight="1" x14ac:dyDescent="0.2">
      <c r="A36" s="28"/>
      <c r="B36" s="75">
        <v>26</v>
      </c>
      <c r="C36" s="159" t="s">
        <v>663</v>
      </c>
      <c r="D36" s="159" t="s">
        <v>670</v>
      </c>
      <c r="E36" s="159" t="s">
        <v>2470</v>
      </c>
      <c r="F36" s="24" t="s">
        <v>6541</v>
      </c>
      <c r="G36" s="94" t="s">
        <v>652</v>
      </c>
      <c r="H36" s="24" t="s">
        <v>6553</v>
      </c>
      <c r="I36" s="21"/>
      <c r="J36" s="24" t="s">
        <v>6544</v>
      </c>
      <c r="K36" s="24" t="s">
        <v>6545</v>
      </c>
      <c r="L36" s="21"/>
      <c r="M36" s="21" t="s">
        <v>1482</v>
      </c>
      <c r="N36" s="21" t="s">
        <v>1575</v>
      </c>
      <c r="O36" s="21" t="s">
        <v>1471</v>
      </c>
      <c r="P36" s="24">
        <v>0</v>
      </c>
      <c r="Q36" s="24">
        <v>0</v>
      </c>
      <c r="R36" s="24"/>
      <c r="S36" s="24" t="s">
        <v>6546</v>
      </c>
      <c r="T36" s="147"/>
    </row>
    <row r="37" spans="1:20" ht="27" customHeight="1" x14ac:dyDescent="0.2">
      <c r="A37" s="28"/>
      <c r="B37" s="75">
        <v>27</v>
      </c>
      <c r="C37" s="159" t="s">
        <v>663</v>
      </c>
      <c r="D37" s="159" t="s">
        <v>670</v>
      </c>
      <c r="E37" s="159" t="s">
        <v>6344</v>
      </c>
      <c r="F37" s="24" t="s">
        <v>6541</v>
      </c>
      <c r="G37" s="94" t="s">
        <v>622</v>
      </c>
      <c r="H37" s="24" t="s">
        <v>2470</v>
      </c>
      <c r="I37" s="21"/>
      <c r="J37" s="24" t="s">
        <v>6544</v>
      </c>
      <c r="K37" s="24" t="s">
        <v>6545</v>
      </c>
      <c r="L37" s="21"/>
      <c r="M37" s="21" t="s">
        <v>1482</v>
      </c>
      <c r="N37" s="21" t="s">
        <v>1575</v>
      </c>
      <c r="O37" s="21" t="s">
        <v>1471</v>
      </c>
      <c r="P37" s="24">
        <v>0</v>
      </c>
      <c r="Q37" s="24">
        <v>0</v>
      </c>
      <c r="R37" s="24"/>
      <c r="S37" s="24" t="s">
        <v>6546</v>
      </c>
      <c r="T37" s="147"/>
    </row>
    <row r="38" spans="1:20" ht="27" customHeight="1" x14ac:dyDescent="0.25">
      <c r="B38" s="75">
        <v>28</v>
      </c>
      <c r="C38" s="159" t="s">
        <v>663</v>
      </c>
      <c r="D38" s="159" t="s">
        <v>670</v>
      </c>
      <c r="E38" s="159" t="s">
        <v>2471</v>
      </c>
      <c r="F38" s="24" t="s">
        <v>6541</v>
      </c>
      <c r="G38" s="94" t="s">
        <v>652</v>
      </c>
      <c r="H38" s="24" t="s">
        <v>6554</v>
      </c>
      <c r="I38" s="21"/>
      <c r="J38" s="24" t="s">
        <v>6544</v>
      </c>
      <c r="K38" s="24" t="s">
        <v>6545</v>
      </c>
      <c r="L38" s="21"/>
      <c r="M38" s="21" t="s">
        <v>1482</v>
      </c>
      <c r="N38" s="21" t="s">
        <v>1575</v>
      </c>
      <c r="O38" s="21" t="s">
        <v>1471</v>
      </c>
      <c r="P38" s="24">
        <v>0</v>
      </c>
      <c r="Q38" s="24">
        <v>0</v>
      </c>
      <c r="R38" s="24"/>
      <c r="S38" s="24" t="s">
        <v>6546</v>
      </c>
      <c r="T38" s="147"/>
    </row>
    <row r="39" spans="1:20" ht="27" customHeight="1" x14ac:dyDescent="0.2">
      <c r="A39" s="28"/>
      <c r="B39" s="75">
        <v>29</v>
      </c>
      <c r="C39" s="159" t="s">
        <v>663</v>
      </c>
      <c r="D39" s="159" t="s">
        <v>670</v>
      </c>
      <c r="E39" s="159" t="s">
        <v>6345</v>
      </c>
      <c r="F39" s="24" t="s">
        <v>6541</v>
      </c>
      <c r="G39" s="94" t="s">
        <v>622</v>
      </c>
      <c r="H39" s="24" t="s">
        <v>2471</v>
      </c>
      <c r="I39" s="21"/>
      <c r="J39" s="24" t="s">
        <v>6544</v>
      </c>
      <c r="K39" s="24" t="s">
        <v>6545</v>
      </c>
      <c r="L39" s="21"/>
      <c r="M39" s="21" t="s">
        <v>1482</v>
      </c>
      <c r="N39" s="21" t="s">
        <v>1575</v>
      </c>
      <c r="O39" s="21" t="s">
        <v>1471</v>
      </c>
      <c r="P39" s="24">
        <v>0</v>
      </c>
      <c r="Q39" s="24">
        <v>0</v>
      </c>
      <c r="R39" s="24"/>
      <c r="S39" s="24" t="s">
        <v>6546</v>
      </c>
      <c r="T39" s="147"/>
    </row>
    <row r="40" spans="1:20" ht="27" customHeight="1" x14ac:dyDescent="0.2">
      <c r="A40" s="28"/>
      <c r="B40" s="75">
        <v>30</v>
      </c>
      <c r="C40" s="159" t="s">
        <v>663</v>
      </c>
      <c r="D40" s="159" t="s">
        <v>670</v>
      </c>
      <c r="E40" s="159" t="s">
        <v>2199</v>
      </c>
      <c r="F40" s="24" t="s">
        <v>6541</v>
      </c>
      <c r="G40" s="94" t="s">
        <v>652</v>
      </c>
      <c r="H40" s="24" t="s">
        <v>6555</v>
      </c>
      <c r="I40" s="21"/>
      <c r="J40" s="24" t="s">
        <v>6544</v>
      </c>
      <c r="K40" s="24" t="s">
        <v>6545</v>
      </c>
      <c r="L40" s="21"/>
      <c r="M40" s="21" t="s">
        <v>1482</v>
      </c>
      <c r="N40" s="21" t="s">
        <v>1575</v>
      </c>
      <c r="O40" s="21" t="s">
        <v>1471</v>
      </c>
      <c r="P40" s="24">
        <v>0</v>
      </c>
      <c r="Q40" s="24">
        <v>0</v>
      </c>
      <c r="R40" s="24"/>
      <c r="S40" s="24" t="s">
        <v>6546</v>
      </c>
      <c r="T40" s="147"/>
    </row>
    <row r="41" spans="1:20" ht="27" customHeight="1" x14ac:dyDescent="0.2">
      <c r="A41" s="28"/>
      <c r="B41" s="75">
        <v>31</v>
      </c>
      <c r="C41" s="159" t="s">
        <v>663</v>
      </c>
      <c r="D41" s="159" t="s">
        <v>670</v>
      </c>
      <c r="E41" s="159" t="s">
        <v>6346</v>
      </c>
      <c r="F41" s="24" t="s">
        <v>6541</v>
      </c>
      <c r="G41" s="94" t="s">
        <v>622</v>
      </c>
      <c r="H41" s="24" t="s">
        <v>2199</v>
      </c>
      <c r="I41" s="21"/>
      <c r="J41" s="24" t="s">
        <v>6544</v>
      </c>
      <c r="K41" s="24" t="s">
        <v>6545</v>
      </c>
      <c r="L41" s="21"/>
      <c r="M41" s="21" t="s">
        <v>1482</v>
      </c>
      <c r="N41" s="21" t="s">
        <v>1575</v>
      </c>
      <c r="O41" s="21" t="s">
        <v>1471</v>
      </c>
      <c r="P41" s="24">
        <v>0</v>
      </c>
      <c r="Q41" s="24">
        <v>0</v>
      </c>
      <c r="R41" s="24"/>
      <c r="S41" s="24" t="s">
        <v>6546</v>
      </c>
      <c r="T41" s="147"/>
    </row>
    <row r="42" spans="1:20" ht="27" customHeight="1" x14ac:dyDescent="0.2">
      <c r="A42" s="28"/>
      <c r="B42" s="75">
        <v>32</v>
      </c>
      <c r="C42" s="159" t="s">
        <v>663</v>
      </c>
      <c r="D42" s="159" t="s">
        <v>670</v>
      </c>
      <c r="E42" s="159" t="s">
        <v>860</v>
      </c>
      <c r="F42" s="24" t="s">
        <v>6541</v>
      </c>
      <c r="G42" s="94" t="s">
        <v>652</v>
      </c>
      <c r="H42" s="24" t="s">
        <v>6556</v>
      </c>
      <c r="I42" s="21"/>
      <c r="J42" s="24" t="s">
        <v>6544</v>
      </c>
      <c r="K42" s="24" t="s">
        <v>6545</v>
      </c>
      <c r="L42" s="21"/>
      <c r="M42" s="21" t="s">
        <v>1482</v>
      </c>
      <c r="N42" s="21" t="s">
        <v>1575</v>
      </c>
      <c r="O42" s="21" t="s">
        <v>1471</v>
      </c>
      <c r="P42" s="24">
        <v>0</v>
      </c>
      <c r="Q42" s="24">
        <v>0</v>
      </c>
      <c r="R42" s="24"/>
      <c r="S42" s="24" t="s">
        <v>6546</v>
      </c>
      <c r="T42" s="147"/>
    </row>
    <row r="43" spans="1:20" ht="27" customHeight="1" x14ac:dyDescent="0.2">
      <c r="A43" s="28"/>
      <c r="B43" s="75">
        <v>33</v>
      </c>
      <c r="C43" s="159" t="s">
        <v>663</v>
      </c>
      <c r="D43" s="159" t="s">
        <v>670</v>
      </c>
      <c r="E43" s="159" t="s">
        <v>6347</v>
      </c>
      <c r="F43" s="24" t="s">
        <v>6541</v>
      </c>
      <c r="G43" s="94" t="s">
        <v>622</v>
      </c>
      <c r="H43" s="24" t="s">
        <v>860</v>
      </c>
      <c r="I43" s="21"/>
      <c r="J43" s="24" t="s">
        <v>6544</v>
      </c>
      <c r="K43" s="24" t="s">
        <v>6545</v>
      </c>
      <c r="L43" s="21"/>
      <c r="M43" s="21" t="s">
        <v>1482</v>
      </c>
      <c r="N43" s="21" t="s">
        <v>1575</v>
      </c>
      <c r="O43" s="21" t="s">
        <v>1471</v>
      </c>
      <c r="P43" s="24">
        <v>0</v>
      </c>
      <c r="Q43" s="24">
        <v>0</v>
      </c>
      <c r="R43" s="24"/>
      <c r="S43" s="24" t="s">
        <v>6546</v>
      </c>
      <c r="T43" s="147"/>
    </row>
    <row r="44" spans="1:20" ht="27" customHeight="1" x14ac:dyDescent="0.2">
      <c r="A44" s="28"/>
      <c r="B44" s="75">
        <v>34</v>
      </c>
      <c r="C44" s="159" t="s">
        <v>663</v>
      </c>
      <c r="D44" s="159" t="s">
        <v>670</v>
      </c>
      <c r="E44" s="159" t="s">
        <v>875</v>
      </c>
      <c r="F44" s="24" t="s">
        <v>6541</v>
      </c>
      <c r="G44" s="94" t="s">
        <v>652</v>
      </c>
      <c r="H44" s="24" t="s">
        <v>6557</v>
      </c>
      <c r="I44" s="21"/>
      <c r="J44" s="24" t="s">
        <v>6544</v>
      </c>
      <c r="K44" s="24" t="s">
        <v>6545</v>
      </c>
      <c r="L44" s="21"/>
      <c r="M44" s="21" t="s">
        <v>1482</v>
      </c>
      <c r="N44" s="21" t="s">
        <v>1575</v>
      </c>
      <c r="O44" s="21" t="s">
        <v>1471</v>
      </c>
      <c r="P44" s="24">
        <v>0</v>
      </c>
      <c r="Q44" s="24">
        <v>0</v>
      </c>
      <c r="R44" s="24"/>
      <c r="S44" s="24" t="s">
        <v>6546</v>
      </c>
      <c r="T44" s="147"/>
    </row>
    <row r="45" spans="1:20" ht="27" customHeight="1" x14ac:dyDescent="0.2">
      <c r="A45" s="28"/>
      <c r="B45" s="75">
        <v>35</v>
      </c>
      <c r="C45" s="159" t="s">
        <v>663</v>
      </c>
      <c r="D45" s="159" t="s">
        <v>670</v>
      </c>
      <c r="E45" s="159" t="s">
        <v>6348</v>
      </c>
      <c r="F45" s="24" t="s">
        <v>6541</v>
      </c>
      <c r="G45" s="94" t="s">
        <v>622</v>
      </c>
      <c r="H45" s="24" t="s">
        <v>875</v>
      </c>
      <c r="I45" s="21"/>
      <c r="J45" s="24" t="s">
        <v>6544</v>
      </c>
      <c r="K45" s="24" t="s">
        <v>6545</v>
      </c>
      <c r="L45" s="21"/>
      <c r="M45" s="21" t="s">
        <v>1482</v>
      </c>
      <c r="N45" s="21" t="s">
        <v>1575</v>
      </c>
      <c r="O45" s="21" t="s">
        <v>1471</v>
      </c>
      <c r="P45" s="24">
        <v>0</v>
      </c>
      <c r="Q45" s="24">
        <v>0</v>
      </c>
      <c r="R45" s="24"/>
      <c r="S45" s="24" t="s">
        <v>6546</v>
      </c>
      <c r="T45" s="147"/>
    </row>
    <row r="46" spans="1:20" ht="27" customHeight="1" x14ac:dyDescent="0.2">
      <c r="A46" s="28"/>
      <c r="B46" s="75">
        <v>36</v>
      </c>
      <c r="C46" s="159" t="s">
        <v>663</v>
      </c>
      <c r="D46" s="159" t="s">
        <v>670</v>
      </c>
      <c r="E46" s="159" t="s">
        <v>2208</v>
      </c>
      <c r="F46" s="24" t="s">
        <v>6541</v>
      </c>
      <c r="G46" s="94" t="s">
        <v>622</v>
      </c>
      <c r="H46" s="24" t="s">
        <v>2208</v>
      </c>
      <c r="I46" s="21"/>
      <c r="J46" s="24" t="s">
        <v>6544</v>
      </c>
      <c r="K46" s="24" t="s">
        <v>6545</v>
      </c>
      <c r="L46" s="21"/>
      <c r="M46" s="21" t="s">
        <v>1482</v>
      </c>
      <c r="N46" s="21" t="s">
        <v>1575</v>
      </c>
      <c r="O46" s="21" t="s">
        <v>1471</v>
      </c>
      <c r="P46" s="24">
        <v>0</v>
      </c>
      <c r="Q46" s="24">
        <v>0</v>
      </c>
      <c r="R46" s="24"/>
      <c r="S46" s="24" t="s">
        <v>6546</v>
      </c>
      <c r="T46" s="147"/>
    </row>
    <row r="47" spans="1:20" ht="27" customHeight="1" x14ac:dyDescent="0.2">
      <c r="A47" s="28"/>
      <c r="B47" s="75">
        <v>37</v>
      </c>
      <c r="C47" s="159" t="s">
        <v>663</v>
      </c>
      <c r="D47" s="159" t="s">
        <v>670</v>
      </c>
      <c r="E47" s="159" t="s">
        <v>2209</v>
      </c>
      <c r="F47" s="24" t="s">
        <v>6541</v>
      </c>
      <c r="G47" s="94" t="s">
        <v>622</v>
      </c>
      <c r="H47" s="24" t="s">
        <v>2209</v>
      </c>
      <c r="I47" s="21"/>
      <c r="J47" s="24" t="s">
        <v>6544</v>
      </c>
      <c r="K47" s="24" t="s">
        <v>6545</v>
      </c>
      <c r="L47" s="21"/>
      <c r="M47" s="21" t="s">
        <v>1482</v>
      </c>
      <c r="N47" s="21" t="s">
        <v>1575</v>
      </c>
      <c r="O47" s="21" t="s">
        <v>1471</v>
      </c>
      <c r="P47" s="24">
        <v>0</v>
      </c>
      <c r="Q47" s="24">
        <v>0</v>
      </c>
      <c r="R47" s="24"/>
      <c r="S47" s="24" t="s">
        <v>6546</v>
      </c>
      <c r="T47" s="147"/>
    </row>
    <row r="48" spans="1:20" ht="27" customHeight="1" x14ac:dyDescent="0.25">
      <c r="B48" s="75">
        <v>38</v>
      </c>
      <c r="C48" s="159" t="s">
        <v>663</v>
      </c>
      <c r="D48" s="159" t="s">
        <v>670</v>
      </c>
      <c r="E48" s="159" t="s">
        <v>2206</v>
      </c>
      <c r="F48" s="24" t="s">
        <v>6541</v>
      </c>
      <c r="G48" s="94" t="s">
        <v>622</v>
      </c>
      <c r="H48" s="24" t="s">
        <v>2206</v>
      </c>
      <c r="I48" s="21"/>
      <c r="J48" s="24" t="s">
        <v>6544</v>
      </c>
      <c r="K48" s="24" t="s">
        <v>6545</v>
      </c>
      <c r="L48" s="21"/>
      <c r="M48" s="21" t="s">
        <v>1482</v>
      </c>
      <c r="N48" s="21" t="s">
        <v>1575</v>
      </c>
      <c r="O48" s="21" t="s">
        <v>1471</v>
      </c>
      <c r="P48" s="24">
        <v>0</v>
      </c>
      <c r="Q48" s="24">
        <v>0</v>
      </c>
      <c r="R48" s="24"/>
      <c r="S48" s="24" t="s">
        <v>6546</v>
      </c>
      <c r="T48" s="147"/>
    </row>
    <row r="49" spans="1:20" ht="27" customHeight="1" x14ac:dyDescent="0.2">
      <c r="A49" s="28"/>
      <c r="B49" s="75">
        <v>39</v>
      </c>
      <c r="C49" s="159" t="s">
        <v>663</v>
      </c>
      <c r="D49" s="159" t="s">
        <v>670</v>
      </c>
      <c r="E49" s="159" t="s">
        <v>2519</v>
      </c>
      <c r="F49" s="24" t="s">
        <v>6541</v>
      </c>
      <c r="G49" s="94" t="s">
        <v>622</v>
      </c>
      <c r="H49" s="24" t="s">
        <v>2519</v>
      </c>
      <c r="I49" s="21"/>
      <c r="J49" s="24" t="s">
        <v>6544</v>
      </c>
      <c r="K49" s="24" t="s">
        <v>6545</v>
      </c>
      <c r="L49" s="21"/>
      <c r="M49" s="21" t="s">
        <v>1482</v>
      </c>
      <c r="N49" s="21" t="s">
        <v>1704</v>
      </c>
      <c r="O49" s="21" t="s">
        <v>1471</v>
      </c>
      <c r="P49" s="24">
        <v>0</v>
      </c>
      <c r="Q49" s="24">
        <v>0</v>
      </c>
      <c r="R49" s="24"/>
      <c r="S49" s="24" t="s">
        <v>6546</v>
      </c>
      <c r="T49" s="147"/>
    </row>
    <row r="50" spans="1:20" ht="27" customHeight="1" x14ac:dyDescent="0.2">
      <c r="A50" s="28"/>
      <c r="B50" s="75">
        <v>40</v>
      </c>
      <c r="C50" s="159" t="s">
        <v>663</v>
      </c>
      <c r="D50" s="159" t="s">
        <v>670</v>
      </c>
      <c r="E50" s="159" t="s">
        <v>6349</v>
      </c>
      <c r="F50" s="24" t="s">
        <v>6541</v>
      </c>
      <c r="G50" s="94" t="s">
        <v>622</v>
      </c>
      <c r="H50" s="24" t="s">
        <v>2683</v>
      </c>
      <c r="I50" s="21"/>
      <c r="J50" s="24" t="s">
        <v>6544</v>
      </c>
      <c r="K50" s="24" t="s">
        <v>6545</v>
      </c>
      <c r="L50" s="21"/>
      <c r="M50" s="21" t="s">
        <v>1482</v>
      </c>
      <c r="N50" s="21" t="s">
        <v>1555</v>
      </c>
      <c r="O50" s="21" t="s">
        <v>1471</v>
      </c>
      <c r="P50" s="24">
        <v>0</v>
      </c>
      <c r="Q50" s="24">
        <v>0</v>
      </c>
      <c r="R50" s="24"/>
      <c r="S50" s="24" t="s">
        <v>6546</v>
      </c>
      <c r="T50" s="147"/>
    </row>
  </sheetData>
  <autoFilter ref="B10:T50" xr:uid="{00000000-0001-0000-DF01-000000000000}"/>
  <mergeCells count="2">
    <mergeCell ref="C9:O9"/>
    <mergeCell ref="H2:I5"/>
  </mergeCells>
  <conditionalFormatting sqref="H11:H50">
    <cfRule type="duplicateValues" dxfId="686" priority="1"/>
  </conditionalFormatting>
  <hyperlinks>
    <hyperlink ref="G13" location="T_F_ENTIDADES!A1" display="T_F_ENTIDADES" xr:uid="{00000000-0004-0000-DF01-000000000000}"/>
    <hyperlink ref="G22" location="T_F_ENTIDADES!A1" display="T_F_ENTIDADES" xr:uid="{00000000-0004-0000-DF01-000001000000}"/>
    <hyperlink ref="G24" location="T_F_ENTIDADES!A1" display="T_F_ENTIDADES" xr:uid="{00000000-0004-0000-DF01-000002000000}"/>
    <hyperlink ref="G25" location="T_F_ENTIDADES!A1" display="T_F_ENTIDADES" xr:uid="{00000000-0004-0000-DF01-000003000000}"/>
    <hyperlink ref="G26" location="T_F_ENTIDADES!A1" display="T_F_ENTIDADES" xr:uid="{00000000-0004-0000-DF01-000004000000}"/>
    <hyperlink ref="G27" location="T_F_ENTIDADES!A1" display="T_F_ENTIDADES" xr:uid="{00000000-0004-0000-DF01-000005000000}"/>
    <hyperlink ref="G29" location="T_F_ENTIDADES!A1" display="T_F_ENTIDADES" xr:uid="{00000000-0004-0000-DF01-000006000000}"/>
    <hyperlink ref="G30" location="T_F_ENTIDADES!A1" display="T_F_ENTIDADES" xr:uid="{00000000-0004-0000-DF01-000007000000}"/>
    <hyperlink ref="G32" location="T_F_ENTIDADES!A1" display="T_F_ENTIDADES" xr:uid="{00000000-0004-0000-DF01-000008000000}"/>
    <hyperlink ref="G34" location="T_F_ENTIDADES!A1" display="T_F_ENTIDADES" xr:uid="{00000000-0004-0000-DF01-000009000000}"/>
    <hyperlink ref="G35" location="T_F_ENTIDADES!A1" display="T_F_ENTIDADES" xr:uid="{00000000-0004-0000-DF01-00000A000000}"/>
    <hyperlink ref="G37" location="T_F_ENTIDADES!A1" display="T_F_ENTIDADES" xr:uid="{00000000-0004-0000-DF01-00000B000000}"/>
    <hyperlink ref="G39" location="T_F_ENTIDADES!A1" display="T_F_ENTIDADES" xr:uid="{00000000-0004-0000-DF01-00000C000000}"/>
    <hyperlink ref="G41" location="T_F_ENTIDADES!A1" display="T_F_ENTIDADES" xr:uid="{00000000-0004-0000-DF01-00000D000000}"/>
    <hyperlink ref="G43" location="T_F_ENTIDADES!A1" display="T_F_ENTIDADES" xr:uid="{00000000-0004-0000-DF01-00000E000000}"/>
    <hyperlink ref="G45" location="T_F_ENTIDADES!A1" display="T_F_ENTIDADES" xr:uid="{00000000-0004-0000-DF01-00000F000000}"/>
    <hyperlink ref="G46" location="T_F_ENTIDADES!A1" display="T_F_ENTIDADES" xr:uid="{00000000-0004-0000-DF01-000010000000}"/>
    <hyperlink ref="G47" location="T_F_ENTIDADES!A1" display="T_F_ENTIDADES" xr:uid="{00000000-0004-0000-DF01-000011000000}"/>
    <hyperlink ref="G48" location="T_F_ENTIDADES!A1" display="T_F_ENTIDADES" xr:uid="{00000000-0004-0000-DF01-000012000000}"/>
    <hyperlink ref="G49" location="T_F_ENTIDADES!A1" display="T_F_ENTIDADES" xr:uid="{00000000-0004-0000-DF01-000013000000}"/>
    <hyperlink ref="G50" location="T_F_ENTIDADES!A1" display="T_F_ENTIDADES" xr:uid="{00000000-0004-0000-DF01-000014000000}"/>
    <hyperlink ref="G23" location="T_REF_CODIGOSDOMINIOBDP!A1" display="T_REF_CODIGOSDOMINIOBDP" xr:uid="{00000000-0004-0000-DF01-000015000000}"/>
    <hyperlink ref="G28" location="T_REF_CODIGOSDOMINIOBDP!A1" display="T_REF_CODIGOSDOMINIOBDP" xr:uid="{00000000-0004-0000-DF01-000016000000}"/>
    <hyperlink ref="G31" location="T_REF_CODIGOSDOMINIOBDP!A1" display="T_REF_CODIGOSDOMINIOBDP" xr:uid="{00000000-0004-0000-DF01-000017000000}"/>
    <hyperlink ref="G33" location="T_REF_CODIGOSDOMINIOBDP!A1" display="T_REF_CODIGOSDOMINIOBDP" xr:uid="{00000000-0004-0000-DF01-000018000000}"/>
    <hyperlink ref="G36" location="T_REF_CODIGOSDOMINIOBDP!A1" display="T_REF_CODIGOSDOMINIOBDP" xr:uid="{00000000-0004-0000-DF01-000019000000}"/>
    <hyperlink ref="G38" location="T_REF_CODIGOSDOMINIOBDP!A1" display="T_REF_CODIGOSDOMINIOBDP" xr:uid="{00000000-0004-0000-DF01-00001A000000}"/>
    <hyperlink ref="G40" location="T_REF_CODIGOSDOMINIOBDP!A1" display="T_REF_CODIGOSDOMINIOBDP" xr:uid="{00000000-0004-0000-DF01-00001B000000}"/>
    <hyperlink ref="G42" location="T_REF_CODIGOSDOMINIOBDP!A1" display="T_REF_CODIGOSDOMINIOBDP" xr:uid="{00000000-0004-0000-DF01-00001C000000}"/>
    <hyperlink ref="G44" location="T_REF_CODIGOSDOMINIOBDP!A1" display="T_REF_CODIGOSDOMINIOBDP" xr:uid="{00000000-0004-0000-DF01-00001D000000}"/>
    <hyperlink ref="G17" location="T_F_ENTIDADES!A1" display="T_F_ENTIDADES" xr:uid="{00000000-0004-0000-DF01-00001E000000}"/>
    <hyperlink ref="G18" location="T_F_ENTIDADES!A1" display="T_F_ENTIDADES" xr:uid="{00000000-0004-0000-DF01-00001F000000}"/>
    <hyperlink ref="B6" location="Variáveis!A1" display="Variáveis" xr:uid="{00000000-0004-0000-DF01-000020000000}"/>
    <hyperlink ref="C6" location="'Índice de Tabelas'!A1" display="Índice de Tabelas" xr:uid="{00000000-0004-0000-DF01-000021000000}"/>
    <hyperlink ref="D6" location="'Manual de Instrução'!A1" display="Manual de Instrução" xr:uid="{00000000-0004-0000-DF01-00002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Button 1">
              <controlPr defaultSize="0" print="0" autoFill="0" autoPict="0" macro="[0]!ReturnToPrevSheet">
                <anchor moveWithCells="1" sizeWithCells="1">
                  <from>
                    <xdr:col>3</xdr:col>
                    <xdr:colOff>1638300</xdr:colOff>
                    <xdr:row>2</xdr:row>
                    <xdr:rowOff>182880</xdr:rowOff>
                  </from>
                  <to>
                    <xdr:col>5</xdr:col>
                    <xdr:colOff>220980</xdr:colOff>
                    <xdr:row>4</xdr:row>
                    <xdr:rowOff>182880</xdr:rowOff>
                  </to>
                </anchor>
              </controlPr>
            </control>
          </mc:Choice>
        </mc:AlternateContent>
        <mc:AlternateContent xmlns:mc="http://schemas.openxmlformats.org/markup-compatibility/2006">
          <mc:Choice Requires="x14">
            <control shapeId="1047554" r:id="rId5" name="Remover Filtros">
              <controlPr defaultSize="0" print="0" autoFill="0" autoPict="0" macro="[0]!RemoveFilters">
                <anchor moveWithCells="1" sizeWithCells="1">
                  <from>
                    <xdr:col>5</xdr:col>
                    <xdr:colOff>1752600</xdr:colOff>
                    <xdr:row>3</xdr:row>
                    <xdr:rowOff>0</xdr:rowOff>
                  </from>
                  <to>
                    <xdr:col>6</xdr:col>
                    <xdr:colOff>2011680</xdr:colOff>
                    <xdr:row>4</xdr:row>
                    <xdr:rowOff>182880</xdr:rowOff>
                  </to>
                </anchor>
              </controlPr>
            </control>
          </mc:Choice>
        </mc:AlternateContent>
      </controls>
    </mc:Choice>
  </mc:AlternateContent>
</worksheet>
</file>

<file path=xl/worksheets/sheet4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001-000000000000}">
  <sheetPr codeName="Sheet922"/>
  <dimension ref="A1:T18"/>
  <sheetViews>
    <sheetView zoomScale="80" workbookViewId="0">
      <pane xSplit="5" ySplit="10" topLeftCell="F11" activePane="bottomRight" state="frozen"/>
      <selection pane="topRight" activeCell="F1" sqref="F1"/>
      <selection pane="bottomLeft" activeCell="A18" sqref="A18"/>
      <selection pane="bottomRight" activeCell="B10" sqref="B10:T18"/>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4.25" customHeight="1" thickTop="1" x14ac:dyDescent="0.25">
      <c r="A2" s="9"/>
      <c r="B2" s="12"/>
      <c r="C2" s="198"/>
      <c r="D2" s="9"/>
      <c r="E2" s="9"/>
      <c r="F2" s="11"/>
      <c r="G2" s="11"/>
      <c r="H2" s="694" t="str">
        <f>CONCATENATE("
A tabela ",D11,"  é um sinónimo da tabela de igual nome na BD da CRC. ")</f>
        <v xml:space="preserve">
A tabela T_M_CER_CLIENTEREL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671</v>
      </c>
      <c r="E11" s="159" t="s">
        <v>932</v>
      </c>
      <c r="F11" s="24"/>
      <c r="G11" s="134"/>
      <c r="H11" s="24"/>
      <c r="I11" s="21" t="s">
        <v>6558</v>
      </c>
      <c r="J11" s="24" t="s">
        <v>6559</v>
      </c>
      <c r="K11" s="24" t="s">
        <v>6560</v>
      </c>
      <c r="L11" s="21"/>
      <c r="M11" s="21" t="s">
        <v>1487</v>
      </c>
      <c r="N11" s="21" t="s">
        <v>1500</v>
      </c>
      <c r="O11" s="21" t="s">
        <v>1460</v>
      </c>
      <c r="P11" s="24">
        <v>1</v>
      </c>
      <c r="Q11" s="24">
        <v>0</v>
      </c>
      <c r="R11" s="24" t="s">
        <v>6317</v>
      </c>
      <c r="S11" s="24" t="s">
        <v>6561</v>
      </c>
      <c r="T11" s="147"/>
    </row>
    <row r="12" spans="1:20" s="29" customFormat="1" ht="27" customHeight="1" x14ac:dyDescent="0.25">
      <c r="A12"/>
      <c r="B12" s="75">
        <v>2</v>
      </c>
      <c r="C12" s="159" t="s">
        <v>663</v>
      </c>
      <c r="D12" s="159" t="s">
        <v>671</v>
      </c>
      <c r="E12" s="159" t="s">
        <v>6562</v>
      </c>
      <c r="F12" s="24"/>
      <c r="G12" s="94" t="s">
        <v>673</v>
      </c>
      <c r="H12" s="21" t="s">
        <v>932</v>
      </c>
      <c r="I12" s="21"/>
      <c r="J12" s="24" t="s">
        <v>6559</v>
      </c>
      <c r="K12" s="24" t="s">
        <v>6560</v>
      </c>
      <c r="L12" s="21"/>
      <c r="M12" s="21" t="s">
        <v>1487</v>
      </c>
      <c r="N12" s="21" t="s">
        <v>1500</v>
      </c>
      <c r="O12" s="21" t="s">
        <v>1460</v>
      </c>
      <c r="P12" s="24">
        <v>1</v>
      </c>
      <c r="Q12" s="24">
        <v>1</v>
      </c>
      <c r="R12" s="24" t="s">
        <v>6317</v>
      </c>
      <c r="S12" s="24" t="s">
        <v>6561</v>
      </c>
      <c r="T12" s="147"/>
    </row>
    <row r="13" spans="1:20" ht="27" customHeight="1" x14ac:dyDescent="0.2">
      <c r="A13" s="28"/>
      <c r="B13" s="75">
        <v>3</v>
      </c>
      <c r="C13" s="159" t="s">
        <v>663</v>
      </c>
      <c r="D13" s="159" t="s">
        <v>671</v>
      </c>
      <c r="E13" s="159" t="s">
        <v>2180</v>
      </c>
      <c r="F13" s="24"/>
      <c r="G13" s="94" t="s">
        <v>620</v>
      </c>
      <c r="H13" s="24"/>
      <c r="I13" s="21" t="s">
        <v>6563</v>
      </c>
      <c r="J13" s="24" t="s">
        <v>6559</v>
      </c>
      <c r="K13" s="24" t="s">
        <v>6560</v>
      </c>
      <c r="L13" s="21"/>
      <c r="M13" s="21" t="s">
        <v>1482</v>
      </c>
      <c r="N13" s="21" t="s">
        <v>1555</v>
      </c>
      <c r="O13" s="21" t="s">
        <v>1471</v>
      </c>
      <c r="P13" s="24">
        <v>0</v>
      </c>
      <c r="Q13" s="24">
        <v>0</v>
      </c>
      <c r="R13" s="24" t="s">
        <v>6317</v>
      </c>
      <c r="S13" s="24" t="s">
        <v>6561</v>
      </c>
      <c r="T13" s="147"/>
    </row>
    <row r="14" spans="1:20" ht="27" customHeight="1" x14ac:dyDescent="0.2">
      <c r="A14" s="28"/>
      <c r="B14" s="75">
        <v>4</v>
      </c>
      <c r="C14" s="159" t="s">
        <v>663</v>
      </c>
      <c r="D14" s="159" t="s">
        <v>671</v>
      </c>
      <c r="E14" s="159" t="s">
        <v>2182</v>
      </c>
      <c r="F14" s="24"/>
      <c r="G14" s="94" t="s">
        <v>620</v>
      </c>
      <c r="H14" s="24"/>
      <c r="I14" s="21" t="s">
        <v>6564</v>
      </c>
      <c r="J14" s="24" t="s">
        <v>6559</v>
      </c>
      <c r="K14" s="24" t="s">
        <v>6560</v>
      </c>
      <c r="L14" s="21"/>
      <c r="M14" s="21" t="s">
        <v>1482</v>
      </c>
      <c r="N14" s="21" t="s">
        <v>2480</v>
      </c>
      <c r="O14" s="21" t="s">
        <v>1471</v>
      </c>
      <c r="P14" s="24">
        <v>0</v>
      </c>
      <c r="Q14" s="24">
        <v>0</v>
      </c>
      <c r="R14" s="24" t="s">
        <v>6317</v>
      </c>
      <c r="S14" s="24" t="s">
        <v>6561</v>
      </c>
      <c r="T14" s="147"/>
    </row>
    <row r="15" spans="1:20" ht="27" customHeight="1" x14ac:dyDescent="0.2">
      <c r="A15" s="28"/>
      <c r="B15" s="75">
        <v>5</v>
      </c>
      <c r="C15" s="159" t="s">
        <v>663</v>
      </c>
      <c r="D15" s="159" t="s">
        <v>671</v>
      </c>
      <c r="E15" s="159" t="s">
        <v>6336</v>
      </c>
      <c r="F15" s="24"/>
      <c r="G15" s="134"/>
      <c r="H15" s="24"/>
      <c r="I15" s="21" t="s">
        <v>1471</v>
      </c>
      <c r="J15" s="24" t="s">
        <v>6559</v>
      </c>
      <c r="K15" s="24" t="s">
        <v>6560</v>
      </c>
      <c r="L15" s="21"/>
      <c r="M15" s="21" t="s">
        <v>1482</v>
      </c>
      <c r="N15" s="21" t="s">
        <v>1470</v>
      </c>
      <c r="O15" s="21" t="s">
        <v>1471</v>
      </c>
      <c r="P15" s="24">
        <v>0</v>
      </c>
      <c r="Q15" s="24">
        <v>0</v>
      </c>
      <c r="R15" s="24" t="s">
        <v>6317</v>
      </c>
      <c r="S15" s="24" t="s">
        <v>6561</v>
      </c>
      <c r="T15" s="147"/>
    </row>
    <row r="16" spans="1:20" ht="27" customHeight="1" x14ac:dyDescent="0.2">
      <c r="A16" s="28"/>
      <c r="B16" s="75">
        <v>6</v>
      </c>
      <c r="C16" s="159" t="s">
        <v>663</v>
      </c>
      <c r="D16" s="159" t="s">
        <v>671</v>
      </c>
      <c r="E16" s="159" t="s">
        <v>3192</v>
      </c>
      <c r="F16" s="24"/>
      <c r="G16" s="94" t="s">
        <v>652</v>
      </c>
      <c r="H16" s="24" t="s">
        <v>6565</v>
      </c>
      <c r="I16" s="21"/>
      <c r="J16" s="24" t="s">
        <v>6559</v>
      </c>
      <c r="K16" s="24" t="s">
        <v>6560</v>
      </c>
      <c r="L16" s="21"/>
      <c r="M16" s="21" t="s">
        <v>1482</v>
      </c>
      <c r="N16" s="21" t="s">
        <v>1575</v>
      </c>
      <c r="O16" s="21" t="s">
        <v>1471</v>
      </c>
      <c r="P16" s="24">
        <v>0</v>
      </c>
      <c r="Q16" s="24">
        <v>0</v>
      </c>
      <c r="R16" s="24" t="s">
        <v>6317</v>
      </c>
      <c r="S16" s="24" t="s">
        <v>6561</v>
      </c>
      <c r="T16" s="147"/>
    </row>
    <row r="17" spans="1:20" ht="27" customHeight="1" x14ac:dyDescent="0.2">
      <c r="A17" s="28"/>
      <c r="B17" s="75">
        <v>7</v>
      </c>
      <c r="C17" s="159" t="s">
        <v>663</v>
      </c>
      <c r="D17" s="159" t="s">
        <v>671</v>
      </c>
      <c r="E17" s="159" t="s">
        <v>6566</v>
      </c>
      <c r="F17" s="24"/>
      <c r="G17" s="94" t="s">
        <v>620</v>
      </c>
      <c r="H17" s="24" t="s">
        <v>3192</v>
      </c>
      <c r="I17" s="21"/>
      <c r="J17" s="24" t="s">
        <v>6559</v>
      </c>
      <c r="K17" s="24" t="s">
        <v>6560</v>
      </c>
      <c r="L17" s="21"/>
      <c r="M17" s="21" t="s">
        <v>1482</v>
      </c>
      <c r="N17" s="21" t="s">
        <v>1575</v>
      </c>
      <c r="O17" s="21" t="s">
        <v>1471</v>
      </c>
      <c r="P17" s="24">
        <v>0</v>
      </c>
      <c r="Q17" s="24">
        <v>0</v>
      </c>
      <c r="R17" s="24" t="s">
        <v>6317</v>
      </c>
      <c r="S17" s="24" t="s">
        <v>6561</v>
      </c>
      <c r="T17" s="147"/>
    </row>
    <row r="18" spans="1:20" ht="27" customHeight="1" x14ac:dyDescent="0.25">
      <c r="B18" s="75">
        <v>8</v>
      </c>
      <c r="C18" s="159" t="s">
        <v>663</v>
      </c>
      <c r="D18" s="159" t="s">
        <v>671</v>
      </c>
      <c r="E18" s="159" t="s">
        <v>2519</v>
      </c>
      <c r="F18" s="24"/>
      <c r="G18" s="94" t="s">
        <v>620</v>
      </c>
      <c r="H18" s="24" t="s">
        <v>2519</v>
      </c>
      <c r="I18" s="21"/>
      <c r="J18" s="24" t="s">
        <v>6559</v>
      </c>
      <c r="K18" s="24" t="s">
        <v>6560</v>
      </c>
      <c r="L18" s="21"/>
      <c r="M18" s="21" t="s">
        <v>1482</v>
      </c>
      <c r="N18" s="21" t="s">
        <v>1704</v>
      </c>
      <c r="O18" s="21" t="s">
        <v>1471</v>
      </c>
      <c r="P18" s="24">
        <v>0</v>
      </c>
      <c r="Q18" s="24">
        <v>0</v>
      </c>
      <c r="R18" s="24" t="s">
        <v>6317</v>
      </c>
      <c r="S18" s="24" t="s">
        <v>6561</v>
      </c>
      <c r="T18" s="147"/>
    </row>
  </sheetData>
  <autoFilter ref="B10:T18" xr:uid="{00000000-0001-0000-E001-000000000000}"/>
  <mergeCells count="2">
    <mergeCell ref="C9:O9"/>
    <mergeCell ref="H2:I5"/>
  </mergeCells>
  <conditionalFormatting sqref="H11 H13:H18">
    <cfRule type="duplicateValues" dxfId="685" priority="1"/>
  </conditionalFormatting>
  <hyperlinks>
    <hyperlink ref="G12" location="T_M_CER_RISCOENT!A1" display="T_M_CER_RISCOENT" xr:uid="{00000000-0004-0000-E001-000000000000}"/>
    <hyperlink ref="G13" location="T_F_ENTDRELAC!A1" display="T_F_ENTDRELAC" xr:uid="{00000000-0004-0000-E001-000001000000}"/>
    <hyperlink ref="G14" location="T_F_ENTDRELAC!A1" display="T_F_ENTDRELAC" xr:uid="{00000000-0004-0000-E001-000002000000}"/>
    <hyperlink ref="G17" location="T_F_ENTDRELAC!A1" display="T_F_ENTDRELAC" xr:uid="{00000000-0004-0000-E001-000003000000}"/>
    <hyperlink ref="G18" location="T_F_ENTDRELAC!A1" display="T_F_ENTDRELAC" xr:uid="{00000000-0004-0000-E001-000004000000}"/>
    <hyperlink ref="G16" location="T_REF_CODIGOSDOMINIOBDP!A1" display="T_REF_CODIGOSDOMINIOBDP" xr:uid="{00000000-0004-0000-E001-000005000000}"/>
    <hyperlink ref="B6" location="Variáveis!A1" display="Variáveis" xr:uid="{00000000-0004-0000-E001-000006000000}"/>
    <hyperlink ref="C6" location="'Índice de Tabelas'!A1" display="Índice de Tabelas" xr:uid="{00000000-0004-0000-E001-000007000000}"/>
    <hyperlink ref="D6" location="'Manual de Instrução'!A1" display="Manual de Instrução" xr:uid="{00000000-0004-0000-E001-000008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577"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4857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101-000000000000}">
  <sheetPr codeName="Sheet923"/>
  <dimension ref="A1:T25"/>
  <sheetViews>
    <sheetView zoomScale="80" workbookViewId="0">
      <pane xSplit="5" ySplit="10" topLeftCell="F11" activePane="bottomRight" state="frozen"/>
      <selection pane="topRight" activeCell="F1" sqref="F1"/>
      <selection pane="bottomLeft" activeCell="A18" sqref="A18"/>
      <selection pane="bottomRight" activeCell="B10" sqref="B10:T2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2.09765625" style="27" customWidth="1"/>
    <col min="5" max="5" width="23.59765625" style="27" customWidth="1"/>
    <col min="6" max="6" width="27.3984375"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4.25" customHeight="1" thickTop="1" x14ac:dyDescent="0.25">
      <c r="A2" s="9"/>
      <c r="B2" s="12"/>
      <c r="C2" s="198"/>
      <c r="D2" s="9"/>
      <c r="E2" s="9"/>
      <c r="F2" s="11"/>
      <c r="G2" s="11"/>
      <c r="H2" s="694" t="str">
        <f>CONCATENATE("
A tabela ",D11,"  é um sinónimo da tabela de igual nome na BD da CRC. ")</f>
        <v xml:space="preserve">
A tabela T_M_CER_INFRISCOENT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672</v>
      </c>
      <c r="E11" s="159" t="s">
        <v>932</v>
      </c>
      <c r="F11" s="24"/>
      <c r="G11" s="134"/>
      <c r="H11" s="24"/>
      <c r="I11" s="21" t="s">
        <v>6567</v>
      </c>
      <c r="J11" s="24" t="s">
        <v>6568</v>
      </c>
      <c r="K11" s="24" t="s">
        <v>6560</v>
      </c>
      <c r="L11" s="21"/>
      <c r="M11" s="21" t="s">
        <v>1487</v>
      </c>
      <c r="N11" s="21" t="s">
        <v>1500</v>
      </c>
      <c r="O11" s="21" t="s">
        <v>1460</v>
      </c>
      <c r="P11" s="24">
        <v>1</v>
      </c>
      <c r="Q11" s="24">
        <v>0</v>
      </c>
      <c r="R11" s="24"/>
      <c r="S11" s="24" t="s">
        <v>6317</v>
      </c>
      <c r="T11" s="147"/>
    </row>
    <row r="12" spans="1:20" s="29" customFormat="1" ht="27" customHeight="1" x14ac:dyDescent="0.25">
      <c r="A12"/>
      <c r="B12" s="75">
        <v>2</v>
      </c>
      <c r="C12" s="159" t="s">
        <v>663</v>
      </c>
      <c r="D12" s="159" t="s">
        <v>672</v>
      </c>
      <c r="E12" s="159" t="s">
        <v>6562</v>
      </c>
      <c r="F12" s="24"/>
      <c r="G12" s="94" t="s">
        <v>673</v>
      </c>
      <c r="H12" s="24" t="s">
        <v>932</v>
      </c>
      <c r="I12" s="21"/>
      <c r="J12" s="24" t="s">
        <v>6568</v>
      </c>
      <c r="K12" s="24" t="s">
        <v>6560</v>
      </c>
      <c r="L12" s="21"/>
      <c r="M12" s="21" t="s">
        <v>1487</v>
      </c>
      <c r="N12" s="21" t="s">
        <v>1500</v>
      </c>
      <c r="O12" s="21" t="s">
        <v>1460</v>
      </c>
      <c r="P12" s="24">
        <v>1</v>
      </c>
      <c r="Q12" s="24">
        <v>1</v>
      </c>
      <c r="R12" s="24"/>
      <c r="S12" s="24" t="s">
        <v>6317</v>
      </c>
      <c r="T12" s="147"/>
    </row>
    <row r="13" spans="1:20" ht="27" customHeight="1" x14ac:dyDescent="0.2">
      <c r="A13" s="28"/>
      <c r="B13" s="75">
        <v>3</v>
      </c>
      <c r="C13" s="159" t="s">
        <v>663</v>
      </c>
      <c r="D13" s="159" t="s">
        <v>672</v>
      </c>
      <c r="E13" s="159" t="s">
        <v>846</v>
      </c>
      <c r="F13" s="24"/>
      <c r="G13" s="94" t="s">
        <v>617</v>
      </c>
      <c r="H13" s="24" t="s">
        <v>846</v>
      </c>
      <c r="I13" s="21"/>
      <c r="J13" s="24" t="s">
        <v>6568</v>
      </c>
      <c r="K13" s="24" t="s">
        <v>6560</v>
      </c>
      <c r="L13" s="21"/>
      <c r="M13" s="21" t="s">
        <v>1487</v>
      </c>
      <c r="N13" s="21" t="s">
        <v>1488</v>
      </c>
      <c r="O13" s="21" t="s">
        <v>1471</v>
      </c>
      <c r="P13" s="24">
        <v>0</v>
      </c>
      <c r="Q13" s="24">
        <v>0</v>
      </c>
      <c r="R13" s="24"/>
      <c r="S13" s="24" t="s">
        <v>6317</v>
      </c>
      <c r="T13" s="147"/>
    </row>
    <row r="14" spans="1:20" ht="27" customHeight="1" x14ac:dyDescent="0.2">
      <c r="A14" s="28"/>
      <c r="B14" s="75">
        <v>4</v>
      </c>
      <c r="C14" s="159" t="s">
        <v>663</v>
      </c>
      <c r="D14" s="159" t="s">
        <v>672</v>
      </c>
      <c r="E14" s="159" t="s">
        <v>3162</v>
      </c>
      <c r="F14" s="24"/>
      <c r="G14" s="94" t="s">
        <v>617</v>
      </c>
      <c r="H14" s="24" t="s">
        <v>3162</v>
      </c>
      <c r="I14" s="21"/>
      <c r="J14" s="24" t="s">
        <v>6568</v>
      </c>
      <c r="K14" s="24" t="s">
        <v>6560</v>
      </c>
      <c r="L14" s="21"/>
      <c r="M14" s="21" t="s">
        <v>1458</v>
      </c>
      <c r="N14" s="21" t="s">
        <v>1459</v>
      </c>
      <c r="O14" s="21" t="s">
        <v>1471</v>
      </c>
      <c r="P14" s="24">
        <v>0</v>
      </c>
      <c r="Q14" s="24">
        <v>0</v>
      </c>
      <c r="R14" s="24"/>
      <c r="S14" s="24" t="s">
        <v>6317</v>
      </c>
      <c r="T14" s="147"/>
    </row>
    <row r="15" spans="1:20" ht="27" customHeight="1" x14ac:dyDescent="0.2">
      <c r="A15" s="28"/>
      <c r="B15" s="75">
        <v>5</v>
      </c>
      <c r="C15" s="159" t="s">
        <v>663</v>
      </c>
      <c r="D15" s="159" t="s">
        <v>672</v>
      </c>
      <c r="E15" s="159" t="s">
        <v>3163</v>
      </c>
      <c r="F15" s="24"/>
      <c r="G15" s="94" t="s">
        <v>652</v>
      </c>
      <c r="H15" s="24" t="s">
        <v>6522</v>
      </c>
      <c r="I15" s="21"/>
      <c r="J15" s="24" t="s">
        <v>6568</v>
      </c>
      <c r="K15" s="24" t="s">
        <v>6560</v>
      </c>
      <c r="L15" s="21"/>
      <c r="M15" s="21" t="s">
        <v>1482</v>
      </c>
      <c r="N15" s="21" t="s">
        <v>1575</v>
      </c>
      <c r="O15" s="21" t="s">
        <v>1471</v>
      </c>
      <c r="P15" s="24">
        <v>0</v>
      </c>
      <c r="Q15" s="24">
        <v>0</v>
      </c>
      <c r="R15" s="24"/>
      <c r="S15" s="24" t="s">
        <v>6317</v>
      </c>
      <c r="T15" s="147"/>
    </row>
    <row r="16" spans="1:20" ht="27" customHeight="1" x14ac:dyDescent="0.2">
      <c r="A16" s="28"/>
      <c r="B16" s="75">
        <v>6</v>
      </c>
      <c r="C16" s="159" t="s">
        <v>663</v>
      </c>
      <c r="D16" s="159" t="s">
        <v>672</v>
      </c>
      <c r="E16" s="159" t="s">
        <v>3164</v>
      </c>
      <c r="F16" s="24"/>
      <c r="G16" s="94" t="s">
        <v>652</v>
      </c>
      <c r="H16" s="24" t="s">
        <v>6524</v>
      </c>
      <c r="I16" s="21"/>
      <c r="J16" s="24" t="s">
        <v>6568</v>
      </c>
      <c r="K16" s="24" t="s">
        <v>6560</v>
      </c>
      <c r="L16" s="21"/>
      <c r="M16" s="21" t="s">
        <v>1482</v>
      </c>
      <c r="N16" s="21" t="s">
        <v>1575</v>
      </c>
      <c r="O16" s="21" t="s">
        <v>1471</v>
      </c>
      <c r="P16" s="24">
        <v>0</v>
      </c>
      <c r="Q16" s="24">
        <v>0</v>
      </c>
      <c r="R16" s="24"/>
      <c r="S16" s="24" t="s">
        <v>6317</v>
      </c>
      <c r="T16" s="147"/>
    </row>
    <row r="17" spans="1:20" ht="27" customHeight="1" x14ac:dyDescent="0.2">
      <c r="A17" s="28"/>
      <c r="B17" s="75">
        <v>7</v>
      </c>
      <c r="C17" s="159" t="s">
        <v>663</v>
      </c>
      <c r="D17" s="159" t="s">
        <v>672</v>
      </c>
      <c r="E17" s="159" t="s">
        <v>6569</v>
      </c>
      <c r="F17" s="24"/>
      <c r="G17" s="94" t="s">
        <v>617</v>
      </c>
      <c r="H17" s="24" t="s">
        <v>3163</v>
      </c>
      <c r="I17" s="21"/>
      <c r="J17" s="24" t="s">
        <v>6568</v>
      </c>
      <c r="K17" s="24" t="s">
        <v>6560</v>
      </c>
      <c r="L17" s="21"/>
      <c r="M17" s="21" t="s">
        <v>1482</v>
      </c>
      <c r="N17" s="21" t="s">
        <v>1575</v>
      </c>
      <c r="O17" s="21" t="s">
        <v>1471</v>
      </c>
      <c r="P17" s="24">
        <v>0</v>
      </c>
      <c r="Q17" s="24">
        <v>0</v>
      </c>
      <c r="R17" s="24"/>
      <c r="S17" s="24" t="s">
        <v>6317</v>
      </c>
      <c r="T17" s="147"/>
    </row>
    <row r="18" spans="1:20" ht="27" customHeight="1" x14ac:dyDescent="0.25">
      <c r="B18" s="75">
        <v>8</v>
      </c>
      <c r="C18" s="159" t="s">
        <v>663</v>
      </c>
      <c r="D18" s="159" t="s">
        <v>672</v>
      </c>
      <c r="E18" s="159" t="s">
        <v>6570</v>
      </c>
      <c r="F18" s="24"/>
      <c r="G18" s="94" t="s">
        <v>617</v>
      </c>
      <c r="H18" s="24" t="s">
        <v>3164</v>
      </c>
      <c r="I18" s="21"/>
      <c r="J18" s="24" t="s">
        <v>6568</v>
      </c>
      <c r="K18" s="24" t="s">
        <v>6560</v>
      </c>
      <c r="L18" s="21"/>
      <c r="M18" s="21" t="s">
        <v>1482</v>
      </c>
      <c r="N18" s="21" t="s">
        <v>1575</v>
      </c>
      <c r="O18" s="21" t="s">
        <v>1471</v>
      </c>
      <c r="P18" s="24">
        <v>0</v>
      </c>
      <c r="Q18" s="24">
        <v>0</v>
      </c>
      <c r="R18" s="24"/>
      <c r="S18" s="24" t="s">
        <v>6317</v>
      </c>
      <c r="T18" s="147"/>
    </row>
    <row r="19" spans="1:20" ht="27" customHeight="1" x14ac:dyDescent="0.2">
      <c r="A19" s="28"/>
      <c r="B19" s="75">
        <v>9</v>
      </c>
      <c r="C19" s="159" t="s">
        <v>663</v>
      </c>
      <c r="D19" s="159" t="s">
        <v>672</v>
      </c>
      <c r="E19" s="159" t="s">
        <v>3165</v>
      </c>
      <c r="F19" s="24"/>
      <c r="G19" s="94" t="s">
        <v>617</v>
      </c>
      <c r="H19" s="24" t="s">
        <v>3165</v>
      </c>
      <c r="I19" s="21"/>
      <c r="J19" s="24" t="s">
        <v>6568</v>
      </c>
      <c r="K19" s="24" t="s">
        <v>6560</v>
      </c>
      <c r="L19" s="21"/>
      <c r="M19" s="21" t="s">
        <v>1458</v>
      </c>
      <c r="N19" s="21" t="s">
        <v>1459</v>
      </c>
      <c r="O19" s="21" t="s">
        <v>1471</v>
      </c>
      <c r="P19" s="24">
        <v>0</v>
      </c>
      <c r="Q19" s="24">
        <v>0</v>
      </c>
      <c r="R19" s="24"/>
      <c r="S19" s="24" t="s">
        <v>6317</v>
      </c>
      <c r="T19" s="147"/>
    </row>
    <row r="20" spans="1:20" ht="27" customHeight="1" x14ac:dyDescent="0.2">
      <c r="A20" s="28"/>
      <c r="B20" s="75">
        <v>10</v>
      </c>
      <c r="C20" s="159" t="s">
        <v>663</v>
      </c>
      <c r="D20" s="159" t="s">
        <v>672</v>
      </c>
      <c r="E20" s="159" t="s">
        <v>3166</v>
      </c>
      <c r="F20" s="24"/>
      <c r="G20" s="94" t="s">
        <v>652</v>
      </c>
      <c r="H20" s="24" t="s">
        <v>6528</v>
      </c>
      <c r="I20" s="21"/>
      <c r="J20" s="24" t="s">
        <v>6568</v>
      </c>
      <c r="K20" s="24" t="s">
        <v>6560</v>
      </c>
      <c r="L20" s="21"/>
      <c r="M20" s="21" t="s">
        <v>1482</v>
      </c>
      <c r="N20" s="21" t="s">
        <v>1575</v>
      </c>
      <c r="O20" s="21" t="s">
        <v>1471</v>
      </c>
      <c r="P20" s="24">
        <v>0</v>
      </c>
      <c r="Q20" s="24">
        <v>0</v>
      </c>
      <c r="R20" s="24"/>
      <c r="S20" s="24" t="s">
        <v>6317</v>
      </c>
      <c r="T20" s="147"/>
    </row>
    <row r="21" spans="1:20" ht="27" customHeight="1" x14ac:dyDescent="0.2">
      <c r="A21" s="28"/>
      <c r="B21" s="75">
        <v>11</v>
      </c>
      <c r="C21" s="159" t="s">
        <v>663</v>
      </c>
      <c r="D21" s="159" t="s">
        <v>672</v>
      </c>
      <c r="E21" s="159" t="s">
        <v>6571</v>
      </c>
      <c r="F21" s="24"/>
      <c r="G21" s="94" t="s">
        <v>617</v>
      </c>
      <c r="H21" s="24" t="s">
        <v>3166</v>
      </c>
      <c r="I21" s="21"/>
      <c r="J21" s="24" t="s">
        <v>6568</v>
      </c>
      <c r="K21" s="24" t="s">
        <v>6560</v>
      </c>
      <c r="L21" s="21"/>
      <c r="M21" s="21" t="s">
        <v>1482</v>
      </c>
      <c r="N21" s="21" t="s">
        <v>1575</v>
      </c>
      <c r="O21" s="21" t="s">
        <v>1471</v>
      </c>
      <c r="P21" s="24">
        <v>0</v>
      </c>
      <c r="Q21" s="24">
        <v>0</v>
      </c>
      <c r="R21" s="24"/>
      <c r="S21" s="24" t="s">
        <v>6317</v>
      </c>
      <c r="T21" s="147"/>
    </row>
    <row r="22" spans="1:20" ht="27" customHeight="1" x14ac:dyDescent="0.2">
      <c r="A22" s="28"/>
      <c r="B22" s="75">
        <v>12</v>
      </c>
      <c r="C22" s="159" t="s">
        <v>663</v>
      </c>
      <c r="D22" s="159" t="s">
        <v>672</v>
      </c>
      <c r="E22" s="159" t="s">
        <v>3167</v>
      </c>
      <c r="F22" s="24"/>
      <c r="G22" s="94" t="s">
        <v>617</v>
      </c>
      <c r="H22" s="24" t="s">
        <v>3167</v>
      </c>
      <c r="I22" s="21"/>
      <c r="J22" s="24" t="s">
        <v>6568</v>
      </c>
      <c r="K22" s="24" t="s">
        <v>6560</v>
      </c>
      <c r="L22" s="21"/>
      <c r="M22" s="21" t="s">
        <v>1482</v>
      </c>
      <c r="N22" s="21" t="s">
        <v>2922</v>
      </c>
      <c r="O22" s="21" t="s">
        <v>1471</v>
      </c>
      <c r="P22" s="24">
        <v>0</v>
      </c>
      <c r="Q22" s="24">
        <v>0</v>
      </c>
      <c r="R22" s="24"/>
      <c r="S22" s="24" t="s">
        <v>6317</v>
      </c>
      <c r="T22" s="147"/>
    </row>
    <row r="23" spans="1:20" ht="27" customHeight="1" x14ac:dyDescent="0.2">
      <c r="A23" s="28"/>
      <c r="B23" s="75">
        <v>13</v>
      </c>
      <c r="C23" s="159" t="s">
        <v>663</v>
      </c>
      <c r="D23" s="159" t="s">
        <v>672</v>
      </c>
      <c r="E23" s="159" t="s">
        <v>3168</v>
      </c>
      <c r="F23" s="24"/>
      <c r="G23" s="94" t="s">
        <v>617</v>
      </c>
      <c r="H23" s="24" t="s">
        <v>3168</v>
      </c>
      <c r="I23" s="21"/>
      <c r="J23" s="24" t="s">
        <v>6568</v>
      </c>
      <c r="K23" s="24" t="s">
        <v>6560</v>
      </c>
      <c r="L23" s="21"/>
      <c r="M23" s="21" t="s">
        <v>1482</v>
      </c>
      <c r="N23" s="21" t="s">
        <v>1734</v>
      </c>
      <c r="O23" s="21" t="s">
        <v>1471</v>
      </c>
      <c r="P23" s="24">
        <v>0</v>
      </c>
      <c r="Q23" s="24">
        <v>0</v>
      </c>
      <c r="R23" s="24"/>
      <c r="S23" s="24" t="s">
        <v>6317</v>
      </c>
      <c r="T23" s="147"/>
    </row>
    <row r="24" spans="1:20" ht="27" customHeight="1" x14ac:dyDescent="0.2">
      <c r="A24" s="28"/>
      <c r="B24" s="75">
        <v>14</v>
      </c>
      <c r="C24" s="159" t="s">
        <v>663</v>
      </c>
      <c r="D24" s="159" t="s">
        <v>672</v>
      </c>
      <c r="E24" s="159" t="s">
        <v>2519</v>
      </c>
      <c r="F24" s="24"/>
      <c r="G24" s="94" t="s">
        <v>617</v>
      </c>
      <c r="H24" s="24" t="s">
        <v>2519</v>
      </c>
      <c r="I24" s="21"/>
      <c r="J24" s="24" t="s">
        <v>6568</v>
      </c>
      <c r="K24" s="24" t="s">
        <v>6560</v>
      </c>
      <c r="L24" s="21"/>
      <c r="M24" s="21" t="s">
        <v>1482</v>
      </c>
      <c r="N24" s="21" t="s">
        <v>1704</v>
      </c>
      <c r="O24" s="21" t="s">
        <v>1471</v>
      </c>
      <c r="P24" s="24">
        <v>0</v>
      </c>
      <c r="Q24" s="24">
        <v>0</v>
      </c>
      <c r="R24" s="24"/>
      <c r="S24" s="24" t="s">
        <v>6317</v>
      </c>
      <c r="T24" s="147"/>
    </row>
    <row r="25" spans="1:20" ht="27" customHeight="1" x14ac:dyDescent="0.2">
      <c r="A25" s="28"/>
      <c r="B25" s="75">
        <v>15</v>
      </c>
      <c r="C25" s="159" t="s">
        <v>663</v>
      </c>
      <c r="D25" s="159" t="s">
        <v>672</v>
      </c>
      <c r="E25" s="159" t="s">
        <v>6484</v>
      </c>
      <c r="F25" s="24"/>
      <c r="G25" s="134"/>
      <c r="H25" s="24"/>
      <c r="I25" s="22" t="s">
        <v>6485</v>
      </c>
      <c r="J25" s="24" t="s">
        <v>6568</v>
      </c>
      <c r="K25" s="24" t="s">
        <v>6560</v>
      </c>
      <c r="L25" s="21"/>
      <c r="M25" s="21" t="s">
        <v>1482</v>
      </c>
      <c r="N25" s="21" t="s">
        <v>1494</v>
      </c>
      <c r="O25" s="21" t="s">
        <v>1471</v>
      </c>
      <c r="P25" s="24">
        <v>0</v>
      </c>
      <c r="Q25" s="24">
        <v>0</v>
      </c>
      <c r="R25" s="24"/>
      <c r="S25" s="24" t="s">
        <v>6317</v>
      </c>
      <c r="T25" s="147"/>
    </row>
  </sheetData>
  <autoFilter ref="B10:T25" xr:uid="{00000000-0001-0000-E101-000000000000}"/>
  <mergeCells count="2">
    <mergeCell ref="C9:O9"/>
    <mergeCell ref="H2:I5"/>
  </mergeCells>
  <conditionalFormatting sqref="H11:H25">
    <cfRule type="duplicateValues" dxfId="684" priority="1"/>
  </conditionalFormatting>
  <hyperlinks>
    <hyperlink ref="G12" location="T_M_CER_RISCOENT!A1" display="T_M_CER_RISCOENT" xr:uid="{00000000-0004-0000-E101-000000000000}"/>
    <hyperlink ref="G13" location="T_F_AVRISENTM!A1" display="T_F_AVRISENTM" xr:uid="{00000000-0004-0000-E101-000001000000}"/>
    <hyperlink ref="G14" location="T_F_AVRISENTM!A1" display="T_F_AVRISENTM" xr:uid="{00000000-0004-0000-E101-000002000000}"/>
    <hyperlink ref="G17" location="T_F_AVRISENTM!A1" display="T_F_AVRISENTM" xr:uid="{00000000-0004-0000-E101-000003000000}"/>
    <hyperlink ref="G18" location="T_F_AVRISENTM!A1" display="T_F_AVRISENTM" xr:uid="{00000000-0004-0000-E101-000004000000}"/>
    <hyperlink ref="G19" location="T_F_AVRISENTM!A1" display="T_F_AVRISENTM" xr:uid="{00000000-0004-0000-E101-000005000000}"/>
    <hyperlink ref="G21" location="T_F_AVRISENTM!A1" display="T_F_AVRISENTM" xr:uid="{00000000-0004-0000-E101-000006000000}"/>
    <hyperlink ref="G22" location="T_F_AVRISENTM!A1" display="T_F_AVRISENTM" xr:uid="{00000000-0004-0000-E101-000007000000}"/>
    <hyperlink ref="G23" location="T_F_AVRISENTM!A1" display="T_F_AVRISENTM" xr:uid="{00000000-0004-0000-E101-000008000000}"/>
    <hyperlink ref="G24" location="T_F_AVRISENTM!A1" display="T_F_AVRISENTM" xr:uid="{00000000-0004-0000-E101-000009000000}"/>
    <hyperlink ref="G15" location="T_REF_CODIGOSDOMINIOBDP!A1" display="T_REF_CODIGOSDOMINIOBDP" xr:uid="{00000000-0004-0000-E101-00000A000000}"/>
    <hyperlink ref="G16" location="T_REF_CODIGOSDOMINIOBDP!A1" display="T_REF_CODIGOSDOMINIOBDP" xr:uid="{00000000-0004-0000-E101-00000B000000}"/>
    <hyperlink ref="G20" location="T_REF_CODIGOSDOMINIOBDP!A1" display="T_REF_CODIGOSDOMINIOBDP" xr:uid="{00000000-0004-0000-E101-00000C000000}"/>
    <hyperlink ref="B6" location="Variáveis!A1" display="Variáveis" xr:uid="{00000000-0004-0000-E101-00000D000000}"/>
    <hyperlink ref="C6" location="'Índice de Tabelas'!A1" display="Índice de Tabelas" xr:uid="{00000000-0004-0000-E101-00000E000000}"/>
    <hyperlink ref="D6" location="'Manual de Instrução'!A1" display="Manual de Instrução" xr:uid="{00000000-0004-0000-E101-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9601"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49602" r:id="rId5" name="Remover Filtros">
              <controlPr defaultSize="0" print="0" autoFill="0" autoPict="0" macro="[0]!RemoveFilters">
                <anchor moveWithCells="1" sizeWithCells="1">
                  <from>
                    <xdr:col>5</xdr:col>
                    <xdr:colOff>1973580</xdr:colOff>
                    <xdr:row>3</xdr:row>
                    <xdr:rowOff>0</xdr:rowOff>
                  </from>
                  <to>
                    <xdr:col>6</xdr:col>
                    <xdr:colOff>1905000</xdr:colOff>
                    <xdr:row>4</xdr:row>
                    <xdr:rowOff>182880</xdr:rowOff>
                  </to>
                </anchor>
              </controlPr>
            </control>
          </mc:Choice>
        </mc:AlternateContent>
      </controls>
    </mc:Choice>
  </mc:AlternateContent>
</worksheet>
</file>

<file path=xl/worksheets/sheet4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201-000000000000}">
  <sheetPr codeName="Sheet924"/>
  <dimension ref="A1:T34"/>
  <sheetViews>
    <sheetView zoomScale="80" workbookViewId="0">
      <pane xSplit="5" ySplit="10" topLeftCell="F17" activePane="bottomRight" state="frozen"/>
      <selection pane="topRight" activeCell="F1" sqref="F1"/>
      <selection pane="bottomLeft" activeCell="A18" sqref="A18"/>
      <selection pane="bottomRight" activeCell="B10" sqref="B10:T3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6.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4.25" customHeight="1" thickTop="1" x14ac:dyDescent="0.25">
      <c r="A2" s="9"/>
      <c r="B2" s="12"/>
      <c r="C2" s="198"/>
      <c r="D2" s="9"/>
      <c r="E2" s="9"/>
      <c r="F2" s="11"/>
      <c r="G2" s="11"/>
      <c r="H2" s="694" t="str">
        <f>CONCATENATE("
A tabela ",D11,"  é um sinónimo da tabela de igual nome na BD da CRC. ")</f>
        <v xml:space="preserve">
A tabela T_M_CER_RISCOENT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673</v>
      </c>
      <c r="E11" s="159" t="s">
        <v>932</v>
      </c>
      <c r="F11" s="24"/>
      <c r="G11" s="134"/>
      <c r="H11" s="24"/>
      <c r="I11" s="21" t="s">
        <v>6572</v>
      </c>
      <c r="J11" s="24" t="s">
        <v>6573</v>
      </c>
      <c r="K11" s="24"/>
      <c r="L11" s="21"/>
      <c r="M11" s="21" t="s">
        <v>1487</v>
      </c>
      <c r="N11" s="21" t="s">
        <v>1500</v>
      </c>
      <c r="O11" s="21" t="s">
        <v>1460</v>
      </c>
      <c r="P11" s="24">
        <v>1</v>
      </c>
      <c r="Q11" s="24">
        <v>0</v>
      </c>
      <c r="R11" s="24"/>
      <c r="S11" s="24" t="s">
        <v>6561</v>
      </c>
      <c r="T11" s="147"/>
    </row>
    <row r="12" spans="1:20" s="29" customFormat="1" ht="27" customHeight="1" x14ac:dyDescent="0.25">
      <c r="A12"/>
      <c r="B12" s="75">
        <v>2</v>
      </c>
      <c r="C12" s="159" t="s">
        <v>663</v>
      </c>
      <c r="D12" s="159" t="s">
        <v>673</v>
      </c>
      <c r="E12" s="159" t="s">
        <v>6331</v>
      </c>
      <c r="F12" s="24"/>
      <c r="G12" s="134"/>
      <c r="H12" s="24"/>
      <c r="I12" s="21" t="s">
        <v>6547</v>
      </c>
      <c r="J12" s="24" t="s">
        <v>6573</v>
      </c>
      <c r="K12" s="24"/>
      <c r="L12" s="21"/>
      <c r="M12" s="21" t="s">
        <v>1487</v>
      </c>
      <c r="N12" s="21" t="s">
        <v>1500</v>
      </c>
      <c r="O12" s="21" t="s">
        <v>1471</v>
      </c>
      <c r="P12" s="24">
        <v>1</v>
      </c>
      <c r="Q12" s="24">
        <v>1</v>
      </c>
      <c r="R12" s="24"/>
      <c r="S12" s="24" t="s">
        <v>6561</v>
      </c>
      <c r="T12" s="147"/>
    </row>
    <row r="13" spans="1:20" ht="27" customHeight="1" x14ac:dyDescent="0.2">
      <c r="A13" s="28"/>
      <c r="B13" s="75">
        <v>3</v>
      </c>
      <c r="C13" s="159" t="s">
        <v>663</v>
      </c>
      <c r="D13" s="159" t="s">
        <v>673</v>
      </c>
      <c r="E13" s="159" t="s">
        <v>6333</v>
      </c>
      <c r="F13" s="24"/>
      <c r="G13" s="94" t="s">
        <v>625</v>
      </c>
      <c r="H13" s="24" t="s">
        <v>6403</v>
      </c>
      <c r="I13" s="21"/>
      <c r="J13" s="24" t="s">
        <v>6573</v>
      </c>
      <c r="K13" s="24"/>
      <c r="L13" s="21"/>
      <c r="M13" s="21" t="s">
        <v>1487</v>
      </c>
      <c r="N13" s="21" t="s">
        <v>1500</v>
      </c>
      <c r="O13" s="21" t="s">
        <v>1471</v>
      </c>
      <c r="P13" s="24">
        <v>0</v>
      </c>
      <c r="Q13" s="24">
        <v>0</v>
      </c>
      <c r="R13" s="24"/>
      <c r="S13" s="24" t="s">
        <v>6561</v>
      </c>
      <c r="T13" s="147"/>
    </row>
    <row r="14" spans="1:20" ht="27" customHeight="1" x14ac:dyDescent="0.2">
      <c r="A14" s="28"/>
      <c r="B14" s="75">
        <v>4</v>
      </c>
      <c r="C14" s="159" t="s">
        <v>663</v>
      </c>
      <c r="D14" s="159" t="s">
        <v>673</v>
      </c>
      <c r="E14" s="159" t="s">
        <v>6332</v>
      </c>
      <c r="F14" s="24"/>
      <c r="G14" s="134"/>
      <c r="H14" s="24"/>
      <c r="I14" s="21">
        <v>1</v>
      </c>
      <c r="J14" s="24" t="s">
        <v>6573</v>
      </c>
      <c r="K14" s="24"/>
      <c r="L14" s="21"/>
      <c r="M14" s="21" t="s">
        <v>1487</v>
      </c>
      <c r="N14" s="21" t="s">
        <v>1500</v>
      </c>
      <c r="O14" s="21" t="s">
        <v>1471</v>
      </c>
      <c r="P14" s="24">
        <v>0</v>
      </c>
      <c r="Q14" s="24">
        <v>0</v>
      </c>
      <c r="R14" s="24"/>
      <c r="S14" s="24" t="s">
        <v>6561</v>
      </c>
      <c r="T14" s="147"/>
    </row>
    <row r="15" spans="1:20" ht="27" customHeight="1" x14ac:dyDescent="0.2">
      <c r="A15" s="28"/>
      <c r="B15" s="75">
        <v>5</v>
      </c>
      <c r="C15" s="159" t="s">
        <v>663</v>
      </c>
      <c r="D15" s="159" t="s">
        <v>673</v>
      </c>
      <c r="E15" s="159" t="s">
        <v>6374</v>
      </c>
      <c r="F15" s="24"/>
      <c r="G15" s="134"/>
      <c r="H15" s="24"/>
      <c r="I15" s="21" t="s">
        <v>2149</v>
      </c>
      <c r="J15" s="24" t="s">
        <v>6573</v>
      </c>
      <c r="K15" s="24"/>
      <c r="L15" s="21"/>
      <c r="M15" s="21" t="s">
        <v>1482</v>
      </c>
      <c r="N15" s="21" t="s">
        <v>1494</v>
      </c>
      <c r="O15" s="21" t="s">
        <v>1471</v>
      </c>
      <c r="P15" s="24">
        <v>0</v>
      </c>
      <c r="Q15" s="24">
        <v>0</v>
      </c>
      <c r="R15" s="24"/>
      <c r="S15" s="24" t="s">
        <v>6561</v>
      </c>
      <c r="T15" s="147"/>
    </row>
    <row r="16" spans="1:20" ht="27" customHeight="1" x14ac:dyDescent="0.2">
      <c r="A16" s="28"/>
      <c r="B16" s="75">
        <v>6</v>
      </c>
      <c r="C16" s="159" t="s">
        <v>663</v>
      </c>
      <c r="D16" s="159" t="s">
        <v>673</v>
      </c>
      <c r="E16" s="159" t="s">
        <v>6328</v>
      </c>
      <c r="F16" s="24"/>
      <c r="G16" s="134"/>
      <c r="H16" s="24"/>
      <c r="I16" s="21" t="s">
        <v>6497</v>
      </c>
      <c r="J16" s="24" t="s">
        <v>6573</v>
      </c>
      <c r="K16" s="24"/>
      <c r="L16" s="21"/>
      <c r="M16" s="21" t="s">
        <v>1482</v>
      </c>
      <c r="N16" s="21" t="s">
        <v>1473</v>
      </c>
      <c r="O16" s="21" t="s">
        <v>1471</v>
      </c>
      <c r="P16" s="24">
        <v>1</v>
      </c>
      <c r="Q16" s="24">
        <v>1</v>
      </c>
      <c r="R16" s="24"/>
      <c r="S16" s="24" t="s">
        <v>6561</v>
      </c>
      <c r="T16" s="147"/>
    </row>
    <row r="17" spans="1:20" ht="27" customHeight="1" x14ac:dyDescent="0.2">
      <c r="A17" s="28"/>
      <c r="B17" s="75">
        <v>7</v>
      </c>
      <c r="C17" s="159" t="s">
        <v>663</v>
      </c>
      <c r="D17" s="159" t="s">
        <v>673</v>
      </c>
      <c r="E17" s="159" t="s">
        <v>1456</v>
      </c>
      <c r="F17" s="24"/>
      <c r="G17" s="94" t="s">
        <v>625</v>
      </c>
      <c r="H17" s="24" t="s">
        <v>1456</v>
      </c>
      <c r="I17" s="21"/>
      <c r="J17" s="24" t="s">
        <v>6573</v>
      </c>
      <c r="K17" s="24"/>
      <c r="L17" s="21"/>
      <c r="M17" s="21" t="s">
        <v>1458</v>
      </c>
      <c r="N17" s="21" t="s">
        <v>1459</v>
      </c>
      <c r="O17" s="21" t="s">
        <v>1471</v>
      </c>
      <c r="P17" s="24">
        <v>0</v>
      </c>
      <c r="Q17" s="24">
        <v>0</v>
      </c>
      <c r="R17" s="24"/>
      <c r="S17" s="24" t="s">
        <v>6561</v>
      </c>
      <c r="T17" s="147"/>
    </row>
    <row r="18" spans="1:20" ht="27" customHeight="1" x14ac:dyDescent="0.25">
      <c r="B18" s="75">
        <v>8</v>
      </c>
      <c r="C18" s="159" t="s">
        <v>663</v>
      </c>
      <c r="D18" s="159" t="s">
        <v>673</v>
      </c>
      <c r="E18" s="159" t="s">
        <v>2180</v>
      </c>
      <c r="F18" s="24"/>
      <c r="G18" s="94" t="s">
        <v>625</v>
      </c>
      <c r="H18" s="24"/>
      <c r="I18" s="21" t="s">
        <v>6531</v>
      </c>
      <c r="J18" s="24" t="s">
        <v>6573</v>
      </c>
      <c r="K18" s="24"/>
      <c r="L18" s="21"/>
      <c r="M18" s="21" t="s">
        <v>1482</v>
      </c>
      <c r="N18" s="21" t="s">
        <v>1555</v>
      </c>
      <c r="O18" s="21" t="s">
        <v>1471</v>
      </c>
      <c r="P18" s="24">
        <v>0</v>
      </c>
      <c r="Q18" s="24">
        <v>0</v>
      </c>
      <c r="R18" s="24"/>
      <c r="S18" s="24" t="s">
        <v>6561</v>
      </c>
      <c r="T18" s="147"/>
    </row>
    <row r="19" spans="1:20" ht="27" customHeight="1" x14ac:dyDescent="0.2">
      <c r="A19" s="28"/>
      <c r="B19" s="75">
        <v>9</v>
      </c>
      <c r="C19" s="159" t="s">
        <v>663</v>
      </c>
      <c r="D19" s="159" t="s">
        <v>673</v>
      </c>
      <c r="E19" s="159" t="s">
        <v>2182</v>
      </c>
      <c r="F19" s="24"/>
      <c r="G19" s="94" t="s">
        <v>625</v>
      </c>
      <c r="H19" s="24"/>
      <c r="I19" s="21" t="s">
        <v>6574</v>
      </c>
      <c r="J19" s="24" t="s">
        <v>6573</v>
      </c>
      <c r="K19" s="24"/>
      <c r="L19" s="21"/>
      <c r="M19" s="21" t="s">
        <v>1482</v>
      </c>
      <c r="N19" s="21" t="s">
        <v>2480</v>
      </c>
      <c r="O19" s="21" t="s">
        <v>1471</v>
      </c>
      <c r="P19" s="24">
        <v>0</v>
      </c>
      <c r="Q19" s="24">
        <v>0</v>
      </c>
      <c r="R19" s="24"/>
      <c r="S19" s="24" t="s">
        <v>6561</v>
      </c>
      <c r="T19" s="147"/>
    </row>
    <row r="20" spans="1:20" ht="27" customHeight="1" x14ac:dyDescent="0.2">
      <c r="A20" s="28"/>
      <c r="B20" s="75">
        <v>10</v>
      </c>
      <c r="C20" s="159" t="s">
        <v>663</v>
      </c>
      <c r="D20" s="159" t="s">
        <v>673</v>
      </c>
      <c r="E20" s="159" t="s">
        <v>6336</v>
      </c>
      <c r="F20" s="24"/>
      <c r="G20" s="134"/>
      <c r="H20" s="24"/>
      <c r="I20" s="21" t="s">
        <v>3986</v>
      </c>
      <c r="J20" s="24" t="s">
        <v>6573</v>
      </c>
      <c r="K20" s="24"/>
      <c r="L20" s="21"/>
      <c r="M20" s="21" t="s">
        <v>1482</v>
      </c>
      <c r="N20" s="21" t="s">
        <v>1470</v>
      </c>
      <c r="O20" s="21" t="s">
        <v>1471</v>
      </c>
      <c r="P20" s="24">
        <v>0</v>
      </c>
      <c r="Q20" s="24">
        <v>0</v>
      </c>
      <c r="R20" s="24"/>
      <c r="S20" s="24" t="s">
        <v>6561</v>
      </c>
      <c r="T20" s="147"/>
    </row>
    <row r="21" spans="1:20" ht="27" customHeight="1" x14ac:dyDescent="0.2">
      <c r="A21" s="28"/>
      <c r="B21" s="75">
        <v>11</v>
      </c>
      <c r="C21" s="159" t="s">
        <v>663</v>
      </c>
      <c r="D21" s="159" t="s">
        <v>673</v>
      </c>
      <c r="E21" s="159" t="s">
        <v>6575</v>
      </c>
      <c r="F21" s="24"/>
      <c r="G21" s="134"/>
      <c r="H21" s="24"/>
      <c r="I21" s="21" t="s">
        <v>3986</v>
      </c>
      <c r="J21" s="24" t="s">
        <v>6573</v>
      </c>
      <c r="K21" s="24"/>
      <c r="L21" s="21"/>
      <c r="M21" s="21" t="s">
        <v>1482</v>
      </c>
      <c r="N21" s="21" t="s">
        <v>1473</v>
      </c>
      <c r="O21" s="21" t="s">
        <v>1471</v>
      </c>
      <c r="P21" s="24">
        <v>0</v>
      </c>
      <c r="Q21" s="24">
        <v>0</v>
      </c>
      <c r="R21" s="24"/>
      <c r="S21" s="24" t="s">
        <v>6561</v>
      </c>
      <c r="T21" s="147"/>
    </row>
    <row r="22" spans="1:20" ht="27" customHeight="1" x14ac:dyDescent="0.2">
      <c r="A22" s="28"/>
      <c r="B22" s="75">
        <v>12</v>
      </c>
      <c r="C22" s="159" t="s">
        <v>663</v>
      </c>
      <c r="D22" s="159" t="s">
        <v>673</v>
      </c>
      <c r="E22" s="159" t="s">
        <v>3145</v>
      </c>
      <c r="F22" s="24"/>
      <c r="G22" s="94" t="s">
        <v>652</v>
      </c>
      <c r="H22" s="24" t="s">
        <v>6576</v>
      </c>
      <c r="I22" s="21"/>
      <c r="J22" s="24" t="s">
        <v>6573</v>
      </c>
      <c r="K22" s="24"/>
      <c r="L22" s="21"/>
      <c r="M22" s="21" t="s">
        <v>1482</v>
      </c>
      <c r="N22" s="21" t="s">
        <v>1575</v>
      </c>
      <c r="O22" s="21" t="s">
        <v>1471</v>
      </c>
      <c r="P22" s="24">
        <v>0</v>
      </c>
      <c r="Q22" s="24">
        <v>0</v>
      </c>
      <c r="R22" s="24"/>
      <c r="S22" s="24" t="s">
        <v>6561</v>
      </c>
      <c r="T22" s="147"/>
    </row>
    <row r="23" spans="1:20" ht="27" customHeight="1" x14ac:dyDescent="0.2">
      <c r="A23" s="28"/>
      <c r="B23" s="75">
        <v>13</v>
      </c>
      <c r="C23" s="159" t="s">
        <v>663</v>
      </c>
      <c r="D23" s="159" t="s">
        <v>673</v>
      </c>
      <c r="E23" s="159" t="s">
        <v>6577</v>
      </c>
      <c r="F23" s="24"/>
      <c r="G23" s="94" t="s">
        <v>625</v>
      </c>
      <c r="H23" s="24" t="s">
        <v>3145</v>
      </c>
      <c r="I23" s="21"/>
      <c r="J23" s="24" t="s">
        <v>6573</v>
      </c>
      <c r="K23" s="24"/>
      <c r="L23" s="21"/>
      <c r="M23" s="21" t="s">
        <v>1482</v>
      </c>
      <c r="N23" s="21" t="s">
        <v>1575</v>
      </c>
      <c r="O23" s="21" t="s">
        <v>1471</v>
      </c>
      <c r="P23" s="24">
        <v>0</v>
      </c>
      <c r="Q23" s="24">
        <v>0</v>
      </c>
      <c r="R23" s="24"/>
      <c r="S23" s="24" t="s">
        <v>6561</v>
      </c>
      <c r="T23" s="147"/>
    </row>
    <row r="24" spans="1:20" ht="27" customHeight="1" x14ac:dyDescent="0.2">
      <c r="A24" s="28"/>
      <c r="B24" s="75">
        <v>14</v>
      </c>
      <c r="C24" s="159" t="s">
        <v>663</v>
      </c>
      <c r="D24" s="159" t="s">
        <v>673</v>
      </c>
      <c r="E24" s="159" t="s">
        <v>3146</v>
      </c>
      <c r="F24" s="24"/>
      <c r="G24" s="94" t="s">
        <v>625</v>
      </c>
      <c r="H24" s="24" t="s">
        <v>3146</v>
      </c>
      <c r="I24" s="21"/>
      <c r="J24" s="24" t="s">
        <v>6573</v>
      </c>
      <c r="K24" s="24"/>
      <c r="L24" s="21"/>
      <c r="M24" s="21" t="s">
        <v>1458</v>
      </c>
      <c r="N24" s="21" t="s">
        <v>1459</v>
      </c>
      <c r="O24" s="21" t="s">
        <v>1471</v>
      </c>
      <c r="P24" s="24">
        <v>0</v>
      </c>
      <c r="Q24" s="24">
        <v>0</v>
      </c>
      <c r="R24" s="24"/>
      <c r="S24" s="24" t="s">
        <v>6561</v>
      </c>
      <c r="T24" s="147"/>
    </row>
    <row r="25" spans="1:20" ht="27" customHeight="1" x14ac:dyDescent="0.2">
      <c r="A25" s="28"/>
      <c r="B25" s="75">
        <v>15</v>
      </c>
      <c r="C25" s="159" t="s">
        <v>663</v>
      </c>
      <c r="D25" s="159" t="s">
        <v>673</v>
      </c>
      <c r="E25" s="159" t="s">
        <v>3147</v>
      </c>
      <c r="F25" s="24"/>
      <c r="G25" s="94" t="s">
        <v>625</v>
      </c>
      <c r="H25" s="24" t="s">
        <v>3147</v>
      </c>
      <c r="I25" s="21"/>
      <c r="J25" s="24" t="s">
        <v>6573</v>
      </c>
      <c r="K25" s="24"/>
      <c r="L25" s="21"/>
      <c r="M25" s="21" t="s">
        <v>1482</v>
      </c>
      <c r="N25" s="21" t="s">
        <v>1494</v>
      </c>
      <c r="O25" s="21" t="s">
        <v>1471</v>
      </c>
      <c r="P25" s="24">
        <v>0</v>
      </c>
      <c r="Q25" s="24">
        <v>0</v>
      </c>
      <c r="R25" s="24"/>
      <c r="S25" s="24" t="s">
        <v>6561</v>
      </c>
      <c r="T25" s="147"/>
    </row>
    <row r="26" spans="1:20" ht="27" customHeight="1" x14ac:dyDescent="0.2">
      <c r="A26" s="28"/>
      <c r="B26" s="75">
        <v>16</v>
      </c>
      <c r="C26" s="159" t="s">
        <v>663</v>
      </c>
      <c r="D26" s="159" t="s">
        <v>673</v>
      </c>
      <c r="E26" s="159" t="s">
        <v>3148</v>
      </c>
      <c r="F26" s="24"/>
      <c r="G26" s="94" t="s">
        <v>652</v>
      </c>
      <c r="H26" s="24" t="s">
        <v>6578</v>
      </c>
      <c r="I26" s="21"/>
      <c r="J26" s="24" t="s">
        <v>6573</v>
      </c>
      <c r="K26" s="24"/>
      <c r="L26" s="21"/>
      <c r="M26" s="21" t="s">
        <v>1482</v>
      </c>
      <c r="N26" s="21" t="s">
        <v>1575</v>
      </c>
      <c r="O26" s="21" t="s">
        <v>1471</v>
      </c>
      <c r="P26" s="24">
        <v>0</v>
      </c>
      <c r="Q26" s="24">
        <v>0</v>
      </c>
      <c r="R26" s="24"/>
      <c r="S26" s="24" t="s">
        <v>6561</v>
      </c>
      <c r="T26" s="147"/>
    </row>
    <row r="27" spans="1:20" ht="27" customHeight="1" x14ac:dyDescent="0.2">
      <c r="A27" s="28"/>
      <c r="B27" s="75">
        <v>17</v>
      </c>
      <c r="C27" s="159" t="s">
        <v>663</v>
      </c>
      <c r="D27" s="159" t="s">
        <v>673</v>
      </c>
      <c r="E27" s="159" t="s">
        <v>6579</v>
      </c>
      <c r="F27" s="24"/>
      <c r="G27" s="94" t="s">
        <v>625</v>
      </c>
      <c r="H27" s="24" t="s">
        <v>3148</v>
      </c>
      <c r="I27" s="21"/>
      <c r="J27" s="24" t="s">
        <v>6573</v>
      </c>
      <c r="K27" s="24"/>
      <c r="L27" s="21"/>
      <c r="M27" s="21" t="s">
        <v>1482</v>
      </c>
      <c r="N27" s="21" t="s">
        <v>1575</v>
      </c>
      <c r="O27" s="21" t="s">
        <v>1471</v>
      </c>
      <c r="P27" s="24">
        <v>0</v>
      </c>
      <c r="Q27" s="24">
        <v>0</v>
      </c>
      <c r="R27" s="24"/>
      <c r="S27" s="24" t="s">
        <v>6561</v>
      </c>
      <c r="T27" s="147"/>
    </row>
    <row r="28" spans="1:20" ht="27" customHeight="1" x14ac:dyDescent="0.25">
      <c r="B28" s="75">
        <v>18</v>
      </c>
      <c r="C28" s="159" t="s">
        <v>663</v>
      </c>
      <c r="D28" s="159" t="s">
        <v>673</v>
      </c>
      <c r="E28" s="159" t="s">
        <v>3149</v>
      </c>
      <c r="F28" s="24"/>
      <c r="G28" s="94" t="s">
        <v>625</v>
      </c>
      <c r="H28" s="24" t="s">
        <v>3149</v>
      </c>
      <c r="I28" s="21"/>
      <c r="J28" s="24" t="s">
        <v>6573</v>
      </c>
      <c r="K28" s="24"/>
      <c r="L28" s="21"/>
      <c r="M28" s="21" t="s">
        <v>1487</v>
      </c>
      <c r="N28" s="21" t="s">
        <v>1488</v>
      </c>
      <c r="O28" s="21" t="s">
        <v>1471</v>
      </c>
      <c r="P28" s="24">
        <v>0</v>
      </c>
      <c r="Q28" s="24">
        <v>0</v>
      </c>
      <c r="R28" s="24"/>
      <c r="S28" s="24" t="s">
        <v>6561</v>
      </c>
      <c r="T28" s="147"/>
    </row>
    <row r="29" spans="1:20" ht="27" customHeight="1" x14ac:dyDescent="0.2">
      <c r="A29" s="28"/>
      <c r="B29" s="75">
        <v>19</v>
      </c>
      <c r="C29" s="159" t="s">
        <v>663</v>
      </c>
      <c r="D29" s="159" t="s">
        <v>673</v>
      </c>
      <c r="E29" s="159" t="s">
        <v>2515</v>
      </c>
      <c r="F29" s="24"/>
      <c r="G29" s="94" t="s">
        <v>625</v>
      </c>
      <c r="H29" s="24" t="s">
        <v>2515</v>
      </c>
      <c r="I29" s="21"/>
      <c r="J29" s="24" t="s">
        <v>6573</v>
      </c>
      <c r="K29" s="24"/>
      <c r="L29" s="21"/>
      <c r="M29" s="21" t="s">
        <v>1458</v>
      </c>
      <c r="N29" s="21" t="s">
        <v>1459</v>
      </c>
      <c r="O29" s="21" t="s">
        <v>1471</v>
      </c>
      <c r="P29" s="24">
        <v>0</v>
      </c>
      <c r="Q29" s="24">
        <v>0</v>
      </c>
      <c r="R29" s="24"/>
      <c r="S29" s="24" t="s">
        <v>6561</v>
      </c>
      <c r="T29" s="147"/>
    </row>
    <row r="30" spans="1:20" ht="27" customHeight="1" x14ac:dyDescent="0.2">
      <c r="A30" s="28"/>
      <c r="B30" s="75">
        <v>20</v>
      </c>
      <c r="C30" s="159" t="s">
        <v>663</v>
      </c>
      <c r="D30" s="159" t="s">
        <v>673</v>
      </c>
      <c r="E30" s="159" t="s">
        <v>3150</v>
      </c>
      <c r="F30" s="24"/>
      <c r="G30" s="94" t="s">
        <v>652</v>
      </c>
      <c r="H30" s="24" t="s">
        <v>6580</v>
      </c>
      <c r="I30" s="21"/>
      <c r="J30" s="24" t="s">
        <v>6573</v>
      </c>
      <c r="K30" s="24"/>
      <c r="L30" s="21"/>
      <c r="M30" s="21" t="s">
        <v>1482</v>
      </c>
      <c r="N30" s="21" t="s">
        <v>1575</v>
      </c>
      <c r="O30" s="21" t="s">
        <v>1471</v>
      </c>
      <c r="P30" s="24">
        <v>0</v>
      </c>
      <c r="Q30" s="24">
        <v>0</v>
      </c>
      <c r="R30" s="24"/>
      <c r="S30" s="24" t="s">
        <v>6561</v>
      </c>
      <c r="T30" s="147"/>
    </row>
    <row r="31" spans="1:20" ht="27" customHeight="1" x14ac:dyDescent="0.2">
      <c r="A31" s="28"/>
      <c r="B31" s="75">
        <v>21</v>
      </c>
      <c r="C31" s="159" t="s">
        <v>663</v>
      </c>
      <c r="D31" s="159" t="s">
        <v>673</v>
      </c>
      <c r="E31" s="159" t="s">
        <v>2519</v>
      </c>
      <c r="F31" s="24"/>
      <c r="G31" s="94" t="s">
        <v>625</v>
      </c>
      <c r="H31" s="24" t="s">
        <v>2519</v>
      </c>
      <c r="I31" s="21"/>
      <c r="J31" s="24" t="s">
        <v>6573</v>
      </c>
      <c r="K31" s="24"/>
      <c r="L31" s="21"/>
      <c r="M31" s="21" t="s">
        <v>1482</v>
      </c>
      <c r="N31" s="21" t="s">
        <v>1704</v>
      </c>
      <c r="O31" s="21" t="s">
        <v>1471</v>
      </c>
      <c r="P31" s="24">
        <v>0</v>
      </c>
      <c r="Q31" s="24">
        <v>0</v>
      </c>
      <c r="R31" s="24"/>
      <c r="S31" s="24" t="s">
        <v>6561</v>
      </c>
      <c r="T31" s="147"/>
    </row>
    <row r="32" spans="1:20" ht="27" customHeight="1" x14ac:dyDescent="0.2">
      <c r="A32" s="28"/>
      <c r="B32" s="75">
        <v>22</v>
      </c>
      <c r="C32" s="159" t="s">
        <v>663</v>
      </c>
      <c r="D32" s="159" t="s">
        <v>673</v>
      </c>
      <c r="E32" s="159" t="s">
        <v>6581</v>
      </c>
      <c r="F32" s="24"/>
      <c r="G32" s="94" t="s">
        <v>625</v>
      </c>
      <c r="H32" s="24" t="s">
        <v>3150</v>
      </c>
      <c r="I32" s="21"/>
      <c r="J32" s="24" t="s">
        <v>6573</v>
      </c>
      <c r="K32" s="24"/>
      <c r="L32" s="21"/>
      <c r="M32" s="21" t="s">
        <v>1482</v>
      </c>
      <c r="N32" s="21" t="s">
        <v>1575</v>
      </c>
      <c r="O32" s="21" t="s">
        <v>1471</v>
      </c>
      <c r="P32" s="24">
        <v>0</v>
      </c>
      <c r="Q32" s="24">
        <v>0</v>
      </c>
      <c r="R32" s="24"/>
      <c r="S32" s="24" t="s">
        <v>6561</v>
      </c>
      <c r="T32" s="147"/>
    </row>
    <row r="33" spans="1:20" ht="27" customHeight="1" x14ac:dyDescent="0.2">
      <c r="A33" s="28"/>
      <c r="B33" s="75">
        <v>23</v>
      </c>
      <c r="C33" s="159" t="s">
        <v>663</v>
      </c>
      <c r="D33" s="159" t="s">
        <v>673</v>
      </c>
      <c r="E33" s="159" t="s">
        <v>6582</v>
      </c>
      <c r="F33" s="24"/>
      <c r="G33" s="134"/>
      <c r="H33" s="24"/>
      <c r="I33" s="21" t="s">
        <v>6583</v>
      </c>
      <c r="J33" s="24" t="s">
        <v>6573</v>
      </c>
      <c r="K33" s="24"/>
      <c r="L33" s="21"/>
      <c r="M33" s="21" t="s">
        <v>1482</v>
      </c>
      <c r="N33" s="21" t="s">
        <v>1494</v>
      </c>
      <c r="O33" s="21" t="s">
        <v>1471</v>
      </c>
      <c r="P33" s="24">
        <v>0</v>
      </c>
      <c r="Q33" s="24">
        <v>0</v>
      </c>
      <c r="R33" s="24"/>
      <c r="S33" s="24" t="s">
        <v>6561</v>
      </c>
      <c r="T33" s="147"/>
    </row>
    <row r="34" spans="1:20" ht="27" customHeight="1" x14ac:dyDescent="0.2">
      <c r="A34" s="28"/>
      <c r="B34" s="75">
        <v>24</v>
      </c>
      <c r="C34" s="159" t="s">
        <v>663</v>
      </c>
      <c r="D34" s="159" t="s">
        <v>673</v>
      </c>
      <c r="E34" s="159" t="s">
        <v>6584</v>
      </c>
      <c r="F34" s="24"/>
      <c r="G34" s="94" t="s">
        <v>620</v>
      </c>
      <c r="H34" s="24"/>
      <c r="I34" s="21" t="s">
        <v>6585</v>
      </c>
      <c r="J34" s="24" t="s">
        <v>6573</v>
      </c>
      <c r="K34" s="24"/>
      <c r="L34" s="21"/>
      <c r="M34" s="21" t="s">
        <v>1482</v>
      </c>
      <c r="N34" s="21" t="s">
        <v>1494</v>
      </c>
      <c r="O34" s="21" t="s">
        <v>1471</v>
      </c>
      <c r="P34" s="24">
        <v>0</v>
      </c>
      <c r="Q34" s="24">
        <v>0</v>
      </c>
      <c r="R34" s="24"/>
      <c r="S34" s="24" t="s">
        <v>6561</v>
      </c>
      <c r="T34" s="147"/>
    </row>
  </sheetData>
  <autoFilter ref="B10:T34" xr:uid="{00000000-0001-0000-E201-000000000000}"/>
  <mergeCells count="2">
    <mergeCell ref="C9:O9"/>
    <mergeCell ref="H2:I5"/>
  </mergeCells>
  <conditionalFormatting sqref="H11:H34">
    <cfRule type="duplicateValues" dxfId="683" priority="1"/>
  </conditionalFormatting>
  <hyperlinks>
    <hyperlink ref="G13" location="T_F_ENTRISCOM!A1" display="T_F_ENTRISCOM" xr:uid="{00000000-0004-0000-E201-000000000000}"/>
    <hyperlink ref="G17" location="T_F_ENTRISCOM!A1" display="T_F_ENTRISCOM" xr:uid="{00000000-0004-0000-E201-000001000000}"/>
    <hyperlink ref="G18" location="T_F_ENTRISCOM!A1" display="T_F_ENTRISCOM" xr:uid="{00000000-0004-0000-E201-000002000000}"/>
    <hyperlink ref="G19" location="T_F_ENTRISCOM!A1" display="T_F_ENTRISCOM" xr:uid="{00000000-0004-0000-E201-000003000000}"/>
    <hyperlink ref="G23" location="T_F_ENTRISCOM!A1" display="T_F_ENTRISCOM" xr:uid="{00000000-0004-0000-E201-000004000000}"/>
    <hyperlink ref="G24" location="T_F_ENTRISCOM!A1" display="T_F_ENTRISCOM" xr:uid="{00000000-0004-0000-E201-000005000000}"/>
    <hyperlink ref="G25" location="T_F_ENTRISCOM!A1" display="T_F_ENTRISCOM" xr:uid="{00000000-0004-0000-E201-000006000000}"/>
    <hyperlink ref="G27" location="T_F_ENTRISCOM!A1" display="T_F_ENTRISCOM" xr:uid="{00000000-0004-0000-E201-000007000000}"/>
    <hyperlink ref="G28" location="T_F_ENTRISCOM!A1" display="T_F_ENTRISCOM" xr:uid="{00000000-0004-0000-E201-000008000000}"/>
    <hyperlink ref="G29" location="T_F_ENTRISCOM!A1" display="T_F_ENTRISCOM" xr:uid="{00000000-0004-0000-E201-000009000000}"/>
    <hyperlink ref="G31" location="T_F_ENTRISCOM!A1" display="T_F_ENTRISCOM" xr:uid="{00000000-0004-0000-E201-00000A000000}"/>
    <hyperlink ref="G32" location="T_F_ENTRISCOM!A1" display="T_F_ENTRISCOM" xr:uid="{00000000-0004-0000-E201-00000B000000}"/>
    <hyperlink ref="G34" location="T_F_ENTDRELAC!A1" display="T_F_ENTDRELAC" xr:uid="{00000000-0004-0000-E201-00000C000000}"/>
    <hyperlink ref="G26" location="T_REF_CODIGOSDOMINIOBDP!A1" display="T_REF_CODIGOSDOMINIOBDP" xr:uid="{00000000-0004-0000-E201-00000D000000}"/>
    <hyperlink ref="G30" location="T_REF_CODIGOSDOMINIOBDP!A1" display="T_REF_CODIGOSDOMINIOBDP" xr:uid="{00000000-0004-0000-E201-00000E000000}"/>
    <hyperlink ref="G22" location="T_REF_CODIGOSDOMINIOBDP!A1" display="T_REF_CODIGOSDOMINIOBDP" xr:uid="{00000000-0004-0000-E201-00000F000000}"/>
    <hyperlink ref="B6" location="Variáveis!A1" display="Variáveis" xr:uid="{00000000-0004-0000-E201-000010000000}"/>
    <hyperlink ref="C6" location="'Índice de Tabelas'!A1" display="Índice de Tabelas" xr:uid="{00000000-0004-0000-E201-000011000000}"/>
    <hyperlink ref="D6" location="'Manual de Instrução'!A1" display="Manual de Instrução" xr:uid="{00000000-0004-0000-E201-00001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625"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5062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301-000000000000}">
  <sheetPr codeName="Sheet925"/>
  <dimension ref="A1:T17"/>
  <sheetViews>
    <sheetView zoomScale="80" workbookViewId="0">
      <pane xSplit="5" ySplit="10" topLeftCell="F14" activePane="bottomRight" state="frozen"/>
      <selection pane="topRight" activeCell="F1" sqref="F1"/>
      <selection pane="bottomLeft" activeCell="A18" sqref="A18"/>
      <selection pane="bottomRight" activeCell="G15" sqref="G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4.25" customHeight="1" thickTop="1" x14ac:dyDescent="0.25">
      <c r="A2" s="9"/>
      <c r="B2" s="12"/>
      <c r="C2" s="198" t="s">
        <v>36</v>
      </c>
      <c r="D2" s="9"/>
      <c r="E2" s="9"/>
      <c r="F2" s="11"/>
      <c r="G2" s="11"/>
      <c r="H2" s="694" t="str">
        <f>CONCATENATE("
A tabela ",D11,"  é um sinónimo da tabela de igual nome na BD da CRC. ")</f>
        <v xml:space="preserve">
A tabela T_M_CICC_ENTCOMP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674</v>
      </c>
      <c r="E11" s="159" t="s">
        <v>932</v>
      </c>
      <c r="F11" s="24"/>
      <c r="G11" s="134"/>
      <c r="H11" s="24"/>
      <c r="I11" s="21" t="s">
        <v>6586</v>
      </c>
      <c r="J11" s="24" t="s">
        <v>6587</v>
      </c>
      <c r="K11" s="24" t="s">
        <v>6588</v>
      </c>
      <c r="L11" s="21"/>
      <c r="M11" s="21" t="s">
        <v>1487</v>
      </c>
      <c r="N11" s="21" t="s">
        <v>1500</v>
      </c>
      <c r="O11" s="21" t="s">
        <v>1460</v>
      </c>
      <c r="P11" s="24">
        <v>1</v>
      </c>
      <c r="Q11" s="24">
        <v>0</v>
      </c>
      <c r="R11" s="24" t="s">
        <v>6317</v>
      </c>
      <c r="S11" s="24" t="s">
        <v>6589</v>
      </c>
      <c r="T11" s="147"/>
    </row>
    <row r="12" spans="1:20" s="29" customFormat="1" ht="27" customHeight="1" x14ac:dyDescent="0.25">
      <c r="A12"/>
      <c r="B12" s="75">
        <v>2</v>
      </c>
      <c r="C12" s="159" t="s">
        <v>663</v>
      </c>
      <c r="D12" s="159" t="s">
        <v>674</v>
      </c>
      <c r="E12" s="159" t="s">
        <v>6444</v>
      </c>
      <c r="F12" s="24"/>
      <c r="G12" s="94" t="s">
        <v>675</v>
      </c>
      <c r="H12" s="24" t="s">
        <v>932</v>
      </c>
      <c r="I12" s="21"/>
      <c r="J12" s="24" t="s">
        <v>6587</v>
      </c>
      <c r="K12" s="24" t="s">
        <v>6588</v>
      </c>
      <c r="L12" s="21"/>
      <c r="M12" s="21" t="s">
        <v>1487</v>
      </c>
      <c r="N12" s="21" t="s">
        <v>1500</v>
      </c>
      <c r="O12" s="21" t="s">
        <v>1460</v>
      </c>
      <c r="P12" s="24">
        <v>1</v>
      </c>
      <c r="Q12" s="24">
        <v>1</v>
      </c>
      <c r="R12" s="24" t="s">
        <v>6317</v>
      </c>
      <c r="S12" s="24" t="s">
        <v>6589</v>
      </c>
      <c r="T12" s="147"/>
    </row>
    <row r="13" spans="1:20" ht="27" customHeight="1" x14ac:dyDescent="0.2">
      <c r="A13" s="28"/>
      <c r="B13" s="75">
        <v>3</v>
      </c>
      <c r="C13" s="159" t="s">
        <v>663</v>
      </c>
      <c r="D13" s="159" t="s">
        <v>674</v>
      </c>
      <c r="E13" s="159" t="s">
        <v>2180</v>
      </c>
      <c r="F13" s="24"/>
      <c r="G13" s="94" t="s">
        <v>623</v>
      </c>
      <c r="H13" s="24"/>
      <c r="I13" s="21" t="s">
        <v>6488</v>
      </c>
      <c r="J13" s="24" t="s">
        <v>6587</v>
      </c>
      <c r="K13" s="24" t="s">
        <v>6588</v>
      </c>
      <c r="L13" s="21"/>
      <c r="M13" s="21" t="s">
        <v>1482</v>
      </c>
      <c r="N13" s="21" t="s">
        <v>1555</v>
      </c>
      <c r="O13" s="21" t="s">
        <v>1471</v>
      </c>
      <c r="P13" s="24">
        <v>0</v>
      </c>
      <c r="Q13" s="24">
        <v>0</v>
      </c>
      <c r="R13" s="24" t="s">
        <v>6317</v>
      </c>
      <c r="S13" s="24" t="s">
        <v>6589</v>
      </c>
      <c r="T13" s="147"/>
    </row>
    <row r="14" spans="1:20" ht="27" customHeight="1" x14ac:dyDescent="0.2">
      <c r="A14" s="28"/>
      <c r="B14" s="75">
        <v>4</v>
      </c>
      <c r="C14" s="159" t="s">
        <v>663</v>
      </c>
      <c r="D14" s="159" t="s">
        <v>674</v>
      </c>
      <c r="E14" s="159" t="s">
        <v>2182</v>
      </c>
      <c r="F14" s="24"/>
      <c r="G14" s="94" t="s">
        <v>623</v>
      </c>
      <c r="H14" s="24"/>
      <c r="I14" s="21" t="s">
        <v>6489</v>
      </c>
      <c r="J14" s="24" t="s">
        <v>6587</v>
      </c>
      <c r="K14" s="24" t="s">
        <v>6588</v>
      </c>
      <c r="L14" s="21"/>
      <c r="M14" s="21" t="s">
        <v>1482</v>
      </c>
      <c r="N14" s="21" t="s">
        <v>2480</v>
      </c>
      <c r="O14" s="21" t="s">
        <v>1471</v>
      </c>
      <c r="P14" s="24">
        <v>0</v>
      </c>
      <c r="Q14" s="24">
        <v>0</v>
      </c>
      <c r="R14" s="24" t="s">
        <v>6317</v>
      </c>
      <c r="S14" s="24" t="s">
        <v>6589</v>
      </c>
      <c r="T14" s="147"/>
    </row>
    <row r="15" spans="1:20" ht="27" customHeight="1" x14ac:dyDescent="0.2">
      <c r="A15" s="28"/>
      <c r="B15" s="75">
        <v>5</v>
      </c>
      <c r="C15" s="159" t="s">
        <v>663</v>
      </c>
      <c r="D15" s="159" t="s">
        <v>674</v>
      </c>
      <c r="E15" s="159" t="s">
        <v>3322</v>
      </c>
      <c r="F15" s="24"/>
      <c r="G15" s="94" t="s">
        <v>623</v>
      </c>
      <c r="H15" s="24" t="s">
        <v>3322</v>
      </c>
      <c r="I15" s="21"/>
      <c r="J15" s="24" t="s">
        <v>6587</v>
      </c>
      <c r="K15" s="24" t="s">
        <v>6588</v>
      </c>
      <c r="L15" s="21"/>
      <c r="M15" s="21" t="s">
        <v>1487</v>
      </c>
      <c r="N15" s="21" t="s">
        <v>1497</v>
      </c>
      <c r="O15" s="21" t="s">
        <v>1471</v>
      </c>
      <c r="P15" s="24">
        <v>0</v>
      </c>
      <c r="Q15" s="24">
        <v>0</v>
      </c>
      <c r="R15" s="24" t="s">
        <v>6317</v>
      </c>
      <c r="S15" s="24" t="s">
        <v>6589</v>
      </c>
      <c r="T15" s="147"/>
    </row>
    <row r="16" spans="1:20" ht="27" customHeight="1" x14ac:dyDescent="0.2">
      <c r="A16" s="28"/>
      <c r="B16" s="75">
        <v>6</v>
      </c>
      <c r="C16" s="159" t="s">
        <v>663</v>
      </c>
      <c r="D16" s="159" t="s">
        <v>674</v>
      </c>
      <c r="E16" s="159" t="s">
        <v>3324</v>
      </c>
      <c r="F16" s="24"/>
      <c r="G16" s="94" t="s">
        <v>623</v>
      </c>
      <c r="H16" s="24" t="s">
        <v>3324</v>
      </c>
      <c r="I16" s="21"/>
      <c r="J16" s="24" t="s">
        <v>6587</v>
      </c>
      <c r="K16" s="24" t="s">
        <v>6588</v>
      </c>
      <c r="L16" s="21"/>
      <c r="M16" s="21" t="s">
        <v>1487</v>
      </c>
      <c r="N16" s="21" t="s">
        <v>1497</v>
      </c>
      <c r="O16" s="21" t="s">
        <v>1471</v>
      </c>
      <c r="P16" s="24">
        <v>0</v>
      </c>
      <c r="Q16" s="24">
        <v>0</v>
      </c>
      <c r="R16" s="24" t="s">
        <v>6317</v>
      </c>
      <c r="S16" s="24" t="s">
        <v>6589</v>
      </c>
      <c r="T16" s="147"/>
    </row>
    <row r="17" spans="1:20" ht="27" customHeight="1" x14ac:dyDescent="0.2">
      <c r="A17" s="28"/>
      <c r="B17" s="75">
        <v>7</v>
      </c>
      <c r="C17" s="159" t="s">
        <v>663</v>
      </c>
      <c r="D17" s="159" t="s">
        <v>674</v>
      </c>
      <c r="E17" s="159" t="s">
        <v>6336</v>
      </c>
      <c r="F17" s="24"/>
      <c r="G17" s="134"/>
      <c r="H17" s="24"/>
      <c r="I17" s="21" t="s">
        <v>1471</v>
      </c>
      <c r="J17" s="24" t="s">
        <v>6587</v>
      </c>
      <c r="K17" s="24" t="s">
        <v>6588</v>
      </c>
      <c r="L17" s="21"/>
      <c r="M17" s="21" t="s">
        <v>1482</v>
      </c>
      <c r="N17" s="21" t="s">
        <v>1470</v>
      </c>
      <c r="O17" s="21" t="s">
        <v>1471</v>
      </c>
      <c r="P17" s="24">
        <v>0</v>
      </c>
      <c r="Q17" s="24">
        <v>0</v>
      </c>
      <c r="R17" s="24" t="s">
        <v>6317</v>
      </c>
      <c r="S17" s="24" t="s">
        <v>6589</v>
      </c>
      <c r="T17" s="147"/>
    </row>
  </sheetData>
  <autoFilter ref="B10:T17" xr:uid="{00000000-0001-0000-E301-000000000000}"/>
  <mergeCells count="2">
    <mergeCell ref="C9:O9"/>
    <mergeCell ref="H2:I5"/>
  </mergeCells>
  <conditionalFormatting sqref="H11:H17">
    <cfRule type="duplicateValues" dxfId="682" priority="1"/>
  </conditionalFormatting>
  <hyperlinks>
    <hyperlink ref="G12" location="T_M_CICC_INFINST!A1" display="T_M_CICC_INFINST" xr:uid="{00000000-0004-0000-E301-000000000000}"/>
    <hyperlink ref="G13" location="T_F_ENTIDCOMP!A1" display="T_F_ENTIDCOMP" xr:uid="{00000000-0004-0000-E301-000001000000}"/>
    <hyperlink ref="G14" location="T_F_ENTIDCOMP!A1" display="T_F_ENTIDCOMP" xr:uid="{00000000-0004-0000-E301-000002000000}"/>
    <hyperlink ref="G15" location="T_F_ENTIDCOMP!A1" display="T_F_ENTIDCOMP" xr:uid="{00000000-0004-0000-E301-000003000000}"/>
    <hyperlink ref="G16" location="T_F_ENTIDCOMP!A1" display="T_F_ENTIDCOMP" xr:uid="{00000000-0004-0000-E301-000004000000}"/>
    <hyperlink ref="B6" location="Variáveis!A1" display="Variáveis" xr:uid="{00000000-0004-0000-E301-000005000000}"/>
    <hyperlink ref="C6" location="'Índice de Tabelas'!A1" display="Índice de Tabelas" xr:uid="{00000000-0004-0000-E301-000006000000}"/>
    <hyperlink ref="D6" location="'Manual de Instrução'!A1" display="Manual de Instrução" xr:uid="{00000000-0004-0000-E301-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1649"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5165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401-000000000000}">
  <sheetPr codeName="Sheet926"/>
  <dimension ref="A1:T25"/>
  <sheetViews>
    <sheetView zoomScale="80" workbookViewId="0">
      <pane xSplit="5" ySplit="10" topLeftCell="F11" activePane="bottomRight" state="frozen"/>
      <selection pane="topRight" activeCell="F1" sqref="F1"/>
      <selection pane="bottomLeft" activeCell="A18" sqref="A18"/>
      <selection pane="bottomRight" activeCell="B10" sqref="B10:T2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4.25" customHeight="1" thickTop="1" x14ac:dyDescent="0.25">
      <c r="A2" s="9"/>
      <c r="B2" s="12"/>
      <c r="C2" s="198" t="s">
        <v>36</v>
      </c>
      <c r="D2" s="9"/>
      <c r="E2" s="9"/>
      <c r="F2" s="11"/>
      <c r="G2" s="11"/>
      <c r="H2" s="694" t="str">
        <f>CONCATENATE("
A tabela ",D11,"  é um sinónimo da tabela de igual nome na BD da CRC. ")</f>
        <v xml:space="preserve">
A tabela T_M_CICC_INFINST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675</v>
      </c>
      <c r="E11" s="159" t="s">
        <v>932</v>
      </c>
      <c r="F11" s="24"/>
      <c r="G11" s="134"/>
      <c r="H11" s="24"/>
      <c r="I11" s="21" t="s">
        <v>6590</v>
      </c>
      <c r="J11" s="24"/>
      <c r="K11" s="24" t="s">
        <v>6591</v>
      </c>
      <c r="L11" s="21"/>
      <c r="M11" s="21" t="s">
        <v>1487</v>
      </c>
      <c r="N11" s="21" t="s">
        <v>1500</v>
      </c>
      <c r="O11" s="21" t="s">
        <v>1460</v>
      </c>
      <c r="P11" s="24">
        <v>1</v>
      </c>
      <c r="Q11" s="24">
        <v>0</v>
      </c>
      <c r="R11" s="24"/>
      <c r="S11" s="24" t="s">
        <v>6589</v>
      </c>
      <c r="T11" s="147"/>
    </row>
    <row r="12" spans="1:20" s="29" customFormat="1" ht="27" customHeight="1" x14ac:dyDescent="0.25">
      <c r="A12"/>
      <c r="B12" s="75">
        <v>2</v>
      </c>
      <c r="C12" s="159" t="s">
        <v>663</v>
      </c>
      <c r="D12" s="159" t="s">
        <v>675</v>
      </c>
      <c r="E12" s="159" t="s">
        <v>6331</v>
      </c>
      <c r="F12" s="24"/>
      <c r="G12" s="134"/>
      <c r="H12" s="24"/>
      <c r="I12" s="21" t="s">
        <v>6547</v>
      </c>
      <c r="J12" s="24"/>
      <c r="K12" s="24" t="s">
        <v>6591</v>
      </c>
      <c r="L12" s="21"/>
      <c r="M12" s="21" t="s">
        <v>1487</v>
      </c>
      <c r="N12" s="21" t="s">
        <v>1500</v>
      </c>
      <c r="O12" s="21" t="s">
        <v>1471</v>
      </c>
      <c r="P12" s="24">
        <v>1</v>
      </c>
      <c r="Q12" s="24">
        <v>1</v>
      </c>
      <c r="R12" s="24"/>
      <c r="S12" s="24" t="s">
        <v>6589</v>
      </c>
      <c r="T12" s="147"/>
    </row>
    <row r="13" spans="1:20" ht="27" customHeight="1" x14ac:dyDescent="0.2">
      <c r="A13" s="28"/>
      <c r="B13" s="75">
        <v>3</v>
      </c>
      <c r="C13" s="159" t="s">
        <v>663</v>
      </c>
      <c r="D13" s="159" t="s">
        <v>675</v>
      </c>
      <c r="E13" s="159" t="s">
        <v>6333</v>
      </c>
      <c r="F13" s="24"/>
      <c r="G13" s="94" t="s">
        <v>629</v>
      </c>
      <c r="H13" s="24" t="s">
        <v>6403</v>
      </c>
      <c r="I13" s="21"/>
      <c r="J13" s="24"/>
      <c r="K13" s="24" t="s">
        <v>6591</v>
      </c>
      <c r="L13" s="21"/>
      <c r="M13" s="21" t="s">
        <v>1487</v>
      </c>
      <c r="N13" s="21" t="s">
        <v>1500</v>
      </c>
      <c r="O13" s="21" t="s">
        <v>1471</v>
      </c>
      <c r="P13" s="24">
        <v>0</v>
      </c>
      <c r="Q13" s="24">
        <v>0</v>
      </c>
      <c r="R13" s="24"/>
      <c r="S13" s="24" t="s">
        <v>6589</v>
      </c>
      <c r="T13" s="147"/>
    </row>
    <row r="14" spans="1:20" ht="27" customHeight="1" x14ac:dyDescent="0.2">
      <c r="A14" s="28"/>
      <c r="B14" s="75">
        <v>4</v>
      </c>
      <c r="C14" s="159" t="s">
        <v>663</v>
      </c>
      <c r="D14" s="159" t="s">
        <v>675</v>
      </c>
      <c r="E14" s="159" t="s">
        <v>6332</v>
      </c>
      <c r="F14" s="24"/>
      <c r="G14" s="134"/>
      <c r="H14" s="24"/>
      <c r="I14" s="21">
        <v>1</v>
      </c>
      <c r="J14" s="24"/>
      <c r="K14" s="24" t="s">
        <v>6591</v>
      </c>
      <c r="L14" s="21"/>
      <c r="M14" s="21" t="s">
        <v>1487</v>
      </c>
      <c r="N14" s="21" t="s">
        <v>1500</v>
      </c>
      <c r="O14" s="21" t="s">
        <v>1471</v>
      </c>
      <c r="P14" s="24">
        <v>0</v>
      </c>
      <c r="Q14" s="24">
        <v>0</v>
      </c>
      <c r="R14" s="24"/>
      <c r="S14" s="24" t="s">
        <v>6589</v>
      </c>
      <c r="T14" s="147"/>
    </row>
    <row r="15" spans="1:20" ht="27" customHeight="1" x14ac:dyDescent="0.2">
      <c r="A15" s="28"/>
      <c r="B15" s="75">
        <v>5</v>
      </c>
      <c r="C15" s="159" t="s">
        <v>663</v>
      </c>
      <c r="D15" s="159" t="s">
        <v>675</v>
      </c>
      <c r="E15" s="159" t="s">
        <v>6374</v>
      </c>
      <c r="F15" s="24"/>
      <c r="G15" s="134"/>
      <c r="H15" s="24"/>
      <c r="I15" s="22" t="s">
        <v>2149</v>
      </c>
      <c r="J15" s="24"/>
      <c r="K15" s="24" t="s">
        <v>6591</v>
      </c>
      <c r="L15" s="21"/>
      <c r="M15" s="21" t="s">
        <v>1482</v>
      </c>
      <c r="N15" s="21" t="s">
        <v>1494</v>
      </c>
      <c r="O15" s="21" t="s">
        <v>1471</v>
      </c>
      <c r="P15" s="24">
        <v>0</v>
      </c>
      <c r="Q15" s="24">
        <v>0</v>
      </c>
      <c r="R15" s="24"/>
      <c r="S15" s="24" t="s">
        <v>6589</v>
      </c>
      <c r="T15" s="147"/>
    </row>
    <row r="16" spans="1:20" ht="27" customHeight="1" x14ac:dyDescent="0.2">
      <c r="A16" s="28"/>
      <c r="B16" s="75">
        <v>6</v>
      </c>
      <c r="C16" s="159" t="s">
        <v>663</v>
      </c>
      <c r="D16" s="159" t="s">
        <v>675</v>
      </c>
      <c r="E16" s="159" t="s">
        <v>6328</v>
      </c>
      <c r="F16" s="24"/>
      <c r="G16" s="134"/>
      <c r="H16" s="24"/>
      <c r="I16" s="22" t="s">
        <v>6497</v>
      </c>
      <c r="J16" s="24"/>
      <c r="K16" s="24" t="s">
        <v>6591</v>
      </c>
      <c r="L16" s="21"/>
      <c r="M16" s="21" t="s">
        <v>1482</v>
      </c>
      <c r="N16" s="21" t="s">
        <v>1473</v>
      </c>
      <c r="O16" s="21" t="s">
        <v>1471</v>
      </c>
      <c r="P16" s="24">
        <v>1</v>
      </c>
      <c r="Q16" s="24">
        <v>1</v>
      </c>
      <c r="R16" s="24"/>
      <c r="S16" s="24" t="s">
        <v>6589</v>
      </c>
      <c r="T16" s="147"/>
    </row>
    <row r="17" spans="1:20" ht="27" customHeight="1" x14ac:dyDescent="0.2">
      <c r="A17" s="28"/>
      <c r="B17" s="75">
        <v>7</v>
      </c>
      <c r="C17" s="159" t="s">
        <v>663</v>
      </c>
      <c r="D17" s="159" t="s">
        <v>675</v>
      </c>
      <c r="E17" s="159" t="s">
        <v>1456</v>
      </c>
      <c r="F17" s="24"/>
      <c r="G17" s="94" t="s">
        <v>629</v>
      </c>
      <c r="H17" s="24" t="s">
        <v>2526</v>
      </c>
      <c r="I17" s="21"/>
      <c r="J17" s="24"/>
      <c r="K17" s="24" t="s">
        <v>6591</v>
      </c>
      <c r="L17" s="21"/>
      <c r="M17" s="21" t="s">
        <v>1458</v>
      </c>
      <c r="N17" s="21" t="s">
        <v>1459</v>
      </c>
      <c r="O17" s="21" t="s">
        <v>1471</v>
      </c>
      <c r="P17" s="24">
        <v>0</v>
      </c>
      <c r="Q17" s="24">
        <v>0</v>
      </c>
      <c r="R17" s="24"/>
      <c r="S17" s="24" t="s">
        <v>6589</v>
      </c>
      <c r="T17" s="147"/>
    </row>
    <row r="18" spans="1:20" ht="27" customHeight="1" x14ac:dyDescent="0.25">
      <c r="B18" s="75">
        <v>8</v>
      </c>
      <c r="C18" s="159" t="s">
        <v>663</v>
      </c>
      <c r="D18" s="159" t="s">
        <v>675</v>
      </c>
      <c r="E18" s="159" t="s">
        <v>2519</v>
      </c>
      <c r="F18" s="24"/>
      <c r="G18" s="94" t="s">
        <v>629</v>
      </c>
      <c r="H18" s="24" t="s">
        <v>2519</v>
      </c>
      <c r="I18" s="21"/>
      <c r="J18" s="24"/>
      <c r="K18" s="24" t="s">
        <v>6591</v>
      </c>
      <c r="L18" s="21"/>
      <c r="M18" s="21" t="s">
        <v>1482</v>
      </c>
      <c r="N18" s="21" t="s">
        <v>1704</v>
      </c>
      <c r="O18" s="21" t="s">
        <v>1471</v>
      </c>
      <c r="P18" s="24">
        <v>0</v>
      </c>
      <c r="Q18" s="24">
        <v>0</v>
      </c>
      <c r="R18" s="24"/>
      <c r="S18" s="24" t="s">
        <v>6589</v>
      </c>
      <c r="T18" s="147"/>
    </row>
    <row r="19" spans="1:20" ht="27" customHeight="1" x14ac:dyDescent="0.2">
      <c r="A19" s="28"/>
      <c r="B19" s="75">
        <v>9</v>
      </c>
      <c r="C19" s="159" t="s">
        <v>663</v>
      </c>
      <c r="D19" s="159" t="s">
        <v>675</v>
      </c>
      <c r="E19" s="159" t="s">
        <v>2456</v>
      </c>
      <c r="F19" s="24"/>
      <c r="G19" s="94" t="s">
        <v>629</v>
      </c>
      <c r="H19" s="24"/>
      <c r="I19" s="21" t="s">
        <v>6592</v>
      </c>
      <c r="J19" s="24"/>
      <c r="K19" s="24" t="s">
        <v>6591</v>
      </c>
      <c r="L19" s="21"/>
      <c r="M19" s="21" t="s">
        <v>1482</v>
      </c>
      <c r="N19" s="21" t="s">
        <v>2179</v>
      </c>
      <c r="O19" s="21" t="s">
        <v>1471</v>
      </c>
      <c r="P19" s="24">
        <v>0</v>
      </c>
      <c r="Q19" s="24">
        <v>0</v>
      </c>
      <c r="R19" s="24"/>
      <c r="S19" s="24" t="s">
        <v>6589</v>
      </c>
      <c r="T19" s="147"/>
    </row>
    <row r="20" spans="1:20" ht="27" customHeight="1" x14ac:dyDescent="0.2">
      <c r="A20" s="28"/>
      <c r="B20" s="75">
        <v>10</v>
      </c>
      <c r="C20" s="159" t="s">
        <v>663</v>
      </c>
      <c r="D20" s="159" t="s">
        <v>675</v>
      </c>
      <c r="E20" s="159" t="s">
        <v>2458</v>
      </c>
      <c r="F20" s="24"/>
      <c r="G20" s="94" t="s">
        <v>629</v>
      </c>
      <c r="H20" s="24"/>
      <c r="I20" s="21" t="s">
        <v>6593</v>
      </c>
      <c r="J20" s="24"/>
      <c r="K20" s="24" t="s">
        <v>6591</v>
      </c>
      <c r="L20" s="21"/>
      <c r="M20" s="21" t="s">
        <v>1482</v>
      </c>
      <c r="N20" s="21" t="s">
        <v>2179</v>
      </c>
      <c r="O20" s="21" t="s">
        <v>1471</v>
      </c>
      <c r="P20" s="24">
        <v>0</v>
      </c>
      <c r="Q20" s="24">
        <v>0</v>
      </c>
      <c r="R20" s="24"/>
      <c r="S20" s="24" t="s">
        <v>6589</v>
      </c>
      <c r="T20" s="147"/>
    </row>
    <row r="21" spans="1:20" ht="27" customHeight="1" x14ac:dyDescent="0.2">
      <c r="A21" s="28"/>
      <c r="B21" s="75">
        <v>11</v>
      </c>
      <c r="C21" s="159" t="s">
        <v>663</v>
      </c>
      <c r="D21" s="159" t="s">
        <v>675</v>
      </c>
      <c r="E21" s="159" t="s">
        <v>803</v>
      </c>
      <c r="F21" s="24"/>
      <c r="G21" s="94" t="s">
        <v>629</v>
      </c>
      <c r="H21" s="24" t="s">
        <v>803</v>
      </c>
      <c r="I21" s="21"/>
      <c r="J21" s="24"/>
      <c r="K21" s="24" t="s">
        <v>6591</v>
      </c>
      <c r="L21" s="21"/>
      <c r="M21" s="21" t="s">
        <v>1487</v>
      </c>
      <c r="N21" s="21" t="s">
        <v>1497</v>
      </c>
      <c r="O21" s="21" t="s">
        <v>1471</v>
      </c>
      <c r="P21" s="24">
        <v>0</v>
      </c>
      <c r="Q21" s="24">
        <v>0</v>
      </c>
      <c r="R21" s="24"/>
      <c r="S21" s="24" t="s">
        <v>6589</v>
      </c>
      <c r="T21" s="147"/>
    </row>
    <row r="22" spans="1:20" ht="27" customHeight="1" x14ac:dyDescent="0.2">
      <c r="A22" s="28"/>
      <c r="B22" s="75">
        <v>12</v>
      </c>
      <c r="C22" s="159" t="s">
        <v>663</v>
      </c>
      <c r="D22" s="159" t="s">
        <v>675</v>
      </c>
      <c r="E22" s="159" t="s">
        <v>3311</v>
      </c>
      <c r="F22" s="24"/>
      <c r="G22" s="94" t="s">
        <v>629</v>
      </c>
      <c r="H22" s="24" t="s">
        <v>3311</v>
      </c>
      <c r="I22" s="21"/>
      <c r="J22" s="24"/>
      <c r="K22" s="24" t="s">
        <v>6591</v>
      </c>
      <c r="L22" s="21"/>
      <c r="M22" s="21" t="s">
        <v>1487</v>
      </c>
      <c r="N22" s="21" t="s">
        <v>1497</v>
      </c>
      <c r="O22" s="21" t="s">
        <v>1471</v>
      </c>
      <c r="P22" s="24">
        <v>0</v>
      </c>
      <c r="Q22" s="24">
        <v>0</v>
      </c>
      <c r="R22" s="24"/>
      <c r="S22" s="24" t="s">
        <v>6589</v>
      </c>
      <c r="T22" s="147"/>
    </row>
    <row r="23" spans="1:20" ht="27" customHeight="1" x14ac:dyDescent="0.2">
      <c r="A23" s="28"/>
      <c r="B23" s="75">
        <v>13</v>
      </c>
      <c r="C23" s="159" t="s">
        <v>663</v>
      </c>
      <c r="D23" s="159" t="s">
        <v>675</v>
      </c>
      <c r="E23" s="159" t="s">
        <v>3313</v>
      </c>
      <c r="F23" s="24"/>
      <c r="G23" s="94" t="s">
        <v>629</v>
      </c>
      <c r="H23" s="24" t="s">
        <v>3313</v>
      </c>
      <c r="I23" s="21"/>
      <c r="J23" s="24"/>
      <c r="K23" s="24" t="s">
        <v>6591</v>
      </c>
      <c r="L23" s="21"/>
      <c r="M23" s="21" t="s">
        <v>1487</v>
      </c>
      <c r="N23" s="21" t="s">
        <v>1497</v>
      </c>
      <c r="O23" s="21" t="s">
        <v>1471</v>
      </c>
      <c r="P23" s="24">
        <v>0</v>
      </c>
      <c r="Q23" s="24">
        <v>0</v>
      </c>
      <c r="R23" s="24"/>
      <c r="S23" s="24" t="s">
        <v>6589</v>
      </c>
      <c r="T23" s="147"/>
    </row>
    <row r="24" spans="1:20" ht="27" customHeight="1" x14ac:dyDescent="0.2">
      <c r="A24" s="28"/>
      <c r="B24" s="75">
        <v>14</v>
      </c>
      <c r="C24" s="159" t="s">
        <v>663</v>
      </c>
      <c r="D24" s="159" t="s">
        <v>675</v>
      </c>
      <c r="E24" s="159" t="s">
        <v>3314</v>
      </c>
      <c r="F24" s="24"/>
      <c r="G24" s="94" t="s">
        <v>629</v>
      </c>
      <c r="H24" s="24" t="s">
        <v>3314</v>
      </c>
      <c r="I24" s="21"/>
      <c r="J24" s="24"/>
      <c r="K24" s="24" t="s">
        <v>6591</v>
      </c>
      <c r="L24" s="21"/>
      <c r="M24" s="21" t="s">
        <v>1487</v>
      </c>
      <c r="N24" s="21" t="s">
        <v>1497</v>
      </c>
      <c r="O24" s="21" t="s">
        <v>1471</v>
      </c>
      <c r="P24" s="24">
        <v>0</v>
      </c>
      <c r="Q24" s="24">
        <v>0</v>
      </c>
      <c r="R24" s="24"/>
      <c r="S24" s="24" t="s">
        <v>6589</v>
      </c>
      <c r="T24" s="147"/>
    </row>
    <row r="25" spans="1:20" ht="27" customHeight="1" x14ac:dyDescent="0.2">
      <c r="A25" s="28"/>
      <c r="B25" s="75">
        <v>15</v>
      </c>
      <c r="C25" s="159" t="s">
        <v>663</v>
      </c>
      <c r="D25" s="159" t="s">
        <v>675</v>
      </c>
      <c r="E25" s="159" t="s">
        <v>6375</v>
      </c>
      <c r="F25" s="24"/>
      <c r="G25" s="134"/>
      <c r="H25" s="134"/>
      <c r="I25" s="24" t="s">
        <v>3986</v>
      </c>
      <c r="J25" s="24"/>
      <c r="K25" s="24" t="s">
        <v>6591</v>
      </c>
      <c r="L25" s="21"/>
      <c r="M25" s="21" t="s">
        <v>1482</v>
      </c>
      <c r="N25" s="21" t="s">
        <v>1473</v>
      </c>
      <c r="O25" s="21" t="s">
        <v>1471</v>
      </c>
      <c r="P25" s="24">
        <v>0</v>
      </c>
      <c r="Q25" s="24">
        <v>0</v>
      </c>
      <c r="R25" s="24"/>
      <c r="S25" s="24" t="s">
        <v>6589</v>
      </c>
      <c r="T25" s="147"/>
    </row>
  </sheetData>
  <autoFilter ref="B10:T25" xr:uid="{00000000-0001-0000-E401-000000000000}"/>
  <mergeCells count="2">
    <mergeCell ref="C9:O9"/>
    <mergeCell ref="H2:I5"/>
  </mergeCells>
  <conditionalFormatting sqref="H11:H24 I25">
    <cfRule type="duplicateValues" dxfId="681" priority="1"/>
  </conditionalFormatting>
  <hyperlinks>
    <hyperlink ref="G13" location="T_F_INFORCOMP!A1" display="T_F_INFORCOMP" xr:uid="{00000000-0004-0000-E401-000000000000}"/>
    <hyperlink ref="G17" location="T_F_INFORCOMP!A1" display="T_F_INFORCOMP" xr:uid="{00000000-0004-0000-E401-000001000000}"/>
    <hyperlink ref="G18" location="T_F_INFORCOMP!A1" display="T_F_INFORCOMP" xr:uid="{00000000-0004-0000-E401-000002000000}"/>
    <hyperlink ref="G19" location="T_F_INFORCOMP!A1" display="T_F_INFORCOMP" xr:uid="{00000000-0004-0000-E401-000003000000}"/>
    <hyperlink ref="G20" location="T_F_INFORCOMP!A1" display="T_F_INFORCOMP" xr:uid="{00000000-0004-0000-E401-000004000000}"/>
    <hyperlink ref="G21" location="T_F_INFORCOMP!A1" display="T_F_INFORCOMP" xr:uid="{00000000-0004-0000-E401-000005000000}"/>
    <hyperlink ref="G22" location="T_F_INFORCOMP!A1" display="T_F_INFORCOMP" xr:uid="{00000000-0004-0000-E401-000006000000}"/>
    <hyperlink ref="G23" location="T_F_INFORCOMP!A1" display="T_F_INFORCOMP" xr:uid="{00000000-0004-0000-E401-000007000000}"/>
    <hyperlink ref="G24" location="T_F_INFORCOMP!A1" display="T_F_INFORCOMP" xr:uid="{00000000-0004-0000-E401-000008000000}"/>
    <hyperlink ref="B6" location="Variáveis!A1" display="Variáveis" xr:uid="{00000000-0004-0000-E401-000009000000}"/>
    <hyperlink ref="C6" location="'Índice de Tabelas'!A1" display="Índice de Tabelas" xr:uid="{00000000-0004-0000-E401-00000A000000}"/>
    <hyperlink ref="D6" location="'Manual de Instrução'!A1" display="Manual de Instrução" xr:uid="{00000000-0004-0000-E401-00000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673"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5267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501-000000000000}">
  <sheetPr codeName="Sheet927"/>
  <dimension ref="A1:T17"/>
  <sheetViews>
    <sheetView zoomScale="80" workbookViewId="0">
      <pane xSplit="5" ySplit="10" topLeftCell="F11" activePane="bottomRight" state="frozen"/>
      <selection pane="topRight" activeCell="F1" sqref="F1"/>
      <selection pane="bottomLeft" activeCell="A18" sqref="A18"/>
      <selection pane="bottomRight" activeCell="B10" sqref="B10:T17"/>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4.25" customHeight="1" thickTop="1" x14ac:dyDescent="0.25">
      <c r="A2" s="9"/>
      <c r="B2" s="12"/>
      <c r="C2" s="198"/>
      <c r="D2" s="9"/>
      <c r="E2" s="9"/>
      <c r="F2" s="11"/>
      <c r="G2" s="11"/>
      <c r="H2" s="694" t="str">
        <f>CONCATENATE("
A tabela ",D11,"  é um sinónimo da tabela de igual nome na BD da CRC. ")</f>
        <v xml:space="preserve">
A tabela T_M_CICC_JUSTCOMP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676</v>
      </c>
      <c r="E11" s="159" t="s">
        <v>932</v>
      </c>
      <c r="F11" s="24" t="s">
        <v>6541</v>
      </c>
      <c r="G11" s="134"/>
      <c r="H11" s="24"/>
      <c r="I11" s="21" t="s">
        <v>6594</v>
      </c>
      <c r="J11" s="24" t="s">
        <v>6595</v>
      </c>
      <c r="K11" s="24" t="s">
        <v>6588</v>
      </c>
      <c r="L11" s="21"/>
      <c r="M11" s="21" t="s">
        <v>1487</v>
      </c>
      <c r="N11" s="21" t="s">
        <v>1500</v>
      </c>
      <c r="O11" s="21" t="s">
        <v>1460</v>
      </c>
      <c r="P11" s="24">
        <v>1</v>
      </c>
      <c r="Q11" s="24">
        <v>0</v>
      </c>
      <c r="R11" s="24"/>
      <c r="S11" s="24" t="s">
        <v>6589</v>
      </c>
      <c r="T11" s="147"/>
    </row>
    <row r="12" spans="1:20" s="29" customFormat="1" ht="27" customHeight="1" x14ac:dyDescent="0.25">
      <c r="A12"/>
      <c r="B12" s="75">
        <v>2</v>
      </c>
      <c r="C12" s="159" t="s">
        <v>663</v>
      </c>
      <c r="D12" s="159" t="s">
        <v>676</v>
      </c>
      <c r="E12" s="159" t="s">
        <v>6444</v>
      </c>
      <c r="F12" s="24" t="s">
        <v>6541</v>
      </c>
      <c r="G12" s="94" t="s">
        <v>675</v>
      </c>
      <c r="H12" s="24" t="s">
        <v>932</v>
      </c>
      <c r="I12" s="21"/>
      <c r="J12" s="24" t="s">
        <v>6595</v>
      </c>
      <c r="K12" s="24" t="s">
        <v>6588</v>
      </c>
      <c r="L12" s="21"/>
      <c r="M12" s="21" t="s">
        <v>1487</v>
      </c>
      <c r="N12" s="21" t="s">
        <v>1500</v>
      </c>
      <c r="O12" s="21" t="s">
        <v>1460</v>
      </c>
      <c r="P12" s="24">
        <v>1</v>
      </c>
      <c r="Q12" s="24">
        <v>1</v>
      </c>
      <c r="R12" s="24"/>
      <c r="S12" s="24" t="s">
        <v>6589</v>
      </c>
      <c r="T12" s="147"/>
    </row>
    <row r="13" spans="1:20" ht="27" customHeight="1" x14ac:dyDescent="0.2">
      <c r="A13" s="28"/>
      <c r="B13" s="75">
        <v>3</v>
      </c>
      <c r="C13" s="159" t="s">
        <v>663</v>
      </c>
      <c r="D13" s="159" t="s">
        <v>676</v>
      </c>
      <c r="E13" s="159" t="s">
        <v>1196</v>
      </c>
      <c r="F13" s="24" t="s">
        <v>6541</v>
      </c>
      <c r="G13" s="94" t="s">
        <v>652</v>
      </c>
      <c r="H13" s="24" t="s">
        <v>6596</v>
      </c>
      <c r="I13" s="21"/>
      <c r="J13" s="24" t="s">
        <v>6595</v>
      </c>
      <c r="K13" s="24" t="s">
        <v>6588</v>
      </c>
      <c r="L13" s="21"/>
      <c r="M13" s="21" t="s">
        <v>1482</v>
      </c>
      <c r="N13" s="21" t="s">
        <v>1476</v>
      </c>
      <c r="O13" s="21" t="s">
        <v>1471</v>
      </c>
      <c r="P13" s="24">
        <v>0</v>
      </c>
      <c r="Q13" s="24">
        <v>0</v>
      </c>
      <c r="R13" s="24"/>
      <c r="S13" s="24" t="s">
        <v>6589</v>
      </c>
      <c r="T13" s="147"/>
    </row>
    <row r="14" spans="1:20" ht="27" customHeight="1" x14ac:dyDescent="0.2">
      <c r="A14" s="28"/>
      <c r="B14" s="75">
        <v>4</v>
      </c>
      <c r="C14" s="159" t="s">
        <v>663</v>
      </c>
      <c r="D14" s="159" t="s">
        <v>676</v>
      </c>
      <c r="E14" s="159" t="s">
        <v>6597</v>
      </c>
      <c r="F14" s="24" t="s">
        <v>6541</v>
      </c>
      <c r="G14" s="94" t="s">
        <v>631</v>
      </c>
      <c r="H14" s="24" t="s">
        <v>1196</v>
      </c>
      <c r="I14" s="21"/>
      <c r="J14" s="24" t="s">
        <v>6595</v>
      </c>
      <c r="K14" s="24" t="s">
        <v>6588</v>
      </c>
      <c r="L14" s="21"/>
      <c r="M14" s="21" t="s">
        <v>1482</v>
      </c>
      <c r="N14" s="21" t="s">
        <v>1575</v>
      </c>
      <c r="O14" s="21" t="s">
        <v>1471</v>
      </c>
      <c r="P14" s="24">
        <v>0</v>
      </c>
      <c r="Q14" s="24">
        <v>0</v>
      </c>
      <c r="R14" s="24"/>
      <c r="S14" s="24" t="s">
        <v>6589</v>
      </c>
      <c r="T14" s="147"/>
    </row>
    <row r="15" spans="1:20" ht="27" customHeight="1" x14ac:dyDescent="0.2">
      <c r="A15" s="28"/>
      <c r="B15" s="75">
        <v>5</v>
      </c>
      <c r="C15" s="159" t="s">
        <v>663</v>
      </c>
      <c r="D15" s="159" t="s">
        <v>676</v>
      </c>
      <c r="E15" s="159" t="s">
        <v>1199</v>
      </c>
      <c r="F15" s="24" t="s">
        <v>6541</v>
      </c>
      <c r="G15" s="94" t="s">
        <v>652</v>
      </c>
      <c r="H15" s="24" t="s">
        <v>6598</v>
      </c>
      <c r="I15" s="21"/>
      <c r="J15" s="24" t="s">
        <v>6595</v>
      </c>
      <c r="K15" s="24" t="s">
        <v>6588</v>
      </c>
      <c r="L15" s="21"/>
      <c r="M15" s="21" t="s">
        <v>1482</v>
      </c>
      <c r="N15" s="21" t="s">
        <v>1476</v>
      </c>
      <c r="O15" s="21" t="s">
        <v>1471</v>
      </c>
      <c r="P15" s="24">
        <v>0</v>
      </c>
      <c r="Q15" s="24">
        <v>0</v>
      </c>
      <c r="R15" s="24"/>
      <c r="S15" s="24" t="s">
        <v>6589</v>
      </c>
      <c r="T15" s="147"/>
    </row>
    <row r="16" spans="1:20" ht="27" customHeight="1" x14ac:dyDescent="0.2">
      <c r="A16" s="28"/>
      <c r="B16" s="75">
        <v>6</v>
      </c>
      <c r="C16" s="159" t="s">
        <v>663</v>
      </c>
      <c r="D16" s="159" t="s">
        <v>676</v>
      </c>
      <c r="E16" s="159" t="s">
        <v>6599</v>
      </c>
      <c r="F16" s="24" t="s">
        <v>6541</v>
      </c>
      <c r="G16" s="94" t="s">
        <v>631</v>
      </c>
      <c r="H16" s="24" t="s">
        <v>1199</v>
      </c>
      <c r="I16" s="21"/>
      <c r="J16" s="24" t="s">
        <v>6595</v>
      </c>
      <c r="K16" s="24" t="s">
        <v>6588</v>
      </c>
      <c r="L16" s="21"/>
      <c r="M16" s="21" t="s">
        <v>1482</v>
      </c>
      <c r="N16" s="21" t="s">
        <v>1575</v>
      </c>
      <c r="O16" s="21" t="s">
        <v>1471</v>
      </c>
      <c r="P16" s="24">
        <v>0</v>
      </c>
      <c r="Q16" s="24">
        <v>0</v>
      </c>
      <c r="R16" s="24"/>
      <c r="S16" s="24" t="s">
        <v>6589</v>
      </c>
      <c r="T16" s="147"/>
    </row>
    <row r="17" spans="1:20" ht="27" customHeight="1" x14ac:dyDescent="0.2">
      <c r="A17" s="28"/>
      <c r="B17" s="75">
        <v>7</v>
      </c>
      <c r="C17" s="159" t="s">
        <v>663</v>
      </c>
      <c r="D17" s="159" t="s">
        <v>676</v>
      </c>
      <c r="E17" s="159" t="s">
        <v>6484</v>
      </c>
      <c r="F17" s="24" t="s">
        <v>6541</v>
      </c>
      <c r="G17" s="134"/>
      <c r="H17" s="24"/>
      <c r="I17" s="22" t="s">
        <v>6485</v>
      </c>
      <c r="J17" s="24" t="s">
        <v>6595</v>
      </c>
      <c r="K17" s="24" t="s">
        <v>6588</v>
      </c>
      <c r="L17" s="21"/>
      <c r="M17" s="21" t="s">
        <v>1482</v>
      </c>
      <c r="N17" s="21" t="s">
        <v>1494</v>
      </c>
      <c r="O17" s="21" t="s">
        <v>1471</v>
      </c>
      <c r="P17" s="24">
        <v>0</v>
      </c>
      <c r="Q17" s="24">
        <v>0</v>
      </c>
      <c r="R17" s="24"/>
      <c r="S17" s="24" t="s">
        <v>6589</v>
      </c>
      <c r="T17" s="147"/>
    </row>
  </sheetData>
  <autoFilter ref="B10:T17" xr:uid="{00000000-0001-0000-E501-000000000000}"/>
  <mergeCells count="2">
    <mergeCell ref="C9:O9"/>
    <mergeCell ref="H2:I5"/>
  </mergeCells>
  <conditionalFormatting sqref="H11:H17">
    <cfRule type="duplicateValues" dxfId="680" priority="1"/>
  </conditionalFormatting>
  <hyperlinks>
    <hyperlink ref="G12" location="T_M_CICC_INFINST!A1" display="T_M_CICC_INFINST" xr:uid="{00000000-0004-0000-E501-000000000000}"/>
    <hyperlink ref="G13" location="T_REF_CODIGOSDOMINIOBDP!A1" display="T_REF_CODIGOSDOMINIOBDP" xr:uid="{00000000-0004-0000-E501-000001000000}"/>
    <hyperlink ref="G14" location="T_F_JUSTICOMP!A1" display="T_F_JUSTICOMP" xr:uid="{00000000-0004-0000-E501-000002000000}"/>
    <hyperlink ref="G15" location="T_REF_CODIGOSDOMINIOBDP!A1" display="T_REF_CODIGOSDOMINIOBDP" xr:uid="{00000000-0004-0000-E501-000003000000}"/>
    <hyperlink ref="G16" location="T_F_JUSTICOMP!A1" display="T_F_JUSTICOMP" xr:uid="{00000000-0004-0000-E501-000004000000}"/>
    <hyperlink ref="B6" location="Variáveis!A1" display="Variáveis" xr:uid="{00000000-0004-0000-E501-000005000000}"/>
    <hyperlink ref="C6" location="'Índice de Tabelas'!A1" display="Índice de Tabelas" xr:uid="{00000000-0004-0000-E501-000006000000}"/>
    <hyperlink ref="D6" location="'Manual de Instrução'!A1" display="Manual de Instrução" xr:uid="{00000000-0004-0000-E501-000007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3697"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53698"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601-000000000000}">
  <sheetPr codeName="Sheet928"/>
  <dimension ref="A1:T15"/>
  <sheetViews>
    <sheetView zoomScale="104" workbookViewId="0">
      <pane xSplit="5" ySplit="10" topLeftCell="F11" activePane="bottomRight" state="frozen"/>
      <selection pane="topRight" activeCell="F1" sqref="F1"/>
      <selection pane="bottomLeft" activeCell="A18" sqref="A18"/>
      <selection pane="bottomRight" activeCell="B10" sqref="B10:T1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c r="D2" s="9"/>
      <c r="E2" s="9"/>
      <c r="F2" s="11"/>
      <c r="G2" s="11"/>
      <c r="H2" s="694" t="str">
        <f>CONCATENATE("
A tabela ",D11,"  é um sinónimo da tabela de igual nome na BD da CRC. ")</f>
        <v xml:space="preserve">
A tabela T_M_CICC_PROTCOMP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677</v>
      </c>
      <c r="E11" s="159" t="s">
        <v>932</v>
      </c>
      <c r="F11" s="24"/>
      <c r="G11" s="134"/>
      <c r="H11" s="24"/>
      <c r="I11" s="21" t="s">
        <v>6600</v>
      </c>
      <c r="J11" s="24" t="s">
        <v>6601</v>
      </c>
      <c r="K11" s="24" t="s">
        <v>6588</v>
      </c>
      <c r="L11" s="21"/>
      <c r="M11" s="21" t="s">
        <v>1487</v>
      </c>
      <c r="N11" s="21" t="s">
        <v>1500</v>
      </c>
      <c r="O11" s="21" t="s">
        <v>1460</v>
      </c>
      <c r="P11" s="24">
        <v>1</v>
      </c>
      <c r="Q11" s="24">
        <v>0</v>
      </c>
      <c r="R11" s="24"/>
      <c r="S11" s="24" t="s">
        <v>6589</v>
      </c>
      <c r="T11" s="147"/>
    </row>
    <row r="12" spans="1:20" s="29" customFormat="1" ht="27" customHeight="1" x14ac:dyDescent="0.25">
      <c r="A12"/>
      <c r="B12" s="75">
        <v>2</v>
      </c>
      <c r="C12" s="159" t="s">
        <v>663</v>
      </c>
      <c r="D12" s="159" t="s">
        <v>677</v>
      </c>
      <c r="E12" s="159" t="s">
        <v>6444</v>
      </c>
      <c r="F12" s="24"/>
      <c r="G12" s="94" t="s">
        <v>675</v>
      </c>
      <c r="H12" s="24" t="s">
        <v>932</v>
      </c>
      <c r="I12" s="21"/>
      <c r="J12" s="24" t="s">
        <v>6601</v>
      </c>
      <c r="K12" s="24" t="s">
        <v>6588</v>
      </c>
      <c r="L12" s="21"/>
      <c r="M12" s="21" t="s">
        <v>1487</v>
      </c>
      <c r="N12" s="21" t="s">
        <v>1500</v>
      </c>
      <c r="O12" s="21" t="s">
        <v>1460</v>
      </c>
      <c r="P12" s="24">
        <v>1</v>
      </c>
      <c r="Q12" s="24">
        <v>1</v>
      </c>
      <c r="R12" s="24"/>
      <c r="S12" s="24" t="s">
        <v>6589</v>
      </c>
      <c r="T12" s="147"/>
    </row>
    <row r="13" spans="1:20" ht="27" customHeight="1" x14ac:dyDescent="0.2">
      <c r="A13" s="28"/>
      <c r="B13" s="75">
        <v>3</v>
      </c>
      <c r="C13" s="159" t="s">
        <v>663</v>
      </c>
      <c r="D13" s="159" t="s">
        <v>677</v>
      </c>
      <c r="E13" s="159" t="s">
        <v>1201</v>
      </c>
      <c r="F13" s="24"/>
      <c r="G13" s="94" t="s">
        <v>634</v>
      </c>
      <c r="H13" s="24"/>
      <c r="I13" s="21" t="s">
        <v>6602</v>
      </c>
      <c r="J13" s="24" t="s">
        <v>6601</v>
      </c>
      <c r="K13" s="24" t="s">
        <v>6588</v>
      </c>
      <c r="L13" s="21"/>
      <c r="M13" s="21" t="s">
        <v>1482</v>
      </c>
      <c r="N13" s="21" t="s">
        <v>2179</v>
      </c>
      <c r="O13" s="21" t="s">
        <v>1471</v>
      </c>
      <c r="P13" s="24">
        <v>0</v>
      </c>
      <c r="Q13" s="24">
        <v>0</v>
      </c>
      <c r="R13" s="24"/>
      <c r="S13" s="24" t="s">
        <v>6589</v>
      </c>
      <c r="T13" s="147"/>
    </row>
    <row r="14" spans="1:20" ht="27" customHeight="1" x14ac:dyDescent="0.2">
      <c r="A14" s="28"/>
      <c r="B14" s="75">
        <v>4</v>
      </c>
      <c r="C14" s="159" t="s">
        <v>663</v>
      </c>
      <c r="D14" s="159" t="s">
        <v>677</v>
      </c>
      <c r="E14" s="159" t="s">
        <v>1204</v>
      </c>
      <c r="F14" s="24"/>
      <c r="G14" s="94" t="s">
        <v>634</v>
      </c>
      <c r="H14" s="159" t="s">
        <v>1204</v>
      </c>
      <c r="I14" s="21"/>
      <c r="J14" s="24" t="s">
        <v>6601</v>
      </c>
      <c r="K14" s="24" t="s">
        <v>6588</v>
      </c>
      <c r="L14" s="21"/>
      <c r="M14" s="21" t="s">
        <v>1482</v>
      </c>
      <c r="N14" s="21" t="s">
        <v>1494</v>
      </c>
      <c r="O14" s="21" t="s">
        <v>1471</v>
      </c>
      <c r="P14" s="24">
        <v>0</v>
      </c>
      <c r="Q14" s="24">
        <v>0</v>
      </c>
      <c r="R14" s="24"/>
      <c r="S14" s="24" t="s">
        <v>6589</v>
      </c>
      <c r="T14" s="147"/>
    </row>
    <row r="15" spans="1:20" ht="27" customHeight="1" x14ac:dyDescent="0.2">
      <c r="A15" s="28"/>
      <c r="B15" s="75">
        <v>5</v>
      </c>
      <c r="C15" s="159" t="s">
        <v>663</v>
      </c>
      <c r="D15" s="159" t="s">
        <v>677</v>
      </c>
      <c r="E15" s="159" t="s">
        <v>1206</v>
      </c>
      <c r="F15" s="24"/>
      <c r="G15" s="94" t="s">
        <v>634</v>
      </c>
      <c r="H15" s="159" t="s">
        <v>1206</v>
      </c>
      <c r="I15" s="21"/>
      <c r="J15" s="24" t="s">
        <v>6601</v>
      </c>
      <c r="K15" s="24" t="s">
        <v>6588</v>
      </c>
      <c r="L15" s="21"/>
      <c r="M15" s="21" t="s">
        <v>1458</v>
      </c>
      <c r="N15" s="21" t="s">
        <v>1459</v>
      </c>
      <c r="O15" s="21" t="s">
        <v>1471</v>
      </c>
      <c r="P15" s="24">
        <v>0</v>
      </c>
      <c r="Q15" s="24">
        <v>0</v>
      </c>
      <c r="R15" s="24"/>
      <c r="S15" s="24" t="s">
        <v>6589</v>
      </c>
      <c r="T15" s="147"/>
    </row>
  </sheetData>
  <autoFilter ref="B10:T15" xr:uid="{00000000-0001-0000-E601-000000000000}"/>
  <mergeCells count="2">
    <mergeCell ref="C9:O9"/>
    <mergeCell ref="H2:I5"/>
  </mergeCells>
  <conditionalFormatting sqref="H11:H13">
    <cfRule type="duplicateValues" dxfId="679" priority="1"/>
  </conditionalFormatting>
  <hyperlinks>
    <hyperlink ref="G12" location="T_M_CICC_INFINST!A1" display="T_M_CICC_INFINST" xr:uid="{00000000-0004-0000-E601-000000000000}"/>
    <hyperlink ref="G13" location="T_F_PROTECOMP!A1" display="T_F_PROTECOMP" xr:uid="{00000000-0004-0000-E601-000001000000}"/>
    <hyperlink ref="G14" location="T_F_PROTECOMP!A1" display="T_F_PROTECOMP" xr:uid="{00000000-0004-0000-E601-000002000000}"/>
    <hyperlink ref="G15" location="T_F_PROTECOMP!A1" display="T_F_PROTECOMP" xr:uid="{00000000-0004-0000-E601-000003000000}"/>
    <hyperlink ref="B6" location="Variáveis!A1" display="Variáveis" xr:uid="{00000000-0004-0000-E601-000004000000}"/>
    <hyperlink ref="C6" location="'Índice de Tabelas'!A1" display="Índice de Tabelas" xr:uid="{00000000-0004-0000-E601-000005000000}"/>
    <hyperlink ref="D6" location="'Manual de Instrução'!A1" display="Manual de Instrução" xr:uid="{00000000-0004-0000-E601-00000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21"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54722" r:id="rId5" name="Remover Filtros">
              <controlPr defaultSize="0" print="0" autoFill="0" autoPict="0" macro="[0]!RemoveFilters">
                <anchor moveWithCells="1" sizeWithCells="1">
                  <from>
                    <xdr:col>5</xdr:col>
                    <xdr:colOff>1988820</xdr:colOff>
                    <xdr:row>2</xdr:row>
                    <xdr:rowOff>182880</xdr:rowOff>
                  </from>
                  <to>
                    <xdr:col>6</xdr:col>
                    <xdr:colOff>1935480</xdr:colOff>
                    <xdr:row>4</xdr:row>
                    <xdr:rowOff>182880</xdr:rowOff>
                  </to>
                </anchor>
              </controlPr>
            </control>
          </mc:Choice>
        </mc:AlternateContent>
      </controls>
    </mc:Choice>
  </mc:AlternateContent>
</worksheet>
</file>

<file path=xl/worksheets/sheet4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701-000000000000}">
  <sheetPr codeName="Sheet929"/>
  <dimension ref="A1:T29"/>
  <sheetViews>
    <sheetView zoomScale="80" workbookViewId="0">
      <pane xSplit="5" ySplit="10" topLeftCell="F11" activePane="bottomRight" state="frozen"/>
      <selection pane="topRight" activeCell="F1" sqref="F1"/>
      <selection pane="bottomLeft" activeCell="A18" sqref="A18"/>
      <selection pane="bottomRight" activeCell="B10" sqref="B10:T2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4.09765625" style="27" customWidth="1"/>
    <col min="5" max="5" width="23.59765625" style="27" customWidth="1"/>
    <col min="6" max="6" width="27.3984375"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c r="D2" s="9"/>
      <c r="E2" s="9"/>
      <c r="F2" s="11"/>
      <c r="G2" s="11"/>
      <c r="H2" s="694" t="str">
        <f>CONCATENATE("
A tabela ",D11,"  é um sinónimo da tabela de igual nome na BD da CRC. ")</f>
        <v xml:space="preserve">
A tabela T_M_CIND_E_INFDIAENT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678</v>
      </c>
      <c r="E11" s="159" t="s">
        <v>932</v>
      </c>
      <c r="F11" s="24"/>
      <c r="G11" s="134"/>
      <c r="H11" s="24"/>
      <c r="I11" s="21" t="s">
        <v>6603</v>
      </c>
      <c r="J11" s="24" t="s">
        <v>6604</v>
      </c>
      <c r="K11" s="24" t="s">
        <v>6605</v>
      </c>
      <c r="L11" s="21"/>
      <c r="M11" s="21" t="s">
        <v>1487</v>
      </c>
      <c r="N11" s="21" t="s">
        <v>1500</v>
      </c>
      <c r="O11" s="21" t="s">
        <v>1460</v>
      </c>
      <c r="P11" s="24">
        <v>1</v>
      </c>
      <c r="Q11" s="24">
        <v>0</v>
      </c>
      <c r="R11" s="24"/>
      <c r="S11" s="24" t="s">
        <v>6317</v>
      </c>
      <c r="T11" s="147"/>
    </row>
    <row r="12" spans="1:20" s="29" customFormat="1" ht="27" customHeight="1" x14ac:dyDescent="0.25">
      <c r="A12"/>
      <c r="B12" s="75">
        <v>2</v>
      </c>
      <c r="C12" s="159" t="s">
        <v>663</v>
      </c>
      <c r="D12" s="159" t="s">
        <v>678</v>
      </c>
      <c r="E12" s="159" t="s">
        <v>6331</v>
      </c>
      <c r="F12" s="24"/>
      <c r="G12" s="134"/>
      <c r="H12" s="24"/>
      <c r="I12" s="21" t="s">
        <v>6547</v>
      </c>
      <c r="J12" s="24" t="s">
        <v>6604</v>
      </c>
      <c r="K12" s="24" t="s">
        <v>6605</v>
      </c>
      <c r="L12" s="21"/>
      <c r="M12" s="21" t="s">
        <v>1487</v>
      </c>
      <c r="N12" s="21" t="s">
        <v>1500</v>
      </c>
      <c r="O12" s="21" t="s">
        <v>1471</v>
      </c>
      <c r="P12" s="24">
        <v>1</v>
      </c>
      <c r="Q12" s="24">
        <v>1</v>
      </c>
      <c r="R12" s="24"/>
      <c r="S12" s="24" t="s">
        <v>6317</v>
      </c>
      <c r="T12" s="147"/>
    </row>
    <row r="13" spans="1:20" ht="27" customHeight="1" x14ac:dyDescent="0.2">
      <c r="A13" s="28"/>
      <c r="B13" s="75">
        <v>3</v>
      </c>
      <c r="C13" s="159" t="s">
        <v>663</v>
      </c>
      <c r="D13" s="159" t="s">
        <v>678</v>
      </c>
      <c r="E13" s="159" t="s">
        <v>6333</v>
      </c>
      <c r="F13" s="24"/>
      <c r="G13" s="94" t="s">
        <v>616</v>
      </c>
      <c r="H13" s="159" t="s">
        <v>6333</v>
      </c>
      <c r="I13" s="21"/>
      <c r="J13" s="24" t="s">
        <v>6604</v>
      </c>
      <c r="K13" s="24" t="s">
        <v>6605</v>
      </c>
      <c r="L13" s="21"/>
      <c r="M13" s="21" t="s">
        <v>1487</v>
      </c>
      <c r="N13" s="21" t="s">
        <v>1500</v>
      </c>
      <c r="O13" s="21" t="s">
        <v>1471</v>
      </c>
      <c r="P13" s="24">
        <v>0</v>
      </c>
      <c r="Q13" s="24">
        <v>0</v>
      </c>
      <c r="R13" s="24"/>
      <c r="S13" s="24" t="s">
        <v>6317</v>
      </c>
      <c r="T13" s="147"/>
    </row>
    <row r="14" spans="1:20" ht="27" customHeight="1" x14ac:dyDescent="0.2">
      <c r="A14" s="28"/>
      <c r="B14" s="75">
        <v>4</v>
      </c>
      <c r="C14" s="159" t="s">
        <v>663</v>
      </c>
      <c r="D14" s="159" t="s">
        <v>678</v>
      </c>
      <c r="E14" s="159" t="s">
        <v>6332</v>
      </c>
      <c r="F14" s="24"/>
      <c r="G14" s="134"/>
      <c r="H14" s="24"/>
      <c r="I14" s="21">
        <v>1</v>
      </c>
      <c r="J14" s="24" t="s">
        <v>6604</v>
      </c>
      <c r="K14" s="24" t="s">
        <v>6605</v>
      </c>
      <c r="L14" s="21"/>
      <c r="M14" s="21" t="s">
        <v>1487</v>
      </c>
      <c r="N14" s="21" t="s">
        <v>1500</v>
      </c>
      <c r="O14" s="21" t="s">
        <v>1471</v>
      </c>
      <c r="P14" s="24">
        <v>0</v>
      </c>
      <c r="Q14" s="24">
        <v>0</v>
      </c>
      <c r="R14" s="24"/>
      <c r="S14" s="24" t="s">
        <v>6317</v>
      </c>
      <c r="T14" s="147"/>
    </row>
    <row r="15" spans="1:20" ht="27" customHeight="1" x14ac:dyDescent="0.2">
      <c r="A15" s="28"/>
      <c r="B15" s="75">
        <v>5</v>
      </c>
      <c r="C15" s="159" t="s">
        <v>663</v>
      </c>
      <c r="D15" s="159" t="s">
        <v>678</v>
      </c>
      <c r="E15" s="159" t="s">
        <v>6374</v>
      </c>
      <c r="F15" s="24"/>
      <c r="G15" s="134"/>
      <c r="H15" s="24"/>
      <c r="I15" s="22" t="s">
        <v>2149</v>
      </c>
      <c r="J15" s="24" t="s">
        <v>6604</v>
      </c>
      <c r="K15" s="24" t="s">
        <v>6605</v>
      </c>
      <c r="L15" s="21"/>
      <c r="M15" s="21" t="s">
        <v>1482</v>
      </c>
      <c r="N15" s="21" t="s">
        <v>1494</v>
      </c>
      <c r="O15" s="21" t="s">
        <v>1471</v>
      </c>
      <c r="P15" s="24">
        <v>0</v>
      </c>
      <c r="Q15" s="24">
        <v>0</v>
      </c>
      <c r="R15" s="24"/>
      <c r="S15" s="24" t="s">
        <v>6317</v>
      </c>
      <c r="T15" s="147"/>
    </row>
    <row r="16" spans="1:20" ht="27" customHeight="1" x14ac:dyDescent="0.2">
      <c r="A16" s="28"/>
      <c r="B16" s="75">
        <v>6</v>
      </c>
      <c r="C16" s="159" t="s">
        <v>663</v>
      </c>
      <c r="D16" s="159" t="s">
        <v>678</v>
      </c>
      <c r="E16" s="159" t="s">
        <v>6328</v>
      </c>
      <c r="F16" s="24"/>
      <c r="G16" s="134"/>
      <c r="H16" s="24"/>
      <c r="I16" s="22" t="s">
        <v>6497</v>
      </c>
      <c r="J16" s="24" t="s">
        <v>6604</v>
      </c>
      <c r="K16" s="24" t="s">
        <v>6605</v>
      </c>
      <c r="L16" s="21"/>
      <c r="M16" s="21" t="s">
        <v>1482</v>
      </c>
      <c r="N16" s="21" t="s">
        <v>1473</v>
      </c>
      <c r="O16" s="21" t="s">
        <v>1471</v>
      </c>
      <c r="P16" s="24">
        <v>1</v>
      </c>
      <c r="Q16" s="24">
        <v>1</v>
      </c>
      <c r="R16" s="24"/>
      <c r="S16" s="24" t="s">
        <v>6317</v>
      </c>
      <c r="T16" s="147"/>
    </row>
    <row r="17" spans="1:20" ht="27" customHeight="1" x14ac:dyDescent="0.2">
      <c r="A17" s="28"/>
      <c r="B17" s="75">
        <v>7</v>
      </c>
      <c r="C17" s="159" t="s">
        <v>663</v>
      </c>
      <c r="D17" s="159" t="s">
        <v>678</v>
      </c>
      <c r="E17" s="159" t="s">
        <v>2180</v>
      </c>
      <c r="F17" s="24"/>
      <c r="G17" s="94" t="s">
        <v>616</v>
      </c>
      <c r="H17" s="24"/>
      <c r="I17" s="21" t="s">
        <v>6531</v>
      </c>
      <c r="J17" s="24" t="s">
        <v>6604</v>
      </c>
      <c r="K17" s="24" t="s">
        <v>6605</v>
      </c>
      <c r="L17" s="21"/>
      <c r="M17" s="21" t="s">
        <v>1482</v>
      </c>
      <c r="N17" s="21" t="s">
        <v>1555</v>
      </c>
      <c r="O17" s="21" t="s">
        <v>1471</v>
      </c>
      <c r="P17" s="24">
        <v>0</v>
      </c>
      <c r="Q17" s="24">
        <v>0</v>
      </c>
      <c r="R17" s="24"/>
      <c r="S17" s="24" t="s">
        <v>6317</v>
      </c>
      <c r="T17" s="147"/>
    </row>
    <row r="18" spans="1:20" ht="27" customHeight="1" x14ac:dyDescent="0.25">
      <c r="B18" s="75">
        <v>8</v>
      </c>
      <c r="C18" s="159" t="s">
        <v>663</v>
      </c>
      <c r="D18" s="159" t="s">
        <v>678</v>
      </c>
      <c r="E18" s="159" t="s">
        <v>2182</v>
      </c>
      <c r="F18" s="24"/>
      <c r="G18" s="94" t="s">
        <v>616</v>
      </c>
      <c r="H18" s="24"/>
      <c r="I18" s="21" t="s">
        <v>6606</v>
      </c>
      <c r="J18" s="24" t="s">
        <v>6604</v>
      </c>
      <c r="K18" s="24" t="s">
        <v>6605</v>
      </c>
      <c r="L18" s="21"/>
      <c r="M18" s="21" t="s">
        <v>1482</v>
      </c>
      <c r="N18" s="21" t="s">
        <v>2480</v>
      </c>
      <c r="O18" s="21" t="s">
        <v>1471</v>
      </c>
      <c r="P18" s="24">
        <v>0</v>
      </c>
      <c r="Q18" s="24">
        <v>0</v>
      </c>
      <c r="R18" s="24"/>
      <c r="S18" s="24" t="s">
        <v>6317</v>
      </c>
      <c r="T18" s="147"/>
    </row>
    <row r="19" spans="1:20" ht="27" customHeight="1" x14ac:dyDescent="0.2">
      <c r="A19" s="28"/>
      <c r="B19" s="75">
        <v>9</v>
      </c>
      <c r="C19" s="159" t="s">
        <v>663</v>
      </c>
      <c r="D19" s="159" t="s">
        <v>678</v>
      </c>
      <c r="E19" s="159" t="s">
        <v>6336</v>
      </c>
      <c r="F19" s="24"/>
      <c r="G19" s="134"/>
      <c r="H19" s="24"/>
      <c r="I19" s="21" t="s">
        <v>3986</v>
      </c>
      <c r="J19" s="24" t="s">
        <v>6604</v>
      </c>
      <c r="K19" s="24" t="s">
        <v>6605</v>
      </c>
      <c r="L19" s="21"/>
      <c r="M19" s="21" t="s">
        <v>1482</v>
      </c>
      <c r="N19" s="21" t="s">
        <v>1470</v>
      </c>
      <c r="O19" s="21" t="s">
        <v>1471</v>
      </c>
      <c r="P19" s="24">
        <v>0</v>
      </c>
      <c r="Q19" s="24">
        <v>0</v>
      </c>
      <c r="R19" s="24"/>
      <c r="S19" s="24" t="s">
        <v>6317</v>
      </c>
      <c r="T19" s="147"/>
    </row>
    <row r="20" spans="1:20" ht="27" customHeight="1" x14ac:dyDescent="0.2">
      <c r="A20" s="28"/>
      <c r="B20" s="75">
        <v>10</v>
      </c>
      <c r="C20" s="159" t="s">
        <v>663</v>
      </c>
      <c r="D20" s="159" t="s">
        <v>678</v>
      </c>
      <c r="E20" s="159" t="s">
        <v>1456</v>
      </c>
      <c r="F20" s="24"/>
      <c r="G20" s="94" t="s">
        <v>616</v>
      </c>
      <c r="H20" s="159" t="s">
        <v>1456</v>
      </c>
      <c r="I20" s="21"/>
      <c r="J20" s="24" t="s">
        <v>6604</v>
      </c>
      <c r="K20" s="24" t="s">
        <v>6605</v>
      </c>
      <c r="L20" s="21"/>
      <c r="M20" s="21" t="s">
        <v>1458</v>
      </c>
      <c r="N20" s="21" t="s">
        <v>1459</v>
      </c>
      <c r="O20" s="21" t="s">
        <v>1471</v>
      </c>
      <c r="P20" s="24">
        <v>0</v>
      </c>
      <c r="Q20" s="24">
        <v>0</v>
      </c>
      <c r="R20" s="24"/>
      <c r="S20" s="24" t="s">
        <v>6317</v>
      </c>
      <c r="T20" s="147"/>
    </row>
    <row r="21" spans="1:20" ht="27" customHeight="1" x14ac:dyDescent="0.2">
      <c r="A21" s="28"/>
      <c r="B21" s="75">
        <v>11</v>
      </c>
      <c r="C21" s="159" t="s">
        <v>663</v>
      </c>
      <c r="D21" s="159" t="s">
        <v>678</v>
      </c>
      <c r="E21" s="159" t="s">
        <v>6607</v>
      </c>
      <c r="F21" s="24"/>
      <c r="G21" s="94" t="s">
        <v>616</v>
      </c>
      <c r="H21" s="24" t="s">
        <v>846</v>
      </c>
      <c r="I21" s="21"/>
      <c r="J21" s="24" t="s">
        <v>6604</v>
      </c>
      <c r="K21" s="24" t="s">
        <v>6605</v>
      </c>
      <c r="L21" s="21"/>
      <c r="M21" s="21" t="s">
        <v>1487</v>
      </c>
      <c r="N21" s="21" t="s">
        <v>1488</v>
      </c>
      <c r="O21" s="21" t="s">
        <v>1471</v>
      </c>
      <c r="P21" s="24">
        <v>0</v>
      </c>
      <c r="Q21" s="24">
        <v>0</v>
      </c>
      <c r="R21" s="24"/>
      <c r="S21" s="24" t="s">
        <v>6317</v>
      </c>
      <c r="T21" s="147"/>
    </row>
    <row r="22" spans="1:20" ht="27" customHeight="1" x14ac:dyDescent="0.2">
      <c r="A22" s="28"/>
      <c r="B22" s="75">
        <v>12</v>
      </c>
      <c r="C22" s="159" t="s">
        <v>663</v>
      </c>
      <c r="D22" s="159" t="s">
        <v>678</v>
      </c>
      <c r="E22" s="159" t="s">
        <v>6608</v>
      </c>
      <c r="F22" s="24"/>
      <c r="G22" s="94" t="s">
        <v>652</v>
      </c>
      <c r="H22" s="24" t="s">
        <v>6522</v>
      </c>
      <c r="I22" s="21"/>
      <c r="J22" s="24" t="s">
        <v>6604</v>
      </c>
      <c r="K22" s="24" t="s">
        <v>6605</v>
      </c>
      <c r="L22" s="21"/>
      <c r="M22" s="21" t="s">
        <v>1482</v>
      </c>
      <c r="N22" s="21" t="s">
        <v>1575</v>
      </c>
      <c r="O22" s="21" t="s">
        <v>1471</v>
      </c>
      <c r="P22" s="24">
        <v>0</v>
      </c>
      <c r="Q22" s="24">
        <v>0</v>
      </c>
      <c r="R22" s="24"/>
      <c r="S22" s="24" t="s">
        <v>6317</v>
      </c>
      <c r="T22" s="147"/>
    </row>
    <row r="23" spans="1:20" ht="27" customHeight="1" x14ac:dyDescent="0.2">
      <c r="A23" s="28"/>
      <c r="B23" s="75">
        <v>13</v>
      </c>
      <c r="C23" s="159" t="s">
        <v>663</v>
      </c>
      <c r="D23" s="159" t="s">
        <v>678</v>
      </c>
      <c r="E23" s="159" t="s">
        <v>6609</v>
      </c>
      <c r="F23" s="24"/>
      <c r="G23" s="94" t="s">
        <v>652</v>
      </c>
      <c r="H23" s="24" t="s">
        <v>6524</v>
      </c>
      <c r="I23" s="21"/>
      <c r="J23" s="24" t="s">
        <v>6604</v>
      </c>
      <c r="K23" s="24" t="s">
        <v>6605</v>
      </c>
      <c r="L23" s="21"/>
      <c r="M23" s="21" t="s">
        <v>1482</v>
      </c>
      <c r="N23" s="21" t="s">
        <v>1575</v>
      </c>
      <c r="O23" s="21" t="s">
        <v>1471</v>
      </c>
      <c r="P23" s="24">
        <v>0</v>
      </c>
      <c r="Q23" s="24">
        <v>0</v>
      </c>
      <c r="R23" s="24"/>
      <c r="S23" s="24" t="s">
        <v>6317</v>
      </c>
      <c r="T23" s="147"/>
    </row>
    <row r="24" spans="1:20" ht="27" customHeight="1" x14ac:dyDescent="0.2">
      <c r="A24" s="28"/>
      <c r="B24" s="75">
        <v>14</v>
      </c>
      <c r="C24" s="159" t="s">
        <v>663</v>
      </c>
      <c r="D24" s="159" t="s">
        <v>678</v>
      </c>
      <c r="E24" s="159" t="s">
        <v>6610</v>
      </c>
      <c r="F24" s="24"/>
      <c r="G24" s="94" t="s">
        <v>616</v>
      </c>
      <c r="H24" s="24" t="s">
        <v>3163</v>
      </c>
      <c r="I24" s="21"/>
      <c r="J24" s="24" t="s">
        <v>6604</v>
      </c>
      <c r="K24" s="24" t="s">
        <v>6605</v>
      </c>
      <c r="L24" s="21"/>
      <c r="M24" s="21" t="s">
        <v>1482</v>
      </c>
      <c r="N24" s="21" t="s">
        <v>1575</v>
      </c>
      <c r="O24" s="21" t="s">
        <v>1471</v>
      </c>
      <c r="P24" s="24">
        <v>0</v>
      </c>
      <c r="Q24" s="24">
        <v>0</v>
      </c>
      <c r="R24" s="24"/>
      <c r="S24" s="24" t="s">
        <v>6317</v>
      </c>
      <c r="T24" s="147"/>
    </row>
    <row r="25" spans="1:20" ht="27" customHeight="1" x14ac:dyDescent="0.2">
      <c r="A25" s="28"/>
      <c r="B25" s="75">
        <v>15</v>
      </c>
      <c r="C25" s="159" t="s">
        <v>663</v>
      </c>
      <c r="D25" s="159" t="s">
        <v>678</v>
      </c>
      <c r="E25" s="159" t="s">
        <v>6611</v>
      </c>
      <c r="F25" s="24"/>
      <c r="G25" s="94" t="s">
        <v>616</v>
      </c>
      <c r="H25" s="24" t="s">
        <v>3164</v>
      </c>
      <c r="I25" s="21"/>
      <c r="J25" s="24" t="s">
        <v>6604</v>
      </c>
      <c r="K25" s="24" t="s">
        <v>6605</v>
      </c>
      <c r="L25" s="21"/>
      <c r="M25" s="21" t="s">
        <v>1482</v>
      </c>
      <c r="N25" s="21" t="s">
        <v>1575</v>
      </c>
      <c r="O25" s="21" t="s">
        <v>1471</v>
      </c>
      <c r="P25" s="24">
        <v>0</v>
      </c>
      <c r="Q25" s="24">
        <v>0</v>
      </c>
      <c r="R25" s="24"/>
      <c r="S25" s="24" t="s">
        <v>6317</v>
      </c>
      <c r="T25" s="147"/>
    </row>
    <row r="26" spans="1:20" ht="27" customHeight="1" x14ac:dyDescent="0.2">
      <c r="A26" s="28"/>
      <c r="B26" s="75">
        <v>16</v>
      </c>
      <c r="C26" s="159" t="s">
        <v>663</v>
      </c>
      <c r="D26" s="159" t="s">
        <v>678</v>
      </c>
      <c r="E26" s="159" t="s">
        <v>6612</v>
      </c>
      <c r="F26" s="24"/>
      <c r="G26" s="94" t="s">
        <v>616</v>
      </c>
      <c r="H26" s="24" t="s">
        <v>3165</v>
      </c>
      <c r="I26" s="21"/>
      <c r="J26" s="24" t="s">
        <v>6604</v>
      </c>
      <c r="K26" s="24" t="s">
        <v>6605</v>
      </c>
      <c r="L26" s="21"/>
      <c r="M26" s="21" t="s">
        <v>1458</v>
      </c>
      <c r="N26" s="21" t="s">
        <v>1459</v>
      </c>
      <c r="O26" s="21" t="s">
        <v>1471</v>
      </c>
      <c r="P26" s="24">
        <v>0</v>
      </c>
      <c r="Q26" s="24">
        <v>0</v>
      </c>
      <c r="R26" s="24"/>
      <c r="S26" s="24" t="s">
        <v>6317</v>
      </c>
      <c r="T26" s="147"/>
    </row>
    <row r="27" spans="1:20" ht="27" customHeight="1" x14ac:dyDescent="0.2">
      <c r="A27" s="28"/>
      <c r="B27" s="75">
        <v>17</v>
      </c>
      <c r="C27" s="159" t="s">
        <v>663</v>
      </c>
      <c r="D27" s="159" t="s">
        <v>678</v>
      </c>
      <c r="E27" s="159" t="s">
        <v>6613</v>
      </c>
      <c r="F27" s="24"/>
      <c r="G27" s="94" t="s">
        <v>616</v>
      </c>
      <c r="H27" s="24" t="s">
        <v>3167</v>
      </c>
      <c r="I27" s="21"/>
      <c r="J27" s="24" t="s">
        <v>6604</v>
      </c>
      <c r="K27" s="24" t="s">
        <v>6605</v>
      </c>
      <c r="L27" s="21"/>
      <c r="M27" s="21" t="s">
        <v>1482</v>
      </c>
      <c r="N27" s="21" t="s">
        <v>2922</v>
      </c>
      <c r="O27" s="21" t="s">
        <v>1471</v>
      </c>
      <c r="P27" s="24">
        <v>0</v>
      </c>
      <c r="Q27" s="24">
        <v>0</v>
      </c>
      <c r="R27" s="24"/>
      <c r="S27" s="24" t="s">
        <v>6317</v>
      </c>
      <c r="T27" s="147"/>
    </row>
    <row r="28" spans="1:20" ht="27" customHeight="1" x14ac:dyDescent="0.25">
      <c r="B28" s="75">
        <v>18</v>
      </c>
      <c r="C28" s="159" t="s">
        <v>663</v>
      </c>
      <c r="D28" s="159" t="s">
        <v>678</v>
      </c>
      <c r="E28" s="159" t="s">
        <v>6614</v>
      </c>
      <c r="F28" s="24"/>
      <c r="G28" s="94" t="s">
        <v>616</v>
      </c>
      <c r="H28" s="24" t="s">
        <v>3168</v>
      </c>
      <c r="I28" s="21"/>
      <c r="J28" s="24" t="s">
        <v>6604</v>
      </c>
      <c r="K28" s="24" t="s">
        <v>6605</v>
      </c>
      <c r="L28" s="21"/>
      <c r="M28" s="21" t="s">
        <v>1482</v>
      </c>
      <c r="N28" s="21" t="s">
        <v>1734</v>
      </c>
      <c r="O28" s="21" t="s">
        <v>1471</v>
      </c>
      <c r="P28" s="24">
        <v>0</v>
      </c>
      <c r="Q28" s="24">
        <v>0</v>
      </c>
      <c r="R28" s="24"/>
      <c r="S28" s="24" t="s">
        <v>6317</v>
      </c>
      <c r="T28" s="147"/>
    </row>
    <row r="29" spans="1:20" ht="27" customHeight="1" x14ac:dyDescent="0.2">
      <c r="A29" s="28"/>
      <c r="B29" s="75">
        <v>19</v>
      </c>
      <c r="C29" s="159" t="s">
        <v>663</v>
      </c>
      <c r="D29" s="159" t="s">
        <v>678</v>
      </c>
      <c r="E29" s="159" t="s">
        <v>2519</v>
      </c>
      <c r="F29" s="24"/>
      <c r="G29" s="94" t="s">
        <v>616</v>
      </c>
      <c r="H29" s="24" t="s">
        <v>2519</v>
      </c>
      <c r="I29" s="21"/>
      <c r="J29" s="24" t="s">
        <v>6604</v>
      </c>
      <c r="K29" s="24" t="s">
        <v>6605</v>
      </c>
      <c r="L29" s="21"/>
      <c r="M29" s="21" t="s">
        <v>1482</v>
      </c>
      <c r="N29" s="21" t="s">
        <v>1704</v>
      </c>
      <c r="O29" s="21" t="s">
        <v>1471</v>
      </c>
      <c r="P29" s="24">
        <v>0</v>
      </c>
      <c r="Q29" s="24">
        <v>0</v>
      </c>
      <c r="R29" s="24"/>
      <c r="S29" s="24" t="s">
        <v>6317</v>
      </c>
      <c r="T29" s="147"/>
    </row>
  </sheetData>
  <autoFilter ref="B10:T29" xr:uid="{00000000-0001-0000-E701-000000000000}"/>
  <mergeCells count="2">
    <mergeCell ref="C9:O9"/>
    <mergeCell ref="H2:I5"/>
  </mergeCells>
  <conditionalFormatting sqref="H11:H12 H14:H19 H21:H29">
    <cfRule type="duplicateValues" dxfId="678" priority="1"/>
  </conditionalFormatting>
  <hyperlinks>
    <hyperlink ref="G13" location="T_F_AVRISENTD!A1" display="T_F_AVRISENTD" xr:uid="{00000000-0004-0000-E701-000000000000}"/>
    <hyperlink ref="G17" location="T_F_AVRISENTD!A1" display="T_F_AVRISENTD" xr:uid="{00000000-0004-0000-E701-000001000000}"/>
    <hyperlink ref="G18" location="T_F_AVRISENTD!A1" display="T_F_AVRISENTD" xr:uid="{00000000-0004-0000-E701-000002000000}"/>
    <hyperlink ref="G20" location="T_F_AVRISENTD!A1" display="T_F_AVRISENTD" xr:uid="{00000000-0004-0000-E701-000003000000}"/>
    <hyperlink ref="G21" location="T_F_AVRISENTD!A1" display="T_F_AVRISENTD" xr:uid="{00000000-0004-0000-E701-000004000000}"/>
    <hyperlink ref="G24" location="T_F_AVRISENTD!A1" display="T_F_AVRISENTD" xr:uid="{00000000-0004-0000-E701-000005000000}"/>
    <hyperlink ref="G25" location="T_F_AVRISENTD!A1" display="T_F_AVRISENTD" xr:uid="{00000000-0004-0000-E701-000006000000}"/>
    <hyperlink ref="G26" location="T_F_AVRISENTD!A1" display="T_F_AVRISENTD" xr:uid="{00000000-0004-0000-E701-000007000000}"/>
    <hyperlink ref="G27" location="T_F_AVRISENTD!A1" display="T_F_AVRISENTD" xr:uid="{00000000-0004-0000-E701-000008000000}"/>
    <hyperlink ref="G28" location="T_F_AVRISENTD!A1" display="T_F_AVRISENTD" xr:uid="{00000000-0004-0000-E701-000009000000}"/>
    <hyperlink ref="G29" location="T_F_AVRISENTD!A1" display="T_F_AVRISENTD" xr:uid="{00000000-0004-0000-E701-00000A000000}"/>
    <hyperlink ref="G22" location="T_REF_CODIGOSDOMINIOBDP!A1" display="T_REF_CODIGOSDOMINIOBDP" xr:uid="{00000000-0004-0000-E701-00000B000000}"/>
    <hyperlink ref="G23" location="T_REF_CODIGOSDOMINIOBDP!A1" display="T_REF_CODIGOSDOMINIOBDP" xr:uid="{00000000-0004-0000-E701-00000C000000}"/>
    <hyperlink ref="B6" location="Variáveis!A1" display="Variáveis" xr:uid="{00000000-0004-0000-E701-00000D000000}"/>
    <hyperlink ref="C6" location="'Índice de Tabelas'!A1" display="Índice de Tabelas" xr:uid="{00000000-0004-0000-E701-00000E000000}"/>
    <hyperlink ref="D6" location="'Manual de Instrução'!A1" display="Manual de Instrução" xr:uid="{00000000-0004-0000-E701-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5745"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55746" r:id="rId5" name="Remover Filtros">
              <controlPr defaultSize="0" print="0" autoFill="0" autoPict="0" macro="[0]!RemoveFilters">
                <anchor moveWithCells="1" sizeWithCells="1">
                  <from>
                    <xdr:col>5</xdr:col>
                    <xdr:colOff>2087880</xdr:colOff>
                    <xdr:row>3</xdr:row>
                    <xdr:rowOff>0</xdr:rowOff>
                  </from>
                  <to>
                    <xdr:col>6</xdr:col>
                    <xdr:colOff>2011680</xdr:colOff>
                    <xdr:row>4</xdr:row>
                    <xdr:rowOff>182880</xdr:rowOff>
                  </to>
                </anchor>
              </controlPr>
            </control>
          </mc:Choice>
        </mc:AlternateContent>
      </controls>
    </mc:Choice>
  </mc:AlternateContent>
</worksheet>
</file>

<file path=xl/worksheets/sheet4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801-000000000000}">
  <sheetPr codeName="Sheet930"/>
  <dimension ref="A1:T25"/>
  <sheetViews>
    <sheetView zoomScale="80" workbookViewId="0">
      <pane xSplit="5" ySplit="10" topLeftCell="F11" activePane="bottomRight" state="frozen"/>
      <selection pane="topRight" activeCell="F1" sqref="F1"/>
      <selection pane="bottomLeft" activeCell="A18" sqref="A18"/>
      <selection pane="bottomRight" activeCell="B10" sqref="B10:T25"/>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c r="D2" s="9"/>
      <c r="E2" s="9"/>
      <c r="F2" s="11"/>
      <c r="G2" s="11"/>
      <c r="H2" s="694" t="str">
        <f>CONCATENATE("
A tabela ",D11,"  é um sinónimo da tabela de igual nome na BD da CRC. ")</f>
        <v xml:space="preserve">
A tabela T_M_CIND_I_ENTINSTDIA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679</v>
      </c>
      <c r="E11" s="159" t="s">
        <v>932</v>
      </c>
      <c r="F11" s="24"/>
      <c r="G11" s="134"/>
      <c r="H11" s="24"/>
      <c r="I11" s="21" t="s">
        <v>6615</v>
      </c>
      <c r="J11" s="24" t="s">
        <v>6616</v>
      </c>
      <c r="K11" s="24" t="s">
        <v>6617</v>
      </c>
      <c r="L11" s="21"/>
      <c r="M11" s="21" t="s">
        <v>1487</v>
      </c>
      <c r="N11" s="21" t="s">
        <v>1500</v>
      </c>
      <c r="O11" s="21" t="s">
        <v>1460</v>
      </c>
      <c r="P11" s="24">
        <v>1</v>
      </c>
      <c r="Q11" s="24">
        <v>0</v>
      </c>
      <c r="R11" s="24" t="s">
        <v>6317</v>
      </c>
      <c r="S11" s="24" t="s">
        <v>6317</v>
      </c>
      <c r="T11" s="147"/>
    </row>
    <row r="12" spans="1:20" s="29" customFormat="1" ht="27" customHeight="1" x14ac:dyDescent="0.25">
      <c r="A12"/>
      <c r="B12" s="75">
        <v>2</v>
      </c>
      <c r="C12" s="159" t="s">
        <v>663</v>
      </c>
      <c r="D12" s="159" t="s">
        <v>679</v>
      </c>
      <c r="E12" s="159" t="s">
        <v>6618</v>
      </c>
      <c r="F12" s="24"/>
      <c r="G12" s="94" t="s">
        <v>680</v>
      </c>
      <c r="H12" s="24" t="s">
        <v>932</v>
      </c>
      <c r="I12" s="21"/>
      <c r="J12" s="24" t="s">
        <v>6616</v>
      </c>
      <c r="K12" s="24" t="s">
        <v>6617</v>
      </c>
      <c r="L12" s="21"/>
      <c r="M12" s="21" t="s">
        <v>1487</v>
      </c>
      <c r="N12" s="21" t="s">
        <v>1500</v>
      </c>
      <c r="O12" s="21" t="s">
        <v>1460</v>
      </c>
      <c r="P12" s="24">
        <v>1</v>
      </c>
      <c r="Q12" s="24">
        <v>1</v>
      </c>
      <c r="R12" s="24" t="s">
        <v>6317</v>
      </c>
      <c r="S12" s="24" t="s">
        <v>6317</v>
      </c>
      <c r="T12" s="147"/>
    </row>
    <row r="13" spans="1:20" ht="27" customHeight="1" x14ac:dyDescent="0.2">
      <c r="A13" s="28"/>
      <c r="B13" s="75">
        <v>3</v>
      </c>
      <c r="C13" s="159" t="s">
        <v>663</v>
      </c>
      <c r="D13" s="159" t="s">
        <v>679</v>
      </c>
      <c r="E13" s="159" t="s">
        <v>2180</v>
      </c>
      <c r="F13" s="24"/>
      <c r="G13" s="94" t="s">
        <v>637</v>
      </c>
      <c r="H13" s="24"/>
      <c r="I13" s="21" t="s">
        <v>6531</v>
      </c>
      <c r="J13" s="24" t="s">
        <v>6616</v>
      </c>
      <c r="K13" s="24" t="s">
        <v>6617</v>
      </c>
      <c r="L13" s="21"/>
      <c r="M13" s="21" t="s">
        <v>1482</v>
      </c>
      <c r="N13" s="21" t="s">
        <v>1555</v>
      </c>
      <c r="O13" s="21" t="s">
        <v>1471</v>
      </c>
      <c r="P13" s="24">
        <v>0</v>
      </c>
      <c r="Q13" s="24">
        <v>0</v>
      </c>
      <c r="R13" s="24" t="s">
        <v>6317</v>
      </c>
      <c r="S13" s="24" t="s">
        <v>6317</v>
      </c>
      <c r="T13" s="147"/>
    </row>
    <row r="14" spans="1:20" ht="27" customHeight="1" x14ac:dyDescent="0.2">
      <c r="A14" s="28"/>
      <c r="B14" s="75">
        <v>4</v>
      </c>
      <c r="C14" s="159" t="s">
        <v>663</v>
      </c>
      <c r="D14" s="159" t="s">
        <v>679</v>
      </c>
      <c r="E14" s="159" t="s">
        <v>6474</v>
      </c>
      <c r="F14" s="24"/>
      <c r="G14" s="94" t="s">
        <v>637</v>
      </c>
      <c r="H14" s="24"/>
      <c r="I14" s="21" t="s">
        <v>6574</v>
      </c>
      <c r="J14" s="24" t="s">
        <v>6616</v>
      </c>
      <c r="K14" s="24" t="s">
        <v>6617</v>
      </c>
      <c r="L14" s="21"/>
      <c r="M14" s="21" t="s">
        <v>1482</v>
      </c>
      <c r="N14" s="21" t="s">
        <v>2480</v>
      </c>
      <c r="O14" s="21" t="s">
        <v>1471</v>
      </c>
      <c r="P14" s="24">
        <v>0</v>
      </c>
      <c r="Q14" s="24">
        <v>0</v>
      </c>
      <c r="R14" s="24" t="s">
        <v>6317</v>
      </c>
      <c r="S14" s="24" t="s">
        <v>6317</v>
      </c>
      <c r="T14" s="147"/>
    </row>
    <row r="15" spans="1:20" ht="27" customHeight="1" x14ac:dyDescent="0.2">
      <c r="A15" s="28"/>
      <c r="B15" s="75">
        <v>5</v>
      </c>
      <c r="C15" s="159" t="s">
        <v>663</v>
      </c>
      <c r="D15" s="159" t="s">
        <v>679</v>
      </c>
      <c r="E15" s="159" t="s">
        <v>6336</v>
      </c>
      <c r="F15" s="24"/>
      <c r="G15" s="134"/>
      <c r="H15" s="24"/>
      <c r="I15" s="21" t="s">
        <v>1471</v>
      </c>
      <c r="J15" s="24" t="s">
        <v>6616</v>
      </c>
      <c r="K15" s="24" t="s">
        <v>6617</v>
      </c>
      <c r="L15" s="21"/>
      <c r="M15" s="21" t="s">
        <v>1482</v>
      </c>
      <c r="N15" s="21" t="s">
        <v>1470</v>
      </c>
      <c r="O15" s="21" t="s">
        <v>1471</v>
      </c>
      <c r="P15" s="24">
        <v>0</v>
      </c>
      <c r="Q15" s="24">
        <v>0</v>
      </c>
      <c r="R15" s="24" t="s">
        <v>6317</v>
      </c>
      <c r="S15" s="24" t="s">
        <v>6317</v>
      </c>
      <c r="T15" s="147"/>
    </row>
    <row r="16" spans="1:20" ht="27" customHeight="1" x14ac:dyDescent="0.2">
      <c r="A16" s="28"/>
      <c r="B16" s="75">
        <v>6</v>
      </c>
      <c r="C16" s="159" t="s">
        <v>663</v>
      </c>
      <c r="D16" s="159" t="s">
        <v>679</v>
      </c>
      <c r="E16" s="159" t="s">
        <v>6619</v>
      </c>
      <c r="F16" s="24"/>
      <c r="G16" s="94" t="s">
        <v>652</v>
      </c>
      <c r="H16" s="24" t="s">
        <v>6620</v>
      </c>
      <c r="I16" s="21"/>
      <c r="J16" s="24" t="s">
        <v>6616</v>
      </c>
      <c r="K16" s="24" t="s">
        <v>6617</v>
      </c>
      <c r="L16" s="21"/>
      <c r="M16" s="21" t="s">
        <v>1482</v>
      </c>
      <c r="N16" s="21" t="s">
        <v>1575</v>
      </c>
      <c r="O16" s="21" t="s">
        <v>1471</v>
      </c>
      <c r="P16" s="24">
        <v>0</v>
      </c>
      <c r="Q16" s="24">
        <v>0</v>
      </c>
      <c r="R16" s="24" t="s">
        <v>6317</v>
      </c>
      <c r="S16" s="24" t="s">
        <v>6317</v>
      </c>
      <c r="T16" s="147"/>
    </row>
    <row r="17" spans="1:20" ht="27" customHeight="1" x14ac:dyDescent="0.2">
      <c r="A17" s="28"/>
      <c r="B17" s="75">
        <v>7</v>
      </c>
      <c r="C17" s="159" t="s">
        <v>663</v>
      </c>
      <c r="D17" s="159" t="s">
        <v>679</v>
      </c>
      <c r="E17" s="159" t="s">
        <v>6621</v>
      </c>
      <c r="F17" s="24"/>
      <c r="G17" s="94" t="s">
        <v>637</v>
      </c>
      <c r="H17" s="24" t="s">
        <v>3091</v>
      </c>
      <c r="I17" s="21"/>
      <c r="J17" s="24" t="s">
        <v>6616</v>
      </c>
      <c r="K17" s="24" t="s">
        <v>6617</v>
      </c>
      <c r="L17" s="21"/>
      <c r="M17" s="21" t="s">
        <v>1482</v>
      </c>
      <c r="N17" s="21" t="s">
        <v>1575</v>
      </c>
      <c r="O17" s="21" t="s">
        <v>1471</v>
      </c>
      <c r="P17" s="24">
        <v>0</v>
      </c>
      <c r="Q17" s="24">
        <v>0</v>
      </c>
      <c r="R17" s="24" t="s">
        <v>6317</v>
      </c>
      <c r="S17" s="24" t="s">
        <v>6317</v>
      </c>
      <c r="T17" s="147"/>
    </row>
    <row r="18" spans="1:20" ht="27" customHeight="1" x14ac:dyDescent="0.25">
      <c r="B18" s="75">
        <v>8</v>
      </c>
      <c r="C18" s="159" t="s">
        <v>663</v>
      </c>
      <c r="D18" s="159" t="s">
        <v>679</v>
      </c>
      <c r="E18" s="159" t="s">
        <v>6622</v>
      </c>
      <c r="F18" s="24"/>
      <c r="G18" s="94" t="s">
        <v>637</v>
      </c>
      <c r="H18" s="24" t="s">
        <v>3092</v>
      </c>
      <c r="I18" s="21"/>
      <c r="J18" s="24" t="s">
        <v>6616</v>
      </c>
      <c r="K18" s="24" t="s">
        <v>6617</v>
      </c>
      <c r="L18" s="21"/>
      <c r="M18" s="21" t="s">
        <v>1487</v>
      </c>
      <c r="N18" s="21" t="s">
        <v>1497</v>
      </c>
      <c r="O18" s="21" t="s">
        <v>1471</v>
      </c>
      <c r="P18" s="24">
        <v>0</v>
      </c>
      <c r="Q18" s="24">
        <v>0</v>
      </c>
      <c r="R18" s="24" t="s">
        <v>6317</v>
      </c>
      <c r="S18" s="24" t="s">
        <v>6317</v>
      </c>
      <c r="T18" s="147"/>
    </row>
    <row r="19" spans="1:20" ht="27" customHeight="1" x14ac:dyDescent="0.2">
      <c r="A19" s="28"/>
      <c r="B19" s="75">
        <v>9</v>
      </c>
      <c r="C19" s="159" t="s">
        <v>663</v>
      </c>
      <c r="D19" s="159" t="s">
        <v>679</v>
      </c>
      <c r="E19" s="159" t="s">
        <v>6623</v>
      </c>
      <c r="F19" s="24"/>
      <c r="G19" s="94" t="s">
        <v>637</v>
      </c>
      <c r="H19" s="24" t="s">
        <v>3093</v>
      </c>
      <c r="I19" s="21"/>
      <c r="J19" s="24" t="s">
        <v>6616</v>
      </c>
      <c r="K19" s="24" t="s">
        <v>6617</v>
      </c>
      <c r="L19" s="21"/>
      <c r="M19" s="21" t="s">
        <v>1487</v>
      </c>
      <c r="N19" s="21" t="s">
        <v>1497</v>
      </c>
      <c r="O19" s="21" t="s">
        <v>1471</v>
      </c>
      <c r="P19" s="24">
        <v>0</v>
      </c>
      <c r="Q19" s="24">
        <v>0</v>
      </c>
      <c r="R19" s="24" t="s">
        <v>6317</v>
      </c>
      <c r="S19" s="24" t="s">
        <v>6317</v>
      </c>
      <c r="T19" s="147"/>
    </row>
    <row r="20" spans="1:20" ht="27" customHeight="1" x14ac:dyDescent="0.2">
      <c r="A20" s="28"/>
      <c r="B20" s="75">
        <v>10</v>
      </c>
      <c r="C20" s="159" t="s">
        <v>663</v>
      </c>
      <c r="D20" s="159" t="s">
        <v>679</v>
      </c>
      <c r="E20" s="159" t="s">
        <v>6624</v>
      </c>
      <c r="F20" s="24"/>
      <c r="G20" s="94" t="s">
        <v>637</v>
      </c>
      <c r="H20" s="24" t="s">
        <v>3096</v>
      </c>
      <c r="I20" s="21"/>
      <c r="J20" s="24" t="s">
        <v>6616</v>
      </c>
      <c r="K20" s="24" t="s">
        <v>6617</v>
      </c>
      <c r="L20" s="21"/>
      <c r="M20" s="21" t="s">
        <v>1487</v>
      </c>
      <c r="N20" s="21" t="s">
        <v>1497</v>
      </c>
      <c r="O20" s="21" t="s">
        <v>1471</v>
      </c>
      <c r="P20" s="24">
        <v>0</v>
      </c>
      <c r="Q20" s="24">
        <v>0</v>
      </c>
      <c r="R20" s="24" t="s">
        <v>6317</v>
      </c>
      <c r="S20" s="24" t="s">
        <v>6317</v>
      </c>
      <c r="T20" s="147"/>
    </row>
    <row r="21" spans="1:20" ht="27" customHeight="1" x14ac:dyDescent="0.2">
      <c r="A21" s="28"/>
      <c r="B21" s="75">
        <v>11</v>
      </c>
      <c r="C21" s="159" t="s">
        <v>663</v>
      </c>
      <c r="D21" s="159" t="s">
        <v>679</v>
      </c>
      <c r="E21" s="159" t="s">
        <v>6625</v>
      </c>
      <c r="F21" s="24"/>
      <c r="G21" s="94" t="s">
        <v>637</v>
      </c>
      <c r="H21" s="24" t="s">
        <v>3094</v>
      </c>
      <c r="I21" s="21"/>
      <c r="J21" s="24" t="s">
        <v>6616</v>
      </c>
      <c r="K21" s="24" t="s">
        <v>6617</v>
      </c>
      <c r="L21" s="21"/>
      <c r="M21" s="21" t="s">
        <v>1487</v>
      </c>
      <c r="N21" s="21" t="s">
        <v>1497</v>
      </c>
      <c r="O21" s="21" t="s">
        <v>1471</v>
      </c>
      <c r="P21" s="24">
        <v>0</v>
      </c>
      <c r="Q21" s="24">
        <v>0</v>
      </c>
      <c r="R21" s="24" t="s">
        <v>6317</v>
      </c>
      <c r="S21" s="24" t="s">
        <v>6317</v>
      </c>
      <c r="T21" s="147"/>
    </row>
    <row r="22" spans="1:20" ht="27" customHeight="1" x14ac:dyDescent="0.2">
      <c r="A22" s="28"/>
      <c r="B22" s="75">
        <v>12</v>
      </c>
      <c r="C22" s="159" t="s">
        <v>663</v>
      </c>
      <c r="D22" s="159" t="s">
        <v>679</v>
      </c>
      <c r="E22" s="159" t="s">
        <v>6626</v>
      </c>
      <c r="F22" s="24"/>
      <c r="G22" s="94" t="s">
        <v>637</v>
      </c>
      <c r="H22" s="24" t="s">
        <v>3095</v>
      </c>
      <c r="I22" s="21"/>
      <c r="J22" s="24" t="s">
        <v>6616</v>
      </c>
      <c r="K22" s="24" t="s">
        <v>6617</v>
      </c>
      <c r="L22" s="21"/>
      <c r="M22" s="21" t="s">
        <v>1487</v>
      </c>
      <c r="N22" s="21" t="s">
        <v>1497</v>
      </c>
      <c r="O22" s="21" t="s">
        <v>1471</v>
      </c>
      <c r="P22" s="24">
        <v>0</v>
      </c>
      <c r="Q22" s="24">
        <v>0</v>
      </c>
      <c r="R22" s="24" t="s">
        <v>6317</v>
      </c>
      <c r="S22" s="24" t="s">
        <v>6317</v>
      </c>
      <c r="T22" s="147"/>
    </row>
    <row r="23" spans="1:20" ht="27" customHeight="1" x14ac:dyDescent="0.2">
      <c r="A23" s="28"/>
      <c r="B23" s="75">
        <v>13</v>
      </c>
      <c r="C23" s="159" t="s">
        <v>663</v>
      </c>
      <c r="D23" s="159" t="s">
        <v>679</v>
      </c>
      <c r="E23" s="159" t="s">
        <v>6627</v>
      </c>
      <c r="F23" s="24"/>
      <c r="G23" s="94" t="s">
        <v>652</v>
      </c>
      <c r="H23" s="24" t="s">
        <v>6628</v>
      </c>
      <c r="I23" s="21"/>
      <c r="J23" s="24" t="s">
        <v>6616</v>
      </c>
      <c r="K23" s="24" t="s">
        <v>6617</v>
      </c>
      <c r="L23" s="21"/>
      <c r="M23" s="21" t="s">
        <v>1482</v>
      </c>
      <c r="N23" s="21" t="s">
        <v>1476</v>
      </c>
      <c r="O23" s="21" t="s">
        <v>1471</v>
      </c>
      <c r="P23" s="24">
        <v>0</v>
      </c>
      <c r="Q23" s="24">
        <v>0</v>
      </c>
      <c r="R23" s="24" t="s">
        <v>6317</v>
      </c>
      <c r="S23" s="24" t="s">
        <v>6317</v>
      </c>
      <c r="T23" s="147"/>
    </row>
    <row r="24" spans="1:20" ht="27" customHeight="1" x14ac:dyDescent="0.2">
      <c r="A24" s="28"/>
      <c r="B24" s="75">
        <v>14</v>
      </c>
      <c r="C24" s="159" t="s">
        <v>663</v>
      </c>
      <c r="D24" s="159" t="s">
        <v>679</v>
      </c>
      <c r="E24" s="159" t="s">
        <v>6629</v>
      </c>
      <c r="F24" s="24"/>
      <c r="G24" s="94" t="s">
        <v>637</v>
      </c>
      <c r="H24" s="21" t="s">
        <v>3100</v>
      </c>
      <c r="I24" s="21"/>
      <c r="J24" s="24"/>
      <c r="K24" s="24"/>
      <c r="L24" s="21"/>
      <c r="M24" s="21" t="s">
        <v>1482</v>
      </c>
      <c r="N24" s="21" t="s">
        <v>1476</v>
      </c>
      <c r="O24" s="21" t="s">
        <v>1471</v>
      </c>
      <c r="P24" s="24">
        <v>0</v>
      </c>
      <c r="Q24" s="24">
        <v>0</v>
      </c>
      <c r="R24" s="24" t="s">
        <v>6317</v>
      </c>
      <c r="S24" s="24" t="s">
        <v>6317</v>
      </c>
      <c r="T24" s="147"/>
    </row>
    <row r="25" spans="1:20" ht="27" customHeight="1" x14ac:dyDescent="0.2">
      <c r="A25" s="28"/>
      <c r="B25" s="75">
        <v>15</v>
      </c>
      <c r="C25" s="159" t="s">
        <v>663</v>
      </c>
      <c r="D25" s="159" t="s">
        <v>679</v>
      </c>
      <c r="E25" s="159" t="s">
        <v>2519</v>
      </c>
      <c r="F25" s="24"/>
      <c r="G25" s="94" t="s">
        <v>637</v>
      </c>
      <c r="H25" s="24" t="s">
        <v>2519</v>
      </c>
      <c r="I25" s="21"/>
      <c r="J25" s="24"/>
      <c r="K25" s="24"/>
      <c r="L25" s="21"/>
      <c r="M25" s="21" t="s">
        <v>1482</v>
      </c>
      <c r="N25" s="21" t="s">
        <v>1704</v>
      </c>
      <c r="O25" s="21" t="s">
        <v>1471</v>
      </c>
      <c r="P25" s="24">
        <v>0</v>
      </c>
      <c r="Q25" s="24">
        <v>0</v>
      </c>
      <c r="R25" s="24" t="s">
        <v>6317</v>
      </c>
      <c r="S25" s="24" t="s">
        <v>6317</v>
      </c>
      <c r="T25" s="147"/>
    </row>
  </sheetData>
  <autoFilter ref="B10:T25" xr:uid="{00000000-0001-0000-E801-000000000000}"/>
  <mergeCells count="2">
    <mergeCell ref="C9:O9"/>
    <mergeCell ref="H2:I5"/>
  </mergeCells>
  <conditionalFormatting sqref="H11:H23 H25">
    <cfRule type="duplicateValues" dxfId="677" priority="1"/>
  </conditionalFormatting>
  <hyperlinks>
    <hyperlink ref="G12" location="T_M_CIND_I_INFDIAINSTFIN!A1" display="T_M_CIND_I_INFDIAINSTFIN" xr:uid="{00000000-0004-0000-E801-000000000000}"/>
    <hyperlink ref="G13" location="T_F_RESPENTID!A1" display="T_F_RESPENTID" xr:uid="{00000000-0004-0000-E801-000001000000}"/>
    <hyperlink ref="G14" location="T_F_RESPENTID!A1" display="T_F_RESPENTID" xr:uid="{00000000-0004-0000-E801-000002000000}"/>
    <hyperlink ref="G17" location="T_F_RESPENTID!A1" display="T_F_RESPENTID" xr:uid="{00000000-0004-0000-E801-000003000000}"/>
    <hyperlink ref="G18" location="T_F_RESPENTID!A1" display="T_F_RESPENTID" xr:uid="{00000000-0004-0000-E801-000004000000}"/>
    <hyperlink ref="G19" location="T_F_RESPENTID!A1" display="T_F_RESPENTID" xr:uid="{00000000-0004-0000-E801-000005000000}"/>
    <hyperlink ref="G20" location="T_F_RESPENTID!A1" display="T_F_RESPENTID" xr:uid="{00000000-0004-0000-E801-000006000000}"/>
    <hyperlink ref="G21" location="T_F_RESPENTID!A1" display="T_F_RESPENTID" xr:uid="{00000000-0004-0000-E801-000007000000}"/>
    <hyperlink ref="G22" location="T_F_RESPENTID!A1" display="T_F_RESPENTID" xr:uid="{00000000-0004-0000-E801-000008000000}"/>
    <hyperlink ref="G24" location="T_F_RESPENTID!A1" display="T_F_RESPENTID" xr:uid="{00000000-0004-0000-E801-000009000000}"/>
    <hyperlink ref="G25" location="T_F_RESPENTID!A1" display="T_F_RESPENTID" xr:uid="{00000000-0004-0000-E801-00000A000000}"/>
    <hyperlink ref="G16" location="T_REF_CODIGOSDOMINIOBDP!A1" display="T_REF_CODIGOSDOMINIOBDP" xr:uid="{00000000-0004-0000-E801-00000B000000}"/>
    <hyperlink ref="G23" location="T_REF_CODIGOSDOMINIOBDP!A1" display="T_REF_CODIGOSDOMINIOBDP" xr:uid="{00000000-0004-0000-E801-00000C000000}"/>
    <hyperlink ref="B6" location="Variáveis!A1" display="Variáveis" xr:uid="{00000000-0004-0000-E801-00000D000000}"/>
    <hyperlink ref="C6" location="'Índice de Tabelas'!A1" display="Índice de Tabelas" xr:uid="{00000000-0004-0000-E801-00000E000000}"/>
    <hyperlink ref="D6" location="'Manual de Instrução'!A1" display="Manual de Instrução" xr:uid="{00000000-0004-0000-E801-00000F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6769"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5677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901-000000000000}">
  <sheetPr codeName="Sheet931"/>
  <dimension ref="A1:T23"/>
  <sheetViews>
    <sheetView zoomScale="80" workbookViewId="0">
      <pane xSplit="5" ySplit="10" topLeftCell="F11" activePane="bottomRight" state="frozen"/>
      <selection pane="topRight" activeCell="F1" sqref="F1"/>
      <selection pane="bottomLeft" activeCell="A18" sqref="A18"/>
      <selection pane="bottomRight" activeCell="B10" sqref="B10:T2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3984375" style="27" bestFit="1"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c r="D2" s="9"/>
      <c r="E2" s="9"/>
      <c r="F2" s="11"/>
      <c r="G2" s="11"/>
      <c r="H2" s="694" t="str">
        <f>CONCATENATE("
A tabela ",D11,"  é um sinónimo da tabela de igual nome na BD da CRC. ")</f>
        <v xml:space="preserve">
A tabela T_M_CIND_I_INFDIAINSTFIN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680</v>
      </c>
      <c r="E11" s="159" t="s">
        <v>932</v>
      </c>
      <c r="F11" s="24"/>
      <c r="G11" s="134"/>
      <c r="H11" s="24"/>
      <c r="I11" s="21" t="s">
        <v>6630</v>
      </c>
      <c r="J11" s="24"/>
      <c r="K11" s="24" t="s">
        <v>6631</v>
      </c>
      <c r="L11" s="21"/>
      <c r="M11" s="21" t="s">
        <v>1487</v>
      </c>
      <c r="N11" s="21" t="s">
        <v>1500</v>
      </c>
      <c r="O11" s="21" t="s">
        <v>1460</v>
      </c>
      <c r="P11" s="24">
        <v>1</v>
      </c>
      <c r="Q11" s="24">
        <v>0</v>
      </c>
      <c r="R11" s="24"/>
      <c r="S11" s="24" t="s">
        <v>6317</v>
      </c>
      <c r="T11" s="147"/>
    </row>
    <row r="12" spans="1:20" s="29" customFormat="1" ht="27" customHeight="1" x14ac:dyDescent="0.25">
      <c r="A12"/>
      <c r="B12" s="75">
        <v>2</v>
      </c>
      <c r="C12" s="159" t="s">
        <v>663</v>
      </c>
      <c r="D12" s="159" t="s">
        <v>680</v>
      </c>
      <c r="E12" s="159" t="s">
        <v>6331</v>
      </c>
      <c r="F12" s="24"/>
      <c r="G12" s="134"/>
      <c r="H12" s="24"/>
      <c r="I12" s="21" t="s">
        <v>6547</v>
      </c>
      <c r="J12" s="24"/>
      <c r="K12" s="24" t="s">
        <v>6631</v>
      </c>
      <c r="L12" s="21"/>
      <c r="M12" s="21" t="s">
        <v>1487</v>
      </c>
      <c r="N12" s="21" t="s">
        <v>1500</v>
      </c>
      <c r="O12" s="21" t="s">
        <v>1471</v>
      </c>
      <c r="P12" s="24">
        <v>1</v>
      </c>
      <c r="Q12" s="24">
        <v>1</v>
      </c>
      <c r="R12" s="24"/>
      <c r="S12" s="24" t="s">
        <v>6317</v>
      </c>
      <c r="T12" s="147"/>
    </row>
    <row r="13" spans="1:20" ht="27" customHeight="1" x14ac:dyDescent="0.2">
      <c r="A13" s="28"/>
      <c r="B13" s="75">
        <v>3</v>
      </c>
      <c r="C13" s="159" t="s">
        <v>663</v>
      </c>
      <c r="D13" s="159" t="s">
        <v>680</v>
      </c>
      <c r="E13" s="159" t="s">
        <v>6333</v>
      </c>
      <c r="F13" s="24"/>
      <c r="G13" s="94" t="s">
        <v>627</v>
      </c>
      <c r="H13" s="159" t="s">
        <v>6333</v>
      </c>
      <c r="I13" s="21"/>
      <c r="J13" s="24"/>
      <c r="K13" s="24" t="s">
        <v>6631</v>
      </c>
      <c r="L13" s="21"/>
      <c r="M13" s="21" t="s">
        <v>1487</v>
      </c>
      <c r="N13" s="21" t="s">
        <v>1500</v>
      </c>
      <c r="O13" s="21" t="s">
        <v>1471</v>
      </c>
      <c r="P13" s="24">
        <v>0</v>
      </c>
      <c r="Q13" s="24">
        <v>0</v>
      </c>
      <c r="R13" s="24"/>
      <c r="S13" s="24" t="s">
        <v>6317</v>
      </c>
      <c r="T13" s="147"/>
    </row>
    <row r="14" spans="1:20" ht="27" customHeight="1" x14ac:dyDescent="0.2">
      <c r="A14" s="28"/>
      <c r="B14" s="75">
        <v>4</v>
      </c>
      <c r="C14" s="159" t="s">
        <v>663</v>
      </c>
      <c r="D14" s="159" t="s">
        <v>680</v>
      </c>
      <c r="E14" s="159" t="s">
        <v>6332</v>
      </c>
      <c r="F14" s="24"/>
      <c r="G14" s="134"/>
      <c r="H14" s="24"/>
      <c r="I14" s="21">
        <v>1</v>
      </c>
      <c r="J14" s="24"/>
      <c r="K14" s="24" t="s">
        <v>6631</v>
      </c>
      <c r="L14" s="21"/>
      <c r="M14" s="21" t="s">
        <v>1487</v>
      </c>
      <c r="N14" s="21" t="s">
        <v>1500</v>
      </c>
      <c r="O14" s="21" t="s">
        <v>1471</v>
      </c>
      <c r="P14" s="24">
        <v>0</v>
      </c>
      <c r="Q14" s="24">
        <v>0</v>
      </c>
      <c r="R14" s="24"/>
      <c r="S14" s="24" t="s">
        <v>6317</v>
      </c>
      <c r="T14" s="147"/>
    </row>
    <row r="15" spans="1:20" ht="27" customHeight="1" x14ac:dyDescent="0.2">
      <c r="A15" s="28"/>
      <c r="B15" s="75">
        <v>5</v>
      </c>
      <c r="C15" s="159" t="s">
        <v>663</v>
      </c>
      <c r="D15" s="159" t="s">
        <v>680</v>
      </c>
      <c r="E15" s="159" t="s">
        <v>6374</v>
      </c>
      <c r="F15" s="24"/>
      <c r="G15" s="134"/>
      <c r="H15" s="24"/>
      <c r="I15" s="22" t="s">
        <v>2149</v>
      </c>
      <c r="J15" s="24"/>
      <c r="K15" s="24" t="s">
        <v>6631</v>
      </c>
      <c r="L15" s="21"/>
      <c r="M15" s="21" t="s">
        <v>1482</v>
      </c>
      <c r="N15" s="21" t="s">
        <v>1494</v>
      </c>
      <c r="O15" s="21" t="s">
        <v>1471</v>
      </c>
      <c r="P15" s="24">
        <v>0</v>
      </c>
      <c r="Q15" s="24">
        <v>0</v>
      </c>
      <c r="R15" s="24"/>
      <c r="S15" s="24" t="s">
        <v>6317</v>
      </c>
      <c r="T15" s="147"/>
    </row>
    <row r="16" spans="1:20" ht="27" customHeight="1" x14ac:dyDescent="0.2">
      <c r="A16" s="28"/>
      <c r="B16" s="75">
        <v>6</v>
      </c>
      <c r="C16" s="159" t="s">
        <v>663</v>
      </c>
      <c r="D16" s="159" t="s">
        <v>680</v>
      </c>
      <c r="E16" s="159" t="s">
        <v>6328</v>
      </c>
      <c r="F16" s="24"/>
      <c r="G16" s="134"/>
      <c r="H16" s="24"/>
      <c r="I16" s="22" t="s">
        <v>6497</v>
      </c>
      <c r="J16" s="24"/>
      <c r="K16" s="24" t="s">
        <v>6631</v>
      </c>
      <c r="L16" s="21"/>
      <c r="M16" s="21" t="s">
        <v>1482</v>
      </c>
      <c r="N16" s="21" t="s">
        <v>1473</v>
      </c>
      <c r="O16" s="21" t="s">
        <v>1471</v>
      </c>
      <c r="P16" s="24">
        <v>1</v>
      </c>
      <c r="Q16" s="24">
        <v>1</v>
      </c>
      <c r="R16" s="24"/>
      <c r="S16" s="24" t="s">
        <v>6317</v>
      </c>
      <c r="T16" s="147"/>
    </row>
    <row r="17" spans="1:20" ht="27" customHeight="1" x14ac:dyDescent="0.2">
      <c r="A17" s="28"/>
      <c r="B17" s="75">
        <v>7</v>
      </c>
      <c r="C17" s="159" t="s">
        <v>663</v>
      </c>
      <c r="D17" s="159" t="s">
        <v>680</v>
      </c>
      <c r="E17" s="159" t="s">
        <v>6632</v>
      </c>
      <c r="F17" s="24"/>
      <c r="G17" s="94" t="s">
        <v>627</v>
      </c>
      <c r="H17" s="24" t="s">
        <v>1456</v>
      </c>
      <c r="I17" s="21"/>
      <c r="J17" s="24"/>
      <c r="K17" s="24" t="s">
        <v>6631</v>
      </c>
      <c r="L17" s="21"/>
      <c r="M17" s="21" t="s">
        <v>1458</v>
      </c>
      <c r="N17" s="21" t="s">
        <v>1459</v>
      </c>
      <c r="O17" s="21" t="s">
        <v>1471</v>
      </c>
      <c r="P17" s="24">
        <v>0</v>
      </c>
      <c r="Q17" s="24">
        <v>0</v>
      </c>
      <c r="R17" s="24"/>
      <c r="S17" s="24" t="s">
        <v>6317</v>
      </c>
      <c r="T17" s="147"/>
    </row>
    <row r="18" spans="1:20" ht="27" customHeight="1" x14ac:dyDescent="0.25">
      <c r="B18" s="75">
        <v>8</v>
      </c>
      <c r="C18" s="159" t="s">
        <v>663</v>
      </c>
      <c r="D18" s="159" t="s">
        <v>680</v>
      </c>
      <c r="E18" s="159" t="s">
        <v>2456</v>
      </c>
      <c r="F18" s="24"/>
      <c r="G18" s="94" t="s">
        <v>627</v>
      </c>
      <c r="H18" s="159" t="s">
        <v>2456</v>
      </c>
      <c r="I18" s="21"/>
      <c r="J18" s="24"/>
      <c r="K18" s="24" t="s">
        <v>6631</v>
      </c>
      <c r="L18" s="21"/>
      <c r="M18" s="21" t="s">
        <v>1482</v>
      </c>
      <c r="N18" s="21" t="s">
        <v>2179</v>
      </c>
      <c r="O18" s="21" t="s">
        <v>1471</v>
      </c>
      <c r="P18" s="24">
        <v>0</v>
      </c>
      <c r="Q18" s="24">
        <v>0</v>
      </c>
      <c r="R18" s="24"/>
      <c r="S18" s="24" t="s">
        <v>6317</v>
      </c>
      <c r="T18" s="147"/>
    </row>
    <row r="19" spans="1:20" ht="27" customHeight="1" x14ac:dyDescent="0.2">
      <c r="A19" s="28"/>
      <c r="B19" s="75">
        <v>9</v>
      </c>
      <c r="C19" s="159" t="s">
        <v>663</v>
      </c>
      <c r="D19" s="159" t="s">
        <v>680</v>
      </c>
      <c r="E19" s="159" t="s">
        <v>2458</v>
      </c>
      <c r="F19" s="24"/>
      <c r="G19" s="94" t="s">
        <v>627</v>
      </c>
      <c r="H19" s="159" t="s">
        <v>2458</v>
      </c>
      <c r="I19" s="21"/>
      <c r="J19" s="24"/>
      <c r="K19" s="24" t="s">
        <v>6631</v>
      </c>
      <c r="L19" s="21"/>
      <c r="M19" s="21" t="s">
        <v>1482</v>
      </c>
      <c r="N19" s="21" t="s">
        <v>2179</v>
      </c>
      <c r="O19" s="21" t="s">
        <v>1471</v>
      </c>
      <c r="P19" s="24">
        <v>0</v>
      </c>
      <c r="Q19" s="24">
        <v>0</v>
      </c>
      <c r="R19" s="24"/>
      <c r="S19" s="24" t="s">
        <v>6317</v>
      </c>
      <c r="T19" s="147"/>
    </row>
    <row r="20" spans="1:20" ht="27" customHeight="1" x14ac:dyDescent="0.2">
      <c r="A20" s="28"/>
      <c r="B20" s="75">
        <v>10</v>
      </c>
      <c r="C20" s="159" t="s">
        <v>663</v>
      </c>
      <c r="D20" s="159" t="s">
        <v>680</v>
      </c>
      <c r="E20" s="159" t="s">
        <v>6633</v>
      </c>
      <c r="F20" s="24"/>
      <c r="G20" s="134"/>
      <c r="H20" s="134"/>
      <c r="I20" s="24" t="s">
        <v>3986</v>
      </c>
      <c r="J20" s="24"/>
      <c r="K20" s="24" t="s">
        <v>6631</v>
      </c>
      <c r="L20" s="21"/>
      <c r="M20" s="21" t="s">
        <v>1482</v>
      </c>
      <c r="N20" s="21" t="s">
        <v>1473</v>
      </c>
      <c r="O20" s="21" t="s">
        <v>1471</v>
      </c>
      <c r="P20" s="24">
        <v>0</v>
      </c>
      <c r="Q20" s="24">
        <v>0</v>
      </c>
      <c r="R20" s="24"/>
      <c r="S20" s="24" t="s">
        <v>6317</v>
      </c>
      <c r="T20" s="147"/>
    </row>
    <row r="21" spans="1:20" ht="27" customHeight="1" x14ac:dyDescent="0.2">
      <c r="A21" s="28"/>
      <c r="B21" s="75">
        <v>11</v>
      </c>
      <c r="C21" s="159" t="s">
        <v>663</v>
      </c>
      <c r="D21" s="159" t="s">
        <v>680</v>
      </c>
      <c r="E21" s="159" t="s">
        <v>6634</v>
      </c>
      <c r="F21" s="24"/>
      <c r="G21" s="94" t="s">
        <v>627</v>
      </c>
      <c r="H21" s="24" t="s">
        <v>883</v>
      </c>
      <c r="I21" s="21"/>
      <c r="J21" s="24"/>
      <c r="K21" s="24" t="s">
        <v>6631</v>
      </c>
      <c r="L21" s="21"/>
      <c r="M21" s="21" t="s">
        <v>1487</v>
      </c>
      <c r="N21" s="21" t="s">
        <v>1488</v>
      </c>
      <c r="O21" s="21" t="s">
        <v>1471</v>
      </c>
      <c r="P21" s="24">
        <v>0</v>
      </c>
      <c r="Q21" s="24">
        <v>0</v>
      </c>
      <c r="R21" s="24"/>
      <c r="S21" s="24" t="s">
        <v>6317</v>
      </c>
      <c r="T21" s="147"/>
    </row>
    <row r="22" spans="1:20" ht="27" customHeight="1" x14ac:dyDescent="0.2">
      <c r="A22" s="28"/>
      <c r="B22" s="75">
        <v>12</v>
      </c>
      <c r="C22" s="159" t="s">
        <v>663</v>
      </c>
      <c r="D22" s="159" t="s">
        <v>680</v>
      </c>
      <c r="E22" s="159" t="s">
        <v>2519</v>
      </c>
      <c r="F22" s="24"/>
      <c r="G22" s="94" t="s">
        <v>627</v>
      </c>
      <c r="H22" s="24" t="s">
        <v>2519</v>
      </c>
      <c r="I22" s="21"/>
      <c r="J22" s="24"/>
      <c r="K22" s="24" t="s">
        <v>6631</v>
      </c>
      <c r="L22" s="21"/>
      <c r="M22" s="21" t="s">
        <v>1482</v>
      </c>
      <c r="N22" s="21" t="s">
        <v>1704</v>
      </c>
      <c r="O22" s="21" t="s">
        <v>1471</v>
      </c>
      <c r="P22" s="24">
        <v>0</v>
      </c>
      <c r="Q22" s="24">
        <v>0</v>
      </c>
      <c r="R22" s="24"/>
      <c r="S22" s="24" t="s">
        <v>6317</v>
      </c>
      <c r="T22" s="147"/>
    </row>
    <row r="23" spans="1:20" ht="27" customHeight="1" x14ac:dyDescent="0.2">
      <c r="A23" s="28"/>
      <c r="B23" s="75">
        <v>13</v>
      </c>
      <c r="C23" s="159" t="s">
        <v>663</v>
      </c>
      <c r="D23" s="159" t="s">
        <v>680</v>
      </c>
      <c r="E23" s="159" t="s">
        <v>2942</v>
      </c>
      <c r="F23" s="24"/>
      <c r="G23" s="94" t="s">
        <v>627</v>
      </c>
      <c r="H23" s="24" t="s">
        <v>2942</v>
      </c>
      <c r="I23" s="21"/>
      <c r="J23" s="24"/>
      <c r="K23" s="24" t="s">
        <v>6631</v>
      </c>
      <c r="L23" s="21"/>
      <c r="M23" s="21" t="s">
        <v>1487</v>
      </c>
      <c r="N23" s="21" t="s">
        <v>1497</v>
      </c>
      <c r="O23" s="21" t="s">
        <v>1471</v>
      </c>
      <c r="P23" s="24">
        <v>0</v>
      </c>
      <c r="Q23" s="24">
        <v>0</v>
      </c>
      <c r="R23" s="24"/>
      <c r="S23" s="24" t="s">
        <v>6317</v>
      </c>
      <c r="T23" s="147"/>
    </row>
  </sheetData>
  <autoFilter ref="B10:T23" xr:uid="{00000000-0001-0000-E901-000000000000}"/>
  <mergeCells count="2">
    <mergeCell ref="C9:O9"/>
    <mergeCell ref="H2:I5"/>
  </mergeCells>
  <conditionalFormatting sqref="H11:H12 H14:H17 H21:H23 I20">
    <cfRule type="duplicateValues" dxfId="676" priority="1"/>
  </conditionalFormatting>
  <hyperlinks>
    <hyperlink ref="G13" location="T_F_INFOFINAD!A1" display="T_F_INFOFINAD" xr:uid="{00000000-0004-0000-E901-000000000000}"/>
    <hyperlink ref="G17" location="T_F_INFOFINAD!A1" display="T_F_INFOFINAD" xr:uid="{00000000-0004-0000-E901-000001000000}"/>
    <hyperlink ref="G18" location="T_F_INFOFINAD!A1" display="T_F_INFOFINAD" xr:uid="{00000000-0004-0000-E901-000002000000}"/>
    <hyperlink ref="G19" location="T_F_INFOFINAD!A1" display="T_F_INFOFINAD" xr:uid="{00000000-0004-0000-E901-000003000000}"/>
    <hyperlink ref="G21" location="T_F_INFOFINAD!A1" display="T_F_INFOFINAD" xr:uid="{00000000-0004-0000-E901-000004000000}"/>
    <hyperlink ref="G22" location="T_F_INFOFINAD!A1" display="T_F_INFOFINAD" xr:uid="{00000000-0004-0000-E901-000005000000}"/>
    <hyperlink ref="G23" location="T_F_INFOFINAD!A1" display="T_F_INFOFINAD" xr:uid="{00000000-0004-0000-E901-000006000000}"/>
    <hyperlink ref="B6" location="Variáveis!A1" display="Variáveis" xr:uid="{00000000-0004-0000-E901-000007000000}"/>
    <hyperlink ref="C6" location="'Índice de Tabelas'!A1" display="Índice de Tabelas" xr:uid="{00000000-0004-0000-E901-000008000000}"/>
    <hyperlink ref="D6" location="'Manual de Instrução'!A1" display="Manual de Instrução" xr:uid="{00000000-0004-0000-E901-000009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7793"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57794" r:id="rId5" name="Remover Filtros">
              <controlPr defaultSize="0" print="0" autoFill="0" autoPict="0" macro="[0]!RemoveFilters">
                <anchor moveWithCells="1" sizeWithCells="1">
                  <from>
                    <xdr:col>5</xdr:col>
                    <xdr:colOff>1973580</xdr:colOff>
                    <xdr:row>3</xdr:row>
                    <xdr:rowOff>0</xdr:rowOff>
                  </from>
                  <to>
                    <xdr:col>6</xdr:col>
                    <xdr:colOff>1897380</xdr:colOff>
                    <xdr:row>4</xdr:row>
                    <xdr:rowOff>182880</xdr:rowOff>
                  </to>
                </anchor>
              </controlPr>
            </control>
          </mc:Choice>
        </mc:AlternateContent>
      </controls>
    </mc:Choice>
  </mc:AlternateContent>
</worksheet>
</file>

<file path=xl/worksheets/sheet4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A01-000000000000}">
  <sheetPr codeName="Sheet932"/>
  <dimension ref="A1:T36"/>
  <sheetViews>
    <sheetView zoomScale="80" workbookViewId="0">
      <pane xSplit="5" ySplit="10" topLeftCell="F11" activePane="bottomRight" state="frozen"/>
      <selection pane="topRight" activeCell="F1" sqref="F1"/>
      <selection pane="bottomLeft" activeCell="A18" sqref="A18"/>
      <selection pane="bottomRight" activeCell="B10" sqref="B10:T36"/>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3"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t="s">
        <v>36</v>
      </c>
      <c r="D2" s="9"/>
      <c r="E2" s="9"/>
      <c r="F2" s="11"/>
      <c r="G2" s="11"/>
      <c r="H2" s="694" t="str">
        <f>CONCATENATE("
A tabela ",D11,"  é um sinónimo da tabela de igual nome na BD da CRC. ")</f>
        <v xml:space="preserve">
A tabela T_M_CIN_INFCONTBINST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681</v>
      </c>
      <c r="E11" s="159" t="s">
        <v>932</v>
      </c>
      <c r="F11" s="24"/>
      <c r="G11" s="134"/>
      <c r="H11" s="24"/>
      <c r="I11" s="21" t="s">
        <v>6635</v>
      </c>
      <c r="J11" s="24" t="s">
        <v>6636</v>
      </c>
      <c r="K11" s="24" t="s">
        <v>6637</v>
      </c>
      <c r="L11" s="21"/>
      <c r="M11" s="21" t="s">
        <v>1487</v>
      </c>
      <c r="N11" s="21" t="s">
        <v>1500</v>
      </c>
      <c r="O11" s="21" t="s">
        <v>1460</v>
      </c>
      <c r="P11" s="24">
        <v>1</v>
      </c>
      <c r="Q11" s="24">
        <v>0</v>
      </c>
      <c r="R11" s="24"/>
      <c r="S11" s="24" t="s">
        <v>6638</v>
      </c>
      <c r="T11" s="147"/>
    </row>
    <row r="12" spans="1:20" s="29" customFormat="1" ht="27" customHeight="1" x14ac:dyDescent="0.25">
      <c r="A12"/>
      <c r="B12" s="75">
        <v>2</v>
      </c>
      <c r="C12" s="159" t="s">
        <v>663</v>
      </c>
      <c r="D12" s="159" t="s">
        <v>681</v>
      </c>
      <c r="E12" s="159" t="s">
        <v>6639</v>
      </c>
      <c r="F12" s="24"/>
      <c r="G12" s="94" t="s">
        <v>683</v>
      </c>
      <c r="H12" s="24" t="s">
        <v>932</v>
      </c>
      <c r="I12" s="21"/>
      <c r="J12" s="24" t="s">
        <v>6636</v>
      </c>
      <c r="K12" s="24" t="s">
        <v>6637</v>
      </c>
      <c r="L12" s="21"/>
      <c r="M12" s="21" t="s">
        <v>1487</v>
      </c>
      <c r="N12" s="21" t="s">
        <v>1500</v>
      </c>
      <c r="O12" s="21" t="s">
        <v>1460</v>
      </c>
      <c r="P12" s="24">
        <v>1</v>
      </c>
      <c r="Q12" s="24">
        <v>1</v>
      </c>
      <c r="R12" s="24"/>
      <c r="S12" s="24" t="s">
        <v>6638</v>
      </c>
      <c r="T12" s="147"/>
    </row>
    <row r="13" spans="1:20" ht="27" customHeight="1" x14ac:dyDescent="0.2">
      <c r="A13" s="28"/>
      <c r="B13" s="75">
        <v>3</v>
      </c>
      <c r="C13" s="159" t="s">
        <v>663</v>
      </c>
      <c r="D13" s="159" t="s">
        <v>681</v>
      </c>
      <c r="E13" s="159" t="s">
        <v>3268</v>
      </c>
      <c r="F13" s="24"/>
      <c r="G13" s="94" t="s">
        <v>652</v>
      </c>
      <c r="H13" s="24" t="s">
        <v>6640</v>
      </c>
      <c r="I13" s="21"/>
      <c r="J13" s="24" t="s">
        <v>6636</v>
      </c>
      <c r="K13" s="24" t="s">
        <v>6637</v>
      </c>
      <c r="L13" s="21"/>
      <c r="M13" s="21" t="s">
        <v>1482</v>
      </c>
      <c r="N13" s="21" t="s">
        <v>1575</v>
      </c>
      <c r="O13" s="21" t="s">
        <v>1471</v>
      </c>
      <c r="P13" s="24">
        <v>0</v>
      </c>
      <c r="Q13" s="24">
        <v>0</v>
      </c>
      <c r="R13" s="24"/>
      <c r="S13" s="24" t="s">
        <v>6638</v>
      </c>
      <c r="T13" s="147"/>
    </row>
    <row r="14" spans="1:20" ht="27" customHeight="1" x14ac:dyDescent="0.2">
      <c r="A14" s="28"/>
      <c r="B14" s="75">
        <v>4</v>
      </c>
      <c r="C14" s="159" t="s">
        <v>663</v>
      </c>
      <c r="D14" s="159" t="s">
        <v>681</v>
      </c>
      <c r="E14" s="159" t="s">
        <v>3270</v>
      </c>
      <c r="F14" s="24"/>
      <c r="G14" s="94" t="s">
        <v>652</v>
      </c>
      <c r="H14" s="24" t="s">
        <v>6641</v>
      </c>
      <c r="I14" s="21"/>
      <c r="J14" s="24" t="s">
        <v>6636</v>
      </c>
      <c r="K14" s="24" t="s">
        <v>6637</v>
      </c>
      <c r="L14" s="21"/>
      <c r="M14" s="21" t="s">
        <v>1482</v>
      </c>
      <c r="N14" s="21" t="s">
        <v>1575</v>
      </c>
      <c r="O14" s="21" t="s">
        <v>1471</v>
      </c>
      <c r="P14" s="24">
        <v>0</v>
      </c>
      <c r="Q14" s="24">
        <v>0</v>
      </c>
      <c r="R14" s="24"/>
      <c r="S14" s="24" t="s">
        <v>6638</v>
      </c>
      <c r="T14" s="147"/>
    </row>
    <row r="15" spans="1:20" ht="27" customHeight="1" x14ac:dyDescent="0.2">
      <c r="A15" s="28"/>
      <c r="B15" s="75">
        <v>5</v>
      </c>
      <c r="C15" s="159" t="s">
        <v>663</v>
      </c>
      <c r="D15" s="159" t="s">
        <v>681</v>
      </c>
      <c r="E15" s="159" t="s">
        <v>3272</v>
      </c>
      <c r="F15" s="24"/>
      <c r="G15" s="94" t="s">
        <v>652</v>
      </c>
      <c r="H15" s="24" t="s">
        <v>6642</v>
      </c>
      <c r="I15" s="21"/>
      <c r="J15" s="24" t="s">
        <v>6636</v>
      </c>
      <c r="K15" s="24" t="s">
        <v>6637</v>
      </c>
      <c r="L15" s="21"/>
      <c r="M15" s="21" t="s">
        <v>1482</v>
      </c>
      <c r="N15" s="21" t="s">
        <v>1575</v>
      </c>
      <c r="O15" s="21" t="s">
        <v>1471</v>
      </c>
      <c r="P15" s="24">
        <v>0</v>
      </c>
      <c r="Q15" s="24">
        <v>0</v>
      </c>
      <c r="R15" s="24"/>
      <c r="S15" s="24" t="s">
        <v>6638</v>
      </c>
      <c r="T15" s="147"/>
    </row>
    <row r="16" spans="1:20" ht="27" customHeight="1" x14ac:dyDescent="0.2">
      <c r="A16" s="28"/>
      <c r="B16" s="75">
        <v>6</v>
      </c>
      <c r="C16" s="159" t="s">
        <v>663</v>
      </c>
      <c r="D16" s="159" t="s">
        <v>681</v>
      </c>
      <c r="E16" s="159" t="s">
        <v>6643</v>
      </c>
      <c r="F16" s="24"/>
      <c r="G16" s="94" t="s">
        <v>626</v>
      </c>
      <c r="H16" s="24" t="s">
        <v>3268</v>
      </c>
      <c r="I16" s="21"/>
      <c r="J16" s="24" t="s">
        <v>6636</v>
      </c>
      <c r="K16" s="24" t="s">
        <v>6637</v>
      </c>
      <c r="L16" s="21"/>
      <c r="M16" s="21" t="s">
        <v>1482</v>
      </c>
      <c r="N16" s="21" t="s">
        <v>1575</v>
      </c>
      <c r="O16" s="21" t="s">
        <v>1471</v>
      </c>
      <c r="P16" s="24">
        <v>0</v>
      </c>
      <c r="Q16" s="24">
        <v>0</v>
      </c>
      <c r="R16" s="24"/>
      <c r="S16" s="24" t="s">
        <v>6638</v>
      </c>
      <c r="T16" s="147"/>
    </row>
    <row r="17" spans="1:20" ht="27" customHeight="1" x14ac:dyDescent="0.2">
      <c r="A17" s="28"/>
      <c r="B17" s="75">
        <v>7</v>
      </c>
      <c r="C17" s="159" t="s">
        <v>663</v>
      </c>
      <c r="D17" s="159" t="s">
        <v>681</v>
      </c>
      <c r="E17" s="159" t="s">
        <v>6644</v>
      </c>
      <c r="F17" s="24"/>
      <c r="G17" s="94" t="s">
        <v>626</v>
      </c>
      <c r="H17" s="24" t="s">
        <v>3270</v>
      </c>
      <c r="I17" s="21"/>
      <c r="J17" s="24" t="s">
        <v>6636</v>
      </c>
      <c r="K17" s="24" t="s">
        <v>6637</v>
      </c>
      <c r="L17" s="21"/>
      <c r="M17" s="21" t="s">
        <v>1482</v>
      </c>
      <c r="N17" s="21" t="s">
        <v>1575</v>
      </c>
      <c r="O17" s="21" t="s">
        <v>1471</v>
      </c>
      <c r="P17" s="24">
        <v>0</v>
      </c>
      <c r="Q17" s="24">
        <v>0</v>
      </c>
      <c r="R17" s="24"/>
      <c r="S17" s="24" t="s">
        <v>6638</v>
      </c>
      <c r="T17" s="147"/>
    </row>
    <row r="18" spans="1:20" ht="27" customHeight="1" x14ac:dyDescent="0.25">
      <c r="B18" s="75">
        <v>8</v>
      </c>
      <c r="C18" s="159" t="s">
        <v>663</v>
      </c>
      <c r="D18" s="159" t="s">
        <v>681</v>
      </c>
      <c r="E18" s="159" t="s">
        <v>6645</v>
      </c>
      <c r="F18" s="24"/>
      <c r="G18" s="94" t="s">
        <v>626</v>
      </c>
      <c r="H18" s="24" t="s">
        <v>3272</v>
      </c>
      <c r="I18" s="21"/>
      <c r="J18" s="24" t="s">
        <v>6636</v>
      </c>
      <c r="K18" s="24" t="s">
        <v>6637</v>
      </c>
      <c r="L18" s="21"/>
      <c r="M18" s="21" t="s">
        <v>1482</v>
      </c>
      <c r="N18" s="21" t="s">
        <v>1575</v>
      </c>
      <c r="O18" s="21" t="s">
        <v>1471</v>
      </c>
      <c r="P18" s="24">
        <v>0</v>
      </c>
      <c r="Q18" s="24">
        <v>0</v>
      </c>
      <c r="R18" s="24"/>
      <c r="S18" s="24" t="s">
        <v>6638</v>
      </c>
      <c r="T18" s="147"/>
    </row>
    <row r="19" spans="1:20" ht="27" customHeight="1" x14ac:dyDescent="0.2">
      <c r="A19" s="28"/>
      <c r="B19" s="75">
        <v>9</v>
      </c>
      <c r="C19" s="159" t="s">
        <v>663</v>
      </c>
      <c r="D19" s="159" t="s">
        <v>681</v>
      </c>
      <c r="E19" s="159" t="s">
        <v>3274</v>
      </c>
      <c r="F19" s="24"/>
      <c r="G19" s="94" t="s">
        <v>626</v>
      </c>
      <c r="H19" s="24" t="s">
        <v>3274</v>
      </c>
      <c r="I19" s="21"/>
      <c r="J19" s="24" t="s">
        <v>6636</v>
      </c>
      <c r="K19" s="24" t="s">
        <v>6637</v>
      </c>
      <c r="L19" s="21"/>
      <c r="M19" s="21" t="s">
        <v>1487</v>
      </c>
      <c r="N19" s="21" t="s">
        <v>1497</v>
      </c>
      <c r="O19" s="21" t="s">
        <v>1471</v>
      </c>
      <c r="P19" s="24">
        <v>0</v>
      </c>
      <c r="Q19" s="24">
        <v>0</v>
      </c>
      <c r="R19" s="24"/>
      <c r="S19" s="24" t="s">
        <v>6638</v>
      </c>
      <c r="T19" s="147"/>
    </row>
    <row r="20" spans="1:20" ht="27" customHeight="1" x14ac:dyDescent="0.2">
      <c r="A20" s="28"/>
      <c r="B20" s="75">
        <v>10</v>
      </c>
      <c r="C20" s="159" t="s">
        <v>663</v>
      </c>
      <c r="D20" s="159" t="s">
        <v>681</v>
      </c>
      <c r="E20" s="159" t="s">
        <v>3277</v>
      </c>
      <c r="F20" s="73" t="s">
        <v>54</v>
      </c>
      <c r="G20" s="94" t="s">
        <v>652</v>
      </c>
      <c r="H20" s="24" t="s">
        <v>6646</v>
      </c>
      <c r="I20" s="21"/>
      <c r="J20" s="24" t="s">
        <v>6636</v>
      </c>
      <c r="K20" s="24" t="s">
        <v>6637</v>
      </c>
      <c r="L20" s="21"/>
      <c r="M20" s="21" t="s">
        <v>1482</v>
      </c>
      <c r="N20" s="21" t="s">
        <v>1575</v>
      </c>
      <c r="O20" s="21" t="s">
        <v>1471</v>
      </c>
      <c r="P20" s="24">
        <v>0</v>
      </c>
      <c r="Q20" s="24">
        <v>0</v>
      </c>
      <c r="R20" s="24"/>
      <c r="S20" s="24" t="s">
        <v>6638</v>
      </c>
      <c r="T20" s="147"/>
    </row>
    <row r="21" spans="1:20" ht="27" customHeight="1" x14ac:dyDescent="0.2">
      <c r="A21" s="28"/>
      <c r="B21" s="75">
        <v>11</v>
      </c>
      <c r="C21" s="159" t="s">
        <v>663</v>
      </c>
      <c r="D21" s="159" t="s">
        <v>681</v>
      </c>
      <c r="E21" s="159" t="s">
        <v>6647</v>
      </c>
      <c r="F21" s="73" t="s">
        <v>54</v>
      </c>
      <c r="G21" s="94" t="s">
        <v>626</v>
      </c>
      <c r="H21" s="24" t="s">
        <v>3277</v>
      </c>
      <c r="I21" s="21"/>
      <c r="J21" s="24" t="s">
        <v>6636</v>
      </c>
      <c r="K21" s="24" t="s">
        <v>6637</v>
      </c>
      <c r="L21" s="21"/>
      <c r="M21" s="21" t="s">
        <v>1482</v>
      </c>
      <c r="N21" s="21" t="s">
        <v>1575</v>
      </c>
      <c r="O21" s="21" t="s">
        <v>1471</v>
      </c>
      <c r="P21" s="24">
        <v>0</v>
      </c>
      <c r="Q21" s="24">
        <v>0</v>
      </c>
      <c r="R21" s="24"/>
      <c r="S21" s="24" t="s">
        <v>6638</v>
      </c>
      <c r="T21" s="147"/>
    </row>
    <row r="22" spans="1:20" ht="27" customHeight="1" x14ac:dyDescent="0.2">
      <c r="A22" s="28"/>
      <c r="B22" s="75">
        <v>12</v>
      </c>
      <c r="C22" s="159" t="s">
        <v>663</v>
      </c>
      <c r="D22" s="159" t="s">
        <v>681</v>
      </c>
      <c r="E22" s="159" t="s">
        <v>6438</v>
      </c>
      <c r="F22" s="24"/>
      <c r="G22" s="94" t="s">
        <v>652</v>
      </c>
      <c r="H22" s="24" t="s">
        <v>6648</v>
      </c>
      <c r="I22" s="21"/>
      <c r="J22" s="24" t="s">
        <v>6636</v>
      </c>
      <c r="K22" s="24" t="s">
        <v>6637</v>
      </c>
      <c r="L22" s="21"/>
      <c r="M22" s="21" t="s">
        <v>1482</v>
      </c>
      <c r="N22" s="21" t="s">
        <v>1575</v>
      </c>
      <c r="O22" s="21" t="s">
        <v>1471</v>
      </c>
      <c r="P22" s="24">
        <v>0</v>
      </c>
      <c r="Q22" s="24">
        <v>0</v>
      </c>
      <c r="R22" s="24"/>
      <c r="S22" s="24" t="s">
        <v>6638</v>
      </c>
      <c r="T22" s="147"/>
    </row>
    <row r="23" spans="1:20" ht="27" customHeight="1" x14ac:dyDescent="0.2">
      <c r="A23" s="28"/>
      <c r="B23" s="75">
        <v>13</v>
      </c>
      <c r="C23" s="159" t="s">
        <v>663</v>
      </c>
      <c r="D23" s="159" t="s">
        <v>681</v>
      </c>
      <c r="E23" s="159" t="s">
        <v>6649</v>
      </c>
      <c r="F23" s="24"/>
      <c r="G23" s="94" t="s">
        <v>626</v>
      </c>
      <c r="H23" s="24" t="s">
        <v>6438</v>
      </c>
      <c r="I23" s="21"/>
      <c r="J23" s="24" t="s">
        <v>6636</v>
      </c>
      <c r="K23" s="24" t="s">
        <v>6637</v>
      </c>
      <c r="L23" s="21"/>
      <c r="M23" s="21" t="s">
        <v>1482</v>
      </c>
      <c r="N23" s="21" t="s">
        <v>1575</v>
      </c>
      <c r="O23" s="21" t="s">
        <v>1471</v>
      </c>
      <c r="P23" s="24">
        <v>0</v>
      </c>
      <c r="Q23" s="24">
        <v>0</v>
      </c>
      <c r="R23" s="24"/>
      <c r="S23" s="24" t="s">
        <v>6638</v>
      </c>
      <c r="T23" s="147"/>
    </row>
    <row r="24" spans="1:20" ht="27" customHeight="1" x14ac:dyDescent="0.2">
      <c r="A24" s="28"/>
      <c r="B24" s="75">
        <v>14</v>
      </c>
      <c r="C24" s="159" t="s">
        <v>663</v>
      </c>
      <c r="D24" s="159" t="s">
        <v>681</v>
      </c>
      <c r="E24" s="159" t="s">
        <v>3281</v>
      </c>
      <c r="F24" s="24"/>
      <c r="G24" s="94" t="s">
        <v>626</v>
      </c>
      <c r="H24" s="24" t="s">
        <v>3281</v>
      </c>
      <c r="I24" s="21"/>
      <c r="J24" s="24" t="s">
        <v>6636</v>
      </c>
      <c r="K24" s="24" t="s">
        <v>6637</v>
      </c>
      <c r="L24" s="21"/>
      <c r="M24" s="21" t="s">
        <v>1487</v>
      </c>
      <c r="N24" s="21" t="s">
        <v>1497</v>
      </c>
      <c r="O24" s="21" t="s">
        <v>1471</v>
      </c>
      <c r="P24" s="24">
        <v>0</v>
      </c>
      <c r="Q24" s="24">
        <v>0</v>
      </c>
      <c r="R24" s="24"/>
      <c r="S24" s="24" t="s">
        <v>6638</v>
      </c>
      <c r="T24" s="147"/>
    </row>
    <row r="25" spans="1:20" ht="27" customHeight="1" x14ac:dyDescent="0.2">
      <c r="A25" s="28"/>
      <c r="B25" s="75">
        <v>15</v>
      </c>
      <c r="C25" s="159" t="s">
        <v>663</v>
      </c>
      <c r="D25" s="159" t="s">
        <v>681</v>
      </c>
      <c r="E25" s="159" t="s">
        <v>3283</v>
      </c>
      <c r="F25" s="24"/>
      <c r="G25" s="94" t="s">
        <v>652</v>
      </c>
      <c r="H25" s="24" t="s">
        <v>6650</v>
      </c>
      <c r="I25" s="21"/>
      <c r="J25" s="24" t="s">
        <v>6636</v>
      </c>
      <c r="K25" s="24" t="s">
        <v>6637</v>
      </c>
      <c r="L25" s="21"/>
      <c r="M25" s="21" t="s">
        <v>1482</v>
      </c>
      <c r="N25" s="21" t="s">
        <v>1575</v>
      </c>
      <c r="O25" s="21" t="s">
        <v>1471</v>
      </c>
      <c r="P25" s="24">
        <v>0</v>
      </c>
      <c r="Q25" s="24">
        <v>0</v>
      </c>
      <c r="R25" s="24"/>
      <c r="S25" s="24" t="s">
        <v>6638</v>
      </c>
      <c r="T25" s="147"/>
    </row>
    <row r="26" spans="1:20" ht="27" customHeight="1" x14ac:dyDescent="0.2">
      <c r="A26" s="28"/>
      <c r="B26" s="75">
        <v>16</v>
      </c>
      <c r="C26" s="159" t="s">
        <v>663</v>
      </c>
      <c r="D26" s="159" t="s">
        <v>681</v>
      </c>
      <c r="E26" s="159" t="s">
        <v>6651</v>
      </c>
      <c r="F26" s="24"/>
      <c r="G26" s="94" t="s">
        <v>626</v>
      </c>
      <c r="H26" s="24" t="s">
        <v>3283</v>
      </c>
      <c r="I26" s="21"/>
      <c r="J26" s="24" t="s">
        <v>6636</v>
      </c>
      <c r="K26" s="24" t="s">
        <v>6637</v>
      </c>
      <c r="L26" s="21"/>
      <c r="M26" s="21" t="s">
        <v>1482</v>
      </c>
      <c r="N26" s="21" t="s">
        <v>1575</v>
      </c>
      <c r="O26" s="21" t="s">
        <v>1471</v>
      </c>
      <c r="P26" s="24">
        <v>0</v>
      </c>
      <c r="Q26" s="24">
        <v>0</v>
      </c>
      <c r="R26" s="24"/>
      <c r="S26" s="24" t="s">
        <v>6638</v>
      </c>
      <c r="T26" s="147"/>
    </row>
    <row r="27" spans="1:20" ht="27" customHeight="1" x14ac:dyDescent="0.2">
      <c r="A27" s="28"/>
      <c r="B27" s="75">
        <v>17</v>
      </c>
      <c r="C27" s="159" t="s">
        <v>663</v>
      </c>
      <c r="D27" s="159" t="s">
        <v>681</v>
      </c>
      <c r="E27" s="159" t="s">
        <v>3285</v>
      </c>
      <c r="F27" s="24"/>
      <c r="G27" s="94" t="s">
        <v>626</v>
      </c>
      <c r="H27" s="24" t="s">
        <v>3285</v>
      </c>
      <c r="I27" s="21"/>
      <c r="J27" s="24" t="s">
        <v>6636</v>
      </c>
      <c r="K27" s="24" t="s">
        <v>6637</v>
      </c>
      <c r="L27" s="21"/>
      <c r="M27" s="21" t="s">
        <v>1458</v>
      </c>
      <c r="N27" s="21" t="s">
        <v>1459</v>
      </c>
      <c r="O27" s="21" t="s">
        <v>1471</v>
      </c>
      <c r="P27" s="24">
        <v>0</v>
      </c>
      <c r="Q27" s="24">
        <v>0</v>
      </c>
      <c r="R27" s="24"/>
      <c r="S27" s="24" t="s">
        <v>6638</v>
      </c>
      <c r="T27" s="147"/>
    </row>
    <row r="28" spans="1:20" ht="27" customHeight="1" x14ac:dyDescent="0.25">
      <c r="B28" s="75">
        <v>18</v>
      </c>
      <c r="C28" s="159" t="s">
        <v>663</v>
      </c>
      <c r="D28" s="159" t="s">
        <v>681</v>
      </c>
      <c r="E28" s="159" t="s">
        <v>3288</v>
      </c>
      <c r="F28" s="24"/>
      <c r="G28" s="94" t="s">
        <v>626</v>
      </c>
      <c r="H28" s="24" t="s">
        <v>3288</v>
      </c>
      <c r="I28" s="21"/>
      <c r="J28" s="24" t="s">
        <v>6636</v>
      </c>
      <c r="K28" s="24" t="s">
        <v>6637</v>
      </c>
      <c r="L28" s="21"/>
      <c r="M28" s="21" t="s">
        <v>1487</v>
      </c>
      <c r="N28" s="21" t="s">
        <v>1497</v>
      </c>
      <c r="O28" s="21" t="s">
        <v>1471</v>
      </c>
      <c r="P28" s="24">
        <v>0</v>
      </c>
      <c r="Q28" s="24">
        <v>0</v>
      </c>
      <c r="R28" s="24"/>
      <c r="S28" s="24" t="s">
        <v>6638</v>
      </c>
      <c r="T28" s="147"/>
    </row>
    <row r="29" spans="1:20" ht="27" customHeight="1" x14ac:dyDescent="0.2">
      <c r="A29" s="28"/>
      <c r="B29" s="75">
        <v>19</v>
      </c>
      <c r="C29" s="159" t="s">
        <v>663</v>
      </c>
      <c r="D29" s="159" t="s">
        <v>681</v>
      </c>
      <c r="E29" s="159" t="s">
        <v>3290</v>
      </c>
      <c r="F29" s="24"/>
      <c r="G29" s="94" t="s">
        <v>652</v>
      </c>
      <c r="H29" s="24" t="s">
        <v>6652</v>
      </c>
      <c r="I29" s="21"/>
      <c r="J29" s="24" t="s">
        <v>6636</v>
      </c>
      <c r="K29" s="24" t="s">
        <v>6637</v>
      </c>
      <c r="L29" s="21"/>
      <c r="M29" s="21" t="s">
        <v>1482</v>
      </c>
      <c r="N29" s="21" t="s">
        <v>1575</v>
      </c>
      <c r="O29" s="21" t="s">
        <v>1471</v>
      </c>
      <c r="P29" s="24">
        <v>0</v>
      </c>
      <c r="Q29" s="24">
        <v>0</v>
      </c>
      <c r="R29" s="24"/>
      <c r="S29" s="24" t="s">
        <v>6638</v>
      </c>
      <c r="T29" s="147"/>
    </row>
    <row r="30" spans="1:20" ht="27" customHeight="1" x14ac:dyDescent="0.2">
      <c r="A30" s="28"/>
      <c r="B30" s="75">
        <v>20</v>
      </c>
      <c r="C30" s="159" t="s">
        <v>663</v>
      </c>
      <c r="D30" s="159" t="s">
        <v>681</v>
      </c>
      <c r="E30" s="159" t="s">
        <v>6653</v>
      </c>
      <c r="F30" s="24"/>
      <c r="G30" s="94" t="s">
        <v>626</v>
      </c>
      <c r="H30" s="24" t="s">
        <v>3290</v>
      </c>
      <c r="I30" s="21"/>
      <c r="J30" s="24" t="s">
        <v>6636</v>
      </c>
      <c r="K30" s="24" t="s">
        <v>6637</v>
      </c>
      <c r="L30" s="21"/>
      <c r="M30" s="21" t="s">
        <v>1482</v>
      </c>
      <c r="N30" s="21" t="s">
        <v>1575</v>
      </c>
      <c r="O30" s="21" t="s">
        <v>1471</v>
      </c>
      <c r="P30" s="24">
        <v>0</v>
      </c>
      <c r="Q30" s="24">
        <v>0</v>
      </c>
      <c r="R30" s="24"/>
      <c r="S30" s="24" t="s">
        <v>6638</v>
      </c>
      <c r="T30" s="147"/>
    </row>
    <row r="31" spans="1:20" ht="27" customHeight="1" x14ac:dyDescent="0.2">
      <c r="A31" s="28"/>
      <c r="B31" s="75">
        <v>21</v>
      </c>
      <c r="C31" s="159" t="s">
        <v>663</v>
      </c>
      <c r="D31" s="159" t="s">
        <v>681</v>
      </c>
      <c r="E31" s="159" t="s">
        <v>3292</v>
      </c>
      <c r="F31" s="24"/>
      <c r="G31" s="94" t="s">
        <v>626</v>
      </c>
      <c r="H31" s="24" t="s">
        <v>3292</v>
      </c>
      <c r="I31" s="21"/>
      <c r="J31" s="24" t="s">
        <v>6636</v>
      </c>
      <c r="K31" s="24" t="s">
        <v>6637</v>
      </c>
      <c r="L31" s="21"/>
      <c r="M31" s="21" t="s">
        <v>1487</v>
      </c>
      <c r="N31" s="21" t="s">
        <v>1497</v>
      </c>
      <c r="O31" s="21" t="s">
        <v>1471</v>
      </c>
      <c r="P31" s="24">
        <v>0</v>
      </c>
      <c r="Q31" s="24">
        <v>0</v>
      </c>
      <c r="R31" s="24"/>
      <c r="S31" s="24" t="s">
        <v>6638</v>
      </c>
      <c r="T31" s="147"/>
    </row>
    <row r="32" spans="1:20" ht="27" customHeight="1" x14ac:dyDescent="0.2">
      <c r="A32" s="28"/>
      <c r="B32" s="75">
        <v>22</v>
      </c>
      <c r="C32" s="159" t="s">
        <v>663</v>
      </c>
      <c r="D32" s="159" t="s">
        <v>681</v>
      </c>
      <c r="E32" s="159" t="s">
        <v>3294</v>
      </c>
      <c r="F32" s="24"/>
      <c r="G32" s="94" t="s">
        <v>626</v>
      </c>
      <c r="H32" s="24" t="s">
        <v>3294</v>
      </c>
      <c r="I32" s="21"/>
      <c r="J32" s="24" t="s">
        <v>6636</v>
      </c>
      <c r="K32" s="24" t="s">
        <v>6637</v>
      </c>
      <c r="L32" s="21"/>
      <c r="M32" s="21" t="s">
        <v>1458</v>
      </c>
      <c r="N32" s="21" t="s">
        <v>1459</v>
      </c>
      <c r="O32" s="21" t="s">
        <v>1471</v>
      </c>
      <c r="P32" s="24">
        <v>0</v>
      </c>
      <c r="Q32" s="24">
        <v>0</v>
      </c>
      <c r="R32" s="24"/>
      <c r="S32" s="24" t="s">
        <v>6638</v>
      </c>
      <c r="T32" s="147"/>
    </row>
    <row r="33" spans="1:20" ht="27" customHeight="1" x14ac:dyDescent="0.2">
      <c r="A33" s="28"/>
      <c r="B33" s="75">
        <v>23</v>
      </c>
      <c r="C33" s="159" t="s">
        <v>663</v>
      </c>
      <c r="D33" s="159" t="s">
        <v>681</v>
      </c>
      <c r="E33" s="159" t="s">
        <v>3262</v>
      </c>
      <c r="F33" s="24"/>
      <c r="G33" s="94" t="s">
        <v>652</v>
      </c>
      <c r="H33" s="24" t="s">
        <v>6654</v>
      </c>
      <c r="I33" s="21"/>
      <c r="J33" s="24" t="s">
        <v>6636</v>
      </c>
      <c r="K33" s="24" t="s">
        <v>6637</v>
      </c>
      <c r="L33" s="21"/>
      <c r="M33" s="21" t="s">
        <v>1482</v>
      </c>
      <c r="N33" s="21" t="s">
        <v>1575</v>
      </c>
      <c r="O33" s="21" t="s">
        <v>1471</v>
      </c>
      <c r="P33" s="24">
        <v>0</v>
      </c>
      <c r="Q33" s="24">
        <v>0</v>
      </c>
      <c r="R33" s="24"/>
      <c r="S33" s="24" t="s">
        <v>6638</v>
      </c>
      <c r="T33" s="147"/>
    </row>
    <row r="34" spans="1:20" ht="27" customHeight="1" x14ac:dyDescent="0.2">
      <c r="A34" s="28"/>
      <c r="B34" s="75">
        <v>24</v>
      </c>
      <c r="C34" s="159" t="s">
        <v>663</v>
      </c>
      <c r="D34" s="159" t="s">
        <v>681</v>
      </c>
      <c r="E34" s="159" t="s">
        <v>6655</v>
      </c>
      <c r="F34" s="24"/>
      <c r="G34" s="94" t="s">
        <v>626</v>
      </c>
      <c r="H34" s="24" t="s">
        <v>3262</v>
      </c>
      <c r="I34" s="21"/>
      <c r="J34" s="24" t="s">
        <v>6636</v>
      </c>
      <c r="K34" s="24" t="s">
        <v>6637</v>
      </c>
      <c r="L34" s="21"/>
      <c r="M34" s="21" t="s">
        <v>1482</v>
      </c>
      <c r="N34" s="21" t="s">
        <v>1575</v>
      </c>
      <c r="O34" s="21" t="s">
        <v>1471</v>
      </c>
      <c r="P34" s="24">
        <v>0</v>
      </c>
      <c r="Q34" s="24">
        <v>0</v>
      </c>
      <c r="R34" s="24"/>
      <c r="S34" s="24" t="s">
        <v>6638</v>
      </c>
      <c r="T34" s="147"/>
    </row>
    <row r="35" spans="1:20" ht="27" customHeight="1" x14ac:dyDescent="0.2">
      <c r="A35" s="28"/>
      <c r="B35" s="75">
        <v>25</v>
      </c>
      <c r="C35" s="159" t="s">
        <v>663</v>
      </c>
      <c r="D35" s="159" t="s">
        <v>681</v>
      </c>
      <c r="E35" s="159" t="s">
        <v>3299</v>
      </c>
      <c r="F35" s="24"/>
      <c r="G35" s="94" t="s">
        <v>626</v>
      </c>
      <c r="H35" s="24" t="s">
        <v>3299</v>
      </c>
      <c r="I35" s="21"/>
      <c r="J35" s="24" t="s">
        <v>6636</v>
      </c>
      <c r="K35" s="24" t="s">
        <v>6637</v>
      </c>
      <c r="L35" s="21"/>
      <c r="M35" s="21" t="s">
        <v>1487</v>
      </c>
      <c r="N35" s="21" t="s">
        <v>1497</v>
      </c>
      <c r="O35" s="21" t="s">
        <v>1471</v>
      </c>
      <c r="P35" s="24">
        <v>0</v>
      </c>
      <c r="Q35" s="24">
        <v>0</v>
      </c>
      <c r="R35" s="24"/>
      <c r="S35" s="24" t="s">
        <v>6638</v>
      </c>
      <c r="T35" s="147"/>
    </row>
    <row r="36" spans="1:20" ht="27" customHeight="1" x14ac:dyDescent="0.2">
      <c r="A36" s="28"/>
      <c r="B36" s="75">
        <v>26</v>
      </c>
      <c r="C36" s="159" t="s">
        <v>663</v>
      </c>
      <c r="D36" s="159" t="s">
        <v>681</v>
      </c>
      <c r="E36" s="159" t="s">
        <v>2519</v>
      </c>
      <c r="F36" s="24"/>
      <c r="G36" s="94" t="s">
        <v>626</v>
      </c>
      <c r="H36" s="24" t="s">
        <v>2519</v>
      </c>
      <c r="I36" s="21"/>
      <c r="J36" s="24" t="s">
        <v>6636</v>
      </c>
      <c r="K36" s="24" t="s">
        <v>6637</v>
      </c>
      <c r="L36" s="21"/>
      <c r="M36" s="21" t="s">
        <v>1482</v>
      </c>
      <c r="N36" s="21" t="s">
        <v>1704</v>
      </c>
      <c r="O36" s="21" t="s">
        <v>1471</v>
      </c>
      <c r="P36" s="24">
        <v>0</v>
      </c>
      <c r="Q36" s="24">
        <v>0</v>
      </c>
      <c r="R36" s="24"/>
      <c r="S36" s="24" t="s">
        <v>6638</v>
      </c>
      <c r="T36" s="147"/>
    </row>
  </sheetData>
  <autoFilter ref="B10:T36" xr:uid="{00000000-0001-0000-EA01-000000000000}"/>
  <mergeCells count="2">
    <mergeCell ref="C9:O9"/>
    <mergeCell ref="H2:I5"/>
  </mergeCells>
  <conditionalFormatting sqref="H11:H36">
    <cfRule type="duplicateValues" dxfId="675" priority="1"/>
  </conditionalFormatting>
  <hyperlinks>
    <hyperlink ref="G12" location="T_M_CIN_INFPERINST!A1" display="T_M_CIN_INFPERINST" xr:uid="{00000000-0004-0000-EA01-000000000000}"/>
    <hyperlink ref="G16" location="T_F_INFOCONTB!A1" display="T_F_INFOCONTB" xr:uid="{00000000-0004-0000-EA01-000001000000}"/>
    <hyperlink ref="G17" location="T_F_INFOCONTB!A1" display="T_F_INFOCONTB" xr:uid="{00000000-0004-0000-EA01-000002000000}"/>
    <hyperlink ref="G18" location="T_F_INFOCONTB!A1" display="T_F_INFOCONTB" xr:uid="{00000000-0004-0000-EA01-000003000000}"/>
    <hyperlink ref="G19" location="T_F_INFOCONTB!A1" display="T_F_INFOCONTB" xr:uid="{00000000-0004-0000-EA01-000004000000}"/>
    <hyperlink ref="G21" location="T_F_INFOCONTB!A1" display="T_F_INFOCONTB" xr:uid="{00000000-0004-0000-EA01-000005000000}"/>
    <hyperlink ref="G23" location="T_F_INFOCONTB!A1" display="T_F_INFOCONTB" xr:uid="{00000000-0004-0000-EA01-000006000000}"/>
    <hyperlink ref="G24" location="T_F_INFOCONTB!A1" display="T_F_INFOCONTB" xr:uid="{00000000-0004-0000-EA01-000007000000}"/>
    <hyperlink ref="G26" location="T_F_INFOCONTB!A1" display="T_F_INFOCONTB" xr:uid="{00000000-0004-0000-EA01-000008000000}"/>
    <hyperlink ref="G27" location="T_F_INFOCONTB!A1" display="T_F_INFOCONTB" xr:uid="{00000000-0004-0000-EA01-000009000000}"/>
    <hyperlink ref="G28" location="T_F_INFOCONTB!A1" display="T_F_INFOCONTB" xr:uid="{00000000-0004-0000-EA01-00000A000000}"/>
    <hyperlink ref="G30" location="T_F_INFOCONTB!A1" display="T_F_INFOCONTB" xr:uid="{00000000-0004-0000-EA01-00000B000000}"/>
    <hyperlink ref="G31" location="T_F_INFOCONTB!A1" display="T_F_INFOCONTB" xr:uid="{00000000-0004-0000-EA01-00000C000000}"/>
    <hyperlink ref="G32" location="T_F_INFOCONTB!A1" display="T_F_INFOCONTB" xr:uid="{00000000-0004-0000-EA01-00000D000000}"/>
    <hyperlink ref="G34" location="T_F_INFOCONTB!A1" display="T_F_INFOCONTB" xr:uid="{00000000-0004-0000-EA01-00000E000000}"/>
    <hyperlink ref="G35" location="T_F_INFOCONTB!A1" display="T_F_INFOCONTB" xr:uid="{00000000-0004-0000-EA01-00000F000000}"/>
    <hyperlink ref="G36" location="T_F_INFOCONTB!A1" display="T_F_INFOCONTB" xr:uid="{00000000-0004-0000-EA01-000010000000}"/>
    <hyperlink ref="G13" location="T_REF_CODIGOSDOMINIOBDP!A1" display="T_REF_CODIGOSDOMINIOBDP" xr:uid="{00000000-0004-0000-EA01-000011000000}"/>
    <hyperlink ref="G14" location="T_REF_CODIGOSDOMINIOBDP!A1" display="T_REF_CODIGOSDOMINIOBDP" xr:uid="{00000000-0004-0000-EA01-000012000000}"/>
    <hyperlink ref="G15" location="T_REF_CODIGOSDOMINIOBDP!A1" display="T_REF_CODIGOSDOMINIOBDP" xr:uid="{00000000-0004-0000-EA01-000013000000}"/>
    <hyperlink ref="G20" location="T_REF_CODIGOSDOMINIOBDP!A1" display="T_REF_CODIGOSDOMINIOBDP" xr:uid="{00000000-0004-0000-EA01-000014000000}"/>
    <hyperlink ref="G22" location="T_REF_CODIGOSDOMINIOBDP!A1" display="T_REF_CODIGOSDOMINIOBDP" xr:uid="{00000000-0004-0000-EA01-000015000000}"/>
    <hyperlink ref="G25" location="T_REF_CODIGOSDOMINIOBDP!A1" display="T_REF_CODIGOSDOMINIOBDP" xr:uid="{00000000-0004-0000-EA01-000016000000}"/>
    <hyperlink ref="G29" location="T_REF_CODIGOSDOMINIOBDP!A1" display="T_REF_CODIGOSDOMINIOBDP" xr:uid="{00000000-0004-0000-EA01-000017000000}"/>
    <hyperlink ref="G33" location="T_REF_CODIGOSDOMINIOBDP!A1" display="T_REF_CODIGOSDOMINIOBDP" xr:uid="{00000000-0004-0000-EA01-000018000000}"/>
    <hyperlink ref="B6" location="Variáveis!A1" display="Variáveis" xr:uid="{00000000-0004-0000-EA01-000019000000}"/>
    <hyperlink ref="C6" location="'Índice de Tabelas'!A1" display="Índice de Tabelas" xr:uid="{00000000-0004-0000-EA01-00001A000000}"/>
    <hyperlink ref="D6" location="'Manual de Instrução'!A1" display="Manual de Instrução" xr:uid="{00000000-0004-0000-EA01-00001B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8817" r:id="rId4" name="Button 1">
              <controlPr defaultSize="0" print="0" autoFill="0" autoPict="0" macro="[0]!ReturnToPrevSheet">
                <anchor moveWithCells="1" sizeWithCells="1">
                  <from>
                    <xdr:col>4</xdr:col>
                    <xdr:colOff>0</xdr:colOff>
                    <xdr:row>3</xdr:row>
                    <xdr:rowOff>0</xdr:rowOff>
                  </from>
                  <to>
                    <xdr:col>5</xdr:col>
                    <xdr:colOff>220980</xdr:colOff>
                    <xdr:row>5</xdr:row>
                    <xdr:rowOff>0</xdr:rowOff>
                  </to>
                </anchor>
              </controlPr>
            </control>
          </mc:Choice>
        </mc:AlternateContent>
        <mc:AlternateContent xmlns:mc="http://schemas.openxmlformats.org/markup-compatibility/2006">
          <mc:Choice Requires="x14">
            <control shapeId="1058818" r:id="rId5" name="Remover Filtros">
              <controlPr defaultSize="0" print="0" autoFill="0" autoPict="0" macro="[0]!RemoveFilters">
                <anchor moveWithCells="1" sizeWithCells="1">
                  <from>
                    <xdr:col>5</xdr:col>
                    <xdr:colOff>1744980</xdr:colOff>
                    <xdr:row>3</xdr:row>
                    <xdr:rowOff>0</xdr:rowOff>
                  </from>
                  <to>
                    <xdr:col>6</xdr:col>
                    <xdr:colOff>2011680</xdr:colOff>
                    <xdr:row>4</xdr:row>
                    <xdr:rowOff>182880</xdr:rowOff>
                  </to>
                </anchor>
              </controlPr>
            </control>
          </mc:Choice>
        </mc:AlternateContent>
      </controls>
    </mc:Choice>
  </mc:AlternateContent>
</worksheet>
</file>

<file path=xl/worksheets/sheet4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B01-000000000000}">
  <sheetPr codeName="Sheet933"/>
  <dimension ref="A1:T39"/>
  <sheetViews>
    <sheetView zoomScale="80" workbookViewId="0">
      <pane xSplit="5" ySplit="10" topLeftCell="F11" activePane="bottomRight" state="frozen"/>
      <selection pane="topRight" activeCell="F1" sqref="F1"/>
      <selection pane="bottomLeft" activeCell="A18" sqref="A18"/>
      <selection pane="bottomRight" activeCell="B10" sqref="B10:T39"/>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3.8984375" style="27" customWidth="1"/>
    <col min="5" max="5" width="23.59765625" style="27" customWidth="1"/>
    <col min="6" max="6" width="17.59765625" style="27" customWidth="1"/>
    <col min="7" max="7" width="34.0976562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t="s">
        <v>36</v>
      </c>
      <c r="D2" s="9"/>
      <c r="E2" s="9"/>
      <c r="F2" s="11"/>
      <c r="G2" s="11"/>
      <c r="H2" s="694" t="str">
        <f>CONCATENATE("
A tabela ",D11,"  é um sinónimo da tabela de igual nome na BD da CRC. ")</f>
        <v xml:space="preserve">
A tabela T_M_CIN_INFFININST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682</v>
      </c>
      <c r="E11" s="159" t="s">
        <v>932</v>
      </c>
      <c r="F11" s="24"/>
      <c r="G11" s="134"/>
      <c r="H11" s="24"/>
      <c r="I11" s="21" t="s">
        <v>6635</v>
      </c>
      <c r="J11" s="24" t="s">
        <v>6656</v>
      </c>
      <c r="K11" s="24" t="s">
        <v>6637</v>
      </c>
      <c r="L11" s="21"/>
      <c r="M11" s="21" t="s">
        <v>1487</v>
      </c>
      <c r="N11" s="21" t="s">
        <v>1500</v>
      </c>
      <c r="O11" s="21" t="s">
        <v>1460</v>
      </c>
      <c r="P11" s="24">
        <v>1</v>
      </c>
      <c r="Q11" s="24">
        <v>0</v>
      </c>
      <c r="R11" s="24"/>
      <c r="S11" s="24" t="s">
        <v>6657</v>
      </c>
      <c r="T11" s="147"/>
    </row>
    <row r="12" spans="1:20" s="29" customFormat="1" ht="27" customHeight="1" x14ac:dyDescent="0.25">
      <c r="A12"/>
      <c r="B12" s="75">
        <v>2</v>
      </c>
      <c r="C12" s="159" t="s">
        <v>663</v>
      </c>
      <c r="D12" s="159" t="s">
        <v>682</v>
      </c>
      <c r="E12" s="159" t="s">
        <v>6639</v>
      </c>
      <c r="F12" s="24"/>
      <c r="G12" s="94" t="s">
        <v>683</v>
      </c>
      <c r="H12" s="24" t="s">
        <v>932</v>
      </c>
      <c r="I12" s="21"/>
      <c r="J12" s="24" t="s">
        <v>6656</v>
      </c>
      <c r="K12" s="24" t="s">
        <v>6637</v>
      </c>
      <c r="L12" s="21"/>
      <c r="M12" s="21" t="s">
        <v>1487</v>
      </c>
      <c r="N12" s="21" t="s">
        <v>1500</v>
      </c>
      <c r="O12" s="21" t="s">
        <v>1460</v>
      </c>
      <c r="P12" s="24">
        <v>1</v>
      </c>
      <c r="Q12" s="24">
        <v>1</v>
      </c>
      <c r="R12" s="24"/>
      <c r="S12" s="24" t="s">
        <v>6657</v>
      </c>
      <c r="T12" s="147"/>
    </row>
    <row r="13" spans="1:20" ht="27" customHeight="1" x14ac:dyDescent="0.2">
      <c r="A13" s="28"/>
      <c r="B13" s="75">
        <v>3</v>
      </c>
      <c r="C13" s="159" t="s">
        <v>663</v>
      </c>
      <c r="D13" s="159" t="s">
        <v>682</v>
      </c>
      <c r="E13" s="159" t="s">
        <v>2942</v>
      </c>
      <c r="F13" s="24"/>
      <c r="G13" s="94" t="s">
        <v>628</v>
      </c>
      <c r="H13" s="24" t="s">
        <v>2942</v>
      </c>
      <c r="I13" s="21"/>
      <c r="J13" s="24" t="s">
        <v>6656</v>
      </c>
      <c r="K13" s="24" t="s">
        <v>6637</v>
      </c>
      <c r="L13" s="21"/>
      <c r="M13" s="21" t="s">
        <v>1487</v>
      </c>
      <c r="N13" s="21" t="s">
        <v>1497</v>
      </c>
      <c r="O13" s="21" t="s">
        <v>1471</v>
      </c>
      <c r="P13" s="24">
        <v>0</v>
      </c>
      <c r="Q13" s="24">
        <v>0</v>
      </c>
      <c r="R13" s="24"/>
      <c r="S13" s="24" t="s">
        <v>6657</v>
      </c>
      <c r="T13" s="147"/>
    </row>
    <row r="14" spans="1:20" ht="27" customHeight="1" x14ac:dyDescent="0.2">
      <c r="A14" s="28"/>
      <c r="B14" s="75">
        <v>4</v>
      </c>
      <c r="C14" s="159" t="s">
        <v>663</v>
      </c>
      <c r="D14" s="159" t="s">
        <v>682</v>
      </c>
      <c r="E14" s="159" t="s">
        <v>883</v>
      </c>
      <c r="F14" s="24"/>
      <c r="G14" s="94" t="s">
        <v>628</v>
      </c>
      <c r="H14" s="24" t="s">
        <v>883</v>
      </c>
      <c r="I14" s="21"/>
      <c r="J14" s="24" t="s">
        <v>6656</v>
      </c>
      <c r="K14" s="24" t="s">
        <v>6637</v>
      </c>
      <c r="L14" s="21"/>
      <c r="M14" s="21" t="s">
        <v>1487</v>
      </c>
      <c r="N14" s="21" t="s">
        <v>1488</v>
      </c>
      <c r="O14" s="21" t="s">
        <v>1471</v>
      </c>
      <c r="P14" s="24">
        <v>0</v>
      </c>
      <c r="Q14" s="24">
        <v>0</v>
      </c>
      <c r="R14" s="24"/>
      <c r="S14" s="24" t="s">
        <v>6657</v>
      </c>
      <c r="T14" s="147"/>
    </row>
    <row r="15" spans="1:20" ht="27" customHeight="1" x14ac:dyDescent="0.2">
      <c r="A15" s="28"/>
      <c r="B15" s="75">
        <v>5</v>
      </c>
      <c r="C15" s="159" t="s">
        <v>663</v>
      </c>
      <c r="D15" s="159" t="s">
        <v>682</v>
      </c>
      <c r="E15" s="159" t="s">
        <v>2945</v>
      </c>
      <c r="F15" s="24"/>
      <c r="G15" s="94" t="s">
        <v>652</v>
      </c>
      <c r="H15" s="24" t="s">
        <v>6576</v>
      </c>
      <c r="I15" s="21"/>
      <c r="J15" s="24" t="s">
        <v>6656</v>
      </c>
      <c r="K15" s="24" t="s">
        <v>6637</v>
      </c>
      <c r="L15" s="21"/>
      <c r="M15" s="21" t="s">
        <v>1482</v>
      </c>
      <c r="N15" s="21" t="s">
        <v>1575</v>
      </c>
      <c r="O15" s="21" t="s">
        <v>1471</v>
      </c>
      <c r="P15" s="24">
        <v>0</v>
      </c>
      <c r="Q15" s="24">
        <v>0</v>
      </c>
      <c r="R15" s="24"/>
      <c r="S15" s="24" t="s">
        <v>6657</v>
      </c>
      <c r="T15" s="147"/>
    </row>
    <row r="16" spans="1:20" ht="27" customHeight="1" x14ac:dyDescent="0.2">
      <c r="A16" s="28"/>
      <c r="B16" s="75">
        <v>6</v>
      </c>
      <c r="C16" s="159" t="s">
        <v>663</v>
      </c>
      <c r="D16" s="159" t="s">
        <v>682</v>
      </c>
      <c r="E16" s="159" t="s">
        <v>6658</v>
      </c>
      <c r="F16" s="24"/>
      <c r="G16" s="94" t="s">
        <v>628</v>
      </c>
      <c r="H16" s="24" t="s">
        <v>2945</v>
      </c>
      <c r="I16" s="21"/>
      <c r="J16" s="24" t="s">
        <v>6656</v>
      </c>
      <c r="K16" s="24" t="s">
        <v>6637</v>
      </c>
      <c r="L16" s="21"/>
      <c r="M16" s="21" t="s">
        <v>1482</v>
      </c>
      <c r="N16" s="21" t="s">
        <v>1575</v>
      </c>
      <c r="O16" s="21" t="s">
        <v>1471</v>
      </c>
      <c r="P16" s="24">
        <v>0</v>
      </c>
      <c r="Q16" s="24">
        <v>0</v>
      </c>
      <c r="R16" s="24"/>
      <c r="S16" s="24" t="s">
        <v>6657</v>
      </c>
      <c r="T16" s="147"/>
    </row>
    <row r="17" spans="1:20" ht="27" customHeight="1" x14ac:dyDescent="0.2">
      <c r="A17" s="28"/>
      <c r="B17" s="75">
        <v>7</v>
      </c>
      <c r="C17" s="159" t="s">
        <v>663</v>
      </c>
      <c r="D17" s="159" t="s">
        <v>682</v>
      </c>
      <c r="E17" s="159" t="s">
        <v>2946</v>
      </c>
      <c r="F17" s="24"/>
      <c r="G17" s="94" t="s">
        <v>628</v>
      </c>
      <c r="H17" s="24" t="s">
        <v>2946</v>
      </c>
      <c r="I17" s="21"/>
      <c r="J17" s="24" t="s">
        <v>6656</v>
      </c>
      <c r="K17" s="24" t="s">
        <v>6637</v>
      </c>
      <c r="L17" s="21"/>
      <c r="M17" s="21" t="s">
        <v>1458</v>
      </c>
      <c r="N17" s="21" t="s">
        <v>1459</v>
      </c>
      <c r="O17" s="21" t="s">
        <v>1471</v>
      </c>
      <c r="P17" s="24">
        <v>0</v>
      </c>
      <c r="Q17" s="24">
        <v>0</v>
      </c>
      <c r="R17" s="24"/>
      <c r="S17" s="24" t="s">
        <v>6657</v>
      </c>
      <c r="T17" s="147"/>
    </row>
    <row r="18" spans="1:20" ht="27" customHeight="1" x14ac:dyDescent="0.25">
      <c r="B18" s="75">
        <v>8</v>
      </c>
      <c r="C18" s="159" t="s">
        <v>663</v>
      </c>
      <c r="D18" s="159" t="s">
        <v>682</v>
      </c>
      <c r="E18" s="159" t="s">
        <v>2948</v>
      </c>
      <c r="F18" s="24"/>
      <c r="G18" s="94" t="s">
        <v>628</v>
      </c>
      <c r="H18" s="24" t="s">
        <v>2948</v>
      </c>
      <c r="I18" s="21"/>
      <c r="J18" s="24" t="s">
        <v>6656</v>
      </c>
      <c r="K18" s="24" t="s">
        <v>6637</v>
      </c>
      <c r="L18" s="21"/>
      <c r="M18" s="21" t="s">
        <v>1487</v>
      </c>
      <c r="N18" s="21" t="s">
        <v>1497</v>
      </c>
      <c r="O18" s="21" t="s">
        <v>1471</v>
      </c>
      <c r="P18" s="24">
        <v>0</v>
      </c>
      <c r="Q18" s="24">
        <v>0</v>
      </c>
      <c r="R18" s="24"/>
      <c r="S18" s="24" t="s">
        <v>6657</v>
      </c>
      <c r="T18" s="147"/>
    </row>
    <row r="19" spans="1:20" ht="27" customHeight="1" x14ac:dyDescent="0.2">
      <c r="A19" s="28"/>
      <c r="B19" s="75">
        <v>9</v>
      </c>
      <c r="C19" s="159" t="s">
        <v>663</v>
      </c>
      <c r="D19" s="159" t="s">
        <v>682</v>
      </c>
      <c r="E19" s="159" t="s">
        <v>2950</v>
      </c>
      <c r="F19" s="24"/>
      <c r="G19" s="94" t="s">
        <v>628</v>
      </c>
      <c r="H19" s="24" t="s">
        <v>2950</v>
      </c>
      <c r="I19" s="21"/>
      <c r="J19" s="24" t="s">
        <v>6656</v>
      </c>
      <c r="K19" s="24" t="s">
        <v>6637</v>
      </c>
      <c r="L19" s="21"/>
      <c r="M19" s="21" t="s">
        <v>1487</v>
      </c>
      <c r="N19" s="21" t="s">
        <v>1497</v>
      </c>
      <c r="O19" s="21" t="s">
        <v>1471</v>
      </c>
      <c r="P19" s="24">
        <v>0</v>
      </c>
      <c r="Q19" s="24">
        <v>0</v>
      </c>
      <c r="R19" s="24"/>
      <c r="S19" s="24" t="s">
        <v>6657</v>
      </c>
      <c r="T19" s="147"/>
    </row>
    <row r="20" spans="1:20" ht="27" customHeight="1" x14ac:dyDescent="0.2">
      <c r="A20" s="28"/>
      <c r="B20" s="75">
        <v>10</v>
      </c>
      <c r="C20" s="159" t="s">
        <v>663</v>
      </c>
      <c r="D20" s="159" t="s">
        <v>682</v>
      </c>
      <c r="E20" s="159" t="s">
        <v>2952</v>
      </c>
      <c r="F20" s="24"/>
      <c r="G20" s="94" t="s">
        <v>628</v>
      </c>
      <c r="H20" s="24" t="s">
        <v>2952</v>
      </c>
      <c r="I20" s="21"/>
      <c r="J20" s="24" t="s">
        <v>6656</v>
      </c>
      <c r="K20" s="24" t="s">
        <v>6637</v>
      </c>
      <c r="L20" s="21"/>
      <c r="M20" s="21" t="s">
        <v>1487</v>
      </c>
      <c r="N20" s="21" t="s">
        <v>1497</v>
      </c>
      <c r="O20" s="21" t="s">
        <v>1471</v>
      </c>
      <c r="P20" s="24">
        <v>0</v>
      </c>
      <c r="Q20" s="24">
        <v>0</v>
      </c>
      <c r="R20" s="24"/>
      <c r="S20" s="24" t="s">
        <v>6657</v>
      </c>
      <c r="T20" s="147"/>
    </row>
    <row r="21" spans="1:20" ht="27" customHeight="1" x14ac:dyDescent="0.2">
      <c r="A21" s="28"/>
      <c r="B21" s="75">
        <v>11</v>
      </c>
      <c r="C21" s="159" t="s">
        <v>663</v>
      </c>
      <c r="D21" s="159" t="s">
        <v>682</v>
      </c>
      <c r="E21" s="159" t="s">
        <v>2955</v>
      </c>
      <c r="F21" s="24"/>
      <c r="G21" s="94" t="s">
        <v>628</v>
      </c>
      <c r="H21" s="24" t="s">
        <v>2955</v>
      </c>
      <c r="I21" s="21"/>
      <c r="J21" s="24" t="s">
        <v>6656</v>
      </c>
      <c r="K21" s="24" t="s">
        <v>6637</v>
      </c>
      <c r="L21" s="21"/>
      <c r="M21" s="21" t="s">
        <v>1487</v>
      </c>
      <c r="N21" s="21" t="s">
        <v>1497</v>
      </c>
      <c r="O21" s="21" t="s">
        <v>1471</v>
      </c>
      <c r="P21" s="24">
        <v>0</v>
      </c>
      <c r="Q21" s="24">
        <v>0</v>
      </c>
      <c r="R21" s="24"/>
      <c r="S21" s="24" t="s">
        <v>6657</v>
      </c>
      <c r="T21" s="147"/>
    </row>
    <row r="22" spans="1:20" ht="27" customHeight="1" x14ac:dyDescent="0.2">
      <c r="A22" s="28"/>
      <c r="B22" s="75">
        <v>12</v>
      </c>
      <c r="C22" s="159" t="s">
        <v>663</v>
      </c>
      <c r="D22" s="159" t="s">
        <v>682</v>
      </c>
      <c r="E22" s="159" t="s">
        <v>2957</v>
      </c>
      <c r="F22" s="24"/>
      <c r="G22" s="94" t="s">
        <v>628</v>
      </c>
      <c r="H22" s="24" t="s">
        <v>2957</v>
      </c>
      <c r="I22" s="21"/>
      <c r="J22" s="24" t="s">
        <v>6656</v>
      </c>
      <c r="K22" s="24" t="s">
        <v>6637</v>
      </c>
      <c r="L22" s="21"/>
      <c r="M22" s="21" t="s">
        <v>1487</v>
      </c>
      <c r="N22" s="21" t="s">
        <v>1497</v>
      </c>
      <c r="O22" s="21" t="s">
        <v>1471</v>
      </c>
      <c r="P22" s="24">
        <v>0</v>
      </c>
      <c r="Q22" s="24">
        <v>0</v>
      </c>
      <c r="R22" s="24"/>
      <c r="S22" s="24" t="s">
        <v>6657</v>
      </c>
      <c r="T22" s="147"/>
    </row>
    <row r="23" spans="1:20" ht="27" customHeight="1" x14ac:dyDescent="0.2">
      <c r="A23" s="28"/>
      <c r="B23" s="75">
        <v>13</v>
      </c>
      <c r="C23" s="159" t="s">
        <v>663</v>
      </c>
      <c r="D23" s="159" t="s">
        <v>682</v>
      </c>
      <c r="E23" s="159" t="s">
        <v>2959</v>
      </c>
      <c r="F23" s="24"/>
      <c r="G23" s="94" t="s">
        <v>628</v>
      </c>
      <c r="H23" s="24" t="s">
        <v>2959</v>
      </c>
      <c r="I23" s="21"/>
      <c r="J23" s="24" t="s">
        <v>6656</v>
      </c>
      <c r="K23" s="24" t="s">
        <v>6637</v>
      </c>
      <c r="L23" s="21"/>
      <c r="M23" s="21" t="s">
        <v>1458</v>
      </c>
      <c r="N23" s="21" t="s">
        <v>1459</v>
      </c>
      <c r="O23" s="21" t="s">
        <v>1471</v>
      </c>
      <c r="P23" s="24">
        <v>0</v>
      </c>
      <c r="Q23" s="24">
        <v>0</v>
      </c>
      <c r="R23" s="24"/>
      <c r="S23" s="24" t="s">
        <v>6657</v>
      </c>
      <c r="T23" s="147"/>
    </row>
    <row r="24" spans="1:20" ht="27" customHeight="1" x14ac:dyDescent="0.2">
      <c r="A24" s="28"/>
      <c r="B24" s="75">
        <v>14</v>
      </c>
      <c r="C24" s="159" t="s">
        <v>663</v>
      </c>
      <c r="D24" s="159" t="s">
        <v>682</v>
      </c>
      <c r="E24" s="159" t="s">
        <v>2961</v>
      </c>
      <c r="F24" s="24"/>
      <c r="G24" s="94" t="s">
        <v>628</v>
      </c>
      <c r="H24" s="24" t="s">
        <v>2961</v>
      </c>
      <c r="I24" s="21"/>
      <c r="J24" s="24" t="s">
        <v>6656</v>
      </c>
      <c r="K24" s="24" t="s">
        <v>6637</v>
      </c>
      <c r="L24" s="21"/>
      <c r="M24" s="21" t="s">
        <v>1458</v>
      </c>
      <c r="N24" s="21" t="s">
        <v>1459</v>
      </c>
      <c r="O24" s="21" t="s">
        <v>1471</v>
      </c>
      <c r="P24" s="24">
        <v>0</v>
      </c>
      <c r="Q24" s="24">
        <v>0</v>
      </c>
      <c r="R24" s="24"/>
      <c r="S24" s="24" t="s">
        <v>6657</v>
      </c>
      <c r="T24" s="147"/>
    </row>
    <row r="25" spans="1:20" ht="27" customHeight="1" x14ac:dyDescent="0.2">
      <c r="A25" s="28"/>
      <c r="B25" s="75">
        <v>15</v>
      </c>
      <c r="C25" s="159" t="s">
        <v>663</v>
      </c>
      <c r="D25" s="159" t="s">
        <v>682</v>
      </c>
      <c r="E25" s="159" t="s">
        <v>2962</v>
      </c>
      <c r="F25" s="24"/>
      <c r="G25" s="94" t="s">
        <v>628</v>
      </c>
      <c r="H25" s="24" t="s">
        <v>2962</v>
      </c>
      <c r="I25" s="21"/>
      <c r="J25" s="24" t="s">
        <v>6656</v>
      </c>
      <c r="K25" s="24" t="s">
        <v>6637</v>
      </c>
      <c r="L25" s="21"/>
      <c r="M25" s="21" t="s">
        <v>1487</v>
      </c>
      <c r="N25" s="21" t="s">
        <v>1497</v>
      </c>
      <c r="O25" s="21" t="s">
        <v>1471</v>
      </c>
      <c r="P25" s="24">
        <v>0</v>
      </c>
      <c r="Q25" s="24">
        <v>0</v>
      </c>
      <c r="R25" s="24"/>
      <c r="S25" s="24" t="s">
        <v>6657</v>
      </c>
      <c r="T25" s="147"/>
    </row>
    <row r="26" spans="1:20" ht="27" customHeight="1" x14ac:dyDescent="0.2">
      <c r="A26" s="28"/>
      <c r="B26" s="75">
        <v>16</v>
      </c>
      <c r="C26" s="159" t="s">
        <v>663</v>
      </c>
      <c r="D26" s="159" t="s">
        <v>682</v>
      </c>
      <c r="E26" s="159" t="s">
        <v>2963</v>
      </c>
      <c r="F26" s="24"/>
      <c r="G26" s="94" t="s">
        <v>628</v>
      </c>
      <c r="H26" s="24" t="s">
        <v>2963</v>
      </c>
      <c r="I26" s="21"/>
      <c r="J26" s="24" t="s">
        <v>6656</v>
      </c>
      <c r="K26" s="24" t="s">
        <v>6637</v>
      </c>
      <c r="L26" s="21"/>
      <c r="M26" s="21" t="s">
        <v>1487</v>
      </c>
      <c r="N26" s="21" t="s">
        <v>1497</v>
      </c>
      <c r="O26" s="21" t="s">
        <v>1471</v>
      </c>
      <c r="P26" s="24">
        <v>0</v>
      </c>
      <c r="Q26" s="24">
        <v>0</v>
      </c>
      <c r="R26" s="24"/>
      <c r="S26" s="24" t="s">
        <v>6657</v>
      </c>
      <c r="T26" s="147"/>
    </row>
    <row r="27" spans="1:20" ht="27" customHeight="1" x14ac:dyDescent="0.2">
      <c r="A27" s="28"/>
      <c r="B27" s="75">
        <v>17</v>
      </c>
      <c r="C27" s="159" t="s">
        <v>663</v>
      </c>
      <c r="D27" s="159" t="s">
        <v>682</v>
      </c>
      <c r="E27" s="159" t="s">
        <v>2964</v>
      </c>
      <c r="F27" s="24"/>
      <c r="G27" s="94" t="s">
        <v>628</v>
      </c>
      <c r="H27" s="24" t="s">
        <v>2964</v>
      </c>
      <c r="I27" s="21"/>
      <c r="J27" s="24" t="s">
        <v>6656</v>
      </c>
      <c r="K27" s="24" t="s">
        <v>6637</v>
      </c>
      <c r="L27" s="21"/>
      <c r="M27" s="21" t="s">
        <v>1487</v>
      </c>
      <c r="N27" s="21" t="s">
        <v>1497</v>
      </c>
      <c r="O27" s="21" t="s">
        <v>1471</v>
      </c>
      <c r="P27" s="24">
        <v>0</v>
      </c>
      <c r="Q27" s="24">
        <v>0</v>
      </c>
      <c r="R27" s="24"/>
      <c r="S27" s="24" t="s">
        <v>6657</v>
      </c>
      <c r="T27" s="147"/>
    </row>
    <row r="28" spans="1:20" ht="27" customHeight="1" x14ac:dyDescent="0.25">
      <c r="B28" s="75">
        <v>18</v>
      </c>
      <c r="C28" s="159" t="s">
        <v>663</v>
      </c>
      <c r="D28" s="159" t="s">
        <v>682</v>
      </c>
      <c r="E28" s="159" t="s">
        <v>2965</v>
      </c>
      <c r="F28" s="24"/>
      <c r="G28" s="94" t="s">
        <v>628</v>
      </c>
      <c r="H28" s="24" t="s">
        <v>2965</v>
      </c>
      <c r="I28" s="21"/>
      <c r="J28" s="24" t="s">
        <v>6656</v>
      </c>
      <c r="K28" s="24" t="s">
        <v>6637</v>
      </c>
      <c r="L28" s="21"/>
      <c r="M28" s="21" t="s">
        <v>1487</v>
      </c>
      <c r="N28" s="21" t="s">
        <v>1497</v>
      </c>
      <c r="O28" s="21" t="s">
        <v>1471</v>
      </c>
      <c r="P28" s="24">
        <v>0</v>
      </c>
      <c r="Q28" s="24">
        <v>0</v>
      </c>
      <c r="R28" s="24"/>
      <c r="S28" s="24" t="s">
        <v>6657</v>
      </c>
      <c r="T28" s="147"/>
    </row>
    <row r="29" spans="1:20" ht="27" customHeight="1" x14ac:dyDescent="0.2">
      <c r="A29" s="28"/>
      <c r="B29" s="75">
        <v>19</v>
      </c>
      <c r="C29" s="159" t="s">
        <v>663</v>
      </c>
      <c r="D29" s="159" t="s">
        <v>682</v>
      </c>
      <c r="E29" s="159" t="s">
        <v>2967</v>
      </c>
      <c r="F29" s="24"/>
      <c r="G29" s="94" t="s">
        <v>628</v>
      </c>
      <c r="H29" s="24" t="s">
        <v>2967</v>
      </c>
      <c r="I29" s="21"/>
      <c r="J29" s="24" t="s">
        <v>6656</v>
      </c>
      <c r="K29" s="24" t="s">
        <v>6637</v>
      </c>
      <c r="L29" s="21"/>
      <c r="M29" s="21" t="s">
        <v>1487</v>
      </c>
      <c r="N29" s="21" t="s">
        <v>1497</v>
      </c>
      <c r="O29" s="21" t="s">
        <v>1471</v>
      </c>
      <c r="P29" s="24">
        <v>0</v>
      </c>
      <c r="Q29" s="24">
        <v>0</v>
      </c>
      <c r="R29" s="24"/>
      <c r="S29" s="24" t="s">
        <v>6657</v>
      </c>
      <c r="T29" s="147"/>
    </row>
    <row r="30" spans="1:20" ht="27" customHeight="1" x14ac:dyDescent="0.2">
      <c r="A30" s="28"/>
      <c r="B30" s="75">
        <v>20</v>
      </c>
      <c r="C30" s="159" t="s">
        <v>663</v>
      </c>
      <c r="D30" s="159" t="s">
        <v>682</v>
      </c>
      <c r="E30" s="159" t="s">
        <v>887</v>
      </c>
      <c r="F30" s="24"/>
      <c r="G30" s="94" t="s">
        <v>628</v>
      </c>
      <c r="H30" s="24" t="s">
        <v>887</v>
      </c>
      <c r="I30" s="21"/>
      <c r="J30" s="24" t="s">
        <v>6656</v>
      </c>
      <c r="K30" s="24" t="s">
        <v>6637</v>
      </c>
      <c r="L30" s="21"/>
      <c r="M30" s="21" t="s">
        <v>1487</v>
      </c>
      <c r="N30" s="21" t="s">
        <v>1488</v>
      </c>
      <c r="O30" s="21" t="s">
        <v>1471</v>
      </c>
      <c r="P30" s="24">
        <v>0</v>
      </c>
      <c r="Q30" s="24">
        <v>0</v>
      </c>
      <c r="R30" s="24"/>
      <c r="S30" s="24" t="s">
        <v>6657</v>
      </c>
      <c r="T30" s="147"/>
    </row>
    <row r="31" spans="1:20" ht="27" customHeight="1" x14ac:dyDescent="0.2">
      <c r="A31" s="28"/>
      <c r="B31" s="75">
        <v>21</v>
      </c>
      <c r="C31" s="159" t="s">
        <v>663</v>
      </c>
      <c r="D31" s="159" t="s">
        <v>682</v>
      </c>
      <c r="E31" s="159" t="s">
        <v>2972</v>
      </c>
      <c r="F31" s="24"/>
      <c r="G31" s="94" t="s">
        <v>628</v>
      </c>
      <c r="H31" s="24" t="s">
        <v>2972</v>
      </c>
      <c r="I31" s="21"/>
      <c r="J31" s="24" t="s">
        <v>6656</v>
      </c>
      <c r="K31" s="24" t="s">
        <v>6637</v>
      </c>
      <c r="L31" s="21"/>
      <c r="M31" s="21" t="s">
        <v>1487</v>
      </c>
      <c r="N31" s="21" t="s">
        <v>1497</v>
      </c>
      <c r="O31" s="21" t="s">
        <v>1471</v>
      </c>
      <c r="P31" s="24">
        <v>0</v>
      </c>
      <c r="Q31" s="24">
        <v>0</v>
      </c>
      <c r="R31" s="24"/>
      <c r="S31" s="24" t="s">
        <v>6657</v>
      </c>
      <c r="T31" s="147"/>
    </row>
    <row r="32" spans="1:20" ht="27" customHeight="1" x14ac:dyDescent="0.2">
      <c r="A32" s="28"/>
      <c r="B32" s="75">
        <v>22</v>
      </c>
      <c r="C32" s="159" t="s">
        <v>663</v>
      </c>
      <c r="D32" s="159" t="s">
        <v>682</v>
      </c>
      <c r="E32" s="159" t="s">
        <v>2970</v>
      </c>
      <c r="F32" s="24"/>
      <c r="G32" s="94" t="s">
        <v>628</v>
      </c>
      <c r="H32" s="24" t="s">
        <v>2970</v>
      </c>
      <c r="I32" s="21"/>
      <c r="J32" s="24" t="s">
        <v>6656</v>
      </c>
      <c r="K32" s="24" t="s">
        <v>6637</v>
      </c>
      <c r="L32" s="21"/>
      <c r="M32" s="21" t="s">
        <v>1487</v>
      </c>
      <c r="N32" s="21" t="s">
        <v>1497</v>
      </c>
      <c r="O32" s="21" t="s">
        <v>1471</v>
      </c>
      <c r="P32" s="24">
        <v>0</v>
      </c>
      <c r="Q32" s="24">
        <v>0</v>
      </c>
      <c r="R32" s="24"/>
      <c r="S32" s="24" t="s">
        <v>6657</v>
      </c>
      <c r="T32" s="147"/>
    </row>
    <row r="33" spans="1:20" ht="27" customHeight="1" x14ac:dyDescent="0.2">
      <c r="A33" s="28"/>
      <c r="B33" s="75">
        <v>23</v>
      </c>
      <c r="C33" s="159" t="s">
        <v>663</v>
      </c>
      <c r="D33" s="159" t="s">
        <v>682</v>
      </c>
      <c r="E33" s="159" t="s">
        <v>2974</v>
      </c>
      <c r="F33" s="24"/>
      <c r="G33" s="94" t="s">
        <v>628</v>
      </c>
      <c r="H33" s="24" t="s">
        <v>2974</v>
      </c>
      <c r="I33" s="21"/>
      <c r="J33" s="24" t="s">
        <v>6656</v>
      </c>
      <c r="K33" s="24" t="s">
        <v>6637</v>
      </c>
      <c r="L33" s="21"/>
      <c r="M33" s="21" t="s">
        <v>1487</v>
      </c>
      <c r="N33" s="21" t="s">
        <v>1497</v>
      </c>
      <c r="O33" s="21" t="s">
        <v>1471</v>
      </c>
      <c r="P33" s="24">
        <v>0</v>
      </c>
      <c r="Q33" s="24">
        <v>0</v>
      </c>
      <c r="R33" s="24"/>
      <c r="S33" s="24" t="s">
        <v>6657</v>
      </c>
      <c r="T33" s="147"/>
    </row>
    <row r="34" spans="1:20" ht="27" customHeight="1" x14ac:dyDescent="0.2">
      <c r="A34" s="28"/>
      <c r="B34" s="75">
        <v>24</v>
      </c>
      <c r="C34" s="159" t="s">
        <v>663</v>
      </c>
      <c r="D34" s="159" t="s">
        <v>682</v>
      </c>
      <c r="E34" s="159" t="s">
        <v>2976</v>
      </c>
      <c r="F34" s="24"/>
      <c r="G34" s="94" t="s">
        <v>652</v>
      </c>
      <c r="H34" s="24" t="s">
        <v>6659</v>
      </c>
      <c r="I34" s="21"/>
      <c r="J34" s="24" t="s">
        <v>6656</v>
      </c>
      <c r="K34" s="24" t="s">
        <v>6637</v>
      </c>
      <c r="L34" s="21"/>
      <c r="M34" s="21" t="s">
        <v>1482</v>
      </c>
      <c r="N34" s="21" t="s">
        <v>1575</v>
      </c>
      <c r="O34" s="21" t="s">
        <v>1471</v>
      </c>
      <c r="P34" s="24">
        <v>0</v>
      </c>
      <c r="Q34" s="24">
        <v>0</v>
      </c>
      <c r="R34" s="24"/>
      <c r="S34" s="24" t="s">
        <v>6657</v>
      </c>
      <c r="T34" s="147"/>
    </row>
    <row r="35" spans="1:20" ht="27" customHeight="1" x14ac:dyDescent="0.2">
      <c r="A35" s="28"/>
      <c r="B35" s="75">
        <v>25</v>
      </c>
      <c r="C35" s="159" t="s">
        <v>663</v>
      </c>
      <c r="D35" s="159" t="s">
        <v>682</v>
      </c>
      <c r="E35" s="159" t="s">
        <v>6660</v>
      </c>
      <c r="F35" s="24"/>
      <c r="G35" s="94" t="s">
        <v>628</v>
      </c>
      <c r="H35" s="24" t="s">
        <v>2976</v>
      </c>
      <c r="I35" s="21"/>
      <c r="J35" s="24" t="s">
        <v>6656</v>
      </c>
      <c r="K35" s="24" t="s">
        <v>6637</v>
      </c>
      <c r="L35" s="21"/>
      <c r="M35" s="21" t="s">
        <v>1482</v>
      </c>
      <c r="N35" s="21" t="s">
        <v>1575</v>
      </c>
      <c r="O35" s="21" t="s">
        <v>1471</v>
      </c>
      <c r="P35" s="24">
        <v>0</v>
      </c>
      <c r="Q35" s="24">
        <v>0</v>
      </c>
      <c r="R35" s="24"/>
      <c r="S35" s="24" t="s">
        <v>6657</v>
      </c>
      <c r="T35" s="147"/>
    </row>
    <row r="36" spans="1:20" ht="27" customHeight="1" x14ac:dyDescent="0.2">
      <c r="A36" s="28"/>
      <c r="B36" s="75">
        <v>26</v>
      </c>
      <c r="C36" s="159" t="s">
        <v>663</v>
      </c>
      <c r="D36" s="159" t="s">
        <v>682</v>
      </c>
      <c r="E36" s="159" t="s">
        <v>2977</v>
      </c>
      <c r="F36" s="24"/>
      <c r="G36" s="94" t="s">
        <v>628</v>
      </c>
      <c r="H36" s="24" t="s">
        <v>2977</v>
      </c>
      <c r="I36" s="21"/>
      <c r="J36" s="24" t="s">
        <v>6656</v>
      </c>
      <c r="K36" s="24" t="s">
        <v>6637</v>
      </c>
      <c r="L36" s="21"/>
      <c r="M36" s="21" t="s">
        <v>1487</v>
      </c>
      <c r="N36" s="21" t="s">
        <v>1497</v>
      </c>
      <c r="O36" s="21" t="s">
        <v>1471</v>
      </c>
      <c r="P36" s="24">
        <v>0</v>
      </c>
      <c r="Q36" s="24">
        <v>0</v>
      </c>
      <c r="R36" s="24"/>
      <c r="S36" s="24" t="s">
        <v>6657</v>
      </c>
      <c r="T36" s="147"/>
    </row>
    <row r="37" spans="1:20" ht="27" customHeight="1" x14ac:dyDescent="0.2">
      <c r="A37" s="28"/>
      <c r="B37" s="75">
        <v>27</v>
      </c>
      <c r="C37" s="159" t="s">
        <v>663</v>
      </c>
      <c r="D37" s="159" t="s">
        <v>682</v>
      </c>
      <c r="E37" s="159" t="s">
        <v>2978</v>
      </c>
      <c r="F37" s="24"/>
      <c r="G37" s="94" t="s">
        <v>652</v>
      </c>
      <c r="H37" s="24" t="s">
        <v>6661</v>
      </c>
      <c r="I37" s="21"/>
      <c r="J37" s="24" t="s">
        <v>6656</v>
      </c>
      <c r="K37" s="24" t="s">
        <v>6637</v>
      </c>
      <c r="L37" s="21"/>
      <c r="M37" s="21" t="s">
        <v>1482</v>
      </c>
      <c r="N37" s="21" t="s">
        <v>1575</v>
      </c>
      <c r="O37" s="21" t="s">
        <v>1471</v>
      </c>
      <c r="P37" s="24">
        <v>0</v>
      </c>
      <c r="Q37" s="24">
        <v>0</v>
      </c>
      <c r="R37" s="24"/>
      <c r="S37" s="24" t="s">
        <v>6657</v>
      </c>
      <c r="T37" s="147"/>
    </row>
    <row r="38" spans="1:20" ht="27" customHeight="1" x14ac:dyDescent="0.25">
      <c r="B38" s="75">
        <v>28</v>
      </c>
      <c r="C38" s="159" t="s">
        <v>663</v>
      </c>
      <c r="D38" s="159" t="s">
        <v>682</v>
      </c>
      <c r="E38" s="159" t="s">
        <v>6662</v>
      </c>
      <c r="F38" s="24"/>
      <c r="G38" s="94" t="s">
        <v>628</v>
      </c>
      <c r="H38" s="24" t="s">
        <v>2978</v>
      </c>
      <c r="I38" s="21"/>
      <c r="J38" s="24" t="s">
        <v>6656</v>
      </c>
      <c r="K38" s="24" t="s">
        <v>6637</v>
      </c>
      <c r="L38" s="21"/>
      <c r="M38" s="21" t="s">
        <v>1482</v>
      </c>
      <c r="N38" s="21" t="s">
        <v>1575</v>
      </c>
      <c r="O38" s="21" t="s">
        <v>1471</v>
      </c>
      <c r="P38" s="24">
        <v>0</v>
      </c>
      <c r="Q38" s="24">
        <v>0</v>
      </c>
      <c r="R38" s="24"/>
      <c r="S38" s="24" t="s">
        <v>6657</v>
      </c>
      <c r="T38" s="147"/>
    </row>
    <row r="39" spans="1:20" ht="27" customHeight="1" x14ac:dyDescent="0.2">
      <c r="A39" s="28"/>
      <c r="B39" s="75">
        <v>29</v>
      </c>
      <c r="C39" s="159" t="s">
        <v>663</v>
      </c>
      <c r="D39" s="159" t="s">
        <v>682</v>
      </c>
      <c r="E39" s="159" t="s">
        <v>2519</v>
      </c>
      <c r="F39" s="24"/>
      <c r="G39" s="94" t="s">
        <v>628</v>
      </c>
      <c r="H39" s="24" t="s">
        <v>2519</v>
      </c>
      <c r="I39" s="21"/>
      <c r="J39" s="24" t="s">
        <v>6656</v>
      </c>
      <c r="K39" s="24" t="s">
        <v>6637</v>
      </c>
      <c r="L39" s="21"/>
      <c r="M39" s="21" t="s">
        <v>1482</v>
      </c>
      <c r="N39" s="21" t="s">
        <v>1704</v>
      </c>
      <c r="O39" s="21" t="s">
        <v>1471</v>
      </c>
      <c r="P39" s="24">
        <v>0</v>
      </c>
      <c r="Q39" s="24">
        <v>0</v>
      </c>
      <c r="R39" s="24"/>
      <c r="S39" s="24" t="s">
        <v>6657</v>
      </c>
      <c r="T39" s="147"/>
    </row>
  </sheetData>
  <autoFilter ref="B10:T39" xr:uid="{00000000-0001-0000-EB01-000000000000}"/>
  <mergeCells count="2">
    <mergeCell ref="C9:O9"/>
    <mergeCell ref="H2:I5"/>
  </mergeCells>
  <conditionalFormatting sqref="H11:H39">
    <cfRule type="duplicateValues" dxfId="674" priority="1"/>
  </conditionalFormatting>
  <hyperlinks>
    <hyperlink ref="G12" location="T_M_CIN_INFPERINST!A1" display="T_M_CIN_INFPERINST" xr:uid="{00000000-0004-0000-EB01-000000000000}"/>
    <hyperlink ref="G13" location="T_F_INFOFINAM!A1" display="T_F_INFOFINAM" xr:uid="{00000000-0004-0000-EB01-000001000000}"/>
    <hyperlink ref="G14" location="T_F_INFOFINAM!A1" display="T_F_INFOFINAM" xr:uid="{00000000-0004-0000-EB01-000002000000}"/>
    <hyperlink ref="G16" location="T_F_INFOFINAM!A1" display="T_F_INFOFINAM" xr:uid="{00000000-0004-0000-EB01-000003000000}"/>
    <hyperlink ref="G17" location="T_F_INFOFINAM!A1" display="T_F_INFOFINAM" xr:uid="{00000000-0004-0000-EB01-000004000000}"/>
    <hyperlink ref="G18" location="T_F_INFOFINAM!A1" display="T_F_INFOFINAM" xr:uid="{00000000-0004-0000-EB01-000005000000}"/>
    <hyperlink ref="G19" location="T_F_INFOFINAM!A1" display="T_F_INFOFINAM" xr:uid="{00000000-0004-0000-EB01-000006000000}"/>
    <hyperlink ref="G20" location="T_F_INFOFINAM!A1" display="T_F_INFOFINAM" xr:uid="{00000000-0004-0000-EB01-000007000000}"/>
    <hyperlink ref="G21" location="T_F_INFOFINAM!A1" display="T_F_INFOFINAM" xr:uid="{00000000-0004-0000-EB01-000008000000}"/>
    <hyperlink ref="G22" location="T_F_INFOFINAM!A1" display="T_F_INFOFINAM" xr:uid="{00000000-0004-0000-EB01-000009000000}"/>
    <hyperlink ref="G23" location="T_F_INFOFINAM!A1" display="T_F_INFOFINAM" xr:uid="{00000000-0004-0000-EB01-00000A000000}"/>
    <hyperlink ref="G24" location="T_F_INFOFINAM!A1" display="T_F_INFOFINAM" xr:uid="{00000000-0004-0000-EB01-00000B000000}"/>
    <hyperlink ref="G25" location="T_F_INFOFINAM!A1" display="T_F_INFOFINAM" xr:uid="{00000000-0004-0000-EB01-00000C000000}"/>
    <hyperlink ref="G26" location="T_F_INFOFINAM!A1" display="T_F_INFOFINAM" xr:uid="{00000000-0004-0000-EB01-00000D000000}"/>
    <hyperlink ref="G27" location="T_F_INFOFINAM!A1" display="T_F_INFOFINAM" xr:uid="{00000000-0004-0000-EB01-00000E000000}"/>
    <hyperlink ref="G28" location="T_F_INFOFINAM!A1" display="T_F_INFOFINAM" xr:uid="{00000000-0004-0000-EB01-00000F000000}"/>
    <hyperlink ref="G29" location="T_F_INFOFINAM!A1" display="T_F_INFOFINAM" xr:uid="{00000000-0004-0000-EB01-000010000000}"/>
    <hyperlink ref="G30" location="T_F_INFOFINAM!A1" display="T_F_INFOFINAM" xr:uid="{00000000-0004-0000-EB01-000011000000}"/>
    <hyperlink ref="G31" location="T_F_INFOFINAM!A1" display="T_F_INFOFINAM" xr:uid="{00000000-0004-0000-EB01-000012000000}"/>
    <hyperlink ref="G32" location="T_F_INFOFINAM!A1" display="T_F_INFOFINAM" xr:uid="{00000000-0004-0000-EB01-000013000000}"/>
    <hyperlink ref="G33" location="T_F_INFOFINAM!A1" display="T_F_INFOFINAM" xr:uid="{00000000-0004-0000-EB01-000014000000}"/>
    <hyperlink ref="G35" location="T_F_INFOFINAM!A1" display="T_F_INFOFINAM" xr:uid="{00000000-0004-0000-EB01-000015000000}"/>
    <hyperlink ref="G36" location="T_F_INFOFINAM!A1" display="T_F_INFOFINAM" xr:uid="{00000000-0004-0000-EB01-000016000000}"/>
    <hyperlink ref="G38" location="T_F_INFOFINAM!A1" display="T_F_INFOFINAM" xr:uid="{00000000-0004-0000-EB01-000017000000}"/>
    <hyperlink ref="G39" location="T_F_INFOFINAM!A1" display="T_F_INFOFINAM" xr:uid="{00000000-0004-0000-EB01-000018000000}"/>
    <hyperlink ref="G15" location="T_REF_CODIGOSDOMINIOBDP!A1" display="T_REF_CODIGOSDOMINIOBDP" xr:uid="{00000000-0004-0000-EB01-000019000000}"/>
    <hyperlink ref="G34" location="T_REF_CODIGOSDOMINIOBDP!A1" display="T_REF_CODIGOSDOMINIOBDP" xr:uid="{00000000-0004-0000-EB01-00001A000000}"/>
    <hyperlink ref="G37" location="T_REF_CODIGOSDOMINIOBDP!A1" display="T_REF_CODIGOSDOMINIOBDP" xr:uid="{00000000-0004-0000-EB01-00001B000000}"/>
    <hyperlink ref="B6" location="Variáveis!A1" display="Variáveis" xr:uid="{00000000-0004-0000-EB01-00001C000000}"/>
    <hyperlink ref="C6" location="'Índice de Tabelas'!A1" display="Índice de Tabelas" xr:uid="{00000000-0004-0000-EB01-00001D000000}"/>
    <hyperlink ref="D6" location="'Manual de Instrução'!A1" display="Manual de Instrução" xr:uid="{00000000-0004-0000-EB01-00001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9841" r:id="rId4" name="Button 1">
              <controlPr defaultSize="0" print="0" autoFill="0" autoPict="0" macro="[0]!ReturnToPrevSheet">
                <anchor moveWithCells="1" sizeWithCells="1">
                  <from>
                    <xdr:col>4</xdr:col>
                    <xdr:colOff>0</xdr:colOff>
                    <xdr:row>3</xdr:row>
                    <xdr:rowOff>0</xdr:rowOff>
                  </from>
                  <to>
                    <xdr:col>5</xdr:col>
                    <xdr:colOff>220980</xdr:colOff>
                    <xdr:row>5</xdr:row>
                    <xdr:rowOff>0</xdr:rowOff>
                  </to>
                </anchor>
              </controlPr>
            </control>
          </mc:Choice>
        </mc:AlternateContent>
        <mc:AlternateContent xmlns:mc="http://schemas.openxmlformats.org/markup-compatibility/2006">
          <mc:Choice Requires="x14">
            <control shapeId="1059842" r:id="rId5" name="Remover Filtros">
              <controlPr defaultSize="0" print="0" autoFill="0" autoPict="0" macro="[0]!RemoveFilters">
                <anchor moveWithCells="1" sizeWithCells="1">
                  <from>
                    <xdr:col>5</xdr:col>
                    <xdr:colOff>1226820</xdr:colOff>
                    <xdr:row>3</xdr:row>
                    <xdr:rowOff>0</xdr:rowOff>
                  </from>
                  <to>
                    <xdr:col>6</xdr:col>
                    <xdr:colOff>1897380</xdr:colOff>
                    <xdr:row>4</xdr:row>
                    <xdr:rowOff>182880</xdr:rowOff>
                  </to>
                </anchor>
              </controlPr>
            </control>
          </mc:Choice>
        </mc:AlternateContent>
      </controls>
    </mc:Choice>
  </mc:AlternateContent>
</worksheet>
</file>

<file path=xl/worksheets/sheet4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C01-000000000000}">
  <sheetPr codeName="Sheet934"/>
  <dimension ref="A1:T50"/>
  <sheetViews>
    <sheetView zoomScale="80" workbookViewId="0">
      <pane xSplit="5" ySplit="10" topLeftCell="F35" activePane="bottomRight" state="frozen"/>
      <selection pane="topRight" activeCell="F1" sqref="F1"/>
      <selection pane="bottomLeft" activeCell="A18" sqref="A18"/>
      <selection pane="bottomRight" activeCell="B10" sqref="B10:T50"/>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t="s">
        <v>36</v>
      </c>
      <c r="D2" s="9"/>
      <c r="E2" s="9"/>
      <c r="F2" s="11"/>
      <c r="G2" s="11"/>
      <c r="H2" s="694" t="str">
        <f>CONCATENATE("
A tabela ",D11,"  é um sinónimo da tabela de igual nome na BD da CRC. ")</f>
        <v xml:space="preserve">
A tabela T_M_CIN_INFPERINST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683</v>
      </c>
      <c r="E11" s="159" t="s">
        <v>6400</v>
      </c>
      <c r="F11" s="24" t="s">
        <v>6663</v>
      </c>
      <c r="G11" s="134"/>
      <c r="H11" s="24"/>
      <c r="I11" s="21" t="s">
        <v>6664</v>
      </c>
      <c r="J11" s="24" t="s">
        <v>6665</v>
      </c>
      <c r="K11" s="24"/>
      <c r="L11" s="21"/>
      <c r="M11" s="21" t="s">
        <v>1487</v>
      </c>
      <c r="N11" s="21" t="s">
        <v>1500</v>
      </c>
      <c r="O11" s="21" t="s">
        <v>1460</v>
      </c>
      <c r="P11" s="24">
        <v>1</v>
      </c>
      <c r="Q11" s="24">
        <v>0</v>
      </c>
      <c r="R11" s="24"/>
      <c r="S11" s="24" t="s">
        <v>6561</v>
      </c>
      <c r="T11" s="147"/>
    </row>
    <row r="12" spans="1:20" s="29" customFormat="1" ht="27" customHeight="1" x14ac:dyDescent="0.25">
      <c r="A12"/>
      <c r="B12" s="75">
        <v>2</v>
      </c>
      <c r="C12" s="159" t="s">
        <v>663</v>
      </c>
      <c r="D12" s="159" t="s">
        <v>683</v>
      </c>
      <c r="E12" s="159" t="s">
        <v>6331</v>
      </c>
      <c r="F12" s="24" t="s">
        <v>6663</v>
      </c>
      <c r="G12" s="134"/>
      <c r="H12" s="24"/>
      <c r="I12" s="21" t="s">
        <v>6547</v>
      </c>
      <c r="J12" s="24" t="s">
        <v>6665</v>
      </c>
      <c r="K12" s="24"/>
      <c r="L12" s="21"/>
      <c r="M12" s="21" t="s">
        <v>1487</v>
      </c>
      <c r="N12" s="21" t="s">
        <v>1500</v>
      </c>
      <c r="O12" s="21" t="s">
        <v>1471</v>
      </c>
      <c r="P12" s="24">
        <v>1</v>
      </c>
      <c r="Q12" s="24">
        <v>1</v>
      </c>
      <c r="R12" s="24"/>
      <c r="S12" s="24" t="s">
        <v>6561</v>
      </c>
      <c r="T12" s="147"/>
    </row>
    <row r="13" spans="1:20" ht="27" customHeight="1" x14ac:dyDescent="0.2">
      <c r="A13" s="28"/>
      <c r="B13" s="75">
        <v>3</v>
      </c>
      <c r="C13" s="159" t="s">
        <v>663</v>
      </c>
      <c r="D13" s="159" t="s">
        <v>683</v>
      </c>
      <c r="E13" s="159" t="s">
        <v>6333</v>
      </c>
      <c r="F13" s="24" t="s">
        <v>6663</v>
      </c>
      <c r="G13" s="134"/>
      <c r="H13" s="24"/>
      <c r="I13" s="21" t="s">
        <v>6666</v>
      </c>
      <c r="J13" s="24" t="s">
        <v>6665</v>
      </c>
      <c r="K13" s="24"/>
      <c r="L13" s="21"/>
      <c r="M13" s="21" t="s">
        <v>1487</v>
      </c>
      <c r="N13" s="21" t="s">
        <v>1500</v>
      </c>
      <c r="O13" s="21" t="s">
        <v>1471</v>
      </c>
      <c r="P13" s="24">
        <v>0</v>
      </c>
      <c r="Q13" s="24">
        <v>0</v>
      </c>
      <c r="R13" s="24"/>
      <c r="S13" s="24" t="s">
        <v>6561</v>
      </c>
      <c r="T13" s="147"/>
    </row>
    <row r="14" spans="1:20" ht="27" customHeight="1" x14ac:dyDescent="0.2">
      <c r="A14" s="28"/>
      <c r="B14" s="75">
        <v>4</v>
      </c>
      <c r="C14" s="159" t="s">
        <v>663</v>
      </c>
      <c r="D14" s="159" t="s">
        <v>683</v>
      </c>
      <c r="E14" s="159" t="s">
        <v>6332</v>
      </c>
      <c r="F14" s="24" t="s">
        <v>6663</v>
      </c>
      <c r="G14" s="134"/>
      <c r="H14" s="24"/>
      <c r="I14" s="21">
        <v>1</v>
      </c>
      <c r="J14" s="24" t="s">
        <v>6665</v>
      </c>
      <c r="K14" s="24"/>
      <c r="L14" s="21"/>
      <c r="M14" s="21" t="s">
        <v>1487</v>
      </c>
      <c r="N14" s="21" t="s">
        <v>1500</v>
      </c>
      <c r="O14" s="21" t="s">
        <v>1471</v>
      </c>
      <c r="P14" s="24">
        <v>0</v>
      </c>
      <c r="Q14" s="24">
        <v>0</v>
      </c>
      <c r="R14" s="24"/>
      <c r="S14" s="24" t="s">
        <v>6561</v>
      </c>
      <c r="T14" s="147"/>
    </row>
    <row r="15" spans="1:20" ht="27" customHeight="1" x14ac:dyDescent="0.2">
      <c r="A15" s="28"/>
      <c r="B15" s="75">
        <v>5</v>
      </c>
      <c r="C15" s="159" t="s">
        <v>663</v>
      </c>
      <c r="D15" s="159" t="s">
        <v>683</v>
      </c>
      <c r="E15" s="159" t="s">
        <v>6374</v>
      </c>
      <c r="F15" s="24" t="s">
        <v>6663</v>
      </c>
      <c r="G15" s="134"/>
      <c r="H15" s="24"/>
      <c r="I15" s="21" t="s">
        <v>2149</v>
      </c>
      <c r="J15" s="24" t="s">
        <v>6665</v>
      </c>
      <c r="K15" s="24"/>
      <c r="L15" s="21"/>
      <c r="M15" s="21" t="s">
        <v>1482</v>
      </c>
      <c r="N15" s="21" t="s">
        <v>1494</v>
      </c>
      <c r="O15" s="21" t="s">
        <v>1471</v>
      </c>
      <c r="P15" s="24">
        <v>0</v>
      </c>
      <c r="Q15" s="24">
        <v>0</v>
      </c>
      <c r="R15" s="24"/>
      <c r="S15" s="24" t="s">
        <v>6561</v>
      </c>
      <c r="T15" s="147"/>
    </row>
    <row r="16" spans="1:20" ht="27" customHeight="1" x14ac:dyDescent="0.2">
      <c r="A16" s="28"/>
      <c r="B16" s="75">
        <v>6</v>
      </c>
      <c r="C16" s="159" t="s">
        <v>663</v>
      </c>
      <c r="D16" s="159" t="s">
        <v>683</v>
      </c>
      <c r="E16" s="159" t="s">
        <v>6328</v>
      </c>
      <c r="F16" s="24" t="s">
        <v>6663</v>
      </c>
      <c r="G16" s="134"/>
      <c r="H16" s="24"/>
      <c r="I16" s="21" t="s">
        <v>6497</v>
      </c>
      <c r="J16" s="24" t="s">
        <v>6665</v>
      </c>
      <c r="K16" s="24"/>
      <c r="L16" s="21"/>
      <c r="M16" s="21" t="s">
        <v>1482</v>
      </c>
      <c r="N16" s="21" t="s">
        <v>1473</v>
      </c>
      <c r="O16" s="21" t="s">
        <v>1471</v>
      </c>
      <c r="P16" s="24">
        <v>1</v>
      </c>
      <c r="Q16" s="24">
        <v>1</v>
      </c>
      <c r="R16" s="24"/>
      <c r="S16" s="24" t="s">
        <v>6561</v>
      </c>
      <c r="T16" s="147"/>
    </row>
    <row r="17" spans="1:20" ht="27" customHeight="1" x14ac:dyDescent="0.2">
      <c r="A17" s="28"/>
      <c r="B17" s="75">
        <v>7</v>
      </c>
      <c r="C17" s="159" t="s">
        <v>663</v>
      </c>
      <c r="D17" s="159" t="s">
        <v>683</v>
      </c>
      <c r="E17" s="159" t="s">
        <v>1456</v>
      </c>
      <c r="F17" s="24" t="s">
        <v>6663</v>
      </c>
      <c r="G17" s="94" t="s">
        <v>628</v>
      </c>
      <c r="H17" s="24" t="s">
        <v>1456</v>
      </c>
      <c r="I17" s="21"/>
      <c r="J17" s="24" t="s">
        <v>6665</v>
      </c>
      <c r="K17" s="24"/>
      <c r="L17" s="21"/>
      <c r="M17" s="21" t="s">
        <v>1458</v>
      </c>
      <c r="N17" s="21" t="s">
        <v>1459</v>
      </c>
      <c r="O17" s="21" t="s">
        <v>1471</v>
      </c>
      <c r="P17" s="24">
        <v>0</v>
      </c>
      <c r="Q17" s="24">
        <v>0</v>
      </c>
      <c r="R17" s="24"/>
      <c r="S17" s="24" t="s">
        <v>6561</v>
      </c>
      <c r="T17" s="147"/>
    </row>
    <row r="18" spans="1:20" ht="27" customHeight="1" x14ac:dyDescent="0.25">
      <c r="B18" s="75">
        <v>8</v>
      </c>
      <c r="C18" s="159" t="s">
        <v>663</v>
      </c>
      <c r="D18" s="159" t="s">
        <v>683</v>
      </c>
      <c r="E18" s="159" t="s">
        <v>2456</v>
      </c>
      <c r="F18" s="24" t="s">
        <v>6663</v>
      </c>
      <c r="G18" s="94" t="s">
        <v>628</v>
      </c>
      <c r="H18" s="24" t="s">
        <v>2456</v>
      </c>
      <c r="I18" s="21"/>
      <c r="J18" s="24" t="s">
        <v>6665</v>
      </c>
      <c r="K18" s="24"/>
      <c r="L18" s="21"/>
      <c r="M18" s="21" t="s">
        <v>1482</v>
      </c>
      <c r="N18" s="21" t="s">
        <v>2179</v>
      </c>
      <c r="O18" s="21" t="s">
        <v>1471</v>
      </c>
      <c r="P18" s="24">
        <v>0</v>
      </c>
      <c r="Q18" s="24">
        <v>0</v>
      </c>
      <c r="R18" s="24"/>
      <c r="S18" s="24" t="s">
        <v>6561</v>
      </c>
      <c r="T18" s="147"/>
    </row>
    <row r="19" spans="1:20" ht="27" customHeight="1" x14ac:dyDescent="0.2">
      <c r="A19" s="28"/>
      <c r="B19" s="75">
        <v>9</v>
      </c>
      <c r="C19" s="159" t="s">
        <v>663</v>
      </c>
      <c r="D19" s="159" t="s">
        <v>683</v>
      </c>
      <c r="E19" s="159" t="s">
        <v>2458</v>
      </c>
      <c r="F19" s="24" t="s">
        <v>6663</v>
      </c>
      <c r="G19" s="94" t="s">
        <v>628</v>
      </c>
      <c r="H19" s="24" t="s">
        <v>2458</v>
      </c>
      <c r="I19" s="21"/>
      <c r="J19" s="24" t="s">
        <v>6665</v>
      </c>
      <c r="K19" s="24"/>
      <c r="L19" s="21"/>
      <c r="M19" s="21" t="s">
        <v>1482</v>
      </c>
      <c r="N19" s="21" t="s">
        <v>2179</v>
      </c>
      <c r="O19" s="21" t="s">
        <v>1471</v>
      </c>
      <c r="P19" s="24">
        <v>0</v>
      </c>
      <c r="Q19" s="24">
        <v>0</v>
      </c>
      <c r="R19" s="24"/>
      <c r="S19" s="24" t="s">
        <v>6561</v>
      </c>
      <c r="T19" s="147"/>
    </row>
    <row r="20" spans="1:20" ht="27" customHeight="1" x14ac:dyDescent="0.2">
      <c r="A20" s="28"/>
      <c r="B20" s="75">
        <v>10</v>
      </c>
      <c r="C20" s="159" t="s">
        <v>663</v>
      </c>
      <c r="D20" s="159" t="s">
        <v>683</v>
      </c>
      <c r="E20" s="159" t="s">
        <v>6407</v>
      </c>
      <c r="F20" s="24" t="s">
        <v>6663</v>
      </c>
      <c r="G20" s="134"/>
      <c r="H20" s="24"/>
      <c r="I20" s="21" t="s">
        <v>3986</v>
      </c>
      <c r="J20" s="24" t="s">
        <v>6665</v>
      </c>
      <c r="K20" s="24"/>
      <c r="L20" s="21"/>
      <c r="M20" s="21" t="s">
        <v>1482</v>
      </c>
      <c r="N20" s="21" t="s">
        <v>1473</v>
      </c>
      <c r="O20" s="21" t="s">
        <v>1471</v>
      </c>
      <c r="P20" s="24">
        <v>0</v>
      </c>
      <c r="Q20" s="24">
        <v>0</v>
      </c>
      <c r="R20" s="24"/>
      <c r="S20" s="24" t="s">
        <v>6561</v>
      </c>
      <c r="T20" s="147"/>
    </row>
    <row r="21" spans="1:20" ht="27" customHeight="1" x14ac:dyDescent="0.2">
      <c r="A21" s="28"/>
      <c r="B21" s="75">
        <v>11</v>
      </c>
      <c r="C21" s="159" t="s">
        <v>663</v>
      </c>
      <c r="D21" s="159" t="s">
        <v>683</v>
      </c>
      <c r="E21" s="159" t="s">
        <v>6409</v>
      </c>
      <c r="F21" s="24" t="s">
        <v>6663</v>
      </c>
      <c r="G21" s="134"/>
      <c r="H21" s="24"/>
      <c r="I21" s="21" t="s">
        <v>3986</v>
      </c>
      <c r="J21" s="24" t="s">
        <v>6665</v>
      </c>
      <c r="K21" s="24"/>
      <c r="L21" s="21"/>
      <c r="M21" s="21" t="s">
        <v>1482</v>
      </c>
      <c r="N21" s="21" t="s">
        <v>1473</v>
      </c>
      <c r="O21" s="21" t="s">
        <v>1471</v>
      </c>
      <c r="P21" s="24">
        <v>0</v>
      </c>
      <c r="Q21" s="24">
        <v>0</v>
      </c>
      <c r="R21" s="24"/>
      <c r="S21" s="24" t="s">
        <v>6561</v>
      </c>
      <c r="T21" s="147"/>
    </row>
    <row r="22" spans="1:20" ht="27" customHeight="1" x14ac:dyDescent="0.2">
      <c r="A22" s="28"/>
      <c r="B22" s="75">
        <v>12</v>
      </c>
      <c r="C22" s="159" t="s">
        <v>663</v>
      </c>
      <c r="D22" s="159" t="s">
        <v>683</v>
      </c>
      <c r="E22" s="159" t="s">
        <v>6411</v>
      </c>
      <c r="F22" s="24" t="s">
        <v>6663</v>
      </c>
      <c r="G22" s="134"/>
      <c r="H22" s="24"/>
      <c r="I22" s="21" t="s">
        <v>3986</v>
      </c>
      <c r="J22" s="24" t="s">
        <v>6665</v>
      </c>
      <c r="K22" s="24"/>
      <c r="L22" s="21"/>
      <c r="M22" s="21" t="s">
        <v>1482</v>
      </c>
      <c r="N22" s="21" t="s">
        <v>1473</v>
      </c>
      <c r="O22" s="21" t="s">
        <v>1471</v>
      </c>
      <c r="P22" s="24">
        <v>0</v>
      </c>
      <c r="Q22" s="24">
        <v>0</v>
      </c>
      <c r="R22" s="24"/>
      <c r="S22" s="24" t="s">
        <v>6561</v>
      </c>
      <c r="T22" s="147"/>
    </row>
    <row r="23" spans="1:20" ht="27" customHeight="1" x14ac:dyDescent="0.2">
      <c r="A23" s="28"/>
      <c r="B23" s="75">
        <v>13</v>
      </c>
      <c r="C23" s="159" t="s">
        <v>663</v>
      </c>
      <c r="D23" s="159" t="s">
        <v>683</v>
      </c>
      <c r="E23" s="159" t="s">
        <v>6413</v>
      </c>
      <c r="F23" s="24" t="s">
        <v>6663</v>
      </c>
      <c r="G23" s="134"/>
      <c r="H23" s="24"/>
      <c r="I23" s="21" t="s">
        <v>3986</v>
      </c>
      <c r="J23" s="24" t="s">
        <v>6665</v>
      </c>
      <c r="K23" s="24"/>
      <c r="L23" s="21"/>
      <c r="M23" s="21" t="s">
        <v>1482</v>
      </c>
      <c r="N23" s="21" t="s">
        <v>1473</v>
      </c>
      <c r="O23" s="21" t="s">
        <v>1471</v>
      </c>
      <c r="P23" s="24">
        <v>0</v>
      </c>
      <c r="Q23" s="24">
        <v>0</v>
      </c>
      <c r="R23" s="24"/>
      <c r="S23" s="24" t="s">
        <v>6561</v>
      </c>
      <c r="T23" s="147"/>
    </row>
    <row r="24" spans="1:20" ht="27" customHeight="1" x14ac:dyDescent="0.2">
      <c r="A24" s="28"/>
      <c r="B24" s="75">
        <v>14</v>
      </c>
      <c r="C24" s="159" t="s">
        <v>663</v>
      </c>
      <c r="D24" s="159" t="s">
        <v>683</v>
      </c>
      <c r="E24" s="159" t="s">
        <v>6582</v>
      </c>
      <c r="F24" s="24" t="s">
        <v>6663</v>
      </c>
      <c r="G24" s="134"/>
      <c r="H24" s="24"/>
      <c r="I24" s="21" t="s">
        <v>2149</v>
      </c>
      <c r="J24" s="24" t="s">
        <v>6665</v>
      </c>
      <c r="K24" s="24"/>
      <c r="L24" s="21"/>
      <c r="M24" s="21" t="s">
        <v>1482</v>
      </c>
      <c r="N24" s="21" t="s">
        <v>1494</v>
      </c>
      <c r="O24" s="21" t="s">
        <v>1471</v>
      </c>
      <c r="P24" s="24">
        <v>0</v>
      </c>
      <c r="Q24" s="24">
        <v>0</v>
      </c>
      <c r="R24" s="24"/>
      <c r="S24" s="24" t="s">
        <v>6561</v>
      </c>
      <c r="T24" s="147"/>
    </row>
    <row r="25" spans="1:20" ht="27" customHeight="1" x14ac:dyDescent="0.2">
      <c r="A25" s="28"/>
      <c r="B25" s="75">
        <v>15</v>
      </c>
      <c r="C25" s="159" t="s">
        <v>663</v>
      </c>
      <c r="D25" s="159" t="s">
        <v>683</v>
      </c>
      <c r="E25" s="159" t="s">
        <v>6584</v>
      </c>
      <c r="F25" s="24" t="s">
        <v>6663</v>
      </c>
      <c r="G25" s="134"/>
      <c r="H25" s="24"/>
      <c r="I25" s="21" t="s">
        <v>2185</v>
      </c>
      <c r="J25" s="24" t="s">
        <v>6665</v>
      </c>
      <c r="K25" s="24"/>
      <c r="L25" s="21"/>
      <c r="M25" s="21" t="s">
        <v>1482</v>
      </c>
      <c r="N25" s="21" t="s">
        <v>1494</v>
      </c>
      <c r="O25" s="21" t="s">
        <v>1471</v>
      </c>
      <c r="P25" s="24">
        <v>0</v>
      </c>
      <c r="Q25" s="24">
        <v>0</v>
      </c>
      <c r="R25" s="24"/>
      <c r="S25" s="24" t="s">
        <v>6561</v>
      </c>
      <c r="T25" s="147"/>
    </row>
    <row r="26" spans="1:20" ht="27" customHeight="1" x14ac:dyDescent="0.2">
      <c r="A26" s="28"/>
      <c r="B26" s="75">
        <v>16</v>
      </c>
      <c r="C26" s="159" t="s">
        <v>663</v>
      </c>
      <c r="D26" s="159" t="s">
        <v>683</v>
      </c>
      <c r="E26" s="159" t="s">
        <v>6400</v>
      </c>
      <c r="F26" s="24" t="s">
        <v>6667</v>
      </c>
      <c r="G26" s="134"/>
      <c r="H26" s="24"/>
      <c r="I26" s="21" t="s">
        <v>6664</v>
      </c>
      <c r="J26" s="24" t="s">
        <v>6668</v>
      </c>
      <c r="K26" s="24"/>
      <c r="L26" s="21"/>
      <c r="M26" s="21" t="s">
        <v>1487</v>
      </c>
      <c r="N26" s="21" t="s">
        <v>1500</v>
      </c>
      <c r="O26" s="21" t="s">
        <v>1460</v>
      </c>
      <c r="P26" s="24">
        <v>1</v>
      </c>
      <c r="Q26" s="24">
        <v>0</v>
      </c>
      <c r="R26" s="24"/>
      <c r="S26" s="24" t="s">
        <v>6561</v>
      </c>
      <c r="T26" s="147"/>
    </row>
    <row r="27" spans="1:20" ht="27" customHeight="1" x14ac:dyDescent="0.2">
      <c r="A27" s="28"/>
      <c r="B27" s="75">
        <v>17</v>
      </c>
      <c r="C27" s="159" t="s">
        <v>663</v>
      </c>
      <c r="D27" s="159" t="s">
        <v>683</v>
      </c>
      <c r="E27" s="159" t="s">
        <v>6331</v>
      </c>
      <c r="F27" s="24" t="s">
        <v>6667</v>
      </c>
      <c r="G27" s="134"/>
      <c r="H27" s="24"/>
      <c r="I27" s="21" t="s">
        <v>6547</v>
      </c>
      <c r="J27" s="24" t="s">
        <v>6668</v>
      </c>
      <c r="K27" s="24"/>
      <c r="L27" s="21"/>
      <c r="M27" s="21" t="s">
        <v>1487</v>
      </c>
      <c r="N27" s="21" t="s">
        <v>1500</v>
      </c>
      <c r="O27" s="21" t="s">
        <v>1471</v>
      </c>
      <c r="P27" s="24">
        <v>1</v>
      </c>
      <c r="Q27" s="24">
        <v>1</v>
      </c>
      <c r="R27" s="24"/>
      <c r="S27" s="24" t="s">
        <v>6561</v>
      </c>
      <c r="T27" s="147"/>
    </row>
    <row r="28" spans="1:20" ht="27" customHeight="1" x14ac:dyDescent="0.2">
      <c r="A28" s="28"/>
      <c r="B28" s="75">
        <v>18</v>
      </c>
      <c r="C28" s="159" t="s">
        <v>663</v>
      </c>
      <c r="D28" s="159" t="s">
        <v>683</v>
      </c>
      <c r="E28" s="159" t="s">
        <v>6333</v>
      </c>
      <c r="F28" s="24" t="s">
        <v>6667</v>
      </c>
      <c r="G28" s="134"/>
      <c r="H28" s="24"/>
      <c r="I28" s="21" t="s">
        <v>6666</v>
      </c>
      <c r="J28" s="24" t="s">
        <v>6668</v>
      </c>
      <c r="K28" s="24"/>
      <c r="L28" s="21"/>
      <c r="M28" s="21" t="s">
        <v>1487</v>
      </c>
      <c r="N28" s="21" t="s">
        <v>1500</v>
      </c>
      <c r="O28" s="21" t="s">
        <v>1471</v>
      </c>
      <c r="P28" s="24">
        <v>0</v>
      </c>
      <c r="Q28" s="24">
        <v>0</v>
      </c>
      <c r="R28" s="24"/>
      <c r="S28" s="24" t="s">
        <v>6561</v>
      </c>
      <c r="T28" s="147"/>
    </row>
    <row r="29" spans="1:20" ht="27" customHeight="1" x14ac:dyDescent="0.2">
      <c r="A29" s="28"/>
      <c r="B29" s="75">
        <v>19</v>
      </c>
      <c r="C29" s="159" t="s">
        <v>663</v>
      </c>
      <c r="D29" s="159" t="s">
        <v>683</v>
      </c>
      <c r="E29" s="159" t="s">
        <v>6332</v>
      </c>
      <c r="F29" s="24" t="s">
        <v>6667</v>
      </c>
      <c r="G29" s="134"/>
      <c r="H29" s="24"/>
      <c r="I29" s="21">
        <v>1</v>
      </c>
      <c r="J29" s="24" t="s">
        <v>6668</v>
      </c>
      <c r="K29" s="24"/>
      <c r="L29" s="21"/>
      <c r="M29" s="21" t="s">
        <v>1487</v>
      </c>
      <c r="N29" s="21" t="s">
        <v>1500</v>
      </c>
      <c r="O29" s="21" t="s">
        <v>1471</v>
      </c>
      <c r="P29" s="24">
        <v>0</v>
      </c>
      <c r="Q29" s="24">
        <v>0</v>
      </c>
      <c r="R29" s="24"/>
      <c r="S29" s="24" t="s">
        <v>6561</v>
      </c>
      <c r="T29" s="147"/>
    </row>
    <row r="30" spans="1:20" ht="27" customHeight="1" x14ac:dyDescent="0.2">
      <c r="A30" s="28"/>
      <c r="B30" s="75">
        <v>20</v>
      </c>
      <c r="C30" s="159" t="s">
        <v>663</v>
      </c>
      <c r="D30" s="159" t="s">
        <v>683</v>
      </c>
      <c r="E30" s="159" t="s">
        <v>6374</v>
      </c>
      <c r="F30" s="24" t="s">
        <v>6667</v>
      </c>
      <c r="G30" s="134"/>
      <c r="H30" s="24"/>
      <c r="I30" s="21" t="s">
        <v>2149</v>
      </c>
      <c r="J30" s="24" t="s">
        <v>6668</v>
      </c>
      <c r="K30" s="24"/>
      <c r="L30" s="21"/>
      <c r="M30" s="21" t="s">
        <v>1482</v>
      </c>
      <c r="N30" s="21" t="s">
        <v>1494</v>
      </c>
      <c r="O30" s="21" t="s">
        <v>1471</v>
      </c>
      <c r="P30" s="24">
        <v>0</v>
      </c>
      <c r="Q30" s="24">
        <v>0</v>
      </c>
      <c r="R30" s="24"/>
      <c r="S30" s="24" t="s">
        <v>6561</v>
      </c>
      <c r="T30" s="147"/>
    </row>
    <row r="31" spans="1:20" ht="27" customHeight="1" x14ac:dyDescent="0.2">
      <c r="A31" s="28"/>
      <c r="B31" s="75">
        <v>21</v>
      </c>
      <c r="C31" s="159" t="s">
        <v>663</v>
      </c>
      <c r="D31" s="159" t="s">
        <v>683</v>
      </c>
      <c r="E31" s="159" t="s">
        <v>6328</v>
      </c>
      <c r="F31" s="24" t="s">
        <v>6667</v>
      </c>
      <c r="G31" s="134"/>
      <c r="H31" s="24"/>
      <c r="I31" s="21" t="s">
        <v>6497</v>
      </c>
      <c r="J31" s="24" t="s">
        <v>6668</v>
      </c>
      <c r="K31" s="24"/>
      <c r="L31" s="21"/>
      <c r="M31" s="21" t="s">
        <v>1482</v>
      </c>
      <c r="N31" s="21" t="s">
        <v>1473</v>
      </c>
      <c r="O31" s="21" t="s">
        <v>1471</v>
      </c>
      <c r="P31" s="24">
        <v>1</v>
      </c>
      <c r="Q31" s="24">
        <v>1</v>
      </c>
      <c r="R31" s="24"/>
      <c r="S31" s="24" t="s">
        <v>6561</v>
      </c>
      <c r="T31" s="147"/>
    </row>
    <row r="32" spans="1:20" ht="27" customHeight="1" x14ac:dyDescent="0.2">
      <c r="A32" s="28"/>
      <c r="B32" s="75">
        <v>22</v>
      </c>
      <c r="C32" s="159" t="s">
        <v>663</v>
      </c>
      <c r="D32" s="159" t="s">
        <v>683</v>
      </c>
      <c r="E32" s="159" t="s">
        <v>1456</v>
      </c>
      <c r="F32" s="24" t="s">
        <v>6667</v>
      </c>
      <c r="G32" s="94" t="s">
        <v>628</v>
      </c>
      <c r="H32" s="24" t="s">
        <v>1456</v>
      </c>
      <c r="I32" s="21"/>
      <c r="J32" s="24" t="s">
        <v>6668</v>
      </c>
      <c r="K32" s="24"/>
      <c r="L32" s="21"/>
      <c r="M32" s="21" t="s">
        <v>1458</v>
      </c>
      <c r="N32" s="21" t="s">
        <v>1459</v>
      </c>
      <c r="O32" s="21" t="s">
        <v>1471</v>
      </c>
      <c r="P32" s="24">
        <v>0</v>
      </c>
      <c r="Q32" s="24">
        <v>0</v>
      </c>
      <c r="R32" s="24"/>
      <c r="S32" s="24" t="s">
        <v>6561</v>
      </c>
      <c r="T32" s="147"/>
    </row>
    <row r="33" spans="1:20" ht="27" customHeight="1" x14ac:dyDescent="0.2">
      <c r="A33" s="28"/>
      <c r="B33" s="75">
        <v>23</v>
      </c>
      <c r="C33" s="159" t="s">
        <v>663</v>
      </c>
      <c r="D33" s="159" t="s">
        <v>683</v>
      </c>
      <c r="E33" s="159" t="s">
        <v>1456</v>
      </c>
      <c r="F33" s="24" t="s">
        <v>6667</v>
      </c>
      <c r="G33" s="94" t="s">
        <v>626</v>
      </c>
      <c r="H33" s="24" t="s">
        <v>1456</v>
      </c>
      <c r="I33" s="21"/>
      <c r="J33" s="24" t="s">
        <v>6668</v>
      </c>
      <c r="K33" s="24"/>
      <c r="L33" s="21"/>
      <c r="M33" s="21" t="s">
        <v>1482</v>
      </c>
      <c r="N33" s="21" t="s">
        <v>2179</v>
      </c>
      <c r="O33" s="21" t="s">
        <v>1471</v>
      </c>
      <c r="P33" s="24">
        <v>0</v>
      </c>
      <c r="Q33" s="24">
        <v>0</v>
      </c>
      <c r="R33" s="24"/>
      <c r="S33" s="24" t="s">
        <v>6561</v>
      </c>
      <c r="T33" s="147"/>
    </row>
    <row r="34" spans="1:20" ht="27" customHeight="1" x14ac:dyDescent="0.2">
      <c r="A34" s="28"/>
      <c r="B34" s="75">
        <v>24</v>
      </c>
      <c r="C34" s="159" t="s">
        <v>663</v>
      </c>
      <c r="D34" s="159" t="s">
        <v>683</v>
      </c>
      <c r="E34" s="159" t="s">
        <v>1456</v>
      </c>
      <c r="F34" s="24" t="s">
        <v>6667</v>
      </c>
      <c r="G34" s="94" t="s">
        <v>630</v>
      </c>
      <c r="H34" s="24" t="s">
        <v>1456</v>
      </c>
      <c r="I34" s="21"/>
      <c r="J34" s="24" t="s">
        <v>6668</v>
      </c>
      <c r="K34" s="24"/>
      <c r="L34" s="21"/>
      <c r="M34" s="21" t="s">
        <v>1482</v>
      </c>
      <c r="N34" s="21" t="s">
        <v>2179</v>
      </c>
      <c r="O34" s="21" t="s">
        <v>1471</v>
      </c>
      <c r="P34" s="24">
        <v>0</v>
      </c>
      <c r="Q34" s="24">
        <v>0</v>
      </c>
      <c r="R34" s="24"/>
      <c r="S34" s="24" t="s">
        <v>6561</v>
      </c>
      <c r="T34" s="147"/>
    </row>
    <row r="35" spans="1:20" ht="27" customHeight="1" x14ac:dyDescent="0.2">
      <c r="A35" s="28"/>
      <c r="B35" s="75">
        <v>25</v>
      </c>
      <c r="C35" s="159" t="s">
        <v>663</v>
      </c>
      <c r="D35" s="159" t="s">
        <v>683</v>
      </c>
      <c r="E35" s="159" t="s">
        <v>2456</v>
      </c>
      <c r="F35" s="24" t="s">
        <v>6667</v>
      </c>
      <c r="G35" s="94" t="s">
        <v>628</v>
      </c>
      <c r="H35" s="24" t="s">
        <v>2456</v>
      </c>
      <c r="I35" s="21"/>
      <c r="J35" s="24" t="s">
        <v>6668</v>
      </c>
      <c r="K35" s="24"/>
      <c r="L35" s="21"/>
      <c r="M35" s="21" t="s">
        <v>1482</v>
      </c>
      <c r="N35" s="21" t="s">
        <v>1473</v>
      </c>
      <c r="O35" s="21" t="s">
        <v>1471</v>
      </c>
      <c r="P35" s="24">
        <v>0</v>
      </c>
      <c r="Q35" s="24">
        <v>0</v>
      </c>
      <c r="R35" s="24"/>
      <c r="S35" s="24" t="s">
        <v>6561</v>
      </c>
      <c r="T35" s="147"/>
    </row>
    <row r="36" spans="1:20" ht="27" customHeight="1" x14ac:dyDescent="0.2">
      <c r="A36" s="28"/>
      <c r="B36" s="75">
        <v>26</v>
      </c>
      <c r="C36" s="159" t="s">
        <v>663</v>
      </c>
      <c r="D36" s="159" t="s">
        <v>683</v>
      </c>
      <c r="E36" s="159" t="s">
        <v>2456</v>
      </c>
      <c r="F36" s="24" t="s">
        <v>6667</v>
      </c>
      <c r="G36" s="94" t="s">
        <v>626</v>
      </c>
      <c r="H36" s="24" t="s">
        <v>2456</v>
      </c>
      <c r="I36" s="21"/>
      <c r="J36" s="24" t="s">
        <v>6668</v>
      </c>
      <c r="K36" s="24"/>
      <c r="L36" s="21"/>
      <c r="M36" s="21" t="s">
        <v>1482</v>
      </c>
      <c r="N36" s="21" t="s">
        <v>1473</v>
      </c>
      <c r="O36" s="21" t="s">
        <v>1471</v>
      </c>
      <c r="P36" s="24">
        <v>0</v>
      </c>
      <c r="Q36" s="24">
        <v>0</v>
      </c>
      <c r="R36" s="24"/>
      <c r="S36" s="24" t="s">
        <v>6561</v>
      </c>
      <c r="T36" s="147"/>
    </row>
    <row r="37" spans="1:20" ht="27" customHeight="1" x14ac:dyDescent="0.2">
      <c r="A37" s="28"/>
      <c r="B37" s="75">
        <v>27</v>
      </c>
      <c r="C37" s="159" t="s">
        <v>663</v>
      </c>
      <c r="D37" s="159" t="s">
        <v>683</v>
      </c>
      <c r="E37" s="159" t="s">
        <v>2456</v>
      </c>
      <c r="F37" s="24" t="s">
        <v>6667</v>
      </c>
      <c r="G37" s="94" t="s">
        <v>630</v>
      </c>
      <c r="H37" s="24" t="s">
        <v>2456</v>
      </c>
      <c r="I37" s="21"/>
      <c r="J37" s="24" t="s">
        <v>6668</v>
      </c>
      <c r="K37" s="24"/>
      <c r="L37" s="21"/>
      <c r="M37" s="21" t="s">
        <v>1482</v>
      </c>
      <c r="N37" s="21" t="s">
        <v>1473</v>
      </c>
      <c r="O37" s="21" t="s">
        <v>1471</v>
      </c>
      <c r="P37" s="24">
        <v>0</v>
      </c>
      <c r="Q37" s="24">
        <v>0</v>
      </c>
      <c r="R37" s="24"/>
      <c r="S37" s="24" t="s">
        <v>6561</v>
      </c>
      <c r="T37" s="147"/>
    </row>
    <row r="38" spans="1:20" ht="27" customHeight="1" x14ac:dyDescent="0.2">
      <c r="A38" s="28"/>
      <c r="B38" s="75">
        <v>28</v>
      </c>
      <c r="C38" s="159" t="s">
        <v>663</v>
      </c>
      <c r="D38" s="159" t="s">
        <v>683</v>
      </c>
      <c r="E38" s="159" t="s">
        <v>2458</v>
      </c>
      <c r="F38" s="24" t="s">
        <v>6667</v>
      </c>
      <c r="G38" s="94" t="s">
        <v>628</v>
      </c>
      <c r="H38" s="24" t="s">
        <v>2458</v>
      </c>
      <c r="I38" s="21"/>
      <c r="J38" s="24" t="s">
        <v>6668</v>
      </c>
      <c r="K38" s="24"/>
      <c r="L38" s="21"/>
      <c r="M38" s="21" t="s">
        <v>1482</v>
      </c>
      <c r="N38" s="21" t="s">
        <v>1473</v>
      </c>
      <c r="O38" s="21" t="s">
        <v>1471</v>
      </c>
      <c r="P38" s="24">
        <v>0</v>
      </c>
      <c r="Q38" s="24">
        <v>0</v>
      </c>
      <c r="R38" s="24"/>
      <c r="S38" s="24" t="s">
        <v>6561</v>
      </c>
      <c r="T38" s="147"/>
    </row>
    <row r="39" spans="1:20" ht="27" customHeight="1" x14ac:dyDescent="0.2">
      <c r="A39" s="28"/>
      <c r="B39" s="75">
        <v>29</v>
      </c>
      <c r="C39" s="159" t="s">
        <v>663</v>
      </c>
      <c r="D39" s="159" t="s">
        <v>683</v>
      </c>
      <c r="E39" s="159" t="s">
        <v>2458</v>
      </c>
      <c r="F39" s="24" t="s">
        <v>6667</v>
      </c>
      <c r="G39" s="94" t="s">
        <v>626</v>
      </c>
      <c r="H39" s="24" t="s">
        <v>2458</v>
      </c>
      <c r="I39" s="21"/>
      <c r="J39" s="24" t="s">
        <v>6668</v>
      </c>
      <c r="K39" s="24"/>
      <c r="L39" s="21"/>
      <c r="M39" s="21" t="s">
        <v>1482</v>
      </c>
      <c r="N39" s="21" t="s">
        <v>1494</v>
      </c>
      <c r="O39" s="21" t="s">
        <v>1471</v>
      </c>
      <c r="P39" s="24">
        <v>0</v>
      </c>
      <c r="Q39" s="24">
        <v>0</v>
      </c>
      <c r="R39" s="24"/>
      <c r="S39" s="24" t="s">
        <v>6561</v>
      </c>
      <c r="T39" s="147"/>
    </row>
    <row r="40" spans="1:20" ht="27" customHeight="1" x14ac:dyDescent="0.2">
      <c r="A40" s="28"/>
      <c r="B40" s="75">
        <v>30</v>
      </c>
      <c r="C40" s="159" t="s">
        <v>663</v>
      </c>
      <c r="D40" s="159" t="s">
        <v>683</v>
      </c>
      <c r="E40" s="159" t="s">
        <v>2458</v>
      </c>
      <c r="F40" s="24" t="s">
        <v>6667</v>
      </c>
      <c r="G40" s="94" t="s">
        <v>630</v>
      </c>
      <c r="H40" s="24" t="s">
        <v>2458</v>
      </c>
      <c r="I40" s="21"/>
      <c r="J40" s="24" t="s">
        <v>6668</v>
      </c>
      <c r="K40" s="24"/>
      <c r="L40" s="21"/>
      <c r="M40" s="21" t="s">
        <v>1482</v>
      </c>
      <c r="N40" s="21" t="s">
        <v>1494</v>
      </c>
      <c r="O40" s="21" t="s">
        <v>1471</v>
      </c>
      <c r="P40" s="24">
        <v>0</v>
      </c>
      <c r="Q40" s="24">
        <v>0</v>
      </c>
      <c r="R40" s="24"/>
      <c r="S40" s="24" t="s">
        <v>6561</v>
      </c>
      <c r="T40" s="147"/>
    </row>
    <row r="41" spans="1:20" ht="27" customHeight="1" x14ac:dyDescent="0.2">
      <c r="A41" s="28"/>
      <c r="B41" s="75">
        <v>31</v>
      </c>
      <c r="C41" s="159" t="s">
        <v>663</v>
      </c>
      <c r="D41" s="159" t="s">
        <v>683</v>
      </c>
      <c r="E41" s="159" t="s">
        <v>6407</v>
      </c>
      <c r="F41" s="24" t="s">
        <v>6667</v>
      </c>
      <c r="G41" s="134"/>
      <c r="H41" s="24"/>
      <c r="I41" s="21" t="s">
        <v>3986</v>
      </c>
      <c r="J41" s="24" t="s">
        <v>6668</v>
      </c>
      <c r="K41" s="24"/>
      <c r="L41" s="21"/>
      <c r="M41" s="21"/>
      <c r="N41" s="21"/>
      <c r="O41" s="21"/>
      <c r="P41" s="24"/>
      <c r="Q41" s="24"/>
      <c r="R41" s="24"/>
      <c r="S41" s="24"/>
      <c r="T41" s="147"/>
    </row>
    <row r="42" spans="1:20" ht="27" customHeight="1" x14ac:dyDescent="0.2">
      <c r="A42" s="28"/>
      <c r="B42" s="75">
        <v>32</v>
      </c>
      <c r="C42" s="159" t="s">
        <v>663</v>
      </c>
      <c r="D42" s="159" t="s">
        <v>683</v>
      </c>
      <c r="E42" s="159" t="s">
        <v>6409</v>
      </c>
      <c r="F42" s="24" t="s">
        <v>6667</v>
      </c>
      <c r="G42" s="134"/>
      <c r="H42" s="24"/>
      <c r="I42" s="21" t="s">
        <v>3986</v>
      </c>
      <c r="J42" s="24" t="s">
        <v>6668</v>
      </c>
      <c r="K42" s="24"/>
      <c r="L42" s="21"/>
      <c r="M42" s="21"/>
      <c r="N42" s="21"/>
      <c r="O42" s="21"/>
      <c r="P42" s="24"/>
      <c r="Q42" s="24"/>
      <c r="R42" s="24"/>
      <c r="S42" s="24"/>
      <c r="T42" s="147"/>
    </row>
    <row r="43" spans="1:20" ht="27" customHeight="1" x14ac:dyDescent="0.2">
      <c r="A43" s="28"/>
      <c r="B43" s="75">
        <v>33</v>
      </c>
      <c r="C43" s="159" t="s">
        <v>663</v>
      </c>
      <c r="D43" s="159" t="s">
        <v>683</v>
      </c>
      <c r="E43" s="159" t="s">
        <v>6411</v>
      </c>
      <c r="F43" s="24" t="s">
        <v>6667</v>
      </c>
      <c r="G43" s="134"/>
      <c r="H43" s="24"/>
      <c r="I43" s="21" t="s">
        <v>3986</v>
      </c>
      <c r="J43" s="24" t="s">
        <v>6668</v>
      </c>
      <c r="K43" s="24"/>
      <c r="L43" s="21"/>
      <c r="M43" s="21"/>
      <c r="N43" s="21"/>
      <c r="O43" s="21"/>
      <c r="P43" s="24"/>
      <c r="Q43" s="24"/>
      <c r="R43" s="24"/>
      <c r="S43" s="24"/>
      <c r="T43" s="147"/>
    </row>
    <row r="44" spans="1:20" ht="27" customHeight="1" x14ac:dyDescent="0.2">
      <c r="A44" s="28"/>
      <c r="B44" s="75">
        <v>34</v>
      </c>
      <c r="C44" s="159" t="s">
        <v>663</v>
      </c>
      <c r="D44" s="159" t="s">
        <v>683</v>
      </c>
      <c r="E44" s="159" t="s">
        <v>6413</v>
      </c>
      <c r="F44" s="24" t="s">
        <v>6667</v>
      </c>
      <c r="G44" s="134"/>
      <c r="H44" s="24"/>
      <c r="I44" s="21" t="s">
        <v>3986</v>
      </c>
      <c r="J44" s="24" t="s">
        <v>6668</v>
      </c>
      <c r="K44" s="24"/>
      <c r="L44" s="21"/>
      <c r="M44" s="21"/>
      <c r="N44" s="21"/>
      <c r="O44" s="21"/>
      <c r="P44" s="24"/>
      <c r="Q44" s="24"/>
      <c r="R44" s="24"/>
      <c r="S44" s="24"/>
      <c r="T44" s="147"/>
    </row>
    <row r="45" spans="1:20" ht="27" customHeight="1" x14ac:dyDescent="0.2">
      <c r="A45" s="28"/>
      <c r="B45" s="75">
        <v>35</v>
      </c>
      <c r="C45" s="159" t="s">
        <v>663</v>
      </c>
      <c r="D45" s="159" t="s">
        <v>683</v>
      </c>
      <c r="E45" s="159" t="s">
        <v>6582</v>
      </c>
      <c r="F45" s="24" t="s">
        <v>6667</v>
      </c>
      <c r="G45" s="94" t="s">
        <v>628</v>
      </c>
      <c r="H45" s="24"/>
      <c r="I45" s="21" t="s">
        <v>2149</v>
      </c>
      <c r="J45" s="24" t="s">
        <v>6668</v>
      </c>
      <c r="K45" s="24"/>
      <c r="L45" s="21"/>
      <c r="M45" s="21"/>
      <c r="N45" s="21"/>
      <c r="O45" s="21"/>
      <c r="P45" s="24"/>
      <c r="Q45" s="24"/>
      <c r="R45" s="24"/>
      <c r="S45" s="24"/>
      <c r="T45" s="147"/>
    </row>
    <row r="46" spans="1:20" ht="27" customHeight="1" x14ac:dyDescent="0.2">
      <c r="A46" s="28"/>
      <c r="B46" s="75">
        <v>36</v>
      </c>
      <c r="C46" s="159" t="s">
        <v>663</v>
      </c>
      <c r="D46" s="159" t="s">
        <v>683</v>
      </c>
      <c r="E46" s="159" t="s">
        <v>6582</v>
      </c>
      <c r="F46" s="24" t="s">
        <v>6667</v>
      </c>
      <c r="G46" s="94" t="s">
        <v>626</v>
      </c>
      <c r="H46" s="24"/>
      <c r="I46" s="21" t="s">
        <v>2185</v>
      </c>
      <c r="J46" s="24" t="s">
        <v>6668</v>
      </c>
      <c r="K46" s="24"/>
      <c r="L46" s="21"/>
      <c r="M46" s="21"/>
      <c r="N46" s="21"/>
      <c r="O46" s="21"/>
      <c r="P46" s="24"/>
      <c r="Q46" s="24"/>
      <c r="R46" s="24"/>
      <c r="S46" s="24"/>
      <c r="T46" s="147"/>
    </row>
    <row r="47" spans="1:20" ht="27" customHeight="1" x14ac:dyDescent="0.2">
      <c r="A47" s="28"/>
      <c r="B47" s="75">
        <v>37</v>
      </c>
      <c r="C47" s="159" t="s">
        <v>663</v>
      </c>
      <c r="D47" s="159" t="s">
        <v>683</v>
      </c>
      <c r="E47" s="159" t="s">
        <v>6582</v>
      </c>
      <c r="F47" s="24" t="s">
        <v>6667</v>
      </c>
      <c r="G47" s="94" t="s">
        <v>630</v>
      </c>
      <c r="H47" s="24"/>
      <c r="I47" s="21" t="s">
        <v>2185</v>
      </c>
      <c r="J47" s="24" t="s">
        <v>6668</v>
      </c>
      <c r="K47" s="24"/>
      <c r="L47" s="21"/>
      <c r="M47" s="21"/>
      <c r="N47" s="21"/>
      <c r="O47" s="21"/>
      <c r="P47" s="24"/>
      <c r="Q47" s="24"/>
      <c r="R47" s="24"/>
      <c r="S47" s="24"/>
      <c r="T47" s="147"/>
    </row>
    <row r="48" spans="1:20" ht="27" customHeight="1" x14ac:dyDescent="0.2">
      <c r="A48" s="28"/>
      <c r="B48" s="75">
        <v>38</v>
      </c>
      <c r="C48" s="159" t="s">
        <v>663</v>
      </c>
      <c r="D48" s="159" t="s">
        <v>683</v>
      </c>
      <c r="E48" s="159" t="s">
        <v>6584</v>
      </c>
      <c r="F48" s="24" t="s">
        <v>6667</v>
      </c>
      <c r="G48" s="94" t="s">
        <v>628</v>
      </c>
      <c r="H48" s="24"/>
      <c r="I48" s="21" t="s">
        <v>2185</v>
      </c>
      <c r="J48" s="24" t="s">
        <v>6668</v>
      </c>
      <c r="K48" s="24"/>
      <c r="L48" s="21"/>
      <c r="M48" s="21"/>
      <c r="N48" s="21"/>
      <c r="O48" s="21"/>
      <c r="P48" s="24"/>
      <c r="Q48" s="24"/>
      <c r="R48" s="24"/>
      <c r="S48" s="24"/>
      <c r="T48" s="147"/>
    </row>
    <row r="49" spans="1:20" ht="27" customHeight="1" x14ac:dyDescent="0.2">
      <c r="A49" s="28"/>
      <c r="B49" s="75">
        <v>39</v>
      </c>
      <c r="C49" s="159" t="s">
        <v>663</v>
      </c>
      <c r="D49" s="159" t="s">
        <v>683</v>
      </c>
      <c r="E49" s="159" t="s">
        <v>6584</v>
      </c>
      <c r="F49" s="24" t="s">
        <v>6667</v>
      </c>
      <c r="G49" s="94" t="s">
        <v>626</v>
      </c>
      <c r="H49" s="24"/>
      <c r="I49" s="21" t="s">
        <v>2149</v>
      </c>
      <c r="J49" s="24" t="s">
        <v>6668</v>
      </c>
      <c r="K49" s="24"/>
      <c r="L49" s="21"/>
      <c r="M49" s="21"/>
      <c r="N49" s="21"/>
      <c r="O49" s="21"/>
      <c r="P49" s="24"/>
      <c r="Q49" s="24"/>
      <c r="R49" s="24"/>
      <c r="S49" s="24"/>
      <c r="T49" s="147"/>
    </row>
    <row r="50" spans="1:20" ht="27" customHeight="1" x14ac:dyDescent="0.2">
      <c r="A50" s="28"/>
      <c r="B50" s="75">
        <v>40</v>
      </c>
      <c r="C50" s="159" t="s">
        <v>663</v>
      </c>
      <c r="D50" s="159" t="s">
        <v>683</v>
      </c>
      <c r="E50" s="159" t="s">
        <v>6584</v>
      </c>
      <c r="F50" s="24" t="s">
        <v>6667</v>
      </c>
      <c r="G50" s="94" t="s">
        <v>630</v>
      </c>
      <c r="H50" s="24"/>
      <c r="I50" s="21" t="s">
        <v>2149</v>
      </c>
      <c r="J50" s="24" t="s">
        <v>6668</v>
      </c>
      <c r="K50" s="24"/>
      <c r="L50" s="21"/>
      <c r="M50" s="21"/>
      <c r="N50" s="21"/>
      <c r="O50" s="21"/>
      <c r="P50" s="24"/>
      <c r="Q50" s="24"/>
      <c r="R50" s="24"/>
      <c r="S50" s="24"/>
      <c r="T50" s="147"/>
    </row>
  </sheetData>
  <autoFilter ref="B10:T50" xr:uid="{00000000-0001-0000-EC01-000000000000}"/>
  <mergeCells count="2">
    <mergeCell ref="C9:O9"/>
    <mergeCell ref="H2:I5"/>
  </mergeCells>
  <conditionalFormatting sqref="H11:H16">
    <cfRule type="duplicateValues" dxfId="673" priority="2"/>
  </conditionalFormatting>
  <conditionalFormatting sqref="H49:H50">
    <cfRule type="duplicateValues" dxfId="672" priority="1"/>
  </conditionalFormatting>
  <hyperlinks>
    <hyperlink ref="G17" location="T_F_INFOFINAM!A1" display="T_F_INFOFINAM" xr:uid="{00000000-0004-0000-EC01-000000000000}"/>
    <hyperlink ref="G18" location="T_F_INFOFINAM!A1" display="T_F_INFOFINAM" xr:uid="{00000000-0004-0000-EC01-000001000000}"/>
    <hyperlink ref="G19" location="T_F_INFOFINAM!A1" display="T_F_INFOFINAM" xr:uid="{00000000-0004-0000-EC01-000002000000}"/>
    <hyperlink ref="G32" location="T_F_INFOFINAM!A1" display="T_F_INFOFINAM" xr:uid="{00000000-0004-0000-EC01-000003000000}"/>
    <hyperlink ref="G33" location="T_F_INFOCONTB!A1" display="T_F_INFOCONTB" xr:uid="{00000000-0004-0000-EC01-000004000000}"/>
    <hyperlink ref="G34" location="T_F_INFORISCO!A1" display="T_F_INFORISCO" xr:uid="{00000000-0004-0000-EC01-000005000000}"/>
    <hyperlink ref="G35" location="T_F_INFOFINAM!A1" display="T_F_INFOFINAM" xr:uid="{00000000-0004-0000-EC01-000006000000}"/>
    <hyperlink ref="G36" location="T_F_INFOCONTB!A1" display="T_F_INFOCONTB" xr:uid="{00000000-0004-0000-EC01-000007000000}"/>
    <hyperlink ref="G37" location="T_F_INFORISCO!A1" display="T_F_INFORISCO" xr:uid="{00000000-0004-0000-EC01-000008000000}"/>
    <hyperlink ref="G38" location="T_F_INFOFINAM!A1" display="T_F_INFOFINAM" xr:uid="{00000000-0004-0000-EC01-000009000000}"/>
    <hyperlink ref="G39" location="T_F_INFOCONTB!A1" display="T_F_INFOCONTB" xr:uid="{00000000-0004-0000-EC01-00000A000000}"/>
    <hyperlink ref="G40" location="T_F_INFORISCO!A1" display="T_F_INFORISCO" xr:uid="{00000000-0004-0000-EC01-00000B000000}"/>
    <hyperlink ref="G45" location="T_F_INFOFINAM!A1" display="T_F_INFOFINAM" xr:uid="{00000000-0004-0000-EC01-00000C000000}"/>
    <hyperlink ref="G46" location="T_F_INFOCONTB!A1" display="T_F_INFOCONTB" xr:uid="{00000000-0004-0000-EC01-00000D000000}"/>
    <hyperlink ref="G47" location="T_F_INFORISCO!A1" display="T_F_INFORISCO" xr:uid="{00000000-0004-0000-EC01-00000E000000}"/>
    <hyperlink ref="G48" location="T_F_INFOFINAM!A1" display="T_F_INFOFINAM" xr:uid="{00000000-0004-0000-EC01-00000F000000}"/>
    <hyperlink ref="G49" location="T_F_INFOCONTB!A1" display="T_F_INFOCONTB" xr:uid="{00000000-0004-0000-EC01-000010000000}"/>
    <hyperlink ref="G50" location="T_F_INFORISCO!A1" display="T_F_INFORISCO" xr:uid="{00000000-0004-0000-EC01-000011000000}"/>
    <hyperlink ref="B6" location="Variáveis!A1" display="Variáveis" xr:uid="{00000000-0004-0000-EC01-000012000000}"/>
    <hyperlink ref="C6" location="'Índice de Tabelas'!A1" display="Índice de Tabelas" xr:uid="{00000000-0004-0000-EC01-000013000000}"/>
    <hyperlink ref="D6" location="'Manual de Instrução'!A1" display="Manual de Instrução" xr:uid="{00000000-0004-0000-EC01-000014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0865"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60866"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D01-000000000000}">
  <sheetPr codeName="Sheet935"/>
  <dimension ref="A1:T33"/>
  <sheetViews>
    <sheetView zoomScale="80" workbookViewId="0">
      <pane xSplit="5" ySplit="10" topLeftCell="F11" activePane="bottomRight" state="frozen"/>
      <selection pane="topRight" activeCell="F1" sqref="F1"/>
      <selection pane="bottomLeft" activeCell="A18" sqref="A18"/>
      <selection pane="bottomRight" activeCell="B10" sqref="B10:T3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3"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c r="D2" s="9"/>
      <c r="E2" s="9"/>
      <c r="F2" s="11"/>
      <c r="G2" s="11"/>
      <c r="H2" s="694" t="str">
        <f>CONCATENATE("
A tabela ",D11,"  é um sinónimo da tabela de igual nome na BD da CRC. ")</f>
        <v xml:space="preserve">
A tabela T_M_CIN_INFRINST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684</v>
      </c>
      <c r="E11" s="159" t="s">
        <v>932</v>
      </c>
      <c r="F11" s="24"/>
      <c r="G11" s="134"/>
      <c r="H11" s="24"/>
      <c r="I11" s="21" t="s">
        <v>6669</v>
      </c>
      <c r="J11" s="24" t="s">
        <v>6670</v>
      </c>
      <c r="K11" s="24" t="s">
        <v>6637</v>
      </c>
      <c r="L11" s="21"/>
      <c r="M11" s="21" t="s">
        <v>1487</v>
      </c>
      <c r="N11" s="21" t="s">
        <v>1500</v>
      </c>
      <c r="O11" s="21" t="s">
        <v>1460</v>
      </c>
      <c r="P11" s="24">
        <v>1</v>
      </c>
      <c r="Q11" s="24">
        <v>0</v>
      </c>
      <c r="R11" s="24"/>
      <c r="S11" s="24" t="s">
        <v>6657</v>
      </c>
      <c r="T11" s="147"/>
    </row>
    <row r="12" spans="1:20" s="29" customFormat="1" ht="27" customHeight="1" x14ac:dyDescent="0.25">
      <c r="A12"/>
      <c r="B12" s="75">
        <v>2</v>
      </c>
      <c r="C12" s="159" t="s">
        <v>663</v>
      </c>
      <c r="D12" s="159" t="s">
        <v>684</v>
      </c>
      <c r="E12" s="159" t="s">
        <v>6639</v>
      </c>
      <c r="F12" s="24"/>
      <c r="G12" s="94" t="s">
        <v>683</v>
      </c>
      <c r="H12" s="24" t="s">
        <v>932</v>
      </c>
      <c r="I12" s="21"/>
      <c r="J12" s="24" t="s">
        <v>6670</v>
      </c>
      <c r="K12" s="24" t="s">
        <v>6637</v>
      </c>
      <c r="L12" s="21"/>
      <c r="M12" s="21" t="s">
        <v>1487</v>
      </c>
      <c r="N12" s="21" t="s">
        <v>1500</v>
      </c>
      <c r="O12" s="21" t="s">
        <v>1460</v>
      </c>
      <c r="P12" s="24">
        <v>1</v>
      </c>
      <c r="Q12" s="24">
        <v>1</v>
      </c>
      <c r="R12" s="24"/>
      <c r="S12" s="24" t="s">
        <v>6657</v>
      </c>
      <c r="T12" s="147"/>
    </row>
    <row r="13" spans="1:20" ht="27" customHeight="1" x14ac:dyDescent="0.2">
      <c r="A13" s="28"/>
      <c r="B13" s="75">
        <v>3</v>
      </c>
      <c r="C13" s="159" t="s">
        <v>663</v>
      </c>
      <c r="D13" s="159" t="s">
        <v>684</v>
      </c>
      <c r="E13" s="159" t="s">
        <v>6671</v>
      </c>
      <c r="F13" s="24"/>
      <c r="G13" s="134"/>
      <c r="H13" s="24"/>
      <c r="I13" s="21" t="s">
        <v>3986</v>
      </c>
      <c r="J13" s="24" t="s">
        <v>6670</v>
      </c>
      <c r="K13" s="24" t="s">
        <v>6637</v>
      </c>
      <c r="L13" s="21"/>
      <c r="M13" s="21" t="s">
        <v>1482</v>
      </c>
      <c r="N13" s="21" t="s">
        <v>1473</v>
      </c>
      <c r="O13" s="21" t="s">
        <v>1471</v>
      </c>
      <c r="P13" s="24">
        <v>0</v>
      </c>
      <c r="Q13" s="24">
        <v>0</v>
      </c>
      <c r="R13" s="24"/>
      <c r="S13" s="24" t="s">
        <v>6657</v>
      </c>
      <c r="T13" s="147"/>
    </row>
    <row r="14" spans="1:20" ht="27" customHeight="1" x14ac:dyDescent="0.2">
      <c r="A14" s="28"/>
      <c r="B14" s="75">
        <v>4</v>
      </c>
      <c r="C14" s="159" t="s">
        <v>663</v>
      </c>
      <c r="D14" s="159" t="s">
        <v>684</v>
      </c>
      <c r="E14" s="159" t="s">
        <v>3203</v>
      </c>
      <c r="F14" s="24"/>
      <c r="G14" s="94" t="s">
        <v>1437</v>
      </c>
      <c r="H14" s="24" t="s">
        <v>3203</v>
      </c>
      <c r="I14" s="21"/>
      <c r="J14" s="24" t="s">
        <v>6670</v>
      </c>
      <c r="K14" s="24" t="s">
        <v>6637</v>
      </c>
      <c r="L14" s="21"/>
      <c r="M14" s="21" t="s">
        <v>1482</v>
      </c>
      <c r="N14" s="21" t="s">
        <v>2179</v>
      </c>
      <c r="O14" s="21" t="s">
        <v>1471</v>
      </c>
      <c r="P14" s="24">
        <v>0</v>
      </c>
      <c r="Q14" s="24">
        <v>0</v>
      </c>
      <c r="R14" s="24"/>
      <c r="S14" s="24" t="s">
        <v>6657</v>
      </c>
      <c r="T14" s="147"/>
    </row>
    <row r="15" spans="1:20" ht="27" customHeight="1" x14ac:dyDescent="0.2">
      <c r="A15" s="28"/>
      <c r="B15" s="75">
        <v>5</v>
      </c>
      <c r="C15" s="159" t="s">
        <v>663</v>
      </c>
      <c r="D15" s="159" t="s">
        <v>684</v>
      </c>
      <c r="E15" s="159" t="s">
        <v>3205</v>
      </c>
      <c r="F15" s="24"/>
      <c r="G15" s="94" t="s">
        <v>652</v>
      </c>
      <c r="H15" s="24" t="s">
        <v>6672</v>
      </c>
      <c r="I15" s="21"/>
      <c r="J15" s="24" t="s">
        <v>6670</v>
      </c>
      <c r="K15" s="24" t="s">
        <v>6637</v>
      </c>
      <c r="L15" s="21"/>
      <c r="M15" s="21" t="s">
        <v>1482</v>
      </c>
      <c r="N15" s="21" t="s">
        <v>1575</v>
      </c>
      <c r="O15" s="21" t="s">
        <v>1471</v>
      </c>
      <c r="P15" s="24">
        <v>0</v>
      </c>
      <c r="Q15" s="24">
        <v>0</v>
      </c>
      <c r="R15" s="24"/>
      <c r="S15" s="24" t="s">
        <v>6657</v>
      </c>
      <c r="T15" s="147"/>
    </row>
    <row r="16" spans="1:20" ht="27" customHeight="1" x14ac:dyDescent="0.2">
      <c r="A16" s="28"/>
      <c r="B16" s="75">
        <v>6</v>
      </c>
      <c r="C16" s="159" t="s">
        <v>663</v>
      </c>
      <c r="D16" s="159" t="s">
        <v>684</v>
      </c>
      <c r="E16" s="159" t="s">
        <v>3206</v>
      </c>
      <c r="F16" s="24"/>
      <c r="G16" s="94" t="s">
        <v>652</v>
      </c>
      <c r="H16" s="24" t="s">
        <v>6673</v>
      </c>
      <c r="I16" s="21"/>
      <c r="J16" s="24" t="s">
        <v>6670</v>
      </c>
      <c r="K16" s="24" t="s">
        <v>6637</v>
      </c>
      <c r="L16" s="21"/>
      <c r="M16" s="21" t="s">
        <v>1482</v>
      </c>
      <c r="N16" s="21" t="s">
        <v>1575</v>
      </c>
      <c r="O16" s="21" t="s">
        <v>1471</v>
      </c>
      <c r="P16" s="24">
        <v>0</v>
      </c>
      <c r="Q16" s="24">
        <v>0</v>
      </c>
      <c r="R16" s="24"/>
      <c r="S16" s="24" t="s">
        <v>6657</v>
      </c>
      <c r="T16" s="147"/>
    </row>
    <row r="17" spans="1:20" ht="27" customHeight="1" x14ac:dyDescent="0.2">
      <c r="A17" s="28"/>
      <c r="B17" s="75">
        <v>7</v>
      </c>
      <c r="C17" s="159" t="s">
        <v>663</v>
      </c>
      <c r="D17" s="159" t="s">
        <v>684</v>
      </c>
      <c r="E17" s="159" t="s">
        <v>3207</v>
      </c>
      <c r="F17" s="24"/>
      <c r="G17" s="94" t="s">
        <v>652</v>
      </c>
      <c r="H17" s="24" t="s">
        <v>6674</v>
      </c>
      <c r="I17" s="21"/>
      <c r="J17" s="24" t="s">
        <v>6670</v>
      </c>
      <c r="K17" s="24" t="s">
        <v>6637</v>
      </c>
      <c r="L17" s="21"/>
      <c r="M17" s="21" t="s">
        <v>1482</v>
      </c>
      <c r="N17" s="21" t="s">
        <v>1575</v>
      </c>
      <c r="O17" s="21" t="s">
        <v>1471</v>
      </c>
      <c r="P17" s="24">
        <v>0</v>
      </c>
      <c r="Q17" s="24">
        <v>0</v>
      </c>
      <c r="R17" s="24"/>
      <c r="S17" s="24" t="s">
        <v>6657</v>
      </c>
      <c r="T17" s="147"/>
    </row>
    <row r="18" spans="1:20" ht="27" customHeight="1" x14ac:dyDescent="0.25">
      <c r="B18" s="75">
        <v>8</v>
      </c>
      <c r="C18" s="159" t="s">
        <v>663</v>
      </c>
      <c r="D18" s="159" t="s">
        <v>684</v>
      </c>
      <c r="E18" s="159" t="s">
        <v>6675</v>
      </c>
      <c r="F18" s="24"/>
      <c r="G18" s="94" t="s">
        <v>1437</v>
      </c>
      <c r="H18" s="24" t="s">
        <v>3205</v>
      </c>
      <c r="I18" s="21"/>
      <c r="J18" s="24" t="s">
        <v>6670</v>
      </c>
      <c r="K18" s="24" t="s">
        <v>6637</v>
      </c>
      <c r="L18" s="21"/>
      <c r="M18" s="21" t="s">
        <v>1482</v>
      </c>
      <c r="N18" s="21" t="s">
        <v>1575</v>
      </c>
      <c r="O18" s="21" t="s">
        <v>1471</v>
      </c>
      <c r="P18" s="24">
        <v>0</v>
      </c>
      <c r="Q18" s="24">
        <v>0</v>
      </c>
      <c r="R18" s="24"/>
      <c r="S18" s="24" t="s">
        <v>6657</v>
      </c>
      <c r="T18" s="147"/>
    </row>
    <row r="19" spans="1:20" ht="27" customHeight="1" x14ac:dyDescent="0.2">
      <c r="A19" s="28"/>
      <c r="B19" s="75">
        <v>9</v>
      </c>
      <c r="C19" s="159" t="s">
        <v>663</v>
      </c>
      <c r="D19" s="159" t="s">
        <v>684</v>
      </c>
      <c r="E19" s="159" t="s">
        <v>6676</v>
      </c>
      <c r="F19" s="24"/>
      <c r="G19" s="94" t="s">
        <v>1437</v>
      </c>
      <c r="H19" s="24" t="s">
        <v>3206</v>
      </c>
      <c r="I19" s="21"/>
      <c r="J19" s="24" t="s">
        <v>6670</v>
      </c>
      <c r="K19" s="24" t="s">
        <v>6637</v>
      </c>
      <c r="L19" s="21"/>
      <c r="M19" s="21" t="s">
        <v>1482</v>
      </c>
      <c r="N19" s="21" t="s">
        <v>1575</v>
      </c>
      <c r="O19" s="21" t="s">
        <v>1471</v>
      </c>
      <c r="P19" s="24">
        <v>0</v>
      </c>
      <c r="Q19" s="24">
        <v>0</v>
      </c>
      <c r="R19" s="24"/>
      <c r="S19" s="24" t="s">
        <v>6657</v>
      </c>
      <c r="T19" s="147"/>
    </row>
    <row r="20" spans="1:20" ht="27" customHeight="1" x14ac:dyDescent="0.2">
      <c r="A20" s="28"/>
      <c r="B20" s="75">
        <v>10</v>
      </c>
      <c r="C20" s="159" t="s">
        <v>663</v>
      </c>
      <c r="D20" s="159" t="s">
        <v>684</v>
      </c>
      <c r="E20" s="159" t="s">
        <v>6677</v>
      </c>
      <c r="F20" s="24"/>
      <c r="G20" s="94" t="s">
        <v>1437</v>
      </c>
      <c r="H20" s="24" t="s">
        <v>3207</v>
      </c>
      <c r="I20" s="21"/>
      <c r="J20" s="24" t="s">
        <v>6670</v>
      </c>
      <c r="K20" s="24" t="s">
        <v>6637</v>
      </c>
      <c r="L20" s="21"/>
      <c r="M20" s="21" t="s">
        <v>1482</v>
      </c>
      <c r="N20" s="21" t="s">
        <v>1575</v>
      </c>
      <c r="O20" s="21" t="s">
        <v>1471</v>
      </c>
      <c r="P20" s="24">
        <v>0</v>
      </c>
      <c r="Q20" s="24">
        <v>0</v>
      </c>
      <c r="R20" s="24"/>
      <c r="S20" s="24" t="s">
        <v>6657</v>
      </c>
      <c r="T20" s="147"/>
    </row>
    <row r="21" spans="1:20" ht="27" customHeight="1" x14ac:dyDescent="0.2">
      <c r="A21" s="28"/>
      <c r="B21" s="75">
        <v>11</v>
      </c>
      <c r="C21" s="159" t="s">
        <v>663</v>
      </c>
      <c r="D21" s="159" t="s">
        <v>684</v>
      </c>
      <c r="E21" s="159" t="s">
        <v>3209</v>
      </c>
      <c r="F21" s="24"/>
      <c r="G21" s="94" t="s">
        <v>1437</v>
      </c>
      <c r="H21" s="24" t="s">
        <v>3209</v>
      </c>
      <c r="I21" s="21"/>
      <c r="J21" s="24" t="s">
        <v>6670</v>
      </c>
      <c r="K21" s="24" t="s">
        <v>6637</v>
      </c>
      <c r="L21" s="21"/>
      <c r="M21" s="21" t="s">
        <v>1487</v>
      </c>
      <c r="N21" s="21" t="s">
        <v>1497</v>
      </c>
      <c r="O21" s="21" t="s">
        <v>1471</v>
      </c>
      <c r="P21" s="24">
        <v>0</v>
      </c>
      <c r="Q21" s="24">
        <v>0</v>
      </c>
      <c r="R21" s="24"/>
      <c r="S21" s="24" t="s">
        <v>6657</v>
      </c>
      <c r="T21" s="147"/>
    </row>
    <row r="22" spans="1:20" ht="27" customHeight="1" x14ac:dyDescent="0.2">
      <c r="A22" s="28"/>
      <c r="B22" s="75">
        <v>12</v>
      </c>
      <c r="C22" s="159" t="s">
        <v>663</v>
      </c>
      <c r="D22" s="159" t="s">
        <v>684</v>
      </c>
      <c r="E22" s="159" t="s">
        <v>3212</v>
      </c>
      <c r="F22" s="24"/>
      <c r="G22" s="94" t="s">
        <v>1437</v>
      </c>
      <c r="H22" s="24" t="s">
        <v>3212</v>
      </c>
      <c r="I22" s="21"/>
      <c r="J22" s="24" t="s">
        <v>6670</v>
      </c>
      <c r="K22" s="24" t="s">
        <v>6637</v>
      </c>
      <c r="L22" s="21"/>
      <c r="M22" s="21" t="s">
        <v>1487</v>
      </c>
      <c r="N22" s="21" t="s">
        <v>1488</v>
      </c>
      <c r="O22" s="21" t="s">
        <v>1471</v>
      </c>
      <c r="P22" s="24">
        <v>0</v>
      </c>
      <c r="Q22" s="24">
        <v>0</v>
      </c>
      <c r="R22" s="24"/>
      <c r="S22" s="24" t="s">
        <v>6657</v>
      </c>
      <c r="T22" s="147"/>
    </row>
    <row r="23" spans="1:20" ht="27" customHeight="1" x14ac:dyDescent="0.2">
      <c r="A23" s="28"/>
      <c r="B23" s="75">
        <v>13</v>
      </c>
      <c r="C23" s="159" t="s">
        <v>663</v>
      </c>
      <c r="D23" s="159" t="s">
        <v>684</v>
      </c>
      <c r="E23" s="159" t="s">
        <v>3213</v>
      </c>
      <c r="F23" s="24"/>
      <c r="G23" s="94" t="s">
        <v>1437</v>
      </c>
      <c r="H23" s="24" t="s">
        <v>3213</v>
      </c>
      <c r="I23" s="21"/>
      <c r="J23" s="24" t="s">
        <v>6670</v>
      </c>
      <c r="K23" s="24" t="s">
        <v>6637</v>
      </c>
      <c r="L23" s="21"/>
      <c r="M23" s="21" t="s">
        <v>1487</v>
      </c>
      <c r="N23" s="21" t="s">
        <v>1488</v>
      </c>
      <c r="O23" s="21" t="s">
        <v>1471</v>
      </c>
      <c r="P23" s="24">
        <v>0</v>
      </c>
      <c r="Q23" s="24">
        <v>0</v>
      </c>
      <c r="R23" s="24"/>
      <c r="S23" s="24" t="s">
        <v>6657</v>
      </c>
      <c r="T23" s="147"/>
    </row>
    <row r="24" spans="1:20" ht="27" customHeight="1" x14ac:dyDescent="0.2">
      <c r="A24" s="28"/>
      <c r="B24" s="75">
        <v>14</v>
      </c>
      <c r="C24" s="159" t="s">
        <v>663</v>
      </c>
      <c r="D24" s="159" t="s">
        <v>684</v>
      </c>
      <c r="E24" s="159" t="s">
        <v>1851</v>
      </c>
      <c r="F24" s="24"/>
      <c r="G24" s="94" t="s">
        <v>1437</v>
      </c>
      <c r="H24" s="24" t="s">
        <v>1851</v>
      </c>
      <c r="I24" s="21"/>
      <c r="J24" s="24" t="s">
        <v>6670</v>
      </c>
      <c r="K24" s="24" t="s">
        <v>6637</v>
      </c>
      <c r="L24" s="21"/>
      <c r="M24" s="21" t="s">
        <v>1487</v>
      </c>
      <c r="N24" s="21" t="s">
        <v>1497</v>
      </c>
      <c r="O24" s="21" t="s">
        <v>1471</v>
      </c>
      <c r="P24" s="24">
        <v>0</v>
      </c>
      <c r="Q24" s="24">
        <v>0</v>
      </c>
      <c r="R24" s="24"/>
      <c r="S24" s="24" t="s">
        <v>6657</v>
      </c>
      <c r="T24" s="147"/>
    </row>
    <row r="25" spans="1:20" ht="27" customHeight="1" x14ac:dyDescent="0.2">
      <c r="A25" s="28"/>
      <c r="B25" s="75">
        <v>15</v>
      </c>
      <c r="C25" s="159" t="s">
        <v>663</v>
      </c>
      <c r="D25" s="159" t="s">
        <v>684</v>
      </c>
      <c r="E25" s="159" t="s">
        <v>3215</v>
      </c>
      <c r="F25" s="24"/>
      <c r="G25" s="94" t="s">
        <v>1437</v>
      </c>
      <c r="H25" s="24" t="s">
        <v>3215</v>
      </c>
      <c r="I25" s="21"/>
      <c r="J25" s="24" t="s">
        <v>6670</v>
      </c>
      <c r="K25" s="24" t="s">
        <v>6637</v>
      </c>
      <c r="L25" s="21"/>
      <c r="M25" s="21" t="s">
        <v>1487</v>
      </c>
      <c r="N25" s="21" t="s">
        <v>1497</v>
      </c>
      <c r="O25" s="21" t="s">
        <v>1471</v>
      </c>
      <c r="P25" s="24">
        <v>0</v>
      </c>
      <c r="Q25" s="24">
        <v>0</v>
      </c>
      <c r="R25" s="24"/>
      <c r="S25" s="24" t="s">
        <v>6657</v>
      </c>
      <c r="T25" s="147"/>
    </row>
    <row r="26" spans="1:20" ht="27" customHeight="1" x14ac:dyDescent="0.2">
      <c r="A26" s="28"/>
      <c r="B26" s="75">
        <v>16</v>
      </c>
      <c r="C26" s="159" t="s">
        <v>663</v>
      </c>
      <c r="D26" s="159" t="s">
        <v>684</v>
      </c>
      <c r="E26" s="159" t="s">
        <v>3217</v>
      </c>
      <c r="F26" s="24"/>
      <c r="G26" s="94" t="s">
        <v>1437</v>
      </c>
      <c r="H26" s="24" t="s">
        <v>3217</v>
      </c>
      <c r="I26" s="21"/>
      <c r="J26" s="24" t="s">
        <v>6670</v>
      </c>
      <c r="K26" s="24" t="s">
        <v>6637</v>
      </c>
      <c r="L26" s="21"/>
      <c r="M26" s="21" t="s">
        <v>1487</v>
      </c>
      <c r="N26" s="21" t="s">
        <v>1497</v>
      </c>
      <c r="O26" s="21" t="s">
        <v>1471</v>
      </c>
      <c r="P26" s="24">
        <v>0</v>
      </c>
      <c r="Q26" s="24">
        <v>0</v>
      </c>
      <c r="R26" s="24"/>
      <c r="S26" s="24" t="s">
        <v>6657</v>
      </c>
      <c r="T26" s="147"/>
    </row>
    <row r="27" spans="1:20" ht="27" customHeight="1" x14ac:dyDescent="0.2">
      <c r="A27" s="28"/>
      <c r="B27" s="75">
        <v>17</v>
      </c>
      <c r="C27" s="159" t="s">
        <v>663</v>
      </c>
      <c r="D27" s="159" t="s">
        <v>684</v>
      </c>
      <c r="E27" s="159" t="s">
        <v>3219</v>
      </c>
      <c r="F27" s="24"/>
      <c r="G27" s="94" t="s">
        <v>652</v>
      </c>
      <c r="H27" s="24" t="s">
        <v>6678</v>
      </c>
      <c r="I27" s="21"/>
      <c r="J27" s="24" t="s">
        <v>6670</v>
      </c>
      <c r="K27" s="24" t="s">
        <v>6637</v>
      </c>
      <c r="L27" s="21"/>
      <c r="M27" s="21" t="s">
        <v>1482</v>
      </c>
      <c r="N27" s="21" t="s">
        <v>1575</v>
      </c>
      <c r="O27" s="21" t="s">
        <v>1471</v>
      </c>
      <c r="P27" s="24">
        <v>0</v>
      </c>
      <c r="Q27" s="24">
        <v>0</v>
      </c>
      <c r="R27" s="24"/>
      <c r="S27" s="24" t="s">
        <v>6657</v>
      </c>
      <c r="T27" s="147"/>
    </row>
    <row r="28" spans="1:20" ht="27" customHeight="1" x14ac:dyDescent="0.25">
      <c r="B28" s="75">
        <v>18</v>
      </c>
      <c r="C28" s="159" t="s">
        <v>663</v>
      </c>
      <c r="D28" s="159" t="s">
        <v>684</v>
      </c>
      <c r="E28" s="159" t="s">
        <v>6679</v>
      </c>
      <c r="F28" s="24"/>
      <c r="G28" s="94" t="s">
        <v>1437</v>
      </c>
      <c r="H28" s="24" t="s">
        <v>3219</v>
      </c>
      <c r="I28" s="21"/>
      <c r="J28" s="24" t="s">
        <v>6670</v>
      </c>
      <c r="K28" s="24" t="s">
        <v>6637</v>
      </c>
      <c r="L28" s="21"/>
      <c r="M28" s="21" t="s">
        <v>1482</v>
      </c>
      <c r="N28" s="21" t="s">
        <v>1575</v>
      </c>
      <c r="O28" s="21" t="s">
        <v>1471</v>
      </c>
      <c r="P28" s="24">
        <v>0</v>
      </c>
      <c r="Q28" s="24">
        <v>0</v>
      </c>
      <c r="R28" s="24"/>
      <c r="S28" s="24" t="s">
        <v>6657</v>
      </c>
      <c r="T28" s="147"/>
    </row>
    <row r="29" spans="1:20" ht="27" customHeight="1" x14ac:dyDescent="0.2">
      <c r="A29" s="28"/>
      <c r="B29" s="75">
        <v>19</v>
      </c>
      <c r="C29" s="159" t="s">
        <v>663</v>
      </c>
      <c r="D29" s="159" t="s">
        <v>684</v>
      </c>
      <c r="E29" s="159" t="s">
        <v>3220</v>
      </c>
      <c r="F29" s="24"/>
      <c r="G29" s="94" t="s">
        <v>1437</v>
      </c>
      <c r="H29" s="24" t="s">
        <v>3220</v>
      </c>
      <c r="I29" s="21"/>
      <c r="J29" s="24" t="s">
        <v>6670</v>
      </c>
      <c r="K29" s="24" t="s">
        <v>6637</v>
      </c>
      <c r="L29" s="21"/>
      <c r="M29" s="21" t="s">
        <v>1487</v>
      </c>
      <c r="N29" s="21" t="s">
        <v>1488</v>
      </c>
      <c r="O29" s="21" t="s">
        <v>1471</v>
      </c>
      <c r="P29" s="24">
        <v>0</v>
      </c>
      <c r="Q29" s="24">
        <v>0</v>
      </c>
      <c r="R29" s="24"/>
      <c r="S29" s="24" t="s">
        <v>6657</v>
      </c>
      <c r="T29" s="147"/>
    </row>
    <row r="30" spans="1:20" ht="27" customHeight="1" x14ac:dyDescent="0.2">
      <c r="A30" s="28"/>
      <c r="B30" s="75">
        <v>20</v>
      </c>
      <c r="C30" s="159" t="s">
        <v>663</v>
      </c>
      <c r="D30" s="159" t="s">
        <v>684</v>
      </c>
      <c r="E30" s="159" t="s">
        <v>2519</v>
      </c>
      <c r="F30" s="24"/>
      <c r="G30" s="94" t="s">
        <v>1437</v>
      </c>
      <c r="H30" s="24" t="s">
        <v>2519</v>
      </c>
      <c r="I30" s="21"/>
      <c r="J30" s="24" t="s">
        <v>6670</v>
      </c>
      <c r="K30" s="24" t="s">
        <v>6637</v>
      </c>
      <c r="L30" s="21"/>
      <c r="M30" s="21" t="s">
        <v>1482</v>
      </c>
      <c r="N30" s="21" t="s">
        <v>1704</v>
      </c>
      <c r="O30" s="21" t="s">
        <v>1471</v>
      </c>
      <c r="P30" s="24">
        <v>0</v>
      </c>
      <c r="Q30" s="24">
        <v>0</v>
      </c>
      <c r="R30" s="24"/>
      <c r="S30" s="24" t="s">
        <v>6657</v>
      </c>
      <c r="T30" s="147"/>
    </row>
    <row r="31" spans="1:20" ht="27" customHeight="1" x14ac:dyDescent="0.2">
      <c r="A31" s="28"/>
      <c r="B31" s="75">
        <v>21</v>
      </c>
      <c r="C31" s="159" t="s">
        <v>663</v>
      </c>
      <c r="D31" s="159" t="s">
        <v>684</v>
      </c>
      <c r="E31" s="159" t="s">
        <v>3208</v>
      </c>
      <c r="F31" s="24"/>
      <c r="G31" s="94" t="s">
        <v>1437</v>
      </c>
      <c r="H31" s="24" t="s">
        <v>3208</v>
      </c>
      <c r="I31" s="21"/>
      <c r="J31" s="24" t="s">
        <v>6670</v>
      </c>
      <c r="K31" s="24" t="s">
        <v>6637</v>
      </c>
      <c r="L31" s="21"/>
      <c r="M31" s="21" t="s">
        <v>1487</v>
      </c>
      <c r="N31" s="21" t="s">
        <v>1488</v>
      </c>
      <c r="O31" s="21" t="s">
        <v>1471</v>
      </c>
      <c r="P31" s="24">
        <v>0</v>
      </c>
      <c r="Q31" s="24">
        <v>0</v>
      </c>
      <c r="R31" s="24"/>
      <c r="S31" s="24" t="s">
        <v>6657</v>
      </c>
      <c r="T31" s="147"/>
    </row>
    <row r="32" spans="1:20" ht="27" customHeight="1" x14ac:dyDescent="0.2">
      <c r="A32" s="28"/>
      <c r="B32" s="75">
        <v>22</v>
      </c>
      <c r="C32" s="159" t="s">
        <v>663</v>
      </c>
      <c r="D32" s="159" t="s">
        <v>684</v>
      </c>
      <c r="E32" s="159" t="s">
        <v>3211</v>
      </c>
      <c r="F32" s="24"/>
      <c r="G32" s="94" t="s">
        <v>1437</v>
      </c>
      <c r="H32" s="24" t="s">
        <v>3211</v>
      </c>
      <c r="I32" s="21"/>
      <c r="J32" s="24" t="s">
        <v>6670</v>
      </c>
      <c r="K32" s="24" t="s">
        <v>6637</v>
      </c>
      <c r="L32" s="21"/>
      <c r="M32" s="21" t="s">
        <v>1487</v>
      </c>
      <c r="N32" s="21" t="s">
        <v>1488</v>
      </c>
      <c r="O32" s="21" t="s">
        <v>1471</v>
      </c>
      <c r="P32" s="24">
        <v>0</v>
      </c>
      <c r="Q32" s="24">
        <v>0</v>
      </c>
      <c r="R32" s="24"/>
      <c r="S32" s="24" t="s">
        <v>6657</v>
      </c>
      <c r="T32" s="147"/>
    </row>
    <row r="33" spans="1:20" ht="27" customHeight="1" x14ac:dyDescent="0.2">
      <c r="A33" s="28"/>
      <c r="B33" s="75">
        <v>23</v>
      </c>
      <c r="C33" s="159" t="s">
        <v>663</v>
      </c>
      <c r="D33" s="159" t="s">
        <v>684</v>
      </c>
      <c r="E33" s="159" t="s">
        <v>6680</v>
      </c>
      <c r="F33" s="24"/>
      <c r="G33" s="134"/>
      <c r="H33" s="24"/>
      <c r="I33" s="21" t="s">
        <v>3986</v>
      </c>
      <c r="J33" s="24" t="s">
        <v>6670</v>
      </c>
      <c r="K33" s="24" t="s">
        <v>6637</v>
      </c>
      <c r="L33" s="21"/>
      <c r="M33" s="21" t="s">
        <v>1482</v>
      </c>
      <c r="N33" s="21" t="s">
        <v>1473</v>
      </c>
      <c r="O33" s="21" t="s">
        <v>1471</v>
      </c>
      <c r="P33" s="24">
        <v>0</v>
      </c>
      <c r="Q33" s="24">
        <v>0</v>
      </c>
      <c r="R33" s="24"/>
      <c r="S33" s="24" t="s">
        <v>6657</v>
      </c>
      <c r="T33" s="147"/>
    </row>
  </sheetData>
  <autoFilter ref="B10:T33" xr:uid="{00000000-0001-0000-ED01-000000000000}"/>
  <mergeCells count="2">
    <mergeCell ref="C9:O9"/>
    <mergeCell ref="H2:I5"/>
  </mergeCells>
  <conditionalFormatting sqref="H11:H33">
    <cfRule type="duplicateValues" dxfId="671" priority="1"/>
  </conditionalFormatting>
  <hyperlinks>
    <hyperlink ref="G12" location="T_M_CIN_INFPERINST!A1" display="T_M_CIN_INFPERINST" xr:uid="{00000000-0004-0000-ED01-000000000000}"/>
    <hyperlink ref="G14" location="t_f_inforisco!A1" display="t_f_inforisco" xr:uid="{00000000-0004-0000-ED01-000001000000}"/>
    <hyperlink ref="G18" location="t_f_inforisco!A1" display="t_f_inforisco" xr:uid="{00000000-0004-0000-ED01-000002000000}"/>
    <hyperlink ref="G19" location="t_f_inforisco!A1" display="t_f_inforisco" xr:uid="{00000000-0004-0000-ED01-000003000000}"/>
    <hyperlink ref="G20" location="t_f_inforisco!A1" display="t_f_inforisco" xr:uid="{00000000-0004-0000-ED01-000004000000}"/>
    <hyperlink ref="G21" location="t_f_inforisco!A1" display="t_f_inforisco" xr:uid="{00000000-0004-0000-ED01-000005000000}"/>
    <hyperlink ref="G22" location="t_f_inforisco!A1" display="t_f_inforisco" xr:uid="{00000000-0004-0000-ED01-000006000000}"/>
    <hyperlink ref="G23" location="t_f_inforisco!A1" display="t_f_inforisco" xr:uid="{00000000-0004-0000-ED01-000007000000}"/>
    <hyperlink ref="G24" location="t_f_inforisco!A1" display="t_f_inforisco" xr:uid="{00000000-0004-0000-ED01-000008000000}"/>
    <hyperlink ref="G25" location="t_f_inforisco!A1" display="t_f_inforisco" xr:uid="{00000000-0004-0000-ED01-000009000000}"/>
    <hyperlink ref="G26" location="t_f_inforisco!A1" display="t_f_inforisco" xr:uid="{00000000-0004-0000-ED01-00000A000000}"/>
    <hyperlink ref="G28" location="t_f_inforisco!A1" display="t_f_inforisco" xr:uid="{00000000-0004-0000-ED01-00000B000000}"/>
    <hyperlink ref="G29" location="t_f_inforisco!A1" display="t_f_inforisco" xr:uid="{00000000-0004-0000-ED01-00000C000000}"/>
    <hyperlink ref="G30" location="t_f_inforisco!A1" display="t_f_inforisco" xr:uid="{00000000-0004-0000-ED01-00000D000000}"/>
    <hyperlink ref="G31" location="t_f_inforisco!A1" display="t_f_inforisco" xr:uid="{00000000-0004-0000-ED01-00000E000000}"/>
    <hyperlink ref="G32" location="t_f_inforisco!A1" display="t_f_inforisco" xr:uid="{00000000-0004-0000-ED01-00000F000000}"/>
    <hyperlink ref="G15" location="T_REF_CODIGOSDOMINIOBDP!A1" display="T_REF_CODIGOSDOMINIOBDP" xr:uid="{00000000-0004-0000-ED01-000010000000}"/>
    <hyperlink ref="G16" location="T_REF_CODIGOSDOMINIOBDP!A1" display="T_REF_CODIGOSDOMINIOBDP" xr:uid="{00000000-0004-0000-ED01-000011000000}"/>
    <hyperlink ref="G17" location="T_REF_CODIGOSDOMINIOBDP!A1" display="T_REF_CODIGOSDOMINIOBDP" xr:uid="{00000000-0004-0000-ED01-000012000000}"/>
    <hyperlink ref="G27" location="T_REF_CODIGOSDOMINIOBDP!A1" display="T_REF_CODIGOSDOMINIOBDP" xr:uid="{00000000-0004-0000-ED01-000013000000}"/>
    <hyperlink ref="B6" location="Variáveis!A1" display="Variáveis" xr:uid="{00000000-0004-0000-ED01-000014000000}"/>
    <hyperlink ref="C6" location="'Índice de Tabelas'!A1" display="Índice de Tabelas" xr:uid="{00000000-0004-0000-ED01-000015000000}"/>
    <hyperlink ref="D6" location="'Manual de Instrução'!A1" display="Manual de Instrução" xr:uid="{00000000-0004-0000-ED01-000016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1889"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61890"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E01-000000000000}">
  <sheetPr codeName="Sheet936"/>
  <dimension ref="A1:T19"/>
  <sheetViews>
    <sheetView zoomScale="80" workbookViewId="0">
      <pane xSplit="5" ySplit="10" topLeftCell="F11" activePane="bottomRight" state="frozen"/>
      <selection pane="topRight" activeCell="F1" sqref="F1"/>
      <selection pane="bottomLeft" activeCell="A18" sqref="A18"/>
      <selection pane="bottomRight" activeCell="G14" sqref="G1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29.3984375" style="27" bestFit="1"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t="s">
        <v>697</v>
      </c>
      <c r="D2" s="9"/>
      <c r="E2" s="9"/>
      <c r="F2" s="11"/>
      <c r="G2" s="11"/>
      <c r="H2" s="694" t="str">
        <f>CONCATENATE("
A tabela ",D11,"  é um sinónimo da tabela de igual nome na BD da CRC. ")</f>
        <v xml:space="preserve">
A tabela T_M_CIN_LISTPROTINST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685</v>
      </c>
      <c r="E11" s="159" t="s">
        <v>932</v>
      </c>
      <c r="F11" s="24"/>
      <c r="G11" s="134"/>
      <c r="H11" s="24"/>
      <c r="I11" s="21" t="s">
        <v>6681</v>
      </c>
      <c r="J11" s="24" t="s">
        <v>6682</v>
      </c>
      <c r="K11" s="24" t="s">
        <v>6683</v>
      </c>
      <c r="L11" s="21"/>
      <c r="M11" s="21" t="s">
        <v>1487</v>
      </c>
      <c r="N11" s="21" t="s">
        <v>1500</v>
      </c>
      <c r="O11" s="21" t="s">
        <v>1460</v>
      </c>
      <c r="P11" s="24">
        <v>1</v>
      </c>
      <c r="Q11" s="24">
        <v>0</v>
      </c>
      <c r="R11" s="24"/>
      <c r="S11" s="24" t="s">
        <v>6373</v>
      </c>
      <c r="T11" s="147"/>
    </row>
    <row r="12" spans="1:20" s="29" customFormat="1" ht="27" customHeight="1" x14ac:dyDescent="0.25">
      <c r="A12"/>
      <c r="B12" s="75">
        <v>2</v>
      </c>
      <c r="C12" s="159" t="s">
        <v>663</v>
      </c>
      <c r="D12" s="159" t="s">
        <v>685</v>
      </c>
      <c r="E12" s="159" t="s">
        <v>6473</v>
      </c>
      <c r="F12" s="24"/>
      <c r="G12" s="94" t="s">
        <v>682</v>
      </c>
      <c r="H12" s="24" t="s">
        <v>932</v>
      </c>
      <c r="I12" s="21"/>
      <c r="J12" s="24" t="s">
        <v>6682</v>
      </c>
      <c r="K12" s="24" t="s">
        <v>6683</v>
      </c>
      <c r="L12" s="21"/>
      <c r="M12" s="21" t="s">
        <v>1487</v>
      </c>
      <c r="N12" s="21" t="s">
        <v>1500</v>
      </c>
      <c r="O12" s="21" t="s">
        <v>1460</v>
      </c>
      <c r="P12" s="24">
        <v>1</v>
      </c>
      <c r="Q12" s="24">
        <v>1</v>
      </c>
      <c r="R12" s="24"/>
      <c r="S12" s="24" t="s">
        <v>6373</v>
      </c>
      <c r="T12" s="147"/>
    </row>
    <row r="13" spans="1:20" ht="27" customHeight="1" x14ac:dyDescent="0.2">
      <c r="A13" s="28"/>
      <c r="B13" s="75">
        <v>3</v>
      </c>
      <c r="C13" s="159" t="s">
        <v>663</v>
      </c>
      <c r="D13" s="159" t="s">
        <v>685</v>
      </c>
      <c r="E13" s="159" t="s">
        <v>1201</v>
      </c>
      <c r="F13" s="24"/>
      <c r="G13" s="94" t="s">
        <v>636</v>
      </c>
      <c r="H13" s="24" t="s">
        <v>1201</v>
      </c>
      <c r="I13" s="21"/>
      <c r="J13" s="24" t="s">
        <v>6682</v>
      </c>
      <c r="K13" s="24" t="s">
        <v>6683</v>
      </c>
      <c r="L13" s="21"/>
      <c r="M13" s="21" t="s">
        <v>1482</v>
      </c>
      <c r="N13" s="21" t="s">
        <v>2179</v>
      </c>
      <c r="O13" s="21" t="s">
        <v>1471</v>
      </c>
      <c r="P13" s="24">
        <v>0</v>
      </c>
      <c r="Q13" s="24">
        <v>0</v>
      </c>
      <c r="R13" s="24"/>
      <c r="S13" s="24" t="s">
        <v>6373</v>
      </c>
      <c r="T13" s="147"/>
    </row>
    <row r="14" spans="1:20" ht="27" customHeight="1" x14ac:dyDescent="0.2">
      <c r="A14" s="28"/>
      <c r="B14" s="75">
        <v>4</v>
      </c>
      <c r="C14" s="159" t="s">
        <v>663</v>
      </c>
      <c r="D14" s="159" t="s">
        <v>685</v>
      </c>
      <c r="E14" s="159" t="s">
        <v>2520</v>
      </c>
      <c r="F14" s="24"/>
      <c r="G14" s="94" t="s">
        <v>636</v>
      </c>
      <c r="H14" s="24" t="s">
        <v>2520</v>
      </c>
      <c r="I14" s="21"/>
      <c r="J14" s="24" t="s">
        <v>6682</v>
      </c>
      <c r="K14" s="24" t="s">
        <v>6683</v>
      </c>
      <c r="L14" s="21"/>
      <c r="M14" s="21" t="s">
        <v>1487</v>
      </c>
      <c r="N14" s="21" t="s">
        <v>1497</v>
      </c>
      <c r="O14" s="21" t="s">
        <v>1471</v>
      </c>
      <c r="P14" s="24">
        <v>0</v>
      </c>
      <c r="Q14" s="24">
        <v>0</v>
      </c>
      <c r="R14" s="24"/>
      <c r="S14" s="24" t="s">
        <v>6373</v>
      </c>
      <c r="T14" s="147"/>
    </row>
    <row r="15" spans="1:20" ht="27" customHeight="1" x14ac:dyDescent="0.2">
      <c r="A15" s="28"/>
      <c r="B15" s="75">
        <v>5</v>
      </c>
      <c r="C15" s="159" t="s">
        <v>663</v>
      </c>
      <c r="D15" s="159" t="s">
        <v>685</v>
      </c>
      <c r="E15" s="159" t="s">
        <v>2521</v>
      </c>
      <c r="F15" s="24"/>
      <c r="G15" s="94" t="s">
        <v>636</v>
      </c>
      <c r="H15" s="24" t="s">
        <v>2521</v>
      </c>
      <c r="I15" s="21"/>
      <c r="J15" s="24" t="s">
        <v>6682</v>
      </c>
      <c r="K15" s="24" t="s">
        <v>6683</v>
      </c>
      <c r="L15" s="21"/>
      <c r="M15" s="21" t="s">
        <v>1487</v>
      </c>
      <c r="N15" s="21" t="s">
        <v>1497</v>
      </c>
      <c r="O15" s="21" t="s">
        <v>1471</v>
      </c>
      <c r="P15" s="24">
        <v>0</v>
      </c>
      <c r="Q15" s="24">
        <v>0</v>
      </c>
      <c r="R15" s="24"/>
      <c r="S15" s="24" t="s">
        <v>6373</v>
      </c>
      <c r="T15" s="147"/>
    </row>
    <row r="16" spans="1:20" ht="27" customHeight="1" x14ac:dyDescent="0.2">
      <c r="A16" s="28"/>
      <c r="B16" s="75">
        <v>6</v>
      </c>
      <c r="C16" s="159" t="s">
        <v>663</v>
      </c>
      <c r="D16" s="159" t="s">
        <v>685</v>
      </c>
      <c r="E16" s="159" t="s">
        <v>2522</v>
      </c>
      <c r="F16" s="24"/>
      <c r="G16" s="94" t="s">
        <v>652</v>
      </c>
      <c r="H16" s="24" t="s">
        <v>6684</v>
      </c>
      <c r="I16" s="21"/>
      <c r="J16" s="24" t="s">
        <v>6682</v>
      </c>
      <c r="K16" s="24" t="s">
        <v>6683</v>
      </c>
      <c r="L16" s="21"/>
      <c r="M16" s="21" t="s">
        <v>1482</v>
      </c>
      <c r="N16" s="21" t="s">
        <v>1575</v>
      </c>
      <c r="O16" s="21" t="s">
        <v>1471</v>
      </c>
      <c r="P16" s="24">
        <v>0</v>
      </c>
      <c r="Q16" s="24">
        <v>0</v>
      </c>
      <c r="R16" s="24"/>
      <c r="S16" s="24" t="s">
        <v>6373</v>
      </c>
      <c r="T16" s="147"/>
    </row>
    <row r="17" spans="1:20" ht="27" customHeight="1" x14ac:dyDescent="0.2">
      <c r="A17" s="28"/>
      <c r="B17" s="75">
        <v>7</v>
      </c>
      <c r="C17" s="159" t="s">
        <v>663</v>
      </c>
      <c r="D17" s="159" t="s">
        <v>685</v>
      </c>
      <c r="E17" s="159" t="s">
        <v>6685</v>
      </c>
      <c r="F17" s="24"/>
      <c r="G17" s="94" t="s">
        <v>636</v>
      </c>
      <c r="H17" s="24" t="s">
        <v>2522</v>
      </c>
      <c r="I17" s="21"/>
      <c r="J17" s="24" t="s">
        <v>6682</v>
      </c>
      <c r="K17" s="24" t="s">
        <v>6683</v>
      </c>
      <c r="L17" s="21"/>
      <c r="M17" s="21" t="s">
        <v>1482</v>
      </c>
      <c r="N17" s="21" t="s">
        <v>1575</v>
      </c>
      <c r="O17" s="21" t="s">
        <v>1471</v>
      </c>
      <c r="P17" s="24">
        <v>0</v>
      </c>
      <c r="Q17" s="24">
        <v>0</v>
      </c>
      <c r="R17" s="24"/>
      <c r="S17" s="24" t="s">
        <v>6373</v>
      </c>
      <c r="T17" s="147"/>
    </row>
    <row r="18" spans="1:20" ht="27" customHeight="1" x14ac:dyDescent="0.25">
      <c r="B18" s="75">
        <v>8</v>
      </c>
      <c r="C18" s="159" t="s">
        <v>663</v>
      </c>
      <c r="D18" s="159" t="s">
        <v>685</v>
      </c>
      <c r="E18" s="159" t="s">
        <v>2523</v>
      </c>
      <c r="F18" s="24"/>
      <c r="G18" s="94" t="s">
        <v>636</v>
      </c>
      <c r="H18" s="24" t="s">
        <v>2523</v>
      </c>
      <c r="I18" s="21"/>
      <c r="J18" s="24" t="s">
        <v>6682</v>
      </c>
      <c r="K18" s="24" t="s">
        <v>6683</v>
      </c>
      <c r="L18" s="21"/>
      <c r="M18" s="21" t="s">
        <v>1487</v>
      </c>
      <c r="N18" s="21" t="s">
        <v>1497</v>
      </c>
      <c r="O18" s="21" t="s">
        <v>1471</v>
      </c>
      <c r="P18" s="24">
        <v>0</v>
      </c>
      <c r="Q18" s="24">
        <v>0</v>
      </c>
      <c r="R18" s="24"/>
      <c r="S18" s="24" t="s">
        <v>6373</v>
      </c>
      <c r="T18" s="147"/>
    </row>
    <row r="19" spans="1:20" ht="27" customHeight="1" x14ac:dyDescent="0.2">
      <c r="A19" s="28"/>
      <c r="B19" s="75">
        <v>9</v>
      </c>
      <c r="C19" s="159" t="s">
        <v>663</v>
      </c>
      <c r="D19" s="159" t="s">
        <v>685</v>
      </c>
      <c r="E19" s="159" t="s">
        <v>2519</v>
      </c>
      <c r="F19" s="24"/>
      <c r="G19" s="94" t="s">
        <v>636</v>
      </c>
      <c r="H19" s="24" t="s">
        <v>2519</v>
      </c>
      <c r="I19" s="21"/>
      <c r="J19" s="24" t="s">
        <v>6682</v>
      </c>
      <c r="K19" s="24" t="s">
        <v>6683</v>
      </c>
      <c r="L19" s="21"/>
      <c r="M19" s="21" t="s">
        <v>1482</v>
      </c>
      <c r="N19" s="21" t="s">
        <v>1704</v>
      </c>
      <c r="O19" s="21" t="s">
        <v>1471</v>
      </c>
      <c r="P19" s="24">
        <v>0</v>
      </c>
      <c r="Q19" s="24">
        <v>0</v>
      </c>
      <c r="R19" s="24"/>
      <c r="S19" s="24" t="s">
        <v>6373</v>
      </c>
      <c r="T19" s="147"/>
    </row>
  </sheetData>
  <autoFilter ref="B10:T19" xr:uid="{00000000-0001-0000-EE01-000000000000}"/>
  <mergeCells count="2">
    <mergeCell ref="C9:O9"/>
    <mergeCell ref="H2:I5"/>
  </mergeCells>
  <conditionalFormatting sqref="H11:H19">
    <cfRule type="duplicateValues" dxfId="670" priority="1"/>
  </conditionalFormatting>
  <hyperlinks>
    <hyperlink ref="G12" location="T_M_CIN_INFFININST!A1" display="T_M_CIN_INFFININST" xr:uid="{00000000-0004-0000-EE01-000000000000}"/>
    <hyperlink ref="G13" location="T_F_PROTINSTR!A1" display="T_F_PROTINSTR" xr:uid="{00000000-0004-0000-EE01-000001000000}"/>
    <hyperlink ref="G14" location="T_F_PROTINSTR!A1" display="T_F_PROTINSTR" xr:uid="{00000000-0004-0000-EE01-000002000000}"/>
    <hyperlink ref="G15" location="T_F_PROTINSTR!A1" display="T_F_PROTINSTR" xr:uid="{00000000-0004-0000-EE01-000003000000}"/>
    <hyperlink ref="G17" location="T_F_PROTINSTR!A1" display="T_F_PROTINSTR" xr:uid="{00000000-0004-0000-EE01-000004000000}"/>
    <hyperlink ref="G18" location="T_F_PROTINSTR!A1" display="T_F_PROTINSTR" xr:uid="{00000000-0004-0000-EE01-000005000000}"/>
    <hyperlink ref="G19" location="T_F_PROTINSTR!A1" display="T_F_PROTINSTR" xr:uid="{00000000-0004-0000-EE01-000006000000}"/>
    <hyperlink ref="G16" location="T_REF_CODIGOSDOMINIOBDP!A1" display="T_REF_CODIGOSDOMINIOBDP" xr:uid="{00000000-0004-0000-EE01-000007000000}"/>
    <hyperlink ref="B6" location="Variáveis!A1" display="Variáveis" xr:uid="{00000000-0004-0000-EE01-000008000000}"/>
    <hyperlink ref="C6" location="'Índice de Tabelas'!A1" display="Índice de Tabelas" xr:uid="{00000000-0004-0000-EE01-000009000000}"/>
    <hyperlink ref="D6" location="'Manual de Instrução'!A1" display="Manual de Instrução" xr:uid="{00000000-0004-0000-EE01-00000A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2913" r:id="rId4" name="Button 1">
              <controlPr defaultSize="0" print="0" autoFill="0" autoPict="0" macro="[0]!ReturnToPrevSheet">
                <anchor moveWithCells="1" sizeWithCells="1">
                  <from>
                    <xdr:col>4</xdr:col>
                    <xdr:colOff>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62914"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F01-000000000000}">
  <sheetPr codeName="Sheet937"/>
  <dimension ref="A1:T14"/>
  <sheetViews>
    <sheetView zoomScale="80" workbookViewId="0">
      <pane xSplit="5" ySplit="10" topLeftCell="F11" activePane="bottomRight" state="frozen"/>
      <selection pane="topRight" activeCell="F1" sqref="F1"/>
      <selection pane="bottomLeft" activeCell="A18" sqref="A18"/>
      <selection pane="bottomRight" activeCell="G13" sqref="G13"/>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t="s">
        <v>697</v>
      </c>
      <c r="D2" s="9"/>
      <c r="E2" s="9"/>
      <c r="F2" s="11"/>
      <c r="G2" s="11"/>
      <c r="H2" s="694" t="str">
        <f>CONCATENATE("
A tabela ",D11,"  é um sinónimo da tabela de igual nome na BD da CRC. ")</f>
        <v xml:space="preserve">
A tabela T_M_CIN_PROTINST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686</v>
      </c>
      <c r="E11" s="159" t="s">
        <v>932</v>
      </c>
      <c r="F11" s="24"/>
      <c r="G11" s="134"/>
      <c r="H11" s="24"/>
      <c r="I11" s="21" t="s">
        <v>6686</v>
      </c>
      <c r="J11" s="24" t="s">
        <v>6687</v>
      </c>
      <c r="K11" s="24" t="s">
        <v>6637</v>
      </c>
      <c r="L11" s="21"/>
      <c r="M11" s="21" t="s">
        <v>1487</v>
      </c>
      <c r="N11" s="21" t="s">
        <v>1500</v>
      </c>
      <c r="O11" s="21" t="s">
        <v>1460</v>
      </c>
      <c r="P11" s="24">
        <v>1</v>
      </c>
      <c r="Q11" s="24">
        <v>0</v>
      </c>
      <c r="R11" s="24"/>
      <c r="S11" s="24" t="s">
        <v>6373</v>
      </c>
      <c r="T11" s="147"/>
    </row>
    <row r="12" spans="1:20" s="29" customFormat="1" ht="27" customHeight="1" x14ac:dyDescent="0.25">
      <c r="A12"/>
      <c r="B12" s="75">
        <v>2</v>
      </c>
      <c r="C12" s="159" t="s">
        <v>663</v>
      </c>
      <c r="D12" s="159" t="s">
        <v>686</v>
      </c>
      <c r="E12" s="159" t="s">
        <v>6688</v>
      </c>
      <c r="F12" s="24"/>
      <c r="G12" s="94" t="s">
        <v>684</v>
      </c>
      <c r="H12" s="24" t="s">
        <v>932</v>
      </c>
      <c r="I12" s="21"/>
      <c r="J12" s="24" t="s">
        <v>6687</v>
      </c>
      <c r="K12" s="24" t="s">
        <v>6637</v>
      </c>
      <c r="L12" s="21"/>
      <c r="M12" s="21" t="s">
        <v>1487</v>
      </c>
      <c r="N12" s="21" t="s">
        <v>1500</v>
      </c>
      <c r="O12" s="21" t="s">
        <v>1460</v>
      </c>
      <c r="P12" s="24">
        <v>1</v>
      </c>
      <c r="Q12" s="24">
        <v>1</v>
      </c>
      <c r="R12" s="24"/>
      <c r="S12" s="24" t="s">
        <v>6373</v>
      </c>
      <c r="T12" s="147"/>
    </row>
    <row r="13" spans="1:20" ht="27" customHeight="1" x14ac:dyDescent="0.2">
      <c r="A13" s="28"/>
      <c r="B13" s="75">
        <v>3</v>
      </c>
      <c r="C13" s="159" t="s">
        <v>663</v>
      </c>
      <c r="D13" s="159" t="s">
        <v>686</v>
      </c>
      <c r="E13" s="159" t="s">
        <v>6440</v>
      </c>
      <c r="F13" s="24"/>
      <c r="G13" s="94" t="s">
        <v>635</v>
      </c>
      <c r="H13" s="24" t="s">
        <v>6440</v>
      </c>
      <c r="I13" s="21"/>
      <c r="J13" s="24" t="s">
        <v>6687</v>
      </c>
      <c r="K13" s="24" t="s">
        <v>6637</v>
      </c>
      <c r="L13" s="21"/>
      <c r="M13" s="21" t="s">
        <v>1482</v>
      </c>
      <c r="N13" s="21" t="s">
        <v>2179</v>
      </c>
      <c r="O13" s="21" t="s">
        <v>1471</v>
      </c>
      <c r="P13" s="24">
        <v>0</v>
      </c>
      <c r="Q13" s="24">
        <v>0</v>
      </c>
      <c r="R13" s="24"/>
      <c r="S13" s="24" t="s">
        <v>6373</v>
      </c>
      <c r="T13" s="147"/>
    </row>
    <row r="14" spans="1:20" ht="27" customHeight="1" x14ac:dyDescent="0.2">
      <c r="A14" s="28"/>
      <c r="B14" s="75">
        <v>4</v>
      </c>
      <c r="C14" s="159" t="s">
        <v>663</v>
      </c>
      <c r="D14" s="159" t="s">
        <v>686</v>
      </c>
      <c r="E14" s="159" t="s">
        <v>2519</v>
      </c>
      <c r="F14" s="24"/>
      <c r="G14" s="94" t="s">
        <v>635</v>
      </c>
      <c r="H14" s="24" t="s">
        <v>2519</v>
      </c>
      <c r="I14" s="21"/>
      <c r="J14" s="24" t="s">
        <v>6687</v>
      </c>
      <c r="K14" s="24" t="s">
        <v>6637</v>
      </c>
      <c r="L14" s="21"/>
      <c r="M14" s="21" t="s">
        <v>1482</v>
      </c>
      <c r="N14" s="21" t="s">
        <v>1704</v>
      </c>
      <c r="O14" s="21" t="s">
        <v>1471</v>
      </c>
      <c r="P14" s="24">
        <v>0</v>
      </c>
      <c r="Q14" s="24">
        <v>0</v>
      </c>
      <c r="R14" s="24"/>
      <c r="S14" s="24" t="s">
        <v>6373</v>
      </c>
      <c r="T14" s="147"/>
    </row>
  </sheetData>
  <autoFilter ref="B10:T14" xr:uid="{00000000-0001-0000-EF01-000000000000}"/>
  <mergeCells count="2">
    <mergeCell ref="C9:O9"/>
    <mergeCell ref="H2:I5"/>
  </mergeCells>
  <conditionalFormatting sqref="H11:H14">
    <cfRule type="duplicateValues" dxfId="669" priority="1"/>
  </conditionalFormatting>
  <hyperlinks>
    <hyperlink ref="G12" location="T_M_CIN_INFRINST!A1" display="T_M_CIN_INFRINST" xr:uid="{00000000-0004-0000-EF01-000000000000}"/>
    <hyperlink ref="G13" location="T_F_PROTEXPOS!A1" display="T_F_PROTEXPOS" xr:uid="{00000000-0004-0000-EF01-000001000000}"/>
    <hyperlink ref="G14" location="T_F_PROTEXPOS!A1" display="T_F_PROTEXPOS" xr:uid="{00000000-0004-0000-EF01-000002000000}"/>
    <hyperlink ref="B6" location="Variáveis!A1" display="Variáveis" xr:uid="{00000000-0004-0000-EF01-000003000000}"/>
    <hyperlink ref="C6" location="'Índice de Tabelas'!A1" display="Índice de Tabelas" xr:uid="{00000000-0004-0000-EF01-000004000000}"/>
    <hyperlink ref="D6" location="'Manual de Instrução'!A1" display="Manual de Instrução" xr:uid="{00000000-0004-0000-EF01-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3937" r:id="rId4" name="Button 1">
              <controlPr defaultSize="0" print="0" autoFill="0" autoPict="0" macro="[0]!ReturnToPrevSheet">
                <anchor moveWithCells="1" sizeWithCells="1">
                  <from>
                    <xdr:col>4</xdr:col>
                    <xdr:colOff>0</xdr:colOff>
                    <xdr:row>2</xdr:row>
                    <xdr:rowOff>152400</xdr:rowOff>
                  </from>
                  <to>
                    <xdr:col>4</xdr:col>
                    <xdr:colOff>1630680</xdr:colOff>
                    <xdr:row>4</xdr:row>
                    <xdr:rowOff>144780</xdr:rowOff>
                  </to>
                </anchor>
              </controlPr>
            </control>
          </mc:Choice>
        </mc:AlternateContent>
        <mc:AlternateContent xmlns:mc="http://schemas.openxmlformats.org/markup-compatibility/2006">
          <mc:Choice Requires="x14">
            <control shapeId="1063938" r:id="rId5" name="Remover Filtros">
              <controlPr defaultSize="0" print="0" autoFill="0" autoPict="0" macro="[0]!RemoveFilters">
                <anchor moveWithCells="1" sizeWithCells="1">
                  <from>
                    <xdr:col>5</xdr:col>
                    <xdr:colOff>114300</xdr:colOff>
                    <xdr:row>2</xdr:row>
                    <xdr:rowOff>152400</xdr:rowOff>
                  </from>
                  <to>
                    <xdr:col>6</xdr:col>
                    <xdr:colOff>45720</xdr:colOff>
                    <xdr:row>4</xdr:row>
                    <xdr:rowOff>144780</xdr:rowOff>
                  </to>
                </anchor>
              </controlPr>
            </control>
          </mc:Choice>
        </mc:AlternateContent>
      </controls>
    </mc:Choice>
  </mc:AlternateContent>
</worksheet>
</file>

<file path=xl/worksheets/sheet4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001-000000000000}">
  <sheetPr codeName="Sheet938"/>
  <dimension ref="A1:T24"/>
  <sheetViews>
    <sheetView zoomScale="80" workbookViewId="0">
      <pane xSplit="5" ySplit="10" topLeftCell="F11" activePane="bottomRight" state="frozen"/>
      <selection pane="topRight" activeCell="F1" sqref="F1"/>
      <selection pane="bottomLeft" activeCell="A19" sqref="A19"/>
      <selection pane="bottomRight" activeCell="B10" sqref="B10:T24"/>
    </sheetView>
  </sheetViews>
  <sheetFormatPr defaultColWidth="9" defaultRowHeight="63" customHeight="1" x14ac:dyDescent="0.25"/>
  <cols>
    <col min="1" max="1" width="1.09765625" style="25" customWidth="1"/>
    <col min="2" max="2" width="17.59765625" style="31" customWidth="1"/>
    <col min="3" max="3" width="17.59765625" style="27" customWidth="1"/>
    <col min="4" max="4" width="21.59765625" style="27" customWidth="1"/>
    <col min="5" max="5" width="23.59765625" style="27" customWidth="1"/>
    <col min="6" max="6" width="27.3984375" style="27" customWidth="1"/>
    <col min="7" max="7" width="33"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c r="D2" s="9"/>
      <c r="E2" s="9"/>
      <c r="F2" s="11"/>
      <c r="G2" s="11"/>
      <c r="H2" s="694" t="str">
        <f>CONCATENATE("
A tabela ",D11,"  é um sinónimo da tabela de igual nome na BD da CRC. ")</f>
        <v xml:space="preserve">
A tabela T_M_CIN_RESPENTINST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2" customFormat="1" ht="12" customHeight="1" thickTop="1" x14ac:dyDescent="0.2">
      <c r="A6" s="2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687</v>
      </c>
      <c r="E11" s="159" t="s">
        <v>932</v>
      </c>
      <c r="F11" s="24"/>
      <c r="G11" s="134"/>
      <c r="H11" s="24"/>
      <c r="I11" s="21" t="s">
        <v>6689</v>
      </c>
      <c r="J11" s="24" t="s">
        <v>6690</v>
      </c>
      <c r="K11" s="24" t="s">
        <v>6683</v>
      </c>
      <c r="L11" s="21"/>
      <c r="M11" s="21" t="s">
        <v>1487</v>
      </c>
      <c r="N11" s="21" t="s">
        <v>1500</v>
      </c>
      <c r="O11" s="21" t="s">
        <v>1460</v>
      </c>
      <c r="P11" s="24">
        <v>1</v>
      </c>
      <c r="Q11" s="24">
        <v>0</v>
      </c>
      <c r="R11" s="24" t="s">
        <v>6317</v>
      </c>
      <c r="S11" s="24" t="s">
        <v>6373</v>
      </c>
      <c r="T11" s="147"/>
    </row>
    <row r="12" spans="1:20" s="29" customFormat="1" ht="27" customHeight="1" x14ac:dyDescent="0.25">
      <c r="A12"/>
      <c r="B12" s="75">
        <v>2</v>
      </c>
      <c r="C12" s="159" t="s">
        <v>663</v>
      </c>
      <c r="D12" s="159" t="s">
        <v>687</v>
      </c>
      <c r="E12" s="159" t="s">
        <v>6473</v>
      </c>
      <c r="F12" s="24"/>
      <c r="G12" s="94" t="s">
        <v>682</v>
      </c>
      <c r="H12" s="24" t="s">
        <v>932</v>
      </c>
      <c r="I12" s="21"/>
      <c r="J12" s="24" t="s">
        <v>6690</v>
      </c>
      <c r="K12" s="24" t="s">
        <v>6683</v>
      </c>
      <c r="L12" s="21"/>
      <c r="M12" s="21" t="s">
        <v>1487</v>
      </c>
      <c r="N12" s="21" t="s">
        <v>1500</v>
      </c>
      <c r="O12" s="21" t="s">
        <v>1460</v>
      </c>
      <c r="P12" s="24">
        <v>1</v>
      </c>
      <c r="Q12" s="24">
        <v>1</v>
      </c>
      <c r="R12" s="24" t="s">
        <v>6317</v>
      </c>
      <c r="S12" s="24" t="s">
        <v>6373</v>
      </c>
      <c r="T12" s="147"/>
    </row>
    <row r="13" spans="1:20" ht="27" customHeight="1" x14ac:dyDescent="0.2">
      <c r="A13" s="28"/>
      <c r="B13" s="75">
        <v>3</v>
      </c>
      <c r="C13" s="159" t="s">
        <v>663</v>
      </c>
      <c r="D13" s="159" t="s">
        <v>687</v>
      </c>
      <c r="E13" s="159" t="s">
        <v>2180</v>
      </c>
      <c r="F13" s="24"/>
      <c r="G13" s="94" t="s">
        <v>638</v>
      </c>
      <c r="H13" s="24"/>
      <c r="I13" s="21" t="s">
        <v>6531</v>
      </c>
      <c r="J13" s="24" t="s">
        <v>6690</v>
      </c>
      <c r="K13" s="24" t="s">
        <v>6683</v>
      </c>
      <c r="L13" s="21"/>
      <c r="M13" s="21" t="s">
        <v>1482</v>
      </c>
      <c r="N13" s="21" t="s">
        <v>1555</v>
      </c>
      <c r="O13" s="21" t="s">
        <v>1471</v>
      </c>
      <c r="P13" s="24">
        <v>0</v>
      </c>
      <c r="Q13" s="24">
        <v>0</v>
      </c>
      <c r="R13" s="24" t="s">
        <v>6317</v>
      </c>
      <c r="S13" s="24" t="s">
        <v>6373</v>
      </c>
      <c r="T13" s="147"/>
    </row>
    <row r="14" spans="1:20" ht="27" customHeight="1" x14ac:dyDescent="0.2">
      <c r="A14" s="28"/>
      <c r="B14" s="75">
        <v>4</v>
      </c>
      <c r="C14" s="159" t="s">
        <v>663</v>
      </c>
      <c r="D14" s="159" t="s">
        <v>687</v>
      </c>
      <c r="E14" s="159" t="s">
        <v>6474</v>
      </c>
      <c r="F14" s="24"/>
      <c r="G14" s="94" t="s">
        <v>638</v>
      </c>
      <c r="H14" s="24"/>
      <c r="I14" s="21" t="s">
        <v>6574</v>
      </c>
      <c r="J14" s="24" t="s">
        <v>6690</v>
      </c>
      <c r="K14" s="24" t="s">
        <v>6683</v>
      </c>
      <c r="L14" s="21"/>
      <c r="M14" s="21" t="s">
        <v>1482</v>
      </c>
      <c r="N14" s="21" t="s">
        <v>2480</v>
      </c>
      <c r="O14" s="21" t="s">
        <v>1471</v>
      </c>
      <c r="P14" s="24">
        <v>0</v>
      </c>
      <c r="Q14" s="24">
        <v>0</v>
      </c>
      <c r="R14" s="24" t="s">
        <v>6317</v>
      </c>
      <c r="S14" s="24" t="s">
        <v>6373</v>
      </c>
      <c r="T14" s="147"/>
    </row>
    <row r="15" spans="1:20" ht="27" customHeight="1" x14ac:dyDescent="0.2">
      <c r="A15" s="28"/>
      <c r="B15" s="75">
        <v>5</v>
      </c>
      <c r="C15" s="159" t="s">
        <v>663</v>
      </c>
      <c r="D15" s="159" t="s">
        <v>687</v>
      </c>
      <c r="E15" s="159" t="s">
        <v>6336</v>
      </c>
      <c r="F15" s="24"/>
      <c r="G15" s="134"/>
      <c r="H15" s="24"/>
      <c r="I15" s="21" t="s">
        <v>3986</v>
      </c>
      <c r="J15" s="24" t="s">
        <v>6690</v>
      </c>
      <c r="K15" s="24" t="s">
        <v>6683</v>
      </c>
      <c r="L15" s="21"/>
      <c r="M15" s="21" t="s">
        <v>1482</v>
      </c>
      <c r="N15" s="21" t="s">
        <v>1470</v>
      </c>
      <c r="O15" s="21" t="s">
        <v>1471</v>
      </c>
      <c r="P15" s="24">
        <v>0</v>
      </c>
      <c r="Q15" s="24">
        <v>0</v>
      </c>
      <c r="R15" s="24" t="s">
        <v>6317</v>
      </c>
      <c r="S15" s="24" t="s">
        <v>6373</v>
      </c>
      <c r="T15" s="147"/>
    </row>
    <row r="16" spans="1:20" ht="27" customHeight="1" x14ac:dyDescent="0.2">
      <c r="A16" s="28"/>
      <c r="B16" s="75">
        <v>6</v>
      </c>
      <c r="C16" s="159" t="s">
        <v>663</v>
      </c>
      <c r="D16" s="159" t="s">
        <v>687</v>
      </c>
      <c r="E16" s="159" t="s">
        <v>3091</v>
      </c>
      <c r="F16" s="24"/>
      <c r="G16" s="94" t="s">
        <v>652</v>
      </c>
      <c r="H16" s="24" t="s">
        <v>6620</v>
      </c>
      <c r="I16" s="21"/>
      <c r="J16" s="24" t="s">
        <v>6690</v>
      </c>
      <c r="K16" s="24" t="s">
        <v>6683</v>
      </c>
      <c r="L16" s="21"/>
      <c r="M16" s="21" t="s">
        <v>1482</v>
      </c>
      <c r="N16" s="21" t="s">
        <v>1575</v>
      </c>
      <c r="O16" s="21" t="s">
        <v>1471</v>
      </c>
      <c r="P16" s="24">
        <v>0</v>
      </c>
      <c r="Q16" s="24">
        <v>0</v>
      </c>
      <c r="R16" s="24" t="s">
        <v>6317</v>
      </c>
      <c r="S16" s="24" t="s">
        <v>6373</v>
      </c>
      <c r="T16" s="147"/>
    </row>
    <row r="17" spans="1:20" ht="27" customHeight="1" x14ac:dyDescent="0.2">
      <c r="A17" s="28"/>
      <c r="B17" s="75">
        <v>7</v>
      </c>
      <c r="C17" s="159" t="s">
        <v>663</v>
      </c>
      <c r="D17" s="159" t="s">
        <v>687</v>
      </c>
      <c r="E17" s="159" t="s">
        <v>6691</v>
      </c>
      <c r="F17" s="24"/>
      <c r="G17" s="94" t="s">
        <v>638</v>
      </c>
      <c r="H17" s="24" t="s">
        <v>3091</v>
      </c>
      <c r="I17" s="21"/>
      <c r="J17" s="24" t="s">
        <v>6690</v>
      </c>
      <c r="K17" s="24" t="s">
        <v>6683</v>
      </c>
      <c r="L17" s="21"/>
      <c r="M17" s="21" t="s">
        <v>1482</v>
      </c>
      <c r="N17" s="21" t="s">
        <v>1575</v>
      </c>
      <c r="O17" s="21" t="s">
        <v>1471</v>
      </c>
      <c r="P17" s="24">
        <v>0</v>
      </c>
      <c r="Q17" s="24">
        <v>0</v>
      </c>
      <c r="R17" s="24" t="s">
        <v>6317</v>
      </c>
      <c r="S17" s="24" t="s">
        <v>6373</v>
      </c>
      <c r="T17" s="147"/>
    </row>
    <row r="18" spans="1:20" ht="27" customHeight="1" x14ac:dyDescent="0.25">
      <c r="B18" s="75">
        <v>8</v>
      </c>
      <c r="C18" s="159" t="s">
        <v>663</v>
      </c>
      <c r="D18" s="159" t="s">
        <v>687</v>
      </c>
      <c r="E18" s="159" t="s">
        <v>3092</v>
      </c>
      <c r="F18" s="24"/>
      <c r="G18" s="94" t="s">
        <v>638</v>
      </c>
      <c r="H18" s="24" t="s">
        <v>3092</v>
      </c>
      <c r="I18" s="21"/>
      <c r="J18" s="24" t="s">
        <v>6690</v>
      </c>
      <c r="K18" s="24" t="s">
        <v>6683</v>
      </c>
      <c r="L18" s="21"/>
      <c r="M18" s="21" t="s">
        <v>1487</v>
      </c>
      <c r="N18" s="21" t="s">
        <v>1497</v>
      </c>
      <c r="O18" s="21" t="s">
        <v>1471</v>
      </c>
      <c r="P18" s="24">
        <v>0</v>
      </c>
      <c r="Q18" s="24">
        <v>0</v>
      </c>
      <c r="R18" s="24" t="s">
        <v>6317</v>
      </c>
      <c r="S18" s="24" t="s">
        <v>6373</v>
      </c>
      <c r="T18" s="147"/>
    </row>
    <row r="19" spans="1:20" ht="27" customHeight="1" x14ac:dyDescent="0.2">
      <c r="A19" s="28"/>
      <c r="B19" s="75">
        <v>9</v>
      </c>
      <c r="C19" s="159" t="s">
        <v>663</v>
      </c>
      <c r="D19" s="159" t="s">
        <v>687</v>
      </c>
      <c r="E19" s="159" t="s">
        <v>3093</v>
      </c>
      <c r="F19" s="24"/>
      <c r="G19" s="94" t="s">
        <v>638</v>
      </c>
      <c r="H19" s="24" t="s">
        <v>3093</v>
      </c>
      <c r="I19" s="21"/>
      <c r="J19" s="24" t="s">
        <v>6690</v>
      </c>
      <c r="K19" s="24" t="s">
        <v>6683</v>
      </c>
      <c r="L19" s="21"/>
      <c r="M19" s="21" t="s">
        <v>1487</v>
      </c>
      <c r="N19" s="21" t="s">
        <v>1497</v>
      </c>
      <c r="O19" s="21" t="s">
        <v>1471</v>
      </c>
      <c r="P19" s="24">
        <v>0</v>
      </c>
      <c r="Q19" s="24">
        <v>0</v>
      </c>
      <c r="R19" s="24" t="s">
        <v>6317</v>
      </c>
      <c r="S19" s="24" t="s">
        <v>6373</v>
      </c>
      <c r="T19" s="147"/>
    </row>
    <row r="20" spans="1:20" ht="27" customHeight="1" x14ac:dyDescent="0.2">
      <c r="A20" s="28"/>
      <c r="B20" s="75">
        <v>10</v>
      </c>
      <c r="C20" s="159" t="s">
        <v>663</v>
      </c>
      <c r="D20" s="159" t="s">
        <v>687</v>
      </c>
      <c r="E20" s="159" t="s">
        <v>3094</v>
      </c>
      <c r="F20" s="24"/>
      <c r="G20" s="94" t="s">
        <v>638</v>
      </c>
      <c r="H20" s="24" t="s">
        <v>3094</v>
      </c>
      <c r="I20" s="21"/>
      <c r="J20" s="24" t="s">
        <v>6690</v>
      </c>
      <c r="K20" s="24" t="s">
        <v>6683</v>
      </c>
      <c r="L20" s="21"/>
      <c r="M20" s="21" t="s">
        <v>1487</v>
      </c>
      <c r="N20" s="21" t="s">
        <v>1497</v>
      </c>
      <c r="O20" s="21" t="s">
        <v>1471</v>
      </c>
      <c r="P20" s="24">
        <v>0</v>
      </c>
      <c r="Q20" s="24">
        <v>0</v>
      </c>
      <c r="R20" s="24" t="s">
        <v>6317</v>
      </c>
      <c r="S20" s="24" t="s">
        <v>6373</v>
      </c>
      <c r="T20" s="147"/>
    </row>
    <row r="21" spans="1:20" ht="27" customHeight="1" x14ac:dyDescent="0.2">
      <c r="A21" s="28"/>
      <c r="B21" s="75">
        <v>11</v>
      </c>
      <c r="C21" s="159" t="s">
        <v>663</v>
      </c>
      <c r="D21" s="159" t="s">
        <v>687</v>
      </c>
      <c r="E21" s="159" t="s">
        <v>3095</v>
      </c>
      <c r="F21" s="24"/>
      <c r="G21" s="94" t="s">
        <v>638</v>
      </c>
      <c r="H21" s="24" t="s">
        <v>3095</v>
      </c>
      <c r="I21" s="21"/>
      <c r="J21" s="24" t="s">
        <v>6690</v>
      </c>
      <c r="K21" s="24" t="s">
        <v>6683</v>
      </c>
      <c r="L21" s="21"/>
      <c r="M21" s="21" t="s">
        <v>1487</v>
      </c>
      <c r="N21" s="21" t="s">
        <v>1497</v>
      </c>
      <c r="O21" s="21" t="s">
        <v>1471</v>
      </c>
      <c r="P21" s="24">
        <v>0</v>
      </c>
      <c r="Q21" s="24">
        <v>0</v>
      </c>
      <c r="R21" s="24" t="s">
        <v>6317</v>
      </c>
      <c r="S21" s="24" t="s">
        <v>6373</v>
      </c>
      <c r="T21" s="147"/>
    </row>
    <row r="22" spans="1:20" ht="27" customHeight="1" x14ac:dyDescent="0.2">
      <c r="A22" s="28"/>
      <c r="B22" s="75">
        <v>12</v>
      </c>
      <c r="C22" s="159" t="s">
        <v>663</v>
      </c>
      <c r="D22" s="159" t="s">
        <v>687</v>
      </c>
      <c r="E22" s="159" t="s">
        <v>3096</v>
      </c>
      <c r="F22" s="24"/>
      <c r="G22" s="94" t="s">
        <v>638</v>
      </c>
      <c r="H22" s="24" t="s">
        <v>3096</v>
      </c>
      <c r="I22" s="21"/>
      <c r="J22" s="24" t="s">
        <v>6690</v>
      </c>
      <c r="K22" s="24" t="s">
        <v>6683</v>
      </c>
      <c r="L22" s="21"/>
      <c r="M22" s="21" t="s">
        <v>1487</v>
      </c>
      <c r="N22" s="21" t="s">
        <v>1497</v>
      </c>
      <c r="O22" s="21" t="s">
        <v>1471</v>
      </c>
      <c r="P22" s="24">
        <v>0</v>
      </c>
      <c r="Q22" s="24">
        <v>0</v>
      </c>
      <c r="R22" s="24" t="s">
        <v>6317</v>
      </c>
      <c r="S22" s="24" t="s">
        <v>6373</v>
      </c>
      <c r="T22" s="147"/>
    </row>
    <row r="23" spans="1:20" ht="27" customHeight="1" x14ac:dyDescent="0.2">
      <c r="A23" s="28"/>
      <c r="B23" s="75">
        <v>13</v>
      </c>
      <c r="C23" s="159" t="s">
        <v>663</v>
      </c>
      <c r="D23" s="159" t="s">
        <v>687</v>
      </c>
      <c r="E23" s="159" t="s">
        <v>3097</v>
      </c>
      <c r="F23" s="24"/>
      <c r="G23" s="94" t="s">
        <v>638</v>
      </c>
      <c r="H23" s="24" t="s">
        <v>3097</v>
      </c>
      <c r="I23" s="21"/>
      <c r="J23" s="24" t="s">
        <v>6690</v>
      </c>
      <c r="K23" s="24" t="s">
        <v>6683</v>
      </c>
      <c r="L23" s="21"/>
      <c r="M23" s="21" t="s">
        <v>1487</v>
      </c>
      <c r="N23" s="21" t="s">
        <v>1497</v>
      </c>
      <c r="O23" s="21" t="s">
        <v>1471</v>
      </c>
      <c r="P23" s="24">
        <v>0</v>
      </c>
      <c r="Q23" s="24">
        <v>0</v>
      </c>
      <c r="R23" s="24" t="s">
        <v>6317</v>
      </c>
      <c r="S23" s="24" t="s">
        <v>6373</v>
      </c>
      <c r="T23" s="147"/>
    </row>
    <row r="24" spans="1:20" ht="27" customHeight="1" x14ac:dyDescent="0.2">
      <c r="A24" s="28"/>
      <c r="B24" s="75">
        <v>14</v>
      </c>
      <c r="C24" s="159" t="s">
        <v>663</v>
      </c>
      <c r="D24" s="159" t="s">
        <v>687</v>
      </c>
      <c r="E24" s="159" t="s">
        <v>2519</v>
      </c>
      <c r="F24" s="24"/>
      <c r="G24" s="94" t="s">
        <v>638</v>
      </c>
      <c r="H24" s="24" t="s">
        <v>2519</v>
      </c>
      <c r="I24" s="21"/>
      <c r="J24" s="24" t="s">
        <v>6690</v>
      </c>
      <c r="K24" s="24" t="s">
        <v>6683</v>
      </c>
      <c r="L24" s="21"/>
      <c r="M24" s="21" t="s">
        <v>1482</v>
      </c>
      <c r="N24" s="21" t="s">
        <v>1704</v>
      </c>
      <c r="O24" s="21" t="s">
        <v>1471</v>
      </c>
      <c r="P24" s="24">
        <v>0</v>
      </c>
      <c r="Q24" s="24">
        <v>0</v>
      </c>
      <c r="R24" s="24" t="s">
        <v>6317</v>
      </c>
      <c r="S24" s="24" t="s">
        <v>6373</v>
      </c>
      <c r="T24" s="147"/>
    </row>
  </sheetData>
  <autoFilter ref="B10:T24" xr:uid="{00000000-0001-0000-F001-000000000000}"/>
  <mergeCells count="2">
    <mergeCell ref="C9:O9"/>
    <mergeCell ref="H2:I5"/>
  </mergeCells>
  <conditionalFormatting sqref="H11:H24">
    <cfRule type="duplicateValues" dxfId="668" priority="1"/>
  </conditionalFormatting>
  <hyperlinks>
    <hyperlink ref="G12" location="T_M_CIN_INFFININST!A1" display="T_M_CIN_INFFININST" xr:uid="{00000000-0004-0000-F001-000000000000}"/>
    <hyperlink ref="G13" location="T_F_RESPENTIM!A1" display="T_F_RESPENTIM" xr:uid="{00000000-0004-0000-F001-000001000000}"/>
    <hyperlink ref="G14" location="T_F_RESPENTIM!A1" display="T_F_RESPENTIM" xr:uid="{00000000-0004-0000-F001-000002000000}"/>
    <hyperlink ref="G17" location="T_F_RESPENTIM!A1" display="T_F_RESPENTIM" xr:uid="{00000000-0004-0000-F001-000003000000}"/>
    <hyperlink ref="G18" location="T_F_RESPENTIM!A1" display="T_F_RESPENTIM" xr:uid="{00000000-0004-0000-F001-000004000000}"/>
    <hyperlink ref="G19" location="T_F_RESPENTIM!A1" display="T_F_RESPENTIM" xr:uid="{00000000-0004-0000-F001-000005000000}"/>
    <hyperlink ref="G20" location="T_F_RESPENTIM!A1" display="T_F_RESPENTIM" xr:uid="{00000000-0004-0000-F001-000006000000}"/>
    <hyperlink ref="G21" location="T_F_RESPENTIM!A1" display="T_F_RESPENTIM" xr:uid="{00000000-0004-0000-F001-000007000000}"/>
    <hyperlink ref="G22" location="T_F_RESPENTIM!A1" display="T_F_RESPENTIM" xr:uid="{00000000-0004-0000-F001-000008000000}"/>
    <hyperlink ref="G23" location="T_F_RESPENTIM!A1" display="T_F_RESPENTIM" xr:uid="{00000000-0004-0000-F001-000009000000}"/>
    <hyperlink ref="G24" location="T_F_RESPENTIM!A1" display="T_F_RESPENTIM" xr:uid="{00000000-0004-0000-F001-00000A000000}"/>
    <hyperlink ref="G16" location="T_REF_CODIGOSDOMINIOBDP!A1" display="T_REF_CODIGOSDOMINIOBDP" xr:uid="{00000000-0004-0000-F001-00000B000000}"/>
    <hyperlink ref="B6" location="Variáveis!A1" display="Variáveis" xr:uid="{00000000-0004-0000-F001-00000C000000}"/>
    <hyperlink ref="C6" location="'Índice de Tabelas'!A1" display="Índice de Tabelas" xr:uid="{00000000-0004-0000-F001-00000D000000}"/>
    <hyperlink ref="D6" location="'Manual de Instrução'!A1" display="Manual de Instrução" xr:uid="{00000000-0004-0000-F001-00000E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61" r:id="rId4" name="Button 1">
              <controlPr defaultSize="0" print="0" autoFill="0" autoPict="0" macro="[0]!ReturnToPrevSheet">
                <anchor moveWithCells="1" sizeWithCells="1">
                  <from>
                    <xdr:col>3</xdr:col>
                    <xdr:colOff>1638300</xdr:colOff>
                    <xdr:row>3</xdr:row>
                    <xdr:rowOff>0</xdr:rowOff>
                  </from>
                  <to>
                    <xdr:col>5</xdr:col>
                    <xdr:colOff>220980</xdr:colOff>
                    <xdr:row>4</xdr:row>
                    <xdr:rowOff>182880</xdr:rowOff>
                  </to>
                </anchor>
              </controlPr>
            </control>
          </mc:Choice>
        </mc:AlternateContent>
        <mc:AlternateContent xmlns:mc="http://schemas.openxmlformats.org/markup-compatibility/2006">
          <mc:Choice Requires="x14">
            <control shapeId="1064962" r:id="rId5" name="Remover Filtros">
              <controlPr defaultSize="0" print="0" autoFill="0" autoPict="0" macro="[0]!RemoveFilters">
                <anchor moveWithCells="1" sizeWithCells="1">
                  <from>
                    <xdr:col>6</xdr:col>
                    <xdr:colOff>0</xdr:colOff>
                    <xdr:row>3</xdr:row>
                    <xdr:rowOff>0</xdr:rowOff>
                  </from>
                  <to>
                    <xdr:col>6</xdr:col>
                    <xdr:colOff>2019300</xdr:colOff>
                    <xdr:row>4</xdr:row>
                    <xdr:rowOff>182880</xdr:rowOff>
                  </to>
                </anchor>
              </controlPr>
            </control>
          </mc:Choice>
        </mc:AlternateContent>
      </controls>
    </mc:Choice>
  </mc:AlternateContent>
</worksheet>
</file>

<file path=xl/worksheets/sheet4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101-000000000000}">
  <sheetPr codeName="Sheet939"/>
  <dimension ref="A1:T47"/>
  <sheetViews>
    <sheetView zoomScale="80" workbookViewId="0">
      <pane xSplit="5" ySplit="10" topLeftCell="F46" activePane="bottomRight" state="frozen"/>
      <selection pane="topRight" activeCell="F1" sqref="F1"/>
      <selection pane="bottomLeft" activeCell="A18" sqref="A18"/>
      <selection pane="bottomRight" activeCell="G46" sqref="G46"/>
    </sheetView>
  </sheetViews>
  <sheetFormatPr defaultColWidth="9" defaultRowHeight="63" customHeight="1" x14ac:dyDescent="0.25"/>
  <cols>
    <col min="1" max="1" width="1.09765625" style="25" customWidth="1"/>
    <col min="2" max="2" width="15.09765625" style="31" customWidth="1"/>
    <col min="3" max="3" width="15.3984375" style="27" customWidth="1"/>
    <col min="4" max="4" width="21.59765625" style="27" customWidth="1"/>
    <col min="5" max="5" width="23.59765625" style="27" customWidth="1"/>
    <col min="6" max="6" width="21.59765625" style="27" customWidth="1"/>
    <col min="7" max="7" width="34.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thickBot="1" x14ac:dyDescent="0.3">
      <c r="A1" s="9"/>
      <c r="B1" s="10"/>
      <c r="C1" s="9" t="s">
        <v>0</v>
      </c>
      <c r="D1" s="9"/>
      <c r="E1" s="9"/>
      <c r="F1" s="11"/>
      <c r="G1" s="11"/>
      <c r="H1" s="11"/>
      <c r="I1" s="11"/>
      <c r="M1" s="9"/>
    </row>
    <row r="2" spans="1:20" s="25" customFormat="1" ht="15" customHeight="1" thickTop="1" x14ac:dyDescent="0.25">
      <c r="A2" s="9"/>
      <c r="B2" s="12"/>
      <c r="C2" s="198" t="s">
        <v>36</v>
      </c>
      <c r="D2" s="9"/>
      <c r="E2" s="9"/>
      <c r="F2" s="11"/>
      <c r="G2" s="11"/>
      <c r="H2" s="694" t="str">
        <f>CONCATENATE("
A tabela ",D11,"  é um sinónimo da tabela de igual nome na BD da CRC. ")</f>
        <v xml:space="preserve">
A tabela T_M_CPRT_INFPRO  é um sinónimo da tabela de igual nome na BD da CRC. </v>
      </c>
      <c r="I2" s="695"/>
      <c r="M2" s="9"/>
    </row>
    <row r="3" spans="1:20" s="25" customFormat="1" ht="13.8" x14ac:dyDescent="0.25">
      <c r="A3" s="9"/>
      <c r="B3" s="12"/>
      <c r="C3" s="9"/>
      <c r="D3" s="9"/>
      <c r="E3" s="9"/>
      <c r="F3" s="11"/>
      <c r="G3" s="11"/>
      <c r="H3" s="696"/>
      <c r="I3" s="697"/>
      <c r="M3" s="9"/>
    </row>
    <row r="4" spans="1:20" s="25" customFormat="1" ht="13.8" x14ac:dyDescent="0.25">
      <c r="A4" s="9"/>
      <c r="B4" s="12"/>
      <c r="C4" s="9"/>
      <c r="D4" s="9"/>
      <c r="E4" s="9"/>
      <c r="F4" s="11"/>
      <c r="G4" s="11"/>
      <c r="H4" s="696"/>
      <c r="I4" s="697"/>
      <c r="M4" s="9"/>
    </row>
    <row r="5" spans="1:20" s="25" customFormat="1" ht="14.4" thickBot="1" x14ac:dyDescent="0.3">
      <c r="A5" s="9"/>
      <c r="B5" s="26" t="s">
        <v>1440</v>
      </c>
      <c r="C5" s="9"/>
      <c r="D5" s="9"/>
      <c r="E5" s="9"/>
      <c r="F5" s="11"/>
      <c r="G5" s="11"/>
      <c r="H5" s="698"/>
      <c r="I5" s="699"/>
      <c r="J5" s="9"/>
      <c r="K5" s="9"/>
      <c r="L5" s="9"/>
      <c r="M5" s="9"/>
      <c r="N5" s="9"/>
      <c r="O5" s="9"/>
      <c r="P5" s="9"/>
      <c r="Q5" s="9"/>
      <c r="R5" s="9"/>
      <c r="S5" s="9"/>
      <c r="T5" s="9"/>
    </row>
    <row r="6" spans="1:20" s="311" customFormat="1" ht="12" customHeight="1" thickTop="1" x14ac:dyDescent="0.2">
      <c r="A6" s="308"/>
      <c r="B6" s="307" t="s">
        <v>36</v>
      </c>
      <c r="C6" s="310" t="s">
        <v>697</v>
      </c>
      <c r="D6" s="310" t="s">
        <v>37</v>
      </c>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663</v>
      </c>
      <c r="D11" s="159" t="s">
        <v>688</v>
      </c>
      <c r="E11" s="159" t="s">
        <v>932</v>
      </c>
      <c r="F11" s="24"/>
      <c r="G11" s="134"/>
      <c r="H11" s="24"/>
      <c r="I11" s="21" t="s">
        <v>6692</v>
      </c>
      <c r="J11" s="24" t="s">
        <v>6693</v>
      </c>
      <c r="K11" s="24" t="s">
        <v>6694</v>
      </c>
      <c r="L11" s="21"/>
      <c r="M11" s="21" t="s">
        <v>1487</v>
      </c>
      <c r="N11" s="21" t="s">
        <v>1500</v>
      </c>
      <c r="O11" s="21" t="s">
        <v>1460</v>
      </c>
      <c r="P11" s="24">
        <v>1</v>
      </c>
      <c r="Q11" s="24">
        <v>0</v>
      </c>
      <c r="R11" s="24"/>
      <c r="S11" s="24" t="s">
        <v>6695</v>
      </c>
      <c r="T11" s="147"/>
    </row>
    <row r="12" spans="1:20" s="29" customFormat="1" ht="27" customHeight="1" x14ac:dyDescent="0.25">
      <c r="A12"/>
      <c r="B12" s="75">
        <v>2</v>
      </c>
      <c r="C12" s="159" t="s">
        <v>663</v>
      </c>
      <c r="D12" s="159" t="s">
        <v>688</v>
      </c>
      <c r="E12" s="159" t="s">
        <v>6331</v>
      </c>
      <c r="F12" s="24"/>
      <c r="G12" s="134"/>
      <c r="H12" s="24"/>
      <c r="I12" s="21" t="s">
        <v>6547</v>
      </c>
      <c r="J12" s="24" t="s">
        <v>6693</v>
      </c>
      <c r="K12" s="24" t="s">
        <v>6694</v>
      </c>
      <c r="L12" s="21"/>
      <c r="M12" s="21" t="s">
        <v>1487</v>
      </c>
      <c r="N12" s="21" t="s">
        <v>1500</v>
      </c>
      <c r="O12" s="21" t="s">
        <v>1471</v>
      </c>
      <c r="P12" s="24">
        <v>1</v>
      </c>
      <c r="Q12" s="24">
        <v>1</v>
      </c>
      <c r="R12" s="24"/>
      <c r="S12" s="24" t="s">
        <v>6695</v>
      </c>
      <c r="T12" s="147"/>
    </row>
    <row r="13" spans="1:20" ht="27" customHeight="1" x14ac:dyDescent="0.2">
      <c r="A13" s="28"/>
      <c r="B13" s="75">
        <v>3</v>
      </c>
      <c r="C13" s="159" t="s">
        <v>663</v>
      </c>
      <c r="D13" s="159" t="s">
        <v>688</v>
      </c>
      <c r="E13" s="159" t="s">
        <v>6333</v>
      </c>
      <c r="F13" s="24"/>
      <c r="G13" s="94" t="s">
        <v>633</v>
      </c>
      <c r="H13" s="24" t="s">
        <v>6403</v>
      </c>
      <c r="I13" s="21"/>
      <c r="J13" s="24" t="s">
        <v>6693</v>
      </c>
      <c r="K13" s="24" t="s">
        <v>6694</v>
      </c>
      <c r="L13" s="21"/>
      <c r="M13" s="21" t="s">
        <v>1487</v>
      </c>
      <c r="N13" s="21" t="s">
        <v>1500</v>
      </c>
      <c r="O13" s="21" t="s">
        <v>1471</v>
      </c>
      <c r="P13" s="24">
        <v>0</v>
      </c>
      <c r="Q13" s="24">
        <v>0</v>
      </c>
      <c r="R13" s="24"/>
      <c r="S13" s="24" t="s">
        <v>6695</v>
      </c>
      <c r="T13" s="147"/>
    </row>
    <row r="14" spans="1:20" ht="27" customHeight="1" x14ac:dyDescent="0.2">
      <c r="A14" s="28"/>
      <c r="B14" s="75">
        <v>4</v>
      </c>
      <c r="C14" s="159" t="s">
        <v>663</v>
      </c>
      <c r="D14" s="159" t="s">
        <v>688</v>
      </c>
      <c r="E14" s="159" t="s">
        <v>6332</v>
      </c>
      <c r="F14" s="24"/>
      <c r="G14" s="134"/>
      <c r="H14" s="24"/>
      <c r="I14" s="21">
        <v>1</v>
      </c>
      <c r="J14" s="24" t="s">
        <v>6693</v>
      </c>
      <c r="K14" s="24" t="s">
        <v>6694</v>
      </c>
      <c r="L14" s="21"/>
      <c r="M14" s="21" t="s">
        <v>1487</v>
      </c>
      <c r="N14" s="21" t="s">
        <v>1500</v>
      </c>
      <c r="O14" s="21" t="s">
        <v>1471</v>
      </c>
      <c r="P14" s="24">
        <v>0</v>
      </c>
      <c r="Q14" s="24">
        <v>0</v>
      </c>
      <c r="R14" s="24"/>
      <c r="S14" s="24" t="s">
        <v>6695</v>
      </c>
      <c r="T14" s="147"/>
    </row>
    <row r="15" spans="1:20" ht="27" customHeight="1" x14ac:dyDescent="0.2">
      <c r="A15" s="28"/>
      <c r="B15" s="75">
        <v>5</v>
      </c>
      <c r="C15" s="159" t="s">
        <v>663</v>
      </c>
      <c r="D15" s="159" t="s">
        <v>688</v>
      </c>
      <c r="E15" s="159" t="s">
        <v>6374</v>
      </c>
      <c r="F15" s="24"/>
      <c r="G15" s="134"/>
      <c r="H15" s="24"/>
      <c r="I15" s="21" t="s">
        <v>2149</v>
      </c>
      <c r="J15" s="24" t="s">
        <v>6693</v>
      </c>
      <c r="K15" s="24" t="s">
        <v>6694</v>
      </c>
      <c r="L15" s="21"/>
      <c r="M15" s="21" t="s">
        <v>1482</v>
      </c>
      <c r="N15" s="21" t="s">
        <v>1494</v>
      </c>
      <c r="O15" s="21" t="s">
        <v>1471</v>
      </c>
      <c r="P15" s="24">
        <v>0</v>
      </c>
      <c r="Q15" s="24">
        <v>0</v>
      </c>
      <c r="R15" s="24"/>
      <c r="S15" s="24" t="s">
        <v>6695</v>
      </c>
      <c r="T15" s="147"/>
    </row>
    <row r="16" spans="1:20" ht="27" customHeight="1" x14ac:dyDescent="0.2">
      <c r="A16" s="28"/>
      <c r="B16" s="75">
        <v>6</v>
      </c>
      <c r="C16" s="159" t="s">
        <v>663</v>
      </c>
      <c r="D16" s="159" t="s">
        <v>688</v>
      </c>
      <c r="E16" s="159" t="s">
        <v>6328</v>
      </c>
      <c r="F16" s="24"/>
      <c r="G16" s="134"/>
      <c r="H16" s="24"/>
      <c r="I16" s="21" t="s">
        <v>6497</v>
      </c>
      <c r="J16" s="24" t="s">
        <v>6693</v>
      </c>
      <c r="K16" s="24" t="s">
        <v>6694</v>
      </c>
      <c r="L16" s="21"/>
      <c r="M16" s="21" t="s">
        <v>1482</v>
      </c>
      <c r="N16" s="21" t="s">
        <v>1473</v>
      </c>
      <c r="O16" s="21" t="s">
        <v>1471</v>
      </c>
      <c r="P16" s="24">
        <v>1</v>
      </c>
      <c r="Q16" s="24">
        <v>1</v>
      </c>
      <c r="R16" s="24"/>
      <c r="S16" s="24" t="s">
        <v>6695</v>
      </c>
      <c r="T16" s="147"/>
    </row>
    <row r="17" spans="1:20" ht="27" customHeight="1" x14ac:dyDescent="0.2">
      <c r="A17" s="28"/>
      <c r="B17" s="75">
        <v>7</v>
      </c>
      <c r="C17" s="159" t="s">
        <v>663</v>
      </c>
      <c r="D17" s="159" t="s">
        <v>688</v>
      </c>
      <c r="E17" s="159" t="s">
        <v>6416</v>
      </c>
      <c r="F17" s="24"/>
      <c r="G17" s="94" t="s">
        <v>633</v>
      </c>
      <c r="H17" s="24" t="s">
        <v>6440</v>
      </c>
      <c r="I17" s="21"/>
      <c r="J17" s="24" t="s">
        <v>6693</v>
      </c>
      <c r="K17" s="24" t="s">
        <v>6694</v>
      </c>
      <c r="L17" s="21"/>
      <c r="M17" s="21" t="s">
        <v>1482</v>
      </c>
      <c r="N17" s="21" t="s">
        <v>2179</v>
      </c>
      <c r="O17" s="21" t="s">
        <v>1471</v>
      </c>
      <c r="P17" s="24">
        <v>0</v>
      </c>
      <c r="Q17" s="24">
        <v>0</v>
      </c>
      <c r="R17" s="24"/>
      <c r="S17" s="24" t="s">
        <v>6695</v>
      </c>
      <c r="T17" s="147"/>
    </row>
    <row r="18" spans="1:20" ht="27" customHeight="1" x14ac:dyDescent="0.25">
      <c r="B18" s="75">
        <v>8</v>
      </c>
      <c r="C18" s="159" t="s">
        <v>663</v>
      </c>
      <c r="D18" s="159" t="s">
        <v>688</v>
      </c>
      <c r="E18" s="159" t="s">
        <v>2180</v>
      </c>
      <c r="F18" s="24"/>
      <c r="G18" s="94" t="s">
        <v>633</v>
      </c>
      <c r="H18" s="24"/>
      <c r="I18" s="21" t="s">
        <v>6696</v>
      </c>
      <c r="J18" s="24" t="s">
        <v>6693</v>
      </c>
      <c r="K18" s="24" t="s">
        <v>6694</v>
      </c>
      <c r="L18" s="21"/>
      <c r="M18" s="21" t="s">
        <v>1482</v>
      </c>
      <c r="N18" s="21" t="s">
        <v>1555</v>
      </c>
      <c r="O18" s="21" t="s">
        <v>1471</v>
      </c>
      <c r="P18" s="24">
        <v>0</v>
      </c>
      <c r="Q18" s="24">
        <v>0</v>
      </c>
      <c r="R18" s="24"/>
      <c r="S18" s="24" t="s">
        <v>6695</v>
      </c>
      <c r="T18" s="147"/>
    </row>
    <row r="19" spans="1:20" ht="27" customHeight="1" x14ac:dyDescent="0.2">
      <c r="A19" s="28"/>
      <c r="B19" s="75">
        <v>9</v>
      </c>
      <c r="C19" s="159" t="s">
        <v>663</v>
      </c>
      <c r="D19" s="159" t="s">
        <v>688</v>
      </c>
      <c r="E19" s="159" t="s">
        <v>2182</v>
      </c>
      <c r="F19" s="24"/>
      <c r="G19" s="94" t="s">
        <v>633</v>
      </c>
      <c r="H19" s="24"/>
      <c r="I19" s="21" t="s">
        <v>6697</v>
      </c>
      <c r="J19" s="24" t="s">
        <v>6693</v>
      </c>
      <c r="K19" s="24" t="s">
        <v>6694</v>
      </c>
      <c r="L19" s="21"/>
      <c r="M19" s="21" t="s">
        <v>1482</v>
      </c>
      <c r="N19" s="21" t="s">
        <v>2480</v>
      </c>
      <c r="O19" s="21" t="s">
        <v>1471</v>
      </c>
      <c r="P19" s="24">
        <v>0</v>
      </c>
      <c r="Q19" s="24">
        <v>0</v>
      </c>
      <c r="R19" s="24"/>
      <c r="S19" s="24" t="s">
        <v>6695</v>
      </c>
      <c r="T19" s="147"/>
    </row>
    <row r="20" spans="1:20" ht="27" customHeight="1" x14ac:dyDescent="0.2">
      <c r="A20" s="28"/>
      <c r="B20" s="75">
        <v>10</v>
      </c>
      <c r="C20" s="159" t="s">
        <v>663</v>
      </c>
      <c r="D20" s="159" t="s">
        <v>688</v>
      </c>
      <c r="E20" s="159" t="s">
        <v>6336</v>
      </c>
      <c r="F20" s="24"/>
      <c r="G20" s="134"/>
      <c r="H20" s="24"/>
      <c r="I20" s="21" t="s">
        <v>3986</v>
      </c>
      <c r="J20" s="24" t="s">
        <v>6693</v>
      </c>
      <c r="K20" s="24" t="s">
        <v>6694</v>
      </c>
      <c r="L20" s="21"/>
      <c r="M20" s="21" t="s">
        <v>1482</v>
      </c>
      <c r="N20" s="21" t="s">
        <v>1470</v>
      </c>
      <c r="O20" s="21" t="s">
        <v>1471</v>
      </c>
      <c r="P20" s="24">
        <v>0</v>
      </c>
      <c r="Q20" s="24">
        <v>0</v>
      </c>
      <c r="R20" s="24"/>
      <c r="S20" s="24" t="s">
        <v>6695</v>
      </c>
      <c r="T20" s="147"/>
    </row>
    <row r="21" spans="1:20" ht="27" customHeight="1" x14ac:dyDescent="0.2">
      <c r="A21" s="28"/>
      <c r="B21" s="75">
        <v>11</v>
      </c>
      <c r="C21" s="159" t="s">
        <v>663</v>
      </c>
      <c r="D21" s="159" t="s">
        <v>688</v>
      </c>
      <c r="E21" s="159" t="s">
        <v>6417</v>
      </c>
      <c r="F21" s="24"/>
      <c r="G21" s="134"/>
      <c r="H21" s="24"/>
      <c r="I21" s="21" t="s">
        <v>3986</v>
      </c>
      <c r="J21" s="24" t="s">
        <v>6693</v>
      </c>
      <c r="K21" s="24" t="s">
        <v>6694</v>
      </c>
      <c r="L21" s="21"/>
      <c r="M21" s="21" t="s">
        <v>1482</v>
      </c>
      <c r="N21" s="21" t="s">
        <v>1473</v>
      </c>
      <c r="O21" s="21" t="s">
        <v>1471</v>
      </c>
      <c r="P21" s="24">
        <v>0</v>
      </c>
      <c r="Q21" s="24">
        <v>0</v>
      </c>
      <c r="R21" s="24"/>
      <c r="S21" s="24" t="s">
        <v>6695</v>
      </c>
      <c r="T21" s="147"/>
    </row>
    <row r="22" spans="1:20" ht="27" customHeight="1" x14ac:dyDescent="0.2">
      <c r="A22" s="28"/>
      <c r="B22" s="75">
        <v>12</v>
      </c>
      <c r="C22" s="159" t="s">
        <v>663</v>
      </c>
      <c r="D22" s="159" t="s">
        <v>688</v>
      </c>
      <c r="E22" s="159" t="s">
        <v>6418</v>
      </c>
      <c r="F22" s="24"/>
      <c r="G22" s="94" t="s">
        <v>633</v>
      </c>
      <c r="H22" s="24" t="s">
        <v>2526</v>
      </c>
      <c r="I22" s="21"/>
      <c r="J22" s="24" t="s">
        <v>6693</v>
      </c>
      <c r="K22" s="24" t="s">
        <v>6694</v>
      </c>
      <c r="L22" s="21"/>
      <c r="M22" s="21" t="s">
        <v>1458</v>
      </c>
      <c r="N22" s="21" t="s">
        <v>1459</v>
      </c>
      <c r="O22" s="21" t="s">
        <v>1471</v>
      </c>
      <c r="P22" s="24">
        <v>0</v>
      </c>
      <c r="Q22" s="24">
        <v>0</v>
      </c>
      <c r="R22" s="24"/>
      <c r="S22" s="24" t="s">
        <v>6695</v>
      </c>
      <c r="T22" s="147"/>
    </row>
    <row r="23" spans="1:20" ht="27" customHeight="1" x14ac:dyDescent="0.2">
      <c r="A23" s="28"/>
      <c r="B23" s="75">
        <v>13</v>
      </c>
      <c r="C23" s="159" t="s">
        <v>663</v>
      </c>
      <c r="D23" s="159" t="s">
        <v>688</v>
      </c>
      <c r="E23" s="159" t="s">
        <v>2527</v>
      </c>
      <c r="F23" s="24"/>
      <c r="G23" s="94" t="s">
        <v>652</v>
      </c>
      <c r="H23" s="24" t="s">
        <v>6698</v>
      </c>
      <c r="I23" s="21"/>
      <c r="J23" s="24" t="s">
        <v>6693</v>
      </c>
      <c r="K23" s="24" t="s">
        <v>6694</v>
      </c>
      <c r="L23" s="21"/>
      <c r="M23" s="21" t="s">
        <v>1482</v>
      </c>
      <c r="N23" s="21" t="s">
        <v>1575</v>
      </c>
      <c r="O23" s="21" t="s">
        <v>1471</v>
      </c>
      <c r="P23" s="24">
        <v>0</v>
      </c>
      <c r="Q23" s="24">
        <v>0</v>
      </c>
      <c r="R23" s="24"/>
      <c r="S23" s="24" t="s">
        <v>6695</v>
      </c>
      <c r="T23" s="147"/>
    </row>
    <row r="24" spans="1:20" ht="27" customHeight="1" x14ac:dyDescent="0.2">
      <c r="A24" s="28"/>
      <c r="B24" s="75">
        <v>14</v>
      </c>
      <c r="C24" s="159" t="s">
        <v>663</v>
      </c>
      <c r="D24" s="159" t="s">
        <v>688</v>
      </c>
      <c r="E24" s="159" t="s">
        <v>6419</v>
      </c>
      <c r="F24" s="24"/>
      <c r="G24" s="94" t="s">
        <v>633</v>
      </c>
      <c r="H24" s="24" t="s">
        <v>2527</v>
      </c>
      <c r="I24" s="21"/>
      <c r="J24" s="24" t="s">
        <v>6693</v>
      </c>
      <c r="K24" s="24" t="s">
        <v>6694</v>
      </c>
      <c r="L24" s="21"/>
      <c r="M24" s="21" t="s">
        <v>1482</v>
      </c>
      <c r="N24" s="21" t="s">
        <v>1575</v>
      </c>
      <c r="O24" s="21" t="s">
        <v>1471</v>
      </c>
      <c r="P24" s="24">
        <v>0</v>
      </c>
      <c r="Q24" s="24">
        <v>0</v>
      </c>
      <c r="R24" s="24"/>
      <c r="S24" s="24" t="s">
        <v>6695</v>
      </c>
      <c r="T24" s="147"/>
    </row>
    <row r="25" spans="1:20" ht="27" customHeight="1" x14ac:dyDescent="0.2">
      <c r="A25" s="28"/>
      <c r="B25" s="75">
        <v>15</v>
      </c>
      <c r="C25" s="159" t="s">
        <v>663</v>
      </c>
      <c r="D25" s="159" t="s">
        <v>688</v>
      </c>
      <c r="E25" s="159" t="s">
        <v>2528</v>
      </c>
      <c r="F25" s="24"/>
      <c r="G25" s="94" t="s">
        <v>633</v>
      </c>
      <c r="H25" s="24" t="s">
        <v>2528</v>
      </c>
      <c r="I25" s="21"/>
      <c r="J25" s="24" t="s">
        <v>6693</v>
      </c>
      <c r="K25" s="24" t="s">
        <v>6694</v>
      </c>
      <c r="L25" s="21"/>
      <c r="M25" s="21" t="s">
        <v>1482</v>
      </c>
      <c r="N25" s="21" t="s">
        <v>2665</v>
      </c>
      <c r="O25" s="21" t="s">
        <v>1471</v>
      </c>
      <c r="P25" s="24">
        <v>0</v>
      </c>
      <c r="Q25" s="24">
        <v>0</v>
      </c>
      <c r="R25" s="24"/>
      <c r="S25" s="24" t="s">
        <v>6695</v>
      </c>
      <c r="T25" s="147"/>
    </row>
    <row r="26" spans="1:20" ht="27" customHeight="1" x14ac:dyDescent="0.2">
      <c r="A26" s="28"/>
      <c r="B26" s="75">
        <v>16</v>
      </c>
      <c r="C26" s="159" t="s">
        <v>663</v>
      </c>
      <c r="D26" s="159" t="s">
        <v>688</v>
      </c>
      <c r="E26" s="159" t="s">
        <v>2529</v>
      </c>
      <c r="F26" s="24"/>
      <c r="G26" s="94" t="s">
        <v>633</v>
      </c>
      <c r="H26" s="24" t="s">
        <v>2529</v>
      </c>
      <c r="I26" s="21"/>
      <c r="J26" s="24" t="s">
        <v>6693</v>
      </c>
      <c r="K26" s="24" t="s">
        <v>6694</v>
      </c>
      <c r="L26" s="21"/>
      <c r="M26" s="21" t="s">
        <v>1487</v>
      </c>
      <c r="N26" s="21" t="s">
        <v>1497</v>
      </c>
      <c r="O26" s="21" t="s">
        <v>1471</v>
      </c>
      <c r="P26" s="24">
        <v>0</v>
      </c>
      <c r="Q26" s="24">
        <v>0</v>
      </c>
      <c r="R26" s="24"/>
      <c r="S26" s="24" t="s">
        <v>6695</v>
      </c>
      <c r="T26" s="147"/>
    </row>
    <row r="27" spans="1:20" ht="27" customHeight="1" x14ac:dyDescent="0.2">
      <c r="A27" s="28"/>
      <c r="B27" s="75">
        <v>17</v>
      </c>
      <c r="C27" s="159" t="s">
        <v>663</v>
      </c>
      <c r="D27" s="159" t="s">
        <v>688</v>
      </c>
      <c r="E27" s="159" t="s">
        <v>2530</v>
      </c>
      <c r="F27" s="24"/>
      <c r="G27" s="94" t="s">
        <v>652</v>
      </c>
      <c r="H27" s="24" t="s">
        <v>6699</v>
      </c>
      <c r="I27" s="21"/>
      <c r="J27" s="24" t="s">
        <v>6693</v>
      </c>
      <c r="K27" s="24" t="s">
        <v>6694</v>
      </c>
      <c r="L27" s="21"/>
      <c r="M27" s="21" t="s">
        <v>1482</v>
      </c>
      <c r="N27" s="21" t="s">
        <v>1575</v>
      </c>
      <c r="O27" s="21" t="s">
        <v>1471</v>
      </c>
      <c r="P27" s="24">
        <v>0</v>
      </c>
      <c r="Q27" s="24">
        <v>0</v>
      </c>
      <c r="R27" s="24"/>
      <c r="S27" s="24" t="s">
        <v>6695</v>
      </c>
      <c r="T27" s="147"/>
    </row>
    <row r="28" spans="1:20" ht="27" customHeight="1" x14ac:dyDescent="0.25">
      <c r="B28" s="75">
        <v>18</v>
      </c>
      <c r="C28" s="159" t="s">
        <v>663</v>
      </c>
      <c r="D28" s="159" t="s">
        <v>688</v>
      </c>
      <c r="E28" s="159" t="s">
        <v>6420</v>
      </c>
      <c r="F28" s="24"/>
      <c r="G28" s="94" t="s">
        <v>633</v>
      </c>
      <c r="H28" s="24" t="s">
        <v>2530</v>
      </c>
      <c r="I28" s="21"/>
      <c r="J28" s="24" t="s">
        <v>6693</v>
      </c>
      <c r="K28" s="24" t="s">
        <v>6694</v>
      </c>
      <c r="L28" s="21"/>
      <c r="M28" s="21" t="s">
        <v>1482</v>
      </c>
      <c r="N28" s="21" t="s">
        <v>1575</v>
      </c>
      <c r="O28" s="21" t="s">
        <v>1471</v>
      </c>
      <c r="P28" s="24">
        <v>0</v>
      </c>
      <c r="Q28" s="24">
        <v>0</v>
      </c>
      <c r="R28" s="24"/>
      <c r="S28" s="24" t="s">
        <v>6695</v>
      </c>
      <c r="T28" s="147"/>
    </row>
    <row r="29" spans="1:20" ht="27" customHeight="1" x14ac:dyDescent="0.2">
      <c r="A29" s="28"/>
      <c r="B29" s="75">
        <v>19</v>
      </c>
      <c r="C29" s="159" t="s">
        <v>663</v>
      </c>
      <c r="D29" s="159" t="s">
        <v>688</v>
      </c>
      <c r="E29" s="159" t="s">
        <v>2531</v>
      </c>
      <c r="F29" s="24"/>
      <c r="G29" s="94" t="s">
        <v>633</v>
      </c>
      <c r="H29" s="24" t="s">
        <v>2531</v>
      </c>
      <c r="I29" s="21"/>
      <c r="J29" s="24" t="s">
        <v>6693</v>
      </c>
      <c r="K29" s="24" t="s">
        <v>6694</v>
      </c>
      <c r="L29" s="21"/>
      <c r="M29" s="21" t="s">
        <v>1458</v>
      </c>
      <c r="N29" s="21" t="s">
        <v>1459</v>
      </c>
      <c r="O29" s="21" t="s">
        <v>1471</v>
      </c>
      <c r="P29" s="24">
        <v>0</v>
      </c>
      <c r="Q29" s="24">
        <v>0</v>
      </c>
      <c r="R29" s="24"/>
      <c r="S29" s="24" t="s">
        <v>6695</v>
      </c>
      <c r="T29" s="147"/>
    </row>
    <row r="30" spans="1:20" ht="27" customHeight="1" x14ac:dyDescent="0.2">
      <c r="A30" s="28"/>
      <c r="B30" s="75">
        <v>20</v>
      </c>
      <c r="C30" s="159" t="s">
        <v>663</v>
      </c>
      <c r="D30" s="159" t="s">
        <v>688</v>
      </c>
      <c r="E30" s="159" t="s">
        <v>2532</v>
      </c>
      <c r="F30" s="24"/>
      <c r="G30" s="94" t="s">
        <v>652</v>
      </c>
      <c r="H30" s="24" t="s">
        <v>6500</v>
      </c>
      <c r="I30" s="21"/>
      <c r="J30" s="24" t="s">
        <v>6693</v>
      </c>
      <c r="K30" s="24" t="s">
        <v>6694</v>
      </c>
      <c r="L30" s="21"/>
      <c r="M30" s="21" t="s">
        <v>1482</v>
      </c>
      <c r="N30" s="21" t="s">
        <v>1575</v>
      </c>
      <c r="O30" s="21" t="s">
        <v>1471</v>
      </c>
      <c r="P30" s="24">
        <v>0</v>
      </c>
      <c r="Q30" s="24">
        <v>0</v>
      </c>
      <c r="R30" s="24"/>
      <c r="S30" s="24" t="s">
        <v>6695</v>
      </c>
      <c r="T30" s="147"/>
    </row>
    <row r="31" spans="1:20" ht="27" customHeight="1" x14ac:dyDescent="0.2">
      <c r="A31" s="28"/>
      <c r="B31" s="75">
        <v>21</v>
      </c>
      <c r="C31" s="159" t="s">
        <v>663</v>
      </c>
      <c r="D31" s="159" t="s">
        <v>688</v>
      </c>
      <c r="E31" s="159" t="s">
        <v>6421</v>
      </c>
      <c r="F31" s="24"/>
      <c r="G31" s="94" t="s">
        <v>633</v>
      </c>
      <c r="H31" s="24" t="s">
        <v>2532</v>
      </c>
      <c r="I31" s="21"/>
      <c r="J31" s="24" t="s">
        <v>6693</v>
      </c>
      <c r="K31" s="24" t="s">
        <v>6694</v>
      </c>
      <c r="L31" s="21"/>
      <c r="M31" s="21" t="s">
        <v>1482</v>
      </c>
      <c r="N31" s="21" t="s">
        <v>1575</v>
      </c>
      <c r="O31" s="21" t="s">
        <v>1471</v>
      </c>
      <c r="P31" s="24">
        <v>0</v>
      </c>
      <c r="Q31" s="24">
        <v>0</v>
      </c>
      <c r="R31" s="24"/>
      <c r="S31" s="24" t="s">
        <v>6695</v>
      </c>
      <c r="T31" s="147"/>
    </row>
    <row r="32" spans="1:20" ht="27" customHeight="1" x14ac:dyDescent="0.2">
      <c r="A32" s="28"/>
      <c r="B32" s="75">
        <v>22</v>
      </c>
      <c r="C32" s="159" t="s">
        <v>663</v>
      </c>
      <c r="D32" s="159" t="s">
        <v>688</v>
      </c>
      <c r="E32" s="159" t="s">
        <v>2533</v>
      </c>
      <c r="F32" s="24"/>
      <c r="G32" s="94" t="s">
        <v>652</v>
      </c>
      <c r="H32" s="24" t="s">
        <v>6700</v>
      </c>
      <c r="I32" s="21"/>
      <c r="J32" s="24" t="s">
        <v>6693</v>
      </c>
      <c r="K32" s="24" t="s">
        <v>6694</v>
      </c>
      <c r="L32" s="21"/>
      <c r="M32" s="21" t="s">
        <v>1482</v>
      </c>
      <c r="N32" s="21" t="s">
        <v>1575</v>
      </c>
      <c r="O32" s="21" t="s">
        <v>1471</v>
      </c>
      <c r="P32" s="24">
        <v>0</v>
      </c>
      <c r="Q32" s="24">
        <v>0</v>
      </c>
      <c r="R32" s="24"/>
      <c r="S32" s="24" t="s">
        <v>6695</v>
      </c>
      <c r="T32" s="147"/>
    </row>
    <row r="33" spans="1:20" ht="27" customHeight="1" x14ac:dyDescent="0.2">
      <c r="A33" s="28"/>
      <c r="B33" s="75">
        <v>23</v>
      </c>
      <c r="C33" s="159" t="s">
        <v>663</v>
      </c>
      <c r="D33" s="159" t="s">
        <v>688</v>
      </c>
      <c r="E33" s="159" t="s">
        <v>6422</v>
      </c>
      <c r="F33" s="24"/>
      <c r="G33" s="94" t="s">
        <v>633</v>
      </c>
      <c r="H33" s="24" t="s">
        <v>2533</v>
      </c>
      <c r="I33" s="21"/>
      <c r="J33" s="24" t="s">
        <v>6693</v>
      </c>
      <c r="K33" s="24" t="s">
        <v>6694</v>
      </c>
      <c r="L33" s="21"/>
      <c r="M33" s="21" t="s">
        <v>1482</v>
      </c>
      <c r="N33" s="21" t="s">
        <v>1575</v>
      </c>
      <c r="O33" s="21" t="s">
        <v>1471</v>
      </c>
      <c r="P33" s="24">
        <v>0</v>
      </c>
      <c r="Q33" s="24">
        <v>0</v>
      </c>
      <c r="R33" s="24"/>
      <c r="S33" s="24" t="s">
        <v>6695</v>
      </c>
      <c r="T33" s="147"/>
    </row>
    <row r="34" spans="1:20" ht="27" customHeight="1" x14ac:dyDescent="0.2">
      <c r="A34" s="28"/>
      <c r="B34" s="75">
        <v>24</v>
      </c>
      <c r="C34" s="159" t="s">
        <v>663</v>
      </c>
      <c r="D34" s="159" t="s">
        <v>688</v>
      </c>
      <c r="E34" s="159" t="s">
        <v>2535</v>
      </c>
      <c r="F34" s="24"/>
      <c r="G34" s="94" t="s">
        <v>633</v>
      </c>
      <c r="H34" s="24" t="s">
        <v>2535</v>
      </c>
      <c r="I34" s="21"/>
      <c r="J34" s="24" t="s">
        <v>6693</v>
      </c>
      <c r="K34" s="24" t="s">
        <v>6694</v>
      </c>
      <c r="L34" s="21"/>
      <c r="M34" s="21" t="s">
        <v>1458</v>
      </c>
      <c r="N34" s="21" t="s">
        <v>1459</v>
      </c>
      <c r="O34" s="21" t="s">
        <v>1471</v>
      </c>
      <c r="P34" s="24">
        <v>0</v>
      </c>
      <c r="Q34" s="24">
        <v>0</v>
      </c>
      <c r="R34" s="24"/>
      <c r="S34" s="24" t="s">
        <v>6695</v>
      </c>
      <c r="T34" s="147"/>
    </row>
    <row r="35" spans="1:20" ht="27" customHeight="1" x14ac:dyDescent="0.2">
      <c r="A35" s="28"/>
      <c r="B35" s="75">
        <v>25</v>
      </c>
      <c r="C35" s="159" t="s">
        <v>663</v>
      </c>
      <c r="D35" s="159" t="s">
        <v>688</v>
      </c>
      <c r="E35" s="159" t="s">
        <v>2536</v>
      </c>
      <c r="F35" s="24"/>
      <c r="G35" s="94" t="s">
        <v>652</v>
      </c>
      <c r="H35" s="24" t="s">
        <v>6701</v>
      </c>
      <c r="I35" s="21"/>
      <c r="J35" s="24" t="s">
        <v>6693</v>
      </c>
      <c r="K35" s="24" t="s">
        <v>6694</v>
      </c>
      <c r="L35" s="21"/>
      <c r="M35" s="21" t="s">
        <v>1482</v>
      </c>
      <c r="N35" s="21" t="s">
        <v>1575</v>
      </c>
      <c r="O35" s="21" t="s">
        <v>1471</v>
      </c>
      <c r="P35" s="24">
        <v>0</v>
      </c>
      <c r="Q35" s="24">
        <v>0</v>
      </c>
      <c r="R35" s="24"/>
      <c r="S35" s="24" t="s">
        <v>6695</v>
      </c>
      <c r="T35" s="147"/>
    </row>
    <row r="36" spans="1:20" ht="27" customHeight="1" x14ac:dyDescent="0.2">
      <c r="A36" s="28"/>
      <c r="B36" s="75">
        <v>26</v>
      </c>
      <c r="C36" s="159" t="s">
        <v>663</v>
      </c>
      <c r="D36" s="159" t="s">
        <v>688</v>
      </c>
      <c r="E36" s="159" t="s">
        <v>6423</v>
      </c>
      <c r="F36" s="24"/>
      <c r="G36" s="94" t="s">
        <v>633</v>
      </c>
      <c r="H36" s="24" t="s">
        <v>2536</v>
      </c>
      <c r="I36" s="21"/>
      <c r="J36" s="24" t="s">
        <v>6693</v>
      </c>
      <c r="K36" s="24" t="s">
        <v>6694</v>
      </c>
      <c r="L36" s="21"/>
      <c r="M36" s="21" t="s">
        <v>1482</v>
      </c>
      <c r="N36" s="21" t="s">
        <v>1575</v>
      </c>
      <c r="O36" s="21" t="s">
        <v>1471</v>
      </c>
      <c r="P36" s="24">
        <v>0</v>
      </c>
      <c r="Q36" s="24">
        <v>0</v>
      </c>
      <c r="R36" s="24"/>
      <c r="S36" s="24" t="s">
        <v>6695</v>
      </c>
      <c r="T36" s="147"/>
    </row>
    <row r="37" spans="1:20" ht="27" customHeight="1" x14ac:dyDescent="0.2">
      <c r="A37" s="28"/>
      <c r="B37" s="75">
        <v>27</v>
      </c>
      <c r="C37" s="159" t="s">
        <v>663</v>
      </c>
      <c r="D37" s="159" t="s">
        <v>688</v>
      </c>
      <c r="E37" s="159" t="s">
        <v>2537</v>
      </c>
      <c r="F37" s="24"/>
      <c r="G37" s="94" t="s">
        <v>633</v>
      </c>
      <c r="H37" s="24" t="s">
        <v>2537</v>
      </c>
      <c r="I37" s="21"/>
      <c r="J37" s="24" t="s">
        <v>6693</v>
      </c>
      <c r="K37" s="24" t="s">
        <v>6694</v>
      </c>
      <c r="L37" s="21"/>
      <c r="M37" s="21" t="s">
        <v>1487</v>
      </c>
      <c r="N37" s="21" t="s">
        <v>1497</v>
      </c>
      <c r="O37" s="21" t="s">
        <v>1471</v>
      </c>
      <c r="P37" s="24">
        <v>0</v>
      </c>
      <c r="Q37" s="24">
        <v>0</v>
      </c>
      <c r="R37" s="24"/>
      <c r="S37" s="24" t="s">
        <v>6695</v>
      </c>
      <c r="T37" s="147"/>
    </row>
    <row r="38" spans="1:20" ht="27" customHeight="1" x14ac:dyDescent="0.25">
      <c r="B38" s="75">
        <v>28</v>
      </c>
      <c r="C38" s="159" t="s">
        <v>663</v>
      </c>
      <c r="D38" s="159" t="s">
        <v>688</v>
      </c>
      <c r="E38" s="159" t="s">
        <v>2538</v>
      </c>
      <c r="F38" s="24"/>
      <c r="G38" s="94" t="s">
        <v>633</v>
      </c>
      <c r="H38" s="24" t="s">
        <v>2538</v>
      </c>
      <c r="I38" s="21"/>
      <c r="J38" s="24" t="s">
        <v>6693</v>
      </c>
      <c r="K38" s="24" t="s">
        <v>6694</v>
      </c>
      <c r="L38" s="21"/>
      <c r="M38" s="21" t="s">
        <v>1458</v>
      </c>
      <c r="N38" s="21" t="s">
        <v>1459</v>
      </c>
      <c r="O38" s="21" t="s">
        <v>1471</v>
      </c>
      <c r="P38" s="24">
        <v>0</v>
      </c>
      <c r="Q38" s="24">
        <v>0</v>
      </c>
      <c r="R38" s="24"/>
      <c r="S38" s="24" t="s">
        <v>6695</v>
      </c>
      <c r="T38" s="147"/>
    </row>
    <row r="39" spans="1:20" ht="27" customHeight="1" x14ac:dyDescent="0.2">
      <c r="A39" s="28"/>
      <c r="B39" s="75">
        <v>29</v>
      </c>
      <c r="C39" s="159" t="s">
        <v>663</v>
      </c>
      <c r="D39" s="159" t="s">
        <v>688</v>
      </c>
      <c r="E39" s="159" t="s">
        <v>2539</v>
      </c>
      <c r="F39" s="24"/>
      <c r="G39" s="94" t="s">
        <v>633</v>
      </c>
      <c r="H39" s="24" t="s">
        <v>2539</v>
      </c>
      <c r="I39" s="21"/>
      <c r="J39" s="24" t="s">
        <v>6693</v>
      </c>
      <c r="K39" s="24" t="s">
        <v>6694</v>
      </c>
      <c r="L39" s="21"/>
      <c r="M39" s="21" t="s">
        <v>1487</v>
      </c>
      <c r="N39" s="21" t="s">
        <v>1696</v>
      </c>
      <c r="O39" s="21" t="s">
        <v>1471</v>
      </c>
      <c r="P39" s="24">
        <v>0</v>
      </c>
      <c r="Q39" s="24">
        <v>0</v>
      </c>
      <c r="R39" s="24"/>
      <c r="S39" s="24" t="s">
        <v>6695</v>
      </c>
      <c r="T39" s="147"/>
    </row>
    <row r="40" spans="1:20" ht="27" customHeight="1" x14ac:dyDescent="0.2">
      <c r="A40" s="28"/>
      <c r="B40" s="75">
        <v>30</v>
      </c>
      <c r="C40" s="159" t="s">
        <v>663</v>
      </c>
      <c r="D40" s="159" t="s">
        <v>688</v>
      </c>
      <c r="E40" s="159" t="s">
        <v>2540</v>
      </c>
      <c r="F40" s="24"/>
      <c r="G40" s="94" t="s">
        <v>633</v>
      </c>
      <c r="H40" s="24" t="s">
        <v>2540</v>
      </c>
      <c r="I40" s="21"/>
      <c r="J40" s="24" t="s">
        <v>6693</v>
      </c>
      <c r="K40" s="24" t="s">
        <v>6694</v>
      </c>
      <c r="L40" s="21"/>
      <c r="M40" s="21" t="s">
        <v>1487</v>
      </c>
      <c r="N40" s="21" t="s">
        <v>1497</v>
      </c>
      <c r="O40" s="21" t="s">
        <v>1471</v>
      </c>
      <c r="P40" s="24">
        <v>0</v>
      </c>
      <c r="Q40" s="24">
        <v>0</v>
      </c>
      <c r="R40" s="24"/>
      <c r="S40" s="24" t="s">
        <v>6695</v>
      </c>
      <c r="T40" s="147"/>
    </row>
    <row r="41" spans="1:20" ht="27" customHeight="1" x14ac:dyDescent="0.2">
      <c r="A41" s="28"/>
      <c r="B41" s="75">
        <v>31</v>
      </c>
      <c r="C41" s="159" t="s">
        <v>663</v>
      </c>
      <c r="D41" s="159" t="s">
        <v>688</v>
      </c>
      <c r="E41" s="159" t="s">
        <v>2541</v>
      </c>
      <c r="F41" s="24"/>
      <c r="G41" s="94" t="s">
        <v>633</v>
      </c>
      <c r="H41" s="24" t="s">
        <v>2541</v>
      </c>
      <c r="I41" s="21"/>
      <c r="J41" s="24" t="s">
        <v>6693</v>
      </c>
      <c r="K41" s="24" t="s">
        <v>6694</v>
      </c>
      <c r="L41" s="21"/>
      <c r="M41" s="21" t="s">
        <v>1482</v>
      </c>
      <c r="N41" s="21" t="s">
        <v>2922</v>
      </c>
      <c r="O41" s="21" t="s">
        <v>1471</v>
      </c>
      <c r="P41" s="24">
        <v>0</v>
      </c>
      <c r="Q41" s="24">
        <v>0</v>
      </c>
      <c r="R41" s="24"/>
      <c r="S41" s="24" t="s">
        <v>6695</v>
      </c>
      <c r="T41" s="147"/>
    </row>
    <row r="42" spans="1:20" ht="27" customHeight="1" x14ac:dyDescent="0.2">
      <c r="A42" s="28"/>
      <c r="B42" s="75">
        <v>32</v>
      </c>
      <c r="C42" s="159" t="s">
        <v>663</v>
      </c>
      <c r="D42" s="159" t="s">
        <v>688</v>
      </c>
      <c r="E42" s="159" t="s">
        <v>2542</v>
      </c>
      <c r="F42" s="24"/>
      <c r="G42" s="94" t="s">
        <v>652</v>
      </c>
      <c r="H42" s="24" t="s">
        <v>6684</v>
      </c>
      <c r="I42" s="21"/>
      <c r="J42" s="24" t="s">
        <v>6693</v>
      </c>
      <c r="K42" s="24" t="s">
        <v>6694</v>
      </c>
      <c r="L42" s="21"/>
      <c r="M42" s="21" t="s">
        <v>1482</v>
      </c>
      <c r="N42" s="21" t="s">
        <v>1575</v>
      </c>
      <c r="O42" s="21" t="s">
        <v>1471</v>
      </c>
      <c r="P42" s="24">
        <v>0</v>
      </c>
      <c r="Q42" s="24">
        <v>0</v>
      </c>
      <c r="R42" s="24"/>
      <c r="S42" s="24" t="s">
        <v>6695</v>
      </c>
      <c r="T42" s="147"/>
    </row>
    <row r="43" spans="1:20" ht="27" customHeight="1" x14ac:dyDescent="0.2">
      <c r="A43" s="28"/>
      <c r="B43" s="75">
        <v>33</v>
      </c>
      <c r="C43" s="159" t="s">
        <v>663</v>
      </c>
      <c r="D43" s="159" t="s">
        <v>688</v>
      </c>
      <c r="E43" s="159" t="s">
        <v>6424</v>
      </c>
      <c r="F43" s="24"/>
      <c r="G43" s="94" t="s">
        <v>633</v>
      </c>
      <c r="H43" s="24" t="s">
        <v>2542</v>
      </c>
      <c r="I43" s="21"/>
      <c r="J43" s="24" t="s">
        <v>6693</v>
      </c>
      <c r="K43" s="24" t="s">
        <v>6694</v>
      </c>
      <c r="L43" s="21"/>
      <c r="M43" s="21" t="s">
        <v>1482</v>
      </c>
      <c r="N43" s="21" t="s">
        <v>1575</v>
      </c>
      <c r="O43" s="21" t="s">
        <v>1471</v>
      </c>
      <c r="P43" s="24">
        <v>0</v>
      </c>
      <c r="Q43" s="24">
        <v>0</v>
      </c>
      <c r="R43" s="24"/>
      <c r="S43" s="24" t="s">
        <v>6695</v>
      </c>
      <c r="T43" s="147"/>
    </row>
    <row r="44" spans="1:20" ht="27" customHeight="1" x14ac:dyDescent="0.2">
      <c r="A44" s="28"/>
      <c r="B44" s="75">
        <v>34</v>
      </c>
      <c r="C44" s="159" t="s">
        <v>663</v>
      </c>
      <c r="D44" s="159" t="s">
        <v>688</v>
      </c>
      <c r="E44" s="159" t="s">
        <v>2543</v>
      </c>
      <c r="F44" s="24"/>
      <c r="G44" s="94" t="s">
        <v>633</v>
      </c>
      <c r="H44" s="24" t="s">
        <v>2543</v>
      </c>
      <c r="I44" s="21"/>
      <c r="J44" s="24" t="s">
        <v>6693</v>
      </c>
      <c r="K44" s="24" t="s">
        <v>6694</v>
      </c>
      <c r="L44" s="21"/>
      <c r="M44" s="21" t="s">
        <v>1458</v>
      </c>
      <c r="N44" s="21" t="s">
        <v>1459</v>
      </c>
      <c r="O44" s="21" t="s">
        <v>1471</v>
      </c>
      <c r="P44" s="24">
        <v>0</v>
      </c>
      <c r="Q44" s="24">
        <v>0</v>
      </c>
      <c r="R44" s="24"/>
      <c r="S44" s="24" t="s">
        <v>6695</v>
      </c>
      <c r="T44" s="147"/>
    </row>
    <row r="45" spans="1:20" ht="27" customHeight="1" x14ac:dyDescent="0.2">
      <c r="A45" s="28"/>
      <c r="B45" s="75">
        <v>35</v>
      </c>
      <c r="C45" s="159" t="s">
        <v>663</v>
      </c>
      <c r="D45" s="159" t="s">
        <v>688</v>
      </c>
      <c r="E45" s="159" t="s">
        <v>2544</v>
      </c>
      <c r="F45" s="24"/>
      <c r="G45" s="94" t="s">
        <v>633</v>
      </c>
      <c r="H45" s="24" t="s">
        <v>2544</v>
      </c>
      <c r="I45" s="21"/>
      <c r="J45" s="24" t="s">
        <v>6693</v>
      </c>
      <c r="K45" s="24" t="s">
        <v>6694</v>
      </c>
      <c r="L45" s="21"/>
      <c r="M45" s="21" t="s">
        <v>1487</v>
      </c>
      <c r="N45" s="21" t="s">
        <v>1497</v>
      </c>
      <c r="O45" s="21" t="s">
        <v>1471</v>
      </c>
      <c r="P45" s="24">
        <v>0</v>
      </c>
      <c r="Q45" s="24">
        <v>0</v>
      </c>
      <c r="R45" s="24"/>
      <c r="S45" s="24" t="s">
        <v>6695</v>
      </c>
      <c r="T45" s="147"/>
    </row>
    <row r="46" spans="1:20" ht="27" customHeight="1" x14ac:dyDescent="0.2">
      <c r="A46" s="28"/>
      <c r="B46" s="75">
        <v>36</v>
      </c>
      <c r="C46" s="159" t="s">
        <v>663</v>
      </c>
      <c r="D46" s="159" t="s">
        <v>688</v>
      </c>
      <c r="E46" s="159" t="s">
        <v>2545</v>
      </c>
      <c r="F46" s="24"/>
      <c r="G46" s="94" t="s">
        <v>633</v>
      </c>
      <c r="H46" s="159" t="s">
        <v>2545</v>
      </c>
      <c r="I46" s="21"/>
      <c r="J46" s="24" t="s">
        <v>6693</v>
      </c>
      <c r="K46" s="24" t="s">
        <v>6694</v>
      </c>
      <c r="L46" s="21"/>
      <c r="M46" s="21" t="s">
        <v>1482</v>
      </c>
      <c r="N46" s="21">
        <v>16</v>
      </c>
      <c r="O46" s="21" t="s">
        <v>1471</v>
      </c>
      <c r="P46" s="24">
        <v>0</v>
      </c>
      <c r="Q46" s="24">
        <v>0</v>
      </c>
      <c r="R46" s="24"/>
      <c r="S46" s="24" t="s">
        <v>6695</v>
      </c>
      <c r="T46" s="147"/>
    </row>
    <row r="47" spans="1:20" ht="27" customHeight="1" x14ac:dyDescent="0.2">
      <c r="A47" s="28"/>
      <c r="B47" s="75">
        <v>37</v>
      </c>
      <c r="C47" s="159" t="s">
        <v>663</v>
      </c>
      <c r="D47" s="159" t="s">
        <v>688</v>
      </c>
      <c r="E47" s="159" t="s">
        <v>2519</v>
      </c>
      <c r="F47" s="24"/>
      <c r="G47" s="94" t="s">
        <v>633</v>
      </c>
      <c r="H47" s="24" t="s">
        <v>6519</v>
      </c>
      <c r="I47" s="21"/>
      <c r="J47" s="24" t="s">
        <v>6693</v>
      </c>
      <c r="K47" s="24" t="s">
        <v>6694</v>
      </c>
      <c r="L47" s="21"/>
      <c r="M47" s="21" t="s">
        <v>1482</v>
      </c>
      <c r="N47" s="21" t="s">
        <v>1704</v>
      </c>
      <c r="O47" s="21" t="s">
        <v>1471</v>
      </c>
      <c r="P47" s="24">
        <v>0</v>
      </c>
      <c r="Q47" s="24">
        <v>0</v>
      </c>
      <c r="R47" s="24"/>
      <c r="S47" s="24" t="s">
        <v>6695</v>
      </c>
      <c r="T47" s="147"/>
    </row>
  </sheetData>
  <autoFilter ref="B10:T47" xr:uid="{00000000-0001-0000-F101-000000000000}"/>
  <mergeCells count="2">
    <mergeCell ref="C9:O9"/>
    <mergeCell ref="H2:I5"/>
  </mergeCells>
  <conditionalFormatting sqref="H11:H45 H47">
    <cfRule type="duplicateValues" dxfId="667" priority="1"/>
  </conditionalFormatting>
  <hyperlinks>
    <hyperlink ref="G13" location="T_F_PROTECOES!A1" display="T_F_PROTECOES" xr:uid="{00000000-0004-0000-F101-000000000000}"/>
    <hyperlink ref="G17" location="T_F_PROTECOES!A1" display="T_F_PROTECOES" xr:uid="{00000000-0004-0000-F101-000001000000}"/>
    <hyperlink ref="G22" location="T_F_PROTECOES!A1" display="T_F_PROTECOES" xr:uid="{00000000-0004-0000-F101-000002000000}"/>
    <hyperlink ref="G24" location="T_F_PROTECOES!A1" display="T_F_PROTECOES" xr:uid="{00000000-0004-0000-F101-000003000000}"/>
    <hyperlink ref="G25" location="T_F_PROTECOES!A1" display="T_F_PROTECOES" xr:uid="{00000000-0004-0000-F101-000004000000}"/>
    <hyperlink ref="G26" location="T_F_PROTECOES!A1" display="T_F_PROTECOES" xr:uid="{00000000-0004-0000-F101-000005000000}"/>
    <hyperlink ref="G28" location="T_F_PROTECOES!A1" display="T_F_PROTECOES" xr:uid="{00000000-0004-0000-F101-000006000000}"/>
    <hyperlink ref="G29" location="T_F_PROTECOES!A1" display="T_F_PROTECOES" xr:uid="{00000000-0004-0000-F101-000007000000}"/>
    <hyperlink ref="G31" location="T_F_PROTECOES!A1" display="T_F_PROTECOES" xr:uid="{00000000-0004-0000-F101-000008000000}"/>
    <hyperlink ref="G33" location="T_F_PROTECOES!A1" display="T_F_PROTECOES" xr:uid="{00000000-0004-0000-F101-000009000000}"/>
    <hyperlink ref="G34" location="T_F_PROTECOES!A1" display="T_F_PROTECOES" xr:uid="{00000000-0004-0000-F101-00000A000000}"/>
    <hyperlink ref="G36" location="T_F_PROTECOES!A1" display="T_F_PROTECOES" xr:uid="{00000000-0004-0000-F101-00000B000000}"/>
    <hyperlink ref="G37" location="T_F_PROTECOES!A1" display="T_F_PROTECOES" xr:uid="{00000000-0004-0000-F101-00000C000000}"/>
    <hyperlink ref="G38" location="T_F_PROTECOES!A1" display="T_F_PROTECOES" xr:uid="{00000000-0004-0000-F101-00000D000000}"/>
    <hyperlink ref="G39" location="T_F_PROTECOES!A1" display="T_F_PROTECOES" xr:uid="{00000000-0004-0000-F101-00000E000000}"/>
    <hyperlink ref="G40" location="T_F_PROTECOES!A1" display="T_F_PROTECOES" xr:uid="{00000000-0004-0000-F101-00000F000000}"/>
    <hyperlink ref="G41" location="T_F_PROTECOES!A1" display="T_F_PROTECOES" xr:uid="{00000000-0004-0000-F101-000010000000}"/>
    <hyperlink ref="G43" location="T_F_PROTECOES!A1" display="T_F_PROTECOES" xr:uid="{00000000-0004-0000-F101-000011000000}"/>
    <hyperlink ref="G44" location="T_F_PROTECOES!A1" display="T_F_PROTECOES" xr:uid="{00000000-0004-0000-F101-000012000000}"/>
    <hyperlink ref="G45" location="T_F_PROTECOES!A1" display="T_F_PROTECOES" xr:uid="{00000000-0004-0000-F101-000013000000}"/>
    <hyperlink ref="G47" location="T_F_PROTECOES!A1" display="T_F_PROTECOES" xr:uid="{00000000-0004-0000-F101-000014000000}"/>
    <hyperlink ref="G23" location="T_REF_CODIGOSDOMINIOBDP!A1" display="T_REF_CODIGOSDOMINIOBDP" xr:uid="{00000000-0004-0000-F101-000015000000}"/>
    <hyperlink ref="G27" location="T_REF_CODIGOSDOMINIOBDP!A1" display="T_REF_CODIGOSDOMINIOBDP" xr:uid="{00000000-0004-0000-F101-000016000000}"/>
    <hyperlink ref="G30" location="T_REF_CODIGOSDOMINIOBDP!A1" display="T_REF_CODIGOSDOMINIOBDP" xr:uid="{00000000-0004-0000-F101-000017000000}"/>
    <hyperlink ref="G32" location="T_REF_CODIGOSDOMINIOBDP!A1" display="T_REF_CODIGOSDOMINIOBDP" xr:uid="{00000000-0004-0000-F101-000018000000}"/>
    <hyperlink ref="G35" location="T_REF_CODIGOSDOMINIOBDP!A1" display="T_REF_CODIGOSDOMINIOBDP" xr:uid="{00000000-0004-0000-F101-000019000000}"/>
    <hyperlink ref="G42" location="T_REF_CODIGOSDOMINIOBDP!A1" display="T_REF_CODIGOSDOMINIOBDP" xr:uid="{00000000-0004-0000-F101-00001A000000}"/>
    <hyperlink ref="G18:G19" location="T_F_PROTECOES!A1" display="T_F_PROTECOES" xr:uid="{00000000-0004-0000-F101-00001B000000}"/>
    <hyperlink ref="B6" location="Variáveis!A1" display="Variáveis" xr:uid="{00000000-0004-0000-F101-00001C000000}"/>
    <hyperlink ref="C6" location="'Índice de Tabelas'!A1" display="Índice de Tabelas" xr:uid="{00000000-0004-0000-F101-00001D000000}"/>
    <hyperlink ref="D6" location="'Manual de Instrução'!A1" display="Manual de Instrução" xr:uid="{00000000-0004-0000-F101-00001E000000}"/>
    <hyperlink ref="G46" location="T_F_PROTECOES!A1" display="T_F_PROTECOES" xr:uid="{F6C5842D-92EC-4DE1-854B-8B16D5A4172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5985" r:id="rId4" name="Button 1">
              <controlPr defaultSize="0" print="0" autoFill="0" autoPict="0" macro="[0]!ReturnToPrevSheet">
                <anchor moveWithCells="1" sizeWithCells="1">
                  <from>
                    <xdr:col>4</xdr:col>
                    <xdr:colOff>304800</xdr:colOff>
                    <xdr:row>3</xdr:row>
                    <xdr:rowOff>0</xdr:rowOff>
                  </from>
                  <to>
                    <xdr:col>5</xdr:col>
                    <xdr:colOff>609600</xdr:colOff>
                    <xdr:row>4</xdr:row>
                    <xdr:rowOff>182880</xdr:rowOff>
                  </to>
                </anchor>
              </controlPr>
            </control>
          </mc:Choice>
        </mc:AlternateContent>
        <mc:AlternateContent xmlns:mc="http://schemas.openxmlformats.org/markup-compatibility/2006">
          <mc:Choice Requires="x14">
            <control shapeId="1065986" r:id="rId5" name="Remover Filtros">
              <controlPr defaultSize="0" print="0" autoFill="0" autoPict="0" macro="[0]!RemoveFilters">
                <anchor moveWithCells="1" sizeWithCells="1">
                  <from>
                    <xdr:col>5</xdr:col>
                    <xdr:colOff>883920</xdr:colOff>
                    <xdr:row>3</xdr:row>
                    <xdr:rowOff>0</xdr:rowOff>
                  </from>
                  <to>
                    <xdr:col>6</xdr:col>
                    <xdr:colOff>1257300</xdr:colOff>
                    <xdr:row>4</xdr:row>
                    <xdr:rowOff>182880</xdr:rowOff>
                  </to>
                </anchor>
              </controlPr>
            </control>
          </mc:Choice>
        </mc:AlternateContent>
      </controls>
    </mc:Choice>
  </mc:AlternateContent>
</worksheet>
</file>

<file path=xl/worksheets/sheet4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201-000000000000}">
  <sheetPr codeName="Sheet941"/>
  <dimension ref="A1:T15"/>
  <sheetViews>
    <sheetView zoomScale="80" workbookViewId="0">
      <pane xSplit="5" ySplit="10" topLeftCell="F11" activePane="bottomRight" state="frozen"/>
      <selection pane="topRight" activeCell="F1" sqref="F1"/>
      <selection pane="bottomLeft" activeCell="A17" sqref="A17"/>
      <selection pane="bottomRight" activeCell="B10" sqref="B10:T15"/>
    </sheetView>
  </sheetViews>
  <sheetFormatPr defaultColWidth="9" defaultRowHeight="63" customHeight="1" x14ac:dyDescent="0.25"/>
  <cols>
    <col min="1" max="1" width="1.09765625" style="25" customWidth="1"/>
    <col min="2" max="2" width="9.09765625" style="31" customWidth="1"/>
    <col min="3" max="3" width="17.09765625" style="27" customWidth="1"/>
    <col min="4" max="4" width="30.59765625" style="27" bestFit="1" customWidth="1"/>
    <col min="5" max="5" width="22" style="27" customWidth="1"/>
    <col min="6" max="7" width="27.3984375" style="27" customWidth="1"/>
    <col min="8" max="8" width="23.8984375" style="27" customWidth="1"/>
    <col min="9" max="9" width="38" style="27" customWidth="1"/>
    <col min="10" max="12" width="29.5976562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1" spans="1:20" s="25" customFormat="1" ht="5.0999999999999996" customHeight="1" x14ac:dyDescent="0.25">
      <c r="A1" s="9"/>
      <c r="B1" s="10"/>
      <c r="C1" s="9" t="s">
        <v>0</v>
      </c>
      <c r="D1" s="9"/>
      <c r="E1" s="9"/>
      <c r="F1" s="11"/>
      <c r="G1" s="11"/>
      <c r="H1" s="11"/>
      <c r="I1" s="11"/>
      <c r="M1" s="9"/>
    </row>
    <row r="2" spans="1:20" s="25" customFormat="1" ht="14.4" thickBot="1" x14ac:dyDescent="0.3">
      <c r="A2" s="9"/>
      <c r="B2" s="12"/>
      <c r="C2" s="198" t="s">
        <v>651</v>
      </c>
      <c r="D2" s="9"/>
      <c r="E2" s="9"/>
      <c r="F2" s="11"/>
      <c r="G2" s="11"/>
      <c r="H2" s="11"/>
      <c r="I2" s="11"/>
      <c r="M2" s="9"/>
    </row>
    <row r="3" spans="1:20" s="25" customFormat="1" ht="15" customHeight="1" thickTop="1" x14ac:dyDescent="0.25">
      <c r="A3" s="9"/>
      <c r="B3" s="12"/>
      <c r="C3" s="9"/>
      <c r="D3" s="9"/>
      <c r="E3" s="9"/>
      <c r="F3" s="700" t="s">
        <v>6702</v>
      </c>
      <c r="G3" s="701"/>
      <c r="H3" s="701"/>
      <c r="I3" s="701"/>
      <c r="J3" s="702"/>
      <c r="K3" s="284"/>
      <c r="M3" s="9"/>
    </row>
    <row r="4" spans="1:20" s="25" customFormat="1" ht="18" customHeight="1" x14ac:dyDescent="0.25">
      <c r="A4" s="9"/>
      <c r="B4" s="26" t="s">
        <v>1440</v>
      </c>
      <c r="C4" s="9"/>
      <c r="D4" s="9"/>
      <c r="E4" s="9"/>
      <c r="F4" s="703"/>
      <c r="G4" s="704"/>
      <c r="H4" s="704"/>
      <c r="I4" s="704"/>
      <c r="J4" s="705"/>
      <c r="K4" s="284"/>
      <c r="M4" s="9"/>
      <c r="N4" s="9"/>
      <c r="O4" s="9"/>
      <c r="P4" s="9"/>
      <c r="Q4" s="9"/>
      <c r="R4" s="9"/>
      <c r="S4" s="9"/>
      <c r="T4" s="9"/>
    </row>
    <row r="5" spans="1:20" s="25" customFormat="1" ht="82.5" customHeight="1" thickBot="1" x14ac:dyDescent="0.3">
      <c r="A5" s="9"/>
      <c r="B5" s="307" t="s">
        <v>36</v>
      </c>
      <c r="C5" s="310" t="s">
        <v>697</v>
      </c>
      <c r="D5" s="310" t="s">
        <v>37</v>
      </c>
      <c r="F5" s="706"/>
      <c r="G5" s="707"/>
      <c r="H5" s="707"/>
      <c r="I5" s="707"/>
      <c r="J5" s="708"/>
      <c r="K5" s="284"/>
    </row>
    <row r="6" spans="1:20" s="32" customFormat="1" ht="12" customHeight="1" thickTop="1" x14ac:dyDescent="0.2">
      <c r="A6" s="28"/>
      <c r="B6" s="305"/>
      <c r="C6" s="306"/>
      <c r="D6" s="306"/>
      <c r="F6" s="300"/>
      <c r="G6" s="300"/>
      <c r="H6" s="300"/>
      <c r="I6" s="300"/>
      <c r="J6" s="300"/>
      <c r="K6" s="284"/>
    </row>
    <row r="7" spans="1:20" s="33" customFormat="1" ht="5.25" customHeight="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651</v>
      </c>
      <c r="E11" s="159" t="s">
        <v>2364</v>
      </c>
      <c r="F11" s="24"/>
      <c r="G11" s="134"/>
      <c r="H11" s="24"/>
      <c r="I11" s="21"/>
      <c r="J11" s="24"/>
      <c r="K11" s="24"/>
      <c r="L11" s="21"/>
      <c r="M11" s="21" t="s">
        <v>1482</v>
      </c>
      <c r="N11" s="21" t="s">
        <v>1704</v>
      </c>
      <c r="O11" s="21" t="s">
        <v>1460</v>
      </c>
      <c r="P11" s="24">
        <v>0</v>
      </c>
      <c r="Q11" s="24">
        <v>1</v>
      </c>
      <c r="R11" s="24"/>
      <c r="S11" s="24" t="s">
        <v>6317</v>
      </c>
      <c r="T11" s="147"/>
    </row>
    <row r="12" spans="1:20" s="29" customFormat="1" ht="27" customHeight="1" x14ac:dyDescent="0.25">
      <c r="A12"/>
      <c r="B12" s="75">
        <v>2</v>
      </c>
      <c r="C12" s="159" t="s">
        <v>615</v>
      </c>
      <c r="D12" s="159" t="s">
        <v>651</v>
      </c>
      <c r="E12" s="159" t="s">
        <v>6703</v>
      </c>
      <c r="F12" s="24"/>
      <c r="G12" s="134"/>
      <c r="H12" s="24"/>
      <c r="I12" s="21"/>
      <c r="J12" s="24"/>
      <c r="K12" s="24"/>
      <c r="L12" s="21"/>
      <c r="M12" s="21" t="s">
        <v>1482</v>
      </c>
      <c r="N12" s="21" t="s">
        <v>1704</v>
      </c>
      <c r="O12" s="21" t="s">
        <v>1460</v>
      </c>
      <c r="P12" s="24">
        <v>0</v>
      </c>
      <c r="Q12" s="24">
        <v>1</v>
      </c>
      <c r="R12" s="24"/>
      <c r="S12" s="24" t="s">
        <v>6317</v>
      </c>
      <c r="T12" s="147"/>
    </row>
    <row r="13" spans="1:20" ht="27" customHeight="1" x14ac:dyDescent="0.2">
      <c r="A13" s="28"/>
      <c r="B13" s="75">
        <v>3</v>
      </c>
      <c r="C13" s="159" t="s">
        <v>615</v>
      </c>
      <c r="D13" s="159" t="s">
        <v>651</v>
      </c>
      <c r="E13" s="159" t="s">
        <v>6704</v>
      </c>
      <c r="F13" s="24"/>
      <c r="G13" s="134"/>
      <c r="H13" s="24"/>
      <c r="I13" s="21"/>
      <c r="J13" s="24"/>
      <c r="K13" s="24"/>
      <c r="L13" s="21"/>
      <c r="M13" s="21" t="s">
        <v>1482</v>
      </c>
      <c r="N13" s="21" t="s">
        <v>2667</v>
      </c>
      <c r="O13" s="21" t="s">
        <v>1460</v>
      </c>
      <c r="P13" s="24">
        <v>0</v>
      </c>
      <c r="Q13" s="24">
        <v>0</v>
      </c>
      <c r="R13" s="24"/>
      <c r="S13" s="24" t="s">
        <v>6317</v>
      </c>
      <c r="T13" s="147"/>
    </row>
    <row r="14" spans="1:20" ht="27" customHeight="1" x14ac:dyDescent="0.2">
      <c r="A14" s="28"/>
      <c r="B14" s="75">
        <v>4</v>
      </c>
      <c r="C14" s="159" t="s">
        <v>615</v>
      </c>
      <c r="D14" s="159" t="s">
        <v>651</v>
      </c>
      <c r="E14" s="159" t="s">
        <v>6705</v>
      </c>
      <c r="F14" s="24"/>
      <c r="G14" s="134"/>
      <c r="H14" s="24"/>
      <c r="I14" s="21"/>
      <c r="J14" s="24"/>
      <c r="K14" s="24"/>
      <c r="L14" s="21"/>
      <c r="M14" s="21" t="s">
        <v>1482</v>
      </c>
      <c r="N14" s="21" t="s">
        <v>1704</v>
      </c>
      <c r="O14" s="21" t="s">
        <v>1460</v>
      </c>
      <c r="P14" s="24">
        <v>0</v>
      </c>
      <c r="Q14" s="24">
        <v>0</v>
      </c>
      <c r="R14" s="24"/>
      <c r="S14" s="24" t="s">
        <v>6317</v>
      </c>
      <c r="T14" s="147"/>
    </row>
    <row r="15" spans="1:20" ht="27" customHeight="1" x14ac:dyDescent="0.2">
      <c r="A15" s="28"/>
      <c r="B15" s="75">
        <v>5</v>
      </c>
      <c r="C15" s="159" t="s">
        <v>615</v>
      </c>
      <c r="D15" s="159" t="s">
        <v>651</v>
      </c>
      <c r="E15" s="159" t="s">
        <v>6706</v>
      </c>
      <c r="F15" s="24"/>
      <c r="G15" s="134"/>
      <c r="H15" s="24"/>
      <c r="I15" s="21"/>
      <c r="J15" s="24"/>
      <c r="K15" s="24"/>
      <c r="L15" s="21"/>
      <c r="M15" s="21" t="s">
        <v>1482</v>
      </c>
      <c r="N15" s="21" t="s">
        <v>4721</v>
      </c>
      <c r="O15" s="21" t="s">
        <v>1471</v>
      </c>
      <c r="P15" s="24">
        <v>0</v>
      </c>
      <c r="Q15" s="24">
        <v>0</v>
      </c>
      <c r="R15" s="24"/>
      <c r="S15" s="24" t="s">
        <v>6317</v>
      </c>
      <c r="T15" s="147"/>
    </row>
  </sheetData>
  <autoFilter ref="B10:T15" xr:uid="{00000000-0001-0000-F201-000000000000}"/>
  <mergeCells count="2">
    <mergeCell ref="C9:O9"/>
    <mergeCell ref="F3:J5"/>
  </mergeCells>
  <conditionalFormatting sqref="H11:H15">
    <cfRule type="duplicateValues" dxfId="666" priority="1"/>
  </conditionalFormatting>
  <hyperlinks>
    <hyperlink ref="B5" location="Variáveis!A1" display="Variáveis" xr:uid="{00000000-0004-0000-F201-000000000000}"/>
    <hyperlink ref="C5" location="'Índice de Tabelas'!A1" display="Índice de Tabelas" xr:uid="{00000000-0004-0000-F201-000001000000}"/>
    <hyperlink ref="D5" location="'Manual de Instrução'!A1" display="Manual de Instrução" xr:uid="{00000000-0004-0000-F2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8033" r:id="rId4" name="Button 1">
              <controlPr defaultSize="0" print="0" autoFill="0" autoPict="0" macro="[0]!ReturnToPrevSheet">
                <anchor moveWithCells="1" sizeWithCells="1">
                  <from>
                    <xdr:col>4</xdr:col>
                    <xdr:colOff>68580</xdr:colOff>
                    <xdr:row>4</xdr:row>
                    <xdr:rowOff>731520</xdr:rowOff>
                  </from>
                  <to>
                    <xdr:col>4</xdr:col>
                    <xdr:colOff>1562100</xdr:colOff>
                    <xdr:row>5</xdr:row>
                    <xdr:rowOff>38100</xdr:rowOff>
                  </to>
                </anchor>
              </controlPr>
            </control>
          </mc:Choice>
        </mc:AlternateContent>
        <mc:AlternateContent xmlns:mc="http://schemas.openxmlformats.org/markup-compatibility/2006">
          <mc:Choice Requires="x14">
            <control shapeId="1068035" r:id="rId5" name="Remover Filtros">
              <controlPr defaultSize="0" print="0" autoFill="0" autoPict="0" macro="[0]!RemoveFilters">
                <anchor moveWithCells="1" sizeWithCells="1">
                  <from>
                    <xdr:col>3</xdr:col>
                    <xdr:colOff>868680</xdr:colOff>
                    <xdr:row>4</xdr:row>
                    <xdr:rowOff>731520</xdr:rowOff>
                  </from>
                  <to>
                    <xdr:col>3</xdr:col>
                    <xdr:colOff>2331720</xdr:colOff>
                    <xdr:row>5</xdr:row>
                    <xdr:rowOff>38100</xdr:rowOff>
                  </to>
                </anchor>
              </controlPr>
            </control>
          </mc:Choice>
        </mc:AlternateContent>
      </controls>
    </mc:Choice>
  </mc:AlternateContent>
</worksheet>
</file>

<file path=xl/worksheets/sheet4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301-000000000000}">
  <sheetPr codeName="Sheet942"/>
  <dimension ref="A3:T18"/>
  <sheetViews>
    <sheetView zoomScale="86" workbookViewId="0">
      <pane xSplit="5" ySplit="10" topLeftCell="F11" activePane="bottomRight" state="frozen"/>
      <selection pane="topRight" activeCell="F1" sqref="F1"/>
      <selection pane="bottomLeft" activeCell="A16" sqref="A16"/>
      <selection pane="bottomRight" activeCell="F3" sqref="F3:K6"/>
    </sheetView>
  </sheetViews>
  <sheetFormatPr defaultColWidth="9" defaultRowHeight="63" customHeight="1" x14ac:dyDescent="0.25"/>
  <cols>
    <col min="1" max="1" width="1.09765625" style="25" customWidth="1"/>
    <col min="2" max="2" width="13.5" style="31" customWidth="1"/>
    <col min="3" max="3" width="12.59765625" style="27" customWidth="1"/>
    <col min="4" max="4" width="25.59765625" style="27" bestFit="1" customWidth="1"/>
    <col min="5" max="5" width="25" style="27" bestFit="1" customWidth="1"/>
    <col min="6" max="6" width="22" style="27" customWidth="1"/>
    <col min="7" max="7" width="22.09765625" style="27" customWidth="1"/>
    <col min="8" max="8" width="18.3984375" style="27" customWidth="1"/>
    <col min="9" max="9" width="27" style="27" customWidth="1"/>
    <col min="10" max="10" width="15.3984375" style="27" customWidth="1"/>
    <col min="11" max="11" width="20.3984375" style="27" customWidth="1"/>
    <col min="12" max="12" width="17.8984375" style="27" customWidth="1"/>
    <col min="13" max="13" width="25.5" style="27" customWidth="1"/>
    <col min="14" max="14" width="21.8984375" style="27" customWidth="1"/>
    <col min="15" max="15" width="24.09765625" style="27" customWidth="1"/>
    <col min="16" max="16" width="28.5" style="27" customWidth="1"/>
    <col min="17" max="19" width="29.59765625" style="27" customWidth="1"/>
    <col min="20" max="20" width="35.59765625" style="27" customWidth="1"/>
    <col min="21" max="16384" width="9" style="27"/>
  </cols>
  <sheetData>
    <row r="3" spans="1:20" s="25" customFormat="1" ht="14.25" customHeight="1" thickTop="1" x14ac:dyDescent="0.25">
      <c r="A3" s="9"/>
      <c r="B3" s="12"/>
      <c r="C3" s="198" t="s">
        <v>697</v>
      </c>
      <c r="D3" s="9"/>
      <c r="E3" s="9"/>
      <c r="F3" s="700" t="s">
        <v>6707</v>
      </c>
      <c r="G3" s="701"/>
      <c r="H3" s="701"/>
      <c r="I3" s="701"/>
      <c r="J3" s="701"/>
      <c r="K3" s="702"/>
      <c r="M3" s="9"/>
    </row>
    <row r="4" spans="1:20" s="25" customFormat="1" ht="13.8" x14ac:dyDescent="0.25">
      <c r="A4" s="9"/>
      <c r="B4" s="12"/>
      <c r="C4" s="9"/>
      <c r="D4" s="9"/>
      <c r="E4" s="9"/>
      <c r="F4" s="703"/>
      <c r="G4" s="704"/>
      <c r="H4" s="704"/>
      <c r="I4" s="704"/>
      <c r="J4" s="704"/>
      <c r="K4" s="705"/>
      <c r="M4" s="9"/>
    </row>
    <row r="5" spans="1:20" s="25" customFormat="1" ht="24.75" customHeight="1" x14ac:dyDescent="0.25">
      <c r="A5" s="9"/>
      <c r="B5" s="26" t="s">
        <v>1440</v>
      </c>
      <c r="C5" s="9"/>
      <c r="D5" s="9"/>
      <c r="E5" s="9"/>
      <c r="F5" s="703"/>
      <c r="G5" s="704"/>
      <c r="H5" s="704"/>
      <c r="I5" s="704"/>
      <c r="J5" s="704"/>
      <c r="K5" s="705"/>
      <c r="L5" s="9"/>
      <c r="M5" s="9"/>
      <c r="N5" s="9"/>
      <c r="O5" s="9"/>
      <c r="P5" s="9"/>
      <c r="Q5" s="9"/>
      <c r="R5" s="9"/>
      <c r="S5" s="9"/>
      <c r="T5" s="9"/>
    </row>
    <row r="6" spans="1:20" s="25" customFormat="1" ht="64.5" customHeight="1" thickBot="1" x14ac:dyDescent="0.3">
      <c r="A6" s="9"/>
      <c r="B6" s="307" t="s">
        <v>36</v>
      </c>
      <c r="C6" s="310" t="s">
        <v>697</v>
      </c>
      <c r="D6" s="310" t="s">
        <v>37</v>
      </c>
      <c r="E6" s="9"/>
      <c r="F6" s="706"/>
      <c r="G6" s="707"/>
      <c r="H6" s="707"/>
      <c r="I6" s="707"/>
      <c r="J6" s="707"/>
      <c r="K6" s="708"/>
      <c r="L6" s="9"/>
      <c r="M6" s="9"/>
      <c r="N6" s="9"/>
      <c r="O6" s="9"/>
      <c r="P6" s="9"/>
      <c r="Q6" s="9"/>
      <c r="R6" s="9"/>
      <c r="S6" s="9"/>
      <c r="T6" s="9"/>
    </row>
    <row r="7" spans="1:20" s="33" customFormat="1" ht="5.25" customHeight="1" thickTop="1" x14ac:dyDescent="0.2">
      <c r="A7" s="8"/>
      <c r="C7" s="34"/>
      <c r="D7" s="34"/>
    </row>
    <row r="8" spans="1:20" s="13" customFormat="1" ht="7.5" customHeight="1" x14ac:dyDescent="0.2">
      <c r="A8" s="9"/>
    </row>
    <row r="9" spans="1:20" s="70" customFormat="1" ht="23.25" customHeight="1" x14ac:dyDescent="0.3">
      <c r="A9" s="69"/>
      <c r="C9" s="690"/>
      <c r="D9" s="690"/>
      <c r="E9" s="690"/>
      <c r="F9" s="690"/>
      <c r="G9" s="690"/>
      <c r="H9" s="690"/>
      <c r="I9" s="690"/>
      <c r="J9" s="690"/>
      <c r="K9" s="690"/>
      <c r="L9" s="690"/>
      <c r="M9" s="690"/>
      <c r="N9" s="690"/>
      <c r="O9" s="691"/>
      <c r="P9" s="71"/>
      <c r="Q9" s="71"/>
      <c r="R9" s="71"/>
      <c r="S9" s="71"/>
      <c r="T9" s="71"/>
    </row>
    <row r="10" spans="1:20" s="68" customFormat="1" ht="25.5" customHeight="1" x14ac:dyDescent="0.3">
      <c r="A10" s="66" t="s">
        <v>1441</v>
      </c>
      <c r="B10" s="67" t="s">
        <v>1442</v>
      </c>
      <c r="C10" s="72" t="s">
        <v>38</v>
      </c>
      <c r="D10" s="72" t="s">
        <v>1443</v>
      </c>
      <c r="E10" s="72" t="s">
        <v>1444</v>
      </c>
      <c r="F10" s="72" t="s">
        <v>1445</v>
      </c>
      <c r="G10" s="72" t="s">
        <v>1446</v>
      </c>
      <c r="H10" s="72" t="s">
        <v>939</v>
      </c>
      <c r="I10" s="72" t="s">
        <v>1447</v>
      </c>
      <c r="J10" s="72" t="s">
        <v>941</v>
      </c>
      <c r="K10" s="72" t="s">
        <v>1448</v>
      </c>
      <c r="L10" s="72" t="s">
        <v>1899</v>
      </c>
      <c r="M10" s="72" t="s">
        <v>1449</v>
      </c>
      <c r="N10" s="72" t="s">
        <v>1450</v>
      </c>
      <c r="O10" s="72" t="s">
        <v>1451</v>
      </c>
      <c r="P10" s="72" t="s">
        <v>1452</v>
      </c>
      <c r="Q10" s="72" t="s">
        <v>1453</v>
      </c>
      <c r="R10" s="72" t="s">
        <v>1454</v>
      </c>
      <c r="S10" s="72" t="s">
        <v>1455</v>
      </c>
      <c r="T10" s="146" t="s">
        <v>45</v>
      </c>
    </row>
    <row r="11" spans="1:20" s="29" customFormat="1" ht="27" customHeight="1" x14ac:dyDescent="0.2">
      <c r="A11" s="148"/>
      <c r="B11" s="75">
        <v>1</v>
      </c>
      <c r="C11" s="159" t="s">
        <v>615</v>
      </c>
      <c r="D11" s="159" t="s">
        <v>652</v>
      </c>
      <c r="E11" s="159" t="s">
        <v>6708</v>
      </c>
      <c r="F11" s="24"/>
      <c r="G11" s="134"/>
      <c r="H11" s="24"/>
      <c r="I11" s="21"/>
      <c r="J11" s="24"/>
      <c r="K11" s="24"/>
      <c r="L11" s="21"/>
      <c r="M11" s="21" t="s">
        <v>1482</v>
      </c>
      <c r="N11" s="21" t="s">
        <v>1704</v>
      </c>
      <c r="O11" s="21" t="s">
        <v>1460</v>
      </c>
      <c r="P11" s="24">
        <v>1</v>
      </c>
      <c r="Q11" s="24">
        <v>0</v>
      </c>
      <c r="R11" s="24"/>
      <c r="S11" s="24" t="s">
        <v>6317</v>
      </c>
      <c r="T11" s="147"/>
    </row>
    <row r="12" spans="1:20" s="29" customFormat="1" ht="27" customHeight="1" x14ac:dyDescent="0.25">
      <c r="A12"/>
      <c r="B12" s="75">
        <v>2</v>
      </c>
      <c r="C12" s="159" t="s">
        <v>615</v>
      </c>
      <c r="D12" s="159" t="s">
        <v>652</v>
      </c>
      <c r="E12" s="159" t="s">
        <v>6706</v>
      </c>
      <c r="F12" s="24"/>
      <c r="G12" s="134"/>
      <c r="H12" s="24"/>
      <c r="I12" s="21"/>
      <c r="J12" s="24"/>
      <c r="K12" s="24"/>
      <c r="L12" s="21"/>
      <c r="M12" s="21" t="s">
        <v>1482</v>
      </c>
      <c r="N12" s="21" t="s">
        <v>4721</v>
      </c>
      <c r="O12" s="21" t="s">
        <v>1471</v>
      </c>
      <c r="P12" s="24">
        <v>0</v>
      </c>
      <c r="Q12" s="24">
        <v>0</v>
      </c>
      <c r="R12" s="24"/>
      <c r="S12" s="24" t="s">
        <v>6317</v>
      </c>
      <c r="T12" s="147"/>
    </row>
    <row r="13" spans="1:20" ht="27" customHeight="1" x14ac:dyDescent="0.2">
      <c r="A13" s="28"/>
      <c r="B13" s="75">
        <v>3</v>
      </c>
      <c r="C13" s="159" t="s">
        <v>615</v>
      </c>
      <c r="D13" s="159" t="s">
        <v>652</v>
      </c>
      <c r="E13" s="159" t="s">
        <v>6709</v>
      </c>
      <c r="F13" s="24"/>
      <c r="G13" s="134"/>
      <c r="H13" s="24"/>
      <c r="I13" s="21"/>
      <c r="J13" s="24"/>
      <c r="K13" s="24"/>
      <c r="L13" s="21"/>
      <c r="M13" s="21" t="s">
        <v>1482</v>
      </c>
      <c r="N13" s="21" t="s">
        <v>1704</v>
      </c>
      <c r="O13" s="21" t="s">
        <v>1460</v>
      </c>
      <c r="P13" s="24">
        <v>1</v>
      </c>
      <c r="Q13" s="24">
        <v>1</v>
      </c>
      <c r="R13" s="24"/>
      <c r="S13" s="24" t="s">
        <v>6317</v>
      </c>
      <c r="T13" s="147"/>
    </row>
    <row r="14" spans="1:20" ht="27" customHeight="1" x14ac:dyDescent="0.2">
      <c r="A14" s="28"/>
      <c r="B14" s="75">
        <v>4</v>
      </c>
      <c r="C14" s="159" t="s">
        <v>615</v>
      </c>
      <c r="D14" s="159" t="s">
        <v>652</v>
      </c>
      <c r="E14" s="159" t="s">
        <v>6710</v>
      </c>
      <c r="F14" s="24"/>
      <c r="G14" s="134"/>
      <c r="H14" s="24"/>
      <c r="I14" s="21"/>
      <c r="J14" s="24"/>
      <c r="K14" s="24"/>
      <c r="L14" s="21"/>
      <c r="M14" s="21" t="s">
        <v>1482</v>
      </c>
      <c r="N14" s="21" t="s">
        <v>1494</v>
      </c>
      <c r="O14" s="21" t="s">
        <v>1460</v>
      </c>
      <c r="P14" s="24">
        <v>1</v>
      </c>
      <c r="Q14" s="24">
        <v>0</v>
      </c>
      <c r="R14" s="24"/>
      <c r="S14" s="24" t="s">
        <v>6317</v>
      </c>
      <c r="T14" s="147"/>
    </row>
    <row r="15" spans="1:20" ht="27" customHeight="1" x14ac:dyDescent="0.2">
      <c r="A15" s="28"/>
      <c r="B15" s="75">
        <v>5</v>
      </c>
      <c r="C15" s="159" t="s">
        <v>615</v>
      </c>
      <c r="D15" s="159" t="s">
        <v>652</v>
      </c>
      <c r="E15" s="159" t="s">
        <v>6711</v>
      </c>
      <c r="F15" s="24"/>
      <c r="G15" s="134"/>
      <c r="H15" s="24"/>
      <c r="I15" s="21"/>
      <c r="J15" s="24"/>
      <c r="K15" s="24"/>
      <c r="L15" s="21"/>
      <c r="M15" s="21" t="s">
        <v>1458</v>
      </c>
      <c r="N15" s="21" t="s">
        <v>1459</v>
      </c>
      <c r="O15" s="21" t="s">
        <v>1471</v>
      </c>
      <c r="P15" s="24">
        <v>0</v>
      </c>
      <c r="Q15" s="24">
        <v>0</v>
      </c>
      <c r="R15" s="24"/>
      <c r="S15" s="24" t="s">
        <v>6317</v>
      </c>
      <c r="T15" s="147"/>
    </row>
    <row r="16" spans="1:20" ht="27" customHeight="1" x14ac:dyDescent="0.2">
      <c r="A16" s="28"/>
      <c r="B16" s="75">
        <v>6</v>
      </c>
      <c r="C16" s="159" t="s">
        <v>615</v>
      </c>
      <c r="D16" s="159" t="s">
        <v>652</v>
      </c>
      <c r="E16" s="159" t="s">
        <v>6712</v>
      </c>
      <c r="F16" s="24"/>
      <c r="G16" s="134"/>
      <c r="H16" s="24"/>
      <c r="I16" s="21"/>
      <c r="J16" s="24"/>
      <c r="K16" s="24"/>
      <c r="L16" s="21"/>
      <c r="M16" s="21" t="s">
        <v>1487</v>
      </c>
      <c r="N16" s="21" t="s">
        <v>1500</v>
      </c>
      <c r="O16" s="21" t="s">
        <v>1471</v>
      </c>
      <c r="P16" s="24">
        <v>0</v>
      </c>
      <c r="Q16" s="24">
        <v>0</v>
      </c>
      <c r="R16" s="24"/>
      <c r="S16" s="24" t="s">
        <v>6317</v>
      </c>
      <c r="T16" s="147"/>
    </row>
    <row r="17" spans="1:20" ht="27" customHeight="1" x14ac:dyDescent="0.2">
      <c r="A17" s="28"/>
      <c r="B17" s="75">
        <v>7</v>
      </c>
      <c r="C17" s="159" t="s">
        <v>615</v>
      </c>
      <c r="D17" s="159" t="s">
        <v>652</v>
      </c>
      <c r="E17" s="159" t="s">
        <v>6713</v>
      </c>
      <c r="F17" s="24"/>
      <c r="G17" s="134"/>
      <c r="H17" s="24"/>
      <c r="I17" s="21"/>
      <c r="J17" s="24"/>
      <c r="K17" s="24"/>
      <c r="L17" s="21"/>
      <c r="M17" s="21" t="s">
        <v>1458</v>
      </c>
      <c r="N17" s="21" t="s">
        <v>1459</v>
      </c>
      <c r="O17" s="21" t="s">
        <v>1471</v>
      </c>
      <c r="P17" s="24">
        <v>0</v>
      </c>
      <c r="Q17" s="24">
        <v>0</v>
      </c>
      <c r="R17" s="24"/>
      <c r="S17" s="24" t="s">
        <v>6317</v>
      </c>
      <c r="T17" s="147"/>
    </row>
    <row r="18" spans="1:20" ht="27" customHeight="1" x14ac:dyDescent="0.25">
      <c r="B18" s="75">
        <v>8</v>
      </c>
      <c r="C18" s="159" t="s">
        <v>615</v>
      </c>
      <c r="D18" s="159" t="s">
        <v>652</v>
      </c>
      <c r="E18" s="159" t="s">
        <v>6714</v>
      </c>
      <c r="F18" s="24"/>
      <c r="G18" s="134"/>
      <c r="H18" s="24"/>
      <c r="I18" s="21"/>
      <c r="J18" s="24"/>
      <c r="K18" s="24"/>
      <c r="L18" s="21"/>
      <c r="M18" s="21" t="s">
        <v>1487</v>
      </c>
      <c r="N18" s="21" t="s">
        <v>1500</v>
      </c>
      <c r="O18" s="21" t="s">
        <v>1471</v>
      </c>
      <c r="P18" s="24">
        <v>0</v>
      </c>
      <c r="Q18" s="24">
        <v>0</v>
      </c>
      <c r="R18" s="24"/>
      <c r="S18" s="24" t="s">
        <v>6317</v>
      </c>
      <c r="T18" s="147"/>
    </row>
  </sheetData>
  <autoFilter ref="B10:T18" xr:uid="{00000000-0001-0000-F301-000000000000}"/>
  <mergeCells count="2">
    <mergeCell ref="C9:O9"/>
    <mergeCell ref="F3:K6"/>
  </mergeCells>
  <conditionalFormatting sqref="H11:H18">
    <cfRule type="duplicateValues" dxfId="665" priority="1"/>
  </conditionalFormatting>
  <hyperlinks>
    <hyperlink ref="B6" location="Variáveis!A1" display="Variáveis" xr:uid="{00000000-0004-0000-F301-000000000000}"/>
    <hyperlink ref="C6" location="'Índice de Tabelas'!A1" display="Índice de Tabelas" xr:uid="{00000000-0004-0000-F301-000001000000}"/>
    <hyperlink ref="D6" location="'Manual de Instrução'!A1" display="Manual de Instrução" xr:uid="{00000000-0004-0000-F301-000002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9057" r:id="rId4" name="Button 1">
              <controlPr defaultSize="0" print="0" autoFill="0" autoPict="0" macro="[0]!ReturnToPrevSheet">
                <anchor moveWithCells="1" sizeWithCells="1">
                  <from>
                    <xdr:col>4</xdr:col>
                    <xdr:colOff>106680</xdr:colOff>
                    <xdr:row>4</xdr:row>
                    <xdr:rowOff>220980</xdr:rowOff>
                  </from>
                  <to>
                    <xdr:col>4</xdr:col>
                    <xdr:colOff>1645920</xdr:colOff>
                    <xdr:row>5</xdr:row>
                    <xdr:rowOff>274320</xdr:rowOff>
                  </to>
                </anchor>
              </controlPr>
            </control>
          </mc:Choice>
        </mc:AlternateContent>
        <mc:AlternateContent xmlns:mc="http://schemas.openxmlformats.org/markup-compatibility/2006">
          <mc:Choice Requires="x14">
            <control shapeId="1069059" r:id="rId5" name="Button 3">
              <controlPr defaultSize="0" print="0" autoFill="0" autoPict="0" macro="[0]!ReturnToPrevSheet">
                <anchor moveWithCells="1" sizeWithCells="1">
                  <from>
                    <xdr:col>4</xdr:col>
                    <xdr:colOff>83820</xdr:colOff>
                    <xdr:row>5</xdr:row>
                    <xdr:rowOff>350520</xdr:rowOff>
                  </from>
                  <to>
                    <xdr:col>4</xdr:col>
                    <xdr:colOff>1645920</xdr:colOff>
                    <xdr:row>5</xdr:row>
                    <xdr:rowOff>685800</xdr:rowOff>
                  </to>
                </anchor>
              </controlPr>
            </control>
          </mc:Choice>
        </mc:AlternateContent>
      </controls>
    </mc:Choice>
  </mc:AlternateContent>
</worksheet>
</file>

<file path=xl/worksheets/sheet4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401-000000000000}">
  <sheetPr codeName="Sheet4"/>
  <dimension ref="A1:U533"/>
  <sheetViews>
    <sheetView topLeftCell="A13" workbookViewId="0">
      <selection activeCell="B1" sqref="B1:U533"/>
    </sheetView>
  </sheetViews>
  <sheetFormatPr defaultRowHeight="27" customHeight="1" x14ac:dyDescent="0.25"/>
  <cols>
    <col min="4" max="4" width="27.8984375" bestFit="1" customWidth="1"/>
    <col min="7" max="7" width="30.5" customWidth="1"/>
  </cols>
  <sheetData>
    <row r="1" spans="1:21" ht="27" customHeight="1" x14ac:dyDescent="0.25">
      <c r="A1" s="279" t="str">
        <f>HYPERLINK("#'T_REF_CODIGOSDOMINIOBDP'!A17","Column1")</f>
        <v>Column1</v>
      </c>
      <c r="B1" s="67" t="s">
        <v>1442</v>
      </c>
      <c r="C1" s="72" t="s">
        <v>38</v>
      </c>
      <c r="D1" s="72" t="s">
        <v>1443</v>
      </c>
      <c r="E1" s="72" t="s">
        <v>1444</v>
      </c>
      <c r="F1" s="72" t="s">
        <v>1445</v>
      </c>
      <c r="G1" s="72" t="s">
        <v>1446</v>
      </c>
      <c r="H1" s="72" t="s">
        <v>939</v>
      </c>
      <c r="I1" s="72" t="s">
        <v>1447</v>
      </c>
      <c r="J1" s="72" t="s">
        <v>941</v>
      </c>
      <c r="K1" s="72" t="s">
        <v>1448</v>
      </c>
      <c r="L1" s="72" t="s">
        <v>1899</v>
      </c>
      <c r="M1" s="72" t="s">
        <v>1449</v>
      </c>
      <c r="N1" s="72" t="s">
        <v>1450</v>
      </c>
      <c r="O1" s="72" t="s">
        <v>1451</v>
      </c>
      <c r="P1" s="72" t="s">
        <v>1452</v>
      </c>
      <c r="Q1" s="72" t="s">
        <v>1453</v>
      </c>
      <c r="R1" s="72" t="s">
        <v>1454</v>
      </c>
      <c r="S1" s="72" t="s">
        <v>1455</v>
      </c>
      <c r="T1" s="146" t="s">
        <v>45</v>
      </c>
      <c r="U1" s="283" t="s">
        <v>6715</v>
      </c>
    </row>
    <row r="2" spans="1:21" ht="27" customHeight="1" x14ac:dyDescent="0.25">
      <c r="A2" s="279" t="str">
        <f>HYPERLINK("#'T_MIRROR_CENT_INFENT'!A19","")</f>
        <v/>
      </c>
      <c r="B2" s="75">
        <v>3</v>
      </c>
      <c r="C2" s="159" t="s">
        <v>615</v>
      </c>
      <c r="D2" s="159" t="s">
        <v>646</v>
      </c>
      <c r="E2" s="159" t="s">
        <v>2180</v>
      </c>
      <c r="F2" s="24"/>
      <c r="G2" s="94" t="s">
        <v>659</v>
      </c>
      <c r="H2" s="24"/>
      <c r="I2" s="21" t="s">
        <v>6463</v>
      </c>
      <c r="J2" s="24" t="s">
        <v>6462</v>
      </c>
      <c r="K2" s="24"/>
      <c r="L2" s="21"/>
      <c r="M2" s="21" t="s">
        <v>1482</v>
      </c>
      <c r="N2" s="21" t="s">
        <v>1555</v>
      </c>
      <c r="O2" s="21" t="s">
        <v>1471</v>
      </c>
      <c r="P2" s="24">
        <v>1</v>
      </c>
      <c r="Q2" s="24">
        <v>0</v>
      </c>
      <c r="R2" s="24" t="s">
        <v>6373</v>
      </c>
      <c r="S2" s="24" t="s">
        <v>6373</v>
      </c>
      <c r="T2" s="147"/>
      <c r="U2">
        <f>IF(OR(H2&lt;&gt;"",G2=""),1,0)</f>
        <v>0</v>
      </c>
    </row>
    <row r="3" spans="1:21" ht="27" customHeight="1" x14ac:dyDescent="0.25">
      <c r="A3" s="279" t="str">
        <f>HYPERLINK("#'T_MIRROR_CENT_INFENT'!A20","")</f>
        <v/>
      </c>
      <c r="B3" s="75">
        <v>4</v>
      </c>
      <c r="C3" s="159" t="s">
        <v>615</v>
      </c>
      <c r="D3" s="159" t="s">
        <v>646</v>
      </c>
      <c r="E3" s="159" t="s">
        <v>2182</v>
      </c>
      <c r="F3" s="24"/>
      <c r="G3" s="94" t="s">
        <v>659</v>
      </c>
      <c r="H3" s="24"/>
      <c r="I3" s="21" t="s">
        <v>6464</v>
      </c>
      <c r="J3" s="24" t="s">
        <v>6462</v>
      </c>
      <c r="K3" s="24"/>
      <c r="L3" s="21"/>
      <c r="M3" s="21" t="s">
        <v>1482</v>
      </c>
      <c r="N3" s="21" t="s">
        <v>2480</v>
      </c>
      <c r="O3" s="21" t="s">
        <v>1471</v>
      </c>
      <c r="P3" s="24">
        <v>1</v>
      </c>
      <c r="Q3" s="24">
        <v>0</v>
      </c>
      <c r="R3" s="24" t="s">
        <v>6373</v>
      </c>
      <c r="S3" s="24" t="s">
        <v>6373</v>
      </c>
      <c r="T3" s="147"/>
      <c r="U3">
        <f t="shared" ref="U3:U57" si="0">IF(OR(H3&lt;&gt;"",G3=""),1,0)</f>
        <v>0</v>
      </c>
    </row>
    <row r="4" spans="1:21" ht="27" customHeight="1" x14ac:dyDescent="0.25">
      <c r="A4" s="279" t="str">
        <f>HYPERLINK("#'T_AUX_EXTRAC_CENT_INFENT'!A56","")</f>
        <v/>
      </c>
      <c r="B4" s="75">
        <v>40</v>
      </c>
      <c r="C4" s="159" t="s">
        <v>663</v>
      </c>
      <c r="D4" s="159" t="s">
        <v>657</v>
      </c>
      <c r="E4" s="159" t="s">
        <v>2206</v>
      </c>
      <c r="F4" s="24"/>
      <c r="G4" s="94" t="s">
        <v>670</v>
      </c>
      <c r="H4" s="21"/>
      <c r="I4" s="21" t="s">
        <v>6366</v>
      </c>
      <c r="J4" s="24" t="s">
        <v>6361</v>
      </c>
      <c r="K4" s="24" t="s">
        <v>6362</v>
      </c>
      <c r="L4" s="21"/>
      <c r="M4" s="21" t="s">
        <v>1482</v>
      </c>
      <c r="N4" s="21" t="s">
        <v>1494</v>
      </c>
      <c r="O4" s="21" t="s">
        <v>1471</v>
      </c>
      <c r="P4" s="24">
        <v>0</v>
      </c>
      <c r="Q4" s="24">
        <v>0</v>
      </c>
      <c r="R4" s="24" t="s">
        <v>6326</v>
      </c>
      <c r="S4" s="24" t="s">
        <v>6326</v>
      </c>
      <c r="T4" s="147"/>
      <c r="U4">
        <f t="shared" si="0"/>
        <v>0</v>
      </c>
    </row>
    <row r="5" spans="1:21" ht="27" customHeight="1" x14ac:dyDescent="0.25">
      <c r="A5" s="280" t="str">
        <f>HYPERLINK("#'RCTX27_2015_NEW_DEFAULT'!A19","")</f>
        <v/>
      </c>
      <c r="B5" s="75">
        <v>3</v>
      </c>
      <c r="C5" s="24" t="s">
        <v>51</v>
      </c>
      <c r="D5" s="24" t="s">
        <v>291</v>
      </c>
      <c r="E5" s="24" t="s">
        <v>4009</v>
      </c>
      <c r="F5" s="24"/>
      <c r="G5" s="85" t="s">
        <v>505</v>
      </c>
      <c r="H5" s="21"/>
      <c r="I5" s="24" t="s">
        <v>4010</v>
      </c>
      <c r="J5" s="62" t="s">
        <v>4006</v>
      </c>
      <c r="K5" s="62" t="s">
        <v>4007</v>
      </c>
      <c r="L5" s="21" t="s">
        <v>1465</v>
      </c>
      <c r="M5" s="21" t="s">
        <v>1473</v>
      </c>
      <c r="N5" s="21" t="s">
        <v>1471</v>
      </c>
      <c r="O5" s="24">
        <v>0</v>
      </c>
      <c r="P5" s="24">
        <v>0</v>
      </c>
      <c r="Q5" s="73" t="s">
        <v>4008</v>
      </c>
      <c r="R5" s="24" t="s">
        <v>2361</v>
      </c>
      <c r="S5" s="147"/>
      <c r="T5" s="27"/>
      <c r="U5">
        <f t="shared" si="0"/>
        <v>0</v>
      </c>
    </row>
    <row r="6" spans="1:21" ht="27" customHeight="1" x14ac:dyDescent="0.25">
      <c r="A6" s="279" t="str">
        <f>HYPERLINK("#'RCTX221_MIRROR_CICC'!A20","")</f>
        <v/>
      </c>
      <c r="B6" s="75">
        <v>4</v>
      </c>
      <c r="C6" s="159" t="s">
        <v>615</v>
      </c>
      <c r="D6" s="159" t="s">
        <v>56</v>
      </c>
      <c r="E6" s="159" t="s">
        <v>932</v>
      </c>
      <c r="F6" s="159"/>
      <c r="G6" s="94" t="s">
        <v>647</v>
      </c>
      <c r="H6" s="159"/>
      <c r="I6" s="159" t="s">
        <v>3978</v>
      </c>
      <c r="J6" s="159" t="s">
        <v>3979</v>
      </c>
      <c r="K6" s="159"/>
      <c r="L6" s="159"/>
      <c r="M6" s="159" t="s">
        <v>1487</v>
      </c>
      <c r="N6" s="159" t="s">
        <v>1500</v>
      </c>
      <c r="O6" s="159" t="s">
        <v>1460</v>
      </c>
      <c r="P6" s="159">
        <v>1</v>
      </c>
      <c r="Q6" s="159">
        <v>0</v>
      </c>
      <c r="R6" s="159" t="s">
        <v>3980</v>
      </c>
      <c r="S6" s="159" t="s">
        <v>3977</v>
      </c>
      <c r="T6" s="159"/>
      <c r="U6">
        <f t="shared" si="0"/>
        <v>0</v>
      </c>
    </row>
    <row r="7" spans="1:21" ht="27" customHeight="1" x14ac:dyDescent="0.25">
      <c r="A7" s="279" t="str">
        <f>HYPERLINK("#'RCTX221_MIRROR_CICC'!A21","")</f>
        <v/>
      </c>
      <c r="B7" s="75">
        <v>5</v>
      </c>
      <c r="C7" s="159" t="s">
        <v>615</v>
      </c>
      <c r="D7" s="159" t="s">
        <v>56</v>
      </c>
      <c r="E7" s="159" t="s">
        <v>2456</v>
      </c>
      <c r="F7" s="159"/>
      <c r="G7" s="94" t="s">
        <v>647</v>
      </c>
      <c r="H7" s="159"/>
      <c r="I7" s="159" t="s">
        <v>3981</v>
      </c>
      <c r="J7" s="159" t="s">
        <v>3979</v>
      </c>
      <c r="K7" s="159"/>
      <c r="L7" s="159"/>
      <c r="M7" s="159" t="s">
        <v>1482</v>
      </c>
      <c r="N7" s="159" t="s">
        <v>2179</v>
      </c>
      <c r="O7" s="159" t="s">
        <v>1471</v>
      </c>
      <c r="P7" s="159">
        <v>1</v>
      </c>
      <c r="Q7" s="159">
        <v>0</v>
      </c>
      <c r="R7" s="159" t="s">
        <v>3980</v>
      </c>
      <c r="S7" s="159" t="s">
        <v>3977</v>
      </c>
      <c r="T7" s="159"/>
      <c r="U7">
        <f t="shared" si="0"/>
        <v>0</v>
      </c>
    </row>
    <row r="8" spans="1:21" ht="27" customHeight="1" x14ac:dyDescent="0.25">
      <c r="A8" s="279" t="str">
        <f>HYPERLINK("#'RCTX221_MIRROR_CICC'!A22","")</f>
        <v/>
      </c>
      <c r="B8" s="75">
        <v>6</v>
      </c>
      <c r="C8" s="159" t="s">
        <v>615</v>
      </c>
      <c r="D8" s="159" t="s">
        <v>56</v>
      </c>
      <c r="E8" s="159" t="s">
        <v>2458</v>
      </c>
      <c r="F8" s="159"/>
      <c r="G8" s="94" t="s">
        <v>647</v>
      </c>
      <c r="H8" s="159"/>
      <c r="I8" s="159" t="s">
        <v>3982</v>
      </c>
      <c r="J8" s="159" t="s">
        <v>3979</v>
      </c>
      <c r="K8" s="159"/>
      <c r="L8" s="159"/>
      <c r="M8" s="159" t="s">
        <v>1482</v>
      </c>
      <c r="N8" s="159" t="s">
        <v>2179</v>
      </c>
      <c r="O8" s="159" t="s">
        <v>1471</v>
      </c>
      <c r="P8" s="159">
        <v>1</v>
      </c>
      <c r="Q8" s="159">
        <v>0</v>
      </c>
      <c r="R8" s="159" t="s">
        <v>3980</v>
      </c>
      <c r="S8" s="159" t="s">
        <v>3977</v>
      </c>
      <c r="T8" s="159"/>
      <c r="U8">
        <f t="shared" si="0"/>
        <v>0</v>
      </c>
    </row>
    <row r="9" spans="1:21" ht="27" customHeight="1" x14ac:dyDescent="0.25">
      <c r="A9" s="279" t="str">
        <f>HYPERLINK("#'RCTX21_847_REESTRUTURADOS'!A17","")</f>
        <v/>
      </c>
      <c r="B9" s="75">
        <v>1</v>
      </c>
      <c r="C9" s="24" t="s">
        <v>51</v>
      </c>
      <c r="D9" s="24" t="s">
        <v>283</v>
      </c>
      <c r="E9" s="24" t="s">
        <v>1463</v>
      </c>
      <c r="F9" s="24"/>
      <c r="G9" s="98" t="s">
        <v>606</v>
      </c>
      <c r="H9" s="21"/>
      <c r="I9" s="24" t="s">
        <v>3944</v>
      </c>
      <c r="J9" s="24"/>
      <c r="K9" s="24" t="s">
        <v>3945</v>
      </c>
      <c r="L9" s="21" t="s">
        <v>1465</v>
      </c>
      <c r="M9" s="21" t="s">
        <v>1466</v>
      </c>
      <c r="N9" s="21" t="s">
        <v>1460</v>
      </c>
      <c r="O9" s="24">
        <v>1</v>
      </c>
      <c r="P9" s="73">
        <v>0</v>
      </c>
      <c r="Q9" s="73" t="s">
        <v>3946</v>
      </c>
      <c r="R9" s="24" t="s">
        <v>3947</v>
      </c>
      <c r="S9" s="147"/>
      <c r="T9" s="29"/>
      <c r="U9">
        <f t="shared" si="0"/>
        <v>0</v>
      </c>
    </row>
    <row r="10" spans="1:21" ht="27" customHeight="1" x14ac:dyDescent="0.25">
      <c r="A10" s="280" t="str">
        <f>HYPERLINK("#'RCTX21_847_REESTRUTURADOS'!A18","")</f>
        <v/>
      </c>
      <c r="B10" s="75">
        <v>2</v>
      </c>
      <c r="C10" s="24" t="s">
        <v>51</v>
      </c>
      <c r="D10" s="24" t="s">
        <v>283</v>
      </c>
      <c r="E10" s="24" t="s">
        <v>1467</v>
      </c>
      <c r="F10" s="24"/>
      <c r="G10" s="85" t="s">
        <v>606</v>
      </c>
      <c r="H10" s="21"/>
      <c r="I10" s="24" t="s">
        <v>3948</v>
      </c>
      <c r="J10" s="21"/>
      <c r="K10" s="24" t="s">
        <v>3945</v>
      </c>
      <c r="L10" s="21" t="s">
        <v>1465</v>
      </c>
      <c r="M10" s="21" t="s">
        <v>1466</v>
      </c>
      <c r="N10" s="21" t="s">
        <v>1460</v>
      </c>
      <c r="O10" s="24">
        <v>1</v>
      </c>
      <c r="P10" s="24">
        <v>0</v>
      </c>
      <c r="Q10" s="24" t="s">
        <v>3946</v>
      </c>
      <c r="R10" s="24" t="s">
        <v>3947</v>
      </c>
      <c r="S10" s="147"/>
      <c r="T10" s="27"/>
      <c r="U10">
        <f t="shared" si="0"/>
        <v>0</v>
      </c>
    </row>
    <row r="11" spans="1:21" ht="27" customHeight="1" x14ac:dyDescent="0.25">
      <c r="A11" s="280" t="str">
        <f>HYPERLINK("#'RCTX211_INTERPELACAO'!A19","")</f>
        <v/>
      </c>
      <c r="B11" s="75">
        <v>3</v>
      </c>
      <c r="C11" s="24" t="s">
        <v>51</v>
      </c>
      <c r="D11" s="24" t="s">
        <v>281</v>
      </c>
      <c r="E11" s="24" t="s">
        <v>2182</v>
      </c>
      <c r="F11" s="24"/>
      <c r="G11" s="85" t="s">
        <v>157</v>
      </c>
      <c r="H11" s="24"/>
      <c r="I11" s="21" t="s">
        <v>3925</v>
      </c>
      <c r="J11" s="105" t="s">
        <v>3926</v>
      </c>
      <c r="K11" s="21" t="s">
        <v>1482</v>
      </c>
      <c r="L11" s="21" t="s">
        <v>2480</v>
      </c>
      <c r="M11" s="21" t="s">
        <v>1471</v>
      </c>
      <c r="N11" s="24">
        <v>0</v>
      </c>
      <c r="O11" s="24">
        <v>0</v>
      </c>
      <c r="P11" s="24"/>
      <c r="Q11" s="24" t="s">
        <v>3143</v>
      </c>
      <c r="R11" s="147"/>
      <c r="S11" s="27"/>
      <c r="T11" s="27"/>
      <c r="U11">
        <f t="shared" si="0"/>
        <v>0</v>
      </c>
    </row>
    <row r="12" spans="1:21" ht="27" customHeight="1" x14ac:dyDescent="0.25">
      <c r="A12" s="280" t="str">
        <f>HYPERLINK("#'RCTX211_INTERPELACAO'!A20","")</f>
        <v/>
      </c>
      <c r="B12" s="75">
        <v>4</v>
      </c>
      <c r="C12" s="24" t="s">
        <v>51</v>
      </c>
      <c r="D12" s="24" t="s">
        <v>281</v>
      </c>
      <c r="E12" s="24" t="s">
        <v>2029</v>
      </c>
      <c r="F12" s="24"/>
      <c r="G12" s="85" t="s">
        <v>104</v>
      </c>
      <c r="H12" s="21"/>
      <c r="I12" s="21" t="s">
        <v>3927</v>
      </c>
      <c r="J12" s="105" t="s">
        <v>3924</v>
      </c>
      <c r="K12" s="21" t="s">
        <v>1482</v>
      </c>
      <c r="L12" s="21" t="s">
        <v>1470</v>
      </c>
      <c r="M12" s="21" t="s">
        <v>1471</v>
      </c>
      <c r="N12" s="24">
        <v>0</v>
      </c>
      <c r="O12" s="24">
        <v>0</v>
      </c>
      <c r="P12" s="24"/>
      <c r="Q12" s="24" t="s">
        <v>3143</v>
      </c>
      <c r="R12" s="147"/>
      <c r="S12" s="27"/>
      <c r="T12" s="27"/>
      <c r="U12">
        <f t="shared" si="0"/>
        <v>0</v>
      </c>
    </row>
    <row r="13" spans="1:21" ht="27" customHeight="1" x14ac:dyDescent="0.25">
      <c r="A13" s="280" t="str">
        <f>HYPERLINK("#'RCTX211_INTERPELACAO'!A21","")</f>
        <v/>
      </c>
      <c r="B13" s="75">
        <v>5</v>
      </c>
      <c r="C13" s="24" t="s">
        <v>51</v>
      </c>
      <c r="D13" s="24" t="s">
        <v>281</v>
      </c>
      <c r="E13" s="24" t="s">
        <v>2029</v>
      </c>
      <c r="F13" s="24"/>
      <c r="G13" s="85" t="s">
        <v>127</v>
      </c>
      <c r="H13" s="21"/>
      <c r="I13" s="21" t="s">
        <v>3927</v>
      </c>
      <c r="J13" s="105" t="s">
        <v>3924</v>
      </c>
      <c r="K13" s="21" t="s">
        <v>1482</v>
      </c>
      <c r="L13" s="21" t="s">
        <v>1470</v>
      </c>
      <c r="M13" s="21" t="s">
        <v>1471</v>
      </c>
      <c r="N13" s="24">
        <v>0</v>
      </c>
      <c r="O13" s="24">
        <v>0</v>
      </c>
      <c r="P13" s="24"/>
      <c r="Q13" s="24" t="s">
        <v>3143</v>
      </c>
      <c r="R13" s="147"/>
      <c r="S13" s="27"/>
      <c r="T13" s="27"/>
      <c r="U13">
        <f t="shared" si="0"/>
        <v>0</v>
      </c>
    </row>
    <row r="14" spans="1:21" ht="27" customHeight="1" x14ac:dyDescent="0.25">
      <c r="A14" s="280" t="str">
        <f>HYPERLINK("#'RCTX211_INTERPELACAO'!A22","")</f>
        <v/>
      </c>
      <c r="B14" s="75">
        <v>6</v>
      </c>
      <c r="C14" s="24" t="s">
        <v>51</v>
      </c>
      <c r="D14" s="24" t="s">
        <v>281</v>
      </c>
      <c r="E14" s="24" t="s">
        <v>2029</v>
      </c>
      <c r="F14" s="24"/>
      <c r="G14" s="85" t="s">
        <v>157</v>
      </c>
      <c r="H14" s="21"/>
      <c r="I14" s="21" t="s">
        <v>3927</v>
      </c>
      <c r="J14" s="105" t="s">
        <v>3924</v>
      </c>
      <c r="K14" s="21" t="s">
        <v>1482</v>
      </c>
      <c r="L14" s="21" t="s">
        <v>1470</v>
      </c>
      <c r="M14" s="21" t="s">
        <v>1471</v>
      </c>
      <c r="N14" s="24">
        <v>0</v>
      </c>
      <c r="O14" s="24">
        <v>0</v>
      </c>
      <c r="P14" s="24"/>
      <c r="Q14" s="24" t="s">
        <v>3143</v>
      </c>
      <c r="R14" s="147"/>
      <c r="S14" s="27"/>
      <c r="T14" s="27"/>
      <c r="U14">
        <f t="shared" si="0"/>
        <v>0</v>
      </c>
    </row>
    <row r="15" spans="1:21" ht="27" customHeight="1" x14ac:dyDescent="0.25">
      <c r="A15" s="280" t="str">
        <f>HYPERLINK("#'RCTX211_INTERPELACAO'!A23","")</f>
        <v/>
      </c>
      <c r="B15" s="75">
        <v>7</v>
      </c>
      <c r="C15" s="24" t="s">
        <v>51</v>
      </c>
      <c r="D15" s="24" t="s">
        <v>281</v>
      </c>
      <c r="E15" s="24" t="s">
        <v>3928</v>
      </c>
      <c r="F15" s="24"/>
      <c r="G15" s="85" t="s">
        <v>127</v>
      </c>
      <c r="H15" s="24"/>
      <c r="I15" s="21" t="s">
        <v>3929</v>
      </c>
      <c r="J15" s="105" t="s">
        <v>3924</v>
      </c>
      <c r="K15" s="21" t="s">
        <v>1482</v>
      </c>
      <c r="L15" s="21" t="s">
        <v>1494</v>
      </c>
      <c r="M15" s="21" t="s">
        <v>1471</v>
      </c>
      <c r="N15" s="24">
        <v>0</v>
      </c>
      <c r="O15" s="24">
        <v>0</v>
      </c>
      <c r="P15" s="24"/>
      <c r="Q15" s="24" t="s">
        <v>3143</v>
      </c>
      <c r="R15" s="147"/>
      <c r="S15" s="27"/>
      <c r="T15" s="27"/>
      <c r="U15">
        <f t="shared" si="0"/>
        <v>0</v>
      </c>
    </row>
    <row r="16" spans="1:21" ht="27" customHeight="1" x14ac:dyDescent="0.25">
      <c r="A16" s="280" t="str">
        <f>HYPERLINK("#'RCTX211_INTERPELACAO'!A24","")</f>
        <v/>
      </c>
      <c r="B16" s="75">
        <v>8</v>
      </c>
      <c r="C16" s="24" t="s">
        <v>51</v>
      </c>
      <c r="D16" s="24" t="s">
        <v>281</v>
      </c>
      <c r="E16" s="24" t="s">
        <v>3928</v>
      </c>
      <c r="F16" s="24"/>
      <c r="G16" s="85" t="s">
        <v>157</v>
      </c>
      <c r="H16" s="24"/>
      <c r="I16" s="21" t="s">
        <v>3929</v>
      </c>
      <c r="J16" s="105" t="s">
        <v>3924</v>
      </c>
      <c r="K16" s="21" t="s">
        <v>1482</v>
      </c>
      <c r="L16" s="21" t="s">
        <v>1494</v>
      </c>
      <c r="M16" s="21" t="s">
        <v>1471</v>
      </c>
      <c r="N16" s="24">
        <v>0</v>
      </c>
      <c r="O16" s="24">
        <v>0</v>
      </c>
      <c r="P16" s="24"/>
      <c r="Q16" s="24" t="s">
        <v>3143</v>
      </c>
      <c r="R16" s="147"/>
      <c r="S16" s="27"/>
      <c r="T16" s="27"/>
      <c r="U16">
        <f t="shared" si="0"/>
        <v>0</v>
      </c>
    </row>
    <row r="17" spans="1:21" ht="27" customHeight="1" x14ac:dyDescent="0.25">
      <c r="A17" s="279" t="str">
        <f>HYPERLINK("#'RCTX20_1076_RESP_CS'!A17","")</f>
        <v/>
      </c>
      <c r="B17" s="75">
        <v>1</v>
      </c>
      <c r="C17" s="24" t="s">
        <v>51</v>
      </c>
      <c r="D17" s="24" t="s">
        <v>2349</v>
      </c>
      <c r="E17" s="24" t="s">
        <v>1463</v>
      </c>
      <c r="F17" s="24"/>
      <c r="G17" s="98" t="s">
        <v>3524</v>
      </c>
      <c r="H17" s="21"/>
      <c r="I17" s="21" t="s">
        <v>6716</v>
      </c>
      <c r="J17" s="24" t="s">
        <v>6717</v>
      </c>
      <c r="K17" s="21" t="s">
        <v>1482</v>
      </c>
      <c r="L17" s="21" t="s">
        <v>1466</v>
      </c>
      <c r="M17" s="21" t="s">
        <v>1460</v>
      </c>
      <c r="N17" s="24">
        <v>1</v>
      </c>
      <c r="O17" s="73">
        <v>0</v>
      </c>
      <c r="P17" s="73"/>
      <c r="Q17" s="24" t="s">
        <v>6718</v>
      </c>
      <c r="R17" s="147"/>
      <c r="S17" s="29"/>
      <c r="T17" s="29"/>
      <c r="U17">
        <f t="shared" si="0"/>
        <v>0</v>
      </c>
    </row>
    <row r="18" spans="1:21" ht="27" customHeight="1" x14ac:dyDescent="0.25">
      <c r="A18" s="280" t="str">
        <f>HYPERLINK("#'RCTX20_1076_RESP_CS'!A18","")</f>
        <v/>
      </c>
      <c r="B18" s="75">
        <v>2</v>
      </c>
      <c r="C18" s="24" t="s">
        <v>51</v>
      </c>
      <c r="D18" s="24" t="s">
        <v>2349</v>
      </c>
      <c r="E18" s="24" t="s">
        <v>1467</v>
      </c>
      <c r="F18" s="24"/>
      <c r="G18" s="85" t="s">
        <v>3524</v>
      </c>
      <c r="H18" s="21"/>
      <c r="I18" s="21" t="s">
        <v>6719</v>
      </c>
      <c r="J18" s="24" t="s">
        <v>6717</v>
      </c>
      <c r="K18" s="21" t="s">
        <v>1482</v>
      </c>
      <c r="L18" s="21" t="s">
        <v>1466</v>
      </c>
      <c r="M18" s="21" t="s">
        <v>1460</v>
      </c>
      <c r="N18" s="24">
        <v>1</v>
      </c>
      <c r="O18" s="24">
        <v>0</v>
      </c>
      <c r="P18" s="24"/>
      <c r="Q18" s="24" t="s">
        <v>6718</v>
      </c>
      <c r="R18" s="147"/>
      <c r="S18" s="27"/>
      <c r="T18" s="27"/>
      <c r="U18">
        <f t="shared" si="0"/>
        <v>0</v>
      </c>
    </row>
    <row r="19" spans="1:21" ht="27" customHeight="1" x14ac:dyDescent="0.25">
      <c r="A19" s="280" t="str">
        <f>HYPERLINK("#'RCTX20_1076_RESP_CS'!A19","")</f>
        <v/>
      </c>
      <c r="B19" s="75">
        <v>2</v>
      </c>
      <c r="C19" s="24" t="s">
        <v>51</v>
      </c>
      <c r="D19" s="24" t="s">
        <v>2349</v>
      </c>
      <c r="E19" s="24" t="s">
        <v>1467</v>
      </c>
      <c r="F19" s="24"/>
      <c r="G19" s="85" t="s">
        <v>256</v>
      </c>
      <c r="H19" s="21"/>
      <c r="I19" s="21" t="s">
        <v>6719</v>
      </c>
      <c r="J19" s="24" t="s">
        <v>6717</v>
      </c>
      <c r="K19" s="21" t="s">
        <v>1482</v>
      </c>
      <c r="L19" s="21" t="s">
        <v>1466</v>
      </c>
      <c r="M19" s="21" t="s">
        <v>1460</v>
      </c>
      <c r="N19" s="24">
        <v>1</v>
      </c>
      <c r="O19" s="24">
        <v>0</v>
      </c>
      <c r="P19" s="24"/>
      <c r="Q19" s="24" t="s">
        <v>6718</v>
      </c>
      <c r="R19" s="147"/>
      <c r="S19" s="27"/>
      <c r="T19" s="27"/>
      <c r="U19">
        <f t="shared" si="0"/>
        <v>0</v>
      </c>
    </row>
    <row r="20" spans="1:21" ht="27" customHeight="1" x14ac:dyDescent="0.25">
      <c r="A20" s="280" t="str">
        <f>HYPERLINK("#'RCTX15_175_JM_CTO_AJ_REG'!A28","")</f>
        <v/>
      </c>
      <c r="B20" s="75">
        <v>12</v>
      </c>
      <c r="C20" s="24" t="s">
        <v>51</v>
      </c>
      <c r="D20" s="24" t="s">
        <v>270</v>
      </c>
      <c r="E20" s="24" t="s">
        <v>1845</v>
      </c>
      <c r="F20" s="24"/>
      <c r="G20" s="85" t="s">
        <v>479</v>
      </c>
      <c r="H20" s="21"/>
      <c r="I20" s="21" t="s">
        <v>3758</v>
      </c>
      <c r="J20" s="21" t="s">
        <v>3745</v>
      </c>
      <c r="K20" s="24" t="s">
        <v>3746</v>
      </c>
      <c r="L20" s="24" t="s">
        <v>3747</v>
      </c>
      <c r="M20" s="21" t="s">
        <v>1487</v>
      </c>
      <c r="N20" s="21" t="s">
        <v>1500</v>
      </c>
      <c r="O20" s="21" t="s">
        <v>1471</v>
      </c>
      <c r="P20" s="24">
        <v>0</v>
      </c>
      <c r="Q20" s="24">
        <v>0</v>
      </c>
      <c r="R20" s="24"/>
      <c r="S20" s="24" t="s">
        <v>3748</v>
      </c>
      <c r="T20" s="147"/>
      <c r="U20">
        <f t="shared" si="0"/>
        <v>0</v>
      </c>
    </row>
    <row r="21" spans="1:21" ht="27" customHeight="1" x14ac:dyDescent="0.25">
      <c r="A21" s="280" t="str">
        <f>HYPERLINK("#'RCTX10_PROT_VALID_MNT'!A23","")</f>
        <v/>
      </c>
      <c r="B21" s="75">
        <v>7</v>
      </c>
      <c r="C21" s="24" t="s">
        <v>51</v>
      </c>
      <c r="D21" s="24" t="s">
        <v>6720</v>
      </c>
      <c r="E21" s="24" t="s">
        <v>6721</v>
      </c>
      <c r="F21" s="24" t="s">
        <v>6722</v>
      </c>
      <c r="G21" s="85" t="s">
        <v>151</v>
      </c>
      <c r="H21" s="21"/>
      <c r="I21" s="21" t="s">
        <v>6723</v>
      </c>
      <c r="J21" s="106" t="s">
        <v>6724</v>
      </c>
      <c r="K21" s="21" t="s">
        <v>6725</v>
      </c>
      <c r="L21" s="21" t="s">
        <v>1487</v>
      </c>
      <c r="M21" s="21" t="s">
        <v>1500</v>
      </c>
      <c r="N21" s="21" t="s">
        <v>1471</v>
      </c>
      <c r="O21" s="24">
        <v>0</v>
      </c>
      <c r="P21" s="24">
        <v>0</v>
      </c>
      <c r="Q21" s="24" t="s">
        <v>6726</v>
      </c>
      <c r="R21" s="24"/>
      <c r="S21" s="147"/>
      <c r="T21" s="27"/>
      <c r="U21">
        <f t="shared" si="0"/>
        <v>0</v>
      </c>
    </row>
    <row r="22" spans="1:21" ht="27" customHeight="1" x14ac:dyDescent="0.25">
      <c r="A22" s="280" t="str">
        <f>HYPERLINK("#'RCTX10_PROT_VALID_MNT'!A24","")</f>
        <v/>
      </c>
      <c r="B22" s="75">
        <v>8</v>
      </c>
      <c r="C22" s="24" t="s">
        <v>51</v>
      </c>
      <c r="D22" s="24" t="s">
        <v>6720</v>
      </c>
      <c r="E22" s="24" t="s">
        <v>6721</v>
      </c>
      <c r="F22" s="24" t="s">
        <v>6727</v>
      </c>
      <c r="G22" s="85" t="s">
        <v>151</v>
      </c>
      <c r="H22" s="21"/>
      <c r="I22" s="21" t="s">
        <v>6723</v>
      </c>
      <c r="J22" s="106" t="s">
        <v>6724</v>
      </c>
      <c r="K22" s="82" t="s">
        <v>6728</v>
      </c>
      <c r="L22" s="21" t="s">
        <v>1487</v>
      </c>
      <c r="M22" s="21" t="s">
        <v>1500</v>
      </c>
      <c r="N22" s="21" t="s">
        <v>1471</v>
      </c>
      <c r="O22" s="24">
        <v>0</v>
      </c>
      <c r="P22" s="24">
        <v>0</v>
      </c>
      <c r="Q22" s="24" t="s">
        <v>6726</v>
      </c>
      <c r="R22" s="24"/>
      <c r="S22" s="147"/>
      <c r="T22" s="27"/>
      <c r="U22">
        <f t="shared" si="0"/>
        <v>0</v>
      </c>
    </row>
    <row r="23" spans="1:21" ht="27" customHeight="1" x14ac:dyDescent="0.25">
      <c r="A23" s="280" t="str">
        <f>HYPERLINK("#'RCTX08_015_LOG_ALT_CLI'!A18","")</f>
        <v/>
      </c>
      <c r="B23" s="75">
        <v>2</v>
      </c>
      <c r="C23" s="24" t="s">
        <v>51</v>
      </c>
      <c r="D23" s="24" t="s">
        <v>266</v>
      </c>
      <c r="E23" s="24" t="s">
        <v>2283</v>
      </c>
      <c r="F23" s="24"/>
      <c r="G23" s="85" t="s">
        <v>317</v>
      </c>
      <c r="H23" s="21"/>
      <c r="I23" s="21" t="s">
        <v>3636</v>
      </c>
      <c r="J23" s="62" t="s">
        <v>3632</v>
      </c>
      <c r="K23" s="105" t="s">
        <v>3633</v>
      </c>
      <c r="L23" s="21" t="s">
        <v>1482</v>
      </c>
      <c r="M23" s="21" t="s">
        <v>1466</v>
      </c>
      <c r="N23" s="21" t="s">
        <v>1471</v>
      </c>
      <c r="O23" s="24">
        <v>0</v>
      </c>
      <c r="P23" s="24">
        <v>0</v>
      </c>
      <c r="Q23" s="24" t="s">
        <v>3634</v>
      </c>
      <c r="R23" s="24" t="s">
        <v>3635</v>
      </c>
      <c r="S23" s="147"/>
      <c r="T23" s="27"/>
      <c r="U23">
        <f t="shared" si="0"/>
        <v>0</v>
      </c>
    </row>
    <row r="24" spans="1:21" ht="27" customHeight="1" x14ac:dyDescent="0.25">
      <c r="A24" s="280" t="str">
        <f>HYPERLINK("#'RCTX04_TRANSFCHAVES_EFT'!A27","")</f>
        <v/>
      </c>
      <c r="B24" s="75">
        <v>11</v>
      </c>
      <c r="C24" s="24" t="s">
        <v>51</v>
      </c>
      <c r="D24" s="24" t="s">
        <v>263</v>
      </c>
      <c r="E24" s="24" t="s">
        <v>1611</v>
      </c>
      <c r="F24" s="24"/>
      <c r="G24" s="85" t="s">
        <v>398</v>
      </c>
      <c r="H24" s="21"/>
      <c r="I24" s="21" t="s">
        <v>3593</v>
      </c>
      <c r="J24" s="21" t="s">
        <v>3582</v>
      </c>
      <c r="K24" s="21" t="s">
        <v>1465</v>
      </c>
      <c r="L24" s="21" t="s">
        <v>1612</v>
      </c>
      <c r="M24" s="21" t="s">
        <v>1471</v>
      </c>
      <c r="N24" s="24">
        <v>0</v>
      </c>
      <c r="O24" s="24">
        <v>0</v>
      </c>
      <c r="P24" s="24" t="s">
        <v>3583</v>
      </c>
      <c r="Q24" s="24" t="s">
        <v>3584</v>
      </c>
      <c r="R24" s="147"/>
      <c r="S24" s="27"/>
      <c r="T24" s="27"/>
      <c r="U24">
        <f t="shared" si="0"/>
        <v>0</v>
      </c>
    </row>
    <row r="25" spans="1:21" ht="27" customHeight="1" x14ac:dyDescent="0.25">
      <c r="A25" s="280" t="str">
        <f>HYPERLINK("#'RCTX04_TRANSFCHAVES_EFT'!A28","")</f>
        <v/>
      </c>
      <c r="B25" s="75">
        <v>12</v>
      </c>
      <c r="C25" s="24" t="s">
        <v>51</v>
      </c>
      <c r="D25" s="24" t="s">
        <v>263</v>
      </c>
      <c r="E25" s="24" t="s">
        <v>1611</v>
      </c>
      <c r="F25" s="24"/>
      <c r="G25" s="85" t="s">
        <v>605</v>
      </c>
      <c r="H25" s="21"/>
      <c r="I25" s="21" t="s">
        <v>3593</v>
      </c>
      <c r="J25" s="21" t="s">
        <v>3582</v>
      </c>
      <c r="K25" s="21" t="s">
        <v>1465</v>
      </c>
      <c r="L25" s="21" t="s">
        <v>1612</v>
      </c>
      <c r="M25" s="21" t="s">
        <v>1471</v>
      </c>
      <c r="N25" s="24">
        <v>0</v>
      </c>
      <c r="O25" s="24">
        <v>0</v>
      </c>
      <c r="P25" s="24" t="s">
        <v>3583</v>
      </c>
      <c r="Q25" s="24" t="s">
        <v>3584</v>
      </c>
      <c r="R25" s="147"/>
      <c r="S25" s="27"/>
      <c r="T25" s="27"/>
      <c r="U25">
        <f t="shared" si="0"/>
        <v>0</v>
      </c>
    </row>
    <row r="26" spans="1:21" ht="27" customHeight="1" x14ac:dyDescent="0.25">
      <c r="A26" s="280" t="str">
        <f>HYPERLINK("#'RCTX02_CLIENTE_DOCS'!A19","")</f>
        <v/>
      </c>
      <c r="B26" s="75">
        <v>3</v>
      </c>
      <c r="C26" s="24" t="s">
        <v>51</v>
      </c>
      <c r="D26" s="24" t="s">
        <v>261</v>
      </c>
      <c r="E26" s="24" t="s">
        <v>1629</v>
      </c>
      <c r="F26" s="24" t="s">
        <v>6729</v>
      </c>
      <c r="G26" s="85" t="s">
        <v>122</v>
      </c>
      <c r="H26" s="24"/>
      <c r="I26" s="107" t="s">
        <v>3546</v>
      </c>
      <c r="J26" s="21" t="s">
        <v>3542</v>
      </c>
      <c r="K26" s="24" t="s">
        <v>3543</v>
      </c>
      <c r="L26" s="21" t="s">
        <v>1465</v>
      </c>
      <c r="M26" s="21" t="s">
        <v>1473</v>
      </c>
      <c r="N26" s="21" t="s">
        <v>1471</v>
      </c>
      <c r="O26" s="24">
        <v>0</v>
      </c>
      <c r="P26" s="24">
        <v>0</v>
      </c>
      <c r="Q26" s="24" t="s">
        <v>3544</v>
      </c>
      <c r="R26" s="24" t="s">
        <v>3545</v>
      </c>
      <c r="S26" s="147"/>
      <c r="T26" s="27"/>
      <c r="U26">
        <f t="shared" si="0"/>
        <v>0</v>
      </c>
    </row>
    <row r="27" spans="1:21" ht="27" customHeight="1" x14ac:dyDescent="0.25">
      <c r="A27" s="280" t="str">
        <f>HYPERLINK("#'RCTX02_CLIENTE_DOCS'!A27","")</f>
        <v/>
      </c>
      <c r="B27" s="75">
        <v>11</v>
      </c>
      <c r="C27" s="24" t="s">
        <v>51</v>
      </c>
      <c r="D27" s="24" t="s">
        <v>261</v>
      </c>
      <c r="E27" s="24" t="s">
        <v>1635</v>
      </c>
      <c r="F27" s="24" t="s">
        <v>6729</v>
      </c>
      <c r="G27" s="85" t="s">
        <v>122</v>
      </c>
      <c r="H27" s="21"/>
      <c r="I27" s="177" t="s">
        <v>3551</v>
      </c>
      <c r="J27" s="21" t="s">
        <v>3542</v>
      </c>
      <c r="K27" s="24" t="s">
        <v>3543</v>
      </c>
      <c r="L27" s="21" t="s">
        <v>1465</v>
      </c>
      <c r="M27" s="21" t="s">
        <v>1473</v>
      </c>
      <c r="N27" s="21" t="s">
        <v>1471</v>
      </c>
      <c r="O27" s="24">
        <v>0</v>
      </c>
      <c r="P27" s="24">
        <v>0</v>
      </c>
      <c r="Q27" s="24" t="s">
        <v>3544</v>
      </c>
      <c r="R27" s="24" t="s">
        <v>3545</v>
      </c>
      <c r="S27" s="147"/>
      <c r="T27" s="27"/>
      <c r="U27">
        <f t="shared" si="0"/>
        <v>0</v>
      </c>
    </row>
    <row r="28" spans="1:21" ht="27" customHeight="1" x14ac:dyDescent="0.25">
      <c r="A28" s="280" t="str">
        <f>HYPERLINK("#'RCTX01_CLIENTE_CONTA_RL'!A19","")</f>
        <v/>
      </c>
      <c r="B28" s="75">
        <v>3</v>
      </c>
      <c r="C28" s="24" t="s">
        <v>51</v>
      </c>
      <c r="D28" s="24" t="s">
        <v>259</v>
      </c>
      <c r="E28" s="24" t="s">
        <v>2027</v>
      </c>
      <c r="F28" s="24"/>
      <c r="G28" s="85" t="s">
        <v>260</v>
      </c>
      <c r="H28" s="21"/>
      <c r="I28" s="21" t="s">
        <v>3489</v>
      </c>
      <c r="J28" s="24" t="s">
        <v>3488</v>
      </c>
      <c r="K28" s="21" t="s">
        <v>1458</v>
      </c>
      <c r="L28" s="21" t="s">
        <v>1459</v>
      </c>
      <c r="M28" s="21" t="s">
        <v>1471</v>
      </c>
      <c r="N28" s="24">
        <v>0</v>
      </c>
      <c r="O28" s="24">
        <v>0</v>
      </c>
      <c r="P28" s="24"/>
      <c r="Q28" s="24" t="s">
        <v>1755</v>
      </c>
      <c r="R28" s="147"/>
      <c r="S28" s="27"/>
      <c r="T28" s="27"/>
      <c r="U28">
        <f t="shared" si="0"/>
        <v>0</v>
      </c>
    </row>
    <row r="29" spans="1:21" ht="27" customHeight="1" x14ac:dyDescent="0.25">
      <c r="A29" s="280" t="str">
        <f>HYPERLINK("#'RCTX01_CARTEIRAS_ADV'!A58","")</f>
        <v/>
      </c>
      <c r="B29" s="75">
        <v>42</v>
      </c>
      <c r="C29" s="24" t="s">
        <v>51</v>
      </c>
      <c r="D29" s="24" t="s">
        <v>255</v>
      </c>
      <c r="E29" s="24" t="s">
        <v>1503</v>
      </c>
      <c r="F29" s="24" t="s">
        <v>2844</v>
      </c>
      <c r="G29" s="85" t="s">
        <v>605</v>
      </c>
      <c r="H29" s="24"/>
      <c r="I29" s="24" t="s">
        <v>3459</v>
      </c>
      <c r="J29" s="24" t="s">
        <v>3432</v>
      </c>
      <c r="K29" s="24"/>
      <c r="L29" s="21" t="s">
        <v>1487</v>
      </c>
      <c r="M29" s="21" t="s">
        <v>1500</v>
      </c>
      <c r="N29" s="21" t="s">
        <v>1471</v>
      </c>
      <c r="O29" s="24">
        <v>0</v>
      </c>
      <c r="P29" s="24">
        <v>0</v>
      </c>
      <c r="Q29" s="24" t="s">
        <v>3429</v>
      </c>
      <c r="R29" s="24" t="s">
        <v>3430</v>
      </c>
      <c r="S29" s="147"/>
      <c r="T29" s="27"/>
      <c r="U29">
        <f t="shared" si="0"/>
        <v>0</v>
      </c>
    </row>
    <row r="30" spans="1:21" ht="27" customHeight="1" x14ac:dyDescent="0.25">
      <c r="A30" s="280" t="str">
        <f>HYPERLINK("#'RCTX01_CARTEIRAS_ADV'!A59","")</f>
        <v/>
      </c>
      <c r="B30" s="75">
        <v>43</v>
      </c>
      <c r="C30" s="24" t="s">
        <v>51</v>
      </c>
      <c r="D30" s="24" t="s">
        <v>255</v>
      </c>
      <c r="E30" s="24" t="s">
        <v>1503</v>
      </c>
      <c r="F30" s="24" t="s">
        <v>2844</v>
      </c>
      <c r="G30" s="85" t="s">
        <v>510</v>
      </c>
      <c r="H30" s="24"/>
      <c r="I30" s="24" t="s">
        <v>3459</v>
      </c>
      <c r="J30" s="24" t="s">
        <v>3432</v>
      </c>
      <c r="K30" s="24"/>
      <c r="L30" s="21" t="s">
        <v>1487</v>
      </c>
      <c r="M30" s="21" t="s">
        <v>1500</v>
      </c>
      <c r="N30" s="21" t="s">
        <v>1471</v>
      </c>
      <c r="O30" s="24">
        <v>0</v>
      </c>
      <c r="P30" s="24">
        <v>0</v>
      </c>
      <c r="Q30" s="24" t="s">
        <v>3429</v>
      </c>
      <c r="R30" s="24" t="s">
        <v>3430</v>
      </c>
      <c r="S30" s="147"/>
      <c r="T30" s="27"/>
      <c r="U30">
        <f t="shared" si="0"/>
        <v>0</v>
      </c>
    </row>
    <row r="31" spans="1:21" ht="27" customHeight="1" x14ac:dyDescent="0.25">
      <c r="A31" s="280" t="str">
        <f>HYPERLINK("#'RCT315_INFOCONTB'!A21","")</f>
        <v/>
      </c>
      <c r="B31" s="75">
        <v>5</v>
      </c>
      <c r="C31" s="24" t="s">
        <v>51</v>
      </c>
      <c r="D31" s="24" t="s">
        <v>250</v>
      </c>
      <c r="E31" s="24" t="s">
        <v>3268</v>
      </c>
      <c r="F31" s="24"/>
      <c r="G31" s="85" t="s">
        <v>603</v>
      </c>
      <c r="H31" s="21"/>
      <c r="I31" s="21" t="s">
        <v>3412</v>
      </c>
      <c r="J31" s="82" t="s">
        <v>3410</v>
      </c>
      <c r="K31" s="82" t="s">
        <v>3411</v>
      </c>
      <c r="L31" s="21" t="s">
        <v>1482</v>
      </c>
      <c r="M31" s="21" t="s">
        <v>1575</v>
      </c>
      <c r="N31" s="21" t="s">
        <v>1471</v>
      </c>
      <c r="O31" s="24">
        <v>0</v>
      </c>
      <c r="P31" s="24">
        <v>0</v>
      </c>
      <c r="Q31" s="24" t="s">
        <v>3408</v>
      </c>
      <c r="R31" s="24" t="s">
        <v>3409</v>
      </c>
      <c r="S31" s="147"/>
      <c r="T31" s="27"/>
      <c r="U31">
        <f t="shared" si="0"/>
        <v>0</v>
      </c>
    </row>
    <row r="32" spans="1:21" ht="27" customHeight="1" x14ac:dyDescent="0.25">
      <c r="A32" s="280" t="str">
        <f>HYPERLINK("#'RCT315_INFOCONTB'!A29","")</f>
        <v/>
      </c>
      <c r="B32" s="75">
        <v>13</v>
      </c>
      <c r="C32" s="24" t="s">
        <v>51</v>
      </c>
      <c r="D32" s="24" t="s">
        <v>250</v>
      </c>
      <c r="E32" s="24" t="s">
        <v>3285</v>
      </c>
      <c r="F32" s="24"/>
      <c r="G32" s="85" t="s">
        <v>247</v>
      </c>
      <c r="H32" s="21"/>
      <c r="I32" s="82" t="s">
        <v>3413</v>
      </c>
      <c r="J32" s="82" t="s">
        <v>3410</v>
      </c>
      <c r="K32" s="82" t="s">
        <v>3411</v>
      </c>
      <c r="L32" s="21" t="s">
        <v>1458</v>
      </c>
      <c r="M32" s="21" t="s">
        <v>1459</v>
      </c>
      <c r="N32" s="21" t="s">
        <v>1471</v>
      </c>
      <c r="O32" s="24">
        <v>0</v>
      </c>
      <c r="P32" s="24">
        <v>0</v>
      </c>
      <c r="Q32" s="24" t="s">
        <v>3408</v>
      </c>
      <c r="R32" s="24" t="s">
        <v>3409</v>
      </c>
      <c r="S32" s="147"/>
      <c r="T32" s="27"/>
      <c r="U32">
        <f t="shared" si="0"/>
        <v>0</v>
      </c>
    </row>
    <row r="33" spans="1:21" ht="27" customHeight="1" x14ac:dyDescent="0.25">
      <c r="A33" s="280" t="str">
        <f>HYPERLINK("#'RCT315_INFOCONTB'!A30","")</f>
        <v/>
      </c>
      <c r="B33" s="75">
        <v>14</v>
      </c>
      <c r="C33" s="24" t="s">
        <v>51</v>
      </c>
      <c r="D33" s="24" t="s">
        <v>250</v>
      </c>
      <c r="E33" s="24" t="s">
        <v>3285</v>
      </c>
      <c r="F33" s="24"/>
      <c r="G33" s="85" t="s">
        <v>603</v>
      </c>
      <c r="H33" s="21"/>
      <c r="I33" s="82" t="s">
        <v>3413</v>
      </c>
      <c r="J33" s="82" t="s">
        <v>3410</v>
      </c>
      <c r="K33" s="82" t="s">
        <v>3411</v>
      </c>
      <c r="L33" s="21" t="s">
        <v>1458</v>
      </c>
      <c r="M33" s="21" t="s">
        <v>1459</v>
      </c>
      <c r="N33" s="21" t="s">
        <v>1471</v>
      </c>
      <c r="O33" s="24">
        <v>0</v>
      </c>
      <c r="P33" s="24">
        <v>0</v>
      </c>
      <c r="Q33" s="24" t="s">
        <v>3408</v>
      </c>
      <c r="R33" s="24" t="s">
        <v>3409</v>
      </c>
      <c r="S33" s="147"/>
      <c r="T33" s="27"/>
      <c r="U33">
        <f t="shared" si="0"/>
        <v>0</v>
      </c>
    </row>
    <row r="34" spans="1:21" ht="27" customHeight="1" x14ac:dyDescent="0.25">
      <c r="A34" s="280" t="str">
        <f>HYPERLINK("#'RCT315_INFOCONTB'!A34","")</f>
        <v/>
      </c>
      <c r="B34" s="75">
        <v>18</v>
      </c>
      <c r="C34" s="24" t="s">
        <v>51</v>
      </c>
      <c r="D34" s="24" t="s">
        <v>250</v>
      </c>
      <c r="E34" s="24" t="s">
        <v>3294</v>
      </c>
      <c r="F34" s="24"/>
      <c r="G34" s="85" t="s">
        <v>247</v>
      </c>
      <c r="H34" s="21"/>
      <c r="I34" s="82" t="s">
        <v>3414</v>
      </c>
      <c r="J34" s="82" t="s">
        <v>3410</v>
      </c>
      <c r="K34" s="82" t="s">
        <v>3411</v>
      </c>
      <c r="L34" s="21" t="s">
        <v>1458</v>
      </c>
      <c r="M34" s="21" t="s">
        <v>1459</v>
      </c>
      <c r="N34" s="21" t="s">
        <v>1471</v>
      </c>
      <c r="O34" s="24">
        <v>0</v>
      </c>
      <c r="P34" s="24">
        <v>0</v>
      </c>
      <c r="Q34" s="24" t="s">
        <v>3408</v>
      </c>
      <c r="R34" s="24" t="s">
        <v>3409</v>
      </c>
      <c r="S34" s="147"/>
      <c r="T34" s="27"/>
      <c r="U34">
        <f t="shared" si="0"/>
        <v>0</v>
      </c>
    </row>
    <row r="35" spans="1:21" ht="27" customHeight="1" x14ac:dyDescent="0.25">
      <c r="A35" s="280" t="str">
        <f>HYPERLINK("#'RCT315_INFOCONTB'!A35","")</f>
        <v/>
      </c>
      <c r="B35" s="75">
        <v>19</v>
      </c>
      <c r="C35" s="24" t="s">
        <v>51</v>
      </c>
      <c r="D35" s="24" t="s">
        <v>250</v>
      </c>
      <c r="E35" s="24" t="s">
        <v>3294</v>
      </c>
      <c r="F35" s="24"/>
      <c r="G35" s="85" t="s">
        <v>603</v>
      </c>
      <c r="H35" s="21"/>
      <c r="I35" s="82" t="s">
        <v>3414</v>
      </c>
      <c r="J35" s="82" t="s">
        <v>3410</v>
      </c>
      <c r="K35" s="82" t="s">
        <v>3411</v>
      </c>
      <c r="L35" s="21" t="s">
        <v>1458</v>
      </c>
      <c r="M35" s="21" t="s">
        <v>1459</v>
      </c>
      <c r="N35" s="21" t="s">
        <v>1471</v>
      </c>
      <c r="O35" s="24">
        <v>0</v>
      </c>
      <c r="P35" s="24">
        <v>0</v>
      </c>
      <c r="Q35" s="24" t="s">
        <v>3408</v>
      </c>
      <c r="R35" s="24" t="s">
        <v>3409</v>
      </c>
      <c r="S35" s="147"/>
      <c r="T35" s="27"/>
      <c r="U35">
        <f t="shared" si="0"/>
        <v>0</v>
      </c>
    </row>
    <row r="36" spans="1:21" ht="27" customHeight="1" x14ac:dyDescent="0.25">
      <c r="A36" s="280" t="str">
        <f>HYPERLINK("#'RCT309_RESPENTIM'!A22","")</f>
        <v/>
      </c>
      <c r="B36" s="75">
        <v>6</v>
      </c>
      <c r="C36" s="24" t="s">
        <v>51</v>
      </c>
      <c r="D36" s="24" t="s">
        <v>249</v>
      </c>
      <c r="E36" s="24" t="s">
        <v>2182</v>
      </c>
      <c r="F36" s="24"/>
      <c r="G36" s="85" t="s">
        <v>292</v>
      </c>
      <c r="H36" s="21"/>
      <c r="I36" s="21" t="s">
        <v>3402</v>
      </c>
      <c r="J36" s="24" t="s">
        <v>3400</v>
      </c>
      <c r="K36" s="24" t="s">
        <v>3401</v>
      </c>
      <c r="L36" s="21" t="s">
        <v>1482</v>
      </c>
      <c r="M36" s="21" t="s">
        <v>2480</v>
      </c>
      <c r="N36" s="21" t="s">
        <v>1471</v>
      </c>
      <c r="O36" s="24">
        <v>0</v>
      </c>
      <c r="P36" s="24">
        <v>0</v>
      </c>
      <c r="Q36" s="24" t="s">
        <v>3042</v>
      </c>
      <c r="R36" s="24" t="s">
        <v>3399</v>
      </c>
      <c r="S36" s="147"/>
      <c r="T36" s="27"/>
      <c r="U36">
        <f t="shared" si="0"/>
        <v>0</v>
      </c>
    </row>
    <row r="37" spans="1:21" ht="27" customHeight="1" x14ac:dyDescent="0.25">
      <c r="A37" s="280" t="str">
        <f>HYPERLINK("#'RCT309_RESPENTIM'!A24","")</f>
        <v/>
      </c>
      <c r="B37" s="75">
        <v>8</v>
      </c>
      <c r="C37" s="24" t="s">
        <v>51</v>
      </c>
      <c r="D37" s="24" t="s">
        <v>249</v>
      </c>
      <c r="E37" s="24" t="s">
        <v>3092</v>
      </c>
      <c r="F37" s="24"/>
      <c r="G37" s="85" t="s">
        <v>603</v>
      </c>
      <c r="H37" s="21"/>
      <c r="I37" s="21" t="s">
        <v>3403</v>
      </c>
      <c r="J37" s="24" t="s">
        <v>3400</v>
      </c>
      <c r="K37" s="24" t="s">
        <v>3401</v>
      </c>
      <c r="L37" s="21" t="s">
        <v>1487</v>
      </c>
      <c r="M37" s="21" t="s">
        <v>1497</v>
      </c>
      <c r="N37" s="21" t="s">
        <v>1471</v>
      </c>
      <c r="O37" s="24">
        <v>0</v>
      </c>
      <c r="P37" s="24">
        <v>0</v>
      </c>
      <c r="Q37" s="24" t="s">
        <v>3042</v>
      </c>
      <c r="R37" s="24" t="s">
        <v>3399</v>
      </c>
      <c r="S37" s="147"/>
      <c r="T37" s="27"/>
      <c r="U37">
        <f t="shared" si="0"/>
        <v>0</v>
      </c>
    </row>
    <row r="38" spans="1:21" ht="27" customHeight="1" x14ac:dyDescent="0.25">
      <c r="A38" s="280" t="str">
        <f>HYPERLINK("#'RCT309_RESPENTIM'!A25","")</f>
        <v/>
      </c>
      <c r="B38" s="75">
        <v>9</v>
      </c>
      <c r="C38" s="24" t="s">
        <v>51</v>
      </c>
      <c r="D38" s="24" t="s">
        <v>249</v>
      </c>
      <c r="E38" s="24" t="s">
        <v>3093</v>
      </c>
      <c r="F38" s="24"/>
      <c r="G38" s="85" t="s">
        <v>603</v>
      </c>
      <c r="H38" s="21"/>
      <c r="I38" s="21" t="s">
        <v>3404</v>
      </c>
      <c r="J38" s="24" t="s">
        <v>3400</v>
      </c>
      <c r="K38" s="24" t="s">
        <v>3401</v>
      </c>
      <c r="L38" s="21" t="s">
        <v>1487</v>
      </c>
      <c r="M38" s="21" t="s">
        <v>1497</v>
      </c>
      <c r="N38" s="21" t="s">
        <v>1471</v>
      </c>
      <c r="O38" s="24">
        <v>0</v>
      </c>
      <c r="P38" s="24">
        <v>0</v>
      </c>
      <c r="Q38" s="24" t="s">
        <v>3042</v>
      </c>
      <c r="R38" s="24" t="s">
        <v>3399</v>
      </c>
      <c r="S38" s="147"/>
      <c r="T38" s="27"/>
      <c r="U38">
        <f t="shared" si="0"/>
        <v>0</v>
      </c>
    </row>
    <row r="39" spans="1:21" ht="27" customHeight="1" x14ac:dyDescent="0.25">
      <c r="A39" s="280" t="str">
        <f>HYPERLINK("#'RCT302_CONTRINST'!A18","")</f>
        <v/>
      </c>
      <c r="B39" s="75">
        <v>2</v>
      </c>
      <c r="C39" s="24" t="s">
        <v>51</v>
      </c>
      <c r="D39" s="24" t="s">
        <v>247</v>
      </c>
      <c r="E39" s="24" t="s">
        <v>2526</v>
      </c>
      <c r="F39" s="24"/>
      <c r="G39" s="85" t="s">
        <v>603</v>
      </c>
      <c r="H39" s="21"/>
      <c r="I39" s="21" t="s">
        <v>3382</v>
      </c>
      <c r="J39" s="21" t="s">
        <v>3383</v>
      </c>
      <c r="K39" s="21" t="s">
        <v>3384</v>
      </c>
      <c r="L39" s="21" t="s">
        <v>1458</v>
      </c>
      <c r="M39" s="21" t="s">
        <v>1459</v>
      </c>
      <c r="N39" s="21" t="s">
        <v>1471</v>
      </c>
      <c r="O39" s="24">
        <v>0</v>
      </c>
      <c r="P39" s="24">
        <v>0</v>
      </c>
      <c r="Q39" s="73" t="s">
        <v>3380</v>
      </c>
      <c r="R39" s="24" t="s">
        <v>3381</v>
      </c>
      <c r="S39" s="147"/>
      <c r="T39" s="27"/>
      <c r="U39">
        <f t="shared" si="0"/>
        <v>0</v>
      </c>
    </row>
    <row r="40" spans="1:21" ht="27" customHeight="1" x14ac:dyDescent="0.25">
      <c r="A40" s="280" t="str">
        <f>HYPERLINK("#'RCT302_CONTRINST'!A34","")</f>
        <v/>
      </c>
      <c r="B40" s="75">
        <v>18</v>
      </c>
      <c r="C40" s="24" t="s">
        <v>51</v>
      </c>
      <c r="D40" s="24" t="s">
        <v>247</v>
      </c>
      <c r="E40" s="24" t="s">
        <v>2766</v>
      </c>
      <c r="F40" s="24"/>
      <c r="G40" s="85" t="s">
        <v>603</v>
      </c>
      <c r="H40" s="21"/>
      <c r="I40" s="21" t="s">
        <v>3390</v>
      </c>
      <c r="J40" s="21" t="s">
        <v>3385</v>
      </c>
      <c r="K40" s="21" t="s">
        <v>3384</v>
      </c>
      <c r="L40" s="21" t="s">
        <v>1458</v>
      </c>
      <c r="M40" s="21" t="s">
        <v>1459</v>
      </c>
      <c r="N40" s="21" t="s">
        <v>1471</v>
      </c>
      <c r="O40" s="24">
        <v>0</v>
      </c>
      <c r="P40" s="24">
        <v>0</v>
      </c>
      <c r="Q40" s="73" t="s">
        <v>3380</v>
      </c>
      <c r="R40" s="24" t="s">
        <v>3381</v>
      </c>
      <c r="S40" s="147"/>
      <c r="T40" s="27"/>
      <c r="U40">
        <f t="shared" si="0"/>
        <v>0</v>
      </c>
    </row>
    <row r="41" spans="1:21" ht="27" customHeight="1" x14ac:dyDescent="0.25">
      <c r="A41" s="280" t="str">
        <f>HYPERLINK("#'RCT302_CONTRINST'!A35","")</f>
        <v/>
      </c>
      <c r="B41" s="75">
        <v>19</v>
      </c>
      <c r="C41" s="24" t="s">
        <v>51</v>
      </c>
      <c r="D41" s="24" t="s">
        <v>247</v>
      </c>
      <c r="E41" s="24" t="s">
        <v>2767</v>
      </c>
      <c r="F41" s="24"/>
      <c r="G41" s="85" t="s">
        <v>603</v>
      </c>
      <c r="H41" s="21"/>
      <c r="I41" s="21" t="s">
        <v>3390</v>
      </c>
      <c r="J41" s="21" t="s">
        <v>3385</v>
      </c>
      <c r="K41" s="21" t="s">
        <v>3384</v>
      </c>
      <c r="L41" s="21" t="s">
        <v>1458</v>
      </c>
      <c r="M41" s="21" t="s">
        <v>1459</v>
      </c>
      <c r="N41" s="21" t="s">
        <v>1471</v>
      </c>
      <c r="O41" s="24">
        <v>0</v>
      </c>
      <c r="P41" s="24">
        <v>0</v>
      </c>
      <c r="Q41" s="73" t="s">
        <v>3380</v>
      </c>
      <c r="R41" s="24" t="s">
        <v>3381</v>
      </c>
      <c r="S41" s="147"/>
      <c r="T41" s="27"/>
      <c r="U41">
        <f t="shared" si="0"/>
        <v>0</v>
      </c>
    </row>
    <row r="42" spans="1:21" ht="27" customHeight="1" x14ac:dyDescent="0.25">
      <c r="A42" s="280" t="str">
        <f>HYPERLINK("#'RCT302_CONTRINST'!A36","")</f>
        <v/>
      </c>
      <c r="B42" s="75">
        <v>20</v>
      </c>
      <c r="C42" s="24" t="s">
        <v>51</v>
      </c>
      <c r="D42" s="24" t="s">
        <v>247</v>
      </c>
      <c r="E42" s="24" t="s">
        <v>2768</v>
      </c>
      <c r="F42" s="24"/>
      <c r="G42" s="85" t="s">
        <v>603</v>
      </c>
      <c r="H42" s="21"/>
      <c r="I42" s="21" t="s">
        <v>3391</v>
      </c>
      <c r="J42" s="21" t="s">
        <v>3385</v>
      </c>
      <c r="K42" s="21" t="s">
        <v>3384</v>
      </c>
      <c r="L42" s="21" t="s">
        <v>1458</v>
      </c>
      <c r="M42" s="21" t="s">
        <v>1459</v>
      </c>
      <c r="N42" s="21" t="s">
        <v>1471</v>
      </c>
      <c r="O42" s="24">
        <v>0</v>
      </c>
      <c r="P42" s="24">
        <v>0</v>
      </c>
      <c r="Q42" s="73" t="s">
        <v>3380</v>
      </c>
      <c r="R42" s="24" t="s">
        <v>3381</v>
      </c>
      <c r="S42" s="147"/>
      <c r="T42" s="27"/>
      <c r="U42">
        <f t="shared" si="0"/>
        <v>0</v>
      </c>
    </row>
    <row r="43" spans="1:21" ht="27" customHeight="1" x14ac:dyDescent="0.25">
      <c r="A43" s="280" t="str">
        <f>HYPERLINK("#'RCT301_ENT_DOCS'!A20","")</f>
        <v/>
      </c>
      <c r="B43" s="75">
        <v>4</v>
      </c>
      <c r="C43" s="24" t="s">
        <v>51</v>
      </c>
      <c r="D43" s="24" t="s">
        <v>246</v>
      </c>
      <c r="E43" s="24" t="s">
        <v>2182</v>
      </c>
      <c r="F43" s="24"/>
      <c r="G43" s="85" t="s">
        <v>293</v>
      </c>
      <c r="H43" s="21"/>
      <c r="I43" s="21" t="s">
        <v>3379</v>
      </c>
      <c r="J43" s="21" t="s">
        <v>3377</v>
      </c>
      <c r="K43" s="21" t="s">
        <v>3378</v>
      </c>
      <c r="L43" s="21" t="s">
        <v>1482</v>
      </c>
      <c r="M43" s="21" t="s">
        <v>2480</v>
      </c>
      <c r="N43" s="21" t="s">
        <v>1471</v>
      </c>
      <c r="O43" s="24">
        <v>0</v>
      </c>
      <c r="P43" s="24">
        <v>0</v>
      </c>
      <c r="Q43" s="24"/>
      <c r="R43" s="24" t="s">
        <v>3376</v>
      </c>
      <c r="S43" s="147"/>
      <c r="T43" s="27"/>
      <c r="U43">
        <f t="shared" si="0"/>
        <v>0</v>
      </c>
    </row>
    <row r="44" spans="1:21" ht="27" customHeight="1" x14ac:dyDescent="0.25">
      <c r="A44" s="280" t="str">
        <f>HYPERLINK("#'RCT300_ENTIDADES'!A21","")</f>
        <v/>
      </c>
      <c r="B44" s="75">
        <v>5</v>
      </c>
      <c r="C44" s="24" t="s">
        <v>51</v>
      </c>
      <c r="D44" s="24" t="s">
        <v>245</v>
      </c>
      <c r="E44" s="24" t="s">
        <v>2182</v>
      </c>
      <c r="F44" s="24"/>
      <c r="G44" s="85" t="s">
        <v>292</v>
      </c>
      <c r="H44" s="21"/>
      <c r="I44" s="21" t="s">
        <v>3362</v>
      </c>
      <c r="J44" s="21" t="s">
        <v>3360</v>
      </c>
      <c r="K44" s="21" t="s">
        <v>3361</v>
      </c>
      <c r="L44" s="21" t="s">
        <v>1482</v>
      </c>
      <c r="M44" s="21" t="s">
        <v>2480</v>
      </c>
      <c r="N44" s="21" t="s">
        <v>1471</v>
      </c>
      <c r="O44" s="24">
        <v>0</v>
      </c>
      <c r="P44" s="24">
        <v>0</v>
      </c>
      <c r="Q44" s="24" t="s">
        <v>3358</v>
      </c>
      <c r="R44" s="24" t="s">
        <v>3359</v>
      </c>
      <c r="S44" s="147"/>
      <c r="T44" s="27"/>
      <c r="U44">
        <f t="shared" si="0"/>
        <v>0</v>
      </c>
    </row>
    <row r="45" spans="1:21" ht="27" customHeight="1" x14ac:dyDescent="0.25">
      <c r="A45" s="280" t="str">
        <f>HYPERLINK("#'RCT300_ENTIDADES'!A23","")</f>
        <v/>
      </c>
      <c r="B45" s="75">
        <v>7</v>
      </c>
      <c r="C45" s="24" t="s">
        <v>51</v>
      </c>
      <c r="D45" s="24" t="s">
        <v>245</v>
      </c>
      <c r="E45" s="24" t="s">
        <v>794</v>
      </c>
      <c r="F45" s="24"/>
      <c r="G45" s="85" t="s">
        <v>292</v>
      </c>
      <c r="H45" s="21"/>
      <c r="I45" s="21" t="s">
        <v>3363</v>
      </c>
      <c r="J45" s="21" t="s">
        <v>3360</v>
      </c>
      <c r="K45" s="21" t="s">
        <v>3361</v>
      </c>
      <c r="L45" s="21" t="s">
        <v>1482</v>
      </c>
      <c r="M45" s="21" t="s">
        <v>1661</v>
      </c>
      <c r="N45" s="21" t="s">
        <v>1471</v>
      </c>
      <c r="O45" s="24">
        <v>0</v>
      </c>
      <c r="P45" s="24">
        <v>0</v>
      </c>
      <c r="Q45" s="24" t="s">
        <v>3358</v>
      </c>
      <c r="R45" s="24" t="s">
        <v>3359</v>
      </c>
      <c r="S45" s="147"/>
      <c r="T45" s="27"/>
      <c r="U45">
        <f t="shared" si="0"/>
        <v>0</v>
      </c>
    </row>
    <row r="46" spans="1:21" ht="27" customHeight="1" x14ac:dyDescent="0.25">
      <c r="A46" s="280" t="str">
        <f>HYPERLINK("#'RCT300_ENTIDADES'!A27","")</f>
        <v/>
      </c>
      <c r="B46" s="75">
        <v>11</v>
      </c>
      <c r="C46" s="24" t="s">
        <v>51</v>
      </c>
      <c r="D46" s="24" t="s">
        <v>245</v>
      </c>
      <c r="E46" s="24" t="s">
        <v>2669</v>
      </c>
      <c r="F46" s="24"/>
      <c r="G46" s="85" t="s">
        <v>292</v>
      </c>
      <c r="H46" s="21"/>
      <c r="I46" s="21" t="s">
        <v>3365</v>
      </c>
      <c r="J46" s="21" t="s">
        <v>3360</v>
      </c>
      <c r="K46" s="21" t="s">
        <v>3361</v>
      </c>
      <c r="L46" s="21" t="s">
        <v>1458</v>
      </c>
      <c r="M46" s="21" t="s">
        <v>1459</v>
      </c>
      <c r="N46" s="21" t="s">
        <v>1471</v>
      </c>
      <c r="O46" s="24">
        <v>0</v>
      </c>
      <c r="P46" s="24">
        <v>0</v>
      </c>
      <c r="Q46" s="24" t="s">
        <v>3358</v>
      </c>
      <c r="R46" s="24" t="s">
        <v>3359</v>
      </c>
      <c r="S46" s="147"/>
      <c r="T46" s="27"/>
      <c r="U46">
        <f t="shared" si="0"/>
        <v>0</v>
      </c>
    </row>
    <row r="47" spans="1:21" ht="27" customHeight="1" x14ac:dyDescent="0.25">
      <c r="A47" s="280" t="str">
        <f>HYPERLINK("#'RCT300_ENTIDADES'!A28","")</f>
        <v/>
      </c>
      <c r="B47" s="75">
        <v>12</v>
      </c>
      <c r="C47" s="24" t="s">
        <v>51</v>
      </c>
      <c r="D47" s="24" t="s">
        <v>245</v>
      </c>
      <c r="E47" s="24" t="s">
        <v>2467</v>
      </c>
      <c r="F47" s="24"/>
      <c r="G47" s="85" t="s">
        <v>292</v>
      </c>
      <c r="H47" s="21"/>
      <c r="I47" s="21" t="s">
        <v>3366</v>
      </c>
      <c r="J47" s="21" t="s">
        <v>3360</v>
      </c>
      <c r="K47" s="21" t="s">
        <v>3361</v>
      </c>
      <c r="L47" s="21" t="s">
        <v>1482</v>
      </c>
      <c r="M47" s="21" t="s">
        <v>1575</v>
      </c>
      <c r="N47" s="21" t="s">
        <v>1471</v>
      </c>
      <c r="O47" s="24">
        <v>0</v>
      </c>
      <c r="P47" s="24">
        <v>0</v>
      </c>
      <c r="Q47" s="24" t="s">
        <v>3358</v>
      </c>
      <c r="R47" s="24" t="s">
        <v>3359</v>
      </c>
      <c r="S47" s="147"/>
      <c r="T47" s="27"/>
      <c r="U47">
        <f t="shared" si="0"/>
        <v>0</v>
      </c>
    </row>
    <row r="48" spans="1:21" ht="27" customHeight="1" x14ac:dyDescent="0.25">
      <c r="A48" s="280" t="str">
        <f>HYPERLINK("#'RCT300_ENTIDADES'!A29","")</f>
        <v/>
      </c>
      <c r="B48" s="75">
        <v>13</v>
      </c>
      <c r="C48" s="24" t="s">
        <v>51</v>
      </c>
      <c r="D48" s="24" t="s">
        <v>245</v>
      </c>
      <c r="E48" s="24" t="s">
        <v>2468</v>
      </c>
      <c r="F48" s="24"/>
      <c r="G48" s="85" t="s">
        <v>292</v>
      </c>
      <c r="H48" s="21"/>
      <c r="I48" s="21" t="s">
        <v>3367</v>
      </c>
      <c r="J48" s="21" t="s">
        <v>3360</v>
      </c>
      <c r="K48" s="21" t="s">
        <v>3361</v>
      </c>
      <c r="L48" s="21" t="s">
        <v>1482</v>
      </c>
      <c r="M48" s="21" t="s">
        <v>1575</v>
      </c>
      <c r="N48" s="21" t="s">
        <v>1471</v>
      </c>
      <c r="O48" s="24">
        <v>0</v>
      </c>
      <c r="P48" s="24">
        <v>0</v>
      </c>
      <c r="Q48" s="24" t="s">
        <v>3358</v>
      </c>
      <c r="R48" s="24" t="s">
        <v>3359</v>
      </c>
      <c r="S48" s="147"/>
      <c r="T48" s="27"/>
      <c r="U48">
        <f t="shared" si="0"/>
        <v>0</v>
      </c>
    </row>
    <row r="49" spans="1:21" ht="27" customHeight="1" x14ac:dyDescent="0.25">
      <c r="A49" s="280" t="str">
        <f>HYPERLINK("#'RCT300_ENTIDADES'!A30","")</f>
        <v/>
      </c>
      <c r="B49" s="75">
        <v>14</v>
      </c>
      <c r="C49" s="24" t="s">
        <v>51</v>
      </c>
      <c r="D49" s="24" t="s">
        <v>245</v>
      </c>
      <c r="E49" s="24" t="s">
        <v>2469</v>
      </c>
      <c r="F49" s="24"/>
      <c r="G49" s="85" t="s">
        <v>292</v>
      </c>
      <c r="H49" s="21"/>
      <c r="I49" s="21" t="s">
        <v>3368</v>
      </c>
      <c r="J49" s="21" t="s">
        <v>3360</v>
      </c>
      <c r="K49" s="21" t="s">
        <v>3361</v>
      </c>
      <c r="L49" s="21" t="s">
        <v>1487</v>
      </c>
      <c r="M49" s="21" t="s">
        <v>1696</v>
      </c>
      <c r="N49" s="21" t="s">
        <v>1471</v>
      </c>
      <c r="O49" s="24">
        <v>0</v>
      </c>
      <c r="P49" s="24">
        <v>0</v>
      </c>
      <c r="Q49" s="24" t="s">
        <v>3358</v>
      </c>
      <c r="R49" s="24" t="s">
        <v>3359</v>
      </c>
      <c r="S49" s="147"/>
      <c r="T49" s="27"/>
      <c r="U49">
        <f t="shared" si="0"/>
        <v>0</v>
      </c>
    </row>
    <row r="50" spans="1:21" ht="27" customHeight="1" x14ac:dyDescent="0.25">
      <c r="A50" s="280" t="str">
        <f>HYPERLINK("#'RCT300_ENTIDADES'!A31","")</f>
        <v/>
      </c>
      <c r="B50" s="75">
        <v>15</v>
      </c>
      <c r="C50" s="24" t="s">
        <v>51</v>
      </c>
      <c r="D50" s="24" t="s">
        <v>245</v>
      </c>
      <c r="E50" s="24" t="s">
        <v>2470</v>
      </c>
      <c r="F50" s="24"/>
      <c r="G50" s="85" t="s">
        <v>292</v>
      </c>
      <c r="H50" s="21"/>
      <c r="I50" s="21" t="s">
        <v>3369</v>
      </c>
      <c r="J50" s="21" t="s">
        <v>3360</v>
      </c>
      <c r="K50" s="21" t="s">
        <v>3361</v>
      </c>
      <c r="L50" s="21" t="s">
        <v>1482</v>
      </c>
      <c r="M50" s="21" t="s">
        <v>1575</v>
      </c>
      <c r="N50" s="21" t="s">
        <v>1471</v>
      </c>
      <c r="O50" s="24">
        <v>0</v>
      </c>
      <c r="P50" s="24">
        <v>0</v>
      </c>
      <c r="Q50" s="24" t="s">
        <v>3358</v>
      </c>
      <c r="R50" s="24" t="s">
        <v>3359</v>
      </c>
      <c r="S50" s="147"/>
      <c r="T50" s="27"/>
      <c r="U50">
        <f t="shared" si="0"/>
        <v>0</v>
      </c>
    </row>
    <row r="51" spans="1:21" ht="27" customHeight="1" x14ac:dyDescent="0.25">
      <c r="A51" s="280" t="str">
        <f>HYPERLINK("#'RCT300_ENTIDADES'!A32","")</f>
        <v/>
      </c>
      <c r="B51" s="75">
        <v>16</v>
      </c>
      <c r="C51" s="24" t="s">
        <v>51</v>
      </c>
      <c r="D51" s="24" t="s">
        <v>245</v>
      </c>
      <c r="E51" s="24" t="s">
        <v>2471</v>
      </c>
      <c r="F51" s="24"/>
      <c r="G51" s="85" t="s">
        <v>292</v>
      </c>
      <c r="H51" s="21"/>
      <c r="I51" s="21" t="s">
        <v>3370</v>
      </c>
      <c r="J51" s="21" t="s">
        <v>3360</v>
      </c>
      <c r="K51" s="21" t="s">
        <v>3361</v>
      </c>
      <c r="L51" s="21" t="s">
        <v>1482</v>
      </c>
      <c r="M51" s="21" t="s">
        <v>1575</v>
      </c>
      <c r="N51" s="21" t="s">
        <v>1471</v>
      </c>
      <c r="O51" s="24">
        <v>0</v>
      </c>
      <c r="P51" s="24">
        <v>0</v>
      </c>
      <c r="Q51" s="24" t="s">
        <v>3358</v>
      </c>
      <c r="R51" s="24" t="s">
        <v>3359</v>
      </c>
      <c r="S51" s="147"/>
      <c r="T51" s="27"/>
      <c r="U51">
        <f t="shared" si="0"/>
        <v>0</v>
      </c>
    </row>
    <row r="52" spans="1:21" ht="27" customHeight="1" x14ac:dyDescent="0.25">
      <c r="A52" s="280" t="str">
        <f>HYPERLINK("#'RCT300_ENTIDADES'!A34","")</f>
        <v/>
      </c>
      <c r="B52" s="75">
        <v>18</v>
      </c>
      <c r="C52" s="24" t="s">
        <v>51</v>
      </c>
      <c r="D52" s="24" t="s">
        <v>245</v>
      </c>
      <c r="E52" s="24" t="s">
        <v>860</v>
      </c>
      <c r="F52" s="24"/>
      <c r="G52" s="85" t="s">
        <v>292</v>
      </c>
      <c r="H52" s="21"/>
      <c r="I52" s="21" t="s">
        <v>3371</v>
      </c>
      <c r="J52" s="21" t="s">
        <v>3360</v>
      </c>
      <c r="K52" s="21" t="s">
        <v>3361</v>
      </c>
      <c r="L52" s="21" t="s">
        <v>1482</v>
      </c>
      <c r="M52" s="21" t="s">
        <v>1575</v>
      </c>
      <c r="N52" s="21" t="s">
        <v>1471</v>
      </c>
      <c r="O52" s="24">
        <v>0</v>
      </c>
      <c r="P52" s="24">
        <v>0</v>
      </c>
      <c r="Q52" s="24" t="s">
        <v>3358</v>
      </c>
      <c r="R52" s="24" t="s">
        <v>3359</v>
      </c>
      <c r="S52" s="147"/>
      <c r="T52" s="27"/>
      <c r="U52">
        <f t="shared" si="0"/>
        <v>0</v>
      </c>
    </row>
    <row r="53" spans="1:21" ht="27" customHeight="1" x14ac:dyDescent="0.25">
      <c r="A53" s="280" t="str">
        <f>HYPERLINK("#'RCT300_ENTIDADES'!A35","")</f>
        <v/>
      </c>
      <c r="B53" s="75">
        <v>19</v>
      </c>
      <c r="C53" s="24" t="s">
        <v>51</v>
      </c>
      <c r="D53" s="24" t="s">
        <v>245</v>
      </c>
      <c r="E53" s="24" t="s">
        <v>875</v>
      </c>
      <c r="F53" s="24"/>
      <c r="G53" s="85" t="s">
        <v>292</v>
      </c>
      <c r="H53" s="21"/>
      <c r="I53" s="21" t="s">
        <v>3372</v>
      </c>
      <c r="J53" s="21" t="s">
        <v>3360</v>
      </c>
      <c r="K53" s="21" t="s">
        <v>3361</v>
      </c>
      <c r="L53" s="21" t="s">
        <v>1482</v>
      </c>
      <c r="M53" s="21" t="s">
        <v>1575</v>
      </c>
      <c r="N53" s="21" t="s">
        <v>1471</v>
      </c>
      <c r="O53" s="24">
        <v>0</v>
      </c>
      <c r="P53" s="24">
        <v>0</v>
      </c>
      <c r="Q53" s="24" t="s">
        <v>3358</v>
      </c>
      <c r="R53" s="24" t="s">
        <v>3359</v>
      </c>
      <c r="S53" s="147"/>
      <c r="T53" s="27"/>
      <c r="U53">
        <f t="shared" si="0"/>
        <v>0</v>
      </c>
    </row>
    <row r="54" spans="1:21" ht="27" customHeight="1" x14ac:dyDescent="0.25">
      <c r="A54" s="280" t="str">
        <f>HYPERLINK("#'RCT300_ENTIDADES'!A36","")</f>
        <v/>
      </c>
      <c r="B54" s="75">
        <v>20</v>
      </c>
      <c r="C54" s="24" t="s">
        <v>51</v>
      </c>
      <c r="D54" s="24" t="s">
        <v>245</v>
      </c>
      <c r="E54" s="24" t="s">
        <v>2208</v>
      </c>
      <c r="F54" s="24"/>
      <c r="G54" s="85" t="s">
        <v>292</v>
      </c>
      <c r="H54" s="21"/>
      <c r="I54" s="21" t="s">
        <v>3373</v>
      </c>
      <c r="J54" s="21" t="s">
        <v>3360</v>
      </c>
      <c r="K54" s="21" t="s">
        <v>3361</v>
      </c>
      <c r="L54" s="21" t="s">
        <v>1482</v>
      </c>
      <c r="M54" s="21" t="s">
        <v>2667</v>
      </c>
      <c r="N54" s="21" t="s">
        <v>1471</v>
      </c>
      <c r="O54" s="24">
        <v>0</v>
      </c>
      <c r="P54" s="24">
        <v>0</v>
      </c>
      <c r="Q54" s="24" t="s">
        <v>3358</v>
      </c>
      <c r="R54" s="24" t="s">
        <v>3359</v>
      </c>
      <c r="S54" s="147"/>
      <c r="T54" s="27"/>
      <c r="U54">
        <f t="shared" si="0"/>
        <v>0</v>
      </c>
    </row>
    <row r="55" spans="1:21" ht="27" customHeight="1" x14ac:dyDescent="0.25">
      <c r="A55" s="280" t="str">
        <f>HYPERLINK("#'RCT300_ENTIDADES'!A37","")</f>
        <v/>
      </c>
      <c r="B55" s="75">
        <v>21</v>
      </c>
      <c r="C55" s="24" t="s">
        <v>51</v>
      </c>
      <c r="D55" s="24" t="s">
        <v>245</v>
      </c>
      <c r="E55" s="24" t="s">
        <v>2209</v>
      </c>
      <c r="F55" s="24"/>
      <c r="G55" s="85" t="s">
        <v>292</v>
      </c>
      <c r="H55" s="21"/>
      <c r="I55" s="21" t="s">
        <v>3374</v>
      </c>
      <c r="J55" s="21" t="s">
        <v>3360</v>
      </c>
      <c r="K55" s="21" t="s">
        <v>3361</v>
      </c>
      <c r="L55" s="21" t="s">
        <v>1482</v>
      </c>
      <c r="M55" s="21" t="s">
        <v>2667</v>
      </c>
      <c r="N55" s="21" t="s">
        <v>1471</v>
      </c>
      <c r="O55" s="24">
        <v>0</v>
      </c>
      <c r="P55" s="24">
        <v>0</v>
      </c>
      <c r="Q55" s="24" t="s">
        <v>3358</v>
      </c>
      <c r="R55" s="24" t="s">
        <v>3359</v>
      </c>
      <c r="S55" s="147"/>
      <c r="T55" s="27"/>
      <c r="U55">
        <f t="shared" si="0"/>
        <v>0</v>
      </c>
    </row>
    <row r="56" spans="1:21" ht="27" customHeight="1" x14ac:dyDescent="0.25">
      <c r="A56" s="280" t="str">
        <f>HYPERLINK("#'RCT300_ENTIDADES'!A38","")</f>
        <v/>
      </c>
      <c r="B56" s="75">
        <v>22</v>
      </c>
      <c r="C56" s="24" t="s">
        <v>51</v>
      </c>
      <c r="D56" s="24" t="s">
        <v>245</v>
      </c>
      <c r="E56" s="24" t="s">
        <v>2206</v>
      </c>
      <c r="F56" s="24"/>
      <c r="G56" s="85" t="s">
        <v>292</v>
      </c>
      <c r="H56" s="21"/>
      <c r="I56" s="21" t="s">
        <v>3375</v>
      </c>
      <c r="J56" s="21" t="s">
        <v>3360</v>
      </c>
      <c r="K56" s="21" t="s">
        <v>3361</v>
      </c>
      <c r="L56" s="21" t="s">
        <v>1482</v>
      </c>
      <c r="M56" s="21" t="s">
        <v>1661</v>
      </c>
      <c r="N56" s="21" t="s">
        <v>1471</v>
      </c>
      <c r="O56" s="24">
        <v>0</v>
      </c>
      <c r="P56" s="24">
        <v>0</v>
      </c>
      <c r="Q56" s="24" t="s">
        <v>3358</v>
      </c>
      <c r="R56" s="24" t="s">
        <v>3359</v>
      </c>
      <c r="S56" s="147"/>
      <c r="T56" s="27"/>
      <c r="U56">
        <f t="shared" si="0"/>
        <v>0</v>
      </c>
    </row>
    <row r="57" spans="1:21" ht="27" customHeight="1" x14ac:dyDescent="0.25">
      <c r="A57" s="281" t="str">
        <f>HYPERLINK("#'RCT224_JUSTICOMP'!A21","3")</f>
        <v>3</v>
      </c>
      <c r="B57" s="75">
        <v>5</v>
      </c>
      <c r="C57" s="24" t="s">
        <v>51</v>
      </c>
      <c r="D57" s="24" t="s">
        <v>243</v>
      </c>
      <c r="E57" s="24" t="s">
        <v>1196</v>
      </c>
      <c r="F57" s="107" t="s">
        <v>6730</v>
      </c>
      <c r="G57" s="85" t="s">
        <v>150</v>
      </c>
      <c r="H57" s="21"/>
      <c r="I57" s="82" t="s">
        <v>6731</v>
      </c>
      <c r="J57" s="82" t="s">
        <v>3338</v>
      </c>
      <c r="K57" s="21" t="s">
        <v>3339</v>
      </c>
      <c r="L57" s="21" t="s">
        <v>1482</v>
      </c>
      <c r="M57" s="21" t="s">
        <v>1476</v>
      </c>
      <c r="N57" s="21" t="s">
        <v>1471</v>
      </c>
      <c r="O57" s="24">
        <v>0</v>
      </c>
      <c r="P57" s="24">
        <v>0</v>
      </c>
      <c r="Q57" s="73" t="s">
        <v>3336</v>
      </c>
      <c r="R57" s="24" t="s">
        <v>3337</v>
      </c>
      <c r="S57" s="147"/>
      <c r="T57" s="25"/>
      <c r="U57">
        <f t="shared" si="0"/>
        <v>0</v>
      </c>
    </row>
    <row r="58" spans="1:21" ht="27" customHeight="1" x14ac:dyDescent="0.25">
      <c r="A58" s="281" t="str">
        <f>HYPERLINK("#'RCT224_JUSTICOMP'!A22","4")</f>
        <v>4</v>
      </c>
      <c r="B58" s="75">
        <v>6</v>
      </c>
      <c r="C58" s="24" t="s">
        <v>51</v>
      </c>
      <c r="D58" s="24" t="s">
        <v>243</v>
      </c>
      <c r="E58" s="24" t="s">
        <v>1196</v>
      </c>
      <c r="F58" s="107" t="s">
        <v>6730</v>
      </c>
      <c r="G58" s="85" t="s">
        <v>57</v>
      </c>
      <c r="H58" s="21"/>
      <c r="I58" s="82" t="s">
        <v>6731</v>
      </c>
      <c r="J58" s="82" t="s">
        <v>3338</v>
      </c>
      <c r="K58" s="21" t="s">
        <v>3339</v>
      </c>
      <c r="L58" s="21" t="s">
        <v>1482</v>
      </c>
      <c r="M58" s="21" t="s">
        <v>1476</v>
      </c>
      <c r="N58" s="21" t="s">
        <v>1471</v>
      </c>
      <c r="O58" s="24">
        <v>0</v>
      </c>
      <c r="P58" s="24">
        <v>0</v>
      </c>
      <c r="Q58" s="73" t="s">
        <v>3336</v>
      </c>
      <c r="R58" s="24" t="s">
        <v>3337</v>
      </c>
      <c r="S58" s="147"/>
      <c r="T58" s="25"/>
      <c r="U58">
        <f t="shared" ref="U58:U120" si="1">IF(OR(H58&lt;&gt;"",G58=""),1,0)</f>
        <v>0</v>
      </c>
    </row>
    <row r="59" spans="1:21" ht="27" customHeight="1" x14ac:dyDescent="0.25">
      <c r="A59" s="281" t="str">
        <f>HYPERLINK("#'RCT224_JUSTICOMP'!A23","5")</f>
        <v>5</v>
      </c>
      <c r="B59" s="75">
        <v>7</v>
      </c>
      <c r="C59" s="24" t="s">
        <v>51</v>
      </c>
      <c r="D59" s="24" t="s">
        <v>243</v>
      </c>
      <c r="E59" s="24" t="s">
        <v>1199</v>
      </c>
      <c r="F59" s="107" t="s">
        <v>6730</v>
      </c>
      <c r="G59" s="85" t="s">
        <v>150</v>
      </c>
      <c r="H59" s="21"/>
      <c r="I59" s="82" t="s">
        <v>3341</v>
      </c>
      <c r="J59" s="82" t="s">
        <v>3338</v>
      </c>
      <c r="K59" s="21" t="s">
        <v>3342</v>
      </c>
      <c r="L59" s="21" t="s">
        <v>1482</v>
      </c>
      <c r="M59" s="21" t="s">
        <v>1476</v>
      </c>
      <c r="N59" s="21" t="s">
        <v>1471</v>
      </c>
      <c r="O59" s="24">
        <v>0</v>
      </c>
      <c r="P59" s="24">
        <v>0</v>
      </c>
      <c r="Q59" s="73" t="s">
        <v>3336</v>
      </c>
      <c r="R59" s="24" t="s">
        <v>3337</v>
      </c>
      <c r="S59" s="147"/>
      <c r="T59" s="25"/>
      <c r="U59">
        <f t="shared" si="1"/>
        <v>0</v>
      </c>
    </row>
    <row r="60" spans="1:21" ht="27" customHeight="1" x14ac:dyDescent="0.25">
      <c r="A60" s="281" t="str">
        <f>HYPERLINK("#'RCT224_JUSTICOMP'!A24","6")</f>
        <v>6</v>
      </c>
      <c r="B60" s="75">
        <v>8</v>
      </c>
      <c r="C60" s="24" t="s">
        <v>51</v>
      </c>
      <c r="D60" s="24" t="s">
        <v>243</v>
      </c>
      <c r="E60" s="24" t="s">
        <v>1199</v>
      </c>
      <c r="F60" s="107" t="s">
        <v>6730</v>
      </c>
      <c r="G60" s="85" t="s">
        <v>57</v>
      </c>
      <c r="H60" s="21"/>
      <c r="I60" s="82" t="s">
        <v>3341</v>
      </c>
      <c r="J60" s="82" t="s">
        <v>3338</v>
      </c>
      <c r="K60" s="21" t="s">
        <v>3342</v>
      </c>
      <c r="L60" s="21" t="s">
        <v>1482</v>
      </c>
      <c r="M60" s="21" t="s">
        <v>1476</v>
      </c>
      <c r="N60" s="21" t="s">
        <v>1471</v>
      </c>
      <c r="O60" s="24">
        <v>0</v>
      </c>
      <c r="P60" s="24">
        <v>0</v>
      </c>
      <c r="Q60" s="73" t="s">
        <v>3336</v>
      </c>
      <c r="R60" s="24" t="s">
        <v>3337</v>
      </c>
      <c r="S60" s="147"/>
      <c r="T60" s="25"/>
      <c r="U60">
        <f t="shared" si="1"/>
        <v>0</v>
      </c>
    </row>
    <row r="61" spans="1:21" ht="27" customHeight="1" x14ac:dyDescent="0.25">
      <c r="A61" s="280" t="str">
        <f>HYPERLINK("#'RCT224_JUSTICOMP'!A30","")</f>
        <v/>
      </c>
      <c r="B61" s="75">
        <v>14</v>
      </c>
      <c r="C61" s="24" t="s">
        <v>51</v>
      </c>
      <c r="D61" s="24" t="s">
        <v>243</v>
      </c>
      <c r="E61" s="24" t="s">
        <v>1196</v>
      </c>
      <c r="F61" s="107" t="s">
        <v>6732</v>
      </c>
      <c r="G61" s="85" t="s">
        <v>150</v>
      </c>
      <c r="H61" s="21"/>
      <c r="I61" s="82" t="s">
        <v>3346</v>
      </c>
      <c r="J61" s="82" t="s">
        <v>3344</v>
      </c>
      <c r="K61" s="21" t="s">
        <v>3347</v>
      </c>
      <c r="L61" s="21" t="s">
        <v>1482</v>
      </c>
      <c r="M61" s="21" t="s">
        <v>1476</v>
      </c>
      <c r="N61" s="21" t="s">
        <v>1471</v>
      </c>
      <c r="O61" s="24">
        <v>0</v>
      </c>
      <c r="P61" s="24">
        <v>0</v>
      </c>
      <c r="Q61" s="73" t="s">
        <v>3336</v>
      </c>
      <c r="R61" s="24" t="s">
        <v>3337</v>
      </c>
      <c r="S61" s="147"/>
      <c r="T61" s="27"/>
      <c r="U61">
        <f t="shared" si="1"/>
        <v>0</v>
      </c>
    </row>
    <row r="62" spans="1:21" ht="27" customHeight="1" x14ac:dyDescent="0.25">
      <c r="A62" s="280" t="str">
        <f>HYPERLINK("#'RCT224_JUSTICOMP'!A31","")</f>
        <v/>
      </c>
      <c r="B62" s="75">
        <v>15</v>
      </c>
      <c r="C62" s="24" t="s">
        <v>51</v>
      </c>
      <c r="D62" s="24" t="s">
        <v>243</v>
      </c>
      <c r="E62" s="24" t="s">
        <v>1196</v>
      </c>
      <c r="F62" s="107" t="s">
        <v>6732</v>
      </c>
      <c r="G62" s="85" t="s">
        <v>57</v>
      </c>
      <c r="H62" s="21"/>
      <c r="I62" s="82" t="s">
        <v>3346</v>
      </c>
      <c r="J62" s="82" t="s">
        <v>3344</v>
      </c>
      <c r="K62" s="21" t="s">
        <v>3347</v>
      </c>
      <c r="L62" s="21" t="s">
        <v>1482</v>
      </c>
      <c r="M62" s="21" t="s">
        <v>1476</v>
      </c>
      <c r="N62" s="21" t="s">
        <v>1471</v>
      </c>
      <c r="O62" s="24">
        <v>0</v>
      </c>
      <c r="P62" s="24">
        <v>0</v>
      </c>
      <c r="Q62" s="73" t="s">
        <v>3336</v>
      </c>
      <c r="R62" s="24" t="s">
        <v>3337</v>
      </c>
      <c r="S62" s="147"/>
      <c r="T62" s="27"/>
      <c r="U62">
        <f t="shared" si="1"/>
        <v>0</v>
      </c>
    </row>
    <row r="63" spans="1:21" ht="27" customHeight="1" x14ac:dyDescent="0.25">
      <c r="A63" s="280" t="str">
        <f>HYPERLINK("#'RCT224_JUSTICOMP'!A32","*")</f>
        <v>*</v>
      </c>
      <c r="B63" s="75">
        <v>16</v>
      </c>
      <c r="C63" s="24" t="s">
        <v>51</v>
      </c>
      <c r="D63" s="24" t="s">
        <v>243</v>
      </c>
      <c r="E63" s="24" t="s">
        <v>1199</v>
      </c>
      <c r="F63" s="107" t="s">
        <v>6732</v>
      </c>
      <c r="G63" s="85" t="s">
        <v>150</v>
      </c>
      <c r="H63" s="21"/>
      <c r="I63" s="82" t="s">
        <v>3348</v>
      </c>
      <c r="J63" s="82" t="s">
        <v>3344</v>
      </c>
      <c r="K63" s="21" t="s">
        <v>3349</v>
      </c>
      <c r="L63" s="21" t="s">
        <v>1482</v>
      </c>
      <c r="M63" s="21" t="s">
        <v>1476</v>
      </c>
      <c r="N63" s="21" t="s">
        <v>1471</v>
      </c>
      <c r="O63" s="24">
        <v>0</v>
      </c>
      <c r="P63" s="24">
        <v>0</v>
      </c>
      <c r="Q63" s="73" t="s">
        <v>3336</v>
      </c>
      <c r="R63" s="24" t="s">
        <v>3337</v>
      </c>
      <c r="S63" s="147"/>
      <c r="T63" s="27"/>
      <c r="U63">
        <f t="shared" si="1"/>
        <v>0</v>
      </c>
    </row>
    <row r="64" spans="1:21" ht="27" customHeight="1" x14ac:dyDescent="0.25">
      <c r="A64" s="280" t="str">
        <f>HYPERLINK("#'RCT224_JUSTICOMP'!A33","")</f>
        <v/>
      </c>
      <c r="B64" s="75">
        <v>17</v>
      </c>
      <c r="C64" s="24" t="s">
        <v>51</v>
      </c>
      <c r="D64" s="24" t="s">
        <v>243</v>
      </c>
      <c r="E64" s="24" t="s">
        <v>1199</v>
      </c>
      <c r="F64" s="107" t="s">
        <v>6732</v>
      </c>
      <c r="G64" s="85" t="s">
        <v>57</v>
      </c>
      <c r="H64" s="21"/>
      <c r="I64" s="82" t="s">
        <v>3348</v>
      </c>
      <c r="J64" s="82" t="s">
        <v>3344</v>
      </c>
      <c r="K64" s="21" t="s">
        <v>3349</v>
      </c>
      <c r="L64" s="21" t="s">
        <v>1482</v>
      </c>
      <c r="M64" s="21" t="s">
        <v>1476</v>
      </c>
      <c r="N64" s="21" t="s">
        <v>1471</v>
      </c>
      <c r="O64" s="24">
        <v>0</v>
      </c>
      <c r="P64" s="24">
        <v>0</v>
      </c>
      <c r="Q64" s="73" t="s">
        <v>3336</v>
      </c>
      <c r="R64" s="24" t="s">
        <v>3337</v>
      </c>
      <c r="S64" s="147"/>
      <c r="T64" s="27"/>
      <c r="U64">
        <f t="shared" si="1"/>
        <v>0</v>
      </c>
    </row>
    <row r="65" spans="1:21" ht="27" customHeight="1" x14ac:dyDescent="0.25">
      <c r="A65" s="280" t="str">
        <f>HYPERLINK("#'RCT224_JUSTICOMP'!A39","")</f>
        <v/>
      </c>
      <c r="B65" s="75">
        <v>23</v>
      </c>
      <c r="C65" s="24" t="s">
        <v>51</v>
      </c>
      <c r="D65" s="24" t="s">
        <v>243</v>
      </c>
      <c r="E65" s="24" t="s">
        <v>1196</v>
      </c>
      <c r="F65" s="107" t="s">
        <v>6733</v>
      </c>
      <c r="G65" s="85" t="s">
        <v>150</v>
      </c>
      <c r="H65" s="21"/>
      <c r="I65" s="82" t="s">
        <v>3353</v>
      </c>
      <c r="J65" s="82" t="s">
        <v>3351</v>
      </c>
      <c r="K65" s="21" t="s">
        <v>3352</v>
      </c>
      <c r="L65" s="21" t="s">
        <v>1482</v>
      </c>
      <c r="M65" s="21" t="s">
        <v>1476</v>
      </c>
      <c r="N65" s="21" t="s">
        <v>1471</v>
      </c>
      <c r="O65" s="24">
        <v>0</v>
      </c>
      <c r="P65" s="24">
        <v>0</v>
      </c>
      <c r="Q65" s="73" t="s">
        <v>3336</v>
      </c>
      <c r="R65" s="24" t="s">
        <v>3337</v>
      </c>
      <c r="S65" s="147"/>
      <c r="T65" s="27"/>
      <c r="U65">
        <f t="shared" si="1"/>
        <v>0</v>
      </c>
    </row>
    <row r="66" spans="1:21" ht="27" customHeight="1" x14ac:dyDescent="0.25">
      <c r="A66" s="280" t="str">
        <f>HYPERLINK("#'RCT224_JUSTICOMP'!A40","")</f>
        <v/>
      </c>
      <c r="B66" s="75">
        <v>24</v>
      </c>
      <c r="C66" s="24" t="s">
        <v>51</v>
      </c>
      <c r="D66" s="24" t="s">
        <v>243</v>
      </c>
      <c r="E66" s="24" t="s">
        <v>1196</v>
      </c>
      <c r="F66" s="107" t="s">
        <v>6733</v>
      </c>
      <c r="G66" s="85" t="s">
        <v>57</v>
      </c>
      <c r="H66" s="21"/>
      <c r="I66" s="82" t="s">
        <v>3353</v>
      </c>
      <c r="J66" s="82" t="s">
        <v>3351</v>
      </c>
      <c r="K66" s="21" t="s">
        <v>3354</v>
      </c>
      <c r="L66" s="21" t="s">
        <v>1482</v>
      </c>
      <c r="M66" s="21" t="s">
        <v>1476</v>
      </c>
      <c r="N66" s="21" t="s">
        <v>1471</v>
      </c>
      <c r="O66" s="24">
        <v>0</v>
      </c>
      <c r="P66" s="24">
        <v>0</v>
      </c>
      <c r="Q66" s="73" t="s">
        <v>3336</v>
      </c>
      <c r="R66" s="24" t="s">
        <v>3337</v>
      </c>
      <c r="S66" s="147"/>
      <c r="T66" s="27"/>
      <c r="U66">
        <f t="shared" si="1"/>
        <v>0</v>
      </c>
    </row>
    <row r="67" spans="1:21" ht="27" customHeight="1" x14ac:dyDescent="0.25">
      <c r="A67" s="280" t="str">
        <f>HYPERLINK("#'RCT224_JUSTICOMP'!A41","")</f>
        <v/>
      </c>
      <c r="B67" s="75">
        <v>25</v>
      </c>
      <c r="C67" s="24" t="s">
        <v>51</v>
      </c>
      <c r="D67" s="24" t="s">
        <v>243</v>
      </c>
      <c r="E67" s="24" t="s">
        <v>1199</v>
      </c>
      <c r="F67" s="107" t="s">
        <v>6733</v>
      </c>
      <c r="G67" s="85" t="s">
        <v>150</v>
      </c>
      <c r="H67" s="21"/>
      <c r="I67" s="82" t="s">
        <v>3355</v>
      </c>
      <c r="J67" s="82" t="s">
        <v>3351</v>
      </c>
      <c r="K67" s="21" t="s">
        <v>3356</v>
      </c>
      <c r="L67" s="21" t="s">
        <v>1482</v>
      </c>
      <c r="M67" s="21" t="s">
        <v>1476</v>
      </c>
      <c r="N67" s="21" t="s">
        <v>1471</v>
      </c>
      <c r="O67" s="24">
        <v>0</v>
      </c>
      <c r="P67" s="24">
        <v>0</v>
      </c>
      <c r="Q67" s="73" t="s">
        <v>3336</v>
      </c>
      <c r="R67" s="24" t="s">
        <v>3337</v>
      </c>
      <c r="S67" s="147"/>
      <c r="T67" s="27"/>
      <c r="U67">
        <f t="shared" si="1"/>
        <v>0</v>
      </c>
    </row>
    <row r="68" spans="1:21" ht="27" customHeight="1" x14ac:dyDescent="0.25">
      <c r="A68" s="280" t="str">
        <f>HYPERLINK("#'RCT224_JUSTICOMP'!A42","")</f>
        <v/>
      </c>
      <c r="B68" s="75">
        <v>26</v>
      </c>
      <c r="C68" s="24" t="s">
        <v>51</v>
      </c>
      <c r="D68" s="24" t="s">
        <v>243</v>
      </c>
      <c r="E68" s="24" t="s">
        <v>1199</v>
      </c>
      <c r="F68" s="107" t="s">
        <v>6733</v>
      </c>
      <c r="G68" s="85" t="s">
        <v>57</v>
      </c>
      <c r="H68" s="21"/>
      <c r="I68" s="82" t="s">
        <v>3355</v>
      </c>
      <c r="J68" s="82" t="s">
        <v>3351</v>
      </c>
      <c r="K68" s="21" t="s">
        <v>3356</v>
      </c>
      <c r="L68" s="21" t="s">
        <v>1482</v>
      </c>
      <c r="M68" s="21" t="s">
        <v>1476</v>
      </c>
      <c r="N68" s="21" t="s">
        <v>1471</v>
      </c>
      <c r="O68" s="24">
        <v>0</v>
      </c>
      <c r="P68" s="24">
        <v>0</v>
      </c>
      <c r="Q68" s="73" t="s">
        <v>3336</v>
      </c>
      <c r="R68" s="24" t="s">
        <v>3337</v>
      </c>
      <c r="S68" s="147"/>
      <c r="T68" s="27"/>
      <c r="U68">
        <f t="shared" si="1"/>
        <v>0</v>
      </c>
    </row>
    <row r="69" spans="1:21" ht="27" customHeight="1" x14ac:dyDescent="0.25">
      <c r="A69" s="280" t="str">
        <f>HYPERLINK("#'RCT223_PROTECOMP'!A22","")</f>
        <v/>
      </c>
      <c r="B69" s="75">
        <v>6</v>
      </c>
      <c r="C69" s="24" t="s">
        <v>51</v>
      </c>
      <c r="D69" s="24" t="s">
        <v>241</v>
      </c>
      <c r="E69" s="24" t="s">
        <v>1204</v>
      </c>
      <c r="F69" s="24"/>
      <c r="G69" s="85" t="s">
        <v>150</v>
      </c>
      <c r="H69" s="21"/>
      <c r="I69" s="21" t="s">
        <v>3332</v>
      </c>
      <c r="J69" s="21" t="s">
        <v>3329</v>
      </c>
      <c r="K69" s="21" t="s">
        <v>3330</v>
      </c>
      <c r="L69" s="21" t="s">
        <v>1465</v>
      </c>
      <c r="M69" s="21" t="s">
        <v>1494</v>
      </c>
      <c r="N69" s="21" t="s">
        <v>1471</v>
      </c>
      <c r="O69" s="24">
        <v>0</v>
      </c>
      <c r="P69" s="24">
        <v>0</v>
      </c>
      <c r="Q69" s="24"/>
      <c r="R69" s="24" t="s">
        <v>3327</v>
      </c>
      <c r="S69" s="147"/>
      <c r="T69" s="27"/>
      <c r="U69">
        <f t="shared" si="1"/>
        <v>0</v>
      </c>
    </row>
    <row r="70" spans="1:21" ht="27" customHeight="1" x14ac:dyDescent="0.25">
      <c r="A70" s="280" t="str">
        <f>HYPERLINK("#'RCT223_PROTECOMP'!A23","")</f>
        <v/>
      </c>
      <c r="B70" s="75">
        <v>7</v>
      </c>
      <c r="C70" s="24" t="s">
        <v>51</v>
      </c>
      <c r="D70" s="24" t="s">
        <v>241</v>
      </c>
      <c r="E70" s="24" t="s">
        <v>1206</v>
      </c>
      <c r="F70" s="24"/>
      <c r="G70" s="85" t="s">
        <v>150</v>
      </c>
      <c r="H70" s="21"/>
      <c r="I70" s="21" t="s">
        <v>3333</v>
      </c>
      <c r="J70" s="21" t="s">
        <v>3329</v>
      </c>
      <c r="K70" s="21" t="s">
        <v>3330</v>
      </c>
      <c r="L70" s="21" t="s">
        <v>1458</v>
      </c>
      <c r="M70" s="21" t="s">
        <v>1459</v>
      </c>
      <c r="N70" s="21" t="s">
        <v>1471</v>
      </c>
      <c r="O70" s="24">
        <v>0</v>
      </c>
      <c r="P70" s="24">
        <v>0</v>
      </c>
      <c r="Q70" s="24"/>
      <c r="R70" s="24" t="s">
        <v>3327</v>
      </c>
      <c r="S70" s="147"/>
      <c r="T70" s="27"/>
      <c r="U70">
        <f t="shared" si="1"/>
        <v>0</v>
      </c>
    </row>
    <row r="71" spans="1:21" ht="27" customHeight="1" x14ac:dyDescent="0.25">
      <c r="A71" s="280" t="str">
        <f>HYPERLINK("#'RCT222_ENTIDCOMP'!A23","")</f>
        <v/>
      </c>
      <c r="B71" s="75">
        <v>7</v>
      </c>
      <c r="C71" s="24" t="s">
        <v>51</v>
      </c>
      <c r="D71" s="24" t="s">
        <v>239</v>
      </c>
      <c r="E71" s="24" t="s">
        <v>3322</v>
      </c>
      <c r="F71" s="24"/>
      <c r="G71" s="85" t="s">
        <v>165</v>
      </c>
      <c r="H71" s="21"/>
      <c r="I71" s="101" t="s">
        <v>3323</v>
      </c>
      <c r="J71" s="21" t="s">
        <v>6734</v>
      </c>
      <c r="K71" s="21" t="s">
        <v>6735</v>
      </c>
      <c r="L71" s="21" t="s">
        <v>1487</v>
      </c>
      <c r="M71" s="21" t="s">
        <v>1497</v>
      </c>
      <c r="N71" s="21" t="s">
        <v>1471</v>
      </c>
      <c r="O71" s="24">
        <v>0</v>
      </c>
      <c r="P71" s="24">
        <v>0</v>
      </c>
      <c r="Q71" s="24" t="s">
        <v>3318</v>
      </c>
      <c r="R71" s="24" t="s">
        <v>3319</v>
      </c>
      <c r="S71" s="147"/>
      <c r="T71" s="27"/>
      <c r="U71">
        <f t="shared" si="1"/>
        <v>0</v>
      </c>
    </row>
    <row r="72" spans="1:21" ht="27" customHeight="1" x14ac:dyDescent="0.25">
      <c r="A72" s="280" t="str">
        <f>HYPERLINK("#'RCT222_ENTIDCOMP'!A24","")</f>
        <v/>
      </c>
      <c r="B72" s="75">
        <v>7</v>
      </c>
      <c r="C72" s="24" t="s">
        <v>51</v>
      </c>
      <c r="D72" s="24" t="s">
        <v>239</v>
      </c>
      <c r="E72" s="24" t="s">
        <v>3322</v>
      </c>
      <c r="F72" s="24"/>
      <c r="G72" s="85" t="s">
        <v>151</v>
      </c>
      <c r="H72" s="21"/>
      <c r="I72" s="101" t="s">
        <v>3323</v>
      </c>
      <c r="J72" s="21" t="s">
        <v>6734</v>
      </c>
      <c r="K72" s="21" t="s">
        <v>6735</v>
      </c>
      <c r="L72" s="21" t="s">
        <v>1487</v>
      </c>
      <c r="M72" s="21" t="s">
        <v>1497</v>
      </c>
      <c r="N72" s="21" t="s">
        <v>1471</v>
      </c>
      <c r="O72" s="24">
        <v>0</v>
      </c>
      <c r="P72" s="24">
        <v>0</v>
      </c>
      <c r="Q72" s="24" t="s">
        <v>3318</v>
      </c>
      <c r="R72" s="24" t="s">
        <v>3319</v>
      </c>
      <c r="S72" s="147"/>
      <c r="T72" s="27"/>
      <c r="U72">
        <f t="shared" si="1"/>
        <v>0</v>
      </c>
    </row>
    <row r="73" spans="1:21" ht="27" customHeight="1" x14ac:dyDescent="0.25">
      <c r="A73" s="280" t="str">
        <f>HYPERLINK("#'RCT222_ENTIDCOMP'!A25","")</f>
        <v/>
      </c>
      <c r="B73" s="75">
        <v>7</v>
      </c>
      <c r="C73" s="24" t="s">
        <v>51</v>
      </c>
      <c r="D73" s="24" t="s">
        <v>239</v>
      </c>
      <c r="E73" s="24" t="s">
        <v>3322</v>
      </c>
      <c r="F73" s="24"/>
      <c r="G73" s="85" t="s">
        <v>150</v>
      </c>
      <c r="H73" s="21"/>
      <c r="I73" s="101" t="s">
        <v>3323</v>
      </c>
      <c r="J73" s="21" t="s">
        <v>6734</v>
      </c>
      <c r="K73" s="21" t="s">
        <v>6735</v>
      </c>
      <c r="L73" s="21" t="s">
        <v>1487</v>
      </c>
      <c r="M73" s="21" t="s">
        <v>1497</v>
      </c>
      <c r="N73" s="21" t="s">
        <v>1471</v>
      </c>
      <c r="O73" s="24">
        <v>0</v>
      </c>
      <c r="P73" s="24">
        <v>0</v>
      </c>
      <c r="Q73" s="24" t="s">
        <v>3318</v>
      </c>
      <c r="R73" s="24" t="s">
        <v>3319</v>
      </c>
      <c r="S73" s="147"/>
      <c r="T73" s="27"/>
      <c r="U73">
        <f t="shared" si="1"/>
        <v>0</v>
      </c>
    </row>
    <row r="74" spans="1:21" ht="27" customHeight="1" x14ac:dyDescent="0.25">
      <c r="A74" s="280" t="str">
        <f>HYPERLINK("#'RCT222_ENTIDCOMP'!A26","")</f>
        <v/>
      </c>
      <c r="B74" s="75">
        <v>8</v>
      </c>
      <c r="C74" s="24" t="s">
        <v>51</v>
      </c>
      <c r="D74" s="24" t="s">
        <v>239</v>
      </c>
      <c r="E74" s="24" t="s">
        <v>3324</v>
      </c>
      <c r="F74" s="24"/>
      <c r="G74" s="85" t="s">
        <v>165</v>
      </c>
      <c r="H74" s="21"/>
      <c r="I74" s="101" t="s">
        <v>3325</v>
      </c>
      <c r="J74" s="21" t="s">
        <v>6734</v>
      </c>
      <c r="K74" s="21" t="s">
        <v>6735</v>
      </c>
      <c r="L74" s="21" t="s">
        <v>1487</v>
      </c>
      <c r="M74" s="21" t="s">
        <v>1497</v>
      </c>
      <c r="N74" s="21" t="s">
        <v>1471</v>
      </c>
      <c r="O74" s="24">
        <v>0</v>
      </c>
      <c r="P74" s="24">
        <v>0</v>
      </c>
      <c r="Q74" s="24" t="s">
        <v>3318</v>
      </c>
      <c r="R74" s="24" t="s">
        <v>3319</v>
      </c>
      <c r="S74" s="147"/>
      <c r="T74" s="27"/>
      <c r="U74">
        <f t="shared" si="1"/>
        <v>0</v>
      </c>
    </row>
    <row r="75" spans="1:21" ht="27" customHeight="1" x14ac:dyDescent="0.25">
      <c r="A75" s="280" t="str">
        <f>HYPERLINK("#'RCT222_ENTIDCOMP'!A27","")</f>
        <v/>
      </c>
      <c r="B75" s="75">
        <v>8</v>
      </c>
      <c r="C75" s="24" t="s">
        <v>51</v>
      </c>
      <c r="D75" s="24" t="s">
        <v>239</v>
      </c>
      <c r="E75" s="24" t="s">
        <v>3324</v>
      </c>
      <c r="F75" s="24"/>
      <c r="G75" s="85" t="s">
        <v>151</v>
      </c>
      <c r="H75" s="21"/>
      <c r="I75" s="101" t="s">
        <v>3325</v>
      </c>
      <c r="J75" s="21" t="s">
        <v>6734</v>
      </c>
      <c r="K75" s="21" t="s">
        <v>6735</v>
      </c>
      <c r="L75" s="21" t="s">
        <v>1487</v>
      </c>
      <c r="M75" s="21" t="s">
        <v>1497</v>
      </c>
      <c r="N75" s="21" t="s">
        <v>1471</v>
      </c>
      <c r="O75" s="24">
        <v>0</v>
      </c>
      <c r="P75" s="24">
        <v>0</v>
      </c>
      <c r="Q75" s="24" t="s">
        <v>3318</v>
      </c>
      <c r="R75" s="24" t="s">
        <v>3319</v>
      </c>
      <c r="S75" s="147"/>
      <c r="T75" s="27"/>
      <c r="U75">
        <f t="shared" si="1"/>
        <v>0</v>
      </c>
    </row>
    <row r="76" spans="1:21" ht="27" customHeight="1" x14ac:dyDescent="0.25">
      <c r="A76" s="280" t="str">
        <f>HYPERLINK("#'RCT222_ENTIDCOMP'!A28","")</f>
        <v/>
      </c>
      <c r="B76" s="75">
        <v>8</v>
      </c>
      <c r="C76" s="24" t="s">
        <v>51</v>
      </c>
      <c r="D76" s="24" t="s">
        <v>239</v>
      </c>
      <c r="E76" s="24" t="s">
        <v>3324</v>
      </c>
      <c r="F76" s="24"/>
      <c r="G76" s="85" t="s">
        <v>150</v>
      </c>
      <c r="H76" s="21"/>
      <c r="I76" s="101" t="s">
        <v>3325</v>
      </c>
      <c r="J76" s="21" t="s">
        <v>6734</v>
      </c>
      <c r="K76" s="21" t="s">
        <v>6735</v>
      </c>
      <c r="L76" s="21" t="s">
        <v>1487</v>
      </c>
      <c r="M76" s="21" t="s">
        <v>1497</v>
      </c>
      <c r="N76" s="21" t="s">
        <v>1471</v>
      </c>
      <c r="O76" s="24">
        <v>0</v>
      </c>
      <c r="P76" s="24">
        <v>0</v>
      </c>
      <c r="Q76" s="24" t="s">
        <v>3318</v>
      </c>
      <c r="R76" s="24" t="s">
        <v>3319</v>
      </c>
      <c r="S76" s="147"/>
      <c r="T76" s="27"/>
      <c r="U76">
        <f t="shared" si="1"/>
        <v>0</v>
      </c>
    </row>
    <row r="77" spans="1:21" ht="27" customHeight="1" x14ac:dyDescent="0.25">
      <c r="A77" s="280" t="str">
        <f>HYPERLINK("#'RCT221_INFORCOMP'!A18","")</f>
        <v/>
      </c>
      <c r="B77" s="75">
        <v>2</v>
      </c>
      <c r="C77" s="24" t="s">
        <v>51</v>
      </c>
      <c r="D77" s="24" t="s">
        <v>237</v>
      </c>
      <c r="E77" s="24" t="s">
        <v>2526</v>
      </c>
      <c r="F77" s="24"/>
      <c r="G77" s="85" t="s">
        <v>150</v>
      </c>
      <c r="H77" s="21"/>
      <c r="I77" s="21" t="s">
        <v>3307</v>
      </c>
      <c r="J77" s="21" t="s">
        <v>3308</v>
      </c>
      <c r="K77" s="21" t="s">
        <v>3309</v>
      </c>
      <c r="L77" s="21" t="s">
        <v>1458</v>
      </c>
      <c r="M77" s="21" t="s">
        <v>1459</v>
      </c>
      <c r="N77" s="21" t="s">
        <v>1471</v>
      </c>
      <c r="O77" s="24">
        <v>0</v>
      </c>
      <c r="P77" s="24">
        <v>0</v>
      </c>
      <c r="Q77" s="24" t="s">
        <v>3305</v>
      </c>
      <c r="R77" s="24" t="s">
        <v>3306</v>
      </c>
      <c r="S77" s="147"/>
      <c r="T77" s="27"/>
      <c r="U77">
        <f t="shared" si="1"/>
        <v>0</v>
      </c>
    </row>
    <row r="78" spans="1:21" ht="27" customHeight="1" x14ac:dyDescent="0.25">
      <c r="A78" s="280" t="str">
        <f>HYPERLINK("#'RCT221_INFORCOMP'!A19","")</f>
        <v/>
      </c>
      <c r="B78" s="75">
        <v>2</v>
      </c>
      <c r="C78" s="24" t="s">
        <v>51</v>
      </c>
      <c r="D78" s="24" t="s">
        <v>237</v>
      </c>
      <c r="E78" s="24" t="s">
        <v>2526</v>
      </c>
      <c r="F78" s="24"/>
      <c r="G78" s="85" t="s">
        <v>56</v>
      </c>
      <c r="H78" s="21"/>
      <c r="I78" s="21" t="s">
        <v>3307</v>
      </c>
      <c r="J78" s="21" t="s">
        <v>3308</v>
      </c>
      <c r="K78" s="21" t="s">
        <v>3309</v>
      </c>
      <c r="L78" s="21" t="s">
        <v>1458</v>
      </c>
      <c r="M78" s="21" t="s">
        <v>1459</v>
      </c>
      <c r="N78" s="21" t="s">
        <v>1471</v>
      </c>
      <c r="O78" s="24">
        <v>0</v>
      </c>
      <c r="P78" s="24">
        <v>0</v>
      </c>
      <c r="Q78" s="24" t="s">
        <v>3305</v>
      </c>
      <c r="R78" s="24" t="s">
        <v>3306</v>
      </c>
      <c r="S78" s="147"/>
      <c r="T78" s="27"/>
      <c r="U78">
        <f t="shared" si="1"/>
        <v>0</v>
      </c>
    </row>
    <row r="79" spans="1:21" ht="27" customHeight="1" x14ac:dyDescent="0.25">
      <c r="A79" s="280" t="str">
        <f>HYPERLINK("#'RCT221_INFORCOMP'!A23","")</f>
        <v/>
      </c>
      <c r="B79" s="75">
        <v>6</v>
      </c>
      <c r="C79" s="24" t="s">
        <v>51</v>
      </c>
      <c r="D79" s="24" t="s">
        <v>237</v>
      </c>
      <c r="E79" s="24" t="s">
        <v>803</v>
      </c>
      <c r="F79" s="24"/>
      <c r="G79" s="85" t="s">
        <v>150</v>
      </c>
      <c r="H79" s="21"/>
      <c r="I79" s="21" t="s">
        <v>3310</v>
      </c>
      <c r="J79" s="21" t="s">
        <v>3308</v>
      </c>
      <c r="K79" s="21" t="s">
        <v>3309</v>
      </c>
      <c r="L79" s="21" t="s">
        <v>1487</v>
      </c>
      <c r="M79" s="21" t="s">
        <v>1497</v>
      </c>
      <c r="N79" s="21" t="s">
        <v>1471</v>
      </c>
      <c r="O79" s="24">
        <v>0</v>
      </c>
      <c r="P79" s="24">
        <v>0</v>
      </c>
      <c r="Q79" s="24" t="s">
        <v>3305</v>
      </c>
      <c r="R79" s="24" t="s">
        <v>3306</v>
      </c>
      <c r="S79" s="147"/>
      <c r="T79" s="27"/>
      <c r="U79">
        <f t="shared" si="1"/>
        <v>0</v>
      </c>
    </row>
    <row r="80" spans="1:21" ht="27" customHeight="1" x14ac:dyDescent="0.25">
      <c r="A80" s="280" t="str">
        <f>HYPERLINK("#'RCT215_INFOCONTB'!A22","")</f>
        <v/>
      </c>
      <c r="B80" s="75">
        <v>6</v>
      </c>
      <c r="C80" s="24" t="s">
        <v>51</v>
      </c>
      <c r="D80" s="24" t="s">
        <v>235</v>
      </c>
      <c r="E80" s="24" t="s">
        <v>3268</v>
      </c>
      <c r="F80" s="24" t="s">
        <v>2844</v>
      </c>
      <c r="G80" s="85" t="s">
        <v>202</v>
      </c>
      <c r="H80" s="21"/>
      <c r="I80" s="82" t="s">
        <v>3269</v>
      </c>
      <c r="J80" s="21" t="s">
        <v>3266</v>
      </c>
      <c r="K80" s="21" t="s">
        <v>3267</v>
      </c>
      <c r="L80" s="21" t="s">
        <v>1482</v>
      </c>
      <c r="M80" s="21" t="s">
        <v>1575</v>
      </c>
      <c r="N80" s="21" t="s">
        <v>1471</v>
      </c>
      <c r="O80" s="24">
        <v>0</v>
      </c>
      <c r="P80" s="24">
        <v>0</v>
      </c>
      <c r="Q80" s="24" t="s">
        <v>3264</v>
      </c>
      <c r="R80" s="24" t="s">
        <v>3265</v>
      </c>
      <c r="S80" s="147"/>
      <c r="T80" s="27"/>
      <c r="U80">
        <f t="shared" si="1"/>
        <v>0</v>
      </c>
    </row>
    <row r="81" spans="1:21" ht="27" customHeight="1" x14ac:dyDescent="0.25">
      <c r="A81" s="280" t="str">
        <f>HYPERLINK("#'RCT215_INFOCONTB'!A23","")</f>
        <v/>
      </c>
      <c r="B81" s="75">
        <v>7</v>
      </c>
      <c r="C81" s="24" t="s">
        <v>51</v>
      </c>
      <c r="D81" s="24" t="s">
        <v>235</v>
      </c>
      <c r="E81" s="24" t="s">
        <v>3268</v>
      </c>
      <c r="F81" s="24" t="s">
        <v>2844</v>
      </c>
      <c r="G81" s="85" t="s">
        <v>151</v>
      </c>
      <c r="H81" s="21"/>
      <c r="I81" s="82" t="s">
        <v>3269</v>
      </c>
      <c r="J81" s="21" t="s">
        <v>3266</v>
      </c>
      <c r="K81" s="21" t="s">
        <v>3267</v>
      </c>
      <c r="L81" s="21" t="s">
        <v>1482</v>
      </c>
      <c r="M81" s="21" t="s">
        <v>1575</v>
      </c>
      <c r="N81" s="21" t="s">
        <v>1471</v>
      </c>
      <c r="O81" s="24">
        <v>0</v>
      </c>
      <c r="P81" s="24">
        <v>0</v>
      </c>
      <c r="Q81" s="24" t="s">
        <v>3264</v>
      </c>
      <c r="R81" s="24" t="s">
        <v>3265</v>
      </c>
      <c r="S81" s="147"/>
      <c r="T81" s="27"/>
      <c r="U81">
        <f t="shared" si="1"/>
        <v>0</v>
      </c>
    </row>
    <row r="82" spans="1:21" ht="27" customHeight="1" x14ac:dyDescent="0.25">
      <c r="A82" s="280" t="str">
        <f>HYPERLINK("#'RCT215_INFOCONTB'!A24","")</f>
        <v/>
      </c>
      <c r="B82" s="75">
        <v>8</v>
      </c>
      <c r="C82" s="24" t="s">
        <v>51</v>
      </c>
      <c r="D82" s="24" t="s">
        <v>235</v>
      </c>
      <c r="E82" s="24" t="s">
        <v>3270</v>
      </c>
      <c r="F82" s="24" t="s">
        <v>2844</v>
      </c>
      <c r="G82" s="85" t="s">
        <v>151</v>
      </c>
      <c r="H82" s="21"/>
      <c r="I82" s="82" t="s">
        <v>3271</v>
      </c>
      <c r="J82" s="21" t="s">
        <v>3266</v>
      </c>
      <c r="K82" s="21" t="s">
        <v>3267</v>
      </c>
      <c r="L82" s="21" t="s">
        <v>1482</v>
      </c>
      <c r="M82" s="21" t="s">
        <v>1575</v>
      </c>
      <c r="N82" s="21" t="s">
        <v>1471</v>
      </c>
      <c r="O82" s="24">
        <v>0</v>
      </c>
      <c r="P82" s="24">
        <v>0</v>
      </c>
      <c r="Q82" s="24" t="s">
        <v>3264</v>
      </c>
      <c r="R82" s="24" t="s">
        <v>3265</v>
      </c>
      <c r="S82" s="147"/>
      <c r="T82" s="27"/>
      <c r="U82">
        <f t="shared" si="1"/>
        <v>0</v>
      </c>
    </row>
    <row r="83" spans="1:21" ht="27" customHeight="1" x14ac:dyDescent="0.25">
      <c r="A83" s="280" t="str">
        <f>HYPERLINK("#'RCT215_INFOCONTB'!A26","")</f>
        <v/>
      </c>
      <c r="B83" s="75">
        <v>10</v>
      </c>
      <c r="C83" s="24" t="s">
        <v>51</v>
      </c>
      <c r="D83" s="24" t="s">
        <v>235</v>
      </c>
      <c r="E83" s="24" t="s">
        <v>3274</v>
      </c>
      <c r="F83" s="24" t="s">
        <v>2844</v>
      </c>
      <c r="G83" s="85" t="s">
        <v>166</v>
      </c>
      <c r="H83" s="21"/>
      <c r="I83" s="82" t="s">
        <v>3275</v>
      </c>
      <c r="J83" s="21" t="s">
        <v>3266</v>
      </c>
      <c r="K83" s="21" t="s">
        <v>3267</v>
      </c>
      <c r="L83" s="21" t="s">
        <v>1487</v>
      </c>
      <c r="M83" s="21" t="s">
        <v>1497</v>
      </c>
      <c r="N83" s="21" t="s">
        <v>1471</v>
      </c>
      <c r="O83" s="24">
        <v>0</v>
      </c>
      <c r="P83" s="24">
        <v>0</v>
      </c>
      <c r="Q83" s="24" t="s">
        <v>3264</v>
      </c>
      <c r="R83" s="24" t="s">
        <v>3265</v>
      </c>
      <c r="S83" s="147"/>
      <c r="T83" s="27"/>
      <c r="U83">
        <f t="shared" si="1"/>
        <v>0</v>
      </c>
    </row>
    <row r="84" spans="1:21" ht="27" customHeight="1" x14ac:dyDescent="0.25">
      <c r="A84" s="280" t="str">
        <f>HYPERLINK("#'RCT215_INFOCONTB'!A27","")</f>
        <v/>
      </c>
      <c r="B84" s="75">
        <v>11</v>
      </c>
      <c r="C84" s="24" t="s">
        <v>51</v>
      </c>
      <c r="D84" s="24" t="s">
        <v>235</v>
      </c>
      <c r="E84" s="24" t="s">
        <v>3274</v>
      </c>
      <c r="F84" s="24" t="s">
        <v>2844</v>
      </c>
      <c r="G84" s="85" t="s">
        <v>107</v>
      </c>
      <c r="H84" s="21"/>
      <c r="I84" s="82" t="s">
        <v>3276</v>
      </c>
      <c r="J84" s="21" t="s">
        <v>3266</v>
      </c>
      <c r="K84" s="21" t="s">
        <v>3267</v>
      </c>
      <c r="L84" s="21" t="s">
        <v>1487</v>
      </c>
      <c r="M84" s="21" t="s">
        <v>1497</v>
      </c>
      <c r="N84" s="21" t="s">
        <v>1471</v>
      </c>
      <c r="O84" s="24">
        <v>0</v>
      </c>
      <c r="P84" s="24">
        <v>0</v>
      </c>
      <c r="Q84" s="24" t="s">
        <v>3264</v>
      </c>
      <c r="R84" s="24" t="s">
        <v>3265</v>
      </c>
      <c r="S84" s="147"/>
      <c r="T84" s="27"/>
      <c r="U84">
        <f t="shared" si="1"/>
        <v>0</v>
      </c>
    </row>
    <row r="85" spans="1:21" ht="27" customHeight="1" x14ac:dyDescent="0.25">
      <c r="A85" s="280" t="str">
        <f>HYPERLINK("#'RCT215_INFOCONTB'!A28","")</f>
        <v/>
      </c>
      <c r="B85" s="75">
        <v>12</v>
      </c>
      <c r="C85" s="24" t="s">
        <v>51</v>
      </c>
      <c r="D85" s="24" t="s">
        <v>235</v>
      </c>
      <c r="E85" s="24" t="s">
        <v>3277</v>
      </c>
      <c r="F85" s="24" t="s">
        <v>2844</v>
      </c>
      <c r="G85" s="85" t="s">
        <v>166</v>
      </c>
      <c r="H85" s="21"/>
      <c r="I85" s="82" t="s">
        <v>3278</v>
      </c>
      <c r="J85" s="21" t="s">
        <v>3266</v>
      </c>
      <c r="K85" s="21" t="s">
        <v>3267</v>
      </c>
      <c r="L85" s="21" t="s">
        <v>1482</v>
      </c>
      <c r="M85" s="21" t="s">
        <v>1575</v>
      </c>
      <c r="N85" s="21" t="s">
        <v>1471</v>
      </c>
      <c r="O85" s="24">
        <v>0</v>
      </c>
      <c r="P85" s="24">
        <v>0</v>
      </c>
      <c r="Q85" s="24" t="s">
        <v>3264</v>
      </c>
      <c r="R85" s="24" t="s">
        <v>3265</v>
      </c>
      <c r="S85" s="147"/>
      <c r="T85" s="27"/>
      <c r="U85">
        <f t="shared" si="1"/>
        <v>0</v>
      </c>
    </row>
    <row r="86" spans="1:21" ht="27" customHeight="1" x14ac:dyDescent="0.25">
      <c r="A86" s="280" t="str">
        <f>HYPERLINK("#'RCT215_INFOCONTB'!A29","")</f>
        <v/>
      </c>
      <c r="B86" s="75">
        <v>13</v>
      </c>
      <c r="C86" s="24" t="s">
        <v>51</v>
      </c>
      <c r="D86" s="24" t="s">
        <v>235</v>
      </c>
      <c r="E86" s="24" t="s">
        <v>3277</v>
      </c>
      <c r="F86" s="24" t="s">
        <v>2844</v>
      </c>
      <c r="G86" s="85" t="s">
        <v>107</v>
      </c>
      <c r="H86" s="21"/>
      <c r="I86" s="82" t="s">
        <v>3278</v>
      </c>
      <c r="J86" s="21" t="s">
        <v>3266</v>
      </c>
      <c r="K86" s="21" t="s">
        <v>3267</v>
      </c>
      <c r="L86" s="21" t="s">
        <v>1482</v>
      </c>
      <c r="M86" s="21" t="s">
        <v>1575</v>
      </c>
      <c r="N86" s="21" t="s">
        <v>1471</v>
      </c>
      <c r="O86" s="24">
        <v>0</v>
      </c>
      <c r="P86" s="24">
        <v>0</v>
      </c>
      <c r="Q86" s="24" t="s">
        <v>3264</v>
      </c>
      <c r="R86" s="24" t="s">
        <v>3265</v>
      </c>
      <c r="S86" s="147"/>
      <c r="T86" s="27"/>
      <c r="U86">
        <f t="shared" si="1"/>
        <v>0</v>
      </c>
    </row>
    <row r="87" spans="1:21" ht="27" customHeight="1" x14ac:dyDescent="0.25">
      <c r="A87" s="280" t="str">
        <f>HYPERLINK("#'RCT215_INFOCONTB'!A30","")</f>
        <v/>
      </c>
      <c r="B87" s="75">
        <v>14</v>
      </c>
      <c r="C87" s="24" t="s">
        <v>51</v>
      </c>
      <c r="D87" s="24" t="s">
        <v>235</v>
      </c>
      <c r="E87" s="24" t="s">
        <v>3277</v>
      </c>
      <c r="F87" s="24" t="s">
        <v>2844</v>
      </c>
      <c r="G87" s="85" t="s">
        <v>648</v>
      </c>
      <c r="H87" s="21"/>
      <c r="I87" s="82" t="s">
        <v>3278</v>
      </c>
      <c r="J87" s="21" t="s">
        <v>3266</v>
      </c>
      <c r="K87" s="21" t="s">
        <v>3267</v>
      </c>
      <c r="L87" s="21" t="s">
        <v>1482</v>
      </c>
      <c r="M87" s="21" t="s">
        <v>1575</v>
      </c>
      <c r="N87" s="21" t="s">
        <v>1471</v>
      </c>
      <c r="O87" s="24">
        <v>0</v>
      </c>
      <c r="P87" s="24">
        <v>0</v>
      </c>
      <c r="Q87" s="24" t="s">
        <v>3264</v>
      </c>
      <c r="R87" s="24" t="s">
        <v>3265</v>
      </c>
      <c r="S87" s="147"/>
      <c r="T87" s="27"/>
      <c r="U87">
        <f t="shared" si="1"/>
        <v>0</v>
      </c>
    </row>
    <row r="88" spans="1:21" ht="27" customHeight="1" x14ac:dyDescent="0.25">
      <c r="A88" s="280" t="str">
        <f>HYPERLINK("#'RCT215_INFOCONTB'!A31","")</f>
        <v/>
      </c>
      <c r="B88" s="75">
        <v>15</v>
      </c>
      <c r="C88" s="24" t="s">
        <v>51</v>
      </c>
      <c r="D88" s="24" t="s">
        <v>235</v>
      </c>
      <c r="E88" s="24" t="s">
        <v>3279</v>
      </c>
      <c r="F88" s="24" t="s">
        <v>2844</v>
      </c>
      <c r="G88" s="85" t="s">
        <v>107</v>
      </c>
      <c r="H88" s="21"/>
      <c r="I88" s="82" t="s">
        <v>3280</v>
      </c>
      <c r="J88" s="21" t="s">
        <v>3266</v>
      </c>
      <c r="K88" s="21" t="s">
        <v>3267</v>
      </c>
      <c r="L88" s="21" t="s">
        <v>1482</v>
      </c>
      <c r="M88" s="21" t="s">
        <v>1575</v>
      </c>
      <c r="N88" s="21" t="s">
        <v>1471</v>
      </c>
      <c r="O88" s="24">
        <v>0</v>
      </c>
      <c r="P88" s="24">
        <v>0</v>
      </c>
      <c r="Q88" s="24" t="s">
        <v>3264</v>
      </c>
      <c r="R88" s="24" t="s">
        <v>3265</v>
      </c>
      <c r="S88" s="147"/>
      <c r="T88" s="27"/>
      <c r="U88">
        <f t="shared" si="1"/>
        <v>0</v>
      </c>
    </row>
    <row r="89" spans="1:21" ht="27" customHeight="1" x14ac:dyDescent="0.25">
      <c r="A89" s="280" t="str">
        <f>HYPERLINK("#'RCT215_INFOCONTB'!A33","")</f>
        <v/>
      </c>
      <c r="B89" s="75">
        <v>17</v>
      </c>
      <c r="C89" s="24" t="s">
        <v>51</v>
      </c>
      <c r="D89" s="24" t="s">
        <v>235</v>
      </c>
      <c r="E89" s="24" t="s">
        <v>3283</v>
      </c>
      <c r="F89" s="24" t="s">
        <v>2844</v>
      </c>
      <c r="G89" s="85" t="s">
        <v>648</v>
      </c>
      <c r="H89" s="21"/>
      <c r="I89" s="82" t="s">
        <v>3284</v>
      </c>
      <c r="J89" s="21" t="s">
        <v>3266</v>
      </c>
      <c r="K89" s="21" t="s">
        <v>3267</v>
      </c>
      <c r="L89" s="21" t="s">
        <v>1482</v>
      </c>
      <c r="M89" s="21" t="s">
        <v>1575</v>
      </c>
      <c r="N89" s="21" t="s">
        <v>1471</v>
      </c>
      <c r="O89" s="24">
        <v>0</v>
      </c>
      <c r="P89" s="24">
        <v>0</v>
      </c>
      <c r="Q89" s="24" t="s">
        <v>3264</v>
      </c>
      <c r="R89" s="24" t="s">
        <v>3265</v>
      </c>
      <c r="S89" s="147"/>
      <c r="T89" s="27"/>
      <c r="U89">
        <f t="shared" si="1"/>
        <v>0</v>
      </c>
    </row>
    <row r="90" spans="1:21" ht="27" customHeight="1" x14ac:dyDescent="0.25">
      <c r="A90" s="280" t="str">
        <f>HYPERLINK("#'RCT215_INFOCONTB'!A34","\")</f>
        <v>\</v>
      </c>
      <c r="B90" s="75">
        <v>18</v>
      </c>
      <c r="C90" s="24" t="s">
        <v>51</v>
      </c>
      <c r="D90" s="24" t="s">
        <v>235</v>
      </c>
      <c r="E90" s="24" t="s">
        <v>3283</v>
      </c>
      <c r="F90" s="24" t="s">
        <v>2844</v>
      </c>
      <c r="G90" s="85" t="s">
        <v>107</v>
      </c>
      <c r="H90" s="21"/>
      <c r="I90" s="82" t="s">
        <v>3284</v>
      </c>
      <c r="J90" s="21" t="s">
        <v>3266</v>
      </c>
      <c r="K90" s="21" t="s">
        <v>3267</v>
      </c>
      <c r="L90" s="21" t="s">
        <v>1482</v>
      </c>
      <c r="M90" s="21" t="s">
        <v>1575</v>
      </c>
      <c r="N90" s="21" t="s">
        <v>1471</v>
      </c>
      <c r="O90" s="24">
        <v>0</v>
      </c>
      <c r="P90" s="24">
        <v>0</v>
      </c>
      <c r="Q90" s="24" t="s">
        <v>3264</v>
      </c>
      <c r="R90" s="24" t="s">
        <v>3265</v>
      </c>
      <c r="S90" s="147"/>
      <c r="T90" s="27"/>
      <c r="U90">
        <f t="shared" si="1"/>
        <v>0</v>
      </c>
    </row>
    <row r="91" spans="1:21" ht="27" customHeight="1" x14ac:dyDescent="0.25">
      <c r="A91" s="280" t="str">
        <f>HYPERLINK("#'RCT215_INFOCONTB'!A35","")</f>
        <v/>
      </c>
      <c r="B91" s="75">
        <v>19</v>
      </c>
      <c r="C91" s="24" t="s">
        <v>51</v>
      </c>
      <c r="D91" s="24" t="s">
        <v>235</v>
      </c>
      <c r="E91" s="24" t="s">
        <v>3285</v>
      </c>
      <c r="F91" s="24" t="s">
        <v>2844</v>
      </c>
      <c r="G91" s="85" t="s">
        <v>126</v>
      </c>
      <c r="H91" s="21"/>
      <c r="I91" s="21" t="s">
        <v>3286</v>
      </c>
      <c r="J91" s="21" t="s">
        <v>3266</v>
      </c>
      <c r="K91" s="21" t="s">
        <v>3267</v>
      </c>
      <c r="L91" s="21" t="s">
        <v>1458</v>
      </c>
      <c r="M91" s="21" t="s">
        <v>1459</v>
      </c>
      <c r="N91" s="21" t="s">
        <v>1471</v>
      </c>
      <c r="O91" s="24">
        <v>0</v>
      </c>
      <c r="P91" s="24">
        <v>0</v>
      </c>
      <c r="Q91" s="24" t="s">
        <v>3264</v>
      </c>
      <c r="R91" s="24" t="s">
        <v>3265</v>
      </c>
      <c r="S91" s="147"/>
      <c r="T91" s="27"/>
      <c r="U91">
        <f t="shared" si="1"/>
        <v>0</v>
      </c>
    </row>
    <row r="92" spans="1:21" ht="27" customHeight="1" x14ac:dyDescent="0.25">
      <c r="A92" s="280" t="str">
        <f>HYPERLINK("#'RCT215_INFOCONTB'!A36","")</f>
        <v/>
      </c>
      <c r="B92" s="75">
        <v>20</v>
      </c>
      <c r="C92" s="24" t="s">
        <v>51</v>
      </c>
      <c r="D92" s="24" t="s">
        <v>235</v>
      </c>
      <c r="E92" s="24" t="s">
        <v>3285</v>
      </c>
      <c r="F92" s="24" t="s">
        <v>2844</v>
      </c>
      <c r="G92" s="85" t="s">
        <v>202</v>
      </c>
      <c r="H92" s="21"/>
      <c r="I92" s="221" t="s">
        <v>3287</v>
      </c>
      <c r="J92" s="21" t="s">
        <v>3266</v>
      </c>
      <c r="K92" s="21" t="s">
        <v>3267</v>
      </c>
      <c r="L92" s="21" t="s">
        <v>1458</v>
      </c>
      <c r="M92" s="21" t="s">
        <v>1459</v>
      </c>
      <c r="N92" s="21" t="s">
        <v>1471</v>
      </c>
      <c r="O92" s="24">
        <v>0</v>
      </c>
      <c r="P92" s="24">
        <v>0</v>
      </c>
      <c r="Q92" s="24" t="s">
        <v>3264</v>
      </c>
      <c r="R92" s="24" t="s">
        <v>3265</v>
      </c>
      <c r="S92" s="147"/>
      <c r="T92" s="27"/>
      <c r="U92">
        <f t="shared" si="1"/>
        <v>0</v>
      </c>
    </row>
    <row r="93" spans="1:21" ht="27" customHeight="1" x14ac:dyDescent="0.25">
      <c r="A93" s="280" t="str">
        <f>HYPERLINK("#'RCT215_INFOCONTB'!A38","")</f>
        <v/>
      </c>
      <c r="B93" s="75">
        <v>22</v>
      </c>
      <c r="C93" s="24" t="s">
        <v>51</v>
      </c>
      <c r="D93" s="24" t="s">
        <v>235</v>
      </c>
      <c r="E93" s="24" t="s">
        <v>3290</v>
      </c>
      <c r="F93" s="24" t="s">
        <v>2844</v>
      </c>
      <c r="G93" s="85" t="s">
        <v>283</v>
      </c>
      <c r="H93" s="21"/>
      <c r="I93" s="21" t="s">
        <v>3291</v>
      </c>
      <c r="J93" s="21" t="s">
        <v>3266</v>
      </c>
      <c r="K93" s="21" t="s">
        <v>3267</v>
      </c>
      <c r="L93" s="21" t="s">
        <v>1482</v>
      </c>
      <c r="M93" s="21" t="s">
        <v>1575</v>
      </c>
      <c r="N93" s="21" t="s">
        <v>1471</v>
      </c>
      <c r="O93" s="24">
        <v>0</v>
      </c>
      <c r="P93" s="24">
        <v>0</v>
      </c>
      <c r="Q93" s="24" t="s">
        <v>3264</v>
      </c>
      <c r="R93" s="24" t="s">
        <v>3265</v>
      </c>
      <c r="S93" s="147"/>
      <c r="T93" s="27"/>
      <c r="U93">
        <f t="shared" si="1"/>
        <v>0</v>
      </c>
    </row>
    <row r="94" spans="1:21" ht="27" customHeight="1" x14ac:dyDescent="0.25">
      <c r="A94" s="280" t="str">
        <f>HYPERLINK("#'RCT215_INFOCONTB'!A39","")</f>
        <v/>
      </c>
      <c r="B94" s="75">
        <v>23</v>
      </c>
      <c r="C94" s="24" t="s">
        <v>51</v>
      </c>
      <c r="D94" s="24" t="s">
        <v>235</v>
      </c>
      <c r="E94" s="24" t="s">
        <v>3292</v>
      </c>
      <c r="F94" s="24" t="s">
        <v>2844</v>
      </c>
      <c r="G94" s="85" t="s">
        <v>126</v>
      </c>
      <c r="H94" s="21"/>
      <c r="I94" s="21" t="s">
        <v>3293</v>
      </c>
      <c r="J94" s="21" t="s">
        <v>3266</v>
      </c>
      <c r="K94" s="21" t="s">
        <v>3267</v>
      </c>
      <c r="L94" s="21" t="s">
        <v>1487</v>
      </c>
      <c r="M94" s="21" t="s">
        <v>1497</v>
      </c>
      <c r="N94" s="21" t="s">
        <v>1471</v>
      </c>
      <c r="O94" s="24">
        <v>0</v>
      </c>
      <c r="P94" s="24">
        <v>0</v>
      </c>
      <c r="Q94" s="24" t="s">
        <v>3264</v>
      </c>
      <c r="R94" s="24" t="s">
        <v>3265</v>
      </c>
      <c r="S94" s="147"/>
      <c r="T94" s="27"/>
      <c r="U94">
        <f t="shared" si="1"/>
        <v>0</v>
      </c>
    </row>
    <row r="95" spans="1:21" ht="27" customHeight="1" x14ac:dyDescent="0.25">
      <c r="A95" s="280" t="str">
        <f>HYPERLINK("#'RCT215_INFOCONTB'!A40","")</f>
        <v/>
      </c>
      <c r="B95" s="75">
        <v>24</v>
      </c>
      <c r="C95" s="24" t="s">
        <v>51</v>
      </c>
      <c r="D95" s="24" t="s">
        <v>235</v>
      </c>
      <c r="E95" s="24" t="s">
        <v>3292</v>
      </c>
      <c r="F95" s="24" t="s">
        <v>2844</v>
      </c>
      <c r="G95" s="85" t="s">
        <v>166</v>
      </c>
      <c r="H95" s="21"/>
      <c r="I95" s="21" t="s">
        <v>3293</v>
      </c>
      <c r="J95" s="21" t="s">
        <v>3266</v>
      </c>
      <c r="K95" s="21" t="s">
        <v>3267</v>
      </c>
      <c r="L95" s="21" t="s">
        <v>1487</v>
      </c>
      <c r="M95" s="21" t="s">
        <v>1497</v>
      </c>
      <c r="N95" s="21" t="s">
        <v>1471</v>
      </c>
      <c r="O95" s="24">
        <v>0</v>
      </c>
      <c r="P95" s="24">
        <v>0</v>
      </c>
      <c r="Q95" s="24" t="s">
        <v>3264</v>
      </c>
      <c r="R95" s="24" t="s">
        <v>3265</v>
      </c>
      <c r="S95" s="147"/>
      <c r="T95" s="27"/>
      <c r="U95">
        <f t="shared" si="1"/>
        <v>0</v>
      </c>
    </row>
    <row r="96" spans="1:21" ht="27" customHeight="1" x14ac:dyDescent="0.25">
      <c r="A96" s="280" t="str">
        <f>HYPERLINK("#'RCT215_INFOCONTB'!A41","")</f>
        <v/>
      </c>
      <c r="B96" s="75">
        <v>25</v>
      </c>
      <c r="C96" s="24" t="s">
        <v>51</v>
      </c>
      <c r="D96" s="24" t="s">
        <v>235</v>
      </c>
      <c r="E96" s="24" t="s">
        <v>3294</v>
      </c>
      <c r="F96" s="24" t="s">
        <v>2844</v>
      </c>
      <c r="G96" s="85" t="s">
        <v>283</v>
      </c>
      <c r="H96" s="21"/>
      <c r="I96" s="21" t="s">
        <v>3295</v>
      </c>
      <c r="J96" s="21" t="s">
        <v>3266</v>
      </c>
      <c r="K96" s="21" t="s">
        <v>3267</v>
      </c>
      <c r="L96" s="21" t="s">
        <v>1458</v>
      </c>
      <c r="M96" s="21" t="s">
        <v>1459</v>
      </c>
      <c r="N96" s="21" t="s">
        <v>1471</v>
      </c>
      <c r="O96" s="24">
        <v>0</v>
      </c>
      <c r="P96" s="24">
        <v>0</v>
      </c>
      <c r="Q96" s="24" t="s">
        <v>3264</v>
      </c>
      <c r="R96" s="24" t="s">
        <v>3265</v>
      </c>
      <c r="S96" s="147"/>
      <c r="T96" s="27"/>
      <c r="U96">
        <f t="shared" si="1"/>
        <v>0</v>
      </c>
    </row>
    <row r="97" spans="1:21" ht="27" customHeight="1" x14ac:dyDescent="0.25">
      <c r="A97" s="280" t="str">
        <f>HYPERLINK("#'RCT215_INFOCONTB'!A42","")</f>
        <v/>
      </c>
      <c r="B97" s="75">
        <v>26</v>
      </c>
      <c r="C97" s="24" t="s">
        <v>51</v>
      </c>
      <c r="D97" s="24" t="s">
        <v>235</v>
      </c>
      <c r="E97" s="24" t="s">
        <v>3294</v>
      </c>
      <c r="F97" s="24" t="s">
        <v>2844</v>
      </c>
      <c r="G97" s="85" t="s">
        <v>202</v>
      </c>
      <c r="H97" s="21"/>
      <c r="I97" s="21" t="s">
        <v>3296</v>
      </c>
      <c r="J97" s="21" t="s">
        <v>3266</v>
      </c>
      <c r="K97" s="21" t="s">
        <v>3267</v>
      </c>
      <c r="L97" s="21" t="s">
        <v>1458</v>
      </c>
      <c r="M97" s="21" t="s">
        <v>1459</v>
      </c>
      <c r="N97" s="21" t="s">
        <v>1471</v>
      </c>
      <c r="O97" s="24">
        <v>0</v>
      </c>
      <c r="P97" s="24">
        <v>0</v>
      </c>
      <c r="Q97" s="24" t="s">
        <v>3264</v>
      </c>
      <c r="R97" s="24" t="s">
        <v>3265</v>
      </c>
      <c r="S97" s="147"/>
      <c r="T97" s="27"/>
      <c r="U97">
        <f t="shared" si="1"/>
        <v>0</v>
      </c>
    </row>
    <row r="98" spans="1:21" ht="27" customHeight="1" x14ac:dyDescent="0.25">
      <c r="A98" s="280" t="str">
        <f>HYPERLINK("#'RCT215_INFOCONTB'!A44","")</f>
        <v/>
      </c>
      <c r="B98" s="75">
        <v>28</v>
      </c>
      <c r="C98" s="24" t="s">
        <v>51</v>
      </c>
      <c r="D98" s="24" t="s">
        <v>235</v>
      </c>
      <c r="E98" s="24" t="s">
        <v>3299</v>
      </c>
      <c r="F98" s="24" t="s">
        <v>2844</v>
      </c>
      <c r="G98" s="85" t="s">
        <v>107</v>
      </c>
      <c r="H98" s="21"/>
      <c r="I98" s="82" t="s">
        <v>3300</v>
      </c>
      <c r="J98" s="21" t="s">
        <v>3266</v>
      </c>
      <c r="K98" s="21" t="s">
        <v>3267</v>
      </c>
      <c r="L98" s="21" t="s">
        <v>1487</v>
      </c>
      <c r="M98" s="21" t="s">
        <v>1497</v>
      </c>
      <c r="N98" s="21" t="s">
        <v>1471</v>
      </c>
      <c r="O98" s="24">
        <v>0</v>
      </c>
      <c r="P98" s="24">
        <v>0</v>
      </c>
      <c r="Q98" s="24" t="s">
        <v>3264</v>
      </c>
      <c r="R98" s="24" t="s">
        <v>3265</v>
      </c>
      <c r="S98" s="147"/>
      <c r="T98" s="27"/>
      <c r="U98">
        <f t="shared" si="1"/>
        <v>0</v>
      </c>
    </row>
    <row r="99" spans="1:21" ht="27" customHeight="1" x14ac:dyDescent="0.25">
      <c r="A99" s="280" t="str">
        <f>HYPERLINK("#'RCT215_INFOCONTB'!A45","")</f>
        <v/>
      </c>
      <c r="B99" s="75">
        <v>29</v>
      </c>
      <c r="C99" s="24" t="s">
        <v>51</v>
      </c>
      <c r="D99" s="24" t="s">
        <v>235</v>
      </c>
      <c r="E99" s="24" t="s">
        <v>3299</v>
      </c>
      <c r="F99" s="24" t="s">
        <v>2844</v>
      </c>
      <c r="G99" s="85" t="s">
        <v>151</v>
      </c>
      <c r="H99" s="21"/>
      <c r="I99" s="82" t="s">
        <v>3301</v>
      </c>
      <c r="J99" s="21" t="s">
        <v>3266</v>
      </c>
      <c r="K99" s="21" t="s">
        <v>3267</v>
      </c>
      <c r="L99" s="21" t="s">
        <v>1487</v>
      </c>
      <c r="M99" s="21" t="s">
        <v>1497</v>
      </c>
      <c r="N99" s="21" t="s">
        <v>1471</v>
      </c>
      <c r="O99" s="24">
        <v>0</v>
      </c>
      <c r="P99" s="24">
        <v>0</v>
      </c>
      <c r="Q99" s="24" t="s">
        <v>3264</v>
      </c>
      <c r="R99" s="24" t="s">
        <v>3265</v>
      </c>
      <c r="S99" s="147"/>
      <c r="T99" s="27"/>
      <c r="U99">
        <f t="shared" si="1"/>
        <v>0</v>
      </c>
    </row>
    <row r="100" spans="1:21" ht="27" customHeight="1" x14ac:dyDescent="0.25">
      <c r="A100" s="282" t="str">
        <f>HYPERLINK("#'RCT215_INFOCONTB'!A56","")</f>
        <v/>
      </c>
      <c r="B100" s="75">
        <v>40</v>
      </c>
      <c r="C100" s="24" t="s">
        <v>51</v>
      </c>
      <c r="D100" s="24" t="s">
        <v>235</v>
      </c>
      <c r="E100" s="24" t="s">
        <v>3279</v>
      </c>
      <c r="F100" s="24" t="s">
        <v>2844</v>
      </c>
      <c r="G100" s="85" t="s">
        <v>166</v>
      </c>
      <c r="H100" s="21"/>
      <c r="I100" s="82" t="s">
        <v>3280</v>
      </c>
      <c r="J100" s="21" t="s">
        <v>3266</v>
      </c>
      <c r="K100" s="21" t="s">
        <v>3267</v>
      </c>
      <c r="L100" s="21" t="s">
        <v>1482</v>
      </c>
      <c r="M100" s="21" t="s">
        <v>1575</v>
      </c>
      <c r="N100" s="21" t="s">
        <v>1471</v>
      </c>
      <c r="O100" s="24">
        <v>0</v>
      </c>
      <c r="P100" s="24">
        <v>0</v>
      </c>
      <c r="Q100" s="24" t="s">
        <v>3264</v>
      </c>
      <c r="R100" s="24" t="s">
        <v>3265</v>
      </c>
      <c r="S100" s="147"/>
      <c r="T100" s="27"/>
      <c r="U100">
        <f t="shared" si="1"/>
        <v>0</v>
      </c>
    </row>
    <row r="101" spans="1:21" ht="27" customHeight="1" x14ac:dyDescent="0.25">
      <c r="A101" s="280" t="str">
        <f>HYPERLINK("#'RCT214_INFORISCO_WRK'!A21","")</f>
        <v/>
      </c>
      <c r="B101" s="75">
        <v>5</v>
      </c>
      <c r="C101" s="24" t="s">
        <v>51</v>
      </c>
      <c r="D101" s="24" t="s">
        <v>234</v>
      </c>
      <c r="E101" s="24" t="s">
        <v>3203</v>
      </c>
      <c r="F101" s="24" t="s">
        <v>3224</v>
      </c>
      <c r="G101" s="85" t="s">
        <v>98</v>
      </c>
      <c r="H101" s="21"/>
      <c r="I101" s="21" t="s">
        <v>3227</v>
      </c>
      <c r="J101" s="21" t="s">
        <v>3225</v>
      </c>
      <c r="K101" s="21" t="s">
        <v>3228</v>
      </c>
      <c r="L101" s="21" t="s">
        <v>1482</v>
      </c>
      <c r="M101" s="21" t="s">
        <v>2179</v>
      </c>
      <c r="N101" s="21" t="s">
        <v>1471</v>
      </c>
      <c r="O101" s="24">
        <v>0</v>
      </c>
      <c r="P101" s="24">
        <v>0</v>
      </c>
      <c r="Q101" s="24" t="s">
        <v>3223</v>
      </c>
      <c r="R101" s="24" t="s">
        <v>3223</v>
      </c>
      <c r="S101" s="147"/>
      <c r="T101" s="27"/>
      <c r="U101">
        <f t="shared" si="1"/>
        <v>0</v>
      </c>
    </row>
    <row r="102" spans="1:21" ht="27" customHeight="1" x14ac:dyDescent="0.25">
      <c r="A102" s="280" t="str">
        <f>HYPERLINK("#'RCT214_INFORISCO_WRK'!A22","")</f>
        <v/>
      </c>
      <c r="B102" s="75">
        <v>6</v>
      </c>
      <c r="C102" s="24" t="s">
        <v>51</v>
      </c>
      <c r="D102" s="24" t="s">
        <v>234</v>
      </c>
      <c r="E102" s="24" t="s">
        <v>3203</v>
      </c>
      <c r="F102" s="24" t="s">
        <v>3224</v>
      </c>
      <c r="G102" s="85" t="s">
        <v>98</v>
      </c>
      <c r="H102" s="21"/>
      <c r="I102" s="21" t="s">
        <v>3229</v>
      </c>
      <c r="J102" s="21" t="s">
        <v>3230</v>
      </c>
      <c r="K102" s="21" t="s">
        <v>3231</v>
      </c>
      <c r="L102" s="21" t="s">
        <v>1482</v>
      </c>
      <c r="M102" s="21" t="s">
        <v>2179</v>
      </c>
      <c r="N102" s="21" t="s">
        <v>1471</v>
      </c>
      <c r="O102" s="24">
        <v>0</v>
      </c>
      <c r="P102" s="24">
        <v>0</v>
      </c>
      <c r="Q102" s="24" t="s">
        <v>3223</v>
      </c>
      <c r="R102" s="24" t="s">
        <v>3223</v>
      </c>
      <c r="S102" s="147"/>
      <c r="T102" s="27"/>
      <c r="U102">
        <f t="shared" si="1"/>
        <v>0</v>
      </c>
    </row>
    <row r="103" spans="1:21" ht="27" customHeight="1" x14ac:dyDescent="0.25">
      <c r="A103" s="280" t="str">
        <f>HYPERLINK("#'RCT214_INFORISCO_WRK'!A23","")</f>
        <v/>
      </c>
      <c r="B103" s="75">
        <v>7</v>
      </c>
      <c r="C103" s="24" t="s">
        <v>51</v>
      </c>
      <c r="D103" s="24" t="s">
        <v>234</v>
      </c>
      <c r="E103" s="24" t="s">
        <v>3205</v>
      </c>
      <c r="F103" s="24" t="s">
        <v>3224</v>
      </c>
      <c r="G103" s="85" t="s">
        <v>98</v>
      </c>
      <c r="H103" s="21"/>
      <c r="I103" s="21" t="s">
        <v>3232</v>
      </c>
      <c r="J103" s="21" t="s">
        <v>3225</v>
      </c>
      <c r="K103" s="21" t="s">
        <v>3226</v>
      </c>
      <c r="L103" s="21" t="s">
        <v>1482</v>
      </c>
      <c r="M103" s="21" t="s">
        <v>1575</v>
      </c>
      <c r="N103" s="21" t="s">
        <v>1471</v>
      </c>
      <c r="O103" s="24">
        <v>0</v>
      </c>
      <c r="P103" s="24">
        <v>0</v>
      </c>
      <c r="Q103" s="24" t="s">
        <v>3223</v>
      </c>
      <c r="R103" s="24" t="s">
        <v>3223</v>
      </c>
      <c r="S103" s="147"/>
      <c r="T103" s="27"/>
      <c r="U103">
        <f t="shared" si="1"/>
        <v>0</v>
      </c>
    </row>
    <row r="104" spans="1:21" ht="27" customHeight="1" x14ac:dyDescent="0.25">
      <c r="A104" s="280" t="str">
        <f>HYPERLINK("#'RCT214_INFORISCO_WRK'!A24","")</f>
        <v/>
      </c>
      <c r="B104" s="75">
        <v>8</v>
      </c>
      <c r="C104" s="24" t="s">
        <v>51</v>
      </c>
      <c r="D104" s="24" t="s">
        <v>234</v>
      </c>
      <c r="E104" s="24" t="s">
        <v>3206</v>
      </c>
      <c r="F104" s="24" t="s">
        <v>3224</v>
      </c>
      <c r="G104" s="85" t="s">
        <v>98</v>
      </c>
      <c r="H104" s="21"/>
      <c r="I104" s="21" t="s">
        <v>3233</v>
      </c>
      <c r="J104" s="21" t="s">
        <v>3225</v>
      </c>
      <c r="K104" s="21" t="s">
        <v>3226</v>
      </c>
      <c r="L104" s="21" t="s">
        <v>1482</v>
      </c>
      <c r="M104" s="21" t="s">
        <v>1575</v>
      </c>
      <c r="N104" s="21" t="s">
        <v>1471</v>
      </c>
      <c r="O104" s="24">
        <v>0</v>
      </c>
      <c r="P104" s="24">
        <v>0</v>
      </c>
      <c r="Q104" s="24" t="s">
        <v>3223</v>
      </c>
      <c r="R104" s="24" t="s">
        <v>3223</v>
      </c>
      <c r="S104" s="147"/>
      <c r="T104" s="27"/>
      <c r="U104">
        <f t="shared" si="1"/>
        <v>0</v>
      </c>
    </row>
    <row r="105" spans="1:21" ht="27" customHeight="1" x14ac:dyDescent="0.25">
      <c r="A105" s="280" t="str">
        <f>HYPERLINK("#'RCT214_INFORISCO_WRK'!A27","")</f>
        <v/>
      </c>
      <c r="B105" s="75">
        <v>11</v>
      </c>
      <c r="C105" s="24" t="s">
        <v>51</v>
      </c>
      <c r="D105" s="24" t="s">
        <v>234</v>
      </c>
      <c r="E105" s="24" t="s">
        <v>3209</v>
      </c>
      <c r="F105" s="24" t="s">
        <v>3224</v>
      </c>
      <c r="G105" s="85" t="s">
        <v>98</v>
      </c>
      <c r="H105" s="21"/>
      <c r="I105" s="21" t="s">
        <v>3235</v>
      </c>
      <c r="J105" s="21" t="s">
        <v>3225</v>
      </c>
      <c r="K105" s="21" t="s">
        <v>3228</v>
      </c>
      <c r="L105" s="21" t="s">
        <v>1487</v>
      </c>
      <c r="M105" s="21" t="s">
        <v>1497</v>
      </c>
      <c r="N105" s="21" t="s">
        <v>1471</v>
      </c>
      <c r="O105" s="24">
        <v>0</v>
      </c>
      <c r="P105" s="24">
        <v>0</v>
      </c>
      <c r="Q105" s="24" t="s">
        <v>3223</v>
      </c>
      <c r="R105" s="24" t="s">
        <v>3223</v>
      </c>
      <c r="S105" s="147"/>
      <c r="T105" s="27"/>
      <c r="U105">
        <f t="shared" si="1"/>
        <v>0</v>
      </c>
    </row>
    <row r="106" spans="1:21" ht="27" customHeight="1" x14ac:dyDescent="0.25">
      <c r="A106" s="280" t="str">
        <f>HYPERLINK("#'RCT214_INFORISCO_WRK'!A28","")</f>
        <v/>
      </c>
      <c r="B106" s="75">
        <v>12</v>
      </c>
      <c r="C106" s="24" t="s">
        <v>51</v>
      </c>
      <c r="D106" s="24" t="s">
        <v>234</v>
      </c>
      <c r="E106" s="24" t="s">
        <v>3209</v>
      </c>
      <c r="F106" s="24" t="s">
        <v>3224</v>
      </c>
      <c r="G106" s="85" t="s">
        <v>98</v>
      </c>
      <c r="H106" s="21"/>
      <c r="I106" s="21" t="s">
        <v>3236</v>
      </c>
      <c r="J106" s="21" t="s">
        <v>3237</v>
      </c>
      <c r="K106" s="21" t="s">
        <v>3231</v>
      </c>
      <c r="L106" s="21" t="s">
        <v>1487</v>
      </c>
      <c r="M106" s="21" t="s">
        <v>1497</v>
      </c>
      <c r="N106" s="21" t="s">
        <v>1471</v>
      </c>
      <c r="O106" s="24">
        <v>0</v>
      </c>
      <c r="P106" s="24">
        <v>0</v>
      </c>
      <c r="Q106" s="24" t="s">
        <v>3223</v>
      </c>
      <c r="R106" s="24" t="s">
        <v>3223</v>
      </c>
      <c r="S106" s="147"/>
      <c r="T106" s="27"/>
      <c r="U106">
        <f t="shared" si="1"/>
        <v>0</v>
      </c>
    </row>
    <row r="107" spans="1:21" ht="27" customHeight="1" x14ac:dyDescent="0.25">
      <c r="A107" s="280" t="str">
        <f>HYPERLINK("#'RCT214_INFORISCO_WRK'!A29","")</f>
        <v/>
      </c>
      <c r="B107" s="75">
        <v>13</v>
      </c>
      <c r="C107" s="24" t="s">
        <v>51</v>
      </c>
      <c r="D107" s="24" t="s">
        <v>234</v>
      </c>
      <c r="E107" s="24" t="s">
        <v>3211</v>
      </c>
      <c r="F107" s="24" t="s">
        <v>3224</v>
      </c>
      <c r="G107" s="85" t="s">
        <v>98</v>
      </c>
      <c r="H107" s="21"/>
      <c r="I107" s="21" t="s">
        <v>3238</v>
      </c>
      <c r="J107" s="21" t="s">
        <v>3225</v>
      </c>
      <c r="K107" s="21" t="s">
        <v>3226</v>
      </c>
      <c r="L107" s="21" t="s">
        <v>1487</v>
      </c>
      <c r="M107" s="21" t="s">
        <v>1488</v>
      </c>
      <c r="N107" s="21" t="s">
        <v>1471</v>
      </c>
      <c r="O107" s="24">
        <v>0</v>
      </c>
      <c r="P107" s="24">
        <v>0</v>
      </c>
      <c r="Q107" s="24" t="s">
        <v>3223</v>
      </c>
      <c r="R107" s="24" t="s">
        <v>3223</v>
      </c>
      <c r="S107" s="147"/>
      <c r="T107" s="27"/>
      <c r="U107">
        <f t="shared" si="1"/>
        <v>0</v>
      </c>
    </row>
    <row r="108" spans="1:21" ht="27" customHeight="1" x14ac:dyDescent="0.25">
      <c r="A108" s="280" t="str">
        <f>HYPERLINK("#'RCT214_INFORISCO_WRK'!A36","")</f>
        <v/>
      </c>
      <c r="B108" s="75">
        <v>20</v>
      </c>
      <c r="C108" s="24" t="s">
        <v>51</v>
      </c>
      <c r="D108" s="24" t="s">
        <v>234</v>
      </c>
      <c r="E108" s="24" t="s">
        <v>3217</v>
      </c>
      <c r="F108" s="24" t="s">
        <v>3224</v>
      </c>
      <c r="G108" s="85" t="s">
        <v>98</v>
      </c>
      <c r="H108" s="21"/>
      <c r="I108" s="21" t="s">
        <v>3243</v>
      </c>
      <c r="J108" s="21" t="s">
        <v>3225</v>
      </c>
      <c r="K108" s="21" t="s">
        <v>3228</v>
      </c>
      <c r="L108" s="21" t="s">
        <v>1487</v>
      </c>
      <c r="M108" s="21" t="s">
        <v>1497</v>
      </c>
      <c r="N108" s="21" t="s">
        <v>1471</v>
      </c>
      <c r="O108" s="24">
        <v>0</v>
      </c>
      <c r="P108" s="24">
        <v>0</v>
      </c>
      <c r="Q108" s="24" t="s">
        <v>3223</v>
      </c>
      <c r="R108" s="24" t="s">
        <v>3223</v>
      </c>
      <c r="S108" s="147"/>
      <c r="T108" s="27"/>
      <c r="U108">
        <f t="shared" si="1"/>
        <v>0</v>
      </c>
    </row>
    <row r="109" spans="1:21" ht="27" customHeight="1" x14ac:dyDescent="0.25">
      <c r="A109" s="280" t="str">
        <f>HYPERLINK("#'RCT214_INFORISCO_WRK'!A37","")</f>
        <v/>
      </c>
      <c r="B109" s="75">
        <v>21</v>
      </c>
      <c r="C109" s="24" t="s">
        <v>51</v>
      </c>
      <c r="D109" s="24" t="s">
        <v>234</v>
      </c>
      <c r="E109" s="24" t="s">
        <v>3217</v>
      </c>
      <c r="F109" s="24" t="s">
        <v>3224</v>
      </c>
      <c r="G109" s="85" t="s">
        <v>98</v>
      </c>
      <c r="H109" s="21"/>
      <c r="I109" s="21" t="s">
        <v>3244</v>
      </c>
      <c r="J109" s="21" t="s">
        <v>3225</v>
      </c>
      <c r="K109" s="21" t="s">
        <v>3231</v>
      </c>
      <c r="L109" s="21" t="s">
        <v>1487</v>
      </c>
      <c r="M109" s="21" t="s">
        <v>1497</v>
      </c>
      <c r="N109" s="21" t="s">
        <v>1471</v>
      </c>
      <c r="O109" s="24">
        <v>0</v>
      </c>
      <c r="P109" s="24">
        <v>0</v>
      </c>
      <c r="Q109" s="24" t="s">
        <v>3223</v>
      </c>
      <c r="R109" s="24" t="s">
        <v>3223</v>
      </c>
      <c r="S109" s="147"/>
      <c r="T109" s="27"/>
      <c r="U109">
        <f t="shared" si="1"/>
        <v>0</v>
      </c>
    </row>
    <row r="110" spans="1:21" ht="27" customHeight="1" x14ac:dyDescent="0.25">
      <c r="A110" s="279" t="str">
        <f>HYPERLINK("#'RCT214_INFORISCO_WRK'!A44","")</f>
        <v/>
      </c>
      <c r="B110" s="75">
        <v>28</v>
      </c>
      <c r="C110" s="24" t="s">
        <v>51</v>
      </c>
      <c r="D110" s="24" t="s">
        <v>234</v>
      </c>
      <c r="E110" s="24" t="s">
        <v>3203</v>
      </c>
      <c r="F110" s="24" t="s">
        <v>3247</v>
      </c>
      <c r="G110" s="85" t="s">
        <v>96</v>
      </c>
      <c r="H110" s="21"/>
      <c r="I110" s="21" t="s">
        <v>3250</v>
      </c>
      <c r="J110" s="21" t="s">
        <v>3248</v>
      </c>
      <c r="K110" s="21" t="s">
        <v>3251</v>
      </c>
      <c r="L110" s="21" t="s">
        <v>1482</v>
      </c>
      <c r="M110" s="21" t="s">
        <v>2179</v>
      </c>
      <c r="N110" s="21" t="s">
        <v>1471</v>
      </c>
      <c r="O110" s="24">
        <v>0</v>
      </c>
      <c r="P110" s="24">
        <v>0</v>
      </c>
      <c r="Q110" s="24" t="s">
        <v>3223</v>
      </c>
      <c r="R110" s="24" t="s">
        <v>3223</v>
      </c>
      <c r="S110" s="147"/>
      <c r="T110" s="27"/>
      <c r="U110">
        <f t="shared" si="1"/>
        <v>0</v>
      </c>
    </row>
    <row r="111" spans="1:21" ht="27" customHeight="1" x14ac:dyDescent="0.25">
      <c r="A111" s="279" t="str">
        <f>HYPERLINK("#'RCT214_INFORISCO_WRK'!A45","")</f>
        <v/>
      </c>
      <c r="B111" s="75">
        <v>29</v>
      </c>
      <c r="C111" s="24" t="s">
        <v>51</v>
      </c>
      <c r="D111" s="24" t="s">
        <v>234</v>
      </c>
      <c r="E111" s="24" t="s">
        <v>3203</v>
      </c>
      <c r="F111" s="24" t="s">
        <v>3247</v>
      </c>
      <c r="G111" s="85" t="s">
        <v>96</v>
      </c>
      <c r="H111" s="21"/>
      <c r="I111" s="21" t="s">
        <v>3252</v>
      </c>
      <c r="J111" s="21" t="s">
        <v>3248</v>
      </c>
      <c r="K111" s="21" t="s">
        <v>3253</v>
      </c>
      <c r="L111" s="21" t="s">
        <v>1482</v>
      </c>
      <c r="M111" s="21" t="s">
        <v>2179</v>
      </c>
      <c r="N111" s="21" t="s">
        <v>1471</v>
      </c>
      <c r="O111" s="24">
        <v>0</v>
      </c>
      <c r="P111" s="24">
        <v>0</v>
      </c>
      <c r="Q111" s="24" t="s">
        <v>3223</v>
      </c>
      <c r="R111" s="24" t="s">
        <v>3223</v>
      </c>
      <c r="S111" s="147"/>
      <c r="T111" s="27"/>
      <c r="U111">
        <f t="shared" si="1"/>
        <v>0</v>
      </c>
    </row>
    <row r="112" spans="1:21" ht="27" customHeight="1" x14ac:dyDescent="0.25">
      <c r="A112" s="279" t="str">
        <f>HYPERLINK("#'RCT214_INFORISCO_WRK'!A47","")</f>
        <v/>
      </c>
      <c r="B112" s="75">
        <v>31</v>
      </c>
      <c r="C112" s="24" t="s">
        <v>51</v>
      </c>
      <c r="D112" s="24" t="s">
        <v>234</v>
      </c>
      <c r="E112" s="24" t="s">
        <v>3206</v>
      </c>
      <c r="F112" s="24" t="s">
        <v>3247</v>
      </c>
      <c r="G112" s="85" t="s">
        <v>96</v>
      </c>
      <c r="H112" s="21"/>
      <c r="I112" s="21" t="s">
        <v>3254</v>
      </c>
      <c r="J112" s="21" t="s">
        <v>3248</v>
      </c>
      <c r="K112" s="21" t="s">
        <v>3249</v>
      </c>
      <c r="L112" s="21" t="s">
        <v>1482</v>
      </c>
      <c r="M112" s="21" t="s">
        <v>1575</v>
      </c>
      <c r="N112" s="21" t="s">
        <v>1471</v>
      </c>
      <c r="O112" s="24">
        <v>0</v>
      </c>
      <c r="P112" s="24">
        <v>0</v>
      </c>
      <c r="Q112" s="24" t="s">
        <v>3223</v>
      </c>
      <c r="R112" s="24" t="s">
        <v>3223</v>
      </c>
      <c r="S112" s="147"/>
      <c r="T112" s="27"/>
      <c r="U112">
        <f t="shared" si="1"/>
        <v>0</v>
      </c>
    </row>
    <row r="113" spans="1:21" ht="27" customHeight="1" x14ac:dyDescent="0.25">
      <c r="A113" s="279" t="str">
        <f>HYPERLINK("#'RCT214_INFORISCO_WRK'!A50","")</f>
        <v/>
      </c>
      <c r="B113" s="75">
        <v>34</v>
      </c>
      <c r="C113" s="24" t="s">
        <v>51</v>
      </c>
      <c r="D113" s="24" t="s">
        <v>234</v>
      </c>
      <c r="E113" s="24" t="s">
        <v>3209</v>
      </c>
      <c r="F113" s="24" t="s">
        <v>3247</v>
      </c>
      <c r="G113" s="85" t="s">
        <v>96</v>
      </c>
      <c r="H113" s="21"/>
      <c r="I113" s="21" t="s">
        <v>3255</v>
      </c>
      <c r="J113" s="21" t="s">
        <v>3248</v>
      </c>
      <c r="K113" s="21" t="s">
        <v>3251</v>
      </c>
      <c r="L113" s="21" t="s">
        <v>1487</v>
      </c>
      <c r="M113" s="21" t="s">
        <v>1497</v>
      </c>
      <c r="N113" s="21" t="s">
        <v>1471</v>
      </c>
      <c r="O113" s="24">
        <v>0</v>
      </c>
      <c r="P113" s="24">
        <v>0</v>
      </c>
      <c r="Q113" s="24" t="s">
        <v>3223</v>
      </c>
      <c r="R113" s="24" t="s">
        <v>3223</v>
      </c>
      <c r="S113" s="147"/>
      <c r="T113" s="27"/>
      <c r="U113">
        <f t="shared" si="1"/>
        <v>0</v>
      </c>
    </row>
    <row r="114" spans="1:21" ht="27" customHeight="1" x14ac:dyDescent="0.25">
      <c r="A114" s="279" t="str">
        <f>HYPERLINK("#'RCT214_INFORISCO_WRK'!A51","")</f>
        <v/>
      </c>
      <c r="B114" s="75">
        <v>35</v>
      </c>
      <c r="C114" s="24" t="s">
        <v>51</v>
      </c>
      <c r="D114" s="24" t="s">
        <v>234</v>
      </c>
      <c r="E114" s="24" t="s">
        <v>3209</v>
      </c>
      <c r="F114" s="24" t="s">
        <v>3247</v>
      </c>
      <c r="G114" s="85" t="s">
        <v>96</v>
      </c>
      <c r="H114" s="21"/>
      <c r="I114" s="21" t="s">
        <v>3256</v>
      </c>
      <c r="J114" s="21" t="s">
        <v>3248</v>
      </c>
      <c r="K114" s="21" t="s">
        <v>3253</v>
      </c>
      <c r="L114" s="21" t="s">
        <v>1487</v>
      </c>
      <c r="M114" s="21" t="s">
        <v>1497</v>
      </c>
      <c r="N114" s="21" t="s">
        <v>1471</v>
      </c>
      <c r="O114" s="24">
        <v>0</v>
      </c>
      <c r="P114" s="24">
        <v>0</v>
      </c>
      <c r="Q114" s="24" t="s">
        <v>3223</v>
      </c>
      <c r="R114" s="24" t="s">
        <v>3223</v>
      </c>
      <c r="S114" s="147"/>
      <c r="T114" s="27"/>
      <c r="U114">
        <f t="shared" si="1"/>
        <v>0</v>
      </c>
    </row>
    <row r="115" spans="1:21" ht="27" customHeight="1" x14ac:dyDescent="0.25">
      <c r="A115" s="279" t="str">
        <f>HYPERLINK("#'RCT214_INFORISCO_WRK'!A52","")</f>
        <v/>
      </c>
      <c r="B115" s="75">
        <v>36</v>
      </c>
      <c r="C115" s="24" t="s">
        <v>51</v>
      </c>
      <c r="D115" s="24" t="s">
        <v>234</v>
      </c>
      <c r="E115" s="24" t="s">
        <v>3211</v>
      </c>
      <c r="F115" s="24" t="s">
        <v>3247</v>
      </c>
      <c r="G115" s="85" t="s">
        <v>96</v>
      </c>
      <c r="H115" s="21"/>
      <c r="I115" s="21" t="s">
        <v>3257</v>
      </c>
      <c r="J115" s="21" t="s">
        <v>3248</v>
      </c>
      <c r="K115" s="21" t="s">
        <v>3249</v>
      </c>
      <c r="L115" s="21" t="s">
        <v>1487</v>
      </c>
      <c r="M115" s="21" t="s">
        <v>1488</v>
      </c>
      <c r="N115" s="21" t="s">
        <v>1471</v>
      </c>
      <c r="O115" s="24">
        <v>0</v>
      </c>
      <c r="P115" s="24">
        <v>0</v>
      </c>
      <c r="Q115" s="24" t="s">
        <v>3223</v>
      </c>
      <c r="R115" s="24" t="s">
        <v>3223</v>
      </c>
      <c r="S115" s="147"/>
      <c r="T115" s="27"/>
      <c r="U115">
        <f t="shared" si="1"/>
        <v>0</v>
      </c>
    </row>
    <row r="116" spans="1:21" ht="27" customHeight="1" x14ac:dyDescent="0.25">
      <c r="A116" s="279" t="str">
        <f>HYPERLINK("#'RCT214_INFORISCO_WRK'!A59","")</f>
        <v/>
      </c>
      <c r="B116" s="75">
        <v>43</v>
      </c>
      <c r="C116" s="24" t="s">
        <v>51</v>
      </c>
      <c r="D116" s="24" t="s">
        <v>234</v>
      </c>
      <c r="E116" s="24" t="s">
        <v>3217</v>
      </c>
      <c r="F116" s="24" t="s">
        <v>3247</v>
      </c>
      <c r="G116" s="85" t="s">
        <v>96</v>
      </c>
      <c r="H116" s="21"/>
      <c r="I116" s="21" t="s">
        <v>3259</v>
      </c>
      <c r="J116" s="21" t="s">
        <v>3248</v>
      </c>
      <c r="K116" s="21" t="s">
        <v>3251</v>
      </c>
      <c r="L116" s="21" t="s">
        <v>1487</v>
      </c>
      <c r="M116" s="21" t="s">
        <v>1497</v>
      </c>
      <c r="N116" s="21" t="s">
        <v>1471</v>
      </c>
      <c r="O116" s="24">
        <v>0</v>
      </c>
      <c r="P116" s="24">
        <v>0</v>
      </c>
      <c r="Q116" s="24" t="s">
        <v>3223</v>
      </c>
      <c r="R116" s="24" t="s">
        <v>3223</v>
      </c>
      <c r="S116" s="147"/>
      <c r="T116" s="27"/>
      <c r="U116">
        <f t="shared" si="1"/>
        <v>0</v>
      </c>
    </row>
    <row r="117" spans="1:21" ht="27" customHeight="1" x14ac:dyDescent="0.25">
      <c r="A117" s="279" t="str">
        <f>HYPERLINK("#'RCT214_INFORISCO_WRK'!A60","")</f>
        <v/>
      </c>
      <c r="B117" s="75">
        <v>44</v>
      </c>
      <c r="C117" s="24" t="s">
        <v>51</v>
      </c>
      <c r="D117" s="24" t="s">
        <v>234</v>
      </c>
      <c r="E117" s="24" t="s">
        <v>3217</v>
      </c>
      <c r="F117" s="24" t="s">
        <v>3247</v>
      </c>
      <c r="G117" s="85" t="s">
        <v>96</v>
      </c>
      <c r="H117" s="21"/>
      <c r="I117" s="21" t="s">
        <v>3260</v>
      </c>
      <c r="J117" s="21" t="s">
        <v>3248</v>
      </c>
      <c r="K117" s="21" t="s">
        <v>3253</v>
      </c>
      <c r="L117" s="21" t="s">
        <v>1487</v>
      </c>
      <c r="M117" s="21" t="s">
        <v>1497</v>
      </c>
      <c r="N117" s="21" t="s">
        <v>1471</v>
      </c>
      <c r="O117" s="24">
        <v>0</v>
      </c>
      <c r="P117" s="24">
        <v>0</v>
      </c>
      <c r="Q117" s="24" t="s">
        <v>3223</v>
      </c>
      <c r="R117" s="24" t="s">
        <v>3223</v>
      </c>
      <c r="S117" s="147"/>
      <c r="T117" s="27"/>
      <c r="U117">
        <f t="shared" si="1"/>
        <v>0</v>
      </c>
    </row>
    <row r="118" spans="1:21" ht="27" customHeight="1" x14ac:dyDescent="0.25">
      <c r="A118" s="280" t="str">
        <f>HYPERLINK("#'RCT214_INFORISCO'!A20","")</f>
        <v/>
      </c>
      <c r="B118" s="75">
        <v>4</v>
      </c>
      <c r="C118" s="24" t="s">
        <v>51</v>
      </c>
      <c r="D118" s="24" t="s">
        <v>233</v>
      </c>
      <c r="E118" s="24" t="s">
        <v>2458</v>
      </c>
      <c r="F118" s="24"/>
      <c r="G118" s="85" t="s">
        <v>166</v>
      </c>
      <c r="H118" s="21"/>
      <c r="I118" s="21" t="s">
        <v>3202</v>
      </c>
      <c r="J118" s="21" t="s">
        <v>3199</v>
      </c>
      <c r="K118" s="21" t="s">
        <v>1482</v>
      </c>
      <c r="L118" s="21" t="s">
        <v>2179</v>
      </c>
      <c r="M118" s="21" t="s">
        <v>1471</v>
      </c>
      <c r="N118" s="24">
        <v>0</v>
      </c>
      <c r="O118" s="24">
        <v>0</v>
      </c>
      <c r="P118" s="73" t="s">
        <v>3200</v>
      </c>
      <c r="Q118" s="24" t="s">
        <v>3201</v>
      </c>
      <c r="R118" s="147"/>
      <c r="S118" s="27"/>
      <c r="T118" s="27"/>
      <c r="U118">
        <f t="shared" si="1"/>
        <v>0</v>
      </c>
    </row>
    <row r="119" spans="1:21" ht="27" customHeight="1" x14ac:dyDescent="0.25">
      <c r="A119" s="280" t="str">
        <f>HYPERLINK("#'RCT214_INFORISCO'!A21","")</f>
        <v/>
      </c>
      <c r="B119" s="75">
        <v>5</v>
      </c>
      <c r="C119" s="24" t="s">
        <v>51</v>
      </c>
      <c r="D119" s="24" t="s">
        <v>233</v>
      </c>
      <c r="E119" s="24" t="s">
        <v>2458</v>
      </c>
      <c r="F119" s="24"/>
      <c r="G119" s="85" t="s">
        <v>234</v>
      </c>
      <c r="H119" s="21"/>
      <c r="I119" s="21" t="s">
        <v>3202</v>
      </c>
      <c r="J119" s="21" t="s">
        <v>3199</v>
      </c>
      <c r="K119" s="21" t="s">
        <v>1482</v>
      </c>
      <c r="L119" s="21" t="s">
        <v>2179</v>
      </c>
      <c r="M119" s="21" t="s">
        <v>1471</v>
      </c>
      <c r="N119" s="24">
        <v>0</v>
      </c>
      <c r="O119" s="24">
        <v>0</v>
      </c>
      <c r="P119" s="73" t="s">
        <v>3200</v>
      </c>
      <c r="Q119" s="24" t="s">
        <v>3201</v>
      </c>
      <c r="R119" s="147"/>
      <c r="S119" s="27"/>
      <c r="T119" s="27"/>
      <c r="U119">
        <f t="shared" si="1"/>
        <v>0</v>
      </c>
    </row>
    <row r="120" spans="1:21" ht="27" customHeight="1" x14ac:dyDescent="0.25">
      <c r="A120" s="280" t="str">
        <f>HYPERLINK("#'RCT214_INFORISCO'!A22","")</f>
        <v/>
      </c>
      <c r="B120" s="75">
        <v>6</v>
      </c>
      <c r="C120" s="24" t="s">
        <v>51</v>
      </c>
      <c r="D120" s="24" t="s">
        <v>233</v>
      </c>
      <c r="E120" s="24" t="s">
        <v>3203</v>
      </c>
      <c r="F120" s="24"/>
      <c r="G120" s="85" t="s">
        <v>234</v>
      </c>
      <c r="H120" s="21"/>
      <c r="I120" s="24" t="s">
        <v>3204</v>
      </c>
      <c r="J120" s="21" t="s">
        <v>3199</v>
      </c>
      <c r="K120" s="21" t="s">
        <v>1482</v>
      </c>
      <c r="L120" s="21" t="s">
        <v>2179</v>
      </c>
      <c r="M120" s="21" t="s">
        <v>1471</v>
      </c>
      <c r="N120" s="24">
        <v>0</v>
      </c>
      <c r="O120" s="24">
        <v>0</v>
      </c>
      <c r="P120" s="73" t="s">
        <v>3200</v>
      </c>
      <c r="Q120" s="24" t="s">
        <v>3201</v>
      </c>
      <c r="R120" s="147"/>
      <c r="S120" s="27"/>
      <c r="T120" s="27"/>
      <c r="U120">
        <f t="shared" si="1"/>
        <v>0</v>
      </c>
    </row>
    <row r="121" spans="1:21" ht="27" customHeight="1" x14ac:dyDescent="0.25">
      <c r="A121" s="280" t="str">
        <f>HYPERLINK("#'RCT214_INFORISCO'!A23","")</f>
        <v/>
      </c>
      <c r="B121" s="75">
        <v>7</v>
      </c>
      <c r="C121" s="24" t="s">
        <v>51</v>
      </c>
      <c r="D121" s="24" t="s">
        <v>233</v>
      </c>
      <c r="E121" s="24" t="s">
        <v>3203</v>
      </c>
      <c r="F121" s="24"/>
      <c r="G121" s="85" t="s">
        <v>166</v>
      </c>
      <c r="H121" s="21"/>
      <c r="I121" s="24" t="s">
        <v>3204</v>
      </c>
      <c r="J121" s="21" t="s">
        <v>3199</v>
      </c>
      <c r="K121" s="21" t="s">
        <v>1482</v>
      </c>
      <c r="L121" s="21" t="s">
        <v>2179</v>
      </c>
      <c r="M121" s="21" t="s">
        <v>1471</v>
      </c>
      <c r="N121" s="24">
        <v>0</v>
      </c>
      <c r="O121" s="24">
        <v>0</v>
      </c>
      <c r="P121" s="73" t="s">
        <v>3200</v>
      </c>
      <c r="Q121" s="24" t="s">
        <v>3201</v>
      </c>
      <c r="R121" s="147"/>
      <c r="S121" s="27"/>
      <c r="T121" s="27"/>
      <c r="U121">
        <f t="shared" ref="U121:U182" si="2">IF(OR(H121&lt;&gt;"",G121=""),1,0)</f>
        <v>0</v>
      </c>
    </row>
    <row r="122" spans="1:21" ht="27" customHeight="1" x14ac:dyDescent="0.25">
      <c r="A122" s="280" t="str">
        <f>HYPERLINK("#'RCT214_INFORISCO'!A28","")</f>
        <v/>
      </c>
      <c r="B122" s="75">
        <v>12</v>
      </c>
      <c r="C122" s="24" t="s">
        <v>51</v>
      </c>
      <c r="D122" s="24" t="s">
        <v>233</v>
      </c>
      <c r="E122" s="24" t="s">
        <v>3209</v>
      </c>
      <c r="F122" s="24"/>
      <c r="G122" s="85" t="s">
        <v>234</v>
      </c>
      <c r="H122" s="21"/>
      <c r="I122" s="24" t="s">
        <v>3210</v>
      </c>
      <c r="J122" s="21" t="s">
        <v>3199</v>
      </c>
      <c r="K122" s="21" t="s">
        <v>1487</v>
      </c>
      <c r="L122" s="21" t="s">
        <v>1497</v>
      </c>
      <c r="M122" s="21" t="s">
        <v>1471</v>
      </c>
      <c r="N122" s="24">
        <v>0</v>
      </c>
      <c r="O122" s="24">
        <v>0</v>
      </c>
      <c r="P122" s="73" t="s">
        <v>3200</v>
      </c>
      <c r="Q122" s="24" t="s">
        <v>3201</v>
      </c>
      <c r="R122" s="147"/>
      <c r="S122" s="27"/>
      <c r="T122" s="27"/>
      <c r="U122">
        <f t="shared" si="2"/>
        <v>0</v>
      </c>
    </row>
    <row r="123" spans="1:21" ht="27" customHeight="1" x14ac:dyDescent="0.25">
      <c r="A123" s="280" t="str">
        <f>HYPERLINK("#'RCT214_INFORISCO'!A29","")</f>
        <v/>
      </c>
      <c r="B123" s="75">
        <v>13</v>
      </c>
      <c r="C123" s="24" t="s">
        <v>51</v>
      </c>
      <c r="D123" s="24" t="s">
        <v>233</v>
      </c>
      <c r="E123" s="24" t="s">
        <v>3209</v>
      </c>
      <c r="F123" s="24"/>
      <c r="G123" s="85" t="s">
        <v>166</v>
      </c>
      <c r="H123" s="21"/>
      <c r="I123" s="24" t="s">
        <v>3210</v>
      </c>
      <c r="J123" s="21" t="s">
        <v>3199</v>
      </c>
      <c r="K123" s="21" t="s">
        <v>1487</v>
      </c>
      <c r="L123" s="21" t="s">
        <v>1497</v>
      </c>
      <c r="M123" s="21" t="s">
        <v>1471</v>
      </c>
      <c r="N123" s="24">
        <v>0</v>
      </c>
      <c r="O123" s="24">
        <v>0</v>
      </c>
      <c r="P123" s="73" t="s">
        <v>3200</v>
      </c>
      <c r="Q123" s="24" t="s">
        <v>3201</v>
      </c>
      <c r="R123" s="147"/>
      <c r="S123" s="27"/>
      <c r="T123" s="27"/>
      <c r="U123">
        <f t="shared" si="2"/>
        <v>0</v>
      </c>
    </row>
    <row r="124" spans="1:21" ht="27" customHeight="1" x14ac:dyDescent="0.25">
      <c r="A124" s="280" t="str">
        <f>HYPERLINK("#'RCT214_INFORISCO'!A33","")</f>
        <v/>
      </c>
      <c r="B124" s="75">
        <v>17</v>
      </c>
      <c r="C124" s="24" t="s">
        <v>51</v>
      </c>
      <c r="D124" s="24" t="s">
        <v>233</v>
      </c>
      <c r="E124" s="24" t="s">
        <v>1851</v>
      </c>
      <c r="F124" s="24"/>
      <c r="G124" s="85" t="s">
        <v>234</v>
      </c>
      <c r="H124" s="21"/>
      <c r="I124" s="24" t="s">
        <v>3214</v>
      </c>
      <c r="J124" s="21" t="s">
        <v>3199</v>
      </c>
      <c r="K124" s="21" t="s">
        <v>1487</v>
      </c>
      <c r="L124" s="21" t="s">
        <v>1497</v>
      </c>
      <c r="M124" s="21" t="s">
        <v>1471</v>
      </c>
      <c r="N124" s="24">
        <v>0</v>
      </c>
      <c r="O124" s="24">
        <v>0</v>
      </c>
      <c r="P124" s="73" t="s">
        <v>3200</v>
      </c>
      <c r="Q124" s="24" t="s">
        <v>3201</v>
      </c>
      <c r="R124" s="147"/>
      <c r="S124" s="27"/>
      <c r="T124" s="27"/>
      <c r="U124">
        <f t="shared" si="2"/>
        <v>0</v>
      </c>
    </row>
    <row r="125" spans="1:21" ht="27" customHeight="1" x14ac:dyDescent="0.25">
      <c r="A125" s="280" t="str">
        <f>HYPERLINK("#'RCT214_INFORISCO'!A34","")</f>
        <v/>
      </c>
      <c r="B125" s="75">
        <v>18</v>
      </c>
      <c r="C125" s="24" t="s">
        <v>51</v>
      </c>
      <c r="D125" s="24" t="s">
        <v>233</v>
      </c>
      <c r="E125" s="24" t="s">
        <v>1851</v>
      </c>
      <c r="F125" s="24"/>
      <c r="G125" s="85" t="s">
        <v>166</v>
      </c>
      <c r="H125" s="21"/>
      <c r="I125" s="24" t="s">
        <v>3214</v>
      </c>
      <c r="J125" s="21" t="s">
        <v>3199</v>
      </c>
      <c r="K125" s="21" t="s">
        <v>1487</v>
      </c>
      <c r="L125" s="21" t="s">
        <v>1497</v>
      </c>
      <c r="M125" s="21" t="s">
        <v>1471</v>
      </c>
      <c r="N125" s="24">
        <v>0</v>
      </c>
      <c r="O125" s="24">
        <v>0</v>
      </c>
      <c r="P125" s="73" t="s">
        <v>3200</v>
      </c>
      <c r="Q125" s="24" t="s">
        <v>3201</v>
      </c>
      <c r="R125" s="147"/>
      <c r="S125" s="27"/>
      <c r="T125" s="27"/>
      <c r="U125">
        <f t="shared" si="2"/>
        <v>0</v>
      </c>
    </row>
    <row r="126" spans="1:21" ht="27" customHeight="1" x14ac:dyDescent="0.25">
      <c r="A126" s="280" t="str">
        <f>HYPERLINK("#'RCT214_INFORISCO'!A35","")</f>
        <v/>
      </c>
      <c r="B126" s="75">
        <v>19</v>
      </c>
      <c r="C126" s="24" t="s">
        <v>51</v>
      </c>
      <c r="D126" s="24" t="s">
        <v>233</v>
      </c>
      <c r="E126" s="24" t="s">
        <v>3215</v>
      </c>
      <c r="F126" s="24"/>
      <c r="G126" s="85" t="s">
        <v>234</v>
      </c>
      <c r="H126" s="21"/>
      <c r="I126" s="24" t="s">
        <v>3216</v>
      </c>
      <c r="J126" s="21" t="s">
        <v>3199</v>
      </c>
      <c r="K126" s="21" t="s">
        <v>1487</v>
      </c>
      <c r="L126" s="21" t="s">
        <v>1497</v>
      </c>
      <c r="M126" s="21" t="s">
        <v>1471</v>
      </c>
      <c r="N126" s="24">
        <v>0</v>
      </c>
      <c r="O126" s="24">
        <v>0</v>
      </c>
      <c r="P126" s="73" t="s">
        <v>3200</v>
      </c>
      <c r="Q126" s="24" t="s">
        <v>3201</v>
      </c>
      <c r="R126" s="147"/>
      <c r="S126" s="27"/>
      <c r="T126" s="27"/>
      <c r="U126">
        <f t="shared" si="2"/>
        <v>0</v>
      </c>
    </row>
    <row r="127" spans="1:21" ht="27" customHeight="1" x14ac:dyDescent="0.25">
      <c r="A127" s="280" t="str">
        <f>HYPERLINK("#'RCT214_INFORISCO'!A36","")</f>
        <v/>
      </c>
      <c r="B127" s="75">
        <v>20</v>
      </c>
      <c r="C127" s="24" t="s">
        <v>51</v>
      </c>
      <c r="D127" s="24" t="s">
        <v>233</v>
      </c>
      <c r="E127" s="24" t="s">
        <v>3215</v>
      </c>
      <c r="F127" s="24"/>
      <c r="G127" s="85" t="s">
        <v>166</v>
      </c>
      <c r="H127" s="21"/>
      <c r="I127" s="24" t="s">
        <v>3216</v>
      </c>
      <c r="J127" s="21" t="s">
        <v>3199</v>
      </c>
      <c r="K127" s="21" t="s">
        <v>1487</v>
      </c>
      <c r="L127" s="21" t="s">
        <v>1497</v>
      </c>
      <c r="M127" s="21" t="s">
        <v>1471</v>
      </c>
      <c r="N127" s="24">
        <v>0</v>
      </c>
      <c r="O127" s="24">
        <v>0</v>
      </c>
      <c r="P127" s="73" t="s">
        <v>3200</v>
      </c>
      <c r="Q127" s="24" t="s">
        <v>3201</v>
      </c>
      <c r="R127" s="147"/>
      <c r="S127" s="27"/>
      <c r="T127" s="27"/>
      <c r="U127">
        <f t="shared" si="2"/>
        <v>0</v>
      </c>
    </row>
    <row r="128" spans="1:21" ht="27" customHeight="1" x14ac:dyDescent="0.25">
      <c r="A128" s="280" t="str">
        <f>HYPERLINK("#'RCT214_INFORISCO'!A37","")</f>
        <v/>
      </c>
      <c r="B128" s="75">
        <v>21</v>
      </c>
      <c r="C128" s="24" t="s">
        <v>51</v>
      </c>
      <c r="D128" s="24" t="s">
        <v>233</v>
      </c>
      <c r="E128" s="24" t="s">
        <v>3217</v>
      </c>
      <c r="F128" s="24"/>
      <c r="G128" s="85" t="s">
        <v>234</v>
      </c>
      <c r="H128" s="21"/>
      <c r="I128" s="24" t="s">
        <v>3218</v>
      </c>
      <c r="J128" s="21" t="s">
        <v>3199</v>
      </c>
      <c r="K128" s="21" t="s">
        <v>1487</v>
      </c>
      <c r="L128" s="21" t="s">
        <v>1497</v>
      </c>
      <c r="M128" s="21" t="s">
        <v>1471</v>
      </c>
      <c r="N128" s="24">
        <v>0</v>
      </c>
      <c r="O128" s="24">
        <v>0</v>
      </c>
      <c r="P128" s="73" t="s">
        <v>3200</v>
      </c>
      <c r="Q128" s="24" t="s">
        <v>3201</v>
      </c>
      <c r="R128" s="147"/>
      <c r="S128" s="27"/>
      <c r="T128" s="27"/>
      <c r="U128">
        <f t="shared" si="2"/>
        <v>0</v>
      </c>
    </row>
    <row r="129" spans="1:21" ht="27" customHeight="1" x14ac:dyDescent="0.25">
      <c r="A129" s="280" t="str">
        <f>HYPERLINK("#'RCT214_INFORISCO'!A38","")</f>
        <v/>
      </c>
      <c r="B129" s="75">
        <v>22</v>
      </c>
      <c r="C129" s="24" t="s">
        <v>51</v>
      </c>
      <c r="D129" s="24" t="s">
        <v>233</v>
      </c>
      <c r="E129" s="24" t="s">
        <v>3217</v>
      </c>
      <c r="F129" s="24"/>
      <c r="G129" s="85" t="s">
        <v>166</v>
      </c>
      <c r="H129" s="21"/>
      <c r="I129" s="24" t="s">
        <v>3218</v>
      </c>
      <c r="J129" s="21" t="s">
        <v>3199</v>
      </c>
      <c r="K129" s="21" t="s">
        <v>1487</v>
      </c>
      <c r="L129" s="21" t="s">
        <v>1497</v>
      </c>
      <c r="M129" s="21" t="s">
        <v>1471</v>
      </c>
      <c r="N129" s="24">
        <v>0</v>
      </c>
      <c r="O129" s="24">
        <v>0</v>
      </c>
      <c r="P129" s="73" t="s">
        <v>3200</v>
      </c>
      <c r="Q129" s="24" t="s">
        <v>3201</v>
      </c>
      <c r="R129" s="147"/>
      <c r="S129" s="27"/>
      <c r="T129" s="27"/>
      <c r="U129">
        <f t="shared" si="2"/>
        <v>0</v>
      </c>
    </row>
    <row r="130" spans="1:21" ht="27" customHeight="1" x14ac:dyDescent="0.25">
      <c r="A130" s="280" t="str">
        <f>HYPERLINK("#'RCT213_ENTDRELAC'!A22","")</f>
        <v/>
      </c>
      <c r="B130" s="75">
        <v>6</v>
      </c>
      <c r="C130" s="24" t="s">
        <v>51</v>
      </c>
      <c r="D130" s="24" t="s">
        <v>229</v>
      </c>
      <c r="E130" s="24" t="s">
        <v>3190</v>
      </c>
      <c r="F130" s="24"/>
      <c r="G130" s="85" t="s">
        <v>231</v>
      </c>
      <c r="H130" s="21"/>
      <c r="I130" s="105" t="s">
        <v>3191</v>
      </c>
      <c r="J130" s="105" t="s">
        <v>3186</v>
      </c>
      <c r="K130" s="21" t="s">
        <v>3187</v>
      </c>
      <c r="L130" s="21" t="s">
        <v>1482</v>
      </c>
      <c r="M130" s="21" t="s">
        <v>2480</v>
      </c>
      <c r="N130" s="21" t="s">
        <v>1471</v>
      </c>
      <c r="O130" s="24">
        <v>0</v>
      </c>
      <c r="P130" s="24">
        <v>0</v>
      </c>
      <c r="Q130" s="24" t="s">
        <v>3185</v>
      </c>
      <c r="R130" s="24" t="s">
        <v>3185</v>
      </c>
      <c r="S130" s="147"/>
      <c r="T130" s="27"/>
      <c r="U130">
        <f t="shared" si="2"/>
        <v>0</v>
      </c>
    </row>
    <row r="131" spans="1:21" ht="27" customHeight="1" x14ac:dyDescent="0.25">
      <c r="A131" s="280" t="str">
        <f>HYPERLINK("#'RCT213_ENTDRELAC'!A23","")</f>
        <v/>
      </c>
      <c r="B131" s="75">
        <v>7</v>
      </c>
      <c r="C131" s="24" t="s">
        <v>51</v>
      </c>
      <c r="D131" s="24" t="s">
        <v>229</v>
      </c>
      <c r="E131" s="24" t="s">
        <v>3192</v>
      </c>
      <c r="F131" s="24"/>
      <c r="G131" s="85" t="s">
        <v>231</v>
      </c>
      <c r="H131" s="21"/>
      <c r="I131" s="105" t="s">
        <v>3193</v>
      </c>
      <c r="J131" s="105" t="s">
        <v>3186</v>
      </c>
      <c r="K131" s="21" t="s">
        <v>3187</v>
      </c>
      <c r="L131" s="21" t="s">
        <v>1482</v>
      </c>
      <c r="M131" s="21" t="s">
        <v>1575</v>
      </c>
      <c r="N131" s="21" t="s">
        <v>1471</v>
      </c>
      <c r="O131" s="24">
        <v>0</v>
      </c>
      <c r="P131" s="24">
        <v>0</v>
      </c>
      <c r="Q131" s="24" t="s">
        <v>3185</v>
      </c>
      <c r="R131" s="24" t="s">
        <v>3185</v>
      </c>
      <c r="S131" s="147"/>
      <c r="T131" s="27"/>
      <c r="U131">
        <f t="shared" si="2"/>
        <v>0</v>
      </c>
    </row>
    <row r="132" spans="1:21" ht="27" customHeight="1" x14ac:dyDescent="0.25">
      <c r="A132" s="280" t="str">
        <f>HYPERLINK("#'RCT212_AVRISENTM'!A20","")</f>
        <v/>
      </c>
      <c r="B132" s="75">
        <v>4</v>
      </c>
      <c r="C132" s="24" t="s">
        <v>51</v>
      </c>
      <c r="D132" s="24" t="s">
        <v>228</v>
      </c>
      <c r="E132" s="24" t="s">
        <v>2182</v>
      </c>
      <c r="F132" s="24"/>
      <c r="G132" s="85" t="s">
        <v>157</v>
      </c>
      <c r="H132" s="21"/>
      <c r="I132" s="21" t="s">
        <v>3174</v>
      </c>
      <c r="J132" s="105" t="s">
        <v>3171</v>
      </c>
      <c r="K132" s="21" t="s">
        <v>3172</v>
      </c>
      <c r="L132" s="21" t="s">
        <v>3173</v>
      </c>
      <c r="M132" s="21" t="s">
        <v>1482</v>
      </c>
      <c r="N132" s="21" t="s">
        <v>2480</v>
      </c>
      <c r="O132" s="21" t="s">
        <v>1471</v>
      </c>
      <c r="P132" s="24">
        <v>0</v>
      </c>
      <c r="Q132" s="24">
        <v>0</v>
      </c>
      <c r="R132" s="73" t="s">
        <v>3170</v>
      </c>
      <c r="S132" s="73" t="s">
        <v>3170</v>
      </c>
      <c r="T132" s="147"/>
      <c r="U132">
        <f t="shared" si="2"/>
        <v>0</v>
      </c>
    </row>
    <row r="133" spans="1:21" ht="27" customHeight="1" x14ac:dyDescent="0.25">
      <c r="A133" s="280" t="str">
        <f>HYPERLINK("#'RCT212_AVRISENTM'!A21","")</f>
        <v/>
      </c>
      <c r="B133" s="75">
        <v>5</v>
      </c>
      <c r="C133" s="24" t="s">
        <v>51</v>
      </c>
      <c r="D133" s="24" t="s">
        <v>228</v>
      </c>
      <c r="E133" s="24" t="s">
        <v>846</v>
      </c>
      <c r="F133" s="24"/>
      <c r="G133" s="85" t="s">
        <v>93</v>
      </c>
      <c r="H133" s="21"/>
      <c r="I133" s="21" t="s">
        <v>3175</v>
      </c>
      <c r="J133" s="105" t="s">
        <v>3171</v>
      </c>
      <c r="K133" s="21" t="s">
        <v>3172</v>
      </c>
      <c r="L133" s="21" t="s">
        <v>3173</v>
      </c>
      <c r="M133" s="21" t="s">
        <v>1487</v>
      </c>
      <c r="N133" s="21" t="s">
        <v>1488</v>
      </c>
      <c r="O133" s="21" t="s">
        <v>1471</v>
      </c>
      <c r="P133" s="24">
        <v>0</v>
      </c>
      <c r="Q133" s="24">
        <v>0</v>
      </c>
      <c r="R133" s="73" t="s">
        <v>3170</v>
      </c>
      <c r="S133" s="73" t="s">
        <v>3170</v>
      </c>
      <c r="T133" s="147"/>
      <c r="U133">
        <f t="shared" si="2"/>
        <v>0</v>
      </c>
    </row>
    <row r="134" spans="1:21" ht="27" customHeight="1" x14ac:dyDescent="0.25">
      <c r="A134" s="280" t="str">
        <f>HYPERLINK("#'RCT212_AVRISENTM'!A22","")</f>
        <v/>
      </c>
      <c r="B134" s="75">
        <v>6</v>
      </c>
      <c r="C134" s="24" t="s">
        <v>51</v>
      </c>
      <c r="D134" s="24" t="s">
        <v>228</v>
      </c>
      <c r="E134" s="24" t="s">
        <v>846</v>
      </c>
      <c r="F134" s="24"/>
      <c r="G134" s="85" t="s">
        <v>157</v>
      </c>
      <c r="H134" s="21"/>
      <c r="I134" s="21" t="s">
        <v>3175</v>
      </c>
      <c r="J134" s="105" t="s">
        <v>3171</v>
      </c>
      <c r="K134" s="21" t="s">
        <v>3172</v>
      </c>
      <c r="L134" s="21" t="s">
        <v>3173</v>
      </c>
      <c r="M134" s="21" t="s">
        <v>1487</v>
      </c>
      <c r="N134" s="21" t="s">
        <v>1488</v>
      </c>
      <c r="O134" s="21" t="s">
        <v>1471</v>
      </c>
      <c r="P134" s="24">
        <v>0</v>
      </c>
      <c r="Q134" s="24">
        <v>0</v>
      </c>
      <c r="R134" s="73" t="s">
        <v>3170</v>
      </c>
      <c r="S134" s="73" t="s">
        <v>3170</v>
      </c>
      <c r="T134" s="147"/>
      <c r="U134">
        <f t="shared" si="2"/>
        <v>0</v>
      </c>
    </row>
    <row r="135" spans="1:21" ht="27" customHeight="1" x14ac:dyDescent="0.25">
      <c r="A135" s="280" t="str">
        <f>HYPERLINK("#'RCT212_AVRISENTM'!A23","")</f>
        <v/>
      </c>
      <c r="B135" s="75">
        <v>7</v>
      </c>
      <c r="C135" s="24" t="s">
        <v>51</v>
      </c>
      <c r="D135" s="24" t="s">
        <v>228</v>
      </c>
      <c r="E135" s="24" t="s">
        <v>3162</v>
      </c>
      <c r="F135" s="24"/>
      <c r="G135" s="85" t="s">
        <v>93</v>
      </c>
      <c r="H135" s="21"/>
      <c r="I135" s="21" t="s">
        <v>3176</v>
      </c>
      <c r="J135" s="105" t="s">
        <v>3171</v>
      </c>
      <c r="K135" s="21" t="s">
        <v>3172</v>
      </c>
      <c r="L135" s="21" t="s">
        <v>3173</v>
      </c>
      <c r="M135" s="21" t="s">
        <v>1458</v>
      </c>
      <c r="N135" s="21" t="s">
        <v>1459</v>
      </c>
      <c r="O135" s="21" t="s">
        <v>1471</v>
      </c>
      <c r="P135" s="24">
        <v>0</v>
      </c>
      <c r="Q135" s="24">
        <v>0</v>
      </c>
      <c r="R135" s="73" t="s">
        <v>3170</v>
      </c>
      <c r="S135" s="73" t="s">
        <v>3170</v>
      </c>
      <c r="T135" s="147"/>
      <c r="U135">
        <f t="shared" si="2"/>
        <v>0</v>
      </c>
    </row>
    <row r="136" spans="1:21" ht="27" customHeight="1" x14ac:dyDescent="0.25">
      <c r="A136" s="280" t="str">
        <f>HYPERLINK("#'RCT212_AVRISENTM'!A24","")</f>
        <v/>
      </c>
      <c r="B136" s="75">
        <v>8</v>
      </c>
      <c r="C136" s="24" t="s">
        <v>51</v>
      </c>
      <c r="D136" s="24" t="s">
        <v>228</v>
      </c>
      <c r="E136" s="24" t="s">
        <v>3163</v>
      </c>
      <c r="F136" s="24"/>
      <c r="G136" s="85" t="s">
        <v>157</v>
      </c>
      <c r="H136" s="21"/>
      <c r="I136" s="82" t="s">
        <v>3177</v>
      </c>
      <c r="J136" s="105" t="s">
        <v>3171</v>
      </c>
      <c r="K136" s="21" t="s">
        <v>3172</v>
      </c>
      <c r="L136" s="21" t="s">
        <v>3173</v>
      </c>
      <c r="M136" s="21" t="s">
        <v>1482</v>
      </c>
      <c r="N136" s="21" t="s">
        <v>1575</v>
      </c>
      <c r="O136" s="21" t="s">
        <v>1471</v>
      </c>
      <c r="P136" s="24">
        <v>0</v>
      </c>
      <c r="Q136" s="24">
        <v>0</v>
      </c>
      <c r="R136" s="73" t="s">
        <v>3170</v>
      </c>
      <c r="S136" s="73" t="s">
        <v>3170</v>
      </c>
      <c r="T136" s="147"/>
      <c r="U136">
        <f t="shared" si="2"/>
        <v>0</v>
      </c>
    </row>
    <row r="137" spans="1:21" ht="27" customHeight="1" x14ac:dyDescent="0.25">
      <c r="A137" s="280" t="str">
        <f>HYPERLINK("#'RCT212_AVRISENTM'!A25","")</f>
        <v/>
      </c>
      <c r="B137" s="75">
        <v>9</v>
      </c>
      <c r="C137" s="24" t="s">
        <v>51</v>
      </c>
      <c r="D137" s="24" t="s">
        <v>228</v>
      </c>
      <c r="E137" s="24" t="s">
        <v>3163</v>
      </c>
      <c r="F137" s="24"/>
      <c r="G137" s="85" t="s">
        <v>325</v>
      </c>
      <c r="H137" s="21"/>
      <c r="I137" s="82" t="s">
        <v>3177</v>
      </c>
      <c r="J137" s="105" t="s">
        <v>3171</v>
      </c>
      <c r="K137" s="21" t="s">
        <v>3172</v>
      </c>
      <c r="L137" s="21" t="s">
        <v>3173</v>
      </c>
      <c r="M137" s="21" t="s">
        <v>1482</v>
      </c>
      <c r="N137" s="21" t="s">
        <v>1575</v>
      </c>
      <c r="O137" s="21" t="s">
        <v>1471</v>
      </c>
      <c r="P137" s="24">
        <v>0</v>
      </c>
      <c r="Q137" s="24">
        <v>0</v>
      </c>
      <c r="R137" s="73" t="s">
        <v>3170</v>
      </c>
      <c r="S137" s="73" t="s">
        <v>3170</v>
      </c>
      <c r="T137" s="147"/>
      <c r="U137">
        <f t="shared" si="2"/>
        <v>0</v>
      </c>
    </row>
    <row r="138" spans="1:21" ht="27" customHeight="1" x14ac:dyDescent="0.25">
      <c r="A138" s="280" t="str">
        <f>HYPERLINK("#'RCT212_AVRISENTM'!A26","")</f>
        <v/>
      </c>
      <c r="B138" s="75">
        <v>10</v>
      </c>
      <c r="C138" s="24" t="s">
        <v>51</v>
      </c>
      <c r="D138" s="24" t="s">
        <v>228</v>
      </c>
      <c r="E138" s="24" t="s">
        <v>3163</v>
      </c>
      <c r="F138" s="24"/>
      <c r="G138" s="85" t="s">
        <v>93</v>
      </c>
      <c r="H138" s="21"/>
      <c r="I138" s="82" t="s">
        <v>3177</v>
      </c>
      <c r="J138" s="105" t="s">
        <v>3171</v>
      </c>
      <c r="K138" s="21" t="s">
        <v>3172</v>
      </c>
      <c r="L138" s="21" t="s">
        <v>3173</v>
      </c>
      <c r="M138" s="21" t="s">
        <v>1482</v>
      </c>
      <c r="N138" s="21" t="s">
        <v>1575</v>
      </c>
      <c r="O138" s="21" t="s">
        <v>1471</v>
      </c>
      <c r="P138" s="24">
        <v>0</v>
      </c>
      <c r="Q138" s="24">
        <v>0</v>
      </c>
      <c r="R138" s="73" t="s">
        <v>3170</v>
      </c>
      <c r="S138" s="73" t="s">
        <v>3170</v>
      </c>
      <c r="T138" s="147"/>
      <c r="U138">
        <f t="shared" si="2"/>
        <v>0</v>
      </c>
    </row>
    <row r="139" spans="1:21" ht="27" customHeight="1" x14ac:dyDescent="0.25">
      <c r="A139" s="280" t="str">
        <f>HYPERLINK("#'RCT212_AVRISENTM'!A27","")</f>
        <v/>
      </c>
      <c r="B139" s="75">
        <v>11</v>
      </c>
      <c r="C139" s="24" t="s">
        <v>51</v>
      </c>
      <c r="D139" s="24" t="s">
        <v>228</v>
      </c>
      <c r="E139" s="24" t="s">
        <v>3164</v>
      </c>
      <c r="F139" s="24"/>
      <c r="G139" s="85" t="s">
        <v>93</v>
      </c>
      <c r="H139" s="21"/>
      <c r="I139" s="21" t="s">
        <v>3178</v>
      </c>
      <c r="J139" s="105" t="s">
        <v>3171</v>
      </c>
      <c r="K139" s="21" t="s">
        <v>3172</v>
      </c>
      <c r="L139" s="21" t="s">
        <v>3173</v>
      </c>
      <c r="M139" s="21" t="s">
        <v>1482</v>
      </c>
      <c r="N139" s="21" t="s">
        <v>1575</v>
      </c>
      <c r="O139" s="21" t="s">
        <v>1471</v>
      </c>
      <c r="P139" s="24">
        <v>0</v>
      </c>
      <c r="Q139" s="24">
        <v>0</v>
      </c>
      <c r="R139" s="73" t="s">
        <v>3170</v>
      </c>
      <c r="S139" s="73" t="s">
        <v>3170</v>
      </c>
      <c r="T139" s="147"/>
      <c r="U139">
        <f t="shared" si="2"/>
        <v>0</v>
      </c>
    </row>
    <row r="140" spans="1:21" ht="27" customHeight="1" x14ac:dyDescent="0.25">
      <c r="A140" s="280" t="str">
        <f>HYPERLINK("#'RCT212_AVRISENTM'!A28","")</f>
        <v/>
      </c>
      <c r="B140" s="75">
        <v>12</v>
      </c>
      <c r="C140" s="24" t="s">
        <v>51</v>
      </c>
      <c r="D140" s="24" t="s">
        <v>228</v>
      </c>
      <c r="E140" s="24" t="s">
        <v>3164</v>
      </c>
      <c r="F140" s="24"/>
      <c r="G140" s="85" t="s">
        <v>157</v>
      </c>
      <c r="H140" s="21"/>
      <c r="I140" s="21" t="s">
        <v>3179</v>
      </c>
      <c r="J140" s="105" t="s">
        <v>3171</v>
      </c>
      <c r="K140" s="21" t="s">
        <v>3172</v>
      </c>
      <c r="L140" s="21" t="s">
        <v>3173</v>
      </c>
      <c r="M140" s="21" t="s">
        <v>1482</v>
      </c>
      <c r="N140" s="21" t="s">
        <v>1575</v>
      </c>
      <c r="O140" s="21" t="s">
        <v>1471</v>
      </c>
      <c r="P140" s="24">
        <v>0</v>
      </c>
      <c r="Q140" s="24">
        <v>0</v>
      </c>
      <c r="R140" s="73" t="s">
        <v>3170</v>
      </c>
      <c r="S140" s="73" t="s">
        <v>3170</v>
      </c>
      <c r="T140" s="147"/>
      <c r="U140">
        <f t="shared" si="2"/>
        <v>0</v>
      </c>
    </row>
    <row r="141" spans="1:21" ht="27" customHeight="1" x14ac:dyDescent="0.25">
      <c r="A141" s="280" t="str">
        <f>HYPERLINK("#'RCT212_AVRISENTM'!A29","")</f>
        <v/>
      </c>
      <c r="B141" s="75">
        <v>13</v>
      </c>
      <c r="C141" s="24" t="s">
        <v>51</v>
      </c>
      <c r="D141" s="24" t="s">
        <v>228</v>
      </c>
      <c r="E141" s="24" t="s">
        <v>3164</v>
      </c>
      <c r="F141" s="24"/>
      <c r="G141" s="85" t="s">
        <v>325</v>
      </c>
      <c r="H141" s="21"/>
      <c r="I141" s="21" t="s">
        <v>3179</v>
      </c>
      <c r="J141" s="105" t="s">
        <v>3171</v>
      </c>
      <c r="K141" s="21" t="s">
        <v>3172</v>
      </c>
      <c r="L141" s="21" t="s">
        <v>3173</v>
      </c>
      <c r="M141" s="21" t="s">
        <v>1482</v>
      </c>
      <c r="N141" s="21" t="s">
        <v>1575</v>
      </c>
      <c r="O141" s="21" t="s">
        <v>1471</v>
      </c>
      <c r="P141" s="24">
        <v>0</v>
      </c>
      <c r="Q141" s="24">
        <v>0</v>
      </c>
      <c r="R141" s="73" t="s">
        <v>3170</v>
      </c>
      <c r="S141" s="73" t="s">
        <v>3170</v>
      </c>
      <c r="T141" s="147"/>
      <c r="U141">
        <f t="shared" si="2"/>
        <v>0</v>
      </c>
    </row>
    <row r="142" spans="1:21" ht="27" customHeight="1" x14ac:dyDescent="0.25">
      <c r="A142" s="280" t="str">
        <f>HYPERLINK("#'RCT212_AVRISENTM'!A30","")</f>
        <v/>
      </c>
      <c r="B142" s="75">
        <v>14</v>
      </c>
      <c r="C142" s="24" t="s">
        <v>51</v>
      </c>
      <c r="D142" s="24" t="s">
        <v>228</v>
      </c>
      <c r="E142" s="24" t="s">
        <v>3165</v>
      </c>
      <c r="F142" s="24"/>
      <c r="G142" s="85" t="s">
        <v>152</v>
      </c>
      <c r="H142" s="21"/>
      <c r="I142" s="21" t="s">
        <v>3180</v>
      </c>
      <c r="J142" s="105" t="s">
        <v>3171</v>
      </c>
      <c r="K142" s="21" t="s">
        <v>3172</v>
      </c>
      <c r="L142" s="21" t="s">
        <v>3173</v>
      </c>
      <c r="M142" s="21" t="s">
        <v>1458</v>
      </c>
      <c r="N142" s="21" t="s">
        <v>1459</v>
      </c>
      <c r="O142" s="21" t="s">
        <v>1471</v>
      </c>
      <c r="P142" s="24">
        <v>0</v>
      </c>
      <c r="Q142" s="24">
        <v>0</v>
      </c>
      <c r="R142" s="73" t="s">
        <v>3170</v>
      </c>
      <c r="S142" s="73" t="s">
        <v>3170</v>
      </c>
      <c r="T142" s="147"/>
      <c r="U142">
        <f t="shared" si="2"/>
        <v>0</v>
      </c>
    </row>
    <row r="143" spans="1:21" ht="27" customHeight="1" x14ac:dyDescent="0.25">
      <c r="A143" s="280" t="str">
        <f>HYPERLINK("#'RCT212_AVRISENTM'!A31","")</f>
        <v/>
      </c>
      <c r="B143" s="75">
        <v>15</v>
      </c>
      <c r="C143" s="24" t="s">
        <v>51</v>
      </c>
      <c r="D143" s="24" t="s">
        <v>228</v>
      </c>
      <c r="E143" s="24" t="s">
        <v>3165</v>
      </c>
      <c r="F143" s="24"/>
      <c r="G143" s="85" t="s">
        <v>93</v>
      </c>
      <c r="H143" s="21"/>
      <c r="I143" s="21" t="s">
        <v>3180</v>
      </c>
      <c r="J143" s="105" t="s">
        <v>3171</v>
      </c>
      <c r="K143" s="21" t="s">
        <v>3172</v>
      </c>
      <c r="L143" s="21" t="s">
        <v>3173</v>
      </c>
      <c r="M143" s="21" t="s">
        <v>1458</v>
      </c>
      <c r="N143" s="21" t="s">
        <v>1459</v>
      </c>
      <c r="O143" s="21" t="s">
        <v>1471</v>
      </c>
      <c r="P143" s="24">
        <v>0</v>
      </c>
      <c r="Q143" s="24">
        <v>0</v>
      </c>
      <c r="R143" s="73" t="s">
        <v>3170</v>
      </c>
      <c r="S143" s="73" t="s">
        <v>3170</v>
      </c>
      <c r="T143" s="147"/>
      <c r="U143">
        <f t="shared" si="2"/>
        <v>0</v>
      </c>
    </row>
    <row r="144" spans="1:21" ht="27" customHeight="1" x14ac:dyDescent="0.25">
      <c r="A144" s="280" t="str">
        <f>HYPERLINK("#'RCT212_AVRISENTM'!A32","")</f>
        <v/>
      </c>
      <c r="B144" s="75">
        <v>16</v>
      </c>
      <c r="C144" s="24" t="s">
        <v>51</v>
      </c>
      <c r="D144" s="24" t="s">
        <v>228</v>
      </c>
      <c r="E144" s="24" t="s">
        <v>3165</v>
      </c>
      <c r="F144" s="24"/>
      <c r="G144" s="85" t="s">
        <v>325</v>
      </c>
      <c r="H144" s="21"/>
      <c r="I144" s="21" t="s">
        <v>3180</v>
      </c>
      <c r="J144" s="105" t="s">
        <v>3171</v>
      </c>
      <c r="K144" s="21" t="s">
        <v>3172</v>
      </c>
      <c r="L144" s="21" t="s">
        <v>3173</v>
      </c>
      <c r="M144" s="21" t="s">
        <v>1458</v>
      </c>
      <c r="N144" s="21" t="s">
        <v>1459</v>
      </c>
      <c r="O144" s="21" t="s">
        <v>1471</v>
      </c>
      <c r="P144" s="24">
        <v>0</v>
      </c>
      <c r="Q144" s="24">
        <v>0</v>
      </c>
      <c r="R144" s="73" t="s">
        <v>3170</v>
      </c>
      <c r="S144" s="73" t="s">
        <v>3170</v>
      </c>
      <c r="T144" s="147"/>
      <c r="U144">
        <f t="shared" si="2"/>
        <v>0</v>
      </c>
    </row>
    <row r="145" spans="1:21" ht="27" customHeight="1" x14ac:dyDescent="0.25">
      <c r="A145" s="280" t="str">
        <f>HYPERLINK("#'RCT212_AVRISENTM'!A33","")</f>
        <v/>
      </c>
      <c r="B145" s="75">
        <v>17</v>
      </c>
      <c r="C145" s="24" t="s">
        <v>51</v>
      </c>
      <c r="D145" s="24" t="s">
        <v>228</v>
      </c>
      <c r="E145" s="24" t="s">
        <v>3166</v>
      </c>
      <c r="F145" s="24"/>
      <c r="G145" s="85" t="s">
        <v>152</v>
      </c>
      <c r="H145" s="21"/>
      <c r="I145" s="21" t="s">
        <v>3181</v>
      </c>
      <c r="J145" s="105" t="s">
        <v>3171</v>
      </c>
      <c r="K145" s="21" t="s">
        <v>3172</v>
      </c>
      <c r="L145" s="21" t="s">
        <v>3173</v>
      </c>
      <c r="M145" s="21" t="s">
        <v>1482</v>
      </c>
      <c r="N145" s="21" t="s">
        <v>1575</v>
      </c>
      <c r="O145" s="21" t="s">
        <v>1471</v>
      </c>
      <c r="P145" s="24">
        <v>0</v>
      </c>
      <c r="Q145" s="24">
        <v>0</v>
      </c>
      <c r="R145" s="73" t="s">
        <v>3170</v>
      </c>
      <c r="S145" s="73" t="s">
        <v>3170</v>
      </c>
      <c r="T145" s="147"/>
      <c r="U145">
        <f t="shared" si="2"/>
        <v>0</v>
      </c>
    </row>
    <row r="146" spans="1:21" ht="27" customHeight="1" x14ac:dyDescent="0.25">
      <c r="A146" s="280" t="str">
        <f>HYPERLINK("#'RCT212_AVRISENTM'!A34","")</f>
        <v/>
      </c>
      <c r="B146" s="75">
        <v>18</v>
      </c>
      <c r="C146" s="24" t="s">
        <v>51</v>
      </c>
      <c r="D146" s="24" t="s">
        <v>228</v>
      </c>
      <c r="E146" s="24" t="s">
        <v>3166</v>
      </c>
      <c r="F146" s="24"/>
      <c r="G146" s="85" t="s">
        <v>93</v>
      </c>
      <c r="H146" s="21"/>
      <c r="I146" s="21" t="s">
        <v>3181</v>
      </c>
      <c r="J146" s="105" t="s">
        <v>3171</v>
      </c>
      <c r="K146" s="21" t="s">
        <v>3172</v>
      </c>
      <c r="L146" s="21" t="s">
        <v>3173</v>
      </c>
      <c r="M146" s="21" t="s">
        <v>1482</v>
      </c>
      <c r="N146" s="21" t="s">
        <v>1575</v>
      </c>
      <c r="O146" s="21" t="s">
        <v>1471</v>
      </c>
      <c r="P146" s="24">
        <v>0</v>
      </c>
      <c r="Q146" s="24">
        <v>0</v>
      </c>
      <c r="R146" s="73" t="s">
        <v>3170</v>
      </c>
      <c r="S146" s="73" t="s">
        <v>3170</v>
      </c>
      <c r="T146" s="147"/>
      <c r="U146">
        <f t="shared" si="2"/>
        <v>0</v>
      </c>
    </row>
    <row r="147" spans="1:21" ht="27" customHeight="1" x14ac:dyDescent="0.25">
      <c r="A147" s="280" t="str">
        <f>HYPERLINK("#'RCT212_AVRISENTM'!A35","")</f>
        <v/>
      </c>
      <c r="B147" s="75">
        <v>19</v>
      </c>
      <c r="C147" s="24" t="s">
        <v>51</v>
      </c>
      <c r="D147" s="24" t="s">
        <v>228</v>
      </c>
      <c r="E147" s="24" t="s">
        <v>3167</v>
      </c>
      <c r="F147" s="24"/>
      <c r="G147" s="85" t="s">
        <v>152</v>
      </c>
      <c r="H147" s="21"/>
      <c r="I147" s="21" t="s">
        <v>3182</v>
      </c>
      <c r="J147" s="105" t="s">
        <v>3171</v>
      </c>
      <c r="K147" s="21" t="s">
        <v>3172</v>
      </c>
      <c r="L147" s="21" t="s">
        <v>3173</v>
      </c>
      <c r="M147" s="21" t="s">
        <v>1482</v>
      </c>
      <c r="N147" s="21" t="s">
        <v>2922</v>
      </c>
      <c r="O147" s="21" t="s">
        <v>1471</v>
      </c>
      <c r="P147" s="24">
        <v>0</v>
      </c>
      <c r="Q147" s="24">
        <v>0</v>
      </c>
      <c r="R147" s="73" t="s">
        <v>3170</v>
      </c>
      <c r="S147" s="73" t="s">
        <v>3170</v>
      </c>
      <c r="T147" s="147"/>
      <c r="U147">
        <f t="shared" si="2"/>
        <v>0</v>
      </c>
    </row>
    <row r="148" spans="1:21" ht="27" customHeight="1" x14ac:dyDescent="0.25">
      <c r="A148" s="280" t="str">
        <f>HYPERLINK("#'RCT212_AVRISENTM'!A36","")</f>
        <v/>
      </c>
      <c r="B148" s="75">
        <v>20</v>
      </c>
      <c r="C148" s="24" t="s">
        <v>51</v>
      </c>
      <c r="D148" s="24" t="s">
        <v>228</v>
      </c>
      <c r="E148" s="24" t="s">
        <v>3167</v>
      </c>
      <c r="F148" s="24"/>
      <c r="G148" s="85" t="s">
        <v>93</v>
      </c>
      <c r="H148" s="21"/>
      <c r="I148" s="21" t="s">
        <v>3182</v>
      </c>
      <c r="J148" s="105" t="s">
        <v>3171</v>
      </c>
      <c r="K148" s="21" t="s">
        <v>3172</v>
      </c>
      <c r="L148" s="21" t="s">
        <v>3173</v>
      </c>
      <c r="M148" s="21" t="s">
        <v>1482</v>
      </c>
      <c r="N148" s="21" t="s">
        <v>2922</v>
      </c>
      <c r="O148" s="21" t="s">
        <v>1471</v>
      </c>
      <c r="P148" s="24">
        <v>0</v>
      </c>
      <c r="Q148" s="24">
        <v>0</v>
      </c>
      <c r="R148" s="73" t="s">
        <v>3170</v>
      </c>
      <c r="S148" s="73" t="s">
        <v>3170</v>
      </c>
      <c r="T148" s="147"/>
      <c r="U148">
        <f t="shared" si="2"/>
        <v>0</v>
      </c>
    </row>
    <row r="149" spans="1:21" ht="27" customHeight="1" x14ac:dyDescent="0.25">
      <c r="A149" s="280" t="str">
        <f>HYPERLINK("#'RCT211_ENTRISCOM_WRK'!A20","")</f>
        <v/>
      </c>
      <c r="B149" s="75">
        <v>4</v>
      </c>
      <c r="C149" s="24" t="s">
        <v>51</v>
      </c>
      <c r="D149" s="24" t="s">
        <v>226</v>
      </c>
      <c r="E149" s="24" t="s">
        <v>2182</v>
      </c>
      <c r="F149" s="24" t="s">
        <v>6736</v>
      </c>
      <c r="G149" s="85" t="s">
        <v>157</v>
      </c>
      <c r="H149" s="24"/>
      <c r="I149" s="82" t="s">
        <v>3152</v>
      </c>
      <c r="J149" s="176" t="s">
        <v>3151</v>
      </c>
      <c r="K149" s="21" t="s">
        <v>1482</v>
      </c>
      <c r="L149" s="21" t="s">
        <v>2480</v>
      </c>
      <c r="M149" s="21" t="s">
        <v>1471</v>
      </c>
      <c r="N149" s="24">
        <v>0</v>
      </c>
      <c r="O149" s="24">
        <v>0</v>
      </c>
      <c r="P149" s="24" t="s">
        <v>3143</v>
      </c>
      <c r="Q149" s="24" t="s">
        <v>3143</v>
      </c>
      <c r="R149" s="147"/>
      <c r="S149" s="27"/>
      <c r="T149" s="27"/>
      <c r="U149">
        <f t="shared" si="2"/>
        <v>0</v>
      </c>
    </row>
    <row r="150" spans="1:21" ht="27" customHeight="1" x14ac:dyDescent="0.25">
      <c r="A150" s="280" t="str">
        <f>HYPERLINK("#'RCT211_ENTRISCOM_WRK'!A21","")</f>
        <v/>
      </c>
      <c r="B150" s="75">
        <v>5</v>
      </c>
      <c r="C150" s="24" t="s">
        <v>51</v>
      </c>
      <c r="D150" s="24" t="s">
        <v>226</v>
      </c>
      <c r="E150" s="24" t="s">
        <v>3145</v>
      </c>
      <c r="F150" s="24"/>
      <c r="G150" s="85" t="s">
        <v>281</v>
      </c>
      <c r="H150" s="21"/>
      <c r="I150" s="21" t="s">
        <v>3153</v>
      </c>
      <c r="J150" s="176" t="s">
        <v>3154</v>
      </c>
      <c r="K150" s="21" t="s">
        <v>1482</v>
      </c>
      <c r="L150" s="21" t="s">
        <v>1575</v>
      </c>
      <c r="M150" s="21" t="s">
        <v>1471</v>
      </c>
      <c r="N150" s="24">
        <v>0</v>
      </c>
      <c r="O150" s="24">
        <v>0</v>
      </c>
      <c r="P150" s="24" t="s">
        <v>3143</v>
      </c>
      <c r="Q150" s="24" t="s">
        <v>3143</v>
      </c>
      <c r="R150" s="147"/>
      <c r="S150" s="27"/>
      <c r="T150" s="27"/>
      <c r="U150">
        <f t="shared" si="2"/>
        <v>0</v>
      </c>
    </row>
    <row r="151" spans="1:21" ht="27" customHeight="1" x14ac:dyDescent="0.25">
      <c r="A151" s="280" t="str">
        <f>HYPERLINK("#'RCT211_ENTRISCOM_WRK'!A22","")</f>
        <v/>
      </c>
      <c r="B151" s="75">
        <v>6</v>
      </c>
      <c r="C151" s="24" t="s">
        <v>51</v>
      </c>
      <c r="D151" s="24" t="s">
        <v>226</v>
      </c>
      <c r="E151" s="24" t="s">
        <v>3145</v>
      </c>
      <c r="F151" s="24"/>
      <c r="G151" s="85" t="s">
        <v>216</v>
      </c>
      <c r="H151" s="21"/>
      <c r="I151" s="21" t="s">
        <v>3153</v>
      </c>
      <c r="J151" s="176" t="s">
        <v>3151</v>
      </c>
      <c r="K151" s="21" t="s">
        <v>1482</v>
      </c>
      <c r="L151" s="21" t="s">
        <v>1575</v>
      </c>
      <c r="M151" s="21" t="s">
        <v>1471</v>
      </c>
      <c r="N151" s="24">
        <v>0</v>
      </c>
      <c r="O151" s="24">
        <v>0</v>
      </c>
      <c r="P151" s="24" t="s">
        <v>3143</v>
      </c>
      <c r="Q151" s="24" t="s">
        <v>3143</v>
      </c>
      <c r="R151" s="147"/>
      <c r="S151" s="27"/>
      <c r="T151" s="27"/>
      <c r="U151">
        <f t="shared" si="2"/>
        <v>0</v>
      </c>
    </row>
    <row r="152" spans="1:21" ht="27" customHeight="1" x14ac:dyDescent="0.25">
      <c r="A152" s="280" t="str">
        <f>HYPERLINK("#'RCT211_ENTRISCOM_WRK'!A23","")</f>
        <v/>
      </c>
      <c r="B152" s="75">
        <v>7</v>
      </c>
      <c r="C152" s="24" t="s">
        <v>51</v>
      </c>
      <c r="D152" s="24" t="s">
        <v>226</v>
      </c>
      <c r="E152" s="24" t="s">
        <v>3146</v>
      </c>
      <c r="F152" s="24"/>
      <c r="G152" s="85" t="s">
        <v>225</v>
      </c>
      <c r="H152" s="21"/>
      <c r="I152" s="21" t="s">
        <v>3155</v>
      </c>
      <c r="J152" s="176" t="s">
        <v>3154</v>
      </c>
      <c r="K152" s="21" t="s">
        <v>1458</v>
      </c>
      <c r="L152" s="21" t="s">
        <v>1459</v>
      </c>
      <c r="M152" s="21" t="s">
        <v>1471</v>
      </c>
      <c r="N152" s="24">
        <v>0</v>
      </c>
      <c r="O152" s="24">
        <v>0</v>
      </c>
      <c r="P152" s="24" t="s">
        <v>3143</v>
      </c>
      <c r="Q152" s="24" t="s">
        <v>3143</v>
      </c>
      <c r="R152" s="147"/>
      <c r="S152" s="27"/>
      <c r="T152" s="27"/>
      <c r="U152">
        <f t="shared" si="2"/>
        <v>0</v>
      </c>
    </row>
    <row r="153" spans="1:21" ht="27" customHeight="1" x14ac:dyDescent="0.25">
      <c r="A153" s="280" t="str">
        <f>HYPERLINK("#'RCT211_ENTRISCOM_WRK'!A24","")</f>
        <v/>
      </c>
      <c r="B153" s="75">
        <v>8</v>
      </c>
      <c r="C153" s="24" t="s">
        <v>51</v>
      </c>
      <c r="D153" s="24" t="s">
        <v>226</v>
      </c>
      <c r="E153" s="24" t="s">
        <v>3146</v>
      </c>
      <c r="F153" s="24"/>
      <c r="G153" s="85" t="s">
        <v>281</v>
      </c>
      <c r="H153" s="21"/>
      <c r="I153" s="21" t="s">
        <v>3155</v>
      </c>
      <c r="J153" s="176" t="s">
        <v>3154</v>
      </c>
      <c r="K153" s="21" t="s">
        <v>1458</v>
      </c>
      <c r="L153" s="21" t="s">
        <v>1459</v>
      </c>
      <c r="M153" s="21" t="s">
        <v>1471</v>
      </c>
      <c r="N153" s="24">
        <v>0</v>
      </c>
      <c r="O153" s="24">
        <v>0</v>
      </c>
      <c r="P153" s="24" t="s">
        <v>3143</v>
      </c>
      <c r="Q153" s="24" t="s">
        <v>3143</v>
      </c>
      <c r="R153" s="147"/>
      <c r="S153" s="27"/>
      <c r="T153" s="27"/>
      <c r="U153">
        <f t="shared" si="2"/>
        <v>0</v>
      </c>
    </row>
    <row r="154" spans="1:21" ht="27" customHeight="1" x14ac:dyDescent="0.25">
      <c r="A154" s="280" t="str">
        <f>HYPERLINK("#'RCT211_ENTRISCOM_WRK'!A25","")</f>
        <v/>
      </c>
      <c r="B154" s="75">
        <v>9</v>
      </c>
      <c r="C154" s="24" t="s">
        <v>51</v>
      </c>
      <c r="D154" s="24" t="s">
        <v>226</v>
      </c>
      <c r="E154" s="24" t="s">
        <v>3146</v>
      </c>
      <c r="F154" s="24"/>
      <c r="G154" s="85" t="s">
        <v>216</v>
      </c>
      <c r="H154" s="21"/>
      <c r="I154" s="21" t="s">
        <v>3155</v>
      </c>
      <c r="J154" s="176" t="s">
        <v>3154</v>
      </c>
      <c r="K154" s="21" t="s">
        <v>1458</v>
      </c>
      <c r="L154" s="21" t="s">
        <v>1459</v>
      </c>
      <c r="M154" s="21" t="s">
        <v>1471</v>
      </c>
      <c r="N154" s="24">
        <v>0</v>
      </c>
      <c r="O154" s="24">
        <v>0</v>
      </c>
      <c r="P154" s="24" t="s">
        <v>3143</v>
      </c>
      <c r="Q154" s="24" t="s">
        <v>3143</v>
      </c>
      <c r="R154" s="147"/>
      <c r="S154" s="27"/>
      <c r="T154" s="27"/>
      <c r="U154">
        <f t="shared" si="2"/>
        <v>0</v>
      </c>
    </row>
    <row r="155" spans="1:21" ht="27" customHeight="1" x14ac:dyDescent="0.25">
      <c r="A155" s="280" t="str">
        <f>HYPERLINK("#'RCT211_ENTRISCOM_WRK'!A26","")</f>
        <v/>
      </c>
      <c r="B155" s="75">
        <v>10</v>
      </c>
      <c r="C155" s="24" t="s">
        <v>51</v>
      </c>
      <c r="D155" s="24" t="s">
        <v>226</v>
      </c>
      <c r="E155" s="24" t="s">
        <v>3147</v>
      </c>
      <c r="F155" s="24"/>
      <c r="G155" s="85" t="s">
        <v>93</v>
      </c>
      <c r="H155" s="21"/>
      <c r="I155" s="21" t="s">
        <v>3156</v>
      </c>
      <c r="J155" s="176" t="s">
        <v>3151</v>
      </c>
      <c r="K155" s="21" t="s">
        <v>1482</v>
      </c>
      <c r="L155" s="21" t="s">
        <v>1494</v>
      </c>
      <c r="M155" s="21" t="s">
        <v>1471</v>
      </c>
      <c r="N155" s="24">
        <v>0</v>
      </c>
      <c r="O155" s="24">
        <v>0</v>
      </c>
      <c r="P155" s="24" t="s">
        <v>3143</v>
      </c>
      <c r="Q155" s="24" t="s">
        <v>3143</v>
      </c>
      <c r="R155" s="147"/>
      <c r="S155" s="27"/>
      <c r="T155" s="27"/>
      <c r="U155">
        <f t="shared" si="2"/>
        <v>0</v>
      </c>
    </row>
    <row r="156" spans="1:21" ht="27" customHeight="1" x14ac:dyDescent="0.25">
      <c r="A156" s="280" t="str">
        <f>HYPERLINK("#'RCT211_ENTRISCOM_WRK'!A27","")</f>
        <v/>
      </c>
      <c r="B156" s="75">
        <v>11</v>
      </c>
      <c r="C156" s="24" t="s">
        <v>51</v>
      </c>
      <c r="D156" s="24" t="s">
        <v>226</v>
      </c>
      <c r="E156" s="24" t="s">
        <v>3148</v>
      </c>
      <c r="F156" s="24"/>
      <c r="G156" s="85" t="s">
        <v>93</v>
      </c>
      <c r="H156" s="21"/>
      <c r="I156" s="21" t="s">
        <v>3157</v>
      </c>
      <c r="J156" s="176" t="s">
        <v>3151</v>
      </c>
      <c r="K156" s="21" t="s">
        <v>1482</v>
      </c>
      <c r="L156" s="21" t="s">
        <v>1575</v>
      </c>
      <c r="M156" s="21" t="s">
        <v>1471</v>
      </c>
      <c r="N156" s="24">
        <v>0</v>
      </c>
      <c r="O156" s="24">
        <v>0</v>
      </c>
      <c r="P156" s="24" t="s">
        <v>3143</v>
      </c>
      <c r="Q156" s="24" t="s">
        <v>3143</v>
      </c>
      <c r="R156" s="147"/>
      <c r="S156" s="27"/>
      <c r="T156" s="27"/>
      <c r="U156">
        <f t="shared" si="2"/>
        <v>0</v>
      </c>
    </row>
    <row r="157" spans="1:21" ht="27" customHeight="1" x14ac:dyDescent="0.25">
      <c r="A157" s="280" t="str">
        <f>HYPERLINK("#'RCT211_ENTRISCOM_WRK'!A28","")</f>
        <v/>
      </c>
      <c r="B157" s="75">
        <v>12</v>
      </c>
      <c r="C157" s="24" t="s">
        <v>51</v>
      </c>
      <c r="D157" s="24" t="s">
        <v>226</v>
      </c>
      <c r="E157" s="24" t="s">
        <v>3149</v>
      </c>
      <c r="F157" s="24"/>
      <c r="G157" s="85" t="s">
        <v>157</v>
      </c>
      <c r="H157" s="21"/>
      <c r="I157" s="21" t="s">
        <v>3158</v>
      </c>
      <c r="J157" s="176" t="s">
        <v>3151</v>
      </c>
      <c r="K157" s="21" t="s">
        <v>1487</v>
      </c>
      <c r="L157" s="21" t="s">
        <v>1488</v>
      </c>
      <c r="M157" s="21" t="s">
        <v>1471</v>
      </c>
      <c r="N157" s="24">
        <v>0</v>
      </c>
      <c r="O157" s="24">
        <v>0</v>
      </c>
      <c r="P157" s="24" t="s">
        <v>3143</v>
      </c>
      <c r="Q157" s="24" t="s">
        <v>3143</v>
      </c>
      <c r="R157" s="147"/>
      <c r="S157" s="27"/>
      <c r="T157" s="27"/>
      <c r="U157">
        <f t="shared" si="2"/>
        <v>0</v>
      </c>
    </row>
    <row r="158" spans="1:21" ht="27" customHeight="1" x14ac:dyDescent="0.25">
      <c r="A158" s="280" t="str">
        <f>HYPERLINK("#'RCT211_ENTRISCOM_WRK'!A29","")</f>
        <v/>
      </c>
      <c r="B158" s="75">
        <v>13</v>
      </c>
      <c r="C158" s="24" t="s">
        <v>51</v>
      </c>
      <c r="D158" s="24" t="s">
        <v>226</v>
      </c>
      <c r="E158" s="24" t="s">
        <v>3149</v>
      </c>
      <c r="F158" s="24"/>
      <c r="G158" s="85" t="s">
        <v>220</v>
      </c>
      <c r="H158" s="21"/>
      <c r="I158" s="21" t="s">
        <v>3158</v>
      </c>
      <c r="J158" s="176" t="s">
        <v>3151</v>
      </c>
      <c r="K158" s="21" t="s">
        <v>1487</v>
      </c>
      <c r="L158" s="21" t="s">
        <v>1488</v>
      </c>
      <c r="M158" s="21" t="s">
        <v>1471</v>
      </c>
      <c r="N158" s="24">
        <v>0</v>
      </c>
      <c r="O158" s="24">
        <v>0</v>
      </c>
      <c r="P158" s="24" t="s">
        <v>3143</v>
      </c>
      <c r="Q158" s="24" t="s">
        <v>3143</v>
      </c>
      <c r="R158" s="147"/>
      <c r="S158" s="27"/>
      <c r="T158" s="27"/>
      <c r="U158">
        <f t="shared" si="2"/>
        <v>0</v>
      </c>
    </row>
    <row r="159" spans="1:21" ht="27" customHeight="1" x14ac:dyDescent="0.25">
      <c r="A159" s="280" t="str">
        <f>HYPERLINK("#'RCT211_ENTRISCOM_WRK'!A30","")</f>
        <v/>
      </c>
      <c r="B159" s="75">
        <v>14</v>
      </c>
      <c r="C159" s="24" t="s">
        <v>51</v>
      </c>
      <c r="D159" s="24" t="s">
        <v>226</v>
      </c>
      <c r="E159" s="24" t="s">
        <v>3149</v>
      </c>
      <c r="F159" s="24"/>
      <c r="G159" s="85" t="s">
        <v>167</v>
      </c>
      <c r="H159" s="21"/>
      <c r="I159" s="21" t="s">
        <v>3158</v>
      </c>
      <c r="J159" s="176" t="s">
        <v>3151</v>
      </c>
      <c r="K159" s="21" t="s">
        <v>1487</v>
      </c>
      <c r="L159" s="21" t="s">
        <v>1488</v>
      </c>
      <c r="M159" s="21" t="s">
        <v>1471</v>
      </c>
      <c r="N159" s="24">
        <v>0</v>
      </c>
      <c r="O159" s="24">
        <v>0</v>
      </c>
      <c r="P159" s="24" t="s">
        <v>3143</v>
      </c>
      <c r="Q159" s="24" t="s">
        <v>3143</v>
      </c>
      <c r="R159" s="147"/>
      <c r="S159" s="27"/>
      <c r="T159" s="27"/>
      <c r="U159">
        <f t="shared" si="2"/>
        <v>0</v>
      </c>
    </row>
    <row r="160" spans="1:21" ht="27" customHeight="1" x14ac:dyDescent="0.25">
      <c r="A160" s="280" t="str">
        <f>HYPERLINK("#'RCT211_ENTRISCOM_WRK'!A31","")</f>
        <v/>
      </c>
      <c r="B160" s="75">
        <v>15</v>
      </c>
      <c r="C160" s="24" t="s">
        <v>51</v>
      </c>
      <c r="D160" s="24" t="s">
        <v>226</v>
      </c>
      <c r="E160" s="24" t="s">
        <v>2515</v>
      </c>
      <c r="F160" s="24"/>
      <c r="G160" s="85" t="s">
        <v>167</v>
      </c>
      <c r="H160" s="21"/>
      <c r="I160" s="30" t="s">
        <v>3159</v>
      </c>
      <c r="J160" s="176" t="s">
        <v>3151</v>
      </c>
      <c r="K160" s="21" t="s">
        <v>1458</v>
      </c>
      <c r="L160" s="21" t="s">
        <v>1459</v>
      </c>
      <c r="M160" s="21" t="s">
        <v>1471</v>
      </c>
      <c r="N160" s="24">
        <v>0</v>
      </c>
      <c r="O160" s="24">
        <v>0</v>
      </c>
      <c r="P160" s="24" t="s">
        <v>3143</v>
      </c>
      <c r="Q160" s="24" t="s">
        <v>3143</v>
      </c>
      <c r="R160" s="147"/>
      <c r="S160" s="27"/>
      <c r="T160" s="27"/>
      <c r="U160">
        <f t="shared" si="2"/>
        <v>0</v>
      </c>
    </row>
    <row r="161" spans="1:21" ht="27" customHeight="1" x14ac:dyDescent="0.25">
      <c r="A161" s="280" t="str">
        <f>HYPERLINK("#'RCT211_ENTRISCOM_WRK'!A32","")</f>
        <v/>
      </c>
      <c r="B161" s="75">
        <v>16</v>
      </c>
      <c r="C161" s="24" t="s">
        <v>51</v>
      </c>
      <c r="D161" s="24" t="s">
        <v>226</v>
      </c>
      <c r="E161" s="24" t="s">
        <v>2515</v>
      </c>
      <c r="F161" s="24"/>
      <c r="G161" s="85" t="s">
        <v>157</v>
      </c>
      <c r="H161" s="21"/>
      <c r="I161" s="30" t="s">
        <v>3159</v>
      </c>
      <c r="J161" s="176" t="s">
        <v>3151</v>
      </c>
      <c r="K161" s="21" t="s">
        <v>1458</v>
      </c>
      <c r="L161" s="21" t="s">
        <v>1459</v>
      </c>
      <c r="M161" s="21" t="s">
        <v>1471</v>
      </c>
      <c r="N161" s="24">
        <v>0</v>
      </c>
      <c r="O161" s="24">
        <v>0</v>
      </c>
      <c r="P161" s="24" t="s">
        <v>3143</v>
      </c>
      <c r="Q161" s="24" t="s">
        <v>3143</v>
      </c>
      <c r="R161" s="147"/>
      <c r="S161" s="27"/>
      <c r="T161" s="27"/>
      <c r="U161">
        <f t="shared" si="2"/>
        <v>0</v>
      </c>
    </row>
    <row r="162" spans="1:21" ht="27" customHeight="1" x14ac:dyDescent="0.25">
      <c r="A162" s="280" t="str">
        <f>HYPERLINK("#'RCT211_ENTRISCOM_WRK'!A33","")</f>
        <v/>
      </c>
      <c r="B162" s="75">
        <v>17</v>
      </c>
      <c r="C162" s="24" t="s">
        <v>51</v>
      </c>
      <c r="D162" s="24" t="s">
        <v>226</v>
      </c>
      <c r="E162" s="24" t="s">
        <v>3150</v>
      </c>
      <c r="F162" s="24"/>
      <c r="G162" s="85" t="s">
        <v>157</v>
      </c>
      <c r="H162" s="21"/>
      <c r="I162" s="21" t="s">
        <v>3160</v>
      </c>
      <c r="J162" s="176" t="s">
        <v>3151</v>
      </c>
      <c r="K162" s="21" t="s">
        <v>1482</v>
      </c>
      <c r="L162" s="21" t="s">
        <v>1575</v>
      </c>
      <c r="M162" s="21" t="s">
        <v>1471</v>
      </c>
      <c r="N162" s="24">
        <v>0</v>
      </c>
      <c r="O162" s="24">
        <v>0</v>
      </c>
      <c r="P162" s="24" t="s">
        <v>3143</v>
      </c>
      <c r="Q162" s="24" t="s">
        <v>3143</v>
      </c>
      <c r="R162" s="147"/>
      <c r="S162" s="27"/>
      <c r="T162" s="27"/>
      <c r="U162">
        <f t="shared" si="2"/>
        <v>0</v>
      </c>
    </row>
    <row r="163" spans="1:21" ht="27" customHeight="1" x14ac:dyDescent="0.25">
      <c r="A163" s="280" t="str">
        <f>HYPERLINK("#'RCT210_PROTINSTR_WRK'!A22","")</f>
        <v/>
      </c>
      <c r="B163" s="75">
        <v>6</v>
      </c>
      <c r="C163" s="24" t="s">
        <v>51</v>
      </c>
      <c r="D163" s="24" t="s">
        <v>224</v>
      </c>
      <c r="E163" s="24" t="s">
        <v>2520</v>
      </c>
      <c r="F163" s="24" t="s">
        <v>6737</v>
      </c>
      <c r="G163" s="85" t="s">
        <v>3331</v>
      </c>
      <c r="H163" s="21"/>
      <c r="I163" s="21" t="s">
        <v>6738</v>
      </c>
      <c r="J163" s="105" t="s">
        <v>6739</v>
      </c>
      <c r="K163" s="105" t="s">
        <v>6740</v>
      </c>
      <c r="L163" s="105"/>
      <c r="M163" s="21" t="s">
        <v>1487</v>
      </c>
      <c r="N163" s="21" t="s">
        <v>1497</v>
      </c>
      <c r="O163" s="21" t="s">
        <v>1471</v>
      </c>
      <c r="P163" s="24">
        <v>0</v>
      </c>
      <c r="Q163" s="24">
        <v>0</v>
      </c>
      <c r="R163" s="24" t="s">
        <v>3138</v>
      </c>
      <c r="S163" s="24" t="s">
        <v>3138</v>
      </c>
      <c r="T163" s="147"/>
      <c r="U163">
        <f t="shared" si="2"/>
        <v>0</v>
      </c>
    </row>
    <row r="164" spans="1:21" ht="27" customHeight="1" x14ac:dyDescent="0.25">
      <c r="A164" s="280" t="str">
        <f>HYPERLINK("#'RCT210_PROTINSTR_WRK'!A30","")</f>
        <v/>
      </c>
      <c r="B164" s="75">
        <v>14</v>
      </c>
      <c r="C164" s="24" t="s">
        <v>51</v>
      </c>
      <c r="D164" s="24" t="s">
        <v>224</v>
      </c>
      <c r="E164" s="24" t="s">
        <v>2520</v>
      </c>
      <c r="F164" s="104" t="s">
        <v>3673</v>
      </c>
      <c r="G164" s="85" t="s">
        <v>3331</v>
      </c>
      <c r="H164" s="21"/>
      <c r="I164" s="21" t="s">
        <v>6741</v>
      </c>
      <c r="J164" s="105" t="s">
        <v>6742</v>
      </c>
      <c r="K164" s="105" t="s">
        <v>6743</v>
      </c>
      <c r="L164" s="105" t="s">
        <v>6744</v>
      </c>
      <c r="M164" s="21" t="s">
        <v>1487</v>
      </c>
      <c r="N164" s="21" t="s">
        <v>1497</v>
      </c>
      <c r="O164" s="21" t="s">
        <v>1471</v>
      </c>
      <c r="P164" s="24">
        <v>0</v>
      </c>
      <c r="Q164" s="24">
        <v>0</v>
      </c>
      <c r="R164" s="24" t="s">
        <v>3138</v>
      </c>
      <c r="S164" s="24" t="s">
        <v>3138</v>
      </c>
      <c r="T164" s="147"/>
      <c r="U164">
        <f t="shared" si="2"/>
        <v>0</v>
      </c>
    </row>
    <row r="165" spans="1:21" ht="27" customHeight="1" x14ac:dyDescent="0.25">
      <c r="A165" s="280" t="str">
        <f>HYPERLINK("#'RCT210_PROTINSTR_WRK'!A36","")</f>
        <v/>
      </c>
      <c r="B165" s="75">
        <v>20</v>
      </c>
      <c r="C165" s="24" t="s">
        <v>51</v>
      </c>
      <c r="D165" s="24" t="s">
        <v>224</v>
      </c>
      <c r="E165" s="24" t="s">
        <v>2520</v>
      </c>
      <c r="F165" s="104" t="s">
        <v>6745</v>
      </c>
      <c r="G165" s="85" t="s">
        <v>3331</v>
      </c>
      <c r="H165" s="21"/>
      <c r="I165" s="21" t="s">
        <v>6746</v>
      </c>
      <c r="J165" s="105" t="s">
        <v>6747</v>
      </c>
      <c r="K165" s="105" t="s">
        <v>6748</v>
      </c>
      <c r="L165" s="105" t="s">
        <v>6744</v>
      </c>
      <c r="M165" s="21" t="s">
        <v>1487</v>
      </c>
      <c r="N165" s="21" t="s">
        <v>1497</v>
      </c>
      <c r="O165" s="21" t="s">
        <v>1471</v>
      </c>
      <c r="P165" s="24">
        <v>0</v>
      </c>
      <c r="Q165" s="24">
        <v>0</v>
      </c>
      <c r="R165" s="24" t="s">
        <v>3138</v>
      </c>
      <c r="S165" s="24" t="s">
        <v>3138</v>
      </c>
      <c r="T165" s="147"/>
      <c r="U165">
        <f t="shared" si="2"/>
        <v>0</v>
      </c>
    </row>
    <row r="166" spans="1:21" ht="27" customHeight="1" x14ac:dyDescent="0.25">
      <c r="A166" s="280" t="str">
        <f>HYPERLINK("#'RCT210_PROTINSTR'!A20","")</f>
        <v/>
      </c>
      <c r="B166" s="75">
        <v>4</v>
      </c>
      <c r="C166" s="24" t="s">
        <v>51</v>
      </c>
      <c r="D166" s="24" t="s">
        <v>222</v>
      </c>
      <c r="E166" s="24" t="s">
        <v>2458</v>
      </c>
      <c r="F166" s="24"/>
      <c r="G166" s="85" t="s">
        <v>224</v>
      </c>
      <c r="H166" s="21"/>
      <c r="I166" s="105" t="s">
        <v>3129</v>
      </c>
      <c r="J166" s="106" t="s">
        <v>3126</v>
      </c>
      <c r="K166" s="24" t="s">
        <v>6749</v>
      </c>
      <c r="L166" s="21" t="s">
        <v>1482</v>
      </c>
      <c r="M166" s="21" t="s">
        <v>2179</v>
      </c>
      <c r="N166" s="21" t="s">
        <v>1471</v>
      </c>
      <c r="O166" s="24">
        <v>0</v>
      </c>
      <c r="P166" s="24">
        <v>0</v>
      </c>
      <c r="Q166" s="73" t="s">
        <v>3127</v>
      </c>
      <c r="R166" s="24" t="s">
        <v>3128</v>
      </c>
      <c r="S166" s="147"/>
      <c r="T166" s="27"/>
      <c r="U166">
        <f t="shared" si="2"/>
        <v>0</v>
      </c>
    </row>
    <row r="167" spans="1:21" ht="27" customHeight="1" x14ac:dyDescent="0.25">
      <c r="A167" s="280" t="str">
        <f>HYPERLINK("#'RCT210_PROTINSTR'!A21","")</f>
        <v/>
      </c>
      <c r="B167" s="75">
        <v>5</v>
      </c>
      <c r="C167" s="24" t="s">
        <v>51</v>
      </c>
      <c r="D167" s="24" t="s">
        <v>222</v>
      </c>
      <c r="E167" s="24" t="s">
        <v>2458</v>
      </c>
      <c r="F167" s="24"/>
      <c r="G167" s="85" t="s">
        <v>166</v>
      </c>
      <c r="H167" s="21"/>
      <c r="I167" s="105" t="s">
        <v>3130</v>
      </c>
      <c r="J167" s="106" t="s">
        <v>3126</v>
      </c>
      <c r="K167" s="24" t="s">
        <v>6749</v>
      </c>
      <c r="L167" s="21" t="s">
        <v>1482</v>
      </c>
      <c r="M167" s="21" t="s">
        <v>2179</v>
      </c>
      <c r="N167" s="21" t="s">
        <v>1471</v>
      </c>
      <c r="O167" s="24">
        <v>0</v>
      </c>
      <c r="P167" s="24">
        <v>0</v>
      </c>
      <c r="Q167" s="73" t="s">
        <v>3127</v>
      </c>
      <c r="R167" s="24" t="s">
        <v>3128</v>
      </c>
      <c r="S167" s="147"/>
      <c r="T167" s="27"/>
      <c r="U167">
        <f t="shared" si="2"/>
        <v>0</v>
      </c>
    </row>
    <row r="168" spans="1:21" ht="27" customHeight="1" x14ac:dyDescent="0.25">
      <c r="A168" s="280" t="str">
        <f>HYPERLINK("#'RCT210_PROTINSTR'!A23","")</f>
        <v/>
      </c>
      <c r="B168" s="75">
        <v>7</v>
      </c>
      <c r="C168" s="24" t="s">
        <v>51</v>
      </c>
      <c r="D168" s="24" t="s">
        <v>222</v>
      </c>
      <c r="E168" s="24" t="s">
        <v>2520</v>
      </c>
      <c r="F168" s="24"/>
      <c r="G168" s="85" t="s">
        <v>166</v>
      </c>
      <c r="H168" s="21"/>
      <c r="I168" s="105" t="s">
        <v>3131</v>
      </c>
      <c r="J168" s="106" t="s">
        <v>3126</v>
      </c>
      <c r="K168" s="24" t="s">
        <v>6749</v>
      </c>
      <c r="L168" s="21" t="s">
        <v>1487</v>
      </c>
      <c r="M168" s="21" t="s">
        <v>1497</v>
      </c>
      <c r="N168" s="21" t="s">
        <v>1471</v>
      </c>
      <c r="O168" s="24">
        <v>0</v>
      </c>
      <c r="P168" s="24">
        <v>0</v>
      </c>
      <c r="Q168" s="73" t="s">
        <v>3127</v>
      </c>
      <c r="R168" s="24" t="s">
        <v>3128</v>
      </c>
      <c r="S168" s="147"/>
      <c r="T168" s="27"/>
      <c r="U168">
        <f t="shared" si="2"/>
        <v>0</v>
      </c>
    </row>
    <row r="169" spans="1:21" ht="27" customHeight="1" x14ac:dyDescent="0.25">
      <c r="A169" s="280" t="str">
        <f>HYPERLINK("#'RCT210_PROTINSTR'!A24","")</f>
        <v/>
      </c>
      <c r="B169" s="75">
        <v>8</v>
      </c>
      <c r="C169" s="24" t="s">
        <v>51</v>
      </c>
      <c r="D169" s="24" t="s">
        <v>222</v>
      </c>
      <c r="E169" s="24" t="s">
        <v>2520</v>
      </c>
      <c r="F169" s="24"/>
      <c r="G169" s="85" t="s">
        <v>224</v>
      </c>
      <c r="H169" s="21"/>
      <c r="I169" s="105" t="s">
        <v>3131</v>
      </c>
      <c r="J169" s="106" t="s">
        <v>3126</v>
      </c>
      <c r="K169" s="24" t="s">
        <v>6749</v>
      </c>
      <c r="L169" s="21" t="s">
        <v>1487</v>
      </c>
      <c r="M169" s="21" t="s">
        <v>1497</v>
      </c>
      <c r="N169" s="21" t="s">
        <v>1471</v>
      </c>
      <c r="O169" s="24">
        <v>0</v>
      </c>
      <c r="P169" s="24">
        <v>0</v>
      </c>
      <c r="Q169" s="73" t="s">
        <v>3127</v>
      </c>
      <c r="R169" s="24" t="s">
        <v>3128</v>
      </c>
      <c r="S169" s="147"/>
      <c r="T169" s="27"/>
      <c r="U169">
        <f t="shared" si="2"/>
        <v>0</v>
      </c>
    </row>
    <row r="170" spans="1:21" ht="27" customHeight="1" x14ac:dyDescent="0.25">
      <c r="A170" s="280" t="str">
        <f>HYPERLINK("#'RCT210_PROTINSTR'!A27","")</f>
        <v/>
      </c>
      <c r="B170" s="75">
        <v>11</v>
      </c>
      <c r="C170" s="24" t="s">
        <v>51</v>
      </c>
      <c r="D170" s="24" t="s">
        <v>222</v>
      </c>
      <c r="E170" s="24" t="s">
        <v>2523</v>
      </c>
      <c r="F170" s="24"/>
      <c r="G170" s="85" t="s">
        <v>166</v>
      </c>
      <c r="H170" s="21"/>
      <c r="I170" s="105" t="s">
        <v>3132</v>
      </c>
      <c r="J170" s="106" t="s">
        <v>3126</v>
      </c>
      <c r="K170" s="24" t="s">
        <v>6749</v>
      </c>
      <c r="L170" s="21" t="s">
        <v>1487</v>
      </c>
      <c r="M170" s="21" t="s">
        <v>1497</v>
      </c>
      <c r="N170" s="21" t="s">
        <v>1471</v>
      </c>
      <c r="O170" s="24">
        <v>0</v>
      </c>
      <c r="P170" s="24">
        <v>0</v>
      </c>
      <c r="Q170" s="73" t="s">
        <v>3127</v>
      </c>
      <c r="R170" s="24" t="s">
        <v>3128</v>
      </c>
      <c r="S170" s="147"/>
      <c r="T170" s="27"/>
      <c r="U170">
        <f t="shared" si="2"/>
        <v>0</v>
      </c>
    </row>
    <row r="171" spans="1:21" ht="27" customHeight="1" x14ac:dyDescent="0.25">
      <c r="A171" s="280" t="str">
        <f>HYPERLINK("#'RCT210_PROTINSTR'!A28","")</f>
        <v/>
      </c>
      <c r="B171" s="75">
        <v>12</v>
      </c>
      <c r="C171" s="24" t="s">
        <v>51</v>
      </c>
      <c r="D171" s="24" t="s">
        <v>222</v>
      </c>
      <c r="E171" s="24" t="s">
        <v>2523</v>
      </c>
      <c r="F171" s="24"/>
      <c r="G171" s="85" t="s">
        <v>224</v>
      </c>
      <c r="H171" s="21"/>
      <c r="I171" s="105" t="s">
        <v>3132</v>
      </c>
      <c r="J171" s="106" t="s">
        <v>3126</v>
      </c>
      <c r="K171" s="24" t="s">
        <v>6749</v>
      </c>
      <c r="L171" s="21" t="s">
        <v>1487</v>
      </c>
      <c r="M171" s="21" t="s">
        <v>1497</v>
      </c>
      <c r="N171" s="21" t="s">
        <v>1471</v>
      </c>
      <c r="O171" s="24">
        <v>0</v>
      </c>
      <c r="P171" s="24">
        <v>0</v>
      </c>
      <c r="Q171" s="73" t="s">
        <v>3127</v>
      </c>
      <c r="R171" s="24" t="s">
        <v>3128</v>
      </c>
      <c r="S171" s="147"/>
      <c r="T171" s="27"/>
      <c r="U171">
        <f t="shared" si="2"/>
        <v>0</v>
      </c>
    </row>
    <row r="172" spans="1:21" ht="27" customHeight="1" x14ac:dyDescent="0.25">
      <c r="A172" s="280" t="str">
        <f>HYPERLINK("#'RCT209_RESPENTIM_WRK'!A20","")</f>
        <v/>
      </c>
      <c r="B172" s="75">
        <v>4</v>
      </c>
      <c r="C172" s="24" t="s">
        <v>51</v>
      </c>
      <c r="D172" s="24" t="s">
        <v>221</v>
      </c>
      <c r="E172" s="24" t="s">
        <v>2458</v>
      </c>
      <c r="F172" s="24"/>
      <c r="G172" s="85" t="s">
        <v>151</v>
      </c>
      <c r="H172" s="21"/>
      <c r="I172" s="21" t="s">
        <v>3117</v>
      </c>
      <c r="J172" s="105" t="s">
        <v>3115</v>
      </c>
      <c r="K172" s="24" t="s">
        <v>3116</v>
      </c>
      <c r="L172" s="21" t="s">
        <v>1482</v>
      </c>
      <c r="M172" s="21" t="s">
        <v>2179</v>
      </c>
      <c r="N172" s="21" t="s">
        <v>1471</v>
      </c>
      <c r="O172" s="24">
        <v>0</v>
      </c>
      <c r="P172" s="24">
        <v>0</v>
      </c>
      <c r="Q172" s="24"/>
      <c r="R172" s="24" t="s">
        <v>3114</v>
      </c>
      <c r="S172" s="147"/>
      <c r="T172" s="27"/>
      <c r="U172">
        <f t="shared" si="2"/>
        <v>0</v>
      </c>
    </row>
    <row r="173" spans="1:21" ht="27" customHeight="1" x14ac:dyDescent="0.25">
      <c r="A173" s="280" t="str">
        <f>HYPERLINK("#'RCT209_RESPENTIM_WRK'!A21","")</f>
        <v/>
      </c>
      <c r="B173" s="75">
        <v>5</v>
      </c>
      <c r="C173" s="24" t="s">
        <v>51</v>
      </c>
      <c r="D173" s="24" t="s">
        <v>221</v>
      </c>
      <c r="E173" s="24" t="s">
        <v>2458</v>
      </c>
      <c r="F173" s="24"/>
      <c r="G173" s="85" t="s">
        <v>166</v>
      </c>
      <c r="H173" s="21"/>
      <c r="I173" s="21" t="s">
        <v>3117</v>
      </c>
      <c r="J173" s="105" t="s">
        <v>3115</v>
      </c>
      <c r="K173" s="24" t="s">
        <v>3116</v>
      </c>
      <c r="L173" s="21" t="s">
        <v>1482</v>
      </c>
      <c r="M173" s="21" t="s">
        <v>2179</v>
      </c>
      <c r="N173" s="21" t="s">
        <v>1471</v>
      </c>
      <c r="O173" s="24">
        <v>0</v>
      </c>
      <c r="P173" s="24">
        <v>0</v>
      </c>
      <c r="Q173" s="24"/>
      <c r="R173" s="24" t="s">
        <v>3114</v>
      </c>
      <c r="S173" s="147"/>
      <c r="T173" s="27"/>
      <c r="U173">
        <f t="shared" si="2"/>
        <v>0</v>
      </c>
    </row>
    <row r="174" spans="1:21" ht="27" customHeight="1" x14ac:dyDescent="0.25">
      <c r="A174" s="280" t="str">
        <f>HYPERLINK("#'RCT209_RESPENTIM_WRK'!A25","")</f>
        <v/>
      </c>
      <c r="B174" s="75">
        <v>9</v>
      </c>
      <c r="C174" s="24" t="s">
        <v>51</v>
      </c>
      <c r="D174" s="24" t="s">
        <v>221</v>
      </c>
      <c r="E174" s="24" t="s">
        <v>3092</v>
      </c>
      <c r="F174" s="24"/>
      <c r="G174" s="85" t="s">
        <v>166</v>
      </c>
      <c r="H174" s="21"/>
      <c r="I174" s="21" t="s">
        <v>3118</v>
      </c>
      <c r="J174" s="105" t="s">
        <v>3115</v>
      </c>
      <c r="K174" s="24" t="s">
        <v>3116</v>
      </c>
      <c r="L174" s="21" t="s">
        <v>1487</v>
      </c>
      <c r="M174" s="21" t="s">
        <v>1497</v>
      </c>
      <c r="N174" s="21" t="s">
        <v>1471</v>
      </c>
      <c r="O174" s="24">
        <v>0</v>
      </c>
      <c r="P174" s="24">
        <v>0</v>
      </c>
      <c r="Q174" s="24"/>
      <c r="R174" s="24" t="s">
        <v>3114</v>
      </c>
      <c r="S174" s="147"/>
      <c r="T174" s="27"/>
      <c r="U174">
        <f t="shared" si="2"/>
        <v>0</v>
      </c>
    </row>
    <row r="175" spans="1:21" ht="27" customHeight="1" x14ac:dyDescent="0.25">
      <c r="A175" s="280" t="str">
        <f>HYPERLINK("#'RCT209_RESPENTIM_WRK'!A26","")</f>
        <v/>
      </c>
      <c r="B175" s="75">
        <v>10</v>
      </c>
      <c r="C175" s="24" t="s">
        <v>51</v>
      </c>
      <c r="D175" s="24" t="s">
        <v>221</v>
      </c>
      <c r="E175" s="24" t="s">
        <v>3092</v>
      </c>
      <c r="F175" s="24"/>
      <c r="G175" s="85" t="s">
        <v>165</v>
      </c>
      <c r="H175" s="21"/>
      <c r="I175" s="21" t="s">
        <v>3118</v>
      </c>
      <c r="J175" s="105" t="s">
        <v>3115</v>
      </c>
      <c r="K175" s="24" t="s">
        <v>3116</v>
      </c>
      <c r="L175" s="21" t="s">
        <v>1487</v>
      </c>
      <c r="M175" s="21" t="s">
        <v>1497</v>
      </c>
      <c r="N175" s="21" t="s">
        <v>1471</v>
      </c>
      <c r="O175" s="24">
        <v>0</v>
      </c>
      <c r="P175" s="24">
        <v>0</v>
      </c>
      <c r="Q175" s="24"/>
      <c r="R175" s="24" t="s">
        <v>3114</v>
      </c>
      <c r="S175" s="147"/>
      <c r="T175" s="27"/>
      <c r="U175">
        <f t="shared" si="2"/>
        <v>0</v>
      </c>
    </row>
    <row r="176" spans="1:21" ht="27" customHeight="1" x14ac:dyDescent="0.25">
      <c r="A176" s="280" t="str">
        <f>HYPERLINK("#'RCT209_RESPENTIM_WRK'!A27","")</f>
        <v/>
      </c>
      <c r="B176" s="75">
        <v>11</v>
      </c>
      <c r="C176" s="24" t="s">
        <v>51</v>
      </c>
      <c r="D176" s="24" t="s">
        <v>221</v>
      </c>
      <c r="E176" s="24" t="s">
        <v>3092</v>
      </c>
      <c r="F176" s="24"/>
      <c r="G176" s="85" t="s">
        <v>151</v>
      </c>
      <c r="H176" s="21"/>
      <c r="I176" s="21" t="s">
        <v>3118</v>
      </c>
      <c r="J176" s="105" t="s">
        <v>3115</v>
      </c>
      <c r="K176" s="24" t="s">
        <v>3116</v>
      </c>
      <c r="L176" s="21" t="s">
        <v>1487</v>
      </c>
      <c r="M176" s="21" t="s">
        <v>1497</v>
      </c>
      <c r="N176" s="21" t="s">
        <v>1471</v>
      </c>
      <c r="O176" s="24">
        <v>0</v>
      </c>
      <c r="P176" s="24">
        <v>0</v>
      </c>
      <c r="Q176" s="24"/>
      <c r="R176" s="24" t="s">
        <v>3114</v>
      </c>
      <c r="S176" s="147"/>
      <c r="T176" s="27"/>
      <c r="U176">
        <f t="shared" si="2"/>
        <v>0</v>
      </c>
    </row>
    <row r="177" spans="1:21" ht="27" customHeight="1" x14ac:dyDescent="0.25">
      <c r="A177" s="280" t="str">
        <f>HYPERLINK("#'RCT209_RESPENTIM_WRK'!A28","")</f>
        <v/>
      </c>
      <c r="B177" s="75">
        <v>12</v>
      </c>
      <c r="C177" s="24" t="s">
        <v>51</v>
      </c>
      <c r="D177" s="24" t="s">
        <v>221</v>
      </c>
      <c r="E177" s="24" t="s">
        <v>3093</v>
      </c>
      <c r="F177" s="24"/>
      <c r="G177" s="85" t="s">
        <v>166</v>
      </c>
      <c r="H177" s="21"/>
      <c r="I177" s="21" t="s">
        <v>3119</v>
      </c>
      <c r="J177" s="105" t="s">
        <v>3115</v>
      </c>
      <c r="K177" s="24" t="s">
        <v>3116</v>
      </c>
      <c r="L177" s="21" t="s">
        <v>1487</v>
      </c>
      <c r="M177" s="21" t="s">
        <v>1497</v>
      </c>
      <c r="N177" s="21" t="s">
        <v>1471</v>
      </c>
      <c r="O177" s="24">
        <v>0</v>
      </c>
      <c r="P177" s="24">
        <v>0</v>
      </c>
      <c r="Q177" s="24"/>
      <c r="R177" s="24" t="s">
        <v>3114</v>
      </c>
      <c r="S177" s="147"/>
      <c r="T177" s="27"/>
      <c r="U177">
        <f t="shared" si="2"/>
        <v>0</v>
      </c>
    </row>
    <row r="178" spans="1:21" ht="27" customHeight="1" x14ac:dyDescent="0.25">
      <c r="A178" s="280" t="str">
        <f>HYPERLINK("#'RCT209_RESPENTIM_WRK'!A29","")</f>
        <v/>
      </c>
      <c r="B178" s="75">
        <v>13</v>
      </c>
      <c r="C178" s="24" t="s">
        <v>51</v>
      </c>
      <c r="D178" s="24" t="s">
        <v>221</v>
      </c>
      <c r="E178" s="24" t="s">
        <v>3093</v>
      </c>
      <c r="F178" s="24"/>
      <c r="G178" s="85" t="s">
        <v>165</v>
      </c>
      <c r="H178" s="21"/>
      <c r="I178" s="21" t="s">
        <v>3119</v>
      </c>
      <c r="J178" s="105" t="s">
        <v>3115</v>
      </c>
      <c r="K178" s="24" t="s">
        <v>3116</v>
      </c>
      <c r="L178" s="21" t="s">
        <v>1487</v>
      </c>
      <c r="M178" s="21" t="s">
        <v>1497</v>
      </c>
      <c r="N178" s="21" t="s">
        <v>1471</v>
      </c>
      <c r="O178" s="24">
        <v>0</v>
      </c>
      <c r="P178" s="24">
        <v>0</v>
      </c>
      <c r="Q178" s="24"/>
      <c r="R178" s="24" t="s">
        <v>3114</v>
      </c>
      <c r="S178" s="147"/>
      <c r="T178" s="27"/>
      <c r="U178">
        <f t="shared" si="2"/>
        <v>0</v>
      </c>
    </row>
    <row r="179" spans="1:21" ht="27" customHeight="1" x14ac:dyDescent="0.25">
      <c r="A179" s="280" t="str">
        <f>HYPERLINK("#'RCT209_RESPENTIM_WRK'!A30","")</f>
        <v/>
      </c>
      <c r="B179" s="75">
        <v>14</v>
      </c>
      <c r="C179" s="24" t="s">
        <v>51</v>
      </c>
      <c r="D179" s="24" t="s">
        <v>221</v>
      </c>
      <c r="E179" s="24" t="s">
        <v>3093</v>
      </c>
      <c r="F179" s="24"/>
      <c r="G179" s="85" t="s">
        <v>151</v>
      </c>
      <c r="H179" s="21"/>
      <c r="I179" s="21" t="s">
        <v>3119</v>
      </c>
      <c r="J179" s="105" t="s">
        <v>3115</v>
      </c>
      <c r="K179" s="24" t="s">
        <v>3116</v>
      </c>
      <c r="L179" s="21" t="s">
        <v>1487</v>
      </c>
      <c r="M179" s="21" t="s">
        <v>1497</v>
      </c>
      <c r="N179" s="21" t="s">
        <v>1471</v>
      </c>
      <c r="O179" s="24">
        <v>0</v>
      </c>
      <c r="P179" s="24">
        <v>0</v>
      </c>
      <c r="Q179" s="24"/>
      <c r="R179" s="24" t="s">
        <v>3114</v>
      </c>
      <c r="S179" s="147"/>
      <c r="T179" s="27"/>
      <c r="U179">
        <f t="shared" si="2"/>
        <v>0</v>
      </c>
    </row>
    <row r="180" spans="1:21" ht="27" customHeight="1" x14ac:dyDescent="0.25">
      <c r="A180" s="280" t="str">
        <f>HYPERLINK("#'RCT209_RESPENTIM_WRK'!A31","")</f>
        <v/>
      </c>
      <c r="B180" s="75">
        <v>15</v>
      </c>
      <c r="C180" s="24" t="s">
        <v>51</v>
      </c>
      <c r="D180" s="24" t="s">
        <v>221</v>
      </c>
      <c r="E180" s="24" t="s">
        <v>3094</v>
      </c>
      <c r="F180" s="24"/>
      <c r="G180" s="85" t="s">
        <v>166</v>
      </c>
      <c r="H180" s="21"/>
      <c r="I180" s="21" t="s">
        <v>3120</v>
      </c>
      <c r="J180" s="105" t="s">
        <v>3115</v>
      </c>
      <c r="K180" s="24" t="s">
        <v>3121</v>
      </c>
      <c r="L180" s="21" t="s">
        <v>1487</v>
      </c>
      <c r="M180" s="21" t="s">
        <v>1497</v>
      </c>
      <c r="N180" s="21" t="s">
        <v>1471</v>
      </c>
      <c r="O180" s="24">
        <v>0</v>
      </c>
      <c r="P180" s="24">
        <v>0</v>
      </c>
      <c r="Q180" s="24"/>
      <c r="R180" s="24" t="s">
        <v>3114</v>
      </c>
      <c r="S180" s="147"/>
      <c r="T180" s="27"/>
      <c r="U180">
        <f t="shared" si="2"/>
        <v>0</v>
      </c>
    </row>
    <row r="181" spans="1:21" ht="27" customHeight="1" x14ac:dyDescent="0.25">
      <c r="A181" s="280" t="str">
        <f>HYPERLINK("#'RCT209_RESPENTIM_WRK'!A32","")</f>
        <v/>
      </c>
      <c r="B181" s="75">
        <v>16</v>
      </c>
      <c r="C181" s="24" t="s">
        <v>51</v>
      </c>
      <c r="D181" s="24" t="s">
        <v>221</v>
      </c>
      <c r="E181" s="24" t="s">
        <v>3094</v>
      </c>
      <c r="F181" s="24"/>
      <c r="G181" s="85" t="s">
        <v>165</v>
      </c>
      <c r="H181" s="21"/>
      <c r="I181" s="21" t="s">
        <v>3122</v>
      </c>
      <c r="J181" s="105" t="s">
        <v>3115</v>
      </c>
      <c r="K181" s="24" t="s">
        <v>3116</v>
      </c>
      <c r="L181" s="21" t="s">
        <v>1487</v>
      </c>
      <c r="M181" s="21" t="s">
        <v>1497</v>
      </c>
      <c r="N181" s="21" t="s">
        <v>1471</v>
      </c>
      <c r="O181" s="24">
        <v>0</v>
      </c>
      <c r="P181" s="24">
        <v>0</v>
      </c>
      <c r="Q181" s="24"/>
      <c r="R181" s="24" t="s">
        <v>3114</v>
      </c>
      <c r="S181" s="147"/>
      <c r="T181" s="27"/>
      <c r="U181">
        <f t="shared" si="2"/>
        <v>0</v>
      </c>
    </row>
    <row r="182" spans="1:21" ht="27" customHeight="1" x14ac:dyDescent="0.25">
      <c r="A182" s="280" t="str">
        <f>HYPERLINK("#'RCT209_RESPENTIM_WRK'!A33","")</f>
        <v/>
      </c>
      <c r="B182" s="75">
        <v>17</v>
      </c>
      <c r="C182" s="24" t="s">
        <v>51</v>
      </c>
      <c r="D182" s="24" t="s">
        <v>221</v>
      </c>
      <c r="E182" s="24" t="s">
        <v>3094</v>
      </c>
      <c r="F182" s="24"/>
      <c r="G182" s="85" t="s">
        <v>151</v>
      </c>
      <c r="H182" s="21"/>
      <c r="I182" s="21" t="s">
        <v>3122</v>
      </c>
      <c r="J182" s="105" t="s">
        <v>3115</v>
      </c>
      <c r="K182" s="24" t="s">
        <v>3116</v>
      </c>
      <c r="L182" s="21" t="s">
        <v>1487</v>
      </c>
      <c r="M182" s="21" t="s">
        <v>1497</v>
      </c>
      <c r="N182" s="21" t="s">
        <v>1471</v>
      </c>
      <c r="O182" s="24">
        <v>0</v>
      </c>
      <c r="P182" s="24">
        <v>0</v>
      </c>
      <c r="Q182" s="24"/>
      <c r="R182" s="24" t="s">
        <v>3114</v>
      </c>
      <c r="S182" s="147"/>
      <c r="T182" s="27"/>
      <c r="U182">
        <f t="shared" si="2"/>
        <v>0</v>
      </c>
    </row>
    <row r="183" spans="1:21" ht="27" customHeight="1" x14ac:dyDescent="0.25">
      <c r="A183" s="280" t="str">
        <f>HYPERLINK("#'RCT209_RESPENTIM_WRK'!A34","")</f>
        <v/>
      </c>
      <c r="B183" s="75">
        <v>18</v>
      </c>
      <c r="C183" s="24" t="s">
        <v>51</v>
      </c>
      <c r="D183" s="24" t="s">
        <v>221</v>
      </c>
      <c r="E183" s="24" t="s">
        <v>3095</v>
      </c>
      <c r="F183" s="24"/>
      <c r="G183" s="85" t="s">
        <v>165</v>
      </c>
      <c r="H183" s="21"/>
      <c r="I183" s="21" t="s">
        <v>3123</v>
      </c>
      <c r="J183" s="105" t="s">
        <v>3115</v>
      </c>
      <c r="K183" s="24" t="s">
        <v>3116</v>
      </c>
      <c r="L183" s="21" t="s">
        <v>1487</v>
      </c>
      <c r="M183" s="21" t="s">
        <v>1497</v>
      </c>
      <c r="N183" s="21" t="s">
        <v>1471</v>
      </c>
      <c r="O183" s="24">
        <v>0</v>
      </c>
      <c r="P183" s="24">
        <v>0</v>
      </c>
      <c r="Q183" s="24"/>
      <c r="R183" s="24" t="s">
        <v>3114</v>
      </c>
      <c r="S183" s="147"/>
      <c r="T183" s="27"/>
      <c r="U183">
        <f t="shared" ref="U183:U244" si="3">IF(OR(H183&lt;&gt;"",G183=""),1,0)</f>
        <v>0</v>
      </c>
    </row>
    <row r="184" spans="1:21" ht="27" customHeight="1" x14ac:dyDescent="0.25">
      <c r="A184" s="280" t="str">
        <f>HYPERLINK("#'RCT209_RESPENTIM_WRK'!A35","")</f>
        <v/>
      </c>
      <c r="B184" s="75">
        <v>19</v>
      </c>
      <c r="C184" s="24" t="s">
        <v>51</v>
      </c>
      <c r="D184" s="24" t="s">
        <v>221</v>
      </c>
      <c r="E184" s="24" t="s">
        <v>3095</v>
      </c>
      <c r="F184" s="24"/>
      <c r="G184" s="85" t="s">
        <v>151</v>
      </c>
      <c r="H184" s="21"/>
      <c r="I184" s="21" t="s">
        <v>3123</v>
      </c>
      <c r="J184" s="105" t="s">
        <v>3115</v>
      </c>
      <c r="K184" s="24" t="s">
        <v>3116</v>
      </c>
      <c r="L184" s="21" t="s">
        <v>1487</v>
      </c>
      <c r="M184" s="21" t="s">
        <v>1497</v>
      </c>
      <c r="N184" s="21" t="s">
        <v>1471</v>
      </c>
      <c r="O184" s="24">
        <v>0</v>
      </c>
      <c r="P184" s="24">
        <v>0</v>
      </c>
      <c r="Q184" s="24"/>
      <c r="R184" s="24" t="s">
        <v>3114</v>
      </c>
      <c r="S184" s="147"/>
      <c r="T184" s="27"/>
      <c r="U184">
        <f t="shared" si="3"/>
        <v>0</v>
      </c>
    </row>
    <row r="185" spans="1:21" ht="27" customHeight="1" x14ac:dyDescent="0.25">
      <c r="A185" s="280" t="str">
        <f>HYPERLINK("#'RCT209_RESPENTIM_WRK'!A36","")</f>
        <v/>
      </c>
      <c r="B185" s="75">
        <v>20</v>
      </c>
      <c r="C185" s="24" t="s">
        <v>51</v>
      </c>
      <c r="D185" s="24" t="s">
        <v>221</v>
      </c>
      <c r="E185" s="24" t="s">
        <v>3096</v>
      </c>
      <c r="F185" s="24"/>
      <c r="G185" s="85" t="s">
        <v>151</v>
      </c>
      <c r="H185" s="21"/>
      <c r="I185" s="21" t="s">
        <v>3124</v>
      </c>
      <c r="J185" s="105" t="s">
        <v>3115</v>
      </c>
      <c r="K185" s="24" t="s">
        <v>3116</v>
      </c>
      <c r="L185" s="21" t="s">
        <v>1487</v>
      </c>
      <c r="M185" s="21" t="s">
        <v>1497</v>
      </c>
      <c r="N185" s="21" t="s">
        <v>1471</v>
      </c>
      <c r="O185" s="24">
        <v>0</v>
      </c>
      <c r="P185" s="24">
        <v>0</v>
      </c>
      <c r="Q185" s="24"/>
      <c r="R185" s="24" t="s">
        <v>3114</v>
      </c>
      <c r="S185" s="147"/>
      <c r="T185" s="27"/>
      <c r="U185">
        <f t="shared" si="3"/>
        <v>0</v>
      </c>
    </row>
    <row r="186" spans="1:21" ht="27" customHeight="1" x14ac:dyDescent="0.25">
      <c r="A186" s="280" t="str">
        <f>HYPERLINK("#'RCT209_RESPENTIM_WRK'!A37","")</f>
        <v/>
      </c>
      <c r="B186" s="75">
        <v>21</v>
      </c>
      <c r="C186" s="24" t="s">
        <v>51</v>
      </c>
      <c r="D186" s="24" t="s">
        <v>221</v>
      </c>
      <c r="E186" s="24" t="s">
        <v>3096</v>
      </c>
      <c r="F186" s="24"/>
      <c r="G186" s="85" t="s">
        <v>166</v>
      </c>
      <c r="H186" s="21"/>
      <c r="I186" s="21" t="s">
        <v>3124</v>
      </c>
      <c r="J186" s="105" t="s">
        <v>3115</v>
      </c>
      <c r="K186" s="24" t="s">
        <v>3116</v>
      </c>
      <c r="L186" s="21" t="s">
        <v>1487</v>
      </c>
      <c r="M186" s="21" t="s">
        <v>1497</v>
      </c>
      <c r="N186" s="21" t="s">
        <v>1471</v>
      </c>
      <c r="O186" s="24">
        <v>0</v>
      </c>
      <c r="P186" s="24">
        <v>0</v>
      </c>
      <c r="Q186" s="24"/>
      <c r="R186" s="24" t="s">
        <v>3114</v>
      </c>
      <c r="S186" s="147"/>
      <c r="T186" s="27"/>
      <c r="U186">
        <f t="shared" si="3"/>
        <v>0</v>
      </c>
    </row>
    <row r="187" spans="1:21" ht="27" customHeight="1" x14ac:dyDescent="0.25">
      <c r="A187" s="280" t="str">
        <f>HYPERLINK("#'RCT209_RESPENTIM_WRK'!A38","")</f>
        <v/>
      </c>
      <c r="B187" s="75">
        <v>22</v>
      </c>
      <c r="C187" s="24" t="s">
        <v>51</v>
      </c>
      <c r="D187" s="24" t="s">
        <v>221</v>
      </c>
      <c r="E187" s="24" t="s">
        <v>3096</v>
      </c>
      <c r="F187" s="24"/>
      <c r="G187" s="85" t="s">
        <v>165</v>
      </c>
      <c r="H187" s="21"/>
      <c r="I187" s="21" t="s">
        <v>3124</v>
      </c>
      <c r="J187" s="105" t="s">
        <v>3115</v>
      </c>
      <c r="K187" s="24" t="s">
        <v>3116</v>
      </c>
      <c r="L187" s="21" t="s">
        <v>1487</v>
      </c>
      <c r="M187" s="21" t="s">
        <v>1497</v>
      </c>
      <c r="N187" s="21" t="s">
        <v>1471</v>
      </c>
      <c r="O187" s="24">
        <v>0</v>
      </c>
      <c r="P187" s="24">
        <v>0</v>
      </c>
      <c r="Q187" s="24"/>
      <c r="R187" s="24" t="s">
        <v>3114</v>
      </c>
      <c r="S187" s="147"/>
      <c r="T187" s="27"/>
      <c r="U187">
        <f t="shared" si="3"/>
        <v>0</v>
      </c>
    </row>
    <row r="188" spans="1:21" ht="27" customHeight="1" x14ac:dyDescent="0.25">
      <c r="A188" s="280" t="str">
        <f>HYPERLINK("#'RCT209_RESPENTIM_WRK'!A39","")</f>
        <v/>
      </c>
      <c r="B188" s="75">
        <v>23</v>
      </c>
      <c r="C188" s="24" t="s">
        <v>51</v>
      </c>
      <c r="D188" s="24" t="s">
        <v>221</v>
      </c>
      <c r="E188" s="24" t="s">
        <v>3097</v>
      </c>
      <c r="F188" s="24"/>
      <c r="G188" s="85" t="s">
        <v>166</v>
      </c>
      <c r="H188" s="21"/>
      <c r="I188" s="21" t="s">
        <v>3125</v>
      </c>
      <c r="J188" s="105" t="s">
        <v>3115</v>
      </c>
      <c r="K188" s="24" t="s">
        <v>3116</v>
      </c>
      <c r="L188" s="21" t="s">
        <v>1487</v>
      </c>
      <c r="M188" s="21" t="s">
        <v>1497</v>
      </c>
      <c r="N188" s="21" t="s">
        <v>1471</v>
      </c>
      <c r="O188" s="24">
        <v>0</v>
      </c>
      <c r="P188" s="24">
        <v>0</v>
      </c>
      <c r="Q188" s="24"/>
      <c r="R188" s="24" t="s">
        <v>3114</v>
      </c>
      <c r="S188" s="147"/>
      <c r="T188" s="27"/>
      <c r="U188">
        <f t="shared" si="3"/>
        <v>0</v>
      </c>
    </row>
    <row r="189" spans="1:21" ht="27" customHeight="1" x14ac:dyDescent="0.25">
      <c r="A189" s="280" t="str">
        <f>HYPERLINK("#'RCT209_RESPENTIM_WRK'!A40","")</f>
        <v/>
      </c>
      <c r="B189" s="75">
        <v>24</v>
      </c>
      <c r="C189" s="24" t="s">
        <v>51</v>
      </c>
      <c r="D189" s="24" t="s">
        <v>221</v>
      </c>
      <c r="E189" s="24" t="s">
        <v>3097</v>
      </c>
      <c r="F189" s="24"/>
      <c r="G189" s="85" t="s">
        <v>165</v>
      </c>
      <c r="H189" s="21"/>
      <c r="I189" s="21" t="s">
        <v>3125</v>
      </c>
      <c r="J189" s="105" t="s">
        <v>3115</v>
      </c>
      <c r="K189" s="24" t="s">
        <v>3116</v>
      </c>
      <c r="L189" s="21" t="s">
        <v>1487</v>
      </c>
      <c r="M189" s="21" t="s">
        <v>1497</v>
      </c>
      <c r="N189" s="21" t="s">
        <v>1471</v>
      </c>
      <c r="O189" s="24">
        <v>0</v>
      </c>
      <c r="P189" s="24">
        <v>0</v>
      </c>
      <c r="Q189" s="24"/>
      <c r="R189" s="24" t="s">
        <v>3114</v>
      </c>
      <c r="S189" s="147"/>
      <c r="T189" s="27"/>
      <c r="U189">
        <f t="shared" si="3"/>
        <v>0</v>
      </c>
    </row>
    <row r="190" spans="1:21" ht="27" customHeight="1" x14ac:dyDescent="0.25">
      <c r="A190" s="280" t="str">
        <f>HYPERLINK("#'RCT209_RESPENTIM_WRK'!A41","")</f>
        <v/>
      </c>
      <c r="B190" s="75">
        <v>25</v>
      </c>
      <c r="C190" s="24" t="s">
        <v>51</v>
      </c>
      <c r="D190" s="24" t="s">
        <v>221</v>
      </c>
      <c r="E190" s="24" t="s">
        <v>3097</v>
      </c>
      <c r="F190" s="24"/>
      <c r="G190" s="85" t="s">
        <v>151</v>
      </c>
      <c r="H190" s="21"/>
      <c r="I190" s="21" t="s">
        <v>3125</v>
      </c>
      <c r="J190" s="105" t="s">
        <v>3115</v>
      </c>
      <c r="K190" s="24" t="s">
        <v>3116</v>
      </c>
      <c r="L190" s="21" t="s">
        <v>1487</v>
      </c>
      <c r="M190" s="21" t="s">
        <v>1497</v>
      </c>
      <c r="N190" s="21" t="s">
        <v>1471</v>
      </c>
      <c r="O190" s="24">
        <v>0</v>
      </c>
      <c r="P190" s="24">
        <v>0</v>
      </c>
      <c r="Q190" s="24"/>
      <c r="R190" s="24" t="s">
        <v>3114</v>
      </c>
      <c r="S190" s="147"/>
      <c r="T190" s="27"/>
      <c r="U190">
        <f t="shared" si="3"/>
        <v>0</v>
      </c>
    </row>
    <row r="191" spans="1:21" ht="27" customHeight="1" x14ac:dyDescent="0.25">
      <c r="A191" s="280" t="str">
        <f>HYPERLINK("#'RCT209_RESPENTIM_WRK'!A42","")</f>
        <v/>
      </c>
      <c r="B191" s="75">
        <v>26</v>
      </c>
      <c r="C191" s="24" t="s">
        <v>51</v>
      </c>
      <c r="D191" s="24" t="s">
        <v>221</v>
      </c>
      <c r="E191" s="24" t="s">
        <v>3097</v>
      </c>
      <c r="F191" s="24"/>
      <c r="G191" s="85" t="s">
        <v>62</v>
      </c>
      <c r="H191" s="21"/>
      <c r="I191" s="21" t="s">
        <v>3125</v>
      </c>
      <c r="J191" s="105" t="s">
        <v>3115</v>
      </c>
      <c r="K191" s="24" t="s">
        <v>3116</v>
      </c>
      <c r="L191" s="21" t="s">
        <v>1487</v>
      </c>
      <c r="M191" s="21" t="s">
        <v>1497</v>
      </c>
      <c r="N191" s="21" t="s">
        <v>1471</v>
      </c>
      <c r="O191" s="24">
        <v>0</v>
      </c>
      <c r="P191" s="24">
        <v>0</v>
      </c>
      <c r="Q191" s="24"/>
      <c r="R191" s="24" t="s">
        <v>3114</v>
      </c>
      <c r="S191" s="147"/>
      <c r="T191" s="27"/>
      <c r="U191">
        <f t="shared" si="3"/>
        <v>0</v>
      </c>
    </row>
    <row r="192" spans="1:21" ht="27" customHeight="1" x14ac:dyDescent="0.25">
      <c r="A192" s="280" t="str">
        <f>HYPERLINK("#'RCT208_INFOFINAM_WRK'!A21","")</f>
        <v/>
      </c>
      <c r="B192" s="75">
        <v>5</v>
      </c>
      <c r="C192" s="24" t="s">
        <v>51</v>
      </c>
      <c r="D192" s="24" t="s">
        <v>218</v>
      </c>
      <c r="E192" s="24" t="s">
        <v>2942</v>
      </c>
      <c r="F192" s="24"/>
      <c r="G192" s="85" t="s">
        <v>151</v>
      </c>
      <c r="H192" s="21"/>
      <c r="I192" s="21" t="s">
        <v>3070</v>
      </c>
      <c r="J192" s="105" t="s">
        <v>3068</v>
      </c>
      <c r="K192" s="105" t="s">
        <v>2803</v>
      </c>
      <c r="L192" s="21" t="s">
        <v>1487</v>
      </c>
      <c r="M192" s="21" t="s">
        <v>1500</v>
      </c>
      <c r="N192" s="21" t="s">
        <v>1471</v>
      </c>
      <c r="O192" s="24">
        <v>0</v>
      </c>
      <c r="P192" s="24">
        <v>0</v>
      </c>
      <c r="Q192" s="73" t="s">
        <v>3069</v>
      </c>
      <c r="R192" s="24"/>
      <c r="S192" s="147"/>
      <c r="T192" s="27"/>
      <c r="U192">
        <f t="shared" si="3"/>
        <v>0</v>
      </c>
    </row>
    <row r="193" spans="1:21" ht="27" customHeight="1" x14ac:dyDescent="0.25">
      <c r="A193" s="280" t="str">
        <f>HYPERLINK("#'RCT208_INFOFINAM_WRK'!A24","")</f>
        <v/>
      </c>
      <c r="B193" s="75">
        <v>8</v>
      </c>
      <c r="C193" s="24" t="s">
        <v>51</v>
      </c>
      <c r="D193" s="24" t="s">
        <v>218</v>
      </c>
      <c r="E193" s="24" t="s">
        <v>2946</v>
      </c>
      <c r="F193" s="24" t="s">
        <v>6729</v>
      </c>
      <c r="G193" s="85" t="s">
        <v>151</v>
      </c>
      <c r="H193" s="21"/>
      <c r="I193" s="105" t="s">
        <v>3071</v>
      </c>
      <c r="J193" s="105" t="s">
        <v>3068</v>
      </c>
      <c r="K193" s="105" t="s">
        <v>2803</v>
      </c>
      <c r="L193" s="21" t="s">
        <v>1458</v>
      </c>
      <c r="M193" s="21" t="s">
        <v>1459</v>
      </c>
      <c r="N193" s="21" t="s">
        <v>1471</v>
      </c>
      <c r="O193" s="24">
        <v>0</v>
      </c>
      <c r="P193" s="24">
        <v>0</v>
      </c>
      <c r="Q193" s="73" t="s">
        <v>3069</v>
      </c>
      <c r="R193" s="24"/>
      <c r="S193" s="147"/>
      <c r="T193" s="27"/>
      <c r="U193">
        <f t="shared" si="3"/>
        <v>0</v>
      </c>
    </row>
    <row r="194" spans="1:21" ht="27" customHeight="1" x14ac:dyDescent="0.25">
      <c r="A194" s="280" t="str">
        <f>HYPERLINK("#'RCT208_INFOFINAM_WRK'!A25","")</f>
        <v/>
      </c>
      <c r="B194" s="75">
        <v>9</v>
      </c>
      <c r="C194" s="24" t="s">
        <v>51</v>
      </c>
      <c r="D194" s="24" t="s">
        <v>218</v>
      </c>
      <c r="E194" s="24" t="s">
        <v>2946</v>
      </c>
      <c r="F194" s="24" t="s">
        <v>6729</v>
      </c>
      <c r="G194" s="85" t="s">
        <v>216</v>
      </c>
      <c r="H194" s="21"/>
      <c r="I194" s="105" t="s">
        <v>3071</v>
      </c>
      <c r="J194" s="105" t="s">
        <v>3068</v>
      </c>
      <c r="K194" s="105" t="s">
        <v>2803</v>
      </c>
      <c r="L194" s="21" t="s">
        <v>1458</v>
      </c>
      <c r="M194" s="21" t="s">
        <v>1459</v>
      </c>
      <c r="N194" s="21" t="s">
        <v>1471</v>
      </c>
      <c r="O194" s="24">
        <v>0</v>
      </c>
      <c r="P194" s="24">
        <v>0</v>
      </c>
      <c r="Q194" s="73" t="s">
        <v>3069</v>
      </c>
      <c r="R194" s="24"/>
      <c r="S194" s="147"/>
      <c r="T194" s="27"/>
      <c r="U194">
        <f t="shared" si="3"/>
        <v>0</v>
      </c>
    </row>
    <row r="195" spans="1:21" ht="27" customHeight="1" x14ac:dyDescent="0.25">
      <c r="A195" s="280" t="str">
        <f>HYPERLINK("#'RCT208_INFOFINAM_WRK'!A26","")</f>
        <v/>
      </c>
      <c r="B195" s="75">
        <v>10</v>
      </c>
      <c r="C195" s="24" t="s">
        <v>51</v>
      </c>
      <c r="D195" s="24" t="s">
        <v>218</v>
      </c>
      <c r="E195" s="24" t="s">
        <v>2948</v>
      </c>
      <c r="F195" s="24"/>
      <c r="G195" s="85" t="s">
        <v>151</v>
      </c>
      <c r="H195" s="21"/>
      <c r="I195" s="21" t="s">
        <v>3072</v>
      </c>
      <c r="J195" s="105" t="s">
        <v>3068</v>
      </c>
      <c r="K195" s="105" t="s">
        <v>2803</v>
      </c>
      <c r="L195" s="21" t="s">
        <v>1487</v>
      </c>
      <c r="M195" s="21" t="s">
        <v>1500</v>
      </c>
      <c r="N195" s="21" t="s">
        <v>1471</v>
      </c>
      <c r="O195" s="24">
        <v>0</v>
      </c>
      <c r="P195" s="24">
        <v>0</v>
      </c>
      <c r="Q195" s="73" t="s">
        <v>3069</v>
      </c>
      <c r="R195" s="24"/>
      <c r="S195" s="147"/>
      <c r="T195" s="27"/>
      <c r="U195">
        <f t="shared" si="3"/>
        <v>0</v>
      </c>
    </row>
    <row r="196" spans="1:21" ht="27" customHeight="1" x14ac:dyDescent="0.25">
      <c r="A196" s="280" t="str">
        <f>HYPERLINK("#'RCT208_INFOFINAM_WRK'!A27","")</f>
        <v/>
      </c>
      <c r="B196" s="75">
        <v>11</v>
      </c>
      <c r="C196" s="24" t="s">
        <v>51</v>
      </c>
      <c r="D196" s="24" t="s">
        <v>218</v>
      </c>
      <c r="E196" s="24" t="s">
        <v>2950</v>
      </c>
      <c r="F196" s="24"/>
      <c r="G196" s="85" t="s">
        <v>151</v>
      </c>
      <c r="H196" s="21"/>
      <c r="I196" s="21" t="s">
        <v>3073</v>
      </c>
      <c r="J196" s="105" t="s">
        <v>3068</v>
      </c>
      <c r="K196" s="105" t="s">
        <v>2803</v>
      </c>
      <c r="L196" s="21" t="s">
        <v>1487</v>
      </c>
      <c r="M196" s="21" t="s">
        <v>1500</v>
      </c>
      <c r="N196" s="21" t="s">
        <v>1471</v>
      </c>
      <c r="O196" s="24">
        <v>0</v>
      </c>
      <c r="P196" s="24">
        <v>0</v>
      </c>
      <c r="Q196" s="73" t="s">
        <v>3069</v>
      </c>
      <c r="R196" s="24"/>
      <c r="S196" s="147"/>
      <c r="T196" s="27"/>
      <c r="U196">
        <f t="shared" si="3"/>
        <v>0</v>
      </c>
    </row>
    <row r="197" spans="1:21" ht="27" customHeight="1" x14ac:dyDescent="0.25">
      <c r="A197" s="280" t="str">
        <f>HYPERLINK("#'RCT208_INFOFINAM_WRK'!A28","")</f>
        <v/>
      </c>
      <c r="B197" s="75">
        <v>12</v>
      </c>
      <c r="C197" s="24" t="s">
        <v>51</v>
      </c>
      <c r="D197" s="24" t="s">
        <v>218</v>
      </c>
      <c r="E197" s="24" t="s">
        <v>2952</v>
      </c>
      <c r="F197" s="24"/>
      <c r="G197" s="85" t="s">
        <v>151</v>
      </c>
      <c r="H197" s="21"/>
      <c r="I197" s="21" t="s">
        <v>3074</v>
      </c>
      <c r="J197" s="105" t="s">
        <v>3068</v>
      </c>
      <c r="K197" s="105" t="s">
        <v>2803</v>
      </c>
      <c r="L197" s="21" t="s">
        <v>1487</v>
      </c>
      <c r="M197" s="21" t="s">
        <v>1500</v>
      </c>
      <c r="N197" s="21" t="s">
        <v>1471</v>
      </c>
      <c r="O197" s="24">
        <v>0</v>
      </c>
      <c r="P197" s="24">
        <v>0</v>
      </c>
      <c r="Q197" s="73" t="s">
        <v>3069</v>
      </c>
      <c r="R197" s="24"/>
      <c r="S197" s="147"/>
      <c r="T197" s="27"/>
      <c r="U197">
        <f t="shared" si="3"/>
        <v>0</v>
      </c>
    </row>
    <row r="198" spans="1:21" ht="27" customHeight="1" x14ac:dyDescent="0.25">
      <c r="A198" s="280" t="str">
        <f>HYPERLINK("#'RCT208_INFOFINAM_WRK'!A29","")</f>
        <v/>
      </c>
      <c r="B198" s="75">
        <v>13</v>
      </c>
      <c r="C198" s="24" t="s">
        <v>51</v>
      </c>
      <c r="D198" s="24" t="s">
        <v>218</v>
      </c>
      <c r="E198" s="24" t="s">
        <v>2955</v>
      </c>
      <c r="F198" s="24"/>
      <c r="G198" s="85" t="s">
        <v>151</v>
      </c>
      <c r="H198" s="21"/>
      <c r="I198" s="82" t="s">
        <v>3075</v>
      </c>
      <c r="J198" s="105" t="s">
        <v>3068</v>
      </c>
      <c r="K198" s="105" t="s">
        <v>2803</v>
      </c>
      <c r="L198" s="21" t="s">
        <v>1487</v>
      </c>
      <c r="M198" s="21" t="s">
        <v>1500</v>
      </c>
      <c r="N198" s="21" t="s">
        <v>1471</v>
      </c>
      <c r="O198" s="24">
        <v>0</v>
      </c>
      <c r="P198" s="24">
        <v>0</v>
      </c>
      <c r="Q198" s="73" t="s">
        <v>3069</v>
      </c>
      <c r="R198" s="24"/>
      <c r="S198" s="147"/>
      <c r="T198" s="27"/>
      <c r="U198">
        <f t="shared" si="3"/>
        <v>0</v>
      </c>
    </row>
    <row r="199" spans="1:21" ht="27" customHeight="1" x14ac:dyDescent="0.25">
      <c r="A199" s="280" t="str">
        <f>HYPERLINK("#'RCT208_INFOFINAM_WRK'!A30","")</f>
        <v/>
      </c>
      <c r="B199" s="75">
        <v>14</v>
      </c>
      <c r="C199" s="24" t="s">
        <v>51</v>
      </c>
      <c r="D199" s="24" t="s">
        <v>218</v>
      </c>
      <c r="E199" s="24" t="s">
        <v>2957</v>
      </c>
      <c r="F199" s="24"/>
      <c r="G199" s="85" t="s">
        <v>151</v>
      </c>
      <c r="H199" s="21"/>
      <c r="I199" s="82" t="s">
        <v>3076</v>
      </c>
      <c r="J199" s="105" t="s">
        <v>3068</v>
      </c>
      <c r="K199" s="105" t="s">
        <v>2803</v>
      </c>
      <c r="L199" s="21" t="s">
        <v>1487</v>
      </c>
      <c r="M199" s="21" t="s">
        <v>1500</v>
      </c>
      <c r="N199" s="21" t="s">
        <v>1471</v>
      </c>
      <c r="O199" s="24">
        <v>0</v>
      </c>
      <c r="P199" s="24">
        <v>0</v>
      </c>
      <c r="Q199" s="73" t="s">
        <v>3069</v>
      </c>
      <c r="R199" s="24"/>
      <c r="S199" s="147"/>
      <c r="T199" s="27"/>
      <c r="U199">
        <f t="shared" si="3"/>
        <v>0</v>
      </c>
    </row>
    <row r="200" spans="1:21" ht="27" customHeight="1" x14ac:dyDescent="0.25">
      <c r="A200" s="280" t="str">
        <f>HYPERLINK("#'RCT208_INFOFINAM_WRK'!A31","")</f>
        <v/>
      </c>
      <c r="B200" s="75">
        <v>15</v>
      </c>
      <c r="C200" s="24" t="s">
        <v>51</v>
      </c>
      <c r="D200" s="24" t="s">
        <v>218</v>
      </c>
      <c r="E200" s="24" t="s">
        <v>2959</v>
      </c>
      <c r="F200" s="24"/>
      <c r="G200" s="85" t="s">
        <v>151</v>
      </c>
      <c r="H200" s="21"/>
      <c r="I200" s="82" t="s">
        <v>3077</v>
      </c>
      <c r="J200" s="105" t="s">
        <v>3068</v>
      </c>
      <c r="K200" s="105" t="s">
        <v>2803</v>
      </c>
      <c r="L200" s="21" t="s">
        <v>1458</v>
      </c>
      <c r="M200" s="21" t="s">
        <v>1459</v>
      </c>
      <c r="N200" s="21" t="s">
        <v>1471</v>
      </c>
      <c r="O200" s="24">
        <v>0</v>
      </c>
      <c r="P200" s="24">
        <v>0</v>
      </c>
      <c r="Q200" s="73" t="s">
        <v>3069</v>
      </c>
      <c r="R200" s="24"/>
      <c r="S200" s="147"/>
      <c r="T200" s="27"/>
      <c r="U200">
        <f t="shared" si="3"/>
        <v>0</v>
      </c>
    </row>
    <row r="201" spans="1:21" ht="27" customHeight="1" x14ac:dyDescent="0.25">
      <c r="A201" s="280" t="str">
        <f>HYPERLINK("#'RCT208_INFOFINAM_WRK'!A32","")</f>
        <v/>
      </c>
      <c r="B201" s="75">
        <v>16</v>
      </c>
      <c r="C201" s="24" t="s">
        <v>51</v>
      </c>
      <c r="D201" s="24" t="s">
        <v>218</v>
      </c>
      <c r="E201" s="24" t="s">
        <v>2961</v>
      </c>
      <c r="F201" s="24"/>
      <c r="G201" s="85" t="s">
        <v>151</v>
      </c>
      <c r="H201" s="21"/>
      <c r="I201" s="82" t="s">
        <v>3078</v>
      </c>
      <c r="J201" s="105" t="s">
        <v>3068</v>
      </c>
      <c r="K201" s="105" t="s">
        <v>2803</v>
      </c>
      <c r="L201" s="21" t="s">
        <v>1458</v>
      </c>
      <c r="M201" s="21" t="s">
        <v>1459</v>
      </c>
      <c r="N201" s="21" t="s">
        <v>1471</v>
      </c>
      <c r="O201" s="24">
        <v>0</v>
      </c>
      <c r="P201" s="24">
        <v>0</v>
      </c>
      <c r="Q201" s="73" t="s">
        <v>3069</v>
      </c>
      <c r="R201" s="24"/>
      <c r="S201" s="147"/>
      <c r="T201" s="27"/>
      <c r="U201">
        <f t="shared" si="3"/>
        <v>0</v>
      </c>
    </row>
    <row r="202" spans="1:21" ht="27" customHeight="1" x14ac:dyDescent="0.25">
      <c r="A202" s="280" t="str">
        <f>HYPERLINK("#'RCT208_INFOFINAM_WRK'!A33","")</f>
        <v/>
      </c>
      <c r="B202" s="75">
        <v>17</v>
      </c>
      <c r="C202" s="24" t="s">
        <v>51</v>
      </c>
      <c r="D202" s="24" t="s">
        <v>218</v>
      </c>
      <c r="E202" s="24" t="s">
        <v>2962</v>
      </c>
      <c r="F202" s="24"/>
      <c r="G202" s="85" t="s">
        <v>151</v>
      </c>
      <c r="H202" s="21"/>
      <c r="I202" s="21" t="s">
        <v>3079</v>
      </c>
      <c r="J202" s="105" t="s">
        <v>3068</v>
      </c>
      <c r="K202" s="105" t="s">
        <v>2803</v>
      </c>
      <c r="L202" s="21" t="s">
        <v>1487</v>
      </c>
      <c r="M202" s="21" t="s">
        <v>1500</v>
      </c>
      <c r="N202" s="21" t="s">
        <v>1471</v>
      </c>
      <c r="O202" s="24">
        <v>0</v>
      </c>
      <c r="P202" s="24">
        <v>0</v>
      </c>
      <c r="Q202" s="73" t="s">
        <v>3069</v>
      </c>
      <c r="R202" s="24"/>
      <c r="S202" s="147"/>
      <c r="T202" s="27"/>
      <c r="U202">
        <f t="shared" si="3"/>
        <v>0</v>
      </c>
    </row>
    <row r="203" spans="1:21" ht="27" customHeight="1" x14ac:dyDescent="0.25">
      <c r="A203" s="280" t="str">
        <f>HYPERLINK("#'RCT208_INFOFINAM_WRK'!A34","")</f>
        <v/>
      </c>
      <c r="B203" s="75">
        <v>18</v>
      </c>
      <c r="C203" s="24" t="s">
        <v>51</v>
      </c>
      <c r="D203" s="24" t="s">
        <v>218</v>
      </c>
      <c r="E203" s="24" t="s">
        <v>2963</v>
      </c>
      <c r="F203" s="24" t="s">
        <v>6729</v>
      </c>
      <c r="G203" s="85" t="s">
        <v>151</v>
      </c>
      <c r="H203" s="21"/>
      <c r="I203" s="21" t="s">
        <v>3080</v>
      </c>
      <c r="J203" s="105" t="s">
        <v>3068</v>
      </c>
      <c r="K203" s="105" t="s">
        <v>2803</v>
      </c>
      <c r="L203" s="21" t="s">
        <v>1487</v>
      </c>
      <c r="M203" s="21" t="s">
        <v>1500</v>
      </c>
      <c r="N203" s="21" t="s">
        <v>1471</v>
      </c>
      <c r="O203" s="24">
        <v>0</v>
      </c>
      <c r="P203" s="24">
        <v>0</v>
      </c>
      <c r="Q203" s="73" t="s">
        <v>3069</v>
      </c>
      <c r="R203" s="24"/>
      <c r="S203" s="147"/>
      <c r="T203" s="27"/>
      <c r="U203">
        <f t="shared" si="3"/>
        <v>0</v>
      </c>
    </row>
    <row r="204" spans="1:21" ht="27" customHeight="1" x14ac:dyDescent="0.25">
      <c r="A204" s="280" t="str">
        <f>HYPERLINK("#'RCT208_INFOFINAM_WRK'!A35","")</f>
        <v/>
      </c>
      <c r="B204" s="75">
        <v>19</v>
      </c>
      <c r="C204" s="24" t="s">
        <v>51</v>
      </c>
      <c r="D204" s="24" t="s">
        <v>218</v>
      </c>
      <c r="E204" s="24" t="s">
        <v>2964</v>
      </c>
      <c r="F204" s="24" t="s">
        <v>6729</v>
      </c>
      <c r="G204" s="85" t="s">
        <v>151</v>
      </c>
      <c r="H204" s="21"/>
      <c r="I204" s="21" t="s">
        <v>3081</v>
      </c>
      <c r="J204" s="105" t="s">
        <v>3068</v>
      </c>
      <c r="K204" s="105" t="s">
        <v>2803</v>
      </c>
      <c r="L204" s="21" t="s">
        <v>1487</v>
      </c>
      <c r="M204" s="21" t="s">
        <v>1500</v>
      </c>
      <c r="N204" s="21" t="s">
        <v>1471</v>
      </c>
      <c r="O204" s="24">
        <v>0</v>
      </c>
      <c r="P204" s="24">
        <v>0</v>
      </c>
      <c r="Q204" s="73" t="s">
        <v>3069</v>
      </c>
      <c r="R204" s="24"/>
      <c r="S204" s="147"/>
      <c r="T204" s="27"/>
      <c r="U204">
        <f t="shared" si="3"/>
        <v>0</v>
      </c>
    </row>
    <row r="205" spans="1:21" ht="27" customHeight="1" x14ac:dyDescent="0.25">
      <c r="A205" s="280" t="str">
        <f>HYPERLINK("#'RCT208_INFOFINAM_WRK'!A36","")</f>
        <v/>
      </c>
      <c r="B205" s="75">
        <v>20</v>
      </c>
      <c r="C205" s="24" t="s">
        <v>51</v>
      </c>
      <c r="D205" s="24" t="s">
        <v>218</v>
      </c>
      <c r="E205" s="24" t="s">
        <v>2965</v>
      </c>
      <c r="F205" s="24"/>
      <c r="G205" s="85" t="s">
        <v>151</v>
      </c>
      <c r="H205" s="21"/>
      <c r="I205" s="21" t="s">
        <v>3082</v>
      </c>
      <c r="J205" s="105" t="s">
        <v>3068</v>
      </c>
      <c r="K205" s="105" t="s">
        <v>2803</v>
      </c>
      <c r="L205" s="21" t="s">
        <v>1487</v>
      </c>
      <c r="M205" s="21" t="s">
        <v>1500</v>
      </c>
      <c r="N205" s="21" t="s">
        <v>1471</v>
      </c>
      <c r="O205" s="24">
        <v>0</v>
      </c>
      <c r="P205" s="24">
        <v>0</v>
      </c>
      <c r="Q205" s="73" t="s">
        <v>3069</v>
      </c>
      <c r="R205" s="24"/>
      <c r="S205" s="147"/>
      <c r="T205" s="27"/>
      <c r="U205">
        <f t="shared" si="3"/>
        <v>0</v>
      </c>
    </row>
    <row r="206" spans="1:21" ht="27" customHeight="1" x14ac:dyDescent="0.25">
      <c r="A206" s="280" t="str">
        <f>HYPERLINK("#'RCT208_INFOFINAM_WRK'!A37","")</f>
        <v/>
      </c>
      <c r="B206" s="75">
        <v>21</v>
      </c>
      <c r="C206" s="24" t="s">
        <v>51</v>
      </c>
      <c r="D206" s="24" t="s">
        <v>218</v>
      </c>
      <c r="E206" s="24" t="s">
        <v>2967</v>
      </c>
      <c r="F206" s="24"/>
      <c r="G206" s="85" t="s">
        <v>62</v>
      </c>
      <c r="H206" s="21"/>
      <c r="I206" s="21" t="s">
        <v>3083</v>
      </c>
      <c r="J206" s="105" t="s">
        <v>3068</v>
      </c>
      <c r="K206" s="105" t="s">
        <v>2803</v>
      </c>
      <c r="L206" s="21" t="s">
        <v>1487</v>
      </c>
      <c r="M206" s="21" t="s">
        <v>1500</v>
      </c>
      <c r="N206" s="21" t="s">
        <v>1471</v>
      </c>
      <c r="O206" s="24">
        <v>0</v>
      </c>
      <c r="P206" s="24">
        <v>0</v>
      </c>
      <c r="Q206" s="73" t="s">
        <v>3069</v>
      </c>
      <c r="R206" s="24"/>
      <c r="S206" s="147"/>
      <c r="T206" s="27"/>
      <c r="U206">
        <f t="shared" si="3"/>
        <v>0</v>
      </c>
    </row>
    <row r="207" spans="1:21" ht="27" customHeight="1" x14ac:dyDescent="0.25">
      <c r="A207" s="280" t="str">
        <f>HYPERLINK("#'RCT208_INFOFINAM_WRK'!A38","")</f>
        <v/>
      </c>
      <c r="B207" s="75">
        <v>22</v>
      </c>
      <c r="C207" s="24" t="s">
        <v>51</v>
      </c>
      <c r="D207" s="24" t="s">
        <v>218</v>
      </c>
      <c r="E207" s="24" t="s">
        <v>2967</v>
      </c>
      <c r="F207" s="24"/>
      <c r="G207" s="85" t="s">
        <v>151</v>
      </c>
      <c r="H207" s="21"/>
      <c r="I207" s="21" t="s">
        <v>3083</v>
      </c>
      <c r="J207" s="105" t="s">
        <v>3068</v>
      </c>
      <c r="K207" s="105" t="s">
        <v>2803</v>
      </c>
      <c r="L207" s="21" t="s">
        <v>1487</v>
      </c>
      <c r="M207" s="21" t="s">
        <v>1500</v>
      </c>
      <c r="N207" s="21" t="s">
        <v>1471</v>
      </c>
      <c r="O207" s="24">
        <v>0</v>
      </c>
      <c r="P207" s="24">
        <v>0</v>
      </c>
      <c r="Q207" s="73" t="s">
        <v>3069</v>
      </c>
      <c r="R207" s="24"/>
      <c r="S207" s="147"/>
      <c r="T207" s="27"/>
      <c r="U207">
        <f t="shared" si="3"/>
        <v>0</v>
      </c>
    </row>
    <row r="208" spans="1:21" ht="27" customHeight="1" x14ac:dyDescent="0.25">
      <c r="A208" s="280" t="str">
        <f>HYPERLINK("#'RCT208_INFOFINAM_WRK'!A40","")</f>
        <v/>
      </c>
      <c r="B208" s="75">
        <v>24</v>
      </c>
      <c r="C208" s="24" t="s">
        <v>51</v>
      </c>
      <c r="D208" s="24" t="s">
        <v>218</v>
      </c>
      <c r="E208" s="24" t="s">
        <v>2972</v>
      </c>
      <c r="F208" s="24"/>
      <c r="G208" s="85" t="s">
        <v>151</v>
      </c>
      <c r="H208" s="21"/>
      <c r="I208" s="21" t="s">
        <v>3084</v>
      </c>
      <c r="J208" s="105" t="s">
        <v>3068</v>
      </c>
      <c r="K208" s="105" t="s">
        <v>2803</v>
      </c>
      <c r="L208" s="21" t="s">
        <v>1487</v>
      </c>
      <c r="M208" s="21" t="s">
        <v>1500</v>
      </c>
      <c r="N208" s="21" t="s">
        <v>1471</v>
      </c>
      <c r="O208" s="24">
        <v>0</v>
      </c>
      <c r="P208" s="24">
        <v>0</v>
      </c>
      <c r="Q208" s="73" t="s">
        <v>3069</v>
      </c>
      <c r="R208" s="24"/>
      <c r="S208" s="147"/>
      <c r="T208" s="27"/>
      <c r="U208">
        <f t="shared" si="3"/>
        <v>0</v>
      </c>
    </row>
    <row r="209" spans="1:21" ht="27" customHeight="1" x14ac:dyDescent="0.25">
      <c r="A209" s="280" t="str">
        <f>HYPERLINK("#'RCT208_INFOFINAM_WRK'!A41","")</f>
        <v/>
      </c>
      <c r="B209" s="75">
        <v>25</v>
      </c>
      <c r="C209" s="24" t="s">
        <v>51</v>
      </c>
      <c r="D209" s="24" t="s">
        <v>218</v>
      </c>
      <c r="E209" s="24" t="s">
        <v>2970</v>
      </c>
      <c r="F209" s="24"/>
      <c r="G209" s="85" t="s">
        <v>151</v>
      </c>
      <c r="H209" s="21"/>
      <c r="I209" s="21" t="s">
        <v>3085</v>
      </c>
      <c r="J209" s="105" t="s">
        <v>3068</v>
      </c>
      <c r="K209" s="105" t="s">
        <v>2803</v>
      </c>
      <c r="L209" s="21" t="s">
        <v>1487</v>
      </c>
      <c r="M209" s="21" t="s">
        <v>1500</v>
      </c>
      <c r="N209" s="21" t="s">
        <v>1471</v>
      </c>
      <c r="O209" s="24">
        <v>0</v>
      </c>
      <c r="P209" s="24">
        <v>0</v>
      </c>
      <c r="Q209" s="73" t="s">
        <v>3069</v>
      </c>
      <c r="R209" s="24"/>
      <c r="S209" s="147"/>
      <c r="T209" s="27"/>
      <c r="U209">
        <f t="shared" si="3"/>
        <v>0</v>
      </c>
    </row>
    <row r="210" spans="1:21" ht="27" customHeight="1" x14ac:dyDescent="0.25">
      <c r="A210" s="280" t="str">
        <f>HYPERLINK("#'RCT208_INFOFINAM_WRK'!A42","")</f>
        <v/>
      </c>
      <c r="B210" s="75">
        <v>26</v>
      </c>
      <c r="C210" s="24" t="s">
        <v>51</v>
      </c>
      <c r="D210" s="24" t="s">
        <v>218</v>
      </c>
      <c r="E210" s="24" t="s">
        <v>2974</v>
      </c>
      <c r="F210" s="24"/>
      <c r="G210" s="85" t="s">
        <v>151</v>
      </c>
      <c r="H210" s="21"/>
      <c r="I210" s="21" t="s">
        <v>3086</v>
      </c>
      <c r="J210" s="105" t="s">
        <v>3068</v>
      </c>
      <c r="K210" s="105" t="s">
        <v>2803</v>
      </c>
      <c r="L210" s="21" t="s">
        <v>1487</v>
      </c>
      <c r="M210" s="21" t="s">
        <v>1500</v>
      </c>
      <c r="N210" s="21" t="s">
        <v>1471</v>
      </c>
      <c r="O210" s="24">
        <v>0</v>
      </c>
      <c r="P210" s="24">
        <v>0</v>
      </c>
      <c r="Q210" s="73" t="s">
        <v>3069</v>
      </c>
      <c r="R210" s="24"/>
      <c r="S210" s="147"/>
      <c r="T210" s="27"/>
      <c r="U210">
        <f t="shared" si="3"/>
        <v>0</v>
      </c>
    </row>
    <row r="211" spans="1:21" ht="27" customHeight="1" x14ac:dyDescent="0.25">
      <c r="A211" s="280" t="str">
        <f>HYPERLINK("#'RCT208_INFOFINAM_WRK'!A44","")</f>
        <v/>
      </c>
      <c r="B211" s="75">
        <v>28</v>
      </c>
      <c r="C211" s="24" t="s">
        <v>51</v>
      </c>
      <c r="D211" s="24" t="s">
        <v>218</v>
      </c>
      <c r="E211" s="24" t="s">
        <v>2977</v>
      </c>
      <c r="F211" s="24"/>
      <c r="G211" s="85" t="s">
        <v>151</v>
      </c>
      <c r="H211" s="21"/>
      <c r="I211" s="21" t="s">
        <v>3087</v>
      </c>
      <c r="J211" s="105" t="s">
        <v>3068</v>
      </c>
      <c r="K211" s="105" t="s">
        <v>2803</v>
      </c>
      <c r="L211" s="21" t="s">
        <v>1487</v>
      </c>
      <c r="M211" s="21" t="s">
        <v>1500</v>
      </c>
      <c r="N211" s="21" t="s">
        <v>1471</v>
      </c>
      <c r="O211" s="24">
        <v>0</v>
      </c>
      <c r="P211" s="24">
        <v>0</v>
      </c>
      <c r="Q211" s="73" t="s">
        <v>3069</v>
      </c>
      <c r="R211" s="24"/>
      <c r="S211" s="147"/>
      <c r="T211" s="27"/>
      <c r="U211">
        <f t="shared" si="3"/>
        <v>0</v>
      </c>
    </row>
    <row r="212" spans="1:21" ht="27" customHeight="1" x14ac:dyDescent="0.25">
      <c r="A212" s="279" t="str">
        <f>HYPERLINK("#'RCT208_INFOFINAM'!A20","")</f>
        <v/>
      </c>
      <c r="B212" s="75">
        <v>4</v>
      </c>
      <c r="C212" s="24" t="s">
        <v>51</v>
      </c>
      <c r="D212" s="24" t="s">
        <v>216</v>
      </c>
      <c r="E212" s="24" t="s">
        <v>2458</v>
      </c>
      <c r="F212" s="24" t="s">
        <v>2982</v>
      </c>
      <c r="G212" s="85" t="s">
        <v>218</v>
      </c>
      <c r="H212" s="24"/>
      <c r="I212" s="24" t="s">
        <v>2989</v>
      </c>
      <c r="J212" s="24" t="s">
        <v>2983</v>
      </c>
      <c r="K212" s="24" t="s">
        <v>2984</v>
      </c>
      <c r="L212" s="24" t="s">
        <v>1482</v>
      </c>
      <c r="M212" s="24" t="s">
        <v>2179</v>
      </c>
      <c r="N212" s="24" t="s">
        <v>1471</v>
      </c>
      <c r="O212" s="24">
        <v>0</v>
      </c>
      <c r="P212" s="24">
        <v>0</v>
      </c>
      <c r="Q212" s="24" t="s">
        <v>2985</v>
      </c>
      <c r="R212" s="24" t="s">
        <v>2990</v>
      </c>
      <c r="S212" s="24"/>
      <c r="T212" s="27"/>
      <c r="U212">
        <f t="shared" si="3"/>
        <v>0</v>
      </c>
    </row>
    <row r="213" spans="1:21" ht="27" customHeight="1" x14ac:dyDescent="0.25">
      <c r="A213" s="279" t="str">
        <f>HYPERLINK("#'RCT208_INFOFINAM'!A21","")</f>
        <v/>
      </c>
      <c r="B213" s="75">
        <v>5</v>
      </c>
      <c r="C213" s="24" t="s">
        <v>51</v>
      </c>
      <c r="D213" s="24" t="s">
        <v>216</v>
      </c>
      <c r="E213" s="24" t="s">
        <v>2458</v>
      </c>
      <c r="F213" s="24" t="s">
        <v>2982</v>
      </c>
      <c r="G213" s="85" t="s">
        <v>166</v>
      </c>
      <c r="H213" s="24"/>
      <c r="I213" s="24" t="s">
        <v>2989</v>
      </c>
      <c r="J213" s="24" t="s">
        <v>2983</v>
      </c>
      <c r="K213" s="24" t="s">
        <v>2984</v>
      </c>
      <c r="L213" s="24" t="s">
        <v>1482</v>
      </c>
      <c r="M213" s="24" t="s">
        <v>2179</v>
      </c>
      <c r="N213" s="24" t="s">
        <v>1471</v>
      </c>
      <c r="O213" s="24">
        <v>0</v>
      </c>
      <c r="P213" s="24">
        <v>0</v>
      </c>
      <c r="Q213" s="24" t="s">
        <v>2985</v>
      </c>
      <c r="R213" s="24" t="s">
        <v>2990</v>
      </c>
      <c r="S213" s="24"/>
      <c r="T213" s="27"/>
      <c r="U213">
        <f t="shared" si="3"/>
        <v>0</v>
      </c>
    </row>
    <row r="214" spans="1:21" ht="27" customHeight="1" x14ac:dyDescent="0.25">
      <c r="A214" s="279" t="str">
        <f>HYPERLINK("#'RCT208_INFOFINAM'!A22","")</f>
        <v/>
      </c>
      <c r="B214" s="75">
        <v>6</v>
      </c>
      <c r="C214" s="24" t="s">
        <v>51</v>
      </c>
      <c r="D214" s="24" t="s">
        <v>216</v>
      </c>
      <c r="E214" s="24" t="s">
        <v>2942</v>
      </c>
      <c r="F214" s="24" t="s">
        <v>2982</v>
      </c>
      <c r="G214" s="85" t="s">
        <v>218</v>
      </c>
      <c r="H214" s="24"/>
      <c r="I214" s="24" t="s">
        <v>2991</v>
      </c>
      <c r="J214" s="24" t="s">
        <v>2983</v>
      </c>
      <c r="K214" s="24" t="s">
        <v>2984</v>
      </c>
      <c r="L214" s="24" t="s">
        <v>1487</v>
      </c>
      <c r="M214" s="24" t="s">
        <v>1497</v>
      </c>
      <c r="N214" s="24" t="s">
        <v>1471</v>
      </c>
      <c r="O214" s="24">
        <v>0</v>
      </c>
      <c r="P214" s="24">
        <v>0</v>
      </c>
      <c r="Q214" s="24" t="s">
        <v>2985</v>
      </c>
      <c r="R214" s="24" t="s">
        <v>2992</v>
      </c>
      <c r="S214" s="24"/>
      <c r="T214" s="27"/>
      <c r="U214">
        <f t="shared" si="3"/>
        <v>0</v>
      </c>
    </row>
    <row r="215" spans="1:21" ht="27" customHeight="1" x14ac:dyDescent="0.25">
      <c r="A215" s="279" t="str">
        <f>HYPERLINK("#'RCT208_INFOFINAM'!A23","")</f>
        <v/>
      </c>
      <c r="B215" s="75">
        <v>7</v>
      </c>
      <c r="C215" s="24" t="s">
        <v>51</v>
      </c>
      <c r="D215" s="24" t="s">
        <v>216</v>
      </c>
      <c r="E215" s="24" t="s">
        <v>2942</v>
      </c>
      <c r="F215" s="24" t="s">
        <v>2982</v>
      </c>
      <c r="G215" s="85" t="s">
        <v>166</v>
      </c>
      <c r="H215" s="24"/>
      <c r="I215" s="24" t="s">
        <v>2991</v>
      </c>
      <c r="J215" s="24" t="s">
        <v>2983</v>
      </c>
      <c r="K215" s="24" t="s">
        <v>2984</v>
      </c>
      <c r="L215" s="24" t="s">
        <v>1487</v>
      </c>
      <c r="M215" s="24" t="s">
        <v>1497</v>
      </c>
      <c r="N215" s="24" t="s">
        <v>1471</v>
      </c>
      <c r="O215" s="24">
        <v>0</v>
      </c>
      <c r="P215" s="24">
        <v>0</v>
      </c>
      <c r="Q215" s="24" t="s">
        <v>2985</v>
      </c>
      <c r="R215" s="24" t="s">
        <v>2992</v>
      </c>
      <c r="S215" s="24"/>
      <c r="T215" s="27"/>
      <c r="U215">
        <f t="shared" si="3"/>
        <v>0</v>
      </c>
    </row>
    <row r="216" spans="1:21" ht="27" customHeight="1" x14ac:dyDescent="0.25">
      <c r="A216" s="279" t="str">
        <f>HYPERLINK("#'RCT208_INFOFINAM'!A24","")</f>
        <v/>
      </c>
      <c r="B216" s="75">
        <v>8</v>
      </c>
      <c r="C216" s="24" t="s">
        <v>51</v>
      </c>
      <c r="D216" s="24" t="s">
        <v>216</v>
      </c>
      <c r="E216" s="24" t="s">
        <v>883</v>
      </c>
      <c r="F216" s="24" t="s">
        <v>2982</v>
      </c>
      <c r="G216" s="85" t="s">
        <v>256</v>
      </c>
      <c r="H216" s="24"/>
      <c r="I216" s="24" t="s">
        <v>2993</v>
      </c>
      <c r="J216" s="24" t="s">
        <v>2983</v>
      </c>
      <c r="K216" s="24" t="s">
        <v>2984</v>
      </c>
      <c r="L216" s="24" t="s">
        <v>1487</v>
      </c>
      <c r="M216" s="24" t="s">
        <v>1488</v>
      </c>
      <c r="N216" s="24" t="s">
        <v>1471</v>
      </c>
      <c r="O216" s="24">
        <v>0</v>
      </c>
      <c r="P216" s="24">
        <v>0</v>
      </c>
      <c r="Q216" s="24" t="s">
        <v>2985</v>
      </c>
      <c r="R216" s="24" t="s">
        <v>2994</v>
      </c>
      <c r="S216" s="24"/>
      <c r="T216" s="27"/>
      <c r="U216">
        <f t="shared" si="3"/>
        <v>0</v>
      </c>
    </row>
    <row r="217" spans="1:21" ht="27" customHeight="1" x14ac:dyDescent="0.25">
      <c r="A217" s="279" t="str">
        <f>HYPERLINK("#'RCT208_INFOFINAM'!A25","")</f>
        <v/>
      </c>
      <c r="B217" s="75">
        <v>9</v>
      </c>
      <c r="C217" s="24" t="s">
        <v>51</v>
      </c>
      <c r="D217" s="24" t="s">
        <v>216</v>
      </c>
      <c r="E217" s="24" t="s">
        <v>883</v>
      </c>
      <c r="F217" s="24" t="s">
        <v>2982</v>
      </c>
      <c r="G217" s="85" t="s">
        <v>218</v>
      </c>
      <c r="H217" s="24"/>
      <c r="I217" s="24" t="s">
        <v>2993</v>
      </c>
      <c r="J217" s="24" t="s">
        <v>2983</v>
      </c>
      <c r="K217" s="24" t="s">
        <v>2984</v>
      </c>
      <c r="L217" s="24" t="s">
        <v>1487</v>
      </c>
      <c r="M217" s="24" t="s">
        <v>1488</v>
      </c>
      <c r="N217" s="24" t="s">
        <v>1471</v>
      </c>
      <c r="O217" s="24">
        <v>0</v>
      </c>
      <c r="P217" s="24">
        <v>0</v>
      </c>
      <c r="Q217" s="24" t="s">
        <v>2985</v>
      </c>
      <c r="R217" s="24" t="s">
        <v>2994</v>
      </c>
      <c r="S217" s="24"/>
      <c r="T217" s="27"/>
      <c r="U217">
        <f t="shared" si="3"/>
        <v>0</v>
      </c>
    </row>
    <row r="218" spans="1:21" ht="27" customHeight="1" x14ac:dyDescent="0.25">
      <c r="A218" s="279" t="str">
        <f>HYPERLINK("#'RCT208_INFOFINAM'!A26","")</f>
        <v/>
      </c>
      <c r="B218" s="75">
        <v>10</v>
      </c>
      <c r="C218" s="24" t="s">
        <v>51</v>
      </c>
      <c r="D218" s="24" t="s">
        <v>216</v>
      </c>
      <c r="E218" s="24" t="s">
        <v>883</v>
      </c>
      <c r="F218" s="24" t="s">
        <v>2982</v>
      </c>
      <c r="G218" s="85" t="s">
        <v>166</v>
      </c>
      <c r="H218" s="24"/>
      <c r="I218" s="24" t="s">
        <v>2993</v>
      </c>
      <c r="J218" s="24" t="s">
        <v>2983</v>
      </c>
      <c r="K218" s="24" t="s">
        <v>2984</v>
      </c>
      <c r="L218" s="24" t="s">
        <v>1487</v>
      </c>
      <c r="M218" s="24" t="s">
        <v>1488</v>
      </c>
      <c r="N218" s="24" t="s">
        <v>1471</v>
      </c>
      <c r="O218" s="24">
        <v>0</v>
      </c>
      <c r="P218" s="24">
        <v>0</v>
      </c>
      <c r="Q218" s="24" t="s">
        <v>2985</v>
      </c>
      <c r="R218" s="24" t="s">
        <v>2994</v>
      </c>
      <c r="S218" s="24"/>
      <c r="T218" s="27"/>
      <c r="U218">
        <f t="shared" si="3"/>
        <v>0</v>
      </c>
    </row>
    <row r="219" spans="1:21" ht="27" customHeight="1" x14ac:dyDescent="0.25">
      <c r="A219" s="279" t="str">
        <f>HYPERLINK("#'RCT208_INFOFINAM'!A28","")</f>
        <v/>
      </c>
      <c r="B219" s="75">
        <v>12</v>
      </c>
      <c r="C219" s="24" t="s">
        <v>51</v>
      </c>
      <c r="D219" s="24" t="s">
        <v>216</v>
      </c>
      <c r="E219" s="24" t="s">
        <v>2946</v>
      </c>
      <c r="F219" s="24" t="s">
        <v>2982</v>
      </c>
      <c r="G219" s="85" t="s">
        <v>218</v>
      </c>
      <c r="H219" s="24"/>
      <c r="I219" s="24" t="s">
        <v>2997</v>
      </c>
      <c r="J219" s="24" t="s">
        <v>2983</v>
      </c>
      <c r="K219" s="24" t="s">
        <v>2984</v>
      </c>
      <c r="L219" s="24" t="s">
        <v>1458</v>
      </c>
      <c r="M219" s="24" t="s">
        <v>1459</v>
      </c>
      <c r="N219" s="24" t="s">
        <v>1471</v>
      </c>
      <c r="O219" s="24">
        <v>0</v>
      </c>
      <c r="P219" s="24">
        <v>0</v>
      </c>
      <c r="Q219" s="24" t="s">
        <v>2985</v>
      </c>
      <c r="R219" s="24" t="s">
        <v>2998</v>
      </c>
      <c r="S219" s="24"/>
      <c r="T219" s="27"/>
      <c r="U219">
        <f t="shared" si="3"/>
        <v>0</v>
      </c>
    </row>
    <row r="220" spans="1:21" ht="27" customHeight="1" x14ac:dyDescent="0.25">
      <c r="A220" s="279" t="str">
        <f>HYPERLINK("#'RCT208_INFOFINAM'!A29","")</f>
        <v/>
      </c>
      <c r="B220" s="75">
        <v>13</v>
      </c>
      <c r="C220" s="24" t="s">
        <v>51</v>
      </c>
      <c r="D220" s="24" t="s">
        <v>216</v>
      </c>
      <c r="E220" s="24" t="s">
        <v>2946</v>
      </c>
      <c r="F220" s="24" t="s">
        <v>2982</v>
      </c>
      <c r="G220" s="85" t="s">
        <v>166</v>
      </c>
      <c r="H220" s="24"/>
      <c r="I220" s="24" t="s">
        <v>2997</v>
      </c>
      <c r="J220" s="24" t="s">
        <v>2983</v>
      </c>
      <c r="K220" s="24" t="s">
        <v>2984</v>
      </c>
      <c r="L220" s="24" t="s">
        <v>1458</v>
      </c>
      <c r="M220" s="24" t="s">
        <v>1459</v>
      </c>
      <c r="N220" s="24" t="s">
        <v>1471</v>
      </c>
      <c r="O220" s="24">
        <v>0</v>
      </c>
      <c r="P220" s="24">
        <v>0</v>
      </c>
      <c r="Q220" s="24" t="s">
        <v>2985</v>
      </c>
      <c r="R220" s="24" t="s">
        <v>2998</v>
      </c>
      <c r="S220" s="24"/>
      <c r="T220" s="27"/>
      <c r="U220">
        <f t="shared" si="3"/>
        <v>0</v>
      </c>
    </row>
    <row r="221" spans="1:21" ht="27" customHeight="1" x14ac:dyDescent="0.25">
      <c r="A221" s="279" t="str">
        <f>HYPERLINK("#'RCT208_INFOFINAM'!A30","")</f>
        <v/>
      </c>
      <c r="B221" s="75">
        <v>14</v>
      </c>
      <c r="C221" s="24" t="s">
        <v>51</v>
      </c>
      <c r="D221" s="24" t="s">
        <v>216</v>
      </c>
      <c r="E221" s="24" t="s">
        <v>2946</v>
      </c>
      <c r="F221" s="24" t="s">
        <v>2982</v>
      </c>
      <c r="G221" s="85" t="s">
        <v>151</v>
      </c>
      <c r="H221" s="24"/>
      <c r="I221" s="24" t="s">
        <v>2997</v>
      </c>
      <c r="J221" s="24" t="s">
        <v>2983</v>
      </c>
      <c r="K221" s="24" t="s">
        <v>2984</v>
      </c>
      <c r="L221" s="24" t="s">
        <v>1458</v>
      </c>
      <c r="M221" s="24" t="s">
        <v>1459</v>
      </c>
      <c r="N221" s="24" t="s">
        <v>1471</v>
      </c>
      <c r="O221" s="24">
        <v>0</v>
      </c>
      <c r="P221" s="24">
        <v>0</v>
      </c>
      <c r="Q221" s="24" t="s">
        <v>2985</v>
      </c>
      <c r="R221" s="24" t="s">
        <v>2998</v>
      </c>
      <c r="S221" s="24"/>
      <c r="T221" s="27"/>
      <c r="U221">
        <f t="shared" si="3"/>
        <v>0</v>
      </c>
    </row>
    <row r="222" spans="1:21" ht="27" customHeight="1" x14ac:dyDescent="0.25">
      <c r="A222" s="279" t="str">
        <f>HYPERLINK("#'RCT208_INFOFINAM'!A31","")</f>
        <v/>
      </c>
      <c r="B222" s="75">
        <v>15</v>
      </c>
      <c r="C222" s="24" t="s">
        <v>51</v>
      </c>
      <c r="D222" s="24" t="s">
        <v>216</v>
      </c>
      <c r="E222" s="24" t="s">
        <v>2948</v>
      </c>
      <c r="F222" s="24" t="s">
        <v>2982</v>
      </c>
      <c r="G222" s="85" t="s">
        <v>218</v>
      </c>
      <c r="H222" s="24"/>
      <c r="I222" s="24" t="s">
        <v>2999</v>
      </c>
      <c r="J222" s="24" t="s">
        <v>2983</v>
      </c>
      <c r="K222" s="24" t="s">
        <v>2984</v>
      </c>
      <c r="L222" s="24" t="s">
        <v>1487</v>
      </c>
      <c r="M222" s="24" t="s">
        <v>1497</v>
      </c>
      <c r="N222" s="24" t="s">
        <v>1471</v>
      </c>
      <c r="O222" s="24">
        <v>0</v>
      </c>
      <c r="P222" s="24">
        <v>0</v>
      </c>
      <c r="Q222" s="24" t="s">
        <v>2985</v>
      </c>
      <c r="R222" s="24" t="s">
        <v>2992</v>
      </c>
      <c r="S222" s="24"/>
      <c r="T222" s="27"/>
      <c r="U222">
        <f t="shared" si="3"/>
        <v>0</v>
      </c>
    </row>
    <row r="223" spans="1:21" ht="27" customHeight="1" x14ac:dyDescent="0.25">
      <c r="A223" s="279" t="str">
        <f>HYPERLINK("#'RCT208_INFOFINAM'!A32","")</f>
        <v/>
      </c>
      <c r="B223" s="75">
        <v>16</v>
      </c>
      <c r="C223" s="24" t="s">
        <v>51</v>
      </c>
      <c r="D223" s="24" t="s">
        <v>216</v>
      </c>
      <c r="E223" s="24" t="s">
        <v>2948</v>
      </c>
      <c r="F223" s="24" t="s">
        <v>2982</v>
      </c>
      <c r="G223" s="85" t="s">
        <v>166</v>
      </c>
      <c r="H223" s="24"/>
      <c r="I223" s="24" t="s">
        <v>2999</v>
      </c>
      <c r="J223" s="24" t="s">
        <v>2983</v>
      </c>
      <c r="K223" s="24" t="s">
        <v>2984</v>
      </c>
      <c r="L223" s="24" t="s">
        <v>1487</v>
      </c>
      <c r="M223" s="24" t="s">
        <v>1497</v>
      </c>
      <c r="N223" s="24" t="s">
        <v>1471</v>
      </c>
      <c r="O223" s="24">
        <v>0</v>
      </c>
      <c r="P223" s="24">
        <v>0</v>
      </c>
      <c r="Q223" s="24" t="s">
        <v>2985</v>
      </c>
      <c r="R223" s="24" t="s">
        <v>2992</v>
      </c>
      <c r="S223" s="24"/>
      <c r="T223" s="27"/>
      <c r="U223">
        <f t="shared" si="3"/>
        <v>0</v>
      </c>
    </row>
    <row r="224" spans="1:21" ht="27" customHeight="1" x14ac:dyDescent="0.25">
      <c r="A224" s="279" t="str">
        <f>HYPERLINK("#'RCT208_INFOFINAM'!A33","")</f>
        <v/>
      </c>
      <c r="B224" s="75">
        <v>17</v>
      </c>
      <c r="C224" s="24" t="s">
        <v>51</v>
      </c>
      <c r="D224" s="24" t="s">
        <v>216</v>
      </c>
      <c r="E224" s="24" t="s">
        <v>2950</v>
      </c>
      <c r="F224" s="24" t="s">
        <v>2982</v>
      </c>
      <c r="G224" s="85" t="s">
        <v>218</v>
      </c>
      <c r="H224" s="24"/>
      <c r="I224" s="24" t="s">
        <v>3000</v>
      </c>
      <c r="J224" s="24" t="s">
        <v>2983</v>
      </c>
      <c r="K224" s="24" t="s">
        <v>2984</v>
      </c>
      <c r="L224" s="24" t="s">
        <v>1487</v>
      </c>
      <c r="M224" s="24" t="s">
        <v>1497</v>
      </c>
      <c r="N224" s="24" t="s">
        <v>1471</v>
      </c>
      <c r="O224" s="24">
        <v>0</v>
      </c>
      <c r="P224" s="24">
        <v>0</v>
      </c>
      <c r="Q224" s="24" t="s">
        <v>2985</v>
      </c>
      <c r="R224" s="24" t="s">
        <v>3001</v>
      </c>
      <c r="S224" s="24"/>
      <c r="T224" s="27"/>
      <c r="U224">
        <f t="shared" si="3"/>
        <v>0</v>
      </c>
    </row>
    <row r="225" spans="1:21" ht="27" customHeight="1" x14ac:dyDescent="0.25">
      <c r="A225" s="279" t="str">
        <f>HYPERLINK("#'RCT208_INFOFINAM'!A34","")</f>
        <v/>
      </c>
      <c r="B225" s="75">
        <v>18</v>
      </c>
      <c r="C225" s="24" t="s">
        <v>51</v>
      </c>
      <c r="D225" s="24" t="s">
        <v>216</v>
      </c>
      <c r="E225" s="24" t="s">
        <v>2950</v>
      </c>
      <c r="F225" s="24" t="s">
        <v>2982</v>
      </c>
      <c r="G225" s="85" t="s">
        <v>166</v>
      </c>
      <c r="H225" s="24"/>
      <c r="I225" s="24" t="s">
        <v>3000</v>
      </c>
      <c r="J225" s="24" t="s">
        <v>2983</v>
      </c>
      <c r="K225" s="24" t="s">
        <v>2984</v>
      </c>
      <c r="L225" s="24" t="s">
        <v>1487</v>
      </c>
      <c r="M225" s="24" t="s">
        <v>1497</v>
      </c>
      <c r="N225" s="24" t="s">
        <v>1471</v>
      </c>
      <c r="O225" s="24">
        <v>0</v>
      </c>
      <c r="P225" s="24">
        <v>0</v>
      </c>
      <c r="Q225" s="24" t="s">
        <v>2985</v>
      </c>
      <c r="R225" s="24" t="s">
        <v>3001</v>
      </c>
      <c r="S225" s="24"/>
      <c r="T225" s="27"/>
      <c r="U225">
        <f t="shared" si="3"/>
        <v>0</v>
      </c>
    </row>
    <row r="226" spans="1:21" ht="27" customHeight="1" x14ac:dyDescent="0.25">
      <c r="A226" s="279" t="str">
        <f>HYPERLINK("#'RCT208_INFOFINAM'!A35","")</f>
        <v/>
      </c>
      <c r="B226" s="75">
        <v>19</v>
      </c>
      <c r="C226" s="24" t="s">
        <v>51</v>
      </c>
      <c r="D226" s="24" t="s">
        <v>216</v>
      </c>
      <c r="E226" s="24" t="s">
        <v>2957</v>
      </c>
      <c r="F226" s="24" t="s">
        <v>2982</v>
      </c>
      <c r="G226" s="85" t="s">
        <v>218</v>
      </c>
      <c r="H226" s="24"/>
      <c r="I226" s="24" t="s">
        <v>3002</v>
      </c>
      <c r="J226" s="24" t="s">
        <v>2983</v>
      </c>
      <c r="K226" s="24" t="s">
        <v>2984</v>
      </c>
      <c r="L226" s="24" t="s">
        <v>1487</v>
      </c>
      <c r="M226" s="24" t="s">
        <v>1497</v>
      </c>
      <c r="N226" s="24" t="s">
        <v>1471</v>
      </c>
      <c r="O226" s="24">
        <v>0</v>
      </c>
      <c r="P226" s="24">
        <v>0</v>
      </c>
      <c r="Q226" s="24" t="s">
        <v>2985</v>
      </c>
      <c r="R226" s="24" t="s">
        <v>3003</v>
      </c>
      <c r="S226" s="24"/>
      <c r="T226" s="27"/>
      <c r="U226">
        <f t="shared" si="3"/>
        <v>0</v>
      </c>
    </row>
    <row r="227" spans="1:21" ht="27" customHeight="1" x14ac:dyDescent="0.25">
      <c r="A227" s="279" t="str">
        <f>HYPERLINK("#'RCT208_INFOFINAM'!A36","")</f>
        <v/>
      </c>
      <c r="B227" s="75">
        <v>20</v>
      </c>
      <c r="C227" s="24" t="s">
        <v>51</v>
      </c>
      <c r="D227" s="24" t="s">
        <v>216</v>
      </c>
      <c r="E227" s="24" t="s">
        <v>2957</v>
      </c>
      <c r="F227" s="24" t="s">
        <v>2982</v>
      </c>
      <c r="G227" s="85" t="s">
        <v>166</v>
      </c>
      <c r="H227" s="24"/>
      <c r="I227" s="24" t="s">
        <v>3002</v>
      </c>
      <c r="J227" s="24" t="s">
        <v>2983</v>
      </c>
      <c r="K227" s="24" t="s">
        <v>2984</v>
      </c>
      <c r="L227" s="24" t="s">
        <v>1487</v>
      </c>
      <c r="M227" s="24" t="s">
        <v>1497</v>
      </c>
      <c r="N227" s="24" t="s">
        <v>1471</v>
      </c>
      <c r="O227" s="24">
        <v>0</v>
      </c>
      <c r="P227" s="24">
        <v>0</v>
      </c>
      <c r="Q227" s="24" t="s">
        <v>2985</v>
      </c>
      <c r="R227" s="24" t="s">
        <v>3003</v>
      </c>
      <c r="S227" s="24"/>
      <c r="T227" s="27"/>
      <c r="U227">
        <f t="shared" si="3"/>
        <v>0</v>
      </c>
    </row>
    <row r="228" spans="1:21" ht="27" customHeight="1" x14ac:dyDescent="0.25">
      <c r="A228" s="279" t="str">
        <f>HYPERLINK("#'RCT208_INFOFINAM'!A37","")</f>
        <v/>
      </c>
      <c r="B228" s="75">
        <v>21</v>
      </c>
      <c r="C228" s="24" t="s">
        <v>51</v>
      </c>
      <c r="D228" s="24" t="s">
        <v>216</v>
      </c>
      <c r="E228" s="24" t="s">
        <v>2959</v>
      </c>
      <c r="F228" s="24" t="s">
        <v>2982</v>
      </c>
      <c r="G228" s="85" t="s">
        <v>218</v>
      </c>
      <c r="H228" s="24"/>
      <c r="I228" s="24" t="s">
        <v>3004</v>
      </c>
      <c r="J228" s="24" t="s">
        <v>2983</v>
      </c>
      <c r="K228" s="24" t="s">
        <v>2984</v>
      </c>
      <c r="L228" s="24" t="s">
        <v>1458</v>
      </c>
      <c r="M228" s="24" t="s">
        <v>1459</v>
      </c>
      <c r="N228" s="24" t="s">
        <v>1471</v>
      </c>
      <c r="O228" s="24">
        <v>0</v>
      </c>
      <c r="P228" s="24">
        <v>0</v>
      </c>
      <c r="Q228" s="24" t="s">
        <v>2985</v>
      </c>
      <c r="R228" s="24" t="s">
        <v>3005</v>
      </c>
      <c r="S228" s="24"/>
      <c r="T228" s="27"/>
      <c r="U228">
        <f t="shared" si="3"/>
        <v>0</v>
      </c>
    </row>
    <row r="229" spans="1:21" ht="27" customHeight="1" x14ac:dyDescent="0.25">
      <c r="A229" s="279" t="str">
        <f>HYPERLINK("#'RCT208_INFOFINAM'!A38","")</f>
        <v/>
      </c>
      <c r="B229" s="75">
        <v>22</v>
      </c>
      <c r="C229" s="24" t="s">
        <v>51</v>
      </c>
      <c r="D229" s="24" t="s">
        <v>216</v>
      </c>
      <c r="E229" s="24" t="s">
        <v>2959</v>
      </c>
      <c r="F229" s="24" t="s">
        <v>2982</v>
      </c>
      <c r="G229" s="85" t="s">
        <v>166</v>
      </c>
      <c r="H229" s="24"/>
      <c r="I229" s="24" t="s">
        <v>3004</v>
      </c>
      <c r="J229" s="24" t="s">
        <v>2983</v>
      </c>
      <c r="K229" s="24" t="s">
        <v>2984</v>
      </c>
      <c r="L229" s="24" t="s">
        <v>1458</v>
      </c>
      <c r="M229" s="24" t="s">
        <v>1459</v>
      </c>
      <c r="N229" s="24" t="s">
        <v>1471</v>
      </c>
      <c r="O229" s="24">
        <v>0</v>
      </c>
      <c r="P229" s="24">
        <v>0</v>
      </c>
      <c r="Q229" s="24" t="s">
        <v>2985</v>
      </c>
      <c r="R229" s="24" t="s">
        <v>3005</v>
      </c>
      <c r="S229" s="24"/>
      <c r="T229" s="27"/>
      <c r="U229">
        <f t="shared" si="3"/>
        <v>0</v>
      </c>
    </row>
    <row r="230" spans="1:21" ht="27" customHeight="1" x14ac:dyDescent="0.25">
      <c r="A230" s="279" t="str">
        <f>HYPERLINK("#'RCT208_INFOFINAM'!A43","")</f>
        <v/>
      </c>
      <c r="B230" s="75">
        <v>27</v>
      </c>
      <c r="C230" s="24" t="s">
        <v>51</v>
      </c>
      <c r="D230" s="24" t="s">
        <v>216</v>
      </c>
      <c r="E230" s="24" t="s">
        <v>2965</v>
      </c>
      <c r="F230" s="24" t="s">
        <v>2982</v>
      </c>
      <c r="G230" s="85" t="s">
        <v>166</v>
      </c>
      <c r="H230" s="24"/>
      <c r="I230" s="24" t="s">
        <v>3010</v>
      </c>
      <c r="J230" s="24" t="s">
        <v>2983</v>
      </c>
      <c r="K230" s="24" t="s">
        <v>2984</v>
      </c>
      <c r="L230" s="24" t="s">
        <v>1487</v>
      </c>
      <c r="M230" s="24" t="s">
        <v>1497</v>
      </c>
      <c r="N230" s="24" t="s">
        <v>1471</v>
      </c>
      <c r="O230" s="24">
        <v>0</v>
      </c>
      <c r="P230" s="24">
        <v>0</v>
      </c>
      <c r="Q230" s="24" t="s">
        <v>2985</v>
      </c>
      <c r="R230" s="24" t="s">
        <v>3011</v>
      </c>
      <c r="S230" s="24"/>
      <c r="T230" s="27"/>
      <c r="U230">
        <f t="shared" si="3"/>
        <v>0</v>
      </c>
    </row>
    <row r="231" spans="1:21" ht="27" customHeight="1" x14ac:dyDescent="0.25">
      <c r="A231" s="279" t="str">
        <f>HYPERLINK("#'RCT208_INFOFINAM'!A44","")</f>
        <v/>
      </c>
      <c r="B231" s="75">
        <v>28</v>
      </c>
      <c r="C231" s="24" t="s">
        <v>51</v>
      </c>
      <c r="D231" s="24" t="s">
        <v>216</v>
      </c>
      <c r="E231" s="24" t="s">
        <v>2965</v>
      </c>
      <c r="F231" s="24" t="s">
        <v>2982</v>
      </c>
      <c r="G231" s="85" t="s">
        <v>218</v>
      </c>
      <c r="H231" s="24"/>
      <c r="I231" s="24" t="s">
        <v>3010</v>
      </c>
      <c r="J231" s="24" t="s">
        <v>2983</v>
      </c>
      <c r="K231" s="24" t="s">
        <v>2984</v>
      </c>
      <c r="L231" s="24" t="s">
        <v>1487</v>
      </c>
      <c r="M231" s="24" t="s">
        <v>1497</v>
      </c>
      <c r="N231" s="24" t="s">
        <v>1471</v>
      </c>
      <c r="O231" s="24">
        <v>0</v>
      </c>
      <c r="P231" s="24">
        <v>0</v>
      </c>
      <c r="Q231" s="24" t="s">
        <v>2985</v>
      </c>
      <c r="R231" s="24" t="s">
        <v>3011</v>
      </c>
      <c r="S231" s="24"/>
      <c r="T231" s="27"/>
      <c r="U231">
        <f t="shared" si="3"/>
        <v>0</v>
      </c>
    </row>
    <row r="232" spans="1:21" ht="27" customHeight="1" x14ac:dyDescent="0.25">
      <c r="A232" s="279" t="str">
        <f>HYPERLINK("#'RCT208_INFOFINAM'!A45","")</f>
        <v/>
      </c>
      <c r="B232" s="75">
        <v>29</v>
      </c>
      <c r="C232" s="24" t="s">
        <v>51</v>
      </c>
      <c r="D232" s="24" t="s">
        <v>216</v>
      </c>
      <c r="E232" s="24" t="s">
        <v>2967</v>
      </c>
      <c r="F232" s="24" t="s">
        <v>2982</v>
      </c>
      <c r="G232" s="85" t="s">
        <v>166</v>
      </c>
      <c r="H232" s="24"/>
      <c r="I232" s="24" t="s">
        <v>3012</v>
      </c>
      <c r="J232" s="24" t="s">
        <v>2983</v>
      </c>
      <c r="K232" s="24" t="s">
        <v>2984</v>
      </c>
      <c r="L232" s="24" t="s">
        <v>1487</v>
      </c>
      <c r="M232" s="24" t="s">
        <v>1497</v>
      </c>
      <c r="N232" s="24" t="s">
        <v>1471</v>
      </c>
      <c r="O232" s="24">
        <v>0</v>
      </c>
      <c r="P232" s="24">
        <v>0</v>
      </c>
      <c r="Q232" s="24" t="s">
        <v>2985</v>
      </c>
      <c r="R232" s="24" t="s">
        <v>3013</v>
      </c>
      <c r="S232" s="24"/>
      <c r="T232" s="27"/>
      <c r="U232">
        <f t="shared" si="3"/>
        <v>0</v>
      </c>
    </row>
    <row r="233" spans="1:21" ht="27" customHeight="1" x14ac:dyDescent="0.25">
      <c r="A233" s="279" t="str">
        <f>HYPERLINK("#'RCT208_INFOFINAM'!A46","")</f>
        <v/>
      </c>
      <c r="B233" s="75">
        <v>30</v>
      </c>
      <c r="C233" s="24" t="s">
        <v>51</v>
      </c>
      <c r="D233" s="24" t="s">
        <v>216</v>
      </c>
      <c r="E233" s="24" t="s">
        <v>2967</v>
      </c>
      <c r="F233" s="24" t="s">
        <v>2982</v>
      </c>
      <c r="G233" s="85" t="s">
        <v>218</v>
      </c>
      <c r="H233" s="24"/>
      <c r="I233" s="24" t="s">
        <v>3012</v>
      </c>
      <c r="J233" s="24" t="s">
        <v>2983</v>
      </c>
      <c r="K233" s="24" t="s">
        <v>2984</v>
      </c>
      <c r="L233" s="24" t="s">
        <v>1487</v>
      </c>
      <c r="M233" s="24" t="s">
        <v>1497</v>
      </c>
      <c r="N233" s="24" t="s">
        <v>1471</v>
      </c>
      <c r="O233" s="24">
        <v>0</v>
      </c>
      <c r="P233" s="24">
        <v>0</v>
      </c>
      <c r="Q233" s="24" t="s">
        <v>2985</v>
      </c>
      <c r="R233" s="24" t="s">
        <v>3013</v>
      </c>
      <c r="S233" s="24"/>
      <c r="T233" s="27"/>
      <c r="U233">
        <f t="shared" si="3"/>
        <v>0</v>
      </c>
    </row>
    <row r="234" spans="1:21" ht="27" customHeight="1" x14ac:dyDescent="0.25">
      <c r="A234" s="279" t="str">
        <f>HYPERLINK("#'RCT208_INFOFINAM'!A49","")</f>
        <v/>
      </c>
      <c r="B234" s="75">
        <v>33</v>
      </c>
      <c r="C234" s="24" t="s">
        <v>51</v>
      </c>
      <c r="D234" s="24" t="s">
        <v>216</v>
      </c>
      <c r="E234" s="24" t="s">
        <v>2970</v>
      </c>
      <c r="F234" s="24" t="s">
        <v>2982</v>
      </c>
      <c r="G234" s="85" t="s">
        <v>218</v>
      </c>
      <c r="H234" s="24"/>
      <c r="I234" s="24" t="s">
        <v>3016</v>
      </c>
      <c r="J234" s="24" t="s">
        <v>2983</v>
      </c>
      <c r="K234" s="24" t="s">
        <v>2984</v>
      </c>
      <c r="L234" s="24" t="s">
        <v>1487</v>
      </c>
      <c r="M234" s="24" t="s">
        <v>1497</v>
      </c>
      <c r="N234" s="24" t="s">
        <v>1471</v>
      </c>
      <c r="O234" s="24">
        <v>0</v>
      </c>
      <c r="P234" s="24">
        <v>0</v>
      </c>
      <c r="Q234" s="24" t="s">
        <v>2985</v>
      </c>
      <c r="R234" s="24" t="s">
        <v>2992</v>
      </c>
      <c r="S234" s="24"/>
      <c r="T234" s="27"/>
      <c r="U234">
        <f t="shared" si="3"/>
        <v>0</v>
      </c>
    </row>
    <row r="235" spans="1:21" ht="27" customHeight="1" x14ac:dyDescent="0.25">
      <c r="A235" s="279" t="str">
        <f>HYPERLINK("#'RCT208_INFOFINAM'!A50","")</f>
        <v/>
      </c>
      <c r="B235" s="75">
        <v>34</v>
      </c>
      <c r="C235" s="24" t="s">
        <v>51</v>
      </c>
      <c r="D235" s="24" t="s">
        <v>216</v>
      </c>
      <c r="E235" s="24" t="s">
        <v>2970</v>
      </c>
      <c r="F235" s="24" t="s">
        <v>2982</v>
      </c>
      <c r="G235" s="85" t="s">
        <v>166</v>
      </c>
      <c r="H235" s="24"/>
      <c r="I235" s="24" t="s">
        <v>3016</v>
      </c>
      <c r="J235" s="24" t="s">
        <v>2983</v>
      </c>
      <c r="K235" s="24" t="s">
        <v>2984</v>
      </c>
      <c r="L235" s="24" t="s">
        <v>1487</v>
      </c>
      <c r="M235" s="24" t="s">
        <v>1497</v>
      </c>
      <c r="N235" s="24" t="s">
        <v>1471</v>
      </c>
      <c r="O235" s="24">
        <v>0</v>
      </c>
      <c r="P235" s="24">
        <v>0</v>
      </c>
      <c r="Q235" s="24" t="s">
        <v>2985</v>
      </c>
      <c r="R235" s="24" t="s">
        <v>2992</v>
      </c>
      <c r="S235" s="24"/>
      <c r="T235" s="27"/>
      <c r="U235">
        <f t="shared" si="3"/>
        <v>0</v>
      </c>
    </row>
    <row r="236" spans="1:21" ht="27" customHeight="1" x14ac:dyDescent="0.25">
      <c r="A236" s="279" t="str">
        <f>HYPERLINK("#'RCT208_INFOFINAM'!A51","")</f>
        <v/>
      </c>
      <c r="B236" s="75">
        <v>35</v>
      </c>
      <c r="C236" s="24" t="s">
        <v>51</v>
      </c>
      <c r="D236" s="24" t="s">
        <v>216</v>
      </c>
      <c r="E236" s="24" t="s">
        <v>2972</v>
      </c>
      <c r="F236" s="24" t="s">
        <v>2982</v>
      </c>
      <c r="G236" s="85" t="s">
        <v>166</v>
      </c>
      <c r="H236" s="24"/>
      <c r="I236" s="24" t="s">
        <v>3017</v>
      </c>
      <c r="J236" s="24" t="s">
        <v>2983</v>
      </c>
      <c r="K236" s="24" t="s">
        <v>2984</v>
      </c>
      <c r="L236" s="24" t="s">
        <v>1487</v>
      </c>
      <c r="M236" s="24" t="s">
        <v>1497</v>
      </c>
      <c r="N236" s="24" t="s">
        <v>1471</v>
      </c>
      <c r="O236" s="24">
        <v>0</v>
      </c>
      <c r="P236" s="24">
        <v>0</v>
      </c>
      <c r="Q236" s="24" t="s">
        <v>2985</v>
      </c>
      <c r="R236" s="24" t="s">
        <v>3018</v>
      </c>
      <c r="S236" s="24"/>
      <c r="T236" s="27"/>
      <c r="U236">
        <f t="shared" si="3"/>
        <v>0</v>
      </c>
    </row>
    <row r="237" spans="1:21" ht="27" customHeight="1" x14ac:dyDescent="0.25">
      <c r="A237" s="279" t="str">
        <f>HYPERLINK("#'RCT208_INFOFINAM'!A52","")</f>
        <v/>
      </c>
      <c r="B237" s="75">
        <v>36</v>
      </c>
      <c r="C237" s="24" t="s">
        <v>51</v>
      </c>
      <c r="D237" s="24" t="s">
        <v>216</v>
      </c>
      <c r="E237" s="24" t="s">
        <v>2972</v>
      </c>
      <c r="F237" s="24" t="s">
        <v>2982</v>
      </c>
      <c r="G237" s="85" t="s">
        <v>218</v>
      </c>
      <c r="H237" s="24"/>
      <c r="I237" s="24" t="s">
        <v>3017</v>
      </c>
      <c r="J237" s="24" t="s">
        <v>2983</v>
      </c>
      <c r="K237" s="24" t="s">
        <v>2984</v>
      </c>
      <c r="L237" s="24" t="s">
        <v>1487</v>
      </c>
      <c r="M237" s="24" t="s">
        <v>1497</v>
      </c>
      <c r="N237" s="24" t="s">
        <v>1471</v>
      </c>
      <c r="O237" s="24">
        <v>0</v>
      </c>
      <c r="P237" s="24">
        <v>0</v>
      </c>
      <c r="Q237" s="24" t="s">
        <v>2985</v>
      </c>
      <c r="R237" s="24" t="s">
        <v>3018</v>
      </c>
      <c r="S237" s="24"/>
      <c r="T237" s="27"/>
      <c r="U237">
        <f t="shared" si="3"/>
        <v>0</v>
      </c>
    </row>
    <row r="238" spans="1:21" ht="27" customHeight="1" x14ac:dyDescent="0.25">
      <c r="A238" s="279" t="str">
        <f>HYPERLINK("#'RCT208_INFOFINAM'!A53","")</f>
        <v/>
      </c>
      <c r="B238" s="75">
        <v>37</v>
      </c>
      <c r="C238" s="24" t="s">
        <v>51</v>
      </c>
      <c r="D238" s="24" t="s">
        <v>216</v>
      </c>
      <c r="E238" s="24" t="s">
        <v>2974</v>
      </c>
      <c r="F238" s="24" t="s">
        <v>6750</v>
      </c>
      <c r="G238" s="85" t="s">
        <v>218</v>
      </c>
      <c r="H238" s="24"/>
      <c r="I238" s="24" t="s">
        <v>3019</v>
      </c>
      <c r="J238" s="24" t="s">
        <v>2983</v>
      </c>
      <c r="K238" s="24" t="s">
        <v>2984</v>
      </c>
      <c r="L238" s="24" t="s">
        <v>1487</v>
      </c>
      <c r="M238" s="24" t="s">
        <v>1497</v>
      </c>
      <c r="N238" s="24" t="s">
        <v>1471</v>
      </c>
      <c r="O238" s="24">
        <v>0</v>
      </c>
      <c r="P238" s="24">
        <v>0</v>
      </c>
      <c r="Q238" s="24" t="s">
        <v>2985</v>
      </c>
      <c r="R238" s="24" t="s">
        <v>3020</v>
      </c>
      <c r="S238" s="24"/>
      <c r="T238" s="27"/>
      <c r="U238">
        <f t="shared" si="3"/>
        <v>0</v>
      </c>
    </row>
    <row r="239" spans="1:21" ht="27" customHeight="1" x14ac:dyDescent="0.25">
      <c r="A239" s="279" t="str">
        <f>HYPERLINK("#'RCT208_INFOFINAM'!A54","")</f>
        <v/>
      </c>
      <c r="B239" s="75">
        <v>38</v>
      </c>
      <c r="C239" s="24" t="s">
        <v>51</v>
      </c>
      <c r="D239" s="24" t="s">
        <v>216</v>
      </c>
      <c r="E239" s="24" t="s">
        <v>2974</v>
      </c>
      <c r="F239" s="24" t="s">
        <v>6750</v>
      </c>
      <c r="G239" s="85" t="s">
        <v>166</v>
      </c>
      <c r="H239" s="24"/>
      <c r="I239" s="24" t="s">
        <v>3021</v>
      </c>
      <c r="J239" s="24" t="s">
        <v>2983</v>
      </c>
      <c r="K239" s="24" t="s">
        <v>2984</v>
      </c>
      <c r="L239" s="24" t="s">
        <v>1487</v>
      </c>
      <c r="M239" s="24" t="s">
        <v>1497</v>
      </c>
      <c r="N239" s="24" t="s">
        <v>1471</v>
      </c>
      <c r="O239" s="24">
        <v>0</v>
      </c>
      <c r="P239" s="24">
        <v>0</v>
      </c>
      <c r="Q239" s="24" t="s">
        <v>2985</v>
      </c>
      <c r="R239" s="24" t="s">
        <v>3020</v>
      </c>
      <c r="S239" s="24"/>
      <c r="T239" s="27"/>
      <c r="U239">
        <f t="shared" si="3"/>
        <v>0</v>
      </c>
    </row>
    <row r="240" spans="1:21" ht="27" customHeight="1" x14ac:dyDescent="0.25">
      <c r="A240" s="279" t="str">
        <f>HYPERLINK("#'RCT208_INFOFINAM'!A59","")</f>
        <v/>
      </c>
      <c r="B240" s="75">
        <v>43</v>
      </c>
      <c r="C240" s="24" t="s">
        <v>51</v>
      </c>
      <c r="D240" s="24" t="s">
        <v>216</v>
      </c>
      <c r="E240" s="24" t="s">
        <v>2952</v>
      </c>
      <c r="F240" s="24" t="s">
        <v>2982</v>
      </c>
      <c r="G240" s="85" t="s">
        <v>218</v>
      </c>
      <c r="H240" s="24"/>
      <c r="I240" s="24" t="s">
        <v>3025</v>
      </c>
      <c r="J240" s="24" t="s">
        <v>2983</v>
      </c>
      <c r="K240" s="24" t="s">
        <v>2984</v>
      </c>
      <c r="L240" s="24" t="s">
        <v>1487</v>
      </c>
      <c r="M240" s="24">
        <v>20.2</v>
      </c>
      <c r="N240" s="24" t="s">
        <v>1901</v>
      </c>
      <c r="O240" s="24">
        <v>0</v>
      </c>
      <c r="P240" s="24">
        <v>0</v>
      </c>
      <c r="Q240" s="24" t="s">
        <v>2985</v>
      </c>
      <c r="R240" s="24" t="s">
        <v>3026</v>
      </c>
      <c r="S240" s="24"/>
      <c r="T240" s="27"/>
      <c r="U240">
        <f t="shared" si="3"/>
        <v>0</v>
      </c>
    </row>
    <row r="241" spans="1:21" ht="27" customHeight="1" x14ac:dyDescent="0.25">
      <c r="A241" s="279" t="str">
        <f>HYPERLINK("#'RCT208_INFOFINAM'!A60","")</f>
        <v/>
      </c>
      <c r="B241" s="75">
        <v>44</v>
      </c>
      <c r="C241" s="24" t="s">
        <v>51</v>
      </c>
      <c r="D241" s="24" t="s">
        <v>216</v>
      </c>
      <c r="E241" s="24" t="s">
        <v>2952</v>
      </c>
      <c r="F241" s="24" t="s">
        <v>2982</v>
      </c>
      <c r="G241" s="85" t="s">
        <v>166</v>
      </c>
      <c r="H241" s="24"/>
      <c r="I241" s="24" t="s">
        <v>3025</v>
      </c>
      <c r="J241" s="24" t="s">
        <v>2983</v>
      </c>
      <c r="K241" s="24" t="s">
        <v>2984</v>
      </c>
      <c r="L241" s="24" t="s">
        <v>1487</v>
      </c>
      <c r="M241" s="24">
        <v>20.2</v>
      </c>
      <c r="N241" s="24" t="s">
        <v>1901</v>
      </c>
      <c r="O241" s="24">
        <v>0</v>
      </c>
      <c r="P241" s="24">
        <v>0</v>
      </c>
      <c r="Q241" s="24" t="s">
        <v>2985</v>
      </c>
      <c r="R241" s="24" t="s">
        <v>3026</v>
      </c>
      <c r="S241" s="24"/>
      <c r="T241" s="27"/>
      <c r="U241">
        <f t="shared" si="3"/>
        <v>0</v>
      </c>
    </row>
    <row r="242" spans="1:21" ht="27" customHeight="1" x14ac:dyDescent="0.25">
      <c r="A242" s="279" t="str">
        <f>HYPERLINK("#'RCT208_INFOFINAM'!A61","")</f>
        <v/>
      </c>
      <c r="B242" s="75">
        <v>45</v>
      </c>
      <c r="C242" s="24" t="s">
        <v>51</v>
      </c>
      <c r="D242" s="24" t="s">
        <v>216</v>
      </c>
      <c r="E242" s="24" t="s">
        <v>2955</v>
      </c>
      <c r="F242" s="24" t="s">
        <v>2982</v>
      </c>
      <c r="G242" s="85" t="s">
        <v>218</v>
      </c>
      <c r="H242" s="24"/>
      <c r="I242" s="24" t="s">
        <v>3027</v>
      </c>
      <c r="J242" s="24" t="s">
        <v>2983</v>
      </c>
      <c r="K242" s="24" t="s">
        <v>2984</v>
      </c>
      <c r="L242" s="24" t="s">
        <v>1487</v>
      </c>
      <c r="M242" s="24" t="s">
        <v>1497</v>
      </c>
      <c r="N242" s="24" t="s">
        <v>1471</v>
      </c>
      <c r="O242" s="24">
        <v>0</v>
      </c>
      <c r="P242" s="24">
        <v>0</v>
      </c>
      <c r="Q242" s="24" t="s">
        <v>2985</v>
      </c>
      <c r="R242" s="24" t="s">
        <v>3028</v>
      </c>
      <c r="S242" s="24"/>
      <c r="T242" s="27"/>
      <c r="U242">
        <f t="shared" si="3"/>
        <v>0</v>
      </c>
    </row>
    <row r="243" spans="1:21" ht="27" customHeight="1" x14ac:dyDescent="0.25">
      <c r="A243" s="279" t="str">
        <f>HYPERLINK("#'RCT208_INFOFINAM'!A62","")</f>
        <v/>
      </c>
      <c r="B243" s="75">
        <v>46</v>
      </c>
      <c r="C243" s="24" t="s">
        <v>51</v>
      </c>
      <c r="D243" s="24" t="s">
        <v>216</v>
      </c>
      <c r="E243" s="24" t="s">
        <v>2955</v>
      </c>
      <c r="F243" s="24" t="s">
        <v>2982</v>
      </c>
      <c r="G243" s="85" t="s">
        <v>166</v>
      </c>
      <c r="H243" s="24"/>
      <c r="I243" s="24" t="s">
        <v>3027</v>
      </c>
      <c r="J243" s="24" t="s">
        <v>2983</v>
      </c>
      <c r="K243" s="24" t="s">
        <v>2984</v>
      </c>
      <c r="L243" s="24" t="s">
        <v>1487</v>
      </c>
      <c r="M243" s="24" t="s">
        <v>1497</v>
      </c>
      <c r="N243" s="24" t="s">
        <v>1471</v>
      </c>
      <c r="O243" s="24">
        <v>0</v>
      </c>
      <c r="P243" s="24">
        <v>0</v>
      </c>
      <c r="Q243" s="24" t="s">
        <v>2985</v>
      </c>
      <c r="R243" s="24" t="s">
        <v>3028</v>
      </c>
      <c r="S243" s="24"/>
      <c r="T243" s="27"/>
      <c r="U243">
        <f t="shared" si="3"/>
        <v>0</v>
      </c>
    </row>
    <row r="244" spans="1:21" ht="27" customHeight="1" x14ac:dyDescent="0.25">
      <c r="A244" s="279" t="str">
        <f>HYPERLINK("#'RCT208_INFOFINAM'!A100","")</f>
        <v/>
      </c>
      <c r="B244" s="75">
        <v>84</v>
      </c>
      <c r="C244" s="24" t="s">
        <v>51</v>
      </c>
      <c r="D244" s="24" t="s">
        <v>216</v>
      </c>
      <c r="E244" s="24" t="s">
        <v>2946</v>
      </c>
      <c r="F244" s="24" t="s">
        <v>3054</v>
      </c>
      <c r="G244" s="85" t="s">
        <v>115</v>
      </c>
      <c r="H244" s="24"/>
      <c r="I244" s="24" t="s">
        <v>3058</v>
      </c>
      <c r="J244" s="24" t="s">
        <v>3055</v>
      </c>
      <c r="K244" s="24" t="s">
        <v>3057</v>
      </c>
      <c r="L244" s="24" t="s">
        <v>1458</v>
      </c>
      <c r="M244" s="24" t="s">
        <v>1459</v>
      </c>
      <c r="N244" s="24" t="s">
        <v>1471</v>
      </c>
      <c r="O244" s="24">
        <v>0</v>
      </c>
      <c r="P244" s="24">
        <v>0</v>
      </c>
      <c r="Q244" s="24" t="s">
        <v>2985</v>
      </c>
      <c r="R244" s="24" t="s">
        <v>3036</v>
      </c>
      <c r="S244" s="24"/>
      <c r="T244" s="27"/>
      <c r="U244">
        <f t="shared" si="3"/>
        <v>0</v>
      </c>
    </row>
    <row r="245" spans="1:21" ht="27" customHeight="1" x14ac:dyDescent="0.25">
      <c r="A245" s="279" t="str">
        <f>HYPERLINK("#'RCT208_INFOFINAM'!A107","")</f>
        <v/>
      </c>
      <c r="B245" s="75">
        <v>91</v>
      </c>
      <c r="C245" s="24" t="s">
        <v>51</v>
      </c>
      <c r="D245" s="24" t="s">
        <v>216</v>
      </c>
      <c r="E245" s="24" t="s">
        <v>2963</v>
      </c>
      <c r="F245" s="24" t="s">
        <v>3060</v>
      </c>
      <c r="G245" s="85" t="s">
        <v>115</v>
      </c>
      <c r="H245" s="24"/>
      <c r="I245" s="24" t="s">
        <v>3061</v>
      </c>
      <c r="J245" s="24" t="s">
        <v>3055</v>
      </c>
      <c r="K245" s="24" t="s">
        <v>3057</v>
      </c>
      <c r="L245" s="24" t="s">
        <v>1487</v>
      </c>
      <c r="M245" s="24" t="s">
        <v>1497</v>
      </c>
      <c r="N245" s="24" t="s">
        <v>1471</v>
      </c>
      <c r="O245" s="24">
        <v>0</v>
      </c>
      <c r="P245" s="24">
        <v>0</v>
      </c>
      <c r="Q245" s="24" t="s">
        <v>2985</v>
      </c>
      <c r="R245" s="24" t="s">
        <v>3041</v>
      </c>
      <c r="S245" s="24"/>
      <c r="T245" s="27"/>
      <c r="U245">
        <f t="shared" ref="U245:U276" si="4">IF(OR(H245&lt;&gt;"",G245=""),1,0)</f>
        <v>0</v>
      </c>
    </row>
    <row r="246" spans="1:21" ht="27" customHeight="1" x14ac:dyDescent="0.25">
      <c r="A246" s="279" t="str">
        <f>HYPERLINK("#'RCT208_INFOFINAM'!A108","")</f>
        <v/>
      </c>
      <c r="B246" s="75">
        <v>92</v>
      </c>
      <c r="C246" s="24" t="s">
        <v>51</v>
      </c>
      <c r="D246" s="24" t="s">
        <v>216</v>
      </c>
      <c r="E246" s="24" t="s">
        <v>2964</v>
      </c>
      <c r="F246" s="24" t="s">
        <v>3062</v>
      </c>
      <c r="G246" s="85" t="s">
        <v>115</v>
      </c>
      <c r="H246" s="24"/>
      <c r="I246" s="24" t="s">
        <v>3063</v>
      </c>
      <c r="J246" s="24" t="s">
        <v>3064</v>
      </c>
      <c r="K246" s="24" t="s">
        <v>3057</v>
      </c>
      <c r="L246" s="24" t="s">
        <v>1487</v>
      </c>
      <c r="M246" s="24" t="s">
        <v>1497</v>
      </c>
      <c r="N246" s="24" t="s">
        <v>1471</v>
      </c>
      <c r="O246" s="24">
        <v>0</v>
      </c>
      <c r="P246" s="24">
        <v>0</v>
      </c>
      <c r="Q246" s="24" t="s">
        <v>2694</v>
      </c>
      <c r="R246" s="24" t="s">
        <v>3043</v>
      </c>
      <c r="S246" s="24"/>
      <c r="T246" s="27"/>
      <c r="U246">
        <f t="shared" si="4"/>
        <v>0</v>
      </c>
    </row>
    <row r="247" spans="1:21" ht="27" customHeight="1" x14ac:dyDescent="0.25">
      <c r="A247" s="279" t="str">
        <f>HYPERLINK("#'RCT207_PROTECOES'!A20","")</f>
        <v/>
      </c>
      <c r="B247" s="75">
        <v>4</v>
      </c>
      <c r="C247" s="24" t="s">
        <v>51</v>
      </c>
      <c r="D247" s="24" t="s">
        <v>213</v>
      </c>
      <c r="E247" s="24" t="s">
        <v>2538</v>
      </c>
      <c r="F247" s="107" t="s">
        <v>6751</v>
      </c>
      <c r="G247" s="85" t="s">
        <v>213</v>
      </c>
      <c r="H247" s="24"/>
      <c r="I247" s="24" t="s">
        <v>6752</v>
      </c>
      <c r="J247" s="24" t="s">
        <v>6753</v>
      </c>
      <c r="K247" s="24" t="s">
        <v>6754</v>
      </c>
      <c r="L247" s="24"/>
      <c r="M247" s="24" t="s">
        <v>1458</v>
      </c>
      <c r="N247" s="24" t="s">
        <v>1459</v>
      </c>
      <c r="O247" s="24" t="s">
        <v>1471</v>
      </c>
      <c r="P247" s="24">
        <v>0</v>
      </c>
      <c r="Q247" s="24">
        <v>0</v>
      </c>
      <c r="R247" s="24" t="s">
        <v>2932</v>
      </c>
      <c r="S247" s="24" t="s">
        <v>2932</v>
      </c>
      <c r="T247" s="24"/>
      <c r="U247">
        <f t="shared" si="4"/>
        <v>0</v>
      </c>
    </row>
    <row r="248" spans="1:21" ht="27" customHeight="1" x14ac:dyDescent="0.25">
      <c r="A248" s="279" t="str">
        <f>HYPERLINK("#'RCT207_PROTECOES'!A38","")</f>
        <v/>
      </c>
      <c r="B248" s="75">
        <v>22</v>
      </c>
      <c r="C248" s="24" t="s">
        <v>51</v>
      </c>
      <c r="D248" s="24" t="s">
        <v>213</v>
      </c>
      <c r="E248" s="24" t="s">
        <v>2543</v>
      </c>
      <c r="F248" s="107" t="s">
        <v>6751</v>
      </c>
      <c r="G248" s="85" t="s">
        <v>6755</v>
      </c>
      <c r="H248" s="24"/>
      <c r="I248" s="24" t="s">
        <v>6756</v>
      </c>
      <c r="J248" s="24" t="s">
        <v>6753</v>
      </c>
      <c r="K248" s="24" t="s">
        <v>6754</v>
      </c>
      <c r="L248" s="24"/>
      <c r="M248" s="24" t="s">
        <v>1458</v>
      </c>
      <c r="N248" s="24" t="s">
        <v>1459</v>
      </c>
      <c r="O248" s="24" t="s">
        <v>1471</v>
      </c>
      <c r="P248" s="24">
        <v>0</v>
      </c>
      <c r="Q248" s="24">
        <v>0</v>
      </c>
      <c r="R248" s="24" t="s">
        <v>2932</v>
      </c>
      <c r="S248" s="24" t="s">
        <v>2932</v>
      </c>
      <c r="T248" s="24"/>
      <c r="U248">
        <f t="shared" si="4"/>
        <v>0</v>
      </c>
    </row>
    <row r="249" spans="1:21" ht="27" customHeight="1" x14ac:dyDescent="0.25">
      <c r="A249" s="279" t="str">
        <f>HYPERLINK("#'RCT207_PROTECOES'!A43","")</f>
        <v/>
      </c>
      <c r="B249" s="75">
        <v>27</v>
      </c>
      <c r="C249" s="24" t="s">
        <v>51</v>
      </c>
      <c r="D249" s="24" t="s">
        <v>213</v>
      </c>
      <c r="E249" s="24" t="s">
        <v>2535</v>
      </c>
      <c r="F249" s="107" t="s">
        <v>6757</v>
      </c>
      <c r="G249" s="85" t="s">
        <v>3331</v>
      </c>
      <c r="H249" s="24"/>
      <c r="I249" s="107" t="s">
        <v>6758</v>
      </c>
      <c r="J249" s="107" t="s">
        <v>6759</v>
      </c>
      <c r="K249" s="107" t="s">
        <v>6760</v>
      </c>
      <c r="L249" s="24" t="s">
        <v>6761</v>
      </c>
      <c r="M249" s="24" t="s">
        <v>1458</v>
      </c>
      <c r="N249" s="24" t="s">
        <v>1459</v>
      </c>
      <c r="O249" s="24" t="s">
        <v>1471</v>
      </c>
      <c r="P249" s="24">
        <v>0</v>
      </c>
      <c r="Q249" s="24">
        <v>0</v>
      </c>
      <c r="R249" s="24" t="s">
        <v>2932</v>
      </c>
      <c r="S249" s="24" t="s">
        <v>2932</v>
      </c>
      <c r="T249" s="24"/>
      <c r="U249">
        <f t="shared" si="4"/>
        <v>0</v>
      </c>
    </row>
    <row r="250" spans="1:21" ht="27" customHeight="1" x14ac:dyDescent="0.25">
      <c r="A250" s="279" t="str">
        <f>HYPERLINK("#'RCT207_PROTECOES'!A44","")</f>
        <v/>
      </c>
      <c r="B250" s="75">
        <v>28</v>
      </c>
      <c r="C250" s="24" t="s">
        <v>51</v>
      </c>
      <c r="D250" s="24" t="s">
        <v>213</v>
      </c>
      <c r="E250" s="24" t="s">
        <v>2538</v>
      </c>
      <c r="F250" s="107" t="s">
        <v>6757</v>
      </c>
      <c r="G250" s="85" t="s">
        <v>6762</v>
      </c>
      <c r="H250" s="24"/>
      <c r="I250" s="24" t="s">
        <v>6763</v>
      </c>
      <c r="J250" s="24" t="s">
        <v>6764</v>
      </c>
      <c r="K250" s="24" t="s">
        <v>6765</v>
      </c>
      <c r="L250" s="24" t="s">
        <v>6761</v>
      </c>
      <c r="M250" s="24" t="s">
        <v>1458</v>
      </c>
      <c r="N250" s="24" t="s">
        <v>1459</v>
      </c>
      <c r="O250" s="24" t="s">
        <v>1471</v>
      </c>
      <c r="P250" s="24">
        <v>0</v>
      </c>
      <c r="Q250" s="24">
        <v>0</v>
      </c>
      <c r="R250" s="24" t="s">
        <v>2932</v>
      </c>
      <c r="S250" s="24" t="s">
        <v>2932</v>
      </c>
      <c r="T250" s="24"/>
      <c r="U250">
        <f t="shared" si="4"/>
        <v>0</v>
      </c>
    </row>
    <row r="251" spans="1:21" ht="27" customHeight="1" x14ac:dyDescent="0.25">
      <c r="A251" s="279" t="str">
        <f>HYPERLINK("#'RCT207_PROTECOES'!A45","")</f>
        <v/>
      </c>
      <c r="B251" s="75">
        <v>29</v>
      </c>
      <c r="C251" s="24" t="s">
        <v>51</v>
      </c>
      <c r="D251" s="24" t="s">
        <v>213</v>
      </c>
      <c r="E251" s="24" t="s">
        <v>2542</v>
      </c>
      <c r="F251" s="107" t="s">
        <v>6757</v>
      </c>
      <c r="G251" s="85" t="s">
        <v>6755</v>
      </c>
      <c r="H251" s="24"/>
      <c r="I251" s="24" t="s">
        <v>6766</v>
      </c>
      <c r="J251" s="24" t="s">
        <v>6764</v>
      </c>
      <c r="K251" s="24" t="s">
        <v>6765</v>
      </c>
      <c r="L251" s="24" t="s">
        <v>6761</v>
      </c>
      <c r="M251" s="24" t="s">
        <v>1482</v>
      </c>
      <c r="N251" s="24" t="s">
        <v>1575</v>
      </c>
      <c r="O251" s="24" t="s">
        <v>1471</v>
      </c>
      <c r="P251" s="24">
        <v>0</v>
      </c>
      <c r="Q251" s="24">
        <v>0</v>
      </c>
      <c r="R251" s="24" t="s">
        <v>2932</v>
      </c>
      <c r="S251" s="24" t="s">
        <v>2932</v>
      </c>
      <c r="T251" s="24"/>
      <c r="U251">
        <f t="shared" si="4"/>
        <v>0</v>
      </c>
    </row>
    <row r="252" spans="1:21" ht="27" customHeight="1" x14ac:dyDescent="0.25">
      <c r="A252" s="279" t="str">
        <f>HYPERLINK("#'RCT207_PROTECOES'!A48","")</f>
        <v/>
      </c>
      <c r="B252" s="75">
        <v>32</v>
      </c>
      <c r="C252" s="24" t="s">
        <v>51</v>
      </c>
      <c r="D252" s="24" t="s">
        <v>213</v>
      </c>
      <c r="E252" s="24" t="s">
        <v>2180</v>
      </c>
      <c r="F252" s="107" t="s">
        <v>6757</v>
      </c>
      <c r="G252" s="85" t="s">
        <v>3331</v>
      </c>
      <c r="H252" s="24"/>
      <c r="I252" s="24" t="s">
        <v>6767</v>
      </c>
      <c r="J252" s="24" t="s">
        <v>6764</v>
      </c>
      <c r="K252" s="24" t="s">
        <v>6765</v>
      </c>
      <c r="L252" s="24" t="s">
        <v>6761</v>
      </c>
      <c r="M252" s="24" t="s">
        <v>1482</v>
      </c>
      <c r="N252" s="24" t="s">
        <v>1555</v>
      </c>
      <c r="O252" s="24" t="s">
        <v>1471</v>
      </c>
      <c r="P252" s="24">
        <v>0</v>
      </c>
      <c r="Q252" s="24">
        <v>0</v>
      </c>
      <c r="R252" s="24" t="s">
        <v>2932</v>
      </c>
      <c r="S252" s="24" t="s">
        <v>2932</v>
      </c>
      <c r="T252" s="24"/>
      <c r="U252">
        <f t="shared" si="4"/>
        <v>0</v>
      </c>
    </row>
    <row r="253" spans="1:21" ht="27" customHeight="1" x14ac:dyDescent="0.25">
      <c r="A253" s="279" t="str">
        <f>HYPERLINK("#'RCT207_PROTECOES'!A52","")</f>
        <v/>
      </c>
      <c r="B253" s="75">
        <v>36</v>
      </c>
      <c r="C253" s="24" t="s">
        <v>51</v>
      </c>
      <c r="D253" s="24" t="s">
        <v>213</v>
      </c>
      <c r="E253" s="24" t="s">
        <v>2528</v>
      </c>
      <c r="F253" s="107" t="s">
        <v>6757</v>
      </c>
      <c r="G253" s="85" t="s">
        <v>3331</v>
      </c>
      <c r="H253" s="24"/>
      <c r="I253" s="24" t="s">
        <v>6768</v>
      </c>
      <c r="J253" s="24" t="s">
        <v>6764</v>
      </c>
      <c r="K253" s="24" t="s">
        <v>6765</v>
      </c>
      <c r="L253" s="24" t="s">
        <v>6761</v>
      </c>
      <c r="M253" s="24" t="s">
        <v>1482</v>
      </c>
      <c r="N253" s="24" t="s">
        <v>2665</v>
      </c>
      <c r="O253" s="24" t="s">
        <v>1471</v>
      </c>
      <c r="P253" s="24">
        <v>0</v>
      </c>
      <c r="Q253" s="24">
        <v>0</v>
      </c>
      <c r="R253" s="24" t="s">
        <v>2932</v>
      </c>
      <c r="S253" s="24" t="s">
        <v>2932</v>
      </c>
      <c r="T253" s="24"/>
      <c r="U253">
        <f t="shared" si="4"/>
        <v>0</v>
      </c>
    </row>
    <row r="254" spans="1:21" ht="27" customHeight="1" x14ac:dyDescent="0.25">
      <c r="A254" s="279" t="str">
        <f>HYPERLINK("#'RCT207_PROTECOES'!A56","")</f>
        <v/>
      </c>
      <c r="B254" s="75">
        <v>40</v>
      </c>
      <c r="C254" s="24" t="s">
        <v>51</v>
      </c>
      <c r="D254" s="24" t="s">
        <v>213</v>
      </c>
      <c r="E254" s="24" t="s">
        <v>2527</v>
      </c>
      <c r="F254" s="107" t="s">
        <v>6769</v>
      </c>
      <c r="G254" s="85" t="s">
        <v>3331</v>
      </c>
      <c r="H254" s="24"/>
      <c r="I254" s="24" t="s">
        <v>6770</v>
      </c>
      <c r="J254" s="24" t="s">
        <v>6764</v>
      </c>
      <c r="K254" s="24" t="s">
        <v>6765</v>
      </c>
      <c r="L254" s="24" t="s">
        <v>6761</v>
      </c>
      <c r="M254" s="24" t="s">
        <v>1482</v>
      </c>
      <c r="N254" s="24" t="s">
        <v>1575</v>
      </c>
      <c r="O254" s="24" t="s">
        <v>1471</v>
      </c>
      <c r="P254" s="24">
        <v>0</v>
      </c>
      <c r="Q254" s="24">
        <v>0</v>
      </c>
      <c r="R254" s="24" t="s">
        <v>2932</v>
      </c>
      <c r="S254" s="24" t="s">
        <v>2932</v>
      </c>
      <c r="T254" s="24"/>
      <c r="U254">
        <f t="shared" si="4"/>
        <v>0</v>
      </c>
    </row>
    <row r="255" spans="1:21" ht="27" customHeight="1" x14ac:dyDescent="0.25">
      <c r="A255" s="279" t="str">
        <f>HYPERLINK("#'RCT207_PROTECOES'!A58","")</f>
        <v/>
      </c>
      <c r="B255" s="75">
        <v>42</v>
      </c>
      <c r="C255" s="24" t="s">
        <v>51</v>
      </c>
      <c r="D255" s="24" t="s">
        <v>213</v>
      </c>
      <c r="E255" s="24" t="s">
        <v>2544</v>
      </c>
      <c r="F255" s="107" t="s">
        <v>6757</v>
      </c>
      <c r="G255" s="85" t="s">
        <v>6755</v>
      </c>
      <c r="H255" s="24"/>
      <c r="I255" s="24" t="s">
        <v>6771</v>
      </c>
      <c r="J255" s="24" t="s">
        <v>6764</v>
      </c>
      <c r="K255" s="24" t="s">
        <v>6765</v>
      </c>
      <c r="L255" s="24" t="s">
        <v>6761</v>
      </c>
      <c r="M255" s="24" t="s">
        <v>1487</v>
      </c>
      <c r="N255" s="24" t="s">
        <v>1497</v>
      </c>
      <c r="O255" s="24" t="s">
        <v>1471</v>
      </c>
      <c r="P255" s="24">
        <v>0</v>
      </c>
      <c r="Q255" s="24">
        <v>0</v>
      </c>
      <c r="R255" s="24" t="s">
        <v>2932</v>
      </c>
      <c r="S255" s="24" t="s">
        <v>2932</v>
      </c>
      <c r="T255" s="24"/>
      <c r="U255">
        <f t="shared" si="4"/>
        <v>0</v>
      </c>
    </row>
    <row r="256" spans="1:21" ht="27" customHeight="1" x14ac:dyDescent="0.25">
      <c r="A256" s="279" t="str">
        <f>HYPERLINK("#'RCT207_PROTECOES'!A59","")</f>
        <v/>
      </c>
      <c r="B256" s="75">
        <v>43</v>
      </c>
      <c r="C256" s="24" t="s">
        <v>51</v>
      </c>
      <c r="D256" s="24" t="s">
        <v>213</v>
      </c>
      <c r="E256" s="24" t="s">
        <v>2537</v>
      </c>
      <c r="F256" s="107" t="s">
        <v>6757</v>
      </c>
      <c r="G256" s="85" t="s">
        <v>6762</v>
      </c>
      <c r="H256" s="24"/>
      <c r="I256" s="24" t="s">
        <v>6772</v>
      </c>
      <c r="J256" s="24" t="s">
        <v>6764</v>
      </c>
      <c r="K256" s="24" t="s">
        <v>6765</v>
      </c>
      <c r="L256" s="24" t="s">
        <v>6761</v>
      </c>
      <c r="M256" s="24" t="s">
        <v>1487</v>
      </c>
      <c r="N256" s="24" t="s">
        <v>1497</v>
      </c>
      <c r="O256" s="24" t="s">
        <v>1471</v>
      </c>
      <c r="P256" s="24">
        <v>0</v>
      </c>
      <c r="Q256" s="24">
        <v>0</v>
      </c>
      <c r="R256" s="24" t="s">
        <v>2932</v>
      </c>
      <c r="S256" s="24" t="s">
        <v>2932</v>
      </c>
      <c r="T256" s="24"/>
      <c r="U256">
        <f t="shared" si="4"/>
        <v>0</v>
      </c>
    </row>
    <row r="257" spans="1:21" ht="27" customHeight="1" x14ac:dyDescent="0.25">
      <c r="A257" s="279" t="str">
        <f>HYPERLINK("#'RCT207_PROTECOES'!A60","")</f>
        <v/>
      </c>
      <c r="B257" s="75">
        <v>44</v>
      </c>
      <c r="C257" s="24" t="s">
        <v>51</v>
      </c>
      <c r="D257" s="24" t="s">
        <v>213</v>
      </c>
      <c r="E257" s="24" t="s">
        <v>2529</v>
      </c>
      <c r="F257" s="107" t="s">
        <v>6757</v>
      </c>
      <c r="G257" s="85" t="s">
        <v>3331</v>
      </c>
      <c r="H257" s="24"/>
      <c r="I257" s="24" t="s">
        <v>6773</v>
      </c>
      <c r="J257" s="24" t="s">
        <v>6764</v>
      </c>
      <c r="K257" s="24" t="s">
        <v>6765</v>
      </c>
      <c r="L257" s="24" t="s">
        <v>6761</v>
      </c>
      <c r="M257" s="24" t="s">
        <v>1487</v>
      </c>
      <c r="N257" s="24" t="s">
        <v>1497</v>
      </c>
      <c r="O257" s="24" t="s">
        <v>1471</v>
      </c>
      <c r="P257" s="24">
        <v>0</v>
      </c>
      <c r="Q257" s="24">
        <v>0</v>
      </c>
      <c r="R257" s="24" t="s">
        <v>2932</v>
      </c>
      <c r="S257" s="24" t="s">
        <v>2932</v>
      </c>
      <c r="T257" s="24"/>
      <c r="U257">
        <f t="shared" si="4"/>
        <v>0</v>
      </c>
    </row>
    <row r="258" spans="1:21" ht="27" customHeight="1" x14ac:dyDescent="0.25">
      <c r="A258" s="279" t="str">
        <f>HYPERLINK("#'RCT207_PROTECOES'!A61","")</f>
        <v/>
      </c>
      <c r="B258" s="75">
        <v>45</v>
      </c>
      <c r="C258" s="24" t="s">
        <v>51</v>
      </c>
      <c r="D258" s="24" t="s">
        <v>213</v>
      </c>
      <c r="E258" s="24" t="s">
        <v>2182</v>
      </c>
      <c r="F258" s="107" t="s">
        <v>6757</v>
      </c>
      <c r="G258" s="85" t="s">
        <v>3331</v>
      </c>
      <c r="H258" s="24"/>
      <c r="I258" s="24" t="s">
        <v>6774</v>
      </c>
      <c r="J258" s="24" t="s">
        <v>6764</v>
      </c>
      <c r="K258" s="24" t="s">
        <v>6765</v>
      </c>
      <c r="L258" s="24" t="s">
        <v>6761</v>
      </c>
      <c r="M258" s="24" t="s">
        <v>1482</v>
      </c>
      <c r="N258" s="24" t="s">
        <v>2480</v>
      </c>
      <c r="O258" s="24" t="s">
        <v>1471</v>
      </c>
      <c r="P258" s="24">
        <v>0</v>
      </c>
      <c r="Q258" s="24">
        <v>0</v>
      </c>
      <c r="R258" s="24" t="s">
        <v>2932</v>
      </c>
      <c r="S258" s="24" t="s">
        <v>2932</v>
      </c>
      <c r="T258" s="24"/>
      <c r="U258">
        <f t="shared" si="4"/>
        <v>0</v>
      </c>
    </row>
    <row r="259" spans="1:21" ht="27" customHeight="1" x14ac:dyDescent="0.25">
      <c r="A259" s="279" t="str">
        <f>HYPERLINK("#'RCT207_PROTECOES'!A62","")</f>
        <v/>
      </c>
      <c r="B259" s="75">
        <v>46</v>
      </c>
      <c r="C259" s="24" t="s">
        <v>51</v>
      </c>
      <c r="D259" s="24" t="s">
        <v>213</v>
      </c>
      <c r="E259" s="24" t="s">
        <v>2543</v>
      </c>
      <c r="F259" s="107" t="s">
        <v>6757</v>
      </c>
      <c r="G259" s="85" t="s">
        <v>6755</v>
      </c>
      <c r="H259" s="24"/>
      <c r="I259" s="24" t="s">
        <v>6775</v>
      </c>
      <c r="J259" s="24" t="s">
        <v>6764</v>
      </c>
      <c r="K259" s="24" t="s">
        <v>6765</v>
      </c>
      <c r="L259" s="24" t="s">
        <v>6761</v>
      </c>
      <c r="M259" s="24" t="s">
        <v>1458</v>
      </c>
      <c r="N259" s="24" t="s">
        <v>1459</v>
      </c>
      <c r="O259" s="24" t="s">
        <v>1471</v>
      </c>
      <c r="P259" s="24">
        <v>0</v>
      </c>
      <c r="Q259" s="24">
        <v>0</v>
      </c>
      <c r="R259" s="24" t="s">
        <v>2932</v>
      </c>
      <c r="S259" s="24" t="s">
        <v>2932</v>
      </c>
      <c r="T259" s="24"/>
      <c r="U259">
        <f t="shared" si="4"/>
        <v>0</v>
      </c>
    </row>
    <row r="260" spans="1:21" ht="27" customHeight="1" x14ac:dyDescent="0.25">
      <c r="A260" s="279" t="str">
        <f>HYPERLINK("#'RCT207_PROTECOES'!A64","")</f>
        <v/>
      </c>
      <c r="B260" s="75">
        <v>48</v>
      </c>
      <c r="C260" s="24" t="s">
        <v>51</v>
      </c>
      <c r="D260" s="24" t="s">
        <v>213</v>
      </c>
      <c r="E260" s="24" t="s">
        <v>2531</v>
      </c>
      <c r="F260" s="107" t="s">
        <v>6757</v>
      </c>
      <c r="G260" s="85" t="s">
        <v>3331</v>
      </c>
      <c r="H260" s="24"/>
      <c r="I260" s="24" t="s">
        <v>6776</v>
      </c>
      <c r="J260" s="24" t="s">
        <v>6764</v>
      </c>
      <c r="K260" s="24" t="s">
        <v>6765</v>
      </c>
      <c r="L260" s="24" t="s">
        <v>6761</v>
      </c>
      <c r="M260" s="24" t="s">
        <v>1458</v>
      </c>
      <c r="N260" s="24" t="s">
        <v>1459</v>
      </c>
      <c r="O260" s="24" t="s">
        <v>1471</v>
      </c>
      <c r="P260" s="24">
        <v>0</v>
      </c>
      <c r="Q260" s="24">
        <v>0</v>
      </c>
      <c r="R260" s="24" t="s">
        <v>2932</v>
      </c>
      <c r="S260" s="24" t="s">
        <v>2932</v>
      </c>
      <c r="T260" s="24"/>
      <c r="U260">
        <f t="shared" si="4"/>
        <v>0</v>
      </c>
    </row>
    <row r="261" spans="1:21" ht="27" customHeight="1" x14ac:dyDescent="0.25">
      <c r="A261" s="279" t="str">
        <f>HYPERLINK("#'RCT207_PROTECOES'!A67","")</f>
        <v/>
      </c>
      <c r="B261" s="75">
        <v>51</v>
      </c>
      <c r="C261" s="24" t="s">
        <v>51</v>
      </c>
      <c r="D261" s="24" t="s">
        <v>213</v>
      </c>
      <c r="E261" s="24" t="s">
        <v>2535</v>
      </c>
      <c r="F261" s="24" t="s">
        <v>6777</v>
      </c>
      <c r="G261" s="85" t="s">
        <v>3331</v>
      </c>
      <c r="H261" s="24"/>
      <c r="I261" s="24" t="s">
        <v>6778</v>
      </c>
      <c r="J261" s="24" t="s">
        <v>6779</v>
      </c>
      <c r="K261" s="24" t="s">
        <v>6780</v>
      </c>
      <c r="L261" s="24" t="s">
        <v>6781</v>
      </c>
      <c r="M261" s="24" t="s">
        <v>1458</v>
      </c>
      <c r="N261" s="24" t="s">
        <v>1459</v>
      </c>
      <c r="O261" s="24" t="s">
        <v>1471</v>
      </c>
      <c r="P261" s="24">
        <v>0</v>
      </c>
      <c r="Q261" s="24">
        <v>0</v>
      </c>
      <c r="R261" s="24" t="s">
        <v>2932</v>
      </c>
      <c r="S261" s="24" t="s">
        <v>2932</v>
      </c>
      <c r="T261" s="24"/>
      <c r="U261">
        <f t="shared" si="4"/>
        <v>0</v>
      </c>
    </row>
    <row r="262" spans="1:21" ht="27" customHeight="1" x14ac:dyDescent="0.25">
      <c r="A262" s="279" t="str">
        <f>HYPERLINK("#'RCT207_PROTECOES'!A68","")</f>
        <v/>
      </c>
      <c r="B262" s="75">
        <v>52</v>
      </c>
      <c r="C262" s="24" t="s">
        <v>51</v>
      </c>
      <c r="D262" s="24" t="s">
        <v>213</v>
      </c>
      <c r="E262" s="24" t="s">
        <v>2538</v>
      </c>
      <c r="F262" s="24" t="s">
        <v>6777</v>
      </c>
      <c r="G262" s="85" t="s">
        <v>6762</v>
      </c>
      <c r="H262" s="24"/>
      <c r="I262" s="24" t="s">
        <v>6782</v>
      </c>
      <c r="J262" s="24" t="s">
        <v>6779</v>
      </c>
      <c r="K262" s="24" t="s">
        <v>6780</v>
      </c>
      <c r="L262" s="24" t="s">
        <v>6781</v>
      </c>
      <c r="M262" s="24" t="s">
        <v>1458</v>
      </c>
      <c r="N262" s="24" t="s">
        <v>1459</v>
      </c>
      <c r="O262" s="24" t="s">
        <v>1471</v>
      </c>
      <c r="P262" s="24">
        <v>0</v>
      </c>
      <c r="Q262" s="24">
        <v>0</v>
      </c>
      <c r="R262" s="24" t="s">
        <v>2932</v>
      </c>
      <c r="S262" s="24" t="s">
        <v>2932</v>
      </c>
      <c r="T262" s="24"/>
      <c r="U262">
        <f t="shared" si="4"/>
        <v>0</v>
      </c>
    </row>
    <row r="263" spans="1:21" ht="27" customHeight="1" x14ac:dyDescent="0.25">
      <c r="A263" s="279" t="str">
        <f>HYPERLINK("#'RCT207_PROTECOES'!A69","")</f>
        <v/>
      </c>
      <c r="B263" s="75">
        <v>53</v>
      </c>
      <c r="C263" s="24" t="s">
        <v>51</v>
      </c>
      <c r="D263" s="24" t="s">
        <v>213</v>
      </c>
      <c r="E263" s="24" t="s">
        <v>2542</v>
      </c>
      <c r="F263" s="24" t="s">
        <v>6777</v>
      </c>
      <c r="G263" s="85" t="s">
        <v>6755</v>
      </c>
      <c r="H263" s="24"/>
      <c r="I263" s="24" t="s">
        <v>6783</v>
      </c>
      <c r="J263" s="24" t="s">
        <v>6779</v>
      </c>
      <c r="K263" s="24" t="s">
        <v>6780</v>
      </c>
      <c r="L263" s="24" t="s">
        <v>6781</v>
      </c>
      <c r="M263" s="24" t="s">
        <v>1482</v>
      </c>
      <c r="N263" s="24" t="s">
        <v>1575</v>
      </c>
      <c r="O263" s="24" t="s">
        <v>1471</v>
      </c>
      <c r="P263" s="24">
        <v>0</v>
      </c>
      <c r="Q263" s="24">
        <v>0</v>
      </c>
      <c r="R263" s="24" t="s">
        <v>2932</v>
      </c>
      <c r="S263" s="24" t="s">
        <v>2932</v>
      </c>
      <c r="T263" s="24"/>
      <c r="U263">
        <f t="shared" si="4"/>
        <v>0</v>
      </c>
    </row>
    <row r="264" spans="1:21" ht="27" customHeight="1" x14ac:dyDescent="0.25">
      <c r="A264" s="279" t="str">
        <f>HYPERLINK("#'RCT207_PROTECOES'!A72","")</f>
        <v/>
      </c>
      <c r="B264" s="75">
        <v>56</v>
      </c>
      <c r="C264" s="24" t="s">
        <v>51</v>
      </c>
      <c r="D264" s="24" t="s">
        <v>213</v>
      </c>
      <c r="E264" s="24" t="s">
        <v>2180</v>
      </c>
      <c r="F264" s="24" t="s">
        <v>6777</v>
      </c>
      <c r="G264" s="85" t="s">
        <v>3331</v>
      </c>
      <c r="H264" s="24"/>
      <c r="I264" s="24" t="s">
        <v>6767</v>
      </c>
      <c r="J264" s="24" t="s">
        <v>6779</v>
      </c>
      <c r="K264" s="24" t="s">
        <v>6780</v>
      </c>
      <c r="L264" s="24" t="s">
        <v>6781</v>
      </c>
      <c r="M264" s="24" t="s">
        <v>1482</v>
      </c>
      <c r="N264" s="24" t="s">
        <v>1555</v>
      </c>
      <c r="O264" s="24" t="s">
        <v>1471</v>
      </c>
      <c r="P264" s="24">
        <v>0</v>
      </c>
      <c r="Q264" s="24">
        <v>0</v>
      </c>
      <c r="R264" s="24" t="s">
        <v>2932</v>
      </c>
      <c r="S264" s="24" t="s">
        <v>2932</v>
      </c>
      <c r="T264" s="24"/>
      <c r="U264">
        <f t="shared" si="4"/>
        <v>0</v>
      </c>
    </row>
    <row r="265" spans="1:21" ht="27" customHeight="1" x14ac:dyDescent="0.25">
      <c r="A265" s="279" t="str">
        <f>HYPERLINK("#'RCT207_PROTECOES'!A76","")</f>
        <v/>
      </c>
      <c r="B265" s="75">
        <v>60</v>
      </c>
      <c r="C265" s="24" t="s">
        <v>51</v>
      </c>
      <c r="D265" s="24" t="s">
        <v>213</v>
      </c>
      <c r="E265" s="24" t="s">
        <v>2528</v>
      </c>
      <c r="F265" s="24" t="s">
        <v>6777</v>
      </c>
      <c r="G265" s="85" t="s">
        <v>3331</v>
      </c>
      <c r="H265" s="24"/>
      <c r="I265" s="24" t="s">
        <v>6768</v>
      </c>
      <c r="J265" s="24" t="s">
        <v>6779</v>
      </c>
      <c r="K265" s="24" t="s">
        <v>6780</v>
      </c>
      <c r="L265" s="24" t="s">
        <v>6781</v>
      </c>
      <c r="M265" s="24" t="s">
        <v>1482</v>
      </c>
      <c r="N265" s="24" t="s">
        <v>2665</v>
      </c>
      <c r="O265" s="24" t="s">
        <v>1471</v>
      </c>
      <c r="P265" s="24">
        <v>0</v>
      </c>
      <c r="Q265" s="24">
        <v>0</v>
      </c>
      <c r="R265" s="24" t="s">
        <v>2932</v>
      </c>
      <c r="S265" s="24" t="s">
        <v>2932</v>
      </c>
      <c r="T265" s="24"/>
      <c r="U265">
        <f t="shared" si="4"/>
        <v>0</v>
      </c>
    </row>
    <row r="266" spans="1:21" ht="27" customHeight="1" x14ac:dyDescent="0.25">
      <c r="A266" s="279" t="str">
        <f>HYPERLINK("#'RCT207_PROTECOES'!A80","")</f>
        <v/>
      </c>
      <c r="B266" s="75">
        <v>64</v>
      </c>
      <c r="C266" s="24" t="s">
        <v>51</v>
      </c>
      <c r="D266" s="24" t="s">
        <v>213</v>
      </c>
      <c r="E266" s="24" t="s">
        <v>2527</v>
      </c>
      <c r="F266" s="24" t="s">
        <v>6784</v>
      </c>
      <c r="G266" s="85" t="s">
        <v>3331</v>
      </c>
      <c r="H266" s="24"/>
      <c r="I266" s="24" t="s">
        <v>6770</v>
      </c>
      <c r="J266" s="24" t="s">
        <v>6779</v>
      </c>
      <c r="K266" s="24" t="s">
        <v>6780</v>
      </c>
      <c r="L266" s="24" t="s">
        <v>6781</v>
      </c>
      <c r="M266" s="24" t="s">
        <v>1482</v>
      </c>
      <c r="N266" s="24" t="s">
        <v>1575</v>
      </c>
      <c r="O266" s="24" t="s">
        <v>1471</v>
      </c>
      <c r="P266" s="24">
        <v>0</v>
      </c>
      <c r="Q266" s="24">
        <v>0</v>
      </c>
      <c r="R266" s="24" t="s">
        <v>2932</v>
      </c>
      <c r="S266" s="24" t="s">
        <v>2932</v>
      </c>
      <c r="T266" s="24"/>
      <c r="U266">
        <f t="shared" si="4"/>
        <v>0</v>
      </c>
    </row>
    <row r="267" spans="1:21" ht="27" customHeight="1" x14ac:dyDescent="0.25">
      <c r="A267" s="279" t="str">
        <f>HYPERLINK("#'RCT207_PROTECOES'!A82","")</f>
        <v/>
      </c>
      <c r="B267" s="75">
        <v>66</v>
      </c>
      <c r="C267" s="24" t="s">
        <v>51</v>
      </c>
      <c r="D267" s="24" t="s">
        <v>213</v>
      </c>
      <c r="E267" s="24" t="s">
        <v>2544</v>
      </c>
      <c r="F267" s="24" t="s">
        <v>6777</v>
      </c>
      <c r="G267" s="85" t="s">
        <v>6755</v>
      </c>
      <c r="H267" s="24"/>
      <c r="I267" s="24" t="s">
        <v>6785</v>
      </c>
      <c r="J267" s="24" t="s">
        <v>6779</v>
      </c>
      <c r="K267" s="24" t="s">
        <v>6780</v>
      </c>
      <c r="L267" s="24" t="s">
        <v>6781</v>
      </c>
      <c r="M267" s="24" t="s">
        <v>1487</v>
      </c>
      <c r="N267" s="24" t="s">
        <v>1497</v>
      </c>
      <c r="O267" s="24" t="s">
        <v>1471</v>
      </c>
      <c r="P267" s="24">
        <v>0</v>
      </c>
      <c r="Q267" s="24">
        <v>0</v>
      </c>
      <c r="R267" s="24" t="s">
        <v>2932</v>
      </c>
      <c r="S267" s="24" t="s">
        <v>2932</v>
      </c>
      <c r="T267" s="24"/>
      <c r="U267">
        <f t="shared" si="4"/>
        <v>0</v>
      </c>
    </row>
    <row r="268" spans="1:21" ht="27" customHeight="1" x14ac:dyDescent="0.25">
      <c r="A268" s="279" t="str">
        <f>HYPERLINK("#'RCT207_PROTECOES'!A83","")</f>
        <v/>
      </c>
      <c r="B268" s="75">
        <v>67</v>
      </c>
      <c r="C268" s="24" t="s">
        <v>51</v>
      </c>
      <c r="D268" s="24" t="s">
        <v>213</v>
      </c>
      <c r="E268" s="24" t="s">
        <v>2537</v>
      </c>
      <c r="F268" s="24" t="s">
        <v>6777</v>
      </c>
      <c r="G268" s="85" t="s">
        <v>6762</v>
      </c>
      <c r="H268" s="24"/>
      <c r="I268" s="24" t="s">
        <v>6772</v>
      </c>
      <c r="J268" s="24" t="s">
        <v>6779</v>
      </c>
      <c r="K268" s="24" t="s">
        <v>6780</v>
      </c>
      <c r="L268" s="24" t="s">
        <v>6781</v>
      </c>
      <c r="M268" s="24" t="s">
        <v>1487</v>
      </c>
      <c r="N268" s="24" t="s">
        <v>1497</v>
      </c>
      <c r="O268" s="24" t="s">
        <v>1471</v>
      </c>
      <c r="P268" s="24">
        <v>0</v>
      </c>
      <c r="Q268" s="24">
        <v>0</v>
      </c>
      <c r="R268" s="24" t="s">
        <v>2932</v>
      </c>
      <c r="S268" s="24" t="s">
        <v>2932</v>
      </c>
      <c r="T268" s="24"/>
      <c r="U268">
        <f t="shared" si="4"/>
        <v>0</v>
      </c>
    </row>
    <row r="269" spans="1:21" ht="27" customHeight="1" x14ac:dyDescent="0.25">
      <c r="A269" s="279" t="str">
        <f>HYPERLINK("#'RCT207_PROTECOES'!A84","")</f>
        <v/>
      </c>
      <c r="B269" s="75">
        <v>68</v>
      </c>
      <c r="C269" s="24" t="s">
        <v>51</v>
      </c>
      <c r="D269" s="24" t="s">
        <v>213</v>
      </c>
      <c r="E269" s="24" t="s">
        <v>2529</v>
      </c>
      <c r="F269" s="24" t="s">
        <v>6777</v>
      </c>
      <c r="G269" s="85" t="s">
        <v>3331</v>
      </c>
      <c r="H269" s="24"/>
      <c r="I269" s="24" t="s">
        <v>6773</v>
      </c>
      <c r="J269" s="24" t="s">
        <v>6779</v>
      </c>
      <c r="K269" s="24" t="s">
        <v>6780</v>
      </c>
      <c r="L269" s="24" t="s">
        <v>6781</v>
      </c>
      <c r="M269" s="24" t="s">
        <v>1487</v>
      </c>
      <c r="N269" s="24" t="s">
        <v>1497</v>
      </c>
      <c r="O269" s="24" t="s">
        <v>1471</v>
      </c>
      <c r="P269" s="24">
        <v>0</v>
      </c>
      <c r="Q269" s="24">
        <v>0</v>
      </c>
      <c r="R269" s="24" t="s">
        <v>2932</v>
      </c>
      <c r="S269" s="24" t="s">
        <v>2932</v>
      </c>
      <c r="T269" s="24"/>
      <c r="U269">
        <f t="shared" si="4"/>
        <v>0</v>
      </c>
    </row>
    <row r="270" spans="1:21" ht="27" customHeight="1" x14ac:dyDescent="0.25">
      <c r="A270" s="279" t="str">
        <f>HYPERLINK("#'RCT207_PROTECOES'!A85","")</f>
        <v/>
      </c>
      <c r="B270" s="75">
        <v>69</v>
      </c>
      <c r="C270" s="24" t="s">
        <v>51</v>
      </c>
      <c r="D270" s="24" t="s">
        <v>213</v>
      </c>
      <c r="E270" s="24" t="s">
        <v>2182</v>
      </c>
      <c r="F270" s="24" t="s">
        <v>6777</v>
      </c>
      <c r="G270" s="85" t="s">
        <v>3331</v>
      </c>
      <c r="H270" s="24"/>
      <c r="I270" s="24" t="s">
        <v>6774</v>
      </c>
      <c r="J270" s="24" t="s">
        <v>6779</v>
      </c>
      <c r="K270" s="24" t="s">
        <v>6780</v>
      </c>
      <c r="L270" s="24" t="s">
        <v>6781</v>
      </c>
      <c r="M270" s="24" t="s">
        <v>1482</v>
      </c>
      <c r="N270" s="24" t="s">
        <v>2480</v>
      </c>
      <c r="O270" s="24" t="s">
        <v>1471</v>
      </c>
      <c r="P270" s="24">
        <v>0</v>
      </c>
      <c r="Q270" s="24">
        <v>0</v>
      </c>
      <c r="R270" s="24" t="s">
        <v>2932</v>
      </c>
      <c r="S270" s="24" t="s">
        <v>2932</v>
      </c>
      <c r="T270" s="24"/>
      <c r="U270">
        <f t="shared" si="4"/>
        <v>0</v>
      </c>
    </row>
    <row r="271" spans="1:21" ht="27" customHeight="1" x14ac:dyDescent="0.25">
      <c r="A271" s="279" t="str">
        <f>HYPERLINK("#'RCT207_PROTECOES'!A86","")</f>
        <v/>
      </c>
      <c r="B271" s="75">
        <v>70</v>
      </c>
      <c r="C271" s="24" t="s">
        <v>51</v>
      </c>
      <c r="D271" s="24" t="s">
        <v>213</v>
      </c>
      <c r="E271" s="24" t="s">
        <v>2543</v>
      </c>
      <c r="F271" s="24" t="s">
        <v>6777</v>
      </c>
      <c r="G271" s="85" t="s">
        <v>6755</v>
      </c>
      <c r="H271" s="24"/>
      <c r="I271" s="24" t="s">
        <v>6786</v>
      </c>
      <c r="J271" s="24" t="s">
        <v>6779</v>
      </c>
      <c r="K271" s="24" t="s">
        <v>6780</v>
      </c>
      <c r="L271" s="24" t="s">
        <v>6781</v>
      </c>
      <c r="M271" s="24" t="s">
        <v>1458</v>
      </c>
      <c r="N271" s="24" t="s">
        <v>1459</v>
      </c>
      <c r="O271" s="24" t="s">
        <v>1471</v>
      </c>
      <c r="P271" s="24">
        <v>0</v>
      </c>
      <c r="Q271" s="24">
        <v>0</v>
      </c>
      <c r="R271" s="24" t="s">
        <v>2932</v>
      </c>
      <c r="S271" s="24" t="s">
        <v>2932</v>
      </c>
      <c r="T271" s="24"/>
      <c r="U271">
        <f t="shared" si="4"/>
        <v>0</v>
      </c>
    </row>
    <row r="272" spans="1:21" ht="27" customHeight="1" x14ac:dyDescent="0.25">
      <c r="A272" s="279" t="str">
        <f>HYPERLINK("#'RCT207_PROTECOES'!A88","")</f>
        <v/>
      </c>
      <c r="B272" s="75">
        <v>72</v>
      </c>
      <c r="C272" s="24" t="s">
        <v>51</v>
      </c>
      <c r="D272" s="24" t="s">
        <v>213</v>
      </c>
      <c r="E272" s="24" t="s">
        <v>2531</v>
      </c>
      <c r="F272" s="24" t="s">
        <v>6777</v>
      </c>
      <c r="G272" s="85" t="s">
        <v>3331</v>
      </c>
      <c r="H272" s="24"/>
      <c r="I272" s="24" t="s">
        <v>6776</v>
      </c>
      <c r="J272" s="24" t="s">
        <v>6779</v>
      </c>
      <c r="K272" s="24" t="s">
        <v>6780</v>
      </c>
      <c r="L272" s="24" t="s">
        <v>6781</v>
      </c>
      <c r="M272" s="24" t="s">
        <v>1458</v>
      </c>
      <c r="N272" s="24" t="s">
        <v>1459</v>
      </c>
      <c r="O272" s="24" t="s">
        <v>1471</v>
      </c>
      <c r="P272" s="24">
        <v>0</v>
      </c>
      <c r="Q272" s="24">
        <v>0</v>
      </c>
      <c r="R272" s="24" t="s">
        <v>2932</v>
      </c>
      <c r="S272" s="24" t="s">
        <v>2932</v>
      </c>
      <c r="T272" s="24"/>
      <c r="U272">
        <f t="shared" si="4"/>
        <v>0</v>
      </c>
    </row>
    <row r="273" spans="1:21" ht="27" customHeight="1" x14ac:dyDescent="0.25">
      <c r="A273" s="279" t="str">
        <f>HYPERLINK("#'RCT207_PROTECOES'!A91","")</f>
        <v/>
      </c>
      <c r="B273" s="75">
        <v>75</v>
      </c>
      <c r="C273" s="24" t="s">
        <v>51</v>
      </c>
      <c r="D273" s="24" t="s">
        <v>213</v>
      </c>
      <c r="E273" s="24" t="s">
        <v>2535</v>
      </c>
      <c r="F273" s="107" t="s">
        <v>6787</v>
      </c>
      <c r="G273" s="85" t="s">
        <v>3331</v>
      </c>
      <c r="H273" s="24"/>
      <c r="I273" s="24" t="s">
        <v>6788</v>
      </c>
      <c r="J273" s="107" t="s">
        <v>6789</v>
      </c>
      <c r="K273" s="24" t="s">
        <v>6790</v>
      </c>
      <c r="L273" s="24"/>
      <c r="M273" s="24" t="s">
        <v>1458</v>
      </c>
      <c r="N273" s="24" t="s">
        <v>1459</v>
      </c>
      <c r="O273" s="24" t="s">
        <v>1471</v>
      </c>
      <c r="P273" s="24">
        <v>0</v>
      </c>
      <c r="Q273" s="24">
        <v>0</v>
      </c>
      <c r="R273" s="24" t="s">
        <v>2932</v>
      </c>
      <c r="S273" s="24" t="s">
        <v>2932</v>
      </c>
      <c r="T273" s="24"/>
      <c r="U273">
        <f t="shared" si="4"/>
        <v>0</v>
      </c>
    </row>
    <row r="274" spans="1:21" ht="27" customHeight="1" x14ac:dyDescent="0.25">
      <c r="A274" s="279" t="str">
        <f>HYPERLINK("#'RCT207_PROTECOES'!A93","")</f>
        <v/>
      </c>
      <c r="B274" s="75">
        <v>77</v>
      </c>
      <c r="C274" s="24" t="s">
        <v>51</v>
      </c>
      <c r="D274" s="24" t="s">
        <v>213</v>
      </c>
      <c r="E274" s="24" t="s">
        <v>2542</v>
      </c>
      <c r="F274" s="107" t="s">
        <v>6787</v>
      </c>
      <c r="G274" s="85" t="s">
        <v>6755</v>
      </c>
      <c r="H274" s="24"/>
      <c r="I274" s="24" t="s">
        <v>6791</v>
      </c>
      <c r="J274" s="107" t="s">
        <v>6789</v>
      </c>
      <c r="K274" s="24" t="s">
        <v>6790</v>
      </c>
      <c r="L274" s="24"/>
      <c r="M274" s="24" t="s">
        <v>1482</v>
      </c>
      <c r="N274" s="24" t="s">
        <v>1575</v>
      </c>
      <c r="O274" s="24" t="s">
        <v>1471</v>
      </c>
      <c r="P274" s="24">
        <v>0</v>
      </c>
      <c r="Q274" s="24">
        <v>0</v>
      </c>
      <c r="R274" s="24" t="s">
        <v>2932</v>
      </c>
      <c r="S274" s="24" t="s">
        <v>2932</v>
      </c>
      <c r="T274" s="24"/>
      <c r="U274">
        <f t="shared" si="4"/>
        <v>0</v>
      </c>
    </row>
    <row r="275" spans="1:21" ht="27" customHeight="1" x14ac:dyDescent="0.25">
      <c r="A275" s="279" t="str">
        <f>HYPERLINK("#'RCT207_PROTECOES'!A97","")</f>
        <v/>
      </c>
      <c r="B275" s="75">
        <v>81</v>
      </c>
      <c r="C275" s="24" t="s">
        <v>51</v>
      </c>
      <c r="D275" s="24" t="s">
        <v>213</v>
      </c>
      <c r="E275" s="24" t="s">
        <v>2541</v>
      </c>
      <c r="F275" s="107" t="s">
        <v>6787</v>
      </c>
      <c r="G275" s="85" t="s">
        <v>3331</v>
      </c>
      <c r="H275" s="24"/>
      <c r="I275" s="24" t="s">
        <v>6792</v>
      </c>
      <c r="J275" s="107" t="s">
        <v>6789</v>
      </c>
      <c r="K275" s="24" t="s">
        <v>6790</v>
      </c>
      <c r="L275" s="24"/>
      <c r="M275" s="24" t="s">
        <v>1482</v>
      </c>
      <c r="N275" s="24" t="s">
        <v>2922</v>
      </c>
      <c r="O275" s="24" t="s">
        <v>1471</v>
      </c>
      <c r="P275" s="24">
        <v>0</v>
      </c>
      <c r="Q275" s="24">
        <v>0</v>
      </c>
      <c r="R275" s="24" t="s">
        <v>2932</v>
      </c>
      <c r="S275" s="24" t="s">
        <v>2932</v>
      </c>
      <c r="T275" s="24"/>
      <c r="U275">
        <f t="shared" si="4"/>
        <v>0</v>
      </c>
    </row>
    <row r="276" spans="1:21" ht="27" customHeight="1" x14ac:dyDescent="0.25">
      <c r="A276" s="279" t="str">
        <f>HYPERLINK("#'RCT207_PROTECOES'!A98","")</f>
        <v/>
      </c>
      <c r="B276" s="75">
        <v>82</v>
      </c>
      <c r="C276" s="24" t="s">
        <v>51</v>
      </c>
      <c r="D276" s="24" t="s">
        <v>213</v>
      </c>
      <c r="E276" s="24" t="s">
        <v>2541</v>
      </c>
      <c r="F276" s="107" t="s">
        <v>6787</v>
      </c>
      <c r="G276" s="85" t="s">
        <v>6793</v>
      </c>
      <c r="H276" s="24"/>
      <c r="I276" s="24" t="s">
        <v>6792</v>
      </c>
      <c r="J276" s="107" t="s">
        <v>6789</v>
      </c>
      <c r="K276" s="24" t="s">
        <v>6790</v>
      </c>
      <c r="L276" s="24"/>
      <c r="M276" s="24" t="s">
        <v>1482</v>
      </c>
      <c r="N276" s="24" t="s">
        <v>2922</v>
      </c>
      <c r="O276" s="24" t="s">
        <v>1471</v>
      </c>
      <c r="P276" s="24">
        <v>0</v>
      </c>
      <c r="Q276" s="24">
        <v>0</v>
      </c>
      <c r="R276" s="24" t="s">
        <v>2932</v>
      </c>
      <c r="S276" s="24" t="s">
        <v>2932</v>
      </c>
      <c r="T276" s="24"/>
      <c r="U276">
        <f t="shared" si="4"/>
        <v>0</v>
      </c>
    </row>
    <row r="277" spans="1:21" ht="27" customHeight="1" x14ac:dyDescent="0.25">
      <c r="A277" s="279" t="str">
        <f>HYPERLINK("#'RCT207_PROTECOES'!A99","")</f>
        <v/>
      </c>
      <c r="B277" s="75">
        <v>83</v>
      </c>
      <c r="C277" s="24" t="s">
        <v>51</v>
      </c>
      <c r="D277" s="24" t="s">
        <v>213</v>
      </c>
      <c r="E277" s="24" t="s">
        <v>2532</v>
      </c>
      <c r="F277" s="107" t="s">
        <v>6787</v>
      </c>
      <c r="G277" s="85" t="s">
        <v>3331</v>
      </c>
      <c r="H277" s="24"/>
      <c r="I277" s="24" t="s">
        <v>6794</v>
      </c>
      <c r="J277" s="107" t="s">
        <v>6789</v>
      </c>
      <c r="K277" s="24" t="s">
        <v>6790</v>
      </c>
      <c r="L277" s="24"/>
      <c r="M277" s="24" t="s">
        <v>1482</v>
      </c>
      <c r="N277" s="24" t="s">
        <v>1575</v>
      </c>
      <c r="O277" s="24" t="s">
        <v>1471</v>
      </c>
      <c r="P277" s="24">
        <v>0</v>
      </c>
      <c r="Q277" s="24">
        <v>0</v>
      </c>
      <c r="R277" s="24" t="s">
        <v>2932</v>
      </c>
      <c r="S277" s="24" t="s">
        <v>2932</v>
      </c>
      <c r="T277" s="24"/>
      <c r="U277">
        <f t="shared" ref="U277:U318" si="5">IF(OR(H277&lt;&gt;"",G277=""),1,0)</f>
        <v>0</v>
      </c>
    </row>
    <row r="278" spans="1:21" ht="27" customHeight="1" x14ac:dyDescent="0.25">
      <c r="A278" s="279" t="str">
        <f>HYPERLINK("#'RCT207_PROTECOES'!A100","")</f>
        <v/>
      </c>
      <c r="B278" s="75">
        <v>84</v>
      </c>
      <c r="C278" s="24" t="s">
        <v>51</v>
      </c>
      <c r="D278" s="24" t="s">
        <v>213</v>
      </c>
      <c r="E278" s="24" t="s">
        <v>2532</v>
      </c>
      <c r="F278" s="107" t="s">
        <v>6787</v>
      </c>
      <c r="G278" s="85" t="s">
        <v>116</v>
      </c>
      <c r="H278" s="24"/>
      <c r="I278" s="24" t="s">
        <v>6794</v>
      </c>
      <c r="J278" s="107" t="s">
        <v>6789</v>
      </c>
      <c r="K278" s="24" t="s">
        <v>6790</v>
      </c>
      <c r="L278" s="24"/>
      <c r="M278" s="24" t="s">
        <v>1482</v>
      </c>
      <c r="N278" s="24" t="s">
        <v>1575</v>
      </c>
      <c r="O278" s="24" t="s">
        <v>1471</v>
      </c>
      <c r="P278" s="24">
        <v>0</v>
      </c>
      <c r="Q278" s="24">
        <v>0</v>
      </c>
      <c r="R278" s="24" t="s">
        <v>2932</v>
      </c>
      <c r="S278" s="24" t="s">
        <v>2932</v>
      </c>
      <c r="T278" s="24"/>
      <c r="U278">
        <f t="shared" si="5"/>
        <v>0</v>
      </c>
    </row>
    <row r="279" spans="1:21" ht="27" customHeight="1" x14ac:dyDescent="0.25">
      <c r="A279" s="279" t="str">
        <f>HYPERLINK("#'RCT207_PROTECOES'!A101","")</f>
        <v/>
      </c>
      <c r="B279" s="75">
        <v>85</v>
      </c>
      <c r="C279" s="24" t="s">
        <v>51</v>
      </c>
      <c r="D279" s="24" t="s">
        <v>213</v>
      </c>
      <c r="E279" s="24" t="s">
        <v>2532</v>
      </c>
      <c r="F279" s="107" t="s">
        <v>6787</v>
      </c>
      <c r="G279" s="85" t="s">
        <v>6793</v>
      </c>
      <c r="H279" s="24"/>
      <c r="I279" s="24" t="s">
        <v>6794</v>
      </c>
      <c r="J279" s="107" t="s">
        <v>6789</v>
      </c>
      <c r="K279" s="24" t="s">
        <v>6790</v>
      </c>
      <c r="L279" s="24"/>
      <c r="M279" s="24" t="s">
        <v>1482</v>
      </c>
      <c r="N279" s="24" t="s">
        <v>1575</v>
      </c>
      <c r="O279" s="24" t="s">
        <v>1471</v>
      </c>
      <c r="P279" s="24">
        <v>0</v>
      </c>
      <c r="Q279" s="24">
        <v>0</v>
      </c>
      <c r="R279" s="24" t="s">
        <v>2932</v>
      </c>
      <c r="S279" s="24" t="s">
        <v>2932</v>
      </c>
      <c r="T279" s="24"/>
      <c r="U279">
        <f t="shared" si="5"/>
        <v>0</v>
      </c>
    </row>
    <row r="280" spans="1:21" ht="27" customHeight="1" x14ac:dyDescent="0.25">
      <c r="A280" s="279" t="str">
        <f>HYPERLINK("#'RCT207_PROTECOES'!A102","")</f>
        <v/>
      </c>
      <c r="B280" s="75">
        <v>86</v>
      </c>
      <c r="C280" s="24" t="s">
        <v>51</v>
      </c>
      <c r="D280" s="24" t="s">
        <v>213</v>
      </c>
      <c r="E280" s="24" t="s">
        <v>2540</v>
      </c>
      <c r="F280" s="107" t="s">
        <v>6787</v>
      </c>
      <c r="G280" s="85" t="s">
        <v>3331</v>
      </c>
      <c r="H280" s="24"/>
      <c r="I280" s="24" t="s">
        <v>6795</v>
      </c>
      <c r="J280" s="107" t="s">
        <v>6789</v>
      </c>
      <c r="K280" s="24" t="s">
        <v>6790</v>
      </c>
      <c r="L280" s="24"/>
      <c r="M280" s="24" t="s">
        <v>1487</v>
      </c>
      <c r="N280" s="24" t="s">
        <v>1497</v>
      </c>
      <c r="O280" s="24" t="s">
        <v>1471</v>
      </c>
      <c r="P280" s="24">
        <v>0</v>
      </c>
      <c r="Q280" s="24">
        <v>0</v>
      </c>
      <c r="R280" s="24" t="s">
        <v>2932</v>
      </c>
      <c r="S280" s="24" t="s">
        <v>2932</v>
      </c>
      <c r="T280" s="24"/>
      <c r="U280">
        <f t="shared" si="5"/>
        <v>0</v>
      </c>
    </row>
    <row r="281" spans="1:21" ht="27" customHeight="1" x14ac:dyDescent="0.25">
      <c r="A281" s="279" t="str">
        <f>HYPERLINK("#'RCT207_PROTECOES'!A103","")</f>
        <v/>
      </c>
      <c r="B281" s="75">
        <v>87</v>
      </c>
      <c r="C281" s="24" t="s">
        <v>51</v>
      </c>
      <c r="D281" s="24" t="s">
        <v>213</v>
      </c>
      <c r="E281" s="24" t="s">
        <v>2540</v>
      </c>
      <c r="F281" s="107" t="s">
        <v>6787</v>
      </c>
      <c r="G281" s="85" t="s">
        <v>6793</v>
      </c>
      <c r="H281" s="24"/>
      <c r="I281" s="24" t="s">
        <v>6795</v>
      </c>
      <c r="J281" s="107" t="s">
        <v>6789</v>
      </c>
      <c r="K281" s="24" t="s">
        <v>6790</v>
      </c>
      <c r="L281" s="24"/>
      <c r="M281" s="24" t="s">
        <v>1487</v>
      </c>
      <c r="N281" s="24" t="s">
        <v>1497</v>
      </c>
      <c r="O281" s="24" t="s">
        <v>1471</v>
      </c>
      <c r="P281" s="24">
        <v>0</v>
      </c>
      <c r="Q281" s="24">
        <v>0</v>
      </c>
      <c r="R281" s="24" t="s">
        <v>2932</v>
      </c>
      <c r="S281" s="24" t="s">
        <v>2932</v>
      </c>
      <c r="T281" s="24"/>
      <c r="U281">
        <f t="shared" si="5"/>
        <v>0</v>
      </c>
    </row>
    <row r="282" spans="1:21" ht="27" customHeight="1" x14ac:dyDescent="0.25">
      <c r="A282" s="279" t="str">
        <f>HYPERLINK("#'RCT207_PROTECOES'!A105","")</f>
        <v/>
      </c>
      <c r="B282" s="75">
        <v>89</v>
      </c>
      <c r="C282" s="24" t="s">
        <v>51</v>
      </c>
      <c r="D282" s="24" t="s">
        <v>213</v>
      </c>
      <c r="E282" s="24" t="s">
        <v>2533</v>
      </c>
      <c r="F282" s="107" t="s">
        <v>6787</v>
      </c>
      <c r="G282" s="85" t="s">
        <v>3331</v>
      </c>
      <c r="H282" s="24"/>
      <c r="I282" s="24" t="s">
        <v>6796</v>
      </c>
      <c r="J282" s="107" t="s">
        <v>6789</v>
      </c>
      <c r="K282" s="24" t="s">
        <v>6790</v>
      </c>
      <c r="L282" s="24"/>
      <c r="M282" s="24" t="s">
        <v>1482</v>
      </c>
      <c r="N282" s="24" t="s">
        <v>1575</v>
      </c>
      <c r="O282" s="24" t="s">
        <v>1471</v>
      </c>
      <c r="P282" s="24">
        <v>0</v>
      </c>
      <c r="Q282" s="24">
        <v>0</v>
      </c>
      <c r="R282" s="24" t="s">
        <v>2932</v>
      </c>
      <c r="S282" s="24" t="s">
        <v>2932</v>
      </c>
      <c r="T282" s="24"/>
      <c r="U282">
        <f t="shared" si="5"/>
        <v>0</v>
      </c>
    </row>
    <row r="283" spans="1:21" ht="27" customHeight="1" x14ac:dyDescent="0.25">
      <c r="A283" s="279" t="str">
        <f>HYPERLINK("#'RCT207_PROTECOES'!A106","")</f>
        <v/>
      </c>
      <c r="B283" s="75">
        <v>90</v>
      </c>
      <c r="C283" s="24" t="s">
        <v>51</v>
      </c>
      <c r="D283" s="24" t="s">
        <v>213</v>
      </c>
      <c r="E283" s="24" t="s">
        <v>2533</v>
      </c>
      <c r="F283" s="107" t="s">
        <v>6787</v>
      </c>
      <c r="G283" s="85" t="s">
        <v>6793</v>
      </c>
      <c r="H283" s="24"/>
      <c r="I283" s="24" t="s">
        <v>6796</v>
      </c>
      <c r="J283" s="107" t="s">
        <v>6789</v>
      </c>
      <c r="K283" s="24" t="s">
        <v>6790</v>
      </c>
      <c r="L283" s="24"/>
      <c r="M283" s="24" t="s">
        <v>1482</v>
      </c>
      <c r="N283" s="24" t="s">
        <v>1575</v>
      </c>
      <c r="O283" s="24" t="s">
        <v>1471</v>
      </c>
      <c r="P283" s="24">
        <v>0</v>
      </c>
      <c r="Q283" s="24">
        <v>0</v>
      </c>
      <c r="R283" s="24" t="s">
        <v>2932</v>
      </c>
      <c r="S283" s="24" t="s">
        <v>2932</v>
      </c>
      <c r="T283" s="24"/>
      <c r="U283">
        <f t="shared" si="5"/>
        <v>0</v>
      </c>
    </row>
    <row r="284" spans="1:21" ht="27" customHeight="1" x14ac:dyDescent="0.25">
      <c r="A284" s="279" t="str">
        <f>HYPERLINK("#'RCT207_PROTECOES'!A107","")</f>
        <v/>
      </c>
      <c r="B284" s="75">
        <v>91</v>
      </c>
      <c r="C284" s="24" t="s">
        <v>51</v>
      </c>
      <c r="D284" s="24" t="s">
        <v>213</v>
      </c>
      <c r="E284" s="24" t="s">
        <v>2533</v>
      </c>
      <c r="F284" s="107" t="s">
        <v>6787</v>
      </c>
      <c r="G284" s="85" t="s">
        <v>186</v>
      </c>
      <c r="H284" s="24"/>
      <c r="I284" s="24" t="s">
        <v>6796</v>
      </c>
      <c r="J284" s="107" t="s">
        <v>6789</v>
      </c>
      <c r="K284" s="24" t="s">
        <v>6790</v>
      </c>
      <c r="L284" s="24"/>
      <c r="M284" s="24" t="s">
        <v>1482</v>
      </c>
      <c r="N284" s="24" t="s">
        <v>1575</v>
      </c>
      <c r="O284" s="24" t="s">
        <v>1471</v>
      </c>
      <c r="P284" s="24">
        <v>0</v>
      </c>
      <c r="Q284" s="24">
        <v>0</v>
      </c>
      <c r="R284" s="24" t="s">
        <v>2932</v>
      </c>
      <c r="S284" s="24" t="s">
        <v>2932</v>
      </c>
      <c r="T284" s="24"/>
      <c r="U284">
        <f t="shared" si="5"/>
        <v>0</v>
      </c>
    </row>
    <row r="285" spans="1:21" ht="27" customHeight="1" x14ac:dyDescent="0.25">
      <c r="A285" s="279" t="str">
        <f>HYPERLINK("#'RCT207_PROTECOES'!A109","")</f>
        <v/>
      </c>
      <c r="B285" s="75">
        <v>93</v>
      </c>
      <c r="C285" s="24" t="s">
        <v>51</v>
      </c>
      <c r="D285" s="24" t="s">
        <v>213</v>
      </c>
      <c r="E285" s="24" t="s">
        <v>2536</v>
      </c>
      <c r="F285" s="107" t="s">
        <v>6787</v>
      </c>
      <c r="G285" s="85" t="s">
        <v>3331</v>
      </c>
      <c r="H285" s="24"/>
      <c r="I285" s="24" t="s">
        <v>6797</v>
      </c>
      <c r="J285" s="107" t="s">
        <v>6789</v>
      </c>
      <c r="K285" s="24" t="s">
        <v>6790</v>
      </c>
      <c r="L285" s="24"/>
      <c r="M285" s="24" t="s">
        <v>1482</v>
      </c>
      <c r="N285" s="24" t="s">
        <v>1575</v>
      </c>
      <c r="O285" s="24" t="s">
        <v>1471</v>
      </c>
      <c r="P285" s="24">
        <v>0</v>
      </c>
      <c r="Q285" s="24">
        <v>0</v>
      </c>
      <c r="R285" s="24" t="s">
        <v>2932</v>
      </c>
      <c r="S285" s="24" t="s">
        <v>2932</v>
      </c>
      <c r="T285" s="24"/>
      <c r="U285">
        <f t="shared" si="5"/>
        <v>0</v>
      </c>
    </row>
    <row r="286" spans="1:21" ht="27" customHeight="1" x14ac:dyDescent="0.25">
      <c r="A286" s="279" t="str">
        <f>HYPERLINK("#'RCT207_PROTECOES'!A110","")</f>
        <v/>
      </c>
      <c r="B286" s="75">
        <v>94</v>
      </c>
      <c r="C286" s="24" t="s">
        <v>51</v>
      </c>
      <c r="D286" s="24" t="s">
        <v>213</v>
      </c>
      <c r="E286" s="24" t="s">
        <v>2536</v>
      </c>
      <c r="F286" s="107" t="s">
        <v>6787</v>
      </c>
      <c r="G286" s="85" t="s">
        <v>6793</v>
      </c>
      <c r="H286" s="24"/>
      <c r="I286" s="24" t="s">
        <v>6797</v>
      </c>
      <c r="J286" s="107" t="s">
        <v>6789</v>
      </c>
      <c r="K286" s="24" t="s">
        <v>6790</v>
      </c>
      <c r="L286" s="24"/>
      <c r="M286" s="24" t="s">
        <v>1482</v>
      </c>
      <c r="N286" s="24" t="s">
        <v>1575</v>
      </c>
      <c r="O286" s="24" t="s">
        <v>1471</v>
      </c>
      <c r="P286" s="24">
        <v>0</v>
      </c>
      <c r="Q286" s="24">
        <v>0</v>
      </c>
      <c r="R286" s="24" t="s">
        <v>2932</v>
      </c>
      <c r="S286" s="24" t="s">
        <v>2932</v>
      </c>
      <c r="T286" s="24"/>
      <c r="U286">
        <f t="shared" si="5"/>
        <v>0</v>
      </c>
    </row>
    <row r="287" spans="1:21" ht="27" customHeight="1" x14ac:dyDescent="0.25">
      <c r="A287" s="279" t="str">
        <f>HYPERLINK("#'RCT207_PROTECOES'!A111","")</f>
        <v/>
      </c>
      <c r="B287" s="75">
        <v>95</v>
      </c>
      <c r="C287" s="24" t="s">
        <v>51</v>
      </c>
      <c r="D287" s="24" t="s">
        <v>213</v>
      </c>
      <c r="E287" s="24" t="s">
        <v>2527</v>
      </c>
      <c r="F287" s="107" t="s">
        <v>6798</v>
      </c>
      <c r="G287" s="85" t="s">
        <v>3331</v>
      </c>
      <c r="H287" s="24"/>
      <c r="I287" s="24" t="s">
        <v>6799</v>
      </c>
      <c r="J287" s="107" t="s">
        <v>6800</v>
      </c>
      <c r="K287" s="24" t="s">
        <v>6790</v>
      </c>
      <c r="L287" s="24"/>
      <c r="M287" s="24" t="s">
        <v>1482</v>
      </c>
      <c r="N287" s="24" t="s">
        <v>1575</v>
      </c>
      <c r="O287" s="24" t="s">
        <v>1471</v>
      </c>
      <c r="P287" s="24">
        <v>0</v>
      </c>
      <c r="Q287" s="24">
        <v>0</v>
      </c>
      <c r="R287" s="24" t="s">
        <v>2932</v>
      </c>
      <c r="S287" s="24" t="s">
        <v>2932</v>
      </c>
      <c r="T287" s="24"/>
      <c r="U287">
        <f t="shared" si="5"/>
        <v>0</v>
      </c>
    </row>
    <row r="288" spans="1:21" ht="27" customHeight="1" x14ac:dyDescent="0.25">
      <c r="A288" s="279" t="str">
        <f>HYPERLINK("#'RCT207_PROTECOES'!A112","")</f>
        <v/>
      </c>
      <c r="B288" s="75">
        <v>96</v>
      </c>
      <c r="C288" s="24" t="s">
        <v>51</v>
      </c>
      <c r="D288" s="24" t="s">
        <v>213</v>
      </c>
      <c r="E288" s="24" t="s">
        <v>2527</v>
      </c>
      <c r="F288" s="107" t="s">
        <v>6798</v>
      </c>
      <c r="G288" s="85" t="s">
        <v>6793</v>
      </c>
      <c r="H288" s="24"/>
      <c r="I288" s="24" t="s">
        <v>6799</v>
      </c>
      <c r="J288" s="107" t="s">
        <v>6800</v>
      </c>
      <c r="K288" s="24" t="s">
        <v>6790</v>
      </c>
      <c r="L288" s="24"/>
      <c r="M288" s="24" t="s">
        <v>1482</v>
      </c>
      <c r="N288" s="24" t="s">
        <v>1575</v>
      </c>
      <c r="O288" s="24" t="s">
        <v>1471</v>
      </c>
      <c r="P288" s="24">
        <v>0</v>
      </c>
      <c r="Q288" s="24">
        <v>0</v>
      </c>
      <c r="R288" s="24" t="s">
        <v>2932</v>
      </c>
      <c r="S288" s="24" t="s">
        <v>2932</v>
      </c>
      <c r="T288" s="24"/>
      <c r="U288">
        <f t="shared" si="5"/>
        <v>0</v>
      </c>
    </row>
    <row r="289" spans="1:21" ht="27" customHeight="1" x14ac:dyDescent="0.25">
      <c r="A289" s="279" t="str">
        <f>HYPERLINK("#'RCT207_PROTECOES'!A113","")</f>
        <v/>
      </c>
      <c r="B289" s="75">
        <v>97</v>
      </c>
      <c r="C289" s="24" t="s">
        <v>51</v>
      </c>
      <c r="D289" s="24" t="s">
        <v>213</v>
      </c>
      <c r="E289" s="24" t="s">
        <v>2530</v>
      </c>
      <c r="F289" s="107" t="s">
        <v>6787</v>
      </c>
      <c r="G289" s="85" t="s">
        <v>3331</v>
      </c>
      <c r="H289" s="24"/>
      <c r="I289" s="24" t="s">
        <v>6801</v>
      </c>
      <c r="J289" s="107" t="s">
        <v>6789</v>
      </c>
      <c r="K289" s="24" t="s">
        <v>6790</v>
      </c>
      <c r="L289" s="24"/>
      <c r="M289" s="24" t="s">
        <v>1482</v>
      </c>
      <c r="N289" s="24" t="s">
        <v>1575</v>
      </c>
      <c r="O289" s="24" t="s">
        <v>1471</v>
      </c>
      <c r="P289" s="24">
        <v>0</v>
      </c>
      <c r="Q289" s="24">
        <v>0</v>
      </c>
      <c r="R289" s="24" t="s">
        <v>2932</v>
      </c>
      <c r="S289" s="24" t="s">
        <v>2932</v>
      </c>
      <c r="T289" s="24"/>
      <c r="U289">
        <f t="shared" si="5"/>
        <v>0</v>
      </c>
    </row>
    <row r="290" spans="1:21" ht="27" customHeight="1" x14ac:dyDescent="0.25">
      <c r="A290" s="279" t="str">
        <f>HYPERLINK("#'RCT207_PROTECOES'!A114","")</f>
        <v/>
      </c>
      <c r="B290" s="75">
        <v>98</v>
      </c>
      <c r="C290" s="24" t="s">
        <v>51</v>
      </c>
      <c r="D290" s="24" t="s">
        <v>213</v>
      </c>
      <c r="E290" s="24" t="s">
        <v>2530</v>
      </c>
      <c r="F290" s="107" t="s">
        <v>6787</v>
      </c>
      <c r="G290" s="85" t="s">
        <v>6793</v>
      </c>
      <c r="H290" s="24"/>
      <c r="I290" s="24" t="s">
        <v>6801</v>
      </c>
      <c r="J290" s="107" t="s">
        <v>6789</v>
      </c>
      <c r="K290" s="24" t="s">
        <v>6790</v>
      </c>
      <c r="L290" s="24"/>
      <c r="M290" s="24" t="s">
        <v>1482</v>
      </c>
      <c r="N290" s="24" t="s">
        <v>1575</v>
      </c>
      <c r="O290" s="24" t="s">
        <v>1471</v>
      </c>
      <c r="P290" s="24">
        <v>0</v>
      </c>
      <c r="Q290" s="24">
        <v>0</v>
      </c>
      <c r="R290" s="24" t="s">
        <v>2932</v>
      </c>
      <c r="S290" s="24" t="s">
        <v>2932</v>
      </c>
      <c r="T290" s="24"/>
      <c r="U290">
        <f t="shared" si="5"/>
        <v>0</v>
      </c>
    </row>
    <row r="291" spans="1:21" ht="27" customHeight="1" x14ac:dyDescent="0.25">
      <c r="A291" s="279" t="str">
        <f>HYPERLINK("#'RCT207_PROTECOES'!A115","")</f>
        <v/>
      </c>
      <c r="B291" s="75">
        <v>99</v>
      </c>
      <c r="C291" s="24" t="s">
        <v>51</v>
      </c>
      <c r="D291" s="24" t="s">
        <v>213</v>
      </c>
      <c r="E291" s="24" t="s">
        <v>2544</v>
      </c>
      <c r="F291" s="107" t="s">
        <v>6787</v>
      </c>
      <c r="G291" s="85" t="s">
        <v>6755</v>
      </c>
      <c r="H291" s="24"/>
      <c r="I291" s="24" t="s">
        <v>6802</v>
      </c>
      <c r="J291" s="107" t="s">
        <v>6789</v>
      </c>
      <c r="K291" s="24" t="s">
        <v>6790</v>
      </c>
      <c r="L291" s="24"/>
      <c r="M291" s="24" t="s">
        <v>1487</v>
      </c>
      <c r="N291" s="24" t="s">
        <v>1497</v>
      </c>
      <c r="O291" s="24" t="s">
        <v>1471</v>
      </c>
      <c r="P291" s="24">
        <v>0</v>
      </c>
      <c r="Q291" s="24">
        <v>0</v>
      </c>
      <c r="R291" s="24" t="s">
        <v>2932</v>
      </c>
      <c r="S291" s="24" t="s">
        <v>2932</v>
      </c>
      <c r="T291" s="24"/>
      <c r="U291">
        <f t="shared" si="5"/>
        <v>0</v>
      </c>
    </row>
    <row r="292" spans="1:21" ht="27" customHeight="1" x14ac:dyDescent="0.25">
      <c r="A292" s="279" t="str">
        <f>HYPERLINK("#'RCT207_PROTECOES'!A117","")</f>
        <v/>
      </c>
      <c r="B292" s="75">
        <v>101</v>
      </c>
      <c r="C292" s="24" t="s">
        <v>51</v>
      </c>
      <c r="D292" s="24" t="s">
        <v>213</v>
      </c>
      <c r="E292" s="24" t="s">
        <v>2529</v>
      </c>
      <c r="F292" s="107" t="s">
        <v>6787</v>
      </c>
      <c r="G292" s="85" t="s">
        <v>3331</v>
      </c>
      <c r="H292" s="24"/>
      <c r="I292" s="24" t="s">
        <v>6803</v>
      </c>
      <c r="J292" s="107" t="s">
        <v>6789</v>
      </c>
      <c r="K292" s="24" t="s">
        <v>6790</v>
      </c>
      <c r="L292" s="24"/>
      <c r="M292" s="24" t="s">
        <v>1487</v>
      </c>
      <c r="N292" s="24" t="s">
        <v>1497</v>
      </c>
      <c r="O292" s="24" t="s">
        <v>1471</v>
      </c>
      <c r="P292" s="24">
        <v>0</v>
      </c>
      <c r="Q292" s="24">
        <v>0</v>
      </c>
      <c r="R292" s="24" t="s">
        <v>2932</v>
      </c>
      <c r="S292" s="24" t="s">
        <v>2932</v>
      </c>
      <c r="T292" s="24"/>
      <c r="U292">
        <f t="shared" si="5"/>
        <v>0</v>
      </c>
    </row>
    <row r="293" spans="1:21" ht="27" customHeight="1" x14ac:dyDescent="0.25">
      <c r="A293" s="279" t="str">
        <f>HYPERLINK("#'RCT207_PROTECOES'!A119","")</f>
        <v/>
      </c>
      <c r="B293" s="75">
        <v>103</v>
      </c>
      <c r="C293" s="24" t="s">
        <v>51</v>
      </c>
      <c r="D293" s="24" t="s">
        <v>213</v>
      </c>
      <c r="E293" s="24" t="s">
        <v>2543</v>
      </c>
      <c r="F293" s="107" t="s">
        <v>6787</v>
      </c>
      <c r="G293" s="85" t="s">
        <v>6755</v>
      </c>
      <c r="H293" s="24"/>
      <c r="I293" s="24" t="s">
        <v>6804</v>
      </c>
      <c r="J293" s="107" t="s">
        <v>6789</v>
      </c>
      <c r="K293" s="24" t="s">
        <v>6790</v>
      </c>
      <c r="L293" s="24"/>
      <c r="M293" s="24" t="s">
        <v>1458</v>
      </c>
      <c r="N293" s="24" t="s">
        <v>1459</v>
      </c>
      <c r="O293" s="24" t="s">
        <v>1471</v>
      </c>
      <c r="P293" s="24">
        <v>0</v>
      </c>
      <c r="Q293" s="24">
        <v>0</v>
      </c>
      <c r="R293" s="24" t="s">
        <v>2932</v>
      </c>
      <c r="S293" s="24" t="s">
        <v>2932</v>
      </c>
      <c r="T293" s="24"/>
      <c r="U293">
        <f t="shared" si="5"/>
        <v>0</v>
      </c>
    </row>
    <row r="294" spans="1:21" ht="27" customHeight="1" x14ac:dyDescent="0.25">
      <c r="A294" s="280" t="str">
        <f>HYPERLINK("#'RCT206_RISCINSTR'!A20","")</f>
        <v/>
      </c>
      <c r="B294" s="75">
        <v>4</v>
      </c>
      <c r="C294" s="24" t="s">
        <v>51</v>
      </c>
      <c r="D294" s="24" t="s">
        <v>211</v>
      </c>
      <c r="E294" s="24" t="s">
        <v>2458</v>
      </c>
      <c r="F294" s="24" t="s">
        <v>2900</v>
      </c>
      <c r="G294" s="85" t="s">
        <v>166</v>
      </c>
      <c r="H294" s="21"/>
      <c r="I294" s="21" t="s">
        <v>2906</v>
      </c>
      <c r="J294" s="21" t="s">
        <v>2904</v>
      </c>
      <c r="K294" s="21" t="s">
        <v>2905</v>
      </c>
      <c r="L294" s="21" t="s">
        <v>1482</v>
      </c>
      <c r="M294" s="21" t="s">
        <v>2179</v>
      </c>
      <c r="N294" s="21" t="s">
        <v>1471</v>
      </c>
      <c r="O294" s="24">
        <v>0</v>
      </c>
      <c r="P294" s="24">
        <v>0</v>
      </c>
      <c r="Q294" s="24" t="s">
        <v>2902</v>
      </c>
      <c r="R294" s="24" t="s">
        <v>2903</v>
      </c>
      <c r="S294" s="147"/>
      <c r="T294" s="27"/>
      <c r="U294">
        <f t="shared" si="5"/>
        <v>0</v>
      </c>
    </row>
    <row r="295" spans="1:21" ht="27" customHeight="1" x14ac:dyDescent="0.25">
      <c r="A295" s="280" t="str">
        <f>HYPERLINK("#'RCT206_RISCINSTR'!A21","")</f>
        <v/>
      </c>
      <c r="B295" s="75">
        <v>5</v>
      </c>
      <c r="C295" s="24" t="s">
        <v>51</v>
      </c>
      <c r="D295" s="24" t="s">
        <v>211</v>
      </c>
      <c r="E295" s="24" t="s">
        <v>2458</v>
      </c>
      <c r="F295" s="24" t="s">
        <v>2900</v>
      </c>
      <c r="G295" s="85" t="s">
        <v>151</v>
      </c>
      <c r="H295" s="21"/>
      <c r="I295" s="21" t="s">
        <v>2906</v>
      </c>
      <c r="J295" s="21" t="s">
        <v>2904</v>
      </c>
      <c r="K295" s="21" t="s">
        <v>2905</v>
      </c>
      <c r="L295" s="21" t="s">
        <v>1482</v>
      </c>
      <c r="M295" s="21" t="s">
        <v>2179</v>
      </c>
      <c r="N295" s="21" t="s">
        <v>1471</v>
      </c>
      <c r="O295" s="24">
        <v>0</v>
      </c>
      <c r="P295" s="24">
        <v>0</v>
      </c>
      <c r="Q295" s="24" t="s">
        <v>2902</v>
      </c>
      <c r="R295" s="24" t="s">
        <v>2903</v>
      </c>
      <c r="S295" s="147"/>
      <c r="T295" s="27"/>
      <c r="U295">
        <f t="shared" si="5"/>
        <v>0</v>
      </c>
    </row>
    <row r="296" spans="1:21" ht="27" customHeight="1" x14ac:dyDescent="0.25">
      <c r="A296" s="280" t="str">
        <f>HYPERLINK("#'RCT206_RISCINSTR'!A23","")</f>
        <v/>
      </c>
      <c r="B296" s="75">
        <v>7</v>
      </c>
      <c r="C296" s="24" t="s">
        <v>51</v>
      </c>
      <c r="D296" s="24" t="s">
        <v>211</v>
      </c>
      <c r="E296" s="24" t="s">
        <v>2908</v>
      </c>
      <c r="F296" s="24" t="s">
        <v>2900</v>
      </c>
      <c r="G296" s="85" t="s">
        <v>165</v>
      </c>
      <c r="H296" s="21"/>
      <c r="I296" s="21" t="s">
        <v>2909</v>
      </c>
      <c r="J296" s="21" t="s">
        <v>2904</v>
      </c>
      <c r="K296" s="21" t="s">
        <v>2905</v>
      </c>
      <c r="L296" s="21" t="s">
        <v>1487</v>
      </c>
      <c r="M296" s="21" t="s">
        <v>1488</v>
      </c>
      <c r="N296" s="21" t="s">
        <v>1471</v>
      </c>
      <c r="O296" s="24">
        <v>0</v>
      </c>
      <c r="P296" s="24">
        <v>0</v>
      </c>
      <c r="Q296" s="24" t="s">
        <v>2902</v>
      </c>
      <c r="R296" s="24" t="s">
        <v>2903</v>
      </c>
      <c r="S296" s="147"/>
      <c r="T296" s="27"/>
      <c r="U296">
        <f t="shared" si="5"/>
        <v>0</v>
      </c>
    </row>
    <row r="297" spans="1:21" ht="27" customHeight="1" x14ac:dyDescent="0.25">
      <c r="A297" s="280" t="str">
        <f>HYPERLINK("#'RCT206_RISCINSTR'!A24","")</f>
        <v/>
      </c>
      <c r="B297" s="75">
        <v>8</v>
      </c>
      <c r="C297" s="24" t="s">
        <v>51</v>
      </c>
      <c r="D297" s="24" t="s">
        <v>211</v>
      </c>
      <c r="E297" s="24" t="s">
        <v>2908</v>
      </c>
      <c r="F297" s="24" t="s">
        <v>2900</v>
      </c>
      <c r="G297" s="85" t="s">
        <v>97</v>
      </c>
      <c r="H297" s="21"/>
      <c r="I297" s="21" t="s">
        <v>2909</v>
      </c>
      <c r="J297" s="21" t="s">
        <v>2904</v>
      </c>
      <c r="K297" s="21" t="s">
        <v>2905</v>
      </c>
      <c r="L297" s="21" t="s">
        <v>1487</v>
      </c>
      <c r="M297" s="21" t="s">
        <v>1488</v>
      </c>
      <c r="N297" s="21" t="s">
        <v>1471</v>
      </c>
      <c r="O297" s="24">
        <v>0</v>
      </c>
      <c r="P297" s="24">
        <v>0</v>
      </c>
      <c r="Q297" s="24" t="s">
        <v>2902</v>
      </c>
      <c r="R297" s="24" t="s">
        <v>2903</v>
      </c>
      <c r="S297" s="147"/>
      <c r="T297" s="27"/>
      <c r="U297">
        <f t="shared" si="5"/>
        <v>0</v>
      </c>
    </row>
    <row r="298" spans="1:21" ht="27" customHeight="1" x14ac:dyDescent="0.25">
      <c r="A298" s="280" t="str">
        <f>HYPERLINK("#'RCT206_RISCINSTR'!A25","")</f>
        <v/>
      </c>
      <c r="B298" s="75">
        <v>9</v>
      </c>
      <c r="C298" s="24" t="s">
        <v>51</v>
      </c>
      <c r="D298" s="24" t="s">
        <v>211</v>
      </c>
      <c r="E298" s="24" t="s">
        <v>2908</v>
      </c>
      <c r="F298" s="24" t="s">
        <v>2900</v>
      </c>
      <c r="G298" s="85" t="s">
        <v>151</v>
      </c>
      <c r="H298" s="21"/>
      <c r="I298" s="21" t="s">
        <v>2909</v>
      </c>
      <c r="J298" s="21" t="s">
        <v>2904</v>
      </c>
      <c r="K298" s="21" t="s">
        <v>2905</v>
      </c>
      <c r="L298" s="21" t="s">
        <v>1487</v>
      </c>
      <c r="M298" s="21" t="s">
        <v>1488</v>
      </c>
      <c r="N298" s="21" t="s">
        <v>1471</v>
      </c>
      <c r="O298" s="24">
        <v>0</v>
      </c>
      <c r="P298" s="24">
        <v>0</v>
      </c>
      <c r="Q298" s="24" t="s">
        <v>2902</v>
      </c>
      <c r="R298" s="24" t="s">
        <v>2903</v>
      </c>
      <c r="S298" s="147"/>
      <c r="T298" s="27"/>
      <c r="U298">
        <f t="shared" si="5"/>
        <v>0</v>
      </c>
    </row>
    <row r="299" spans="1:21" ht="27" customHeight="1" x14ac:dyDescent="0.25">
      <c r="A299" s="280" t="str">
        <f>HYPERLINK("#'RCT206_RISCINSTR'!A26","")</f>
        <v/>
      </c>
      <c r="B299" s="75">
        <v>10</v>
      </c>
      <c r="C299" s="24" t="s">
        <v>51</v>
      </c>
      <c r="D299" s="24" t="s">
        <v>211</v>
      </c>
      <c r="E299" s="24" t="s">
        <v>2910</v>
      </c>
      <c r="F299" s="24" t="s">
        <v>2900</v>
      </c>
      <c r="G299" s="85" t="s">
        <v>165</v>
      </c>
      <c r="H299" s="21"/>
      <c r="I299" s="21" t="s">
        <v>2911</v>
      </c>
      <c r="J299" s="21" t="s">
        <v>2904</v>
      </c>
      <c r="K299" s="21" t="s">
        <v>2905</v>
      </c>
      <c r="L299" s="21" t="s">
        <v>1458</v>
      </c>
      <c r="M299" s="21" t="s">
        <v>1459</v>
      </c>
      <c r="N299" s="21" t="s">
        <v>1471</v>
      </c>
      <c r="O299" s="24">
        <v>0</v>
      </c>
      <c r="P299" s="24">
        <v>0</v>
      </c>
      <c r="Q299" s="24" t="s">
        <v>2902</v>
      </c>
      <c r="R299" s="24" t="s">
        <v>2903</v>
      </c>
      <c r="S299" s="147"/>
      <c r="T299" s="27"/>
      <c r="U299">
        <f t="shared" si="5"/>
        <v>0</v>
      </c>
    </row>
    <row r="300" spans="1:21" ht="27" customHeight="1" x14ac:dyDescent="0.25">
      <c r="A300" s="280" t="str">
        <f>HYPERLINK("#'RCT206_RISCINSTR'!A27","")</f>
        <v/>
      </c>
      <c r="B300" s="75">
        <v>11</v>
      </c>
      <c r="C300" s="24" t="s">
        <v>51</v>
      </c>
      <c r="D300" s="24" t="s">
        <v>211</v>
      </c>
      <c r="E300" s="24" t="s">
        <v>2910</v>
      </c>
      <c r="F300" s="24" t="s">
        <v>2900</v>
      </c>
      <c r="G300" s="85" t="s">
        <v>97</v>
      </c>
      <c r="H300" s="21"/>
      <c r="I300" s="21" t="s">
        <v>2911</v>
      </c>
      <c r="J300" s="21" t="s">
        <v>2904</v>
      </c>
      <c r="K300" s="21" t="s">
        <v>2905</v>
      </c>
      <c r="L300" s="21" t="s">
        <v>1458</v>
      </c>
      <c r="M300" s="21" t="s">
        <v>1459</v>
      </c>
      <c r="N300" s="21" t="s">
        <v>1471</v>
      </c>
      <c r="O300" s="24">
        <v>0</v>
      </c>
      <c r="P300" s="24">
        <v>0</v>
      </c>
      <c r="Q300" s="24" t="s">
        <v>2902</v>
      </c>
      <c r="R300" s="24" t="s">
        <v>2903</v>
      </c>
      <c r="S300" s="147"/>
      <c r="T300" s="27"/>
      <c r="U300">
        <f t="shared" si="5"/>
        <v>0</v>
      </c>
    </row>
    <row r="301" spans="1:21" ht="27" customHeight="1" x14ac:dyDescent="0.25">
      <c r="A301" s="280" t="str">
        <f>HYPERLINK("#'RCT206_RISCINSTR'!A28","")</f>
        <v/>
      </c>
      <c r="B301" s="75">
        <v>12</v>
      </c>
      <c r="C301" s="24" t="s">
        <v>51</v>
      </c>
      <c r="D301" s="24" t="s">
        <v>211</v>
      </c>
      <c r="E301" s="24" t="s">
        <v>2910</v>
      </c>
      <c r="F301" s="24" t="s">
        <v>2900</v>
      </c>
      <c r="G301" s="85" t="s">
        <v>151</v>
      </c>
      <c r="H301" s="21"/>
      <c r="I301" s="21" t="s">
        <v>2911</v>
      </c>
      <c r="J301" s="21" t="s">
        <v>2904</v>
      </c>
      <c r="K301" s="21" t="s">
        <v>2905</v>
      </c>
      <c r="L301" s="21" t="s">
        <v>1458</v>
      </c>
      <c r="M301" s="21" t="s">
        <v>1459</v>
      </c>
      <c r="N301" s="21" t="s">
        <v>1471</v>
      </c>
      <c r="O301" s="24">
        <v>0</v>
      </c>
      <c r="P301" s="24">
        <v>0</v>
      </c>
      <c r="Q301" s="24" t="s">
        <v>2902</v>
      </c>
      <c r="R301" s="24" t="s">
        <v>2903</v>
      </c>
      <c r="S301" s="147"/>
      <c r="T301" s="27"/>
      <c r="U301">
        <f t="shared" si="5"/>
        <v>0</v>
      </c>
    </row>
    <row r="302" spans="1:21" ht="27" customHeight="1" x14ac:dyDescent="0.25">
      <c r="A302" s="280" t="str">
        <f>HYPERLINK("#'RCT206_RISCINSTR'!A29","")</f>
        <v/>
      </c>
      <c r="B302" s="75">
        <v>13</v>
      </c>
      <c r="C302" s="24" t="s">
        <v>51</v>
      </c>
      <c r="D302" s="24" t="s">
        <v>211</v>
      </c>
      <c r="E302" s="24" t="s">
        <v>2912</v>
      </c>
      <c r="F302" s="24" t="s">
        <v>2900</v>
      </c>
      <c r="G302" s="85" t="s">
        <v>165</v>
      </c>
      <c r="H302" s="21"/>
      <c r="I302" s="21" t="s">
        <v>2913</v>
      </c>
      <c r="J302" s="21" t="s">
        <v>2904</v>
      </c>
      <c r="K302" s="21" t="s">
        <v>2905</v>
      </c>
      <c r="L302" s="21" t="s">
        <v>1482</v>
      </c>
      <c r="M302" s="21" t="s">
        <v>1575</v>
      </c>
      <c r="N302" s="21" t="s">
        <v>1471</v>
      </c>
      <c r="O302" s="24">
        <v>0</v>
      </c>
      <c r="P302" s="24">
        <v>0</v>
      </c>
      <c r="Q302" s="24" t="s">
        <v>2902</v>
      </c>
      <c r="R302" s="24" t="s">
        <v>2903</v>
      </c>
      <c r="S302" s="147"/>
      <c r="T302" s="27"/>
      <c r="U302">
        <f t="shared" si="5"/>
        <v>0</v>
      </c>
    </row>
    <row r="303" spans="1:21" ht="27" customHeight="1" x14ac:dyDescent="0.25">
      <c r="A303" s="280" t="str">
        <f>HYPERLINK("#'RCT206_RISCINSTR'!A30","")</f>
        <v/>
      </c>
      <c r="B303" s="75">
        <v>14</v>
      </c>
      <c r="C303" s="24" t="s">
        <v>51</v>
      </c>
      <c r="D303" s="24" t="s">
        <v>211</v>
      </c>
      <c r="E303" s="24" t="s">
        <v>2912</v>
      </c>
      <c r="F303" s="24" t="s">
        <v>2900</v>
      </c>
      <c r="G303" s="85" t="s">
        <v>97</v>
      </c>
      <c r="H303" s="21"/>
      <c r="I303" s="21" t="s">
        <v>2913</v>
      </c>
      <c r="J303" s="21" t="s">
        <v>2904</v>
      </c>
      <c r="K303" s="21" t="s">
        <v>2905</v>
      </c>
      <c r="L303" s="21" t="s">
        <v>1482</v>
      </c>
      <c r="M303" s="21" t="s">
        <v>1575</v>
      </c>
      <c r="N303" s="21" t="s">
        <v>1471</v>
      </c>
      <c r="O303" s="24">
        <v>0</v>
      </c>
      <c r="P303" s="24">
        <v>0</v>
      </c>
      <c r="Q303" s="24" t="s">
        <v>2902</v>
      </c>
      <c r="R303" s="24" t="s">
        <v>2903</v>
      </c>
      <c r="S303" s="147"/>
      <c r="T303" s="27"/>
      <c r="U303">
        <f t="shared" si="5"/>
        <v>0</v>
      </c>
    </row>
    <row r="304" spans="1:21" ht="27" customHeight="1" x14ac:dyDescent="0.25">
      <c r="A304" s="280" t="str">
        <f>HYPERLINK("#'RCT206_RISCINSTR'!A31","")</f>
        <v/>
      </c>
      <c r="B304" s="75">
        <v>15</v>
      </c>
      <c r="C304" s="24" t="s">
        <v>51</v>
      </c>
      <c r="D304" s="24" t="s">
        <v>211</v>
      </c>
      <c r="E304" s="24" t="s">
        <v>2912</v>
      </c>
      <c r="F304" s="24" t="s">
        <v>2900</v>
      </c>
      <c r="G304" s="85" t="s">
        <v>151</v>
      </c>
      <c r="H304" s="21"/>
      <c r="I304" s="21" t="s">
        <v>2913</v>
      </c>
      <c r="J304" s="21" t="s">
        <v>2904</v>
      </c>
      <c r="K304" s="21" t="s">
        <v>2905</v>
      </c>
      <c r="L304" s="21" t="s">
        <v>1482</v>
      </c>
      <c r="M304" s="21" t="s">
        <v>1575</v>
      </c>
      <c r="N304" s="21" t="s">
        <v>1471</v>
      </c>
      <c r="O304" s="24">
        <v>0</v>
      </c>
      <c r="P304" s="24">
        <v>0</v>
      </c>
      <c r="Q304" s="24" t="s">
        <v>2902</v>
      </c>
      <c r="R304" s="24" t="s">
        <v>2903</v>
      </c>
      <c r="S304" s="147"/>
      <c r="T304" s="27"/>
      <c r="U304">
        <f t="shared" si="5"/>
        <v>0</v>
      </c>
    </row>
    <row r="305" spans="1:21" ht="27" customHeight="1" x14ac:dyDescent="0.25">
      <c r="A305" s="280" t="str">
        <f>HYPERLINK("#'RCT206_RISCINSTR'!A32","")</f>
        <v/>
      </c>
      <c r="B305" s="75">
        <v>16</v>
      </c>
      <c r="C305" s="24" t="s">
        <v>51</v>
      </c>
      <c r="D305" s="24" t="s">
        <v>211</v>
      </c>
      <c r="E305" s="24" t="s">
        <v>2914</v>
      </c>
      <c r="F305" s="24" t="s">
        <v>2900</v>
      </c>
      <c r="G305" s="85" t="s">
        <v>165</v>
      </c>
      <c r="H305" s="21"/>
      <c r="I305" s="21" t="s">
        <v>2915</v>
      </c>
      <c r="J305" s="21" t="s">
        <v>2904</v>
      </c>
      <c r="K305" s="21" t="s">
        <v>2905</v>
      </c>
      <c r="L305" s="21" t="s">
        <v>1482</v>
      </c>
      <c r="M305" s="21" t="s">
        <v>1575</v>
      </c>
      <c r="N305" s="21" t="s">
        <v>1471</v>
      </c>
      <c r="O305" s="24">
        <v>0</v>
      </c>
      <c r="P305" s="24">
        <v>0</v>
      </c>
      <c r="Q305" s="24" t="s">
        <v>2902</v>
      </c>
      <c r="R305" s="24" t="s">
        <v>2903</v>
      </c>
      <c r="S305" s="147"/>
      <c r="T305" s="27"/>
      <c r="U305">
        <f t="shared" si="5"/>
        <v>0</v>
      </c>
    </row>
    <row r="306" spans="1:21" ht="27" customHeight="1" x14ac:dyDescent="0.25">
      <c r="A306" s="280" t="str">
        <f>HYPERLINK("#'RCT206_RISCINSTR'!A33","")</f>
        <v/>
      </c>
      <c r="B306" s="75">
        <v>17</v>
      </c>
      <c r="C306" s="24" t="s">
        <v>51</v>
      </c>
      <c r="D306" s="24" t="s">
        <v>211</v>
      </c>
      <c r="E306" s="24" t="s">
        <v>2914</v>
      </c>
      <c r="F306" s="24" t="s">
        <v>2900</v>
      </c>
      <c r="G306" s="85" t="s">
        <v>97</v>
      </c>
      <c r="H306" s="21"/>
      <c r="I306" s="21" t="s">
        <v>2915</v>
      </c>
      <c r="J306" s="21" t="s">
        <v>2904</v>
      </c>
      <c r="K306" s="21" t="s">
        <v>2905</v>
      </c>
      <c r="L306" s="21" t="s">
        <v>1482</v>
      </c>
      <c r="M306" s="21" t="s">
        <v>1575</v>
      </c>
      <c r="N306" s="21" t="s">
        <v>1471</v>
      </c>
      <c r="O306" s="24">
        <v>0</v>
      </c>
      <c r="P306" s="24">
        <v>0</v>
      </c>
      <c r="Q306" s="24" t="s">
        <v>2902</v>
      </c>
      <c r="R306" s="24" t="s">
        <v>2903</v>
      </c>
      <c r="S306" s="147"/>
      <c r="T306" s="27"/>
      <c r="U306">
        <f t="shared" si="5"/>
        <v>0</v>
      </c>
    </row>
    <row r="307" spans="1:21" ht="27" customHeight="1" x14ac:dyDescent="0.25">
      <c r="A307" s="280" t="str">
        <f>HYPERLINK("#'RCT206_RISCINSTR'!A34","")</f>
        <v/>
      </c>
      <c r="B307" s="75">
        <v>18</v>
      </c>
      <c r="C307" s="24" t="s">
        <v>51</v>
      </c>
      <c r="D307" s="24" t="s">
        <v>211</v>
      </c>
      <c r="E307" s="24" t="s">
        <v>2914</v>
      </c>
      <c r="F307" s="24" t="s">
        <v>2900</v>
      </c>
      <c r="G307" s="85" t="s">
        <v>151</v>
      </c>
      <c r="H307" s="21"/>
      <c r="I307" s="21" t="s">
        <v>2915</v>
      </c>
      <c r="J307" s="21" t="s">
        <v>2904</v>
      </c>
      <c r="K307" s="21" t="s">
        <v>2905</v>
      </c>
      <c r="L307" s="21" t="s">
        <v>1482</v>
      </c>
      <c r="M307" s="21" t="s">
        <v>1575</v>
      </c>
      <c r="N307" s="21" t="s">
        <v>1471</v>
      </c>
      <c r="O307" s="24">
        <v>0</v>
      </c>
      <c r="P307" s="24">
        <v>0</v>
      </c>
      <c r="Q307" s="24" t="s">
        <v>2902</v>
      </c>
      <c r="R307" s="24" t="s">
        <v>2903</v>
      </c>
      <c r="S307" s="147"/>
      <c r="T307" s="27"/>
      <c r="U307">
        <f t="shared" si="5"/>
        <v>0</v>
      </c>
    </row>
    <row r="308" spans="1:21" ht="27" customHeight="1" x14ac:dyDescent="0.25">
      <c r="A308" s="280" t="str">
        <f>HYPERLINK("#'RCT206_RISCINSTR'!A35","")</f>
        <v/>
      </c>
      <c r="B308" s="75">
        <v>19</v>
      </c>
      <c r="C308" s="24" t="s">
        <v>51</v>
      </c>
      <c r="D308" s="24" t="s">
        <v>211</v>
      </c>
      <c r="E308" s="24" t="s">
        <v>2916</v>
      </c>
      <c r="F308" s="24" t="s">
        <v>2900</v>
      </c>
      <c r="G308" s="85" t="s">
        <v>165</v>
      </c>
      <c r="H308" s="21"/>
      <c r="I308" s="21" t="s">
        <v>2917</v>
      </c>
      <c r="J308" s="21" t="s">
        <v>2904</v>
      </c>
      <c r="K308" s="21" t="s">
        <v>2905</v>
      </c>
      <c r="L308" s="21" t="s">
        <v>1482</v>
      </c>
      <c r="M308" s="21" t="s">
        <v>1575</v>
      </c>
      <c r="N308" s="21" t="s">
        <v>1471</v>
      </c>
      <c r="O308" s="24">
        <v>0</v>
      </c>
      <c r="P308" s="24">
        <v>0</v>
      </c>
      <c r="Q308" s="24" t="s">
        <v>2902</v>
      </c>
      <c r="R308" s="24" t="s">
        <v>2903</v>
      </c>
      <c r="S308" s="147"/>
      <c r="T308" s="27"/>
      <c r="U308">
        <f t="shared" si="5"/>
        <v>0</v>
      </c>
    </row>
    <row r="309" spans="1:21" ht="27" customHeight="1" x14ac:dyDescent="0.25">
      <c r="A309" s="280" t="str">
        <f>HYPERLINK("#'RCT206_RISCINSTR'!A36","")</f>
        <v/>
      </c>
      <c r="B309" s="75">
        <v>20</v>
      </c>
      <c r="C309" s="24" t="s">
        <v>51</v>
      </c>
      <c r="D309" s="24" t="s">
        <v>211</v>
      </c>
      <c r="E309" s="24" t="s">
        <v>2916</v>
      </c>
      <c r="F309" s="24" t="s">
        <v>2900</v>
      </c>
      <c r="G309" s="85" t="s">
        <v>97</v>
      </c>
      <c r="H309" s="21"/>
      <c r="I309" s="21" t="s">
        <v>2917</v>
      </c>
      <c r="J309" s="21" t="s">
        <v>2904</v>
      </c>
      <c r="K309" s="21" t="s">
        <v>2905</v>
      </c>
      <c r="L309" s="21" t="s">
        <v>1482</v>
      </c>
      <c r="M309" s="21" t="s">
        <v>1575</v>
      </c>
      <c r="N309" s="21" t="s">
        <v>1471</v>
      </c>
      <c r="O309" s="24">
        <v>0</v>
      </c>
      <c r="P309" s="24">
        <v>0</v>
      </c>
      <c r="Q309" s="24" t="s">
        <v>2902</v>
      </c>
      <c r="R309" s="24" t="s">
        <v>2903</v>
      </c>
      <c r="S309" s="147"/>
      <c r="T309" s="27"/>
      <c r="U309">
        <f t="shared" si="5"/>
        <v>0</v>
      </c>
    </row>
    <row r="310" spans="1:21" ht="27" customHeight="1" x14ac:dyDescent="0.25">
      <c r="A310" s="280" t="str">
        <f>HYPERLINK("#'RCT206_RISCINSTR'!A37","")</f>
        <v/>
      </c>
      <c r="B310" s="75">
        <v>21</v>
      </c>
      <c r="C310" s="24" t="s">
        <v>51</v>
      </c>
      <c r="D310" s="24" t="s">
        <v>211</v>
      </c>
      <c r="E310" s="24" t="s">
        <v>2916</v>
      </c>
      <c r="F310" s="24" t="s">
        <v>2900</v>
      </c>
      <c r="G310" s="85" t="s">
        <v>151</v>
      </c>
      <c r="H310" s="21"/>
      <c r="I310" s="21" t="s">
        <v>2917</v>
      </c>
      <c r="J310" s="21" t="s">
        <v>2904</v>
      </c>
      <c r="K310" s="21" t="s">
        <v>2905</v>
      </c>
      <c r="L310" s="21" t="s">
        <v>1482</v>
      </c>
      <c r="M310" s="21" t="s">
        <v>1575</v>
      </c>
      <c r="N310" s="21" t="s">
        <v>1471</v>
      </c>
      <c r="O310" s="24">
        <v>0</v>
      </c>
      <c r="P310" s="24">
        <v>0</v>
      </c>
      <c r="Q310" s="24" t="s">
        <v>2902</v>
      </c>
      <c r="R310" s="24" t="s">
        <v>2903</v>
      </c>
      <c r="S310" s="147"/>
      <c r="T310" s="27"/>
      <c r="U310">
        <f t="shared" si="5"/>
        <v>0</v>
      </c>
    </row>
    <row r="311" spans="1:21" ht="27" customHeight="1" x14ac:dyDescent="0.25">
      <c r="A311" s="280" t="str">
        <f>HYPERLINK("#'RCT206_RISCINSTR'!A38","")</f>
        <v/>
      </c>
      <c r="B311" s="75">
        <v>22</v>
      </c>
      <c r="C311" s="24" t="s">
        <v>51</v>
      </c>
      <c r="D311" s="24" t="s">
        <v>211</v>
      </c>
      <c r="E311" s="24" t="s">
        <v>2918</v>
      </c>
      <c r="F311" s="24" t="s">
        <v>2900</v>
      </c>
      <c r="G311" s="85" t="s">
        <v>165</v>
      </c>
      <c r="H311" s="21"/>
      <c r="I311" s="21" t="s">
        <v>2919</v>
      </c>
      <c r="J311" s="21" t="s">
        <v>2904</v>
      </c>
      <c r="K311" s="21" t="s">
        <v>2905</v>
      </c>
      <c r="L311" s="21" t="s">
        <v>1487</v>
      </c>
      <c r="M311" s="21" t="s">
        <v>1488</v>
      </c>
      <c r="N311" s="21" t="s">
        <v>1471</v>
      </c>
      <c r="O311" s="24">
        <v>0</v>
      </c>
      <c r="P311" s="24">
        <v>0</v>
      </c>
      <c r="Q311" s="24" t="s">
        <v>2902</v>
      </c>
      <c r="R311" s="24" t="s">
        <v>2903</v>
      </c>
      <c r="S311" s="147"/>
      <c r="T311" s="27"/>
      <c r="U311">
        <f t="shared" si="5"/>
        <v>0</v>
      </c>
    </row>
    <row r="312" spans="1:21" ht="27" customHeight="1" x14ac:dyDescent="0.25">
      <c r="A312" s="280" t="str">
        <f>HYPERLINK("#'RCT206_RISCINSTR'!A39","")</f>
        <v/>
      </c>
      <c r="B312" s="75">
        <v>23</v>
      </c>
      <c r="C312" s="24" t="s">
        <v>51</v>
      </c>
      <c r="D312" s="24" t="s">
        <v>211</v>
      </c>
      <c r="E312" s="24" t="s">
        <v>2918</v>
      </c>
      <c r="F312" s="24" t="s">
        <v>2900</v>
      </c>
      <c r="G312" s="85" t="s">
        <v>97</v>
      </c>
      <c r="H312" s="21"/>
      <c r="I312" s="21" t="s">
        <v>2919</v>
      </c>
      <c r="J312" s="21" t="s">
        <v>2904</v>
      </c>
      <c r="K312" s="21" t="s">
        <v>2905</v>
      </c>
      <c r="L312" s="21" t="s">
        <v>1487</v>
      </c>
      <c r="M312" s="21" t="s">
        <v>1488</v>
      </c>
      <c r="N312" s="21" t="s">
        <v>1471</v>
      </c>
      <c r="O312" s="24">
        <v>0</v>
      </c>
      <c r="P312" s="24">
        <v>0</v>
      </c>
      <c r="Q312" s="24" t="s">
        <v>2902</v>
      </c>
      <c r="R312" s="24" t="s">
        <v>2903</v>
      </c>
      <c r="S312" s="147"/>
      <c r="T312" s="27"/>
      <c r="U312">
        <f t="shared" si="5"/>
        <v>0</v>
      </c>
    </row>
    <row r="313" spans="1:21" ht="27" customHeight="1" x14ac:dyDescent="0.25">
      <c r="A313" s="280" t="str">
        <f>HYPERLINK("#'RCT206_RISCINSTR'!A40","")</f>
        <v/>
      </c>
      <c r="B313" s="75">
        <v>24</v>
      </c>
      <c r="C313" s="24" t="s">
        <v>51</v>
      </c>
      <c r="D313" s="24" t="s">
        <v>211</v>
      </c>
      <c r="E313" s="24" t="s">
        <v>2920</v>
      </c>
      <c r="F313" s="24" t="s">
        <v>2900</v>
      </c>
      <c r="G313" s="85" t="s">
        <v>165</v>
      </c>
      <c r="H313" s="21"/>
      <c r="I313" s="21" t="s">
        <v>2921</v>
      </c>
      <c r="J313" s="21" t="s">
        <v>2904</v>
      </c>
      <c r="K313" s="21" t="s">
        <v>2905</v>
      </c>
      <c r="L313" s="21" t="s">
        <v>1482</v>
      </c>
      <c r="M313" s="21" t="s">
        <v>2922</v>
      </c>
      <c r="N313" s="21" t="s">
        <v>1471</v>
      </c>
      <c r="O313" s="24">
        <v>0</v>
      </c>
      <c r="P313" s="24">
        <v>0</v>
      </c>
      <c r="Q313" s="24" t="s">
        <v>2902</v>
      </c>
      <c r="R313" s="24" t="s">
        <v>2903</v>
      </c>
      <c r="S313" s="147"/>
      <c r="T313" s="27"/>
      <c r="U313">
        <f t="shared" si="5"/>
        <v>0</v>
      </c>
    </row>
    <row r="314" spans="1:21" ht="27" customHeight="1" x14ac:dyDescent="0.25">
      <c r="A314" s="280" t="str">
        <f>HYPERLINK("#'RCT206_RISCINSTR'!A41","")</f>
        <v/>
      </c>
      <c r="B314" s="75">
        <v>25</v>
      </c>
      <c r="C314" s="24" t="s">
        <v>51</v>
      </c>
      <c r="D314" s="24" t="s">
        <v>211</v>
      </c>
      <c r="E314" s="24" t="s">
        <v>2920</v>
      </c>
      <c r="F314" s="24" t="s">
        <v>2900</v>
      </c>
      <c r="G314" s="85" t="s">
        <v>97</v>
      </c>
      <c r="H314" s="21"/>
      <c r="I314" s="21" t="s">
        <v>2921</v>
      </c>
      <c r="J314" s="21" t="s">
        <v>2904</v>
      </c>
      <c r="K314" s="21" t="s">
        <v>2905</v>
      </c>
      <c r="L314" s="21" t="s">
        <v>1482</v>
      </c>
      <c r="M314" s="21" t="s">
        <v>2922</v>
      </c>
      <c r="N314" s="21" t="s">
        <v>1471</v>
      </c>
      <c r="O314" s="24">
        <v>0</v>
      </c>
      <c r="P314" s="24">
        <v>0</v>
      </c>
      <c r="Q314" s="24" t="s">
        <v>2902</v>
      </c>
      <c r="R314" s="24" t="s">
        <v>2903</v>
      </c>
      <c r="S314" s="147"/>
      <c r="T314" s="27"/>
      <c r="U314">
        <f t="shared" si="5"/>
        <v>0</v>
      </c>
    </row>
    <row r="315" spans="1:21" ht="27" customHeight="1" x14ac:dyDescent="0.25">
      <c r="A315" s="280" t="str">
        <f>HYPERLINK("#'RCT206_RISCINSTR'!A42","")</f>
        <v/>
      </c>
      <c r="B315" s="75">
        <v>26</v>
      </c>
      <c r="C315" s="24" t="s">
        <v>51</v>
      </c>
      <c r="D315" s="24" t="s">
        <v>211</v>
      </c>
      <c r="E315" s="24" t="s">
        <v>2920</v>
      </c>
      <c r="F315" s="24" t="s">
        <v>2900</v>
      </c>
      <c r="G315" s="85" t="s">
        <v>151</v>
      </c>
      <c r="H315" s="21"/>
      <c r="I315" s="21" t="s">
        <v>2921</v>
      </c>
      <c r="J315" s="21" t="s">
        <v>2904</v>
      </c>
      <c r="K315" s="21" t="s">
        <v>2905</v>
      </c>
      <c r="L315" s="21" t="s">
        <v>1482</v>
      </c>
      <c r="M315" s="21" t="s">
        <v>2922</v>
      </c>
      <c r="N315" s="21" t="s">
        <v>1471</v>
      </c>
      <c r="O315" s="24">
        <v>0</v>
      </c>
      <c r="P315" s="24">
        <v>0</v>
      </c>
      <c r="Q315" s="24" t="s">
        <v>2902</v>
      </c>
      <c r="R315" s="24" t="s">
        <v>2903</v>
      </c>
      <c r="S315" s="147"/>
      <c r="T315" s="27"/>
      <c r="U315">
        <f t="shared" si="5"/>
        <v>0</v>
      </c>
    </row>
    <row r="316" spans="1:21" ht="27" customHeight="1" x14ac:dyDescent="0.25">
      <c r="A316" s="280" t="str">
        <f>HYPERLINK("#'RCT206_RISCINSTR'!A43","")</f>
        <v/>
      </c>
      <c r="B316" s="75">
        <v>27</v>
      </c>
      <c r="C316" s="24" t="s">
        <v>51</v>
      </c>
      <c r="D316" s="24" t="s">
        <v>211</v>
      </c>
      <c r="E316" s="24" t="s">
        <v>2923</v>
      </c>
      <c r="F316" s="24" t="s">
        <v>2900</v>
      </c>
      <c r="G316" s="85" t="s">
        <v>165</v>
      </c>
      <c r="H316" s="21"/>
      <c r="I316" s="21" t="s">
        <v>2924</v>
      </c>
      <c r="J316" s="21" t="s">
        <v>2904</v>
      </c>
      <c r="K316" s="21" t="s">
        <v>2905</v>
      </c>
      <c r="L316" s="21" t="s">
        <v>1482</v>
      </c>
      <c r="M316" s="21" t="s">
        <v>1575</v>
      </c>
      <c r="N316" s="21" t="s">
        <v>1471</v>
      </c>
      <c r="O316" s="24">
        <v>0</v>
      </c>
      <c r="P316" s="24">
        <v>0</v>
      </c>
      <c r="Q316" s="24" t="s">
        <v>2902</v>
      </c>
      <c r="R316" s="24" t="s">
        <v>2903</v>
      </c>
      <c r="S316" s="147"/>
      <c r="T316" s="27"/>
      <c r="U316">
        <f t="shared" si="5"/>
        <v>0</v>
      </c>
    </row>
    <row r="317" spans="1:21" ht="27" customHeight="1" x14ac:dyDescent="0.25">
      <c r="A317" s="280" t="str">
        <f>HYPERLINK("#'RCT206_RISCINSTR'!A44","")</f>
        <v/>
      </c>
      <c r="B317" s="75">
        <v>28</v>
      </c>
      <c r="C317" s="24" t="s">
        <v>51</v>
      </c>
      <c r="D317" s="24" t="s">
        <v>211</v>
      </c>
      <c r="E317" s="24" t="s">
        <v>2923</v>
      </c>
      <c r="F317" s="24" t="s">
        <v>2900</v>
      </c>
      <c r="G317" s="85" t="s">
        <v>97</v>
      </c>
      <c r="H317" s="21"/>
      <c r="I317" s="21" t="s">
        <v>2924</v>
      </c>
      <c r="J317" s="21" t="s">
        <v>2904</v>
      </c>
      <c r="K317" s="21" t="s">
        <v>2905</v>
      </c>
      <c r="L317" s="21" t="s">
        <v>1482</v>
      </c>
      <c r="M317" s="21" t="s">
        <v>1575</v>
      </c>
      <c r="N317" s="21" t="s">
        <v>1471</v>
      </c>
      <c r="O317" s="24">
        <v>0</v>
      </c>
      <c r="P317" s="24">
        <v>0</v>
      </c>
      <c r="Q317" s="24" t="s">
        <v>2902</v>
      </c>
      <c r="R317" s="24" t="s">
        <v>2903</v>
      </c>
      <c r="S317" s="147"/>
      <c r="T317" s="27"/>
      <c r="U317">
        <f t="shared" si="5"/>
        <v>0</v>
      </c>
    </row>
    <row r="318" spans="1:21" ht="27" customHeight="1" x14ac:dyDescent="0.25">
      <c r="A318" s="280" t="str">
        <f>HYPERLINK("#'RCT206_RISCINSTR'!A45","")</f>
        <v/>
      </c>
      <c r="B318" s="75">
        <v>29</v>
      </c>
      <c r="C318" s="24" t="s">
        <v>51</v>
      </c>
      <c r="D318" s="24" t="s">
        <v>211</v>
      </c>
      <c r="E318" s="24" t="s">
        <v>2923</v>
      </c>
      <c r="F318" s="24" t="s">
        <v>2900</v>
      </c>
      <c r="G318" s="85" t="s">
        <v>151</v>
      </c>
      <c r="H318" s="21"/>
      <c r="I318" s="21" t="s">
        <v>2924</v>
      </c>
      <c r="J318" s="21" t="s">
        <v>2904</v>
      </c>
      <c r="K318" s="21" t="s">
        <v>2905</v>
      </c>
      <c r="L318" s="21" t="s">
        <v>1482</v>
      </c>
      <c r="M318" s="21" t="s">
        <v>1575</v>
      </c>
      <c r="N318" s="21" t="s">
        <v>1471</v>
      </c>
      <c r="O318" s="24">
        <v>0</v>
      </c>
      <c r="P318" s="24">
        <v>0</v>
      </c>
      <c r="Q318" s="24" t="s">
        <v>2902</v>
      </c>
      <c r="R318" s="24" t="s">
        <v>2903</v>
      </c>
      <c r="S318" s="147"/>
      <c r="T318" s="27"/>
      <c r="U318">
        <f t="shared" si="5"/>
        <v>0</v>
      </c>
    </row>
    <row r="319" spans="1:21" ht="27" customHeight="1" x14ac:dyDescent="0.35">
      <c r="A319" s="280" t="str">
        <f>HYPERLINK("#'RCT203_CARACTESP'!A20","")</f>
        <v/>
      </c>
      <c r="B319" s="75">
        <v>4</v>
      </c>
      <c r="C319" s="24" t="s">
        <v>51</v>
      </c>
      <c r="D319" s="24" t="s">
        <v>205</v>
      </c>
      <c r="E319" s="24" t="s">
        <v>2458</v>
      </c>
      <c r="F319" s="24" t="s">
        <v>6729</v>
      </c>
      <c r="G319" s="85" t="s">
        <v>166</v>
      </c>
      <c r="H319" s="21"/>
      <c r="I319" s="21" t="s">
        <v>2859</v>
      </c>
      <c r="J319" s="132" t="s">
        <v>2858</v>
      </c>
      <c r="K319" s="132"/>
      <c r="L319" s="21" t="s">
        <v>1482</v>
      </c>
      <c r="M319" s="21" t="s">
        <v>2179</v>
      </c>
      <c r="N319" s="21" t="s">
        <v>1471</v>
      </c>
      <c r="O319" s="24">
        <v>0</v>
      </c>
      <c r="P319" s="24">
        <v>0</v>
      </c>
      <c r="Q319" s="24" t="s">
        <v>2855</v>
      </c>
      <c r="R319" s="24" t="s">
        <v>2856</v>
      </c>
      <c r="S319" s="147"/>
      <c r="T319" s="27"/>
      <c r="U319">
        <f t="shared" ref="U319:U373" si="6">IF(OR(H319&lt;&gt;"",G319=""),1,0)</f>
        <v>0</v>
      </c>
    </row>
    <row r="320" spans="1:21" ht="27" customHeight="1" x14ac:dyDescent="0.35">
      <c r="A320" s="280" t="str">
        <f>HYPERLINK("#'RCT203_CARACTESP'!A21","")</f>
        <v/>
      </c>
      <c r="B320" s="75">
        <v>5</v>
      </c>
      <c r="C320" s="24" t="s">
        <v>51</v>
      </c>
      <c r="D320" s="24" t="s">
        <v>205</v>
      </c>
      <c r="E320" s="24" t="s">
        <v>2458</v>
      </c>
      <c r="F320" s="24" t="s">
        <v>6729</v>
      </c>
      <c r="G320" s="85" t="s">
        <v>151</v>
      </c>
      <c r="H320" s="21"/>
      <c r="I320" s="21" t="s">
        <v>2859</v>
      </c>
      <c r="J320" s="132" t="s">
        <v>2858</v>
      </c>
      <c r="K320" s="132"/>
      <c r="L320" s="21" t="s">
        <v>1482</v>
      </c>
      <c r="M320" s="21" t="s">
        <v>2179</v>
      </c>
      <c r="N320" s="21" t="s">
        <v>1471</v>
      </c>
      <c r="O320" s="24">
        <v>0</v>
      </c>
      <c r="P320" s="24">
        <v>0</v>
      </c>
      <c r="Q320" s="24" t="s">
        <v>2855</v>
      </c>
      <c r="R320" s="24" t="s">
        <v>2856</v>
      </c>
      <c r="S320" s="147"/>
      <c r="T320" s="27"/>
      <c r="U320">
        <f t="shared" si="6"/>
        <v>0</v>
      </c>
    </row>
    <row r="321" spans="1:21" ht="27" customHeight="1" x14ac:dyDescent="0.35">
      <c r="A321" s="280" t="str">
        <f>HYPERLINK("#'RCT203_CARACTESP'!A22","")</f>
        <v/>
      </c>
      <c r="B321" s="75">
        <v>6</v>
      </c>
      <c r="C321" s="24" t="s">
        <v>51</v>
      </c>
      <c r="D321" s="24" t="s">
        <v>205</v>
      </c>
      <c r="E321" s="24" t="s">
        <v>2860</v>
      </c>
      <c r="F321" s="24" t="s">
        <v>6729</v>
      </c>
      <c r="G321" s="85" t="s">
        <v>166</v>
      </c>
      <c r="H321" s="21"/>
      <c r="I321" s="21" t="s">
        <v>2861</v>
      </c>
      <c r="J321" s="132" t="s">
        <v>2858</v>
      </c>
      <c r="K321" s="132"/>
      <c r="L321" s="21" t="s">
        <v>1482</v>
      </c>
      <c r="M321" s="21" t="s">
        <v>1575</v>
      </c>
      <c r="N321" s="21" t="s">
        <v>1471</v>
      </c>
      <c r="O321" s="24">
        <v>0</v>
      </c>
      <c r="P321" s="24">
        <v>0</v>
      </c>
      <c r="Q321" s="24" t="s">
        <v>2855</v>
      </c>
      <c r="R321" s="24" t="s">
        <v>2856</v>
      </c>
      <c r="S321" s="147"/>
      <c r="T321" s="27"/>
      <c r="U321">
        <f t="shared" si="6"/>
        <v>0</v>
      </c>
    </row>
    <row r="322" spans="1:21" ht="27" customHeight="1" x14ac:dyDescent="0.35">
      <c r="A322" s="280" t="str">
        <f>HYPERLINK("#'RCT203_CARACTESP'!A23","")</f>
        <v/>
      </c>
      <c r="B322" s="75">
        <v>7</v>
      </c>
      <c r="C322" s="24" t="s">
        <v>51</v>
      </c>
      <c r="D322" s="24" t="s">
        <v>205</v>
      </c>
      <c r="E322" s="24" t="s">
        <v>2860</v>
      </c>
      <c r="F322" s="24" t="s">
        <v>6729</v>
      </c>
      <c r="G322" s="85" t="s">
        <v>134</v>
      </c>
      <c r="H322" s="21"/>
      <c r="I322" s="21" t="s">
        <v>6805</v>
      </c>
      <c r="J322" s="132" t="s">
        <v>2858</v>
      </c>
      <c r="K322" s="132"/>
      <c r="L322" s="21" t="s">
        <v>1482</v>
      </c>
      <c r="M322" s="21" t="s">
        <v>1575</v>
      </c>
      <c r="N322" s="21" t="s">
        <v>1471</v>
      </c>
      <c r="O322" s="24">
        <v>0</v>
      </c>
      <c r="P322" s="24">
        <v>0</v>
      </c>
      <c r="Q322" s="24" t="s">
        <v>2855</v>
      </c>
      <c r="R322" s="24" t="s">
        <v>2856</v>
      </c>
      <c r="S322" s="147"/>
      <c r="T322" s="27"/>
      <c r="U322">
        <f t="shared" si="6"/>
        <v>0</v>
      </c>
    </row>
    <row r="323" spans="1:21" ht="27" customHeight="1" x14ac:dyDescent="0.25">
      <c r="A323" s="280" t="str">
        <f>HYPERLINK("#'RCT202_CONTRINST_WRK2'!A20","")</f>
        <v/>
      </c>
      <c r="B323" s="75">
        <v>4</v>
      </c>
      <c r="C323" s="24" t="s">
        <v>51</v>
      </c>
      <c r="D323" s="24" t="s">
        <v>59</v>
      </c>
      <c r="E323" s="24" t="s">
        <v>2458</v>
      </c>
      <c r="F323" s="24"/>
      <c r="G323" s="85" t="s">
        <v>166</v>
      </c>
      <c r="H323" s="24"/>
      <c r="I323" s="21" t="s">
        <v>2840</v>
      </c>
      <c r="J323" s="21" t="s">
        <v>2838</v>
      </c>
      <c r="K323" s="21" t="s">
        <v>2841</v>
      </c>
      <c r="L323" s="21">
        <v>15</v>
      </c>
      <c r="M323" s="21" t="s">
        <v>1471</v>
      </c>
      <c r="N323" s="24">
        <v>0</v>
      </c>
      <c r="O323" s="24">
        <v>0</v>
      </c>
      <c r="P323" s="73" t="s">
        <v>2839</v>
      </c>
      <c r="Q323" s="24" t="s">
        <v>2801</v>
      </c>
      <c r="R323" s="147"/>
      <c r="S323" s="27"/>
      <c r="T323" s="27"/>
      <c r="U323">
        <f t="shared" si="6"/>
        <v>0</v>
      </c>
    </row>
    <row r="324" spans="1:21" ht="27" customHeight="1" x14ac:dyDescent="0.25">
      <c r="A324" s="280" t="str">
        <f>HYPERLINK("#'RCT202_CONTRINST_WRK2'!A21","")</f>
        <v/>
      </c>
      <c r="B324" s="75">
        <v>5</v>
      </c>
      <c r="C324" s="24" t="s">
        <v>51</v>
      </c>
      <c r="D324" s="24" t="s">
        <v>59</v>
      </c>
      <c r="E324" s="24" t="s">
        <v>2458</v>
      </c>
      <c r="F324" s="24"/>
      <c r="G324" s="85" t="s">
        <v>204</v>
      </c>
      <c r="H324" s="24"/>
      <c r="I324" s="21" t="s">
        <v>2840</v>
      </c>
      <c r="J324" s="21" t="s">
        <v>2838</v>
      </c>
      <c r="K324" s="21" t="s">
        <v>2841</v>
      </c>
      <c r="L324" s="21">
        <v>15</v>
      </c>
      <c r="M324" s="21" t="s">
        <v>1471</v>
      </c>
      <c r="N324" s="24">
        <v>0</v>
      </c>
      <c r="O324" s="24">
        <v>0</v>
      </c>
      <c r="P324" s="73" t="s">
        <v>2839</v>
      </c>
      <c r="Q324" s="24" t="s">
        <v>2801</v>
      </c>
      <c r="R324" s="147"/>
      <c r="S324" s="27"/>
      <c r="T324" s="27"/>
      <c r="U324">
        <f t="shared" si="6"/>
        <v>0</v>
      </c>
    </row>
    <row r="325" spans="1:21" ht="27" customHeight="1" x14ac:dyDescent="0.25">
      <c r="A325" s="280" t="str">
        <f>HYPERLINK("#'RCT202_CONTRINST_WRK2'!A33","")</f>
        <v/>
      </c>
      <c r="B325" s="75">
        <v>17</v>
      </c>
      <c r="C325" s="24" t="s">
        <v>51</v>
      </c>
      <c r="D325" s="24" t="s">
        <v>59</v>
      </c>
      <c r="E325" s="24" t="s">
        <v>2764</v>
      </c>
      <c r="F325" s="24" t="s">
        <v>2844</v>
      </c>
      <c r="G325" s="85" t="s">
        <v>166</v>
      </c>
      <c r="H325" s="24"/>
      <c r="I325" s="21" t="s">
        <v>2845</v>
      </c>
      <c r="J325" s="21" t="s">
        <v>2838</v>
      </c>
      <c r="K325" s="21" t="s">
        <v>1482</v>
      </c>
      <c r="L325" s="21">
        <v>6</v>
      </c>
      <c r="M325" s="21" t="s">
        <v>1471</v>
      </c>
      <c r="N325" s="24">
        <v>0</v>
      </c>
      <c r="O325" s="24">
        <v>0</v>
      </c>
      <c r="P325" s="73" t="s">
        <v>2839</v>
      </c>
      <c r="Q325" s="24" t="s">
        <v>2801</v>
      </c>
      <c r="R325" s="147"/>
      <c r="S325" s="27"/>
      <c r="T325" s="27"/>
      <c r="U325">
        <f t="shared" si="6"/>
        <v>0</v>
      </c>
    </row>
    <row r="326" spans="1:21" ht="27" customHeight="1" x14ac:dyDescent="0.25">
      <c r="A326" s="280" t="str">
        <f>HYPERLINK("#'RCT202_CONTRINST_WRK2'!A34","")</f>
        <v/>
      </c>
      <c r="B326" s="75">
        <v>18</v>
      </c>
      <c r="C326" s="24" t="s">
        <v>51</v>
      </c>
      <c r="D326" s="24" t="s">
        <v>59</v>
      </c>
      <c r="E326" s="24" t="s">
        <v>2764</v>
      </c>
      <c r="F326" s="24" t="s">
        <v>2844</v>
      </c>
      <c r="G326" s="85" t="s">
        <v>204</v>
      </c>
      <c r="H326" s="24"/>
      <c r="I326" s="21" t="s">
        <v>2845</v>
      </c>
      <c r="J326" s="21" t="s">
        <v>2838</v>
      </c>
      <c r="K326" s="21" t="s">
        <v>1482</v>
      </c>
      <c r="L326" s="21">
        <v>6</v>
      </c>
      <c r="M326" s="21" t="s">
        <v>1471</v>
      </c>
      <c r="N326" s="24">
        <v>0</v>
      </c>
      <c r="O326" s="24">
        <v>0</v>
      </c>
      <c r="P326" s="73" t="s">
        <v>2839</v>
      </c>
      <c r="Q326" s="24" t="s">
        <v>2801</v>
      </c>
      <c r="R326" s="147"/>
      <c r="S326" s="27"/>
      <c r="T326" s="27"/>
      <c r="U326">
        <f t="shared" si="6"/>
        <v>0</v>
      </c>
    </row>
    <row r="327" spans="1:21" ht="27" customHeight="1" x14ac:dyDescent="0.25">
      <c r="A327" s="280" t="str">
        <f>HYPERLINK("#'RCT202_CONTRINST_WRK2'!A48","")</f>
        <v/>
      </c>
      <c r="B327" s="75">
        <v>32</v>
      </c>
      <c r="C327" s="24" t="s">
        <v>51</v>
      </c>
      <c r="D327" s="24" t="s">
        <v>59</v>
      </c>
      <c r="E327" s="24" t="s">
        <v>2774</v>
      </c>
      <c r="F327" s="24"/>
      <c r="G327" s="85" t="s">
        <v>204</v>
      </c>
      <c r="H327" s="24"/>
      <c r="I327" s="21" t="s">
        <v>2848</v>
      </c>
      <c r="J327" s="21" t="s">
        <v>2838</v>
      </c>
      <c r="K327" s="21" t="s">
        <v>1465</v>
      </c>
      <c r="L327" s="21">
        <v>3</v>
      </c>
      <c r="M327" s="21" t="s">
        <v>1471</v>
      </c>
      <c r="N327" s="24">
        <v>0</v>
      </c>
      <c r="O327" s="24">
        <v>0</v>
      </c>
      <c r="P327" s="73" t="s">
        <v>2839</v>
      </c>
      <c r="Q327" s="24" t="s">
        <v>2801</v>
      </c>
      <c r="R327" s="147"/>
      <c r="S327" s="27"/>
      <c r="T327" s="27"/>
      <c r="U327">
        <f t="shared" si="6"/>
        <v>0</v>
      </c>
    </row>
    <row r="328" spans="1:21" ht="27" customHeight="1" x14ac:dyDescent="0.25">
      <c r="A328" s="280" t="str">
        <f>HYPERLINK("#'RCT202_CONTRINST_WRK2'!A49","")</f>
        <v/>
      </c>
      <c r="B328" s="75">
        <v>33</v>
      </c>
      <c r="C328" s="24" t="s">
        <v>51</v>
      </c>
      <c r="D328" s="24" t="s">
        <v>59</v>
      </c>
      <c r="E328" s="24" t="s">
        <v>2774</v>
      </c>
      <c r="F328" s="24"/>
      <c r="G328" s="85" t="s">
        <v>166</v>
      </c>
      <c r="H328" s="24"/>
      <c r="I328" s="21" t="s">
        <v>2848</v>
      </c>
      <c r="J328" s="21" t="s">
        <v>2838</v>
      </c>
      <c r="K328" s="21" t="s">
        <v>1465</v>
      </c>
      <c r="L328" s="21">
        <v>3</v>
      </c>
      <c r="M328" s="21" t="s">
        <v>1471</v>
      </c>
      <c r="N328" s="24">
        <v>0</v>
      </c>
      <c r="O328" s="24">
        <v>0</v>
      </c>
      <c r="P328" s="73" t="s">
        <v>2839</v>
      </c>
      <c r="Q328" s="24" t="s">
        <v>2801</v>
      </c>
      <c r="R328" s="147"/>
      <c r="S328" s="27"/>
      <c r="T328" s="27"/>
      <c r="U328">
        <f t="shared" si="6"/>
        <v>0</v>
      </c>
    </row>
    <row r="329" spans="1:21" ht="27" customHeight="1" x14ac:dyDescent="0.25">
      <c r="A329" s="280" t="str">
        <f>HYPERLINK("#'RCT202_CONTRINST_WRK2'!A70","")</f>
        <v/>
      </c>
      <c r="B329" s="75">
        <v>54</v>
      </c>
      <c r="C329" s="24" t="s">
        <v>51</v>
      </c>
      <c r="D329" s="24" t="s">
        <v>59</v>
      </c>
      <c r="E329" s="24" t="s">
        <v>2503</v>
      </c>
      <c r="F329" s="24"/>
      <c r="G329" s="85" t="s">
        <v>204</v>
      </c>
      <c r="H329" s="24"/>
      <c r="I329" s="21" t="s">
        <v>2850</v>
      </c>
      <c r="J329" s="21" t="s">
        <v>2838</v>
      </c>
      <c r="K329" s="21" t="s">
        <v>1482</v>
      </c>
      <c r="L329" s="21">
        <v>3</v>
      </c>
      <c r="M329" s="21" t="s">
        <v>1471</v>
      </c>
      <c r="N329" s="24">
        <v>0</v>
      </c>
      <c r="O329" s="24">
        <v>0</v>
      </c>
      <c r="P329" s="73" t="s">
        <v>2839</v>
      </c>
      <c r="Q329" s="24" t="s">
        <v>2801</v>
      </c>
      <c r="R329" s="147"/>
      <c r="S329" s="27"/>
      <c r="T329" s="27"/>
      <c r="U329">
        <f t="shared" si="6"/>
        <v>0</v>
      </c>
    </row>
    <row r="330" spans="1:21" ht="27" customHeight="1" x14ac:dyDescent="0.25">
      <c r="A330" s="280" t="str">
        <f>HYPERLINK("#'RCT202_CONTRINST_WRK2'!A71","")</f>
        <v/>
      </c>
      <c r="B330" s="75">
        <v>55</v>
      </c>
      <c r="C330" s="24" t="s">
        <v>51</v>
      </c>
      <c r="D330" s="24" t="s">
        <v>59</v>
      </c>
      <c r="E330" s="24" t="s">
        <v>2503</v>
      </c>
      <c r="F330" s="24"/>
      <c r="G330" s="85" t="s">
        <v>166</v>
      </c>
      <c r="H330" s="24"/>
      <c r="I330" s="21" t="s">
        <v>2851</v>
      </c>
      <c r="J330" s="21" t="s">
        <v>2838</v>
      </c>
      <c r="K330" s="21" t="s">
        <v>1482</v>
      </c>
      <c r="L330" s="21">
        <v>3</v>
      </c>
      <c r="M330" s="21" t="s">
        <v>1471</v>
      </c>
      <c r="N330" s="24">
        <v>0</v>
      </c>
      <c r="O330" s="24">
        <v>0</v>
      </c>
      <c r="P330" s="73" t="s">
        <v>2839</v>
      </c>
      <c r="Q330" s="24" t="s">
        <v>2801</v>
      </c>
      <c r="R330" s="147"/>
      <c r="S330" s="27"/>
      <c r="T330" s="27"/>
      <c r="U330">
        <f t="shared" si="6"/>
        <v>0</v>
      </c>
    </row>
    <row r="331" spans="1:21" ht="27" customHeight="1" x14ac:dyDescent="0.25">
      <c r="A331" s="280" t="str">
        <f>HYPERLINK("#'RCT202_CONTRINST_WRK2'!A73","")</f>
        <v/>
      </c>
      <c r="B331" s="75">
        <v>57</v>
      </c>
      <c r="C331" s="24" t="s">
        <v>51</v>
      </c>
      <c r="D331" s="24" t="s">
        <v>59</v>
      </c>
      <c r="E331" s="24" t="s">
        <v>2493</v>
      </c>
      <c r="F331" s="24"/>
      <c r="G331" s="85" t="s">
        <v>166</v>
      </c>
      <c r="H331" s="24"/>
      <c r="I331" s="24" t="s">
        <v>2852</v>
      </c>
      <c r="J331" s="24" t="s">
        <v>2838</v>
      </c>
      <c r="K331" s="21" t="s">
        <v>1487</v>
      </c>
      <c r="L331" s="22" t="s">
        <v>54</v>
      </c>
      <c r="M331" s="24" t="s">
        <v>1471</v>
      </c>
      <c r="N331" s="24">
        <v>0</v>
      </c>
      <c r="O331" s="24">
        <v>0</v>
      </c>
      <c r="P331" s="24" t="s">
        <v>2839</v>
      </c>
      <c r="Q331" s="24" t="s">
        <v>2801</v>
      </c>
      <c r="R331" s="147"/>
      <c r="S331" s="27"/>
      <c r="T331" s="27"/>
      <c r="U331">
        <f t="shared" si="6"/>
        <v>0</v>
      </c>
    </row>
    <row r="332" spans="1:21" ht="27" customHeight="1" x14ac:dyDescent="0.25">
      <c r="A332" s="280" t="str">
        <f>HYPERLINK("#'RCT202_CONTRINST_WRK2'!A74","")</f>
        <v/>
      </c>
      <c r="B332" s="75">
        <v>58</v>
      </c>
      <c r="C332" s="24" t="s">
        <v>51</v>
      </c>
      <c r="D332" s="24" t="s">
        <v>59</v>
      </c>
      <c r="E332" s="24" t="s">
        <v>2493</v>
      </c>
      <c r="F332" s="24"/>
      <c r="G332" s="85" t="s">
        <v>204</v>
      </c>
      <c r="H332" s="24"/>
      <c r="I332" s="24" t="s">
        <v>2853</v>
      </c>
      <c r="J332" s="24" t="s">
        <v>2838</v>
      </c>
      <c r="K332" s="21" t="s">
        <v>1487</v>
      </c>
      <c r="L332" s="22" t="s">
        <v>54</v>
      </c>
      <c r="M332" s="24" t="s">
        <v>1471</v>
      </c>
      <c r="N332" s="24">
        <v>0</v>
      </c>
      <c r="O332" s="24">
        <v>0</v>
      </c>
      <c r="P332" s="24" t="s">
        <v>2839</v>
      </c>
      <c r="Q332" s="24" t="s">
        <v>2801</v>
      </c>
      <c r="R332" s="147"/>
      <c r="S332" s="27"/>
      <c r="T332" s="27"/>
      <c r="U332">
        <f t="shared" si="6"/>
        <v>0</v>
      </c>
    </row>
    <row r="333" spans="1:21" ht="27" customHeight="1" x14ac:dyDescent="0.25">
      <c r="A333" s="280" t="str">
        <f>HYPERLINK("#'RCT202_CONTRINST'!A18","")</f>
        <v/>
      </c>
      <c r="B333" s="75">
        <v>2</v>
      </c>
      <c r="C333" s="24" t="s">
        <v>51</v>
      </c>
      <c r="D333" s="24" t="s">
        <v>202</v>
      </c>
      <c r="E333" s="24" t="s">
        <v>2526</v>
      </c>
      <c r="F333" s="24" t="s">
        <v>2844</v>
      </c>
      <c r="G333" s="85" t="s">
        <v>274</v>
      </c>
      <c r="H333" s="21"/>
      <c r="I333" s="21" t="s">
        <v>2754</v>
      </c>
      <c r="J333" s="21" t="s">
        <v>2750</v>
      </c>
      <c r="K333" s="21" t="s">
        <v>2751</v>
      </c>
      <c r="L333" s="21" t="s">
        <v>1458</v>
      </c>
      <c r="M333" s="21" t="s">
        <v>1459</v>
      </c>
      <c r="N333" s="21" t="s">
        <v>1471</v>
      </c>
      <c r="O333" s="24">
        <v>0</v>
      </c>
      <c r="P333" s="24">
        <v>0</v>
      </c>
      <c r="Q333" s="73" t="s">
        <v>2752</v>
      </c>
      <c r="R333" s="24" t="s">
        <v>2753</v>
      </c>
      <c r="S333" s="147"/>
      <c r="T333" s="27"/>
      <c r="U333">
        <f t="shared" si="6"/>
        <v>0</v>
      </c>
    </row>
    <row r="334" spans="1:21" ht="27" customHeight="1" x14ac:dyDescent="0.25">
      <c r="A334" s="280" t="str">
        <f>HYPERLINK("#'RCT202_CONTRINST'!A19","")</f>
        <v/>
      </c>
      <c r="B334" s="75">
        <v>2</v>
      </c>
      <c r="C334" s="24" t="s">
        <v>51</v>
      </c>
      <c r="D334" s="24" t="s">
        <v>202</v>
      </c>
      <c r="E334" s="24" t="s">
        <v>2526</v>
      </c>
      <c r="F334" s="24" t="s">
        <v>2844</v>
      </c>
      <c r="G334" s="85" t="s">
        <v>59</v>
      </c>
      <c r="H334" s="21"/>
      <c r="I334" s="21" t="s">
        <v>2754</v>
      </c>
      <c r="J334" s="21" t="s">
        <v>2750</v>
      </c>
      <c r="K334" s="21" t="s">
        <v>2751</v>
      </c>
      <c r="L334" s="21" t="s">
        <v>1458</v>
      </c>
      <c r="M334" s="21" t="s">
        <v>1459</v>
      </c>
      <c r="N334" s="21" t="s">
        <v>1471</v>
      </c>
      <c r="O334" s="24">
        <v>0</v>
      </c>
      <c r="P334" s="24">
        <v>0</v>
      </c>
      <c r="Q334" s="73" t="s">
        <v>2752</v>
      </c>
      <c r="R334" s="24" t="s">
        <v>2753</v>
      </c>
      <c r="S334" s="147"/>
      <c r="T334" s="27"/>
      <c r="U334">
        <f t="shared" si="6"/>
        <v>0</v>
      </c>
    </row>
    <row r="335" spans="1:21" ht="27" customHeight="1" x14ac:dyDescent="0.25">
      <c r="A335" s="280" t="str">
        <f>HYPERLINK("#'RCT202_CONTRINST'!A41","")</f>
        <v/>
      </c>
      <c r="B335" s="75">
        <v>24</v>
      </c>
      <c r="C335" s="24" t="s">
        <v>51</v>
      </c>
      <c r="D335" s="24" t="s">
        <v>202</v>
      </c>
      <c r="E335" s="24" t="s">
        <v>2371</v>
      </c>
      <c r="F335" s="24" t="s">
        <v>2844</v>
      </c>
      <c r="G335" s="85" t="s">
        <v>59</v>
      </c>
      <c r="H335" s="24"/>
      <c r="I335" s="21" t="s">
        <v>2770</v>
      </c>
      <c r="J335" s="21" t="s">
        <v>2750</v>
      </c>
      <c r="K335" s="21" t="s">
        <v>2751</v>
      </c>
      <c r="L335" s="21" t="s">
        <v>1458</v>
      </c>
      <c r="M335" s="21" t="s">
        <v>1459</v>
      </c>
      <c r="N335" s="21" t="s">
        <v>1471</v>
      </c>
      <c r="O335" s="24">
        <v>0</v>
      </c>
      <c r="P335" s="24">
        <v>0</v>
      </c>
      <c r="Q335" s="73" t="s">
        <v>2752</v>
      </c>
      <c r="R335" s="24" t="s">
        <v>2753</v>
      </c>
      <c r="S335" s="147"/>
      <c r="T335" s="27"/>
      <c r="U335">
        <f t="shared" si="6"/>
        <v>0</v>
      </c>
    </row>
    <row r="336" spans="1:21" ht="27" customHeight="1" x14ac:dyDescent="0.25">
      <c r="A336" s="280" t="str">
        <f>HYPERLINK("#'RCT202_CONTRINST'!A42","")</f>
        <v/>
      </c>
      <c r="B336" s="75">
        <v>25</v>
      </c>
      <c r="C336" s="24" t="s">
        <v>51</v>
      </c>
      <c r="D336" s="24" t="s">
        <v>202</v>
      </c>
      <c r="E336" s="24" t="s">
        <v>2373</v>
      </c>
      <c r="F336" s="24" t="s">
        <v>2844</v>
      </c>
      <c r="G336" s="85" t="s">
        <v>59</v>
      </c>
      <c r="H336" s="24"/>
      <c r="I336" s="21" t="s">
        <v>2771</v>
      </c>
      <c r="J336" s="21" t="s">
        <v>2750</v>
      </c>
      <c r="K336" s="21" t="s">
        <v>2751</v>
      </c>
      <c r="L336" s="21" t="s">
        <v>1458</v>
      </c>
      <c r="M336" s="21" t="s">
        <v>1459</v>
      </c>
      <c r="N336" s="21" t="s">
        <v>1471</v>
      </c>
      <c r="O336" s="24">
        <v>0</v>
      </c>
      <c r="P336" s="24">
        <v>0</v>
      </c>
      <c r="Q336" s="73" t="s">
        <v>2752</v>
      </c>
      <c r="R336" s="24" t="s">
        <v>2753</v>
      </c>
      <c r="S336" s="147"/>
      <c r="T336" s="27"/>
      <c r="U336">
        <f t="shared" si="6"/>
        <v>0</v>
      </c>
    </row>
    <row r="337" spans="1:21" ht="27" customHeight="1" x14ac:dyDescent="0.25">
      <c r="A337" s="280" t="str">
        <f>HYPERLINK("#'RCT202_CONTRINST'!A60","")</f>
        <v/>
      </c>
      <c r="B337" s="75">
        <v>43</v>
      </c>
      <c r="C337" s="24" t="s">
        <v>51</v>
      </c>
      <c r="D337" s="24" t="s">
        <v>202</v>
      </c>
      <c r="E337" s="24" t="s">
        <v>2786</v>
      </c>
      <c r="F337" s="24" t="s">
        <v>2844</v>
      </c>
      <c r="G337" s="85" t="s">
        <v>59</v>
      </c>
      <c r="H337" s="24"/>
      <c r="I337" s="21" t="s">
        <v>2787</v>
      </c>
      <c r="J337" s="21" t="s">
        <v>2750</v>
      </c>
      <c r="K337" s="21" t="s">
        <v>2751</v>
      </c>
      <c r="L337" s="21" t="s">
        <v>1487</v>
      </c>
      <c r="M337" s="21" t="s">
        <v>1497</v>
      </c>
      <c r="N337" s="21" t="s">
        <v>1471</v>
      </c>
      <c r="O337" s="24">
        <v>0</v>
      </c>
      <c r="P337" s="24">
        <v>0</v>
      </c>
      <c r="Q337" s="73" t="s">
        <v>2752</v>
      </c>
      <c r="R337" s="24" t="s">
        <v>2753</v>
      </c>
      <c r="S337" s="147"/>
      <c r="T337" s="27"/>
      <c r="U337">
        <f t="shared" si="6"/>
        <v>0</v>
      </c>
    </row>
    <row r="338" spans="1:21" ht="27" customHeight="1" x14ac:dyDescent="0.25">
      <c r="A338" s="280" t="str">
        <f>HYPERLINK("#'RCT201_ENT_DOCS_VC'!A21","")</f>
        <v/>
      </c>
      <c r="B338" s="75">
        <v>5</v>
      </c>
      <c r="C338" s="24" t="s">
        <v>51</v>
      </c>
      <c r="D338" s="24" t="s">
        <v>201</v>
      </c>
      <c r="E338" s="24" t="s">
        <v>2201</v>
      </c>
      <c r="F338" s="24" t="s">
        <v>2188</v>
      </c>
      <c r="G338" s="85" t="s">
        <v>121</v>
      </c>
      <c r="H338" s="21"/>
      <c r="I338" s="21" t="s">
        <v>2744</v>
      </c>
      <c r="J338" s="21" t="s">
        <v>2745</v>
      </c>
      <c r="K338" s="21" t="s">
        <v>1482</v>
      </c>
      <c r="L338" s="21" t="s">
        <v>1575</v>
      </c>
      <c r="M338" s="21" t="s">
        <v>1471</v>
      </c>
      <c r="N338" s="24">
        <v>0</v>
      </c>
      <c r="O338" s="24">
        <v>0</v>
      </c>
      <c r="P338" s="24" t="s">
        <v>2743</v>
      </c>
      <c r="Q338" s="24" t="s">
        <v>2743</v>
      </c>
      <c r="R338" s="147"/>
      <c r="S338" s="27"/>
      <c r="T338" s="27"/>
      <c r="U338">
        <f t="shared" si="6"/>
        <v>0</v>
      </c>
    </row>
    <row r="339" spans="1:21" ht="27" customHeight="1" x14ac:dyDescent="0.25">
      <c r="A339" s="280" t="str">
        <f>HYPERLINK("#'RCT201_ENT_DOCS_VC'!A22","")</f>
        <v/>
      </c>
      <c r="B339" s="75">
        <v>6</v>
      </c>
      <c r="C339" s="24" t="s">
        <v>51</v>
      </c>
      <c r="D339" s="24" t="s">
        <v>201</v>
      </c>
      <c r="E339" s="24" t="s">
        <v>2201</v>
      </c>
      <c r="F339" s="24" t="s">
        <v>2188</v>
      </c>
      <c r="G339" s="85" t="s">
        <v>67</v>
      </c>
      <c r="H339" s="21"/>
      <c r="I339" s="21" t="s">
        <v>2744</v>
      </c>
      <c r="J339" s="21" t="s">
        <v>2745</v>
      </c>
      <c r="K339" s="21" t="s">
        <v>1482</v>
      </c>
      <c r="L339" s="21" t="s">
        <v>1575</v>
      </c>
      <c r="M339" s="21" t="s">
        <v>1471</v>
      </c>
      <c r="N339" s="24">
        <v>0</v>
      </c>
      <c r="O339" s="24">
        <v>0</v>
      </c>
      <c r="P339" s="24" t="s">
        <v>2743</v>
      </c>
      <c r="Q339" s="24" t="s">
        <v>2743</v>
      </c>
      <c r="R339" s="147"/>
      <c r="S339" s="27"/>
      <c r="T339" s="27"/>
      <c r="U339">
        <f t="shared" si="6"/>
        <v>0</v>
      </c>
    </row>
    <row r="340" spans="1:21" ht="27" customHeight="1" x14ac:dyDescent="0.25">
      <c r="A340" s="280" t="str">
        <f>HYPERLINK("#'RCT201_ENT_DOCS_VC'!A23","")</f>
        <v/>
      </c>
      <c r="B340" s="75">
        <v>7</v>
      </c>
      <c r="C340" s="24" t="s">
        <v>51</v>
      </c>
      <c r="D340" s="24" t="s">
        <v>201</v>
      </c>
      <c r="E340" s="24" t="s">
        <v>2202</v>
      </c>
      <c r="F340" s="24" t="s">
        <v>2188</v>
      </c>
      <c r="G340" s="85" t="s">
        <v>121</v>
      </c>
      <c r="H340" s="21"/>
      <c r="I340" s="21" t="s">
        <v>2746</v>
      </c>
      <c r="J340" s="21" t="s">
        <v>2745</v>
      </c>
      <c r="K340" s="21" t="s">
        <v>1482</v>
      </c>
      <c r="L340" s="21" t="s">
        <v>1734</v>
      </c>
      <c r="M340" s="21" t="s">
        <v>1471</v>
      </c>
      <c r="N340" s="24">
        <v>0</v>
      </c>
      <c r="O340" s="24">
        <v>0</v>
      </c>
      <c r="P340" s="24" t="s">
        <v>2743</v>
      </c>
      <c r="Q340" s="24" t="s">
        <v>2743</v>
      </c>
      <c r="R340" s="147"/>
      <c r="S340" s="27"/>
      <c r="T340" s="27"/>
      <c r="U340">
        <f t="shared" si="6"/>
        <v>0</v>
      </c>
    </row>
    <row r="341" spans="1:21" ht="27" customHeight="1" x14ac:dyDescent="0.25">
      <c r="A341" s="280" t="str">
        <f>HYPERLINK("#'RCT201_ENT_DOCS_VC'!A24","")</f>
        <v/>
      </c>
      <c r="B341" s="75">
        <v>8</v>
      </c>
      <c r="C341" s="24" t="s">
        <v>51</v>
      </c>
      <c r="D341" s="24" t="s">
        <v>201</v>
      </c>
      <c r="E341" s="24" t="s">
        <v>2202</v>
      </c>
      <c r="F341" s="24" t="s">
        <v>2188</v>
      </c>
      <c r="G341" s="85" t="s">
        <v>67</v>
      </c>
      <c r="H341" s="21"/>
      <c r="I341" s="21" t="s">
        <v>2746</v>
      </c>
      <c r="J341" s="21" t="s">
        <v>2745</v>
      </c>
      <c r="K341" s="21" t="s">
        <v>1482</v>
      </c>
      <c r="L341" s="21" t="s">
        <v>1734</v>
      </c>
      <c r="M341" s="21" t="s">
        <v>1471</v>
      </c>
      <c r="N341" s="24">
        <v>0</v>
      </c>
      <c r="O341" s="24">
        <v>0</v>
      </c>
      <c r="P341" s="24" t="s">
        <v>2743</v>
      </c>
      <c r="Q341" s="24" t="s">
        <v>2743</v>
      </c>
      <c r="R341" s="147"/>
      <c r="S341" s="27"/>
      <c r="T341" s="27"/>
      <c r="U341">
        <f t="shared" si="6"/>
        <v>0</v>
      </c>
    </row>
    <row r="342" spans="1:21" ht="27" customHeight="1" x14ac:dyDescent="0.25">
      <c r="A342" s="280" t="str">
        <f>HYPERLINK("#'RCT201_ENT_DOCS_VC'!A25","")</f>
        <v/>
      </c>
      <c r="B342" s="75">
        <v>9</v>
      </c>
      <c r="C342" s="24" t="s">
        <v>51</v>
      </c>
      <c r="D342" s="24" t="s">
        <v>201</v>
      </c>
      <c r="E342" s="24" t="s">
        <v>2204</v>
      </c>
      <c r="F342" s="24" t="s">
        <v>2188</v>
      </c>
      <c r="G342" s="85" t="s">
        <v>67</v>
      </c>
      <c r="H342" s="21"/>
      <c r="I342" s="21" t="s">
        <v>2747</v>
      </c>
      <c r="J342" s="21" t="s">
        <v>2745</v>
      </c>
      <c r="K342" s="21" t="s">
        <v>1482</v>
      </c>
      <c r="L342" s="21" t="s">
        <v>1575</v>
      </c>
      <c r="M342" s="21" t="s">
        <v>1471</v>
      </c>
      <c r="N342" s="24">
        <v>0</v>
      </c>
      <c r="O342" s="24">
        <v>0</v>
      </c>
      <c r="P342" s="24" t="s">
        <v>2743</v>
      </c>
      <c r="Q342" s="24" t="s">
        <v>2743</v>
      </c>
      <c r="R342" s="147"/>
      <c r="S342" s="27"/>
      <c r="T342" s="27"/>
      <c r="U342">
        <f t="shared" si="6"/>
        <v>0</v>
      </c>
    </row>
    <row r="343" spans="1:21" ht="27" customHeight="1" x14ac:dyDescent="0.25">
      <c r="A343" s="280" t="str">
        <f>HYPERLINK("#'RCT201_ENT_DOCS_VC'!A26","")</f>
        <v/>
      </c>
      <c r="B343" s="75">
        <v>10</v>
      </c>
      <c r="C343" s="24" t="s">
        <v>51</v>
      </c>
      <c r="D343" s="24" t="s">
        <v>201</v>
      </c>
      <c r="E343" s="24" t="s">
        <v>2204</v>
      </c>
      <c r="F343" s="24" t="s">
        <v>2188</v>
      </c>
      <c r="G343" s="85" t="s">
        <v>116</v>
      </c>
      <c r="H343" s="21"/>
      <c r="I343" s="21" t="s">
        <v>2747</v>
      </c>
      <c r="J343" s="21" t="s">
        <v>2745</v>
      </c>
      <c r="K343" s="21" t="s">
        <v>1482</v>
      </c>
      <c r="L343" s="21" t="s">
        <v>1575</v>
      </c>
      <c r="M343" s="21" t="s">
        <v>1471</v>
      </c>
      <c r="N343" s="24">
        <v>0</v>
      </c>
      <c r="O343" s="24">
        <v>0</v>
      </c>
      <c r="P343" s="24" t="s">
        <v>2743</v>
      </c>
      <c r="Q343" s="24" t="s">
        <v>2743</v>
      </c>
      <c r="R343" s="147"/>
      <c r="S343" s="27"/>
      <c r="T343" s="27"/>
      <c r="U343">
        <f t="shared" si="6"/>
        <v>0</v>
      </c>
    </row>
    <row r="344" spans="1:21" ht="27" customHeight="1" x14ac:dyDescent="0.25">
      <c r="A344" s="280" t="str">
        <f>HYPERLINK("#'RCT201_ENT_DOCS_VC'!A27","")</f>
        <v/>
      </c>
      <c r="B344" s="75">
        <v>11</v>
      </c>
      <c r="C344" s="24" t="s">
        <v>51</v>
      </c>
      <c r="D344" s="24" t="s">
        <v>201</v>
      </c>
      <c r="E344" s="24" t="s">
        <v>1620</v>
      </c>
      <c r="F344" s="24" t="s">
        <v>2188</v>
      </c>
      <c r="G344" s="85" t="s">
        <v>67</v>
      </c>
      <c r="H344" s="21"/>
      <c r="I344" s="21" t="s">
        <v>2748</v>
      </c>
      <c r="J344" s="21" t="s">
        <v>2745</v>
      </c>
      <c r="K344" s="21" t="s">
        <v>1458</v>
      </c>
      <c r="L344" s="21" t="s">
        <v>1459</v>
      </c>
      <c r="M344" s="21" t="s">
        <v>1471</v>
      </c>
      <c r="N344" s="24">
        <v>0</v>
      </c>
      <c r="O344" s="24">
        <v>0</v>
      </c>
      <c r="P344" s="24" t="s">
        <v>2743</v>
      </c>
      <c r="Q344" s="24" t="s">
        <v>2743</v>
      </c>
      <c r="R344" s="147"/>
      <c r="S344" s="27"/>
      <c r="T344" s="27"/>
      <c r="U344">
        <f t="shared" si="6"/>
        <v>0</v>
      </c>
    </row>
    <row r="345" spans="1:21" ht="27" customHeight="1" x14ac:dyDescent="0.25">
      <c r="A345" s="280" t="str">
        <f>HYPERLINK("#'RCT201_ENT_DOCS_VC'!A28","")</f>
        <v/>
      </c>
      <c r="B345" s="75">
        <v>12</v>
      </c>
      <c r="C345" s="24" t="s">
        <v>51</v>
      </c>
      <c r="D345" s="24" t="s">
        <v>201</v>
      </c>
      <c r="E345" s="24" t="s">
        <v>1621</v>
      </c>
      <c r="F345" s="24" t="s">
        <v>2188</v>
      </c>
      <c r="G345" s="85" t="s">
        <v>67</v>
      </c>
      <c r="H345" s="21"/>
      <c r="I345" s="21" t="s">
        <v>2749</v>
      </c>
      <c r="J345" s="21" t="s">
        <v>2745</v>
      </c>
      <c r="K345" s="21" t="s">
        <v>1458</v>
      </c>
      <c r="L345" s="21" t="s">
        <v>1459</v>
      </c>
      <c r="M345" s="21" t="s">
        <v>1471</v>
      </c>
      <c r="N345" s="24">
        <v>0</v>
      </c>
      <c r="O345" s="24">
        <v>0</v>
      </c>
      <c r="P345" s="24" t="s">
        <v>2743</v>
      </c>
      <c r="Q345" s="24" t="s">
        <v>2743</v>
      </c>
      <c r="R345" s="147"/>
      <c r="S345" s="27"/>
      <c r="T345" s="27"/>
      <c r="U345">
        <f t="shared" si="6"/>
        <v>0</v>
      </c>
    </row>
    <row r="346" spans="1:21" ht="27" customHeight="1" x14ac:dyDescent="0.25">
      <c r="A346" s="280" t="str">
        <f>HYPERLINK("#'RCT201_ENT_DOCS'!A35","")</f>
        <v/>
      </c>
      <c r="B346" s="75">
        <v>19</v>
      </c>
      <c r="C346" s="24" t="s">
        <v>51</v>
      </c>
      <c r="D346" s="24" t="s">
        <v>200</v>
      </c>
      <c r="E346" s="24" t="s">
        <v>2182</v>
      </c>
      <c r="F346" s="24" t="s">
        <v>6806</v>
      </c>
      <c r="G346" s="85" t="s">
        <v>155</v>
      </c>
      <c r="H346" s="21"/>
      <c r="I346" s="82" t="s">
        <v>2733</v>
      </c>
      <c r="J346" s="105" t="s">
        <v>2731</v>
      </c>
      <c r="K346" s="105" t="s">
        <v>2732</v>
      </c>
      <c r="L346" s="21" t="s">
        <v>1482</v>
      </c>
      <c r="M346" s="21" t="s">
        <v>2480</v>
      </c>
      <c r="N346" s="21" t="s">
        <v>1471</v>
      </c>
      <c r="O346" s="24">
        <v>0</v>
      </c>
      <c r="P346" s="24">
        <v>0</v>
      </c>
      <c r="Q346" s="73" t="s">
        <v>2725</v>
      </c>
      <c r="R346" s="24" t="s">
        <v>2726</v>
      </c>
      <c r="S346" s="147"/>
      <c r="T346" s="27"/>
      <c r="U346">
        <f t="shared" si="6"/>
        <v>0</v>
      </c>
    </row>
    <row r="347" spans="1:21" ht="27" customHeight="1" x14ac:dyDescent="0.25">
      <c r="A347" s="280" t="str">
        <f>HYPERLINK("#'RCT201_ENT_DOCS'!A36","")</f>
        <v/>
      </c>
      <c r="B347" s="75">
        <v>20</v>
      </c>
      <c r="C347" s="24" t="s">
        <v>51</v>
      </c>
      <c r="D347" s="24" t="s">
        <v>200</v>
      </c>
      <c r="E347" s="24" t="s">
        <v>2201</v>
      </c>
      <c r="F347" s="24" t="s">
        <v>6806</v>
      </c>
      <c r="G347" s="85" t="s">
        <v>164</v>
      </c>
      <c r="H347" s="21"/>
      <c r="I347" s="82" t="s">
        <v>2734</v>
      </c>
      <c r="J347" s="105" t="s">
        <v>2731</v>
      </c>
      <c r="K347" s="105" t="s">
        <v>2732</v>
      </c>
      <c r="L347" s="21" t="s">
        <v>1482</v>
      </c>
      <c r="M347" s="21" t="s">
        <v>1575</v>
      </c>
      <c r="N347" s="21" t="s">
        <v>1471</v>
      </c>
      <c r="O347" s="21">
        <v>0</v>
      </c>
      <c r="P347" s="21">
        <v>0</v>
      </c>
      <c r="Q347" s="21" t="s">
        <v>2725</v>
      </c>
      <c r="R347" s="21" t="s">
        <v>2726</v>
      </c>
      <c r="S347" s="191"/>
      <c r="T347" s="27"/>
      <c r="U347">
        <f t="shared" si="6"/>
        <v>0</v>
      </c>
    </row>
    <row r="348" spans="1:21" ht="27" customHeight="1" x14ac:dyDescent="0.25">
      <c r="A348" s="280" t="str">
        <f>HYPERLINK("#'RCT201_ENT_DOCS'!A37","")</f>
        <v/>
      </c>
      <c r="B348" s="75">
        <v>21</v>
      </c>
      <c r="C348" s="24" t="s">
        <v>51</v>
      </c>
      <c r="D348" s="24" t="s">
        <v>200</v>
      </c>
      <c r="E348" s="24" t="s">
        <v>2201</v>
      </c>
      <c r="F348" s="24" t="s">
        <v>6806</v>
      </c>
      <c r="G348" s="85" t="s">
        <v>67</v>
      </c>
      <c r="H348" s="21"/>
      <c r="I348" s="82" t="s">
        <v>2735</v>
      </c>
      <c r="J348" s="105" t="s">
        <v>2731</v>
      </c>
      <c r="K348" s="105" t="s">
        <v>2732</v>
      </c>
      <c r="L348" s="21" t="s">
        <v>1482</v>
      </c>
      <c r="M348" s="21" t="s">
        <v>1575</v>
      </c>
      <c r="N348" s="21" t="s">
        <v>1471</v>
      </c>
      <c r="O348" s="21">
        <v>0</v>
      </c>
      <c r="P348" s="21">
        <v>0</v>
      </c>
      <c r="Q348" s="21" t="s">
        <v>2725</v>
      </c>
      <c r="R348" s="21" t="s">
        <v>2726</v>
      </c>
      <c r="S348" s="191"/>
      <c r="T348" s="27"/>
      <c r="U348">
        <f t="shared" si="6"/>
        <v>0</v>
      </c>
    </row>
    <row r="349" spans="1:21" ht="27" customHeight="1" x14ac:dyDescent="0.25">
      <c r="A349" s="280" t="str">
        <f>HYPERLINK("#'RCT201_ENT_DOCS'!A38","")</f>
        <v/>
      </c>
      <c r="B349" s="75">
        <v>22</v>
      </c>
      <c r="C349" s="24" t="s">
        <v>51</v>
      </c>
      <c r="D349" s="24" t="s">
        <v>200</v>
      </c>
      <c r="E349" s="24" t="s">
        <v>2202</v>
      </c>
      <c r="F349" s="24" t="s">
        <v>6806</v>
      </c>
      <c r="G349" s="85" t="s">
        <v>164</v>
      </c>
      <c r="H349" s="21"/>
      <c r="I349" s="82" t="s">
        <v>2736</v>
      </c>
      <c r="J349" s="105" t="s">
        <v>2731</v>
      </c>
      <c r="K349" s="105" t="s">
        <v>2732</v>
      </c>
      <c r="L349" s="21" t="s">
        <v>1482</v>
      </c>
      <c r="M349" s="21" t="s">
        <v>1734</v>
      </c>
      <c r="N349" s="21" t="s">
        <v>1471</v>
      </c>
      <c r="O349" s="24">
        <v>0</v>
      </c>
      <c r="P349" s="24">
        <v>0</v>
      </c>
      <c r="Q349" s="73" t="s">
        <v>2725</v>
      </c>
      <c r="R349" s="24" t="s">
        <v>2726</v>
      </c>
      <c r="S349" s="147"/>
      <c r="T349" s="27"/>
      <c r="U349">
        <f t="shared" si="6"/>
        <v>0</v>
      </c>
    </row>
    <row r="350" spans="1:21" ht="27" customHeight="1" x14ac:dyDescent="0.25">
      <c r="A350" s="280" t="str">
        <f>HYPERLINK("#'RCT201_ENT_DOCS'!A39","")</f>
        <v/>
      </c>
      <c r="B350" s="75">
        <v>23</v>
      </c>
      <c r="C350" s="24" t="s">
        <v>51</v>
      </c>
      <c r="D350" s="24" t="s">
        <v>200</v>
      </c>
      <c r="E350" s="24" t="s">
        <v>2202</v>
      </c>
      <c r="F350" s="24" t="s">
        <v>6806</v>
      </c>
      <c r="G350" s="85" t="s">
        <v>155</v>
      </c>
      <c r="H350" s="21"/>
      <c r="I350" s="82" t="s">
        <v>2736</v>
      </c>
      <c r="J350" s="105" t="s">
        <v>2731</v>
      </c>
      <c r="K350" s="105" t="s">
        <v>2732</v>
      </c>
      <c r="L350" s="21" t="s">
        <v>1482</v>
      </c>
      <c r="M350" s="21" t="s">
        <v>1734</v>
      </c>
      <c r="N350" s="21" t="s">
        <v>1471</v>
      </c>
      <c r="O350" s="24">
        <v>0</v>
      </c>
      <c r="P350" s="24">
        <v>0</v>
      </c>
      <c r="Q350" s="73" t="s">
        <v>2725</v>
      </c>
      <c r="R350" s="24" t="s">
        <v>2726</v>
      </c>
      <c r="S350" s="147"/>
      <c r="T350" s="27"/>
      <c r="U350">
        <f t="shared" si="6"/>
        <v>0</v>
      </c>
    </row>
    <row r="351" spans="1:21" ht="27" customHeight="1" x14ac:dyDescent="0.25">
      <c r="A351" s="280" t="str">
        <f>HYPERLINK("#'RCT201_ENT_DOCS'!A40","")</f>
        <v/>
      </c>
      <c r="B351" s="75">
        <v>24</v>
      </c>
      <c r="C351" s="24" t="s">
        <v>51</v>
      </c>
      <c r="D351" s="24" t="s">
        <v>200</v>
      </c>
      <c r="E351" s="24" t="s">
        <v>2204</v>
      </c>
      <c r="F351" s="24" t="s">
        <v>6806</v>
      </c>
      <c r="G351" s="85" t="s">
        <v>164</v>
      </c>
      <c r="H351" s="21"/>
      <c r="I351" s="82" t="s">
        <v>2737</v>
      </c>
      <c r="J351" s="105" t="s">
        <v>2731</v>
      </c>
      <c r="K351" s="105" t="s">
        <v>2732</v>
      </c>
      <c r="L351" s="21" t="s">
        <v>1482</v>
      </c>
      <c r="M351" s="21" t="s">
        <v>1575</v>
      </c>
      <c r="N351" s="21" t="s">
        <v>1471</v>
      </c>
      <c r="O351" s="24">
        <v>0</v>
      </c>
      <c r="P351" s="24">
        <v>0</v>
      </c>
      <c r="Q351" s="73" t="s">
        <v>2725</v>
      </c>
      <c r="R351" s="24" t="s">
        <v>2726</v>
      </c>
      <c r="S351" s="147"/>
      <c r="T351" s="27"/>
      <c r="U351">
        <f t="shared" si="6"/>
        <v>0</v>
      </c>
    </row>
    <row r="352" spans="1:21" ht="27" customHeight="1" x14ac:dyDescent="0.25">
      <c r="A352" s="280" t="str">
        <f>HYPERLINK("#'RCT201_ENT_DOCS'!A41","")</f>
        <v/>
      </c>
      <c r="B352" s="75">
        <v>25</v>
      </c>
      <c r="C352" s="24" t="s">
        <v>51</v>
      </c>
      <c r="D352" s="24" t="s">
        <v>200</v>
      </c>
      <c r="E352" s="24" t="s">
        <v>2204</v>
      </c>
      <c r="F352" s="24" t="s">
        <v>6806</v>
      </c>
      <c r="G352" s="85" t="s">
        <v>116</v>
      </c>
      <c r="H352" s="21"/>
      <c r="I352" s="82" t="s">
        <v>2737</v>
      </c>
      <c r="J352" s="105" t="s">
        <v>2731</v>
      </c>
      <c r="K352" s="105" t="s">
        <v>2732</v>
      </c>
      <c r="L352" s="21" t="s">
        <v>1482</v>
      </c>
      <c r="M352" s="21" t="s">
        <v>1575</v>
      </c>
      <c r="N352" s="21" t="s">
        <v>1471</v>
      </c>
      <c r="O352" s="24">
        <v>0</v>
      </c>
      <c r="P352" s="24">
        <v>0</v>
      </c>
      <c r="Q352" s="73" t="s">
        <v>2725</v>
      </c>
      <c r="R352" s="24" t="s">
        <v>2726</v>
      </c>
      <c r="S352" s="147"/>
      <c r="T352" s="27"/>
      <c r="U352">
        <f t="shared" si="6"/>
        <v>0</v>
      </c>
    </row>
    <row r="353" spans="1:21" ht="27" customHeight="1" x14ac:dyDescent="0.25">
      <c r="A353" s="280" t="str">
        <f>HYPERLINK("#'RCT201_ENT_DOCS'!A42","")</f>
        <v/>
      </c>
      <c r="B353" s="75">
        <v>26</v>
      </c>
      <c r="C353" s="24" t="s">
        <v>51</v>
      </c>
      <c r="D353" s="24" t="s">
        <v>200</v>
      </c>
      <c r="E353" s="24" t="s">
        <v>1620</v>
      </c>
      <c r="F353" s="24" t="s">
        <v>6806</v>
      </c>
      <c r="G353" s="85" t="s">
        <v>164</v>
      </c>
      <c r="H353" s="21"/>
      <c r="I353" s="82" t="s">
        <v>2738</v>
      </c>
      <c r="J353" s="105" t="s">
        <v>2731</v>
      </c>
      <c r="K353" s="105" t="s">
        <v>2732</v>
      </c>
      <c r="L353" s="21" t="s">
        <v>1458</v>
      </c>
      <c r="M353" s="21" t="s">
        <v>1459</v>
      </c>
      <c r="N353" s="21" t="s">
        <v>1471</v>
      </c>
      <c r="O353" s="24">
        <v>0</v>
      </c>
      <c r="P353" s="24">
        <v>0</v>
      </c>
      <c r="Q353" s="73" t="s">
        <v>2725</v>
      </c>
      <c r="R353" s="24" t="s">
        <v>2726</v>
      </c>
      <c r="S353" s="147"/>
      <c r="T353" s="27"/>
      <c r="U353">
        <f t="shared" si="6"/>
        <v>0</v>
      </c>
    </row>
    <row r="354" spans="1:21" ht="27" customHeight="1" x14ac:dyDescent="0.25">
      <c r="A354" s="280" t="str">
        <f>HYPERLINK("#'RCT201_ENT_DOCS'!A43","")</f>
        <v/>
      </c>
      <c r="B354" s="75">
        <v>27</v>
      </c>
      <c r="C354" s="24" t="s">
        <v>51</v>
      </c>
      <c r="D354" s="24" t="s">
        <v>200</v>
      </c>
      <c r="E354" s="24" t="s">
        <v>1620</v>
      </c>
      <c r="F354" s="24" t="s">
        <v>6806</v>
      </c>
      <c r="G354" s="85" t="s">
        <v>67</v>
      </c>
      <c r="H354" s="21"/>
      <c r="I354" s="82" t="s">
        <v>2738</v>
      </c>
      <c r="J354" s="105" t="s">
        <v>2731</v>
      </c>
      <c r="K354" s="105" t="s">
        <v>2732</v>
      </c>
      <c r="L354" s="21" t="s">
        <v>1458</v>
      </c>
      <c r="M354" s="21" t="s">
        <v>1459</v>
      </c>
      <c r="N354" s="21" t="s">
        <v>1471</v>
      </c>
      <c r="O354" s="24">
        <v>0</v>
      </c>
      <c r="P354" s="24">
        <v>0</v>
      </c>
      <c r="Q354" s="73" t="s">
        <v>2725</v>
      </c>
      <c r="R354" s="24" t="s">
        <v>2726</v>
      </c>
      <c r="S354" s="147"/>
      <c r="T354" s="27"/>
      <c r="U354">
        <f t="shared" si="6"/>
        <v>0</v>
      </c>
    </row>
    <row r="355" spans="1:21" ht="27" customHeight="1" x14ac:dyDescent="0.25">
      <c r="A355" s="280" t="str">
        <f>HYPERLINK("#'RCT201_ENT_DOCS'!A44","")</f>
        <v/>
      </c>
      <c r="B355" s="75">
        <v>28</v>
      </c>
      <c r="C355" s="24" t="s">
        <v>51</v>
      </c>
      <c r="D355" s="24" t="s">
        <v>200</v>
      </c>
      <c r="E355" s="24" t="s">
        <v>1621</v>
      </c>
      <c r="F355" s="24" t="s">
        <v>6806</v>
      </c>
      <c r="G355" s="85" t="s">
        <v>164</v>
      </c>
      <c r="H355" s="21"/>
      <c r="I355" s="82" t="s">
        <v>2739</v>
      </c>
      <c r="J355" s="105" t="s">
        <v>2731</v>
      </c>
      <c r="K355" s="105" t="s">
        <v>2732</v>
      </c>
      <c r="L355" s="21" t="s">
        <v>1458</v>
      </c>
      <c r="M355" s="21" t="s">
        <v>1459</v>
      </c>
      <c r="N355" s="21" t="s">
        <v>1471</v>
      </c>
      <c r="O355" s="24">
        <v>0</v>
      </c>
      <c r="P355" s="24">
        <v>0</v>
      </c>
      <c r="Q355" s="73" t="s">
        <v>2725</v>
      </c>
      <c r="R355" s="24" t="s">
        <v>2726</v>
      </c>
      <c r="S355" s="147"/>
      <c r="T355" s="27"/>
      <c r="U355">
        <f t="shared" si="6"/>
        <v>0</v>
      </c>
    </row>
    <row r="356" spans="1:21" ht="27" customHeight="1" x14ac:dyDescent="0.25">
      <c r="A356" s="280" t="str">
        <f>HYPERLINK("#'RCT201_ENT_DOCS'!A45","")</f>
        <v/>
      </c>
      <c r="B356" s="75">
        <v>29</v>
      </c>
      <c r="C356" s="24" t="s">
        <v>51</v>
      </c>
      <c r="D356" s="24" t="s">
        <v>200</v>
      </c>
      <c r="E356" s="24" t="s">
        <v>1621</v>
      </c>
      <c r="F356" s="24" t="s">
        <v>6806</v>
      </c>
      <c r="G356" s="85" t="s">
        <v>67</v>
      </c>
      <c r="H356" s="21"/>
      <c r="I356" s="82" t="s">
        <v>2739</v>
      </c>
      <c r="J356" s="105" t="s">
        <v>2731</v>
      </c>
      <c r="K356" s="105" t="s">
        <v>2732</v>
      </c>
      <c r="L356" s="21" t="s">
        <v>1458</v>
      </c>
      <c r="M356" s="21" t="s">
        <v>1459</v>
      </c>
      <c r="N356" s="21" t="s">
        <v>1471</v>
      </c>
      <c r="O356" s="24">
        <v>0</v>
      </c>
      <c r="P356" s="24">
        <v>0</v>
      </c>
      <c r="Q356" s="73" t="s">
        <v>2725</v>
      </c>
      <c r="R356" s="24" t="s">
        <v>2726</v>
      </c>
      <c r="S356" s="147"/>
      <c r="T356" s="27"/>
      <c r="U356">
        <f t="shared" si="6"/>
        <v>0</v>
      </c>
    </row>
    <row r="357" spans="1:21" ht="27" customHeight="1" x14ac:dyDescent="0.25">
      <c r="A357" s="280" t="str">
        <f>HYPERLINK("#'RCT200_ENTIDADES_VC'!A22","")</f>
        <v/>
      </c>
      <c r="B357" s="75">
        <v>6</v>
      </c>
      <c r="C357" s="24" t="s">
        <v>51</v>
      </c>
      <c r="D357" s="24" t="s">
        <v>199</v>
      </c>
      <c r="E357" s="24" t="s">
        <v>2197</v>
      </c>
      <c r="F357" s="24" t="s">
        <v>2188</v>
      </c>
      <c r="G357" s="85" t="s">
        <v>72</v>
      </c>
      <c r="H357" s="21"/>
      <c r="I357" s="21" t="s">
        <v>2700</v>
      </c>
      <c r="J357" s="21" t="s">
        <v>2698</v>
      </c>
      <c r="K357" s="21" t="s">
        <v>2699</v>
      </c>
      <c r="L357" s="21" t="s">
        <v>1482</v>
      </c>
      <c r="M357" s="21" t="s">
        <v>1575</v>
      </c>
      <c r="N357" s="21" t="s">
        <v>1471</v>
      </c>
      <c r="O357" s="24">
        <v>0</v>
      </c>
      <c r="P357" s="24">
        <v>0</v>
      </c>
      <c r="Q357" s="24" t="s">
        <v>2697</v>
      </c>
      <c r="R357" s="24" t="s">
        <v>2697</v>
      </c>
      <c r="S357" s="147"/>
      <c r="T357" s="27"/>
      <c r="U357">
        <f t="shared" si="6"/>
        <v>0</v>
      </c>
    </row>
    <row r="358" spans="1:21" ht="27" customHeight="1" x14ac:dyDescent="0.25">
      <c r="A358" s="280" t="str">
        <f>HYPERLINK("#'RCT200_ENTIDADES_VC'!A23","")</f>
        <v/>
      </c>
      <c r="B358" s="75">
        <v>7</v>
      </c>
      <c r="C358" s="24" t="s">
        <v>51</v>
      </c>
      <c r="D358" s="24" t="s">
        <v>199</v>
      </c>
      <c r="E358" s="24" t="s">
        <v>2197</v>
      </c>
      <c r="F358" s="24" t="s">
        <v>2188</v>
      </c>
      <c r="G358" s="85" t="s">
        <v>121</v>
      </c>
      <c r="H358" s="21"/>
      <c r="I358" s="21" t="s">
        <v>2700</v>
      </c>
      <c r="J358" s="21" t="s">
        <v>2698</v>
      </c>
      <c r="K358" s="21" t="s">
        <v>2699</v>
      </c>
      <c r="L358" s="21" t="s">
        <v>1482</v>
      </c>
      <c r="M358" s="21" t="s">
        <v>1575</v>
      </c>
      <c r="N358" s="21" t="s">
        <v>1471</v>
      </c>
      <c r="O358" s="24">
        <v>0</v>
      </c>
      <c r="P358" s="24">
        <v>0</v>
      </c>
      <c r="Q358" s="24" t="s">
        <v>2697</v>
      </c>
      <c r="R358" s="24" t="s">
        <v>2697</v>
      </c>
      <c r="S358" s="147"/>
      <c r="T358" s="27"/>
      <c r="U358">
        <f t="shared" si="6"/>
        <v>0</v>
      </c>
    </row>
    <row r="359" spans="1:21" ht="27" customHeight="1" x14ac:dyDescent="0.25">
      <c r="A359" s="280" t="str">
        <f>HYPERLINK("#'RCT200_ENTIDADES_VC'!A24","")</f>
        <v/>
      </c>
      <c r="B359" s="75">
        <v>8</v>
      </c>
      <c r="C359" s="24" t="s">
        <v>51</v>
      </c>
      <c r="D359" s="24" t="s">
        <v>199</v>
      </c>
      <c r="E359" s="24" t="s">
        <v>794</v>
      </c>
      <c r="F359" s="24" t="s">
        <v>2188</v>
      </c>
      <c r="G359" s="85" t="s">
        <v>72</v>
      </c>
      <c r="H359" s="21"/>
      <c r="I359" s="21" t="s">
        <v>2701</v>
      </c>
      <c r="J359" s="21" t="s">
        <v>2698</v>
      </c>
      <c r="K359" s="21" t="s">
        <v>2699</v>
      </c>
      <c r="L359" s="21" t="s">
        <v>1482</v>
      </c>
      <c r="M359" s="21" t="s">
        <v>1661</v>
      </c>
      <c r="N359" s="21" t="s">
        <v>1471</v>
      </c>
      <c r="O359" s="24">
        <v>0</v>
      </c>
      <c r="P359" s="24">
        <v>0</v>
      </c>
      <c r="Q359" s="24" t="s">
        <v>2697</v>
      </c>
      <c r="R359" s="24" t="s">
        <v>2697</v>
      </c>
      <c r="S359" s="147"/>
      <c r="T359" s="27"/>
      <c r="U359">
        <f t="shared" si="6"/>
        <v>0</v>
      </c>
    </row>
    <row r="360" spans="1:21" ht="27" customHeight="1" x14ac:dyDescent="0.25">
      <c r="A360" s="280" t="str">
        <f>HYPERLINK("#'RCT200_ENTIDADES_VC'!A25","")</f>
        <v/>
      </c>
      <c r="B360" s="75">
        <v>9</v>
      </c>
      <c r="C360" s="24" t="s">
        <v>51</v>
      </c>
      <c r="D360" s="24" t="s">
        <v>199</v>
      </c>
      <c r="E360" s="24" t="s">
        <v>794</v>
      </c>
      <c r="F360" s="24" t="s">
        <v>2188</v>
      </c>
      <c r="G360" s="85" t="s">
        <v>121</v>
      </c>
      <c r="H360" s="21"/>
      <c r="I360" s="21" t="s">
        <v>2701</v>
      </c>
      <c r="J360" s="21" t="s">
        <v>2698</v>
      </c>
      <c r="K360" s="21" t="s">
        <v>2699</v>
      </c>
      <c r="L360" s="21" t="s">
        <v>1482</v>
      </c>
      <c r="M360" s="21" t="s">
        <v>1661</v>
      </c>
      <c r="N360" s="21" t="s">
        <v>1471</v>
      </c>
      <c r="O360" s="24">
        <v>0</v>
      </c>
      <c r="P360" s="24">
        <v>0</v>
      </c>
      <c r="Q360" s="24" t="s">
        <v>2697</v>
      </c>
      <c r="R360" s="24" t="s">
        <v>2697</v>
      </c>
      <c r="S360" s="147"/>
      <c r="T360" s="27"/>
      <c r="U360">
        <f t="shared" si="6"/>
        <v>0</v>
      </c>
    </row>
    <row r="361" spans="1:21" ht="27" customHeight="1" x14ac:dyDescent="0.25">
      <c r="A361" s="280" t="str">
        <f>HYPERLINK("#'RCT200_ENTIDADES_VC'!A26","")</f>
        <v/>
      </c>
      <c r="B361" s="75">
        <v>10</v>
      </c>
      <c r="C361" s="24" t="s">
        <v>51</v>
      </c>
      <c r="D361" s="24" t="s">
        <v>199</v>
      </c>
      <c r="E361" s="24" t="s">
        <v>2663</v>
      </c>
      <c r="F361" s="24" t="s">
        <v>2188</v>
      </c>
      <c r="G361" s="85" t="s">
        <v>121</v>
      </c>
      <c r="H361" s="21"/>
      <c r="I361" s="21" t="s">
        <v>2702</v>
      </c>
      <c r="J361" s="21" t="s">
        <v>2698</v>
      </c>
      <c r="K361" s="21" t="s">
        <v>2699</v>
      </c>
      <c r="L361" s="21" t="s">
        <v>1482</v>
      </c>
      <c r="M361" s="21" t="s">
        <v>2665</v>
      </c>
      <c r="N361" s="21" t="s">
        <v>1471</v>
      </c>
      <c r="O361" s="24">
        <v>0</v>
      </c>
      <c r="P361" s="24">
        <v>0</v>
      </c>
      <c r="Q361" s="24" t="s">
        <v>2697</v>
      </c>
      <c r="R361" s="24" t="s">
        <v>2697</v>
      </c>
      <c r="S361" s="147"/>
      <c r="T361" s="27"/>
      <c r="U361">
        <f t="shared" si="6"/>
        <v>0</v>
      </c>
    </row>
    <row r="362" spans="1:21" ht="27" customHeight="1" x14ac:dyDescent="0.25">
      <c r="A362" s="280" t="str">
        <f>HYPERLINK("#'RCT200_ENTIDADES_VC'!A27","")</f>
        <v/>
      </c>
      <c r="B362" s="75">
        <v>11</v>
      </c>
      <c r="C362" s="24" t="s">
        <v>51</v>
      </c>
      <c r="D362" s="24" t="s">
        <v>199</v>
      </c>
      <c r="E362" s="24" t="s">
        <v>2193</v>
      </c>
      <c r="F362" s="24" t="s">
        <v>2188</v>
      </c>
      <c r="G362" s="85" t="s">
        <v>121</v>
      </c>
      <c r="H362" s="21"/>
      <c r="I362" s="21" t="s">
        <v>2703</v>
      </c>
      <c r="J362" s="21" t="s">
        <v>2698</v>
      </c>
      <c r="K362" s="21" t="s">
        <v>2699</v>
      </c>
      <c r="L362" s="21" t="s">
        <v>1482</v>
      </c>
      <c r="M362" s="21" t="s">
        <v>2667</v>
      </c>
      <c r="N362" s="21" t="s">
        <v>1471</v>
      </c>
      <c r="O362" s="24">
        <v>0</v>
      </c>
      <c r="P362" s="24">
        <v>0</v>
      </c>
      <c r="Q362" s="24" t="s">
        <v>2697</v>
      </c>
      <c r="R362" s="24" t="s">
        <v>2697</v>
      </c>
      <c r="S362" s="147"/>
      <c r="T362" s="27"/>
      <c r="U362">
        <f t="shared" si="6"/>
        <v>0</v>
      </c>
    </row>
    <row r="363" spans="1:21" ht="27" customHeight="1" x14ac:dyDescent="0.25">
      <c r="A363" s="280" t="str">
        <f>HYPERLINK("#'RCT200_ENTIDADES_VC'!A28","")</f>
        <v/>
      </c>
      <c r="B363" s="75">
        <v>12</v>
      </c>
      <c r="C363" s="24" t="s">
        <v>51</v>
      </c>
      <c r="D363" s="24" t="s">
        <v>199</v>
      </c>
      <c r="E363" s="24" t="s">
        <v>2193</v>
      </c>
      <c r="F363" s="24" t="s">
        <v>2188</v>
      </c>
      <c r="G363" s="85" t="s">
        <v>72</v>
      </c>
      <c r="H363" s="21"/>
      <c r="I363" s="21" t="s">
        <v>2704</v>
      </c>
      <c r="J363" s="21" t="s">
        <v>2698</v>
      </c>
      <c r="K363" s="21" t="s">
        <v>2699</v>
      </c>
      <c r="L363" s="21" t="s">
        <v>1482</v>
      </c>
      <c r="M363" s="21" t="s">
        <v>2667</v>
      </c>
      <c r="N363" s="21" t="s">
        <v>1471</v>
      </c>
      <c r="O363" s="24">
        <v>0</v>
      </c>
      <c r="P363" s="24">
        <v>0</v>
      </c>
      <c r="Q363" s="24" t="s">
        <v>2697</v>
      </c>
      <c r="R363" s="24" t="s">
        <v>2697</v>
      </c>
      <c r="S363" s="147"/>
      <c r="T363" s="27"/>
      <c r="U363">
        <f t="shared" si="6"/>
        <v>0</v>
      </c>
    </row>
    <row r="364" spans="1:21" ht="27" customHeight="1" x14ac:dyDescent="0.25">
      <c r="A364" s="280" t="str">
        <f>HYPERLINK("#'RCT200_ENTIDADES_VC'!A29","")</f>
        <v/>
      </c>
      <c r="B364" s="75">
        <v>13</v>
      </c>
      <c r="C364" s="24" t="s">
        <v>51</v>
      </c>
      <c r="D364" s="24" t="s">
        <v>199</v>
      </c>
      <c r="E364" s="24" t="s">
        <v>2196</v>
      </c>
      <c r="F364" s="24" t="s">
        <v>2188</v>
      </c>
      <c r="G364" s="85" t="s">
        <v>72</v>
      </c>
      <c r="H364" s="21"/>
      <c r="I364" s="21" t="s">
        <v>2705</v>
      </c>
      <c r="J364" s="21" t="s">
        <v>2698</v>
      </c>
      <c r="K364" s="21" t="s">
        <v>2699</v>
      </c>
      <c r="L364" s="21" t="s">
        <v>1482</v>
      </c>
      <c r="M364" s="21" t="s">
        <v>1575</v>
      </c>
      <c r="N364" s="21" t="s">
        <v>1471</v>
      </c>
      <c r="O364" s="24">
        <v>0</v>
      </c>
      <c r="P364" s="24">
        <v>0</v>
      </c>
      <c r="Q364" s="24" t="s">
        <v>2697</v>
      </c>
      <c r="R364" s="24" t="s">
        <v>2697</v>
      </c>
      <c r="S364" s="147"/>
      <c r="T364" s="27"/>
      <c r="U364">
        <f t="shared" si="6"/>
        <v>0</v>
      </c>
    </row>
    <row r="365" spans="1:21" ht="27" customHeight="1" x14ac:dyDescent="0.25">
      <c r="A365" s="280" t="str">
        <f>HYPERLINK("#'RCT200_ENTIDADES_VC'!A30","")</f>
        <v/>
      </c>
      <c r="B365" s="75">
        <v>14</v>
      </c>
      <c r="C365" s="24" t="s">
        <v>51</v>
      </c>
      <c r="D365" s="24" t="s">
        <v>199</v>
      </c>
      <c r="E365" s="24" t="s">
        <v>2196</v>
      </c>
      <c r="F365" s="24" t="s">
        <v>2188</v>
      </c>
      <c r="G365" s="85" t="s">
        <v>116</v>
      </c>
      <c r="H365" s="21"/>
      <c r="I365" s="21" t="s">
        <v>2706</v>
      </c>
      <c r="J365" s="21" t="s">
        <v>2698</v>
      </c>
      <c r="K365" s="21" t="s">
        <v>2699</v>
      </c>
      <c r="L365" s="21" t="s">
        <v>1482</v>
      </c>
      <c r="M365" s="21" t="s">
        <v>1575</v>
      </c>
      <c r="N365" s="21" t="s">
        <v>1471</v>
      </c>
      <c r="O365" s="24">
        <v>0</v>
      </c>
      <c r="P365" s="24">
        <v>0</v>
      </c>
      <c r="Q365" s="24" t="s">
        <v>2697</v>
      </c>
      <c r="R365" s="24" t="s">
        <v>2697</v>
      </c>
      <c r="S365" s="147"/>
      <c r="T365" s="27"/>
      <c r="U365">
        <f t="shared" si="6"/>
        <v>0</v>
      </c>
    </row>
    <row r="366" spans="1:21" ht="27" customHeight="1" x14ac:dyDescent="0.25">
      <c r="A366" s="280" t="str">
        <f>HYPERLINK("#'RCT200_ENTIDADES_VC'!A31","")</f>
        <v/>
      </c>
      <c r="B366" s="75">
        <v>15</v>
      </c>
      <c r="C366" s="24" t="s">
        <v>51</v>
      </c>
      <c r="D366" s="24" t="s">
        <v>199</v>
      </c>
      <c r="E366" s="24" t="s">
        <v>2669</v>
      </c>
      <c r="F366" s="24" t="s">
        <v>2188</v>
      </c>
      <c r="G366" s="85" t="s">
        <v>72</v>
      </c>
      <c r="H366" s="21"/>
      <c r="I366" s="21" t="s">
        <v>2707</v>
      </c>
      <c r="J366" s="21" t="s">
        <v>2698</v>
      </c>
      <c r="K366" s="21" t="s">
        <v>2699</v>
      </c>
      <c r="L366" s="21" t="s">
        <v>1458</v>
      </c>
      <c r="M366" s="21" t="s">
        <v>1459</v>
      </c>
      <c r="N366" s="21" t="s">
        <v>1471</v>
      </c>
      <c r="O366" s="24">
        <v>0</v>
      </c>
      <c r="P366" s="24">
        <v>0</v>
      </c>
      <c r="Q366" s="24" t="s">
        <v>2697</v>
      </c>
      <c r="R366" s="24" t="s">
        <v>2697</v>
      </c>
      <c r="S366" s="147"/>
      <c r="T366" s="27"/>
      <c r="U366">
        <f t="shared" si="6"/>
        <v>0</v>
      </c>
    </row>
    <row r="367" spans="1:21" ht="27" customHeight="1" x14ac:dyDescent="0.25">
      <c r="A367" s="280" t="str">
        <f>HYPERLINK("#'RCT200_ENTIDADES_VC'!A32","")</f>
        <v/>
      </c>
      <c r="B367" s="75">
        <v>16</v>
      </c>
      <c r="C367" s="24" t="s">
        <v>51</v>
      </c>
      <c r="D367" s="24" t="s">
        <v>199</v>
      </c>
      <c r="E367" s="24" t="s">
        <v>2669</v>
      </c>
      <c r="F367" s="24" t="s">
        <v>2188</v>
      </c>
      <c r="G367" s="85" t="s">
        <v>121</v>
      </c>
      <c r="H367" s="21"/>
      <c r="I367" s="21" t="s">
        <v>2708</v>
      </c>
      <c r="J367" s="21" t="s">
        <v>2698</v>
      </c>
      <c r="K367" s="21" t="s">
        <v>2699</v>
      </c>
      <c r="L367" s="21" t="s">
        <v>1458</v>
      </c>
      <c r="M367" s="21" t="s">
        <v>1459</v>
      </c>
      <c r="N367" s="21" t="s">
        <v>1471</v>
      </c>
      <c r="O367" s="24">
        <v>0</v>
      </c>
      <c r="P367" s="24">
        <v>0</v>
      </c>
      <c r="Q367" s="24" t="s">
        <v>2697</v>
      </c>
      <c r="R367" s="24" t="s">
        <v>2697</v>
      </c>
      <c r="S367" s="147"/>
      <c r="T367" s="27"/>
      <c r="U367">
        <f t="shared" si="6"/>
        <v>0</v>
      </c>
    </row>
    <row r="368" spans="1:21" ht="27" customHeight="1" x14ac:dyDescent="0.25">
      <c r="A368" s="280" t="str">
        <f>HYPERLINK("#'RCT200_ENTIDADES_VC'!A33","")</f>
        <v/>
      </c>
      <c r="B368" s="75">
        <v>17</v>
      </c>
      <c r="C368" s="24" t="s">
        <v>51</v>
      </c>
      <c r="D368" s="24" t="s">
        <v>199</v>
      </c>
      <c r="E368" s="24" t="s">
        <v>2467</v>
      </c>
      <c r="F368" s="24" t="s">
        <v>2188</v>
      </c>
      <c r="G368" s="85" t="s">
        <v>72</v>
      </c>
      <c r="H368" s="21"/>
      <c r="I368" s="21" t="s">
        <v>2709</v>
      </c>
      <c r="J368" s="21" t="s">
        <v>2698</v>
      </c>
      <c r="K368" s="21" t="s">
        <v>2699</v>
      </c>
      <c r="L368" s="21" t="s">
        <v>1482</v>
      </c>
      <c r="M368" s="21" t="s">
        <v>1575</v>
      </c>
      <c r="N368" s="21" t="s">
        <v>1471</v>
      </c>
      <c r="O368" s="24">
        <v>0</v>
      </c>
      <c r="P368" s="24">
        <v>0</v>
      </c>
      <c r="Q368" s="24" t="s">
        <v>2697</v>
      </c>
      <c r="R368" s="24" t="s">
        <v>2697</v>
      </c>
      <c r="S368" s="147"/>
      <c r="T368" s="27"/>
      <c r="U368">
        <f t="shared" si="6"/>
        <v>0</v>
      </c>
    </row>
    <row r="369" spans="1:21" ht="27" customHeight="1" x14ac:dyDescent="0.25">
      <c r="A369" s="280" t="str">
        <f>HYPERLINK("#'RCT200_ENTIDADES_VC'!A34","")</f>
        <v/>
      </c>
      <c r="B369" s="75">
        <v>18</v>
      </c>
      <c r="C369" s="24" t="s">
        <v>51</v>
      </c>
      <c r="D369" s="24" t="s">
        <v>199</v>
      </c>
      <c r="E369" s="24" t="s">
        <v>2467</v>
      </c>
      <c r="F369" s="24" t="s">
        <v>2188</v>
      </c>
      <c r="G369" s="85" t="s">
        <v>121</v>
      </c>
      <c r="H369" s="21"/>
      <c r="I369" s="21" t="s">
        <v>2709</v>
      </c>
      <c r="J369" s="21" t="s">
        <v>2698</v>
      </c>
      <c r="K369" s="21" t="s">
        <v>2699</v>
      </c>
      <c r="L369" s="21" t="s">
        <v>1482</v>
      </c>
      <c r="M369" s="21" t="s">
        <v>1575</v>
      </c>
      <c r="N369" s="21" t="s">
        <v>1471</v>
      </c>
      <c r="O369" s="24">
        <v>0</v>
      </c>
      <c r="P369" s="24">
        <v>0</v>
      </c>
      <c r="Q369" s="24" t="s">
        <v>2697</v>
      </c>
      <c r="R369" s="24" t="s">
        <v>2697</v>
      </c>
      <c r="S369" s="147"/>
      <c r="T369" s="27"/>
      <c r="U369">
        <f t="shared" si="6"/>
        <v>0</v>
      </c>
    </row>
    <row r="370" spans="1:21" ht="27" customHeight="1" x14ac:dyDescent="0.25">
      <c r="A370" s="280" t="str">
        <f>HYPERLINK("#'RCT200_ENTIDADES_VC'!A35","")</f>
        <v/>
      </c>
      <c r="B370" s="75">
        <v>19</v>
      </c>
      <c r="C370" s="24" t="s">
        <v>51</v>
      </c>
      <c r="D370" s="24" t="s">
        <v>199</v>
      </c>
      <c r="E370" s="24" t="s">
        <v>2468</v>
      </c>
      <c r="F370" s="24" t="s">
        <v>2188</v>
      </c>
      <c r="G370" s="85" t="s">
        <v>72</v>
      </c>
      <c r="H370" s="21"/>
      <c r="I370" s="21" t="s">
        <v>2710</v>
      </c>
      <c r="J370" s="21" t="s">
        <v>2698</v>
      </c>
      <c r="K370" s="21" t="s">
        <v>2699</v>
      </c>
      <c r="L370" s="21" t="s">
        <v>1482</v>
      </c>
      <c r="M370" s="21" t="s">
        <v>1575</v>
      </c>
      <c r="N370" s="21" t="s">
        <v>1471</v>
      </c>
      <c r="O370" s="24">
        <v>0</v>
      </c>
      <c r="P370" s="24">
        <v>0</v>
      </c>
      <c r="Q370" s="24" t="s">
        <v>2697</v>
      </c>
      <c r="R370" s="24" t="s">
        <v>2697</v>
      </c>
      <c r="S370" s="147"/>
      <c r="T370" s="27"/>
      <c r="U370">
        <f t="shared" si="6"/>
        <v>0</v>
      </c>
    </row>
    <row r="371" spans="1:21" ht="27" customHeight="1" x14ac:dyDescent="0.25">
      <c r="A371" s="280" t="str">
        <f>HYPERLINK("#'RCT200_ENTIDADES_VC'!A36","")</f>
        <v/>
      </c>
      <c r="B371" s="75">
        <v>20</v>
      </c>
      <c r="C371" s="24" t="s">
        <v>51</v>
      </c>
      <c r="D371" s="24" t="s">
        <v>199</v>
      </c>
      <c r="E371" s="24" t="s">
        <v>2468</v>
      </c>
      <c r="F371" s="24" t="s">
        <v>2188</v>
      </c>
      <c r="G371" s="85" t="s">
        <v>121</v>
      </c>
      <c r="H371" s="21"/>
      <c r="I371" s="21" t="s">
        <v>2711</v>
      </c>
      <c r="J371" s="21" t="s">
        <v>2698</v>
      </c>
      <c r="K371" s="21" t="s">
        <v>2699</v>
      </c>
      <c r="L371" s="21" t="s">
        <v>1482</v>
      </c>
      <c r="M371" s="21" t="s">
        <v>1575</v>
      </c>
      <c r="N371" s="21" t="s">
        <v>1471</v>
      </c>
      <c r="O371" s="24">
        <v>0</v>
      </c>
      <c r="P371" s="24">
        <v>0</v>
      </c>
      <c r="Q371" s="24" t="s">
        <v>2697</v>
      </c>
      <c r="R371" s="24" t="s">
        <v>2697</v>
      </c>
      <c r="S371" s="147"/>
      <c r="T371" s="27"/>
      <c r="U371">
        <f t="shared" si="6"/>
        <v>0</v>
      </c>
    </row>
    <row r="372" spans="1:21" ht="27" customHeight="1" x14ac:dyDescent="0.25">
      <c r="A372" s="280" t="str">
        <f>HYPERLINK("#'RCT200_ENTIDADES_VC'!A37","")</f>
        <v/>
      </c>
      <c r="B372" s="75">
        <v>21</v>
      </c>
      <c r="C372" s="24" t="s">
        <v>51</v>
      </c>
      <c r="D372" s="24" t="s">
        <v>199</v>
      </c>
      <c r="E372" s="24" t="s">
        <v>2469</v>
      </c>
      <c r="F372" s="24" t="s">
        <v>2188</v>
      </c>
      <c r="G372" s="85" t="s">
        <v>72</v>
      </c>
      <c r="H372" s="21"/>
      <c r="I372" s="21" t="s">
        <v>2712</v>
      </c>
      <c r="J372" s="21" t="s">
        <v>2698</v>
      </c>
      <c r="K372" s="21" t="s">
        <v>2699</v>
      </c>
      <c r="L372" s="21" t="s">
        <v>1487</v>
      </c>
      <c r="M372" s="21" t="s">
        <v>1696</v>
      </c>
      <c r="N372" s="21" t="s">
        <v>1471</v>
      </c>
      <c r="O372" s="24">
        <v>0</v>
      </c>
      <c r="P372" s="24">
        <v>0</v>
      </c>
      <c r="Q372" s="24" t="s">
        <v>2697</v>
      </c>
      <c r="R372" s="24" t="s">
        <v>2697</v>
      </c>
      <c r="S372" s="147"/>
      <c r="T372" s="27"/>
      <c r="U372">
        <f t="shared" si="6"/>
        <v>0</v>
      </c>
    </row>
    <row r="373" spans="1:21" ht="27" customHeight="1" x14ac:dyDescent="0.25">
      <c r="A373" s="280" t="str">
        <f>HYPERLINK("#'RCT200_ENTIDADES_VC'!A38","")</f>
        <v/>
      </c>
      <c r="B373" s="75">
        <v>22</v>
      </c>
      <c r="C373" s="24" t="s">
        <v>51</v>
      </c>
      <c r="D373" s="24" t="s">
        <v>199</v>
      </c>
      <c r="E373" s="24" t="s">
        <v>2469</v>
      </c>
      <c r="F373" s="24" t="s">
        <v>2188</v>
      </c>
      <c r="G373" s="85" t="s">
        <v>121</v>
      </c>
      <c r="H373" s="21"/>
      <c r="I373" s="21" t="s">
        <v>2712</v>
      </c>
      <c r="J373" s="21" t="s">
        <v>2698</v>
      </c>
      <c r="K373" s="21" t="s">
        <v>2699</v>
      </c>
      <c r="L373" s="21" t="s">
        <v>1487</v>
      </c>
      <c r="M373" s="21" t="s">
        <v>1696</v>
      </c>
      <c r="N373" s="21" t="s">
        <v>1471</v>
      </c>
      <c r="O373" s="24">
        <v>0</v>
      </c>
      <c r="P373" s="24">
        <v>0</v>
      </c>
      <c r="Q373" s="24" t="s">
        <v>2697</v>
      </c>
      <c r="R373" s="24" t="s">
        <v>2697</v>
      </c>
      <c r="S373" s="147"/>
      <c r="T373" s="27"/>
      <c r="U373">
        <f t="shared" si="6"/>
        <v>0</v>
      </c>
    </row>
    <row r="374" spans="1:21" ht="27" customHeight="1" x14ac:dyDescent="0.25">
      <c r="A374" s="280" t="str">
        <f>HYPERLINK("#'RCT200_ENTIDADES_VC'!A39","")</f>
        <v/>
      </c>
      <c r="B374" s="75">
        <v>23</v>
      </c>
      <c r="C374" s="24" t="s">
        <v>51</v>
      </c>
      <c r="D374" s="24" t="s">
        <v>199</v>
      </c>
      <c r="E374" s="24" t="s">
        <v>2713</v>
      </c>
      <c r="F374" s="24" t="s">
        <v>2188</v>
      </c>
      <c r="G374" s="85" t="s">
        <v>72</v>
      </c>
      <c r="H374" s="21"/>
      <c r="I374" s="21" t="s">
        <v>2714</v>
      </c>
      <c r="J374" s="21" t="s">
        <v>2698</v>
      </c>
      <c r="K374" s="21" t="s">
        <v>2699</v>
      </c>
      <c r="L374" s="21" t="s">
        <v>1482</v>
      </c>
      <c r="M374" s="21" t="s">
        <v>1575</v>
      </c>
      <c r="N374" s="21" t="s">
        <v>1471</v>
      </c>
      <c r="O374" s="24">
        <v>0</v>
      </c>
      <c r="P374" s="24">
        <v>0</v>
      </c>
      <c r="Q374" s="24" t="s">
        <v>2697</v>
      </c>
      <c r="R374" s="24" t="s">
        <v>2697</v>
      </c>
      <c r="S374" s="147"/>
      <c r="T374" s="27"/>
      <c r="U374">
        <f t="shared" ref="U374:U436" si="7">IF(OR(H374&lt;&gt;"",G374=""),1,0)</f>
        <v>0</v>
      </c>
    </row>
    <row r="375" spans="1:21" ht="27" customHeight="1" x14ac:dyDescent="0.25">
      <c r="A375" s="280" t="str">
        <f>HYPERLINK("#'RCT200_ENTIDADES_VC'!A40","")</f>
        <v/>
      </c>
      <c r="B375" s="75">
        <v>24</v>
      </c>
      <c r="C375" s="24" t="s">
        <v>51</v>
      </c>
      <c r="D375" s="24" t="s">
        <v>199</v>
      </c>
      <c r="E375" s="24" t="s">
        <v>2713</v>
      </c>
      <c r="F375" s="24" t="s">
        <v>2188</v>
      </c>
      <c r="G375" s="85" t="s">
        <v>121</v>
      </c>
      <c r="H375" s="21"/>
      <c r="I375" s="21" t="s">
        <v>2715</v>
      </c>
      <c r="J375" s="21" t="s">
        <v>2698</v>
      </c>
      <c r="K375" s="21" t="s">
        <v>2699</v>
      </c>
      <c r="L375" s="21" t="s">
        <v>1482</v>
      </c>
      <c r="M375" s="21" t="s">
        <v>1575</v>
      </c>
      <c r="N375" s="21" t="s">
        <v>1471</v>
      </c>
      <c r="O375" s="24">
        <v>0</v>
      </c>
      <c r="P375" s="24">
        <v>0</v>
      </c>
      <c r="Q375" s="24" t="s">
        <v>2697</v>
      </c>
      <c r="R375" s="24" t="s">
        <v>2697</v>
      </c>
      <c r="S375" s="147"/>
      <c r="T375" s="27"/>
      <c r="U375">
        <f t="shared" si="7"/>
        <v>0</v>
      </c>
    </row>
    <row r="376" spans="1:21" ht="27" customHeight="1" x14ac:dyDescent="0.25">
      <c r="A376" s="280" t="str">
        <f>HYPERLINK("#'RCT200_ENTIDADES_VC'!A41","")</f>
        <v/>
      </c>
      <c r="B376" s="75">
        <v>25</v>
      </c>
      <c r="C376" s="24" t="s">
        <v>51</v>
      </c>
      <c r="D376" s="24" t="s">
        <v>199</v>
      </c>
      <c r="E376" s="24" t="s">
        <v>2471</v>
      </c>
      <c r="F376" s="24" t="s">
        <v>2188</v>
      </c>
      <c r="G376" s="85" t="s">
        <v>72</v>
      </c>
      <c r="H376" s="21"/>
      <c r="I376" s="21" t="s">
        <v>2716</v>
      </c>
      <c r="J376" s="21" t="s">
        <v>2698</v>
      </c>
      <c r="K376" s="21" t="s">
        <v>2699</v>
      </c>
      <c r="L376" s="21" t="s">
        <v>1482</v>
      </c>
      <c r="M376" s="21" t="s">
        <v>1575</v>
      </c>
      <c r="N376" s="21" t="s">
        <v>1471</v>
      </c>
      <c r="O376" s="24">
        <v>0</v>
      </c>
      <c r="P376" s="24">
        <v>0</v>
      </c>
      <c r="Q376" s="24" t="s">
        <v>2697</v>
      </c>
      <c r="R376" s="24" t="s">
        <v>2697</v>
      </c>
      <c r="S376" s="147"/>
      <c r="T376" s="27"/>
      <c r="U376">
        <f t="shared" si="7"/>
        <v>0</v>
      </c>
    </row>
    <row r="377" spans="1:21" ht="27" customHeight="1" x14ac:dyDescent="0.25">
      <c r="A377" s="280" t="str">
        <f>HYPERLINK("#'RCT200_ENTIDADES_VC'!A42","")</f>
        <v/>
      </c>
      <c r="B377" s="75">
        <v>26</v>
      </c>
      <c r="C377" s="24" t="s">
        <v>51</v>
      </c>
      <c r="D377" s="24" t="s">
        <v>199</v>
      </c>
      <c r="E377" s="24" t="s">
        <v>2471</v>
      </c>
      <c r="F377" s="24" t="s">
        <v>2188</v>
      </c>
      <c r="G377" s="85" t="s">
        <v>121</v>
      </c>
      <c r="H377" s="21"/>
      <c r="I377" s="21" t="s">
        <v>2716</v>
      </c>
      <c r="J377" s="21" t="s">
        <v>2698</v>
      </c>
      <c r="K377" s="21" t="s">
        <v>2699</v>
      </c>
      <c r="L377" s="21" t="s">
        <v>1482</v>
      </c>
      <c r="M377" s="21" t="s">
        <v>1575</v>
      </c>
      <c r="N377" s="21" t="s">
        <v>1471</v>
      </c>
      <c r="O377" s="24">
        <v>0</v>
      </c>
      <c r="P377" s="24">
        <v>0</v>
      </c>
      <c r="Q377" s="24" t="s">
        <v>2697</v>
      </c>
      <c r="R377" s="24" t="s">
        <v>2697</v>
      </c>
      <c r="S377" s="147"/>
      <c r="T377" s="27"/>
      <c r="U377">
        <f t="shared" si="7"/>
        <v>0</v>
      </c>
    </row>
    <row r="378" spans="1:21" ht="27" customHeight="1" x14ac:dyDescent="0.25">
      <c r="A378" s="280" t="str">
        <f>HYPERLINK("#'RCT200_ENTIDADES_VC'!A43","")</f>
        <v/>
      </c>
      <c r="B378" s="75">
        <v>27</v>
      </c>
      <c r="C378" s="24" t="s">
        <v>51</v>
      </c>
      <c r="D378" s="24" t="s">
        <v>199</v>
      </c>
      <c r="E378" s="24" t="s">
        <v>2199</v>
      </c>
      <c r="F378" s="24" t="s">
        <v>2188</v>
      </c>
      <c r="G378" s="85" t="s">
        <v>72</v>
      </c>
      <c r="H378" s="21"/>
      <c r="I378" s="21" t="s">
        <v>2717</v>
      </c>
      <c r="J378" s="21" t="s">
        <v>2698</v>
      </c>
      <c r="K378" s="21" t="s">
        <v>2699</v>
      </c>
      <c r="L378" s="21" t="s">
        <v>1482</v>
      </c>
      <c r="M378" s="21" t="s">
        <v>1575</v>
      </c>
      <c r="N378" s="21" t="s">
        <v>1471</v>
      </c>
      <c r="O378" s="24">
        <v>0</v>
      </c>
      <c r="P378" s="24">
        <v>0</v>
      </c>
      <c r="Q378" s="24" t="s">
        <v>2697</v>
      </c>
      <c r="R378" s="24" t="s">
        <v>2697</v>
      </c>
      <c r="S378" s="147"/>
      <c r="T378" s="27"/>
      <c r="U378">
        <f t="shared" si="7"/>
        <v>0</v>
      </c>
    </row>
    <row r="379" spans="1:21" ht="27" customHeight="1" x14ac:dyDescent="0.25">
      <c r="A379" s="280" t="str">
        <f>HYPERLINK("#'RCT200_ENTIDADES_VC'!A44","")</f>
        <v/>
      </c>
      <c r="B379" s="75">
        <v>28</v>
      </c>
      <c r="C379" s="24" t="s">
        <v>51</v>
      </c>
      <c r="D379" s="24" t="s">
        <v>199</v>
      </c>
      <c r="E379" s="24" t="s">
        <v>2199</v>
      </c>
      <c r="F379" s="24" t="s">
        <v>2188</v>
      </c>
      <c r="G379" s="85" t="s">
        <v>121</v>
      </c>
      <c r="H379" s="21"/>
      <c r="I379" s="21" t="s">
        <v>2717</v>
      </c>
      <c r="J379" s="21" t="s">
        <v>2698</v>
      </c>
      <c r="K379" s="21" t="s">
        <v>2699</v>
      </c>
      <c r="L379" s="21" t="s">
        <v>1482</v>
      </c>
      <c r="M379" s="21" t="s">
        <v>1575</v>
      </c>
      <c r="N379" s="21" t="s">
        <v>1471</v>
      </c>
      <c r="O379" s="24">
        <v>0</v>
      </c>
      <c r="P379" s="24">
        <v>0</v>
      </c>
      <c r="Q379" s="24" t="s">
        <v>2697</v>
      </c>
      <c r="R379" s="24" t="s">
        <v>2697</v>
      </c>
      <c r="S379" s="147"/>
      <c r="T379" s="27"/>
      <c r="U379">
        <f t="shared" si="7"/>
        <v>0</v>
      </c>
    </row>
    <row r="380" spans="1:21" ht="27" customHeight="1" x14ac:dyDescent="0.25">
      <c r="A380" s="280" t="str">
        <f>HYPERLINK("#'RCT200_ENTIDADES_VC'!A46","")</f>
        <v/>
      </c>
      <c r="B380" s="75">
        <v>30</v>
      </c>
      <c r="C380" s="24" t="s">
        <v>51</v>
      </c>
      <c r="D380" s="24" t="s">
        <v>199</v>
      </c>
      <c r="E380" s="24" t="s">
        <v>875</v>
      </c>
      <c r="F380" s="24" t="s">
        <v>2188</v>
      </c>
      <c r="G380" s="85" t="s">
        <v>72</v>
      </c>
      <c r="H380" s="21"/>
      <c r="I380" s="21" t="s">
        <v>2719</v>
      </c>
      <c r="J380" s="21" t="s">
        <v>2720</v>
      </c>
      <c r="K380" s="21" t="s">
        <v>2699</v>
      </c>
      <c r="L380" s="21" t="s">
        <v>1482</v>
      </c>
      <c r="M380" s="21" t="s">
        <v>1575</v>
      </c>
      <c r="N380" s="21" t="s">
        <v>1471</v>
      </c>
      <c r="O380" s="24">
        <v>0</v>
      </c>
      <c r="P380" s="24">
        <v>0</v>
      </c>
      <c r="Q380" s="24" t="s">
        <v>2697</v>
      </c>
      <c r="R380" s="24" t="s">
        <v>2697</v>
      </c>
      <c r="S380" s="147"/>
      <c r="T380" s="27"/>
      <c r="U380">
        <f t="shared" si="7"/>
        <v>0</v>
      </c>
    </row>
    <row r="381" spans="1:21" ht="27" customHeight="1" x14ac:dyDescent="0.25">
      <c r="A381" s="280" t="str">
        <f>HYPERLINK("#'RCT200_ENTIDADES_VC'!A47","")</f>
        <v/>
      </c>
      <c r="B381" s="75">
        <v>31</v>
      </c>
      <c r="C381" s="24" t="s">
        <v>51</v>
      </c>
      <c r="D381" s="24" t="s">
        <v>199</v>
      </c>
      <c r="E381" s="24" t="s">
        <v>875</v>
      </c>
      <c r="F381" s="24" t="s">
        <v>2188</v>
      </c>
      <c r="G381" s="85" t="s">
        <v>121</v>
      </c>
      <c r="H381" s="21"/>
      <c r="I381" s="21" t="s">
        <v>2719</v>
      </c>
      <c r="J381" s="21" t="s">
        <v>2720</v>
      </c>
      <c r="K381" s="21" t="s">
        <v>2699</v>
      </c>
      <c r="L381" s="21" t="s">
        <v>1482</v>
      </c>
      <c r="M381" s="21" t="s">
        <v>1575</v>
      </c>
      <c r="N381" s="21" t="s">
        <v>1471</v>
      </c>
      <c r="O381" s="24">
        <v>0</v>
      </c>
      <c r="P381" s="24">
        <v>0</v>
      </c>
      <c r="Q381" s="24" t="s">
        <v>2697</v>
      </c>
      <c r="R381" s="24" t="s">
        <v>2697</v>
      </c>
      <c r="S381" s="147"/>
      <c r="T381" s="27"/>
      <c r="U381">
        <f t="shared" si="7"/>
        <v>0</v>
      </c>
    </row>
    <row r="382" spans="1:21" ht="27" customHeight="1" x14ac:dyDescent="0.25">
      <c r="A382" s="280" t="str">
        <f>HYPERLINK("#'RCT200_ENTIDADES_VC'!A48","")</f>
        <v/>
      </c>
      <c r="B382" s="75">
        <v>32</v>
      </c>
      <c r="C382" s="24" t="s">
        <v>51</v>
      </c>
      <c r="D382" s="24" t="s">
        <v>199</v>
      </c>
      <c r="E382" s="24" t="s">
        <v>875</v>
      </c>
      <c r="F382" s="24" t="s">
        <v>2188</v>
      </c>
      <c r="G382" s="85" t="s">
        <v>116</v>
      </c>
      <c r="H382" s="21"/>
      <c r="I382" s="21" t="s">
        <v>2719</v>
      </c>
      <c r="J382" s="21" t="s">
        <v>2720</v>
      </c>
      <c r="K382" s="21" t="s">
        <v>2699</v>
      </c>
      <c r="L382" s="21" t="s">
        <v>1482</v>
      </c>
      <c r="M382" s="21" t="s">
        <v>1575</v>
      </c>
      <c r="N382" s="21" t="s">
        <v>1471</v>
      </c>
      <c r="O382" s="24">
        <v>0</v>
      </c>
      <c r="P382" s="24">
        <v>0</v>
      </c>
      <c r="Q382" s="24" t="s">
        <v>2697</v>
      </c>
      <c r="R382" s="24" t="s">
        <v>2697</v>
      </c>
      <c r="S382" s="147"/>
      <c r="T382" s="27"/>
      <c r="U382">
        <f t="shared" si="7"/>
        <v>0</v>
      </c>
    </row>
    <row r="383" spans="1:21" ht="27" customHeight="1" x14ac:dyDescent="0.25">
      <c r="A383" s="280" t="str">
        <f>HYPERLINK("#'RCT200_ENTIDADES_VC'!A49","")</f>
        <v/>
      </c>
      <c r="B383" s="75">
        <v>33</v>
      </c>
      <c r="C383" s="24" t="s">
        <v>51</v>
      </c>
      <c r="D383" s="24" t="s">
        <v>199</v>
      </c>
      <c r="E383" s="24" t="s">
        <v>2208</v>
      </c>
      <c r="F383" s="24" t="s">
        <v>2188</v>
      </c>
      <c r="G383" s="85" t="s">
        <v>72</v>
      </c>
      <c r="H383" s="21"/>
      <c r="I383" s="21" t="s">
        <v>2721</v>
      </c>
      <c r="J383" s="21" t="s">
        <v>2720</v>
      </c>
      <c r="K383" s="21" t="s">
        <v>2699</v>
      </c>
      <c r="L383" s="21" t="s">
        <v>1482</v>
      </c>
      <c r="M383" s="21" t="s">
        <v>2667</v>
      </c>
      <c r="N383" s="21" t="s">
        <v>1471</v>
      </c>
      <c r="O383" s="24">
        <v>0</v>
      </c>
      <c r="P383" s="24">
        <v>0</v>
      </c>
      <c r="Q383" s="24" t="s">
        <v>2697</v>
      </c>
      <c r="R383" s="24" t="s">
        <v>2697</v>
      </c>
      <c r="S383" s="147"/>
      <c r="T383" s="27"/>
      <c r="U383">
        <f t="shared" si="7"/>
        <v>0</v>
      </c>
    </row>
    <row r="384" spans="1:21" ht="27" customHeight="1" x14ac:dyDescent="0.25">
      <c r="A384" s="280" t="str">
        <f>HYPERLINK("#'RCT200_ENTIDADES_VC'!A50","")</f>
        <v/>
      </c>
      <c r="B384" s="75">
        <v>34</v>
      </c>
      <c r="C384" s="24" t="s">
        <v>51</v>
      </c>
      <c r="D384" s="24" t="s">
        <v>199</v>
      </c>
      <c r="E384" s="24" t="s">
        <v>2208</v>
      </c>
      <c r="F384" s="24" t="s">
        <v>2188</v>
      </c>
      <c r="G384" s="85" t="s">
        <v>121</v>
      </c>
      <c r="H384" s="21"/>
      <c r="I384" s="21" t="s">
        <v>2721</v>
      </c>
      <c r="J384" s="21" t="s">
        <v>2720</v>
      </c>
      <c r="K384" s="21" t="s">
        <v>2699</v>
      </c>
      <c r="L384" s="21" t="s">
        <v>1482</v>
      </c>
      <c r="M384" s="21" t="s">
        <v>2667</v>
      </c>
      <c r="N384" s="21" t="s">
        <v>1471</v>
      </c>
      <c r="O384" s="24">
        <v>0</v>
      </c>
      <c r="P384" s="24">
        <v>0</v>
      </c>
      <c r="Q384" s="24" t="s">
        <v>2697</v>
      </c>
      <c r="R384" s="24" t="s">
        <v>2697</v>
      </c>
      <c r="S384" s="147"/>
      <c r="T384" s="27"/>
      <c r="U384">
        <f t="shared" si="7"/>
        <v>0</v>
      </c>
    </row>
    <row r="385" spans="1:21" ht="27" customHeight="1" x14ac:dyDescent="0.25">
      <c r="A385" s="280" t="str">
        <f>HYPERLINK("#'RCT200_ENTIDADES_VC'!A51","")</f>
        <v/>
      </c>
      <c r="B385" s="75">
        <v>35</v>
      </c>
      <c r="C385" s="24" t="s">
        <v>51</v>
      </c>
      <c r="D385" s="24" t="s">
        <v>199</v>
      </c>
      <c r="E385" s="24" t="s">
        <v>2208</v>
      </c>
      <c r="F385" s="24" t="s">
        <v>2188</v>
      </c>
      <c r="G385" s="85" t="s">
        <v>78</v>
      </c>
      <c r="H385" s="21"/>
      <c r="I385" s="21" t="s">
        <v>2721</v>
      </c>
      <c r="J385" s="21" t="s">
        <v>2720</v>
      </c>
      <c r="K385" s="21" t="s">
        <v>2699</v>
      </c>
      <c r="L385" s="21" t="s">
        <v>1482</v>
      </c>
      <c r="M385" s="21" t="s">
        <v>2667</v>
      </c>
      <c r="N385" s="21" t="s">
        <v>1471</v>
      </c>
      <c r="O385" s="24">
        <v>0</v>
      </c>
      <c r="P385" s="24">
        <v>0</v>
      </c>
      <c r="Q385" s="24" t="s">
        <v>2697</v>
      </c>
      <c r="R385" s="24" t="s">
        <v>2697</v>
      </c>
      <c r="S385" s="147"/>
      <c r="T385" s="27"/>
      <c r="U385">
        <f t="shared" si="7"/>
        <v>0</v>
      </c>
    </row>
    <row r="386" spans="1:21" ht="27" customHeight="1" x14ac:dyDescent="0.25">
      <c r="A386" s="280" t="str">
        <f>HYPERLINK("#'RCT200_ENTIDADES_VC'!A52","")</f>
        <v/>
      </c>
      <c r="B386" s="75">
        <v>36</v>
      </c>
      <c r="C386" s="24" t="s">
        <v>51</v>
      </c>
      <c r="D386" s="24" t="s">
        <v>199</v>
      </c>
      <c r="E386" s="24" t="s">
        <v>2209</v>
      </c>
      <c r="F386" s="24" t="s">
        <v>2188</v>
      </c>
      <c r="G386" s="85" t="s">
        <v>72</v>
      </c>
      <c r="H386" s="21"/>
      <c r="I386" s="21" t="s">
        <v>2722</v>
      </c>
      <c r="J386" s="21" t="s">
        <v>2720</v>
      </c>
      <c r="K386" s="21" t="s">
        <v>2699</v>
      </c>
      <c r="L386" s="21" t="s">
        <v>1482</v>
      </c>
      <c r="M386" s="21" t="s">
        <v>2667</v>
      </c>
      <c r="N386" s="21" t="s">
        <v>1471</v>
      </c>
      <c r="O386" s="24">
        <v>0</v>
      </c>
      <c r="P386" s="24">
        <v>0</v>
      </c>
      <c r="Q386" s="24" t="s">
        <v>2697</v>
      </c>
      <c r="R386" s="24" t="s">
        <v>2697</v>
      </c>
      <c r="S386" s="147"/>
      <c r="T386" s="27"/>
      <c r="U386">
        <f t="shared" si="7"/>
        <v>0</v>
      </c>
    </row>
    <row r="387" spans="1:21" ht="27" customHeight="1" x14ac:dyDescent="0.25">
      <c r="A387" s="280" t="str">
        <f>HYPERLINK("#'RCT200_ENTIDADES_VC'!A53","")</f>
        <v/>
      </c>
      <c r="B387" s="75">
        <v>37</v>
      </c>
      <c r="C387" s="24" t="s">
        <v>51</v>
      </c>
      <c r="D387" s="24" t="s">
        <v>199</v>
      </c>
      <c r="E387" s="24" t="s">
        <v>2209</v>
      </c>
      <c r="F387" s="24" t="s">
        <v>2188</v>
      </c>
      <c r="G387" s="85" t="s">
        <v>121</v>
      </c>
      <c r="H387" s="21"/>
      <c r="I387" s="21" t="s">
        <v>2722</v>
      </c>
      <c r="J387" s="21" t="s">
        <v>2720</v>
      </c>
      <c r="K387" s="21" t="s">
        <v>2699</v>
      </c>
      <c r="L387" s="21" t="s">
        <v>1482</v>
      </c>
      <c r="M387" s="21" t="s">
        <v>2667</v>
      </c>
      <c r="N387" s="21" t="s">
        <v>1471</v>
      </c>
      <c r="O387" s="24">
        <v>0</v>
      </c>
      <c r="P387" s="24">
        <v>0</v>
      </c>
      <c r="Q387" s="24" t="s">
        <v>2697</v>
      </c>
      <c r="R387" s="24" t="s">
        <v>2697</v>
      </c>
      <c r="S387" s="147"/>
      <c r="T387" s="27"/>
      <c r="U387">
        <f t="shared" si="7"/>
        <v>0</v>
      </c>
    </row>
    <row r="388" spans="1:21" ht="27" customHeight="1" x14ac:dyDescent="0.25">
      <c r="A388" s="280" t="str">
        <f>HYPERLINK("#'RCT200_ENTIDADES_VC'!A54","")</f>
        <v/>
      </c>
      <c r="B388" s="75">
        <v>38</v>
      </c>
      <c r="C388" s="24" t="s">
        <v>51</v>
      </c>
      <c r="D388" s="24" t="s">
        <v>199</v>
      </c>
      <c r="E388" s="24" t="s">
        <v>2209</v>
      </c>
      <c r="F388" s="24" t="s">
        <v>2188</v>
      </c>
      <c r="G388" s="85" t="s">
        <v>78</v>
      </c>
      <c r="H388" s="21"/>
      <c r="I388" s="21" t="s">
        <v>2722</v>
      </c>
      <c r="J388" s="21" t="s">
        <v>2720</v>
      </c>
      <c r="K388" s="21" t="s">
        <v>2699</v>
      </c>
      <c r="L388" s="21" t="s">
        <v>1482</v>
      </c>
      <c r="M388" s="21" t="s">
        <v>2667</v>
      </c>
      <c r="N388" s="21" t="s">
        <v>1471</v>
      </c>
      <c r="O388" s="24">
        <v>0</v>
      </c>
      <c r="P388" s="24">
        <v>0</v>
      </c>
      <c r="Q388" s="24" t="s">
        <v>2697</v>
      </c>
      <c r="R388" s="24" t="s">
        <v>2697</v>
      </c>
      <c r="S388" s="147"/>
      <c r="T388" s="27"/>
      <c r="U388">
        <f t="shared" si="7"/>
        <v>0</v>
      </c>
    </row>
    <row r="389" spans="1:21" ht="27" customHeight="1" x14ac:dyDescent="0.25">
      <c r="A389" s="280" t="str">
        <f>HYPERLINK("#'RCT200_ENTIDADES_VC'!A55","")</f>
        <v/>
      </c>
      <c r="B389" s="75">
        <v>39</v>
      </c>
      <c r="C389" s="24" t="s">
        <v>51</v>
      </c>
      <c r="D389" s="24" t="s">
        <v>199</v>
      </c>
      <c r="E389" s="24" t="s">
        <v>2206</v>
      </c>
      <c r="F389" s="24" t="s">
        <v>2188</v>
      </c>
      <c r="G389" s="85" t="s">
        <v>72</v>
      </c>
      <c r="H389" s="21"/>
      <c r="I389" s="21" t="s">
        <v>2723</v>
      </c>
      <c r="J389" s="21" t="s">
        <v>2720</v>
      </c>
      <c r="K389" s="21" t="s">
        <v>2699</v>
      </c>
      <c r="L389" s="21" t="s">
        <v>1482</v>
      </c>
      <c r="M389" s="21" t="s">
        <v>1661</v>
      </c>
      <c r="N389" s="21" t="s">
        <v>1471</v>
      </c>
      <c r="O389" s="24">
        <v>0</v>
      </c>
      <c r="P389" s="24">
        <v>0</v>
      </c>
      <c r="Q389" s="24" t="s">
        <v>2697</v>
      </c>
      <c r="R389" s="24" t="s">
        <v>2697</v>
      </c>
      <c r="S389" s="147"/>
      <c r="T389" s="27"/>
      <c r="U389">
        <f t="shared" si="7"/>
        <v>0</v>
      </c>
    </row>
    <row r="390" spans="1:21" ht="27" customHeight="1" x14ac:dyDescent="0.25">
      <c r="A390" s="280" t="str">
        <f>HYPERLINK("#'RCT200_ENTIDADES_VC'!A56","")</f>
        <v/>
      </c>
      <c r="B390" s="75">
        <v>39</v>
      </c>
      <c r="C390" s="24" t="s">
        <v>51</v>
      </c>
      <c r="D390" s="24" t="s">
        <v>199</v>
      </c>
      <c r="E390" s="24" t="s">
        <v>2206</v>
      </c>
      <c r="F390" s="24" t="s">
        <v>2188</v>
      </c>
      <c r="G390" s="85" t="s">
        <v>121</v>
      </c>
      <c r="H390" s="21"/>
      <c r="I390" s="21" t="s">
        <v>2723</v>
      </c>
      <c r="J390" s="21" t="s">
        <v>2720</v>
      </c>
      <c r="K390" s="21" t="s">
        <v>2699</v>
      </c>
      <c r="L390" s="21" t="s">
        <v>1482</v>
      </c>
      <c r="M390" s="21" t="s">
        <v>1661</v>
      </c>
      <c r="N390" s="21" t="s">
        <v>1471</v>
      </c>
      <c r="O390" s="24">
        <v>0</v>
      </c>
      <c r="P390" s="24">
        <v>0</v>
      </c>
      <c r="Q390" s="24" t="s">
        <v>2697</v>
      </c>
      <c r="R390" s="24" t="s">
        <v>2697</v>
      </c>
      <c r="S390" s="147"/>
      <c r="T390" s="27"/>
      <c r="U390">
        <f t="shared" si="7"/>
        <v>0</v>
      </c>
    </row>
    <row r="391" spans="1:21" ht="27" customHeight="1" x14ac:dyDescent="0.25">
      <c r="A391" s="280" t="str">
        <f>HYPERLINK("#'RCT200_ENTIDADES_VC'!A57","")</f>
        <v/>
      </c>
      <c r="B391" s="75">
        <v>39</v>
      </c>
      <c r="C391" s="24" t="s">
        <v>51</v>
      </c>
      <c r="D391" s="24" t="s">
        <v>199</v>
      </c>
      <c r="E391" s="24" t="s">
        <v>2206</v>
      </c>
      <c r="F391" s="24" t="s">
        <v>2188</v>
      </c>
      <c r="G391" s="85" t="s">
        <v>78</v>
      </c>
      <c r="H391" s="21"/>
      <c r="I391" s="21" t="s">
        <v>2723</v>
      </c>
      <c r="J391" s="21" t="s">
        <v>2720</v>
      </c>
      <c r="K391" s="21" t="s">
        <v>2699</v>
      </c>
      <c r="L391" s="21" t="s">
        <v>1482</v>
      </c>
      <c r="M391" s="21" t="s">
        <v>1661</v>
      </c>
      <c r="N391" s="21" t="s">
        <v>1471</v>
      </c>
      <c r="O391" s="24">
        <v>0</v>
      </c>
      <c r="P391" s="24">
        <v>0</v>
      </c>
      <c r="Q391" s="24" t="s">
        <v>2697</v>
      </c>
      <c r="R391" s="24" t="s">
        <v>2697</v>
      </c>
      <c r="S391" s="147"/>
      <c r="T391" s="27"/>
      <c r="U391">
        <f t="shared" si="7"/>
        <v>0</v>
      </c>
    </row>
    <row r="392" spans="1:21" ht="27" customHeight="1" x14ac:dyDescent="0.25">
      <c r="A392" s="280" t="str">
        <f>HYPERLINK("#'RCT200_ENTIDADES'!A21","")</f>
        <v/>
      </c>
      <c r="B392" s="75">
        <v>5</v>
      </c>
      <c r="C392" s="24" t="s">
        <v>51</v>
      </c>
      <c r="D392" s="24" t="s">
        <v>198</v>
      </c>
      <c r="E392" s="24" t="s">
        <v>2182</v>
      </c>
      <c r="F392" s="24" t="s">
        <v>6729</v>
      </c>
      <c r="G392" s="85" t="s">
        <v>157</v>
      </c>
      <c r="H392" s="21"/>
      <c r="I392" s="21" t="s">
        <v>3362</v>
      </c>
      <c r="J392" s="21" t="s">
        <v>6807</v>
      </c>
      <c r="K392" s="24" t="s">
        <v>2658</v>
      </c>
      <c r="L392" s="21" t="s">
        <v>1482</v>
      </c>
      <c r="M392" s="21" t="s">
        <v>2480</v>
      </c>
      <c r="N392" s="21" t="s">
        <v>1471</v>
      </c>
      <c r="O392" s="24">
        <v>0</v>
      </c>
      <c r="P392" s="24">
        <v>0</v>
      </c>
      <c r="Q392" s="24" t="s">
        <v>2655</v>
      </c>
      <c r="R392" s="24" t="s">
        <v>2656</v>
      </c>
      <c r="S392" s="147"/>
      <c r="T392" s="27"/>
      <c r="U392">
        <f t="shared" si="7"/>
        <v>0</v>
      </c>
    </row>
    <row r="393" spans="1:21" ht="27" customHeight="1" x14ac:dyDescent="0.25">
      <c r="A393" s="280" t="str">
        <f>HYPERLINK("#'RCT200_ENTIDADES'!A22","")</f>
        <v/>
      </c>
      <c r="B393" s="75">
        <v>6</v>
      </c>
      <c r="C393" s="24" t="s">
        <v>51</v>
      </c>
      <c r="D393" s="24" t="s">
        <v>198</v>
      </c>
      <c r="E393" s="24" t="s">
        <v>2197</v>
      </c>
      <c r="F393" s="24" t="s">
        <v>6729</v>
      </c>
      <c r="G393" s="85" t="s">
        <v>164</v>
      </c>
      <c r="H393" s="21"/>
      <c r="I393" s="21" t="s">
        <v>6808</v>
      </c>
      <c r="J393" s="21" t="s">
        <v>6807</v>
      </c>
      <c r="K393" s="24" t="s">
        <v>2658</v>
      </c>
      <c r="L393" s="21" t="s">
        <v>1482</v>
      </c>
      <c r="M393" s="21" t="s">
        <v>1575</v>
      </c>
      <c r="N393" s="21" t="s">
        <v>1471</v>
      </c>
      <c r="O393" s="21">
        <v>0</v>
      </c>
      <c r="P393" s="21">
        <v>0</v>
      </c>
      <c r="Q393" s="21" t="s">
        <v>2655</v>
      </c>
      <c r="R393" s="21" t="s">
        <v>2656</v>
      </c>
      <c r="S393" s="191"/>
      <c r="T393" s="27"/>
      <c r="U393">
        <f t="shared" si="7"/>
        <v>0</v>
      </c>
    </row>
    <row r="394" spans="1:21" ht="27" customHeight="1" x14ac:dyDescent="0.25">
      <c r="A394" s="280" t="str">
        <f>HYPERLINK("#'RCT200_ENTIDADES'!A23","")</f>
        <v/>
      </c>
      <c r="B394" s="75">
        <v>7</v>
      </c>
      <c r="C394" s="24" t="s">
        <v>51</v>
      </c>
      <c r="D394" s="24" t="s">
        <v>198</v>
      </c>
      <c r="E394" s="24" t="s">
        <v>2197</v>
      </c>
      <c r="F394" s="24" t="s">
        <v>6729</v>
      </c>
      <c r="G394" s="85" t="s">
        <v>157</v>
      </c>
      <c r="H394" s="21"/>
      <c r="I394" s="21" t="s">
        <v>6808</v>
      </c>
      <c r="J394" s="21" t="s">
        <v>6807</v>
      </c>
      <c r="K394" s="24" t="s">
        <v>2658</v>
      </c>
      <c r="L394" s="21" t="s">
        <v>1482</v>
      </c>
      <c r="M394" s="21" t="s">
        <v>1575</v>
      </c>
      <c r="N394" s="21" t="s">
        <v>1471</v>
      </c>
      <c r="O394" s="21">
        <v>0</v>
      </c>
      <c r="P394" s="21">
        <v>0</v>
      </c>
      <c r="Q394" s="21" t="s">
        <v>2655</v>
      </c>
      <c r="R394" s="21" t="s">
        <v>2656</v>
      </c>
      <c r="S394" s="191"/>
      <c r="T394" s="27"/>
      <c r="U394">
        <f t="shared" si="7"/>
        <v>0</v>
      </c>
    </row>
    <row r="395" spans="1:21" ht="27" customHeight="1" x14ac:dyDescent="0.25">
      <c r="A395" s="280" t="str">
        <f>HYPERLINK("#'RCT200_ENTIDADES'!A24","")</f>
        <v/>
      </c>
      <c r="B395" s="75">
        <v>8</v>
      </c>
      <c r="C395" s="24" t="s">
        <v>51</v>
      </c>
      <c r="D395" s="24" t="s">
        <v>198</v>
      </c>
      <c r="E395" s="24" t="s">
        <v>794</v>
      </c>
      <c r="F395" s="24" t="s">
        <v>6729</v>
      </c>
      <c r="G395" s="85" t="s">
        <v>164</v>
      </c>
      <c r="H395" s="21"/>
      <c r="I395" s="21" t="s">
        <v>6809</v>
      </c>
      <c r="J395" s="21" t="s">
        <v>6807</v>
      </c>
      <c r="K395" s="24" t="s">
        <v>2658</v>
      </c>
      <c r="L395" s="21" t="s">
        <v>1482</v>
      </c>
      <c r="M395" s="21" t="s">
        <v>1661</v>
      </c>
      <c r="N395" s="21" t="s">
        <v>1471</v>
      </c>
      <c r="O395" s="24">
        <v>0</v>
      </c>
      <c r="P395" s="24">
        <v>0</v>
      </c>
      <c r="Q395" s="24" t="s">
        <v>2655</v>
      </c>
      <c r="R395" s="24" t="s">
        <v>2656</v>
      </c>
      <c r="S395" s="147"/>
      <c r="T395" s="27"/>
      <c r="U395">
        <f t="shared" si="7"/>
        <v>0</v>
      </c>
    </row>
    <row r="396" spans="1:21" ht="27" customHeight="1" x14ac:dyDescent="0.25">
      <c r="A396" s="280" t="str">
        <f>HYPERLINK("#'RCT200_ENTIDADES'!A25","")</f>
        <v/>
      </c>
      <c r="B396" s="75">
        <v>9</v>
      </c>
      <c r="C396" s="24" t="s">
        <v>51</v>
      </c>
      <c r="D396" s="24" t="s">
        <v>198</v>
      </c>
      <c r="E396" s="24" t="s">
        <v>794</v>
      </c>
      <c r="F396" s="24" t="s">
        <v>6729</v>
      </c>
      <c r="G396" s="85" t="s">
        <v>157</v>
      </c>
      <c r="H396" s="21"/>
      <c r="I396" s="21" t="s">
        <v>6809</v>
      </c>
      <c r="J396" s="21"/>
      <c r="K396" s="24"/>
      <c r="L396" s="21" t="s">
        <v>1482</v>
      </c>
      <c r="M396" s="21" t="s">
        <v>1661</v>
      </c>
      <c r="N396" s="21" t="s">
        <v>1471</v>
      </c>
      <c r="O396" s="24">
        <v>0</v>
      </c>
      <c r="P396" s="24">
        <v>0</v>
      </c>
      <c r="Q396" s="24" t="s">
        <v>2655</v>
      </c>
      <c r="R396" s="24" t="s">
        <v>2656</v>
      </c>
      <c r="S396" s="147"/>
      <c r="T396" s="27"/>
      <c r="U396">
        <f t="shared" si="7"/>
        <v>0</v>
      </c>
    </row>
    <row r="397" spans="1:21" ht="27" customHeight="1" x14ac:dyDescent="0.25">
      <c r="A397" s="280" t="str">
        <f>HYPERLINK("#'RCT200_ENTIDADES'!A26","")</f>
        <v/>
      </c>
      <c r="B397" s="75">
        <v>10</v>
      </c>
      <c r="C397" s="24" t="s">
        <v>51</v>
      </c>
      <c r="D397" s="24" t="s">
        <v>198</v>
      </c>
      <c r="E397" s="24" t="s">
        <v>2663</v>
      </c>
      <c r="F397" s="24" t="s">
        <v>6729</v>
      </c>
      <c r="G397" s="85" t="s">
        <v>164</v>
      </c>
      <c r="H397" s="21"/>
      <c r="I397" s="21" t="s">
        <v>6810</v>
      </c>
      <c r="J397" s="21" t="s">
        <v>6807</v>
      </c>
      <c r="K397" s="24" t="s">
        <v>2658</v>
      </c>
      <c r="L397" s="21" t="s">
        <v>1482</v>
      </c>
      <c r="M397" s="21" t="s">
        <v>2665</v>
      </c>
      <c r="N397" s="21" t="s">
        <v>1471</v>
      </c>
      <c r="O397" s="24">
        <v>0</v>
      </c>
      <c r="P397" s="24">
        <v>0</v>
      </c>
      <c r="Q397" s="24" t="s">
        <v>2655</v>
      </c>
      <c r="R397" s="24" t="s">
        <v>2656</v>
      </c>
      <c r="S397" s="147"/>
      <c r="T397" s="27"/>
      <c r="U397">
        <f t="shared" si="7"/>
        <v>0</v>
      </c>
    </row>
    <row r="398" spans="1:21" ht="27" customHeight="1" x14ac:dyDescent="0.25">
      <c r="A398" s="280" t="str">
        <f>HYPERLINK("#'RCT200_ENTIDADES'!A27","")</f>
        <v/>
      </c>
      <c r="B398" s="75">
        <v>11</v>
      </c>
      <c r="C398" s="24" t="s">
        <v>51</v>
      </c>
      <c r="D398" s="24" t="s">
        <v>198</v>
      </c>
      <c r="E398" s="24" t="s">
        <v>2663</v>
      </c>
      <c r="F398" s="24" t="s">
        <v>6729</v>
      </c>
      <c r="G398" s="85" t="s">
        <v>157</v>
      </c>
      <c r="H398" s="21"/>
      <c r="I398" s="21" t="s">
        <v>6810</v>
      </c>
      <c r="J398" s="21"/>
      <c r="K398" s="24"/>
      <c r="L398" s="21" t="s">
        <v>1482</v>
      </c>
      <c r="M398" s="21" t="s">
        <v>2665</v>
      </c>
      <c r="N398" s="21" t="s">
        <v>1471</v>
      </c>
      <c r="O398" s="24">
        <v>0</v>
      </c>
      <c r="P398" s="24">
        <v>0</v>
      </c>
      <c r="Q398" s="24" t="s">
        <v>2655</v>
      </c>
      <c r="R398" s="24" t="s">
        <v>2656</v>
      </c>
      <c r="S398" s="147"/>
      <c r="T398" s="27"/>
      <c r="U398">
        <f t="shared" si="7"/>
        <v>0</v>
      </c>
    </row>
    <row r="399" spans="1:21" ht="27" customHeight="1" x14ac:dyDescent="0.25">
      <c r="A399" s="280" t="str">
        <f>HYPERLINK("#'RCT200_ENTIDADES'!A28","")</f>
        <v/>
      </c>
      <c r="B399" s="75">
        <v>12</v>
      </c>
      <c r="C399" s="24" t="s">
        <v>51</v>
      </c>
      <c r="D399" s="24" t="s">
        <v>198</v>
      </c>
      <c r="E399" s="24" t="s">
        <v>2193</v>
      </c>
      <c r="F399" s="24" t="s">
        <v>6729</v>
      </c>
      <c r="G399" s="85" t="s">
        <v>164</v>
      </c>
      <c r="H399" s="21"/>
      <c r="I399" s="21" t="s">
        <v>6811</v>
      </c>
      <c r="J399" s="21" t="s">
        <v>6807</v>
      </c>
      <c r="K399" s="24" t="s">
        <v>2658</v>
      </c>
      <c r="L399" s="21" t="s">
        <v>1482</v>
      </c>
      <c r="M399" s="21" t="s">
        <v>2667</v>
      </c>
      <c r="N399" s="21" t="s">
        <v>1471</v>
      </c>
      <c r="O399" s="24">
        <v>0</v>
      </c>
      <c r="P399" s="24">
        <v>0</v>
      </c>
      <c r="Q399" s="24" t="s">
        <v>2655</v>
      </c>
      <c r="R399" s="24" t="s">
        <v>2656</v>
      </c>
      <c r="S399" s="147"/>
      <c r="T399" s="27"/>
      <c r="U399">
        <f t="shared" si="7"/>
        <v>0</v>
      </c>
    </row>
    <row r="400" spans="1:21" ht="27" customHeight="1" x14ac:dyDescent="0.25">
      <c r="A400" s="280" t="str">
        <f>HYPERLINK("#'RCT200_ENTIDADES'!A29","")</f>
        <v/>
      </c>
      <c r="B400" s="75">
        <v>13</v>
      </c>
      <c r="C400" s="24" t="s">
        <v>51</v>
      </c>
      <c r="D400" s="24" t="s">
        <v>198</v>
      </c>
      <c r="E400" s="24" t="s">
        <v>2193</v>
      </c>
      <c r="F400" s="24" t="s">
        <v>6729</v>
      </c>
      <c r="G400" s="85" t="s">
        <v>157</v>
      </c>
      <c r="H400" s="21"/>
      <c r="I400" s="21" t="s">
        <v>6811</v>
      </c>
      <c r="J400" s="21"/>
      <c r="K400" s="24"/>
      <c r="L400" s="21" t="s">
        <v>1482</v>
      </c>
      <c r="M400" s="21" t="s">
        <v>2667</v>
      </c>
      <c r="N400" s="21" t="s">
        <v>1471</v>
      </c>
      <c r="O400" s="24">
        <v>0</v>
      </c>
      <c r="P400" s="24">
        <v>0</v>
      </c>
      <c r="Q400" s="24" t="s">
        <v>2655</v>
      </c>
      <c r="R400" s="24" t="s">
        <v>2656</v>
      </c>
      <c r="S400" s="147"/>
      <c r="T400" s="27"/>
      <c r="U400">
        <f t="shared" si="7"/>
        <v>0</v>
      </c>
    </row>
    <row r="401" spans="1:21" ht="27" customHeight="1" x14ac:dyDescent="0.25">
      <c r="A401" s="280" t="str">
        <f>HYPERLINK("#'RCT200_ENTIDADES'!A30","")</f>
        <v/>
      </c>
      <c r="B401" s="75">
        <v>14</v>
      </c>
      <c r="C401" s="24" t="s">
        <v>51</v>
      </c>
      <c r="D401" s="24" t="s">
        <v>198</v>
      </c>
      <c r="E401" s="24" t="s">
        <v>2196</v>
      </c>
      <c r="F401" s="24" t="s">
        <v>6729</v>
      </c>
      <c r="G401" s="85" t="s">
        <v>164</v>
      </c>
      <c r="H401" s="21"/>
      <c r="I401" s="21" t="s">
        <v>6812</v>
      </c>
      <c r="J401" s="21" t="s">
        <v>6807</v>
      </c>
      <c r="K401" s="24" t="s">
        <v>2658</v>
      </c>
      <c r="L401" s="21" t="s">
        <v>1482</v>
      </c>
      <c r="M401" s="21" t="s">
        <v>1575</v>
      </c>
      <c r="N401" s="21" t="s">
        <v>1471</v>
      </c>
      <c r="O401" s="24">
        <v>0</v>
      </c>
      <c r="P401" s="24">
        <v>0</v>
      </c>
      <c r="Q401" s="24" t="s">
        <v>2655</v>
      </c>
      <c r="R401" s="24" t="s">
        <v>2656</v>
      </c>
      <c r="S401" s="147"/>
      <c r="T401" s="27"/>
      <c r="U401">
        <f t="shared" si="7"/>
        <v>0</v>
      </c>
    </row>
    <row r="402" spans="1:21" ht="27" customHeight="1" x14ac:dyDescent="0.25">
      <c r="A402" s="280" t="str">
        <f>HYPERLINK("#'RCT200_ENTIDADES'!A31","")</f>
        <v/>
      </c>
      <c r="B402" s="75">
        <v>15</v>
      </c>
      <c r="C402" s="24" t="s">
        <v>51</v>
      </c>
      <c r="D402" s="24" t="s">
        <v>198</v>
      </c>
      <c r="E402" s="24" t="s">
        <v>2196</v>
      </c>
      <c r="F402" s="24" t="s">
        <v>6729</v>
      </c>
      <c r="G402" s="85" t="s">
        <v>157</v>
      </c>
      <c r="H402" s="21"/>
      <c r="I402" s="21" t="s">
        <v>6812</v>
      </c>
      <c r="J402" s="21"/>
      <c r="K402" s="24"/>
      <c r="L402" s="21" t="s">
        <v>1482</v>
      </c>
      <c r="M402" s="21" t="s">
        <v>1575</v>
      </c>
      <c r="N402" s="21" t="s">
        <v>1471</v>
      </c>
      <c r="O402" s="24">
        <v>0</v>
      </c>
      <c r="P402" s="24">
        <v>0</v>
      </c>
      <c r="Q402" s="24" t="s">
        <v>2655</v>
      </c>
      <c r="R402" s="24" t="s">
        <v>2656</v>
      </c>
      <c r="S402" s="147"/>
      <c r="T402" s="27"/>
      <c r="U402">
        <f t="shared" si="7"/>
        <v>0</v>
      </c>
    </row>
    <row r="403" spans="1:21" ht="27" customHeight="1" x14ac:dyDescent="0.25">
      <c r="A403" s="280" t="str">
        <f>HYPERLINK("#'RCT200_ENTIDADES'!A32","")</f>
        <v/>
      </c>
      <c r="B403" s="75">
        <v>16</v>
      </c>
      <c r="C403" s="24" t="s">
        <v>51</v>
      </c>
      <c r="D403" s="24" t="s">
        <v>198</v>
      </c>
      <c r="E403" s="24" t="s">
        <v>2669</v>
      </c>
      <c r="F403" s="24" t="s">
        <v>6729</v>
      </c>
      <c r="G403" s="85" t="s">
        <v>164</v>
      </c>
      <c r="H403" s="21"/>
      <c r="I403" s="21" t="s">
        <v>6813</v>
      </c>
      <c r="J403" s="21" t="s">
        <v>6807</v>
      </c>
      <c r="K403" s="24" t="s">
        <v>2658</v>
      </c>
      <c r="L403" s="21" t="s">
        <v>1458</v>
      </c>
      <c r="M403" s="21" t="s">
        <v>1459</v>
      </c>
      <c r="N403" s="21" t="s">
        <v>1471</v>
      </c>
      <c r="O403" s="24">
        <v>0</v>
      </c>
      <c r="P403" s="24">
        <v>0</v>
      </c>
      <c r="Q403" s="24" t="s">
        <v>2671</v>
      </c>
      <c r="R403" s="24" t="s">
        <v>2656</v>
      </c>
      <c r="S403" s="147"/>
      <c r="T403" s="27"/>
      <c r="U403">
        <f t="shared" si="7"/>
        <v>0</v>
      </c>
    </row>
    <row r="404" spans="1:21" ht="27" customHeight="1" x14ac:dyDescent="0.25">
      <c r="A404" s="280" t="str">
        <f>HYPERLINK("#'RCT200_ENTIDADES'!A33","")</f>
        <v/>
      </c>
      <c r="B404" s="75">
        <v>17</v>
      </c>
      <c r="C404" s="24" t="s">
        <v>51</v>
      </c>
      <c r="D404" s="24" t="s">
        <v>198</v>
      </c>
      <c r="E404" s="24" t="s">
        <v>2669</v>
      </c>
      <c r="F404" s="24" t="s">
        <v>6729</v>
      </c>
      <c r="G404" s="85" t="s">
        <v>157</v>
      </c>
      <c r="H404" s="21"/>
      <c r="I404" s="21" t="s">
        <v>6813</v>
      </c>
      <c r="J404" s="21" t="s">
        <v>6807</v>
      </c>
      <c r="K404" s="24" t="s">
        <v>2658</v>
      </c>
      <c r="L404" s="21" t="s">
        <v>1458</v>
      </c>
      <c r="M404" s="21" t="s">
        <v>1459</v>
      </c>
      <c r="N404" s="21" t="s">
        <v>1471</v>
      </c>
      <c r="O404" s="24">
        <v>0</v>
      </c>
      <c r="P404" s="24">
        <v>0</v>
      </c>
      <c r="Q404" s="24" t="s">
        <v>2671</v>
      </c>
      <c r="R404" s="24" t="s">
        <v>2656</v>
      </c>
      <c r="S404" s="147"/>
      <c r="T404" s="27"/>
      <c r="U404">
        <f t="shared" si="7"/>
        <v>0</v>
      </c>
    </row>
    <row r="405" spans="1:21" ht="27" customHeight="1" x14ac:dyDescent="0.25">
      <c r="A405" s="280" t="str">
        <f>HYPERLINK("#'RCT200_ENTIDADES'!A34","")</f>
        <v/>
      </c>
      <c r="B405" s="75">
        <v>18</v>
      </c>
      <c r="C405" s="24" t="s">
        <v>51</v>
      </c>
      <c r="D405" s="24" t="s">
        <v>198</v>
      </c>
      <c r="E405" s="24" t="s">
        <v>2467</v>
      </c>
      <c r="F405" s="24" t="s">
        <v>6729</v>
      </c>
      <c r="G405" s="85" t="s">
        <v>164</v>
      </c>
      <c r="H405" s="21"/>
      <c r="I405" s="21" t="s">
        <v>6814</v>
      </c>
      <c r="J405" s="21" t="s">
        <v>6807</v>
      </c>
      <c r="K405" s="24" t="s">
        <v>2658</v>
      </c>
      <c r="L405" s="21" t="s">
        <v>1482</v>
      </c>
      <c r="M405" s="21" t="s">
        <v>1575</v>
      </c>
      <c r="N405" s="21" t="s">
        <v>1471</v>
      </c>
      <c r="O405" s="24">
        <v>0</v>
      </c>
      <c r="P405" s="24">
        <v>0</v>
      </c>
      <c r="Q405" s="24" t="s">
        <v>2655</v>
      </c>
      <c r="R405" s="24" t="s">
        <v>2656</v>
      </c>
      <c r="S405" s="147"/>
      <c r="T405" s="27"/>
      <c r="U405">
        <f t="shared" si="7"/>
        <v>0</v>
      </c>
    </row>
    <row r="406" spans="1:21" ht="27" customHeight="1" x14ac:dyDescent="0.25">
      <c r="A406" s="280" t="str">
        <f>HYPERLINK("#'RCT200_ENTIDADES'!A35","")</f>
        <v/>
      </c>
      <c r="B406" s="75">
        <v>19</v>
      </c>
      <c r="C406" s="24" t="s">
        <v>51</v>
      </c>
      <c r="D406" s="24" t="s">
        <v>198</v>
      </c>
      <c r="E406" s="24" t="s">
        <v>2467</v>
      </c>
      <c r="F406" s="24" t="s">
        <v>6729</v>
      </c>
      <c r="G406" s="85" t="s">
        <v>157</v>
      </c>
      <c r="H406" s="21"/>
      <c r="I406" s="21" t="s">
        <v>6814</v>
      </c>
      <c r="J406" s="21"/>
      <c r="K406" s="24"/>
      <c r="L406" s="21" t="s">
        <v>1482</v>
      </c>
      <c r="M406" s="21" t="s">
        <v>1575</v>
      </c>
      <c r="N406" s="21" t="s">
        <v>1471</v>
      </c>
      <c r="O406" s="24">
        <v>0</v>
      </c>
      <c r="P406" s="24">
        <v>0</v>
      </c>
      <c r="Q406" s="24" t="s">
        <v>2655</v>
      </c>
      <c r="R406" s="24" t="s">
        <v>2656</v>
      </c>
      <c r="S406" s="147"/>
      <c r="T406" s="27"/>
      <c r="U406">
        <f t="shared" si="7"/>
        <v>0</v>
      </c>
    </row>
    <row r="407" spans="1:21" ht="27" customHeight="1" x14ac:dyDescent="0.25">
      <c r="A407" s="280" t="str">
        <f>HYPERLINK("#'RCT200_ENTIDADES'!A36","")</f>
        <v/>
      </c>
      <c r="B407" s="75">
        <v>20</v>
      </c>
      <c r="C407" s="24" t="s">
        <v>51</v>
      </c>
      <c r="D407" s="24" t="s">
        <v>198</v>
      </c>
      <c r="E407" s="24" t="s">
        <v>2468</v>
      </c>
      <c r="F407" s="24" t="s">
        <v>6729</v>
      </c>
      <c r="G407" s="85" t="s">
        <v>164</v>
      </c>
      <c r="H407" s="21"/>
      <c r="I407" s="21" t="s">
        <v>6815</v>
      </c>
      <c r="J407" s="21" t="s">
        <v>6816</v>
      </c>
      <c r="K407" s="24" t="s">
        <v>2658</v>
      </c>
      <c r="L407" s="21" t="s">
        <v>1482</v>
      </c>
      <c r="M407" s="21" t="s">
        <v>1575</v>
      </c>
      <c r="N407" s="21" t="s">
        <v>1471</v>
      </c>
      <c r="O407" s="21">
        <v>0</v>
      </c>
      <c r="P407" s="21">
        <v>0</v>
      </c>
      <c r="Q407" s="21" t="s">
        <v>2655</v>
      </c>
      <c r="R407" s="21" t="s">
        <v>2656</v>
      </c>
      <c r="S407" s="191"/>
      <c r="T407" s="27"/>
      <c r="U407">
        <f t="shared" si="7"/>
        <v>0</v>
      </c>
    </row>
    <row r="408" spans="1:21" ht="27" customHeight="1" x14ac:dyDescent="0.25">
      <c r="A408" s="280" t="str">
        <f>HYPERLINK("#'RCT200_ENTIDADES'!A37","")</f>
        <v/>
      </c>
      <c r="B408" s="75">
        <v>21</v>
      </c>
      <c r="C408" s="24" t="s">
        <v>51</v>
      </c>
      <c r="D408" s="24" t="s">
        <v>198</v>
      </c>
      <c r="E408" s="24" t="s">
        <v>2468</v>
      </c>
      <c r="F408" s="24" t="s">
        <v>6729</v>
      </c>
      <c r="G408" s="85" t="s">
        <v>157</v>
      </c>
      <c r="H408" s="21"/>
      <c r="I408" s="21" t="s">
        <v>6815</v>
      </c>
      <c r="J408" s="21" t="s">
        <v>6816</v>
      </c>
      <c r="K408" s="24" t="s">
        <v>2658</v>
      </c>
      <c r="L408" s="21" t="s">
        <v>1482</v>
      </c>
      <c r="M408" s="21" t="s">
        <v>1575</v>
      </c>
      <c r="N408" s="21" t="s">
        <v>1471</v>
      </c>
      <c r="O408" s="21">
        <v>0</v>
      </c>
      <c r="P408" s="21">
        <v>0</v>
      </c>
      <c r="Q408" s="21" t="s">
        <v>2655</v>
      </c>
      <c r="R408" s="21" t="s">
        <v>2656</v>
      </c>
      <c r="S408" s="191"/>
      <c r="T408" s="27"/>
      <c r="U408">
        <f t="shared" si="7"/>
        <v>0</v>
      </c>
    </row>
    <row r="409" spans="1:21" ht="27" customHeight="1" x14ac:dyDescent="0.25">
      <c r="A409" s="280" t="str">
        <f>HYPERLINK("#'RCT200_ENTIDADES'!A38","")</f>
        <v/>
      </c>
      <c r="B409" s="75">
        <v>22</v>
      </c>
      <c r="C409" s="24" t="s">
        <v>51</v>
      </c>
      <c r="D409" s="24" t="s">
        <v>198</v>
      </c>
      <c r="E409" s="24" t="s">
        <v>2469</v>
      </c>
      <c r="F409" s="24" t="s">
        <v>6729</v>
      </c>
      <c r="G409" s="85" t="s">
        <v>164</v>
      </c>
      <c r="H409" s="21"/>
      <c r="I409" s="21" t="s">
        <v>6817</v>
      </c>
      <c r="J409" s="21" t="s">
        <v>6818</v>
      </c>
      <c r="K409" s="24" t="s">
        <v>2658</v>
      </c>
      <c r="L409" s="21" t="s">
        <v>1487</v>
      </c>
      <c r="M409" s="21" t="s">
        <v>1696</v>
      </c>
      <c r="N409" s="21" t="s">
        <v>1471</v>
      </c>
      <c r="O409" s="24">
        <v>0</v>
      </c>
      <c r="P409" s="24">
        <v>0</v>
      </c>
      <c r="Q409" s="24" t="s">
        <v>2655</v>
      </c>
      <c r="R409" s="24" t="s">
        <v>2656</v>
      </c>
      <c r="S409" s="147"/>
      <c r="T409" s="27"/>
      <c r="U409">
        <f t="shared" si="7"/>
        <v>0</v>
      </c>
    </row>
    <row r="410" spans="1:21" ht="27" customHeight="1" x14ac:dyDescent="0.25">
      <c r="A410" s="280" t="str">
        <f>HYPERLINK("#'RCT200_ENTIDADES'!A39","")</f>
        <v/>
      </c>
      <c r="B410" s="75">
        <v>23</v>
      </c>
      <c r="C410" s="24" t="s">
        <v>51</v>
      </c>
      <c r="D410" s="24" t="s">
        <v>198</v>
      </c>
      <c r="E410" s="24" t="s">
        <v>2469</v>
      </c>
      <c r="F410" s="24" t="s">
        <v>6729</v>
      </c>
      <c r="G410" s="85" t="s">
        <v>157</v>
      </c>
      <c r="H410" s="21"/>
      <c r="I410" s="21" t="s">
        <v>6817</v>
      </c>
      <c r="J410" s="21" t="s">
        <v>6818</v>
      </c>
      <c r="K410" s="24" t="s">
        <v>2658</v>
      </c>
      <c r="L410" s="21" t="s">
        <v>1487</v>
      </c>
      <c r="M410" s="21" t="s">
        <v>1696</v>
      </c>
      <c r="N410" s="21" t="s">
        <v>1471</v>
      </c>
      <c r="O410" s="24">
        <v>0</v>
      </c>
      <c r="P410" s="24">
        <v>0</v>
      </c>
      <c r="Q410" s="24" t="s">
        <v>2655</v>
      </c>
      <c r="R410" s="24" t="s">
        <v>2656</v>
      </c>
      <c r="S410" s="147"/>
      <c r="T410" s="27"/>
      <c r="U410">
        <f t="shared" si="7"/>
        <v>0</v>
      </c>
    </row>
    <row r="411" spans="1:21" ht="27" customHeight="1" x14ac:dyDescent="0.25">
      <c r="A411" s="280" t="str">
        <f>HYPERLINK("#'RCT200_ENTIDADES'!A40","")</f>
        <v/>
      </c>
      <c r="B411" s="75">
        <v>24</v>
      </c>
      <c r="C411" s="24" t="s">
        <v>51</v>
      </c>
      <c r="D411" s="24" t="s">
        <v>198</v>
      </c>
      <c r="E411" s="24" t="s">
        <v>2470</v>
      </c>
      <c r="F411" s="24" t="s">
        <v>6729</v>
      </c>
      <c r="G411" s="85" t="s">
        <v>88</v>
      </c>
      <c r="H411" s="21"/>
      <c r="I411" s="21" t="s">
        <v>6819</v>
      </c>
      <c r="J411" s="21" t="s">
        <v>6807</v>
      </c>
      <c r="K411" s="24" t="s">
        <v>2658</v>
      </c>
      <c r="L411" s="21" t="s">
        <v>1482</v>
      </c>
      <c r="M411" s="21" t="s">
        <v>1575</v>
      </c>
      <c r="N411" s="21" t="s">
        <v>1471</v>
      </c>
      <c r="O411" s="24">
        <v>0</v>
      </c>
      <c r="P411" s="24">
        <v>0</v>
      </c>
      <c r="Q411" s="24" t="s">
        <v>2655</v>
      </c>
      <c r="R411" s="24" t="s">
        <v>2656</v>
      </c>
      <c r="S411" s="147"/>
      <c r="T411" s="27"/>
      <c r="U411">
        <f t="shared" si="7"/>
        <v>0</v>
      </c>
    </row>
    <row r="412" spans="1:21" ht="27" customHeight="1" x14ac:dyDescent="0.25">
      <c r="A412" s="280" t="str">
        <f>HYPERLINK("#'RCT200_ENTIDADES'!A41","")</f>
        <v/>
      </c>
      <c r="B412" s="75">
        <v>25</v>
      </c>
      <c r="C412" s="24" t="s">
        <v>51</v>
      </c>
      <c r="D412" s="24" t="s">
        <v>198</v>
      </c>
      <c r="E412" s="24" t="s">
        <v>2470</v>
      </c>
      <c r="F412" s="24" t="s">
        <v>6729</v>
      </c>
      <c r="G412" s="85" t="s">
        <v>164</v>
      </c>
      <c r="H412" s="21"/>
      <c r="I412" s="21" t="s">
        <v>6819</v>
      </c>
      <c r="J412" s="21"/>
      <c r="K412" s="24"/>
      <c r="L412" s="21" t="s">
        <v>1482</v>
      </c>
      <c r="M412" s="21" t="s">
        <v>1575</v>
      </c>
      <c r="N412" s="21" t="s">
        <v>1471</v>
      </c>
      <c r="O412" s="24">
        <v>0</v>
      </c>
      <c r="P412" s="24">
        <v>0</v>
      </c>
      <c r="Q412" s="24" t="s">
        <v>2655</v>
      </c>
      <c r="R412" s="24" t="s">
        <v>2656</v>
      </c>
      <c r="S412" s="147"/>
      <c r="T412" s="27"/>
      <c r="U412">
        <f t="shared" si="7"/>
        <v>0</v>
      </c>
    </row>
    <row r="413" spans="1:21" ht="27" customHeight="1" x14ac:dyDescent="0.25">
      <c r="A413" s="280" t="str">
        <f>HYPERLINK("#'RCT200_ENTIDADES'!A42","")</f>
        <v/>
      </c>
      <c r="B413" s="75">
        <v>26</v>
      </c>
      <c r="C413" s="24" t="s">
        <v>51</v>
      </c>
      <c r="D413" s="24" t="s">
        <v>198</v>
      </c>
      <c r="E413" s="24" t="s">
        <v>2470</v>
      </c>
      <c r="F413" s="24" t="s">
        <v>6729</v>
      </c>
      <c r="G413" s="85" t="s">
        <v>157</v>
      </c>
      <c r="H413" s="21"/>
      <c r="I413" s="21" t="s">
        <v>6819</v>
      </c>
      <c r="J413" s="21"/>
      <c r="K413" s="24"/>
      <c r="L413" s="21" t="s">
        <v>1482</v>
      </c>
      <c r="M413" s="21" t="s">
        <v>1575</v>
      </c>
      <c r="N413" s="21" t="s">
        <v>1471</v>
      </c>
      <c r="O413" s="24">
        <v>0</v>
      </c>
      <c r="P413" s="24">
        <v>0</v>
      </c>
      <c r="Q413" s="24" t="s">
        <v>2655</v>
      </c>
      <c r="R413" s="24" t="s">
        <v>2656</v>
      </c>
      <c r="S413" s="147"/>
      <c r="T413" s="27"/>
      <c r="U413">
        <f t="shared" si="7"/>
        <v>0</v>
      </c>
    </row>
    <row r="414" spans="1:21" ht="27" customHeight="1" x14ac:dyDescent="0.25">
      <c r="A414" s="280" t="str">
        <f>HYPERLINK("#'RCT200_ENTIDADES'!A43","")</f>
        <v/>
      </c>
      <c r="B414" s="75">
        <v>27</v>
      </c>
      <c r="C414" s="24" t="s">
        <v>51</v>
      </c>
      <c r="D414" s="24" t="s">
        <v>198</v>
      </c>
      <c r="E414" s="24" t="s">
        <v>2471</v>
      </c>
      <c r="F414" s="24" t="s">
        <v>6729</v>
      </c>
      <c r="G414" s="85" t="s">
        <v>164</v>
      </c>
      <c r="H414" s="21"/>
      <c r="I414" s="21" t="s">
        <v>6820</v>
      </c>
      <c r="J414" s="21" t="s">
        <v>6807</v>
      </c>
      <c r="K414" s="24" t="s">
        <v>2658</v>
      </c>
      <c r="L414" s="21" t="s">
        <v>1482</v>
      </c>
      <c r="M414" s="21" t="s">
        <v>1575</v>
      </c>
      <c r="N414" s="21" t="s">
        <v>1471</v>
      </c>
      <c r="O414" s="24">
        <v>0</v>
      </c>
      <c r="P414" s="24">
        <v>0</v>
      </c>
      <c r="Q414" s="24" t="s">
        <v>2655</v>
      </c>
      <c r="R414" s="24" t="s">
        <v>2656</v>
      </c>
      <c r="S414" s="147"/>
      <c r="T414" s="27"/>
      <c r="U414">
        <f t="shared" si="7"/>
        <v>0</v>
      </c>
    </row>
    <row r="415" spans="1:21" ht="27" customHeight="1" x14ac:dyDescent="0.25">
      <c r="A415" s="280" t="str">
        <f>HYPERLINK("#'RCT200_ENTIDADES'!A44","")</f>
        <v/>
      </c>
      <c r="B415" s="75">
        <v>28</v>
      </c>
      <c r="C415" s="24" t="s">
        <v>51</v>
      </c>
      <c r="D415" s="24" t="s">
        <v>198</v>
      </c>
      <c r="E415" s="24" t="s">
        <v>2471</v>
      </c>
      <c r="F415" s="24" t="s">
        <v>6729</v>
      </c>
      <c r="G415" s="85" t="s">
        <v>157</v>
      </c>
      <c r="H415" s="21"/>
      <c r="I415" s="21" t="s">
        <v>6820</v>
      </c>
      <c r="J415" s="21"/>
      <c r="K415" s="24"/>
      <c r="L415" s="21" t="s">
        <v>1482</v>
      </c>
      <c r="M415" s="21" t="s">
        <v>1575</v>
      </c>
      <c r="N415" s="21" t="s">
        <v>1471</v>
      </c>
      <c r="O415" s="24">
        <v>0</v>
      </c>
      <c r="P415" s="24">
        <v>0</v>
      </c>
      <c r="Q415" s="24" t="s">
        <v>2655</v>
      </c>
      <c r="R415" s="24" t="s">
        <v>2656</v>
      </c>
      <c r="S415" s="147"/>
      <c r="T415" s="27"/>
      <c r="U415">
        <f t="shared" si="7"/>
        <v>0</v>
      </c>
    </row>
    <row r="416" spans="1:21" ht="27" customHeight="1" x14ac:dyDescent="0.25">
      <c r="A416" s="280" t="str">
        <f>HYPERLINK("#'RCT200_ENTIDADES'!A45","")</f>
        <v/>
      </c>
      <c r="B416" s="75">
        <v>29</v>
      </c>
      <c r="C416" s="24" t="s">
        <v>51</v>
      </c>
      <c r="D416" s="24" t="s">
        <v>198</v>
      </c>
      <c r="E416" s="24" t="s">
        <v>2471</v>
      </c>
      <c r="F416" s="24" t="s">
        <v>6729</v>
      </c>
      <c r="G416" s="85" t="s">
        <v>116</v>
      </c>
      <c r="H416" s="21"/>
      <c r="I416" s="21" t="s">
        <v>6820</v>
      </c>
      <c r="J416" s="21"/>
      <c r="K416" s="24"/>
      <c r="L416" s="21" t="s">
        <v>1482</v>
      </c>
      <c r="M416" s="21" t="s">
        <v>1575</v>
      </c>
      <c r="N416" s="21" t="s">
        <v>1471</v>
      </c>
      <c r="O416" s="24">
        <v>0</v>
      </c>
      <c r="P416" s="24">
        <v>0</v>
      </c>
      <c r="Q416" s="24" t="s">
        <v>2655</v>
      </c>
      <c r="R416" s="24" t="s">
        <v>2656</v>
      </c>
      <c r="S416" s="147"/>
      <c r="T416" s="27"/>
      <c r="U416">
        <f t="shared" si="7"/>
        <v>0</v>
      </c>
    </row>
    <row r="417" spans="1:21" ht="27" customHeight="1" x14ac:dyDescent="0.25">
      <c r="A417" s="280" t="str">
        <f>HYPERLINK("#'RCT200_ENTIDADES'!A46","")</f>
        <v/>
      </c>
      <c r="B417" s="75">
        <v>30</v>
      </c>
      <c r="C417" s="24" t="s">
        <v>51</v>
      </c>
      <c r="D417" s="24" t="s">
        <v>198</v>
      </c>
      <c r="E417" s="24" t="s">
        <v>2199</v>
      </c>
      <c r="F417" s="24" t="s">
        <v>6729</v>
      </c>
      <c r="G417" s="85" t="s">
        <v>164</v>
      </c>
      <c r="H417" s="21"/>
      <c r="I417" s="21" t="s">
        <v>6821</v>
      </c>
      <c r="J417" s="21" t="s">
        <v>6807</v>
      </c>
      <c r="K417" s="24" t="s">
        <v>2658</v>
      </c>
      <c r="L417" s="21" t="s">
        <v>1482</v>
      </c>
      <c r="M417" s="21" t="s">
        <v>1575</v>
      </c>
      <c r="N417" s="21" t="s">
        <v>1471</v>
      </c>
      <c r="O417" s="24">
        <v>0</v>
      </c>
      <c r="P417" s="24">
        <v>0</v>
      </c>
      <c r="Q417" s="24" t="s">
        <v>2655</v>
      </c>
      <c r="R417" s="24" t="s">
        <v>2656</v>
      </c>
      <c r="S417" s="147"/>
      <c r="T417" s="27"/>
      <c r="U417">
        <f t="shared" si="7"/>
        <v>0</v>
      </c>
    </row>
    <row r="418" spans="1:21" ht="27" customHeight="1" x14ac:dyDescent="0.25">
      <c r="A418" s="280" t="str">
        <f>HYPERLINK("#'RCT200_ENTIDADES'!A47","")</f>
        <v/>
      </c>
      <c r="B418" s="75">
        <v>31</v>
      </c>
      <c r="C418" s="24" t="s">
        <v>51</v>
      </c>
      <c r="D418" s="24" t="s">
        <v>198</v>
      </c>
      <c r="E418" s="24" t="s">
        <v>860</v>
      </c>
      <c r="F418" s="24" t="s">
        <v>6729</v>
      </c>
      <c r="G418" s="85" t="s">
        <v>157</v>
      </c>
      <c r="H418" s="21"/>
      <c r="I418" s="21" t="s">
        <v>6822</v>
      </c>
      <c r="J418" s="21" t="s">
        <v>6807</v>
      </c>
      <c r="K418" s="24" t="s">
        <v>2658</v>
      </c>
      <c r="L418" s="21" t="s">
        <v>1482</v>
      </c>
      <c r="M418" s="21" t="s">
        <v>1575</v>
      </c>
      <c r="N418" s="21" t="s">
        <v>1471</v>
      </c>
      <c r="O418" s="24">
        <v>0</v>
      </c>
      <c r="P418" s="24">
        <v>0</v>
      </c>
      <c r="Q418" s="24" t="s">
        <v>2655</v>
      </c>
      <c r="R418" s="24" t="s">
        <v>2656</v>
      </c>
      <c r="S418" s="147"/>
      <c r="T418" s="27"/>
      <c r="U418">
        <f t="shared" si="7"/>
        <v>0</v>
      </c>
    </row>
    <row r="419" spans="1:21" ht="27" customHeight="1" x14ac:dyDescent="0.25">
      <c r="A419" s="280" t="str">
        <f>HYPERLINK("#'RCT200_ENTIDADES'!A48","")</f>
        <v/>
      </c>
      <c r="B419" s="75">
        <v>32</v>
      </c>
      <c r="C419" s="24" t="s">
        <v>51</v>
      </c>
      <c r="D419" s="24" t="s">
        <v>198</v>
      </c>
      <c r="E419" s="24" t="s">
        <v>875</v>
      </c>
      <c r="F419" s="24" t="s">
        <v>6729</v>
      </c>
      <c r="G419" s="85" t="s">
        <v>164</v>
      </c>
      <c r="H419" s="21"/>
      <c r="I419" s="21" t="s">
        <v>6823</v>
      </c>
      <c r="J419" s="21" t="s">
        <v>6807</v>
      </c>
      <c r="K419" s="24" t="s">
        <v>2658</v>
      </c>
      <c r="L419" s="21" t="s">
        <v>1482</v>
      </c>
      <c r="M419" s="21" t="s">
        <v>1575</v>
      </c>
      <c r="N419" s="21" t="s">
        <v>1471</v>
      </c>
      <c r="O419" s="21">
        <v>0</v>
      </c>
      <c r="P419" s="21">
        <v>0</v>
      </c>
      <c r="Q419" s="21" t="s">
        <v>2655</v>
      </c>
      <c r="R419" s="21" t="s">
        <v>2656</v>
      </c>
      <c r="S419" s="191"/>
      <c r="T419" s="27"/>
      <c r="U419">
        <f t="shared" si="7"/>
        <v>0</v>
      </c>
    </row>
    <row r="420" spans="1:21" ht="27" customHeight="1" x14ac:dyDescent="0.25">
      <c r="A420" s="280" t="str">
        <f>HYPERLINK("#'RCT200_ENTIDADES'!A49","")</f>
        <v/>
      </c>
      <c r="B420" s="75">
        <v>33</v>
      </c>
      <c r="C420" s="24" t="s">
        <v>51</v>
      </c>
      <c r="D420" s="24" t="s">
        <v>198</v>
      </c>
      <c r="E420" s="24" t="s">
        <v>875</v>
      </c>
      <c r="F420" s="24" t="s">
        <v>6729</v>
      </c>
      <c r="G420" s="85" t="s">
        <v>157</v>
      </c>
      <c r="H420" s="21"/>
      <c r="I420" s="21" t="s">
        <v>6823</v>
      </c>
      <c r="J420" s="21"/>
      <c r="K420" s="24"/>
      <c r="L420" s="21" t="s">
        <v>1482</v>
      </c>
      <c r="M420" s="21" t="s">
        <v>1575</v>
      </c>
      <c r="N420" s="21" t="s">
        <v>1471</v>
      </c>
      <c r="O420" s="21">
        <v>0</v>
      </c>
      <c r="P420" s="21">
        <v>0</v>
      </c>
      <c r="Q420" s="21" t="s">
        <v>2655</v>
      </c>
      <c r="R420" s="21" t="s">
        <v>2656</v>
      </c>
      <c r="S420" s="191"/>
      <c r="T420" s="27"/>
      <c r="U420">
        <f t="shared" si="7"/>
        <v>0</v>
      </c>
    </row>
    <row r="421" spans="1:21" ht="27" customHeight="1" x14ac:dyDescent="0.25">
      <c r="A421" s="280" t="str">
        <f>HYPERLINK("#'RCT200_ENTIDADES'!A50","")</f>
        <v/>
      </c>
      <c r="B421" s="75">
        <v>34</v>
      </c>
      <c r="C421" s="24" t="s">
        <v>51</v>
      </c>
      <c r="D421" s="24" t="s">
        <v>198</v>
      </c>
      <c r="E421" s="24" t="s">
        <v>2208</v>
      </c>
      <c r="F421" s="24" t="s">
        <v>6729</v>
      </c>
      <c r="G421" s="85" t="s">
        <v>164</v>
      </c>
      <c r="H421" s="21"/>
      <c r="I421" s="21" t="s">
        <v>6824</v>
      </c>
      <c r="J421" s="21" t="s">
        <v>6807</v>
      </c>
      <c r="K421" s="24" t="s">
        <v>2658</v>
      </c>
      <c r="L421" s="21" t="s">
        <v>1482</v>
      </c>
      <c r="M421" s="21" t="s">
        <v>2667</v>
      </c>
      <c r="N421" s="21" t="s">
        <v>1471</v>
      </c>
      <c r="O421" s="24">
        <v>0</v>
      </c>
      <c r="P421" s="24">
        <v>0</v>
      </c>
      <c r="Q421" s="24" t="s">
        <v>2655</v>
      </c>
      <c r="R421" s="24" t="s">
        <v>2656</v>
      </c>
      <c r="S421" s="147"/>
      <c r="T421" s="27"/>
      <c r="U421">
        <f t="shared" si="7"/>
        <v>0</v>
      </c>
    </row>
    <row r="422" spans="1:21" ht="27" customHeight="1" x14ac:dyDescent="0.25">
      <c r="A422" s="280" t="str">
        <f>HYPERLINK("#'RCT200_ENTIDADES'!A51","")</f>
        <v/>
      </c>
      <c r="B422" s="75">
        <v>35</v>
      </c>
      <c r="C422" s="24" t="s">
        <v>51</v>
      </c>
      <c r="D422" s="24" t="s">
        <v>198</v>
      </c>
      <c r="E422" s="24" t="s">
        <v>2208</v>
      </c>
      <c r="F422" s="24" t="s">
        <v>6729</v>
      </c>
      <c r="G422" s="85" t="s">
        <v>157</v>
      </c>
      <c r="H422" s="21"/>
      <c r="I422" s="21" t="s">
        <v>6824</v>
      </c>
      <c r="J422" s="21"/>
      <c r="K422" s="24"/>
      <c r="L422" s="21" t="s">
        <v>1482</v>
      </c>
      <c r="M422" s="21" t="s">
        <v>2667</v>
      </c>
      <c r="N422" s="21" t="s">
        <v>1471</v>
      </c>
      <c r="O422" s="24">
        <v>0</v>
      </c>
      <c r="P422" s="24">
        <v>0</v>
      </c>
      <c r="Q422" s="24" t="s">
        <v>2655</v>
      </c>
      <c r="R422" s="24" t="s">
        <v>2656</v>
      </c>
      <c r="S422" s="147"/>
      <c r="T422" s="27"/>
      <c r="U422">
        <f t="shared" si="7"/>
        <v>0</v>
      </c>
    </row>
    <row r="423" spans="1:21" ht="27" customHeight="1" x14ac:dyDescent="0.25">
      <c r="A423" s="280" t="str">
        <f>HYPERLINK("#'RCT200_ENTIDADES'!A52","")</f>
        <v/>
      </c>
      <c r="B423" s="75">
        <v>36</v>
      </c>
      <c r="C423" s="24" t="s">
        <v>51</v>
      </c>
      <c r="D423" s="24" t="s">
        <v>198</v>
      </c>
      <c r="E423" s="24" t="s">
        <v>2209</v>
      </c>
      <c r="F423" s="24" t="s">
        <v>6729</v>
      </c>
      <c r="G423" s="85" t="s">
        <v>164</v>
      </c>
      <c r="H423" s="21"/>
      <c r="I423" s="21" t="s">
        <v>6825</v>
      </c>
      <c r="J423" s="21" t="s">
        <v>6807</v>
      </c>
      <c r="K423" s="24" t="s">
        <v>2658</v>
      </c>
      <c r="L423" s="21" t="s">
        <v>1482</v>
      </c>
      <c r="M423" s="21" t="s">
        <v>2667</v>
      </c>
      <c r="N423" s="21" t="s">
        <v>1471</v>
      </c>
      <c r="O423" s="24">
        <v>0</v>
      </c>
      <c r="P423" s="24">
        <v>0</v>
      </c>
      <c r="Q423" s="24" t="s">
        <v>2655</v>
      </c>
      <c r="R423" s="24" t="s">
        <v>2656</v>
      </c>
      <c r="S423" s="147"/>
      <c r="T423" s="27"/>
      <c r="U423">
        <f t="shared" si="7"/>
        <v>0</v>
      </c>
    </row>
    <row r="424" spans="1:21" ht="27" customHeight="1" x14ac:dyDescent="0.25">
      <c r="A424" s="280" t="str">
        <f>HYPERLINK("#'RCT200_ENTIDADES'!A53","")</f>
        <v/>
      </c>
      <c r="B424" s="75">
        <v>37</v>
      </c>
      <c r="C424" s="24" t="s">
        <v>51</v>
      </c>
      <c r="D424" s="24" t="s">
        <v>198</v>
      </c>
      <c r="E424" s="24" t="s">
        <v>2209</v>
      </c>
      <c r="F424" s="24" t="s">
        <v>6729</v>
      </c>
      <c r="G424" s="85" t="s">
        <v>157</v>
      </c>
      <c r="H424" s="21"/>
      <c r="I424" s="21" t="s">
        <v>6825</v>
      </c>
      <c r="J424" s="21"/>
      <c r="K424" s="24"/>
      <c r="L424" s="21" t="s">
        <v>1482</v>
      </c>
      <c r="M424" s="21" t="s">
        <v>2667</v>
      </c>
      <c r="N424" s="21" t="s">
        <v>1471</v>
      </c>
      <c r="O424" s="24">
        <v>0</v>
      </c>
      <c r="P424" s="24">
        <v>0</v>
      </c>
      <c r="Q424" s="24" t="s">
        <v>2655</v>
      </c>
      <c r="R424" s="24" t="s">
        <v>2656</v>
      </c>
      <c r="S424" s="147"/>
      <c r="T424" s="27"/>
      <c r="U424">
        <f t="shared" si="7"/>
        <v>0</v>
      </c>
    </row>
    <row r="425" spans="1:21" ht="27" customHeight="1" x14ac:dyDescent="0.25">
      <c r="A425" s="280" t="str">
        <f>HYPERLINK("#'RCT200_ENTIDADES'!A54","")</f>
        <v/>
      </c>
      <c r="B425" s="75">
        <v>38</v>
      </c>
      <c r="C425" s="24" t="s">
        <v>51</v>
      </c>
      <c r="D425" s="24" t="s">
        <v>198</v>
      </c>
      <c r="E425" s="24" t="s">
        <v>2206</v>
      </c>
      <c r="F425" s="24" t="s">
        <v>6729</v>
      </c>
      <c r="G425" s="85" t="s">
        <v>164</v>
      </c>
      <c r="H425" s="21"/>
      <c r="I425" s="21" t="s">
        <v>6826</v>
      </c>
      <c r="J425" s="21" t="s">
        <v>6807</v>
      </c>
      <c r="K425" s="24" t="s">
        <v>2658</v>
      </c>
      <c r="L425" s="21" t="s">
        <v>1482</v>
      </c>
      <c r="M425" s="21" t="s">
        <v>1661</v>
      </c>
      <c r="N425" s="21" t="s">
        <v>1471</v>
      </c>
      <c r="O425" s="24">
        <v>0</v>
      </c>
      <c r="P425" s="24">
        <v>0</v>
      </c>
      <c r="Q425" s="24" t="s">
        <v>2655</v>
      </c>
      <c r="R425" s="24" t="s">
        <v>2656</v>
      </c>
      <c r="S425" s="147"/>
      <c r="T425" s="27"/>
      <c r="U425">
        <f t="shared" si="7"/>
        <v>0</v>
      </c>
    </row>
    <row r="426" spans="1:21" ht="27" customHeight="1" x14ac:dyDescent="0.25">
      <c r="A426" s="280" t="str">
        <f>HYPERLINK("#'RCT200_ENTIDADES'!A55","")</f>
        <v/>
      </c>
      <c r="B426" s="75">
        <v>39</v>
      </c>
      <c r="C426" s="24" t="s">
        <v>51</v>
      </c>
      <c r="D426" s="24" t="s">
        <v>198</v>
      </c>
      <c r="E426" s="24" t="s">
        <v>2206</v>
      </c>
      <c r="F426" s="24" t="s">
        <v>6729</v>
      </c>
      <c r="G426" s="85" t="s">
        <v>157</v>
      </c>
      <c r="H426" s="21"/>
      <c r="I426" s="21" t="s">
        <v>6826</v>
      </c>
      <c r="J426" s="21"/>
      <c r="K426" s="24"/>
      <c r="L426" s="21" t="s">
        <v>1482</v>
      </c>
      <c r="M426" s="21" t="s">
        <v>1661</v>
      </c>
      <c r="N426" s="21" t="s">
        <v>1471</v>
      </c>
      <c r="O426" s="24">
        <v>0</v>
      </c>
      <c r="P426" s="24">
        <v>0</v>
      </c>
      <c r="Q426" s="24" t="s">
        <v>2655</v>
      </c>
      <c r="R426" s="24" t="s">
        <v>2656</v>
      </c>
      <c r="S426" s="147"/>
      <c r="T426" s="27"/>
      <c r="U426">
        <f t="shared" si="7"/>
        <v>0</v>
      </c>
    </row>
    <row r="427" spans="1:21" ht="27" customHeight="1" x14ac:dyDescent="0.25">
      <c r="A427" s="280" t="str">
        <f>HYPERLINK("#'RCT200_ENTIDADES'!A63","")</f>
        <v/>
      </c>
      <c r="B427" s="75">
        <v>47</v>
      </c>
      <c r="C427" s="24" t="s">
        <v>51</v>
      </c>
      <c r="D427" s="24" t="s">
        <v>198</v>
      </c>
      <c r="E427" s="24" t="s">
        <v>2182</v>
      </c>
      <c r="F427" s="24" t="s">
        <v>6827</v>
      </c>
      <c r="G427" s="85" t="s">
        <v>492</v>
      </c>
      <c r="H427" s="21"/>
      <c r="I427" s="21" t="s">
        <v>2688</v>
      </c>
      <c r="J427" s="21" t="s">
        <v>2689</v>
      </c>
      <c r="K427" s="24" t="s">
        <v>2685</v>
      </c>
      <c r="L427" s="21" t="s">
        <v>1482</v>
      </c>
      <c r="M427" s="21" t="s">
        <v>2480</v>
      </c>
      <c r="N427" s="21" t="s">
        <v>1471</v>
      </c>
      <c r="O427" s="24">
        <v>0</v>
      </c>
      <c r="P427" s="24">
        <v>0</v>
      </c>
      <c r="Q427" s="24" t="s">
        <v>2655</v>
      </c>
      <c r="R427" s="24" t="s">
        <v>2656</v>
      </c>
      <c r="S427" s="147"/>
      <c r="T427" s="27"/>
      <c r="U427">
        <f t="shared" si="7"/>
        <v>0</v>
      </c>
    </row>
    <row r="428" spans="1:21" ht="27" customHeight="1" x14ac:dyDescent="0.25">
      <c r="A428" s="280" t="str">
        <f>HYPERLINK("#'RCT200_ENTIDADES'!A64","")</f>
        <v/>
      </c>
      <c r="B428" s="75">
        <v>48</v>
      </c>
      <c r="C428" s="24" t="s">
        <v>51</v>
      </c>
      <c r="D428" s="24" t="s">
        <v>198</v>
      </c>
      <c r="E428" s="24" t="s">
        <v>2182</v>
      </c>
      <c r="F428" s="24" t="s">
        <v>6827</v>
      </c>
      <c r="G428" s="85" t="s">
        <v>500</v>
      </c>
      <c r="H428" s="21"/>
      <c r="I428" s="21" t="s">
        <v>2688</v>
      </c>
      <c r="J428" s="21" t="s">
        <v>2689</v>
      </c>
      <c r="K428" s="24" t="s">
        <v>2685</v>
      </c>
      <c r="L428" s="21" t="s">
        <v>1482</v>
      </c>
      <c r="M428" s="21" t="s">
        <v>2480</v>
      </c>
      <c r="N428" s="21" t="s">
        <v>1471</v>
      </c>
      <c r="O428" s="24">
        <v>0</v>
      </c>
      <c r="P428" s="24">
        <v>0</v>
      </c>
      <c r="Q428" s="24" t="s">
        <v>2655</v>
      </c>
      <c r="R428" s="24" t="s">
        <v>2656</v>
      </c>
      <c r="S428" s="147"/>
      <c r="T428" s="27"/>
      <c r="U428">
        <f t="shared" si="7"/>
        <v>0</v>
      </c>
    </row>
    <row r="429" spans="1:21" ht="27" customHeight="1" x14ac:dyDescent="0.25">
      <c r="A429" s="280" t="str">
        <f>HYPERLINK("#'RCT200_ENTIDADES'!A70","")</f>
        <v/>
      </c>
      <c r="B429" s="75">
        <v>54</v>
      </c>
      <c r="C429" s="24" t="s">
        <v>51</v>
      </c>
      <c r="D429" s="24" t="s">
        <v>198</v>
      </c>
      <c r="E429" s="24" t="s">
        <v>2196</v>
      </c>
      <c r="F429" s="24" t="s">
        <v>6827</v>
      </c>
      <c r="G429" s="85" t="s">
        <v>492</v>
      </c>
      <c r="H429" s="21"/>
      <c r="I429" s="21" t="s">
        <v>2691</v>
      </c>
      <c r="J429" s="21" t="s">
        <v>2689</v>
      </c>
      <c r="K429" s="24" t="s">
        <v>2685</v>
      </c>
      <c r="L429" s="21" t="s">
        <v>1482</v>
      </c>
      <c r="M429" s="21" t="s">
        <v>1575</v>
      </c>
      <c r="N429" s="21" t="s">
        <v>1471</v>
      </c>
      <c r="O429" s="24">
        <v>0</v>
      </c>
      <c r="P429" s="24">
        <v>0</v>
      </c>
      <c r="Q429" s="24" t="s">
        <v>2655</v>
      </c>
      <c r="R429" s="24" t="s">
        <v>2656</v>
      </c>
      <c r="S429" s="147"/>
      <c r="T429" s="27"/>
      <c r="U429">
        <f t="shared" si="7"/>
        <v>0</v>
      </c>
    </row>
    <row r="430" spans="1:21" ht="27" customHeight="1" x14ac:dyDescent="0.25">
      <c r="A430" s="280" t="str">
        <f>HYPERLINK("#'RCT200_ENTIDADES'!A71","")</f>
        <v/>
      </c>
      <c r="B430" s="75">
        <v>55</v>
      </c>
      <c r="C430" s="24" t="s">
        <v>51</v>
      </c>
      <c r="D430" s="24" t="s">
        <v>198</v>
      </c>
      <c r="E430" s="24" t="s">
        <v>2196</v>
      </c>
      <c r="F430" s="24" t="s">
        <v>6827</v>
      </c>
      <c r="G430" s="85" t="s">
        <v>500</v>
      </c>
      <c r="H430" s="21"/>
      <c r="I430" s="21" t="s">
        <v>2691</v>
      </c>
      <c r="J430" s="21" t="s">
        <v>2689</v>
      </c>
      <c r="K430" s="24" t="s">
        <v>2685</v>
      </c>
      <c r="L430" s="21" t="s">
        <v>1482</v>
      </c>
      <c r="M430" s="21" t="s">
        <v>1575</v>
      </c>
      <c r="N430" s="21" t="s">
        <v>1471</v>
      </c>
      <c r="O430" s="24">
        <v>0</v>
      </c>
      <c r="P430" s="24">
        <v>0</v>
      </c>
      <c r="Q430" s="24" t="s">
        <v>2655</v>
      </c>
      <c r="R430" s="24" t="s">
        <v>2656</v>
      </c>
      <c r="S430" s="147"/>
      <c r="T430" s="27"/>
      <c r="U430">
        <f t="shared" si="7"/>
        <v>0</v>
      </c>
    </row>
    <row r="431" spans="1:21" ht="27" customHeight="1" x14ac:dyDescent="0.25">
      <c r="A431" s="280" t="str">
        <f>HYPERLINK("#'RCT061_RENDIMENTO'!A19","")</f>
        <v/>
      </c>
      <c r="B431" s="75">
        <v>3</v>
      </c>
      <c r="C431" s="24" t="s">
        <v>51</v>
      </c>
      <c r="D431" s="24" t="s">
        <v>167</v>
      </c>
      <c r="E431" s="24" t="s">
        <v>2182</v>
      </c>
      <c r="F431" s="24"/>
      <c r="G431" s="85" t="s">
        <v>157</v>
      </c>
      <c r="H431" s="21"/>
      <c r="I431" s="21" t="s">
        <v>6828</v>
      </c>
      <c r="J431" s="21" t="s">
        <v>2509</v>
      </c>
      <c r="K431" s="21" t="s">
        <v>1482</v>
      </c>
      <c r="L431" s="21" t="s">
        <v>1612</v>
      </c>
      <c r="M431" s="21" t="s">
        <v>1471</v>
      </c>
      <c r="N431" s="24">
        <v>0</v>
      </c>
      <c r="O431" s="24">
        <v>0</v>
      </c>
      <c r="P431" s="24" t="s">
        <v>2510</v>
      </c>
      <c r="Q431" s="24" t="s">
        <v>2510</v>
      </c>
      <c r="R431" s="147"/>
      <c r="S431" s="27"/>
      <c r="T431" s="27"/>
      <c r="U431">
        <f t="shared" si="7"/>
        <v>0</v>
      </c>
    </row>
    <row r="432" spans="1:21" ht="27" customHeight="1" x14ac:dyDescent="0.25">
      <c r="A432" s="280" t="str">
        <f>HYPERLINK("#'RCT061_RENDIMENTO'!A20","")</f>
        <v/>
      </c>
      <c r="B432" s="75">
        <v>4</v>
      </c>
      <c r="C432" s="24" t="s">
        <v>51</v>
      </c>
      <c r="D432" s="24" t="s">
        <v>167</v>
      </c>
      <c r="E432" s="24" t="s">
        <v>2512</v>
      </c>
      <c r="F432" s="24"/>
      <c r="G432" s="85" t="s">
        <v>436</v>
      </c>
      <c r="H432" s="21"/>
      <c r="I432" s="21" t="s">
        <v>6829</v>
      </c>
      <c r="J432" s="21" t="s">
        <v>2514</v>
      </c>
      <c r="K432" s="21" t="s">
        <v>1487</v>
      </c>
      <c r="L432" s="21" t="s">
        <v>1500</v>
      </c>
      <c r="M432" s="21" t="s">
        <v>1471</v>
      </c>
      <c r="N432" s="24">
        <v>0</v>
      </c>
      <c r="O432" s="24">
        <v>0</v>
      </c>
      <c r="P432" s="24" t="s">
        <v>2510</v>
      </c>
      <c r="Q432" s="24" t="s">
        <v>2510</v>
      </c>
      <c r="R432" s="147"/>
      <c r="S432" s="27"/>
      <c r="T432" s="27"/>
      <c r="U432">
        <f t="shared" si="7"/>
        <v>0</v>
      </c>
    </row>
    <row r="433" spans="1:21" ht="27" customHeight="1" x14ac:dyDescent="0.25">
      <c r="A433" s="280" t="str">
        <f>HYPERLINK("#'RCT060_DESAGREGA_DESC'!A22","")</f>
        <v/>
      </c>
      <c r="B433" s="75">
        <v>6</v>
      </c>
      <c r="C433" s="24" t="s">
        <v>51</v>
      </c>
      <c r="D433" s="24" t="s">
        <v>166</v>
      </c>
      <c r="E433" s="24" t="s">
        <v>2493</v>
      </c>
      <c r="F433" s="24"/>
      <c r="G433" s="85" t="s">
        <v>494</v>
      </c>
      <c r="H433" s="21"/>
      <c r="I433" s="24" t="s">
        <v>2494</v>
      </c>
      <c r="J433" s="105" t="s">
        <v>2489</v>
      </c>
      <c r="K433" s="24" t="s">
        <v>2490</v>
      </c>
      <c r="L433" s="21" t="s">
        <v>1487</v>
      </c>
      <c r="M433" s="21" t="s">
        <v>1500</v>
      </c>
      <c r="N433" s="21" t="s">
        <v>1471</v>
      </c>
      <c r="O433" s="24">
        <v>0</v>
      </c>
      <c r="P433" s="24">
        <v>0</v>
      </c>
      <c r="Q433" s="73" t="s">
        <v>2487</v>
      </c>
      <c r="R433" s="24" t="s">
        <v>2488</v>
      </c>
      <c r="S433" s="147"/>
      <c r="T433" s="27"/>
      <c r="U433">
        <f t="shared" si="7"/>
        <v>0</v>
      </c>
    </row>
    <row r="434" spans="1:21" ht="27" customHeight="1" x14ac:dyDescent="0.25">
      <c r="A434" s="280" t="str">
        <f>HYPERLINK("#'RCT060_DESAGREGA_DESC'!A23","")</f>
        <v/>
      </c>
      <c r="B434" s="75">
        <v>7</v>
      </c>
      <c r="C434" s="24" t="s">
        <v>51</v>
      </c>
      <c r="D434" s="24" t="s">
        <v>166</v>
      </c>
      <c r="E434" s="24" t="s">
        <v>2493</v>
      </c>
      <c r="F434" s="24"/>
      <c r="G434" s="85" t="s">
        <v>510</v>
      </c>
      <c r="H434" s="21"/>
      <c r="I434" s="24" t="s">
        <v>2494</v>
      </c>
      <c r="J434" s="105" t="s">
        <v>2489</v>
      </c>
      <c r="K434" s="24" t="s">
        <v>2490</v>
      </c>
      <c r="L434" s="21" t="s">
        <v>1487</v>
      </c>
      <c r="M434" s="21" t="s">
        <v>1500</v>
      </c>
      <c r="N434" s="21" t="s">
        <v>1471</v>
      </c>
      <c r="O434" s="24">
        <v>0</v>
      </c>
      <c r="P434" s="24">
        <v>0</v>
      </c>
      <c r="Q434" s="73" t="s">
        <v>2487</v>
      </c>
      <c r="R434" s="24" t="s">
        <v>2488</v>
      </c>
      <c r="S434" s="147"/>
      <c r="T434" s="27"/>
      <c r="U434">
        <f t="shared" si="7"/>
        <v>0</v>
      </c>
    </row>
    <row r="435" spans="1:21" ht="27" customHeight="1" x14ac:dyDescent="0.25">
      <c r="A435" s="280" t="str">
        <f>HYPERLINK("#'RCT060_DESAGREGA_DESC'!A24","")</f>
        <v/>
      </c>
      <c r="B435" s="75">
        <v>8</v>
      </c>
      <c r="C435" s="24" t="s">
        <v>51</v>
      </c>
      <c r="D435" s="24" t="s">
        <v>166</v>
      </c>
      <c r="E435" s="24" t="s">
        <v>2495</v>
      </c>
      <c r="F435" s="24"/>
      <c r="G435" s="85" t="s">
        <v>494</v>
      </c>
      <c r="H435" s="21"/>
      <c r="I435" s="24" t="s">
        <v>2496</v>
      </c>
      <c r="J435" s="105" t="s">
        <v>2489</v>
      </c>
      <c r="K435" s="24" t="s">
        <v>2490</v>
      </c>
      <c r="L435" s="21" t="s">
        <v>1487</v>
      </c>
      <c r="M435" s="21" t="s">
        <v>1500</v>
      </c>
      <c r="N435" s="21" t="s">
        <v>1471</v>
      </c>
      <c r="O435" s="24">
        <v>0</v>
      </c>
      <c r="P435" s="24">
        <v>0</v>
      </c>
      <c r="Q435" s="73" t="s">
        <v>2487</v>
      </c>
      <c r="R435" s="24" t="s">
        <v>2488</v>
      </c>
      <c r="S435" s="147"/>
      <c r="T435" s="27"/>
      <c r="U435">
        <f t="shared" si="7"/>
        <v>0</v>
      </c>
    </row>
    <row r="436" spans="1:21" ht="27" customHeight="1" x14ac:dyDescent="0.25">
      <c r="A436" s="280" t="str">
        <f>HYPERLINK("#'RCT060_DESAGREGA_DESC'!A25","")</f>
        <v/>
      </c>
      <c r="B436" s="75">
        <v>9</v>
      </c>
      <c r="C436" s="24" t="s">
        <v>51</v>
      </c>
      <c r="D436" s="24" t="s">
        <v>166</v>
      </c>
      <c r="E436" s="24" t="s">
        <v>2495</v>
      </c>
      <c r="F436" s="24"/>
      <c r="G436" s="85" t="s">
        <v>510</v>
      </c>
      <c r="H436" s="21"/>
      <c r="I436" s="24" t="s">
        <v>2496</v>
      </c>
      <c r="J436" s="105" t="s">
        <v>2489</v>
      </c>
      <c r="K436" s="24" t="s">
        <v>2490</v>
      </c>
      <c r="L436" s="21" t="s">
        <v>1487</v>
      </c>
      <c r="M436" s="21" t="s">
        <v>1500</v>
      </c>
      <c r="N436" s="21" t="s">
        <v>1471</v>
      </c>
      <c r="O436" s="24">
        <v>0</v>
      </c>
      <c r="P436" s="24">
        <v>0</v>
      </c>
      <c r="Q436" s="73" t="s">
        <v>2487</v>
      </c>
      <c r="R436" s="24" t="s">
        <v>2488</v>
      </c>
      <c r="S436" s="147"/>
      <c r="T436" s="27"/>
      <c r="U436">
        <f t="shared" si="7"/>
        <v>0</v>
      </c>
    </row>
    <row r="437" spans="1:21" ht="27" customHeight="1" x14ac:dyDescent="0.25">
      <c r="A437" s="280" t="str">
        <f>HYPERLINK("#'RCT060_DESAGREGA_DESC'!A26","")</f>
        <v/>
      </c>
      <c r="B437" s="75">
        <v>10</v>
      </c>
      <c r="C437" s="24" t="s">
        <v>51</v>
      </c>
      <c r="D437" s="24" t="s">
        <v>166</v>
      </c>
      <c r="E437" s="24" t="s">
        <v>2497</v>
      </c>
      <c r="F437" s="24"/>
      <c r="G437" s="85" t="s">
        <v>494</v>
      </c>
      <c r="H437" s="21"/>
      <c r="I437" s="24" t="s">
        <v>2498</v>
      </c>
      <c r="J437" s="105" t="s">
        <v>2489</v>
      </c>
      <c r="K437" s="24" t="s">
        <v>2490</v>
      </c>
      <c r="L437" s="21" t="s">
        <v>1487</v>
      </c>
      <c r="M437" s="21" t="s">
        <v>1500</v>
      </c>
      <c r="N437" s="21" t="s">
        <v>1471</v>
      </c>
      <c r="O437" s="24">
        <v>0</v>
      </c>
      <c r="P437" s="24">
        <v>0</v>
      </c>
      <c r="Q437" s="73" t="s">
        <v>2487</v>
      </c>
      <c r="R437" s="24" t="s">
        <v>2488</v>
      </c>
      <c r="S437" s="147"/>
      <c r="T437" s="27"/>
      <c r="U437">
        <f t="shared" ref="U437:U496" si="8">IF(OR(H437&lt;&gt;"",G437=""),1,0)</f>
        <v>0</v>
      </c>
    </row>
    <row r="438" spans="1:21" ht="27" customHeight="1" x14ac:dyDescent="0.25">
      <c r="A438" s="280" t="str">
        <f>HYPERLINK("#'RCT060_DESAGREGA_DESC'!A27","")</f>
        <v/>
      </c>
      <c r="B438" s="75">
        <v>11</v>
      </c>
      <c r="C438" s="24" t="s">
        <v>51</v>
      </c>
      <c r="D438" s="24" t="s">
        <v>166</v>
      </c>
      <c r="E438" s="24" t="s">
        <v>2497</v>
      </c>
      <c r="F438" s="24"/>
      <c r="G438" s="85" t="s">
        <v>510</v>
      </c>
      <c r="H438" s="21"/>
      <c r="I438" s="24" t="s">
        <v>2498</v>
      </c>
      <c r="J438" s="105" t="s">
        <v>2489</v>
      </c>
      <c r="K438" s="24" t="s">
        <v>2490</v>
      </c>
      <c r="L438" s="21" t="s">
        <v>1487</v>
      </c>
      <c r="M438" s="21" t="s">
        <v>1500</v>
      </c>
      <c r="N438" s="21" t="s">
        <v>1471</v>
      </c>
      <c r="O438" s="24">
        <v>0</v>
      </c>
      <c r="P438" s="24">
        <v>0</v>
      </c>
      <c r="Q438" s="73" t="s">
        <v>2487</v>
      </c>
      <c r="R438" s="24" t="s">
        <v>2488</v>
      </c>
      <c r="S438" s="147"/>
      <c r="T438" s="27"/>
      <c r="U438">
        <f t="shared" si="8"/>
        <v>0</v>
      </c>
    </row>
    <row r="439" spans="1:21" ht="27" customHeight="1" x14ac:dyDescent="0.25">
      <c r="A439" s="280" t="str">
        <f>HYPERLINK("#'RCT060_DESAGREGA_DESC'!A28","")</f>
        <v/>
      </c>
      <c r="B439" s="75">
        <v>12</v>
      </c>
      <c r="C439" s="24" t="s">
        <v>51</v>
      </c>
      <c r="D439" s="24" t="s">
        <v>166</v>
      </c>
      <c r="E439" s="24" t="s">
        <v>2499</v>
      </c>
      <c r="F439" s="24"/>
      <c r="G439" s="85" t="s">
        <v>494</v>
      </c>
      <c r="H439" s="21"/>
      <c r="I439" s="24" t="s">
        <v>2500</v>
      </c>
      <c r="J439" s="105" t="s">
        <v>2489</v>
      </c>
      <c r="K439" s="24" t="s">
        <v>2490</v>
      </c>
      <c r="L439" s="21" t="s">
        <v>1487</v>
      </c>
      <c r="M439" s="21" t="s">
        <v>1500</v>
      </c>
      <c r="N439" s="21" t="s">
        <v>1471</v>
      </c>
      <c r="O439" s="24">
        <v>0</v>
      </c>
      <c r="P439" s="24">
        <v>0</v>
      </c>
      <c r="Q439" s="73" t="s">
        <v>2487</v>
      </c>
      <c r="R439" s="24" t="s">
        <v>2488</v>
      </c>
      <c r="S439" s="147"/>
      <c r="T439" s="27"/>
      <c r="U439">
        <f t="shared" si="8"/>
        <v>0</v>
      </c>
    </row>
    <row r="440" spans="1:21" ht="27" customHeight="1" x14ac:dyDescent="0.25">
      <c r="A440" s="280" t="str">
        <f>HYPERLINK("#'RCT060_DESAGREGA_DESC'!A29","")</f>
        <v/>
      </c>
      <c r="B440" s="75">
        <v>13</v>
      </c>
      <c r="C440" s="24" t="s">
        <v>51</v>
      </c>
      <c r="D440" s="24" t="s">
        <v>166</v>
      </c>
      <c r="E440" s="24" t="s">
        <v>2499</v>
      </c>
      <c r="F440" s="24"/>
      <c r="G440" s="85" t="s">
        <v>510</v>
      </c>
      <c r="H440" s="21"/>
      <c r="I440" s="24" t="s">
        <v>2500</v>
      </c>
      <c r="J440" s="105" t="s">
        <v>2489</v>
      </c>
      <c r="K440" s="24" t="s">
        <v>2490</v>
      </c>
      <c r="L440" s="21" t="s">
        <v>1487</v>
      </c>
      <c r="M440" s="21" t="s">
        <v>1500</v>
      </c>
      <c r="N440" s="21" t="s">
        <v>1471</v>
      </c>
      <c r="O440" s="24">
        <v>0</v>
      </c>
      <c r="P440" s="24">
        <v>0</v>
      </c>
      <c r="Q440" s="73" t="s">
        <v>2487</v>
      </c>
      <c r="R440" s="24" t="s">
        <v>2488</v>
      </c>
      <c r="S440" s="147"/>
      <c r="T440" s="27"/>
      <c r="U440">
        <f t="shared" si="8"/>
        <v>0</v>
      </c>
    </row>
    <row r="441" spans="1:21" ht="27" customHeight="1" x14ac:dyDescent="0.25">
      <c r="A441" s="280" t="str">
        <f>HYPERLINK("#'RCT060_DESAGREGA_DESC'!A37","")</f>
        <v/>
      </c>
      <c r="B441" s="75">
        <v>21</v>
      </c>
      <c r="C441" s="24" t="s">
        <v>51</v>
      </c>
      <c r="D441" s="24" t="s">
        <v>166</v>
      </c>
      <c r="E441" s="24" t="s">
        <v>2505</v>
      </c>
      <c r="F441" s="24"/>
      <c r="G441" s="85" t="s">
        <v>494</v>
      </c>
      <c r="H441" s="24"/>
      <c r="I441" s="21" t="s">
        <v>2506</v>
      </c>
      <c r="J441" s="105" t="s">
        <v>2489</v>
      </c>
      <c r="K441" s="24" t="s">
        <v>2490</v>
      </c>
      <c r="L441" s="21" t="s">
        <v>1465</v>
      </c>
      <c r="M441" s="21" t="s">
        <v>1466</v>
      </c>
      <c r="N441" s="21" t="s">
        <v>1460</v>
      </c>
      <c r="O441" s="24">
        <v>1</v>
      </c>
      <c r="P441" s="24">
        <v>0</v>
      </c>
      <c r="Q441" s="73" t="s">
        <v>2487</v>
      </c>
      <c r="R441" s="24" t="s">
        <v>2488</v>
      </c>
      <c r="S441" s="147"/>
      <c r="T441" s="27"/>
      <c r="U441">
        <f t="shared" si="8"/>
        <v>0</v>
      </c>
    </row>
    <row r="442" spans="1:21" ht="27" customHeight="1" x14ac:dyDescent="0.25">
      <c r="A442" s="280" t="str">
        <f>HYPERLINK("#'RCT058_ARREMATACOES'!A22","")</f>
        <v/>
      </c>
      <c r="B442" s="75">
        <v>6</v>
      </c>
      <c r="C442" s="24" t="s">
        <v>51</v>
      </c>
      <c r="D442" s="24" t="s">
        <v>6755</v>
      </c>
      <c r="E442" s="24" t="s">
        <v>2520</v>
      </c>
      <c r="F442" s="24"/>
      <c r="G442" s="85" t="s">
        <v>6830</v>
      </c>
      <c r="H442" s="21"/>
      <c r="I442" s="21" t="s">
        <v>6831</v>
      </c>
      <c r="J442" s="21" t="s">
        <v>6832</v>
      </c>
      <c r="K442" s="21" t="s">
        <v>1487</v>
      </c>
      <c r="L442" s="21" t="s">
        <v>1500</v>
      </c>
      <c r="M442" s="21" t="s">
        <v>1471</v>
      </c>
      <c r="N442" s="24">
        <v>0</v>
      </c>
      <c r="O442" s="24">
        <v>0</v>
      </c>
      <c r="P442" s="24" t="s">
        <v>6833</v>
      </c>
      <c r="Q442" s="24" t="s">
        <v>6834</v>
      </c>
      <c r="R442" s="147"/>
      <c r="S442" s="27"/>
      <c r="T442" s="27"/>
      <c r="U442">
        <f t="shared" si="8"/>
        <v>0</v>
      </c>
    </row>
    <row r="443" spans="1:21" ht="27" customHeight="1" x14ac:dyDescent="0.25">
      <c r="A443" s="280" t="str">
        <f>HYPERLINK("#'RCT058_ARREMATACOES'!A23","")</f>
        <v/>
      </c>
      <c r="B443" s="75">
        <v>7</v>
      </c>
      <c r="C443" s="24" t="s">
        <v>51</v>
      </c>
      <c r="D443" s="24" t="s">
        <v>6755</v>
      </c>
      <c r="E443" s="24" t="s">
        <v>6835</v>
      </c>
      <c r="F443" s="24"/>
      <c r="G443" s="85" t="s">
        <v>6830</v>
      </c>
      <c r="H443" s="21"/>
      <c r="I443" s="21" t="s">
        <v>6836</v>
      </c>
      <c r="J443" s="21" t="s">
        <v>6832</v>
      </c>
      <c r="K443" s="21" t="s">
        <v>1487</v>
      </c>
      <c r="L443" s="21" t="s">
        <v>1500</v>
      </c>
      <c r="M443" s="21" t="s">
        <v>1471</v>
      </c>
      <c r="N443" s="24">
        <v>0</v>
      </c>
      <c r="O443" s="24">
        <v>0</v>
      </c>
      <c r="P443" s="24" t="s">
        <v>6833</v>
      </c>
      <c r="Q443" s="24" t="s">
        <v>6834</v>
      </c>
      <c r="R443" s="147"/>
      <c r="S443" s="27"/>
      <c r="T443" s="27"/>
      <c r="U443">
        <f t="shared" si="8"/>
        <v>0</v>
      </c>
    </row>
    <row r="444" spans="1:21" ht="27" customHeight="1" x14ac:dyDescent="0.25">
      <c r="A444" s="280" t="str">
        <f>HYPERLINK("#'RCT058_ARREMATACOES'!A26","")</f>
        <v/>
      </c>
      <c r="B444" s="75">
        <v>10</v>
      </c>
      <c r="C444" s="24" t="s">
        <v>51</v>
      </c>
      <c r="D444" s="24" t="s">
        <v>6755</v>
      </c>
      <c r="E444" s="24" t="s">
        <v>6837</v>
      </c>
      <c r="F444" s="24"/>
      <c r="G444" s="85" t="s">
        <v>6830</v>
      </c>
      <c r="H444" s="21"/>
      <c r="I444" s="21" t="s">
        <v>6838</v>
      </c>
      <c r="J444" s="21" t="s">
        <v>6832</v>
      </c>
      <c r="K444" s="21" t="s">
        <v>1487</v>
      </c>
      <c r="L444" s="21" t="s">
        <v>1500</v>
      </c>
      <c r="M444" s="21" t="s">
        <v>1471</v>
      </c>
      <c r="N444" s="24">
        <v>0</v>
      </c>
      <c r="O444" s="24">
        <v>0</v>
      </c>
      <c r="P444" s="24" t="s">
        <v>6833</v>
      </c>
      <c r="Q444" s="24" t="s">
        <v>6834</v>
      </c>
      <c r="R444" s="147"/>
      <c r="S444" s="27"/>
      <c r="T444" s="27"/>
      <c r="U444">
        <f t="shared" si="8"/>
        <v>0</v>
      </c>
    </row>
    <row r="445" spans="1:21" ht="27" customHeight="1" x14ac:dyDescent="0.25">
      <c r="A445" s="280" t="str">
        <f>HYPERLINK("#'RCT058_ARREMATACOES'!A27","")</f>
        <v/>
      </c>
      <c r="B445" s="75">
        <v>11</v>
      </c>
      <c r="C445" s="24" t="s">
        <v>51</v>
      </c>
      <c r="D445" s="24" t="s">
        <v>6755</v>
      </c>
      <c r="E445" s="24" t="s">
        <v>6839</v>
      </c>
      <c r="F445" s="24"/>
      <c r="G445" s="85" t="s">
        <v>6840</v>
      </c>
      <c r="H445" s="21"/>
      <c r="I445" s="21" t="s">
        <v>6841</v>
      </c>
      <c r="J445" s="21" t="s">
        <v>6842</v>
      </c>
      <c r="K445" s="21" t="s">
        <v>1487</v>
      </c>
      <c r="L445" s="21" t="s">
        <v>1500</v>
      </c>
      <c r="M445" s="21" t="s">
        <v>1471</v>
      </c>
      <c r="N445" s="24">
        <v>0</v>
      </c>
      <c r="O445" s="24">
        <v>0</v>
      </c>
      <c r="P445" s="24" t="s">
        <v>6833</v>
      </c>
      <c r="Q445" s="24" t="s">
        <v>6834</v>
      </c>
      <c r="R445" s="147"/>
      <c r="S445" s="27"/>
      <c r="T445" s="27"/>
      <c r="U445">
        <f t="shared" si="8"/>
        <v>0</v>
      </c>
    </row>
    <row r="446" spans="1:21" ht="27" customHeight="1" x14ac:dyDescent="0.25">
      <c r="A446" s="280" t="str">
        <f>HYPERLINK("#'RCT058_ARREMATACOES'!A28","")</f>
        <v/>
      </c>
      <c r="B446" s="75">
        <v>12</v>
      </c>
      <c r="C446" s="24" t="s">
        <v>51</v>
      </c>
      <c r="D446" s="24" t="s">
        <v>6755</v>
      </c>
      <c r="E446" s="24" t="s">
        <v>6839</v>
      </c>
      <c r="F446" s="24"/>
      <c r="G446" s="85" t="s">
        <v>6830</v>
      </c>
      <c r="H446" s="21"/>
      <c r="I446" s="21" t="s">
        <v>6841</v>
      </c>
      <c r="J446" s="21" t="s">
        <v>6832</v>
      </c>
      <c r="K446" s="21" t="s">
        <v>1487</v>
      </c>
      <c r="L446" s="21" t="s">
        <v>1500</v>
      </c>
      <c r="M446" s="21" t="s">
        <v>1471</v>
      </c>
      <c r="N446" s="24">
        <v>0</v>
      </c>
      <c r="O446" s="24">
        <v>0</v>
      </c>
      <c r="P446" s="24" t="s">
        <v>6833</v>
      </c>
      <c r="Q446" s="24" t="s">
        <v>6834</v>
      </c>
      <c r="R446" s="147"/>
      <c r="S446" s="27"/>
      <c r="T446" s="27"/>
      <c r="U446">
        <f t="shared" si="8"/>
        <v>0</v>
      </c>
    </row>
    <row r="447" spans="1:21" ht="27" customHeight="1" x14ac:dyDescent="0.25">
      <c r="A447" s="280" t="str">
        <f>HYPERLINK("#'RCT057_PROTECOES_INI'!A18","")</f>
        <v/>
      </c>
      <c r="B447" s="75">
        <v>2</v>
      </c>
      <c r="C447" s="24" t="s">
        <v>51</v>
      </c>
      <c r="D447" s="24" t="s">
        <v>6762</v>
      </c>
      <c r="E447" s="24" t="s">
        <v>2538</v>
      </c>
      <c r="F447" s="24"/>
      <c r="G447" s="98" t="s">
        <v>3331</v>
      </c>
      <c r="H447" s="21"/>
      <c r="I447" s="21" t="s">
        <v>6843</v>
      </c>
      <c r="J447" s="24" t="s">
        <v>6844</v>
      </c>
      <c r="K447" s="21" t="s">
        <v>6845</v>
      </c>
      <c r="L447" s="21" t="s">
        <v>1458</v>
      </c>
      <c r="M447" s="21" t="s">
        <v>1459</v>
      </c>
      <c r="N447" s="21" t="s">
        <v>1471</v>
      </c>
      <c r="O447" s="24">
        <v>0</v>
      </c>
      <c r="P447" s="24">
        <v>0</v>
      </c>
      <c r="Q447" s="24" t="s">
        <v>6846</v>
      </c>
      <c r="R447" s="24" t="s">
        <v>6847</v>
      </c>
      <c r="S447" s="147"/>
      <c r="T447" s="27"/>
      <c r="U447">
        <f t="shared" si="8"/>
        <v>0</v>
      </c>
    </row>
    <row r="448" spans="1:21" ht="27" customHeight="1" x14ac:dyDescent="0.25">
      <c r="A448" s="280" t="str">
        <f>HYPERLINK("#'RCT057_PROTECOES_INI'!A19","")</f>
        <v/>
      </c>
      <c r="B448" s="75">
        <v>3</v>
      </c>
      <c r="C448" s="24" t="s">
        <v>51</v>
      </c>
      <c r="D448" s="24" t="s">
        <v>6762</v>
      </c>
      <c r="E448" s="24" t="s">
        <v>2538</v>
      </c>
      <c r="F448" s="24"/>
      <c r="G448" s="85" t="s">
        <v>151</v>
      </c>
      <c r="H448" s="21"/>
      <c r="I448" s="21" t="s">
        <v>6843</v>
      </c>
      <c r="J448" s="24" t="s">
        <v>6844</v>
      </c>
      <c r="K448" s="21" t="s">
        <v>6845</v>
      </c>
      <c r="L448" s="21" t="s">
        <v>1458</v>
      </c>
      <c r="M448" s="21" t="s">
        <v>1459</v>
      </c>
      <c r="N448" s="21" t="s">
        <v>1471</v>
      </c>
      <c r="O448" s="24">
        <v>0</v>
      </c>
      <c r="P448" s="24">
        <v>0</v>
      </c>
      <c r="Q448" s="24" t="s">
        <v>6846</v>
      </c>
      <c r="R448" s="24" t="s">
        <v>6847</v>
      </c>
      <c r="S448" s="147"/>
      <c r="T448" s="27"/>
      <c r="U448">
        <f t="shared" si="8"/>
        <v>0</v>
      </c>
    </row>
    <row r="449" spans="1:21" ht="27" customHeight="1" x14ac:dyDescent="0.25">
      <c r="A449" s="280" t="str">
        <f>HYPERLINK("#'RCT057_PROTECOES_INI'!A20","")</f>
        <v/>
      </c>
      <c r="B449" s="75">
        <v>4</v>
      </c>
      <c r="C449" s="24" t="s">
        <v>51</v>
      </c>
      <c r="D449" s="24" t="s">
        <v>6762</v>
      </c>
      <c r="E449" s="24" t="s">
        <v>2537</v>
      </c>
      <c r="F449" s="24"/>
      <c r="G449" s="98" t="s">
        <v>3331</v>
      </c>
      <c r="H449" s="21"/>
      <c r="I449" s="21" t="s">
        <v>6848</v>
      </c>
      <c r="J449" s="24" t="s">
        <v>6844</v>
      </c>
      <c r="K449" s="21" t="s">
        <v>6845</v>
      </c>
      <c r="L449" s="21" t="s">
        <v>1487</v>
      </c>
      <c r="M449" s="21" t="s">
        <v>1497</v>
      </c>
      <c r="N449" s="21" t="s">
        <v>1471</v>
      </c>
      <c r="O449" s="24">
        <v>0</v>
      </c>
      <c r="P449" s="24">
        <v>0</v>
      </c>
      <c r="Q449" s="24" t="s">
        <v>6846</v>
      </c>
      <c r="R449" s="24" t="s">
        <v>6847</v>
      </c>
      <c r="S449" s="147"/>
      <c r="T449" s="27"/>
      <c r="U449">
        <f t="shared" si="8"/>
        <v>0</v>
      </c>
    </row>
    <row r="450" spans="1:21" ht="27" customHeight="1" x14ac:dyDescent="0.25">
      <c r="A450" s="280" t="str">
        <f>HYPERLINK("#'RCT057_PROTECOES_INI'!A21","")</f>
        <v/>
      </c>
      <c r="B450" s="75">
        <v>5</v>
      </c>
      <c r="C450" s="24" t="s">
        <v>51</v>
      </c>
      <c r="D450" s="24" t="s">
        <v>6762</v>
      </c>
      <c r="E450" s="24" t="s">
        <v>2537</v>
      </c>
      <c r="F450" s="24"/>
      <c r="G450" s="85" t="s">
        <v>151</v>
      </c>
      <c r="H450" s="21"/>
      <c r="I450" s="21" t="s">
        <v>6848</v>
      </c>
      <c r="J450" s="24" t="s">
        <v>6844</v>
      </c>
      <c r="K450" s="21" t="s">
        <v>6845</v>
      </c>
      <c r="L450" s="21" t="s">
        <v>1487</v>
      </c>
      <c r="M450" s="21" t="s">
        <v>1497</v>
      </c>
      <c r="N450" s="21" t="s">
        <v>1471</v>
      </c>
      <c r="O450" s="24">
        <v>0</v>
      </c>
      <c r="P450" s="24">
        <v>0</v>
      </c>
      <c r="Q450" s="24" t="s">
        <v>6846</v>
      </c>
      <c r="R450" s="24" t="s">
        <v>6847</v>
      </c>
      <c r="S450" s="147"/>
      <c r="T450" s="27"/>
      <c r="U450">
        <f t="shared" si="8"/>
        <v>0</v>
      </c>
    </row>
    <row r="451" spans="1:21" ht="27" customHeight="1" x14ac:dyDescent="0.25">
      <c r="A451" s="280" t="str">
        <f>HYPERLINK("#'RCT057_PROTECOES_INI'!A22","")</f>
        <v/>
      </c>
      <c r="B451" s="75">
        <v>6</v>
      </c>
      <c r="C451" s="24" t="s">
        <v>51</v>
      </c>
      <c r="D451" s="24" t="s">
        <v>6762</v>
      </c>
      <c r="E451" s="24" t="s">
        <v>2537</v>
      </c>
      <c r="F451" s="24"/>
      <c r="G451" s="85" t="s">
        <v>6849</v>
      </c>
      <c r="H451" s="21"/>
      <c r="I451" s="21" t="s">
        <v>6848</v>
      </c>
      <c r="J451" s="24" t="s">
        <v>6844</v>
      </c>
      <c r="K451" s="21" t="s">
        <v>6845</v>
      </c>
      <c r="L451" s="21" t="s">
        <v>1487</v>
      </c>
      <c r="M451" s="21" t="s">
        <v>1497</v>
      </c>
      <c r="N451" s="21" t="s">
        <v>1471</v>
      </c>
      <c r="O451" s="24">
        <v>0</v>
      </c>
      <c r="P451" s="24">
        <v>0</v>
      </c>
      <c r="Q451" s="24" t="s">
        <v>6846</v>
      </c>
      <c r="R451" s="24" t="s">
        <v>6847</v>
      </c>
      <c r="S451" s="147"/>
      <c r="T451" s="27"/>
      <c r="U451">
        <f t="shared" si="8"/>
        <v>0</v>
      </c>
    </row>
    <row r="452" spans="1:21" ht="27" customHeight="1" x14ac:dyDescent="0.25">
      <c r="A452" s="280" t="str">
        <f>HYPERLINK("#'RCT055_INTERVENIENTES_ALL_WRK'!A20","")</f>
        <v/>
      </c>
      <c r="B452" s="75">
        <v>4</v>
      </c>
      <c r="C452" s="24" t="s">
        <v>51</v>
      </c>
      <c r="D452" s="24" t="s">
        <v>161</v>
      </c>
      <c r="E452" s="24" t="s">
        <v>2025</v>
      </c>
      <c r="F452" s="24"/>
      <c r="G452" s="85" t="s">
        <v>300</v>
      </c>
      <c r="H452" s="21"/>
      <c r="I452" s="21" t="s">
        <v>2421</v>
      </c>
      <c r="J452" s="175" t="s">
        <v>2418</v>
      </c>
      <c r="K452" s="176" t="s">
        <v>2419</v>
      </c>
      <c r="L452" s="21" t="s">
        <v>1465</v>
      </c>
      <c r="M452" s="21" t="s">
        <v>1646</v>
      </c>
      <c r="N452" s="21" t="s">
        <v>1471</v>
      </c>
      <c r="O452" s="24">
        <v>0</v>
      </c>
      <c r="P452" s="24">
        <v>0</v>
      </c>
      <c r="Q452" s="24" t="s">
        <v>2407</v>
      </c>
      <c r="R452" s="24"/>
      <c r="S452" s="147"/>
      <c r="T452" s="27"/>
      <c r="U452">
        <f t="shared" si="8"/>
        <v>0</v>
      </c>
    </row>
    <row r="453" spans="1:21" ht="27" customHeight="1" x14ac:dyDescent="0.25">
      <c r="A453" s="279" t="str">
        <f>HYPERLINK("#'RCT055_INTERVENIENTES_ALL_WRK'!A39","")</f>
        <v/>
      </c>
      <c r="B453" s="75">
        <v>24</v>
      </c>
      <c r="C453" s="24" t="s">
        <v>51</v>
      </c>
      <c r="D453" s="24" t="s">
        <v>161</v>
      </c>
      <c r="E453" s="24" t="s">
        <v>2025</v>
      </c>
      <c r="F453" s="24"/>
      <c r="G453" s="85" t="s">
        <v>2430</v>
      </c>
      <c r="H453" s="24"/>
      <c r="I453" s="24" t="s">
        <v>2432</v>
      </c>
      <c r="J453" s="175" t="s">
        <v>2418</v>
      </c>
      <c r="K453" s="176" t="s">
        <v>2419</v>
      </c>
      <c r="L453" s="21" t="s">
        <v>1465</v>
      </c>
      <c r="M453" s="21" t="s">
        <v>1646</v>
      </c>
      <c r="N453" s="21" t="s">
        <v>1471</v>
      </c>
      <c r="O453" s="24">
        <v>0</v>
      </c>
      <c r="P453" s="24">
        <v>0</v>
      </c>
      <c r="Q453" s="24" t="s">
        <v>2407</v>
      </c>
      <c r="R453" s="24"/>
      <c r="S453" s="24"/>
      <c r="T453" s="27"/>
      <c r="U453">
        <f t="shared" si="8"/>
        <v>0</v>
      </c>
    </row>
    <row r="454" spans="1:21" ht="27" customHeight="1" x14ac:dyDescent="0.25">
      <c r="A454" s="279" t="str">
        <f>HYPERLINK("#'RCT055_INTERVENIENTES_ALL_WRK'!A43","")</f>
        <v/>
      </c>
      <c r="B454" s="75">
        <v>29</v>
      </c>
      <c r="C454" s="24" t="s">
        <v>51</v>
      </c>
      <c r="D454" s="24" t="s">
        <v>161</v>
      </c>
      <c r="E454" s="24" t="s">
        <v>2024</v>
      </c>
      <c r="F454" s="24"/>
      <c r="G454" s="85" t="s">
        <v>444</v>
      </c>
      <c r="H454" s="24"/>
      <c r="I454" s="24" t="s">
        <v>2434</v>
      </c>
      <c r="J454" s="175" t="s">
        <v>2418</v>
      </c>
      <c r="K454" s="176" t="s">
        <v>2419</v>
      </c>
      <c r="L454" s="21" t="s">
        <v>1482</v>
      </c>
      <c r="M454" s="21" t="s">
        <v>1470</v>
      </c>
      <c r="N454" s="21" t="s">
        <v>1471</v>
      </c>
      <c r="O454" s="24">
        <v>0</v>
      </c>
      <c r="P454" s="24">
        <v>0</v>
      </c>
      <c r="Q454" s="24" t="s">
        <v>2407</v>
      </c>
      <c r="R454" s="24"/>
      <c r="S454" s="24"/>
      <c r="T454" s="27"/>
      <c r="U454">
        <f t="shared" si="8"/>
        <v>0</v>
      </c>
    </row>
    <row r="455" spans="1:21" ht="27" customHeight="1" x14ac:dyDescent="0.25">
      <c r="A455" s="279" t="str">
        <f>HYPERLINK("#'RCT055_INTERVENIENTES_ALL_WRK'!A51","")</f>
        <v/>
      </c>
      <c r="B455" s="75">
        <v>37</v>
      </c>
      <c r="C455" s="24" t="s">
        <v>51</v>
      </c>
      <c r="D455" s="24" t="s">
        <v>161</v>
      </c>
      <c r="E455" s="24" t="s">
        <v>2024</v>
      </c>
      <c r="F455" s="24"/>
      <c r="G455" s="85" t="s">
        <v>440</v>
      </c>
      <c r="H455" s="24"/>
      <c r="I455" s="24" t="s">
        <v>2440</v>
      </c>
      <c r="J455" s="175" t="s">
        <v>2418</v>
      </c>
      <c r="K455" s="176" t="s">
        <v>2419</v>
      </c>
      <c r="L455" s="21" t="s">
        <v>1482</v>
      </c>
      <c r="M455" s="21" t="s">
        <v>1470</v>
      </c>
      <c r="N455" s="21" t="s">
        <v>1471</v>
      </c>
      <c r="O455" s="24">
        <v>0</v>
      </c>
      <c r="P455" s="24">
        <v>0</v>
      </c>
      <c r="Q455" s="24" t="s">
        <v>2407</v>
      </c>
      <c r="R455" s="24"/>
      <c r="S455" s="24"/>
      <c r="T455" s="27"/>
      <c r="U455">
        <f t="shared" si="8"/>
        <v>0</v>
      </c>
    </row>
    <row r="456" spans="1:21" ht="27" customHeight="1" x14ac:dyDescent="0.25">
      <c r="A456" s="279" t="str">
        <f>HYPERLINK("#'RCT055_INTERVENIENTES_ALL_WRK'!A59","")</f>
        <v/>
      </c>
      <c r="B456" s="75">
        <v>46</v>
      </c>
      <c r="C456" s="24" t="s">
        <v>51</v>
      </c>
      <c r="D456" s="24" t="s">
        <v>161</v>
      </c>
      <c r="E456" s="24" t="s">
        <v>2025</v>
      </c>
      <c r="F456" s="24"/>
      <c r="G456" s="85" t="s">
        <v>2443</v>
      </c>
      <c r="H456" s="24"/>
      <c r="I456" s="24" t="s">
        <v>2444</v>
      </c>
      <c r="J456" s="175" t="s">
        <v>2418</v>
      </c>
      <c r="K456" s="176" t="s">
        <v>2419</v>
      </c>
      <c r="L456" s="21" t="s">
        <v>1465</v>
      </c>
      <c r="M456" s="21" t="s">
        <v>1646</v>
      </c>
      <c r="N456" s="21" t="s">
        <v>1471</v>
      </c>
      <c r="O456" s="24">
        <v>0</v>
      </c>
      <c r="P456" s="24">
        <v>0</v>
      </c>
      <c r="Q456" s="24" t="s">
        <v>2407</v>
      </c>
      <c r="R456" s="24"/>
      <c r="S456" s="24"/>
      <c r="T456" s="27"/>
      <c r="U456">
        <f t="shared" si="8"/>
        <v>0</v>
      </c>
    </row>
    <row r="457" spans="1:21" ht="27" customHeight="1" x14ac:dyDescent="0.25">
      <c r="A457" s="279" t="str">
        <f>HYPERLINK("#'RCT055_INTERVENIENTES_ALL_WRK'!A66","")</f>
        <v/>
      </c>
      <c r="B457" s="75">
        <v>54</v>
      </c>
      <c r="C457" s="24" t="s">
        <v>51</v>
      </c>
      <c r="D457" s="24" t="s">
        <v>161</v>
      </c>
      <c r="E457" s="24" t="s">
        <v>2025</v>
      </c>
      <c r="F457" s="24"/>
      <c r="G457" s="85" t="s">
        <v>428</v>
      </c>
      <c r="H457" s="24"/>
      <c r="I457" s="24" t="s">
        <v>2449</v>
      </c>
      <c r="J457" s="175" t="s">
        <v>2418</v>
      </c>
      <c r="K457" s="176" t="s">
        <v>2419</v>
      </c>
      <c r="L457" s="21" t="s">
        <v>1465</v>
      </c>
      <c r="M457" s="21" t="s">
        <v>1646</v>
      </c>
      <c r="N457" s="21" t="s">
        <v>1471</v>
      </c>
      <c r="O457" s="24">
        <v>0</v>
      </c>
      <c r="P457" s="24">
        <v>0</v>
      </c>
      <c r="Q457" s="24" t="s">
        <v>2407</v>
      </c>
      <c r="R457" s="24"/>
      <c r="S457" s="24"/>
      <c r="T457" s="27"/>
      <c r="U457">
        <f t="shared" si="8"/>
        <v>0</v>
      </c>
    </row>
    <row r="458" spans="1:21" ht="27" customHeight="1" x14ac:dyDescent="0.25">
      <c r="A458" s="280" t="str">
        <f>HYPERLINK("#'RCT055_CEDENCIA_CREDITOS'!A18","")</f>
        <v/>
      </c>
      <c r="B458" s="75">
        <v>2</v>
      </c>
      <c r="C458" s="24" t="s">
        <v>51</v>
      </c>
      <c r="D458" s="24" t="s">
        <v>158</v>
      </c>
      <c r="E458" s="24" t="s">
        <v>1463</v>
      </c>
      <c r="F458" s="24"/>
      <c r="G458" s="85" t="s">
        <v>148</v>
      </c>
      <c r="H458" s="24"/>
      <c r="I458" s="24" t="s">
        <v>2408</v>
      </c>
      <c r="J458" s="105" t="s">
        <v>2409</v>
      </c>
      <c r="K458" s="105" t="s">
        <v>2410</v>
      </c>
      <c r="L458" s="21" t="s">
        <v>1465</v>
      </c>
      <c r="M458" s="21" t="s">
        <v>1466</v>
      </c>
      <c r="N458" s="21" t="s">
        <v>1460</v>
      </c>
      <c r="O458" s="24">
        <v>1</v>
      </c>
      <c r="P458" s="24">
        <v>0</v>
      </c>
      <c r="Q458" s="24" t="s">
        <v>2407</v>
      </c>
      <c r="R458" s="24" t="s">
        <v>2407</v>
      </c>
      <c r="S458" s="147"/>
      <c r="T458" s="27"/>
      <c r="U458">
        <f t="shared" si="8"/>
        <v>0</v>
      </c>
    </row>
    <row r="459" spans="1:21" ht="27" customHeight="1" x14ac:dyDescent="0.25">
      <c r="A459" s="280" t="str">
        <f>HYPERLINK("#'RCT055_CEDENCIA_CREDITOS'!A19","")</f>
        <v/>
      </c>
      <c r="B459" s="75">
        <v>3</v>
      </c>
      <c r="C459" s="24" t="s">
        <v>51</v>
      </c>
      <c r="D459" s="24" t="s">
        <v>158</v>
      </c>
      <c r="E459" s="24" t="s">
        <v>1463</v>
      </c>
      <c r="F459" s="24"/>
      <c r="G459" s="85" t="s">
        <v>339</v>
      </c>
      <c r="H459" s="24"/>
      <c r="I459" s="24" t="s">
        <v>2408</v>
      </c>
      <c r="J459" s="105" t="s">
        <v>2409</v>
      </c>
      <c r="K459" s="105" t="s">
        <v>2410</v>
      </c>
      <c r="L459" s="21" t="s">
        <v>1465</v>
      </c>
      <c r="M459" s="21" t="s">
        <v>1466</v>
      </c>
      <c r="N459" s="21" t="s">
        <v>1460</v>
      </c>
      <c r="O459" s="24">
        <v>1</v>
      </c>
      <c r="P459" s="24">
        <v>0</v>
      </c>
      <c r="Q459" s="24" t="s">
        <v>2407</v>
      </c>
      <c r="R459" s="24" t="s">
        <v>2407</v>
      </c>
      <c r="S459" s="147"/>
      <c r="T459" s="27"/>
      <c r="U459">
        <f t="shared" si="8"/>
        <v>0</v>
      </c>
    </row>
    <row r="460" spans="1:21" ht="27" customHeight="1" x14ac:dyDescent="0.25">
      <c r="A460" s="280" t="str">
        <f>HYPERLINK("#'RCT055_CEDENCIA_CREDITOS'!A20","")</f>
        <v/>
      </c>
      <c r="B460" s="75">
        <v>4</v>
      </c>
      <c r="C460" s="24" t="s">
        <v>51</v>
      </c>
      <c r="D460" s="24" t="s">
        <v>158</v>
      </c>
      <c r="E460" s="24" t="s">
        <v>1467</v>
      </c>
      <c r="F460" s="24"/>
      <c r="G460" s="85" t="s">
        <v>148</v>
      </c>
      <c r="H460" s="24"/>
      <c r="I460" s="24" t="s">
        <v>2411</v>
      </c>
      <c r="J460" s="105" t="s">
        <v>2409</v>
      </c>
      <c r="K460" s="105" t="s">
        <v>2410</v>
      </c>
      <c r="L460" s="21" t="s">
        <v>1465</v>
      </c>
      <c r="M460" s="21" t="s">
        <v>1466</v>
      </c>
      <c r="N460" s="21" t="s">
        <v>1460</v>
      </c>
      <c r="O460" s="24">
        <v>1</v>
      </c>
      <c r="P460" s="24">
        <v>0</v>
      </c>
      <c r="Q460" s="24" t="s">
        <v>2407</v>
      </c>
      <c r="R460" s="24" t="s">
        <v>2407</v>
      </c>
      <c r="S460" s="147"/>
      <c r="T460" s="27"/>
      <c r="U460">
        <f t="shared" si="8"/>
        <v>0</v>
      </c>
    </row>
    <row r="461" spans="1:21" ht="27" customHeight="1" x14ac:dyDescent="0.25">
      <c r="A461" s="280" t="str">
        <f>HYPERLINK("#'RCT055_CEDENCIA_CREDITOS'!A21","")</f>
        <v/>
      </c>
      <c r="B461" s="75">
        <v>5</v>
      </c>
      <c r="C461" s="24" t="s">
        <v>51</v>
      </c>
      <c r="D461" s="24" t="s">
        <v>158</v>
      </c>
      <c r="E461" s="24" t="s">
        <v>1467</v>
      </c>
      <c r="F461" s="24"/>
      <c r="G461" s="85" t="s">
        <v>339</v>
      </c>
      <c r="H461" s="24"/>
      <c r="I461" s="24" t="s">
        <v>2411</v>
      </c>
      <c r="J461" s="105" t="s">
        <v>2409</v>
      </c>
      <c r="K461" s="105" t="s">
        <v>2410</v>
      </c>
      <c r="L461" s="21" t="s">
        <v>1465</v>
      </c>
      <c r="M461" s="21" t="s">
        <v>1466</v>
      </c>
      <c r="N461" s="21" t="s">
        <v>1460</v>
      </c>
      <c r="O461" s="24">
        <v>1</v>
      </c>
      <c r="P461" s="24">
        <v>0</v>
      </c>
      <c r="Q461" s="24" t="s">
        <v>2407</v>
      </c>
      <c r="R461" s="24" t="s">
        <v>2407</v>
      </c>
      <c r="S461" s="147"/>
      <c r="T461" s="27"/>
      <c r="U461">
        <f t="shared" si="8"/>
        <v>0</v>
      </c>
    </row>
    <row r="462" spans="1:21" ht="27" customHeight="1" x14ac:dyDescent="0.25">
      <c r="A462" s="280" t="str">
        <f>HYPERLINK("#'RCT053_PESSOA_DOC_UNIVERS_WRK'!A45","")</f>
        <v/>
      </c>
      <c r="B462" s="75">
        <v>29</v>
      </c>
      <c r="C462" s="24" t="s">
        <v>51</v>
      </c>
      <c r="D462" s="24" t="s">
        <v>156</v>
      </c>
      <c r="E462" s="24" t="s">
        <v>2395</v>
      </c>
      <c r="F462" s="24"/>
      <c r="G462" s="85" t="s">
        <v>154</v>
      </c>
      <c r="H462" s="24"/>
      <c r="I462" s="21" t="s">
        <v>2402</v>
      </c>
      <c r="J462" s="24" t="s">
        <v>2403</v>
      </c>
      <c r="K462" s="24" t="s">
        <v>2397</v>
      </c>
      <c r="L462" s="21" t="s">
        <v>1465</v>
      </c>
      <c r="M462" s="21" t="s">
        <v>1494</v>
      </c>
      <c r="N462" s="21" t="s">
        <v>1471</v>
      </c>
      <c r="O462" s="24">
        <v>0</v>
      </c>
      <c r="P462" s="24">
        <v>0</v>
      </c>
      <c r="Q462" s="24" t="s">
        <v>2385</v>
      </c>
      <c r="R462" s="24" t="s">
        <v>2393</v>
      </c>
      <c r="S462" s="147"/>
      <c r="T462" s="27"/>
      <c r="U462">
        <f t="shared" si="8"/>
        <v>0</v>
      </c>
    </row>
    <row r="463" spans="1:21" ht="27" customHeight="1" x14ac:dyDescent="0.25">
      <c r="A463" s="280" t="str">
        <f>HYPERLINK("#'RCT053_PESSOA_DOC_UNIVERS_WRK'!A46","")</f>
        <v/>
      </c>
      <c r="B463" s="75">
        <v>30</v>
      </c>
      <c r="C463" s="24" t="s">
        <v>51</v>
      </c>
      <c r="D463" s="24" t="s">
        <v>156</v>
      </c>
      <c r="E463" s="24" t="s">
        <v>2395</v>
      </c>
      <c r="F463" s="24"/>
      <c r="G463" s="85" t="s">
        <v>175</v>
      </c>
      <c r="H463" s="24"/>
      <c r="I463" s="21" t="s">
        <v>2402</v>
      </c>
      <c r="J463" s="24" t="s">
        <v>2403</v>
      </c>
      <c r="K463" s="24" t="s">
        <v>2397</v>
      </c>
      <c r="L463" s="21" t="s">
        <v>1465</v>
      </c>
      <c r="M463" s="21" t="s">
        <v>1494</v>
      </c>
      <c r="N463" s="21" t="s">
        <v>1471</v>
      </c>
      <c r="O463" s="24">
        <v>0</v>
      </c>
      <c r="P463" s="24">
        <v>0</v>
      </c>
      <c r="Q463" s="24" t="s">
        <v>2385</v>
      </c>
      <c r="R463" s="24" t="s">
        <v>2393</v>
      </c>
      <c r="S463" s="147"/>
      <c r="T463" s="27"/>
      <c r="U463">
        <f t="shared" si="8"/>
        <v>0</v>
      </c>
    </row>
    <row r="464" spans="1:21" ht="27" customHeight="1" x14ac:dyDescent="0.25">
      <c r="A464" s="280" t="str">
        <f>HYPERLINK("#'RCT053_DOC_UNIV_WRK'!A25","")</f>
        <v/>
      </c>
      <c r="B464" s="75">
        <v>9</v>
      </c>
      <c r="C464" s="24" t="s">
        <v>51</v>
      </c>
      <c r="D464" s="24" t="s">
        <v>154</v>
      </c>
      <c r="E464" s="24" t="s">
        <v>2390</v>
      </c>
      <c r="F464" s="24"/>
      <c r="G464" s="85" t="s">
        <v>152</v>
      </c>
      <c r="H464" s="21"/>
      <c r="I464" s="21" t="s">
        <v>2391</v>
      </c>
      <c r="J464" s="24" t="s">
        <v>2389</v>
      </c>
      <c r="K464" s="21" t="s">
        <v>1482</v>
      </c>
      <c r="L464" s="21" t="s">
        <v>1476</v>
      </c>
      <c r="M464" s="21" t="s">
        <v>1471</v>
      </c>
      <c r="N464" s="24">
        <v>0</v>
      </c>
      <c r="O464" s="24">
        <v>0</v>
      </c>
      <c r="P464" s="24" t="s">
        <v>2385</v>
      </c>
      <c r="Q464" s="24" t="s">
        <v>2385</v>
      </c>
      <c r="R464" s="147"/>
      <c r="S464" s="27"/>
      <c r="T464" s="27"/>
      <c r="U464">
        <f t="shared" si="8"/>
        <v>0</v>
      </c>
    </row>
    <row r="465" spans="1:21" ht="27" customHeight="1" x14ac:dyDescent="0.25">
      <c r="A465" s="280" t="str">
        <f>HYPERLINK("#'RCT053_DOCUMENTOS_WRK'!A18","")</f>
        <v/>
      </c>
      <c r="B465" s="75">
        <v>2</v>
      </c>
      <c r="C465" s="24" t="s">
        <v>51</v>
      </c>
      <c r="D465" s="24" t="s">
        <v>153</v>
      </c>
      <c r="E465" s="24" t="s">
        <v>2180</v>
      </c>
      <c r="F465" s="24" t="s">
        <v>6729</v>
      </c>
      <c r="G465" s="85" t="s">
        <v>67</v>
      </c>
      <c r="H465" s="21"/>
      <c r="I465" s="21" t="s">
        <v>2387</v>
      </c>
      <c r="J465" s="21" t="s">
        <v>2388</v>
      </c>
      <c r="K465" s="21" t="s">
        <v>1482</v>
      </c>
      <c r="L465" s="21" t="s">
        <v>1612</v>
      </c>
      <c r="M465" s="21" t="s">
        <v>1471</v>
      </c>
      <c r="N465" s="24">
        <v>0</v>
      </c>
      <c r="O465" s="24">
        <v>0</v>
      </c>
      <c r="P465" s="24" t="s">
        <v>2385</v>
      </c>
      <c r="Q465" s="24" t="s">
        <v>2386</v>
      </c>
      <c r="R465" s="147"/>
      <c r="S465" s="27"/>
      <c r="T465" s="27"/>
      <c r="U465">
        <f t="shared" si="8"/>
        <v>0</v>
      </c>
    </row>
    <row r="466" spans="1:21" ht="27" customHeight="1" x14ac:dyDescent="0.25">
      <c r="A466" s="280" t="str">
        <f>HYPERLINK("#'RCT049_CHAVES_INTERNAS'!A21","")</f>
        <v/>
      </c>
      <c r="B466" s="75">
        <v>5</v>
      </c>
      <c r="C466" s="24" t="s">
        <v>51</v>
      </c>
      <c r="D466" s="24" t="s">
        <v>149</v>
      </c>
      <c r="E466" s="24" t="s">
        <v>1477</v>
      </c>
      <c r="F466" s="24"/>
      <c r="G466" s="85" t="s">
        <v>255</v>
      </c>
      <c r="H466" s="21"/>
      <c r="I466" s="21" t="s">
        <v>2311</v>
      </c>
      <c r="J466" s="24"/>
      <c r="K466" s="24" t="s">
        <v>2309</v>
      </c>
      <c r="L466" s="21" t="s">
        <v>1465</v>
      </c>
      <c r="M466" s="21" t="s">
        <v>1478</v>
      </c>
      <c r="N466" s="21" t="s">
        <v>1471</v>
      </c>
      <c r="O466" s="24">
        <v>0</v>
      </c>
      <c r="P466" s="24">
        <v>0</v>
      </c>
      <c r="Q466" s="24" t="s">
        <v>2305</v>
      </c>
      <c r="R466" s="24" t="s">
        <v>2310</v>
      </c>
      <c r="S466" s="147"/>
      <c r="T466" s="27"/>
      <c r="U466">
        <f t="shared" si="8"/>
        <v>0</v>
      </c>
    </row>
    <row r="467" spans="1:21" ht="27" customHeight="1" x14ac:dyDescent="0.25">
      <c r="A467" s="280" t="str">
        <f>HYPERLINK("#'RCT049_CHAVES_FINAIS'!A20","")</f>
        <v/>
      </c>
      <c r="B467" s="75">
        <v>4</v>
      </c>
      <c r="C467" s="24" t="s">
        <v>51</v>
      </c>
      <c r="D467" s="24" t="s">
        <v>148</v>
      </c>
      <c r="E467" s="24" t="s">
        <v>1467</v>
      </c>
      <c r="F467" s="24"/>
      <c r="G467" s="85" t="s">
        <v>149</v>
      </c>
      <c r="H467" s="21"/>
      <c r="I467" s="21" t="s">
        <v>2308</v>
      </c>
      <c r="J467" s="21" t="s">
        <v>2303</v>
      </c>
      <c r="K467" s="24" t="s">
        <v>2304</v>
      </c>
      <c r="L467" s="21" t="s">
        <v>1465</v>
      </c>
      <c r="M467" s="21" t="s">
        <v>1466</v>
      </c>
      <c r="N467" s="21" t="s">
        <v>1460</v>
      </c>
      <c r="O467" s="24">
        <v>1</v>
      </c>
      <c r="P467" s="24">
        <v>0</v>
      </c>
      <c r="Q467" s="24" t="s">
        <v>2305</v>
      </c>
      <c r="R467" s="24" t="s">
        <v>2306</v>
      </c>
      <c r="S467" s="147"/>
      <c r="T467" s="27"/>
      <c r="U467">
        <f t="shared" si="8"/>
        <v>0</v>
      </c>
    </row>
    <row r="468" spans="1:21" ht="27" customHeight="1" x14ac:dyDescent="0.25">
      <c r="A468" s="280" t="str">
        <f>HYPERLINK("#'RCT049_CHAVES_FINAIS'!A21","")</f>
        <v/>
      </c>
      <c r="B468" s="75">
        <v>4</v>
      </c>
      <c r="C468" s="24" t="s">
        <v>51</v>
      </c>
      <c r="D468" s="24" t="s">
        <v>148</v>
      </c>
      <c r="E468" s="24" t="s">
        <v>1467</v>
      </c>
      <c r="F468" s="24"/>
      <c r="G468" s="85" t="s">
        <v>166</v>
      </c>
      <c r="H468" s="21"/>
      <c r="I468" s="21" t="s">
        <v>2308</v>
      </c>
      <c r="J468" s="21" t="s">
        <v>2303</v>
      </c>
      <c r="K468" s="24" t="s">
        <v>2304</v>
      </c>
      <c r="L468" s="21" t="s">
        <v>1465</v>
      </c>
      <c r="M468" s="21" t="s">
        <v>1466</v>
      </c>
      <c r="N468" s="21" t="s">
        <v>1460</v>
      </c>
      <c r="O468" s="24">
        <v>1</v>
      </c>
      <c r="P468" s="24">
        <v>0</v>
      </c>
      <c r="Q468" s="24" t="s">
        <v>2305</v>
      </c>
      <c r="R468" s="24" t="s">
        <v>2306</v>
      </c>
      <c r="S468" s="147"/>
      <c r="T468" s="27"/>
      <c r="U468">
        <f t="shared" si="8"/>
        <v>0</v>
      </c>
    </row>
    <row r="469" spans="1:21" ht="27" customHeight="1" x14ac:dyDescent="0.25">
      <c r="A469" s="280" t="str">
        <f>HYPERLINK("#'RCT044_CARACTERISTICAS_ESP_ADV'!A28","")</f>
        <v/>
      </c>
      <c r="B469" s="75">
        <v>16</v>
      </c>
      <c r="C469" s="24" t="s">
        <v>51</v>
      </c>
      <c r="D469" s="24" t="s">
        <v>134</v>
      </c>
      <c r="E469" s="24" t="s">
        <v>2249</v>
      </c>
      <c r="F469" s="24"/>
      <c r="G469" s="85" t="s">
        <v>103</v>
      </c>
      <c r="H469" s="21"/>
      <c r="I469" s="172" t="s">
        <v>2267</v>
      </c>
      <c r="J469" s="105" t="s">
        <v>2268</v>
      </c>
      <c r="K469" s="82" t="s">
        <v>2266</v>
      </c>
      <c r="L469" s="21" t="s">
        <v>1465</v>
      </c>
      <c r="M469" s="21" t="s">
        <v>1473</v>
      </c>
      <c r="N469" s="21" t="s">
        <v>1471</v>
      </c>
      <c r="O469" s="24">
        <v>0</v>
      </c>
      <c r="P469" s="24">
        <v>0</v>
      </c>
      <c r="Q469" s="24"/>
      <c r="R469" s="24" t="s">
        <v>2252</v>
      </c>
      <c r="S469" s="147"/>
      <c r="T469" s="27"/>
      <c r="U469">
        <f t="shared" si="8"/>
        <v>0</v>
      </c>
    </row>
    <row r="470" spans="1:21" ht="27" customHeight="1" x14ac:dyDescent="0.25">
      <c r="A470" s="280" t="str">
        <f>HYPERLINK("#'RCT043_SAT397_PROC_GP_FS_WRK'!A20","")</f>
        <v/>
      </c>
      <c r="B470" s="75">
        <v>4</v>
      </c>
      <c r="C470" s="24" t="s">
        <v>51</v>
      </c>
      <c r="D470" s="24" t="s">
        <v>6850</v>
      </c>
      <c r="E470" s="24" t="s">
        <v>4700</v>
      </c>
      <c r="F470" s="24"/>
      <c r="G470" s="98" t="s">
        <v>556</v>
      </c>
      <c r="H470" s="21"/>
      <c r="I470" s="21" t="s">
        <v>6851</v>
      </c>
      <c r="J470" s="21"/>
      <c r="K470" s="21" t="s">
        <v>1465</v>
      </c>
      <c r="L470" s="21" t="s">
        <v>1466</v>
      </c>
      <c r="M470" s="21" t="s">
        <v>1471</v>
      </c>
      <c r="N470" s="24">
        <v>0</v>
      </c>
      <c r="O470" s="24">
        <v>0</v>
      </c>
      <c r="P470" s="24" t="s">
        <v>5577</v>
      </c>
      <c r="Q470" s="24" t="s">
        <v>5577</v>
      </c>
      <c r="R470" s="147"/>
      <c r="S470" s="27"/>
      <c r="T470" s="27"/>
      <c r="U470">
        <f t="shared" si="8"/>
        <v>0</v>
      </c>
    </row>
    <row r="471" spans="1:21" ht="27" customHeight="1" x14ac:dyDescent="0.25">
      <c r="A471" s="280" t="str">
        <f>HYPERLINK("#'RCT043_SAT1208_LG_GARANT_WRK'!A19","")</f>
        <v/>
      </c>
      <c r="B471" s="75">
        <v>3</v>
      </c>
      <c r="C471" s="24" t="s">
        <v>51</v>
      </c>
      <c r="D471" s="24" t="s">
        <v>6852</v>
      </c>
      <c r="E471" s="24" t="s">
        <v>3652</v>
      </c>
      <c r="F471" s="24"/>
      <c r="G471" s="85" t="s">
        <v>6853</v>
      </c>
      <c r="H471" s="21"/>
      <c r="I471" s="105" t="s">
        <v>6854</v>
      </c>
      <c r="J471" s="21"/>
      <c r="K471" s="21" t="s">
        <v>1482</v>
      </c>
      <c r="L471" s="21" t="s">
        <v>1466</v>
      </c>
      <c r="M471" s="21" t="s">
        <v>1471</v>
      </c>
      <c r="N471" s="24">
        <v>0</v>
      </c>
      <c r="O471" s="24">
        <v>0</v>
      </c>
      <c r="P471" s="24" t="s">
        <v>5577</v>
      </c>
      <c r="Q471" s="24" t="s">
        <v>5577</v>
      </c>
      <c r="R471" s="147"/>
      <c r="S471" s="27"/>
      <c r="T471" s="27"/>
      <c r="U471">
        <f t="shared" si="8"/>
        <v>0</v>
      </c>
    </row>
    <row r="472" spans="1:21" ht="27" customHeight="1" x14ac:dyDescent="0.25">
      <c r="A472" s="280" t="str">
        <f>HYPERLINK("#'RCT043_SAT1208_LG_GARANT_WRK'!A20","")</f>
        <v/>
      </c>
      <c r="B472" s="75">
        <v>4</v>
      </c>
      <c r="C472" s="24" t="s">
        <v>51</v>
      </c>
      <c r="D472" s="24" t="s">
        <v>6852</v>
      </c>
      <c r="E472" s="24" t="s">
        <v>3653</v>
      </c>
      <c r="F472" s="24"/>
      <c r="G472" s="85" t="s">
        <v>6853</v>
      </c>
      <c r="H472" s="21"/>
      <c r="I472" s="105" t="s">
        <v>6855</v>
      </c>
      <c r="J472" s="21"/>
      <c r="K472" s="21" t="s">
        <v>1482</v>
      </c>
      <c r="L472" s="21" t="s">
        <v>1466</v>
      </c>
      <c r="M472" s="21" t="s">
        <v>1471</v>
      </c>
      <c r="N472" s="24">
        <v>0</v>
      </c>
      <c r="O472" s="24">
        <v>0</v>
      </c>
      <c r="P472" s="24" t="s">
        <v>5577</v>
      </c>
      <c r="Q472" s="24" t="s">
        <v>5577</v>
      </c>
      <c r="R472" s="147"/>
      <c r="S472" s="27"/>
      <c r="T472" s="27"/>
      <c r="U472">
        <f t="shared" si="8"/>
        <v>0</v>
      </c>
    </row>
    <row r="473" spans="1:21" ht="27" customHeight="1" x14ac:dyDescent="0.25">
      <c r="A473" s="280" t="str">
        <f>HYPERLINK("#'RCT043_SAT1208_LG_GARANT_WRK'!A22","")</f>
        <v/>
      </c>
      <c r="B473" s="75">
        <v>6</v>
      </c>
      <c r="C473" s="24" t="s">
        <v>51</v>
      </c>
      <c r="D473" s="24" t="s">
        <v>6852</v>
      </c>
      <c r="E473" s="24" t="s">
        <v>6856</v>
      </c>
      <c r="F473" s="24"/>
      <c r="G473" s="85" t="s">
        <v>6853</v>
      </c>
      <c r="H473" s="21"/>
      <c r="I473" s="105" t="s">
        <v>6857</v>
      </c>
      <c r="J473" s="21"/>
      <c r="K473" s="21" t="s">
        <v>1487</v>
      </c>
      <c r="L473" s="21" t="s">
        <v>1500</v>
      </c>
      <c r="M473" s="21" t="s">
        <v>1471</v>
      </c>
      <c r="N473" s="24">
        <v>0</v>
      </c>
      <c r="O473" s="24">
        <v>0</v>
      </c>
      <c r="P473" s="24" t="s">
        <v>5577</v>
      </c>
      <c r="Q473" s="24" t="s">
        <v>5577</v>
      </c>
      <c r="R473" s="147"/>
      <c r="S473" s="27"/>
      <c r="T473" s="27"/>
      <c r="U473">
        <f t="shared" si="8"/>
        <v>0</v>
      </c>
    </row>
    <row r="474" spans="1:21" ht="27" customHeight="1" x14ac:dyDescent="0.25">
      <c r="A474" s="280" t="str">
        <f>HYPERLINK("#'RCT043_SAT1138_GARANT_FIN_WRK'!A18","")</f>
        <v/>
      </c>
      <c r="B474" s="75">
        <v>2</v>
      </c>
      <c r="C474" s="24" t="s">
        <v>51</v>
      </c>
      <c r="D474" s="24" t="s">
        <v>6858</v>
      </c>
      <c r="E474" s="24" t="s">
        <v>1467</v>
      </c>
      <c r="F474" s="24"/>
      <c r="G474" s="85" t="s">
        <v>6859</v>
      </c>
      <c r="H474" s="21"/>
      <c r="I474" s="105" t="s">
        <v>6860</v>
      </c>
      <c r="J474" s="21"/>
      <c r="K474" s="21" t="s">
        <v>1465</v>
      </c>
      <c r="L474" s="21" t="s">
        <v>4245</v>
      </c>
      <c r="M474" s="21" t="s">
        <v>1471</v>
      </c>
      <c r="N474" s="24">
        <v>0</v>
      </c>
      <c r="O474" s="24">
        <v>0</v>
      </c>
      <c r="P474" s="24" t="s">
        <v>5577</v>
      </c>
      <c r="Q474" s="24" t="s">
        <v>5577</v>
      </c>
      <c r="R474" s="147"/>
      <c r="S474" s="27"/>
      <c r="T474" s="27"/>
      <c r="U474">
        <f t="shared" si="8"/>
        <v>0</v>
      </c>
    </row>
    <row r="475" spans="1:21" ht="27" customHeight="1" x14ac:dyDescent="0.25">
      <c r="A475" s="280" t="str">
        <f>HYPERLINK("#'RCT043_SAT1138_GARANT_FIN_WRK'!A23","")</f>
        <v/>
      </c>
      <c r="B475" s="75">
        <v>7</v>
      </c>
      <c r="C475" s="24" t="s">
        <v>51</v>
      </c>
      <c r="D475" s="24" t="s">
        <v>6858</v>
      </c>
      <c r="E475" s="24" t="s">
        <v>6861</v>
      </c>
      <c r="F475" s="24"/>
      <c r="G475" s="85" t="s">
        <v>6859</v>
      </c>
      <c r="H475" s="21"/>
      <c r="I475" s="105" t="s">
        <v>6862</v>
      </c>
      <c r="J475" s="21"/>
      <c r="K475" s="21" t="s">
        <v>1487</v>
      </c>
      <c r="L475" s="21" t="s">
        <v>1500</v>
      </c>
      <c r="M475" s="21" t="s">
        <v>1471</v>
      </c>
      <c r="N475" s="24">
        <v>0</v>
      </c>
      <c r="O475" s="24">
        <v>0</v>
      </c>
      <c r="P475" s="24" t="s">
        <v>5577</v>
      </c>
      <c r="Q475" s="24" t="s">
        <v>5577</v>
      </c>
      <c r="R475" s="147"/>
      <c r="S475" s="27"/>
      <c r="T475" s="27"/>
      <c r="U475">
        <f t="shared" si="8"/>
        <v>0</v>
      </c>
    </row>
    <row r="476" spans="1:21" ht="27" customHeight="1" x14ac:dyDescent="0.25">
      <c r="A476" s="280" t="str">
        <f>HYPERLINK("#'RCT043_AVALIACOES_REAIS'!A18","")</f>
        <v/>
      </c>
      <c r="B476" s="75">
        <v>2</v>
      </c>
      <c r="C476" s="24" t="s">
        <v>51</v>
      </c>
      <c r="D476" s="24" t="s">
        <v>3670</v>
      </c>
      <c r="E476" s="24" t="s">
        <v>3652</v>
      </c>
      <c r="F476" s="24" t="s">
        <v>6863</v>
      </c>
      <c r="G476" s="85" t="s">
        <v>6864</v>
      </c>
      <c r="H476" s="21"/>
      <c r="I476" s="21" t="s">
        <v>6865</v>
      </c>
      <c r="J476" s="105" t="s">
        <v>6866</v>
      </c>
      <c r="K476" s="105" t="s">
        <v>6867</v>
      </c>
      <c r="L476" s="21" t="s">
        <v>1465</v>
      </c>
      <c r="M476" s="21" t="s">
        <v>1466</v>
      </c>
      <c r="N476" s="21" t="s">
        <v>1460</v>
      </c>
      <c r="O476" s="24">
        <v>1</v>
      </c>
      <c r="P476" s="24">
        <v>0</v>
      </c>
      <c r="Q476" s="24" t="s">
        <v>5577</v>
      </c>
      <c r="R476" s="24" t="s">
        <v>6868</v>
      </c>
      <c r="S476" s="147"/>
      <c r="T476" s="27"/>
      <c r="U476">
        <f t="shared" si="8"/>
        <v>0</v>
      </c>
    </row>
    <row r="477" spans="1:21" ht="27" customHeight="1" x14ac:dyDescent="0.25">
      <c r="A477" s="280" t="str">
        <f>HYPERLINK("#'RCT043_AVALIACOES_REAIS'!A20","")</f>
        <v/>
      </c>
      <c r="B477" s="75">
        <v>4</v>
      </c>
      <c r="C477" s="24" t="s">
        <v>51</v>
      </c>
      <c r="D477" s="24" t="s">
        <v>3670</v>
      </c>
      <c r="E477" s="24" t="s">
        <v>3672</v>
      </c>
      <c r="F477" s="24" t="s">
        <v>6863</v>
      </c>
      <c r="G477" s="85" t="s">
        <v>6864</v>
      </c>
      <c r="H477" s="21"/>
      <c r="I477" s="105" t="s">
        <v>6869</v>
      </c>
      <c r="J477" s="105" t="s">
        <v>6866</v>
      </c>
      <c r="K477" s="105" t="s">
        <v>6867</v>
      </c>
      <c r="L477" s="21" t="s">
        <v>1458</v>
      </c>
      <c r="M477" s="21" t="s">
        <v>1459</v>
      </c>
      <c r="N477" s="21" t="s">
        <v>1460</v>
      </c>
      <c r="O477" s="21">
        <v>1</v>
      </c>
      <c r="P477" s="21">
        <v>0</v>
      </c>
      <c r="Q477" s="21" t="s">
        <v>5577</v>
      </c>
      <c r="R477" s="21" t="s">
        <v>6868</v>
      </c>
      <c r="S477" s="147"/>
      <c r="T477" s="27"/>
      <c r="U477">
        <f t="shared" si="8"/>
        <v>0</v>
      </c>
    </row>
    <row r="478" spans="1:21" ht="27" customHeight="1" x14ac:dyDescent="0.25">
      <c r="A478" s="280" t="str">
        <f>HYPERLINK("#'RCT043_AVALIACOES_REAIS'!A21","")</f>
        <v/>
      </c>
      <c r="B478" s="75">
        <v>5</v>
      </c>
      <c r="C478" s="24" t="s">
        <v>51</v>
      </c>
      <c r="D478" s="24" t="s">
        <v>3670</v>
      </c>
      <c r="E478" s="24" t="s">
        <v>3672</v>
      </c>
      <c r="F478" s="24" t="s">
        <v>6863</v>
      </c>
      <c r="G478" s="85" t="s">
        <v>6870</v>
      </c>
      <c r="H478" s="21"/>
      <c r="I478" s="105" t="s">
        <v>6869</v>
      </c>
      <c r="J478" s="105" t="s">
        <v>6866</v>
      </c>
      <c r="K478" s="105" t="s">
        <v>6867</v>
      </c>
      <c r="L478" s="21" t="s">
        <v>1458</v>
      </c>
      <c r="M478" s="21" t="s">
        <v>1459</v>
      </c>
      <c r="N478" s="21" t="s">
        <v>1460</v>
      </c>
      <c r="O478" s="21">
        <v>1</v>
      </c>
      <c r="P478" s="21">
        <v>0</v>
      </c>
      <c r="Q478" s="21" t="s">
        <v>5577</v>
      </c>
      <c r="R478" s="21" t="s">
        <v>6868</v>
      </c>
      <c r="S478" s="147"/>
      <c r="T478" s="27"/>
      <c r="U478">
        <f t="shared" si="8"/>
        <v>0</v>
      </c>
    </row>
    <row r="479" spans="1:21" ht="27" customHeight="1" x14ac:dyDescent="0.25">
      <c r="A479" s="280" t="str">
        <f>HYPERLINK("#'RCT043_AVALIACOES_REAIS'!A22","")</f>
        <v/>
      </c>
      <c r="B479" s="75">
        <v>6</v>
      </c>
      <c r="C479" s="24" t="s">
        <v>51</v>
      </c>
      <c r="D479" s="24" t="s">
        <v>3670</v>
      </c>
      <c r="E479" s="24" t="s">
        <v>3672</v>
      </c>
      <c r="F479" s="24" t="s">
        <v>6863</v>
      </c>
      <c r="G479" s="85" t="s">
        <v>6864</v>
      </c>
      <c r="H479" s="21"/>
      <c r="I479" s="105" t="s">
        <v>6869</v>
      </c>
      <c r="J479" s="105" t="s">
        <v>6866</v>
      </c>
      <c r="K479" s="105" t="s">
        <v>6867</v>
      </c>
      <c r="L479" s="21" t="s">
        <v>1458</v>
      </c>
      <c r="M479" s="21" t="s">
        <v>1459</v>
      </c>
      <c r="N479" s="21" t="s">
        <v>1460</v>
      </c>
      <c r="O479" s="21">
        <v>1</v>
      </c>
      <c r="P479" s="21">
        <v>0</v>
      </c>
      <c r="Q479" s="21" t="s">
        <v>5577</v>
      </c>
      <c r="R479" s="21" t="s">
        <v>6868</v>
      </c>
      <c r="S479" s="147"/>
      <c r="T479" s="27"/>
      <c r="U479">
        <f t="shared" si="8"/>
        <v>0</v>
      </c>
    </row>
    <row r="480" spans="1:21" ht="27" customHeight="1" x14ac:dyDescent="0.25">
      <c r="A480" s="280" t="str">
        <f>HYPERLINK("#'RCT043_AVALIACOES_REAIS'!A29","")</f>
        <v/>
      </c>
      <c r="B480" s="75">
        <v>13</v>
      </c>
      <c r="C480" s="24" t="s">
        <v>51</v>
      </c>
      <c r="D480" s="24" t="s">
        <v>3670</v>
      </c>
      <c r="E480" s="24" t="s">
        <v>3652</v>
      </c>
      <c r="F480" s="24" t="s">
        <v>6871</v>
      </c>
      <c r="G480" s="85" t="s">
        <v>6872</v>
      </c>
      <c r="H480" s="21"/>
      <c r="I480" s="105" t="s">
        <v>6873</v>
      </c>
      <c r="J480" s="105" t="s">
        <v>6874</v>
      </c>
      <c r="K480" s="105" t="s">
        <v>6875</v>
      </c>
      <c r="L480" s="21" t="s">
        <v>1465</v>
      </c>
      <c r="M480" s="21" t="s">
        <v>1466</v>
      </c>
      <c r="N480" s="21" t="s">
        <v>1460</v>
      </c>
      <c r="O480" s="24">
        <v>1</v>
      </c>
      <c r="P480" s="24">
        <v>0</v>
      </c>
      <c r="Q480" s="24" t="s">
        <v>5577</v>
      </c>
      <c r="R480" s="24" t="s">
        <v>6868</v>
      </c>
      <c r="S480" s="147"/>
      <c r="T480" s="27"/>
      <c r="U480">
        <f t="shared" si="8"/>
        <v>0</v>
      </c>
    </row>
    <row r="481" spans="1:21" ht="27" customHeight="1" x14ac:dyDescent="0.25">
      <c r="A481" s="280" t="str">
        <f>HYPERLINK("#'RCT043_AVALIACOES_REAIS'!A31","")</f>
        <v/>
      </c>
      <c r="B481" s="75">
        <v>15</v>
      </c>
      <c r="C481" s="24" t="s">
        <v>51</v>
      </c>
      <c r="D481" s="24" t="s">
        <v>3670</v>
      </c>
      <c r="E481" s="24" t="s">
        <v>3672</v>
      </c>
      <c r="F481" s="24" t="s">
        <v>6871</v>
      </c>
      <c r="G481" s="85" t="s">
        <v>6872</v>
      </c>
      <c r="H481" s="21"/>
      <c r="I481" s="105" t="s">
        <v>6876</v>
      </c>
      <c r="J481" s="105" t="s">
        <v>6874</v>
      </c>
      <c r="K481" s="105" t="s">
        <v>6875</v>
      </c>
      <c r="L481" s="21" t="s">
        <v>1458</v>
      </c>
      <c r="M481" s="21" t="s">
        <v>1459</v>
      </c>
      <c r="N481" s="21" t="s">
        <v>1460</v>
      </c>
      <c r="O481" s="21">
        <v>1</v>
      </c>
      <c r="P481" s="21">
        <v>0</v>
      </c>
      <c r="Q481" s="21" t="s">
        <v>5577</v>
      </c>
      <c r="R481" s="21" t="s">
        <v>6868</v>
      </c>
      <c r="S481" s="147"/>
      <c r="T481" s="27"/>
      <c r="U481">
        <f t="shared" si="8"/>
        <v>0</v>
      </c>
    </row>
    <row r="482" spans="1:21" ht="27" customHeight="1" x14ac:dyDescent="0.25">
      <c r="A482" s="280" t="str">
        <f>HYPERLINK("#'RCT043_AVALIACOES_REAIS'!A33","")</f>
        <v/>
      </c>
      <c r="B482" s="75">
        <v>17</v>
      </c>
      <c r="C482" s="24" t="s">
        <v>51</v>
      </c>
      <c r="D482" s="24" t="s">
        <v>3670</v>
      </c>
      <c r="E482" s="24" t="s">
        <v>1896</v>
      </c>
      <c r="F482" s="24" t="s">
        <v>6871</v>
      </c>
      <c r="G482" s="85" t="s">
        <v>6872</v>
      </c>
      <c r="H482" s="21"/>
      <c r="I482" s="105" t="s">
        <v>6877</v>
      </c>
      <c r="J482" s="105" t="s">
        <v>6874</v>
      </c>
      <c r="K482" s="105" t="s">
        <v>6875</v>
      </c>
      <c r="L482" s="21" t="s">
        <v>1482</v>
      </c>
      <c r="M482" s="21" t="s">
        <v>1466</v>
      </c>
      <c r="N482" s="21" t="s">
        <v>1460</v>
      </c>
      <c r="O482" s="24">
        <v>1</v>
      </c>
      <c r="P482" s="24">
        <v>0</v>
      </c>
      <c r="Q482" s="24" t="s">
        <v>5577</v>
      </c>
      <c r="R482" s="24" t="s">
        <v>6868</v>
      </c>
      <c r="S482" s="147"/>
      <c r="T482" s="27"/>
      <c r="U482">
        <f t="shared" si="8"/>
        <v>0</v>
      </c>
    </row>
    <row r="483" spans="1:21" ht="27" customHeight="1" x14ac:dyDescent="0.25">
      <c r="A483" s="280" t="str">
        <f>HYPERLINK("#'RCT043_AVALIACOES_REAIS'!A34","")</f>
        <v/>
      </c>
      <c r="B483" s="75">
        <v>18</v>
      </c>
      <c r="C483" s="24" t="s">
        <v>51</v>
      </c>
      <c r="D483" s="24" t="s">
        <v>3670</v>
      </c>
      <c r="E483" s="24" t="s">
        <v>1897</v>
      </c>
      <c r="F483" s="24" t="s">
        <v>6871</v>
      </c>
      <c r="G483" s="85" t="s">
        <v>6872</v>
      </c>
      <c r="H483" s="21"/>
      <c r="I483" s="105" t="s">
        <v>6878</v>
      </c>
      <c r="J483" s="105" t="s">
        <v>6874</v>
      </c>
      <c r="K483" s="105" t="s">
        <v>6875</v>
      </c>
      <c r="L483" s="21" t="s">
        <v>1482</v>
      </c>
      <c r="M483" s="21" t="s">
        <v>1466</v>
      </c>
      <c r="N483" s="21" t="s">
        <v>1460</v>
      </c>
      <c r="O483" s="24">
        <v>1</v>
      </c>
      <c r="P483" s="24">
        <v>0</v>
      </c>
      <c r="Q483" s="24" t="s">
        <v>5577</v>
      </c>
      <c r="R483" s="24" t="s">
        <v>6868</v>
      </c>
      <c r="S483" s="147"/>
      <c r="T483" s="27"/>
      <c r="U483">
        <f t="shared" si="8"/>
        <v>0</v>
      </c>
    </row>
    <row r="484" spans="1:21" ht="27" customHeight="1" x14ac:dyDescent="0.25">
      <c r="A484" s="279" t="str">
        <f>HYPERLINK("#'RCT043_AVALIACOES_REAIS'!A35","")</f>
        <v/>
      </c>
      <c r="B484" s="75">
        <v>19</v>
      </c>
      <c r="C484" s="24" t="s">
        <v>51</v>
      </c>
      <c r="D484" s="24" t="s">
        <v>3670</v>
      </c>
      <c r="E484" s="24" t="s">
        <v>3652</v>
      </c>
      <c r="F484" s="24" t="s">
        <v>6879</v>
      </c>
      <c r="G484" s="85" t="s">
        <v>6858</v>
      </c>
      <c r="H484" s="21"/>
      <c r="I484" s="105" t="s">
        <v>6880</v>
      </c>
      <c r="J484" s="105" t="s">
        <v>6881</v>
      </c>
      <c r="K484" s="105" t="s">
        <v>6882</v>
      </c>
      <c r="L484" s="21" t="s">
        <v>1465</v>
      </c>
      <c r="M484" s="21" t="s">
        <v>1466</v>
      </c>
      <c r="N484" s="21" t="s">
        <v>1460</v>
      </c>
      <c r="O484" s="24">
        <v>1</v>
      </c>
      <c r="P484" s="24">
        <v>0</v>
      </c>
      <c r="Q484" s="24" t="s">
        <v>5577</v>
      </c>
      <c r="R484" s="24" t="s">
        <v>6868</v>
      </c>
      <c r="S484" s="147"/>
      <c r="T484" s="27"/>
      <c r="U484">
        <f t="shared" si="8"/>
        <v>0</v>
      </c>
    </row>
    <row r="485" spans="1:21" ht="27" customHeight="1" x14ac:dyDescent="0.25">
      <c r="A485" s="279" t="str">
        <f>HYPERLINK("#'RCT043_AVALIACOES_REAIS'!A36","")</f>
        <v/>
      </c>
      <c r="B485" s="75">
        <v>20</v>
      </c>
      <c r="C485" s="24" t="s">
        <v>51</v>
      </c>
      <c r="D485" s="24" t="s">
        <v>3670</v>
      </c>
      <c r="E485" s="24" t="s">
        <v>3653</v>
      </c>
      <c r="F485" s="24" t="s">
        <v>6879</v>
      </c>
      <c r="G485" s="85" t="s">
        <v>6858</v>
      </c>
      <c r="H485" s="21"/>
      <c r="I485" s="105" t="s">
        <v>6883</v>
      </c>
      <c r="J485" s="105" t="s">
        <v>6881</v>
      </c>
      <c r="K485" s="105" t="s">
        <v>6882</v>
      </c>
      <c r="L485" s="21" t="s">
        <v>1482</v>
      </c>
      <c r="M485" s="21" t="s">
        <v>1466</v>
      </c>
      <c r="N485" s="21" t="s">
        <v>1460</v>
      </c>
      <c r="O485" s="24">
        <v>1</v>
      </c>
      <c r="P485" s="24">
        <v>0</v>
      </c>
      <c r="Q485" s="24" t="s">
        <v>5577</v>
      </c>
      <c r="R485" s="24" t="s">
        <v>6868</v>
      </c>
      <c r="S485" s="147"/>
      <c r="T485" s="27"/>
      <c r="U485">
        <f t="shared" si="8"/>
        <v>0</v>
      </c>
    </row>
    <row r="486" spans="1:21" ht="27" customHeight="1" x14ac:dyDescent="0.25">
      <c r="A486" s="279" t="str">
        <f>HYPERLINK("#'RCT043_AVALIACOES_REAIS'!A37","")</f>
        <v/>
      </c>
      <c r="B486" s="75">
        <v>21</v>
      </c>
      <c r="C486" s="24" t="s">
        <v>51</v>
      </c>
      <c r="D486" s="24" t="s">
        <v>3670</v>
      </c>
      <c r="E486" s="24" t="s">
        <v>3653</v>
      </c>
      <c r="F486" s="24" t="s">
        <v>6879</v>
      </c>
      <c r="G486" s="85" t="s">
        <v>6884</v>
      </c>
      <c r="H486" s="21"/>
      <c r="I486" s="105" t="s">
        <v>6883</v>
      </c>
      <c r="J486" s="105" t="s">
        <v>6881</v>
      </c>
      <c r="K486" s="105" t="s">
        <v>6882</v>
      </c>
      <c r="L486" s="21" t="s">
        <v>1482</v>
      </c>
      <c r="M486" s="21" t="s">
        <v>1466</v>
      </c>
      <c r="N486" s="21" t="s">
        <v>1460</v>
      </c>
      <c r="O486" s="24">
        <v>1</v>
      </c>
      <c r="P486" s="24">
        <v>0</v>
      </c>
      <c r="Q486" s="24" t="s">
        <v>5577</v>
      </c>
      <c r="R486" s="24" t="s">
        <v>6868</v>
      </c>
      <c r="S486" s="147"/>
      <c r="T486" s="27"/>
      <c r="U486">
        <f t="shared" si="8"/>
        <v>0</v>
      </c>
    </row>
    <row r="487" spans="1:21" ht="27" customHeight="1" x14ac:dyDescent="0.25">
      <c r="A487" s="279" t="str">
        <f>HYPERLINK("#'RCT043_AVALIACOES_REAIS'!A38","")</f>
        <v/>
      </c>
      <c r="B487" s="75">
        <v>22</v>
      </c>
      <c r="C487" s="24" t="s">
        <v>51</v>
      </c>
      <c r="D487" s="24" t="s">
        <v>3670</v>
      </c>
      <c r="E487" s="24" t="s">
        <v>3672</v>
      </c>
      <c r="F487" s="24" t="s">
        <v>6879</v>
      </c>
      <c r="G487" s="85" t="s">
        <v>6858</v>
      </c>
      <c r="H487" s="21"/>
      <c r="I487" s="105" t="s">
        <v>6885</v>
      </c>
      <c r="J487" s="105" t="s">
        <v>6881</v>
      </c>
      <c r="K487" s="105" t="s">
        <v>6882</v>
      </c>
      <c r="L487" s="21" t="s">
        <v>1458</v>
      </c>
      <c r="M487" s="21" t="s">
        <v>1459</v>
      </c>
      <c r="N487" s="21" t="s">
        <v>1460</v>
      </c>
      <c r="O487" s="21">
        <v>1</v>
      </c>
      <c r="P487" s="21">
        <v>0</v>
      </c>
      <c r="Q487" s="21" t="s">
        <v>5577</v>
      </c>
      <c r="R487" s="21" t="s">
        <v>6868</v>
      </c>
      <c r="S487" s="147"/>
      <c r="T487" s="27"/>
      <c r="U487">
        <f t="shared" si="8"/>
        <v>0</v>
      </c>
    </row>
    <row r="488" spans="1:21" ht="27" customHeight="1" x14ac:dyDescent="0.25">
      <c r="A488" s="279" t="str">
        <f>HYPERLINK("#'RCT043_AVALIACOES_REAIS'!A39","")</f>
        <v/>
      </c>
      <c r="B488" s="75">
        <v>23</v>
      </c>
      <c r="C488" s="24" t="s">
        <v>51</v>
      </c>
      <c r="D488" s="24" t="s">
        <v>3670</v>
      </c>
      <c r="E488" s="24" t="s">
        <v>3672</v>
      </c>
      <c r="F488" s="24" t="s">
        <v>6879</v>
      </c>
      <c r="G488" s="85" t="s">
        <v>6886</v>
      </c>
      <c r="H488" s="21"/>
      <c r="I488" s="105" t="s">
        <v>6885</v>
      </c>
      <c r="J488" s="105" t="s">
        <v>6881</v>
      </c>
      <c r="K488" s="105" t="s">
        <v>6882</v>
      </c>
      <c r="L488" s="21" t="s">
        <v>1458</v>
      </c>
      <c r="M488" s="21" t="s">
        <v>1459</v>
      </c>
      <c r="N488" s="21" t="s">
        <v>1460</v>
      </c>
      <c r="O488" s="21">
        <v>1</v>
      </c>
      <c r="P488" s="21">
        <v>0</v>
      </c>
      <c r="Q488" s="21" t="s">
        <v>5577</v>
      </c>
      <c r="R488" s="21" t="s">
        <v>6868</v>
      </c>
      <c r="S488" s="147"/>
      <c r="T488" s="27"/>
      <c r="U488">
        <f t="shared" si="8"/>
        <v>0</v>
      </c>
    </row>
    <row r="489" spans="1:21" ht="27" customHeight="1" x14ac:dyDescent="0.25">
      <c r="A489" s="279" t="str">
        <f>HYPERLINK("#'RCT043_AVALIACOES_REAIS'!A40","")</f>
        <v/>
      </c>
      <c r="B489" s="75">
        <v>24</v>
      </c>
      <c r="C489" s="24" t="s">
        <v>51</v>
      </c>
      <c r="D489" s="24" t="s">
        <v>3670</v>
      </c>
      <c r="E489" s="24" t="s">
        <v>3672</v>
      </c>
      <c r="F489" s="24" t="s">
        <v>6879</v>
      </c>
      <c r="G489" s="85" t="s">
        <v>6887</v>
      </c>
      <c r="H489" s="21"/>
      <c r="I489" s="105" t="s">
        <v>6885</v>
      </c>
      <c r="J489" s="105" t="s">
        <v>6881</v>
      </c>
      <c r="K489" s="105" t="s">
        <v>6882</v>
      </c>
      <c r="L489" s="21" t="s">
        <v>1458</v>
      </c>
      <c r="M489" s="21" t="s">
        <v>1459</v>
      </c>
      <c r="N489" s="21" t="s">
        <v>1460</v>
      </c>
      <c r="O489" s="21">
        <v>1</v>
      </c>
      <c r="P489" s="21">
        <v>0</v>
      </c>
      <c r="Q489" s="21" t="s">
        <v>5577</v>
      </c>
      <c r="R489" s="21" t="s">
        <v>6868</v>
      </c>
      <c r="S489" s="147"/>
      <c r="T489" s="27"/>
      <c r="U489">
        <f t="shared" si="8"/>
        <v>0</v>
      </c>
    </row>
    <row r="490" spans="1:21" ht="27" customHeight="1" x14ac:dyDescent="0.25">
      <c r="A490" s="279" t="str">
        <f>HYPERLINK("#'RCT043_AVALIACOES_REAIS'!A41","")</f>
        <v/>
      </c>
      <c r="B490" s="75">
        <v>25</v>
      </c>
      <c r="C490" s="24" t="s">
        <v>51</v>
      </c>
      <c r="D490" s="24" t="s">
        <v>3670</v>
      </c>
      <c r="E490" s="24" t="s">
        <v>3672</v>
      </c>
      <c r="F490" s="24" t="s">
        <v>6879</v>
      </c>
      <c r="G490" s="85" t="s">
        <v>6888</v>
      </c>
      <c r="H490" s="21"/>
      <c r="I490" s="105" t="s">
        <v>6885</v>
      </c>
      <c r="J490" s="105" t="s">
        <v>6881</v>
      </c>
      <c r="K490" s="105" t="s">
        <v>6882</v>
      </c>
      <c r="L490" s="21" t="s">
        <v>1458</v>
      </c>
      <c r="M490" s="21" t="s">
        <v>1459</v>
      </c>
      <c r="N490" s="21" t="s">
        <v>1460</v>
      </c>
      <c r="O490" s="21">
        <v>1</v>
      </c>
      <c r="P490" s="21">
        <v>0</v>
      </c>
      <c r="Q490" s="21" t="s">
        <v>5577</v>
      </c>
      <c r="R490" s="21" t="s">
        <v>6868</v>
      </c>
      <c r="S490" s="147"/>
      <c r="T490" s="27"/>
      <c r="U490">
        <f t="shared" si="8"/>
        <v>0</v>
      </c>
    </row>
    <row r="491" spans="1:21" ht="27" customHeight="1" x14ac:dyDescent="0.25">
      <c r="A491" s="279" t="str">
        <f>HYPERLINK("#'RCT043_AVALIACOES_REAIS'!A44","")</f>
        <v/>
      </c>
      <c r="B491" s="75">
        <v>28</v>
      </c>
      <c r="C491" s="24" t="s">
        <v>51</v>
      </c>
      <c r="D491" s="24" t="s">
        <v>3670</v>
      </c>
      <c r="E491" s="24" t="s">
        <v>1897</v>
      </c>
      <c r="F491" s="24" t="s">
        <v>6879</v>
      </c>
      <c r="G491" s="85" t="s">
        <v>6889</v>
      </c>
      <c r="H491" s="21"/>
      <c r="I491" s="105" t="s">
        <v>6890</v>
      </c>
      <c r="J491" s="105" t="s">
        <v>6881</v>
      </c>
      <c r="K491" s="105" t="s">
        <v>6882</v>
      </c>
      <c r="L491" s="21" t="s">
        <v>1482</v>
      </c>
      <c r="M491" s="21" t="s">
        <v>1466</v>
      </c>
      <c r="N491" s="21" t="s">
        <v>1460</v>
      </c>
      <c r="O491" s="24">
        <v>1</v>
      </c>
      <c r="P491" s="24">
        <v>0</v>
      </c>
      <c r="Q491" s="24" t="s">
        <v>5577</v>
      </c>
      <c r="R491" s="24" t="s">
        <v>6868</v>
      </c>
      <c r="S491" s="147"/>
      <c r="T491" s="27"/>
      <c r="U491">
        <f t="shared" si="8"/>
        <v>0</v>
      </c>
    </row>
    <row r="492" spans="1:21" ht="27" customHeight="1" x14ac:dyDescent="0.25">
      <c r="A492" s="279" t="str">
        <f>HYPERLINK("#'RCT043_AVALIACOES_REAIS'!A50","")</f>
        <v/>
      </c>
      <c r="B492" s="75">
        <v>34</v>
      </c>
      <c r="C492" s="24" t="s">
        <v>51</v>
      </c>
      <c r="D492" s="24" t="s">
        <v>3670</v>
      </c>
      <c r="E492" s="24" t="s">
        <v>1897</v>
      </c>
      <c r="F492" s="24" t="s">
        <v>6891</v>
      </c>
      <c r="G492" s="85" t="s">
        <v>6852</v>
      </c>
      <c r="H492" s="21"/>
      <c r="I492" s="21" t="s">
        <v>6892</v>
      </c>
      <c r="J492" s="21"/>
      <c r="K492" s="21" t="s">
        <v>6893</v>
      </c>
      <c r="L492" s="21" t="s">
        <v>1482</v>
      </c>
      <c r="M492" s="21" t="s">
        <v>1466</v>
      </c>
      <c r="N492" s="21" t="s">
        <v>1460</v>
      </c>
      <c r="O492" s="24">
        <v>1</v>
      </c>
      <c r="P492" s="24">
        <v>0</v>
      </c>
      <c r="Q492" s="24" t="s">
        <v>5577</v>
      </c>
      <c r="R492" s="24" t="s">
        <v>6868</v>
      </c>
      <c r="S492" s="147"/>
      <c r="T492" s="27"/>
      <c r="U492">
        <f t="shared" si="8"/>
        <v>0</v>
      </c>
    </row>
    <row r="493" spans="1:21" ht="27" customHeight="1" x14ac:dyDescent="0.25">
      <c r="A493" s="280" t="str">
        <f>HYPERLINK("#'RCT040_AVAL_PESSOAIS_CS_WRK'!A20","")</f>
        <v/>
      </c>
      <c r="B493" s="75">
        <v>4</v>
      </c>
      <c r="C493" s="24" t="s">
        <v>51</v>
      </c>
      <c r="D493" s="24" t="s">
        <v>6894</v>
      </c>
      <c r="E493" s="24" t="s">
        <v>1897</v>
      </c>
      <c r="F493" s="24"/>
      <c r="G493" s="85" t="s">
        <v>2349</v>
      </c>
      <c r="H493" s="21"/>
      <c r="I493" s="21" t="s">
        <v>6895</v>
      </c>
      <c r="J493" s="21"/>
      <c r="K493" s="21" t="s">
        <v>1482</v>
      </c>
      <c r="L493" s="21" t="s">
        <v>1466</v>
      </c>
      <c r="M493" s="21" t="s">
        <v>1471</v>
      </c>
      <c r="N493" s="24">
        <v>0</v>
      </c>
      <c r="O493" s="24">
        <v>0</v>
      </c>
      <c r="P493" s="24" t="s">
        <v>6896</v>
      </c>
      <c r="Q493" s="24" t="s">
        <v>6896</v>
      </c>
      <c r="R493" s="147"/>
      <c r="S493" s="27"/>
      <c r="T493" s="27"/>
      <c r="U493">
        <f t="shared" si="8"/>
        <v>0</v>
      </c>
    </row>
    <row r="494" spans="1:21" ht="27" customHeight="1" x14ac:dyDescent="0.25">
      <c r="A494" s="280" t="str">
        <f>HYPERLINK("#'RCT040_AVALIACOES_PESSOAIS'!A23","")</f>
        <v/>
      </c>
      <c r="B494" s="75">
        <v>7</v>
      </c>
      <c r="C494" s="24" t="s">
        <v>51</v>
      </c>
      <c r="D494" s="24" t="s">
        <v>3682</v>
      </c>
      <c r="E494" s="24" t="s">
        <v>3671</v>
      </c>
      <c r="F494" s="24" t="s">
        <v>6897</v>
      </c>
      <c r="G494" s="85" t="s">
        <v>6894</v>
      </c>
      <c r="H494" s="21"/>
      <c r="I494" s="21" t="s">
        <v>6898</v>
      </c>
      <c r="J494" s="24" t="s">
        <v>6899</v>
      </c>
      <c r="K494" s="24"/>
      <c r="L494" s="21" t="s">
        <v>1487</v>
      </c>
      <c r="M494" s="21" t="s">
        <v>1488</v>
      </c>
      <c r="N494" s="21" t="s">
        <v>1471</v>
      </c>
      <c r="O494" s="24">
        <v>0</v>
      </c>
      <c r="P494" s="24">
        <v>0</v>
      </c>
      <c r="Q494" s="24" t="s">
        <v>6896</v>
      </c>
      <c r="R494" s="24" t="s">
        <v>6900</v>
      </c>
      <c r="S494" s="147"/>
      <c r="T494" s="27"/>
      <c r="U494">
        <f t="shared" si="8"/>
        <v>0</v>
      </c>
    </row>
    <row r="495" spans="1:21" ht="27" customHeight="1" x14ac:dyDescent="0.25">
      <c r="A495" s="280" t="str">
        <f>HYPERLINK("#'RCT040_AVALIACOES_PESSOAIS'!A26","")</f>
        <v/>
      </c>
      <c r="B495" s="75">
        <v>10</v>
      </c>
      <c r="C495" s="24" t="s">
        <v>51</v>
      </c>
      <c r="D495" s="24" t="s">
        <v>3682</v>
      </c>
      <c r="E495" s="24" t="s">
        <v>3651</v>
      </c>
      <c r="F495" s="104" t="s">
        <v>6901</v>
      </c>
      <c r="G495" s="85" t="s">
        <v>6849</v>
      </c>
      <c r="H495" s="21"/>
      <c r="I495" s="22" t="s">
        <v>6902</v>
      </c>
      <c r="J495" s="21"/>
      <c r="K495" s="21"/>
      <c r="L495" s="21" t="s">
        <v>1482</v>
      </c>
      <c r="M495" s="21" t="s">
        <v>1466</v>
      </c>
      <c r="N495" s="21" t="s">
        <v>1460</v>
      </c>
      <c r="O495" s="24">
        <v>1</v>
      </c>
      <c r="P495" s="24">
        <v>0</v>
      </c>
      <c r="Q495" s="24" t="s">
        <v>6896</v>
      </c>
      <c r="R495" s="24" t="s">
        <v>6900</v>
      </c>
      <c r="S495" s="147"/>
      <c r="T495" s="27"/>
      <c r="U495">
        <f t="shared" si="8"/>
        <v>0</v>
      </c>
    </row>
    <row r="496" spans="1:21" ht="27" customHeight="1" x14ac:dyDescent="0.25">
      <c r="A496" s="280" t="str">
        <f>HYPERLINK("#'RCT040_AVALIACOES_PESSOAIS'!A29","")</f>
        <v/>
      </c>
      <c r="B496" s="75">
        <v>13</v>
      </c>
      <c r="C496" s="24" t="s">
        <v>51</v>
      </c>
      <c r="D496" s="24" t="s">
        <v>3682</v>
      </c>
      <c r="E496" s="24" t="s">
        <v>3671</v>
      </c>
      <c r="F496" s="24" t="s">
        <v>6901</v>
      </c>
      <c r="G496" s="85" t="s">
        <v>6849</v>
      </c>
      <c r="H496" s="21"/>
      <c r="I496" s="21" t="s">
        <v>6903</v>
      </c>
      <c r="J496" s="84"/>
      <c r="K496" s="84"/>
      <c r="L496" s="21" t="s">
        <v>1487</v>
      </c>
      <c r="M496" s="21" t="s">
        <v>1488</v>
      </c>
      <c r="N496" s="21" t="s">
        <v>1471</v>
      </c>
      <c r="O496" s="24">
        <v>0</v>
      </c>
      <c r="P496" s="24">
        <v>0</v>
      </c>
      <c r="Q496" s="24" t="s">
        <v>6896</v>
      </c>
      <c r="R496" s="24" t="s">
        <v>6900</v>
      </c>
      <c r="S496" s="147"/>
      <c r="T496" s="27"/>
      <c r="U496">
        <f t="shared" si="8"/>
        <v>0</v>
      </c>
    </row>
    <row r="497" spans="1:21" ht="27" customHeight="1" x14ac:dyDescent="0.25">
      <c r="A497" s="280" t="str">
        <f>HYPERLINK("#'RCT040_AVALIACOES_PESSOAIS'!A40","")</f>
        <v/>
      </c>
      <c r="B497" s="75">
        <v>24</v>
      </c>
      <c r="C497" s="24" t="s">
        <v>51</v>
      </c>
      <c r="D497" s="24" t="s">
        <v>3682</v>
      </c>
      <c r="E497" s="24" t="s">
        <v>3671</v>
      </c>
      <c r="F497" s="24" t="s">
        <v>6904</v>
      </c>
      <c r="G497" s="85" t="s">
        <v>6905</v>
      </c>
      <c r="H497" s="21"/>
      <c r="I497" s="82" t="s">
        <v>6906</v>
      </c>
      <c r="J497" s="21" t="s">
        <v>6907</v>
      </c>
      <c r="K497" s="21"/>
      <c r="L497" s="21" t="s">
        <v>1487</v>
      </c>
      <c r="M497" s="21" t="s">
        <v>1488</v>
      </c>
      <c r="N497" s="21" t="s">
        <v>1471</v>
      </c>
      <c r="O497" s="24">
        <v>0</v>
      </c>
      <c r="P497" s="24">
        <v>0</v>
      </c>
      <c r="Q497" s="24" t="s">
        <v>6896</v>
      </c>
      <c r="R497" s="24" t="s">
        <v>6900</v>
      </c>
      <c r="S497" s="147"/>
      <c r="T497" s="27"/>
      <c r="U497">
        <f t="shared" ref="U497:U533" si="9">IF(OR(H497&lt;&gt;"",G497=""),1,0)</f>
        <v>0</v>
      </c>
    </row>
    <row r="498" spans="1:21" ht="27" customHeight="1" x14ac:dyDescent="0.25">
      <c r="A498" s="280" t="str">
        <f>HYPERLINK("#'RCT037_RL_INSTRUMENTOS_GAR'!A21","")</f>
        <v/>
      </c>
      <c r="B498" s="75">
        <v>5</v>
      </c>
      <c r="C498" s="24" t="s">
        <v>51</v>
      </c>
      <c r="D498" s="24" t="s">
        <v>6908</v>
      </c>
      <c r="E498" s="24" t="s">
        <v>3651</v>
      </c>
      <c r="F498" s="24" t="s">
        <v>6909</v>
      </c>
      <c r="G498" s="21" t="s">
        <v>556</v>
      </c>
      <c r="H498" s="21"/>
      <c r="I498" s="21" t="s">
        <v>6910</v>
      </c>
      <c r="J498" s="21" t="s">
        <v>6911</v>
      </c>
      <c r="K498" s="21" t="s">
        <v>1482</v>
      </c>
      <c r="L498" s="24" t="s">
        <v>1466</v>
      </c>
      <c r="M498" s="24" t="s">
        <v>1460</v>
      </c>
      <c r="N498" s="24">
        <v>1</v>
      </c>
      <c r="O498" s="24">
        <v>0</v>
      </c>
      <c r="P498" s="24"/>
      <c r="Q498" s="24" t="s">
        <v>6912</v>
      </c>
      <c r="R498" s="24"/>
      <c r="S498" s="27"/>
      <c r="T498" s="27"/>
      <c r="U498">
        <f t="shared" si="9"/>
        <v>0</v>
      </c>
    </row>
    <row r="499" spans="1:21" ht="27" customHeight="1" x14ac:dyDescent="0.25">
      <c r="A499" s="279" t="str">
        <f>HYPERLINK("#'RCT037_RL_INSTRUMENTOS_GAR'!A28","")</f>
        <v/>
      </c>
      <c r="B499" s="75">
        <v>12</v>
      </c>
      <c r="C499" s="24" t="s">
        <v>51</v>
      </c>
      <c r="D499" s="24" t="s">
        <v>6908</v>
      </c>
      <c r="E499" s="24" t="s">
        <v>3651</v>
      </c>
      <c r="F499" s="24" t="s">
        <v>6913</v>
      </c>
      <c r="G499" s="24" t="s">
        <v>6849</v>
      </c>
      <c r="H499" s="21"/>
      <c r="I499" s="21" t="s">
        <v>6914</v>
      </c>
      <c r="J499" s="21"/>
      <c r="K499" s="21" t="s">
        <v>1482</v>
      </c>
      <c r="L499" s="24" t="s">
        <v>1466</v>
      </c>
      <c r="M499" s="24" t="s">
        <v>1460</v>
      </c>
      <c r="N499" s="24">
        <v>1</v>
      </c>
      <c r="O499" s="24">
        <v>0</v>
      </c>
      <c r="P499" s="24"/>
      <c r="Q499" s="24" t="s">
        <v>6912</v>
      </c>
      <c r="R499" s="24"/>
      <c r="S499" s="27"/>
      <c r="T499" s="27"/>
      <c r="U499">
        <f t="shared" si="9"/>
        <v>0</v>
      </c>
    </row>
    <row r="500" spans="1:21" ht="27" customHeight="1" x14ac:dyDescent="0.25">
      <c r="A500" s="279" t="str">
        <f>HYPERLINK("#'RCT037_RL_INSTRUMENTOS_GAR'!A35","")</f>
        <v/>
      </c>
      <c r="B500" s="75">
        <v>19</v>
      </c>
      <c r="C500" s="24" t="s">
        <v>51</v>
      </c>
      <c r="D500" s="24" t="s">
        <v>6908</v>
      </c>
      <c r="E500" s="24" t="s">
        <v>3651</v>
      </c>
      <c r="F500" s="24" t="s">
        <v>6915</v>
      </c>
      <c r="G500" s="24" t="s">
        <v>6916</v>
      </c>
      <c r="H500" s="21"/>
      <c r="I500" s="21" t="s">
        <v>6917</v>
      </c>
      <c r="J500" s="21" t="s">
        <v>6918</v>
      </c>
      <c r="K500" s="21" t="s">
        <v>1482</v>
      </c>
      <c r="L500" s="24" t="s">
        <v>1466</v>
      </c>
      <c r="M500" s="24" t="s">
        <v>1460</v>
      </c>
      <c r="N500" s="24">
        <v>1</v>
      </c>
      <c r="O500" s="24">
        <v>0</v>
      </c>
      <c r="P500" s="24"/>
      <c r="Q500" s="24" t="s">
        <v>6912</v>
      </c>
      <c r="R500" s="24"/>
      <c r="S500" s="27"/>
      <c r="T500" s="27"/>
      <c r="U500">
        <f t="shared" si="9"/>
        <v>0</v>
      </c>
    </row>
    <row r="501" spans="1:21" ht="27" customHeight="1" x14ac:dyDescent="0.25">
      <c r="A501" s="279" t="str">
        <f>HYPERLINK("#'RCT037_RL_INSTRUMENTOS_GAR'!A49","")</f>
        <v/>
      </c>
      <c r="B501" s="75">
        <v>33</v>
      </c>
      <c r="C501" s="24" t="s">
        <v>51</v>
      </c>
      <c r="D501" s="24" t="s">
        <v>6908</v>
      </c>
      <c r="E501" s="24" t="s">
        <v>3651</v>
      </c>
      <c r="F501" s="24" t="s">
        <v>6919</v>
      </c>
      <c r="G501" s="24" t="s">
        <v>2443</v>
      </c>
      <c r="H501" s="24"/>
      <c r="I501" s="24" t="s">
        <v>6920</v>
      </c>
      <c r="J501" s="24" t="s">
        <v>6921</v>
      </c>
      <c r="K501" s="21" t="s">
        <v>1482</v>
      </c>
      <c r="L501" s="24" t="s">
        <v>1466</v>
      </c>
      <c r="M501" s="24" t="s">
        <v>1460</v>
      </c>
      <c r="N501" s="24">
        <v>1</v>
      </c>
      <c r="O501" s="24">
        <v>0</v>
      </c>
      <c r="P501" s="24"/>
      <c r="Q501" s="24" t="s">
        <v>6912</v>
      </c>
      <c r="R501" s="24"/>
      <c r="S501" s="27"/>
      <c r="T501" s="27"/>
      <c r="U501">
        <f t="shared" si="9"/>
        <v>0</v>
      </c>
    </row>
    <row r="502" spans="1:21" ht="27" customHeight="1" x14ac:dyDescent="0.25">
      <c r="A502" s="280" t="str">
        <f>HYPERLINK("#'RCT033_ENTID_CONTRAPARTE_VC'!A18","")</f>
        <v/>
      </c>
      <c r="B502" s="75">
        <v>2</v>
      </c>
      <c r="C502" s="24" t="s">
        <v>51</v>
      </c>
      <c r="D502" s="24" t="s">
        <v>121</v>
      </c>
      <c r="E502" s="24" t="s">
        <v>2180</v>
      </c>
      <c r="F502" s="24" t="s">
        <v>2188</v>
      </c>
      <c r="G502" s="85" t="s">
        <v>454</v>
      </c>
      <c r="H502" s="21"/>
      <c r="I502" s="21" t="s">
        <v>2190</v>
      </c>
      <c r="J502" s="24" t="s">
        <v>2191</v>
      </c>
      <c r="K502" s="21" t="s">
        <v>1482</v>
      </c>
      <c r="L502" s="21" t="s">
        <v>1555</v>
      </c>
      <c r="M502" s="21" t="s">
        <v>1471</v>
      </c>
      <c r="N502" s="24">
        <v>0</v>
      </c>
      <c r="O502" s="24">
        <v>0</v>
      </c>
      <c r="P502" s="24" t="s">
        <v>2189</v>
      </c>
      <c r="Q502" s="24" t="s">
        <v>2189</v>
      </c>
      <c r="R502" s="147"/>
      <c r="S502" s="27"/>
      <c r="T502" s="27"/>
      <c r="U502">
        <f t="shared" si="9"/>
        <v>0</v>
      </c>
    </row>
    <row r="503" spans="1:21" ht="27" customHeight="1" x14ac:dyDescent="0.25">
      <c r="A503" s="280" t="str">
        <f>HYPERLINK("#'RCT033_ENTID_CONTRAPARTE_VC'!A19","")</f>
        <v/>
      </c>
      <c r="B503" s="75">
        <v>3</v>
      </c>
      <c r="C503" s="24" t="s">
        <v>51</v>
      </c>
      <c r="D503" s="24" t="s">
        <v>121</v>
      </c>
      <c r="E503" s="24" t="s">
        <v>2182</v>
      </c>
      <c r="F503" s="24" t="s">
        <v>2188</v>
      </c>
      <c r="G503" s="85" t="s">
        <v>454</v>
      </c>
      <c r="H503" s="21"/>
      <c r="I503" s="21" t="s">
        <v>2192</v>
      </c>
      <c r="J503" s="24" t="s">
        <v>2191</v>
      </c>
      <c r="K503" s="21" t="s">
        <v>1482</v>
      </c>
      <c r="L503" s="21" t="s">
        <v>2179</v>
      </c>
      <c r="M503" s="21" t="s">
        <v>1471</v>
      </c>
      <c r="N503" s="24">
        <v>0</v>
      </c>
      <c r="O503" s="24">
        <v>0</v>
      </c>
      <c r="P503" s="24" t="s">
        <v>2189</v>
      </c>
      <c r="Q503" s="24" t="s">
        <v>2189</v>
      </c>
      <c r="R503" s="147"/>
      <c r="S503" s="27"/>
      <c r="T503" s="27"/>
      <c r="U503">
        <f t="shared" si="9"/>
        <v>0</v>
      </c>
    </row>
    <row r="504" spans="1:21" ht="27" customHeight="1" x14ac:dyDescent="0.25">
      <c r="A504" s="280" t="str">
        <f>HYPERLINK("#'RCT032_VENDAS_CARTEIRA'!A18","")</f>
        <v/>
      </c>
      <c r="B504" s="75">
        <v>2</v>
      </c>
      <c r="C504" s="24" t="s">
        <v>51</v>
      </c>
      <c r="D504" s="24" t="s">
        <v>120</v>
      </c>
      <c r="E504" s="24" t="s">
        <v>1463</v>
      </c>
      <c r="F504" s="24"/>
      <c r="G504" s="85" t="s">
        <v>339</v>
      </c>
      <c r="H504" s="21"/>
      <c r="I504" s="21" t="s">
        <v>2170</v>
      </c>
      <c r="J504" s="21"/>
      <c r="K504" s="21" t="s">
        <v>1465</v>
      </c>
      <c r="L504" s="21" t="s">
        <v>1466</v>
      </c>
      <c r="M504" s="21" t="s">
        <v>1460</v>
      </c>
      <c r="N504" s="24">
        <v>1</v>
      </c>
      <c r="O504" s="24">
        <v>0</v>
      </c>
      <c r="P504" s="73" t="s">
        <v>2168</v>
      </c>
      <c r="Q504" s="24" t="s">
        <v>2169</v>
      </c>
      <c r="R504" s="147"/>
      <c r="S504" s="27"/>
      <c r="T504" s="27"/>
      <c r="U504">
        <f t="shared" si="9"/>
        <v>0</v>
      </c>
    </row>
    <row r="505" spans="1:21" ht="27" customHeight="1" x14ac:dyDescent="0.25">
      <c r="A505" s="280" t="str">
        <f>HYPERLINK("#'RCT032_VENDAS_CARTEIRA'!A19","")</f>
        <v/>
      </c>
      <c r="B505" s="75">
        <v>2</v>
      </c>
      <c r="C505" s="24" t="s">
        <v>51</v>
      </c>
      <c r="D505" s="24" t="s">
        <v>120</v>
      </c>
      <c r="E505" s="24" t="s">
        <v>1463</v>
      </c>
      <c r="F505" s="24"/>
      <c r="G505" s="85" t="s">
        <v>148</v>
      </c>
      <c r="H505" s="21"/>
      <c r="I505" s="21" t="s">
        <v>2170</v>
      </c>
      <c r="J505" s="21" t="s">
        <v>2171</v>
      </c>
      <c r="K505" s="21" t="s">
        <v>1465</v>
      </c>
      <c r="L505" s="21" t="s">
        <v>1466</v>
      </c>
      <c r="M505" s="21" t="s">
        <v>1460</v>
      </c>
      <c r="N505" s="24">
        <v>1</v>
      </c>
      <c r="O505" s="24">
        <v>0</v>
      </c>
      <c r="P505" s="73" t="s">
        <v>2168</v>
      </c>
      <c r="Q505" s="24" t="s">
        <v>2169</v>
      </c>
      <c r="R505" s="147"/>
      <c r="S505" s="27"/>
      <c r="T505" s="27"/>
      <c r="U505">
        <f t="shared" si="9"/>
        <v>0</v>
      </c>
    </row>
    <row r="506" spans="1:21" ht="27" customHeight="1" x14ac:dyDescent="0.25">
      <c r="A506" s="280" t="str">
        <f>HYPERLINK("#'RCT032_VENDAS_CARTEIRA'!A20","")</f>
        <v/>
      </c>
      <c r="B506" s="75">
        <v>3</v>
      </c>
      <c r="C506" s="24" t="s">
        <v>51</v>
      </c>
      <c r="D506" s="24" t="s">
        <v>120</v>
      </c>
      <c r="E506" s="24" t="s">
        <v>1467</v>
      </c>
      <c r="F506" s="24"/>
      <c r="G506" s="85" t="s">
        <v>339</v>
      </c>
      <c r="H506" s="21"/>
      <c r="I506" s="21" t="s">
        <v>2172</v>
      </c>
      <c r="J506" s="21"/>
      <c r="K506" s="21" t="s">
        <v>1465</v>
      </c>
      <c r="L506" s="21" t="s">
        <v>1466</v>
      </c>
      <c r="M506" s="21" t="s">
        <v>1460</v>
      </c>
      <c r="N506" s="24">
        <v>1</v>
      </c>
      <c r="O506" s="24">
        <v>0</v>
      </c>
      <c r="P506" s="73" t="s">
        <v>2168</v>
      </c>
      <c r="Q506" s="24" t="s">
        <v>2169</v>
      </c>
      <c r="R506" s="147"/>
      <c r="S506" s="27"/>
      <c r="T506" s="27"/>
      <c r="U506">
        <f t="shared" si="9"/>
        <v>0</v>
      </c>
    </row>
    <row r="507" spans="1:21" ht="27" customHeight="1" x14ac:dyDescent="0.25">
      <c r="A507" s="280" t="str">
        <f>HYPERLINK("#'RCT032_VENDAS_CARTEIRA'!A21","")</f>
        <v/>
      </c>
      <c r="B507" s="75">
        <v>3</v>
      </c>
      <c r="C507" s="24" t="s">
        <v>51</v>
      </c>
      <c r="D507" s="24" t="s">
        <v>120</v>
      </c>
      <c r="E507" s="24" t="s">
        <v>1467</v>
      </c>
      <c r="F507" s="24"/>
      <c r="G507" s="85" t="s">
        <v>148</v>
      </c>
      <c r="H507" s="21"/>
      <c r="I507" s="21" t="s">
        <v>2172</v>
      </c>
      <c r="J507" s="21"/>
      <c r="K507" s="21" t="s">
        <v>1465</v>
      </c>
      <c r="L507" s="21" t="s">
        <v>1466</v>
      </c>
      <c r="M507" s="21" t="s">
        <v>1460</v>
      </c>
      <c r="N507" s="24">
        <v>1</v>
      </c>
      <c r="O507" s="24">
        <v>0</v>
      </c>
      <c r="P507" s="73" t="s">
        <v>2168</v>
      </c>
      <c r="Q507" s="24" t="s">
        <v>2169</v>
      </c>
      <c r="R507" s="147"/>
      <c r="S507" s="27"/>
      <c r="T507" s="27"/>
      <c r="U507">
        <f t="shared" si="9"/>
        <v>0</v>
      </c>
    </row>
    <row r="508" spans="1:21" ht="27" customHeight="1" x14ac:dyDescent="0.25">
      <c r="A508" s="280" t="str">
        <f>HYPERLINK("#'RCT032_VENDAS_CARTEIRA'!A24","")</f>
        <v/>
      </c>
      <c r="B508" s="75">
        <v>6</v>
      </c>
      <c r="C508" s="24" t="s">
        <v>51</v>
      </c>
      <c r="D508" s="24" t="s">
        <v>120</v>
      </c>
      <c r="E508" s="24" t="s">
        <v>2176</v>
      </c>
      <c r="F508" s="24"/>
      <c r="G508" s="85" t="s">
        <v>452</v>
      </c>
      <c r="H508" s="21"/>
      <c r="I508" s="21" t="s">
        <v>2177</v>
      </c>
      <c r="J508" s="21" t="s">
        <v>2178</v>
      </c>
      <c r="K508" s="21" t="s">
        <v>1482</v>
      </c>
      <c r="L508" s="21" t="s">
        <v>2179</v>
      </c>
      <c r="M508" s="21" t="s">
        <v>1471</v>
      </c>
      <c r="N508" s="24">
        <v>0</v>
      </c>
      <c r="O508" s="24">
        <v>0</v>
      </c>
      <c r="P508" s="73" t="s">
        <v>2168</v>
      </c>
      <c r="Q508" s="24" t="s">
        <v>2169</v>
      </c>
      <c r="R508" s="147"/>
      <c r="S508" s="27"/>
      <c r="T508" s="27"/>
      <c r="U508">
        <f t="shared" si="9"/>
        <v>0</v>
      </c>
    </row>
    <row r="509" spans="1:21" ht="27" customHeight="1" x14ac:dyDescent="0.25">
      <c r="A509" s="280" t="str">
        <f>HYPERLINK("#'RCT032_VENDAS_CARTEIRA'!A25","")</f>
        <v/>
      </c>
      <c r="B509" s="75">
        <v>7</v>
      </c>
      <c r="C509" s="24" t="s">
        <v>51</v>
      </c>
      <c r="D509" s="24" t="s">
        <v>120</v>
      </c>
      <c r="E509" s="24" t="s">
        <v>2180</v>
      </c>
      <c r="F509" s="24"/>
      <c r="G509" s="85" t="s">
        <v>452</v>
      </c>
      <c r="H509" s="21"/>
      <c r="I509" s="21" t="s">
        <v>2181</v>
      </c>
      <c r="J509" s="21" t="s">
        <v>2178</v>
      </c>
      <c r="K509" s="21" t="s">
        <v>1482</v>
      </c>
      <c r="L509" s="21" t="s">
        <v>1555</v>
      </c>
      <c r="M509" s="21" t="s">
        <v>1471</v>
      </c>
      <c r="N509" s="24">
        <v>0</v>
      </c>
      <c r="O509" s="24">
        <v>0</v>
      </c>
      <c r="P509" s="73" t="s">
        <v>2168</v>
      </c>
      <c r="Q509" s="24" t="s">
        <v>2169</v>
      </c>
      <c r="R509" s="147"/>
      <c r="S509" s="27"/>
      <c r="T509" s="27"/>
      <c r="U509">
        <f t="shared" si="9"/>
        <v>0</v>
      </c>
    </row>
    <row r="510" spans="1:21" ht="27" customHeight="1" x14ac:dyDescent="0.25">
      <c r="A510" s="280" t="str">
        <f>HYPERLINK("#'RCT032_VENDAS_CARTEIRA'!A26","")</f>
        <v/>
      </c>
      <c r="B510" s="75">
        <v>8</v>
      </c>
      <c r="C510" s="24" t="s">
        <v>51</v>
      </c>
      <c r="D510" s="24" t="s">
        <v>120</v>
      </c>
      <c r="E510" s="24" t="s">
        <v>2182</v>
      </c>
      <c r="F510" s="24"/>
      <c r="G510" s="85" t="s">
        <v>452</v>
      </c>
      <c r="H510" s="21"/>
      <c r="I510" s="21" t="s">
        <v>2183</v>
      </c>
      <c r="J510" s="21" t="s">
        <v>2178</v>
      </c>
      <c r="K510" s="21" t="s">
        <v>1482</v>
      </c>
      <c r="L510" s="21" t="s">
        <v>2179</v>
      </c>
      <c r="M510" s="21" t="s">
        <v>1471</v>
      </c>
      <c r="N510" s="24">
        <v>0</v>
      </c>
      <c r="O510" s="24">
        <v>0</v>
      </c>
      <c r="P510" s="73" t="s">
        <v>2168</v>
      </c>
      <c r="Q510" s="24" t="s">
        <v>2169</v>
      </c>
      <c r="R510" s="147"/>
      <c r="S510" s="27"/>
      <c r="T510" s="27"/>
      <c r="U510">
        <f t="shared" si="9"/>
        <v>0</v>
      </c>
    </row>
    <row r="511" spans="1:21" ht="27" customHeight="1" x14ac:dyDescent="0.25">
      <c r="A511" s="280" t="str">
        <f>HYPERLINK("#'RCT030_INSTRUMENTOS_POS'!A47","")</f>
        <v/>
      </c>
      <c r="B511" s="75">
        <v>31</v>
      </c>
      <c r="C511" s="24" t="s">
        <v>51</v>
      </c>
      <c r="D511" s="24" t="s">
        <v>115</v>
      </c>
      <c r="E511" s="24" t="s">
        <v>1503</v>
      </c>
      <c r="F511" s="24" t="s">
        <v>2844</v>
      </c>
      <c r="G511" s="85" t="s">
        <v>257</v>
      </c>
      <c r="H511" s="21"/>
      <c r="I511" s="21" t="s">
        <v>2126</v>
      </c>
      <c r="J511" s="24" t="s">
        <v>2102</v>
      </c>
      <c r="K511" s="24"/>
      <c r="L511" s="24" t="s">
        <v>2115</v>
      </c>
      <c r="M511" s="21" t="s">
        <v>1487</v>
      </c>
      <c r="N511" s="21" t="s">
        <v>1497</v>
      </c>
      <c r="O511" s="21" t="s">
        <v>1471</v>
      </c>
      <c r="P511" s="24">
        <v>0</v>
      </c>
      <c r="Q511" s="24">
        <v>0</v>
      </c>
      <c r="R511" s="24" t="s">
        <v>2100</v>
      </c>
      <c r="S511" s="24" t="s">
        <v>2101</v>
      </c>
      <c r="T511" s="147"/>
      <c r="U511">
        <f t="shared" si="9"/>
        <v>0</v>
      </c>
    </row>
    <row r="512" spans="1:21" ht="27" customHeight="1" x14ac:dyDescent="0.25">
      <c r="A512" s="280" t="str">
        <f>HYPERLINK("#'RCT028_PERFORMING_T'!A20","")</f>
        <v/>
      </c>
      <c r="B512" s="75">
        <v>4</v>
      </c>
      <c r="C512" s="24" t="s">
        <v>51</v>
      </c>
      <c r="D512" s="24" t="s">
        <v>114</v>
      </c>
      <c r="E512" s="24" t="s">
        <v>2095</v>
      </c>
      <c r="F512" s="24"/>
      <c r="G512" s="85" t="s">
        <v>108</v>
      </c>
      <c r="H512" s="21"/>
      <c r="I512" s="21" t="s">
        <v>2096</v>
      </c>
      <c r="J512" s="21" t="s">
        <v>2093</v>
      </c>
      <c r="K512" s="21" t="s">
        <v>2094</v>
      </c>
      <c r="L512" s="21" t="s">
        <v>1482</v>
      </c>
      <c r="M512" s="21" t="s">
        <v>1494</v>
      </c>
      <c r="N512" s="21" t="s">
        <v>1471</v>
      </c>
      <c r="O512" s="24">
        <v>0</v>
      </c>
      <c r="P512" s="24">
        <v>0</v>
      </c>
      <c r="Q512" s="73" t="s">
        <v>2091</v>
      </c>
      <c r="R512" s="24" t="s">
        <v>2092</v>
      </c>
      <c r="S512" s="147"/>
      <c r="T512" s="27"/>
      <c r="U512">
        <f t="shared" si="9"/>
        <v>0</v>
      </c>
    </row>
    <row r="513" spans="1:21" ht="27" customHeight="1" x14ac:dyDescent="0.25">
      <c r="A513" s="280" t="str">
        <f>HYPERLINK("#'RCT028_PERFORMING_T'!A21","")</f>
        <v/>
      </c>
      <c r="B513" s="75">
        <v>5</v>
      </c>
      <c r="C513" s="24" t="s">
        <v>51</v>
      </c>
      <c r="D513" s="24" t="s">
        <v>114</v>
      </c>
      <c r="E513" s="24" t="s">
        <v>2097</v>
      </c>
      <c r="F513" s="24"/>
      <c r="G513" s="85" t="s">
        <v>108</v>
      </c>
      <c r="H513" s="21"/>
      <c r="I513" s="21" t="s">
        <v>2098</v>
      </c>
      <c r="J513" s="21" t="s">
        <v>2093</v>
      </c>
      <c r="K513" s="21" t="s">
        <v>2094</v>
      </c>
      <c r="L513" s="21" t="s">
        <v>1458</v>
      </c>
      <c r="M513" s="21" t="s">
        <v>1459</v>
      </c>
      <c r="N513" s="21" t="s">
        <v>1471</v>
      </c>
      <c r="O513" s="24">
        <v>0</v>
      </c>
      <c r="P513" s="24">
        <v>0</v>
      </c>
      <c r="Q513" s="73" t="s">
        <v>2091</v>
      </c>
      <c r="R513" s="24" t="s">
        <v>2092</v>
      </c>
      <c r="S513" s="147"/>
      <c r="T513" s="27"/>
      <c r="U513">
        <f t="shared" si="9"/>
        <v>0</v>
      </c>
    </row>
    <row r="514" spans="1:21" ht="27" customHeight="1" x14ac:dyDescent="0.25">
      <c r="A514" s="280" t="str">
        <f>HYPERLINK("#'RCT028_PERFORMING_T'!A22","")</f>
        <v/>
      </c>
      <c r="B514" s="75">
        <v>5</v>
      </c>
      <c r="C514" s="24" t="s">
        <v>51</v>
      </c>
      <c r="D514" s="24" t="s">
        <v>114</v>
      </c>
      <c r="E514" s="24" t="s">
        <v>2097</v>
      </c>
      <c r="F514" s="24"/>
      <c r="G514" s="85" t="s">
        <v>114</v>
      </c>
      <c r="H514" s="21"/>
      <c r="I514" s="21" t="s">
        <v>2098</v>
      </c>
      <c r="J514" s="21" t="s">
        <v>2093</v>
      </c>
      <c r="K514" s="21" t="s">
        <v>2094</v>
      </c>
      <c r="L514" s="21" t="s">
        <v>1458</v>
      </c>
      <c r="M514" s="21" t="s">
        <v>1459</v>
      </c>
      <c r="N514" s="21" t="s">
        <v>1471</v>
      </c>
      <c r="O514" s="24">
        <v>0</v>
      </c>
      <c r="P514" s="24">
        <v>0</v>
      </c>
      <c r="Q514" s="73" t="s">
        <v>2091</v>
      </c>
      <c r="R514" s="24" t="s">
        <v>2092</v>
      </c>
      <c r="S514" s="147"/>
      <c r="T514" s="27"/>
      <c r="U514">
        <f t="shared" si="9"/>
        <v>0</v>
      </c>
    </row>
    <row r="515" spans="1:21" ht="27" customHeight="1" x14ac:dyDescent="0.25">
      <c r="A515" s="280" t="str">
        <f>HYPERLINK("#'RCT028_PERFORMING_T'!A23","")</f>
        <v/>
      </c>
      <c r="B515" s="75">
        <v>5</v>
      </c>
      <c r="C515" s="24" t="s">
        <v>51</v>
      </c>
      <c r="D515" s="24" t="s">
        <v>114</v>
      </c>
      <c r="E515" s="24" t="s">
        <v>2097</v>
      </c>
      <c r="F515" s="24"/>
      <c r="G515" s="85" t="s">
        <v>103</v>
      </c>
      <c r="H515" s="21"/>
      <c r="I515" s="21" t="s">
        <v>2098</v>
      </c>
      <c r="J515" s="21" t="s">
        <v>2093</v>
      </c>
      <c r="K515" s="21" t="s">
        <v>2094</v>
      </c>
      <c r="L515" s="21" t="s">
        <v>1458</v>
      </c>
      <c r="M515" s="21" t="s">
        <v>1459</v>
      </c>
      <c r="N515" s="21" t="s">
        <v>1471</v>
      </c>
      <c r="O515" s="24">
        <v>0</v>
      </c>
      <c r="P515" s="24">
        <v>0</v>
      </c>
      <c r="Q515" s="73" t="s">
        <v>2091</v>
      </c>
      <c r="R515" s="24" t="s">
        <v>2092</v>
      </c>
      <c r="S515" s="147"/>
      <c r="T515" s="27"/>
      <c r="U515">
        <f t="shared" si="9"/>
        <v>0</v>
      </c>
    </row>
    <row r="516" spans="1:21" ht="27" customHeight="1" x14ac:dyDescent="0.25">
      <c r="A516" s="280" t="str">
        <f>HYPERLINK("#'RCT025_SALDOS_INSTRUMENTOS'!A20","")</f>
        <v/>
      </c>
      <c r="B516" s="75">
        <v>4</v>
      </c>
      <c r="C516" s="24" t="s">
        <v>51</v>
      </c>
      <c r="D516" s="24" t="s">
        <v>105</v>
      </c>
      <c r="E516" s="24" t="s">
        <v>1463</v>
      </c>
      <c r="F516" s="24"/>
      <c r="G516" s="85" t="s">
        <v>605</v>
      </c>
      <c r="H516" s="24"/>
      <c r="I516" s="21" t="s">
        <v>2038</v>
      </c>
      <c r="J516" s="24" t="s">
        <v>2032</v>
      </c>
      <c r="K516" s="24" t="s">
        <v>2033</v>
      </c>
      <c r="L516" s="21" t="s">
        <v>1465</v>
      </c>
      <c r="M516" s="21" t="s">
        <v>1466</v>
      </c>
      <c r="N516" s="21" t="s">
        <v>1460</v>
      </c>
      <c r="O516" s="24">
        <v>1</v>
      </c>
      <c r="P516" s="24">
        <v>0</v>
      </c>
      <c r="Q516" s="24" t="s">
        <v>2034</v>
      </c>
      <c r="R516" s="24" t="s">
        <v>2035</v>
      </c>
      <c r="S516" s="147"/>
      <c r="T516" s="27"/>
      <c r="U516">
        <f t="shared" si="9"/>
        <v>0</v>
      </c>
    </row>
    <row r="517" spans="1:21" ht="27" customHeight="1" x14ac:dyDescent="0.25">
      <c r="A517" s="280" t="str">
        <f>HYPERLINK("#'RCT025_SALDOS_INSTRUMENTOS'!A21","")</f>
        <v/>
      </c>
      <c r="B517" s="75">
        <v>5</v>
      </c>
      <c r="C517" s="24" t="s">
        <v>51</v>
      </c>
      <c r="D517" s="24" t="s">
        <v>105</v>
      </c>
      <c r="E517" s="24" t="s">
        <v>1467</v>
      </c>
      <c r="F517" s="24"/>
      <c r="G517" s="85" t="s">
        <v>605</v>
      </c>
      <c r="H517" s="24"/>
      <c r="I517" s="21" t="s">
        <v>2039</v>
      </c>
      <c r="J517" s="24" t="s">
        <v>2032</v>
      </c>
      <c r="K517" s="24" t="s">
        <v>2033</v>
      </c>
      <c r="L517" s="21" t="s">
        <v>1465</v>
      </c>
      <c r="M517" s="21" t="s">
        <v>1466</v>
      </c>
      <c r="N517" s="21" t="s">
        <v>1460</v>
      </c>
      <c r="O517" s="24">
        <v>1</v>
      </c>
      <c r="P517" s="24">
        <v>0</v>
      </c>
      <c r="Q517" s="24" t="s">
        <v>2034</v>
      </c>
      <c r="R517" s="24" t="s">
        <v>2035</v>
      </c>
      <c r="S517" s="147"/>
      <c r="T517" s="27"/>
      <c r="U517">
        <f t="shared" si="9"/>
        <v>0</v>
      </c>
    </row>
    <row r="518" spans="1:21" ht="27" customHeight="1" x14ac:dyDescent="0.25">
      <c r="A518" s="280" t="str">
        <f>HYPERLINK("#'RCT024_INTERVENIENTES'!A28","")</f>
        <v/>
      </c>
      <c r="B518" s="75">
        <v>12</v>
      </c>
      <c r="C518" s="24" t="s">
        <v>51</v>
      </c>
      <c r="D518" s="24" t="s">
        <v>104</v>
      </c>
      <c r="E518" s="24" t="s">
        <v>2029</v>
      </c>
      <c r="F518" s="24"/>
      <c r="G518" s="85" t="s">
        <v>103</v>
      </c>
      <c r="H518" s="21"/>
      <c r="I518" s="21" t="s">
        <v>2030</v>
      </c>
      <c r="J518" s="21" t="s">
        <v>2031</v>
      </c>
      <c r="K518" s="21" t="s">
        <v>1465</v>
      </c>
      <c r="L518" s="21" t="s">
        <v>1494</v>
      </c>
      <c r="M518" s="21" t="s">
        <v>1471</v>
      </c>
      <c r="N518" s="24">
        <v>0</v>
      </c>
      <c r="O518" s="24">
        <v>0</v>
      </c>
      <c r="P518" s="24" t="s">
        <v>2021</v>
      </c>
      <c r="Q518" s="24" t="s">
        <v>2022</v>
      </c>
      <c r="R518" s="147"/>
      <c r="S518" s="27"/>
      <c r="T518" s="27"/>
      <c r="U518">
        <f t="shared" si="9"/>
        <v>0</v>
      </c>
    </row>
    <row r="519" spans="1:21" ht="27" customHeight="1" x14ac:dyDescent="0.25">
      <c r="A519" s="280" t="str">
        <f>HYPERLINK("#'RCT024_INTERVENIENTES'!A29","")</f>
        <v/>
      </c>
      <c r="B519" s="75">
        <v>14</v>
      </c>
      <c r="C519" s="24" t="s">
        <v>51</v>
      </c>
      <c r="D519" s="24" t="s">
        <v>104</v>
      </c>
      <c r="E519" s="24" t="s">
        <v>2029</v>
      </c>
      <c r="F519" s="24"/>
      <c r="G519" s="85" t="s">
        <v>260</v>
      </c>
      <c r="H519" s="21"/>
      <c r="I519" s="21" t="s">
        <v>2030</v>
      </c>
      <c r="J519" s="21" t="s">
        <v>2031</v>
      </c>
      <c r="K519" s="21" t="s">
        <v>1465</v>
      </c>
      <c r="L519" s="21" t="s">
        <v>1494</v>
      </c>
      <c r="M519" s="21" t="s">
        <v>1471</v>
      </c>
      <c r="N519" s="24">
        <v>0</v>
      </c>
      <c r="O519" s="24">
        <v>0</v>
      </c>
      <c r="P519" s="24" t="s">
        <v>2021</v>
      </c>
      <c r="Q519" s="24" t="s">
        <v>2022</v>
      </c>
      <c r="R519" s="147"/>
      <c r="S519" s="27"/>
      <c r="T519" s="27"/>
      <c r="U519">
        <f t="shared" si="9"/>
        <v>0</v>
      </c>
    </row>
    <row r="520" spans="1:21" ht="27" customHeight="1" x14ac:dyDescent="0.25">
      <c r="A520" s="280" t="str">
        <f>HYPERLINK("#'RCT024_INTERVENIENTES'!A30","")</f>
        <v/>
      </c>
      <c r="B520" s="75">
        <v>15</v>
      </c>
      <c r="C520" s="24" t="s">
        <v>51</v>
      </c>
      <c r="D520" s="24" t="s">
        <v>104</v>
      </c>
      <c r="E520" s="24" t="s">
        <v>2029</v>
      </c>
      <c r="F520" s="24"/>
      <c r="G520" s="85" t="s">
        <v>127</v>
      </c>
      <c r="H520" s="21"/>
      <c r="I520" s="21" t="s">
        <v>2030</v>
      </c>
      <c r="J520" s="21" t="s">
        <v>2031</v>
      </c>
      <c r="K520" s="21" t="s">
        <v>1465</v>
      </c>
      <c r="L520" s="21" t="s">
        <v>1494</v>
      </c>
      <c r="M520" s="21" t="s">
        <v>1471</v>
      </c>
      <c r="N520" s="24">
        <v>0</v>
      </c>
      <c r="O520" s="24">
        <v>0</v>
      </c>
      <c r="P520" s="24" t="s">
        <v>2021</v>
      </c>
      <c r="Q520" s="24" t="s">
        <v>2022</v>
      </c>
      <c r="R520" s="147"/>
      <c r="S520" s="27"/>
      <c r="T520" s="27"/>
      <c r="U520">
        <f t="shared" si="9"/>
        <v>0</v>
      </c>
    </row>
    <row r="521" spans="1:21" ht="27" customHeight="1" x14ac:dyDescent="0.25">
      <c r="A521" s="280" t="str">
        <f>HYPERLINK("#'RCT023_INSTRUMENTOS_WRK'!A103","")</f>
        <v/>
      </c>
      <c r="B521" s="75">
        <v>87</v>
      </c>
      <c r="C521" s="24" t="s">
        <v>51</v>
      </c>
      <c r="D521" s="24" t="s">
        <v>102</v>
      </c>
      <c r="E521" s="24" t="s">
        <v>1955</v>
      </c>
      <c r="F521" s="24"/>
      <c r="G521" s="85" t="s">
        <v>60</v>
      </c>
      <c r="H521" s="21"/>
      <c r="I521" s="21" t="s">
        <v>1956</v>
      </c>
      <c r="J521" s="24" t="s">
        <v>1913</v>
      </c>
      <c r="K521" s="21" t="s">
        <v>1465</v>
      </c>
      <c r="L521" s="21" t="s">
        <v>1494</v>
      </c>
      <c r="M521" s="21" t="s">
        <v>1471</v>
      </c>
      <c r="N521" s="24">
        <v>0</v>
      </c>
      <c r="O521" s="24">
        <v>0</v>
      </c>
      <c r="P521" s="24" t="s">
        <v>1907</v>
      </c>
      <c r="Q521" s="24" t="s">
        <v>1907</v>
      </c>
      <c r="R521" s="147"/>
      <c r="S521" s="27"/>
      <c r="T521" s="27"/>
      <c r="U521">
        <f t="shared" si="9"/>
        <v>0</v>
      </c>
    </row>
    <row r="522" spans="1:21" ht="27" customHeight="1" x14ac:dyDescent="0.25">
      <c r="A522" s="280" t="str">
        <f>HYPERLINK("#'RCT023_INSTRUMENTOS_INI'!A20","")</f>
        <v/>
      </c>
      <c r="B522" s="75">
        <v>4</v>
      </c>
      <c r="C522" s="24" t="s">
        <v>51</v>
      </c>
      <c r="D522" s="24" t="s">
        <v>101</v>
      </c>
      <c r="E522" s="24" t="s">
        <v>1490</v>
      </c>
      <c r="F522" s="24" t="s">
        <v>1904</v>
      </c>
      <c r="G522" s="85" t="s">
        <v>60</v>
      </c>
      <c r="H522" s="21"/>
      <c r="I522" s="21" t="s">
        <v>1909</v>
      </c>
      <c r="J522" s="24" t="s">
        <v>1905</v>
      </c>
      <c r="K522" s="24" t="s">
        <v>1906</v>
      </c>
      <c r="L522" s="21" t="s">
        <v>1458</v>
      </c>
      <c r="M522" s="21" t="s">
        <v>1459</v>
      </c>
      <c r="N522" s="21" t="s">
        <v>1471</v>
      </c>
      <c r="O522" s="24">
        <v>0</v>
      </c>
      <c r="P522" s="24">
        <v>0</v>
      </c>
      <c r="Q522" s="24" t="s">
        <v>1907</v>
      </c>
      <c r="R522" s="24" t="s">
        <v>1907</v>
      </c>
      <c r="S522" s="147"/>
      <c r="T522" s="27"/>
      <c r="U522">
        <f t="shared" si="9"/>
        <v>0</v>
      </c>
    </row>
    <row r="523" spans="1:21" ht="27" customHeight="1" x14ac:dyDescent="0.25">
      <c r="A523" s="280" t="str">
        <f>HYPERLINK("#'RCT023_INSTRUMENTOS_INI'!A21","")</f>
        <v/>
      </c>
      <c r="B523" s="75">
        <v>5</v>
      </c>
      <c r="C523" s="24" t="s">
        <v>51</v>
      </c>
      <c r="D523" s="24" t="s">
        <v>101</v>
      </c>
      <c r="E523" s="24" t="s">
        <v>1490</v>
      </c>
      <c r="F523" s="24" t="s">
        <v>1904</v>
      </c>
      <c r="G523" s="85" t="s">
        <v>102</v>
      </c>
      <c r="H523" s="21"/>
      <c r="I523" s="21" t="s">
        <v>1909</v>
      </c>
      <c r="J523" s="24" t="s">
        <v>1905</v>
      </c>
      <c r="K523" s="24" t="s">
        <v>1906</v>
      </c>
      <c r="L523" s="21" t="s">
        <v>1458</v>
      </c>
      <c r="M523" s="21" t="s">
        <v>1459</v>
      </c>
      <c r="N523" s="21" t="s">
        <v>1471</v>
      </c>
      <c r="O523" s="24">
        <v>0</v>
      </c>
      <c r="P523" s="24">
        <v>0</v>
      </c>
      <c r="Q523" s="24" t="s">
        <v>1907</v>
      </c>
      <c r="R523" s="24" t="s">
        <v>1907</v>
      </c>
      <c r="S523" s="147"/>
      <c r="T523" s="27"/>
      <c r="U523">
        <f t="shared" si="9"/>
        <v>0</v>
      </c>
    </row>
    <row r="524" spans="1:21" ht="27" customHeight="1" x14ac:dyDescent="0.25">
      <c r="A524" s="280" t="str">
        <f>HYPERLINK("#'RCT021_PROTECAO_EXPOSICAO_WRK2'!A19","")</f>
        <v/>
      </c>
      <c r="B524" s="75">
        <v>3</v>
      </c>
      <c r="C524" s="24" t="s">
        <v>51</v>
      </c>
      <c r="D524" s="24" t="s">
        <v>58</v>
      </c>
      <c r="E524" s="24" t="s">
        <v>1895</v>
      </c>
      <c r="F524" s="24"/>
      <c r="G524" s="85" t="s">
        <v>98</v>
      </c>
      <c r="H524" s="24"/>
      <c r="I524" s="21" t="s">
        <v>1903</v>
      </c>
      <c r="J524" s="21"/>
      <c r="K524" s="21" t="s">
        <v>1900</v>
      </c>
      <c r="L524" s="21" t="s">
        <v>1465</v>
      </c>
      <c r="M524" s="21">
        <v>2</v>
      </c>
      <c r="N524" s="21" t="s">
        <v>1901</v>
      </c>
      <c r="O524" s="24">
        <v>0</v>
      </c>
      <c r="P524" s="24">
        <v>0</v>
      </c>
      <c r="Q524" s="73" t="s">
        <v>1902</v>
      </c>
      <c r="R524" s="73" t="s">
        <v>1902</v>
      </c>
      <c r="S524" s="147"/>
      <c r="T524" s="27"/>
      <c r="U524">
        <f t="shared" si="9"/>
        <v>0</v>
      </c>
    </row>
    <row r="525" spans="1:21" ht="27" customHeight="1" x14ac:dyDescent="0.25">
      <c r="A525" s="280" t="str">
        <f>HYPERLINK("#'RCT021_PROTECAO_EXPOSICAO_WRK1'!A19","")</f>
        <v/>
      </c>
      <c r="B525" s="75">
        <v>3</v>
      </c>
      <c r="C525" s="24" t="s">
        <v>51</v>
      </c>
      <c r="D525" s="24" t="s">
        <v>100</v>
      </c>
      <c r="E525" s="24" t="s">
        <v>1895</v>
      </c>
      <c r="F525" s="24"/>
      <c r="G525" s="85" t="s">
        <v>96</v>
      </c>
      <c r="H525" s="24"/>
      <c r="I525" s="21" t="s">
        <v>1903</v>
      </c>
      <c r="J525" s="21" t="s">
        <v>1900</v>
      </c>
      <c r="K525" s="21" t="s">
        <v>1465</v>
      </c>
      <c r="L525" s="21">
        <v>2</v>
      </c>
      <c r="M525" s="21" t="s">
        <v>1901</v>
      </c>
      <c r="N525" s="24">
        <v>0</v>
      </c>
      <c r="O525" s="24">
        <v>0</v>
      </c>
      <c r="P525" s="73" t="s">
        <v>1902</v>
      </c>
      <c r="Q525" s="73" t="s">
        <v>1902</v>
      </c>
      <c r="R525" s="147"/>
      <c r="S525" s="27"/>
      <c r="T525" s="27"/>
      <c r="U525">
        <f t="shared" si="9"/>
        <v>0</v>
      </c>
    </row>
    <row r="526" spans="1:21" ht="27" customHeight="1" x14ac:dyDescent="0.25">
      <c r="A526" s="280" t="str">
        <f>HYPERLINK("#'RCT020_INSTRUMENTO_RSC_T'!A58","")</f>
        <v/>
      </c>
      <c r="B526" s="75">
        <v>42</v>
      </c>
      <c r="C526" s="24" t="s">
        <v>51</v>
      </c>
      <c r="D526" s="24" t="s">
        <v>98</v>
      </c>
      <c r="E526" s="24" t="s">
        <v>1775</v>
      </c>
      <c r="F526" s="21" t="s">
        <v>1877</v>
      </c>
      <c r="G526" s="196" t="s">
        <v>104</v>
      </c>
      <c r="H526" s="21"/>
      <c r="I526" s="21" t="s">
        <v>1884</v>
      </c>
      <c r="J526" s="106" t="s">
        <v>1878</v>
      </c>
      <c r="K526" s="21" t="s">
        <v>1487</v>
      </c>
      <c r="L526" s="21" t="s">
        <v>1500</v>
      </c>
      <c r="M526" s="21" t="s">
        <v>1471</v>
      </c>
      <c r="N526" s="24">
        <v>0</v>
      </c>
      <c r="O526" s="24">
        <v>0</v>
      </c>
      <c r="P526" s="24" t="s">
        <v>1869</v>
      </c>
      <c r="Q526" s="24" t="s">
        <v>1870</v>
      </c>
      <c r="R526" s="147"/>
      <c r="S526" s="27"/>
      <c r="T526" s="27"/>
      <c r="U526">
        <f t="shared" si="9"/>
        <v>0</v>
      </c>
    </row>
    <row r="527" spans="1:21" ht="27" customHeight="1" x14ac:dyDescent="0.25">
      <c r="A527" s="280" t="str">
        <f>HYPERLINK("#'RCT020_INSTRUMENTO_RSC_T'!A59","")</f>
        <v/>
      </c>
      <c r="B527" s="75">
        <v>42</v>
      </c>
      <c r="C527" s="24" t="s">
        <v>51</v>
      </c>
      <c r="D527" s="24" t="s">
        <v>98</v>
      </c>
      <c r="E527" s="24" t="s">
        <v>1775</v>
      </c>
      <c r="F527" s="21" t="s">
        <v>1877</v>
      </c>
      <c r="G527" s="196" t="s">
        <v>295</v>
      </c>
      <c r="H527" s="21"/>
      <c r="I527" s="21" t="s">
        <v>1884</v>
      </c>
      <c r="J527" s="106" t="s">
        <v>1878</v>
      </c>
      <c r="K527" s="21" t="s">
        <v>1487</v>
      </c>
      <c r="L527" s="21" t="s">
        <v>1500</v>
      </c>
      <c r="M527" s="21" t="s">
        <v>1471</v>
      </c>
      <c r="N527" s="24">
        <v>0</v>
      </c>
      <c r="O527" s="24">
        <v>0</v>
      </c>
      <c r="P527" s="24" t="s">
        <v>1869</v>
      </c>
      <c r="Q527" s="24" t="s">
        <v>1870</v>
      </c>
      <c r="R527" s="147"/>
      <c r="S527" s="27"/>
      <c r="T527" s="27"/>
      <c r="U527">
        <f t="shared" si="9"/>
        <v>0</v>
      </c>
    </row>
    <row r="528" spans="1:21" ht="27" customHeight="1" x14ac:dyDescent="0.25">
      <c r="A528" s="280" t="str">
        <f>HYPERLINK("#'RCT020_INSTRUMENTO_RSC_T'!A60","")</f>
        <v/>
      </c>
      <c r="B528" s="75">
        <v>42</v>
      </c>
      <c r="C528" s="24" t="s">
        <v>51</v>
      </c>
      <c r="D528" s="24" t="s">
        <v>98</v>
      </c>
      <c r="E528" s="24" t="s">
        <v>1775</v>
      </c>
      <c r="F528" s="21" t="s">
        <v>1877</v>
      </c>
      <c r="G528" s="196" t="s">
        <v>465</v>
      </c>
      <c r="H528" s="21"/>
      <c r="I528" s="21" t="s">
        <v>1884</v>
      </c>
      <c r="J528" s="106" t="s">
        <v>1878</v>
      </c>
      <c r="K528" s="21" t="s">
        <v>1487</v>
      </c>
      <c r="L528" s="21" t="s">
        <v>1500</v>
      </c>
      <c r="M528" s="21" t="s">
        <v>1471</v>
      </c>
      <c r="N528" s="24">
        <v>0</v>
      </c>
      <c r="O528" s="24">
        <v>0</v>
      </c>
      <c r="P528" s="24" t="s">
        <v>1869</v>
      </c>
      <c r="Q528" s="24" t="s">
        <v>1870</v>
      </c>
      <c r="R528" s="147"/>
      <c r="S528" s="27"/>
      <c r="T528" s="27"/>
      <c r="U528">
        <f t="shared" si="9"/>
        <v>0</v>
      </c>
    </row>
    <row r="529" spans="1:21" ht="27" customHeight="1" x14ac:dyDescent="0.25">
      <c r="A529" s="280" t="str">
        <f>HYPERLINK("#'RCT020_INSTRUMENTO_RSC_T'!A61","")</f>
        <v/>
      </c>
      <c r="B529" s="75">
        <v>42</v>
      </c>
      <c r="C529" s="24" t="s">
        <v>51</v>
      </c>
      <c r="D529" s="24" t="s">
        <v>98</v>
      </c>
      <c r="E529" s="24" t="s">
        <v>1775</v>
      </c>
      <c r="F529" s="21" t="s">
        <v>1877</v>
      </c>
      <c r="G529" s="196" t="s">
        <v>388</v>
      </c>
      <c r="H529" s="21"/>
      <c r="I529" s="21" t="s">
        <v>1884</v>
      </c>
      <c r="J529" s="106" t="s">
        <v>1878</v>
      </c>
      <c r="K529" s="21" t="s">
        <v>1487</v>
      </c>
      <c r="L529" s="21" t="s">
        <v>1500</v>
      </c>
      <c r="M529" s="21" t="s">
        <v>1471</v>
      </c>
      <c r="N529" s="24">
        <v>0</v>
      </c>
      <c r="O529" s="24">
        <v>0</v>
      </c>
      <c r="P529" s="24" t="s">
        <v>1869</v>
      </c>
      <c r="Q529" s="24" t="s">
        <v>1870</v>
      </c>
      <c r="R529" s="147"/>
      <c r="S529" s="27"/>
      <c r="T529" s="27"/>
      <c r="U529">
        <f t="shared" si="9"/>
        <v>0</v>
      </c>
    </row>
    <row r="530" spans="1:21" ht="27" customHeight="1" x14ac:dyDescent="0.25">
      <c r="A530" s="280" t="str">
        <f>HYPERLINK("#'RCT020_INSTRUMENTO_RSC_T'!A62","")</f>
        <v/>
      </c>
      <c r="B530" s="75">
        <v>42</v>
      </c>
      <c r="C530" s="24" t="s">
        <v>51</v>
      </c>
      <c r="D530" s="24" t="s">
        <v>98</v>
      </c>
      <c r="E530" s="24" t="s">
        <v>1775</v>
      </c>
      <c r="F530" s="21" t="s">
        <v>1877</v>
      </c>
      <c r="G530" s="196" t="s">
        <v>384</v>
      </c>
      <c r="H530" s="21"/>
      <c r="I530" s="21" t="s">
        <v>1884</v>
      </c>
      <c r="J530" s="106" t="s">
        <v>1878</v>
      </c>
      <c r="K530" s="21" t="s">
        <v>1487</v>
      </c>
      <c r="L530" s="21" t="s">
        <v>1500</v>
      </c>
      <c r="M530" s="21" t="s">
        <v>1471</v>
      </c>
      <c r="N530" s="24">
        <v>0</v>
      </c>
      <c r="O530" s="24">
        <v>0</v>
      </c>
      <c r="P530" s="24" t="s">
        <v>1869</v>
      </c>
      <c r="Q530" s="24" t="s">
        <v>1870</v>
      </c>
      <c r="R530" s="147"/>
      <c r="S530" s="27"/>
      <c r="T530" s="27"/>
      <c r="U530">
        <f t="shared" si="9"/>
        <v>0</v>
      </c>
    </row>
    <row r="531" spans="1:21" ht="27" customHeight="1" x14ac:dyDescent="0.25">
      <c r="A531" s="280" t="str">
        <f>HYPERLINK("#'RCT020_INSTRUMENTO_RSC_T'!A77","")</f>
        <v/>
      </c>
      <c r="B531" s="75">
        <v>57</v>
      </c>
      <c r="C531" s="24" t="s">
        <v>51</v>
      </c>
      <c r="D531" s="24" t="s">
        <v>98</v>
      </c>
      <c r="E531" s="24" t="s">
        <v>1857</v>
      </c>
      <c r="F531" s="21" t="s">
        <v>1877</v>
      </c>
      <c r="G531" s="85" t="s">
        <v>270</v>
      </c>
      <c r="H531" s="21"/>
      <c r="I531" s="21" t="s">
        <v>1889</v>
      </c>
      <c r="J531" s="106" t="s">
        <v>1878</v>
      </c>
      <c r="K531" s="21" t="s">
        <v>1487</v>
      </c>
      <c r="L531" s="21" t="s">
        <v>1852</v>
      </c>
      <c r="M531" s="21" t="s">
        <v>1471</v>
      </c>
      <c r="N531" s="24">
        <v>0</v>
      </c>
      <c r="O531" s="24">
        <v>0</v>
      </c>
      <c r="P531" s="24" t="s">
        <v>1869</v>
      </c>
      <c r="Q531" s="24" t="s">
        <v>1870</v>
      </c>
      <c r="R531" s="147"/>
      <c r="S531" s="27"/>
      <c r="T531" s="27"/>
      <c r="U531">
        <f t="shared" si="9"/>
        <v>0</v>
      </c>
    </row>
    <row r="532" spans="1:21" ht="27" customHeight="1" x14ac:dyDescent="0.25">
      <c r="A532" s="280" t="str">
        <f>HYPERLINK("#'RCT004_CARTEIRAS_PREINCUMP'!A60","")</f>
        <v/>
      </c>
      <c r="B532" s="75">
        <v>44</v>
      </c>
      <c r="C532" s="24" t="s">
        <v>51</v>
      </c>
      <c r="D532" s="24" t="s">
        <v>60</v>
      </c>
      <c r="E532" s="24" t="s">
        <v>1537</v>
      </c>
      <c r="F532" s="24"/>
      <c r="G532" s="85" t="s">
        <v>273</v>
      </c>
      <c r="H532" s="21"/>
      <c r="I532" s="21" t="s">
        <v>1538</v>
      </c>
      <c r="J532" s="21" t="s">
        <v>1525</v>
      </c>
      <c r="K532" s="24"/>
      <c r="L532" s="21" t="s">
        <v>1465</v>
      </c>
      <c r="M532" s="21" t="s">
        <v>1473</v>
      </c>
      <c r="N532" s="21" t="s">
        <v>1471</v>
      </c>
      <c r="O532" s="24">
        <v>0</v>
      </c>
      <c r="P532" s="24">
        <v>0</v>
      </c>
      <c r="Q532" s="24" t="s">
        <v>1461</v>
      </c>
      <c r="R532" s="24" t="s">
        <v>1462</v>
      </c>
      <c r="S532" s="147"/>
      <c r="T532" s="31"/>
      <c r="U532">
        <f t="shared" si="9"/>
        <v>0</v>
      </c>
    </row>
    <row r="533" spans="1:21" ht="27" customHeight="1" x14ac:dyDescent="0.25">
      <c r="A533" s="280" t="str">
        <f>HYPERLINK("#'RCT004_CARTEIRAS_PREINCUMP'!A61","")</f>
        <v/>
      </c>
      <c r="B533" s="75">
        <v>45</v>
      </c>
      <c r="C533" s="24" t="s">
        <v>51</v>
      </c>
      <c r="D533" s="24" t="s">
        <v>60</v>
      </c>
      <c r="E533" s="24" t="s">
        <v>1537</v>
      </c>
      <c r="F533" s="24"/>
      <c r="G533" s="85" t="s">
        <v>257</v>
      </c>
      <c r="H533" s="21"/>
      <c r="I533" s="21" t="s">
        <v>1538</v>
      </c>
      <c r="J533" s="21" t="s">
        <v>1525</v>
      </c>
      <c r="K533" s="24"/>
      <c r="L533" s="21" t="s">
        <v>1465</v>
      </c>
      <c r="M533" s="21" t="s">
        <v>1473</v>
      </c>
      <c r="N533" s="21" t="s">
        <v>1471</v>
      </c>
      <c r="O533" s="24">
        <v>0</v>
      </c>
      <c r="P533" s="24">
        <v>0</v>
      </c>
      <c r="Q533" s="24" t="s">
        <v>1461</v>
      </c>
      <c r="R533" s="24" t="s">
        <v>1462</v>
      </c>
      <c r="S533" s="147"/>
      <c r="T533" s="31"/>
      <c r="U533">
        <f t="shared" si="9"/>
        <v>0</v>
      </c>
    </row>
  </sheetData>
  <autoFilter ref="B1:U533" xr:uid="{00000000-0001-0000-F401-000000000000}"/>
  <conditionalFormatting sqref="H2">
    <cfRule type="duplicateValues" dxfId="664" priority="372"/>
  </conditionalFormatting>
  <conditionalFormatting sqref="H3">
    <cfRule type="duplicateValues" dxfId="663" priority="371"/>
  </conditionalFormatting>
  <conditionalFormatting sqref="H4">
    <cfRule type="duplicateValues" dxfId="662" priority="370"/>
  </conditionalFormatting>
  <conditionalFormatting sqref="E5">
    <cfRule type="duplicateValues" dxfId="661" priority="369"/>
  </conditionalFormatting>
  <conditionalFormatting sqref="E9">
    <cfRule type="duplicateValues" dxfId="660" priority="367"/>
  </conditionalFormatting>
  <conditionalFormatting sqref="I9">
    <cfRule type="duplicateValues" dxfId="659" priority="368"/>
  </conditionalFormatting>
  <conditionalFormatting sqref="E10">
    <cfRule type="duplicateValues" dxfId="658" priority="365"/>
  </conditionalFormatting>
  <conditionalFormatting sqref="I10">
    <cfRule type="duplicateValues" dxfId="657" priority="366"/>
  </conditionalFormatting>
  <conditionalFormatting sqref="E17">
    <cfRule type="duplicateValues" dxfId="656" priority="364"/>
  </conditionalFormatting>
  <conditionalFormatting sqref="E18">
    <cfRule type="duplicateValues" dxfId="655" priority="363"/>
  </conditionalFormatting>
  <conditionalFormatting sqref="E19">
    <cfRule type="duplicateValues" dxfId="654" priority="362"/>
  </conditionalFormatting>
  <conditionalFormatting sqref="E20">
    <cfRule type="duplicateValues" dxfId="653" priority="361"/>
  </conditionalFormatting>
  <conditionalFormatting sqref="E21">
    <cfRule type="duplicateValues" dxfId="652" priority="360"/>
  </conditionalFormatting>
  <conditionalFormatting sqref="E22">
    <cfRule type="duplicateValues" dxfId="651" priority="359"/>
  </conditionalFormatting>
  <conditionalFormatting sqref="E23">
    <cfRule type="duplicateValues" dxfId="650" priority="358"/>
  </conditionalFormatting>
  <conditionalFormatting sqref="E24">
    <cfRule type="duplicateValues" dxfId="649" priority="357"/>
  </conditionalFormatting>
  <conditionalFormatting sqref="E25">
    <cfRule type="duplicateValues" dxfId="648" priority="356"/>
  </conditionalFormatting>
  <conditionalFormatting sqref="E26">
    <cfRule type="duplicateValues" dxfId="647" priority="355"/>
  </conditionalFormatting>
  <conditionalFormatting sqref="I26">
    <cfRule type="duplicateValues" dxfId="646" priority="354"/>
  </conditionalFormatting>
  <conditionalFormatting sqref="H26">
    <cfRule type="duplicateValues" dxfId="645" priority="353"/>
  </conditionalFormatting>
  <conditionalFormatting sqref="E27">
    <cfRule type="duplicateValues" dxfId="644" priority="352"/>
  </conditionalFormatting>
  <conditionalFormatting sqref="I27">
    <cfRule type="duplicateValues" dxfId="643" priority="351"/>
  </conditionalFormatting>
  <conditionalFormatting sqref="E28">
    <cfRule type="duplicateValues" dxfId="642" priority="350"/>
  </conditionalFormatting>
  <conditionalFormatting sqref="E29">
    <cfRule type="duplicateValues" dxfId="641" priority="349"/>
  </conditionalFormatting>
  <conditionalFormatting sqref="I29">
    <cfRule type="duplicateValues" dxfId="640" priority="348"/>
  </conditionalFormatting>
  <conditionalFormatting sqref="H29">
    <cfRule type="duplicateValues" dxfId="639" priority="347"/>
  </conditionalFormatting>
  <conditionalFormatting sqref="E30">
    <cfRule type="duplicateValues" dxfId="638" priority="346"/>
  </conditionalFormatting>
  <conditionalFormatting sqref="H30">
    <cfRule type="duplicateValues" dxfId="637" priority="345"/>
  </conditionalFormatting>
  <conditionalFormatting sqref="I30">
    <cfRule type="duplicateValues" dxfId="636" priority="344"/>
  </conditionalFormatting>
  <conditionalFormatting sqref="E31">
    <cfRule type="duplicateValues" dxfId="635" priority="343"/>
  </conditionalFormatting>
  <conditionalFormatting sqref="E32">
    <cfRule type="duplicateValues" dxfId="634" priority="342"/>
  </conditionalFormatting>
  <conditionalFormatting sqref="E33">
    <cfRule type="duplicateValues" dxfId="633" priority="341"/>
  </conditionalFormatting>
  <conditionalFormatting sqref="E34">
    <cfRule type="duplicateValues" dxfId="632" priority="340"/>
  </conditionalFormatting>
  <conditionalFormatting sqref="E35">
    <cfRule type="duplicateValues" dxfId="631" priority="339"/>
  </conditionalFormatting>
  <conditionalFormatting sqref="E36">
    <cfRule type="duplicateValues" dxfId="630" priority="338"/>
  </conditionalFormatting>
  <conditionalFormatting sqref="E37">
    <cfRule type="duplicateValues" dxfId="629" priority="337"/>
  </conditionalFormatting>
  <conditionalFormatting sqref="E38">
    <cfRule type="duplicateValues" dxfId="628" priority="336"/>
  </conditionalFormatting>
  <conditionalFormatting sqref="E39">
    <cfRule type="duplicateValues" dxfId="627" priority="335"/>
  </conditionalFormatting>
  <conditionalFormatting sqref="E40">
    <cfRule type="duplicateValues" dxfId="626" priority="332"/>
  </conditionalFormatting>
  <conditionalFormatting sqref="E40">
    <cfRule type="duplicateValues" dxfId="625" priority="331"/>
  </conditionalFormatting>
  <conditionalFormatting sqref="E41">
    <cfRule type="duplicateValues" dxfId="624" priority="330"/>
  </conditionalFormatting>
  <conditionalFormatting sqref="E41">
    <cfRule type="duplicateValues" dxfId="623" priority="329"/>
  </conditionalFormatting>
  <conditionalFormatting sqref="E42">
    <cfRule type="duplicateValues" dxfId="622" priority="328"/>
  </conditionalFormatting>
  <conditionalFormatting sqref="E42">
    <cfRule type="duplicateValues" dxfId="621" priority="327"/>
  </conditionalFormatting>
  <conditionalFormatting sqref="E43">
    <cfRule type="duplicateValues" dxfId="620" priority="322"/>
  </conditionalFormatting>
  <conditionalFormatting sqref="E44">
    <cfRule type="duplicateValues" dxfId="619" priority="321"/>
  </conditionalFormatting>
  <conditionalFormatting sqref="E45">
    <cfRule type="duplicateValues" dxfId="618" priority="320"/>
  </conditionalFormatting>
  <conditionalFormatting sqref="E46">
    <cfRule type="duplicateValues" dxfId="617" priority="319"/>
  </conditionalFormatting>
  <conditionalFormatting sqref="E47">
    <cfRule type="duplicateValues" dxfId="616" priority="318"/>
  </conditionalFormatting>
  <conditionalFormatting sqref="E48">
    <cfRule type="duplicateValues" dxfId="615" priority="317"/>
  </conditionalFormatting>
  <conditionalFormatting sqref="E49">
    <cfRule type="duplicateValues" dxfId="614" priority="316"/>
  </conditionalFormatting>
  <conditionalFormatting sqref="E50">
    <cfRule type="duplicateValues" dxfId="613" priority="315"/>
  </conditionalFormatting>
  <conditionalFormatting sqref="E51">
    <cfRule type="duplicateValues" dxfId="612" priority="314"/>
  </conditionalFormatting>
  <conditionalFormatting sqref="E52">
    <cfRule type="duplicateValues" dxfId="611" priority="313"/>
  </conditionalFormatting>
  <conditionalFormatting sqref="E53">
    <cfRule type="duplicateValues" dxfId="610" priority="312"/>
  </conditionalFormatting>
  <conditionalFormatting sqref="E54">
    <cfRule type="duplicateValues" dxfId="609" priority="311"/>
  </conditionalFormatting>
  <conditionalFormatting sqref="E55">
    <cfRule type="duplicateValues" dxfId="608" priority="310"/>
  </conditionalFormatting>
  <conditionalFormatting sqref="E56">
    <cfRule type="duplicateValues" dxfId="607" priority="309"/>
  </conditionalFormatting>
  <conditionalFormatting sqref="E69">
    <cfRule type="duplicateValues" dxfId="606" priority="308"/>
  </conditionalFormatting>
  <conditionalFormatting sqref="E70">
    <cfRule type="duplicateValues" dxfId="605" priority="307"/>
  </conditionalFormatting>
  <conditionalFormatting sqref="E77">
    <cfRule type="duplicateValues" dxfId="604" priority="306"/>
  </conditionalFormatting>
  <conditionalFormatting sqref="E78">
    <cfRule type="duplicateValues" dxfId="603" priority="305"/>
  </conditionalFormatting>
  <conditionalFormatting sqref="E79">
    <cfRule type="duplicateValues" dxfId="602" priority="304"/>
  </conditionalFormatting>
  <conditionalFormatting sqref="E101">
    <cfRule type="duplicateValues" dxfId="601" priority="303"/>
  </conditionalFormatting>
  <conditionalFormatting sqref="E102">
    <cfRule type="duplicateValues" dxfId="600" priority="302"/>
  </conditionalFormatting>
  <conditionalFormatting sqref="E103">
    <cfRule type="duplicateValues" dxfId="599" priority="301"/>
  </conditionalFormatting>
  <conditionalFormatting sqref="E104">
    <cfRule type="duplicateValues" dxfId="598" priority="300"/>
  </conditionalFormatting>
  <conditionalFormatting sqref="E105">
    <cfRule type="duplicateValues" dxfId="597" priority="299"/>
  </conditionalFormatting>
  <conditionalFormatting sqref="E106">
    <cfRule type="duplicateValues" dxfId="596" priority="298"/>
  </conditionalFormatting>
  <conditionalFormatting sqref="E107">
    <cfRule type="duplicateValues" dxfId="595" priority="297"/>
  </conditionalFormatting>
  <conditionalFormatting sqref="E108">
    <cfRule type="duplicateValues" dxfId="594" priority="296"/>
  </conditionalFormatting>
  <conditionalFormatting sqref="E109">
    <cfRule type="duplicateValues" dxfId="593" priority="295"/>
  </conditionalFormatting>
  <conditionalFormatting sqref="E110">
    <cfRule type="duplicateValues" dxfId="592" priority="294"/>
  </conditionalFormatting>
  <conditionalFormatting sqref="E111">
    <cfRule type="duplicateValues" dxfId="591" priority="293"/>
  </conditionalFormatting>
  <conditionalFormatting sqref="E112">
    <cfRule type="duplicateValues" dxfId="590" priority="291"/>
  </conditionalFormatting>
  <conditionalFormatting sqref="E113">
    <cfRule type="duplicateValues" dxfId="589" priority="290"/>
  </conditionalFormatting>
  <conditionalFormatting sqref="E114">
    <cfRule type="duplicateValues" dxfId="588" priority="289"/>
  </conditionalFormatting>
  <conditionalFormatting sqref="E115">
    <cfRule type="duplicateValues" dxfId="587" priority="288"/>
  </conditionalFormatting>
  <conditionalFormatting sqref="E116">
    <cfRule type="duplicateValues" dxfId="586" priority="287"/>
  </conditionalFormatting>
  <conditionalFormatting sqref="E117">
    <cfRule type="duplicateValues" dxfId="585" priority="286"/>
  </conditionalFormatting>
  <conditionalFormatting sqref="E118">
    <cfRule type="duplicateValues" dxfId="584" priority="285"/>
  </conditionalFormatting>
  <conditionalFormatting sqref="E119">
    <cfRule type="duplicateValues" dxfId="583" priority="284"/>
  </conditionalFormatting>
  <conditionalFormatting sqref="E120">
    <cfRule type="duplicateValues" dxfId="582" priority="283"/>
  </conditionalFormatting>
  <conditionalFormatting sqref="E121">
    <cfRule type="duplicateValues" dxfId="581" priority="282"/>
  </conditionalFormatting>
  <conditionalFormatting sqref="E122">
    <cfRule type="duplicateValues" dxfId="580" priority="281"/>
  </conditionalFormatting>
  <conditionalFormatting sqref="E123">
    <cfRule type="duplicateValues" dxfId="579" priority="280"/>
  </conditionalFormatting>
  <conditionalFormatting sqref="E124">
    <cfRule type="duplicateValues" dxfId="578" priority="279"/>
  </conditionalFormatting>
  <conditionalFormatting sqref="E125">
    <cfRule type="duplicateValues" dxfId="577" priority="278"/>
  </conditionalFormatting>
  <conditionalFormatting sqref="E126">
    <cfRule type="duplicateValues" dxfId="576" priority="277"/>
  </conditionalFormatting>
  <conditionalFormatting sqref="E127">
    <cfRule type="duplicateValues" dxfId="575" priority="276"/>
  </conditionalFormatting>
  <conditionalFormatting sqref="E128">
    <cfRule type="duplicateValues" dxfId="574" priority="275"/>
  </conditionalFormatting>
  <conditionalFormatting sqref="E129">
    <cfRule type="duplicateValues" dxfId="573" priority="274"/>
  </conditionalFormatting>
  <conditionalFormatting sqref="E130">
    <cfRule type="duplicateValues" dxfId="572" priority="271"/>
  </conditionalFormatting>
  <conditionalFormatting sqref="E131">
    <cfRule type="duplicateValues" dxfId="571" priority="270"/>
  </conditionalFormatting>
  <conditionalFormatting sqref="E149">
    <cfRule type="duplicateValues" dxfId="570" priority="269"/>
  </conditionalFormatting>
  <conditionalFormatting sqref="H149">
    <cfRule type="duplicateValues" dxfId="569" priority="268"/>
  </conditionalFormatting>
  <conditionalFormatting sqref="E150">
    <cfRule type="duplicateValues" dxfId="568" priority="267"/>
  </conditionalFormatting>
  <conditionalFormatting sqref="E151">
    <cfRule type="duplicateValues" dxfId="567" priority="266"/>
  </conditionalFormatting>
  <conditionalFormatting sqref="E160">
    <cfRule type="duplicateValues" dxfId="566" priority="265"/>
  </conditionalFormatting>
  <conditionalFormatting sqref="E161">
    <cfRule type="duplicateValues" dxfId="565" priority="264"/>
  </conditionalFormatting>
  <conditionalFormatting sqref="E162">
    <cfRule type="duplicateValues" dxfId="564" priority="263"/>
  </conditionalFormatting>
  <conditionalFormatting sqref="E163">
    <cfRule type="duplicateValues" dxfId="563" priority="262"/>
  </conditionalFormatting>
  <conditionalFormatting sqref="E164">
    <cfRule type="duplicateValues" dxfId="562" priority="261"/>
  </conditionalFormatting>
  <conditionalFormatting sqref="E165">
    <cfRule type="duplicateValues" dxfId="561" priority="260"/>
  </conditionalFormatting>
  <conditionalFormatting sqref="E166">
    <cfRule type="duplicateValues" dxfId="560" priority="259"/>
  </conditionalFormatting>
  <conditionalFormatting sqref="E167">
    <cfRule type="duplicateValues" dxfId="559" priority="258"/>
  </conditionalFormatting>
  <conditionalFormatting sqref="E168">
    <cfRule type="duplicateValues" dxfId="558" priority="257"/>
  </conditionalFormatting>
  <conditionalFormatting sqref="E169">
    <cfRule type="duplicateValues" dxfId="557" priority="256"/>
  </conditionalFormatting>
  <conditionalFormatting sqref="E170">
    <cfRule type="duplicateValues" dxfId="556" priority="255"/>
  </conditionalFormatting>
  <conditionalFormatting sqref="E171">
    <cfRule type="duplicateValues" dxfId="555" priority="254"/>
  </conditionalFormatting>
  <conditionalFormatting sqref="E172">
    <cfRule type="duplicateValues" dxfId="554" priority="253"/>
  </conditionalFormatting>
  <conditionalFormatting sqref="E173">
    <cfRule type="duplicateValues" dxfId="553" priority="252"/>
  </conditionalFormatting>
  <conditionalFormatting sqref="E174">
    <cfRule type="duplicateValues" dxfId="552" priority="251"/>
  </conditionalFormatting>
  <conditionalFormatting sqref="E192">
    <cfRule type="duplicateValues" dxfId="551" priority="250"/>
  </conditionalFormatting>
  <conditionalFormatting sqref="E193">
    <cfRule type="duplicateValues" dxfId="550" priority="249"/>
  </conditionalFormatting>
  <conditionalFormatting sqref="E194">
    <cfRule type="duplicateValues" dxfId="549" priority="248"/>
  </conditionalFormatting>
  <conditionalFormatting sqref="E195">
    <cfRule type="duplicateValues" dxfId="548" priority="247"/>
  </conditionalFormatting>
  <conditionalFormatting sqref="E196">
    <cfRule type="duplicateValues" dxfId="547" priority="246"/>
  </conditionalFormatting>
  <conditionalFormatting sqref="E197">
    <cfRule type="duplicateValues" dxfId="546" priority="245"/>
  </conditionalFormatting>
  <conditionalFormatting sqref="E198">
    <cfRule type="duplicateValues" dxfId="545" priority="244"/>
  </conditionalFormatting>
  <conditionalFormatting sqref="E199">
    <cfRule type="duplicateValues" dxfId="544" priority="243"/>
  </conditionalFormatting>
  <conditionalFormatting sqref="E200">
    <cfRule type="duplicateValues" dxfId="543" priority="242"/>
  </conditionalFormatting>
  <conditionalFormatting sqref="E201">
    <cfRule type="duplicateValues" dxfId="542" priority="241"/>
  </conditionalFormatting>
  <conditionalFormatting sqref="E202">
    <cfRule type="duplicateValues" dxfId="541" priority="240"/>
  </conditionalFormatting>
  <conditionalFormatting sqref="E203">
    <cfRule type="duplicateValues" dxfId="540" priority="239"/>
  </conditionalFormatting>
  <conditionalFormatting sqref="E204">
    <cfRule type="duplicateValues" dxfId="539" priority="238"/>
  </conditionalFormatting>
  <conditionalFormatting sqref="E205">
    <cfRule type="duplicateValues" dxfId="538" priority="237"/>
  </conditionalFormatting>
  <conditionalFormatting sqref="E206">
    <cfRule type="duplicateValues" dxfId="537" priority="236"/>
  </conditionalFormatting>
  <conditionalFormatting sqref="E207">
    <cfRule type="duplicateValues" dxfId="536" priority="235"/>
  </conditionalFormatting>
  <conditionalFormatting sqref="E208">
    <cfRule type="duplicateValues" dxfId="535" priority="234"/>
  </conditionalFormatting>
  <conditionalFormatting sqref="E209">
    <cfRule type="duplicateValues" dxfId="534" priority="233"/>
  </conditionalFormatting>
  <conditionalFormatting sqref="E210">
    <cfRule type="duplicateValues" dxfId="533" priority="232"/>
  </conditionalFormatting>
  <conditionalFormatting sqref="E211">
    <cfRule type="duplicateValues" dxfId="532" priority="231"/>
  </conditionalFormatting>
  <conditionalFormatting sqref="E294">
    <cfRule type="duplicateValues" dxfId="531" priority="158"/>
  </conditionalFormatting>
  <conditionalFormatting sqref="E295">
    <cfRule type="duplicateValues" dxfId="530" priority="157"/>
  </conditionalFormatting>
  <conditionalFormatting sqref="E296">
    <cfRule type="duplicateValues" dxfId="529" priority="156"/>
  </conditionalFormatting>
  <conditionalFormatting sqref="E297">
    <cfRule type="duplicateValues" dxfId="528" priority="155"/>
  </conditionalFormatting>
  <conditionalFormatting sqref="E298">
    <cfRule type="duplicateValues" dxfId="527" priority="154"/>
  </conditionalFormatting>
  <conditionalFormatting sqref="E299">
    <cfRule type="duplicateValues" dxfId="526" priority="153"/>
  </conditionalFormatting>
  <conditionalFormatting sqref="E300">
    <cfRule type="duplicateValues" dxfId="525" priority="152"/>
  </conditionalFormatting>
  <conditionalFormatting sqref="E301">
    <cfRule type="duplicateValues" dxfId="524" priority="151"/>
  </conditionalFormatting>
  <conditionalFormatting sqref="E302">
    <cfRule type="duplicateValues" dxfId="523" priority="150"/>
  </conditionalFormatting>
  <conditionalFormatting sqref="E303">
    <cfRule type="duplicateValues" dxfId="522" priority="149"/>
  </conditionalFormatting>
  <conditionalFormatting sqref="E304">
    <cfRule type="duplicateValues" dxfId="521" priority="148"/>
  </conditionalFormatting>
  <conditionalFormatting sqref="E305">
    <cfRule type="duplicateValues" dxfId="520" priority="147"/>
  </conditionalFormatting>
  <conditionalFormatting sqref="E306">
    <cfRule type="duplicateValues" dxfId="519" priority="146"/>
  </conditionalFormatting>
  <conditionalFormatting sqref="E307">
    <cfRule type="duplicateValues" dxfId="518" priority="145"/>
  </conditionalFormatting>
  <conditionalFormatting sqref="E308">
    <cfRule type="duplicateValues" dxfId="517" priority="144"/>
  </conditionalFormatting>
  <conditionalFormatting sqref="E309">
    <cfRule type="duplicateValues" dxfId="516" priority="143"/>
  </conditionalFormatting>
  <conditionalFormatting sqref="E310">
    <cfRule type="duplicateValues" dxfId="515" priority="142"/>
  </conditionalFormatting>
  <conditionalFormatting sqref="E311">
    <cfRule type="duplicateValues" dxfId="514" priority="141"/>
  </conditionalFormatting>
  <conditionalFormatting sqref="E312">
    <cfRule type="duplicateValues" dxfId="513" priority="140"/>
  </conditionalFormatting>
  <conditionalFormatting sqref="E313">
    <cfRule type="duplicateValues" dxfId="512" priority="139"/>
  </conditionalFormatting>
  <conditionalFormatting sqref="E314">
    <cfRule type="duplicateValues" dxfId="511" priority="138"/>
  </conditionalFormatting>
  <conditionalFormatting sqref="E315">
    <cfRule type="duplicateValues" dxfId="510" priority="137"/>
  </conditionalFormatting>
  <conditionalFormatting sqref="E316">
    <cfRule type="duplicateValues" dxfId="509" priority="136"/>
  </conditionalFormatting>
  <conditionalFormatting sqref="E317">
    <cfRule type="duplicateValues" dxfId="508" priority="135"/>
  </conditionalFormatting>
  <conditionalFormatting sqref="E318">
    <cfRule type="duplicateValues" dxfId="507" priority="134"/>
  </conditionalFormatting>
  <conditionalFormatting sqref="E319">
    <cfRule type="duplicateValues" dxfId="506" priority="124"/>
  </conditionalFormatting>
  <conditionalFormatting sqref="E320">
    <cfRule type="duplicateValues" dxfId="505" priority="123"/>
  </conditionalFormatting>
  <conditionalFormatting sqref="E321">
    <cfRule type="duplicateValues" dxfId="504" priority="122"/>
  </conditionalFormatting>
  <conditionalFormatting sqref="E322">
    <cfRule type="duplicateValues" dxfId="503" priority="121"/>
  </conditionalFormatting>
  <conditionalFormatting sqref="H323">
    <cfRule type="duplicateValues" dxfId="502" priority="120"/>
  </conditionalFormatting>
  <conditionalFormatting sqref="H324">
    <cfRule type="duplicateValues" dxfId="501" priority="119"/>
  </conditionalFormatting>
  <conditionalFormatting sqref="H325">
    <cfRule type="duplicateValues" dxfId="500" priority="116"/>
  </conditionalFormatting>
  <conditionalFormatting sqref="H326">
    <cfRule type="duplicateValues" dxfId="499" priority="115"/>
  </conditionalFormatting>
  <conditionalFormatting sqref="H327">
    <cfRule type="duplicateValues" dxfId="498" priority="110"/>
  </conditionalFormatting>
  <conditionalFormatting sqref="H328">
    <cfRule type="duplicateValues" dxfId="497" priority="109"/>
  </conditionalFormatting>
  <conditionalFormatting sqref="H329">
    <cfRule type="duplicateValues" dxfId="496" priority="106"/>
  </conditionalFormatting>
  <conditionalFormatting sqref="H330">
    <cfRule type="duplicateValues" dxfId="495" priority="105"/>
  </conditionalFormatting>
  <conditionalFormatting sqref="H330">
    <cfRule type="duplicateValues" dxfId="494" priority="104"/>
  </conditionalFormatting>
  <conditionalFormatting sqref="I331:J331">
    <cfRule type="duplicateValues" dxfId="493" priority="103"/>
  </conditionalFormatting>
  <conditionalFormatting sqref="I332:J332">
    <cfRule type="duplicateValues" dxfId="492" priority="102"/>
  </conditionalFormatting>
  <conditionalFormatting sqref="H335">
    <cfRule type="duplicateValues" dxfId="491" priority="101"/>
  </conditionalFormatting>
  <conditionalFormatting sqref="H336">
    <cfRule type="duplicateValues" dxfId="490" priority="100"/>
  </conditionalFormatting>
  <conditionalFormatting sqref="H337">
    <cfRule type="duplicateValues" dxfId="489" priority="99"/>
  </conditionalFormatting>
  <conditionalFormatting sqref="E338">
    <cfRule type="duplicateValues" dxfId="488" priority="98"/>
  </conditionalFormatting>
  <conditionalFormatting sqref="E339">
    <cfRule type="duplicateValues" dxfId="487" priority="97"/>
  </conditionalFormatting>
  <conditionalFormatting sqref="E340">
    <cfRule type="duplicateValues" dxfId="486" priority="96"/>
  </conditionalFormatting>
  <conditionalFormatting sqref="E341">
    <cfRule type="duplicateValues" dxfId="485" priority="95"/>
  </conditionalFormatting>
  <conditionalFormatting sqref="E342">
    <cfRule type="duplicateValues" dxfId="484" priority="94"/>
  </conditionalFormatting>
  <conditionalFormatting sqref="E343">
    <cfRule type="duplicateValues" dxfId="483" priority="93"/>
  </conditionalFormatting>
  <conditionalFormatting sqref="E344">
    <cfRule type="duplicateValues" dxfId="482" priority="92"/>
  </conditionalFormatting>
  <conditionalFormatting sqref="E345">
    <cfRule type="duplicateValues" dxfId="481" priority="91"/>
  </conditionalFormatting>
  <conditionalFormatting sqref="E364">
    <cfRule type="duplicateValues" dxfId="480" priority="90"/>
  </conditionalFormatting>
  <conditionalFormatting sqref="E365">
    <cfRule type="duplicateValues" dxfId="479" priority="89"/>
  </conditionalFormatting>
  <conditionalFormatting sqref="E366">
    <cfRule type="duplicateValues" dxfId="478" priority="88"/>
  </conditionalFormatting>
  <conditionalFormatting sqref="E367">
    <cfRule type="duplicateValues" dxfId="477" priority="87"/>
  </conditionalFormatting>
  <conditionalFormatting sqref="E368">
    <cfRule type="duplicateValues" dxfId="476" priority="86"/>
  </conditionalFormatting>
  <conditionalFormatting sqref="E369">
    <cfRule type="duplicateValues" dxfId="475" priority="85"/>
  </conditionalFormatting>
  <conditionalFormatting sqref="E370">
    <cfRule type="duplicateValues" dxfId="474" priority="84"/>
  </conditionalFormatting>
  <conditionalFormatting sqref="E371">
    <cfRule type="duplicateValues" dxfId="473" priority="83"/>
  </conditionalFormatting>
  <conditionalFormatting sqref="E378">
    <cfRule type="duplicateValues" dxfId="472" priority="82"/>
  </conditionalFormatting>
  <conditionalFormatting sqref="E379">
    <cfRule type="duplicateValues" dxfId="471" priority="81"/>
  </conditionalFormatting>
  <conditionalFormatting sqref="E380">
    <cfRule type="duplicateValues" dxfId="470" priority="80"/>
  </conditionalFormatting>
  <conditionalFormatting sqref="E381">
    <cfRule type="duplicateValues" dxfId="469" priority="79"/>
  </conditionalFormatting>
  <conditionalFormatting sqref="E431">
    <cfRule type="duplicateValues" dxfId="468" priority="78"/>
  </conditionalFormatting>
  <conditionalFormatting sqref="E432">
    <cfRule type="duplicateValues" dxfId="467" priority="77"/>
  </conditionalFormatting>
  <conditionalFormatting sqref="I433">
    <cfRule type="duplicateValues" dxfId="466" priority="74"/>
  </conditionalFormatting>
  <conditionalFormatting sqref="E433">
    <cfRule type="duplicateValues" dxfId="465" priority="75"/>
  </conditionalFormatting>
  <conditionalFormatting sqref="E434">
    <cfRule type="duplicateValues" dxfId="464" priority="73"/>
  </conditionalFormatting>
  <conditionalFormatting sqref="I434">
    <cfRule type="duplicateValues" dxfId="463" priority="72"/>
  </conditionalFormatting>
  <conditionalFormatting sqref="I435">
    <cfRule type="duplicateValues" dxfId="462" priority="70"/>
  </conditionalFormatting>
  <conditionalFormatting sqref="E435">
    <cfRule type="duplicateValues" dxfId="461" priority="71"/>
  </conditionalFormatting>
  <conditionalFormatting sqref="E436">
    <cfRule type="duplicateValues" dxfId="460" priority="69"/>
  </conditionalFormatting>
  <conditionalFormatting sqref="I436">
    <cfRule type="duplicateValues" dxfId="459" priority="68"/>
  </conditionalFormatting>
  <conditionalFormatting sqref="I437">
    <cfRule type="duplicateValues" dxfId="458" priority="66"/>
  </conditionalFormatting>
  <conditionalFormatting sqref="E437">
    <cfRule type="duplicateValues" dxfId="457" priority="67"/>
  </conditionalFormatting>
  <conditionalFormatting sqref="E438">
    <cfRule type="duplicateValues" dxfId="456" priority="65"/>
  </conditionalFormatting>
  <conditionalFormatting sqref="I438">
    <cfRule type="duplicateValues" dxfId="455" priority="64"/>
  </conditionalFormatting>
  <conditionalFormatting sqref="I439">
    <cfRule type="duplicateValues" dxfId="454" priority="62"/>
  </conditionalFormatting>
  <conditionalFormatting sqref="E439">
    <cfRule type="duplicateValues" dxfId="453" priority="63"/>
  </conditionalFormatting>
  <conditionalFormatting sqref="E440">
    <cfRule type="duplicateValues" dxfId="452" priority="61"/>
  </conditionalFormatting>
  <conditionalFormatting sqref="I440">
    <cfRule type="duplicateValues" dxfId="451" priority="60"/>
  </conditionalFormatting>
  <conditionalFormatting sqref="H441">
    <cfRule type="duplicateValues" dxfId="450" priority="58"/>
  </conditionalFormatting>
  <conditionalFormatting sqref="E441">
    <cfRule type="duplicateValues" dxfId="449" priority="59"/>
  </conditionalFormatting>
  <conditionalFormatting sqref="E452">
    <cfRule type="duplicateValues" dxfId="448" priority="57"/>
  </conditionalFormatting>
  <conditionalFormatting sqref="E458">
    <cfRule type="duplicateValues" dxfId="447" priority="56"/>
  </conditionalFormatting>
  <conditionalFormatting sqref="H458">
    <cfRule type="duplicateValues" dxfId="446" priority="55"/>
  </conditionalFormatting>
  <conditionalFormatting sqref="E459">
    <cfRule type="duplicateValues" dxfId="445" priority="54"/>
  </conditionalFormatting>
  <conditionalFormatting sqref="H459">
    <cfRule type="duplicateValues" dxfId="444" priority="53"/>
  </conditionalFormatting>
  <conditionalFormatting sqref="E460">
    <cfRule type="duplicateValues" dxfId="443" priority="52"/>
  </conditionalFormatting>
  <conditionalFormatting sqref="H460">
    <cfRule type="duplicateValues" dxfId="442" priority="51"/>
  </conditionalFormatting>
  <conditionalFormatting sqref="E461">
    <cfRule type="duplicateValues" dxfId="441" priority="50"/>
  </conditionalFormatting>
  <conditionalFormatting sqref="H461">
    <cfRule type="duplicateValues" dxfId="440" priority="49"/>
  </conditionalFormatting>
  <conditionalFormatting sqref="H462">
    <cfRule type="duplicateValues" dxfId="439" priority="47"/>
  </conditionalFormatting>
  <conditionalFormatting sqref="E462">
    <cfRule type="duplicateValues" dxfId="438" priority="48"/>
  </conditionalFormatting>
  <conditionalFormatting sqref="H463">
    <cfRule type="duplicateValues" dxfId="437" priority="45"/>
  </conditionalFormatting>
  <conditionalFormatting sqref="E463">
    <cfRule type="duplicateValues" dxfId="436" priority="46"/>
  </conditionalFormatting>
  <conditionalFormatting sqref="E464">
    <cfRule type="duplicateValues" dxfId="435" priority="44"/>
  </conditionalFormatting>
  <conditionalFormatting sqref="E465">
    <cfRule type="duplicateValues" dxfId="434" priority="43"/>
  </conditionalFormatting>
  <conditionalFormatting sqref="E466">
    <cfRule type="duplicateValues" dxfId="433" priority="42"/>
  </conditionalFormatting>
  <conditionalFormatting sqref="E467">
    <cfRule type="duplicateValues" dxfId="432" priority="41"/>
  </conditionalFormatting>
  <conditionalFormatting sqref="E468">
    <cfRule type="duplicateValues" dxfId="431" priority="40"/>
  </conditionalFormatting>
  <conditionalFormatting sqref="E469">
    <cfRule type="duplicateValues" dxfId="430" priority="39"/>
  </conditionalFormatting>
  <conditionalFormatting sqref="E470">
    <cfRule type="duplicateValues" dxfId="429" priority="38"/>
  </conditionalFormatting>
  <conditionalFormatting sqref="E471">
    <cfRule type="duplicateValues" dxfId="428" priority="37"/>
  </conditionalFormatting>
  <conditionalFormatting sqref="E472">
    <cfRule type="duplicateValues" dxfId="427" priority="36"/>
  </conditionalFormatting>
  <conditionalFormatting sqref="E473">
    <cfRule type="duplicateValues" dxfId="426" priority="35"/>
  </conditionalFormatting>
  <conditionalFormatting sqref="E474">
    <cfRule type="duplicateValues" dxfId="425" priority="34"/>
  </conditionalFormatting>
  <conditionalFormatting sqref="E475">
    <cfRule type="duplicateValues" dxfId="424" priority="33"/>
  </conditionalFormatting>
  <conditionalFormatting sqref="E483">
    <cfRule type="duplicateValues" dxfId="423" priority="32"/>
  </conditionalFormatting>
  <conditionalFormatting sqref="E491">
    <cfRule type="duplicateValues" dxfId="422" priority="31"/>
  </conditionalFormatting>
  <conditionalFormatting sqref="E492">
    <cfRule type="duplicateValues" dxfId="421" priority="30"/>
  </conditionalFormatting>
  <conditionalFormatting sqref="E493">
    <cfRule type="duplicateValues" dxfId="420" priority="29"/>
  </conditionalFormatting>
  <conditionalFormatting sqref="H495">
    <cfRule type="duplicateValues" dxfId="419" priority="28"/>
  </conditionalFormatting>
  <conditionalFormatting sqref="H496">
    <cfRule type="duplicateValues" dxfId="418" priority="27"/>
  </conditionalFormatting>
  <conditionalFormatting sqref="E502">
    <cfRule type="duplicateValues" dxfId="417" priority="25"/>
  </conditionalFormatting>
  <conditionalFormatting sqref="E503">
    <cfRule type="duplicateValues" dxfId="416" priority="24"/>
  </conditionalFormatting>
  <conditionalFormatting sqref="E504">
    <cfRule type="duplicateValues" dxfId="415" priority="23"/>
  </conditionalFormatting>
  <conditionalFormatting sqref="E505">
    <cfRule type="duplicateValues" dxfId="414" priority="22"/>
  </conditionalFormatting>
  <conditionalFormatting sqref="E506">
    <cfRule type="duplicateValues" dxfId="413" priority="21"/>
  </conditionalFormatting>
  <conditionalFormatting sqref="E507">
    <cfRule type="duplicateValues" dxfId="412" priority="20"/>
  </conditionalFormatting>
  <conditionalFormatting sqref="E508">
    <cfRule type="duplicateValues" dxfId="411" priority="19"/>
  </conditionalFormatting>
  <conditionalFormatting sqref="E509">
    <cfRule type="duplicateValues" dxfId="410" priority="18"/>
  </conditionalFormatting>
  <conditionalFormatting sqref="E510">
    <cfRule type="duplicateValues" dxfId="409" priority="17"/>
  </conditionalFormatting>
  <conditionalFormatting sqref="E511">
    <cfRule type="duplicateValues" dxfId="408" priority="16"/>
  </conditionalFormatting>
  <conditionalFormatting sqref="E512">
    <cfRule type="duplicateValues" dxfId="407" priority="15"/>
  </conditionalFormatting>
  <conditionalFormatting sqref="E516">
    <cfRule type="duplicateValues" dxfId="406" priority="14"/>
  </conditionalFormatting>
  <conditionalFormatting sqref="H516">
    <cfRule type="duplicateValues" dxfId="405" priority="13"/>
  </conditionalFormatting>
  <conditionalFormatting sqref="E517">
    <cfRule type="duplicateValues" dxfId="404" priority="12"/>
  </conditionalFormatting>
  <conditionalFormatting sqref="H517">
    <cfRule type="duplicateValues" dxfId="403" priority="11"/>
  </conditionalFormatting>
  <conditionalFormatting sqref="E518">
    <cfRule type="duplicateValues" dxfId="402" priority="9"/>
  </conditionalFormatting>
  <conditionalFormatting sqref="E519">
    <cfRule type="duplicateValues" dxfId="401" priority="8"/>
  </conditionalFormatting>
  <conditionalFormatting sqref="E520">
    <cfRule type="duplicateValues" dxfId="400" priority="7"/>
  </conditionalFormatting>
  <conditionalFormatting sqref="E522">
    <cfRule type="duplicateValues" dxfId="399" priority="6"/>
  </conditionalFormatting>
  <conditionalFormatting sqref="E523">
    <cfRule type="duplicateValues" dxfId="398" priority="5"/>
  </conditionalFormatting>
  <conditionalFormatting sqref="H524">
    <cfRule type="duplicateValues" dxfId="397" priority="4"/>
  </conditionalFormatting>
  <conditionalFormatting sqref="H525">
    <cfRule type="duplicateValues" dxfId="396" priority="3"/>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74209" r:id="rId4" name="Remover Filtros">
              <controlPr defaultSize="0" print="0" autoFill="0" autoPict="0" macro="[0]!RemoveFilters">
                <anchor moveWithCells="1" sizeWithCells="1">
                  <from>
                    <xdr:col>5</xdr:col>
                    <xdr:colOff>678180</xdr:colOff>
                    <xdr:row>3</xdr:row>
                    <xdr:rowOff>0</xdr:rowOff>
                  </from>
                  <to>
                    <xdr:col>6</xdr:col>
                    <xdr:colOff>2011680</xdr:colOff>
                    <xdr:row>4</xdr:row>
                    <xdr:rowOff>7620</xdr:rowOff>
                  </to>
                </anchor>
              </controlPr>
            </control>
          </mc:Choice>
        </mc:AlternateContent>
      </controls>
    </mc:Choice>
  </mc:AlternateContent>
</worksheet>
</file>

<file path=xl/worksheets/sheet4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501-000000000000}">
  <sheetPr codeName="Sheet539"/>
  <dimension ref="A1:T566"/>
  <sheetViews>
    <sheetView zoomScale="86" zoomScaleNormal="85" workbookViewId="0"/>
  </sheetViews>
  <sheetFormatPr defaultColWidth="9" defaultRowHeight="14.4" x14ac:dyDescent="0.3"/>
  <cols>
    <col min="1" max="1" width="0.8984375" style="37" customWidth="1"/>
    <col min="2" max="2" width="15.3984375" style="46" customWidth="1"/>
    <col min="3" max="3" width="17" style="46" customWidth="1"/>
    <col min="4" max="4" width="39.8984375" style="46" bestFit="1" customWidth="1"/>
    <col min="5" max="5" width="32.59765625" style="49" customWidth="1"/>
    <col min="6" max="11" width="34.3984375" style="49" customWidth="1"/>
    <col min="12" max="12" width="23.09765625" style="49" customWidth="1"/>
    <col min="13" max="13" width="22.09765625" style="49" customWidth="1"/>
    <col min="14" max="14" width="28.8984375" style="49" customWidth="1"/>
    <col min="15" max="19" width="34.3984375" style="49" customWidth="1"/>
    <col min="20" max="20" width="39.09765625" style="49" customWidth="1"/>
    <col min="21" max="21" width="24.59765625" style="46" bestFit="1" customWidth="1"/>
    <col min="22" max="16384" width="9" style="46"/>
  </cols>
  <sheetData>
    <row r="1" spans="2:20" s="37" customFormat="1" ht="5.0999999999999996" customHeight="1" x14ac:dyDescent="0.3">
      <c r="B1" s="36"/>
      <c r="C1" s="36"/>
      <c r="D1" s="35" t="s">
        <v>0</v>
      </c>
      <c r="E1" s="235"/>
      <c r="F1" s="235"/>
      <c r="G1" s="235"/>
      <c r="H1" s="235"/>
      <c r="I1" s="235"/>
      <c r="J1" s="235"/>
      <c r="K1" s="235"/>
      <c r="L1" s="235"/>
      <c r="M1" s="235"/>
      <c r="N1" s="235"/>
      <c r="O1" s="235"/>
      <c r="P1" s="235"/>
      <c r="Q1" s="235"/>
      <c r="R1" s="235"/>
      <c r="S1" s="235"/>
      <c r="T1" s="235"/>
    </row>
    <row r="2" spans="2:20" s="37" customFormat="1" x14ac:dyDescent="0.3">
      <c r="B2" s="38"/>
      <c r="C2" s="38"/>
      <c r="D2" s="199"/>
      <c r="E2" s="235"/>
      <c r="F2" s="235"/>
      <c r="G2" s="235"/>
      <c r="H2" s="235"/>
      <c r="I2" s="235"/>
      <c r="J2" s="235"/>
      <c r="K2" s="235"/>
      <c r="L2" s="235"/>
      <c r="M2" s="235"/>
      <c r="N2" s="235"/>
      <c r="O2" s="235"/>
      <c r="P2" s="235"/>
      <c r="Q2" s="235"/>
      <c r="R2" s="235"/>
      <c r="S2" s="235"/>
      <c r="T2" s="235"/>
    </row>
    <row r="3" spans="2:20" s="37" customFormat="1" x14ac:dyDescent="0.3">
      <c r="B3" s="38"/>
      <c r="C3" s="38"/>
      <c r="D3" s="35"/>
      <c r="E3" s="235"/>
      <c r="F3" s="235"/>
      <c r="G3" s="235"/>
      <c r="H3" s="235"/>
      <c r="I3" s="235"/>
      <c r="J3" s="235"/>
      <c r="K3" s="235"/>
      <c r="L3" s="235"/>
      <c r="M3" s="235"/>
      <c r="N3" s="235"/>
      <c r="O3" s="235"/>
      <c r="P3" s="235"/>
      <c r="Q3" s="235"/>
      <c r="R3" s="235"/>
      <c r="S3" s="235"/>
      <c r="T3" s="235"/>
    </row>
    <row r="4" spans="2:20" s="37" customFormat="1" x14ac:dyDescent="0.3">
      <c r="B4" s="38"/>
      <c r="C4" s="38"/>
      <c r="D4" s="35"/>
      <c r="E4" s="235"/>
      <c r="F4" s="235"/>
      <c r="G4" s="235"/>
      <c r="H4" s="235"/>
      <c r="I4" s="235"/>
      <c r="J4" s="235"/>
      <c r="K4" s="235"/>
      <c r="L4" s="235"/>
      <c r="M4" s="235"/>
      <c r="N4" s="235"/>
      <c r="O4" s="235"/>
      <c r="P4" s="235"/>
      <c r="Q4" s="235"/>
      <c r="R4" s="235"/>
      <c r="S4" s="235"/>
      <c r="T4" s="235"/>
    </row>
    <row r="5" spans="2:20" s="37" customFormat="1" x14ac:dyDescent="0.3">
      <c r="B5" s="42" t="s">
        <v>35</v>
      </c>
      <c r="C5" s="42"/>
      <c r="D5" s="35"/>
      <c r="E5" s="235"/>
      <c r="F5" s="235"/>
      <c r="G5" s="235"/>
      <c r="H5" s="235"/>
      <c r="I5" s="235"/>
      <c r="J5" s="235"/>
      <c r="K5" s="235"/>
      <c r="L5" s="235"/>
      <c r="M5" s="235"/>
      <c r="N5" s="235"/>
      <c r="O5" s="235"/>
      <c r="P5" s="235"/>
      <c r="Q5" s="235"/>
      <c r="R5" s="235"/>
      <c r="S5" s="235"/>
      <c r="T5" s="235"/>
    </row>
    <row r="6" spans="2:20" s="59" customFormat="1" ht="3" customHeight="1" x14ac:dyDescent="0.3">
      <c r="B6" s="58"/>
      <c r="C6" s="58"/>
      <c r="D6" s="57"/>
      <c r="E6" s="236"/>
      <c r="F6" s="236"/>
      <c r="G6" s="236"/>
      <c r="H6" s="236"/>
      <c r="I6" s="236"/>
      <c r="J6" s="236"/>
      <c r="K6" s="236"/>
      <c r="L6" s="236"/>
      <c r="M6" s="236"/>
      <c r="N6" s="236"/>
      <c r="O6" s="236"/>
      <c r="P6" s="236"/>
      <c r="Q6" s="236"/>
      <c r="R6" s="236"/>
      <c r="S6" s="236"/>
      <c r="T6" s="236"/>
    </row>
    <row r="7" spans="2:20" s="37" customFormat="1" ht="13.5" customHeight="1" x14ac:dyDescent="0.3">
      <c r="B7" s="229"/>
      <c r="C7" s="229"/>
      <c r="E7" s="49"/>
      <c r="F7" s="49"/>
      <c r="G7" s="49"/>
      <c r="H7" s="49"/>
      <c r="I7" s="49"/>
      <c r="J7" s="49"/>
      <c r="K7" s="49"/>
      <c r="L7" s="49"/>
      <c r="M7" s="49"/>
      <c r="N7" s="49"/>
      <c r="O7" s="49"/>
      <c r="P7" s="49"/>
      <c r="Q7" s="49"/>
      <c r="R7" s="49"/>
      <c r="S7" s="49"/>
      <c r="T7" s="49"/>
    </row>
    <row r="8" spans="2:20" s="37" customFormat="1" ht="13.5" customHeight="1" x14ac:dyDescent="0.3">
      <c r="B8" s="263"/>
      <c r="E8" s="49"/>
      <c r="F8" s="49"/>
      <c r="G8" s="49"/>
      <c r="H8" s="49"/>
      <c r="I8" s="49"/>
      <c r="J8" s="49"/>
      <c r="K8" s="49"/>
      <c r="L8" s="49"/>
      <c r="M8" s="49"/>
      <c r="N8" s="49"/>
      <c r="O8" s="49"/>
      <c r="P8" s="49"/>
      <c r="Q8" s="49"/>
      <c r="R8" s="49"/>
      <c r="S8" s="49"/>
      <c r="T8" s="49"/>
    </row>
    <row r="9" spans="2:20" s="313" customFormat="1" ht="13.5" customHeight="1" x14ac:dyDescent="0.25">
      <c r="B9" s="325" t="s">
        <v>6922</v>
      </c>
      <c r="C9" s="325" t="s">
        <v>697</v>
      </c>
      <c r="D9" s="326" t="s">
        <v>37</v>
      </c>
      <c r="E9" s="317"/>
      <c r="F9" s="317"/>
      <c r="G9" s="317"/>
      <c r="H9" s="317"/>
      <c r="I9" s="317"/>
      <c r="J9" s="317"/>
      <c r="K9" s="317"/>
      <c r="L9" s="317"/>
      <c r="M9" s="317"/>
      <c r="N9" s="317"/>
      <c r="O9" s="317"/>
      <c r="P9" s="317"/>
      <c r="Q9" s="317"/>
      <c r="R9" s="317"/>
      <c r="S9" s="317"/>
      <c r="T9" s="317"/>
    </row>
    <row r="10" spans="2:20" s="37" customFormat="1" ht="13.5" customHeight="1" x14ac:dyDescent="0.3">
      <c r="B10" s="229"/>
      <c r="C10" s="229"/>
      <c r="D10" s="279"/>
      <c r="E10" s="49"/>
      <c r="F10" s="49"/>
      <c r="G10" s="49"/>
      <c r="H10" s="49"/>
      <c r="I10" s="49"/>
      <c r="J10" s="49"/>
      <c r="K10" s="49"/>
      <c r="L10" s="49"/>
      <c r="M10" s="49"/>
      <c r="N10" s="49"/>
      <c r="O10" s="49"/>
      <c r="P10" s="49"/>
      <c r="Q10" s="49"/>
      <c r="R10" s="49"/>
      <c r="S10" s="49"/>
      <c r="T10" s="49"/>
    </row>
    <row r="11" spans="2:20" s="37" customFormat="1" ht="13.5" customHeight="1" x14ac:dyDescent="0.3">
      <c r="B11" s="229"/>
      <c r="C11" s="262" t="s">
        <v>6923</v>
      </c>
      <c r="E11" s="49"/>
      <c r="F11" s="49"/>
      <c r="G11" s="49"/>
      <c r="H11" s="49"/>
      <c r="I11" s="49"/>
      <c r="J11" s="49"/>
      <c r="K11" s="49"/>
      <c r="L11" s="49"/>
      <c r="M11" s="49"/>
      <c r="N11" s="49"/>
      <c r="O11" s="49"/>
      <c r="P11" s="49"/>
      <c r="Q11" s="49"/>
      <c r="R11" s="49"/>
      <c r="S11" s="49"/>
      <c r="T11" s="49"/>
    </row>
    <row r="12" spans="2:20" s="37" customFormat="1" ht="13.5" customHeight="1" x14ac:dyDescent="0.3">
      <c r="B12" s="229"/>
      <c r="C12" s="262" t="s">
        <v>6924</v>
      </c>
      <c r="E12" s="49"/>
      <c r="F12" s="49"/>
      <c r="G12" s="49"/>
      <c r="H12" s="49"/>
      <c r="I12" s="49"/>
      <c r="J12" s="49"/>
      <c r="K12" s="49"/>
      <c r="L12" s="49"/>
      <c r="M12" s="49"/>
      <c r="N12" s="49"/>
      <c r="O12" s="49"/>
      <c r="P12" s="49"/>
      <c r="Q12" s="49"/>
      <c r="R12" s="49"/>
      <c r="S12" s="49"/>
      <c r="T12" s="49"/>
    </row>
    <row r="13" spans="2:20" s="37" customFormat="1" ht="13.5" customHeight="1" x14ac:dyDescent="0.3">
      <c r="B13" s="229"/>
      <c r="C13" s="264" t="s">
        <v>6925</v>
      </c>
      <c r="E13" s="49"/>
      <c r="F13" s="49"/>
      <c r="G13" s="49"/>
      <c r="H13" s="49"/>
      <c r="I13" s="49"/>
      <c r="J13" s="49"/>
      <c r="K13" s="49"/>
      <c r="L13" s="49"/>
      <c r="M13" s="49"/>
      <c r="N13" s="49"/>
      <c r="O13" s="49"/>
      <c r="P13" s="49"/>
      <c r="Q13" s="49"/>
      <c r="R13" s="49"/>
      <c r="S13" s="49"/>
      <c r="T13" s="49"/>
    </row>
    <row r="14" spans="2:20" ht="18.75" customHeight="1" x14ac:dyDescent="0.3">
      <c r="B14" s="232"/>
      <c r="C14" s="232"/>
      <c r="D14" s="43"/>
      <c r="E14" s="237"/>
      <c r="F14" s="237"/>
      <c r="G14" s="237"/>
      <c r="H14" s="237"/>
      <c r="I14" s="237"/>
      <c r="J14" s="237"/>
      <c r="K14" s="237"/>
      <c r="L14" s="237"/>
      <c r="M14" s="237"/>
      <c r="N14" s="237"/>
      <c r="O14" s="237"/>
      <c r="P14" s="237"/>
      <c r="Q14" s="237"/>
      <c r="R14" s="237"/>
      <c r="S14" s="237"/>
      <c r="T14" s="237"/>
    </row>
    <row r="15" spans="2:20" ht="27" customHeight="1" x14ac:dyDescent="0.3">
      <c r="B15" s="41" t="s">
        <v>38</v>
      </c>
      <c r="C15" s="41"/>
      <c r="D15" s="54" t="s">
        <v>6926</v>
      </c>
      <c r="E15" s="54"/>
      <c r="F15" s="54"/>
      <c r="G15" s="54"/>
      <c r="H15" s="54"/>
      <c r="I15" s="54"/>
      <c r="J15" s="54"/>
      <c r="K15" s="54"/>
      <c r="L15" s="54"/>
      <c r="M15" s="54"/>
      <c r="N15" s="54"/>
      <c r="O15" s="54"/>
      <c r="P15" s="54"/>
      <c r="Q15" s="54"/>
      <c r="R15" s="54"/>
      <c r="S15" s="54"/>
      <c r="T15" s="54" t="s">
        <v>6927</v>
      </c>
    </row>
    <row r="16" spans="2:20" s="55" customFormat="1" ht="27" customHeight="1" x14ac:dyDescent="0.25">
      <c r="B16" s="56" t="s">
        <v>51</v>
      </c>
      <c r="C16" s="56"/>
      <c r="D16" s="171" t="s">
        <v>52</v>
      </c>
      <c r="E16" s="219"/>
      <c r="F16" s="219"/>
      <c r="G16" s="219"/>
      <c r="H16" s="219"/>
      <c r="I16" s="219"/>
      <c r="J16" s="219"/>
      <c r="K16" s="219"/>
      <c r="L16" s="219"/>
      <c r="M16" s="219"/>
      <c r="N16" s="219"/>
      <c r="O16" s="219"/>
      <c r="P16" s="219"/>
      <c r="Q16" s="219"/>
      <c r="R16" s="219"/>
      <c r="S16" s="219"/>
      <c r="T16" s="219"/>
    </row>
    <row r="17" spans="2:7" s="55" customFormat="1" ht="27" customHeight="1" x14ac:dyDescent="0.25">
      <c r="B17" s="56" t="s">
        <v>51</v>
      </c>
      <c r="C17" s="56"/>
      <c r="D17" s="171" t="s">
        <v>55</v>
      </c>
      <c r="E17" s="219"/>
      <c r="F17" s="219"/>
      <c r="G17" s="219"/>
    </row>
    <row r="18" spans="2:7" s="55" customFormat="1" ht="27" customHeight="1" x14ac:dyDescent="0.25">
      <c r="B18" s="56" t="s">
        <v>51</v>
      </c>
      <c r="C18" s="56"/>
      <c r="D18" s="171" t="s">
        <v>56</v>
      </c>
      <c r="E18" s="219"/>
      <c r="F18" s="219"/>
      <c r="G18" s="219"/>
    </row>
    <row r="19" spans="2:7" s="55" customFormat="1" ht="27" customHeight="1" x14ac:dyDescent="0.25">
      <c r="B19" s="56" t="s">
        <v>51</v>
      </c>
      <c r="C19" s="56"/>
      <c r="D19" s="171" t="s">
        <v>57</v>
      </c>
      <c r="E19" s="219"/>
      <c r="F19" s="219"/>
      <c r="G19" s="219"/>
    </row>
    <row r="20" spans="2:7" s="55" customFormat="1" ht="27" customHeight="1" x14ac:dyDescent="0.25">
      <c r="B20" s="56" t="s">
        <v>51</v>
      </c>
      <c r="C20" s="56"/>
      <c r="D20" s="171" t="s">
        <v>58</v>
      </c>
      <c r="E20" s="219"/>
      <c r="F20" s="219"/>
      <c r="G20" s="219"/>
    </row>
    <row r="21" spans="2:7" s="55" customFormat="1" ht="27" customHeight="1" x14ac:dyDescent="0.25">
      <c r="B21" s="56" t="s">
        <v>51</v>
      </c>
      <c r="C21" s="56"/>
      <c r="D21" s="171" t="s">
        <v>59</v>
      </c>
      <c r="E21" s="219"/>
      <c r="F21" s="219"/>
      <c r="G21" s="219"/>
    </row>
    <row r="22" spans="2:7" s="55" customFormat="1" ht="27" customHeight="1" x14ac:dyDescent="0.25">
      <c r="B22" s="56" t="s">
        <v>51</v>
      </c>
      <c r="C22" s="56"/>
      <c r="D22" s="171" t="s">
        <v>60</v>
      </c>
      <c r="E22" s="219"/>
      <c r="F22" s="219"/>
      <c r="G22" s="219"/>
    </row>
    <row r="23" spans="2:7" s="55" customFormat="1" ht="27" customHeight="1" x14ac:dyDescent="0.25">
      <c r="B23" s="56" t="s">
        <v>51</v>
      </c>
      <c r="C23" s="56"/>
      <c r="D23" s="171" t="s">
        <v>61</v>
      </c>
      <c r="E23" s="219"/>
      <c r="F23" s="219"/>
      <c r="G23" s="219"/>
    </row>
    <row r="24" spans="2:7" s="55" customFormat="1" ht="27" customHeight="1" x14ac:dyDescent="0.25">
      <c r="B24" s="56" t="s">
        <v>51</v>
      </c>
      <c r="C24" s="56"/>
      <c r="D24" s="171" t="s">
        <v>62</v>
      </c>
      <c r="E24" s="219"/>
      <c r="F24" s="219"/>
      <c r="G24" s="219"/>
    </row>
    <row r="25" spans="2:7" s="55" customFormat="1" ht="27" customHeight="1" x14ac:dyDescent="0.25">
      <c r="B25" s="56" t="s">
        <v>51</v>
      </c>
      <c r="C25" s="56"/>
      <c r="D25" s="171" t="s">
        <v>63</v>
      </c>
      <c r="E25" s="219"/>
      <c r="F25" s="219"/>
      <c r="G25" s="219"/>
    </row>
    <row r="26" spans="2:7" s="55" customFormat="1" ht="27" customHeight="1" x14ac:dyDescent="0.25">
      <c r="B26" s="56" t="s">
        <v>51</v>
      </c>
      <c r="C26" s="56"/>
      <c r="D26" s="171" t="s">
        <v>64</v>
      </c>
      <c r="E26" s="219"/>
      <c r="F26" s="219"/>
      <c r="G26" s="219"/>
    </row>
    <row r="27" spans="2:7" s="55" customFormat="1" ht="27" customHeight="1" x14ac:dyDescent="0.25">
      <c r="B27" s="56" t="s">
        <v>51</v>
      </c>
      <c r="C27" s="56"/>
      <c r="D27" s="171" t="s">
        <v>65</v>
      </c>
      <c r="E27" s="219"/>
      <c r="F27" s="219"/>
      <c r="G27" s="219"/>
    </row>
    <row r="28" spans="2:7" s="55" customFormat="1" ht="27" customHeight="1" x14ac:dyDescent="0.25">
      <c r="B28" s="56" t="s">
        <v>51</v>
      </c>
      <c r="C28" s="56"/>
      <c r="D28" s="171" t="s">
        <v>66</v>
      </c>
      <c r="E28" s="219"/>
      <c r="F28" s="219"/>
      <c r="G28" s="219"/>
    </row>
    <row r="29" spans="2:7" s="55" customFormat="1" ht="27" customHeight="1" x14ac:dyDescent="0.25">
      <c r="B29" s="56" t="s">
        <v>51</v>
      </c>
      <c r="C29" s="56"/>
      <c r="D29" s="171" t="s">
        <v>67</v>
      </c>
      <c r="E29" s="219"/>
      <c r="F29" s="219"/>
      <c r="G29" s="219"/>
    </row>
    <row r="30" spans="2:7" s="55" customFormat="1" ht="27" customHeight="1" x14ac:dyDescent="0.25">
      <c r="B30" s="56" t="s">
        <v>51</v>
      </c>
      <c r="C30" s="56"/>
      <c r="D30" s="171" t="s">
        <v>68</v>
      </c>
      <c r="E30" s="219"/>
      <c r="F30" s="219"/>
      <c r="G30" s="219"/>
    </row>
    <row r="31" spans="2:7" s="55" customFormat="1" ht="27" customHeight="1" x14ac:dyDescent="0.25">
      <c r="B31" s="56" t="s">
        <v>51</v>
      </c>
      <c r="C31" s="56"/>
      <c r="D31" s="171" t="s">
        <v>69</v>
      </c>
      <c r="E31" s="219"/>
      <c r="F31" s="219"/>
      <c r="G31" s="219"/>
    </row>
    <row r="32" spans="2:7" s="55" customFormat="1" ht="27" customHeight="1" x14ac:dyDescent="0.25">
      <c r="B32" s="56" t="s">
        <v>51</v>
      </c>
      <c r="C32" s="56"/>
      <c r="D32" s="171" t="s">
        <v>70</v>
      </c>
      <c r="E32" s="219"/>
      <c r="F32" s="219"/>
      <c r="G32" s="219"/>
    </row>
    <row r="33" spans="2:7" s="55" customFormat="1" ht="27" customHeight="1" x14ac:dyDescent="0.25">
      <c r="B33" s="56" t="s">
        <v>51</v>
      </c>
      <c r="C33" s="56"/>
      <c r="D33" s="171" t="s">
        <v>71</v>
      </c>
      <c r="E33" s="219"/>
      <c r="F33" s="219"/>
      <c r="G33" s="219"/>
    </row>
    <row r="34" spans="2:7" s="55" customFormat="1" ht="27" customHeight="1" x14ac:dyDescent="0.25">
      <c r="B34" s="56" t="s">
        <v>51</v>
      </c>
      <c r="C34" s="56"/>
      <c r="D34" s="171" t="s">
        <v>72</v>
      </c>
      <c r="E34" s="219"/>
      <c r="F34" s="219"/>
      <c r="G34" s="219"/>
    </row>
    <row r="35" spans="2:7" s="55" customFormat="1" ht="27" customHeight="1" x14ac:dyDescent="0.25">
      <c r="B35" s="56" t="s">
        <v>51</v>
      </c>
      <c r="C35" s="56"/>
      <c r="D35" s="171" t="s">
        <v>73</v>
      </c>
      <c r="E35" s="219"/>
      <c r="F35" s="219"/>
      <c r="G35" s="219"/>
    </row>
    <row r="36" spans="2:7" s="55" customFormat="1" ht="27" customHeight="1" x14ac:dyDescent="0.25">
      <c r="B36" s="56" t="s">
        <v>51</v>
      </c>
      <c r="C36" s="56"/>
      <c r="D36" s="171" t="s">
        <v>74</v>
      </c>
      <c r="E36" s="219"/>
      <c r="F36" s="219"/>
      <c r="G36" s="219"/>
    </row>
    <row r="37" spans="2:7" s="55" customFormat="1" ht="27" customHeight="1" x14ac:dyDescent="0.25">
      <c r="B37" s="56" t="s">
        <v>51</v>
      </c>
      <c r="C37" s="56"/>
      <c r="D37" s="171" t="s">
        <v>75</v>
      </c>
      <c r="E37" s="219"/>
      <c r="F37" s="219"/>
      <c r="G37" s="219"/>
    </row>
    <row r="38" spans="2:7" s="55" customFormat="1" ht="27" customHeight="1" x14ac:dyDescent="0.25">
      <c r="B38" s="56" t="s">
        <v>51</v>
      </c>
      <c r="C38" s="56"/>
      <c r="D38" s="171" t="s">
        <v>76</v>
      </c>
      <c r="E38" s="219"/>
      <c r="F38" s="219"/>
      <c r="G38" s="219"/>
    </row>
    <row r="39" spans="2:7" s="55" customFormat="1" ht="27" customHeight="1" x14ac:dyDescent="0.25">
      <c r="B39" s="56" t="s">
        <v>51</v>
      </c>
      <c r="C39" s="56"/>
      <c r="D39" s="171" t="s">
        <v>77</v>
      </c>
      <c r="E39" s="219"/>
      <c r="F39" s="219"/>
      <c r="G39" s="219"/>
    </row>
    <row r="40" spans="2:7" s="55" customFormat="1" ht="27" customHeight="1" x14ac:dyDescent="0.25">
      <c r="B40" s="56" t="s">
        <v>51</v>
      </c>
      <c r="C40" s="56"/>
      <c r="D40" s="171" t="s">
        <v>78</v>
      </c>
      <c r="E40" s="219"/>
      <c r="F40" s="219"/>
      <c r="G40" s="219"/>
    </row>
    <row r="41" spans="2:7" s="55" customFormat="1" ht="27" customHeight="1" x14ac:dyDescent="0.25">
      <c r="B41" s="56" t="s">
        <v>51</v>
      </c>
      <c r="C41" s="56"/>
      <c r="D41" s="171" t="s">
        <v>79</v>
      </c>
      <c r="E41" s="219"/>
      <c r="F41" s="219"/>
      <c r="G41" s="219"/>
    </row>
    <row r="42" spans="2:7" s="55" customFormat="1" ht="27" customHeight="1" x14ac:dyDescent="0.25">
      <c r="B42" s="56" t="s">
        <v>51</v>
      </c>
      <c r="C42" s="56"/>
      <c r="D42" s="171" t="s">
        <v>80</v>
      </c>
      <c r="E42" s="219"/>
      <c r="F42" s="219"/>
      <c r="G42" s="219"/>
    </row>
    <row r="43" spans="2:7" s="55" customFormat="1" ht="27" customHeight="1" x14ac:dyDescent="0.25">
      <c r="B43" s="56" t="s">
        <v>51</v>
      </c>
      <c r="C43" s="56"/>
      <c r="D43" s="171" t="s">
        <v>81</v>
      </c>
      <c r="E43" s="219"/>
      <c r="F43" s="219"/>
      <c r="G43" s="219"/>
    </row>
    <row r="44" spans="2:7" s="55" customFormat="1" ht="27" customHeight="1" x14ac:dyDescent="0.25">
      <c r="B44" s="56" t="s">
        <v>51</v>
      </c>
      <c r="C44" s="56"/>
      <c r="D44" s="171" t="s">
        <v>82</v>
      </c>
      <c r="E44" s="219"/>
      <c r="F44" s="219"/>
      <c r="G44" s="219"/>
    </row>
    <row r="45" spans="2:7" s="55" customFormat="1" ht="27" customHeight="1" x14ac:dyDescent="0.25">
      <c r="B45" s="56" t="s">
        <v>51</v>
      </c>
      <c r="C45" s="56"/>
      <c r="D45" s="171" t="s">
        <v>83</v>
      </c>
      <c r="E45" s="219"/>
      <c r="F45" s="219"/>
      <c r="G45" s="219"/>
    </row>
    <row r="46" spans="2:7" s="55" customFormat="1" ht="27" customHeight="1" x14ac:dyDescent="0.25">
      <c r="B46" s="56" t="s">
        <v>51</v>
      </c>
      <c r="C46" s="56"/>
      <c r="D46" s="171" t="s">
        <v>84</v>
      </c>
      <c r="E46" s="219"/>
      <c r="F46" s="219"/>
      <c r="G46" s="219"/>
    </row>
    <row r="47" spans="2:7" s="55" customFormat="1" ht="27" customHeight="1" x14ac:dyDescent="0.25">
      <c r="B47" s="56" t="s">
        <v>51</v>
      </c>
      <c r="C47" s="56"/>
      <c r="D47" s="171" t="s">
        <v>85</v>
      </c>
      <c r="E47" s="219"/>
      <c r="F47" s="219"/>
      <c r="G47" s="219"/>
    </row>
    <row r="48" spans="2:7" s="55" customFormat="1" ht="27" customHeight="1" x14ac:dyDescent="0.25">
      <c r="B48" s="56" t="s">
        <v>51</v>
      </c>
      <c r="C48" s="56"/>
      <c r="D48" s="171" t="s">
        <v>86</v>
      </c>
      <c r="E48" s="219"/>
      <c r="F48" s="219"/>
      <c r="G48" s="219"/>
    </row>
    <row r="49" spans="2:7" s="55" customFormat="1" ht="27" customHeight="1" x14ac:dyDescent="0.25">
      <c r="B49" s="56" t="s">
        <v>51</v>
      </c>
      <c r="C49" s="56"/>
      <c r="D49" s="171" t="s">
        <v>87</v>
      </c>
      <c r="E49" s="219"/>
      <c r="F49" s="219"/>
      <c r="G49" s="219"/>
    </row>
    <row r="50" spans="2:7" s="55" customFormat="1" ht="27" customHeight="1" x14ac:dyDescent="0.25">
      <c r="B50" s="56" t="s">
        <v>51</v>
      </c>
      <c r="C50" s="56"/>
      <c r="D50" s="171" t="s">
        <v>88</v>
      </c>
      <c r="E50" s="219"/>
      <c r="F50" s="219"/>
      <c r="G50" s="219"/>
    </row>
    <row r="51" spans="2:7" s="55" customFormat="1" ht="27" customHeight="1" x14ac:dyDescent="0.25">
      <c r="B51" s="56" t="s">
        <v>51</v>
      </c>
      <c r="C51" s="56"/>
      <c r="D51" s="171" t="s">
        <v>89</v>
      </c>
      <c r="E51" s="219"/>
      <c r="F51" s="219"/>
      <c r="G51" s="219"/>
    </row>
    <row r="52" spans="2:7" s="55" customFormat="1" ht="27" customHeight="1" x14ac:dyDescent="0.25">
      <c r="B52" s="56" t="s">
        <v>51</v>
      </c>
      <c r="C52" s="56"/>
      <c r="D52" s="171" t="s">
        <v>90</v>
      </c>
      <c r="E52" s="219"/>
      <c r="F52" s="219"/>
      <c r="G52" s="219"/>
    </row>
    <row r="53" spans="2:7" s="55" customFormat="1" ht="27" customHeight="1" x14ac:dyDescent="0.25">
      <c r="B53" s="56" t="s">
        <v>51</v>
      </c>
      <c r="C53" s="56"/>
      <c r="D53" s="171" t="s">
        <v>91</v>
      </c>
      <c r="E53" s="219"/>
      <c r="F53" s="219"/>
      <c r="G53" s="219"/>
    </row>
    <row r="54" spans="2:7" s="55" customFormat="1" ht="27" customHeight="1" x14ac:dyDescent="0.25">
      <c r="B54" s="56" t="s">
        <v>51</v>
      </c>
      <c r="C54" s="56"/>
      <c r="D54" s="171" t="s">
        <v>92</v>
      </c>
      <c r="E54" s="219"/>
      <c r="F54" s="219"/>
      <c r="G54" s="219"/>
    </row>
    <row r="55" spans="2:7" s="55" customFormat="1" ht="27" customHeight="1" x14ac:dyDescent="0.25">
      <c r="B55" s="56" t="s">
        <v>51</v>
      </c>
      <c r="C55" s="56"/>
      <c r="D55" s="171" t="s">
        <v>93</v>
      </c>
      <c r="E55" s="219"/>
      <c r="F55" s="219"/>
      <c r="G55" s="219"/>
    </row>
    <row r="56" spans="2:7" s="55" customFormat="1" ht="27" customHeight="1" x14ac:dyDescent="0.25">
      <c r="B56" s="56" t="s">
        <v>51</v>
      </c>
      <c r="C56" s="56"/>
      <c r="D56" s="171" t="s">
        <v>94</v>
      </c>
      <c r="E56" s="219"/>
      <c r="F56" s="219"/>
      <c r="G56" s="219"/>
    </row>
    <row r="57" spans="2:7" s="55" customFormat="1" ht="27" customHeight="1" x14ac:dyDescent="0.25">
      <c r="B57" s="56" t="s">
        <v>51</v>
      </c>
      <c r="C57" s="56"/>
      <c r="D57" s="171" t="s">
        <v>95</v>
      </c>
      <c r="E57" s="219"/>
      <c r="F57" s="219"/>
      <c r="G57" s="219"/>
    </row>
    <row r="58" spans="2:7" s="55" customFormat="1" ht="27" customHeight="1" x14ac:dyDescent="0.25">
      <c r="B58" s="56" t="s">
        <v>51</v>
      </c>
      <c r="C58" s="56"/>
      <c r="D58" s="171" t="s">
        <v>96</v>
      </c>
      <c r="E58" s="219"/>
      <c r="F58" s="219"/>
      <c r="G58" s="219"/>
    </row>
    <row r="59" spans="2:7" s="55" customFormat="1" ht="27" customHeight="1" x14ac:dyDescent="0.25">
      <c r="B59" s="56" t="s">
        <v>51</v>
      </c>
      <c r="C59" s="56"/>
      <c r="D59" s="171" t="s">
        <v>97</v>
      </c>
      <c r="E59" s="219"/>
      <c r="F59" s="219"/>
      <c r="G59" s="219"/>
    </row>
    <row r="60" spans="2:7" s="55" customFormat="1" ht="27" customHeight="1" x14ac:dyDescent="0.25">
      <c r="B60" s="56" t="s">
        <v>51</v>
      </c>
      <c r="C60" s="56"/>
      <c r="D60" s="171" t="s">
        <v>98</v>
      </c>
      <c r="E60" s="219"/>
      <c r="F60" s="219"/>
      <c r="G60" s="219"/>
    </row>
    <row r="61" spans="2:7" s="55" customFormat="1" ht="27" customHeight="1" x14ac:dyDescent="0.25">
      <c r="B61" s="56" t="s">
        <v>51</v>
      </c>
      <c r="C61" s="56"/>
      <c r="D61" s="171" t="s">
        <v>99</v>
      </c>
      <c r="E61" s="219"/>
      <c r="F61" s="219"/>
      <c r="G61" s="219"/>
    </row>
    <row r="62" spans="2:7" s="55" customFormat="1" ht="27" customHeight="1" x14ac:dyDescent="0.25">
      <c r="B62" s="56" t="s">
        <v>51</v>
      </c>
      <c r="C62" s="56"/>
      <c r="D62" s="171" t="s">
        <v>100</v>
      </c>
      <c r="E62" s="219"/>
      <c r="F62" s="219"/>
      <c r="G62" s="219"/>
    </row>
    <row r="63" spans="2:7" s="55" customFormat="1" ht="27" customHeight="1" x14ac:dyDescent="0.25">
      <c r="B63" s="56" t="s">
        <v>51</v>
      </c>
      <c r="C63" s="56"/>
      <c r="D63" s="171" t="s">
        <v>101</v>
      </c>
      <c r="E63" s="219"/>
      <c r="F63" s="219"/>
      <c r="G63" s="219"/>
    </row>
    <row r="64" spans="2:7" s="55" customFormat="1" ht="27" customHeight="1" x14ac:dyDescent="0.25">
      <c r="B64" s="56" t="s">
        <v>51</v>
      </c>
      <c r="C64" s="56"/>
      <c r="D64" s="171" t="s">
        <v>102</v>
      </c>
      <c r="E64" s="219"/>
      <c r="F64" s="219"/>
      <c r="G64" s="219"/>
    </row>
    <row r="65" spans="2:7" s="55" customFormat="1" ht="27" customHeight="1" x14ac:dyDescent="0.25">
      <c r="B65" s="56" t="s">
        <v>51</v>
      </c>
      <c r="C65" s="56"/>
      <c r="D65" s="171" t="s">
        <v>103</v>
      </c>
      <c r="E65" s="219"/>
      <c r="F65" s="219"/>
      <c r="G65" s="219"/>
    </row>
    <row r="66" spans="2:7" s="55" customFormat="1" ht="27" customHeight="1" x14ac:dyDescent="0.25">
      <c r="B66" s="56" t="s">
        <v>51</v>
      </c>
      <c r="C66" s="56"/>
      <c r="D66" s="171" t="s">
        <v>104</v>
      </c>
      <c r="E66" s="219"/>
      <c r="F66" s="219"/>
      <c r="G66" s="219"/>
    </row>
    <row r="67" spans="2:7" s="55" customFormat="1" ht="27" customHeight="1" x14ac:dyDescent="0.25">
      <c r="B67" s="56" t="s">
        <v>51</v>
      </c>
      <c r="C67" s="56"/>
      <c r="D67" s="171" t="s">
        <v>105</v>
      </c>
      <c r="E67" s="219"/>
      <c r="F67" s="219"/>
      <c r="G67" s="219"/>
    </row>
    <row r="68" spans="2:7" s="55" customFormat="1" ht="27" customHeight="1" x14ac:dyDescent="0.25">
      <c r="B68" s="56" t="s">
        <v>51</v>
      </c>
      <c r="C68" s="56"/>
      <c r="D68" s="171" t="s">
        <v>106</v>
      </c>
      <c r="E68" s="219"/>
      <c r="F68" s="219"/>
      <c r="G68" s="219"/>
    </row>
    <row r="69" spans="2:7" s="55" customFormat="1" ht="27" customHeight="1" x14ac:dyDescent="0.25">
      <c r="B69" s="56" t="s">
        <v>51</v>
      </c>
      <c r="C69" s="56"/>
      <c r="D69" s="171" t="s">
        <v>107</v>
      </c>
      <c r="E69" s="219"/>
      <c r="F69" s="219"/>
      <c r="G69" s="219"/>
    </row>
    <row r="70" spans="2:7" s="55" customFormat="1" ht="27" customHeight="1" x14ac:dyDescent="0.25">
      <c r="B70" s="56" t="s">
        <v>51</v>
      </c>
      <c r="C70" s="56"/>
      <c r="D70" s="171" t="s">
        <v>108</v>
      </c>
      <c r="E70" s="219"/>
      <c r="F70" s="219"/>
      <c r="G70" s="219"/>
    </row>
    <row r="71" spans="2:7" s="55" customFormat="1" ht="27" customHeight="1" x14ac:dyDescent="0.25">
      <c r="B71" s="56" t="s">
        <v>51</v>
      </c>
      <c r="C71" s="56"/>
      <c r="D71" s="171" t="s">
        <v>109</v>
      </c>
      <c r="E71" s="219"/>
      <c r="F71" s="219"/>
      <c r="G71" s="219"/>
    </row>
    <row r="72" spans="2:7" s="55" customFormat="1" ht="27" customHeight="1" x14ac:dyDescent="0.25">
      <c r="B72" s="56" t="s">
        <v>51</v>
      </c>
      <c r="C72" s="56"/>
      <c r="D72" s="171" t="s">
        <v>110</v>
      </c>
      <c r="E72" s="219"/>
      <c r="F72" s="219"/>
      <c r="G72" s="219"/>
    </row>
    <row r="73" spans="2:7" s="55" customFormat="1" ht="27" customHeight="1" x14ac:dyDescent="0.25">
      <c r="B73" s="56" t="s">
        <v>51</v>
      </c>
      <c r="C73" s="56"/>
      <c r="D73" s="171" t="s">
        <v>111</v>
      </c>
      <c r="E73" s="219"/>
      <c r="F73" s="219"/>
      <c r="G73" s="219"/>
    </row>
    <row r="74" spans="2:7" s="55" customFormat="1" ht="27" customHeight="1" x14ac:dyDescent="0.25">
      <c r="B74" s="56" t="s">
        <v>51</v>
      </c>
      <c r="C74" s="56"/>
      <c r="D74" s="171" t="s">
        <v>112</v>
      </c>
      <c r="E74" s="219"/>
      <c r="F74" s="219"/>
      <c r="G74" s="219"/>
    </row>
    <row r="75" spans="2:7" s="55" customFormat="1" ht="27" customHeight="1" x14ac:dyDescent="0.25">
      <c r="B75" s="56" t="s">
        <v>51</v>
      </c>
      <c r="C75" s="56"/>
      <c r="D75" s="171" t="s">
        <v>113</v>
      </c>
      <c r="E75" s="219"/>
      <c r="F75" s="219"/>
      <c r="G75" s="219"/>
    </row>
    <row r="76" spans="2:7" s="55" customFormat="1" ht="27" customHeight="1" x14ac:dyDescent="0.25">
      <c r="B76" s="56" t="s">
        <v>51</v>
      </c>
      <c r="C76" s="56"/>
      <c r="D76" s="171" t="s">
        <v>114</v>
      </c>
      <c r="E76" s="219"/>
      <c r="F76" s="219"/>
      <c r="G76" s="219"/>
    </row>
    <row r="77" spans="2:7" s="55" customFormat="1" ht="27" customHeight="1" x14ac:dyDescent="0.25">
      <c r="B77" s="56" t="s">
        <v>51</v>
      </c>
      <c r="C77" s="56"/>
      <c r="D77" s="171" t="s">
        <v>115</v>
      </c>
      <c r="E77" s="219"/>
      <c r="F77" s="219"/>
      <c r="G77" s="219"/>
    </row>
    <row r="78" spans="2:7" s="55" customFormat="1" ht="27" customHeight="1" x14ac:dyDescent="0.25">
      <c r="B78" s="56" t="s">
        <v>51</v>
      </c>
      <c r="C78" s="56"/>
      <c r="D78" s="171" t="s">
        <v>116</v>
      </c>
      <c r="E78" s="219"/>
      <c r="F78" s="219"/>
      <c r="G78" s="219"/>
    </row>
    <row r="79" spans="2:7" s="55" customFormat="1" ht="27" customHeight="1" x14ac:dyDescent="0.25">
      <c r="B79" s="56" t="s">
        <v>51</v>
      </c>
      <c r="C79" s="56"/>
      <c r="D79" s="171" t="s">
        <v>117</v>
      </c>
      <c r="E79" s="219"/>
      <c r="F79" s="219"/>
      <c r="G79" s="219"/>
    </row>
    <row r="80" spans="2:7" s="55" customFormat="1" ht="27" customHeight="1" x14ac:dyDescent="0.25">
      <c r="B80" s="56" t="s">
        <v>51</v>
      </c>
      <c r="C80" s="56"/>
      <c r="D80" s="171" t="s">
        <v>118</v>
      </c>
      <c r="E80" s="219"/>
      <c r="F80" s="219"/>
      <c r="G80" s="219"/>
    </row>
    <row r="81" spans="2:7" s="55" customFormat="1" ht="27" customHeight="1" x14ac:dyDescent="0.25">
      <c r="B81" s="56" t="s">
        <v>51</v>
      </c>
      <c r="C81" s="56"/>
      <c r="D81" s="171" t="s">
        <v>119</v>
      </c>
      <c r="E81" s="219"/>
      <c r="F81" s="219"/>
      <c r="G81" s="219"/>
    </row>
    <row r="82" spans="2:7" s="55" customFormat="1" ht="27" customHeight="1" x14ac:dyDescent="0.25">
      <c r="B82" s="56" t="s">
        <v>51</v>
      </c>
      <c r="C82" s="56"/>
      <c r="D82" s="171" t="s">
        <v>120</v>
      </c>
      <c r="E82" s="219"/>
      <c r="F82" s="219"/>
      <c r="G82" s="219"/>
    </row>
    <row r="83" spans="2:7" s="55" customFormat="1" ht="27" customHeight="1" x14ac:dyDescent="0.25">
      <c r="B83" s="56" t="s">
        <v>51</v>
      </c>
      <c r="C83" s="56"/>
      <c r="D83" s="171" t="s">
        <v>121</v>
      </c>
      <c r="E83" s="219"/>
      <c r="F83" s="219"/>
      <c r="G83" s="219"/>
    </row>
    <row r="84" spans="2:7" s="55" customFormat="1" ht="27" customHeight="1" x14ac:dyDescent="0.25">
      <c r="B84" s="56" t="s">
        <v>51</v>
      </c>
      <c r="C84" s="56"/>
      <c r="D84" s="171" t="s">
        <v>122</v>
      </c>
      <c r="E84" s="219"/>
      <c r="F84" s="219"/>
      <c r="G84" s="219"/>
    </row>
    <row r="85" spans="2:7" s="55" customFormat="1" ht="27" customHeight="1" x14ac:dyDescent="0.25">
      <c r="B85" s="56" t="s">
        <v>51</v>
      </c>
      <c r="C85" s="56"/>
      <c r="D85" s="171" t="s">
        <v>123</v>
      </c>
      <c r="E85" s="219"/>
      <c r="F85" s="219"/>
      <c r="G85" s="219"/>
    </row>
    <row r="86" spans="2:7" s="55" customFormat="1" ht="27" customHeight="1" x14ac:dyDescent="0.25">
      <c r="B86" s="56" t="s">
        <v>51</v>
      </c>
      <c r="C86" s="56"/>
      <c r="D86" s="171" t="s">
        <v>124</v>
      </c>
      <c r="E86" s="219"/>
      <c r="F86" s="219"/>
      <c r="G86" s="219"/>
    </row>
    <row r="87" spans="2:7" s="55" customFormat="1" ht="27" customHeight="1" x14ac:dyDescent="0.25">
      <c r="B87" s="56" t="s">
        <v>51</v>
      </c>
      <c r="C87" s="56"/>
      <c r="D87" s="171" t="s">
        <v>125</v>
      </c>
      <c r="E87" s="219"/>
      <c r="F87" s="219"/>
      <c r="G87" s="219"/>
    </row>
    <row r="88" spans="2:7" s="55" customFormat="1" ht="27" customHeight="1" x14ac:dyDescent="0.25">
      <c r="B88" s="56" t="s">
        <v>51</v>
      </c>
      <c r="C88" s="56"/>
      <c r="D88" s="171" t="s">
        <v>126</v>
      </c>
      <c r="E88" s="219"/>
      <c r="F88" s="219"/>
      <c r="G88" s="219"/>
    </row>
    <row r="89" spans="2:7" s="55" customFormat="1" ht="27" customHeight="1" x14ac:dyDescent="0.25">
      <c r="B89" s="56" t="s">
        <v>51</v>
      </c>
      <c r="C89" s="56"/>
      <c r="D89" s="171" t="s">
        <v>6908</v>
      </c>
      <c r="E89" s="219"/>
      <c r="F89" s="219"/>
      <c r="G89" s="219"/>
    </row>
    <row r="90" spans="2:7" s="55" customFormat="1" ht="27" customHeight="1" x14ac:dyDescent="0.25">
      <c r="B90" s="56" t="s">
        <v>51</v>
      </c>
      <c r="C90" s="56"/>
      <c r="D90" s="171" t="s">
        <v>127</v>
      </c>
      <c r="E90" s="219"/>
      <c r="F90" s="219"/>
      <c r="G90" s="219"/>
    </row>
    <row r="91" spans="2:7" s="55" customFormat="1" ht="27" customHeight="1" x14ac:dyDescent="0.25">
      <c r="B91" s="56" t="s">
        <v>51</v>
      </c>
      <c r="C91" s="56"/>
      <c r="D91" s="171" t="s">
        <v>128</v>
      </c>
      <c r="E91" s="219"/>
      <c r="F91" s="219"/>
      <c r="G91" s="219"/>
    </row>
    <row r="92" spans="2:7" s="55" customFormat="1" ht="27" customHeight="1" x14ac:dyDescent="0.25">
      <c r="B92" s="56" t="s">
        <v>51</v>
      </c>
      <c r="C92" s="56"/>
      <c r="D92" s="171" t="s">
        <v>129</v>
      </c>
      <c r="E92" s="219"/>
      <c r="F92" s="219"/>
      <c r="G92" s="219"/>
    </row>
    <row r="93" spans="2:7" s="55" customFormat="1" ht="27" customHeight="1" x14ac:dyDescent="0.25">
      <c r="B93" s="56" t="s">
        <v>51</v>
      </c>
      <c r="C93" s="56"/>
      <c r="D93" s="171" t="s">
        <v>2380</v>
      </c>
      <c r="E93" s="219"/>
      <c r="F93" s="219"/>
      <c r="G93" s="219"/>
    </row>
    <row r="94" spans="2:7" s="55" customFormat="1" ht="27" customHeight="1" x14ac:dyDescent="0.25">
      <c r="B94" s="56" t="s">
        <v>51</v>
      </c>
      <c r="C94" s="56"/>
      <c r="D94" s="171" t="s">
        <v>2382</v>
      </c>
      <c r="E94" s="219"/>
      <c r="F94" s="219"/>
      <c r="G94" s="219"/>
    </row>
    <row r="95" spans="2:7" s="55" customFormat="1" ht="27" customHeight="1" x14ac:dyDescent="0.25">
      <c r="B95" s="56" t="s">
        <v>51</v>
      </c>
      <c r="C95" s="56"/>
      <c r="D95" s="171" t="s">
        <v>3682</v>
      </c>
      <c r="E95" s="219"/>
      <c r="F95" s="219"/>
      <c r="G95" s="219"/>
    </row>
    <row r="96" spans="2:7" s="55" customFormat="1" ht="27" customHeight="1" x14ac:dyDescent="0.25">
      <c r="B96" s="56" t="s">
        <v>51</v>
      </c>
      <c r="C96" s="56"/>
      <c r="D96" s="171" t="s">
        <v>6894</v>
      </c>
      <c r="E96" s="219"/>
      <c r="F96" s="219"/>
      <c r="G96" s="219"/>
    </row>
    <row r="97" spans="2:7" s="55" customFormat="1" ht="27" customHeight="1" x14ac:dyDescent="0.25">
      <c r="B97" s="56" t="s">
        <v>51</v>
      </c>
      <c r="C97" s="56"/>
      <c r="D97" s="171" t="s">
        <v>130</v>
      </c>
      <c r="E97" s="219"/>
      <c r="F97" s="219"/>
      <c r="G97" s="219"/>
    </row>
    <row r="98" spans="2:7" s="55" customFormat="1" ht="27" customHeight="1" x14ac:dyDescent="0.25">
      <c r="B98" s="56" t="s">
        <v>51</v>
      </c>
      <c r="C98" s="56"/>
      <c r="D98" s="171" t="s">
        <v>131</v>
      </c>
      <c r="E98" s="219"/>
      <c r="F98" s="219"/>
      <c r="G98" s="219"/>
    </row>
    <row r="99" spans="2:7" s="55" customFormat="1" ht="27" customHeight="1" x14ac:dyDescent="0.25">
      <c r="B99" s="56" t="s">
        <v>51</v>
      </c>
      <c r="C99" s="56"/>
      <c r="D99" s="171" t="s">
        <v>132</v>
      </c>
      <c r="E99" s="219"/>
      <c r="F99" s="219"/>
      <c r="G99" s="219"/>
    </row>
    <row r="100" spans="2:7" s="55" customFormat="1" ht="27" customHeight="1" x14ac:dyDescent="0.25">
      <c r="B100" s="56" t="s">
        <v>51</v>
      </c>
      <c r="C100" s="56"/>
      <c r="D100" s="171" t="s">
        <v>3670</v>
      </c>
      <c r="E100" s="219"/>
      <c r="F100" s="219"/>
      <c r="G100" s="219"/>
    </row>
    <row r="101" spans="2:7" s="55" customFormat="1" ht="27" customHeight="1" x14ac:dyDescent="0.25">
      <c r="B101" s="56" t="s">
        <v>51</v>
      </c>
      <c r="C101" s="56"/>
      <c r="D101" s="171" t="s">
        <v>6889</v>
      </c>
      <c r="E101" s="219"/>
      <c r="F101" s="219"/>
      <c r="G101" s="219"/>
    </row>
    <row r="102" spans="2:7" s="55" customFormat="1" ht="27" customHeight="1" x14ac:dyDescent="0.25">
      <c r="B102" s="56" t="s">
        <v>51</v>
      </c>
      <c r="C102" s="56"/>
      <c r="D102" s="171" t="s">
        <v>6870</v>
      </c>
      <c r="E102" s="219"/>
      <c r="F102" s="219"/>
      <c r="G102" s="219"/>
    </row>
    <row r="103" spans="2:7" s="55" customFormat="1" ht="27" customHeight="1" x14ac:dyDescent="0.25">
      <c r="B103" s="56" t="s">
        <v>51</v>
      </c>
      <c r="C103" s="56"/>
      <c r="D103" s="171" t="s">
        <v>6872</v>
      </c>
      <c r="E103" s="219"/>
      <c r="F103" s="219"/>
      <c r="G103" s="219"/>
    </row>
    <row r="104" spans="2:7" s="55" customFormat="1" ht="27" customHeight="1" x14ac:dyDescent="0.25">
      <c r="B104" s="56" t="s">
        <v>51</v>
      </c>
      <c r="C104" s="56"/>
      <c r="D104" s="171" t="s">
        <v>6858</v>
      </c>
      <c r="E104" s="219"/>
      <c r="F104" s="219"/>
      <c r="G104" s="219"/>
    </row>
    <row r="105" spans="2:7" s="55" customFormat="1" ht="27" customHeight="1" x14ac:dyDescent="0.25">
      <c r="B105" s="56" t="s">
        <v>51</v>
      </c>
      <c r="C105" s="56"/>
      <c r="D105" s="171" t="s">
        <v>6852</v>
      </c>
      <c r="E105" s="219"/>
      <c r="F105" s="219"/>
      <c r="G105" s="219"/>
    </row>
    <row r="106" spans="2:7" s="55" customFormat="1" ht="27" customHeight="1" x14ac:dyDescent="0.25">
      <c r="B106" s="56" t="s">
        <v>51</v>
      </c>
      <c r="C106" s="56"/>
      <c r="D106" s="171" t="s">
        <v>6864</v>
      </c>
      <c r="E106" s="219"/>
      <c r="F106" s="219"/>
      <c r="G106" s="219"/>
    </row>
    <row r="107" spans="2:7" s="55" customFormat="1" ht="27" customHeight="1" x14ac:dyDescent="0.25">
      <c r="B107" s="56" t="s">
        <v>51</v>
      </c>
      <c r="C107" s="56"/>
      <c r="D107" s="171" t="s">
        <v>6928</v>
      </c>
      <c r="E107" s="219"/>
      <c r="F107" s="219"/>
      <c r="G107" s="219"/>
    </row>
    <row r="108" spans="2:7" s="55" customFormat="1" ht="27" customHeight="1" x14ac:dyDescent="0.25">
      <c r="B108" s="56" t="s">
        <v>51</v>
      </c>
      <c r="C108" s="56"/>
      <c r="D108" s="171" t="s">
        <v>6850</v>
      </c>
      <c r="E108" s="219"/>
      <c r="F108" s="219"/>
      <c r="G108" s="219"/>
    </row>
    <row r="109" spans="2:7" s="55" customFormat="1" ht="27" customHeight="1" x14ac:dyDescent="0.25">
      <c r="B109" s="56" t="s">
        <v>51</v>
      </c>
      <c r="C109" s="56"/>
      <c r="D109" s="171" t="s">
        <v>133</v>
      </c>
      <c r="E109" s="219"/>
      <c r="F109" s="219"/>
      <c r="G109" s="219"/>
    </row>
    <row r="110" spans="2:7" s="55" customFormat="1" ht="27" customHeight="1" x14ac:dyDescent="0.25">
      <c r="B110" s="56" t="s">
        <v>51</v>
      </c>
      <c r="C110" s="56"/>
      <c r="D110" s="171" t="s">
        <v>134</v>
      </c>
      <c r="E110" s="219"/>
      <c r="F110" s="219"/>
      <c r="G110" s="219"/>
    </row>
    <row r="111" spans="2:7" s="55" customFormat="1" ht="27" customHeight="1" x14ac:dyDescent="0.25">
      <c r="B111" s="56" t="s">
        <v>51</v>
      </c>
      <c r="C111" s="56"/>
      <c r="D111" s="171" t="s">
        <v>135</v>
      </c>
      <c r="E111" s="219"/>
      <c r="F111" s="219"/>
      <c r="G111" s="219"/>
    </row>
    <row r="112" spans="2:7" s="55" customFormat="1" ht="27" customHeight="1" x14ac:dyDescent="0.25">
      <c r="B112" s="56" t="s">
        <v>51</v>
      </c>
      <c r="C112" s="56"/>
      <c r="D112" s="171" t="s">
        <v>136</v>
      </c>
      <c r="E112" s="219"/>
      <c r="F112" s="219"/>
      <c r="G112" s="219"/>
    </row>
    <row r="113" spans="2:7" s="55" customFormat="1" ht="27" customHeight="1" x14ac:dyDescent="0.25">
      <c r="B113" s="56" t="s">
        <v>51</v>
      </c>
      <c r="C113" s="56"/>
      <c r="D113" s="171" t="s">
        <v>137</v>
      </c>
      <c r="E113" s="219"/>
      <c r="F113" s="219"/>
      <c r="G113" s="219"/>
    </row>
    <row r="114" spans="2:7" s="55" customFormat="1" ht="27" customHeight="1" x14ac:dyDescent="0.25">
      <c r="B114" s="56" t="s">
        <v>51</v>
      </c>
      <c r="C114" s="56"/>
      <c r="D114" s="171" t="s">
        <v>138</v>
      </c>
      <c r="E114" s="219"/>
      <c r="F114" s="219"/>
      <c r="G114" s="219"/>
    </row>
    <row r="115" spans="2:7" s="55" customFormat="1" ht="27" customHeight="1" x14ac:dyDescent="0.25">
      <c r="B115" s="56" t="s">
        <v>51</v>
      </c>
      <c r="C115" s="56"/>
      <c r="D115" s="171" t="s">
        <v>139</v>
      </c>
      <c r="E115" s="219"/>
      <c r="F115" s="219"/>
      <c r="G115" s="219"/>
    </row>
    <row r="116" spans="2:7" s="55" customFormat="1" ht="27" customHeight="1" x14ac:dyDescent="0.25">
      <c r="B116" s="56" t="s">
        <v>51</v>
      </c>
      <c r="C116" s="56"/>
      <c r="D116" s="171" t="s">
        <v>140</v>
      </c>
      <c r="E116" s="219"/>
      <c r="F116" s="219"/>
      <c r="G116" s="219"/>
    </row>
    <row r="117" spans="2:7" s="55" customFormat="1" ht="27" customHeight="1" x14ac:dyDescent="0.25">
      <c r="B117" s="56" t="s">
        <v>51</v>
      </c>
      <c r="C117" s="56"/>
      <c r="D117" s="171" t="s">
        <v>141</v>
      </c>
      <c r="E117" s="219"/>
      <c r="F117" s="219"/>
      <c r="G117" s="219"/>
    </row>
    <row r="118" spans="2:7" s="55" customFormat="1" ht="27" customHeight="1" x14ac:dyDescent="0.25">
      <c r="B118" s="56" t="s">
        <v>51</v>
      </c>
      <c r="C118" s="56"/>
      <c r="D118" s="171" t="s">
        <v>142</v>
      </c>
      <c r="E118" s="219"/>
      <c r="F118" s="219"/>
      <c r="G118" s="219"/>
    </row>
    <row r="119" spans="2:7" s="55" customFormat="1" ht="27" customHeight="1" x14ac:dyDescent="0.25">
      <c r="B119" s="56" t="s">
        <v>51</v>
      </c>
      <c r="C119" s="56"/>
      <c r="D119" s="171" t="s">
        <v>143</v>
      </c>
      <c r="E119" s="219"/>
      <c r="F119" s="219"/>
      <c r="G119" s="219"/>
    </row>
    <row r="120" spans="2:7" s="55" customFormat="1" ht="27" customHeight="1" x14ac:dyDescent="0.25">
      <c r="B120" s="56" t="s">
        <v>51</v>
      </c>
      <c r="C120" s="56"/>
      <c r="D120" s="171" t="s">
        <v>144</v>
      </c>
      <c r="E120" s="219"/>
      <c r="F120" s="219"/>
      <c r="G120" s="219"/>
    </row>
    <row r="121" spans="2:7" s="55" customFormat="1" ht="27" customHeight="1" x14ac:dyDescent="0.25">
      <c r="B121" s="56" t="s">
        <v>51</v>
      </c>
      <c r="C121" s="56"/>
      <c r="D121" s="171" t="s">
        <v>145</v>
      </c>
      <c r="E121" s="219"/>
      <c r="F121" s="219"/>
      <c r="G121" s="219"/>
    </row>
    <row r="122" spans="2:7" s="55" customFormat="1" ht="27" customHeight="1" x14ac:dyDescent="0.25">
      <c r="B122" s="56" t="s">
        <v>51</v>
      </c>
      <c r="C122" s="56"/>
      <c r="D122" s="171" t="s">
        <v>146</v>
      </c>
      <c r="E122" s="219"/>
      <c r="F122" s="219"/>
      <c r="G122" s="219"/>
    </row>
    <row r="123" spans="2:7" s="55" customFormat="1" ht="27" customHeight="1" x14ac:dyDescent="0.25">
      <c r="B123" s="56" t="s">
        <v>51</v>
      </c>
      <c r="C123" s="56"/>
      <c r="D123" s="171" t="s">
        <v>147</v>
      </c>
      <c r="E123" s="219"/>
      <c r="F123" s="219"/>
      <c r="G123" s="219"/>
    </row>
    <row r="124" spans="2:7" s="55" customFormat="1" ht="27" customHeight="1" x14ac:dyDescent="0.25">
      <c r="B124" s="56" t="s">
        <v>51</v>
      </c>
      <c r="C124" s="56"/>
      <c r="D124" s="171" t="s">
        <v>148</v>
      </c>
      <c r="E124" s="219"/>
      <c r="F124" s="219"/>
      <c r="G124" s="219"/>
    </row>
    <row r="125" spans="2:7" s="55" customFormat="1" ht="27" customHeight="1" x14ac:dyDescent="0.25">
      <c r="B125" s="56" t="s">
        <v>51</v>
      </c>
      <c r="C125" s="56"/>
      <c r="D125" s="171" t="s">
        <v>149</v>
      </c>
      <c r="E125" s="219"/>
      <c r="F125" s="219"/>
      <c r="G125" s="219"/>
    </row>
    <row r="126" spans="2:7" s="55" customFormat="1" ht="27" customHeight="1" x14ac:dyDescent="0.25">
      <c r="B126" s="56" t="s">
        <v>51</v>
      </c>
      <c r="C126" s="56"/>
      <c r="D126" s="171" t="s">
        <v>150</v>
      </c>
      <c r="E126" s="219"/>
      <c r="F126" s="219"/>
      <c r="G126" s="219"/>
    </row>
    <row r="127" spans="2:7" s="55" customFormat="1" ht="27" customHeight="1" x14ac:dyDescent="0.25">
      <c r="B127" s="56" t="s">
        <v>51</v>
      </c>
      <c r="C127" s="56"/>
      <c r="D127" s="171" t="s">
        <v>151</v>
      </c>
      <c r="E127" s="219"/>
      <c r="F127" s="219"/>
      <c r="G127" s="219"/>
    </row>
    <row r="128" spans="2:7" s="55" customFormat="1" ht="27" customHeight="1" x14ac:dyDescent="0.25">
      <c r="B128" s="56" t="s">
        <v>51</v>
      </c>
      <c r="C128" s="56"/>
      <c r="D128" s="171" t="s">
        <v>152</v>
      </c>
      <c r="E128" s="219"/>
      <c r="F128" s="219"/>
      <c r="G128" s="219"/>
    </row>
    <row r="129" spans="2:7" s="55" customFormat="1" ht="27" customHeight="1" x14ac:dyDescent="0.25">
      <c r="B129" s="56" t="s">
        <v>51</v>
      </c>
      <c r="C129" s="56"/>
      <c r="D129" s="171" t="s">
        <v>153</v>
      </c>
      <c r="E129" s="219"/>
      <c r="F129" s="219"/>
      <c r="G129" s="219"/>
    </row>
    <row r="130" spans="2:7" s="55" customFormat="1" ht="27" customHeight="1" x14ac:dyDescent="0.25">
      <c r="B130" s="56" t="s">
        <v>51</v>
      </c>
      <c r="C130" s="56"/>
      <c r="D130" s="171" t="s">
        <v>154</v>
      </c>
      <c r="E130" s="219"/>
      <c r="F130" s="219"/>
      <c r="G130" s="219"/>
    </row>
    <row r="131" spans="2:7" s="55" customFormat="1" ht="27" customHeight="1" x14ac:dyDescent="0.25">
      <c r="B131" s="56" t="s">
        <v>51</v>
      </c>
      <c r="C131" s="56"/>
      <c r="D131" s="171" t="s">
        <v>155</v>
      </c>
      <c r="E131" s="219"/>
      <c r="F131" s="219"/>
      <c r="G131" s="219"/>
    </row>
    <row r="132" spans="2:7" s="55" customFormat="1" ht="27" customHeight="1" x14ac:dyDescent="0.25">
      <c r="B132" s="56" t="s">
        <v>51</v>
      </c>
      <c r="C132" s="56"/>
      <c r="D132" s="171" t="s">
        <v>156</v>
      </c>
      <c r="E132" s="219"/>
      <c r="F132" s="219"/>
      <c r="G132" s="219"/>
    </row>
    <row r="133" spans="2:7" s="55" customFormat="1" ht="27" customHeight="1" x14ac:dyDescent="0.25">
      <c r="B133" s="56" t="s">
        <v>51</v>
      </c>
      <c r="C133" s="56"/>
      <c r="D133" s="171" t="s">
        <v>157</v>
      </c>
      <c r="E133" s="219"/>
      <c r="F133" s="219"/>
      <c r="G133" s="219"/>
    </row>
    <row r="134" spans="2:7" s="55" customFormat="1" ht="27" customHeight="1" x14ac:dyDescent="0.25">
      <c r="B134" s="56" t="s">
        <v>51</v>
      </c>
      <c r="C134" s="56"/>
      <c r="D134" s="171" t="s">
        <v>158</v>
      </c>
      <c r="E134" s="219"/>
      <c r="F134" s="219"/>
      <c r="G134" s="219"/>
    </row>
    <row r="135" spans="2:7" s="55" customFormat="1" ht="27" customHeight="1" x14ac:dyDescent="0.25">
      <c r="B135" s="56" t="s">
        <v>51</v>
      </c>
      <c r="C135" s="56"/>
      <c r="D135" s="171" t="s">
        <v>159</v>
      </c>
      <c r="E135" s="219"/>
      <c r="F135" s="219"/>
      <c r="G135" s="219"/>
    </row>
    <row r="136" spans="2:7" s="55" customFormat="1" ht="27" customHeight="1" x14ac:dyDescent="0.25">
      <c r="B136" s="56" t="s">
        <v>51</v>
      </c>
      <c r="C136" s="56"/>
      <c r="D136" s="171" t="s">
        <v>160</v>
      </c>
      <c r="E136" s="219"/>
      <c r="F136" s="219"/>
      <c r="G136" s="219"/>
    </row>
    <row r="137" spans="2:7" s="55" customFormat="1" ht="27" customHeight="1" x14ac:dyDescent="0.25">
      <c r="B137" s="56" t="s">
        <v>51</v>
      </c>
      <c r="C137" s="56"/>
      <c r="D137" s="171" t="s">
        <v>161</v>
      </c>
      <c r="E137" s="219"/>
      <c r="F137" s="219"/>
      <c r="G137" s="219"/>
    </row>
    <row r="138" spans="2:7" s="55" customFormat="1" ht="27" customHeight="1" x14ac:dyDescent="0.25">
      <c r="B138" s="56" t="s">
        <v>51</v>
      </c>
      <c r="C138" s="56"/>
      <c r="D138" s="171" t="s">
        <v>162</v>
      </c>
      <c r="E138" s="219"/>
      <c r="F138" s="219"/>
      <c r="G138" s="219"/>
    </row>
    <row r="139" spans="2:7" s="55" customFormat="1" ht="27" customHeight="1" x14ac:dyDescent="0.25">
      <c r="B139" s="56" t="s">
        <v>51</v>
      </c>
      <c r="C139" s="56"/>
      <c r="D139" s="171" t="s">
        <v>163</v>
      </c>
      <c r="E139" s="219"/>
      <c r="F139" s="219"/>
      <c r="G139" s="219"/>
    </row>
    <row r="140" spans="2:7" s="55" customFormat="1" ht="27" customHeight="1" x14ac:dyDescent="0.25">
      <c r="B140" s="56" t="s">
        <v>51</v>
      </c>
      <c r="C140" s="56"/>
      <c r="D140" s="171" t="s">
        <v>164</v>
      </c>
      <c r="E140" s="219"/>
      <c r="F140" s="219"/>
      <c r="G140" s="219"/>
    </row>
    <row r="141" spans="2:7" s="55" customFormat="1" ht="27" customHeight="1" x14ac:dyDescent="0.25">
      <c r="B141" s="56" t="s">
        <v>51</v>
      </c>
      <c r="C141" s="56"/>
      <c r="D141" s="171" t="s">
        <v>6762</v>
      </c>
      <c r="E141" s="219"/>
      <c r="F141" s="219"/>
      <c r="G141" s="219"/>
    </row>
    <row r="142" spans="2:7" s="55" customFormat="1" ht="27" customHeight="1" x14ac:dyDescent="0.25">
      <c r="B142" s="56" t="s">
        <v>51</v>
      </c>
      <c r="C142" s="56"/>
      <c r="D142" s="171" t="s">
        <v>6830</v>
      </c>
      <c r="E142" s="219"/>
      <c r="F142" s="219"/>
      <c r="G142" s="219"/>
    </row>
    <row r="143" spans="2:7" s="55" customFormat="1" ht="27" customHeight="1" x14ac:dyDescent="0.25">
      <c r="B143" s="56" t="s">
        <v>51</v>
      </c>
      <c r="C143" s="56"/>
      <c r="D143" s="171" t="s">
        <v>6755</v>
      </c>
      <c r="E143" s="219"/>
      <c r="F143" s="219"/>
      <c r="G143" s="219"/>
    </row>
    <row r="144" spans="2:7" s="55" customFormat="1" ht="27" customHeight="1" x14ac:dyDescent="0.25">
      <c r="B144" s="56" t="s">
        <v>51</v>
      </c>
      <c r="C144" s="56"/>
      <c r="D144" s="171" t="s">
        <v>165</v>
      </c>
      <c r="E144" s="219"/>
      <c r="F144" s="219"/>
      <c r="G144" s="219"/>
    </row>
    <row r="145" spans="2:7" s="55" customFormat="1" ht="27" customHeight="1" x14ac:dyDescent="0.25">
      <c r="B145" s="56" t="s">
        <v>51</v>
      </c>
      <c r="C145" s="56"/>
      <c r="D145" s="171" t="s">
        <v>166</v>
      </c>
      <c r="E145" s="219"/>
      <c r="F145" s="219"/>
      <c r="G145" s="219"/>
    </row>
    <row r="146" spans="2:7" s="55" customFormat="1" ht="27" customHeight="1" x14ac:dyDescent="0.25">
      <c r="B146" s="56" t="s">
        <v>51</v>
      </c>
      <c r="C146" s="56"/>
      <c r="D146" s="171" t="s">
        <v>167</v>
      </c>
      <c r="E146" s="219"/>
      <c r="F146" s="219"/>
      <c r="G146" s="219"/>
    </row>
    <row r="147" spans="2:7" s="55" customFormat="1" ht="27" customHeight="1" x14ac:dyDescent="0.25">
      <c r="B147" s="56" t="s">
        <v>51</v>
      </c>
      <c r="C147" s="56"/>
      <c r="D147" s="171" t="s">
        <v>170</v>
      </c>
      <c r="E147" s="219"/>
      <c r="F147" s="219"/>
      <c r="G147" s="219"/>
    </row>
    <row r="148" spans="2:7" s="55" customFormat="1" ht="27" customHeight="1" x14ac:dyDescent="0.25">
      <c r="B148" s="56" t="s">
        <v>51</v>
      </c>
      <c r="C148" s="56"/>
      <c r="D148" s="171" t="s">
        <v>171</v>
      </c>
      <c r="E148" s="219"/>
      <c r="F148" s="219"/>
      <c r="G148" s="219"/>
    </row>
    <row r="149" spans="2:7" s="55" customFormat="1" ht="27" customHeight="1" x14ac:dyDescent="0.25">
      <c r="B149" s="56" t="s">
        <v>51</v>
      </c>
      <c r="C149" s="56"/>
      <c r="D149" s="171" t="s">
        <v>172</v>
      </c>
      <c r="E149" s="219"/>
      <c r="F149" s="219"/>
      <c r="G149" s="219"/>
    </row>
    <row r="150" spans="2:7" s="55" customFormat="1" ht="27" customHeight="1" x14ac:dyDescent="0.25">
      <c r="B150" s="56" t="s">
        <v>51</v>
      </c>
      <c r="C150" s="56"/>
      <c r="D150" s="171" t="s">
        <v>173</v>
      </c>
      <c r="E150" s="219"/>
      <c r="F150" s="219"/>
      <c r="G150" s="219"/>
    </row>
    <row r="151" spans="2:7" s="55" customFormat="1" ht="27" customHeight="1" x14ac:dyDescent="0.25">
      <c r="B151" s="56" t="s">
        <v>51</v>
      </c>
      <c r="C151" s="56"/>
      <c r="D151" s="171" t="s">
        <v>174</v>
      </c>
      <c r="E151" s="219"/>
      <c r="F151" s="219"/>
      <c r="G151" s="219"/>
    </row>
    <row r="152" spans="2:7" s="55" customFormat="1" ht="27" customHeight="1" x14ac:dyDescent="0.25">
      <c r="B152" s="56" t="s">
        <v>51</v>
      </c>
      <c r="C152" s="56"/>
      <c r="D152" s="171" t="s">
        <v>175</v>
      </c>
      <c r="E152" s="219"/>
      <c r="F152" s="219"/>
      <c r="G152" s="219"/>
    </row>
    <row r="153" spans="2:7" s="55" customFormat="1" ht="27" customHeight="1" x14ac:dyDescent="0.25">
      <c r="B153" s="56" t="s">
        <v>51</v>
      </c>
      <c r="C153" s="56"/>
      <c r="D153" s="171" t="s">
        <v>176</v>
      </c>
      <c r="E153" s="219"/>
      <c r="F153" s="219"/>
      <c r="G153" s="219"/>
    </row>
    <row r="154" spans="2:7" s="55" customFormat="1" ht="27" customHeight="1" x14ac:dyDescent="0.25">
      <c r="B154" s="56" t="s">
        <v>51</v>
      </c>
      <c r="C154" s="56"/>
      <c r="D154" s="171" t="s">
        <v>177</v>
      </c>
      <c r="E154" s="219"/>
      <c r="F154" s="219"/>
      <c r="G154" s="219"/>
    </row>
    <row r="155" spans="2:7" s="55" customFormat="1" ht="27" customHeight="1" x14ac:dyDescent="0.25">
      <c r="B155" s="56" t="s">
        <v>51</v>
      </c>
      <c r="C155" s="56"/>
      <c r="D155" s="171" t="s">
        <v>178</v>
      </c>
      <c r="E155" s="219"/>
      <c r="F155" s="219"/>
      <c r="G155" s="219"/>
    </row>
    <row r="156" spans="2:7" s="55" customFormat="1" ht="27" customHeight="1" x14ac:dyDescent="0.25">
      <c r="B156" s="56" t="s">
        <v>51</v>
      </c>
      <c r="C156" s="56"/>
      <c r="D156" s="171" t="s">
        <v>179</v>
      </c>
      <c r="E156" s="219"/>
      <c r="F156" s="219"/>
      <c r="G156" s="219"/>
    </row>
    <row r="157" spans="2:7" s="55" customFormat="1" ht="27" customHeight="1" x14ac:dyDescent="0.25">
      <c r="B157" s="56" t="s">
        <v>51</v>
      </c>
      <c r="C157" s="56"/>
      <c r="D157" s="171" t="s">
        <v>180</v>
      </c>
      <c r="E157" s="219"/>
      <c r="F157" s="219"/>
      <c r="G157" s="219"/>
    </row>
    <row r="158" spans="2:7" s="55" customFormat="1" ht="27" customHeight="1" x14ac:dyDescent="0.25">
      <c r="B158" s="56" t="s">
        <v>51</v>
      </c>
      <c r="C158" s="56"/>
      <c r="D158" s="171" t="s">
        <v>181</v>
      </c>
      <c r="E158" s="219"/>
      <c r="F158" s="219"/>
      <c r="G158" s="219"/>
    </row>
    <row r="159" spans="2:7" s="55" customFormat="1" ht="27" customHeight="1" x14ac:dyDescent="0.25">
      <c r="B159" s="56" t="s">
        <v>51</v>
      </c>
      <c r="C159" s="56"/>
      <c r="D159" s="171" t="s">
        <v>182</v>
      </c>
      <c r="E159" s="219"/>
      <c r="F159" s="219"/>
      <c r="G159" s="219"/>
    </row>
    <row r="160" spans="2:7" s="55" customFormat="1" ht="27" customHeight="1" x14ac:dyDescent="0.25">
      <c r="B160" s="56" t="s">
        <v>51</v>
      </c>
      <c r="C160" s="56"/>
      <c r="D160" s="171" t="s">
        <v>183</v>
      </c>
      <c r="E160" s="219"/>
      <c r="F160" s="219"/>
      <c r="G160" s="219"/>
    </row>
    <row r="161" spans="2:7" s="55" customFormat="1" ht="27" customHeight="1" x14ac:dyDescent="0.25">
      <c r="B161" s="56" t="s">
        <v>51</v>
      </c>
      <c r="C161" s="56"/>
      <c r="D161" s="171" t="s">
        <v>184</v>
      </c>
      <c r="E161" s="219"/>
      <c r="F161" s="219"/>
      <c r="G161" s="219"/>
    </row>
    <row r="162" spans="2:7" s="55" customFormat="1" ht="27" customHeight="1" x14ac:dyDescent="0.25">
      <c r="B162" s="56" t="s">
        <v>51</v>
      </c>
      <c r="C162" s="56"/>
      <c r="D162" s="171" t="s">
        <v>185</v>
      </c>
      <c r="E162" s="219"/>
      <c r="F162" s="219"/>
      <c r="G162" s="219"/>
    </row>
    <row r="163" spans="2:7" s="55" customFormat="1" ht="27" customHeight="1" x14ac:dyDescent="0.25">
      <c r="B163" s="56" t="s">
        <v>51</v>
      </c>
      <c r="C163" s="56"/>
      <c r="D163" s="171" t="s">
        <v>6929</v>
      </c>
      <c r="E163" s="219"/>
      <c r="F163" s="219"/>
      <c r="G163" s="219"/>
    </row>
    <row r="164" spans="2:7" s="55" customFormat="1" ht="27" customHeight="1" x14ac:dyDescent="0.25">
      <c r="B164" s="56" t="s">
        <v>51</v>
      </c>
      <c r="C164" s="56"/>
      <c r="D164" s="171" t="s">
        <v>6930</v>
      </c>
      <c r="E164" s="219"/>
      <c r="F164" s="219"/>
      <c r="G164" s="219"/>
    </row>
    <row r="165" spans="2:7" s="55" customFormat="1" ht="27" customHeight="1" x14ac:dyDescent="0.25">
      <c r="B165" s="56" t="s">
        <v>51</v>
      </c>
      <c r="C165" s="56"/>
      <c r="D165" s="171" t="s">
        <v>6931</v>
      </c>
      <c r="E165" s="219"/>
      <c r="F165" s="219"/>
      <c r="G165" s="219"/>
    </row>
    <row r="166" spans="2:7" s="55" customFormat="1" ht="27" customHeight="1" x14ac:dyDescent="0.25">
      <c r="B166" s="56" t="s">
        <v>51</v>
      </c>
      <c r="C166" s="56"/>
      <c r="D166" s="171" t="s">
        <v>6932</v>
      </c>
      <c r="E166" s="219"/>
      <c r="F166" s="219"/>
      <c r="G166" s="219"/>
    </row>
    <row r="167" spans="2:7" s="55" customFormat="1" ht="27" customHeight="1" x14ac:dyDescent="0.25">
      <c r="B167" s="56" t="s">
        <v>51</v>
      </c>
      <c r="C167" s="56"/>
      <c r="D167" s="171" t="s">
        <v>186</v>
      </c>
      <c r="E167" s="219"/>
      <c r="F167" s="219"/>
      <c r="G167" s="219"/>
    </row>
    <row r="168" spans="2:7" s="55" customFormat="1" ht="27" customHeight="1" x14ac:dyDescent="0.25">
      <c r="B168" s="56" t="s">
        <v>51</v>
      </c>
      <c r="C168" s="56"/>
      <c r="D168" s="171" t="s">
        <v>187</v>
      </c>
      <c r="E168" s="219"/>
      <c r="F168" s="219"/>
      <c r="G168" s="219"/>
    </row>
    <row r="169" spans="2:7" s="55" customFormat="1" ht="27" customHeight="1" x14ac:dyDescent="0.25">
      <c r="B169" s="56" t="s">
        <v>51</v>
      </c>
      <c r="C169" s="56"/>
      <c r="D169" s="171" t="s">
        <v>188</v>
      </c>
      <c r="E169" s="219"/>
      <c r="F169" s="219"/>
      <c r="G169" s="219"/>
    </row>
    <row r="170" spans="2:7" s="55" customFormat="1" ht="27" customHeight="1" x14ac:dyDescent="0.25">
      <c r="B170" s="56" t="s">
        <v>51</v>
      </c>
      <c r="C170" s="56"/>
      <c r="D170" s="171" t="s">
        <v>189</v>
      </c>
      <c r="E170" s="219"/>
      <c r="F170" s="219"/>
      <c r="G170" s="219"/>
    </row>
    <row r="171" spans="2:7" s="55" customFormat="1" ht="27" customHeight="1" x14ac:dyDescent="0.25">
      <c r="B171" s="56" t="s">
        <v>51</v>
      </c>
      <c r="C171" s="56"/>
      <c r="D171" s="171" t="s">
        <v>190</v>
      </c>
      <c r="E171" s="219"/>
      <c r="F171" s="219"/>
      <c r="G171" s="219"/>
    </row>
    <row r="172" spans="2:7" s="55" customFormat="1" ht="27" customHeight="1" x14ac:dyDescent="0.25">
      <c r="B172" s="56" t="s">
        <v>51</v>
      </c>
      <c r="C172" s="56"/>
      <c r="D172" s="171" t="s">
        <v>191</v>
      </c>
      <c r="E172" s="219"/>
      <c r="F172" s="219"/>
      <c r="G172" s="219"/>
    </row>
    <row r="173" spans="2:7" s="55" customFormat="1" ht="27" customHeight="1" x14ac:dyDescent="0.25">
      <c r="B173" s="56" t="s">
        <v>51</v>
      </c>
      <c r="C173" s="56"/>
      <c r="D173" s="171" t="s">
        <v>192</v>
      </c>
      <c r="E173" s="219"/>
      <c r="F173" s="219"/>
      <c r="G173" s="219"/>
    </row>
    <row r="174" spans="2:7" s="55" customFormat="1" ht="27" customHeight="1" x14ac:dyDescent="0.25">
      <c r="B174" s="56" t="s">
        <v>51</v>
      </c>
      <c r="C174" s="56"/>
      <c r="D174" s="171" t="s">
        <v>193</v>
      </c>
      <c r="E174" s="219"/>
      <c r="F174" s="219"/>
      <c r="G174" s="219"/>
    </row>
    <row r="175" spans="2:7" s="55" customFormat="1" ht="27" customHeight="1" x14ac:dyDescent="0.25">
      <c r="B175" s="56" t="s">
        <v>51</v>
      </c>
      <c r="C175" s="56"/>
      <c r="D175" s="171" t="s">
        <v>6793</v>
      </c>
      <c r="E175" s="219"/>
      <c r="F175" s="219"/>
      <c r="G175" s="219"/>
    </row>
    <row r="176" spans="2:7" s="55" customFormat="1" ht="27" customHeight="1" x14ac:dyDescent="0.25">
      <c r="B176" s="56" t="s">
        <v>51</v>
      </c>
      <c r="C176" s="56"/>
      <c r="D176" s="171" t="s">
        <v>6933</v>
      </c>
      <c r="E176" s="219"/>
      <c r="F176" s="219"/>
      <c r="G176" s="219"/>
    </row>
    <row r="177" spans="2:7" s="55" customFormat="1" ht="27" customHeight="1" x14ac:dyDescent="0.25">
      <c r="B177" s="56" t="s">
        <v>51</v>
      </c>
      <c r="C177" s="56"/>
      <c r="D177" s="171" t="s">
        <v>6934</v>
      </c>
      <c r="E177" s="219"/>
      <c r="F177" s="219"/>
      <c r="G177" s="219"/>
    </row>
    <row r="178" spans="2:7" s="55" customFormat="1" ht="27" customHeight="1" x14ac:dyDescent="0.25">
      <c r="B178" s="56" t="s">
        <v>51</v>
      </c>
      <c r="C178" s="56"/>
      <c r="D178" s="171" t="s">
        <v>6935</v>
      </c>
      <c r="E178" s="219"/>
      <c r="F178" s="219"/>
      <c r="G178" s="219"/>
    </row>
    <row r="179" spans="2:7" s="55" customFormat="1" ht="27" customHeight="1" x14ac:dyDescent="0.25">
      <c r="B179" s="56" t="s">
        <v>51</v>
      </c>
      <c r="C179" s="56"/>
      <c r="D179" s="171" t="s">
        <v>198</v>
      </c>
      <c r="E179" s="219"/>
      <c r="F179" s="219"/>
      <c r="G179" s="219"/>
    </row>
    <row r="180" spans="2:7" s="55" customFormat="1" ht="27" customHeight="1" x14ac:dyDescent="0.25">
      <c r="B180" s="56" t="s">
        <v>51</v>
      </c>
      <c r="C180" s="56"/>
      <c r="D180" s="171" t="s">
        <v>199</v>
      </c>
      <c r="E180" s="219"/>
      <c r="F180" s="219"/>
      <c r="G180" s="219"/>
    </row>
    <row r="181" spans="2:7" s="55" customFormat="1" ht="27" customHeight="1" x14ac:dyDescent="0.25">
      <c r="B181" s="56" t="s">
        <v>51</v>
      </c>
      <c r="C181" s="56"/>
      <c r="D181" s="171" t="s">
        <v>200</v>
      </c>
      <c r="E181" s="219"/>
      <c r="F181" s="219"/>
      <c r="G181" s="219"/>
    </row>
    <row r="182" spans="2:7" s="55" customFormat="1" ht="27" customHeight="1" x14ac:dyDescent="0.25">
      <c r="B182" s="56" t="s">
        <v>51</v>
      </c>
      <c r="C182" s="56"/>
      <c r="D182" s="171" t="s">
        <v>201</v>
      </c>
      <c r="E182" s="219"/>
      <c r="F182" s="219"/>
      <c r="G182" s="219"/>
    </row>
    <row r="183" spans="2:7" s="55" customFormat="1" ht="27" customHeight="1" x14ac:dyDescent="0.25">
      <c r="B183" s="56" t="s">
        <v>51</v>
      </c>
      <c r="C183" s="56"/>
      <c r="D183" s="171" t="s">
        <v>202</v>
      </c>
      <c r="E183" s="219"/>
      <c r="F183" s="219"/>
      <c r="G183" s="219"/>
    </row>
    <row r="184" spans="2:7" s="55" customFormat="1" ht="27" customHeight="1" x14ac:dyDescent="0.25">
      <c r="B184" s="56" t="s">
        <v>51</v>
      </c>
      <c r="C184" s="56"/>
      <c r="D184" s="171" t="s">
        <v>203</v>
      </c>
      <c r="E184" s="219"/>
      <c r="F184" s="219"/>
      <c r="G184" s="219"/>
    </row>
    <row r="185" spans="2:7" s="55" customFormat="1" ht="27" customHeight="1" x14ac:dyDescent="0.25">
      <c r="B185" s="56" t="s">
        <v>51</v>
      </c>
      <c r="C185" s="56"/>
      <c r="D185" s="171" t="s">
        <v>204</v>
      </c>
      <c r="E185" s="219"/>
      <c r="F185" s="219"/>
      <c r="G185" s="219"/>
    </row>
    <row r="186" spans="2:7" s="55" customFormat="1" ht="27" customHeight="1" x14ac:dyDescent="0.25">
      <c r="B186" s="56" t="s">
        <v>51</v>
      </c>
      <c r="C186" s="56"/>
      <c r="D186" s="171" t="s">
        <v>205</v>
      </c>
      <c r="E186" s="219"/>
      <c r="F186" s="219"/>
      <c r="G186" s="219"/>
    </row>
    <row r="187" spans="2:7" s="55" customFormat="1" ht="27" customHeight="1" x14ac:dyDescent="0.25">
      <c r="B187" s="56" t="s">
        <v>51</v>
      </c>
      <c r="C187" s="56"/>
      <c r="D187" s="171" t="s">
        <v>206</v>
      </c>
      <c r="E187" s="219"/>
      <c r="F187" s="219"/>
      <c r="G187" s="219"/>
    </row>
    <row r="188" spans="2:7" s="55" customFormat="1" ht="27" customHeight="1" x14ac:dyDescent="0.25">
      <c r="B188" s="56" t="s">
        <v>51</v>
      </c>
      <c r="C188" s="56"/>
      <c r="D188" s="171" t="s">
        <v>207</v>
      </c>
      <c r="E188" s="219"/>
      <c r="F188" s="219"/>
      <c r="G188" s="219"/>
    </row>
    <row r="189" spans="2:7" s="55" customFormat="1" ht="27" customHeight="1" x14ac:dyDescent="0.25">
      <c r="B189" s="56" t="s">
        <v>51</v>
      </c>
      <c r="C189" s="56"/>
      <c r="D189" s="171" t="s">
        <v>208</v>
      </c>
      <c r="E189" s="219"/>
      <c r="F189" s="219"/>
      <c r="G189" s="219"/>
    </row>
    <row r="190" spans="2:7" s="55" customFormat="1" ht="27" customHeight="1" x14ac:dyDescent="0.25">
      <c r="B190" s="56" t="s">
        <v>51</v>
      </c>
      <c r="C190" s="56"/>
      <c r="D190" s="171" t="s">
        <v>209</v>
      </c>
      <c r="E190" s="219"/>
      <c r="F190" s="219"/>
      <c r="G190" s="219"/>
    </row>
    <row r="191" spans="2:7" s="55" customFormat="1" ht="27" customHeight="1" x14ac:dyDescent="0.25">
      <c r="B191" s="56" t="s">
        <v>51</v>
      </c>
      <c r="C191" s="56"/>
      <c r="D191" s="171" t="s">
        <v>210</v>
      </c>
      <c r="E191" s="219"/>
      <c r="F191" s="219"/>
      <c r="G191" s="219"/>
    </row>
    <row r="192" spans="2:7" s="55" customFormat="1" ht="27" customHeight="1" x14ac:dyDescent="0.25">
      <c r="B192" s="56" t="s">
        <v>51</v>
      </c>
      <c r="C192" s="56"/>
      <c r="D192" s="171" t="s">
        <v>211</v>
      </c>
      <c r="E192" s="219"/>
      <c r="F192" s="219"/>
      <c r="G192" s="219"/>
    </row>
    <row r="193" spans="2:7" s="55" customFormat="1" ht="27" customHeight="1" x14ac:dyDescent="0.25">
      <c r="B193" s="56" t="s">
        <v>51</v>
      </c>
      <c r="C193" s="56"/>
      <c r="D193" s="171" t="s">
        <v>212</v>
      </c>
      <c r="E193" s="219"/>
      <c r="F193" s="219"/>
      <c r="G193" s="219"/>
    </row>
    <row r="194" spans="2:7" s="55" customFormat="1" ht="27" customHeight="1" x14ac:dyDescent="0.25">
      <c r="B194" s="56" t="s">
        <v>51</v>
      </c>
      <c r="C194" s="56"/>
      <c r="D194" s="171" t="s">
        <v>213</v>
      </c>
      <c r="E194" s="219"/>
      <c r="F194" s="219"/>
      <c r="G194" s="219"/>
    </row>
    <row r="195" spans="2:7" s="55" customFormat="1" ht="27" customHeight="1" x14ac:dyDescent="0.25">
      <c r="B195" s="56" t="s">
        <v>51</v>
      </c>
      <c r="C195" s="56"/>
      <c r="D195" s="171" t="s">
        <v>214</v>
      </c>
      <c r="E195" s="219"/>
      <c r="F195" s="219"/>
      <c r="G195" s="219"/>
    </row>
    <row r="196" spans="2:7" s="55" customFormat="1" ht="27" customHeight="1" x14ac:dyDescent="0.25">
      <c r="B196" s="56" t="s">
        <v>51</v>
      </c>
      <c r="C196" s="56"/>
      <c r="D196" s="171" t="s">
        <v>215</v>
      </c>
      <c r="E196" s="219"/>
      <c r="F196" s="219"/>
      <c r="G196" s="219"/>
    </row>
    <row r="197" spans="2:7" s="55" customFormat="1" ht="27" customHeight="1" x14ac:dyDescent="0.25">
      <c r="B197" s="56" t="s">
        <v>51</v>
      </c>
      <c r="C197" s="56"/>
      <c r="D197" s="171" t="s">
        <v>216</v>
      </c>
      <c r="E197" s="219"/>
      <c r="F197" s="219"/>
      <c r="G197" s="219"/>
    </row>
    <row r="198" spans="2:7" s="55" customFormat="1" ht="27" customHeight="1" x14ac:dyDescent="0.25">
      <c r="B198" s="56" t="s">
        <v>51</v>
      </c>
      <c r="C198" s="56"/>
      <c r="D198" s="171" t="s">
        <v>217</v>
      </c>
      <c r="E198" s="219"/>
      <c r="F198" s="219"/>
      <c r="G198" s="219"/>
    </row>
    <row r="199" spans="2:7" s="55" customFormat="1" ht="27" customHeight="1" x14ac:dyDescent="0.25">
      <c r="B199" s="56" t="s">
        <v>51</v>
      </c>
      <c r="C199" s="56"/>
      <c r="D199" s="171" t="s">
        <v>218</v>
      </c>
      <c r="E199" s="219"/>
      <c r="F199" s="219"/>
      <c r="G199" s="219"/>
    </row>
    <row r="200" spans="2:7" s="55" customFormat="1" ht="27" customHeight="1" x14ac:dyDescent="0.25">
      <c r="B200" s="56" t="s">
        <v>51</v>
      </c>
      <c r="C200" s="56"/>
      <c r="D200" s="171" t="s">
        <v>219</v>
      </c>
      <c r="E200" s="219"/>
      <c r="F200" s="219"/>
      <c r="G200" s="219"/>
    </row>
    <row r="201" spans="2:7" s="55" customFormat="1" ht="27" customHeight="1" x14ac:dyDescent="0.25">
      <c r="B201" s="56" t="s">
        <v>51</v>
      </c>
      <c r="C201" s="56"/>
      <c r="D201" s="171" t="s">
        <v>220</v>
      </c>
      <c r="E201" s="219"/>
      <c r="F201" s="219"/>
      <c r="G201" s="219"/>
    </row>
    <row r="202" spans="2:7" s="55" customFormat="1" ht="27" customHeight="1" x14ac:dyDescent="0.25">
      <c r="B202" s="56" t="s">
        <v>51</v>
      </c>
      <c r="C202" s="56"/>
      <c r="D202" s="171" t="s">
        <v>221</v>
      </c>
      <c r="E202" s="219"/>
      <c r="F202" s="219"/>
      <c r="G202" s="219"/>
    </row>
    <row r="203" spans="2:7" s="55" customFormat="1" ht="27" customHeight="1" x14ac:dyDescent="0.25">
      <c r="B203" s="56" t="s">
        <v>51</v>
      </c>
      <c r="C203" s="56"/>
      <c r="D203" s="171" t="s">
        <v>222</v>
      </c>
      <c r="E203" s="219"/>
      <c r="F203" s="219"/>
      <c r="G203" s="219"/>
    </row>
    <row r="204" spans="2:7" s="55" customFormat="1" ht="27" customHeight="1" x14ac:dyDescent="0.25">
      <c r="B204" s="56" t="s">
        <v>51</v>
      </c>
      <c r="C204" s="56"/>
      <c r="D204" s="171" t="s">
        <v>223</v>
      </c>
      <c r="E204" s="219"/>
      <c r="F204" s="219"/>
      <c r="G204" s="219"/>
    </row>
    <row r="205" spans="2:7" s="55" customFormat="1" ht="27" customHeight="1" x14ac:dyDescent="0.25">
      <c r="B205" s="56" t="s">
        <v>51</v>
      </c>
      <c r="C205" s="56"/>
      <c r="D205" s="171" t="s">
        <v>224</v>
      </c>
      <c r="E205" s="219"/>
      <c r="F205" s="219"/>
      <c r="G205" s="219"/>
    </row>
    <row r="206" spans="2:7" s="55" customFormat="1" ht="27" customHeight="1" x14ac:dyDescent="0.25">
      <c r="B206" s="56" t="s">
        <v>51</v>
      </c>
      <c r="C206" s="56"/>
      <c r="D206" s="171" t="s">
        <v>225</v>
      </c>
      <c r="E206" s="219"/>
      <c r="F206" s="219"/>
      <c r="G206" s="219"/>
    </row>
    <row r="207" spans="2:7" s="55" customFormat="1" ht="27" customHeight="1" x14ac:dyDescent="0.25">
      <c r="B207" s="56" t="s">
        <v>51</v>
      </c>
      <c r="C207" s="56"/>
      <c r="D207" s="171" t="s">
        <v>226</v>
      </c>
      <c r="E207" s="219"/>
      <c r="F207" s="219"/>
      <c r="G207" s="219"/>
    </row>
    <row r="208" spans="2:7" s="55" customFormat="1" ht="27" customHeight="1" x14ac:dyDescent="0.25">
      <c r="B208" s="56" t="s">
        <v>51</v>
      </c>
      <c r="C208" s="56"/>
      <c r="D208" s="171" t="s">
        <v>227</v>
      </c>
      <c r="E208" s="219"/>
      <c r="F208" s="219"/>
      <c r="G208" s="219"/>
    </row>
    <row r="209" spans="2:7" s="55" customFormat="1" ht="27" customHeight="1" x14ac:dyDescent="0.25">
      <c r="B209" s="56" t="s">
        <v>51</v>
      </c>
      <c r="C209" s="56"/>
      <c r="D209" s="171" t="s">
        <v>228</v>
      </c>
      <c r="E209" s="219"/>
      <c r="F209" s="219"/>
      <c r="G209" s="219"/>
    </row>
    <row r="210" spans="2:7" s="55" customFormat="1" ht="27" customHeight="1" x14ac:dyDescent="0.25">
      <c r="B210" s="56" t="s">
        <v>51</v>
      </c>
      <c r="C210" s="56"/>
      <c r="D210" s="171" t="s">
        <v>229</v>
      </c>
      <c r="E210" s="219"/>
      <c r="F210" s="219"/>
      <c r="G210" s="219"/>
    </row>
    <row r="211" spans="2:7" s="55" customFormat="1" ht="27" customHeight="1" x14ac:dyDescent="0.25">
      <c r="B211" s="56" t="s">
        <v>51</v>
      </c>
      <c r="C211" s="56"/>
      <c r="D211" s="171" t="s">
        <v>230</v>
      </c>
      <c r="E211" s="219"/>
      <c r="F211" s="219"/>
      <c r="G211" s="219"/>
    </row>
    <row r="212" spans="2:7" s="55" customFormat="1" ht="27" customHeight="1" x14ac:dyDescent="0.25">
      <c r="B212" s="56" t="s">
        <v>51</v>
      </c>
      <c r="C212" s="56"/>
      <c r="D212" s="171" t="s">
        <v>231</v>
      </c>
      <c r="E212" s="219"/>
      <c r="F212" s="219"/>
      <c r="G212" s="219"/>
    </row>
    <row r="213" spans="2:7" s="55" customFormat="1" ht="27" customHeight="1" x14ac:dyDescent="0.25">
      <c r="B213" s="56" t="s">
        <v>51</v>
      </c>
      <c r="C213" s="56"/>
      <c r="D213" s="171" t="s">
        <v>232</v>
      </c>
      <c r="E213" s="219"/>
      <c r="F213" s="219"/>
      <c r="G213" s="219"/>
    </row>
    <row r="214" spans="2:7" s="55" customFormat="1" ht="27" customHeight="1" x14ac:dyDescent="0.25">
      <c r="B214" s="56" t="s">
        <v>51</v>
      </c>
      <c r="C214" s="56"/>
      <c r="D214" s="171" t="s">
        <v>233</v>
      </c>
      <c r="E214" s="219"/>
      <c r="F214" s="219"/>
      <c r="G214" s="219"/>
    </row>
    <row r="215" spans="2:7" s="55" customFormat="1" ht="27" customHeight="1" x14ac:dyDescent="0.25">
      <c r="B215" s="56" t="s">
        <v>51</v>
      </c>
      <c r="C215" s="56"/>
      <c r="D215" s="171" t="s">
        <v>234</v>
      </c>
      <c r="E215" s="219"/>
      <c r="F215" s="219"/>
      <c r="G215" s="219"/>
    </row>
    <row r="216" spans="2:7" s="55" customFormat="1" ht="27" customHeight="1" x14ac:dyDescent="0.25">
      <c r="B216" s="56" t="s">
        <v>51</v>
      </c>
      <c r="C216" s="56"/>
      <c r="D216" s="171" t="s">
        <v>235</v>
      </c>
      <c r="E216" s="219"/>
      <c r="F216" s="219"/>
      <c r="G216" s="219"/>
    </row>
    <row r="217" spans="2:7" s="55" customFormat="1" ht="27" customHeight="1" x14ac:dyDescent="0.25">
      <c r="B217" s="56" t="s">
        <v>51</v>
      </c>
      <c r="C217" s="56"/>
      <c r="D217" s="171" t="s">
        <v>236</v>
      </c>
      <c r="E217" s="219"/>
      <c r="F217" s="219"/>
      <c r="G217" s="219"/>
    </row>
    <row r="218" spans="2:7" s="55" customFormat="1" ht="27" customHeight="1" x14ac:dyDescent="0.25">
      <c r="B218" s="56" t="s">
        <v>51</v>
      </c>
      <c r="C218" s="56"/>
      <c r="D218" s="171" t="s">
        <v>237</v>
      </c>
      <c r="E218" s="219"/>
      <c r="F218" s="219"/>
      <c r="G218" s="219"/>
    </row>
    <row r="219" spans="2:7" s="55" customFormat="1" ht="27" customHeight="1" x14ac:dyDescent="0.25">
      <c r="B219" s="56" t="s">
        <v>51</v>
      </c>
      <c r="C219" s="56"/>
      <c r="D219" s="171" t="s">
        <v>238</v>
      </c>
      <c r="E219" s="219"/>
      <c r="F219" s="219"/>
      <c r="G219" s="219"/>
    </row>
    <row r="220" spans="2:7" s="55" customFormat="1" ht="27" customHeight="1" x14ac:dyDescent="0.25">
      <c r="B220" s="56" t="s">
        <v>51</v>
      </c>
      <c r="C220" s="56"/>
      <c r="D220" s="171" t="s">
        <v>239</v>
      </c>
      <c r="E220" s="219"/>
      <c r="F220" s="219"/>
      <c r="G220" s="219"/>
    </row>
    <row r="221" spans="2:7" s="55" customFormat="1" ht="27" customHeight="1" x14ac:dyDescent="0.25">
      <c r="B221" s="56" t="s">
        <v>51</v>
      </c>
      <c r="C221" s="56"/>
      <c r="D221" s="171" t="s">
        <v>240</v>
      </c>
      <c r="E221" s="219"/>
      <c r="F221" s="219"/>
      <c r="G221" s="219"/>
    </row>
    <row r="222" spans="2:7" s="55" customFormat="1" ht="27" customHeight="1" x14ac:dyDescent="0.25">
      <c r="B222" s="56" t="s">
        <v>51</v>
      </c>
      <c r="C222" s="56"/>
      <c r="D222" s="171" t="s">
        <v>241</v>
      </c>
      <c r="E222" s="219"/>
      <c r="F222" s="219"/>
      <c r="G222" s="219"/>
    </row>
    <row r="223" spans="2:7" s="55" customFormat="1" ht="27" customHeight="1" x14ac:dyDescent="0.25">
      <c r="B223" s="56" t="s">
        <v>51</v>
      </c>
      <c r="C223" s="56"/>
      <c r="D223" s="171" t="s">
        <v>242</v>
      </c>
      <c r="E223" s="219"/>
      <c r="F223" s="219"/>
      <c r="G223" s="219"/>
    </row>
    <row r="224" spans="2:7" s="55" customFormat="1" ht="27" customHeight="1" x14ac:dyDescent="0.25">
      <c r="B224" s="56" t="s">
        <v>51</v>
      </c>
      <c r="C224" s="56"/>
      <c r="D224" s="171" t="s">
        <v>243</v>
      </c>
      <c r="E224" s="219"/>
      <c r="F224" s="219"/>
      <c r="G224" s="219"/>
    </row>
    <row r="225" spans="2:7" s="55" customFormat="1" ht="27" customHeight="1" x14ac:dyDescent="0.25">
      <c r="B225" s="56" t="s">
        <v>51</v>
      </c>
      <c r="C225" s="56"/>
      <c r="D225" s="171" t="s">
        <v>244</v>
      </c>
      <c r="E225" s="219"/>
      <c r="F225" s="219"/>
      <c r="G225" s="219"/>
    </row>
    <row r="226" spans="2:7" s="55" customFormat="1" ht="27" customHeight="1" x14ac:dyDescent="0.25">
      <c r="B226" s="56" t="s">
        <v>51</v>
      </c>
      <c r="C226" s="56"/>
      <c r="D226" s="171" t="s">
        <v>245</v>
      </c>
      <c r="E226" s="219"/>
      <c r="F226" s="219"/>
      <c r="G226" s="219"/>
    </row>
    <row r="227" spans="2:7" s="55" customFormat="1" ht="27" customHeight="1" x14ac:dyDescent="0.25">
      <c r="B227" s="56" t="s">
        <v>51</v>
      </c>
      <c r="C227" s="56"/>
      <c r="D227" s="171" t="s">
        <v>246</v>
      </c>
      <c r="E227" s="219"/>
      <c r="F227" s="219"/>
      <c r="G227" s="219"/>
    </row>
    <row r="228" spans="2:7" s="55" customFormat="1" ht="27" customHeight="1" x14ac:dyDescent="0.25">
      <c r="B228" s="56" t="s">
        <v>51</v>
      </c>
      <c r="C228" s="56"/>
      <c r="D228" s="171" t="s">
        <v>247</v>
      </c>
      <c r="E228" s="219"/>
      <c r="F228" s="219"/>
      <c r="G228" s="219"/>
    </row>
    <row r="229" spans="2:7" s="55" customFormat="1" ht="27" customHeight="1" x14ac:dyDescent="0.25">
      <c r="B229" s="56" t="s">
        <v>51</v>
      </c>
      <c r="C229" s="56"/>
      <c r="D229" s="171" t="s">
        <v>248</v>
      </c>
      <c r="E229" s="219"/>
      <c r="F229" s="219"/>
      <c r="G229" s="219"/>
    </row>
    <row r="230" spans="2:7" s="55" customFormat="1" ht="27" customHeight="1" x14ac:dyDescent="0.25">
      <c r="B230" s="56" t="s">
        <v>51</v>
      </c>
      <c r="C230" s="56"/>
      <c r="D230" s="171" t="s">
        <v>249</v>
      </c>
      <c r="E230" s="219"/>
      <c r="F230" s="219"/>
      <c r="G230" s="219"/>
    </row>
    <row r="231" spans="2:7" s="55" customFormat="1" ht="27" customHeight="1" x14ac:dyDescent="0.25">
      <c r="B231" s="56" t="s">
        <v>51</v>
      </c>
      <c r="C231" s="56"/>
      <c r="D231" s="171" t="s">
        <v>250</v>
      </c>
      <c r="E231" s="219"/>
      <c r="F231" s="219"/>
      <c r="G231" s="219"/>
    </row>
    <row r="232" spans="2:7" s="55" customFormat="1" ht="27" customHeight="1" x14ac:dyDescent="0.25">
      <c r="B232" s="56" t="s">
        <v>51</v>
      </c>
      <c r="C232" s="56"/>
      <c r="D232" s="171" t="s">
        <v>251</v>
      </c>
      <c r="E232" s="219"/>
      <c r="F232" s="219"/>
      <c r="G232" s="219"/>
    </row>
    <row r="233" spans="2:7" s="55" customFormat="1" ht="27" customHeight="1" x14ac:dyDescent="0.25">
      <c r="B233" s="56" t="s">
        <v>51</v>
      </c>
      <c r="C233" s="56"/>
      <c r="D233" s="171" t="s">
        <v>252</v>
      </c>
      <c r="E233" s="219"/>
      <c r="F233" s="219"/>
      <c r="G233" s="219"/>
    </row>
    <row r="234" spans="2:7" s="55" customFormat="1" ht="27" customHeight="1" x14ac:dyDescent="0.25">
      <c r="B234" s="56" t="s">
        <v>51</v>
      </c>
      <c r="C234" s="56"/>
      <c r="D234" s="171" t="s">
        <v>253</v>
      </c>
      <c r="E234" s="219"/>
      <c r="F234" s="219"/>
      <c r="G234" s="219"/>
    </row>
    <row r="235" spans="2:7" s="55" customFormat="1" ht="27" customHeight="1" x14ac:dyDescent="0.25">
      <c r="B235" s="56" t="s">
        <v>51</v>
      </c>
      <c r="C235" s="56"/>
      <c r="D235" s="171" t="s">
        <v>254</v>
      </c>
      <c r="E235" s="219"/>
      <c r="F235" s="219"/>
      <c r="G235" s="219"/>
    </row>
    <row r="236" spans="2:7" s="55" customFormat="1" ht="27" customHeight="1" x14ac:dyDescent="0.25">
      <c r="B236" s="56" t="s">
        <v>51</v>
      </c>
      <c r="C236" s="56"/>
      <c r="D236" s="171" t="s">
        <v>255</v>
      </c>
      <c r="E236" s="219"/>
      <c r="F236" s="219"/>
      <c r="G236" s="219"/>
    </row>
    <row r="237" spans="2:7" s="55" customFormat="1" ht="27" customHeight="1" x14ac:dyDescent="0.25">
      <c r="B237" s="56" t="s">
        <v>51</v>
      </c>
      <c r="C237" s="56"/>
      <c r="D237" s="171" t="s">
        <v>256</v>
      </c>
      <c r="E237" s="219"/>
      <c r="F237" s="219"/>
      <c r="G237" s="219"/>
    </row>
    <row r="238" spans="2:7" s="55" customFormat="1" ht="27" customHeight="1" x14ac:dyDescent="0.25">
      <c r="B238" s="56" t="s">
        <v>51</v>
      </c>
      <c r="C238" s="56"/>
      <c r="D238" s="171" t="s">
        <v>257</v>
      </c>
      <c r="E238" s="219"/>
      <c r="F238" s="219"/>
      <c r="G238" s="219"/>
    </row>
    <row r="239" spans="2:7" s="55" customFormat="1" ht="27" customHeight="1" x14ac:dyDescent="0.25">
      <c r="B239" s="56" t="s">
        <v>51</v>
      </c>
      <c r="C239" s="56"/>
      <c r="D239" s="171" t="s">
        <v>258</v>
      </c>
      <c r="E239" s="219"/>
      <c r="F239" s="219"/>
      <c r="G239" s="219"/>
    </row>
    <row r="240" spans="2:7" s="55" customFormat="1" ht="27" customHeight="1" x14ac:dyDescent="0.25">
      <c r="B240" s="56" t="s">
        <v>51</v>
      </c>
      <c r="C240" s="56"/>
      <c r="D240" s="171" t="s">
        <v>259</v>
      </c>
      <c r="E240" s="219"/>
      <c r="F240" s="219"/>
      <c r="G240" s="219"/>
    </row>
    <row r="241" spans="2:7" s="55" customFormat="1" ht="27" customHeight="1" x14ac:dyDescent="0.25">
      <c r="B241" s="56" t="s">
        <v>51</v>
      </c>
      <c r="C241" s="56"/>
      <c r="D241" s="171" t="s">
        <v>260</v>
      </c>
      <c r="E241" s="219"/>
      <c r="F241" s="219"/>
      <c r="G241" s="219"/>
    </row>
    <row r="242" spans="2:7" s="55" customFormat="1" ht="27" customHeight="1" x14ac:dyDescent="0.25">
      <c r="B242" s="56" t="s">
        <v>51</v>
      </c>
      <c r="C242" s="56"/>
      <c r="D242" s="171" t="s">
        <v>261</v>
      </c>
      <c r="E242" s="219"/>
      <c r="F242" s="219"/>
      <c r="G242" s="219"/>
    </row>
    <row r="243" spans="2:7" s="55" customFormat="1" ht="27" customHeight="1" x14ac:dyDescent="0.25">
      <c r="B243" s="56" t="s">
        <v>51</v>
      </c>
      <c r="C243" s="56"/>
      <c r="D243" s="171" t="s">
        <v>262</v>
      </c>
      <c r="E243" s="219"/>
      <c r="F243" s="219"/>
      <c r="G243" s="219"/>
    </row>
    <row r="244" spans="2:7" s="55" customFormat="1" ht="27" customHeight="1" x14ac:dyDescent="0.25">
      <c r="B244" s="56" t="s">
        <v>51</v>
      </c>
      <c r="C244" s="56"/>
      <c r="D244" s="171" t="s">
        <v>263</v>
      </c>
      <c r="E244" s="219"/>
      <c r="F244" s="219"/>
      <c r="G244" s="219"/>
    </row>
    <row r="245" spans="2:7" s="55" customFormat="1" ht="27" customHeight="1" x14ac:dyDescent="0.25">
      <c r="B245" s="56" t="s">
        <v>51</v>
      </c>
      <c r="C245" s="56"/>
      <c r="D245" s="171" t="s">
        <v>264</v>
      </c>
      <c r="E245" s="219"/>
      <c r="F245" s="219"/>
      <c r="G245" s="219"/>
    </row>
    <row r="246" spans="2:7" s="55" customFormat="1" ht="27" customHeight="1" x14ac:dyDescent="0.25">
      <c r="B246" s="56" t="s">
        <v>51</v>
      </c>
      <c r="C246" s="56"/>
      <c r="D246" s="171" t="s">
        <v>266</v>
      </c>
      <c r="E246" s="219"/>
      <c r="F246" s="219"/>
      <c r="G246" s="219"/>
    </row>
    <row r="247" spans="2:7" s="55" customFormat="1" ht="27" customHeight="1" x14ac:dyDescent="0.25">
      <c r="B247" s="56" t="s">
        <v>51</v>
      </c>
      <c r="C247" s="56"/>
      <c r="D247" s="171" t="s">
        <v>3331</v>
      </c>
      <c r="E247" s="219"/>
      <c r="F247" s="219"/>
      <c r="G247" s="219"/>
    </row>
    <row r="248" spans="2:7" s="55" customFormat="1" ht="27" customHeight="1" x14ac:dyDescent="0.25">
      <c r="B248" s="56" t="s">
        <v>51</v>
      </c>
      <c r="C248" s="56"/>
      <c r="D248" s="171" t="s">
        <v>6720</v>
      </c>
      <c r="E248" s="219"/>
      <c r="F248" s="219"/>
      <c r="G248" s="219"/>
    </row>
    <row r="249" spans="2:7" s="55" customFormat="1" ht="27" customHeight="1" x14ac:dyDescent="0.25">
      <c r="B249" s="56" t="s">
        <v>51</v>
      </c>
      <c r="C249" s="56"/>
      <c r="D249" s="171" t="s">
        <v>3643</v>
      </c>
      <c r="E249" s="219"/>
      <c r="F249" s="219"/>
      <c r="G249" s="219"/>
    </row>
    <row r="250" spans="2:7" s="55" customFormat="1" ht="27" customHeight="1" x14ac:dyDescent="0.25">
      <c r="B250" s="56" t="s">
        <v>51</v>
      </c>
      <c r="C250" s="56"/>
      <c r="D250" s="171" t="s">
        <v>267</v>
      </c>
      <c r="E250" s="219"/>
      <c r="F250" s="219"/>
      <c r="G250" s="219"/>
    </row>
    <row r="251" spans="2:7" s="55" customFormat="1" ht="27" customHeight="1" x14ac:dyDescent="0.25">
      <c r="B251" s="56" t="s">
        <v>51</v>
      </c>
      <c r="C251" s="56"/>
      <c r="D251" s="171" t="s">
        <v>268</v>
      </c>
      <c r="E251" s="219"/>
      <c r="F251" s="219"/>
      <c r="G251" s="219"/>
    </row>
    <row r="252" spans="2:7" s="55" customFormat="1" ht="27" customHeight="1" x14ac:dyDescent="0.25">
      <c r="B252" s="56" t="s">
        <v>51</v>
      </c>
      <c r="C252" s="56"/>
      <c r="D252" s="171" t="s">
        <v>269</v>
      </c>
      <c r="E252" s="219"/>
      <c r="F252" s="219"/>
      <c r="G252" s="219"/>
    </row>
    <row r="253" spans="2:7" s="55" customFormat="1" ht="27" customHeight="1" x14ac:dyDescent="0.25">
      <c r="B253" s="56" t="s">
        <v>51</v>
      </c>
      <c r="C253" s="56"/>
      <c r="D253" s="171" t="s">
        <v>270</v>
      </c>
      <c r="E253" s="219"/>
      <c r="F253" s="219"/>
      <c r="G253" s="219"/>
    </row>
    <row r="254" spans="2:7" s="55" customFormat="1" ht="27" customHeight="1" x14ac:dyDescent="0.25">
      <c r="B254" s="56" t="s">
        <v>51</v>
      </c>
      <c r="C254" s="56"/>
      <c r="D254" s="171" t="s">
        <v>271</v>
      </c>
      <c r="E254" s="219"/>
      <c r="F254" s="219"/>
      <c r="G254" s="219"/>
    </row>
    <row r="255" spans="2:7" s="55" customFormat="1" ht="27" customHeight="1" x14ac:dyDescent="0.25">
      <c r="B255" s="56" t="s">
        <v>51</v>
      </c>
      <c r="C255" s="56"/>
      <c r="D255" s="171" t="s">
        <v>272</v>
      </c>
      <c r="E255" s="219"/>
      <c r="F255" s="219"/>
      <c r="G255" s="219"/>
    </row>
    <row r="256" spans="2:7" s="55" customFormat="1" ht="27" customHeight="1" x14ac:dyDescent="0.25">
      <c r="B256" s="56" t="s">
        <v>51</v>
      </c>
      <c r="C256" s="56"/>
      <c r="D256" s="171" t="s">
        <v>273</v>
      </c>
      <c r="E256" s="219"/>
      <c r="F256" s="219"/>
      <c r="G256" s="219"/>
    </row>
    <row r="257" spans="2:7" s="55" customFormat="1" ht="27" customHeight="1" x14ac:dyDescent="0.25">
      <c r="B257" s="56" t="s">
        <v>51</v>
      </c>
      <c r="C257" s="56"/>
      <c r="D257" s="171" t="s">
        <v>274</v>
      </c>
      <c r="E257" s="219"/>
      <c r="F257" s="219"/>
      <c r="G257" s="219"/>
    </row>
    <row r="258" spans="2:7" s="55" customFormat="1" ht="27" customHeight="1" x14ac:dyDescent="0.25">
      <c r="B258" s="56" t="s">
        <v>51</v>
      </c>
      <c r="C258" s="56"/>
      <c r="D258" s="171" t="s">
        <v>275</v>
      </c>
      <c r="E258" s="219"/>
      <c r="F258" s="219"/>
      <c r="G258" s="219"/>
    </row>
    <row r="259" spans="2:7" s="55" customFormat="1" ht="27" customHeight="1" x14ac:dyDescent="0.25">
      <c r="B259" s="56" t="s">
        <v>51</v>
      </c>
      <c r="C259" s="56"/>
      <c r="D259" s="171" t="s">
        <v>276</v>
      </c>
      <c r="E259" s="219"/>
      <c r="F259" s="219"/>
      <c r="G259" s="219"/>
    </row>
    <row r="260" spans="2:7" s="55" customFormat="1" ht="27" customHeight="1" x14ac:dyDescent="0.25">
      <c r="B260" s="56" t="s">
        <v>51</v>
      </c>
      <c r="C260" s="56"/>
      <c r="D260" s="171" t="s">
        <v>277</v>
      </c>
      <c r="E260" s="219"/>
      <c r="F260" s="219"/>
      <c r="G260" s="219"/>
    </row>
    <row r="261" spans="2:7" s="55" customFormat="1" ht="27" customHeight="1" x14ac:dyDescent="0.25">
      <c r="B261" s="56" t="s">
        <v>51</v>
      </c>
      <c r="C261" s="56"/>
      <c r="D261" s="171" t="s">
        <v>278</v>
      </c>
      <c r="E261" s="219"/>
      <c r="F261" s="219"/>
      <c r="G261" s="219"/>
    </row>
    <row r="262" spans="2:7" s="55" customFormat="1" ht="27" customHeight="1" x14ac:dyDescent="0.25">
      <c r="B262" s="56" t="s">
        <v>51</v>
      </c>
      <c r="C262" s="56"/>
      <c r="D262" s="171" t="s">
        <v>279</v>
      </c>
      <c r="E262" s="219"/>
      <c r="F262" s="219"/>
      <c r="G262" s="219"/>
    </row>
    <row r="263" spans="2:7" s="55" customFormat="1" ht="27" customHeight="1" x14ac:dyDescent="0.25">
      <c r="B263" s="56" t="s">
        <v>51</v>
      </c>
      <c r="C263" s="56"/>
      <c r="D263" s="171" t="s">
        <v>2349</v>
      </c>
      <c r="E263" s="219"/>
      <c r="F263" s="219"/>
      <c r="G263" s="219"/>
    </row>
    <row r="264" spans="2:7" s="55" customFormat="1" ht="27" customHeight="1" x14ac:dyDescent="0.25">
      <c r="B264" s="56" t="s">
        <v>51</v>
      </c>
      <c r="C264" s="56"/>
      <c r="D264" s="171" t="s">
        <v>280</v>
      </c>
      <c r="E264" s="219"/>
      <c r="F264" s="219"/>
      <c r="G264" s="219"/>
    </row>
    <row r="265" spans="2:7" s="55" customFormat="1" ht="27" customHeight="1" x14ac:dyDescent="0.25">
      <c r="B265" s="56" t="s">
        <v>51</v>
      </c>
      <c r="C265" s="56"/>
      <c r="D265" s="171" t="s">
        <v>281</v>
      </c>
      <c r="E265" s="219"/>
      <c r="F265" s="219"/>
      <c r="G265" s="219"/>
    </row>
    <row r="266" spans="2:7" s="55" customFormat="1" ht="27" customHeight="1" x14ac:dyDescent="0.25">
      <c r="B266" s="56" t="s">
        <v>51</v>
      </c>
      <c r="C266" s="56"/>
      <c r="D266" s="171" t="s">
        <v>282</v>
      </c>
      <c r="E266" s="219"/>
      <c r="F266" s="219"/>
      <c r="G266" s="219"/>
    </row>
    <row r="267" spans="2:7" s="55" customFormat="1" ht="27" customHeight="1" x14ac:dyDescent="0.25">
      <c r="B267" s="56" t="s">
        <v>51</v>
      </c>
      <c r="C267" s="56"/>
      <c r="D267" s="171" t="s">
        <v>283</v>
      </c>
      <c r="E267" s="219"/>
      <c r="F267" s="219"/>
      <c r="G267" s="219"/>
    </row>
    <row r="268" spans="2:7" s="55" customFormat="1" ht="27" customHeight="1" x14ac:dyDescent="0.25">
      <c r="B268" s="56" t="s">
        <v>51</v>
      </c>
      <c r="C268" s="56"/>
      <c r="D268" s="171" t="s">
        <v>284</v>
      </c>
      <c r="E268" s="219"/>
      <c r="F268" s="219"/>
      <c r="G268" s="219"/>
    </row>
    <row r="269" spans="2:7" s="55" customFormat="1" ht="27" customHeight="1" x14ac:dyDescent="0.25">
      <c r="B269" s="56" t="s">
        <v>51</v>
      </c>
      <c r="C269" s="56"/>
      <c r="D269" s="171" t="s">
        <v>285</v>
      </c>
      <c r="E269" s="219"/>
      <c r="F269" s="219"/>
      <c r="G269" s="219"/>
    </row>
    <row r="270" spans="2:7" s="55" customFormat="1" ht="27" customHeight="1" x14ac:dyDescent="0.25">
      <c r="B270" s="56" t="s">
        <v>51</v>
      </c>
      <c r="C270" s="56"/>
      <c r="D270" s="171" t="s">
        <v>286</v>
      </c>
      <c r="E270" s="219"/>
      <c r="F270" s="219"/>
      <c r="G270" s="219"/>
    </row>
    <row r="271" spans="2:7" s="55" customFormat="1" ht="27" customHeight="1" x14ac:dyDescent="0.25">
      <c r="B271" s="56" t="s">
        <v>51</v>
      </c>
      <c r="C271" s="56"/>
      <c r="D271" s="171" t="s">
        <v>287</v>
      </c>
      <c r="E271" s="219"/>
      <c r="F271" s="219"/>
      <c r="G271" s="219"/>
    </row>
    <row r="272" spans="2:7" s="55" customFormat="1" ht="27" customHeight="1" x14ac:dyDescent="0.25">
      <c r="B272" s="56" t="s">
        <v>51</v>
      </c>
      <c r="C272" s="56"/>
      <c r="D272" s="171" t="s">
        <v>288</v>
      </c>
      <c r="E272" s="219"/>
      <c r="F272" s="219"/>
      <c r="G272" s="219"/>
    </row>
    <row r="273" spans="2:7" s="55" customFormat="1" ht="27" customHeight="1" x14ac:dyDescent="0.25">
      <c r="B273" s="56" t="s">
        <v>51</v>
      </c>
      <c r="C273" s="56"/>
      <c r="D273" s="171" t="s">
        <v>289</v>
      </c>
      <c r="E273" s="219"/>
      <c r="F273" s="219"/>
      <c r="G273" s="219"/>
    </row>
    <row r="274" spans="2:7" s="55" customFormat="1" ht="27" customHeight="1" x14ac:dyDescent="0.25">
      <c r="B274" s="56" t="s">
        <v>51</v>
      </c>
      <c r="C274" s="56"/>
      <c r="D274" s="171" t="s">
        <v>6849</v>
      </c>
      <c r="E274" s="219"/>
      <c r="F274" s="219"/>
      <c r="G274" s="219"/>
    </row>
    <row r="275" spans="2:7" s="55" customFormat="1" ht="27" customHeight="1" x14ac:dyDescent="0.25">
      <c r="B275" s="56" t="s">
        <v>51</v>
      </c>
      <c r="C275" s="56"/>
      <c r="D275" s="171" t="s">
        <v>290</v>
      </c>
      <c r="E275" s="219"/>
      <c r="F275" s="219"/>
      <c r="G275" s="219"/>
    </row>
    <row r="276" spans="2:7" s="55" customFormat="1" ht="27" customHeight="1" x14ac:dyDescent="0.25">
      <c r="B276" s="56" t="s">
        <v>51</v>
      </c>
      <c r="C276" s="56"/>
      <c r="D276" s="171" t="s">
        <v>291</v>
      </c>
      <c r="E276" s="219"/>
      <c r="F276" s="219"/>
      <c r="G276" s="219"/>
    </row>
    <row r="277" spans="2:7" s="55" customFormat="1" ht="27" customHeight="1" x14ac:dyDescent="0.25">
      <c r="B277" s="56" t="s">
        <v>51</v>
      </c>
      <c r="C277" s="56"/>
      <c r="D277" s="171" t="s">
        <v>292</v>
      </c>
      <c r="E277" s="219"/>
      <c r="F277" s="219"/>
      <c r="G277" s="219"/>
    </row>
    <row r="278" spans="2:7" s="55" customFormat="1" ht="27" customHeight="1" x14ac:dyDescent="0.25">
      <c r="B278" s="56" t="s">
        <v>51</v>
      </c>
      <c r="C278" s="56"/>
      <c r="D278" s="171" t="s">
        <v>293</v>
      </c>
      <c r="E278" s="219"/>
      <c r="F278" s="219"/>
      <c r="G278" s="219"/>
    </row>
    <row r="279" spans="2:7" s="55" customFormat="1" ht="27" customHeight="1" x14ac:dyDescent="0.25">
      <c r="B279" s="56" t="s">
        <v>294</v>
      </c>
      <c r="C279" s="56"/>
      <c r="D279" s="171" t="s">
        <v>295</v>
      </c>
      <c r="E279" s="137"/>
      <c r="F279" s="137"/>
      <c r="G279" s="137"/>
    </row>
    <row r="280" spans="2:7" s="55" customFormat="1" ht="27" customHeight="1" x14ac:dyDescent="0.25">
      <c r="B280" s="56" t="s">
        <v>294</v>
      </c>
      <c r="C280" s="56"/>
      <c r="D280" s="171" t="s">
        <v>300</v>
      </c>
      <c r="E280" s="137"/>
      <c r="F280" s="137"/>
      <c r="G280" s="137"/>
    </row>
    <row r="281" spans="2:7" s="55" customFormat="1" ht="27" customHeight="1" x14ac:dyDescent="0.25">
      <c r="B281" s="56" t="s">
        <v>294</v>
      </c>
      <c r="C281" s="56"/>
      <c r="D281" s="171" t="s">
        <v>304</v>
      </c>
      <c r="E281" s="137"/>
      <c r="F281" s="137"/>
      <c r="G281" s="137"/>
    </row>
    <row r="282" spans="2:7" s="55" customFormat="1" ht="27" customHeight="1" x14ac:dyDescent="0.25">
      <c r="B282" s="56" t="s">
        <v>294</v>
      </c>
      <c r="C282" s="56"/>
      <c r="D282" s="171" t="s">
        <v>307</v>
      </c>
      <c r="E282" s="137"/>
      <c r="F282" s="137"/>
      <c r="G282" s="137"/>
    </row>
    <row r="283" spans="2:7" s="55" customFormat="1" ht="27" customHeight="1" x14ac:dyDescent="0.25">
      <c r="B283" s="56" t="s">
        <v>294</v>
      </c>
      <c r="C283" s="56"/>
      <c r="D283" s="171" t="s">
        <v>310</v>
      </c>
      <c r="E283" s="137"/>
      <c r="F283" s="137"/>
      <c r="G283" s="137"/>
    </row>
    <row r="284" spans="2:7" s="55" customFormat="1" ht="27" customHeight="1" x14ac:dyDescent="0.25">
      <c r="B284" s="56" t="s">
        <v>294</v>
      </c>
      <c r="C284" s="56"/>
      <c r="D284" s="171" t="s">
        <v>312</v>
      </c>
      <c r="E284" s="137"/>
      <c r="F284" s="137"/>
      <c r="G284" s="137"/>
    </row>
    <row r="285" spans="2:7" s="55" customFormat="1" ht="27" customHeight="1" x14ac:dyDescent="0.25">
      <c r="B285" s="56" t="s">
        <v>294</v>
      </c>
      <c r="C285" s="56"/>
      <c r="D285" s="171" t="s">
        <v>315</v>
      </c>
      <c r="E285" s="137"/>
      <c r="F285" s="137"/>
      <c r="G285" s="137"/>
    </row>
    <row r="286" spans="2:7" s="55" customFormat="1" ht="27" customHeight="1" x14ac:dyDescent="0.25">
      <c r="B286" s="56" t="s">
        <v>294</v>
      </c>
      <c r="C286" s="56"/>
      <c r="D286" s="171" t="s">
        <v>317</v>
      </c>
      <c r="E286" s="137"/>
      <c r="F286" s="137"/>
      <c r="G286" s="137"/>
    </row>
    <row r="287" spans="2:7" s="55" customFormat="1" ht="27" customHeight="1" x14ac:dyDescent="0.25">
      <c r="B287" s="56" t="s">
        <v>294</v>
      </c>
      <c r="C287" s="56"/>
      <c r="D287" s="171" t="s">
        <v>320</v>
      </c>
      <c r="E287" s="137"/>
      <c r="F287" s="137"/>
      <c r="G287" s="137"/>
    </row>
    <row r="288" spans="2:7" s="55" customFormat="1" ht="27" customHeight="1" x14ac:dyDescent="0.25">
      <c r="B288" s="56" t="s">
        <v>294</v>
      </c>
      <c r="C288" s="56"/>
      <c r="D288" s="171" t="s">
        <v>322</v>
      </c>
      <c r="E288" s="137"/>
      <c r="F288" s="137"/>
      <c r="G288" s="137"/>
    </row>
    <row r="289" spans="2:7" s="55" customFormat="1" ht="27" customHeight="1" x14ac:dyDescent="0.25">
      <c r="B289" s="56" t="s">
        <v>294</v>
      </c>
      <c r="C289" s="56"/>
      <c r="D289" s="171" t="s">
        <v>324</v>
      </c>
      <c r="E289" s="137"/>
      <c r="F289" s="137"/>
      <c r="G289" s="137"/>
    </row>
    <row r="290" spans="2:7" s="55" customFormat="1" ht="27" customHeight="1" x14ac:dyDescent="0.25">
      <c r="B290" s="56" t="s">
        <v>294</v>
      </c>
      <c r="C290" s="56"/>
      <c r="D290" s="171" t="s">
        <v>325</v>
      </c>
      <c r="E290" s="137"/>
      <c r="F290" s="137"/>
      <c r="G290" s="137"/>
    </row>
    <row r="291" spans="2:7" s="55" customFormat="1" ht="27" customHeight="1" x14ac:dyDescent="0.25">
      <c r="B291" s="56" t="s">
        <v>294</v>
      </c>
      <c r="C291" s="56"/>
      <c r="D291" s="171" t="s">
        <v>327</v>
      </c>
      <c r="E291" s="137"/>
      <c r="F291" s="137"/>
      <c r="G291" s="137"/>
    </row>
    <row r="292" spans="2:7" s="55" customFormat="1" ht="27" customHeight="1" x14ac:dyDescent="0.25">
      <c r="B292" s="56" t="s">
        <v>294</v>
      </c>
      <c r="C292" s="56"/>
      <c r="D292" s="171" t="s">
        <v>330</v>
      </c>
      <c r="E292" s="137"/>
      <c r="F292" s="137"/>
      <c r="G292" s="137"/>
    </row>
    <row r="293" spans="2:7" ht="27" customHeight="1" x14ac:dyDescent="0.3">
      <c r="B293" s="56" t="s">
        <v>294</v>
      </c>
      <c r="C293" s="56"/>
      <c r="D293" s="171" t="s">
        <v>332</v>
      </c>
      <c r="E293" s="137"/>
      <c r="F293" s="137"/>
      <c r="G293" s="137"/>
    </row>
    <row r="294" spans="2:7" ht="27" customHeight="1" x14ac:dyDescent="0.3">
      <c r="B294" s="56" t="s">
        <v>294</v>
      </c>
      <c r="C294" s="56"/>
      <c r="D294" s="171" t="s">
        <v>334</v>
      </c>
      <c r="E294" s="137"/>
      <c r="F294" s="137"/>
      <c r="G294" s="137"/>
    </row>
    <row r="295" spans="2:7" ht="27" customHeight="1" x14ac:dyDescent="0.3">
      <c r="B295" s="56" t="s">
        <v>294</v>
      </c>
      <c r="C295" s="56"/>
      <c r="D295" s="171" t="s">
        <v>337</v>
      </c>
      <c r="E295" s="137"/>
      <c r="F295" s="137"/>
      <c r="G295" s="137"/>
    </row>
    <row r="296" spans="2:7" ht="27" customHeight="1" x14ac:dyDescent="0.3">
      <c r="B296" s="56" t="s">
        <v>294</v>
      </c>
      <c r="C296" s="56"/>
      <c r="D296" s="171" t="s">
        <v>339</v>
      </c>
      <c r="E296" s="137"/>
      <c r="F296" s="137"/>
      <c r="G296" s="137"/>
    </row>
    <row r="297" spans="2:7" ht="27" customHeight="1" x14ac:dyDescent="0.3">
      <c r="B297" s="56" t="s">
        <v>294</v>
      </c>
      <c r="C297" s="56"/>
      <c r="D297" s="171" t="s">
        <v>341</v>
      </c>
      <c r="E297" s="137"/>
      <c r="F297" s="137"/>
      <c r="G297" s="137"/>
    </row>
    <row r="298" spans="2:7" ht="27" customHeight="1" x14ac:dyDescent="0.3">
      <c r="B298" s="56" t="s">
        <v>294</v>
      </c>
      <c r="C298" s="56"/>
      <c r="D298" s="171" t="s">
        <v>343</v>
      </c>
      <c r="E298" s="137"/>
      <c r="F298" s="137"/>
      <c r="G298" s="137"/>
    </row>
    <row r="299" spans="2:7" ht="27" customHeight="1" x14ac:dyDescent="0.3">
      <c r="B299" s="56" t="s">
        <v>294</v>
      </c>
      <c r="C299" s="56"/>
      <c r="D299" s="171" t="s">
        <v>345</v>
      </c>
      <c r="E299" s="137"/>
      <c r="F299" s="137"/>
      <c r="G299" s="137"/>
    </row>
    <row r="300" spans="2:7" ht="27" customHeight="1" x14ac:dyDescent="0.3">
      <c r="B300" s="56" t="s">
        <v>294</v>
      </c>
      <c r="C300" s="56"/>
      <c r="D300" s="171" t="s">
        <v>347</v>
      </c>
      <c r="E300" s="137"/>
      <c r="F300" s="137"/>
      <c r="G300" s="137"/>
    </row>
    <row r="301" spans="2:7" ht="27" customHeight="1" x14ac:dyDescent="0.3">
      <c r="B301" s="56" t="s">
        <v>294</v>
      </c>
      <c r="C301" s="56"/>
      <c r="D301" s="171" t="s">
        <v>349</v>
      </c>
      <c r="E301" s="137"/>
      <c r="F301" s="137"/>
      <c r="G301" s="137"/>
    </row>
    <row r="302" spans="2:7" ht="27" customHeight="1" x14ac:dyDescent="0.3">
      <c r="B302" s="56" t="s">
        <v>294</v>
      </c>
      <c r="C302" s="56"/>
      <c r="D302" s="171" t="s">
        <v>351</v>
      </c>
      <c r="E302" s="137"/>
      <c r="F302" s="137"/>
      <c r="G302" s="137"/>
    </row>
    <row r="303" spans="2:7" ht="27" customHeight="1" x14ac:dyDescent="0.3">
      <c r="B303" s="56" t="s">
        <v>294</v>
      </c>
      <c r="C303" s="56"/>
      <c r="D303" s="171" t="s">
        <v>354</v>
      </c>
      <c r="E303" s="137"/>
      <c r="F303" s="137"/>
      <c r="G303" s="137"/>
    </row>
    <row r="304" spans="2:7" ht="27" customHeight="1" x14ac:dyDescent="0.3">
      <c r="B304" s="56" t="s">
        <v>294</v>
      </c>
      <c r="C304" s="56"/>
      <c r="D304" s="171" t="s">
        <v>356</v>
      </c>
      <c r="E304" s="137"/>
      <c r="F304" s="137"/>
      <c r="G304" s="137"/>
    </row>
    <row r="305" spans="2:7" ht="27" customHeight="1" x14ac:dyDescent="0.3">
      <c r="B305" s="56" t="s">
        <v>294</v>
      </c>
      <c r="C305" s="56"/>
      <c r="D305" s="171" t="s">
        <v>6936</v>
      </c>
      <c r="E305" s="137"/>
      <c r="F305" s="137"/>
      <c r="G305" s="137"/>
    </row>
    <row r="306" spans="2:7" ht="27" customHeight="1" x14ac:dyDescent="0.3">
      <c r="B306" s="56" t="s">
        <v>294</v>
      </c>
      <c r="C306" s="56"/>
      <c r="D306" s="171" t="s">
        <v>358</v>
      </c>
      <c r="E306" s="137"/>
      <c r="F306" s="137"/>
      <c r="G306" s="137"/>
    </row>
    <row r="307" spans="2:7" ht="27" customHeight="1" x14ac:dyDescent="0.3">
      <c r="B307" s="56" t="s">
        <v>294</v>
      </c>
      <c r="C307" s="56"/>
      <c r="D307" s="171" t="s">
        <v>360</v>
      </c>
      <c r="E307" s="137"/>
      <c r="F307" s="137"/>
      <c r="G307" s="137"/>
    </row>
    <row r="308" spans="2:7" ht="27" customHeight="1" x14ac:dyDescent="0.3">
      <c r="B308" s="56" t="s">
        <v>294</v>
      </c>
      <c r="C308" s="56"/>
      <c r="D308" s="171" t="s">
        <v>362</v>
      </c>
      <c r="E308" s="137"/>
      <c r="F308" s="137"/>
      <c r="G308" s="137"/>
    </row>
    <row r="309" spans="2:7" ht="27" customHeight="1" x14ac:dyDescent="0.3">
      <c r="B309" s="56" t="s">
        <v>294</v>
      </c>
      <c r="C309" s="56"/>
      <c r="D309" s="171" t="s">
        <v>365</v>
      </c>
      <c r="E309" s="137"/>
      <c r="F309" s="137"/>
      <c r="G309" s="137"/>
    </row>
    <row r="310" spans="2:7" ht="27" customHeight="1" x14ac:dyDescent="0.3">
      <c r="B310" s="56" t="s">
        <v>294</v>
      </c>
      <c r="C310" s="56"/>
      <c r="D310" s="171" t="s">
        <v>367</v>
      </c>
      <c r="E310" s="137"/>
      <c r="F310" s="137"/>
      <c r="G310" s="137"/>
    </row>
    <row r="311" spans="2:7" ht="27" customHeight="1" x14ac:dyDescent="0.3">
      <c r="B311" s="56" t="s">
        <v>294</v>
      </c>
      <c r="C311" s="56"/>
      <c r="D311" s="171" t="s">
        <v>369</v>
      </c>
      <c r="E311" s="137"/>
      <c r="F311" s="137"/>
      <c r="G311" s="137"/>
    </row>
    <row r="312" spans="2:7" ht="27" customHeight="1" x14ac:dyDescent="0.3">
      <c r="B312" s="56" t="s">
        <v>294</v>
      </c>
      <c r="C312" s="56"/>
      <c r="D312" s="171" t="s">
        <v>377</v>
      </c>
      <c r="E312" s="137"/>
      <c r="F312" s="137"/>
      <c r="G312" s="137"/>
    </row>
    <row r="313" spans="2:7" ht="27" customHeight="1" x14ac:dyDescent="0.3">
      <c r="B313" s="56" t="s">
        <v>294</v>
      </c>
      <c r="C313" s="56"/>
      <c r="D313" s="171" t="s">
        <v>379</v>
      </c>
      <c r="E313" s="137"/>
      <c r="F313" s="137"/>
      <c r="G313" s="137"/>
    </row>
    <row r="314" spans="2:7" ht="27" customHeight="1" x14ac:dyDescent="0.3">
      <c r="B314" s="56" t="s">
        <v>294</v>
      </c>
      <c r="C314" s="56"/>
      <c r="D314" s="171" t="s">
        <v>382</v>
      </c>
      <c r="E314" s="137"/>
      <c r="F314" s="137"/>
      <c r="G314" s="137"/>
    </row>
    <row r="315" spans="2:7" ht="27" customHeight="1" x14ac:dyDescent="0.3">
      <c r="B315" s="56" t="s">
        <v>294</v>
      </c>
      <c r="C315" s="56"/>
      <c r="D315" s="171" t="s">
        <v>384</v>
      </c>
      <c r="E315" s="137"/>
      <c r="F315" s="137"/>
      <c r="G315" s="137"/>
    </row>
    <row r="316" spans="2:7" ht="27" customHeight="1" x14ac:dyDescent="0.3">
      <c r="B316" s="56" t="s">
        <v>294</v>
      </c>
      <c r="C316" s="56"/>
      <c r="D316" s="171" t="s">
        <v>388</v>
      </c>
      <c r="E316" s="137"/>
      <c r="F316" s="137"/>
      <c r="G316" s="137"/>
    </row>
    <row r="317" spans="2:7" ht="27" customHeight="1" x14ac:dyDescent="0.3">
      <c r="B317" s="56" t="s">
        <v>294</v>
      </c>
      <c r="C317" s="56"/>
      <c r="D317" s="171" t="s">
        <v>392</v>
      </c>
      <c r="E317" s="137"/>
      <c r="F317" s="137"/>
      <c r="G317" s="137"/>
    </row>
    <row r="318" spans="2:7" ht="27" customHeight="1" x14ac:dyDescent="0.3">
      <c r="B318" s="56" t="s">
        <v>294</v>
      </c>
      <c r="C318" s="56"/>
      <c r="D318" s="171" t="s">
        <v>395</v>
      </c>
      <c r="E318" s="137"/>
      <c r="F318" s="137"/>
      <c r="G318" s="137"/>
    </row>
    <row r="319" spans="2:7" ht="27" customHeight="1" x14ac:dyDescent="0.3">
      <c r="B319" s="56" t="s">
        <v>294</v>
      </c>
      <c r="C319" s="56"/>
      <c r="D319" s="171" t="s">
        <v>398</v>
      </c>
      <c r="E319" s="137"/>
      <c r="F319" s="137"/>
      <c r="G319" s="137"/>
    </row>
    <row r="320" spans="2:7" ht="27" customHeight="1" x14ac:dyDescent="0.3">
      <c r="B320" s="56" t="s">
        <v>294</v>
      </c>
      <c r="C320" s="56"/>
      <c r="D320" s="171" t="s">
        <v>401</v>
      </c>
      <c r="E320" s="137"/>
      <c r="F320" s="137"/>
      <c r="G320" s="137"/>
    </row>
    <row r="321" spans="2:7" ht="27" customHeight="1" x14ac:dyDescent="0.3">
      <c r="B321" s="56" t="s">
        <v>294</v>
      </c>
      <c r="C321" s="56"/>
      <c r="D321" s="171" t="s">
        <v>3524</v>
      </c>
      <c r="E321" s="137"/>
      <c r="F321" s="137"/>
      <c r="G321" s="137"/>
    </row>
    <row r="322" spans="2:7" ht="27" customHeight="1" x14ac:dyDescent="0.3">
      <c r="B322" s="56" t="s">
        <v>294</v>
      </c>
      <c r="C322" s="56"/>
      <c r="D322" s="171" t="s">
        <v>404</v>
      </c>
      <c r="E322" s="137"/>
      <c r="F322" s="137"/>
      <c r="G322" s="137"/>
    </row>
    <row r="323" spans="2:7" ht="27" customHeight="1" x14ac:dyDescent="0.3">
      <c r="B323" s="56" t="s">
        <v>294</v>
      </c>
      <c r="C323" s="56"/>
      <c r="D323" s="171" t="s">
        <v>6937</v>
      </c>
      <c r="E323" s="137"/>
      <c r="F323" s="137"/>
      <c r="G323" s="137"/>
    </row>
    <row r="324" spans="2:7" ht="27" customHeight="1" x14ac:dyDescent="0.3">
      <c r="B324" s="56" t="s">
        <v>294</v>
      </c>
      <c r="C324" s="56"/>
      <c r="D324" s="171" t="s">
        <v>406</v>
      </c>
      <c r="E324" s="137"/>
      <c r="F324" s="137"/>
      <c r="G324" s="137"/>
    </row>
    <row r="325" spans="2:7" ht="27" customHeight="1" x14ac:dyDescent="0.3">
      <c r="B325" s="56" t="s">
        <v>294</v>
      </c>
      <c r="C325" s="56"/>
      <c r="D325" s="171" t="s">
        <v>2443</v>
      </c>
      <c r="E325" s="137"/>
      <c r="F325" s="137"/>
      <c r="G325" s="137"/>
    </row>
    <row r="326" spans="2:7" ht="27" customHeight="1" x14ac:dyDescent="0.3">
      <c r="B326" s="56" t="s">
        <v>294</v>
      </c>
      <c r="C326" s="56"/>
      <c r="D326" s="171" t="s">
        <v>409</v>
      </c>
      <c r="E326" s="137"/>
      <c r="F326" s="137"/>
      <c r="G326" s="137"/>
    </row>
    <row r="327" spans="2:7" ht="27" customHeight="1" x14ac:dyDescent="0.3">
      <c r="B327" s="56" t="s">
        <v>294</v>
      </c>
      <c r="C327" s="56"/>
      <c r="D327" s="171" t="s">
        <v>411</v>
      </c>
      <c r="E327" s="137"/>
      <c r="F327" s="137"/>
      <c r="G327" s="137"/>
    </row>
    <row r="328" spans="2:7" ht="27" customHeight="1" x14ac:dyDescent="0.3">
      <c r="B328" s="56" t="s">
        <v>294</v>
      </c>
      <c r="C328" s="56"/>
      <c r="D328" s="171" t="s">
        <v>413</v>
      </c>
      <c r="E328" s="137"/>
      <c r="F328" s="137"/>
      <c r="G328" s="137"/>
    </row>
    <row r="329" spans="2:7" ht="27" customHeight="1" x14ac:dyDescent="0.3">
      <c r="B329" s="56" t="s">
        <v>294</v>
      </c>
      <c r="C329" s="56"/>
      <c r="D329" s="171" t="s">
        <v>416</v>
      </c>
      <c r="E329" s="137"/>
      <c r="F329" s="137"/>
      <c r="G329" s="137"/>
    </row>
    <row r="330" spans="2:7" ht="27" customHeight="1" x14ac:dyDescent="0.3">
      <c r="B330" s="56" t="s">
        <v>294</v>
      </c>
      <c r="C330" s="56"/>
      <c r="D330" s="171" t="s">
        <v>418</v>
      </c>
      <c r="E330" s="137"/>
      <c r="F330" s="137"/>
      <c r="G330" s="137"/>
    </row>
    <row r="331" spans="2:7" ht="27" customHeight="1" x14ac:dyDescent="0.3">
      <c r="B331" s="56" t="s">
        <v>294</v>
      </c>
      <c r="C331" s="56"/>
      <c r="D331" s="171" t="s">
        <v>420</v>
      </c>
      <c r="E331" s="137"/>
      <c r="F331" s="137"/>
      <c r="G331" s="137"/>
    </row>
    <row r="332" spans="2:7" ht="27" customHeight="1" x14ac:dyDescent="0.3">
      <c r="B332" s="56" t="s">
        <v>294</v>
      </c>
      <c r="C332" s="56"/>
      <c r="D332" s="171" t="s">
        <v>423</v>
      </c>
      <c r="E332" s="137"/>
      <c r="F332" s="137"/>
      <c r="G332" s="137"/>
    </row>
    <row r="333" spans="2:7" ht="27" customHeight="1" x14ac:dyDescent="0.3">
      <c r="B333" s="56" t="s">
        <v>294</v>
      </c>
      <c r="C333" s="56"/>
      <c r="D333" s="171" t="s">
        <v>6916</v>
      </c>
      <c r="E333" s="137"/>
      <c r="F333" s="137"/>
      <c r="G333" s="137"/>
    </row>
    <row r="334" spans="2:7" ht="27" customHeight="1" x14ac:dyDescent="0.3">
      <c r="B334" s="56" t="s">
        <v>294</v>
      </c>
      <c r="C334" s="56"/>
      <c r="D334" s="171" t="s">
        <v>6859</v>
      </c>
      <c r="E334" s="137"/>
      <c r="F334" s="137"/>
      <c r="G334" s="137"/>
    </row>
    <row r="335" spans="2:7" ht="27" customHeight="1" x14ac:dyDescent="0.3">
      <c r="B335" s="56" t="s">
        <v>294</v>
      </c>
      <c r="C335" s="56"/>
      <c r="D335" s="171" t="s">
        <v>2430</v>
      </c>
      <c r="E335" s="137"/>
      <c r="F335" s="137"/>
      <c r="G335" s="137"/>
    </row>
    <row r="336" spans="2:7" ht="27" customHeight="1" x14ac:dyDescent="0.3">
      <c r="B336" s="56" t="s">
        <v>294</v>
      </c>
      <c r="C336" s="56"/>
      <c r="D336" s="171" t="s">
        <v>425</v>
      </c>
      <c r="E336" s="137"/>
      <c r="F336" s="137"/>
      <c r="G336" s="137"/>
    </row>
    <row r="337" spans="2:7" ht="27" customHeight="1" x14ac:dyDescent="0.3">
      <c r="B337" s="56" t="s">
        <v>294</v>
      </c>
      <c r="C337" s="56"/>
      <c r="D337" s="171" t="s">
        <v>428</v>
      </c>
      <c r="E337" s="137"/>
      <c r="F337" s="137"/>
      <c r="G337" s="137"/>
    </row>
    <row r="338" spans="2:7" ht="27" customHeight="1" x14ac:dyDescent="0.3">
      <c r="B338" s="56" t="s">
        <v>294</v>
      </c>
      <c r="C338" s="56"/>
      <c r="D338" s="171" t="s">
        <v>6886</v>
      </c>
      <c r="E338" s="137"/>
      <c r="F338" s="137"/>
      <c r="G338" s="137"/>
    </row>
    <row r="339" spans="2:7" ht="27" customHeight="1" x14ac:dyDescent="0.3">
      <c r="B339" s="56" t="s">
        <v>294</v>
      </c>
      <c r="C339" s="56"/>
      <c r="D339" s="171" t="s">
        <v>431</v>
      </c>
      <c r="E339" s="137"/>
      <c r="F339" s="137"/>
      <c r="G339" s="137"/>
    </row>
    <row r="340" spans="2:7" ht="27" customHeight="1" x14ac:dyDescent="0.3">
      <c r="B340" s="56" t="s">
        <v>294</v>
      </c>
      <c r="C340" s="56"/>
      <c r="D340" s="171" t="s">
        <v>434</v>
      </c>
      <c r="E340" s="137"/>
      <c r="F340" s="137"/>
      <c r="G340" s="137"/>
    </row>
    <row r="341" spans="2:7" ht="27" customHeight="1" x14ac:dyDescent="0.3">
      <c r="B341" s="56" t="s">
        <v>294</v>
      </c>
      <c r="C341" s="56"/>
      <c r="D341" s="171" t="s">
        <v>436</v>
      </c>
      <c r="E341" s="137"/>
      <c r="F341" s="137"/>
      <c r="G341" s="137"/>
    </row>
    <row r="342" spans="2:7" ht="27" customHeight="1" x14ac:dyDescent="0.3">
      <c r="B342" s="56" t="s">
        <v>294</v>
      </c>
      <c r="C342" s="56"/>
      <c r="D342" s="171" t="s">
        <v>438</v>
      </c>
      <c r="E342" s="137"/>
      <c r="F342" s="137"/>
      <c r="G342" s="137"/>
    </row>
    <row r="343" spans="2:7" ht="27" customHeight="1" x14ac:dyDescent="0.3">
      <c r="B343" s="56" t="s">
        <v>294</v>
      </c>
      <c r="C343" s="56"/>
      <c r="D343" s="171" t="s">
        <v>6938</v>
      </c>
      <c r="E343" s="137"/>
      <c r="F343" s="137"/>
      <c r="G343" s="137"/>
    </row>
    <row r="344" spans="2:7" ht="27" customHeight="1" x14ac:dyDescent="0.3">
      <c r="B344" s="56" t="s">
        <v>294</v>
      </c>
      <c r="C344" s="56"/>
      <c r="D344" s="171" t="s">
        <v>440</v>
      </c>
      <c r="E344" s="137"/>
      <c r="F344" s="137"/>
      <c r="G344" s="137"/>
    </row>
    <row r="345" spans="2:7" ht="27" customHeight="1" x14ac:dyDescent="0.3">
      <c r="B345" s="56" t="s">
        <v>294</v>
      </c>
      <c r="C345" s="56"/>
      <c r="D345" s="171" t="s">
        <v>6905</v>
      </c>
      <c r="E345" s="137"/>
      <c r="F345" s="137"/>
      <c r="G345" s="137"/>
    </row>
    <row r="346" spans="2:7" ht="27" customHeight="1" x14ac:dyDescent="0.3">
      <c r="B346" s="56" t="s">
        <v>294</v>
      </c>
      <c r="C346" s="56"/>
      <c r="D346" s="171" t="s">
        <v>442</v>
      </c>
      <c r="E346" s="137"/>
      <c r="F346" s="137"/>
      <c r="G346" s="137"/>
    </row>
    <row r="347" spans="2:7" ht="27" customHeight="1" x14ac:dyDescent="0.3">
      <c r="B347" s="56" t="s">
        <v>294</v>
      </c>
      <c r="C347" s="56"/>
      <c r="D347" s="171" t="s">
        <v>444</v>
      </c>
      <c r="E347" s="137"/>
      <c r="F347" s="137"/>
      <c r="G347" s="137"/>
    </row>
    <row r="348" spans="2:7" ht="27" customHeight="1" x14ac:dyDescent="0.3">
      <c r="B348" s="56" t="s">
        <v>294</v>
      </c>
      <c r="C348" s="56"/>
      <c r="D348" s="171" t="s">
        <v>6853</v>
      </c>
      <c r="E348" s="137"/>
      <c r="F348" s="137"/>
      <c r="G348" s="137"/>
    </row>
    <row r="349" spans="2:7" ht="27" customHeight="1" x14ac:dyDescent="0.3">
      <c r="B349" s="56" t="s">
        <v>294</v>
      </c>
      <c r="C349" s="56"/>
      <c r="D349" s="171" t="s">
        <v>446</v>
      </c>
      <c r="E349" s="137"/>
      <c r="F349" s="137"/>
      <c r="G349" s="137"/>
    </row>
    <row r="350" spans="2:7" ht="27" customHeight="1" x14ac:dyDescent="0.3">
      <c r="B350" s="56" t="s">
        <v>294</v>
      </c>
      <c r="C350" s="56"/>
      <c r="D350" s="171" t="s">
        <v>448</v>
      </c>
      <c r="E350" s="137"/>
      <c r="F350" s="137"/>
      <c r="G350" s="137"/>
    </row>
    <row r="351" spans="2:7" ht="27" customHeight="1" x14ac:dyDescent="0.3">
      <c r="B351" s="56" t="s">
        <v>294</v>
      </c>
      <c r="C351" s="56"/>
      <c r="D351" s="171" t="s">
        <v>450</v>
      </c>
      <c r="E351" s="137"/>
      <c r="F351" s="137"/>
      <c r="G351" s="137"/>
    </row>
    <row r="352" spans="2:7" ht="27" customHeight="1" x14ac:dyDescent="0.3">
      <c r="B352" s="56" t="s">
        <v>294</v>
      </c>
      <c r="C352" s="56"/>
      <c r="D352" s="171" t="s">
        <v>6939</v>
      </c>
      <c r="E352" s="137"/>
      <c r="F352" s="137"/>
      <c r="G352" s="137"/>
    </row>
    <row r="353" spans="2:7" ht="27" customHeight="1" x14ac:dyDescent="0.3">
      <c r="B353" s="56" t="s">
        <v>294</v>
      </c>
      <c r="C353" s="56"/>
      <c r="D353" s="171" t="s">
        <v>452</v>
      </c>
      <c r="E353" s="137"/>
      <c r="F353" s="137"/>
      <c r="G353" s="137"/>
    </row>
    <row r="354" spans="2:7" ht="27" customHeight="1" x14ac:dyDescent="0.3">
      <c r="B354" s="56" t="s">
        <v>294</v>
      </c>
      <c r="C354" s="56"/>
      <c r="D354" s="171" t="s">
        <v>454</v>
      </c>
      <c r="E354" s="137"/>
      <c r="F354" s="137"/>
      <c r="G354" s="137"/>
    </row>
    <row r="355" spans="2:7" ht="27" customHeight="1" x14ac:dyDescent="0.3">
      <c r="B355" s="56" t="s">
        <v>294</v>
      </c>
      <c r="C355" s="56"/>
      <c r="D355" s="171" t="s">
        <v>457</v>
      </c>
      <c r="E355" s="137"/>
      <c r="F355" s="137"/>
      <c r="G355" s="137"/>
    </row>
    <row r="356" spans="2:7" ht="27" customHeight="1" x14ac:dyDescent="0.3">
      <c r="B356" s="56" t="s">
        <v>294</v>
      </c>
      <c r="C356" s="56"/>
      <c r="D356" s="171" t="s">
        <v>460</v>
      </c>
      <c r="E356" s="137"/>
      <c r="F356" s="137"/>
      <c r="G356" s="137"/>
    </row>
    <row r="357" spans="2:7" ht="27" customHeight="1" x14ac:dyDescent="0.3">
      <c r="B357" s="56" t="s">
        <v>294</v>
      </c>
      <c r="C357" s="56"/>
      <c r="D357" s="171" t="s">
        <v>462</v>
      </c>
      <c r="E357" s="137"/>
      <c r="F357" s="137"/>
      <c r="G357" s="137"/>
    </row>
    <row r="358" spans="2:7" ht="27" customHeight="1" x14ac:dyDescent="0.3">
      <c r="B358" s="56" t="s">
        <v>294</v>
      </c>
      <c r="C358" s="56"/>
      <c r="D358" s="171" t="s">
        <v>6940</v>
      </c>
      <c r="E358" s="137"/>
      <c r="F358" s="137"/>
      <c r="G358" s="137"/>
    </row>
    <row r="359" spans="2:7" ht="27" customHeight="1" x14ac:dyDescent="0.3">
      <c r="B359" s="56" t="s">
        <v>294</v>
      </c>
      <c r="C359" s="56"/>
      <c r="D359" s="171" t="s">
        <v>6941</v>
      </c>
      <c r="E359" s="137"/>
      <c r="F359" s="137"/>
      <c r="G359" s="137"/>
    </row>
    <row r="360" spans="2:7" ht="27" customHeight="1" x14ac:dyDescent="0.3">
      <c r="B360" s="56" t="s">
        <v>294</v>
      </c>
      <c r="C360" s="56"/>
      <c r="D360" s="171" t="s">
        <v>6942</v>
      </c>
      <c r="E360" s="137"/>
      <c r="F360" s="137"/>
      <c r="G360" s="137"/>
    </row>
    <row r="361" spans="2:7" ht="27" customHeight="1" x14ac:dyDescent="0.3">
      <c r="B361" s="56" t="s">
        <v>294</v>
      </c>
      <c r="C361" s="56"/>
      <c r="D361" s="171" t="s">
        <v>6840</v>
      </c>
      <c r="E361" s="137"/>
      <c r="F361" s="137"/>
      <c r="G361" s="137"/>
    </row>
    <row r="362" spans="2:7" ht="27" customHeight="1" x14ac:dyDescent="0.3">
      <c r="B362" s="56" t="s">
        <v>294</v>
      </c>
      <c r="C362" s="56"/>
      <c r="D362" s="171" t="s">
        <v>465</v>
      </c>
      <c r="E362" s="137"/>
      <c r="F362" s="137"/>
      <c r="G362" s="137"/>
    </row>
    <row r="363" spans="2:7" ht="27" customHeight="1" x14ac:dyDescent="0.3">
      <c r="B363" s="56" t="s">
        <v>294</v>
      </c>
      <c r="C363" s="56"/>
      <c r="D363" s="171" t="s">
        <v>468</v>
      </c>
      <c r="E363" s="137"/>
      <c r="F363" s="137"/>
      <c r="G363" s="137"/>
    </row>
    <row r="364" spans="2:7" ht="27" customHeight="1" x14ac:dyDescent="0.3">
      <c r="B364" s="56" t="s">
        <v>294</v>
      </c>
      <c r="C364" s="56"/>
      <c r="D364" s="171" t="s">
        <v>473</v>
      </c>
      <c r="E364" s="137"/>
      <c r="F364" s="137"/>
      <c r="G364" s="137"/>
    </row>
    <row r="365" spans="2:7" ht="27" customHeight="1" x14ac:dyDescent="0.3">
      <c r="B365" s="56" t="s">
        <v>294</v>
      </c>
      <c r="C365" s="56"/>
      <c r="D365" s="171" t="s">
        <v>476</v>
      </c>
      <c r="E365" s="137"/>
      <c r="F365" s="137"/>
      <c r="G365" s="137"/>
    </row>
    <row r="366" spans="2:7" ht="27" customHeight="1" x14ac:dyDescent="0.3">
      <c r="B366" s="56" t="s">
        <v>294</v>
      </c>
      <c r="C366" s="56"/>
      <c r="D366" s="171" t="s">
        <v>479</v>
      </c>
      <c r="E366" s="137"/>
      <c r="F366" s="137"/>
      <c r="G366" s="137"/>
    </row>
    <row r="367" spans="2:7" ht="27" customHeight="1" x14ac:dyDescent="0.3">
      <c r="B367" s="56" t="s">
        <v>294</v>
      </c>
      <c r="C367" s="56"/>
      <c r="D367" s="171" t="s">
        <v>482</v>
      </c>
      <c r="E367" s="137"/>
      <c r="F367" s="137"/>
      <c r="G367" s="137"/>
    </row>
    <row r="368" spans="2:7" ht="27" customHeight="1" x14ac:dyDescent="0.3">
      <c r="B368" s="56" t="s">
        <v>294</v>
      </c>
      <c r="C368" s="56"/>
      <c r="D368" s="171" t="s">
        <v>485</v>
      </c>
      <c r="E368" s="137"/>
      <c r="F368" s="137"/>
      <c r="G368" s="137"/>
    </row>
    <row r="369" spans="2:7" ht="27" customHeight="1" x14ac:dyDescent="0.3">
      <c r="B369" s="56" t="s">
        <v>294</v>
      </c>
      <c r="C369" s="56"/>
      <c r="D369" s="171" t="s">
        <v>488</v>
      </c>
      <c r="E369" s="137"/>
      <c r="F369" s="137"/>
      <c r="G369" s="137"/>
    </row>
    <row r="370" spans="2:7" ht="27" customHeight="1" x14ac:dyDescent="0.3">
      <c r="B370" s="56" t="s">
        <v>294</v>
      </c>
      <c r="C370" s="56"/>
      <c r="D370" s="171" t="s">
        <v>490</v>
      </c>
      <c r="E370" s="137"/>
      <c r="F370" s="137"/>
      <c r="G370" s="137"/>
    </row>
    <row r="371" spans="2:7" ht="27" customHeight="1" x14ac:dyDescent="0.3">
      <c r="B371" s="56" t="s">
        <v>294</v>
      </c>
      <c r="C371" s="56"/>
      <c r="D371" s="171" t="s">
        <v>492</v>
      </c>
      <c r="E371" s="137"/>
      <c r="F371" s="137"/>
      <c r="G371" s="137"/>
    </row>
    <row r="372" spans="2:7" ht="27" customHeight="1" x14ac:dyDescent="0.3">
      <c r="B372" s="56" t="s">
        <v>294</v>
      </c>
      <c r="C372" s="56"/>
      <c r="D372" s="171" t="s">
        <v>494</v>
      </c>
      <c r="E372" s="137"/>
      <c r="F372" s="137"/>
      <c r="G372" s="137"/>
    </row>
    <row r="373" spans="2:7" ht="27" customHeight="1" x14ac:dyDescent="0.3">
      <c r="B373" s="56" t="s">
        <v>294</v>
      </c>
      <c r="C373" s="56"/>
      <c r="D373" s="171" t="s">
        <v>496</v>
      </c>
      <c r="E373" s="137"/>
      <c r="F373" s="137"/>
      <c r="G373" s="137"/>
    </row>
    <row r="374" spans="2:7" ht="27" customHeight="1" x14ac:dyDescent="0.3">
      <c r="B374" s="56" t="s">
        <v>294</v>
      </c>
      <c r="C374" s="56"/>
      <c r="D374" s="171" t="s">
        <v>498</v>
      </c>
      <c r="E374" s="137"/>
      <c r="F374" s="137"/>
      <c r="G374" s="137"/>
    </row>
    <row r="375" spans="2:7" ht="27" customHeight="1" x14ac:dyDescent="0.3">
      <c r="B375" s="56" t="s">
        <v>294</v>
      </c>
      <c r="C375" s="56"/>
      <c r="D375" s="171" t="s">
        <v>500</v>
      </c>
      <c r="E375" s="137"/>
      <c r="F375" s="137"/>
      <c r="G375" s="137"/>
    </row>
    <row r="376" spans="2:7" ht="27" customHeight="1" x14ac:dyDescent="0.3">
      <c r="B376" s="56" t="s">
        <v>294</v>
      </c>
      <c r="C376" s="56"/>
      <c r="D376" s="171" t="s">
        <v>1918</v>
      </c>
      <c r="E376" s="137"/>
      <c r="F376" s="137"/>
      <c r="G376" s="137"/>
    </row>
    <row r="377" spans="2:7" ht="27" customHeight="1" x14ac:dyDescent="0.3">
      <c r="B377" s="56" t="s">
        <v>294</v>
      </c>
      <c r="C377" s="56"/>
      <c r="D377" s="171" t="s">
        <v>502</v>
      </c>
      <c r="E377" s="137"/>
      <c r="F377" s="137"/>
      <c r="G377" s="137"/>
    </row>
    <row r="378" spans="2:7" ht="27" customHeight="1" x14ac:dyDescent="0.3">
      <c r="B378" s="56" t="s">
        <v>294</v>
      </c>
      <c r="C378" s="56"/>
      <c r="D378" s="171" t="s">
        <v>503</v>
      </c>
      <c r="E378" s="137"/>
      <c r="F378" s="137"/>
      <c r="G378" s="137"/>
    </row>
    <row r="379" spans="2:7" ht="27" customHeight="1" x14ac:dyDescent="0.3">
      <c r="B379" s="56" t="s">
        <v>294</v>
      </c>
      <c r="C379" s="56"/>
      <c r="D379" s="171" t="s">
        <v>505</v>
      </c>
      <c r="E379" s="137"/>
      <c r="F379" s="137"/>
      <c r="G379" s="137"/>
    </row>
    <row r="380" spans="2:7" ht="27" customHeight="1" x14ac:dyDescent="0.3">
      <c r="B380" s="56" t="s">
        <v>294</v>
      </c>
      <c r="C380" s="56"/>
      <c r="D380" s="171" t="s">
        <v>508</v>
      </c>
      <c r="E380" s="137"/>
      <c r="F380" s="137"/>
      <c r="G380" s="137"/>
    </row>
    <row r="381" spans="2:7" ht="27" customHeight="1" x14ac:dyDescent="0.3">
      <c r="B381" s="56" t="s">
        <v>294</v>
      </c>
      <c r="C381" s="56"/>
      <c r="D381" s="171" t="s">
        <v>510</v>
      </c>
      <c r="E381" s="137"/>
      <c r="F381" s="137"/>
      <c r="G381" s="137"/>
    </row>
    <row r="382" spans="2:7" ht="27" customHeight="1" x14ac:dyDescent="0.3">
      <c r="B382" s="56" t="s">
        <v>294</v>
      </c>
      <c r="C382" s="56"/>
      <c r="D382" s="171" t="s">
        <v>2596</v>
      </c>
      <c r="E382" s="137"/>
      <c r="F382" s="137"/>
      <c r="G382" s="137"/>
    </row>
    <row r="383" spans="2:7" ht="27" customHeight="1" x14ac:dyDescent="0.3">
      <c r="B383" s="56" t="s">
        <v>294</v>
      </c>
      <c r="C383" s="56"/>
      <c r="D383" s="171" t="s">
        <v>513</v>
      </c>
      <c r="E383" s="137"/>
      <c r="F383" s="137"/>
      <c r="G383" s="137"/>
    </row>
    <row r="384" spans="2:7" ht="27" customHeight="1" x14ac:dyDescent="0.3">
      <c r="B384" s="56" t="s">
        <v>294</v>
      </c>
      <c r="C384" s="56"/>
      <c r="D384" s="171" t="s">
        <v>515</v>
      </c>
      <c r="E384" s="137"/>
      <c r="F384" s="137"/>
      <c r="G384" s="137"/>
    </row>
    <row r="385" spans="2:7" ht="27" customHeight="1" x14ac:dyDescent="0.3">
      <c r="B385" s="56" t="s">
        <v>294</v>
      </c>
      <c r="C385" s="56"/>
      <c r="D385" s="171" t="s">
        <v>518</v>
      </c>
      <c r="E385" s="137"/>
      <c r="F385" s="137"/>
      <c r="G385" s="137"/>
    </row>
    <row r="386" spans="2:7" ht="27" customHeight="1" x14ac:dyDescent="0.3">
      <c r="B386" s="56" t="s">
        <v>294</v>
      </c>
      <c r="C386" s="56"/>
      <c r="D386" s="171" t="s">
        <v>520</v>
      </c>
      <c r="E386" s="137"/>
      <c r="F386" s="137"/>
      <c r="G386" s="137"/>
    </row>
    <row r="387" spans="2:7" ht="27" customHeight="1" x14ac:dyDescent="0.3">
      <c r="B387" s="56" t="s">
        <v>294</v>
      </c>
      <c r="C387" s="56"/>
      <c r="D387" s="171" t="s">
        <v>523</v>
      </c>
      <c r="E387" s="137"/>
      <c r="F387" s="137"/>
      <c r="G387" s="137"/>
    </row>
    <row r="388" spans="2:7" ht="27" customHeight="1" x14ac:dyDescent="0.3">
      <c r="B388" s="56" t="s">
        <v>294</v>
      </c>
      <c r="C388" s="56"/>
      <c r="D388" s="171" t="s">
        <v>525</v>
      </c>
      <c r="E388" s="137"/>
      <c r="F388" s="137"/>
      <c r="G388" s="137"/>
    </row>
    <row r="389" spans="2:7" ht="27" customHeight="1" x14ac:dyDescent="0.3">
      <c r="B389" s="56" t="s">
        <v>294</v>
      </c>
      <c r="C389" s="56"/>
      <c r="D389" s="171" t="s">
        <v>527</v>
      </c>
      <c r="E389" s="137"/>
      <c r="F389" s="137"/>
      <c r="G389" s="137"/>
    </row>
    <row r="390" spans="2:7" ht="27" customHeight="1" x14ac:dyDescent="0.3">
      <c r="B390" s="56" t="s">
        <v>294</v>
      </c>
      <c r="C390" s="56"/>
      <c r="D390" s="171" t="s">
        <v>529</v>
      </c>
      <c r="E390" s="137"/>
      <c r="F390" s="137"/>
      <c r="G390" s="137"/>
    </row>
    <row r="391" spans="2:7" ht="27" customHeight="1" x14ac:dyDescent="0.3">
      <c r="B391" s="56" t="s">
        <v>294</v>
      </c>
      <c r="C391" s="56"/>
      <c r="D391" s="171" t="s">
        <v>531</v>
      </c>
      <c r="E391" s="137"/>
      <c r="F391" s="137"/>
      <c r="G391" s="137"/>
    </row>
    <row r="392" spans="2:7" ht="27" customHeight="1" x14ac:dyDescent="0.3">
      <c r="B392" s="56" t="s">
        <v>294</v>
      </c>
      <c r="C392" s="56"/>
      <c r="D392" s="171" t="s">
        <v>6888</v>
      </c>
      <c r="E392" s="137"/>
      <c r="F392" s="137"/>
      <c r="G392" s="137"/>
    </row>
    <row r="393" spans="2:7" ht="27" customHeight="1" x14ac:dyDescent="0.3">
      <c r="B393" s="56" t="s">
        <v>294</v>
      </c>
      <c r="C393" s="56"/>
      <c r="D393" s="171" t="s">
        <v>6943</v>
      </c>
      <c r="E393" s="137"/>
      <c r="F393" s="137"/>
      <c r="G393" s="137"/>
    </row>
    <row r="394" spans="2:7" ht="27" customHeight="1" x14ac:dyDescent="0.3">
      <c r="B394" s="56" t="s">
        <v>294</v>
      </c>
      <c r="C394" s="56"/>
      <c r="D394" s="171" t="s">
        <v>534</v>
      </c>
      <c r="E394" s="137"/>
      <c r="F394" s="137"/>
      <c r="G394" s="137"/>
    </row>
    <row r="395" spans="2:7" ht="27" customHeight="1" x14ac:dyDescent="0.3">
      <c r="B395" s="56" t="s">
        <v>294</v>
      </c>
      <c r="C395" s="56"/>
      <c r="D395" s="171" t="s">
        <v>6944</v>
      </c>
      <c r="E395" s="137"/>
      <c r="F395" s="137"/>
      <c r="G395" s="137"/>
    </row>
    <row r="396" spans="2:7" ht="27" customHeight="1" x14ac:dyDescent="0.3">
      <c r="B396" s="56" t="s">
        <v>294</v>
      </c>
      <c r="C396" s="56"/>
      <c r="D396" s="171" t="s">
        <v>6945</v>
      </c>
      <c r="E396" s="137"/>
      <c r="F396" s="137"/>
      <c r="G396" s="137"/>
    </row>
    <row r="397" spans="2:7" ht="27" customHeight="1" x14ac:dyDescent="0.3">
      <c r="B397" s="56" t="s">
        <v>294</v>
      </c>
      <c r="C397" s="56"/>
      <c r="D397" s="171" t="s">
        <v>6946</v>
      </c>
      <c r="E397" s="137"/>
      <c r="F397" s="137"/>
      <c r="G397" s="137"/>
    </row>
    <row r="398" spans="2:7" ht="27" customHeight="1" x14ac:dyDescent="0.3">
      <c r="B398" s="56" t="s">
        <v>294</v>
      </c>
      <c r="C398" s="56"/>
      <c r="D398" s="171" t="s">
        <v>6947</v>
      </c>
      <c r="E398" s="137"/>
      <c r="F398" s="137"/>
      <c r="G398" s="137"/>
    </row>
    <row r="399" spans="2:7" ht="27" customHeight="1" x14ac:dyDescent="0.3">
      <c r="B399" s="56" t="s">
        <v>294</v>
      </c>
      <c r="C399" s="56"/>
      <c r="D399" s="171" t="s">
        <v>1781</v>
      </c>
      <c r="E399" s="137"/>
      <c r="F399" s="137"/>
      <c r="G399" s="137"/>
    </row>
    <row r="400" spans="2:7" ht="27" customHeight="1" x14ac:dyDescent="0.3">
      <c r="B400" s="56" t="s">
        <v>294</v>
      </c>
      <c r="C400" s="56"/>
      <c r="D400" s="171" t="s">
        <v>537</v>
      </c>
      <c r="E400" s="137"/>
      <c r="F400" s="137"/>
      <c r="G400" s="137"/>
    </row>
    <row r="401" spans="2:7" ht="27" customHeight="1" x14ac:dyDescent="0.3">
      <c r="B401" s="56" t="s">
        <v>294</v>
      </c>
      <c r="C401" s="56"/>
      <c r="D401" s="171" t="s">
        <v>1977</v>
      </c>
      <c r="E401" s="137"/>
      <c r="F401" s="137"/>
      <c r="G401" s="137"/>
    </row>
    <row r="402" spans="2:7" ht="27" customHeight="1" x14ac:dyDescent="0.3">
      <c r="B402" s="56" t="s">
        <v>294</v>
      </c>
      <c r="C402" s="56"/>
      <c r="D402" s="171" t="s">
        <v>540</v>
      </c>
      <c r="E402" s="137"/>
      <c r="F402" s="137"/>
      <c r="G402" s="137"/>
    </row>
    <row r="403" spans="2:7" ht="27" customHeight="1" x14ac:dyDescent="0.3">
      <c r="B403" s="56" t="s">
        <v>294</v>
      </c>
      <c r="C403" s="56"/>
      <c r="D403" s="171" t="s">
        <v>543</v>
      </c>
      <c r="E403" s="137"/>
      <c r="F403" s="137"/>
      <c r="G403" s="137"/>
    </row>
    <row r="404" spans="2:7" ht="27" customHeight="1" x14ac:dyDescent="0.3">
      <c r="B404" s="56" t="s">
        <v>294</v>
      </c>
      <c r="C404" s="56"/>
      <c r="D404" s="171" t="s">
        <v>546</v>
      </c>
      <c r="E404" s="137"/>
      <c r="F404" s="137"/>
      <c r="G404" s="137"/>
    </row>
    <row r="405" spans="2:7" ht="27" customHeight="1" x14ac:dyDescent="0.3">
      <c r="B405" s="56" t="s">
        <v>294</v>
      </c>
      <c r="C405" s="56"/>
      <c r="D405" s="171" t="s">
        <v>549</v>
      </c>
      <c r="E405" s="137"/>
      <c r="F405" s="137"/>
      <c r="G405" s="137"/>
    </row>
    <row r="406" spans="2:7" ht="27" customHeight="1" x14ac:dyDescent="0.3">
      <c r="B406" s="56" t="s">
        <v>294</v>
      </c>
      <c r="C406" s="56"/>
      <c r="D406" s="171" t="s">
        <v>553</v>
      </c>
      <c r="E406" s="137"/>
      <c r="F406" s="137"/>
      <c r="G406" s="137"/>
    </row>
    <row r="407" spans="2:7" ht="27" customHeight="1" x14ac:dyDescent="0.3">
      <c r="B407" s="56" t="s">
        <v>294</v>
      </c>
      <c r="C407" s="56"/>
      <c r="D407" s="171" t="s">
        <v>556</v>
      </c>
      <c r="E407" s="137"/>
      <c r="F407" s="137"/>
      <c r="G407" s="137"/>
    </row>
    <row r="408" spans="2:7" ht="27" customHeight="1" x14ac:dyDescent="0.3">
      <c r="B408" s="56" t="s">
        <v>294</v>
      </c>
      <c r="C408" s="56"/>
      <c r="D408" s="171" t="s">
        <v>558</v>
      </c>
      <c r="E408" s="137"/>
      <c r="F408" s="137"/>
      <c r="G408" s="137"/>
    </row>
    <row r="409" spans="2:7" ht="27" customHeight="1" x14ac:dyDescent="0.3">
      <c r="B409" s="56" t="s">
        <v>294</v>
      </c>
      <c r="C409" s="56"/>
      <c r="D409" s="171" t="s">
        <v>560</v>
      </c>
      <c r="E409" s="137"/>
      <c r="F409" s="137"/>
      <c r="G409" s="137"/>
    </row>
    <row r="410" spans="2:7" ht="27" customHeight="1" x14ac:dyDescent="0.3">
      <c r="B410" s="56" t="s">
        <v>294</v>
      </c>
      <c r="C410" s="56"/>
      <c r="D410" s="171" t="s">
        <v>562</v>
      </c>
      <c r="E410" s="137"/>
      <c r="F410" s="137"/>
      <c r="G410" s="137"/>
    </row>
    <row r="411" spans="2:7" ht="27" customHeight="1" x14ac:dyDescent="0.3">
      <c r="B411" s="56" t="s">
        <v>294</v>
      </c>
      <c r="C411" s="56"/>
      <c r="D411" s="171" t="s">
        <v>6887</v>
      </c>
      <c r="E411" s="137"/>
      <c r="F411" s="137"/>
      <c r="G411" s="137"/>
    </row>
    <row r="412" spans="2:7" ht="27" customHeight="1" x14ac:dyDescent="0.3">
      <c r="B412" s="56" t="s">
        <v>294</v>
      </c>
      <c r="C412" s="56"/>
      <c r="D412" s="171" t="s">
        <v>6884</v>
      </c>
      <c r="E412" s="137"/>
      <c r="F412" s="137"/>
      <c r="G412" s="137"/>
    </row>
    <row r="413" spans="2:7" ht="27" customHeight="1" x14ac:dyDescent="0.3">
      <c r="B413" s="56" t="s">
        <v>294</v>
      </c>
      <c r="C413" s="56"/>
      <c r="D413" s="171" t="s">
        <v>564</v>
      </c>
      <c r="E413" s="137"/>
      <c r="F413" s="137"/>
      <c r="G413" s="137"/>
    </row>
    <row r="414" spans="2:7" ht="27" customHeight="1" x14ac:dyDescent="0.3">
      <c r="B414" s="56" t="s">
        <v>294</v>
      </c>
      <c r="C414" s="56"/>
      <c r="D414" s="171" t="s">
        <v>566</v>
      </c>
      <c r="E414" s="137"/>
      <c r="F414" s="137"/>
      <c r="G414" s="137"/>
    </row>
    <row r="415" spans="2:7" ht="27" customHeight="1" x14ac:dyDescent="0.3">
      <c r="B415" s="56" t="s">
        <v>294</v>
      </c>
      <c r="C415" s="56"/>
      <c r="D415" s="171" t="s">
        <v>568</v>
      </c>
      <c r="E415" s="137"/>
      <c r="F415" s="137"/>
      <c r="G415" s="137"/>
    </row>
    <row r="416" spans="2:7" ht="27" customHeight="1" x14ac:dyDescent="0.3">
      <c r="B416" s="56" t="s">
        <v>294</v>
      </c>
      <c r="C416" s="56"/>
      <c r="D416" s="171" t="s">
        <v>571</v>
      </c>
      <c r="E416" s="137"/>
      <c r="F416" s="137"/>
      <c r="G416" s="137"/>
    </row>
    <row r="417" spans="2:7" ht="27" customHeight="1" x14ac:dyDescent="0.3">
      <c r="B417" s="56" t="s">
        <v>294</v>
      </c>
      <c r="C417" s="56"/>
      <c r="D417" s="171" t="s">
        <v>6948</v>
      </c>
      <c r="E417" s="137"/>
      <c r="F417" s="137"/>
      <c r="G417" s="137"/>
    </row>
    <row r="418" spans="2:7" ht="27" customHeight="1" x14ac:dyDescent="0.3">
      <c r="B418" s="56" t="s">
        <v>294</v>
      </c>
      <c r="C418" s="56"/>
      <c r="D418" s="171" t="s">
        <v>573</v>
      </c>
      <c r="E418" s="137"/>
      <c r="F418" s="137"/>
      <c r="G418" s="137"/>
    </row>
    <row r="419" spans="2:7" ht="27" customHeight="1" x14ac:dyDescent="0.3">
      <c r="B419" s="56" t="s">
        <v>294</v>
      </c>
      <c r="C419" s="56"/>
      <c r="D419" s="171" t="s">
        <v>576</v>
      </c>
      <c r="E419" s="137"/>
      <c r="F419" s="137"/>
      <c r="G419" s="137"/>
    </row>
    <row r="420" spans="2:7" ht="27" customHeight="1" x14ac:dyDescent="0.3">
      <c r="B420" s="56" t="s">
        <v>294</v>
      </c>
      <c r="C420" s="56"/>
      <c r="D420" s="171" t="s">
        <v>578</v>
      </c>
      <c r="E420" s="137"/>
      <c r="F420" s="137"/>
      <c r="G420" s="137"/>
    </row>
    <row r="421" spans="2:7" ht="27" customHeight="1" x14ac:dyDescent="0.3">
      <c r="B421" s="56" t="s">
        <v>294</v>
      </c>
      <c r="C421" s="56"/>
      <c r="D421" s="171" t="s">
        <v>580</v>
      </c>
      <c r="E421" s="137"/>
      <c r="F421" s="137"/>
      <c r="G421" s="137"/>
    </row>
    <row r="422" spans="2:7" ht="27" customHeight="1" x14ac:dyDescent="0.3">
      <c r="B422" s="56" t="s">
        <v>294</v>
      </c>
      <c r="C422" s="56"/>
      <c r="D422" s="171" t="s">
        <v>582</v>
      </c>
      <c r="E422" s="137"/>
      <c r="F422" s="137"/>
      <c r="G422" s="137"/>
    </row>
    <row r="423" spans="2:7" ht="27" customHeight="1" x14ac:dyDescent="0.3">
      <c r="B423" s="56" t="s">
        <v>294</v>
      </c>
      <c r="C423" s="56"/>
      <c r="D423" s="171" t="s">
        <v>584</v>
      </c>
      <c r="E423" s="137"/>
      <c r="F423" s="137"/>
      <c r="G423" s="137"/>
    </row>
    <row r="424" spans="2:7" ht="27" customHeight="1" x14ac:dyDescent="0.3">
      <c r="B424" s="56" t="s">
        <v>294</v>
      </c>
      <c r="C424" s="56"/>
      <c r="D424" s="171" t="s">
        <v>586</v>
      </c>
      <c r="E424" s="137"/>
      <c r="F424" s="137"/>
      <c r="G424" s="137"/>
    </row>
    <row r="425" spans="2:7" ht="27" customHeight="1" x14ac:dyDescent="0.3">
      <c r="B425" s="56" t="s">
        <v>294</v>
      </c>
      <c r="C425" s="56"/>
      <c r="D425" s="171" t="s">
        <v>590</v>
      </c>
      <c r="E425" s="137"/>
      <c r="F425" s="137"/>
      <c r="G425" s="137"/>
    </row>
    <row r="426" spans="2:7" ht="27" customHeight="1" x14ac:dyDescent="0.3">
      <c r="B426" s="56" t="s">
        <v>294</v>
      </c>
      <c r="C426" s="56"/>
      <c r="D426" s="171" t="s">
        <v>593</v>
      </c>
      <c r="E426" s="137"/>
      <c r="F426" s="137"/>
      <c r="G426" s="137"/>
    </row>
    <row r="427" spans="2:7" ht="27" customHeight="1" x14ac:dyDescent="0.3">
      <c r="B427" s="56" t="s">
        <v>294</v>
      </c>
      <c r="C427" s="56"/>
      <c r="D427" s="171" t="s">
        <v>595</v>
      </c>
      <c r="E427" s="137"/>
      <c r="F427" s="137"/>
      <c r="G427" s="137"/>
    </row>
    <row r="428" spans="2:7" ht="27" customHeight="1" x14ac:dyDescent="0.3">
      <c r="B428" s="56" t="s">
        <v>294</v>
      </c>
      <c r="C428" s="56"/>
      <c r="D428" s="171" t="s">
        <v>597</v>
      </c>
      <c r="E428" s="137"/>
      <c r="F428" s="137"/>
      <c r="G428" s="137"/>
    </row>
    <row r="429" spans="2:7" ht="27" customHeight="1" x14ac:dyDescent="0.3">
      <c r="B429" s="56" t="s">
        <v>294</v>
      </c>
      <c r="C429" s="56"/>
      <c r="D429" s="171" t="s">
        <v>599</v>
      </c>
      <c r="E429" s="137"/>
      <c r="F429" s="137"/>
      <c r="G429" s="137"/>
    </row>
    <row r="430" spans="2:7" ht="27" customHeight="1" x14ac:dyDescent="0.3">
      <c r="B430" s="56" t="s">
        <v>294</v>
      </c>
      <c r="C430" s="56"/>
      <c r="D430" s="171" t="s">
        <v>601</v>
      </c>
      <c r="E430" s="137"/>
      <c r="F430" s="137"/>
      <c r="G430" s="137"/>
    </row>
    <row r="431" spans="2:7" ht="27" customHeight="1" x14ac:dyDescent="0.3">
      <c r="B431" s="56" t="s">
        <v>294</v>
      </c>
      <c r="C431" s="56"/>
      <c r="D431" s="171" t="s">
        <v>603</v>
      </c>
      <c r="E431" s="137"/>
      <c r="F431" s="137"/>
      <c r="G431" s="137"/>
    </row>
    <row r="432" spans="2:7" ht="27" customHeight="1" x14ac:dyDescent="0.3">
      <c r="B432" s="56" t="s">
        <v>294</v>
      </c>
      <c r="C432" s="56"/>
      <c r="D432" s="171" t="s">
        <v>605</v>
      </c>
      <c r="E432" s="137"/>
      <c r="F432" s="137"/>
      <c r="G432" s="137"/>
    </row>
    <row r="433" spans="2:20" ht="27" customHeight="1" x14ac:dyDescent="0.3">
      <c r="B433" s="56" t="s">
        <v>294</v>
      </c>
      <c r="C433" s="56"/>
      <c r="D433" s="171" t="s">
        <v>606</v>
      </c>
      <c r="E433" s="137"/>
      <c r="F433" s="137"/>
      <c r="G433" s="137"/>
      <c r="H433" s="137"/>
      <c r="I433" s="137"/>
      <c r="J433" s="137"/>
      <c r="K433" s="137"/>
      <c r="L433" s="137"/>
      <c r="M433" s="137"/>
      <c r="N433" s="137"/>
      <c r="O433" s="137"/>
      <c r="P433" s="137"/>
      <c r="Q433" s="137"/>
      <c r="R433" s="137"/>
      <c r="S433" s="137"/>
      <c r="T433" s="137"/>
    </row>
    <row r="434" spans="2:20" ht="27" customHeight="1" x14ac:dyDescent="0.3">
      <c r="B434" s="56" t="s">
        <v>294</v>
      </c>
      <c r="C434" s="56"/>
      <c r="D434" s="171" t="s">
        <v>608</v>
      </c>
      <c r="E434" s="137"/>
      <c r="F434" s="137"/>
      <c r="G434" s="137"/>
      <c r="H434" s="137"/>
      <c r="I434" s="137"/>
      <c r="J434" s="137"/>
      <c r="K434" s="137"/>
      <c r="L434" s="137"/>
      <c r="M434" s="137"/>
      <c r="N434" s="137"/>
      <c r="O434" s="137"/>
      <c r="P434" s="137"/>
      <c r="Q434" s="137"/>
      <c r="R434" s="137"/>
      <c r="S434" s="137"/>
      <c r="T434" s="137"/>
    </row>
    <row r="435" spans="2:20" ht="27" customHeight="1" x14ac:dyDescent="0.3">
      <c r="B435" s="56" t="s">
        <v>294</v>
      </c>
      <c r="C435" s="56"/>
      <c r="D435" s="171" t="s">
        <v>610</v>
      </c>
      <c r="E435" s="137"/>
      <c r="F435" s="137"/>
      <c r="G435" s="137"/>
      <c r="H435" s="137"/>
      <c r="I435" s="137"/>
      <c r="J435" s="137"/>
      <c r="K435" s="137"/>
      <c r="L435" s="137"/>
      <c r="M435" s="137"/>
      <c r="N435" s="137"/>
      <c r="O435" s="137"/>
      <c r="P435" s="137"/>
      <c r="Q435" s="137"/>
      <c r="R435" s="137"/>
      <c r="S435" s="137"/>
      <c r="T435" s="137"/>
    </row>
    <row r="436" spans="2:20" ht="27" customHeight="1" x14ac:dyDescent="0.3">
      <c r="B436" s="56" t="s">
        <v>294</v>
      </c>
      <c r="C436" s="56"/>
      <c r="D436" s="171" t="s">
        <v>613</v>
      </c>
      <c r="E436" s="137"/>
      <c r="F436" s="137"/>
      <c r="G436" s="137"/>
      <c r="H436" s="137"/>
      <c r="I436" s="137"/>
      <c r="J436" s="137"/>
      <c r="K436" s="137"/>
      <c r="L436" s="137"/>
      <c r="M436" s="137"/>
      <c r="N436" s="137"/>
      <c r="O436" s="137"/>
      <c r="P436" s="137"/>
      <c r="Q436" s="137"/>
      <c r="R436" s="137"/>
      <c r="S436" s="137"/>
      <c r="T436" s="137"/>
    </row>
    <row r="437" spans="2:20" ht="27" customHeight="1" x14ac:dyDescent="0.3">
      <c r="B437" s="242" t="s">
        <v>615</v>
      </c>
      <c r="C437" s="242"/>
      <c r="D437" s="243" t="s">
        <v>616</v>
      </c>
      <c r="E437" s="244" t="s">
        <v>227</v>
      </c>
      <c r="F437" s="244"/>
      <c r="G437" s="244"/>
      <c r="H437" s="244"/>
      <c r="I437" s="244"/>
      <c r="J437" s="244"/>
      <c r="K437" s="244"/>
      <c r="L437" s="244"/>
      <c r="M437" s="244"/>
      <c r="N437" s="244"/>
      <c r="O437" s="244"/>
      <c r="P437" s="244"/>
      <c r="Q437" s="244"/>
      <c r="R437" s="244"/>
      <c r="S437" s="244"/>
      <c r="T437" s="244"/>
    </row>
    <row r="438" spans="2:20" ht="27" customHeight="1" x14ac:dyDescent="0.3">
      <c r="B438" s="242" t="s">
        <v>615</v>
      </c>
      <c r="C438" s="242"/>
      <c r="D438" s="243" t="s">
        <v>617</v>
      </c>
      <c r="E438" s="244" t="s">
        <v>228</v>
      </c>
      <c r="F438" s="244"/>
      <c r="G438" s="244"/>
      <c r="H438" s="244"/>
      <c r="I438" s="244"/>
      <c r="J438" s="244"/>
      <c r="K438" s="244"/>
      <c r="L438" s="244"/>
      <c r="M438" s="244"/>
      <c r="N438" s="244"/>
      <c r="O438" s="244"/>
      <c r="P438" s="244"/>
      <c r="Q438" s="244"/>
      <c r="R438" s="244"/>
      <c r="S438" s="244"/>
      <c r="T438" s="244"/>
    </row>
    <row r="439" spans="2:20" ht="27" customHeight="1" x14ac:dyDescent="0.3">
      <c r="B439" s="733" t="s">
        <v>615</v>
      </c>
      <c r="C439" s="739" t="s">
        <v>6949</v>
      </c>
      <c r="D439" s="752" t="s">
        <v>618</v>
      </c>
      <c r="E439" s="739" t="s">
        <v>205</v>
      </c>
      <c r="F439" s="239" t="s">
        <v>6950</v>
      </c>
      <c r="G439" s="238" t="s">
        <v>6951</v>
      </c>
      <c r="H439" s="251"/>
      <c r="I439" s="251"/>
      <c r="J439" s="251"/>
      <c r="K439" s="251"/>
      <c r="L439" s="251"/>
      <c r="M439" s="251"/>
      <c r="N439" s="251"/>
      <c r="O439" s="251"/>
      <c r="P439" s="251"/>
      <c r="Q439" s="251"/>
      <c r="R439" s="251"/>
      <c r="S439" s="251"/>
      <c r="T439" s="739" t="s">
        <v>6952</v>
      </c>
    </row>
    <row r="440" spans="2:20" ht="27" customHeight="1" x14ac:dyDescent="0.3">
      <c r="B440" s="738"/>
      <c r="C440" s="740"/>
      <c r="D440" s="753"/>
      <c r="E440" s="741"/>
      <c r="F440" s="238" t="s">
        <v>6736</v>
      </c>
      <c r="G440" s="238" t="s">
        <v>6953</v>
      </c>
      <c r="H440" s="252"/>
      <c r="I440" s="252"/>
      <c r="J440" s="252"/>
      <c r="K440" s="252"/>
      <c r="L440" s="252"/>
      <c r="M440" s="252"/>
      <c r="N440" s="252"/>
      <c r="O440" s="252"/>
      <c r="P440" s="252"/>
      <c r="Q440" s="252"/>
      <c r="R440" s="252"/>
      <c r="S440" s="252"/>
      <c r="T440" s="740"/>
    </row>
    <row r="441" spans="2:20" ht="27" customHeight="1" x14ac:dyDescent="0.3">
      <c r="B441" s="734"/>
      <c r="C441" s="741"/>
      <c r="D441" s="754"/>
      <c r="E441" s="239" t="s">
        <v>206</v>
      </c>
      <c r="F441" s="238" t="s">
        <v>2188</v>
      </c>
      <c r="G441" s="238" t="s">
        <v>6951</v>
      </c>
      <c r="H441" s="253"/>
      <c r="I441" s="253"/>
      <c r="J441" s="253"/>
      <c r="K441" s="253"/>
      <c r="L441" s="253"/>
      <c r="M441" s="253"/>
      <c r="N441" s="253"/>
      <c r="O441" s="253"/>
      <c r="P441" s="253"/>
      <c r="Q441" s="253"/>
      <c r="R441" s="253"/>
      <c r="S441" s="253"/>
      <c r="T441" s="741"/>
    </row>
    <row r="442" spans="2:20" ht="27" customHeight="1" x14ac:dyDescent="0.3">
      <c r="B442" s="242" t="s">
        <v>615</v>
      </c>
      <c r="C442" s="242"/>
      <c r="D442" s="243" t="s">
        <v>619</v>
      </c>
      <c r="E442" s="244" t="s">
        <v>203</v>
      </c>
      <c r="F442" s="244"/>
      <c r="G442" s="244"/>
      <c r="H442" s="244"/>
      <c r="I442" s="244"/>
      <c r="J442" s="244"/>
      <c r="K442" s="244"/>
      <c r="L442" s="244"/>
      <c r="M442" s="244"/>
      <c r="N442" s="244"/>
      <c r="O442" s="244"/>
      <c r="P442" s="244"/>
      <c r="Q442" s="244"/>
      <c r="R442" s="244"/>
      <c r="S442" s="244"/>
      <c r="T442" s="244"/>
    </row>
    <row r="443" spans="2:20" ht="27" customHeight="1" x14ac:dyDescent="0.3">
      <c r="B443" s="242" t="s">
        <v>615</v>
      </c>
      <c r="C443" s="242"/>
      <c r="D443" s="243" t="s">
        <v>620</v>
      </c>
      <c r="E443" s="244" t="s">
        <v>229</v>
      </c>
      <c r="F443" s="244"/>
      <c r="G443" s="244"/>
      <c r="H443" s="244"/>
      <c r="I443" s="244"/>
      <c r="J443" s="244"/>
      <c r="K443" s="244"/>
      <c r="L443" s="244"/>
      <c r="M443" s="244"/>
      <c r="N443" s="244"/>
      <c r="O443" s="244"/>
      <c r="P443" s="244"/>
      <c r="Q443" s="244"/>
      <c r="R443" s="244"/>
      <c r="S443" s="244"/>
      <c r="T443" s="244"/>
    </row>
    <row r="444" spans="2:20" ht="27" customHeight="1" x14ac:dyDescent="0.3">
      <c r="B444" s="733" t="s">
        <v>615</v>
      </c>
      <c r="C444" s="739" t="s">
        <v>6954</v>
      </c>
      <c r="D444" s="544" t="s">
        <v>621</v>
      </c>
      <c r="E444" s="745" t="s">
        <v>200</v>
      </c>
      <c r="F444" s="215" t="s">
        <v>6736</v>
      </c>
      <c r="G444" s="215"/>
      <c r="H444" s="215"/>
      <c r="I444" s="215"/>
      <c r="J444" s="254"/>
      <c r="K444" s="254"/>
      <c r="L444" s="254"/>
      <c r="M444" s="254"/>
      <c r="N444" s="254"/>
      <c r="O444" s="254"/>
      <c r="P444" s="254"/>
      <c r="Q444" s="254"/>
      <c r="R444" s="254"/>
      <c r="S444" s="254"/>
      <c r="T444" s="745" t="s">
        <v>6955</v>
      </c>
    </row>
    <row r="445" spans="2:20" ht="27" customHeight="1" x14ac:dyDescent="0.3">
      <c r="B445" s="738"/>
      <c r="C445" s="740"/>
      <c r="D445" s="751"/>
      <c r="E445" s="746"/>
      <c r="F445" s="241" t="s">
        <v>6956</v>
      </c>
      <c r="G445" s="215"/>
      <c r="H445" s="215"/>
      <c r="I445" s="215"/>
      <c r="J445" s="255"/>
      <c r="K445" s="255"/>
      <c r="L445" s="255"/>
      <c r="M445" s="255"/>
      <c r="N445" s="255"/>
      <c r="O445" s="255"/>
      <c r="P445" s="255"/>
      <c r="Q445" s="255"/>
      <c r="R445" s="255"/>
      <c r="S445" s="255"/>
      <c r="T445" s="746"/>
    </row>
    <row r="446" spans="2:20" ht="27" customHeight="1" x14ac:dyDescent="0.3">
      <c r="B446" s="738"/>
      <c r="C446" s="740"/>
      <c r="D446" s="751"/>
      <c r="E446" s="747"/>
      <c r="F446" s="241" t="s">
        <v>2695</v>
      </c>
      <c r="G446" s="215"/>
      <c r="H446" s="215"/>
      <c r="I446" s="215"/>
      <c r="J446" s="255"/>
      <c r="K446" s="255"/>
      <c r="L446" s="255"/>
      <c r="M446" s="255"/>
      <c r="N446" s="255"/>
      <c r="O446" s="255"/>
      <c r="P446" s="255"/>
      <c r="Q446" s="255"/>
      <c r="R446" s="255"/>
      <c r="S446" s="255"/>
      <c r="T446" s="746"/>
    </row>
    <row r="447" spans="2:20" ht="27" customHeight="1" x14ac:dyDescent="0.3">
      <c r="B447" s="738"/>
      <c r="C447" s="740"/>
      <c r="D447" s="751"/>
      <c r="E447" s="215" t="s">
        <v>201</v>
      </c>
      <c r="F447" s="241" t="s">
        <v>2188</v>
      </c>
      <c r="G447" s="215"/>
      <c r="H447" s="215"/>
      <c r="I447" s="215"/>
      <c r="J447" s="255"/>
      <c r="K447" s="255"/>
      <c r="L447" s="255"/>
      <c r="M447" s="255"/>
      <c r="N447" s="255"/>
      <c r="O447" s="255"/>
      <c r="P447" s="255"/>
      <c r="Q447" s="255"/>
      <c r="R447" s="255"/>
      <c r="S447" s="255"/>
      <c r="T447" s="746"/>
    </row>
    <row r="448" spans="2:20" ht="27" customHeight="1" x14ac:dyDescent="0.3">
      <c r="B448" s="734"/>
      <c r="C448" s="741"/>
      <c r="D448" s="545"/>
      <c r="E448" s="215" t="s">
        <v>246</v>
      </c>
      <c r="F448" s="241" t="s">
        <v>2695</v>
      </c>
      <c r="G448" s="215"/>
      <c r="H448" s="215"/>
      <c r="I448" s="215"/>
      <c r="J448" s="256"/>
      <c r="K448" s="256"/>
      <c r="L448" s="256"/>
      <c r="M448" s="256"/>
      <c r="N448" s="256"/>
      <c r="O448" s="256"/>
      <c r="P448" s="256"/>
      <c r="Q448" s="256"/>
      <c r="R448" s="256"/>
      <c r="S448" s="256"/>
      <c r="T448" s="747"/>
    </row>
    <row r="449" spans="2:20" ht="27" customHeight="1" x14ac:dyDescent="0.3">
      <c r="B449" s="733" t="s">
        <v>615</v>
      </c>
      <c r="C449" s="739" t="s">
        <v>6954</v>
      </c>
      <c r="D449" s="748" t="s">
        <v>622</v>
      </c>
      <c r="E449" s="745" t="s">
        <v>198</v>
      </c>
      <c r="F449" s="215" t="s">
        <v>6736</v>
      </c>
      <c r="G449" s="215"/>
      <c r="H449" s="215"/>
      <c r="I449" s="215"/>
      <c r="J449" s="254"/>
      <c r="K449" s="254"/>
      <c r="L449" s="254"/>
      <c r="M449" s="254"/>
      <c r="N449" s="254"/>
      <c r="O449" s="254"/>
      <c r="P449" s="254"/>
      <c r="Q449" s="254"/>
      <c r="R449" s="254"/>
      <c r="S449" s="254"/>
      <c r="T449" s="745" t="s">
        <v>6957</v>
      </c>
    </row>
    <row r="450" spans="2:20" ht="27" customHeight="1" x14ac:dyDescent="0.3">
      <c r="B450" s="738"/>
      <c r="C450" s="740"/>
      <c r="D450" s="749"/>
      <c r="E450" s="746"/>
      <c r="F450" s="241" t="s">
        <v>6956</v>
      </c>
      <c r="G450" s="215"/>
      <c r="H450" s="215"/>
      <c r="I450" s="215"/>
      <c r="J450" s="255"/>
      <c r="K450" s="255"/>
      <c r="L450" s="255"/>
      <c r="M450" s="255"/>
      <c r="N450" s="255"/>
      <c r="O450" s="255"/>
      <c r="P450" s="255"/>
      <c r="Q450" s="255"/>
      <c r="R450" s="255"/>
      <c r="S450" s="255"/>
      <c r="T450" s="746"/>
    </row>
    <row r="451" spans="2:20" ht="27" customHeight="1" x14ac:dyDescent="0.3">
      <c r="B451" s="738"/>
      <c r="C451" s="740"/>
      <c r="D451" s="749"/>
      <c r="E451" s="747"/>
      <c r="F451" s="241" t="s">
        <v>2695</v>
      </c>
      <c r="G451" s="215"/>
      <c r="H451" s="215"/>
      <c r="I451" s="215"/>
      <c r="J451" s="255"/>
      <c r="K451" s="255"/>
      <c r="L451" s="255"/>
      <c r="M451" s="255"/>
      <c r="N451" s="255"/>
      <c r="O451" s="255"/>
      <c r="P451" s="255"/>
      <c r="Q451" s="255"/>
      <c r="R451" s="255"/>
      <c r="S451" s="255"/>
      <c r="T451" s="746"/>
    </row>
    <row r="452" spans="2:20" ht="27" customHeight="1" x14ac:dyDescent="0.3">
      <c r="B452" s="738"/>
      <c r="C452" s="740"/>
      <c r="D452" s="749"/>
      <c r="E452" s="215" t="s">
        <v>199</v>
      </c>
      <c r="F452" s="241" t="s">
        <v>6956</v>
      </c>
      <c r="G452" s="215"/>
      <c r="H452" s="215"/>
      <c r="I452" s="215"/>
      <c r="J452" s="255"/>
      <c r="K452" s="255"/>
      <c r="L452" s="255"/>
      <c r="M452" s="255"/>
      <c r="N452" s="255"/>
      <c r="O452" s="255"/>
      <c r="P452" s="255"/>
      <c r="Q452" s="255"/>
      <c r="R452" s="255"/>
      <c r="S452" s="255"/>
      <c r="T452" s="746"/>
    </row>
    <row r="453" spans="2:20" ht="27" customHeight="1" x14ac:dyDescent="0.3">
      <c r="B453" s="734"/>
      <c r="C453" s="741"/>
      <c r="D453" s="750"/>
      <c r="E453" s="215" t="s">
        <v>245</v>
      </c>
      <c r="F453" s="241" t="s">
        <v>2695</v>
      </c>
      <c r="G453" s="215"/>
      <c r="H453" s="215"/>
      <c r="I453" s="215"/>
      <c r="J453" s="256"/>
      <c r="K453" s="256"/>
      <c r="L453" s="256"/>
      <c r="M453" s="256"/>
      <c r="N453" s="256"/>
      <c r="O453" s="256"/>
      <c r="P453" s="256"/>
      <c r="Q453" s="256"/>
      <c r="R453" s="256"/>
      <c r="S453" s="256"/>
      <c r="T453" s="747"/>
    </row>
    <row r="454" spans="2:20" ht="27" customHeight="1" x14ac:dyDescent="0.3">
      <c r="B454" s="733" t="s">
        <v>615</v>
      </c>
      <c r="C454" s="739" t="s">
        <v>6958</v>
      </c>
      <c r="D454" s="712" t="s">
        <v>623</v>
      </c>
      <c r="E454" s="137" t="s">
        <v>239</v>
      </c>
      <c r="F454" s="137"/>
      <c r="G454" s="137"/>
      <c r="H454" s="248"/>
      <c r="I454" s="248"/>
      <c r="J454" s="248"/>
      <c r="K454" s="248"/>
      <c r="L454" s="248"/>
      <c r="M454" s="248"/>
      <c r="N454" s="248"/>
      <c r="O454" s="248"/>
      <c r="P454" s="248"/>
      <c r="Q454" s="248"/>
      <c r="R454" s="248"/>
      <c r="S454" s="248"/>
      <c r="T454" s="731" t="s">
        <v>6959</v>
      </c>
    </row>
    <row r="455" spans="2:20" ht="27" customHeight="1" x14ac:dyDescent="0.3">
      <c r="B455" s="734"/>
      <c r="C455" s="740"/>
      <c r="D455" s="714"/>
      <c r="E455" s="240" t="s">
        <v>240</v>
      </c>
      <c r="F455" s="240" t="s">
        <v>6960</v>
      </c>
      <c r="G455" s="137"/>
      <c r="H455" s="249"/>
      <c r="I455" s="249"/>
      <c r="J455" s="249"/>
      <c r="K455" s="249"/>
      <c r="L455" s="249"/>
      <c r="M455" s="249"/>
      <c r="N455" s="249"/>
      <c r="O455" s="249"/>
      <c r="P455" s="249"/>
      <c r="Q455" s="249"/>
      <c r="R455" s="249"/>
      <c r="S455" s="249"/>
      <c r="T455" s="732"/>
    </row>
    <row r="456" spans="2:20" ht="27" customHeight="1" x14ac:dyDescent="0.3">
      <c r="B456" s="733" t="s">
        <v>615</v>
      </c>
      <c r="C456" s="739" t="s">
        <v>6949</v>
      </c>
      <c r="D456" s="712" t="s">
        <v>624</v>
      </c>
      <c r="E456" s="731" t="s">
        <v>209</v>
      </c>
      <c r="F456" s="215" t="s">
        <v>6736</v>
      </c>
      <c r="G456" s="137"/>
      <c r="H456" s="248"/>
      <c r="I456" s="248"/>
      <c r="J456" s="248"/>
      <c r="K456" s="248"/>
      <c r="L456" s="248"/>
      <c r="M456" s="248"/>
      <c r="N456" s="248"/>
      <c r="O456" s="248"/>
      <c r="P456" s="248"/>
      <c r="Q456" s="248"/>
      <c r="R456" s="248"/>
      <c r="S456" s="248"/>
      <c r="T456" s="719" t="s">
        <v>6961</v>
      </c>
    </row>
    <row r="457" spans="2:20" ht="27" customHeight="1" x14ac:dyDescent="0.3">
      <c r="B457" s="738"/>
      <c r="C457" s="740"/>
      <c r="D457" s="713"/>
      <c r="E457" s="732"/>
      <c r="F457" s="241" t="s">
        <v>6962</v>
      </c>
      <c r="G457" s="137"/>
      <c r="H457" s="272"/>
      <c r="I457" s="272"/>
      <c r="J457" s="272"/>
      <c r="K457" s="272"/>
      <c r="L457" s="272"/>
      <c r="M457" s="272"/>
      <c r="N457" s="272"/>
      <c r="O457" s="272"/>
      <c r="P457" s="272"/>
      <c r="Q457" s="272"/>
      <c r="R457" s="272"/>
      <c r="S457" s="272"/>
      <c r="T457" s="720"/>
    </row>
    <row r="458" spans="2:20" ht="27" customHeight="1" x14ac:dyDescent="0.3">
      <c r="B458" s="734"/>
      <c r="C458" s="741"/>
      <c r="D458" s="714"/>
      <c r="E458" s="137" t="s">
        <v>210</v>
      </c>
      <c r="F458" s="241" t="s">
        <v>6963</v>
      </c>
      <c r="G458" s="137"/>
      <c r="H458" s="249"/>
      <c r="I458" s="249"/>
      <c r="J458" s="249"/>
      <c r="K458" s="249"/>
      <c r="L458" s="249"/>
      <c r="M458" s="249"/>
      <c r="N458" s="249"/>
      <c r="O458" s="249"/>
      <c r="P458" s="249"/>
      <c r="Q458" s="249"/>
      <c r="R458" s="249"/>
      <c r="S458" s="249"/>
      <c r="T458" s="721"/>
    </row>
    <row r="459" spans="2:20" ht="27" customHeight="1" x14ac:dyDescent="0.3">
      <c r="B459" s="242" t="s">
        <v>615</v>
      </c>
      <c r="C459" s="242" t="s">
        <v>1439</v>
      </c>
      <c r="D459" s="243" t="s">
        <v>625</v>
      </c>
      <c r="E459" s="244" t="s">
        <v>225</v>
      </c>
      <c r="F459" s="244"/>
      <c r="G459" s="244"/>
      <c r="H459" s="244"/>
      <c r="I459" s="244"/>
      <c r="J459" s="244"/>
      <c r="K459" s="244"/>
      <c r="L459" s="244"/>
      <c r="M459" s="244"/>
      <c r="N459" s="244"/>
      <c r="O459" s="244"/>
      <c r="P459" s="244"/>
      <c r="Q459" s="244"/>
      <c r="R459" s="244"/>
      <c r="S459" s="244"/>
      <c r="T459" s="244"/>
    </row>
    <row r="460" spans="2:20" ht="27" customHeight="1" x14ac:dyDescent="0.3">
      <c r="B460" s="719" t="s">
        <v>615</v>
      </c>
      <c r="C460" s="719" t="s">
        <v>1438</v>
      </c>
      <c r="D460" s="171" t="s">
        <v>626</v>
      </c>
      <c r="E460" s="137" t="s">
        <v>235</v>
      </c>
      <c r="F460" s="215" t="s">
        <v>6736</v>
      </c>
      <c r="G460" s="137"/>
      <c r="H460" s="137"/>
      <c r="I460" s="137"/>
      <c r="J460" s="137"/>
      <c r="K460" s="137"/>
      <c r="L460" s="137"/>
      <c r="M460" s="137"/>
      <c r="N460" s="137"/>
      <c r="O460" s="137"/>
      <c r="P460" s="137"/>
      <c r="Q460" s="137"/>
      <c r="R460" s="137"/>
      <c r="S460" s="137"/>
      <c r="T460" s="137"/>
    </row>
    <row r="461" spans="2:20" ht="27" customHeight="1" x14ac:dyDescent="0.3">
      <c r="B461" s="721"/>
      <c r="C461" s="721"/>
      <c r="D461" s="171" t="s">
        <v>626</v>
      </c>
      <c r="E461" s="137" t="s">
        <v>250</v>
      </c>
      <c r="F461" s="137" t="s">
        <v>2188</v>
      </c>
      <c r="G461" s="137"/>
      <c r="H461" s="137"/>
      <c r="I461" s="137"/>
      <c r="J461" s="137"/>
      <c r="K461" s="137"/>
      <c r="L461" s="137"/>
      <c r="M461" s="137"/>
      <c r="N461" s="137"/>
      <c r="O461" s="137"/>
      <c r="P461" s="137"/>
      <c r="Q461" s="137"/>
      <c r="R461" s="137"/>
      <c r="S461" s="137"/>
      <c r="T461" s="137"/>
    </row>
    <row r="462" spans="2:20" s="265" customFormat="1" ht="27" customHeight="1" x14ac:dyDescent="0.25">
      <c r="B462" s="257" t="s">
        <v>615</v>
      </c>
      <c r="C462" s="257" t="s">
        <v>1438</v>
      </c>
      <c r="D462" s="258" t="s">
        <v>627</v>
      </c>
      <c r="E462" s="259" t="s">
        <v>215</v>
      </c>
      <c r="F462" s="259"/>
      <c r="G462" s="259"/>
      <c r="H462" s="259"/>
      <c r="I462" s="259"/>
      <c r="J462" s="259"/>
      <c r="K462" s="259"/>
      <c r="L462" s="259"/>
      <c r="M462" s="259"/>
      <c r="N462" s="259"/>
      <c r="O462" s="259"/>
      <c r="P462" s="259"/>
      <c r="Q462" s="259"/>
      <c r="R462" s="259"/>
      <c r="S462" s="259"/>
      <c r="T462" s="259"/>
    </row>
    <row r="463" spans="2:20" ht="27" customHeight="1" x14ac:dyDescent="0.3">
      <c r="B463" s="733" t="s">
        <v>615</v>
      </c>
      <c r="C463" s="733" t="s">
        <v>1438</v>
      </c>
      <c r="D463" s="742" t="s">
        <v>628</v>
      </c>
      <c r="E463" s="739" t="s">
        <v>216</v>
      </c>
      <c r="F463" s="238" t="s">
        <v>6736</v>
      </c>
      <c r="G463" s="238"/>
      <c r="H463" s="238"/>
      <c r="I463" s="238"/>
      <c r="J463" s="238"/>
      <c r="K463" s="238"/>
      <c r="L463" s="238"/>
      <c r="M463" s="238"/>
      <c r="N463" s="238"/>
      <c r="O463" s="238"/>
      <c r="P463" s="238"/>
      <c r="Q463" s="238"/>
      <c r="R463" s="238"/>
      <c r="S463" s="238"/>
      <c r="T463" s="238"/>
    </row>
    <row r="464" spans="2:20" ht="27" customHeight="1" x14ac:dyDescent="0.3">
      <c r="B464" s="738"/>
      <c r="C464" s="738"/>
      <c r="D464" s="743"/>
      <c r="E464" s="740"/>
      <c r="F464" s="239" t="s">
        <v>2695</v>
      </c>
      <c r="G464" s="238"/>
      <c r="H464" s="238"/>
      <c r="I464" s="238"/>
      <c r="J464" s="238"/>
      <c r="K464" s="238"/>
      <c r="L464" s="238"/>
      <c r="M464" s="238"/>
      <c r="N464" s="238"/>
      <c r="O464" s="238"/>
      <c r="P464" s="238"/>
      <c r="Q464" s="238"/>
      <c r="R464" s="238"/>
      <c r="S464" s="238"/>
      <c r="T464" s="238"/>
    </row>
    <row r="465" spans="2:7" ht="27" customHeight="1" x14ac:dyDescent="0.3">
      <c r="B465" s="738"/>
      <c r="C465" s="738"/>
      <c r="D465" s="743"/>
      <c r="E465" s="741"/>
      <c r="F465" s="238" t="s">
        <v>3062</v>
      </c>
      <c r="G465" s="238"/>
    </row>
    <row r="466" spans="2:7" ht="27" customHeight="1" x14ac:dyDescent="0.3">
      <c r="B466" s="738"/>
      <c r="C466" s="738"/>
      <c r="D466" s="743"/>
      <c r="E466" s="238" t="s">
        <v>217</v>
      </c>
      <c r="F466" s="238" t="s">
        <v>6437</v>
      </c>
      <c r="G466" s="238"/>
    </row>
    <row r="467" spans="2:7" ht="27" customHeight="1" x14ac:dyDescent="0.3">
      <c r="B467" s="734"/>
      <c r="C467" s="734"/>
      <c r="D467" s="744"/>
      <c r="E467" s="238" t="s">
        <v>248</v>
      </c>
      <c r="F467" s="239" t="s">
        <v>2695</v>
      </c>
      <c r="G467" s="238"/>
    </row>
    <row r="468" spans="2:7" ht="27" customHeight="1" x14ac:dyDescent="0.3">
      <c r="B468" s="719" t="s">
        <v>615</v>
      </c>
      <c r="C468" s="719" t="s">
        <v>703</v>
      </c>
      <c r="D468" s="712" t="s">
        <v>629</v>
      </c>
      <c r="E468" s="137" t="s">
        <v>237</v>
      </c>
      <c r="F468" s="137" t="s">
        <v>6736</v>
      </c>
      <c r="G468" s="137"/>
    </row>
    <row r="469" spans="2:7" ht="27" customHeight="1" x14ac:dyDescent="0.3">
      <c r="B469" s="721"/>
      <c r="C469" s="721"/>
      <c r="D469" s="714"/>
      <c r="E469" s="137" t="s">
        <v>238</v>
      </c>
      <c r="F469" s="137" t="s">
        <v>6437</v>
      </c>
      <c r="G469" s="137"/>
    </row>
    <row r="470" spans="2:7" ht="27" customHeight="1" x14ac:dyDescent="0.3">
      <c r="B470" s="242" t="s">
        <v>615</v>
      </c>
      <c r="C470" s="242" t="s">
        <v>1438</v>
      </c>
      <c r="D470" s="243" t="s">
        <v>630</v>
      </c>
      <c r="E470" s="244" t="s">
        <v>233</v>
      </c>
      <c r="F470" s="244" t="s">
        <v>6736</v>
      </c>
      <c r="G470" s="244"/>
    </row>
    <row r="471" spans="2:7" ht="27" customHeight="1" x14ac:dyDescent="0.3">
      <c r="B471" s="719" t="s">
        <v>615</v>
      </c>
      <c r="C471" s="719" t="s">
        <v>703</v>
      </c>
      <c r="D471" s="171" t="s">
        <v>631</v>
      </c>
      <c r="E471" s="137" t="s">
        <v>243</v>
      </c>
      <c r="F471" s="137" t="s">
        <v>6736</v>
      </c>
      <c r="G471" s="137"/>
    </row>
    <row r="472" spans="2:7" ht="27" customHeight="1" x14ac:dyDescent="0.3">
      <c r="B472" s="721"/>
      <c r="C472" s="721"/>
      <c r="D472" s="171" t="s">
        <v>631</v>
      </c>
      <c r="E472" s="137" t="s">
        <v>244</v>
      </c>
      <c r="F472" s="137" t="s">
        <v>6437</v>
      </c>
      <c r="G472" s="137"/>
    </row>
    <row r="473" spans="2:7" ht="27" customHeight="1" x14ac:dyDescent="0.3">
      <c r="B473" s="261" t="s">
        <v>615</v>
      </c>
      <c r="C473" s="733" t="s">
        <v>6964</v>
      </c>
      <c r="D473" s="260" t="s">
        <v>632</v>
      </c>
      <c r="E473" s="238" t="s">
        <v>207</v>
      </c>
      <c r="F473" s="238" t="s">
        <v>6736</v>
      </c>
      <c r="G473" s="238"/>
    </row>
    <row r="474" spans="2:7" ht="27" customHeight="1" x14ac:dyDescent="0.3">
      <c r="B474" s="261" t="s">
        <v>615</v>
      </c>
      <c r="C474" s="734"/>
      <c r="D474" s="260" t="s">
        <v>632</v>
      </c>
      <c r="E474" s="238" t="s">
        <v>208</v>
      </c>
      <c r="F474" s="238" t="s">
        <v>6965</v>
      </c>
      <c r="G474" s="238"/>
    </row>
    <row r="475" spans="2:7" ht="27" customHeight="1" x14ac:dyDescent="0.3">
      <c r="B475" s="56" t="s">
        <v>615</v>
      </c>
      <c r="C475" s="56" t="s">
        <v>707</v>
      </c>
      <c r="D475" s="171" t="s">
        <v>633</v>
      </c>
      <c r="E475" s="137" t="s">
        <v>213</v>
      </c>
      <c r="F475" s="137" t="s">
        <v>6736</v>
      </c>
      <c r="G475" s="137"/>
    </row>
    <row r="476" spans="2:7" ht="27" customHeight="1" x14ac:dyDescent="0.3">
      <c r="B476" s="56" t="s">
        <v>615</v>
      </c>
      <c r="C476" s="719" t="s">
        <v>703</v>
      </c>
      <c r="D476" s="171" t="s">
        <v>634</v>
      </c>
      <c r="E476" s="137" t="s">
        <v>241</v>
      </c>
      <c r="F476" s="137" t="s">
        <v>6736</v>
      </c>
      <c r="G476" s="137"/>
    </row>
    <row r="477" spans="2:7" ht="27" customHeight="1" x14ac:dyDescent="0.3">
      <c r="B477" s="56" t="s">
        <v>615</v>
      </c>
      <c r="C477" s="721"/>
      <c r="D477" s="171" t="s">
        <v>634</v>
      </c>
      <c r="E477" s="137" t="s">
        <v>242</v>
      </c>
      <c r="F477" s="137" t="s">
        <v>6437</v>
      </c>
      <c r="G477" s="137"/>
    </row>
    <row r="478" spans="2:7" ht="27" customHeight="1" x14ac:dyDescent="0.3">
      <c r="B478" s="719" t="s">
        <v>615</v>
      </c>
      <c r="C478" s="719" t="s">
        <v>6966</v>
      </c>
      <c r="D478" s="712" t="s">
        <v>635</v>
      </c>
      <c r="E478" s="240" t="s">
        <v>233</v>
      </c>
      <c r="F478" s="137" t="s">
        <v>6736</v>
      </c>
      <c r="G478" s="137"/>
    </row>
    <row r="479" spans="2:7" ht="27" customHeight="1" x14ac:dyDescent="0.3">
      <c r="B479" s="720"/>
      <c r="C479" s="720"/>
      <c r="D479" s="713"/>
      <c r="E479" s="731" t="s">
        <v>236</v>
      </c>
      <c r="F479" s="240" t="s">
        <v>6967</v>
      </c>
      <c r="G479" s="137"/>
    </row>
    <row r="480" spans="2:7" ht="27" customHeight="1" x14ac:dyDescent="0.3">
      <c r="B480" s="721"/>
      <c r="C480" s="721"/>
      <c r="D480" s="714"/>
      <c r="E480" s="732"/>
      <c r="F480" s="137" t="s">
        <v>222</v>
      </c>
      <c r="G480" s="137"/>
    </row>
    <row r="481" spans="2:20" ht="27" customHeight="1" x14ac:dyDescent="0.3">
      <c r="B481" s="733" t="s">
        <v>615</v>
      </c>
      <c r="C481" s="733" t="s">
        <v>1438</v>
      </c>
      <c r="D481" s="260" t="s">
        <v>636</v>
      </c>
      <c r="E481" s="239" t="s">
        <v>222</v>
      </c>
      <c r="F481" s="238" t="s">
        <v>6736</v>
      </c>
      <c r="G481" s="238"/>
      <c r="H481" s="238"/>
      <c r="I481" s="238"/>
      <c r="J481" s="238"/>
      <c r="K481" s="238"/>
      <c r="L481" s="238"/>
      <c r="M481" s="238"/>
      <c r="N481" s="238"/>
      <c r="O481" s="238"/>
      <c r="P481" s="238"/>
      <c r="Q481" s="238"/>
      <c r="R481" s="238"/>
      <c r="S481" s="238"/>
      <c r="T481" s="238"/>
    </row>
    <row r="482" spans="2:20" ht="27" customHeight="1" x14ac:dyDescent="0.3">
      <c r="B482" s="734"/>
      <c r="C482" s="734"/>
      <c r="D482" s="260" t="s">
        <v>636</v>
      </c>
      <c r="E482" s="238" t="s">
        <v>223</v>
      </c>
      <c r="F482" s="239" t="s">
        <v>222</v>
      </c>
      <c r="G482" s="238"/>
      <c r="H482" s="238"/>
      <c r="I482" s="238"/>
      <c r="J482" s="238"/>
      <c r="K482" s="238"/>
      <c r="L482" s="238"/>
      <c r="M482" s="238"/>
      <c r="N482" s="238"/>
      <c r="O482" s="238"/>
      <c r="P482" s="238"/>
      <c r="Q482" s="238"/>
      <c r="R482" s="238"/>
      <c r="S482" s="238"/>
      <c r="T482" s="238"/>
    </row>
    <row r="483" spans="2:20" ht="27" customHeight="1" x14ac:dyDescent="0.3">
      <c r="B483" s="728" t="s">
        <v>615</v>
      </c>
      <c r="C483" s="728" t="s">
        <v>1438</v>
      </c>
      <c r="D483" s="735" t="s">
        <v>637</v>
      </c>
      <c r="E483" s="725" t="s">
        <v>219</v>
      </c>
      <c r="F483" s="725" t="s">
        <v>220</v>
      </c>
      <c r="G483" s="266" t="s">
        <v>6968</v>
      </c>
      <c r="H483" s="266"/>
      <c r="I483" s="266"/>
      <c r="J483" s="266"/>
      <c r="K483" s="266"/>
      <c r="L483" s="266"/>
      <c r="M483" s="266"/>
      <c r="N483" s="266"/>
      <c r="O483" s="266"/>
      <c r="P483" s="266"/>
      <c r="Q483" s="266"/>
      <c r="R483" s="266"/>
      <c r="S483" s="266"/>
      <c r="T483" s="266"/>
    </row>
    <row r="484" spans="2:20" ht="27" customHeight="1" x14ac:dyDescent="0.3">
      <c r="B484" s="729"/>
      <c r="C484" s="729"/>
      <c r="D484" s="736"/>
      <c r="E484" s="726"/>
      <c r="F484" s="726"/>
      <c r="G484" s="266" t="s">
        <v>2695</v>
      </c>
      <c r="H484" s="266"/>
      <c r="I484" s="266"/>
      <c r="J484" s="266"/>
      <c r="K484" s="266"/>
      <c r="L484" s="266"/>
      <c r="M484" s="266"/>
      <c r="N484" s="266"/>
      <c r="O484" s="266"/>
      <c r="P484" s="266"/>
      <c r="Q484" s="266"/>
      <c r="R484" s="266"/>
      <c r="S484" s="266"/>
      <c r="T484" s="266"/>
    </row>
    <row r="485" spans="2:20" ht="27" customHeight="1" x14ac:dyDescent="0.3">
      <c r="B485" s="730"/>
      <c r="C485" s="730"/>
      <c r="D485" s="737"/>
      <c r="E485" s="727"/>
      <c r="F485" s="727"/>
      <c r="G485" s="266" t="s">
        <v>6729</v>
      </c>
      <c r="H485" s="266"/>
      <c r="I485" s="266"/>
      <c r="J485" s="266"/>
      <c r="K485" s="266"/>
      <c r="L485" s="266"/>
      <c r="M485" s="266"/>
      <c r="N485" s="266"/>
      <c r="O485" s="266"/>
      <c r="P485" s="266"/>
      <c r="Q485" s="266"/>
      <c r="R485" s="266"/>
      <c r="S485" s="266"/>
      <c r="T485" s="266"/>
    </row>
    <row r="486" spans="2:20" ht="27" customHeight="1" x14ac:dyDescent="0.3">
      <c r="B486" s="267" t="s">
        <v>615</v>
      </c>
      <c r="C486" s="267"/>
      <c r="D486" s="268" t="s">
        <v>638</v>
      </c>
      <c r="E486" s="266" t="s">
        <v>220</v>
      </c>
      <c r="F486" s="266"/>
      <c r="G486" s="266"/>
      <c r="H486" s="266"/>
      <c r="I486" s="266"/>
      <c r="J486" s="266"/>
      <c r="K486" s="266"/>
      <c r="L486" s="266"/>
      <c r="M486" s="266"/>
      <c r="N486" s="266"/>
      <c r="O486" s="266"/>
      <c r="P486" s="266"/>
      <c r="Q486" s="266"/>
      <c r="R486" s="266"/>
      <c r="S486" s="266"/>
      <c r="T486" s="266"/>
    </row>
    <row r="487" spans="2:20" ht="27" customHeight="1" x14ac:dyDescent="0.3">
      <c r="B487" s="719" t="s">
        <v>615</v>
      </c>
      <c r="C487" s="719" t="s">
        <v>700</v>
      </c>
      <c r="D487" s="712" t="s">
        <v>639</v>
      </c>
      <c r="E487" s="731" t="s">
        <v>211</v>
      </c>
      <c r="F487" s="137" t="s">
        <v>6736</v>
      </c>
      <c r="G487" s="137"/>
      <c r="H487" s="137"/>
      <c r="I487" s="137"/>
      <c r="J487" s="137"/>
      <c r="K487" s="137"/>
      <c r="L487" s="137"/>
      <c r="M487" s="137"/>
      <c r="N487" s="137"/>
      <c r="O487" s="137"/>
      <c r="P487" s="137"/>
      <c r="Q487" s="137"/>
      <c r="R487" s="137"/>
      <c r="S487" s="137"/>
      <c r="T487" s="171"/>
    </row>
    <row r="488" spans="2:20" ht="27" customHeight="1" x14ac:dyDescent="0.3">
      <c r="B488" s="720"/>
      <c r="C488" s="720"/>
      <c r="D488" s="714"/>
      <c r="E488" s="732"/>
      <c r="F488" s="269" t="s">
        <v>212</v>
      </c>
      <c r="G488" s="137"/>
      <c r="H488" s="137"/>
      <c r="I488" s="137"/>
      <c r="J488" s="137"/>
      <c r="K488" s="137"/>
      <c r="L488" s="137"/>
      <c r="M488" s="137"/>
      <c r="N488" s="137"/>
      <c r="O488" s="137"/>
      <c r="P488" s="137"/>
      <c r="Q488" s="137"/>
      <c r="R488" s="137"/>
      <c r="S488" s="137"/>
      <c r="T488" s="137"/>
    </row>
    <row r="489" spans="2:20" ht="27" customHeight="1" x14ac:dyDescent="0.3">
      <c r="B489" s="721"/>
      <c r="C489" s="721"/>
      <c r="D489" s="275" t="s">
        <v>639</v>
      </c>
      <c r="E489" s="137" t="s">
        <v>212</v>
      </c>
      <c r="F489" s="137"/>
      <c r="G489" s="137"/>
      <c r="H489" s="137"/>
      <c r="I489" s="137"/>
      <c r="J489" s="137"/>
      <c r="K489" s="137"/>
      <c r="L489" s="137"/>
      <c r="M489" s="137"/>
      <c r="N489" s="137"/>
      <c r="O489" s="137"/>
      <c r="P489" s="137"/>
      <c r="Q489" s="137"/>
      <c r="R489" s="137"/>
      <c r="S489" s="137"/>
      <c r="T489" s="137"/>
    </row>
    <row r="490" spans="2:20" ht="27" customHeight="1" x14ac:dyDescent="0.3">
      <c r="B490" s="49"/>
      <c r="C490" s="49"/>
      <c r="D490" s="276"/>
      <c r="E490" s="201"/>
      <c r="F490" s="201"/>
      <c r="G490" s="201"/>
      <c r="H490" s="201"/>
      <c r="I490" s="201"/>
      <c r="J490" s="201"/>
      <c r="K490" s="201"/>
      <c r="L490" s="201"/>
      <c r="M490" s="201"/>
      <c r="N490" s="201"/>
      <c r="O490" s="201"/>
      <c r="P490" s="201"/>
      <c r="Q490" s="201"/>
      <c r="R490" s="201"/>
      <c r="S490" s="201"/>
      <c r="T490" s="201"/>
    </row>
    <row r="491" spans="2:20" ht="27" customHeight="1" x14ac:dyDescent="0.3">
      <c r="B491" s="49"/>
      <c r="C491" s="49"/>
      <c r="D491" s="276"/>
      <c r="E491" s="201"/>
      <c r="F491" s="201"/>
      <c r="G491" s="201"/>
      <c r="H491" s="201"/>
      <c r="I491" s="201"/>
      <c r="J491" s="201"/>
      <c r="K491" s="201"/>
      <c r="L491" s="201"/>
      <c r="M491" s="201"/>
      <c r="N491" s="201"/>
      <c r="O491" s="201"/>
      <c r="P491" s="201"/>
      <c r="Q491" s="201"/>
      <c r="R491" s="201"/>
      <c r="S491" s="201"/>
      <c r="T491" s="201"/>
    </row>
    <row r="492" spans="2:20" ht="27" customHeight="1" x14ac:dyDescent="0.3">
      <c r="B492" s="49"/>
      <c r="C492" s="49"/>
      <c r="D492" s="276"/>
      <c r="E492" s="201"/>
      <c r="F492" s="201"/>
      <c r="G492" s="201"/>
      <c r="H492" s="201"/>
      <c r="I492" s="201"/>
      <c r="J492" s="201"/>
      <c r="K492" s="201"/>
      <c r="L492" s="201"/>
      <c r="M492" s="201"/>
      <c r="N492" s="201"/>
      <c r="O492" s="201"/>
      <c r="P492" s="201"/>
      <c r="Q492" s="201"/>
      <c r="R492" s="201"/>
      <c r="S492" s="201"/>
      <c r="T492" s="201"/>
    </row>
    <row r="493" spans="2:20" ht="27" customHeight="1" x14ac:dyDescent="0.3">
      <c r="B493" s="49"/>
      <c r="C493" s="49"/>
      <c r="D493" s="273"/>
      <c r="E493" s="274"/>
      <c r="F493" s="201"/>
      <c r="G493" s="201"/>
      <c r="H493" s="201"/>
      <c r="I493" s="201"/>
      <c r="J493" s="201"/>
      <c r="K493" s="201"/>
      <c r="L493" s="201"/>
      <c r="M493" s="201"/>
      <c r="N493" s="201"/>
      <c r="O493" s="201"/>
      <c r="P493" s="201"/>
      <c r="Q493" s="201"/>
      <c r="R493" s="201"/>
      <c r="S493" s="201"/>
      <c r="T493" s="273"/>
    </row>
    <row r="494" spans="2:20" ht="27" customHeight="1" x14ac:dyDescent="0.3">
      <c r="B494" s="49"/>
      <c r="C494" s="49"/>
      <c r="D494" s="273"/>
      <c r="E494" s="274"/>
      <c r="F494" s="201"/>
      <c r="G494" s="201"/>
      <c r="H494" s="201"/>
      <c r="I494" s="201"/>
      <c r="J494" s="201"/>
      <c r="K494" s="201"/>
      <c r="L494" s="201"/>
      <c r="M494" s="201"/>
      <c r="N494" s="201"/>
      <c r="O494" s="201"/>
      <c r="P494" s="201"/>
      <c r="Q494" s="201"/>
      <c r="R494" s="201"/>
      <c r="S494" s="201"/>
      <c r="T494" s="273"/>
    </row>
    <row r="495" spans="2:20" ht="27" customHeight="1" x14ac:dyDescent="0.3">
      <c r="B495" s="719" t="s">
        <v>615</v>
      </c>
      <c r="C495" s="719" t="s">
        <v>700</v>
      </c>
      <c r="D495" s="722" t="s">
        <v>640</v>
      </c>
      <c r="E495" s="712" t="s">
        <v>664</v>
      </c>
      <c r="F495" s="712" t="s">
        <v>666</v>
      </c>
      <c r="G495" s="709" t="s">
        <v>619</v>
      </c>
      <c r="H495" s="712" t="s">
        <v>202</v>
      </c>
      <c r="I495" s="171" t="s">
        <v>59</v>
      </c>
      <c r="J495" s="715" t="s">
        <v>51</v>
      </c>
      <c r="K495" s="716"/>
      <c r="L495" s="716"/>
      <c r="M495" s="716"/>
      <c r="N495" s="716"/>
      <c r="O495" s="716"/>
      <c r="P495" s="716"/>
      <c r="Q495" s="716"/>
      <c r="R495" s="716"/>
      <c r="S495" s="716"/>
      <c r="T495" s="717"/>
    </row>
    <row r="496" spans="2:20" ht="27" customHeight="1" x14ac:dyDescent="0.3">
      <c r="B496" s="720"/>
      <c r="C496" s="720"/>
      <c r="D496" s="723"/>
      <c r="E496" s="713"/>
      <c r="F496" s="713"/>
      <c r="G496" s="710"/>
      <c r="H496" s="713"/>
      <c r="I496" s="712" t="s">
        <v>203</v>
      </c>
      <c r="J496" s="171" t="s">
        <v>120</v>
      </c>
      <c r="K496" s="715" t="s">
        <v>51</v>
      </c>
      <c r="L496" s="716"/>
      <c r="M496" s="716"/>
      <c r="N496" s="716"/>
      <c r="O496" s="716"/>
      <c r="P496" s="716"/>
      <c r="Q496" s="716"/>
      <c r="R496" s="716"/>
      <c r="S496" s="716"/>
      <c r="T496" s="717"/>
    </row>
    <row r="497" spans="2:20" ht="27" customHeight="1" x14ac:dyDescent="0.3">
      <c r="B497" s="720"/>
      <c r="C497" s="720"/>
      <c r="D497" s="723"/>
      <c r="E497" s="713"/>
      <c r="F497" s="713"/>
      <c r="G497" s="710"/>
      <c r="H497" s="713"/>
      <c r="I497" s="713"/>
      <c r="J497" s="712" t="s">
        <v>642</v>
      </c>
      <c r="K497" s="712" t="s">
        <v>658</v>
      </c>
      <c r="L497" s="712" t="s">
        <v>666</v>
      </c>
      <c r="M497" s="712" t="s">
        <v>619</v>
      </c>
      <c r="N497" s="712" t="s">
        <v>202</v>
      </c>
      <c r="O497" s="171" t="s">
        <v>59</v>
      </c>
      <c r="P497" s="715" t="s">
        <v>51</v>
      </c>
      <c r="Q497" s="716"/>
      <c r="R497" s="716"/>
      <c r="S497" s="716"/>
      <c r="T497" s="717"/>
    </row>
    <row r="498" spans="2:20" ht="27" customHeight="1" x14ac:dyDescent="0.3">
      <c r="B498" s="720"/>
      <c r="C498" s="720"/>
      <c r="D498" s="723"/>
      <c r="E498" s="713"/>
      <c r="F498" s="713"/>
      <c r="G498" s="710"/>
      <c r="H498" s="713"/>
      <c r="I498" s="713"/>
      <c r="J498" s="713"/>
      <c r="K498" s="713"/>
      <c r="L498" s="713"/>
      <c r="M498" s="713"/>
      <c r="N498" s="713"/>
      <c r="O498" s="712" t="s">
        <v>203</v>
      </c>
      <c r="P498" s="171" t="s">
        <v>120</v>
      </c>
      <c r="Q498" s="715" t="s">
        <v>51</v>
      </c>
      <c r="R498" s="716"/>
      <c r="S498" s="718"/>
      <c r="T498" s="717"/>
    </row>
    <row r="499" spans="2:20" ht="27" customHeight="1" x14ac:dyDescent="0.3">
      <c r="B499" s="720"/>
      <c r="C499" s="720"/>
      <c r="D499" s="723"/>
      <c r="E499" s="713"/>
      <c r="F499" s="713"/>
      <c r="G499" s="710"/>
      <c r="H499" s="713"/>
      <c r="I499" s="713"/>
      <c r="J499" s="713"/>
      <c r="K499" s="713"/>
      <c r="L499" s="713"/>
      <c r="M499" s="713"/>
      <c r="N499" s="713"/>
      <c r="O499" s="713"/>
      <c r="P499" s="712" t="s">
        <v>642</v>
      </c>
      <c r="Q499" s="171" t="s">
        <v>658</v>
      </c>
      <c r="R499" s="171" t="s">
        <v>666</v>
      </c>
      <c r="S499" s="712" t="s">
        <v>619</v>
      </c>
      <c r="T499" s="171" t="s">
        <v>202</v>
      </c>
    </row>
    <row r="500" spans="2:20" ht="27" customHeight="1" x14ac:dyDescent="0.3">
      <c r="B500" s="720"/>
      <c r="C500" s="720"/>
      <c r="D500" s="723"/>
      <c r="E500" s="713"/>
      <c r="F500" s="713"/>
      <c r="G500" s="710"/>
      <c r="H500" s="713"/>
      <c r="I500" s="713"/>
      <c r="J500" s="713"/>
      <c r="K500" s="713"/>
      <c r="L500" s="713"/>
      <c r="M500" s="713"/>
      <c r="N500" s="713"/>
      <c r="O500" s="713"/>
      <c r="P500" s="713"/>
      <c r="Q500" s="171"/>
      <c r="R500" s="195"/>
      <c r="S500" s="713"/>
      <c r="T500" s="171" t="s">
        <v>203</v>
      </c>
    </row>
    <row r="501" spans="2:20" ht="27" customHeight="1" x14ac:dyDescent="0.3">
      <c r="B501" s="720"/>
      <c r="C501" s="720"/>
      <c r="D501" s="723"/>
      <c r="E501" s="713"/>
      <c r="F501" s="713"/>
      <c r="G501" s="710"/>
      <c r="H501" s="713"/>
      <c r="I501" s="713"/>
      <c r="J501" s="713"/>
      <c r="K501" s="713"/>
      <c r="L501" s="713"/>
      <c r="M501" s="713"/>
      <c r="N501" s="713"/>
      <c r="O501" s="713"/>
      <c r="P501" s="713"/>
      <c r="Q501" s="171"/>
      <c r="R501" s="195"/>
      <c r="S501" s="714"/>
      <c r="T501" s="171" t="s">
        <v>247</v>
      </c>
    </row>
    <row r="502" spans="2:20" ht="27" customHeight="1" x14ac:dyDescent="0.3">
      <c r="B502" s="720"/>
      <c r="C502" s="720"/>
      <c r="D502" s="723"/>
      <c r="E502" s="713"/>
      <c r="F502" s="713"/>
      <c r="G502" s="710"/>
      <c r="H502" s="713"/>
      <c r="I502" s="713"/>
      <c r="J502" s="713"/>
      <c r="K502" s="713"/>
      <c r="L502" s="713"/>
      <c r="M502" s="713"/>
      <c r="N502" s="713"/>
      <c r="O502" s="714"/>
      <c r="P502" s="714"/>
      <c r="Q502" s="171" t="s">
        <v>6363</v>
      </c>
      <c r="R502" s="171"/>
      <c r="S502" s="250"/>
      <c r="T502" s="171"/>
    </row>
    <row r="503" spans="2:20" ht="27" customHeight="1" x14ac:dyDescent="0.3">
      <c r="B503" s="720"/>
      <c r="C503" s="720"/>
      <c r="D503" s="723"/>
      <c r="E503" s="713"/>
      <c r="F503" s="713"/>
      <c r="G503" s="710"/>
      <c r="H503" s="713"/>
      <c r="I503" s="713"/>
      <c r="J503" s="713"/>
      <c r="K503" s="713"/>
      <c r="L503" s="713"/>
      <c r="M503" s="713"/>
      <c r="N503" s="714"/>
      <c r="O503" s="171" t="s">
        <v>247</v>
      </c>
      <c r="P503" s="171"/>
      <c r="Q503" s="171"/>
      <c r="R503" s="171"/>
      <c r="S503" s="171"/>
      <c r="T503" s="171"/>
    </row>
    <row r="504" spans="2:20" ht="27" customHeight="1" x14ac:dyDescent="0.3">
      <c r="B504" s="720"/>
      <c r="C504" s="720"/>
      <c r="D504" s="723"/>
      <c r="E504" s="713"/>
      <c r="F504" s="713"/>
      <c r="G504" s="710"/>
      <c r="H504" s="713"/>
      <c r="I504" s="713"/>
      <c r="J504" s="713"/>
      <c r="K504" s="713"/>
      <c r="L504" s="713"/>
      <c r="M504" s="713"/>
      <c r="N504" s="171" t="s">
        <v>203</v>
      </c>
      <c r="O504" s="171"/>
      <c r="P504" s="171"/>
      <c r="Q504" s="171"/>
      <c r="R504" s="171"/>
      <c r="S504" s="171"/>
      <c r="T504" s="171"/>
    </row>
    <row r="505" spans="2:20" ht="27" customHeight="1" x14ac:dyDescent="0.3">
      <c r="B505" s="720"/>
      <c r="C505" s="720"/>
      <c r="D505" s="723"/>
      <c r="E505" s="713"/>
      <c r="F505" s="713"/>
      <c r="G505" s="710"/>
      <c r="H505" s="713"/>
      <c r="I505" s="713"/>
      <c r="J505" s="713"/>
      <c r="K505" s="714"/>
      <c r="L505" s="714"/>
      <c r="M505" s="714"/>
      <c r="N505" s="171" t="s">
        <v>247</v>
      </c>
      <c r="O505" s="171"/>
      <c r="P505" s="171"/>
      <c r="Q505" s="171"/>
      <c r="R505" s="171"/>
      <c r="S505" s="171"/>
      <c r="T505" s="171"/>
    </row>
    <row r="506" spans="2:20" ht="27" customHeight="1" x14ac:dyDescent="0.3">
      <c r="B506" s="720"/>
      <c r="C506" s="720"/>
      <c r="D506" s="723"/>
      <c r="E506" s="713"/>
      <c r="F506" s="713"/>
      <c r="G506" s="710"/>
      <c r="H506" s="713"/>
      <c r="I506" s="713"/>
      <c r="J506" s="713"/>
      <c r="K506" s="171"/>
      <c r="L506" s="171"/>
      <c r="M506" s="171"/>
      <c r="N506" s="171"/>
      <c r="O506" s="171"/>
      <c r="P506" s="171"/>
      <c r="Q506" s="171"/>
      <c r="R506" s="171"/>
      <c r="S506" s="171"/>
      <c r="T506" s="171"/>
    </row>
    <row r="507" spans="2:20" ht="27" customHeight="1" x14ac:dyDescent="0.3">
      <c r="B507" s="720"/>
      <c r="C507" s="720"/>
      <c r="D507" s="723"/>
      <c r="E507" s="713"/>
      <c r="F507" s="713"/>
      <c r="G507" s="710"/>
      <c r="H507" s="713"/>
      <c r="I507" s="714"/>
      <c r="J507" s="714"/>
      <c r="K507" s="171" t="s">
        <v>6363</v>
      </c>
      <c r="L507" s="171"/>
      <c r="M507" s="171"/>
      <c r="N507" s="171"/>
      <c r="O507" s="171"/>
      <c r="P507" s="171"/>
      <c r="Q507" s="171"/>
      <c r="R507" s="171"/>
      <c r="S507" s="171"/>
      <c r="T507" s="171"/>
    </row>
    <row r="508" spans="2:20" ht="27" customHeight="1" x14ac:dyDescent="0.3">
      <c r="B508" s="720"/>
      <c r="C508" s="720"/>
      <c r="D508" s="723"/>
      <c r="E508" s="713"/>
      <c r="F508" s="713"/>
      <c r="G508" s="710"/>
      <c r="H508" s="714"/>
      <c r="I508" s="171" t="s">
        <v>247</v>
      </c>
      <c r="J508" s="171"/>
      <c r="K508" s="171"/>
      <c r="L508" s="171"/>
      <c r="M508" s="171"/>
      <c r="N508" s="171"/>
      <c r="O508" s="171"/>
      <c r="P508" s="171"/>
      <c r="Q508" s="171"/>
      <c r="R508" s="171"/>
      <c r="S508" s="171"/>
      <c r="T508" s="171"/>
    </row>
    <row r="509" spans="2:20" ht="27" customHeight="1" x14ac:dyDescent="0.3">
      <c r="B509" s="720"/>
      <c r="C509" s="720"/>
      <c r="D509" s="723"/>
      <c r="E509" s="713"/>
      <c r="F509" s="713"/>
      <c r="G509" s="710"/>
      <c r="H509" s="171" t="s">
        <v>203</v>
      </c>
      <c r="I509" s="171"/>
      <c r="J509" s="171"/>
      <c r="K509" s="171"/>
      <c r="L509" s="171"/>
      <c r="M509" s="171"/>
      <c r="N509" s="171"/>
      <c r="O509" s="171"/>
      <c r="P509" s="171"/>
      <c r="Q509" s="171"/>
      <c r="R509" s="171"/>
      <c r="S509" s="171"/>
      <c r="T509" s="171"/>
    </row>
    <row r="510" spans="2:20" ht="27" customHeight="1" x14ac:dyDescent="0.3">
      <c r="B510" s="720"/>
      <c r="C510" s="720"/>
      <c r="D510" s="723"/>
      <c r="E510" s="713"/>
      <c r="F510" s="714"/>
      <c r="G510" s="711"/>
      <c r="H510" s="171" t="s">
        <v>247</v>
      </c>
      <c r="I510" s="171"/>
      <c r="J510" s="171"/>
      <c r="K510" s="171"/>
      <c r="L510" s="171"/>
      <c r="M510" s="171"/>
      <c r="N510" s="171"/>
      <c r="O510" s="171"/>
      <c r="P510" s="171"/>
      <c r="Q510" s="171"/>
      <c r="R510" s="171"/>
      <c r="S510" s="171"/>
      <c r="T510" s="171"/>
    </row>
    <row r="511" spans="2:20" ht="27" customHeight="1" x14ac:dyDescent="0.3">
      <c r="B511" s="720"/>
      <c r="C511" s="720"/>
      <c r="D511" s="723"/>
      <c r="E511" s="714"/>
      <c r="F511" s="171" t="s">
        <v>618</v>
      </c>
      <c r="G511" s="219"/>
      <c r="H511" s="219"/>
      <c r="I511" s="219"/>
      <c r="J511" s="219"/>
      <c r="K511" s="219"/>
      <c r="L511" s="219"/>
      <c r="M511" s="219"/>
      <c r="N511" s="219"/>
      <c r="O511" s="219"/>
      <c r="P511" s="219"/>
      <c r="Q511" s="219"/>
      <c r="R511" s="219"/>
      <c r="S511" s="219"/>
      <c r="T511" s="171"/>
    </row>
    <row r="512" spans="2:20" ht="27.75" customHeight="1" x14ac:dyDescent="0.3">
      <c r="B512" s="720"/>
      <c r="C512" s="720"/>
      <c r="D512" s="723"/>
      <c r="E512" s="171" t="s">
        <v>1434</v>
      </c>
      <c r="F512" s="270"/>
      <c r="G512" s="219"/>
      <c r="H512" s="219"/>
      <c r="I512" s="219"/>
      <c r="J512" s="219"/>
      <c r="K512" s="219"/>
      <c r="L512" s="219"/>
      <c r="M512" s="219"/>
      <c r="N512" s="219"/>
      <c r="O512" s="219"/>
      <c r="P512" s="219"/>
      <c r="Q512" s="219"/>
      <c r="R512" s="219"/>
      <c r="S512" s="219"/>
      <c r="T512" s="171"/>
    </row>
    <row r="513" spans="2:20" ht="27" customHeight="1" x14ac:dyDescent="0.3">
      <c r="B513" s="721"/>
      <c r="C513" s="721"/>
      <c r="D513" s="724"/>
      <c r="E513" s="171" t="s">
        <v>664</v>
      </c>
      <c r="F513" s="270"/>
      <c r="G513" s="219"/>
      <c r="H513" s="219"/>
      <c r="I513" s="219"/>
      <c r="J513" s="219"/>
      <c r="K513" s="219"/>
      <c r="L513" s="219"/>
      <c r="M513" s="219"/>
      <c r="N513" s="219"/>
      <c r="O513" s="219"/>
      <c r="P513" s="219"/>
      <c r="Q513" s="219"/>
      <c r="R513" s="219"/>
      <c r="S513" s="219"/>
      <c r="T513" s="171"/>
    </row>
    <row r="514" spans="2:20" ht="27" customHeight="1" x14ac:dyDescent="0.3">
      <c r="B514" s="56" t="s">
        <v>615</v>
      </c>
      <c r="C514" s="56"/>
      <c r="D514" s="171" t="s">
        <v>641</v>
      </c>
      <c r="E514" s="271"/>
      <c r="F514" s="219"/>
      <c r="G514" s="219"/>
      <c r="H514" s="219"/>
      <c r="I514" s="219"/>
      <c r="J514" s="219"/>
      <c r="K514" s="219"/>
      <c r="L514" s="219"/>
      <c r="M514" s="219"/>
      <c r="N514" s="219"/>
      <c r="O514" s="219"/>
      <c r="P514" s="219"/>
      <c r="Q514" s="219"/>
      <c r="R514" s="219"/>
      <c r="S514" s="219"/>
      <c r="T514" s="219"/>
    </row>
    <row r="515" spans="2:20" ht="27" customHeight="1" x14ac:dyDescent="0.3">
      <c r="B515" s="56" t="s">
        <v>615</v>
      </c>
      <c r="C515" s="56"/>
      <c r="D515" s="171" t="s">
        <v>642</v>
      </c>
      <c r="E515" s="219"/>
      <c r="F515" s="219"/>
      <c r="G515" s="219"/>
      <c r="H515" s="219"/>
      <c r="I515" s="219"/>
      <c r="J515" s="219"/>
      <c r="K515" s="219"/>
      <c r="L515" s="219"/>
      <c r="M515" s="219"/>
      <c r="N515" s="219"/>
      <c r="O515" s="219"/>
      <c r="P515" s="219"/>
      <c r="Q515" s="219"/>
      <c r="R515" s="219"/>
      <c r="S515" s="219"/>
      <c r="T515" s="219"/>
    </row>
    <row r="516" spans="2:20" ht="27" customHeight="1" x14ac:dyDescent="0.3">
      <c r="B516" s="56" t="s">
        <v>615</v>
      </c>
      <c r="C516" s="56"/>
      <c r="D516" s="171" t="s">
        <v>643</v>
      </c>
      <c r="E516" s="219"/>
      <c r="F516" s="219"/>
      <c r="G516" s="219"/>
      <c r="H516" s="219"/>
      <c r="I516" s="219"/>
      <c r="J516" s="219"/>
      <c r="K516" s="219"/>
      <c r="L516" s="219"/>
      <c r="M516" s="219"/>
      <c r="N516" s="219"/>
      <c r="O516" s="219"/>
      <c r="P516" s="219"/>
      <c r="Q516" s="219"/>
      <c r="R516" s="219"/>
      <c r="S516" s="219"/>
      <c r="T516" s="219"/>
    </row>
    <row r="517" spans="2:20" ht="27" customHeight="1" x14ac:dyDescent="0.3">
      <c r="B517" s="56" t="s">
        <v>615</v>
      </c>
      <c r="C517" s="56"/>
      <c r="D517" s="171" t="s">
        <v>644</v>
      </c>
      <c r="E517" s="219"/>
      <c r="F517" s="219"/>
      <c r="G517" s="219"/>
      <c r="H517" s="219"/>
      <c r="I517" s="219"/>
      <c r="J517" s="219"/>
      <c r="K517" s="219"/>
      <c r="L517" s="219"/>
      <c r="M517" s="219"/>
      <c r="N517" s="219"/>
      <c r="O517" s="219"/>
      <c r="P517" s="219"/>
      <c r="Q517" s="219"/>
      <c r="R517" s="219"/>
      <c r="S517" s="219"/>
      <c r="T517" s="219"/>
    </row>
    <row r="518" spans="2:20" ht="27" customHeight="1" x14ac:dyDescent="0.3">
      <c r="B518" s="56" t="s">
        <v>615</v>
      </c>
      <c r="C518" s="56"/>
      <c r="D518" s="171" t="s">
        <v>645</v>
      </c>
      <c r="E518" s="219"/>
      <c r="F518" s="219"/>
      <c r="G518" s="219"/>
      <c r="H518" s="219"/>
      <c r="I518" s="219"/>
      <c r="J518" s="219"/>
      <c r="K518" s="219"/>
      <c r="L518" s="219"/>
      <c r="M518" s="219"/>
      <c r="N518" s="219"/>
      <c r="O518" s="219"/>
      <c r="P518" s="219"/>
      <c r="Q518" s="219"/>
      <c r="R518" s="219"/>
      <c r="S518" s="219"/>
      <c r="T518" s="219"/>
    </row>
    <row r="519" spans="2:20" ht="27" customHeight="1" x14ac:dyDescent="0.3">
      <c r="B519" s="56" t="s">
        <v>615</v>
      </c>
      <c r="C519" s="56"/>
      <c r="D519" s="171" t="s">
        <v>646</v>
      </c>
      <c r="E519" s="219"/>
      <c r="F519" s="219"/>
      <c r="G519" s="219"/>
      <c r="H519" s="219"/>
      <c r="I519" s="219"/>
      <c r="J519" s="219"/>
      <c r="K519" s="219"/>
      <c r="L519" s="219"/>
      <c r="M519" s="219"/>
      <c r="N519" s="219"/>
      <c r="O519" s="219"/>
      <c r="P519" s="219"/>
      <c r="Q519" s="219"/>
      <c r="R519" s="219"/>
      <c r="S519" s="219"/>
      <c r="T519" s="219"/>
    </row>
    <row r="520" spans="2:20" ht="27" customHeight="1" x14ac:dyDescent="0.3">
      <c r="B520" s="56" t="s">
        <v>615</v>
      </c>
      <c r="C520" s="56"/>
      <c r="D520" s="171" t="s">
        <v>647</v>
      </c>
      <c r="E520" s="219"/>
      <c r="F520" s="219"/>
      <c r="G520" s="219"/>
      <c r="H520" s="219"/>
      <c r="I520" s="219"/>
      <c r="J520" s="219"/>
      <c r="K520" s="219"/>
      <c r="L520" s="219"/>
      <c r="M520" s="219"/>
      <c r="N520" s="219"/>
      <c r="O520" s="219"/>
      <c r="P520" s="219"/>
      <c r="Q520" s="219"/>
      <c r="R520" s="219"/>
      <c r="S520" s="219"/>
      <c r="T520" s="219"/>
    </row>
    <row r="521" spans="2:20" ht="27" customHeight="1" x14ac:dyDescent="0.3">
      <c r="B521" s="56" t="s">
        <v>615</v>
      </c>
      <c r="C521" s="56"/>
      <c r="D521" s="171" t="s">
        <v>648</v>
      </c>
      <c r="E521" s="219"/>
      <c r="F521" s="219"/>
      <c r="G521" s="219"/>
      <c r="H521" s="219"/>
      <c r="I521" s="219"/>
      <c r="J521" s="219"/>
      <c r="K521" s="219"/>
      <c r="L521" s="219"/>
      <c r="M521" s="219"/>
      <c r="N521" s="219"/>
      <c r="O521" s="219"/>
      <c r="P521" s="219"/>
      <c r="Q521" s="219"/>
      <c r="R521" s="219"/>
      <c r="S521" s="219"/>
      <c r="T521" s="219"/>
    </row>
    <row r="522" spans="2:20" ht="27" customHeight="1" x14ac:dyDescent="0.3">
      <c r="B522" s="56" t="s">
        <v>615</v>
      </c>
      <c r="C522" s="56"/>
      <c r="D522" s="171" t="s">
        <v>649</v>
      </c>
      <c r="E522" s="219"/>
      <c r="F522" s="219"/>
      <c r="G522" s="219"/>
      <c r="H522" s="219"/>
      <c r="I522" s="219"/>
      <c r="J522" s="219"/>
      <c r="K522" s="219"/>
      <c r="L522" s="219"/>
      <c r="M522" s="219"/>
      <c r="N522" s="219"/>
      <c r="O522" s="219"/>
      <c r="P522" s="219"/>
      <c r="Q522" s="219"/>
      <c r="R522" s="219"/>
      <c r="S522" s="219"/>
      <c r="T522" s="219"/>
    </row>
    <row r="523" spans="2:20" ht="27" customHeight="1" x14ac:dyDescent="0.3">
      <c r="B523" s="56" t="s">
        <v>615</v>
      </c>
      <c r="C523" s="56"/>
      <c r="D523" s="171" t="s">
        <v>650</v>
      </c>
      <c r="E523" s="219"/>
      <c r="F523" s="219"/>
      <c r="G523" s="219"/>
      <c r="H523" s="219"/>
      <c r="I523" s="219"/>
      <c r="J523" s="219"/>
      <c r="K523" s="219"/>
      <c r="L523" s="219"/>
      <c r="M523" s="219"/>
      <c r="N523" s="219"/>
      <c r="O523" s="219"/>
      <c r="P523" s="219"/>
      <c r="Q523" s="219"/>
      <c r="R523" s="219"/>
      <c r="S523" s="219"/>
      <c r="T523" s="219"/>
    </row>
    <row r="524" spans="2:20" ht="27" customHeight="1" x14ac:dyDescent="0.3">
      <c r="B524" s="56" t="s">
        <v>615</v>
      </c>
      <c r="C524" s="56"/>
      <c r="D524" s="171" t="s">
        <v>664</v>
      </c>
      <c r="E524" s="219" t="s">
        <v>618</v>
      </c>
      <c r="F524" s="219"/>
      <c r="G524" s="219"/>
      <c r="H524" s="219"/>
      <c r="I524" s="219"/>
      <c r="J524" s="219"/>
      <c r="K524" s="219"/>
      <c r="L524" s="219"/>
      <c r="M524" s="219"/>
      <c r="N524" s="219"/>
      <c r="O524" s="219"/>
      <c r="P524" s="219"/>
      <c r="Q524" s="219"/>
      <c r="R524" s="219"/>
      <c r="S524" s="219"/>
      <c r="T524" s="219"/>
    </row>
    <row r="525" spans="2:20" ht="27" customHeight="1" x14ac:dyDescent="0.3">
      <c r="B525" s="56" t="s">
        <v>615</v>
      </c>
      <c r="C525" s="56"/>
      <c r="D525" s="171" t="s">
        <v>664</v>
      </c>
      <c r="E525" s="219" t="s">
        <v>666</v>
      </c>
      <c r="F525" s="219"/>
      <c r="G525" s="219"/>
      <c r="H525" s="219"/>
      <c r="I525" s="219"/>
      <c r="J525" s="219"/>
      <c r="K525" s="219"/>
      <c r="L525" s="219"/>
      <c r="M525" s="219"/>
      <c r="N525" s="219"/>
      <c r="O525" s="219"/>
      <c r="P525" s="219"/>
      <c r="Q525" s="219"/>
      <c r="R525" s="219"/>
      <c r="S525" s="219"/>
      <c r="T525" s="219"/>
    </row>
    <row r="526" spans="2:20" ht="27" customHeight="1" x14ac:dyDescent="0.3">
      <c r="B526" s="56" t="s">
        <v>615</v>
      </c>
      <c r="C526" s="56"/>
      <c r="D526" s="171" t="s">
        <v>664</v>
      </c>
      <c r="E526" s="219" t="s">
        <v>618</v>
      </c>
      <c r="F526" s="219"/>
      <c r="G526" s="219"/>
      <c r="H526" s="219"/>
      <c r="I526" s="219"/>
      <c r="J526" s="219"/>
      <c r="K526" s="219"/>
      <c r="L526" s="219"/>
      <c r="M526" s="219"/>
      <c r="N526" s="219"/>
      <c r="O526" s="219"/>
      <c r="P526" s="219"/>
      <c r="Q526" s="219"/>
      <c r="R526" s="219"/>
      <c r="S526" s="219"/>
      <c r="T526" s="219"/>
    </row>
    <row r="527" spans="2:20" ht="27" customHeight="1" x14ac:dyDescent="0.3">
      <c r="B527" s="56" t="s">
        <v>615</v>
      </c>
      <c r="C527" s="56"/>
      <c r="D527" s="171" t="s">
        <v>665</v>
      </c>
      <c r="E527" s="219"/>
      <c r="F527" s="219"/>
      <c r="G527" s="219"/>
      <c r="H527" s="219"/>
      <c r="I527" s="219"/>
      <c r="J527" s="219"/>
      <c r="K527" s="219"/>
      <c r="L527" s="219"/>
      <c r="M527" s="219"/>
      <c r="N527" s="219"/>
      <c r="O527" s="219"/>
      <c r="P527" s="219"/>
      <c r="Q527" s="219"/>
      <c r="R527" s="219"/>
      <c r="S527" s="219"/>
      <c r="T527" s="219"/>
    </row>
    <row r="528" spans="2:20" ht="27" customHeight="1" x14ac:dyDescent="0.3">
      <c r="B528" s="56" t="s">
        <v>615</v>
      </c>
      <c r="C528" s="56"/>
      <c r="D528" s="171" t="s">
        <v>666</v>
      </c>
      <c r="E528" s="219"/>
      <c r="F528" s="219"/>
      <c r="G528" s="219"/>
      <c r="H528" s="219"/>
      <c r="I528" s="219"/>
      <c r="J528" s="219"/>
      <c r="K528" s="219"/>
      <c r="L528" s="219"/>
      <c r="M528" s="219"/>
      <c r="N528" s="219"/>
      <c r="O528" s="219"/>
      <c r="P528" s="219"/>
      <c r="Q528" s="219"/>
      <c r="R528" s="219"/>
      <c r="S528" s="219"/>
      <c r="T528" s="219"/>
    </row>
    <row r="529" spans="2:20" ht="27" customHeight="1" x14ac:dyDescent="0.3">
      <c r="B529" s="56" t="s">
        <v>615</v>
      </c>
      <c r="C529" s="56"/>
      <c r="D529" s="171" t="s">
        <v>667</v>
      </c>
      <c r="E529" s="219"/>
      <c r="F529" s="219"/>
      <c r="G529" s="219"/>
      <c r="H529" s="219"/>
      <c r="I529" s="219"/>
      <c r="J529" s="219"/>
      <c r="K529" s="219"/>
      <c r="L529" s="219"/>
      <c r="M529" s="219"/>
      <c r="N529" s="219"/>
      <c r="O529" s="219"/>
      <c r="P529" s="219"/>
      <c r="Q529" s="219"/>
      <c r="R529" s="219"/>
      <c r="S529" s="219"/>
      <c r="T529" s="219"/>
    </row>
    <row r="530" spans="2:20" ht="27" customHeight="1" x14ac:dyDescent="0.3">
      <c r="B530" s="56" t="s">
        <v>615</v>
      </c>
      <c r="C530" s="56"/>
      <c r="D530" s="171" t="s">
        <v>668</v>
      </c>
      <c r="E530" s="219"/>
      <c r="F530" s="219"/>
      <c r="G530" s="219"/>
      <c r="H530" s="219"/>
      <c r="I530" s="219"/>
      <c r="J530" s="219"/>
      <c r="K530" s="219"/>
      <c r="L530" s="219"/>
      <c r="M530" s="219"/>
      <c r="N530" s="219"/>
      <c r="O530" s="219"/>
      <c r="P530" s="219"/>
      <c r="Q530" s="219"/>
      <c r="R530" s="219"/>
      <c r="S530" s="219"/>
      <c r="T530" s="219"/>
    </row>
    <row r="531" spans="2:20" ht="27" customHeight="1" x14ac:dyDescent="0.3">
      <c r="B531" s="56" t="s">
        <v>615</v>
      </c>
      <c r="C531" s="56"/>
      <c r="D531" s="171" t="s">
        <v>669</v>
      </c>
      <c r="E531" s="219"/>
      <c r="F531" s="219"/>
      <c r="G531" s="219"/>
      <c r="H531" s="219"/>
      <c r="I531" s="219"/>
      <c r="J531" s="219"/>
      <c r="K531" s="219"/>
      <c r="L531" s="219"/>
      <c r="M531" s="219"/>
      <c r="N531" s="219"/>
      <c r="O531" s="219"/>
      <c r="P531" s="219"/>
      <c r="Q531" s="219"/>
      <c r="R531" s="219"/>
      <c r="S531" s="219"/>
      <c r="T531" s="219"/>
    </row>
    <row r="532" spans="2:20" ht="27" customHeight="1" x14ac:dyDescent="0.3">
      <c r="B532" s="56" t="s">
        <v>615</v>
      </c>
      <c r="C532" s="56"/>
      <c r="D532" s="171" t="s">
        <v>670</v>
      </c>
      <c r="E532" s="219"/>
      <c r="F532" s="219"/>
      <c r="G532" s="219"/>
      <c r="H532" s="219"/>
      <c r="I532" s="219"/>
      <c r="J532" s="219"/>
      <c r="K532" s="219"/>
      <c r="L532" s="219"/>
      <c r="M532" s="219"/>
      <c r="N532" s="219"/>
      <c r="O532" s="219"/>
      <c r="P532" s="219"/>
      <c r="Q532" s="219"/>
      <c r="R532" s="219"/>
      <c r="S532" s="219"/>
      <c r="T532" s="219"/>
    </row>
    <row r="533" spans="2:20" ht="27" customHeight="1" x14ac:dyDescent="0.3">
      <c r="B533" s="56" t="s">
        <v>615</v>
      </c>
      <c r="C533" s="56"/>
      <c r="D533" s="171" t="s">
        <v>671</v>
      </c>
      <c r="E533" s="219"/>
      <c r="F533" s="219"/>
      <c r="G533" s="219"/>
      <c r="H533" s="219"/>
      <c r="I533" s="219"/>
      <c r="J533" s="219"/>
      <c r="K533" s="219"/>
      <c r="L533" s="219"/>
      <c r="M533" s="219"/>
      <c r="N533" s="219"/>
      <c r="O533" s="219"/>
      <c r="P533" s="219"/>
      <c r="Q533" s="219"/>
      <c r="R533" s="219"/>
      <c r="S533" s="219"/>
      <c r="T533" s="219"/>
    </row>
    <row r="534" spans="2:20" ht="27" customHeight="1" x14ac:dyDescent="0.3">
      <c r="B534" s="56" t="s">
        <v>615</v>
      </c>
      <c r="C534" s="56"/>
      <c r="D534" s="171" t="s">
        <v>672</v>
      </c>
      <c r="E534" s="219"/>
      <c r="F534" s="219"/>
      <c r="G534" s="219"/>
      <c r="H534" s="219"/>
      <c r="I534" s="219"/>
      <c r="J534" s="219"/>
      <c r="K534" s="219"/>
      <c r="L534" s="219"/>
      <c r="M534" s="219"/>
      <c r="N534" s="219"/>
      <c r="O534" s="219"/>
      <c r="P534" s="219"/>
      <c r="Q534" s="219"/>
      <c r="R534" s="219"/>
      <c r="S534" s="219"/>
      <c r="T534" s="219"/>
    </row>
    <row r="535" spans="2:20" ht="27" customHeight="1" x14ac:dyDescent="0.3">
      <c r="B535" s="56" t="s">
        <v>615</v>
      </c>
      <c r="C535" s="56"/>
      <c r="D535" s="171" t="s">
        <v>673</v>
      </c>
      <c r="E535" s="219"/>
      <c r="F535" s="219"/>
      <c r="G535" s="219"/>
      <c r="H535" s="219"/>
      <c r="I535" s="219"/>
      <c r="J535" s="219"/>
      <c r="K535" s="219"/>
      <c r="L535" s="219"/>
      <c r="M535" s="219"/>
      <c r="N535" s="219"/>
      <c r="O535" s="219"/>
      <c r="P535" s="219"/>
      <c r="Q535" s="219"/>
      <c r="R535" s="219"/>
      <c r="S535" s="219"/>
      <c r="T535" s="219"/>
    </row>
    <row r="536" spans="2:20" ht="27" customHeight="1" x14ac:dyDescent="0.3">
      <c r="B536" s="56" t="s">
        <v>615</v>
      </c>
      <c r="C536" s="56"/>
      <c r="D536" s="171" t="s">
        <v>674</v>
      </c>
      <c r="E536" s="219"/>
      <c r="F536" s="219"/>
      <c r="G536" s="219"/>
      <c r="H536" s="219"/>
      <c r="I536" s="219"/>
      <c r="J536" s="219"/>
      <c r="K536" s="219"/>
      <c r="L536" s="219"/>
      <c r="M536" s="219"/>
      <c r="N536" s="219"/>
      <c r="O536" s="219"/>
      <c r="P536" s="219"/>
      <c r="Q536" s="219"/>
      <c r="R536" s="219"/>
      <c r="S536" s="219"/>
      <c r="T536" s="219"/>
    </row>
    <row r="537" spans="2:20" ht="27" customHeight="1" x14ac:dyDescent="0.3">
      <c r="B537" s="56" t="s">
        <v>615</v>
      </c>
      <c r="C537" s="56"/>
      <c r="D537" s="171" t="s">
        <v>675</v>
      </c>
      <c r="E537" s="219"/>
      <c r="F537" s="219"/>
      <c r="G537" s="219"/>
      <c r="H537" s="219"/>
      <c r="I537" s="219"/>
      <c r="J537" s="219"/>
      <c r="K537" s="219"/>
      <c r="L537" s="219"/>
      <c r="M537" s="219"/>
      <c r="N537" s="219"/>
      <c r="O537" s="219"/>
      <c r="P537" s="219"/>
      <c r="Q537" s="219"/>
      <c r="R537" s="219"/>
      <c r="S537" s="219"/>
      <c r="T537" s="219"/>
    </row>
    <row r="538" spans="2:20" ht="27" customHeight="1" x14ac:dyDescent="0.3">
      <c r="B538" s="56" t="s">
        <v>615</v>
      </c>
      <c r="C538" s="56"/>
      <c r="D538" s="171" t="s">
        <v>676</v>
      </c>
      <c r="E538" s="219"/>
      <c r="F538" s="219"/>
      <c r="G538" s="219"/>
      <c r="H538" s="219"/>
      <c r="I538" s="219"/>
      <c r="J538" s="219"/>
      <c r="K538" s="219"/>
      <c r="L538" s="219"/>
      <c r="M538" s="219"/>
      <c r="N538" s="219"/>
      <c r="O538" s="219"/>
      <c r="P538" s="219"/>
      <c r="Q538" s="219"/>
      <c r="R538" s="219"/>
      <c r="S538" s="219"/>
      <c r="T538" s="219"/>
    </row>
    <row r="539" spans="2:20" ht="27" customHeight="1" x14ac:dyDescent="0.3">
      <c r="B539" s="56" t="s">
        <v>615</v>
      </c>
      <c r="C539" s="56"/>
      <c r="D539" s="171" t="s">
        <v>677</v>
      </c>
      <c r="E539" s="219"/>
      <c r="F539" s="219"/>
      <c r="G539" s="219"/>
      <c r="H539" s="219"/>
      <c r="I539" s="219"/>
      <c r="J539" s="219"/>
      <c r="K539" s="219"/>
      <c r="L539" s="219"/>
      <c r="M539" s="219"/>
      <c r="N539" s="219"/>
      <c r="O539" s="219"/>
      <c r="P539" s="219"/>
      <c r="Q539" s="219"/>
      <c r="R539" s="219"/>
      <c r="S539" s="219"/>
      <c r="T539" s="219"/>
    </row>
    <row r="540" spans="2:20" ht="27" customHeight="1" x14ac:dyDescent="0.3">
      <c r="B540" s="56" t="s">
        <v>615</v>
      </c>
      <c r="C540" s="56"/>
      <c r="D540" s="171" t="s">
        <v>678</v>
      </c>
      <c r="E540" s="219"/>
      <c r="F540" s="219"/>
      <c r="G540" s="219"/>
      <c r="H540" s="219"/>
      <c r="I540" s="219"/>
      <c r="J540" s="219"/>
      <c r="K540" s="219"/>
      <c r="L540" s="219"/>
      <c r="M540" s="219"/>
      <c r="N540" s="219"/>
      <c r="O540" s="219"/>
      <c r="P540" s="219"/>
      <c r="Q540" s="219"/>
      <c r="R540" s="219"/>
      <c r="S540" s="219"/>
      <c r="T540" s="219"/>
    </row>
    <row r="541" spans="2:20" ht="27" customHeight="1" x14ac:dyDescent="0.3">
      <c r="B541" s="56" t="s">
        <v>615</v>
      </c>
      <c r="C541" s="56"/>
      <c r="D541" s="171" t="s">
        <v>679</v>
      </c>
      <c r="E541" s="219"/>
      <c r="F541" s="219"/>
      <c r="G541" s="219"/>
      <c r="H541" s="219"/>
      <c r="I541" s="219"/>
      <c r="J541" s="219"/>
      <c r="K541" s="219"/>
      <c r="L541" s="219"/>
      <c r="M541" s="219"/>
      <c r="N541" s="219"/>
      <c r="O541" s="219"/>
      <c r="P541" s="219"/>
      <c r="Q541" s="219"/>
      <c r="R541" s="219"/>
      <c r="S541" s="219"/>
      <c r="T541" s="219"/>
    </row>
    <row r="542" spans="2:20" ht="27" customHeight="1" x14ac:dyDescent="0.3">
      <c r="B542" s="56" t="s">
        <v>615</v>
      </c>
      <c r="C542" s="56"/>
      <c r="D542" s="171" t="s">
        <v>680</v>
      </c>
      <c r="E542" s="219"/>
      <c r="F542" s="219"/>
      <c r="G542" s="219"/>
      <c r="H542" s="219"/>
      <c r="I542" s="219"/>
      <c r="J542" s="219"/>
      <c r="K542" s="219"/>
      <c r="L542" s="219"/>
      <c r="M542" s="219"/>
      <c r="N542" s="219"/>
      <c r="O542" s="219"/>
      <c r="P542" s="219"/>
      <c r="Q542" s="219"/>
      <c r="R542" s="219"/>
      <c r="S542" s="219"/>
      <c r="T542" s="219"/>
    </row>
    <row r="543" spans="2:20" ht="27" customHeight="1" x14ac:dyDescent="0.3">
      <c r="B543" s="56" t="s">
        <v>615</v>
      </c>
      <c r="C543" s="56"/>
      <c r="D543" s="171" t="s">
        <v>681</v>
      </c>
      <c r="E543" s="219"/>
      <c r="F543" s="219"/>
      <c r="G543" s="219"/>
      <c r="H543" s="219"/>
      <c r="I543" s="219"/>
      <c r="J543" s="219"/>
      <c r="K543" s="219"/>
      <c r="L543" s="219"/>
      <c r="M543" s="219"/>
      <c r="N543" s="219"/>
      <c r="O543" s="219"/>
      <c r="P543" s="219"/>
      <c r="Q543" s="219"/>
      <c r="R543" s="219"/>
      <c r="S543" s="219"/>
      <c r="T543" s="219"/>
    </row>
    <row r="544" spans="2:20" ht="27" customHeight="1" x14ac:dyDescent="0.3">
      <c r="B544" s="56" t="s">
        <v>615</v>
      </c>
      <c r="C544" s="56"/>
      <c r="D544" s="171" t="s">
        <v>682</v>
      </c>
      <c r="E544" s="219"/>
      <c r="F544" s="219"/>
      <c r="G544" s="219"/>
      <c r="H544" s="219"/>
      <c r="I544" s="219"/>
      <c r="J544" s="219"/>
      <c r="K544" s="219"/>
      <c r="L544" s="219"/>
      <c r="M544" s="219"/>
      <c r="N544" s="219"/>
      <c r="O544" s="219"/>
      <c r="P544" s="219"/>
      <c r="Q544" s="219"/>
      <c r="R544" s="219"/>
      <c r="S544" s="219"/>
      <c r="T544" s="219"/>
    </row>
    <row r="545" spans="2:20" ht="27" customHeight="1" x14ac:dyDescent="0.3">
      <c r="B545" s="56" t="s">
        <v>615</v>
      </c>
      <c r="C545" s="56"/>
      <c r="D545" s="171" t="s">
        <v>683</v>
      </c>
      <c r="E545" s="219"/>
      <c r="F545" s="219"/>
      <c r="G545" s="219"/>
      <c r="H545" s="219"/>
      <c r="I545" s="219"/>
      <c r="J545" s="219"/>
      <c r="K545" s="219"/>
      <c r="L545" s="219"/>
      <c r="M545" s="219"/>
      <c r="N545" s="219"/>
      <c r="O545" s="219"/>
      <c r="P545" s="219"/>
      <c r="Q545" s="219"/>
      <c r="R545" s="219"/>
      <c r="S545" s="219"/>
      <c r="T545" s="219"/>
    </row>
    <row r="546" spans="2:20" ht="27" customHeight="1" x14ac:dyDescent="0.3">
      <c r="B546" s="56" t="s">
        <v>615</v>
      </c>
      <c r="C546" s="56"/>
      <c r="D546" s="171" t="s">
        <v>684</v>
      </c>
      <c r="E546" s="219"/>
      <c r="F546" s="219"/>
      <c r="G546" s="219"/>
      <c r="H546" s="219"/>
      <c r="I546" s="219"/>
      <c r="J546" s="219"/>
      <c r="K546" s="219"/>
      <c r="L546" s="219"/>
      <c r="M546" s="219"/>
      <c r="N546" s="219"/>
      <c r="O546" s="219"/>
      <c r="P546" s="219"/>
      <c r="Q546" s="219"/>
      <c r="R546" s="219"/>
      <c r="S546" s="219"/>
      <c r="T546" s="219"/>
    </row>
    <row r="547" spans="2:20" ht="27" customHeight="1" x14ac:dyDescent="0.3">
      <c r="B547" s="56" t="s">
        <v>615</v>
      </c>
      <c r="C547" s="56"/>
      <c r="D547" s="171" t="s">
        <v>685</v>
      </c>
      <c r="E547" s="219"/>
      <c r="F547" s="219"/>
      <c r="G547" s="219"/>
      <c r="H547" s="219"/>
      <c r="I547" s="219"/>
      <c r="J547" s="219"/>
      <c r="K547" s="219"/>
      <c r="L547" s="219"/>
      <c r="M547" s="219"/>
      <c r="N547" s="219"/>
      <c r="O547" s="219"/>
      <c r="P547" s="219"/>
      <c r="Q547" s="219"/>
      <c r="R547" s="219"/>
      <c r="S547" s="219"/>
      <c r="T547" s="219"/>
    </row>
    <row r="548" spans="2:20" ht="27" customHeight="1" x14ac:dyDescent="0.3">
      <c r="B548" s="56" t="s">
        <v>615</v>
      </c>
      <c r="C548" s="56"/>
      <c r="D548" s="171" t="s">
        <v>686</v>
      </c>
      <c r="E548" s="219"/>
      <c r="F548" s="219"/>
      <c r="G548" s="219"/>
      <c r="H548" s="219"/>
      <c r="I548" s="219"/>
      <c r="J548" s="219"/>
      <c r="K548" s="219"/>
      <c r="L548" s="219"/>
      <c r="M548" s="219"/>
      <c r="N548" s="219"/>
      <c r="O548" s="219"/>
      <c r="P548" s="219"/>
      <c r="Q548" s="219"/>
      <c r="R548" s="219"/>
      <c r="S548" s="219"/>
      <c r="T548" s="219"/>
    </row>
    <row r="549" spans="2:20" ht="27" customHeight="1" x14ac:dyDescent="0.3">
      <c r="B549" s="56" t="s">
        <v>615</v>
      </c>
      <c r="C549" s="56"/>
      <c r="D549" s="171" t="s">
        <v>687</v>
      </c>
      <c r="E549" s="219"/>
      <c r="F549" s="219"/>
      <c r="G549" s="219"/>
      <c r="H549" s="219"/>
      <c r="I549" s="219"/>
      <c r="J549" s="219"/>
      <c r="K549" s="219"/>
      <c r="L549" s="219"/>
      <c r="M549" s="219"/>
      <c r="N549" s="219"/>
      <c r="O549" s="219"/>
      <c r="P549" s="219"/>
      <c r="Q549" s="219"/>
      <c r="R549" s="219"/>
      <c r="S549" s="219"/>
      <c r="T549" s="219"/>
    </row>
    <row r="550" spans="2:20" ht="27" customHeight="1" x14ac:dyDescent="0.3">
      <c r="B550" s="56" t="s">
        <v>615</v>
      </c>
      <c r="C550" s="56"/>
      <c r="D550" s="171" t="s">
        <v>688</v>
      </c>
      <c r="E550" s="219"/>
      <c r="F550" s="219"/>
      <c r="G550" s="219"/>
      <c r="H550" s="219"/>
      <c r="I550" s="219"/>
      <c r="J550" s="219"/>
      <c r="K550" s="219"/>
      <c r="L550" s="219"/>
      <c r="M550" s="219"/>
      <c r="N550" s="219"/>
      <c r="O550" s="219"/>
      <c r="P550" s="219"/>
      <c r="Q550" s="219"/>
      <c r="R550" s="219"/>
      <c r="S550" s="219"/>
      <c r="T550" s="219"/>
    </row>
    <row r="551" spans="2:20" ht="27" customHeight="1" x14ac:dyDescent="0.3">
      <c r="B551" s="56" t="s">
        <v>615</v>
      </c>
      <c r="C551" s="56"/>
      <c r="D551" s="171" t="s">
        <v>651</v>
      </c>
      <c r="E551" s="219"/>
      <c r="F551" s="219"/>
      <c r="G551" s="219"/>
      <c r="H551" s="219"/>
      <c r="I551" s="219"/>
      <c r="J551" s="219"/>
      <c r="K551" s="219"/>
      <c r="L551" s="219"/>
      <c r="M551" s="219"/>
      <c r="N551" s="219"/>
      <c r="O551" s="219"/>
      <c r="P551" s="219"/>
      <c r="Q551" s="219"/>
      <c r="R551" s="219"/>
      <c r="S551" s="219"/>
      <c r="T551" s="219"/>
    </row>
    <row r="552" spans="2:20" ht="27" customHeight="1" x14ac:dyDescent="0.3">
      <c r="B552" s="56" t="s">
        <v>615</v>
      </c>
      <c r="C552" s="56"/>
      <c r="D552" s="171" t="s">
        <v>652</v>
      </c>
      <c r="E552" s="219"/>
      <c r="F552" s="219"/>
      <c r="G552" s="219"/>
      <c r="H552" s="219"/>
      <c r="I552" s="219"/>
      <c r="J552" s="219"/>
      <c r="K552" s="219"/>
      <c r="L552" s="219"/>
      <c r="M552" s="219"/>
      <c r="N552" s="219"/>
      <c r="O552" s="219"/>
      <c r="P552" s="219"/>
      <c r="Q552" s="219"/>
      <c r="R552" s="219"/>
      <c r="S552" s="219"/>
      <c r="T552" s="219"/>
    </row>
    <row r="553" spans="2:20" ht="27" customHeight="1" x14ac:dyDescent="0.3">
      <c r="B553" s="56" t="s">
        <v>663</v>
      </c>
      <c r="C553" s="56"/>
      <c r="D553" s="171" t="s">
        <v>653</v>
      </c>
      <c r="E553" s="219"/>
      <c r="F553" s="219"/>
      <c r="G553" s="219"/>
      <c r="H553" s="219"/>
      <c r="I553" s="219"/>
      <c r="J553" s="219"/>
      <c r="K553" s="219"/>
      <c r="L553" s="219"/>
      <c r="M553" s="219"/>
      <c r="N553" s="219"/>
      <c r="O553" s="219"/>
      <c r="P553" s="219"/>
      <c r="Q553" s="219"/>
      <c r="R553" s="219"/>
      <c r="S553" s="219"/>
      <c r="T553" s="219"/>
    </row>
    <row r="554" spans="2:20" ht="27" customHeight="1" x14ac:dyDescent="0.3">
      <c r="B554" s="56" t="s">
        <v>663</v>
      </c>
      <c r="C554" s="56"/>
      <c r="D554" s="171" t="s">
        <v>654</v>
      </c>
      <c r="E554" s="219"/>
      <c r="F554" s="219"/>
      <c r="G554" s="219"/>
      <c r="H554" s="219"/>
      <c r="I554" s="219"/>
      <c r="J554" s="219"/>
      <c r="K554" s="219"/>
      <c r="L554" s="219"/>
      <c r="M554" s="219"/>
      <c r="N554" s="219"/>
      <c r="O554" s="219"/>
      <c r="P554" s="219"/>
      <c r="Q554" s="219"/>
      <c r="R554" s="219"/>
      <c r="S554" s="219"/>
      <c r="T554" s="219"/>
    </row>
    <row r="555" spans="2:20" ht="27" customHeight="1" x14ac:dyDescent="0.3">
      <c r="B555" s="56" t="s">
        <v>663</v>
      </c>
      <c r="C555" s="56"/>
      <c r="D555" s="171" t="s">
        <v>655</v>
      </c>
      <c r="E555" s="219"/>
      <c r="F555" s="219"/>
      <c r="G555" s="219"/>
      <c r="H555" s="219"/>
      <c r="I555" s="219"/>
      <c r="J555" s="219"/>
      <c r="K555" s="219"/>
      <c r="L555" s="219"/>
      <c r="M555" s="219"/>
      <c r="N555" s="219"/>
      <c r="O555" s="219"/>
      <c r="P555" s="219"/>
      <c r="Q555" s="219"/>
      <c r="R555" s="219"/>
      <c r="S555" s="219"/>
      <c r="T555" s="219"/>
    </row>
    <row r="556" spans="2:20" ht="27" customHeight="1" x14ac:dyDescent="0.3">
      <c r="B556" s="56" t="s">
        <v>663</v>
      </c>
      <c r="C556" s="56"/>
      <c r="D556" s="171" t="s">
        <v>656</v>
      </c>
      <c r="E556" s="219"/>
      <c r="F556" s="219"/>
      <c r="G556" s="219"/>
      <c r="H556" s="219"/>
      <c r="I556" s="219"/>
      <c r="J556" s="219"/>
      <c r="K556" s="219"/>
      <c r="L556" s="219"/>
      <c r="M556" s="219"/>
      <c r="N556" s="219"/>
      <c r="O556" s="219"/>
      <c r="P556" s="219"/>
      <c r="Q556" s="219"/>
      <c r="R556" s="219"/>
      <c r="S556" s="219"/>
      <c r="T556" s="219"/>
    </row>
    <row r="557" spans="2:20" ht="27" customHeight="1" x14ac:dyDescent="0.3">
      <c r="B557" s="56" t="s">
        <v>663</v>
      </c>
      <c r="C557" s="56"/>
      <c r="D557" s="171" t="s">
        <v>657</v>
      </c>
      <c r="E557" s="219"/>
      <c r="F557" s="219"/>
      <c r="G557" s="219"/>
      <c r="H557" s="219"/>
      <c r="I557" s="219"/>
      <c r="J557" s="219"/>
      <c r="K557" s="219"/>
      <c r="L557" s="219"/>
      <c r="M557" s="219"/>
      <c r="N557" s="219"/>
      <c r="O557" s="219"/>
      <c r="P557" s="219"/>
      <c r="Q557" s="219"/>
      <c r="R557" s="219"/>
      <c r="S557" s="219"/>
      <c r="T557" s="219"/>
    </row>
    <row r="558" spans="2:20" ht="27" customHeight="1" x14ac:dyDescent="0.3">
      <c r="B558" s="56" t="s">
        <v>663</v>
      </c>
      <c r="C558" s="56"/>
      <c r="D558" s="171" t="s">
        <v>658</v>
      </c>
      <c r="E558" s="219"/>
      <c r="F558" s="219"/>
      <c r="G558" s="219"/>
      <c r="H558" s="219"/>
      <c r="I558" s="219"/>
      <c r="J558" s="219"/>
      <c r="K558" s="219"/>
      <c r="L558" s="219"/>
      <c r="M558" s="219"/>
      <c r="N558" s="219"/>
      <c r="O558" s="219"/>
      <c r="P558" s="219"/>
      <c r="Q558" s="219"/>
      <c r="R558" s="219"/>
      <c r="S558" s="219"/>
      <c r="T558" s="219"/>
    </row>
    <row r="559" spans="2:20" ht="27" customHeight="1" x14ac:dyDescent="0.3">
      <c r="B559" s="56" t="s">
        <v>663</v>
      </c>
      <c r="C559" s="56"/>
      <c r="D559" s="171" t="s">
        <v>659</v>
      </c>
      <c r="E559" s="219"/>
      <c r="F559" s="219"/>
      <c r="G559" s="219"/>
      <c r="H559" s="219"/>
      <c r="I559" s="219"/>
      <c r="J559" s="219"/>
      <c r="K559" s="219"/>
      <c r="L559" s="219"/>
      <c r="M559" s="219"/>
      <c r="N559" s="219"/>
      <c r="O559" s="219"/>
      <c r="P559" s="219"/>
      <c r="Q559" s="219"/>
      <c r="R559" s="219"/>
      <c r="S559" s="219"/>
      <c r="T559" s="219"/>
    </row>
    <row r="560" spans="2:20" ht="27" customHeight="1" x14ac:dyDescent="0.3">
      <c r="B560" s="56" t="s">
        <v>663</v>
      </c>
      <c r="C560" s="56"/>
      <c r="D560" s="171" t="s">
        <v>660</v>
      </c>
      <c r="E560" s="219"/>
      <c r="F560" s="219"/>
      <c r="G560" s="219"/>
      <c r="H560" s="219"/>
      <c r="I560" s="219"/>
      <c r="J560" s="219"/>
      <c r="K560" s="219"/>
      <c r="L560" s="219"/>
      <c r="M560" s="219"/>
      <c r="N560" s="219"/>
      <c r="O560" s="219"/>
      <c r="P560" s="219"/>
      <c r="Q560" s="219"/>
      <c r="R560" s="219"/>
      <c r="S560" s="219"/>
      <c r="T560" s="219"/>
    </row>
    <row r="561" spans="2:20" ht="27" customHeight="1" x14ac:dyDescent="0.3">
      <c r="B561" s="56" t="s">
        <v>663</v>
      </c>
      <c r="C561" s="56"/>
      <c r="D561" s="171" t="s">
        <v>661</v>
      </c>
      <c r="E561" s="219"/>
      <c r="F561" s="219"/>
      <c r="G561" s="219"/>
      <c r="H561" s="219"/>
      <c r="I561" s="219"/>
      <c r="J561" s="219"/>
      <c r="K561" s="219"/>
      <c r="L561" s="219"/>
      <c r="M561" s="219"/>
      <c r="N561" s="219"/>
      <c r="O561" s="219"/>
      <c r="P561" s="219"/>
      <c r="Q561" s="219"/>
      <c r="R561" s="219"/>
      <c r="S561" s="219"/>
      <c r="T561" s="219"/>
    </row>
    <row r="562" spans="2:20" ht="27" customHeight="1" x14ac:dyDescent="0.3">
      <c r="B562" s="56" t="s">
        <v>663</v>
      </c>
      <c r="C562" s="56"/>
      <c r="D562" s="171" t="s">
        <v>662</v>
      </c>
      <c r="E562" s="219"/>
      <c r="F562" s="219"/>
      <c r="G562" s="219"/>
      <c r="H562" s="219"/>
      <c r="I562" s="219"/>
      <c r="J562" s="219"/>
      <c r="K562" s="219"/>
      <c r="L562" s="219"/>
      <c r="M562" s="219"/>
      <c r="N562" s="219"/>
      <c r="O562" s="219"/>
      <c r="P562" s="219"/>
      <c r="Q562" s="219"/>
      <c r="R562" s="219"/>
      <c r="S562" s="219"/>
      <c r="T562" s="219"/>
    </row>
    <row r="563" spans="2:20" ht="27" customHeight="1" x14ac:dyDescent="0.3">
      <c r="B563" s="56" t="s">
        <v>663</v>
      </c>
      <c r="C563" s="56"/>
      <c r="D563" s="171" t="s">
        <v>6969</v>
      </c>
      <c r="E563" s="219"/>
      <c r="F563" s="219"/>
      <c r="G563" s="219"/>
      <c r="H563" s="219"/>
      <c r="I563" s="219"/>
      <c r="J563" s="219"/>
      <c r="K563" s="219"/>
      <c r="L563" s="219"/>
      <c r="M563" s="219"/>
      <c r="N563" s="219"/>
      <c r="O563" s="219"/>
      <c r="P563" s="219"/>
      <c r="Q563" s="219"/>
      <c r="R563" s="219"/>
      <c r="S563" s="219"/>
      <c r="T563" s="219"/>
    </row>
    <row r="564" spans="2:20" ht="27" customHeight="1" x14ac:dyDescent="0.3">
      <c r="B564" s="56" t="s">
        <v>663</v>
      </c>
      <c r="C564" s="56"/>
      <c r="D564" s="171" t="s">
        <v>6371</v>
      </c>
      <c r="E564" s="219"/>
      <c r="F564" s="219"/>
      <c r="G564" s="219"/>
      <c r="H564" s="219"/>
      <c r="I564" s="219"/>
      <c r="J564" s="219"/>
      <c r="K564" s="219"/>
      <c r="L564" s="219"/>
      <c r="M564" s="219"/>
      <c r="N564" s="219"/>
      <c r="O564" s="219"/>
      <c r="P564" s="219"/>
      <c r="Q564" s="219"/>
      <c r="R564" s="219"/>
      <c r="S564" s="219"/>
      <c r="T564" s="219"/>
    </row>
    <row r="565" spans="2:20" ht="27" customHeight="1" x14ac:dyDescent="0.3">
      <c r="B565" s="56" t="s">
        <v>663</v>
      </c>
      <c r="C565" s="56"/>
      <c r="D565" s="171" t="s">
        <v>6359</v>
      </c>
      <c r="E565" s="219"/>
      <c r="F565" s="219"/>
      <c r="G565" s="219"/>
      <c r="H565" s="219"/>
      <c r="I565" s="219"/>
      <c r="J565" s="219"/>
      <c r="K565" s="219"/>
      <c r="L565" s="219"/>
      <c r="M565" s="219"/>
      <c r="N565" s="219"/>
      <c r="O565" s="219"/>
      <c r="P565" s="219"/>
      <c r="Q565" s="219"/>
      <c r="R565" s="219"/>
      <c r="S565" s="219"/>
      <c r="T565" s="219"/>
    </row>
    <row r="566" spans="2:20" ht="27" customHeight="1" x14ac:dyDescent="0.3">
      <c r="B566" s="56" t="s">
        <v>663</v>
      </c>
      <c r="C566" s="56"/>
      <c r="D566" s="171" t="s">
        <v>6363</v>
      </c>
      <c r="E566" s="219"/>
      <c r="F566" s="219"/>
      <c r="G566" s="219"/>
      <c r="H566" s="219"/>
      <c r="I566" s="219"/>
      <c r="J566" s="219"/>
      <c r="K566" s="219"/>
      <c r="L566" s="219"/>
      <c r="M566" s="219"/>
      <c r="N566" s="219"/>
      <c r="O566" s="219"/>
      <c r="P566" s="219"/>
      <c r="Q566" s="219"/>
      <c r="R566" s="219"/>
      <c r="S566" s="219"/>
      <c r="T566" s="219"/>
    </row>
  </sheetData>
  <mergeCells count="72">
    <mergeCell ref="T439:T441"/>
    <mergeCell ref="C444:C448"/>
    <mergeCell ref="E444:E446"/>
    <mergeCell ref="D444:D448"/>
    <mergeCell ref="B444:B448"/>
    <mergeCell ref="T444:T448"/>
    <mergeCell ref="E439:E440"/>
    <mergeCell ref="D439:D441"/>
    <mergeCell ref="B439:B441"/>
    <mergeCell ref="C439:C441"/>
    <mergeCell ref="C454:C455"/>
    <mergeCell ref="B454:B455"/>
    <mergeCell ref="T454:T455"/>
    <mergeCell ref="E449:E451"/>
    <mergeCell ref="T449:T453"/>
    <mergeCell ref="D449:D453"/>
    <mergeCell ref="D454:D455"/>
    <mergeCell ref="C449:C453"/>
    <mergeCell ref="B449:B453"/>
    <mergeCell ref="E456:E457"/>
    <mergeCell ref="D456:D458"/>
    <mergeCell ref="C456:C458"/>
    <mergeCell ref="B456:B458"/>
    <mergeCell ref="T456:T458"/>
    <mergeCell ref="C460:C461"/>
    <mergeCell ref="B460:B461"/>
    <mergeCell ref="C463:C467"/>
    <mergeCell ref="B463:B467"/>
    <mergeCell ref="E463:E465"/>
    <mergeCell ref="D463:D467"/>
    <mergeCell ref="C468:C469"/>
    <mergeCell ref="B468:B469"/>
    <mergeCell ref="D468:D469"/>
    <mergeCell ref="C471:C472"/>
    <mergeCell ref="B471:B472"/>
    <mergeCell ref="E479:E480"/>
    <mergeCell ref="C481:C482"/>
    <mergeCell ref="B481:B482"/>
    <mergeCell ref="D483:D485"/>
    <mergeCell ref="C473:C474"/>
    <mergeCell ref="C476:C477"/>
    <mergeCell ref="B478:B480"/>
    <mergeCell ref="C478:C480"/>
    <mergeCell ref="D478:D480"/>
    <mergeCell ref="F483:F485"/>
    <mergeCell ref="E483:E485"/>
    <mergeCell ref="C483:C485"/>
    <mergeCell ref="B483:B485"/>
    <mergeCell ref="C487:C489"/>
    <mergeCell ref="B487:B489"/>
    <mergeCell ref="E487:E488"/>
    <mergeCell ref="D487:D488"/>
    <mergeCell ref="B495:B513"/>
    <mergeCell ref="C495:C513"/>
    <mergeCell ref="D495:D513"/>
    <mergeCell ref="E495:E511"/>
    <mergeCell ref="F495:F510"/>
    <mergeCell ref="G495:G510"/>
    <mergeCell ref="H495:H508"/>
    <mergeCell ref="I496:I507"/>
    <mergeCell ref="J497:J507"/>
    <mergeCell ref="J495:T495"/>
    <mergeCell ref="K496:T496"/>
    <mergeCell ref="M497:M505"/>
    <mergeCell ref="L497:L505"/>
    <mergeCell ref="K497:K505"/>
    <mergeCell ref="N497:N503"/>
    <mergeCell ref="P497:T497"/>
    <mergeCell ref="Q498:T498"/>
    <mergeCell ref="O498:O502"/>
    <mergeCell ref="P499:P502"/>
    <mergeCell ref="S499:S501"/>
  </mergeCells>
  <hyperlinks>
    <hyperlink ref="D16" location="RCT1213_JUSTIFIC_CRED_INS!A1" display="RCT1213_JUSTIFIC_CRED_INS" xr:uid="{00000000-0004-0000-F501-000000000000}"/>
    <hyperlink ref="D17" location="RCT1213_JUSTIFIC_CRED_ADV!A1" display="RCT1213_JUSTIFIC_CRED_ADV" xr:uid="{00000000-0004-0000-F501-000001000000}"/>
    <hyperlink ref="D18" location="RCTX221_MIRROR_CICC!A1" display="RCTX221_MIRROR_CICC" xr:uid="{00000000-0004-0000-F501-000002000000}"/>
    <hyperlink ref="D19" location="RCT1213_JUSTIFIC_CRED_REF!A1" display="RCT1213_JUSTIFIC_CRED_REF" xr:uid="{00000000-0004-0000-F501-000003000000}"/>
    <hyperlink ref="D20" location="RCT021_PROTECAO_EXPOSICAO_WRK2!A1" display="RCT021_PROTECAO_EXPOSICAO_WRK2" xr:uid="{00000000-0004-0000-F501-000004000000}"/>
    <hyperlink ref="D21" location="RCT202_CONTRINST_WRK2!A1" display="RCT202_CONTRINST_WRK2" xr:uid="{00000000-0004-0000-F501-000005000000}"/>
    <hyperlink ref="D22" location="RCT004_CARTEIRAS_PREINCUMP!A1" display="RCT004_CARTEIRAS_PREINCUMP" xr:uid="{00000000-0004-0000-F501-000006000000}"/>
    <hyperlink ref="D23" location="RCT005_EXCLUSAO_CONTRATOS!A1" display="RCT005_EXCLUSAO_CONTRATOS" xr:uid="{00000000-0004-0000-F501-000007000000}"/>
    <hyperlink ref="D24" location="RCT006_SUBPRODUTO_REF!A1" display="RCT006_SUBPRODUTO_REF" xr:uid="{00000000-0004-0000-F501-000008000000}"/>
    <hyperlink ref="D25" location="RCT006_SUBPRODUTO_REF_ADV!A1" display="RCT006_SUBPRODUTO_REF_ADV" xr:uid="{00000000-0004-0000-F501-000009000000}"/>
    <hyperlink ref="D26" location="RCT006_SUBPRODUTO_REF_CHV!A1" display="RCT006_SUBPRODUTO_REF_CHV" xr:uid="{00000000-0004-0000-F501-00000A000000}"/>
    <hyperlink ref="D27" location="RCT006_SUBPRODUTO_REF_CMP!A1" display="RCT006_SUBPRODUTO_REF_CMP" xr:uid="{00000000-0004-0000-F501-00000B000000}"/>
    <hyperlink ref="D28" location="RCT006_SUBPRODUTO_REF_INS!A1" display="RCT006_SUBPRODUTO_REF_INS" xr:uid="{00000000-0004-0000-F501-00000C000000}"/>
    <hyperlink ref="D29" location="RCT007_DOC_IDENTIF!A1" display="RCT007_DOC_IDENTIF" xr:uid="{00000000-0004-0000-F501-00000D000000}"/>
    <hyperlink ref="D30" location="RCT007_DOC_IDENTIF_ADV!A1" display="RCT007_DOC_IDENTIF_ADV" xr:uid="{00000000-0004-0000-F501-00000E000000}"/>
    <hyperlink ref="D31" location="RCT007_DOC_IDENTIF_CHV!A1" display="RCT007_DOC_IDENTIF_CHV" xr:uid="{00000000-0004-0000-F501-00000F000000}"/>
    <hyperlink ref="D32" location="RCT007_DOC_IDENTIF_CMP!A1" display="RCT007_DOC_IDENTIF_CMP" xr:uid="{00000000-0004-0000-F501-000010000000}"/>
    <hyperlink ref="D33" location="RCT007_DOC_IDENTIF_INS!A1" display="RCT007_DOC_IDENTIF_INS" xr:uid="{00000000-0004-0000-F501-000011000000}"/>
    <hyperlink ref="D34" location="RCT008_PESSOAS!A1" display="RCT008_PESSOAS" xr:uid="{00000000-0004-0000-F501-000012000000}"/>
    <hyperlink ref="D35" location="RCT008_PESSOAS_ADV!A1" display="RCT008_PESSOAS_ADV" xr:uid="{00000000-0004-0000-F501-000013000000}"/>
    <hyperlink ref="D36" location="RCT008_PESSOAS_CHV!A1" display="RCT008_PESSOAS_CHV" xr:uid="{00000000-0004-0000-F501-000014000000}"/>
    <hyperlink ref="D37" location="RCT008_PESSOAS_CMP!A1" display="RCT008_PESSOAS_CMP" xr:uid="{00000000-0004-0000-F501-000015000000}"/>
    <hyperlink ref="D38" location="RCT008_PESSOAS_INI!A1" display="RCT008_PESSOAS_INI" xr:uid="{00000000-0004-0000-F501-000016000000}"/>
    <hyperlink ref="D39" location="RCT008_PESSOAS_INS!A1" display="RCT008_PESSOAS_INS" xr:uid="{00000000-0004-0000-F501-000017000000}"/>
    <hyperlink ref="D40" location="RCT009_MORADAS!A1" display="RCT009_MORADAS" xr:uid="{00000000-0004-0000-F501-000018000000}"/>
    <hyperlink ref="D41" location="RCT009_MORADAS_ADV!A1" display="RCT009_MORADAS_ADV" xr:uid="{00000000-0004-0000-F501-000019000000}"/>
    <hyperlink ref="D42" location="RCT009_MORADAS_CHV!A1" display="RCT009_MORADAS_CHV" xr:uid="{00000000-0004-0000-F501-00001A000000}"/>
    <hyperlink ref="D43" location="RCT009_MORADAS_CMP!A1" display="RCT009_MORADAS_CMP" xr:uid="{00000000-0004-0000-F501-00001B000000}"/>
    <hyperlink ref="D44" location="RCT009_MORADAS_INS!A1" display="RCT009_MORADAS_INS" xr:uid="{00000000-0004-0000-F501-00001C000000}"/>
    <hyperlink ref="D45" location="RCT011_RL_GRU_PES!A1" display="RCT011_RL_GRU_PES" xr:uid="{00000000-0004-0000-F501-00001D000000}"/>
    <hyperlink ref="D46" location="RCT011_RL_GRU_PES_ADV!A1" display="RCT011_RL_GRU_PES_ADV" xr:uid="{00000000-0004-0000-F501-00001E000000}"/>
    <hyperlink ref="D47" location="RCT011_RL_GRU_PES_CHV!A1" display="RCT011_RL_GRU_PES_CHV" xr:uid="{00000000-0004-0000-F501-00001F000000}"/>
    <hyperlink ref="D48" location="RCT011_RL_GRU_PES_CMP!A1" display="RCT011_RL_GRU_PES_CMP" xr:uid="{00000000-0004-0000-F501-000020000000}"/>
    <hyperlink ref="D49" location="RCT011_RL_GRU_PES_INS!A1" display="RCT011_RL_GRU_PES_INS" xr:uid="{00000000-0004-0000-F501-000021000000}"/>
    <hyperlink ref="D50" location="RCT016_HABILITACOES_REF!A1" display="RCT016_HABILITACOES_REF" xr:uid="{00000000-0004-0000-F501-000022000000}"/>
    <hyperlink ref="D51" location="RCT016_HABILITACOES_REF_ADV!A1" display="RCT016_HABILITACOES_REF_ADV" xr:uid="{00000000-0004-0000-F501-000023000000}"/>
    <hyperlink ref="D52" location="RCT016_HABILITACOES_REF_CHV!A1" display="RCT016_HABILITACOES_REF_CHV" xr:uid="{00000000-0004-0000-F501-000024000000}"/>
    <hyperlink ref="D53" location="RCT016_HABILITACOES_REF_CMP!A1" display="RCT016_HABILITACOES_REF_CMP" xr:uid="{00000000-0004-0000-F501-000025000000}"/>
    <hyperlink ref="D54" location="RCT016_HABILITACOES_REF_INS!A1" display="RCT016_HABILITACOES_REF_INS" xr:uid="{00000000-0004-0000-F501-000026000000}"/>
    <hyperlink ref="D55" location="RCT018_CLIENTE_RSC!A1" display="RCT018_CLIENTE_RSC" xr:uid="{00000000-0004-0000-F501-000027000000}"/>
    <hyperlink ref="D56" location="RCT018_INCUMPRIM_CLIENTE_WRK!A1" display="RCT018_INCUMPRIM_CLIENTE_WRK" xr:uid="{00000000-0004-0000-F501-000028000000}"/>
    <hyperlink ref="D57" location="RCT018_SAT175_WRK!A1" display="RCT018_SAT175_WRK" xr:uid="{00000000-0004-0000-F501-000029000000}"/>
    <hyperlink ref="D58" location="RCT019_MIT_AVAL_INST!A1" display="RCT019_MIT_AVAL_INST" xr:uid="{00000000-0004-0000-F501-00002A000000}"/>
    <hyperlink ref="D59" location="RCT020_INSTRUMENTO_RSC!A1" display="RCT020_INSTRUMENTO_RSC" xr:uid="{00000000-0004-0000-F501-00002B000000}"/>
    <hyperlink ref="D60" location="RCT020_INSTRUMENTO_RSC_T!A1" display="RCT020_INSTRUMENTO_RSC_T" xr:uid="{00000000-0004-0000-F501-00002C000000}"/>
    <hyperlink ref="D61" location="RCT021_PROTECAO_EXPOSICAO!A1" display="RCT021_PROTECAO_EXPOSICAO" xr:uid="{00000000-0004-0000-F501-00002D000000}"/>
    <hyperlink ref="D62" location="RCT021_PROTECAO_EXPOSICAO_WRK1!A1" display="RCT021_PROTECAO_EXPOSICAO_WRK1" xr:uid="{00000000-0004-0000-F501-00002E000000}"/>
    <hyperlink ref="D63" location="RCT023_INSTRUMENTOS_INI!A1" display="RCT023_INSTRUMENTOS_INI" xr:uid="{00000000-0004-0000-F501-00002F000000}"/>
    <hyperlink ref="D64" location="RCT023_INSTRUMENTOS_WRK!A1" display="RCT023_INSTRUMENTOS_WRK" xr:uid="{00000000-0004-0000-F501-000030000000}"/>
    <hyperlink ref="D65" location="RCT023_INST_DTREF!A1" display="RCT023_INST_DTREF" xr:uid="{00000000-0004-0000-F501-000031000000}"/>
    <hyperlink ref="D66" location="RCT024_INTERVENIENTES!A1" display="RCT024_INTERVENIENTES" xr:uid="{00000000-0004-0000-F501-000032000000}"/>
    <hyperlink ref="D67" location="RCT025_SALDOS_INSTRUMENTOS!A1" display="RCT025_SALDOS_INSTRUMENTOS" xr:uid="{00000000-0004-0000-F501-000033000000}"/>
    <hyperlink ref="D68" location="RCT026_043_MAP_CHAVES_WRK!A1" display="RCT026_043_MAP_CHAVES_WRK" xr:uid="{00000000-0004-0000-F501-000034000000}"/>
    <hyperlink ref="D69" location="RCT026_INSTRUMENTO_CONTAB!A1" display="RCT026_INSTRUMENTO_CONTAB" xr:uid="{00000000-0004-0000-F501-000035000000}"/>
    <hyperlink ref="D70" location="RCT026_OPERACAO_IMP_CI!A1" display="RCT026_OPERACAO_IMP_CI" xr:uid="{00000000-0004-0000-F501-000036000000}"/>
    <hyperlink ref="D71" location="RCT027_MOEDA_REF!A1" display="RCT027_MOEDA_REF" xr:uid="{00000000-0004-0000-F501-000037000000}"/>
    <hyperlink ref="D72" location="RCT027_MOEDA_REF_ADV!A1" display="RCT027_MOEDA_REF_ADV" xr:uid="{00000000-0004-0000-F501-000038000000}"/>
    <hyperlink ref="D73" location="RCT027_MOEDA_REF_CHV!A1" display="RCT027_MOEDA_REF_CHV" xr:uid="{00000000-0004-0000-F501-000039000000}"/>
    <hyperlink ref="D74" location="RCT027_MOEDA_REF_CMP!A1" display="RCT027_MOEDA_REF_CMP" xr:uid="{00000000-0004-0000-F501-00003A000000}"/>
    <hyperlink ref="D75" location="RCT027_MOEDA_REF_INS!A1" display="RCT027_MOEDA_REF_INS" xr:uid="{00000000-0004-0000-F501-00003B000000}"/>
    <hyperlink ref="D76" location="RCT028_PERFORMING_T!A1" display="RCT028_PERFORMING_T" xr:uid="{00000000-0004-0000-F501-00003C000000}"/>
    <hyperlink ref="D77" location="RCT030_INSTRUMENTOS_POS!A1" display="RCT030_INSTRUMENTOS_POS" xr:uid="{00000000-0004-0000-F501-00003D000000}"/>
    <hyperlink ref="D78" location="RCT031_PAIS_REF!A1" display="RCT031_PAIS_REF" xr:uid="{00000000-0004-0000-F501-00003E000000}"/>
    <hyperlink ref="D79" location="RCT031_PAIS_REF_ADV!A1" display="RCT031_PAIS_REF_ADV" xr:uid="{00000000-0004-0000-F501-00003F000000}"/>
    <hyperlink ref="D80" location="RCT031_PAIS_REF_CHV!A1" display="RCT031_PAIS_REF_CHV" xr:uid="{00000000-0004-0000-F501-000040000000}"/>
    <hyperlink ref="D81" location="RCT031_PAIS_REF_INS!A1" display="RCT031_PAIS_REF_INS" xr:uid="{00000000-0004-0000-F501-000041000000}"/>
    <hyperlink ref="D82" location="RCT032_VENDAS_CARTEIRA!A1" display="RCT032_VENDAS_CARTEIRA" xr:uid="{00000000-0004-0000-F501-000042000000}"/>
    <hyperlink ref="D83" location="RCT033_ENTID_CONTRAPARTE_VC!A1" display="RCT033_ENTID_CONTRAPARTE_VC" xr:uid="{00000000-0004-0000-F501-000043000000}"/>
    <hyperlink ref="D84" location="RCT034_TIPO_DOC_IDENTIF_REF!A1" display="RCT034_TIPO_DOC_IDENTIF_REF" xr:uid="{00000000-0004-0000-F501-000044000000}"/>
    <hyperlink ref="D85" location="RCT034_TIPO_DOC_IDENT_REF_ADV!A1" display="RCT034_TIPO_DOC_IDENT_REF_ADV" xr:uid="{00000000-0004-0000-F501-000045000000}"/>
    <hyperlink ref="D86" location="RCT034_TIPO_DOC_IDENT_REF_CMP!A1" display="RCT034_TIPO_DOC_IDENT_REF_CMP" xr:uid="{00000000-0004-0000-F501-000046000000}"/>
    <hyperlink ref="D87" location="RCT034_TIPO_DOC_IDENT_REF_INS!A1" display="RCT034_TIPO_DOC_IDENT_REF_INS" xr:uid="{00000000-0004-0000-F501-000047000000}"/>
    <hyperlink ref="D88" location="RCT035_RECUPERACAO_CREDITO_T!A1" display="RCT035_RECUPERACAO_CREDITO_T" xr:uid="{00000000-0004-0000-F501-000048000000}"/>
    <hyperlink ref="D89" location="RCT037_RL_INSTRUMENTOS_GAR!A1" display="RCT037_RL_INSTRUMENTOS_GAR" xr:uid="{00000000-0004-0000-F501-000049000000}"/>
    <hyperlink ref="D90" location="RCT037_TIPO_RL_CLCNT_REF!A1" display="RCT037_TIPO_RL_CLCNT_REF" xr:uid="{00000000-0004-0000-F501-00004A000000}"/>
    <hyperlink ref="D91" location="RCT037_TIPO_RL_CLCNT_REF_ADV!A1" display="RCT037_TIPO_RL_CLCNT_REF_ADV" xr:uid="{00000000-0004-0000-F501-00004B000000}"/>
    <hyperlink ref="D92" location="RCT037_TIPO_RL_CLCNT_REF_CHV!A1" display="RCT037_TIPO_RL_CLCNT_REF_CHV" xr:uid="{00000000-0004-0000-F501-00004C000000}"/>
    <hyperlink ref="D93" location="RCT038_GARANTIAS_REAIS!A1" display="RCT038_GARANTIAS_REAIS" xr:uid="{00000000-0004-0000-F501-00004D000000}"/>
    <hyperlink ref="D94" location="RCT039_GARANTIAS_PESSOAIS!A1" display="RCT039_GARANTIAS_PESSOAIS" xr:uid="{00000000-0004-0000-F501-00004E000000}"/>
    <hyperlink ref="D95" location="RCT040_AVALIACOES_PESSOAIS!A1" display="RCT040_AVALIACOES_PESSOAIS" xr:uid="{00000000-0004-0000-F501-00004F000000}"/>
    <hyperlink ref="D96" location="RCT040_AVAL_PESSOAIS_CS_WRK!A1" display="RCT040_AVAL_PESSOAIS_CS_WRK" xr:uid="{00000000-0004-0000-F501-000050000000}"/>
    <hyperlink ref="D97" location="RCT041_RL_INSTR_ATIVOS!A1" display="RCT041_RL_INSTR_ATIVOS" xr:uid="{00000000-0004-0000-F501-000051000000}"/>
    <hyperlink ref="D98" location="RCT041_RL_INSTR_ATIVOS_ADV!A1" display="RCT041_RL_INSTR_ATIVOS_ADV" xr:uid="{00000000-0004-0000-F501-000052000000}"/>
    <hyperlink ref="D99" location="RCT041_RL_INSTR_ATIVOS_CHV!A1" display="RCT041_RL_INSTR_ATIVOS_CHV" xr:uid="{00000000-0004-0000-F501-000053000000}"/>
    <hyperlink ref="D100" location="RCT043_AVALIACOES_REAIS!A1" display="RCT043_AVALIACOES_REAIS" xr:uid="{00000000-0004-0000-F501-000054000000}"/>
    <hyperlink ref="D101" location="RCT043_SAT1076_RL_RESP_CS_WRK!A1" display="RCT043_SAT1076_RL_RESP_CS_WRK" xr:uid="{00000000-0004-0000-F501-000055000000}"/>
    <hyperlink ref="D102" location="RCT043_SAT1079_REAVAL_GP_WRK!A1" display="RCT043_SAT1079_REAVAL_GP_WRK" xr:uid="{00000000-0004-0000-F501-000056000000}"/>
    <hyperlink ref="D103" location="RCT043_SAT1136_BEM_CAUCAO_WRK!A1" display="RCT043_SAT1136_BEM_CAUCAO_WRK" xr:uid="{00000000-0004-0000-F501-000057000000}"/>
    <hyperlink ref="D104" location="RCT043_SAT1138_GARANT_FIN_WRK!A1" display="RCT043_SAT1138_GARANT_FIN_WRK" xr:uid="{00000000-0004-0000-F501-000058000000}"/>
    <hyperlink ref="D105" location="RCT043_SAT1208_LG_GARANT_WRK!A1" display="RCT043_SAT1208_LG_GARANT_WRK" xr:uid="{00000000-0004-0000-F501-000059000000}"/>
    <hyperlink ref="D106" location="RCT043_SAT368_BENS_GP_WRK!A1" display="RCT043_SAT368_BENS_GP_WRK" xr:uid="{00000000-0004-0000-F501-00005A000000}"/>
    <hyperlink ref="D107" location="RCT043_SAT372_AVAL_IMOV_GP_WRK!A1" display="RCT043_SAT372_AVAL_IMOV_GP_WRK" xr:uid="{00000000-0004-0000-F501-00005B000000}"/>
    <hyperlink ref="D108" location="RCT043_SAT397_PROC_GP_FS_WRK!A1" display="RCT043_SAT397_PROC_GP_FS_WRK" xr:uid="{00000000-0004-0000-F501-00005C000000}"/>
    <hyperlink ref="D109" location="RCT044_CARACTERISTICAS_ESP!A1" display="RCT044_CARACTERISTICAS_ESP" xr:uid="{00000000-0004-0000-F501-00005D000000}"/>
    <hyperlink ref="D110" location="RCT044_CARACTERISTICAS_ESP_ADV!A1" display="RCT044_CARACTERISTICAS_ESP_ADV" xr:uid="{00000000-0004-0000-F501-00005E000000}"/>
    <hyperlink ref="D111" location="RCT044_CARACTERISTICAS_ESP_CHV!A1" display="RCT044_CARACTERISTICAS_ESP_CHV" xr:uid="{00000000-0004-0000-F501-00005F000000}"/>
    <hyperlink ref="D112" location="RCT044_CARACTERISTICAS_ESP_CMP!A1" display="RCT044_CARACTERISTICAS_ESP_CMP" xr:uid="{00000000-0004-0000-F501-000060000000}"/>
    <hyperlink ref="D113" location="RCT044_CARACTERISTICAS_ESP_INS!A1" display="RCT044_CARACTERISTICAS_ESP_INS" xr:uid="{00000000-0004-0000-F501-000061000000}"/>
    <hyperlink ref="D114" location="RCT045_CCLIENTE_MASTER!A1" display="RCT045_CCLIENTE_MASTER" xr:uid="{00000000-0004-0000-F501-000062000000}"/>
    <hyperlink ref="D115" location="RCT045_CCLIENTE_MASTER_ADV!A1" display="RCT045_CCLIENTE_MASTER_ADV" xr:uid="{00000000-0004-0000-F501-000063000000}"/>
    <hyperlink ref="D116" location="RCT045_CCLIENTE_MASTER_CHV!A1" display="RCT045_CCLIENTE_MASTER_CHV" xr:uid="{00000000-0004-0000-F501-000064000000}"/>
    <hyperlink ref="D117" location="RCT045_CCLIENTE_MASTER_CMP!A1" display="RCT045_CCLIENTE_MASTER_CMP" xr:uid="{00000000-0004-0000-F501-000065000000}"/>
    <hyperlink ref="D118" location="RCT045_CCLIENTE_MASTER_INS!A1" display="RCT045_CCLIENTE_MASTER_INS" xr:uid="{00000000-0004-0000-F501-000066000000}"/>
    <hyperlink ref="D119" location="RCT048_TIPO_GESTOR_REF!A1" display="RCT048_TIPO_GESTOR_REF" xr:uid="{00000000-0004-0000-F501-000067000000}"/>
    <hyperlink ref="D120" location="RCT048_TIPO_GESTOR_REF_ADV!A1" display="RCT048_TIPO_GESTOR_REF_ADV" xr:uid="{00000000-0004-0000-F501-000068000000}"/>
    <hyperlink ref="D121" location="RCT048_TIPO_GESTOR_REF_CHV!A1" display="RCT048_TIPO_GESTOR_REF_CHV" xr:uid="{00000000-0004-0000-F501-000069000000}"/>
    <hyperlink ref="D122" location="RCT048_TIPO_GESTOR_REF_CMP!A1" display="RCT048_TIPO_GESTOR_REF_CMP" xr:uid="{00000000-0004-0000-F501-00006A000000}"/>
    <hyperlink ref="D123" location="RCT048_TIPO_GESTOR_REF_INS!A1" display="RCT048_TIPO_GESTOR_REF_INS" xr:uid="{00000000-0004-0000-F501-00006B000000}"/>
    <hyperlink ref="D124" location="RCT049_CHAVES_FINAIS!A1" display="RCT049_CHAVES_FINAIS" xr:uid="{00000000-0004-0000-F501-00006C000000}"/>
    <hyperlink ref="D125" location="RCT049_CHAVES_INTERNAS!A1" display="RCT049_CHAVES_INTERNAS" xr:uid="{00000000-0004-0000-F501-00006D000000}"/>
    <hyperlink ref="D126" location="RCT050_INFO_COMPLEMENTAR!A1" display="RCT050_INFO_COMPLEMENTAR" xr:uid="{00000000-0004-0000-F501-00006E000000}"/>
    <hyperlink ref="D127" location="RCT051_INST_VALID!A1" display="RCT051_INST_VALID" xr:uid="{00000000-0004-0000-F501-00006F000000}"/>
    <hyperlink ref="D128" location="RCT052_RL_INTERV_UNIVERS!A1" display="RCT052_RL_INTERV_UNIVERS" xr:uid="{00000000-0004-0000-F501-000070000000}"/>
    <hyperlink ref="D129" location="RCT053_DOCUMENTOS_WRK!A1" display="RCT053_DOCUMENTOS_WRK" xr:uid="{00000000-0004-0000-F501-000071000000}"/>
    <hyperlink ref="D130" location="RCT053_DOC_UNIV_WRK!A1" display="RCT053_DOC_UNIV_WRK" xr:uid="{00000000-0004-0000-F501-000072000000}"/>
    <hyperlink ref="D131" location="RCT053_PESSOA_DOC_UNIVERS!A1" display="RCT053_PESSOA_DOC_UNIVERS" xr:uid="{00000000-0004-0000-F501-000073000000}"/>
    <hyperlink ref="D132" location="RCT053_PESSOA_DOC_UNIVERS_WRK!A1" display="RCT053_PESSOA_DOC_UNIVERS_WRK" xr:uid="{00000000-0004-0000-F501-000074000000}"/>
    <hyperlink ref="D133" location="RCT054_PESSOAS_UNIVERS!A1" display="RCT054_PESSOAS_UNIVERS" xr:uid="{00000000-0004-0000-F501-000075000000}"/>
    <hyperlink ref="D134" location="RCT055_CEDENCIA_CREDITOS!A1" display="RCT055_CEDENCIA_CREDITOS" xr:uid="{00000000-0004-0000-F501-000076000000}"/>
    <hyperlink ref="D135" location="RCT055_CONTRATOS_A_FINALIZAR!A1" display="RCT055_CONTRATOS_A_FINALIZAR" xr:uid="{00000000-0004-0000-F501-000077000000}"/>
    <hyperlink ref="D136" location="RCT055_FORA_UNIVERSO_ATUAL_WRK!A1" display="RCT055_FORA_UNIVERSO_ATUAL_WRK" xr:uid="{00000000-0004-0000-F501-000078000000}"/>
    <hyperlink ref="D137" location="RCT055_INTERVENIENTES_ALL_WRK!A1" display="RCT055_INTERVENIENTES_ALL_WRK" xr:uid="{00000000-0004-0000-F501-000079000000}"/>
    <hyperlink ref="D138" location="RCT055_NAO_FINALIZADO_WRK!A1" display="RCT055_NAO_FINALIZADO_WRK" xr:uid="{00000000-0004-0000-F501-00007A000000}"/>
    <hyperlink ref="D139" location="RCT055_REPORTADO_WRK!A1" display="RCT055_REPORTADO_WRK" xr:uid="{00000000-0004-0000-F501-00007B000000}"/>
    <hyperlink ref="D140" location="RCT056_CENT_MANUAL!A1" display="RCT056_CENT_MANUAL" xr:uid="{00000000-0004-0000-F501-00007C000000}"/>
    <hyperlink ref="D141" location="RCT057_PROTECOES_INI!A1" display="RCT057_PROTECOES_INI" xr:uid="{00000000-0004-0000-F501-00007D000000}"/>
    <hyperlink ref="D142" location="RCT057_PROT_VALID!A1" display="RCT057_PROT_VALID" xr:uid="{00000000-0004-0000-F501-00007E000000}"/>
    <hyperlink ref="D143" location="RCT058_ARREMATACOES!A1" display="RCT058_ARREMATACOES" xr:uid="{00000000-0004-0000-F501-00007F000000}"/>
    <hyperlink ref="D144" location="RCT059_RL_CNTR_ENTID!A1" display="RCT059_RL_CNTR_ENTID" xr:uid="{00000000-0004-0000-F501-000080000000}"/>
    <hyperlink ref="D145" location="RCT060_DESAGREGA_DESC!A1" display="RCT060_DESAGREGA_DESC" xr:uid="{00000000-0004-0000-F501-000081000000}"/>
    <hyperlink ref="D146" location="RCT061_RENDIMENTO!A1" display="RCT061_RENDIMENTO" xr:uid="{00000000-0004-0000-F501-000082000000}"/>
    <hyperlink ref="D147" location="RCT071_REGIAO_REF!A1" display="RCT071_REGIAO_REF" xr:uid="{00000000-0004-0000-F501-000083000000}"/>
    <hyperlink ref="D148" location="RCT071_REGIAO_REF_ADV!A1" display="RCT071_REGIAO_REF_ADV" xr:uid="{00000000-0004-0000-F501-000084000000}"/>
    <hyperlink ref="D149" location="RCT071_REGIAO_REF_CHV!A1" display="RCT071_REGIAO_REF_CHV" xr:uid="{00000000-0004-0000-F501-000085000000}"/>
    <hyperlink ref="D150" location="RCT071_REGIAO_REF_CMP!A1" display="RCT071_REGIAO_REF_CMP" xr:uid="{00000000-0004-0000-F501-000086000000}"/>
    <hyperlink ref="D151" location="RCT071_REGIAO_REF_INS!A1" display="RCT071_REGIAO_REF_INS" xr:uid="{00000000-0004-0000-F501-000087000000}"/>
    <hyperlink ref="D152" location="RCT096_SEGMENTO_RSC_REF!A1" display="RCT096_SEGMENTO_RSC_REF" xr:uid="{00000000-0004-0000-F501-000088000000}"/>
    <hyperlink ref="D153" location="RCT096_SEGMENTO_RSC_REF_ADV!A1" display="RCT096_SEGMENTO_RSC_REF_ADV" xr:uid="{00000000-0004-0000-F501-000089000000}"/>
    <hyperlink ref="D154" location="RCT096_SEGMENTO_RSC_REF_CHV!A1" display="RCT096_SEGMENTO_RSC_REF_CHV" xr:uid="{00000000-0004-0000-F501-00008A000000}"/>
    <hyperlink ref="D155" location="RCT096_SEGMENTO_RSC_REF_CMP!A1" display="RCT096_SEGMENTO_RSC_REF_CMP" xr:uid="{00000000-0004-0000-F501-00008B000000}"/>
    <hyperlink ref="D156" location="RCT096_SEGMENTO_RSC_REF_INS!A1" display="RCT096_SEGMENTO_RSC_REF_INS" xr:uid="{00000000-0004-0000-F501-00008C000000}"/>
    <hyperlink ref="D157" location="RCT101_TIPO_VALORIZ_REF!A1" display="RCT101_TIPO_VALORIZ_REF" xr:uid="{00000000-0004-0000-F501-00008D000000}"/>
    <hyperlink ref="D158" location="RCT1117_DET_COD_POSTAL_REF!A1" display="RCT1117_DET_COD_POSTAL_REF" xr:uid="{00000000-0004-0000-F501-00008E000000}"/>
    <hyperlink ref="D159" location="RCT1117_DET_COD_POSTAL_REF_ADV!A1" display="RCT1117_DET_COD_POSTAL_REF_ADV" xr:uid="{00000000-0004-0000-F501-00008F000000}"/>
    <hyperlink ref="D160" location="RCT1117_DET_COD_POSTAL_REF_CHV!A1" display="RCT1117_DET_COD_POSTAL_REF_CHV" xr:uid="{00000000-0004-0000-F501-000090000000}"/>
    <hyperlink ref="D161" location="RCT1117_DET_COD_POSTAL_REF_CMP!A1" display="RCT1117_DET_COD_POSTAL_REF_CMP" xr:uid="{00000000-0004-0000-F501-000091000000}"/>
    <hyperlink ref="D162" location="RCT1117_DET_COD_POSTAL_REF_INS!A1" display="RCT1117_DET_COD_POSTAL_REF_INS" xr:uid="{00000000-0004-0000-F501-000092000000}"/>
    <hyperlink ref="D163" location="RCT1201_JUSTIFIC_CRED_ADV!A1" display="RCT1201_JUSTIFIC_CRED_ADV" xr:uid="{00000000-0004-0000-F501-000093000000}"/>
    <hyperlink ref="D164" location="RCT1201_JUSTIFIC_CRED_CMP!A1" display="RCT1201_JUSTIFIC_CRED_CMP" xr:uid="{00000000-0004-0000-F501-000094000000}"/>
    <hyperlink ref="D165" location="RCT1201_JUSTIFIC_CRED_INS!A1" display="RCT1201_JUSTIFIC_CRED_INS" xr:uid="{00000000-0004-0000-F501-000095000000}"/>
    <hyperlink ref="D166" location="RCT1201_JUSTIFIC_CRED_REF!A1" display="RCT1201_JUSTIFIC_CRED_REF" xr:uid="{00000000-0004-0000-F501-000096000000}"/>
    <hyperlink ref="D167" location="RCT1211_END_REGIONAL_REF!A1" display="RCT1211_END_REGIONAL_REF" xr:uid="{00000000-0004-0000-F501-000097000000}"/>
    <hyperlink ref="D168" location="RCT1211_END_REGIONAL_REF_ADV!A1" display="RCT1211_END_REGIONAL_REF_ADV" xr:uid="{00000000-0004-0000-F501-000098000000}"/>
    <hyperlink ref="D169" location="RCT1211_END_REGIONAL_REF_CMP!A1" display="RCT1211_END_REGIONAL_REF_CMP" xr:uid="{00000000-0004-0000-F501-000099000000}"/>
    <hyperlink ref="D170" location="RCT1211_END_REGIONAL_REF_INS!A1" display="RCT1211_END_REGIONAL_REF_INS" xr:uid="{00000000-0004-0000-F501-00009A000000}"/>
    <hyperlink ref="D171" location="RCT1212_COD_POSTAL_REF!A1" display="RCT1212_COD_POSTAL_REF" xr:uid="{00000000-0004-0000-F501-00009B000000}"/>
    <hyperlink ref="D172" location="RCT1212_COD_POSTAL_REF_ADV!A1" display="RCT1212_COD_POSTAL_REF_ADV" xr:uid="{00000000-0004-0000-F501-00009C000000}"/>
    <hyperlink ref="D173" location="RCT1212_COD_POSTAL_REF_CMP!A1" display="RCT1212_COD_POSTAL_REF_CMP" xr:uid="{00000000-0004-0000-F501-00009D000000}"/>
    <hyperlink ref="D174" location="RCT1212_COD_POSTAL_REF_INS!A1" display="RCT1212_COD_POSTAL_REF_INS" xr:uid="{00000000-0004-0000-F501-00009E000000}"/>
    <hyperlink ref="D175" location="RCT149_GARANTIA_REF!A1" display="RCT149_GARANTIA_REF" xr:uid="{00000000-0004-0000-F501-00009F000000}"/>
    <hyperlink ref="D176" location="RCT149_GARANTIA_REF_ADV!A1" display="RCT149_GARANTIA_REF_ADV" xr:uid="{00000000-0004-0000-F501-0000A0000000}"/>
    <hyperlink ref="D177" location="RCT149_GARANTIA_REF_CMP!A1" display="RCT149_GARANTIA_REF_CMP" xr:uid="{00000000-0004-0000-F501-0000A1000000}"/>
    <hyperlink ref="D178" location="RCT149_GARANTIA_REF_INS!A1" display="RCT149_GARANTIA_REF_INS" xr:uid="{00000000-0004-0000-F501-0000A2000000}"/>
    <hyperlink ref="D179" location="RCT200_ENTIDADES!A1" display="RCT200_ENTIDADES" xr:uid="{00000000-0004-0000-F501-0000A3000000}"/>
    <hyperlink ref="D180" location="RCT200_ENTIDADES_VC!A1" display="RCT200_ENTIDADES_VC" xr:uid="{00000000-0004-0000-F501-0000A4000000}"/>
    <hyperlink ref="D181" location="RCT201_ENT_DOCS!A1" display="RCT201_ENT_DOCS" xr:uid="{00000000-0004-0000-F501-0000A5000000}"/>
    <hyperlink ref="D182" location="RCT201_ENT_DOCS_VC!A1" display="RCT201_ENT_DOCS_VC" xr:uid="{00000000-0004-0000-F501-0000A6000000}"/>
    <hyperlink ref="D183" location="RCT202_CONTRINST!A1" display="RCT202_CONTRINST" xr:uid="{00000000-0004-0000-F501-0000A7000000}"/>
    <hyperlink ref="D184" location="RCT202_CONTRINST_VC!A1" display="RCT202_CONTRINST_VC" xr:uid="{00000000-0004-0000-F501-0000A8000000}"/>
    <hyperlink ref="D185" location="RCT202_CONTRINST_WRK!A1" display="RCT202_CONTRINST_WRK" xr:uid="{00000000-0004-0000-F501-0000A9000000}"/>
    <hyperlink ref="D186" location="RCT203_CARACTESP!A1" display="RCT203_CARACTESP" xr:uid="{00000000-0004-0000-F501-0000AA000000}"/>
    <hyperlink ref="D187" location="RCT203_CARACTESP_VC!A1" display="RCT203_CARACTESP_VC" xr:uid="{00000000-0004-0000-F501-0000AB000000}"/>
    <hyperlink ref="D188" location="RCT204_LIGCINSTR!A1" display="RCT204_LIGCINSTR" xr:uid="{00000000-0004-0000-F501-0000AC000000}"/>
    <hyperlink ref="D189" location="RCT204_LIGCINSTR_VC!A1" display="RCT204_LIGCINSTR_VC" xr:uid="{00000000-0004-0000-F501-0000AD000000}"/>
    <hyperlink ref="D190" location="RCT205_ENTIDSIND!A1" display="RCT205_ENTIDSIND" xr:uid="{00000000-0004-0000-F501-0000AE000000}"/>
    <hyperlink ref="D191" location="RCT205_ENTIDSIND_VC!A1" display="RCT205_ENTIDSIND_VC" xr:uid="{00000000-0004-0000-F501-0000AF000000}"/>
    <hyperlink ref="D192" location="RCT206_RISCINSTR!A1" display="RCT206_RISCINSTR" xr:uid="{00000000-0004-0000-F501-0000B0000000}"/>
    <hyperlink ref="D193" location="RCT206_RISCINSTR_VC!A1" display="RCT206_RISCINSTR_VC" xr:uid="{00000000-0004-0000-F501-0000B1000000}"/>
    <hyperlink ref="D194" location="RCT207_PROTECOES!A1" display="RCT207_PROTECOES" xr:uid="{00000000-0004-0000-F501-0000B2000000}"/>
    <hyperlink ref="D195" location="RCT208_CONTRATOS_SEM_PESSOAS!A1" display="RCT208_CONTRATOS_SEM_PESSOAS" xr:uid="{00000000-0004-0000-F501-0000B3000000}"/>
    <hyperlink ref="D196" location="RCT208_INFOFINAD!A1" display="RCT208_INFOFINAD" xr:uid="{00000000-0004-0000-F501-0000B4000000}"/>
    <hyperlink ref="D197" location="RCT208_INFOFINAM!A1" display="RCT208_INFOFINAM" xr:uid="{00000000-0004-0000-F501-0000B5000000}"/>
    <hyperlink ref="D198" location="RCT208_INFOFINAM_DELTA!A1" display="RCT208_INFOFINAM_DELTA" xr:uid="{00000000-0004-0000-F501-0000B6000000}"/>
    <hyperlink ref="D199" location="RCT208_INFOFINAM_WRK!A1" display="RCT208_INFOFINAM_WRK" xr:uid="{00000000-0004-0000-F501-0000B7000000}"/>
    <hyperlink ref="D200" location="RCT209_RESPENTID!A1" display="RCT209_RESPENTID" xr:uid="{00000000-0004-0000-F501-0000B8000000}"/>
    <hyperlink ref="D201" location="RCT209_RESPENTIM!A1" display="RCT209_RESPENTIM" xr:uid="{00000000-0004-0000-F501-0000B9000000}"/>
    <hyperlink ref="D202" location="RCT209_RESPENTIM_WRK!A1" display="RCT209_RESPENTIM_WRK" xr:uid="{00000000-0004-0000-F501-0000BA000000}"/>
    <hyperlink ref="D203" location="RCT210_PROTINSTR!A1" display="RCT210_PROTINSTR" xr:uid="{00000000-0004-0000-F501-0000BB000000}"/>
    <hyperlink ref="D204" location="RCT210_PROTINSTR_DELTA!A1" display="RCT210_PROTINSTR_DELTA" xr:uid="{00000000-0004-0000-F501-0000BC000000}"/>
    <hyperlink ref="D205" location="RCT210_PROTINSTR_WRK!A1" display="RCT210_PROTINSTR_WRK" xr:uid="{00000000-0004-0000-F501-0000BD000000}"/>
    <hyperlink ref="D206" location="RCT211_ENTRISCOM!A1" display="RCT211_ENTRISCOM" xr:uid="{00000000-0004-0000-F501-0000BE000000}"/>
    <hyperlink ref="D207" location="RCT211_ENTRISCOM_WRK!A1" display="RCT211_ENTRISCOM_WRK" xr:uid="{00000000-0004-0000-F501-0000BF000000}"/>
    <hyperlink ref="D208" location="RCT212_AVRISENTD!A1" display="RCT212_AVRISENTD" xr:uid="{00000000-0004-0000-F501-0000C0000000}"/>
    <hyperlink ref="D209" location="RCT212_AVRISENTM!A1" display="RCT212_AVRISENTM" xr:uid="{00000000-0004-0000-F501-0000C1000000}"/>
    <hyperlink ref="D210" location="RCT213_ENTDRELAC!A1" display="RCT213_ENTDRELAC" xr:uid="{00000000-0004-0000-F501-0000C2000000}"/>
    <hyperlink ref="D211" location="RCT213_RCV011_1_WRK!A1" display="RCT213_RCV011_1_WRK" xr:uid="{00000000-0004-0000-F501-0000C3000000}"/>
    <hyperlink ref="D212" location="RCT213_RCV011_2_WRK!A1" display="RCT213_RCV011_2_WRK" xr:uid="{00000000-0004-0000-F501-0000C4000000}"/>
    <hyperlink ref="D213" location="RCT213_RCV018_WRK!A1" display="RCT213_RCV018_WRK" xr:uid="{00000000-0004-0000-F501-0000C5000000}"/>
    <hyperlink ref="D214" location="RCT214_INFORISCO!A1" display="RCT214_INFORISCO" xr:uid="{00000000-0004-0000-F501-0000C6000000}"/>
    <hyperlink ref="D215" location="RCT214_INFORISCO_WRK!A1" display="RCT214_INFORISCO_WRK" xr:uid="{00000000-0004-0000-F501-0000C7000000}"/>
    <hyperlink ref="D216" location="RCT215_INFOCONTB!A1" display="RCT215_INFOCONTB" xr:uid="{00000000-0004-0000-F501-0000C8000000}"/>
    <hyperlink ref="D217" location="RCT216_PROTEXPOS!A1" display="RCT216_PROTEXPOS" xr:uid="{00000000-0004-0000-F501-0000C9000000}"/>
    <hyperlink ref="D218" location="RCT221_INFORCOMP!A1" display="RCT221_INFORCOMP" xr:uid="{00000000-0004-0000-F501-0000CA000000}"/>
    <hyperlink ref="D219" location="RCT221_INFORCOMP_DELTA!A1" display="RCT221_INFORCOMP_DELTA" xr:uid="{00000000-0004-0000-F501-0000CB000000}"/>
    <hyperlink ref="D220" location="RCT222_ENTIDCOMP!A1" display="RCT222_ENTIDCOMP" xr:uid="{00000000-0004-0000-F501-0000CC000000}"/>
    <hyperlink ref="D221" location="RCT222_ENTIDCOMP_DELTA!A1" display="RCT222_ENTIDCOMP_DELTA" xr:uid="{00000000-0004-0000-F501-0000CD000000}"/>
    <hyperlink ref="D222" location="RCT223_PROTECOMP!A1" display="RCT223_PROTECOMP" xr:uid="{00000000-0004-0000-F501-0000CE000000}"/>
    <hyperlink ref="D223" location="RCT223_PROTECOMP_DELTA!A1" display="RCT223_PROTECOMP_DELTA" xr:uid="{00000000-0004-0000-F501-0000CF000000}"/>
    <hyperlink ref="D224" location="RCT224_JUSTICOMP!A1" display="RCT224_JUSTICOMP" xr:uid="{00000000-0004-0000-F501-0000D0000000}"/>
    <hyperlink ref="D225" location="RCT224_JUSTICOMP_DELTA!A1" display="RCT224_JUSTICOMP_DELTA" xr:uid="{00000000-0004-0000-F501-0000D1000000}"/>
    <hyperlink ref="D226" location="RCT300_ENTIDADES!A1" display="RCT300_ENTIDADES" xr:uid="{00000000-0004-0000-F501-0000D2000000}"/>
    <hyperlink ref="D227" location="RCT301_ENT_DOCS!A1" display="RCT301_ENT_DOCS" xr:uid="{00000000-0004-0000-F501-0000D3000000}"/>
    <hyperlink ref="D228" location="RCT302_CONTRINST!A1" display="RCT302_CONTRINST" xr:uid="{00000000-0004-0000-F501-0000D4000000}"/>
    <hyperlink ref="D229" location="RCT308_INFOFINAM!A1" display="RCT308_INFOFINAM" xr:uid="{00000000-0004-0000-F501-0000D5000000}"/>
    <hyperlink ref="D230" location="RCT309_RESPENTIM!A1" display="RCT309_RESPENTIM" xr:uid="{00000000-0004-0000-F501-0000D6000000}"/>
    <hyperlink ref="D231" location="RCT315_INFOCONTB!A1" display="RCT315_INFOCONTB" xr:uid="{00000000-0004-0000-F501-0000D7000000}"/>
    <hyperlink ref="D232" location="RCT327_PERIODICIDADE_EP_REF!A1" display="RCT327_PERIODICIDADE_EP_REF" xr:uid="{00000000-0004-0000-F501-0000D8000000}"/>
    <hyperlink ref="D233" location="RCT327_PERIODICI_EP_REF_ADV!A1" display="RCT327_PERIODICI_EP_REF_ADV" xr:uid="{00000000-0004-0000-F501-0000D9000000}"/>
    <hyperlink ref="D234" location="RCT327_PERIODICI_EP_REF_CMP!A1" display="RCT327_PERIODICI_EP_REF_CMP" xr:uid="{00000000-0004-0000-F501-0000DA000000}"/>
    <hyperlink ref="D235" location="RCT327_PERIODICI_EP_REF_INS!A1" display="RCT327_PERIODICI_EP_REF_INS" xr:uid="{00000000-0004-0000-F501-0000DB000000}"/>
    <hyperlink ref="D236" location="RCTX01_CARTEIRAS_ADV!A1" display="RCTX01_CARTEIRAS_ADV" xr:uid="{00000000-0004-0000-F501-0000DC000000}"/>
    <hyperlink ref="D237" location="RCTX01_CARTEIRAS_CNTR!A1" display="RCTX01_CARTEIRAS_CNTR" xr:uid="{00000000-0004-0000-F501-0000DD000000}"/>
    <hyperlink ref="D238" location="RCTX01_CARTEIRAS_MNT!A1" display="RCTX01_CARTEIRAS_MNT" xr:uid="{00000000-0004-0000-F501-0000DE000000}"/>
    <hyperlink ref="D239" location="RCTX01_CCONTAS!A1" display="RCTX01_CCONTAS" xr:uid="{00000000-0004-0000-F501-0000DF000000}"/>
    <hyperlink ref="D240" location="RCTX01_CLIENTE_CONTA_RL!A1" display="RCTX01_CLIENTE_CONTA_RL" xr:uid="{00000000-0004-0000-F501-0000E0000000}"/>
    <hyperlink ref="D241" location="RCTX01_RL_CLCNTR!A1" display="RCTX01_RL_CLCNTR" xr:uid="{00000000-0004-0000-F501-0000E1000000}"/>
    <hyperlink ref="D242" location="RCTX02_CLIENTE_DOCS!A1" display="RCTX02_CLIENTE_DOCS" xr:uid="{00000000-0004-0000-F501-0000E2000000}"/>
    <hyperlink ref="D243" location="RCTX03_TRANSFCHAVES_CRT!A1" display="RCTX03_TRANSFCHAVES_CRT" xr:uid="{00000000-0004-0000-F501-0000E3000000}"/>
    <hyperlink ref="D244" location="RCTX04_TRANSFCHAVES_EFT!A1" display="RCTX04_TRANSFCHAVES_EFT" xr:uid="{00000000-0004-0000-F501-0000E4000000}"/>
    <hyperlink ref="D245" location="RCTX05_849_TITULARIZ_SINTETICA!A1" display="RCTX05_849_TITULARIZ_SINTETICA" xr:uid="{00000000-0004-0000-F501-0000E5000000}"/>
    <hyperlink ref="D246" location="RCTX08_015_LOG_ALT_CLI!A1" display="RCTX08_015_LOG_ALT_CLI" xr:uid="{00000000-0004-0000-F501-0000E6000000}"/>
    <hyperlink ref="D247" location="RCTX10_PROT_VALID!A1" display="RCTX10_PROT_VALID" xr:uid="{00000000-0004-0000-F501-0000E7000000}"/>
    <hyperlink ref="D248" location="RCTX10_PROT_VALID_MNT!A1" display="RCTX10_PROT_VALID_MNT" xr:uid="{00000000-0004-0000-F501-0000E8000000}"/>
    <hyperlink ref="D249" location="RCTX10_PROT_VALID_UNIV!A1" display="RCTX10_PROT_VALID_UNIV" xr:uid="{00000000-0004-0000-F501-0000E9000000}"/>
    <hyperlink ref="D250" location="RCTX11_TRANSFCHAVES_FCT!A1" display="RCTX11_TRANSFCHAVES_FCT" xr:uid="{00000000-0004-0000-F501-0000EA000000}"/>
    <hyperlink ref="D251" location="RCTX12_TRANSFCHAVES_EST!A1" display="RCTX12_TRANSFCHAVES_EST" xr:uid="{00000000-0004-0000-F501-0000EB000000}"/>
    <hyperlink ref="D252" location="RCTX13_TRANSFCHAVES_BG!A1" display="RCTX13_TRANSFCHAVES_BG" xr:uid="{00000000-0004-0000-F501-0000EC000000}"/>
    <hyperlink ref="D253" location="RCTX15_175_JM_CTO_AJ_REG!A1" display="RCTX15_175_JM_CTO_AJ_REG" xr:uid="{00000000-0004-0000-F501-0000ED000000}"/>
    <hyperlink ref="D254" location="RCTX15_181_JM_SIM_AJ_STD!A1" display="RCTX15_181_JM_SIM_AJ_STD" xr:uid="{00000000-0004-0000-F501-0000EE000000}"/>
    <hyperlink ref="D255" location="RCTX15_JM_SIM_AJ_STD!A1" display="RCTX15_JM_SIM_AJ_STD" xr:uid="{00000000-0004-0000-F501-0000EF000000}"/>
    <hyperlink ref="D256" location="RCTX19_084_CONTA_RSC!A1" display="RCTX19_084_CONTA_RSC" xr:uid="{00000000-0004-0000-F501-0000F0000000}"/>
    <hyperlink ref="D257" location="RCTX202_MIRROR_CCIN!A1" display="RCTX202_MIRROR_CCIN" xr:uid="{00000000-0004-0000-F501-0000F1000000}"/>
    <hyperlink ref="D258" location="RCTX202_MIRROR_CCIN_FC_VC!A1" display="RCTX202_MIRROR_CCIN_FC_VC" xr:uid="{00000000-0004-0000-F501-0000F2000000}"/>
    <hyperlink ref="D259" location="RCTX208_INFOFINAM_DELTA_D!A1" display="RCTX208_INFOFINAM_DELTA_D" xr:uid="{00000000-0004-0000-F501-0000F3000000}"/>
    <hyperlink ref="D260" location="RCTX208_INFOFINAM_DELTA_M!A1" display="RCTX208_INFOFINAM_DELTA_M" xr:uid="{00000000-0004-0000-F501-0000F4000000}"/>
    <hyperlink ref="D261" location="RCTX209_RESPENTIM_DELTA_D!A1" display="RCTX209_RESPENTIM_DELTA_D" xr:uid="{00000000-0004-0000-F501-0000F5000000}"/>
    <hyperlink ref="D262" location="RCTX209_RESPENTIM_DELTA_M!A1" display="RCTX209_RESPENTIM_DELTA_M" xr:uid="{00000000-0004-0000-F501-0000F6000000}"/>
    <hyperlink ref="D263" location="RCTX20_1076_RESP_CS!A1" display="RCTX20_1076_RESP_CS" xr:uid="{00000000-0004-0000-F501-0000F7000000}"/>
    <hyperlink ref="D264" location="RCTX210_PROTINSTR_DELTA_M!A1" display="RCTX210_PROTINSTR_DELTA_M" xr:uid="{00000000-0004-0000-F501-0000F8000000}"/>
    <hyperlink ref="D265" location="RCTX211_INTERPELACAO!A1" display="RCTX211_INTERPELACAO" xr:uid="{00000000-0004-0000-F501-0000F9000000}"/>
    <hyperlink ref="D266" location="RCTX212_AVRISENTM_DELTA_D!A1" display="RCTX212_AVRISENTM_DELTA_D" xr:uid="{00000000-0004-0000-F501-0000FA000000}"/>
    <hyperlink ref="D267" location="RCTX21_847_REESTRUTURADOS!A1" display="RCTX21_847_REESTRUTURADOS" xr:uid="{00000000-0004-0000-F501-0000FB000000}"/>
    <hyperlink ref="D268" location="RCTX21_848_ORIG_DEST_REEST!A1" display="RCTX21_848_ORIG_DEST_REEST" xr:uid="{00000000-0004-0000-F501-0000FC000000}"/>
    <hyperlink ref="D269" location="RCTX221_INFORCOMP_DELTA_M!A1" display="RCTX221_INFORCOMP_DELTA_M" xr:uid="{00000000-0004-0000-F501-0000FD000000}"/>
    <hyperlink ref="D270" location="RCTX222_ENTIDCOMP_DELTA_M!A1" display="RCTX222_ENTIDCOMP_DELTA_M" xr:uid="{00000000-0004-0000-F501-0000FE000000}"/>
    <hyperlink ref="D271" location="RCTX223_PROTECOMP_DELTA_M!A1" display="RCTX223_PROTECOMP_DELTA_M" xr:uid="{00000000-0004-0000-F501-0000FF000000}"/>
    <hyperlink ref="D272" location="RCTX224_JUSTICOMP_DELTA_M!A1" display="RCTX224_JUSTICOMP_DELTA_M" xr:uid="{00000000-0004-0000-F501-000000010000}"/>
    <hyperlink ref="D273" location="RCTX24_475_REMESSAS_CARENCIAS!A1" display="RCTX24_475_REMESSAS_CARENCIAS" xr:uid="{00000000-0004-0000-F501-000001010000}"/>
    <hyperlink ref="D274" location="RCTX25_GARANTIAS_PESSOAIS_GP!A1" display="RCTX25_GARANTIAS_PESSOAIS_GP" xr:uid="{00000000-0004-0000-F501-000002010000}"/>
    <hyperlink ref="D275" location="RCTX26_041_CARENCIAS_EP!A1" display="RCTX26_041_CARENCIAS_EP" xr:uid="{00000000-0004-0000-F501-000003010000}"/>
    <hyperlink ref="D276" location="RCTX27_2015_NEW_DEFAULT!A1" display="RCTX27_2015_NEW_DEFAULT" xr:uid="{00000000-0004-0000-F501-000004010000}"/>
    <hyperlink ref="D277" location="RCTX30_PESSOAS!A1" display="RCTX30_PESSOAS" xr:uid="{00000000-0004-0000-F501-000005010000}"/>
    <hyperlink ref="D278" location="RCTX30_PESSOAS_DOC!A1" display="RCTX30_PESSOAS_DOC" xr:uid="{00000000-0004-0000-F501-000006010000}"/>
    <hyperlink ref="D279" location="SAT001_CLIENTE!A1" display="SAT001_CLIENTE" xr:uid="{00000000-0004-0000-F501-000007010000}"/>
    <hyperlink ref="D280" location="SAT002_RL_CLCNT!A1" display="SAT002_RL_CLCNT" xr:uid="{00000000-0004-0000-F501-000008010000}"/>
    <hyperlink ref="D281" location="SAT003_ENT_EF_PRUDENCIAIS_FS!A1" display="SAT003_ENT_EF_PRUDENCIAIS_FS" xr:uid="{00000000-0004-0000-F501-000009010000}"/>
    <hyperlink ref="D282" location="SAT005_EXCLUSAO_CONTRATOS_FS!A1" display="SAT005_EXCLUSAO_CONTRATOS_FS" xr:uid="{00000000-0004-0000-F501-00000A010000}"/>
    <hyperlink ref="D283" location="SAT006_SUBPRODUTO!A1" display="SAT006_SUBPRODUTO" xr:uid="{00000000-0004-0000-F501-00000B010000}"/>
    <hyperlink ref="D284" location="SAT008_CONTA_CONTRATO!A1" display="SAT008_CONTA_CONTRATO" xr:uid="{00000000-0004-0000-F501-00000C010000}"/>
    <hyperlink ref="D285" location="SAT014_ABAT_CLI_PCSB_FS!A1" display="SAT014_ABAT_CLI_PCSB_FS" xr:uid="{00000000-0004-0000-F501-00000D010000}"/>
    <hyperlink ref="D286" location="SAT015_LOG_ALT_CLI!A1" display="SAT015_LOG_ALT_CLI" xr:uid="{00000000-0004-0000-F501-00000E010000}"/>
    <hyperlink ref="D287" location="SAT016_HABILITACOES!A1" display="SAT016_HABILITACOES" xr:uid="{00000000-0004-0000-F501-00000F010000}"/>
    <hyperlink ref="D288" location="SAT017_GRANDES_RISCOS_FS!A1" display="SAT017_GRANDES_RISCOS_FS" xr:uid="{00000000-0004-0000-F501-000010010000}"/>
    <hyperlink ref="D289" location="SAT020_EXCLUSAO_CTR_FS!A1" display="SAT020_EXCLUSAO_CTR_FS" xr:uid="{00000000-0004-0000-F501-000011010000}"/>
    <hyperlink ref="D290" location="SAT022_CLIENTE_NOTACAO_FS!A1" display="SAT022_CLIENTE_NOTACAO_FS" xr:uid="{00000000-0004-0000-F501-000012010000}"/>
    <hyperlink ref="D291" location="SAT023_GRUPO_ECONOMICO!A1" display="SAT023_GRUPO_ECONOMICO" xr:uid="{00000000-0004-0000-F501-000013010000}"/>
    <hyperlink ref="D292" location="SAT024_CENT_MANUAL_FS!A1" display="SAT024_CENT_MANUAL_FS" xr:uid="{00000000-0004-0000-F501-000014010000}"/>
    <hyperlink ref="D293" location="SAT027_MOEDA!A1" display="SAT027_MOEDA" xr:uid="{00000000-0004-0000-F501-000015010000}"/>
    <hyperlink ref="D294" location="SAT030_EPYR1311!A1" display="SAT030_EPYR1311" xr:uid="{00000000-0004-0000-F501-000016010000}"/>
    <hyperlink ref="D295" location="SAT031_PAIS!A1" display="SAT031_PAIS" xr:uid="{00000000-0004-0000-F501-000017010000}"/>
    <hyperlink ref="D296" location="SAT033_VENDAS_CARTEIRA_FS!A1" display="SAT033_VENDAS_CARTEIRA_FS" xr:uid="{00000000-0004-0000-F501-000018010000}"/>
    <hyperlink ref="D297" location="SAT034_TIPO_DOC_IDENTIF!A1" display="SAT034_TIPO_DOC_IDENTIF" xr:uid="{00000000-0004-0000-F501-000019010000}"/>
    <hyperlink ref="D298" location="SAT037_TIPO_RL_CLCNT!A1" display="SAT037_TIPO_RL_CLCNT" xr:uid="{00000000-0004-0000-F501-00001A010000}"/>
    <hyperlink ref="D299" location="SAT038_SAL_MIN_NAC!A1" display="SAT038_SAL_MIN_NAC" xr:uid="{00000000-0004-0000-F501-00001B010000}"/>
    <hyperlink ref="D300" location="SAT039_PREST_MORATORIA_FS!A1" display="SAT039_PREST_MORATORIA_FS" xr:uid="{00000000-0004-0000-F501-00001C010000}"/>
    <hyperlink ref="D301" location="SAT041_CARENCIAS_EP_FS!A1" display="SAT041_CARENCIAS_EP_FS" xr:uid="{00000000-0004-0000-F501-00001D010000}"/>
    <hyperlink ref="D302" location="SAT043_MAP_CHAVES_IM_FS!A1" display="SAT043_MAP_CHAVES_IM_FS" xr:uid="{00000000-0004-0000-F501-00001E010000}"/>
    <hyperlink ref="D303" location="SAT044_REL_CONTR_FS!A1" display="SAT044_REL_CONTR_FS" xr:uid="{00000000-0004-0000-F501-00001F010000}"/>
    <hyperlink ref="D304" location="SAT045_REL_CAUCOES_FS!A1" display="SAT045_REL_CAUCOES_FS" xr:uid="{00000000-0004-0000-F501-000020010000}"/>
    <hyperlink ref="D305" location="SAT046_CAT_PROD_SEG_FS!A1" display="SAT046_CAT_PROD_SEG_FS" xr:uid="{00000000-0004-0000-F501-000021010000}"/>
    <hyperlink ref="D306" location="SAT047_CAT_PROD_CONFIRM!A1" display="SAT047_CAT_PROD_CONFIRM" xr:uid="{00000000-0004-0000-F501-000022010000}"/>
    <hyperlink ref="D307" location="SAT048_TIPO_GESTOR!A1" display="SAT048_TIPO_GESTOR" xr:uid="{00000000-0004-0000-F501-000023010000}"/>
    <hyperlink ref="D308" location="SAT049_RL_CLGT!A1" display="SAT049_RL_CLGT" xr:uid="{00000000-0004-0000-F501-000024010000}"/>
    <hyperlink ref="D309" location="SAT051_OPERACION_FS!A1" display="SAT051_OPERACION_FS" xr:uid="{00000000-0004-0000-F501-000025010000}"/>
    <hyperlink ref="D310" location="SAT056_COD_POSTAL_FS!A1" display="SAT056_COD_POSTAL_FS" xr:uid="{00000000-0004-0000-F501-000026010000}"/>
    <hyperlink ref="D311" location="SAT060_PROPOSTA!A1" display="SAT060_PROPOSTA" xr:uid="{00000000-0004-0000-F501-000027010000}"/>
    <hyperlink ref="D312" location="SAT071_REGIAO!A1" display="SAT071_REGIAO" xr:uid="{00000000-0004-0000-F501-000028010000}"/>
    <hyperlink ref="D313" location="SAT084_CONTA_RSC!A1" display="SAT084_CONTA_RSC" xr:uid="{00000000-0004-0000-F501-000029010000}"/>
    <hyperlink ref="D314" location="SAT096_SEGMENTO_RSC!A1" display="SAT096_SEGMENTO_RSC" xr:uid="{00000000-0004-0000-F501-00002A010000}"/>
    <hyperlink ref="D315" location="SAT101_JM_CAL_IN_CL_KPI!A1" display="SAT101_JM_CAL_IN_CL_KPI" xr:uid="{00000000-0004-0000-F501-00002B010000}"/>
    <hyperlink ref="D316" location="SAT103_JM_CAL_IN_CO_KPI!A1" display="SAT103_JM_CAL_IN_CO_KPI" xr:uid="{00000000-0004-0000-F501-00002C010000}"/>
    <hyperlink ref="D317" location="SAT1070_CONTAS_FC!A1" display="SAT1070_CONTAS_FC" xr:uid="{00000000-0004-0000-F501-00002D010000}"/>
    <hyperlink ref="D318" location="SAT1071_FACTURA_FC!A1" display="SAT1071_FACTURA_FC" xr:uid="{00000000-0004-0000-F501-00002E010000}"/>
    <hyperlink ref="D319" location="SAT1073_EFEITOS_EF!A1" display="SAT1073_EFEITOS_EF" xr:uid="{00000000-0004-0000-F501-00002F010000}"/>
    <hyperlink ref="D320" location="SAT1075_ENC_REF_EF!A1" display="SAT1075_ENC_REF_EF" xr:uid="{00000000-0004-0000-F501-000030010000}"/>
    <hyperlink ref="D321" location="SAT1076_RL_RESP_CAU_CS!A1" display="SAT1076_RL_RESP_CAU_CS" xr:uid="{00000000-0004-0000-F501-000031010000}"/>
    <hyperlink ref="D322" location="SAT1078_RL_OPER_PROP!A1" display="SAT1078_RL_OPER_PROP" xr:uid="{00000000-0004-0000-F501-000032010000}"/>
    <hyperlink ref="D323" location="SAT1079_REAVAL_IMOV_GP!A1" display="SAT1079_REAVAL_IMOV_GP" xr:uid="{00000000-0004-0000-F501-000033010000}"/>
    <hyperlink ref="D324" location="SAT1080_HIST_PROVISOES!A1" display="SAT1080_HIST_PROVISOES" xr:uid="{00000000-0004-0000-F501-000034010000}"/>
    <hyperlink ref="D325" location="SAT1089_INTERV_CAUCAO!A1" display="SAT1089_INTERV_CAUCAO" xr:uid="{00000000-0004-0000-F501-000035010000}"/>
    <hyperlink ref="D326" location="SAT1093_REGRAS_PR!A1" display="SAT1093_REGRAS_PR" xr:uid="{00000000-0004-0000-F501-000036010000}"/>
    <hyperlink ref="D327" location="SAT1098_SECURITIZA_EMP!A1" display="SAT1098_SECURITIZA_EMP" xr:uid="{00000000-0004-0000-F501-000037010000}"/>
    <hyperlink ref="D328" location="SAT109_JM_CLIEN_JURI_KPI!A1" display="SAT109_JM_CLIEN_JURI_KPI" xr:uid="{00000000-0004-0000-F501-000038010000}"/>
    <hyperlink ref="D329" location="SAT1107_CRED_ELEGIVEL!A1" display="SAT1107_CRED_ELEGIVEL" xr:uid="{00000000-0004-0000-F501-000039010000}"/>
    <hyperlink ref="D330" location="SAT1108_CLI_EMPR_ELEGIVEL!A1" display="SAT1108_CLI_EMPR_ELEGIVEL" xr:uid="{00000000-0004-0000-F501-00003A010000}"/>
    <hyperlink ref="D331" location="SAT1109_EMP_MAGICO!A1" display="SAT1109_EMP_MAGICO" xr:uid="{00000000-0004-0000-F501-00003B010000}"/>
    <hyperlink ref="D332" location="SAT1117_DET_COD_POSTAL!A1" display="SAT1117_DET_COD_POSTAL" xr:uid="{00000000-0004-0000-F501-00003C010000}"/>
    <hyperlink ref="D333" location="SAT1136_BEM_CAUCAO!A1" display="SAT1136_BEM_CAUCAO" xr:uid="{00000000-0004-0000-F501-00003D010000}"/>
    <hyperlink ref="D334" location="SAT1138_GARANT_FINANC!A1" display="SAT1138_GARANT_FINANC" xr:uid="{00000000-0004-0000-F501-00003E010000}"/>
    <hyperlink ref="D335" location="SAT1156_AVALISTAS_EF!A1" display="SAT1156_AVALISTAS_EF" xr:uid="{00000000-0004-0000-F501-00003F010000}"/>
    <hyperlink ref="D336" location="SAT115_JM_CTO_CATEG2_KPI!A1" display="SAT115_JM_CTO_CATEG2_KPI" xr:uid="{00000000-0004-0000-F501-000040010000}"/>
    <hyperlink ref="D337" location="SAT1172_REL_INTERV!A1" display="SAT1172_REL_INTERV" xr:uid="{00000000-0004-0000-F501-000041010000}"/>
    <hyperlink ref="D338" location="SAT1175_MOVIM_DEB_CRED!A1" display="SAT1175_MOVIM_DEB_CRED" xr:uid="{00000000-0004-0000-F501-000042010000}"/>
    <hyperlink ref="D339" location="SAT1176_PRESTACOES_ECL!A1" display="SAT1176_PRESTACOES_ECL" xr:uid="{00000000-0004-0000-F501-000043010000}"/>
    <hyperlink ref="D340" location="SAT1179_TIPO_CRED!A1" display="SAT1179_TIPO_CRED" xr:uid="{00000000-0004-0000-F501-000044010000}"/>
    <hyperlink ref="D341" location="SAT1198_PROPOSTA_SR!A1" display="SAT1198_PROPOSTA_SR" xr:uid="{00000000-0004-0000-F501-000045010000}"/>
    <hyperlink ref="D342" location="SAT1201_FA_CONTRATOS_FS!A1" display="SAT1201_FA_CONTRATOS_FS" xr:uid="{00000000-0004-0000-F501-000046010000}"/>
    <hyperlink ref="D343" location="SAT1201_JUSTIFIC_CRED!A1" display="SAT1201_JUSTIFIC_CRED" xr:uid="{00000000-0004-0000-F501-000047010000}"/>
    <hyperlink ref="D344" location="SAT1203_FA_INTERVENIENTES_FS!A1" display="SAT1203_FA_INTERVENIENTES_FS" xr:uid="{00000000-0004-0000-F501-000048010000}"/>
    <hyperlink ref="D345" location="SAT1204_FA_GARANTIAS_FS!A1" display="SAT1204_FA_GARANTIAS_FS" xr:uid="{00000000-0004-0000-F501-000049010000}"/>
    <hyperlink ref="D346" location="SAT1205_LG_CONTRATOS_FS!A1" display="SAT1205_LG_CONTRATOS_FS" xr:uid="{00000000-0004-0000-F501-00004A010000}"/>
    <hyperlink ref="D347" location="SAT1207_LG_INTERVENIENTES_FS!A1" display="SAT1207_LG_INTERVENIENTES_FS" xr:uid="{00000000-0004-0000-F501-00004B010000}"/>
    <hyperlink ref="D348" location="SAT1208_LG_GARANTIAS_FS!A1" display="SAT1208_LG_GARANTIAS_FS" xr:uid="{00000000-0004-0000-F501-00004C010000}"/>
    <hyperlink ref="D349" location="SAT1209_TAXAS_DC_FS!A1" display="SAT1209_TAXAS_DC_FS" xr:uid="{00000000-0004-0000-F501-00004D010000}"/>
    <hyperlink ref="D350" location="SAT1210_TAXAS_TC_FS!A1" display="SAT1210_TAXAS_TC_FS" xr:uid="{00000000-0004-0000-F501-00004E010000}"/>
    <hyperlink ref="D351" location="SAT1213_JUSTIFIC_CRED!A1" display="SAT1213_JUSTIFIC_CRED" xr:uid="{00000000-0004-0000-F501-00004F010000}"/>
    <hyperlink ref="D352" location="SAT124_CONTA_CAUCAO!A1" display="SAT124_CONTA_CAUCAO" xr:uid="{00000000-0004-0000-F501-000050010000}"/>
    <hyperlink ref="D353" location="SAT1294_POOL_VENDA!A1" display="SAT1294_POOL_VENDA" xr:uid="{00000000-0004-0000-F501-000051010000}"/>
    <hyperlink ref="D354" location="SAT1295_CONTR_OPER_CRE!A1" display="SAT1295_CONTR_OPER_CRE" xr:uid="{00000000-0004-0000-F501-000052010000}"/>
    <hyperlink ref="D355" location="SAT131_JM_GARANT_CTO_KPI!A1" display="SAT131_JM_GARANT_CTO_KPI" xr:uid="{00000000-0004-0000-F501-000053010000}"/>
    <hyperlink ref="D356" location="SAT139_CARTAO!A1" display="SAT139_CARTAO" xr:uid="{00000000-0004-0000-F501-000054010000}"/>
    <hyperlink ref="D357" location="SAT144_MORADA_CL!A1" display="SAT144_MORADA_CL" xr:uid="{00000000-0004-0000-F501-000055010000}"/>
    <hyperlink ref="D358" location="SAT147_TITULO_FS!A1" display="SAT147_TITULO_FS" xr:uid="{00000000-0004-0000-F501-000056010000}"/>
    <hyperlink ref="D359" location="SAT149_GARANTIA!A1" display="SAT149_GARANTIA" xr:uid="{00000000-0004-0000-F501-000057010000}"/>
    <hyperlink ref="D360" location="SAT1501_SGM!A1" display="SAT1501_SGM" xr:uid="{00000000-0004-0000-F501-000058010000}"/>
    <hyperlink ref="D361" location="SAT158_ARREMATACOES_FS!A1" display="SAT158_ARREMATACOES_FS" xr:uid="{00000000-0004-0000-F501-000059010000}"/>
    <hyperlink ref="D362" location="SAT169_JM_VAR_CALCUL_KPI!A1" display="SAT169_JM_VAR_CALCUL_KPI" xr:uid="{00000000-0004-0000-F501-00005A010000}"/>
    <hyperlink ref="D363" location="SAT171_JM_TRZ_CLIENTE_KPI!A1" display="SAT171_JM_TRZ_CLIENTE_KPI" xr:uid="{00000000-0004-0000-F501-00005B010000}"/>
    <hyperlink ref="D364" location="SAT173_JM_GARAN_UTIL_KPI!A1" display="SAT173_JM_GARAN_UTIL_KPI" xr:uid="{00000000-0004-0000-F501-00005C010000}"/>
    <hyperlink ref="D365" location="SAT175_CLIENTE_EMP!A1" display="SAT175_CLIENTE_EMP" xr:uid="{00000000-0004-0000-F501-00005D010000}"/>
    <hyperlink ref="D366" location="SAT175_JM_CTO_AJ_REG_KPI!A1" display="SAT175_JM_CTO_AJ_REG_KPI" xr:uid="{00000000-0004-0000-F501-00005E010000}"/>
    <hyperlink ref="D367" location="SAT176_CLIENTE_MARCA!A1" display="SAT176_CLIENTE_MARCA" xr:uid="{00000000-0004-0000-F501-00005F010000}"/>
    <hyperlink ref="D368" location="SAT181_JM_SIM_AJ_STD_KPI!A1" display="SAT181_JM_SIM_AJ_STD_KPI" xr:uid="{00000000-0004-0000-F501-000060010000}"/>
    <hyperlink ref="D369" location="SAT2000_SIND_IDCONTSIND_FS!A1" display="SAT2000_SIND_IDCONTSIND_FS" xr:uid="{00000000-0004-0000-F501-000061010000}"/>
    <hyperlink ref="D370" location="SAT2001_SIND_RELENTSIND_FS!A1" display="SAT2001_SIND_RELENTSIND_FS" xr:uid="{00000000-0004-0000-F501-000062010000}"/>
    <hyperlink ref="D371" location="SAT2002_SIND_ENTIDADES_FS!A1" display="SAT2002_SIND_ENTIDADES_FS" xr:uid="{00000000-0004-0000-F501-000063010000}"/>
    <hyperlink ref="D372" location="SAT2004_DESAGREGA_DESC_FS!A1" display="SAT2004_DESAGREGA_DESC_FS" xr:uid="{00000000-0004-0000-F501-000064010000}"/>
    <hyperlink ref="D373" location="SAT2007_LG_IDCONTSIND_FS!A1" display="SAT2007_LG_IDCONTSIND_FS" xr:uid="{00000000-0004-0000-F501-000065010000}"/>
    <hyperlink ref="D374" location="SAT2008_LG_RELENTSIND_FS!A1" display="SAT2008_LG_RELENTSIND_FS" xr:uid="{00000000-0004-0000-F501-000066010000}"/>
    <hyperlink ref="D375" location="SAT2009_LG_ENTID_SIND_FS!A1" display="SAT2009_LG_ENTID_SIND_FS" xr:uid="{00000000-0004-0000-F501-000067010000}"/>
    <hyperlink ref="D376" location="SAT2010_BALCAO!A1" display="SAT2010_BALCAO" xr:uid="{00000000-0004-0000-F501-000068010000}"/>
    <hyperlink ref="D377" location="SAT2011_UNIV_DL22_202103_FS!A1" display="SAT2011_UNIV_DL22_202103_FS" xr:uid="{00000000-0004-0000-F501-000069010000}"/>
    <hyperlink ref="D378" location="SAT2012_DESISTENCIAS_DL22_FS!A1" display="SAT2012_DESISTENCIAS_DL22_FS" xr:uid="{00000000-0004-0000-F501-00006A010000}"/>
    <hyperlink ref="D379" location="SAT2015_ND_CONTRATO_FS!A1" display="SAT2015_ND_CONTRATO_FS" xr:uid="{00000000-0004-0000-F501-00006B010000}"/>
    <hyperlink ref="D380" location="SAT202_CONTAS_CTB!A1" display="SAT202_CONTAS_CTB" xr:uid="{00000000-0004-0000-F501-00006C010000}"/>
    <hyperlink ref="D381" location="SAT207_CAMBIOS!A1" display="SAT207_CAMBIOS" xr:uid="{00000000-0004-0000-F501-00006D010000}"/>
    <hyperlink ref="D382" location="SAT211_END_REGIONAL!A1" display="SAT211_END_REGIONAL" xr:uid="{00000000-0004-0000-F501-00006E010000}"/>
    <hyperlink ref="D383" location="SAT222_RL_CLIENTE_PERS!A1" display="SAT222_RL_CLIENTE_PERS" xr:uid="{00000000-0004-0000-F501-00006F010000}"/>
    <hyperlink ref="D384" location="SAT233_PROTOCOLO!A1" display="SAT233_PROTOCOLO" xr:uid="{00000000-0004-0000-F501-000070010000}"/>
    <hyperlink ref="D385" location="SAT288_RL_PRODUTO!A1" display="SAT288_RL_PRODUTO" xr:uid="{00000000-0004-0000-F501-000071010000}"/>
    <hyperlink ref="D386" location="SAT289_PRODUTO_EP!A1" display="SAT289_PRODUTO_EP" xr:uid="{00000000-0004-0000-F501-000072010000}"/>
    <hyperlink ref="D387" location="SAT325_PRODUTO_GRUPO!A1" display="SAT325_PRODUTO_GRUPO" xr:uid="{00000000-0004-0000-F501-000073010000}"/>
    <hyperlink ref="D388" location="SAT327_PERIODICIDADE_EP!A1" display="SAT327_PERIODICIDADE_EP" xr:uid="{00000000-0004-0000-F501-000074010000}"/>
    <hyperlink ref="D389" location="SAT332_OPER_PROCESSO!A1" display="SAT332_OPER_PROCESSO" xr:uid="{00000000-0004-0000-F501-000075010000}"/>
    <hyperlink ref="D390" location="SAT333_CONTA_CARTAO!A1" display="SAT333_CONTA_CARTAO" xr:uid="{00000000-0004-0000-F501-000076010000}"/>
    <hyperlink ref="D391" location="SAT347_CLI_GRUPOECONOM_LM!A1" display="SAT347_CLI_GRUPOECONOM_LM" xr:uid="{00000000-0004-0000-F501-000077010000}"/>
    <hyperlink ref="D392" location="SAT356_COTACAO_FU!A1" display="SAT356_COTACAO_FU" xr:uid="{00000000-0004-0000-F501-000078010000}"/>
    <hyperlink ref="D393" location="SAT357_CONTAS_FU!A1" display="SAT357_CONTAS_FU" xr:uid="{00000000-0004-0000-F501-000079010000}"/>
    <hyperlink ref="D394" location="SAT363_TITULAR_CNT_SG!A1" display="SAT363_TITULAR_CNT_SG" xr:uid="{00000000-0004-0000-F501-00007A010000}"/>
    <hyperlink ref="D395" location="SAT367_REGISTOS_GP!A1" display="SAT367_REGISTOS_GP" xr:uid="{00000000-0004-0000-F501-00007B010000}"/>
    <hyperlink ref="D396" location="SAT368_BENS_GP!A1" display="SAT368_BENS_GP" xr:uid="{00000000-0004-0000-F501-00007C010000}"/>
    <hyperlink ref="D397" location="SAT372_AVAL_IMOV_GP!A1" display="SAT372_AVAL_IMOV_GP" xr:uid="{00000000-0004-0000-F501-00007D010000}"/>
    <hyperlink ref="D398" location="SAT377_CONTRATOS_GP!A1" display="SAT377_CONTRATOS_GP" xr:uid="{00000000-0004-0000-F501-00007E010000}"/>
    <hyperlink ref="D399" location="SAT379_INTERV_GP!A1" display="SAT379_INTERV_GP" xr:uid="{00000000-0004-0000-F501-00007F010000}"/>
    <hyperlink ref="D400" location="SAT383_PRECOS_STANDARD!A1" display="SAT383_PRECOS_STANDARD" xr:uid="{00000000-0004-0000-F501-000080010000}"/>
    <hyperlink ref="D401" location="SAT385_TAXAS_GP!A1" display="SAT385_TAXAS_GP" xr:uid="{00000000-0004-0000-F501-000081010000}"/>
    <hyperlink ref="D402" location="SAT389_CONTAS_EP!A1" display="SAT389_CONTAS_EP" xr:uid="{00000000-0004-0000-F501-000082010000}"/>
    <hyperlink ref="D403" location="SAT390_CARACT_EP!A1" display="SAT390_CARACT_EP" xr:uid="{00000000-0004-0000-F501-000083010000}"/>
    <hyperlink ref="D404" location="SAT391_LIQUID_EP!A1" display="SAT391_LIQUID_EP" xr:uid="{00000000-0004-0000-F501-000084010000}"/>
    <hyperlink ref="D405" location="SAT393_QUOTA_EP!A1" display="SAT393_QUOTA_EP" xr:uid="{00000000-0004-0000-F501-000085010000}"/>
    <hyperlink ref="D406" location="SAT394_MOV_EP!A1" display="SAT394_MOV_EP" xr:uid="{00000000-0004-0000-F501-000086010000}"/>
    <hyperlink ref="D407" location="SAT397_PROCESSOS_GP_FS!A1" display="SAT397_PROCESSOS_GP_FS" xr:uid="{00000000-0004-0000-F501-000087010000}"/>
    <hyperlink ref="D408" location="SAT407_REMESSAS_IM_ES!A1" display="SAT407_REMESSAS_IM_ES" xr:uid="{00000000-0004-0000-F501-000088010000}"/>
    <hyperlink ref="D409" location="SAT408_REM_MOV_IM_ES_FS!A1" display="SAT408_REM_MOV_IM_ES_FS" xr:uid="{00000000-0004-0000-F501-000089010000}"/>
    <hyperlink ref="D410" location="SAT411_CREDITOS_IM_ES!A1" display="SAT411_CREDITOS_IM_ES" xr:uid="{00000000-0004-0000-F501-00008A010000}"/>
    <hyperlink ref="D411" location="SAT413_HIST_COT_TT!A1" display="SAT413_HIST_COT_TT" xr:uid="{00000000-0004-0000-F501-00008B010000}"/>
    <hyperlink ref="D412" location="SAT415_SALDOS_CTS_TT_FS!A1" display="SAT415_SALDOS_CTS_TT_FS" xr:uid="{00000000-0004-0000-F501-00008C010000}"/>
    <hyperlink ref="D413" location="SAT419_TAXAS_DET_CA_FS!A1" display="SAT419_TAXAS_DET_CA_FS" xr:uid="{00000000-0004-0000-F501-00008D010000}"/>
    <hyperlink ref="D414" location="SAT439_MOROSO!A1" display="SAT439_MOROSO" xr:uid="{00000000-0004-0000-F501-00008E010000}"/>
    <hyperlink ref="D415" location="SAT457_PROP_MULTICR_PR!A1" display="SAT457_PROP_MULTICR_PR" xr:uid="{00000000-0004-0000-F501-00008F010000}"/>
    <hyperlink ref="D416" location="SAT458_PROP_HIPOTEC_PR!A1" display="SAT458_PROP_HIPOTEC_PR" xr:uid="{00000000-0004-0000-F501-000090010000}"/>
    <hyperlink ref="D417" location="SAT460_SUBCONTRATOS_DP_FS!A1" display="SAT460_SUBCONTRATOS_DP_FS" xr:uid="{00000000-0004-0000-F501-000091010000}"/>
    <hyperlink ref="D418" location="SAT462_REL_CONTRATO_DP!A1" display="SAT462_REL_CONTRATO_DP" xr:uid="{00000000-0004-0000-F501-000092010000}"/>
    <hyperlink ref="D419" location="SAT468_REG_PLANO_PR!A1" display="SAT468_REG_PLANO_PR" xr:uid="{00000000-0004-0000-F501-000093010000}"/>
    <hyperlink ref="D420" location="SAT469_REMESSAS_EX_ES!A1" display="SAT469_REMESSAS_EX_ES" xr:uid="{00000000-0004-0000-F501-000094010000}"/>
    <hyperlink ref="D421" location="SAT470_REM_MOV_EX_ES_FS!A1" display="SAT470_REM_MOV_EX_ES_FS" xr:uid="{00000000-0004-0000-F501-000095010000}"/>
    <hyperlink ref="D422" location="SAT472_CREDITOS_EX_ES!A1" display="SAT472_CREDITOS_EX_ES" xr:uid="{00000000-0004-0000-F501-000096010000}"/>
    <hyperlink ref="D423" location="SAT475_REMESSAS_CARENCIAS_FS!A1" display="SAT475_REMESSAS_CARENCIAS_FS" xr:uid="{00000000-0004-0000-F501-000097010000}"/>
    <hyperlink ref="D424" location="SAT506_OPERACAO_IMP_CI!A1" display="SAT506_OPERACAO_IMP_CI" xr:uid="{00000000-0004-0000-F501-000098010000}"/>
    <hyperlink ref="D425" location="SAT565_DEM_RESULT_CC!A1" display="SAT565_DEM_RESULT_CC" xr:uid="{00000000-0004-0000-F501-000099010000}"/>
    <hyperlink ref="D426" location="SAT600_GAR_AVALES_FS!A1" display="SAT600_GAR_AVALES_FS" xr:uid="{00000000-0004-0000-F501-00009A010000}"/>
    <hyperlink ref="D427" location="SAT636_EVENTOS_PARI_PER!A1" display="SAT636_EVENTOS_PARI_PER" xr:uid="{00000000-0004-0000-F501-00009B010000}"/>
    <hyperlink ref="D428" location="SAT641_CNTEVENT_PARI_PER!A1" display="SAT641_CNTEVENT_PARI_PER" xr:uid="{00000000-0004-0000-F501-00009C010000}"/>
    <hyperlink ref="D429" location="SAT676_CLIENTE_TL_FS!A1" display="SAT676_CLIENTE_TL_FS" xr:uid="{00000000-0004-0000-F501-00009D010000}"/>
    <hyperlink ref="D430" location="SAT844_CARTOES_ATR_CA_CC_FS!A1" display="SAT844_CARTOES_ATR_CA_CC_FS" xr:uid="{00000000-0004-0000-F501-00009E010000}"/>
    <hyperlink ref="D431" location="SAT845_CARTEIRA_MANUAL_FS!A1" display="SAT845_CARTEIRA_MANUAL_FS" xr:uid="{00000000-0004-0000-F501-00009F010000}"/>
    <hyperlink ref="D432" location="SAT846_CARTEIRAS_IC!A1" display="SAT846_CARTEIRAS_IC" xr:uid="{00000000-0004-0000-F501-0000A0010000}"/>
    <hyperlink ref="D433" location="SAT847_REESTRUTURADOS_FS!A1" display="SAT847_REESTRUTURADOS_FS" xr:uid="{00000000-0004-0000-F501-0000A1010000}"/>
    <hyperlink ref="D434" location="SAT848_ORIG_DEST_REEST_FS!A1" display="SAT848_ORIG_DEST_REEST_FS" xr:uid="{00000000-0004-0000-F501-0000A2010000}"/>
    <hyperlink ref="D435" location="SAT849_TITULARIZ_SINTETICAS!A1" display="SAT849_TITULARIZ_SINTETICAS" xr:uid="{00000000-0004-0000-F501-0000A3010000}"/>
    <hyperlink ref="D436" location="SAT978_FUSAO_CLI!A1" display="SAT978_FUSAO_CLI" xr:uid="{00000000-0004-0000-F501-0000A4010000}"/>
    <hyperlink ref="D437" location="T_F_AVRISENTD!A1" display="T_F_AVRISENTD" xr:uid="{00000000-0004-0000-F501-0000A5010000}"/>
    <hyperlink ref="D438" location="T_F_AVRISENTM!A1" display="T_F_AVRISENTM" xr:uid="{00000000-0004-0000-F501-0000A6010000}"/>
    <hyperlink ref="D439" location="T_F_CARACTESP!A1" display="T_F_CARACTESP" xr:uid="{00000000-0004-0000-F501-0000A7010000}"/>
    <hyperlink ref="D442" location="T_F_CTRTINSTR!A1" display="T_F_CTRTINSTR" xr:uid="{00000000-0004-0000-F501-0000A8010000}"/>
    <hyperlink ref="D443" location="T_F_ENTDRELAC!A1" display="T_F_ENTDRELAC" xr:uid="{00000000-0004-0000-F501-0000A9010000}"/>
    <hyperlink ref="D444" location="T_F_ENTDSDOCS!A1" display="T_F_ENTDSDOCS" xr:uid="{00000000-0004-0000-F501-0000AA010000}"/>
    <hyperlink ref="D449" location="T_F_ENTIDADES!A1" display="T_F_ENTIDADES" xr:uid="{00000000-0004-0000-F501-0000AB010000}"/>
    <hyperlink ref="D454" location="T_F_ENTIDCOMP!A1" display="T_F_ENTIDCOMP" xr:uid="{00000000-0004-0000-F501-0000AC010000}"/>
    <hyperlink ref="D456" location="T_F_ENTIDSIND!A1" display="T_F_ENTIDSIND" xr:uid="{00000000-0004-0000-F501-0000AD010000}"/>
    <hyperlink ref="D459" location="T_F_ENTRISCOM!A1" display="T_F_ENTRISCOM" xr:uid="{00000000-0004-0000-F501-0000AE010000}"/>
    <hyperlink ref="D460" location="T_F_INFOCONTB!A1" display="T_F_INFOCONTB" xr:uid="{00000000-0004-0000-F501-0000AF010000}"/>
    <hyperlink ref="D462" location="T_F_INFOFINAD!A1" display="T_F_INFOFINAD" xr:uid="{00000000-0004-0000-F501-0000B0010000}"/>
    <hyperlink ref="D463" location="T_F_INFOFINAM!A1" display="T_F_INFOFINAM" xr:uid="{00000000-0004-0000-F501-0000B1010000}"/>
    <hyperlink ref="D468" location="T_F_INFORCOMP!A1" display="T_F_INFORCOMP" xr:uid="{00000000-0004-0000-F501-0000B2010000}"/>
    <hyperlink ref="D470" location="T_F_INFORISCO!A1" display="T_F_INFORISCO" xr:uid="{00000000-0004-0000-F501-0000B3010000}"/>
    <hyperlink ref="D471" location="T_F_JUSTICOMP!A1" display="T_F_JUSTICOMP" xr:uid="{00000000-0004-0000-F501-0000B4010000}"/>
    <hyperlink ref="D473" location="T_F_LIGCINSTR!A1" display="T_F_LIGCINSTR" xr:uid="{00000000-0004-0000-F501-0000B5010000}"/>
    <hyperlink ref="D475" location="T_F_PROTECOES!A1" display="T_F_PROTECOES" xr:uid="{00000000-0004-0000-F501-0000B6010000}"/>
    <hyperlink ref="D477" location="T_F_PROTECOMP!A1" display="T_F_PROTECOMP" xr:uid="{00000000-0004-0000-F501-0000B7010000}"/>
    <hyperlink ref="D478" location="T_F_PROTEXPOS!A1" display="T_F_PROTEXPOS" xr:uid="{00000000-0004-0000-F501-0000B8010000}"/>
    <hyperlink ref="D481" location="T_F_PROTINSTR!A1" display="T_F_PROTINSTR" xr:uid="{00000000-0004-0000-F501-0000B9010000}"/>
    <hyperlink ref="D483" location="T_F_RESPENTID!A1" display="T_F_RESPENTID" xr:uid="{00000000-0004-0000-F501-0000BA010000}"/>
    <hyperlink ref="D486" location="T_F_RESPENTIM!A1" display="T_F_RESPENTIM" xr:uid="{00000000-0004-0000-F501-0000BB010000}"/>
    <hyperlink ref="D489" location="T_F_RISCINSTR!A1" display="T_F_RISCINSTR" xr:uid="{00000000-0004-0000-F501-0000BC010000}"/>
    <hyperlink ref="D495" location="T_MIRROR_CCIN_CARACTESP!A1" display="T_MIRROR_CCIN_CARACTESP" xr:uid="{00000000-0004-0000-F501-0000BD010000}"/>
    <hyperlink ref="D514" location="T_MIRROR_CCIN_ENTSIND!A1" display="T_MIRROR_CCIN_ENTSIND" xr:uid="{00000000-0004-0000-F501-0000BE010000}"/>
    <hyperlink ref="D515" location="T_MIRROR_CCIN_INFINST!A1" display="T_MIRROR_CCIN_INFINST" xr:uid="{00000000-0004-0000-F501-0000BF010000}"/>
    <hyperlink ref="D516" location="T_MIRROR_CCIN_INFRISCOINST!A1" display="T_MIRROR_CCIN_INFRISCOINST" xr:uid="{00000000-0004-0000-F501-0000C0010000}"/>
    <hyperlink ref="D517" location="T_MIRROR_CCIN_LIGINST!A1" display="T_MIRROR_CCIN_LIGINST" xr:uid="{00000000-0004-0000-F501-0000C1010000}"/>
    <hyperlink ref="D518" location="T_MIRROR_CENT_DOCID!A1" display="T_MIRROR_CENT_DOCID" xr:uid="{00000000-0004-0000-F501-0000C2010000}"/>
    <hyperlink ref="D519" location="T_MIRROR_CENT_INFENT!A1" display="T_MIRROR_CENT_INFENT" xr:uid="{00000000-0004-0000-F501-0000C3010000}"/>
    <hyperlink ref="D520" location="T_MIRROR_CICC_INFINST!A1" display="T_MIRROR_CICC_INFINST" xr:uid="{00000000-0004-0000-F501-0000C4010000}"/>
    <hyperlink ref="D521" location="T_MIRROR_CIN_INFFININST!A1" display="T_MIRROR_CIN_INFFININST" xr:uid="{00000000-0004-0000-F501-0000C5010000}"/>
    <hyperlink ref="D522" location="T_MIRROR_CIN_RESPENTINST!A1" display="T_MIRROR_CIN_RESPENTINST" xr:uid="{00000000-0004-0000-F501-0000C6010000}"/>
    <hyperlink ref="D523" location="T_MIRROR_CPRT_INFPRO!A1" display="T_MIRROR_CPRT_INFPRO" xr:uid="{00000000-0004-0000-F501-0000C7010000}"/>
    <hyperlink ref="D524" location="T_M_CCIN_CARACTESP!A1" display="T_M_CCIN_CARACTESP" xr:uid="{00000000-0004-0000-F501-0000C8010000}"/>
    <hyperlink ref="D527" location="T_M_CCIN_ENTSIND!A1" display="T_M_CCIN_ENTSIND" xr:uid="{00000000-0004-0000-F501-0000C9010000}"/>
    <hyperlink ref="D528" location="T_M_CCIN_INFINST!A1" display="T_M_CCIN_INFINST" xr:uid="{00000000-0004-0000-F501-0000CA010000}"/>
    <hyperlink ref="D529" location="T_M_CCIN_INFRISCOINST!A1" display="T_M_CCIN_INFRISCOINST" xr:uid="{00000000-0004-0000-F501-0000CB010000}"/>
    <hyperlink ref="D530" location="T_M_CCIN_LIGINST!A1" display="T_M_CCIN_LIGINST" xr:uid="{00000000-0004-0000-F501-0000CC010000}"/>
    <hyperlink ref="D531" location="T_M_CENT_DOCID!A1" display="T_M_CENT_DOCID" xr:uid="{00000000-0004-0000-F501-0000CD010000}"/>
    <hyperlink ref="D532" location="T_M_CENT_INFENT!A1" display="T_M_CENT_INFENT" xr:uid="{00000000-0004-0000-F501-0000CE010000}"/>
    <hyperlink ref="D533" location="T_M_CER_CLIENTEREL!A1" display="T_M_CER_CLIENTEREL" xr:uid="{00000000-0004-0000-F501-0000CF010000}"/>
    <hyperlink ref="D534" location="T_M_CER_INFRISCOENT!A1" display="T_M_CER_INFRISCOENT" xr:uid="{00000000-0004-0000-F501-0000D0010000}"/>
    <hyperlink ref="D535" location="T_M_CER_RISCOENT!A1" display="T_M_CER_RISCOENT" xr:uid="{00000000-0004-0000-F501-0000D1010000}"/>
    <hyperlink ref="D536" location="T_M_CICC_ENTCOMP!A1" display="T_M_CICC_ENTCOMP" xr:uid="{00000000-0004-0000-F501-0000D2010000}"/>
    <hyperlink ref="D537" location="T_M_CICC_INFINST!A1" display="T_M_CICC_INFINST" xr:uid="{00000000-0004-0000-F501-0000D3010000}"/>
    <hyperlink ref="D538" location="T_M_CICC_JUSTCOMP!A1" display="T_M_CICC_JUSTCOMP" xr:uid="{00000000-0004-0000-F501-0000D4010000}"/>
    <hyperlink ref="D539" location="T_M_CICC_PROTCOMP!A1" display="T_M_CICC_PROTCOMP" xr:uid="{00000000-0004-0000-F501-0000D5010000}"/>
    <hyperlink ref="D540" location="T_M_CIND_E_INFDIAENT!A1" display="T_M_CIND_E_INFDIAENT" xr:uid="{00000000-0004-0000-F501-0000D6010000}"/>
    <hyperlink ref="D541" location="T_M_CIND_I_ENTINSTDIA!A1" display="T_M_CIND_I_ENTINSTDIA" xr:uid="{00000000-0004-0000-F501-0000D7010000}"/>
    <hyperlink ref="D542" location="T_M_CIND_I_INFDIAINSTFIN!A1" display="T_M_CIND_I_INFDIAINSTFIN" xr:uid="{00000000-0004-0000-F501-0000D8010000}"/>
    <hyperlink ref="D543" location="T_M_CIN_INFCONTBINST!A1" display="T_M_CIN_INFCONTBINST" xr:uid="{00000000-0004-0000-F501-0000D9010000}"/>
    <hyperlink ref="D544" location="T_M_CIN_INFFININST!A1" display="T_M_CIN_INFFININST" xr:uid="{00000000-0004-0000-F501-0000DA010000}"/>
    <hyperlink ref="D545" location="T_M_CIN_INFPERINST!A1" display="T_M_CIN_INFPERINST" xr:uid="{00000000-0004-0000-F501-0000DB010000}"/>
    <hyperlink ref="D546" location="T_M_CIN_INFRINST!A1" display="T_M_CIN_INFRINST" xr:uid="{00000000-0004-0000-F501-0000DC010000}"/>
    <hyperlink ref="D547" location="T_M_CIN_LISTPROTINST!A1" display="T_M_CIN_LISTPROTINST" xr:uid="{00000000-0004-0000-F501-0000DD010000}"/>
    <hyperlink ref="D548" location="T_M_CIN_PROTINST!A1" display="T_M_CIN_PROTINST" xr:uid="{00000000-0004-0000-F501-0000DE010000}"/>
    <hyperlink ref="D549" location="T_M_CIN_RESPENTINST!A1" display="T_M_CIN_RESPENTINST" xr:uid="{00000000-0004-0000-F501-0000DF010000}"/>
    <hyperlink ref="D550" location="T_M_CPRT_INFPRO!A1" display="T_M_CPRT_INFPRO" xr:uid="{00000000-0004-0000-F501-0000E0010000}"/>
    <hyperlink ref="D551" location="T_PARAM_DOMINIOS_BDP_INTERNO!A1" display="T_PARAM_DOMINIOS_BDP_INTERNO" xr:uid="{00000000-0004-0000-F501-0000E1010000}"/>
    <hyperlink ref="D552" location="T_REF_CODIGOSDOMINIOBDP!A1" display="T_REF_CODIGOSDOMINIOBDP" xr:uid="{00000000-0004-0000-F501-0000E2010000}"/>
    <hyperlink ref="D553" location="T_AUX_DELTA_CCIN!A1" display="T_AUX_DELTA_CCIN" xr:uid="{00000000-0004-0000-F501-0000E3010000}"/>
    <hyperlink ref="D554" location="T_AUX_DELTA_CENT!A1" display="T_AUX_DELTA_CENT" xr:uid="{00000000-0004-0000-F501-0000E4010000}"/>
    <hyperlink ref="D555" location="T_AUX_DELTA_CPRT!A1" display="T_AUX_DELTA_CPRT" xr:uid="{00000000-0004-0000-F501-0000E5010000}"/>
    <hyperlink ref="D556" location="T_AUX_EXTRAC_CENT!A1" display="T_AUX_EXTRAC_CENT" xr:uid="{00000000-0004-0000-F501-0000E6010000}"/>
    <hyperlink ref="D557" location="T_AUX_EXTRAC_CENT_INFENT!A1" display="T_AUX_EXTRAC_CENT_INFENT" xr:uid="{00000000-0004-0000-F501-0000E7010000}"/>
    <hyperlink ref="D558" location="T_AUX_M_CCIN_INFINST!A1" display="T_AUX_M_CCIN_INFINST" xr:uid="{00000000-0004-0000-F501-0000E8010000}"/>
    <hyperlink ref="D559" location="T_AUX_M_CENT_INFENT!A1" display="T_AUX_M_CENT_INFENT" xr:uid="{00000000-0004-0000-F501-0000E9010000}"/>
    <hyperlink ref="D560" location="T_AUX_M_CICC_INFINST!A1" display="T_AUX_M_CICC_INFINST" xr:uid="{00000000-0004-0000-F501-0000EA010000}"/>
    <hyperlink ref="D561" location="T_AUX_M_CIN_INFPERINST!A1" display="T_AUX_M_CIN_INFPERINST" xr:uid="{00000000-0004-0000-F501-0000EB010000}"/>
    <hyperlink ref="D562" location="T_AUX_M_CPRT_INFPRO!A1" display="T_AUX_M_CPRT_INFPRO" xr:uid="{00000000-0004-0000-F501-0000EC010000}"/>
    <hyperlink ref="D563" location="T_CTR_FICHEIROS_IN!A1" display="T_CTR_FICHEIROS_IN" xr:uid="{00000000-0004-0000-F501-0000ED010000}"/>
    <hyperlink ref="D564" location="T_CTR_FICHEIROS_IN_BDP!A1" display="T_CTR_FICHEIROS_IN_BDP" xr:uid="{00000000-0004-0000-F501-0000EE010000}"/>
    <hyperlink ref="D565" location="T_CTR_FICHEIROS_OUT!A1" display="T_CTR_FICHEIROS_OUT" xr:uid="{00000000-0004-0000-F501-0000EF010000}"/>
    <hyperlink ref="D566" location="T_CTR_PROCESSOS!A1" display="T_CTR_PROCESSOS" xr:uid="{00000000-0004-0000-F501-0000F0010000}"/>
    <hyperlink ref="D461" location="T_F_INFOCONTB!A1" display="T_F_INFOCONTB" xr:uid="{00000000-0004-0000-F501-0000F1010000}"/>
    <hyperlink ref="D472" location="T_F_JUSTICOMP!A1" display="T_F_JUSTICOMP" xr:uid="{00000000-0004-0000-F501-0000F2010000}"/>
    <hyperlink ref="D474" location="T_F_LIGCINSTR!A1" display="T_F_LIGCINSTR" xr:uid="{00000000-0004-0000-F501-0000F3010000}"/>
    <hyperlink ref="D476" location="T_F_PROTECOMP!A1" display="T_F_PROTECOMP" xr:uid="{00000000-0004-0000-F501-0000F4010000}"/>
    <hyperlink ref="D482" location="T_F_PROTINSTR!A1" display="T_F_PROTINSTR" xr:uid="{00000000-0004-0000-F501-0000F5010000}"/>
    <hyperlink ref="D487" location="T_F_RISCINSTR!A1" display="T_F_RISCINSTR" xr:uid="{00000000-0004-0000-F501-0000F6010000}"/>
    <hyperlink ref="D525" location="T_M_CCIN_CARACTESP!A1" display="T_M_CCIN_CARACTESP" xr:uid="{00000000-0004-0000-F501-0000F7010000}"/>
    <hyperlink ref="D526" location="T_M_CCIN_CARACTESP!A1" display="T_M_CCIN_CARACTESP" xr:uid="{00000000-0004-0000-F501-0000F8010000}"/>
    <hyperlink ref="E495" location="T_M_CCIN_CARACTESP!A1" display="T_M_CCIN_CARACTESP" xr:uid="{00000000-0004-0000-F501-0000F9010000}"/>
    <hyperlink ref="E512" location="T_Mirror_CCIN_INFINST!A1" display="T_Mirror_CCIN_INFINST" xr:uid="{00000000-0004-0000-F501-0000FA010000}"/>
    <hyperlink ref="E513" location="T_M_CCIN_CARACTESP!A1" display="T_M_CCIN_CARACTESP" xr:uid="{00000000-0004-0000-F501-0000FB010000}"/>
    <hyperlink ref="F495" location="T_M_CCIN_INFINST!A1" display="T_M_CCIN_INFINST" xr:uid="{00000000-0004-0000-F501-0000FC010000}"/>
    <hyperlink ref="F511" location="T_F_CARACTESP!A1" display="T_F_CARACTESP" xr:uid="{00000000-0004-0000-F501-0000FD010000}"/>
    <hyperlink ref="G495" location="T_F_CTRTINSTR!A1" display="T_F_CTRTINSTR" xr:uid="{00000000-0004-0000-F501-0000FE010000}"/>
    <hyperlink ref="H495" location="RCT202_CONTRINST!A1" display="RCT202_CONTRINST" xr:uid="{00000000-0004-0000-F501-0000FF010000}"/>
    <hyperlink ref="H509" location="RCT202_CONTRINST_VC!A1" display="RCT202_CONTRINST_VC" xr:uid="{00000000-0004-0000-F501-000000020000}"/>
    <hyperlink ref="H510" location="RCT302_CONTRINST!A1" display="RCT302_CONTRINST" xr:uid="{00000000-0004-0000-F501-000001020000}"/>
    <hyperlink ref="I496" location="RCT202_CONTRINST_VC!A1" display="RCT202_CONTRINST_VC" xr:uid="{00000000-0004-0000-F501-000002020000}"/>
    <hyperlink ref="I508" location="RCT302_CONTRINST!A1" display="RCT302_CONTRINST" xr:uid="{00000000-0004-0000-F501-000003020000}"/>
    <hyperlink ref="I495" location="RCT202_CONTRINST_WRK2!A1" display="RCT202_CONTRINST_WRK2" xr:uid="{00000000-0004-0000-F501-000004020000}"/>
    <hyperlink ref="J496" location="RCT032_VENDAS_CARTEIRA!A1" display="RCT032_VENDAS_CARTEIRA" xr:uid="{00000000-0004-0000-F501-000005020000}"/>
    <hyperlink ref="K497" location="T_AUX_M_CCIN_INFINST!A1" display="T_AUX_M_CCIN_INFINST" xr:uid="{00000000-0004-0000-F501-000006020000}"/>
    <hyperlink ref="K507" location="T_CTR_PROCESSOS!A1" display="T_CTR_PROCESSOS" xr:uid="{00000000-0004-0000-F501-000007020000}"/>
    <hyperlink ref="J497" location="T_MIRROR_CCIN_INFINST!A1" display="T_MIRROR_CCIN_INFINST" xr:uid="{00000000-0004-0000-F501-000008020000}"/>
    <hyperlink ref="L497" location="T_M_CCIN_INFINST!A1" display="T_M_CCIN_INFINST" xr:uid="{00000000-0004-0000-F501-000009020000}"/>
    <hyperlink ref="M497" location="T_F_CTRTINSTR!A1" display="T_F_CTRTINSTR" xr:uid="{00000000-0004-0000-F501-00000A020000}"/>
    <hyperlink ref="N497" location="RCT202_CONTRINST!A1" display="RCT202_CONTRINST" xr:uid="{00000000-0004-0000-F501-00000B020000}"/>
    <hyperlink ref="N504" location="RCT202_CONTRINST_VC!A1" display="RCT202_CONTRINST_VC" xr:uid="{00000000-0004-0000-F501-00000C020000}"/>
    <hyperlink ref="N505" location="RCT302_CONTRINST!A1" display="RCT302_CONTRINST" xr:uid="{00000000-0004-0000-F501-00000D020000}"/>
    <hyperlink ref="O497" location="RCT202_CONTRINST_WRK2!A1" display="RCT202_CONTRINST_WRK2" xr:uid="{00000000-0004-0000-F501-00000E020000}"/>
    <hyperlink ref="O498" location="RCT202_CONTRINST_VC!A1" display="RCT202_CONTRINST_VC" xr:uid="{00000000-0004-0000-F501-00000F020000}"/>
    <hyperlink ref="O503" location="RCT302_CONTRINST!A1" display="RCT302_CONTRINST" xr:uid="{00000000-0004-0000-F501-000010020000}"/>
    <hyperlink ref="P498" location="RCT032_VENDAS_CARTEIRA!A1" display="RCT032_VENDAS_CARTEIRA" xr:uid="{00000000-0004-0000-F501-000011020000}"/>
    <hyperlink ref="P499" location="T_MIRROR_CCIN_INFINST!A1" display="T_MIRROR_CCIN_INFINST" xr:uid="{00000000-0004-0000-F501-000012020000}"/>
    <hyperlink ref="Q499" location="T_AUX_M_CCIN_INFINST!A1" display="T_AUX_M_CCIN_INFINST" xr:uid="{00000000-0004-0000-F501-000013020000}"/>
    <hyperlink ref="Q502" location="T_CTR_PROCESSOS!A1" display="T_CTR_PROCESSOS" xr:uid="{00000000-0004-0000-F501-000014020000}"/>
    <hyperlink ref="R499" location="T_M_CCIN_INFINST!A1" display="T_M_CCIN_INFINST" xr:uid="{00000000-0004-0000-F501-000015020000}"/>
    <hyperlink ref="S499" location="T_F_CTRTINSTR!A1" display="T_F_CTRTINSTR" xr:uid="{00000000-0004-0000-F501-000016020000}"/>
    <hyperlink ref="T499" location="RCT202_CONTRINST!A1" display="RCT202_CONTRINST" xr:uid="{00000000-0004-0000-F501-000017020000}"/>
    <hyperlink ref="T500" location="RCT202_CONTRINST_VC!A1" display="RCT202_CONTRINST_VC" xr:uid="{00000000-0004-0000-F501-000018020000}"/>
    <hyperlink ref="T501" location="RCT302_CONTRINST!A1" display="RCT302_CONTRINST" xr:uid="{00000000-0004-0000-F501-000019020000}"/>
    <hyperlink ref="B9" location="Variáveis GATO!A1" display="Variáveis GATO!A1" xr:uid="{00000000-0004-0000-F501-00001A020000}"/>
    <hyperlink ref="C9" location="Índice de Tabelas!A1" display="Índice de Tabelas!A1" xr:uid="{00000000-0004-0000-F501-00001B020000}"/>
    <hyperlink ref="D9" location="Manual de Instruções!A1" display="Manual de Instruções!A1" xr:uid="{00000000-0004-0000-F501-00001C02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1105" r:id="rId4" name="Remover Filtros">
              <controlPr defaultSize="0" print="0" autoFill="0" autoPict="0" macro="[0]!RemoveFilters">
                <anchor moveWithCells="1" sizeWithCells="1">
                  <from>
                    <xdr:col>6</xdr:col>
                    <xdr:colOff>0</xdr:colOff>
                    <xdr:row>3</xdr:row>
                    <xdr:rowOff>7620</xdr:rowOff>
                  </from>
                  <to>
                    <xdr:col>6</xdr:col>
                    <xdr:colOff>2019300</xdr:colOff>
                    <xdr:row>4</xdr:row>
                    <xdr:rowOff>182880</xdr:rowOff>
                  </to>
                </anchor>
              </controlPr>
            </control>
          </mc:Choice>
        </mc:AlternateContent>
      </controls>
    </mc:Choice>
  </mc:AlternateContent>
</worksheet>
</file>

<file path=xl/worksheets/sheet4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601-000000000000}">
  <sheetPr codeName="Sheet7"/>
  <dimension ref="A2:U307"/>
  <sheetViews>
    <sheetView zoomScale="97" workbookViewId="0">
      <selection activeCell="B4" sqref="B4:H307"/>
    </sheetView>
  </sheetViews>
  <sheetFormatPr defaultRowHeight="13.8" x14ac:dyDescent="0.25"/>
  <cols>
    <col min="1" max="1" width="4.09765625" customWidth="1"/>
    <col min="3" max="3" width="16.8984375" bestFit="1" customWidth="1"/>
    <col min="4" max="4" width="29.8984375" bestFit="1" customWidth="1"/>
    <col min="5" max="5" width="22.09765625" bestFit="1" customWidth="1"/>
    <col min="6" max="6" width="16.8984375" customWidth="1"/>
    <col min="7" max="7" width="38.3984375" bestFit="1" customWidth="1"/>
    <col min="8" max="9" width="32.5" customWidth="1"/>
    <col min="10" max="10" width="22.59765625" customWidth="1"/>
    <col min="11" max="11" width="43.8984375" customWidth="1"/>
    <col min="12" max="12" width="19.59765625" customWidth="1"/>
    <col min="20" max="20" width="97.5" bestFit="1" customWidth="1"/>
    <col min="21" max="21" width="12.09765625" bestFit="1" customWidth="1"/>
  </cols>
  <sheetData>
    <row r="2" spans="1:21" x14ac:dyDescent="0.25">
      <c r="C2" s="278" t="s">
        <v>6970</v>
      </c>
      <c r="D2">
        <v>98</v>
      </c>
    </row>
    <row r="4" spans="1:21" s="68" customFormat="1" ht="25.5" customHeight="1" x14ac:dyDescent="0.3">
      <c r="A4" s="66" t="s">
        <v>1441</v>
      </c>
      <c r="B4" s="67" t="s">
        <v>1442</v>
      </c>
      <c r="C4" s="72" t="s">
        <v>38</v>
      </c>
      <c r="D4" s="72" t="s">
        <v>1443</v>
      </c>
      <c r="E4" s="72" t="s">
        <v>1444</v>
      </c>
      <c r="F4" s="72" t="s">
        <v>1445</v>
      </c>
      <c r="G4" s="72" t="s">
        <v>1446</v>
      </c>
      <c r="H4" s="72" t="s">
        <v>939</v>
      </c>
      <c r="I4" s="72"/>
      <c r="J4" s="72" t="s">
        <v>1447</v>
      </c>
      <c r="K4" s="72" t="s">
        <v>941</v>
      </c>
      <c r="L4" s="72" t="s">
        <v>1448</v>
      </c>
      <c r="M4" s="72" t="s">
        <v>1899</v>
      </c>
      <c r="N4" s="72" t="s">
        <v>1449</v>
      </c>
      <c r="O4" s="72" t="s">
        <v>1450</v>
      </c>
      <c r="P4" s="72" t="s">
        <v>1451</v>
      </c>
      <c r="Q4" s="72" t="s">
        <v>1452</v>
      </c>
      <c r="R4" s="72" t="s">
        <v>1453</v>
      </c>
      <c r="S4" s="72" t="s">
        <v>1454</v>
      </c>
      <c r="T4" s="72" t="s">
        <v>1455</v>
      </c>
      <c r="U4" s="146" t="s">
        <v>45</v>
      </c>
    </row>
    <row r="5" spans="1:21" s="337" customFormat="1" ht="35.25" customHeight="1" x14ac:dyDescent="0.25">
      <c r="A5" s="331"/>
      <c r="B5" s="331">
        <v>5</v>
      </c>
      <c r="C5" s="332" t="s">
        <v>51</v>
      </c>
      <c r="D5" s="332" t="s">
        <v>137</v>
      </c>
      <c r="E5" s="332" t="s">
        <v>2249</v>
      </c>
      <c r="F5" s="332"/>
      <c r="G5" s="333" t="s">
        <v>134</v>
      </c>
      <c r="H5" s="332" t="s">
        <v>2249</v>
      </c>
      <c r="I5" s="334" t="str">
        <f t="shared" ref="I5:I27" si="0">IFERROR(IF(FIND(H5,K5)&gt;0,"Validar","Apagar"),"Apagar")</f>
        <v>Validar</v>
      </c>
      <c r="J5" s="334"/>
      <c r="K5" s="335" t="s">
        <v>2276</v>
      </c>
      <c r="L5" s="334" t="s">
        <v>1465</v>
      </c>
      <c r="M5" s="334" t="s">
        <v>1473</v>
      </c>
      <c r="N5" s="334" t="s">
        <v>1471</v>
      </c>
      <c r="O5" s="332">
        <v>0</v>
      </c>
      <c r="P5" s="332">
        <v>0</v>
      </c>
      <c r="Q5" s="332" t="s">
        <v>2248</v>
      </c>
      <c r="R5" s="332" t="s">
        <v>2248</v>
      </c>
      <c r="S5" s="332"/>
      <c r="T5" s="351"/>
    </row>
    <row r="6" spans="1:21" s="337" customFormat="1" ht="35.25" customHeight="1" x14ac:dyDescent="0.25">
      <c r="A6" s="331"/>
      <c r="B6" s="331">
        <v>4</v>
      </c>
      <c r="C6" s="332" t="s">
        <v>51</v>
      </c>
      <c r="D6" s="332" t="s">
        <v>136</v>
      </c>
      <c r="E6" s="332" t="s">
        <v>2249</v>
      </c>
      <c r="F6" s="332"/>
      <c r="G6" s="352" t="s">
        <v>133</v>
      </c>
      <c r="H6" s="332" t="s">
        <v>2249</v>
      </c>
      <c r="I6" s="334" t="str">
        <f t="shared" si="0"/>
        <v>Validar</v>
      </c>
      <c r="J6" s="334"/>
      <c r="K6" s="353" t="s">
        <v>2275</v>
      </c>
      <c r="L6" s="334" t="s">
        <v>1465</v>
      </c>
      <c r="M6" s="334" t="s">
        <v>1473</v>
      </c>
      <c r="N6" s="334" t="s">
        <v>1471</v>
      </c>
      <c r="O6" s="332">
        <v>0</v>
      </c>
      <c r="P6" s="332">
        <v>0</v>
      </c>
      <c r="Q6" s="332"/>
      <c r="R6" s="332" t="s">
        <v>2248</v>
      </c>
      <c r="S6" s="332"/>
      <c r="T6" s="351"/>
    </row>
    <row r="7" spans="1:21" s="337" customFormat="1" ht="35.25" customHeight="1" x14ac:dyDescent="0.25">
      <c r="A7" s="331"/>
      <c r="B7" s="331">
        <v>4</v>
      </c>
      <c r="C7" s="332" t="s">
        <v>51</v>
      </c>
      <c r="D7" s="332" t="s">
        <v>135</v>
      </c>
      <c r="E7" s="332" t="s">
        <v>2249</v>
      </c>
      <c r="F7" s="332"/>
      <c r="G7" s="333" t="s">
        <v>134</v>
      </c>
      <c r="H7" s="332" t="s">
        <v>2249</v>
      </c>
      <c r="I7" s="334" t="str">
        <f t="shared" si="0"/>
        <v>Validar</v>
      </c>
      <c r="J7" s="334"/>
      <c r="K7" s="335" t="s">
        <v>2274</v>
      </c>
      <c r="L7" s="334" t="s">
        <v>1465</v>
      </c>
      <c r="M7" s="334" t="s">
        <v>1473</v>
      </c>
      <c r="N7" s="334" t="s">
        <v>1471</v>
      </c>
      <c r="O7" s="332">
        <v>0</v>
      </c>
      <c r="P7" s="332">
        <v>0</v>
      </c>
      <c r="Q7" s="332" t="s">
        <v>2248</v>
      </c>
      <c r="R7" s="332" t="s">
        <v>2248</v>
      </c>
      <c r="S7" s="332"/>
      <c r="T7" s="351"/>
    </row>
    <row r="8" spans="1:21" s="337" customFormat="1" ht="35.25" customHeight="1" x14ac:dyDescent="0.25">
      <c r="A8" s="331"/>
      <c r="B8" s="331">
        <v>12</v>
      </c>
      <c r="C8" s="332" t="s">
        <v>51</v>
      </c>
      <c r="D8" s="332" t="s">
        <v>133</v>
      </c>
      <c r="E8" s="332" t="s">
        <v>2249</v>
      </c>
      <c r="F8" s="332"/>
      <c r="G8" s="333" t="s">
        <v>134</v>
      </c>
      <c r="H8" s="332" t="s">
        <v>2249</v>
      </c>
      <c r="I8" s="334" t="str">
        <f t="shared" si="0"/>
        <v>Validar</v>
      </c>
      <c r="J8" s="334"/>
      <c r="K8" s="334" t="s">
        <v>2250</v>
      </c>
      <c r="L8" s="334" t="s">
        <v>1465</v>
      </c>
      <c r="M8" s="334" t="s">
        <v>1473</v>
      </c>
      <c r="N8" s="334" t="s">
        <v>1460</v>
      </c>
      <c r="O8" s="332">
        <v>1</v>
      </c>
      <c r="P8" s="332">
        <v>0</v>
      </c>
      <c r="Q8" s="332" t="s">
        <v>2248</v>
      </c>
      <c r="R8" s="332" t="s">
        <v>2248</v>
      </c>
      <c r="S8" s="332" t="s">
        <v>1610</v>
      </c>
      <c r="T8" s="351"/>
    </row>
    <row r="9" spans="1:21" s="337" customFormat="1" ht="27" customHeight="1" x14ac:dyDescent="0.25">
      <c r="A9" s="331"/>
      <c r="B9" s="331">
        <v>4</v>
      </c>
      <c r="C9" s="332" t="s">
        <v>51</v>
      </c>
      <c r="D9" s="332" t="s">
        <v>269</v>
      </c>
      <c r="E9" s="332" t="s">
        <v>3733</v>
      </c>
      <c r="F9" s="332"/>
      <c r="G9" s="333" t="s">
        <v>593</v>
      </c>
      <c r="H9" s="332" t="s">
        <v>3733</v>
      </c>
      <c r="I9" s="334" t="str">
        <f t="shared" si="0"/>
        <v>Validar</v>
      </c>
      <c r="J9" s="334"/>
      <c r="K9" s="332" t="s">
        <v>3730</v>
      </c>
      <c r="L9" s="334" t="s">
        <v>1465</v>
      </c>
      <c r="M9" s="334" t="s">
        <v>1476</v>
      </c>
      <c r="N9" s="334" t="s">
        <v>1471</v>
      </c>
      <c r="O9" s="332">
        <v>0</v>
      </c>
      <c r="P9" s="332">
        <v>0</v>
      </c>
      <c r="Q9" s="332" t="s">
        <v>3731</v>
      </c>
      <c r="R9" s="332" t="s">
        <v>3732</v>
      </c>
      <c r="S9" s="332"/>
      <c r="T9" s="351"/>
    </row>
    <row r="10" spans="1:21" s="337" customFormat="1" ht="27" customHeight="1" x14ac:dyDescent="0.25">
      <c r="A10" s="331"/>
      <c r="B10" s="331">
        <v>12</v>
      </c>
      <c r="C10" s="332" t="s">
        <v>51</v>
      </c>
      <c r="D10" s="332" t="s">
        <v>73</v>
      </c>
      <c r="E10" s="332" t="s">
        <v>1652</v>
      </c>
      <c r="F10" s="332"/>
      <c r="G10" s="333" t="s">
        <v>261</v>
      </c>
      <c r="H10" s="332" t="s">
        <v>1652</v>
      </c>
      <c r="I10" s="334" t="str">
        <f t="shared" si="0"/>
        <v>Validar</v>
      </c>
      <c r="J10" s="354"/>
      <c r="K10" s="334" t="s">
        <v>1676</v>
      </c>
      <c r="L10" s="334" t="s">
        <v>1677</v>
      </c>
      <c r="M10" s="334" t="s">
        <v>1465</v>
      </c>
      <c r="N10" s="334" t="s">
        <v>1612</v>
      </c>
      <c r="O10" s="334" t="s">
        <v>1471</v>
      </c>
      <c r="P10" s="332">
        <v>0</v>
      </c>
      <c r="Q10" s="332">
        <v>0</v>
      </c>
      <c r="R10" s="332" t="s">
        <v>1643</v>
      </c>
      <c r="S10" s="332" t="s">
        <v>1643</v>
      </c>
      <c r="T10" s="336"/>
    </row>
    <row r="11" spans="1:21" s="337" customFormat="1" ht="30.75" customHeight="1" x14ac:dyDescent="0.2">
      <c r="A11" s="355"/>
      <c r="B11" s="331">
        <v>43</v>
      </c>
      <c r="C11" s="332" t="s">
        <v>51</v>
      </c>
      <c r="D11" s="332" t="s">
        <v>3643</v>
      </c>
      <c r="E11" s="332" t="s">
        <v>1611</v>
      </c>
      <c r="F11" s="332" t="s">
        <v>3673</v>
      </c>
      <c r="G11" s="333" t="s">
        <v>157</v>
      </c>
      <c r="H11" s="334" t="s">
        <v>2394</v>
      </c>
      <c r="I11" s="334" t="str">
        <f t="shared" si="0"/>
        <v>Validar</v>
      </c>
      <c r="J11" s="334"/>
      <c r="K11" s="334" t="s">
        <v>3676</v>
      </c>
      <c r="L11" s="334" t="s">
        <v>3675</v>
      </c>
      <c r="M11" s="334" t="s">
        <v>1482</v>
      </c>
      <c r="N11" s="334" t="s">
        <v>1612</v>
      </c>
      <c r="O11" s="334" t="s">
        <v>1471</v>
      </c>
      <c r="P11" s="332">
        <v>0</v>
      </c>
      <c r="Q11" s="332">
        <v>0</v>
      </c>
      <c r="R11" s="332"/>
      <c r="S11" s="332" t="s">
        <v>3647</v>
      </c>
      <c r="T11" s="336"/>
    </row>
    <row r="12" spans="1:21" s="337" customFormat="1" ht="40.5" customHeight="1" x14ac:dyDescent="0.25">
      <c r="A12" s="331"/>
      <c r="B12" s="331">
        <v>3</v>
      </c>
      <c r="C12" s="332" t="s">
        <v>51</v>
      </c>
      <c r="D12" s="332" t="s">
        <v>185</v>
      </c>
      <c r="E12" s="332" t="s">
        <v>1699</v>
      </c>
      <c r="F12" s="332"/>
      <c r="G12" s="333" t="s">
        <v>182</v>
      </c>
      <c r="H12" s="332" t="s">
        <v>1699</v>
      </c>
      <c r="I12" s="334" t="str">
        <f t="shared" si="0"/>
        <v>Validar</v>
      </c>
      <c r="J12" s="334"/>
      <c r="K12" s="334" t="s">
        <v>2587</v>
      </c>
      <c r="L12" s="332" t="s">
        <v>2586</v>
      </c>
      <c r="M12" s="334" t="s">
        <v>1465</v>
      </c>
      <c r="N12" s="334" t="s">
        <v>1476</v>
      </c>
      <c r="O12" s="334" t="s">
        <v>1471</v>
      </c>
      <c r="P12" s="332">
        <v>0</v>
      </c>
      <c r="Q12" s="332">
        <v>0</v>
      </c>
      <c r="R12" s="332" t="s">
        <v>2569</v>
      </c>
      <c r="S12" s="332" t="s">
        <v>2569</v>
      </c>
      <c r="T12" s="336"/>
    </row>
    <row r="13" spans="1:21" s="337" customFormat="1" ht="40.5" customHeight="1" x14ac:dyDescent="0.25">
      <c r="A13" s="331"/>
      <c r="B13" s="331">
        <v>2</v>
      </c>
      <c r="C13" s="332" t="s">
        <v>51</v>
      </c>
      <c r="D13" s="332" t="s">
        <v>184</v>
      </c>
      <c r="E13" s="332" t="s">
        <v>1699</v>
      </c>
      <c r="F13" s="332"/>
      <c r="G13" s="352" t="s">
        <v>181</v>
      </c>
      <c r="H13" s="332" t="s">
        <v>1699</v>
      </c>
      <c r="I13" s="334" t="str">
        <f t="shared" si="0"/>
        <v>Validar</v>
      </c>
      <c r="J13" s="334"/>
      <c r="K13" s="356" t="s">
        <v>2584</v>
      </c>
      <c r="L13" s="334" t="s">
        <v>1465</v>
      </c>
      <c r="M13" s="334" t="s">
        <v>1476</v>
      </c>
      <c r="N13" s="334" t="s">
        <v>1471</v>
      </c>
      <c r="O13" s="332">
        <v>0</v>
      </c>
      <c r="P13" s="332">
        <v>0</v>
      </c>
      <c r="Q13" s="332" t="s">
        <v>2569</v>
      </c>
      <c r="R13" s="332" t="s">
        <v>2569</v>
      </c>
      <c r="S13" s="332"/>
      <c r="T13" s="351"/>
    </row>
    <row r="14" spans="1:21" s="337" customFormat="1" ht="40.5" customHeight="1" x14ac:dyDescent="0.25">
      <c r="A14" s="331"/>
      <c r="B14" s="331">
        <v>2</v>
      </c>
      <c r="C14" s="332" t="s">
        <v>51</v>
      </c>
      <c r="D14" s="332" t="s">
        <v>183</v>
      </c>
      <c r="E14" s="332" t="s">
        <v>1699</v>
      </c>
      <c r="F14" s="332"/>
      <c r="G14" s="333" t="s">
        <v>182</v>
      </c>
      <c r="H14" s="334" t="s">
        <v>1699</v>
      </c>
      <c r="I14" s="334" t="str">
        <f t="shared" si="0"/>
        <v>Validar</v>
      </c>
      <c r="J14" s="334"/>
      <c r="K14" s="357" t="s">
        <v>2583</v>
      </c>
      <c r="L14" s="334" t="s">
        <v>1465</v>
      </c>
      <c r="M14" s="334" t="s">
        <v>1476</v>
      </c>
      <c r="N14" s="334" t="s">
        <v>1471</v>
      </c>
      <c r="O14" s="332">
        <v>0</v>
      </c>
      <c r="P14" s="332">
        <v>0</v>
      </c>
      <c r="Q14" s="332" t="s">
        <v>2569</v>
      </c>
      <c r="R14" s="332" t="s">
        <v>2569</v>
      </c>
      <c r="S14" s="332"/>
      <c r="T14" s="351"/>
    </row>
    <row r="15" spans="1:21" s="337" customFormat="1" ht="40.5" customHeight="1" x14ac:dyDescent="0.25">
      <c r="A15" s="331"/>
      <c r="B15" s="331">
        <v>3</v>
      </c>
      <c r="C15" s="332" t="s">
        <v>51</v>
      </c>
      <c r="D15" s="332" t="s">
        <v>181</v>
      </c>
      <c r="E15" s="332" t="s">
        <v>1699</v>
      </c>
      <c r="F15" s="332"/>
      <c r="G15" s="333" t="s">
        <v>182</v>
      </c>
      <c r="H15" s="332" t="s">
        <v>1699</v>
      </c>
      <c r="I15" s="334" t="str">
        <f t="shared" si="0"/>
        <v>Validar</v>
      </c>
      <c r="J15" s="334"/>
      <c r="K15" s="335" t="s">
        <v>2570</v>
      </c>
      <c r="L15" s="334" t="s">
        <v>1465</v>
      </c>
      <c r="M15" s="334" t="s">
        <v>1476</v>
      </c>
      <c r="N15" s="334" t="s">
        <v>1460</v>
      </c>
      <c r="O15" s="332">
        <v>1</v>
      </c>
      <c r="P15" s="332">
        <v>0</v>
      </c>
      <c r="Q15" s="332" t="s">
        <v>2569</v>
      </c>
      <c r="R15" s="332" t="s">
        <v>2569</v>
      </c>
      <c r="S15" s="332" t="s">
        <v>1610</v>
      </c>
      <c r="T15" s="351"/>
    </row>
    <row r="16" spans="1:21" s="360" customFormat="1" ht="27" customHeight="1" x14ac:dyDescent="0.2">
      <c r="A16" s="358"/>
      <c r="B16" s="331">
        <v>4</v>
      </c>
      <c r="C16" s="332" t="s">
        <v>51</v>
      </c>
      <c r="D16" s="332" t="s">
        <v>185</v>
      </c>
      <c r="E16" s="332" t="s">
        <v>2571</v>
      </c>
      <c r="F16" s="332"/>
      <c r="G16" s="359" t="s">
        <v>182</v>
      </c>
      <c r="H16" s="332" t="s">
        <v>2571</v>
      </c>
      <c r="I16" s="334" t="str">
        <f t="shared" si="0"/>
        <v>Validar</v>
      </c>
      <c r="J16" s="334"/>
      <c r="K16" s="334" t="s">
        <v>2587</v>
      </c>
      <c r="L16" s="332" t="s">
        <v>2586</v>
      </c>
      <c r="M16" s="334" t="s">
        <v>1465</v>
      </c>
      <c r="N16" s="334" t="s">
        <v>1470</v>
      </c>
      <c r="O16" s="334" t="s">
        <v>1471</v>
      </c>
      <c r="P16" s="332">
        <v>0</v>
      </c>
      <c r="Q16" s="332">
        <v>0</v>
      </c>
      <c r="R16" s="332" t="s">
        <v>2569</v>
      </c>
      <c r="S16" s="332" t="s">
        <v>2569</v>
      </c>
      <c r="T16" s="336"/>
      <c r="U16" s="337"/>
    </row>
    <row r="17" spans="1:21" s="337" customFormat="1" ht="34.5" customHeight="1" x14ac:dyDescent="0.25">
      <c r="A17" s="331"/>
      <c r="B17" s="331">
        <v>3</v>
      </c>
      <c r="C17" s="332" t="s">
        <v>51</v>
      </c>
      <c r="D17" s="332" t="s">
        <v>184</v>
      </c>
      <c r="E17" s="332" t="s">
        <v>2571</v>
      </c>
      <c r="F17" s="332"/>
      <c r="G17" s="361" t="s">
        <v>181</v>
      </c>
      <c r="H17" s="332" t="s">
        <v>2571</v>
      </c>
      <c r="I17" s="334" t="str">
        <f t="shared" si="0"/>
        <v>Validar</v>
      </c>
      <c r="J17" s="334"/>
      <c r="K17" s="356" t="s">
        <v>2584</v>
      </c>
      <c r="L17" s="334" t="s">
        <v>1465</v>
      </c>
      <c r="M17" s="334" t="s">
        <v>1470</v>
      </c>
      <c r="N17" s="334" t="s">
        <v>1471</v>
      </c>
      <c r="O17" s="332">
        <v>0</v>
      </c>
      <c r="P17" s="332">
        <v>0</v>
      </c>
      <c r="Q17" s="332" t="s">
        <v>2569</v>
      </c>
      <c r="R17" s="332" t="s">
        <v>2569</v>
      </c>
      <c r="S17" s="332"/>
      <c r="T17" s="351"/>
    </row>
    <row r="18" spans="1:21" s="337" customFormat="1" ht="34.5" customHeight="1" x14ac:dyDescent="0.25">
      <c r="A18" s="331"/>
      <c r="B18" s="331">
        <v>3</v>
      </c>
      <c r="C18" s="332" t="s">
        <v>51</v>
      </c>
      <c r="D18" s="332" t="s">
        <v>183</v>
      </c>
      <c r="E18" s="332" t="s">
        <v>2571</v>
      </c>
      <c r="F18" s="332"/>
      <c r="G18" s="333" t="s">
        <v>182</v>
      </c>
      <c r="H18" s="332" t="s">
        <v>2571</v>
      </c>
      <c r="I18" s="334" t="str">
        <f t="shared" si="0"/>
        <v>Validar</v>
      </c>
      <c r="J18" s="334"/>
      <c r="K18" s="357" t="s">
        <v>2583</v>
      </c>
      <c r="L18" s="334" t="s">
        <v>1465</v>
      </c>
      <c r="M18" s="334" t="s">
        <v>1470</v>
      </c>
      <c r="N18" s="334" t="s">
        <v>1471</v>
      </c>
      <c r="O18" s="332">
        <v>0</v>
      </c>
      <c r="P18" s="332">
        <v>0</v>
      </c>
      <c r="Q18" s="332" t="s">
        <v>2569</v>
      </c>
      <c r="R18" s="332" t="s">
        <v>2569</v>
      </c>
      <c r="S18" s="332"/>
      <c r="T18" s="351"/>
    </row>
    <row r="19" spans="1:21" s="337" customFormat="1" ht="27" customHeight="1" x14ac:dyDescent="0.2">
      <c r="A19" s="355"/>
      <c r="B19" s="331">
        <v>4</v>
      </c>
      <c r="C19" s="332" t="s">
        <v>51</v>
      </c>
      <c r="D19" s="332" t="s">
        <v>181</v>
      </c>
      <c r="E19" s="332" t="s">
        <v>2571</v>
      </c>
      <c r="F19" s="332"/>
      <c r="G19" s="333" t="s">
        <v>182</v>
      </c>
      <c r="H19" s="332" t="s">
        <v>2571</v>
      </c>
      <c r="I19" s="334" t="str">
        <f t="shared" si="0"/>
        <v>Validar</v>
      </c>
      <c r="J19" s="334"/>
      <c r="K19" s="335" t="s">
        <v>2570</v>
      </c>
      <c r="L19" s="334" t="s">
        <v>1465</v>
      </c>
      <c r="M19" s="334" t="s">
        <v>1470</v>
      </c>
      <c r="N19" s="334" t="s">
        <v>1460</v>
      </c>
      <c r="O19" s="332">
        <v>1</v>
      </c>
      <c r="P19" s="332">
        <v>0</v>
      </c>
      <c r="Q19" s="332" t="s">
        <v>2569</v>
      </c>
      <c r="R19" s="332" t="s">
        <v>2569</v>
      </c>
      <c r="S19" s="332" t="s">
        <v>1610</v>
      </c>
      <c r="T19" s="351"/>
    </row>
    <row r="20" spans="1:21" s="337" customFormat="1" ht="27" customHeight="1" x14ac:dyDescent="0.25">
      <c r="A20" s="331"/>
      <c r="B20" s="331">
        <v>7</v>
      </c>
      <c r="C20" s="332" t="s">
        <v>51</v>
      </c>
      <c r="D20" s="332" t="s">
        <v>3643</v>
      </c>
      <c r="E20" s="332" t="s">
        <v>3652</v>
      </c>
      <c r="F20" s="332" t="s">
        <v>3644</v>
      </c>
      <c r="G20" s="333" t="s">
        <v>2380</v>
      </c>
      <c r="H20" s="332" t="s">
        <v>3652</v>
      </c>
      <c r="I20" s="334" t="str">
        <f t="shared" si="0"/>
        <v>Validar</v>
      </c>
      <c r="J20" s="334"/>
      <c r="K20" s="332" t="s">
        <v>3648</v>
      </c>
      <c r="L20" s="332" t="s">
        <v>3646</v>
      </c>
      <c r="M20" s="334" t="s">
        <v>1465</v>
      </c>
      <c r="N20" s="334" t="s">
        <v>1466</v>
      </c>
      <c r="O20" s="334" t="s">
        <v>1471</v>
      </c>
      <c r="P20" s="332">
        <v>0</v>
      </c>
      <c r="Q20" s="332">
        <v>0</v>
      </c>
      <c r="R20" s="332"/>
      <c r="S20" s="332" t="s">
        <v>3647</v>
      </c>
      <c r="T20" s="336"/>
    </row>
    <row r="21" spans="1:21" s="337" customFormat="1" ht="27" customHeight="1" x14ac:dyDescent="0.25">
      <c r="A21" s="362">
        <v>2</v>
      </c>
      <c r="B21" s="331">
        <v>27</v>
      </c>
      <c r="C21" s="332" t="s">
        <v>51</v>
      </c>
      <c r="D21" s="332" t="s">
        <v>3670</v>
      </c>
      <c r="E21" s="332" t="s">
        <v>1896</v>
      </c>
      <c r="F21" s="332" t="s">
        <v>6879</v>
      </c>
      <c r="G21" s="333" t="s">
        <v>6889</v>
      </c>
      <c r="H21" s="334" t="s">
        <v>1896</v>
      </c>
      <c r="I21" s="334" t="str">
        <f t="shared" si="0"/>
        <v>Validar</v>
      </c>
      <c r="J21" s="335"/>
      <c r="K21" s="335" t="s">
        <v>6881</v>
      </c>
      <c r="L21" s="335" t="s">
        <v>6882</v>
      </c>
      <c r="M21" s="334" t="s">
        <v>1482</v>
      </c>
      <c r="N21" s="334" t="s">
        <v>1466</v>
      </c>
      <c r="O21" s="334" t="s">
        <v>1460</v>
      </c>
      <c r="P21" s="332">
        <v>1</v>
      </c>
      <c r="Q21" s="332">
        <v>0</v>
      </c>
      <c r="R21" s="332" t="s">
        <v>5577</v>
      </c>
      <c r="S21" s="332" t="s">
        <v>6868</v>
      </c>
      <c r="T21" s="336"/>
    </row>
    <row r="22" spans="1:21" s="364" customFormat="1" ht="27" customHeight="1" x14ac:dyDescent="0.25">
      <c r="A22" s="363"/>
      <c r="B22" s="331">
        <v>2</v>
      </c>
      <c r="C22" s="332" t="s">
        <v>51</v>
      </c>
      <c r="D22" s="332" t="s">
        <v>2380</v>
      </c>
      <c r="E22" s="332" t="s">
        <v>3650</v>
      </c>
      <c r="F22" s="332" t="s">
        <v>6915</v>
      </c>
      <c r="G22" s="333" t="s">
        <v>2349</v>
      </c>
      <c r="H22" s="334" t="s">
        <v>1896</v>
      </c>
      <c r="I22" s="334" t="str">
        <f t="shared" si="0"/>
        <v>Validar</v>
      </c>
      <c r="J22" s="332"/>
      <c r="K22" s="334" t="s">
        <v>6971</v>
      </c>
      <c r="L22" s="334"/>
      <c r="M22" s="334" t="s">
        <v>1482</v>
      </c>
      <c r="N22" s="334" t="s">
        <v>1466</v>
      </c>
      <c r="O22" s="334" t="s">
        <v>1460</v>
      </c>
      <c r="P22" s="332">
        <v>1</v>
      </c>
      <c r="Q22" s="332">
        <v>0</v>
      </c>
      <c r="R22" s="332"/>
      <c r="S22" s="332" t="s">
        <v>6972</v>
      </c>
      <c r="T22" s="336"/>
      <c r="U22" s="337"/>
    </row>
    <row r="23" spans="1:21" s="337" customFormat="1" ht="27" customHeight="1" x14ac:dyDescent="0.25">
      <c r="A23" s="331"/>
      <c r="B23" s="331">
        <v>2</v>
      </c>
      <c r="C23" s="332" t="s">
        <v>51</v>
      </c>
      <c r="D23" s="332" t="s">
        <v>2380</v>
      </c>
      <c r="E23" s="332" t="s">
        <v>3650</v>
      </c>
      <c r="F23" s="332" t="s">
        <v>6973</v>
      </c>
      <c r="G23" s="333" t="s">
        <v>2349</v>
      </c>
      <c r="H23" s="334" t="s">
        <v>1896</v>
      </c>
      <c r="I23" s="334" t="str">
        <f t="shared" si="0"/>
        <v>Validar</v>
      </c>
      <c r="J23" s="332"/>
      <c r="K23" s="334" t="s">
        <v>6974</v>
      </c>
      <c r="L23" s="334"/>
      <c r="M23" s="334" t="s">
        <v>1482</v>
      </c>
      <c r="N23" s="334" t="s">
        <v>1466</v>
      </c>
      <c r="O23" s="334" t="s">
        <v>1460</v>
      </c>
      <c r="P23" s="332">
        <v>1</v>
      </c>
      <c r="Q23" s="332">
        <v>0</v>
      </c>
      <c r="R23" s="332"/>
      <c r="S23" s="332" t="s">
        <v>6972</v>
      </c>
      <c r="T23" s="336"/>
    </row>
    <row r="24" spans="1:21" s="337" customFormat="1" ht="27" customHeight="1" x14ac:dyDescent="0.25">
      <c r="A24" s="331"/>
      <c r="B24" s="331">
        <v>18</v>
      </c>
      <c r="C24" s="332" t="s">
        <v>51</v>
      </c>
      <c r="D24" s="332" t="s">
        <v>6908</v>
      </c>
      <c r="E24" s="332" t="s">
        <v>3650</v>
      </c>
      <c r="F24" s="332" t="s">
        <v>6915</v>
      </c>
      <c r="G24" s="332" t="s">
        <v>2349</v>
      </c>
      <c r="H24" s="334" t="s">
        <v>1896</v>
      </c>
      <c r="I24" s="334" t="str">
        <f t="shared" si="0"/>
        <v>Validar</v>
      </c>
      <c r="J24" s="334"/>
      <c r="K24" s="334" t="s">
        <v>6918</v>
      </c>
      <c r="L24" s="334" t="s">
        <v>1482</v>
      </c>
      <c r="M24" s="332" t="s">
        <v>1466</v>
      </c>
      <c r="N24" s="332" t="s">
        <v>1460</v>
      </c>
      <c r="O24" s="332">
        <v>1</v>
      </c>
      <c r="P24" s="332">
        <v>0</v>
      </c>
      <c r="Q24" s="332"/>
      <c r="R24" s="332" t="s">
        <v>6912</v>
      </c>
      <c r="S24" s="332"/>
      <c r="T24" s="351"/>
    </row>
    <row r="25" spans="1:21" s="337" customFormat="1" ht="27" customHeight="1" x14ac:dyDescent="0.25">
      <c r="A25" s="331"/>
      <c r="B25" s="331">
        <v>2</v>
      </c>
      <c r="C25" s="332" t="s">
        <v>51</v>
      </c>
      <c r="D25" s="332" t="s">
        <v>132</v>
      </c>
      <c r="E25" s="332" t="s">
        <v>2237</v>
      </c>
      <c r="F25" s="332"/>
      <c r="G25" s="333" t="s">
        <v>131</v>
      </c>
      <c r="H25" s="332" t="s">
        <v>2237</v>
      </c>
      <c r="I25" s="334" t="str">
        <f t="shared" si="0"/>
        <v>Validar</v>
      </c>
      <c r="J25" s="334"/>
      <c r="K25" s="334" t="s">
        <v>2246</v>
      </c>
      <c r="L25" s="334" t="s">
        <v>1465</v>
      </c>
      <c r="M25" s="334" t="s">
        <v>1466</v>
      </c>
      <c r="N25" s="334" t="s">
        <v>1471</v>
      </c>
      <c r="O25" s="332">
        <v>0</v>
      </c>
      <c r="P25" s="332">
        <v>0</v>
      </c>
      <c r="Q25" s="332" t="s">
        <v>2235</v>
      </c>
      <c r="R25" s="332" t="s">
        <v>2235</v>
      </c>
      <c r="S25" s="332"/>
      <c r="T25" s="351"/>
    </row>
    <row r="26" spans="1:21" s="337" customFormat="1" ht="27" customHeight="1" x14ac:dyDescent="0.25">
      <c r="A26" s="331"/>
      <c r="B26" s="331">
        <v>3</v>
      </c>
      <c r="C26" s="332" t="s">
        <v>51</v>
      </c>
      <c r="D26" s="332" t="s">
        <v>130</v>
      </c>
      <c r="E26" s="332" t="s">
        <v>2237</v>
      </c>
      <c r="F26" s="332"/>
      <c r="G26" s="333" t="s">
        <v>131</v>
      </c>
      <c r="H26" s="332" t="s">
        <v>2237</v>
      </c>
      <c r="I26" s="334" t="str">
        <f t="shared" si="0"/>
        <v>Validar</v>
      </c>
      <c r="J26" s="334"/>
      <c r="K26" s="334" t="s">
        <v>2236</v>
      </c>
      <c r="L26" s="334" t="s">
        <v>1465</v>
      </c>
      <c r="M26" s="334" t="s">
        <v>1466</v>
      </c>
      <c r="N26" s="334" t="s">
        <v>1460</v>
      </c>
      <c r="O26" s="332">
        <v>1</v>
      </c>
      <c r="P26" s="332">
        <v>0</v>
      </c>
      <c r="Q26" s="332" t="s">
        <v>2235</v>
      </c>
      <c r="R26" s="332" t="s">
        <v>2235</v>
      </c>
      <c r="S26" s="336"/>
    </row>
    <row r="27" spans="1:21" s="337" customFormat="1" ht="27" customHeight="1" x14ac:dyDescent="0.25">
      <c r="A27" s="331"/>
      <c r="B27" s="331">
        <v>4</v>
      </c>
      <c r="C27" s="332" t="s">
        <v>51</v>
      </c>
      <c r="D27" s="332" t="s">
        <v>262</v>
      </c>
      <c r="E27" s="332" t="s">
        <v>3567</v>
      </c>
      <c r="F27" s="332"/>
      <c r="G27" s="333" t="s">
        <v>529</v>
      </c>
      <c r="H27" s="332" t="s">
        <v>3567</v>
      </c>
      <c r="I27" s="334" t="str">
        <f t="shared" si="0"/>
        <v>Validar</v>
      </c>
      <c r="J27" s="334"/>
      <c r="K27" s="332" t="s">
        <v>3563</v>
      </c>
      <c r="L27" s="332" t="s">
        <v>3564</v>
      </c>
      <c r="M27" s="334" t="s">
        <v>1465</v>
      </c>
      <c r="N27" s="334" t="s">
        <v>1459</v>
      </c>
      <c r="O27" s="334" t="s">
        <v>1471</v>
      </c>
      <c r="P27" s="332">
        <v>0</v>
      </c>
      <c r="Q27" s="332">
        <v>0</v>
      </c>
      <c r="R27" s="332"/>
      <c r="S27" s="332" t="s">
        <v>3565</v>
      </c>
      <c r="T27" s="336"/>
    </row>
    <row r="28" spans="1:21" s="337" customFormat="1" ht="27" customHeight="1" x14ac:dyDescent="0.2">
      <c r="A28" s="355"/>
      <c r="B28" s="331">
        <v>2</v>
      </c>
      <c r="C28" s="332" t="s">
        <v>51</v>
      </c>
      <c r="D28" s="332" t="s">
        <v>6908</v>
      </c>
      <c r="E28" s="332" t="s">
        <v>1463</v>
      </c>
      <c r="F28" s="332" t="s">
        <v>6909</v>
      </c>
      <c r="G28" s="334" t="s">
        <v>556</v>
      </c>
      <c r="H28" s="334" t="s">
        <v>1541</v>
      </c>
      <c r="I28" s="334" t="str">
        <f t="shared" ref="I28:I45" si="1">IFERROR(IF(FIND(H28,K28)&gt;0,"Validar","Apagar"),"Apagar")</f>
        <v>Validar</v>
      </c>
      <c r="J28" s="365"/>
      <c r="K28" s="332" t="s">
        <v>6911</v>
      </c>
      <c r="L28" s="334" t="s">
        <v>1465</v>
      </c>
      <c r="M28" s="332" t="s">
        <v>1466</v>
      </c>
      <c r="N28" s="332" t="s">
        <v>1460</v>
      </c>
      <c r="O28" s="332">
        <v>1</v>
      </c>
      <c r="P28" s="332">
        <v>0</v>
      </c>
      <c r="Q28" s="332"/>
      <c r="R28" s="332" t="s">
        <v>6912</v>
      </c>
      <c r="S28" s="332"/>
      <c r="T28" s="351"/>
    </row>
    <row r="29" spans="1:21" s="337" customFormat="1" ht="27" customHeight="1" x14ac:dyDescent="0.25">
      <c r="A29" s="331"/>
      <c r="B29" s="331">
        <v>4</v>
      </c>
      <c r="C29" s="332" t="s">
        <v>51</v>
      </c>
      <c r="D29" s="332" t="s">
        <v>132</v>
      </c>
      <c r="E29" s="332" t="s">
        <v>1541</v>
      </c>
      <c r="F29" s="332"/>
      <c r="G29" s="333" t="s">
        <v>131</v>
      </c>
      <c r="H29" s="332" t="s">
        <v>1541</v>
      </c>
      <c r="I29" s="334" t="str">
        <f t="shared" si="1"/>
        <v>Validar</v>
      </c>
      <c r="J29" s="334"/>
      <c r="K29" s="334" t="s">
        <v>2246</v>
      </c>
      <c r="L29" s="334" t="s">
        <v>1465</v>
      </c>
      <c r="M29" s="334" t="s">
        <v>1466</v>
      </c>
      <c r="N29" s="334" t="s">
        <v>1471</v>
      </c>
      <c r="O29" s="332">
        <v>0</v>
      </c>
      <c r="P29" s="332">
        <v>0</v>
      </c>
      <c r="Q29" s="332" t="s">
        <v>2235</v>
      </c>
      <c r="R29" s="332" t="s">
        <v>2235</v>
      </c>
      <c r="S29" s="332"/>
      <c r="T29" s="351"/>
    </row>
    <row r="30" spans="1:21" s="360" customFormat="1" ht="27" customHeight="1" x14ac:dyDescent="0.2">
      <c r="A30" s="358"/>
      <c r="B30" s="331">
        <v>5</v>
      </c>
      <c r="C30" s="332" t="s">
        <v>51</v>
      </c>
      <c r="D30" s="332" t="s">
        <v>130</v>
      </c>
      <c r="E30" s="332" t="s">
        <v>1541</v>
      </c>
      <c r="F30" s="332"/>
      <c r="G30" s="333" t="s">
        <v>131</v>
      </c>
      <c r="H30" s="332" t="s">
        <v>1541</v>
      </c>
      <c r="I30" s="334" t="str">
        <f t="shared" si="1"/>
        <v>Validar</v>
      </c>
      <c r="J30" s="334"/>
      <c r="K30" s="334" t="s">
        <v>2236</v>
      </c>
      <c r="L30" s="334" t="s">
        <v>1465</v>
      </c>
      <c r="M30" s="334" t="s">
        <v>1466</v>
      </c>
      <c r="N30" s="334" t="s">
        <v>1460</v>
      </c>
      <c r="O30" s="332">
        <v>1</v>
      </c>
      <c r="P30" s="332">
        <v>0</v>
      </c>
      <c r="Q30" s="332" t="s">
        <v>2235</v>
      </c>
      <c r="R30" s="332" t="s">
        <v>2235</v>
      </c>
      <c r="S30" s="336"/>
      <c r="T30" s="337"/>
      <c r="U30" s="337"/>
    </row>
    <row r="31" spans="1:21" s="337" customFormat="1" ht="27" customHeight="1" x14ac:dyDescent="0.2">
      <c r="A31" s="355"/>
      <c r="B31" s="331">
        <v>12</v>
      </c>
      <c r="C31" s="332" t="s">
        <v>51</v>
      </c>
      <c r="D31" s="332" t="s">
        <v>207</v>
      </c>
      <c r="E31" s="332" t="s">
        <v>2870</v>
      </c>
      <c r="F31" s="332"/>
      <c r="G31" s="333" t="s">
        <v>131</v>
      </c>
      <c r="H31" s="334" t="s">
        <v>1541</v>
      </c>
      <c r="I31" s="334" t="str">
        <f t="shared" si="1"/>
        <v>Validar</v>
      </c>
      <c r="J31" s="335"/>
      <c r="K31" s="334" t="s">
        <v>2868</v>
      </c>
      <c r="L31" s="334" t="s">
        <v>2869</v>
      </c>
      <c r="M31" s="334" t="s">
        <v>1482</v>
      </c>
      <c r="N31" s="334" t="s">
        <v>2179</v>
      </c>
      <c r="O31" s="334" t="s">
        <v>1471</v>
      </c>
      <c r="P31" s="332">
        <v>0</v>
      </c>
      <c r="Q31" s="332">
        <v>0</v>
      </c>
      <c r="R31" s="332" t="s">
        <v>2866</v>
      </c>
      <c r="S31" s="336" t="s">
        <v>2867</v>
      </c>
      <c r="T31" s="366"/>
    </row>
    <row r="32" spans="1:21" s="337" customFormat="1" ht="27" customHeight="1" x14ac:dyDescent="0.25">
      <c r="A32" s="331"/>
      <c r="B32" s="331">
        <v>5</v>
      </c>
      <c r="C32" s="332" t="s">
        <v>51</v>
      </c>
      <c r="D32" s="332" t="s">
        <v>3643</v>
      </c>
      <c r="E32" s="332" t="s">
        <v>3650</v>
      </c>
      <c r="F32" s="332" t="s">
        <v>3644</v>
      </c>
      <c r="G32" s="333" t="s">
        <v>2380</v>
      </c>
      <c r="H32" s="332" t="s">
        <v>3650</v>
      </c>
      <c r="I32" s="334" t="str">
        <f t="shared" si="1"/>
        <v>Validar</v>
      </c>
      <c r="J32" s="334"/>
      <c r="K32" s="332" t="s">
        <v>3648</v>
      </c>
      <c r="L32" s="332" t="s">
        <v>3646</v>
      </c>
      <c r="M32" s="334" t="s">
        <v>1482</v>
      </c>
      <c r="N32" s="334" t="s">
        <v>1466</v>
      </c>
      <c r="O32" s="334" t="s">
        <v>1471</v>
      </c>
      <c r="P32" s="332">
        <v>0</v>
      </c>
      <c r="Q32" s="332">
        <v>0</v>
      </c>
      <c r="R32" s="332"/>
      <c r="S32" s="336" t="s">
        <v>3647</v>
      </c>
      <c r="T32" s="366"/>
    </row>
    <row r="33" spans="1:21" s="337" customFormat="1" ht="27" customHeight="1" x14ac:dyDescent="0.25">
      <c r="A33" s="331"/>
      <c r="B33" s="331">
        <v>39</v>
      </c>
      <c r="C33" s="332" t="s">
        <v>51</v>
      </c>
      <c r="D33" s="332" t="s">
        <v>3643</v>
      </c>
      <c r="E33" s="332" t="s">
        <v>3650</v>
      </c>
      <c r="F33" s="332" t="s">
        <v>3673</v>
      </c>
      <c r="G33" s="333" t="s">
        <v>2382</v>
      </c>
      <c r="H33" s="334" t="s">
        <v>3650</v>
      </c>
      <c r="I33" s="334" t="str">
        <f t="shared" si="1"/>
        <v>Validar</v>
      </c>
      <c r="J33" s="334"/>
      <c r="K33" s="334" t="s">
        <v>3676</v>
      </c>
      <c r="L33" s="334" t="s">
        <v>3675</v>
      </c>
      <c r="M33" s="334" t="s">
        <v>1482</v>
      </c>
      <c r="N33" s="334" t="s">
        <v>1466</v>
      </c>
      <c r="O33" s="334" t="s">
        <v>1471</v>
      </c>
      <c r="P33" s="332">
        <v>0</v>
      </c>
      <c r="Q33" s="332">
        <v>0</v>
      </c>
      <c r="R33" s="332"/>
      <c r="S33" s="336" t="s">
        <v>3647</v>
      </c>
      <c r="T33" s="366"/>
    </row>
    <row r="34" spans="1:21" s="337" customFormat="1" ht="27" customHeight="1" x14ac:dyDescent="0.25">
      <c r="A34" s="331"/>
      <c r="B34" s="331">
        <v>78</v>
      </c>
      <c r="C34" s="332" t="s">
        <v>51</v>
      </c>
      <c r="D34" s="332" t="s">
        <v>3643</v>
      </c>
      <c r="E34" s="332" t="s">
        <v>3650</v>
      </c>
      <c r="F34" s="332" t="s">
        <v>3684</v>
      </c>
      <c r="G34" s="333" t="s">
        <v>2382</v>
      </c>
      <c r="H34" s="332" t="s">
        <v>3650</v>
      </c>
      <c r="I34" s="334" t="str">
        <f t="shared" si="1"/>
        <v>Validar</v>
      </c>
      <c r="J34" s="334"/>
      <c r="K34" s="334" t="s">
        <v>3685</v>
      </c>
      <c r="L34" s="334" t="s">
        <v>3686</v>
      </c>
      <c r="M34" s="334" t="s">
        <v>1482</v>
      </c>
      <c r="N34" s="334" t="s">
        <v>1466</v>
      </c>
      <c r="O34" s="334" t="s">
        <v>1471</v>
      </c>
      <c r="P34" s="332">
        <v>0</v>
      </c>
      <c r="Q34" s="332">
        <v>0</v>
      </c>
      <c r="R34" s="332"/>
      <c r="S34" s="336" t="s">
        <v>3647</v>
      </c>
      <c r="T34" s="366"/>
    </row>
    <row r="35" spans="1:21" s="337" customFormat="1" ht="39.75" customHeight="1" x14ac:dyDescent="0.25">
      <c r="A35" s="331"/>
      <c r="B35" s="331">
        <v>64</v>
      </c>
      <c r="C35" s="332" t="s">
        <v>51</v>
      </c>
      <c r="D35" s="332" t="s">
        <v>260</v>
      </c>
      <c r="E35" s="332" t="s">
        <v>1463</v>
      </c>
      <c r="F35" s="332" t="s">
        <v>3523</v>
      </c>
      <c r="G35" s="333" t="s">
        <v>3524</v>
      </c>
      <c r="H35" s="334" t="s">
        <v>3525</v>
      </c>
      <c r="I35" s="334" t="str">
        <f t="shared" si="1"/>
        <v>Validar</v>
      </c>
      <c r="J35" s="367"/>
      <c r="K35" s="353" t="s">
        <v>3491</v>
      </c>
      <c r="L35" s="353" t="s">
        <v>3501</v>
      </c>
      <c r="M35" s="334" t="s">
        <v>1465</v>
      </c>
      <c r="N35" s="334" t="s">
        <v>1466</v>
      </c>
      <c r="O35" s="334" t="s">
        <v>1460</v>
      </c>
      <c r="P35" s="332">
        <v>1</v>
      </c>
      <c r="Q35" s="368">
        <v>0</v>
      </c>
      <c r="R35" s="368" t="s">
        <v>3429</v>
      </c>
      <c r="S35" s="332" t="s">
        <v>3492</v>
      </c>
      <c r="T35" s="332"/>
      <c r="U35" s="351"/>
    </row>
    <row r="36" spans="1:21" s="337" customFormat="1" ht="39.75" customHeight="1" x14ac:dyDescent="0.25">
      <c r="A36" s="331"/>
      <c r="B36" s="331">
        <v>6</v>
      </c>
      <c r="C36" s="332" t="s">
        <v>51</v>
      </c>
      <c r="D36" s="332" t="s">
        <v>269</v>
      </c>
      <c r="E36" s="332" t="s">
        <v>3734</v>
      </c>
      <c r="F36" s="332"/>
      <c r="G36" s="333" t="s">
        <v>593</v>
      </c>
      <c r="H36" s="332" t="s">
        <v>3734</v>
      </c>
      <c r="I36" s="334" t="str">
        <f t="shared" si="1"/>
        <v>Validar</v>
      </c>
      <c r="J36" s="334"/>
      <c r="K36" s="332" t="s">
        <v>3730</v>
      </c>
      <c r="L36" s="334" t="s">
        <v>1465</v>
      </c>
      <c r="M36" s="334" t="s">
        <v>1459</v>
      </c>
      <c r="N36" s="334" t="s">
        <v>1471</v>
      </c>
      <c r="O36" s="332">
        <v>0</v>
      </c>
      <c r="P36" s="332">
        <v>0</v>
      </c>
      <c r="Q36" s="332" t="s">
        <v>3731</v>
      </c>
      <c r="R36" s="332" t="s">
        <v>3732</v>
      </c>
      <c r="S36" s="332"/>
      <c r="T36" s="369"/>
      <c r="U36" s="351"/>
    </row>
    <row r="37" spans="1:21" s="337" customFormat="1" ht="39.75" customHeight="1" x14ac:dyDescent="0.25">
      <c r="A37" s="331"/>
      <c r="B37" s="331">
        <v>14</v>
      </c>
      <c r="C37" s="332" t="s">
        <v>51</v>
      </c>
      <c r="D37" s="332" t="s">
        <v>255</v>
      </c>
      <c r="E37" s="332" t="s">
        <v>2040</v>
      </c>
      <c r="F37" s="370" t="s">
        <v>1468</v>
      </c>
      <c r="G37" s="333" t="s">
        <v>605</v>
      </c>
      <c r="H37" s="332" t="s">
        <v>2040</v>
      </c>
      <c r="I37" s="334" t="str">
        <f t="shared" si="1"/>
        <v>Validar</v>
      </c>
      <c r="J37" s="334"/>
      <c r="K37" s="332" t="s">
        <v>3432</v>
      </c>
      <c r="L37" s="332"/>
      <c r="M37" s="334" t="s">
        <v>1465</v>
      </c>
      <c r="N37" s="334" t="s">
        <v>1555</v>
      </c>
      <c r="O37" s="334" t="s">
        <v>1471</v>
      </c>
      <c r="P37" s="332">
        <v>0</v>
      </c>
      <c r="Q37" s="332">
        <v>0</v>
      </c>
      <c r="R37" s="332" t="s">
        <v>3429</v>
      </c>
      <c r="S37" s="332" t="s">
        <v>3430</v>
      </c>
      <c r="T37" s="332"/>
      <c r="U37" s="351"/>
    </row>
    <row r="38" spans="1:21" s="337" customFormat="1" ht="39.75" customHeight="1" x14ac:dyDescent="0.25">
      <c r="A38" s="331"/>
      <c r="B38" s="331">
        <v>6</v>
      </c>
      <c r="C38" s="332" t="s">
        <v>51</v>
      </c>
      <c r="D38" s="332" t="s">
        <v>105</v>
      </c>
      <c r="E38" s="332" t="s">
        <v>2040</v>
      </c>
      <c r="F38" s="370"/>
      <c r="G38" s="333" t="s">
        <v>605</v>
      </c>
      <c r="H38" s="332" t="s">
        <v>2040</v>
      </c>
      <c r="I38" s="334" t="str">
        <f t="shared" si="1"/>
        <v>Validar</v>
      </c>
      <c r="J38" s="334"/>
      <c r="K38" s="332" t="s">
        <v>2032</v>
      </c>
      <c r="L38" s="332" t="s">
        <v>2033</v>
      </c>
      <c r="M38" s="334" t="s">
        <v>1465</v>
      </c>
      <c r="N38" s="334" t="s">
        <v>1555</v>
      </c>
      <c r="O38" s="334" t="s">
        <v>1460</v>
      </c>
      <c r="P38" s="332">
        <v>1</v>
      </c>
      <c r="Q38" s="332">
        <v>0</v>
      </c>
      <c r="R38" s="332" t="s">
        <v>2034</v>
      </c>
      <c r="S38" s="332" t="s">
        <v>2035</v>
      </c>
      <c r="T38" s="332"/>
      <c r="U38" s="351"/>
    </row>
    <row r="39" spans="1:21" s="337" customFormat="1" ht="27" customHeight="1" x14ac:dyDescent="0.25">
      <c r="A39" s="331"/>
      <c r="B39" s="331">
        <v>5</v>
      </c>
      <c r="C39" s="332" t="s">
        <v>51</v>
      </c>
      <c r="D39" s="332" t="s">
        <v>264</v>
      </c>
      <c r="E39" s="332" t="s">
        <v>3609</v>
      </c>
      <c r="F39" s="332"/>
      <c r="G39" s="333" t="s">
        <v>610</v>
      </c>
      <c r="H39" s="332" t="s">
        <v>3609</v>
      </c>
      <c r="I39" s="334" t="str">
        <f t="shared" si="1"/>
        <v>Validar</v>
      </c>
      <c r="J39" s="334"/>
      <c r="K39" s="332" t="s">
        <v>3604</v>
      </c>
      <c r="L39" s="334" t="s">
        <v>1487</v>
      </c>
      <c r="M39" s="334" t="s">
        <v>1500</v>
      </c>
      <c r="N39" s="334" t="s">
        <v>1471</v>
      </c>
      <c r="O39" s="332">
        <v>0</v>
      </c>
      <c r="P39" s="332">
        <v>0</v>
      </c>
      <c r="Q39" s="332"/>
      <c r="R39" s="332" t="s">
        <v>3605</v>
      </c>
      <c r="S39" s="336"/>
    </row>
    <row r="40" spans="1:21" s="337" customFormat="1" ht="27" customHeight="1" x14ac:dyDescent="0.25">
      <c r="A40" s="331"/>
      <c r="B40" s="331">
        <v>3</v>
      </c>
      <c r="C40" s="332" t="s">
        <v>51</v>
      </c>
      <c r="D40" s="332" t="s">
        <v>263</v>
      </c>
      <c r="E40" s="332" t="s">
        <v>3586</v>
      </c>
      <c r="F40" s="332"/>
      <c r="G40" s="333" t="s">
        <v>398</v>
      </c>
      <c r="H40" s="332" t="s">
        <v>3586</v>
      </c>
      <c r="I40" s="334" t="str">
        <f t="shared" si="1"/>
        <v>Validar</v>
      </c>
      <c r="J40" s="334"/>
      <c r="K40" s="334" t="s">
        <v>3582</v>
      </c>
      <c r="L40" s="334" t="s">
        <v>1465</v>
      </c>
      <c r="M40" s="334" t="s">
        <v>1470</v>
      </c>
      <c r="N40" s="334" t="s">
        <v>1471</v>
      </c>
      <c r="O40" s="332">
        <v>0</v>
      </c>
      <c r="P40" s="332">
        <v>0</v>
      </c>
      <c r="Q40" s="332" t="s">
        <v>3583</v>
      </c>
      <c r="R40" s="332" t="s">
        <v>3584</v>
      </c>
      <c r="S40" s="332"/>
      <c r="T40" s="351"/>
    </row>
    <row r="41" spans="1:21" s="337" customFormat="1" ht="34.5" customHeight="1" x14ac:dyDescent="0.25">
      <c r="A41" s="331"/>
      <c r="B41" s="331">
        <v>3</v>
      </c>
      <c r="C41" s="332" t="s">
        <v>51</v>
      </c>
      <c r="D41" s="332" t="s">
        <v>269</v>
      </c>
      <c r="E41" s="332" t="s">
        <v>1469</v>
      </c>
      <c r="F41" s="332"/>
      <c r="G41" s="333" t="s">
        <v>593</v>
      </c>
      <c r="H41" s="332" t="s">
        <v>1469</v>
      </c>
      <c r="I41" s="334" t="str">
        <f t="shared" si="1"/>
        <v>Validar</v>
      </c>
      <c r="J41" s="334"/>
      <c r="K41" s="332" t="s">
        <v>3730</v>
      </c>
      <c r="L41" s="334" t="s">
        <v>1465</v>
      </c>
      <c r="M41" s="334" t="s">
        <v>1476</v>
      </c>
      <c r="N41" s="334" t="s">
        <v>1471</v>
      </c>
      <c r="O41" s="332">
        <v>0</v>
      </c>
      <c r="P41" s="332">
        <v>0</v>
      </c>
      <c r="Q41" s="332" t="s">
        <v>3731</v>
      </c>
      <c r="R41" s="332" t="s">
        <v>3732</v>
      </c>
      <c r="S41" s="332"/>
      <c r="T41" s="351"/>
    </row>
    <row r="42" spans="1:21" s="337" customFormat="1" ht="63" customHeight="1" x14ac:dyDescent="0.25">
      <c r="A42" s="331"/>
      <c r="B42" s="331">
        <v>3</v>
      </c>
      <c r="C42" s="332" t="s">
        <v>51</v>
      </c>
      <c r="D42" s="332" t="s">
        <v>262</v>
      </c>
      <c r="E42" s="332" t="s">
        <v>1469</v>
      </c>
      <c r="F42" s="332"/>
      <c r="G42" s="333" t="s">
        <v>529</v>
      </c>
      <c r="H42" s="332" t="s">
        <v>1469</v>
      </c>
      <c r="I42" s="334" t="str">
        <f t="shared" si="1"/>
        <v>Validar</v>
      </c>
      <c r="J42" s="334"/>
      <c r="K42" s="332" t="s">
        <v>3563</v>
      </c>
      <c r="L42" s="332" t="s">
        <v>3564</v>
      </c>
      <c r="M42" s="334" t="s">
        <v>1465</v>
      </c>
      <c r="N42" s="334" t="s">
        <v>1470</v>
      </c>
      <c r="O42" s="334" t="s">
        <v>1471</v>
      </c>
      <c r="P42" s="332">
        <v>0</v>
      </c>
      <c r="Q42" s="332">
        <v>0</v>
      </c>
      <c r="R42" s="332"/>
      <c r="S42" s="332" t="s">
        <v>3565</v>
      </c>
      <c r="T42" s="336"/>
    </row>
    <row r="43" spans="1:21" s="376" customFormat="1" ht="18.75" customHeight="1" x14ac:dyDescent="0.25">
      <c r="A43" s="371"/>
      <c r="B43" s="372">
        <v>7</v>
      </c>
      <c r="C43" s="373" t="s">
        <v>51</v>
      </c>
      <c r="D43" s="373" t="s">
        <v>255</v>
      </c>
      <c r="E43" s="373" t="s">
        <v>1469</v>
      </c>
      <c r="F43" s="373" t="s">
        <v>1468</v>
      </c>
      <c r="G43" s="374" t="s">
        <v>605</v>
      </c>
      <c r="H43" s="373" t="s">
        <v>1469</v>
      </c>
      <c r="I43" s="375" t="str">
        <f t="shared" si="1"/>
        <v>Validar</v>
      </c>
      <c r="J43" s="375"/>
      <c r="K43" s="373" t="s">
        <v>3432</v>
      </c>
      <c r="L43" s="373"/>
      <c r="M43" s="375" t="s">
        <v>1465</v>
      </c>
      <c r="N43" s="375" t="s">
        <v>1470</v>
      </c>
      <c r="O43" s="375" t="s">
        <v>1471</v>
      </c>
      <c r="P43" s="373">
        <v>0</v>
      </c>
      <c r="Q43" s="373">
        <v>0</v>
      </c>
      <c r="R43" s="373" t="s">
        <v>3429</v>
      </c>
      <c r="S43" s="373" t="s">
        <v>3430</v>
      </c>
      <c r="T43" s="373"/>
    </row>
    <row r="44" spans="1:21" s="376" customFormat="1" ht="27" customHeight="1" x14ac:dyDescent="0.25">
      <c r="A44" s="371"/>
      <c r="B44" s="372">
        <v>17</v>
      </c>
      <c r="C44" s="373" t="s">
        <v>51</v>
      </c>
      <c r="D44" s="373" t="s">
        <v>105</v>
      </c>
      <c r="E44" s="373" t="s">
        <v>1469</v>
      </c>
      <c r="F44" s="373"/>
      <c r="G44" s="374" t="s">
        <v>605</v>
      </c>
      <c r="H44" s="373" t="s">
        <v>1469</v>
      </c>
      <c r="I44" s="375" t="str">
        <f t="shared" si="1"/>
        <v>Validar</v>
      </c>
      <c r="J44" s="375"/>
      <c r="K44" s="373" t="s">
        <v>2032</v>
      </c>
      <c r="L44" s="373" t="s">
        <v>2033</v>
      </c>
      <c r="M44" s="375" t="s">
        <v>1465</v>
      </c>
      <c r="N44" s="375" t="s">
        <v>1470</v>
      </c>
      <c r="O44" s="375" t="s">
        <v>1471</v>
      </c>
      <c r="P44" s="373">
        <v>0</v>
      </c>
      <c r="Q44" s="373">
        <v>0</v>
      </c>
      <c r="R44" s="373" t="s">
        <v>2034</v>
      </c>
      <c r="S44" s="373" t="s">
        <v>2035</v>
      </c>
      <c r="T44" s="373"/>
    </row>
    <row r="45" spans="1:21" s="337" customFormat="1" ht="27" customHeight="1" x14ac:dyDescent="0.25">
      <c r="A45" s="364"/>
      <c r="B45" s="331">
        <v>152</v>
      </c>
      <c r="C45" s="332" t="s">
        <v>51</v>
      </c>
      <c r="D45" s="332" t="s">
        <v>102</v>
      </c>
      <c r="E45" s="332" t="s">
        <v>1469</v>
      </c>
      <c r="F45" s="332"/>
      <c r="G45" s="359" t="s">
        <v>60</v>
      </c>
      <c r="H45" s="332" t="s">
        <v>1469</v>
      </c>
      <c r="I45" s="334" t="str">
        <f t="shared" si="1"/>
        <v>Validar</v>
      </c>
      <c r="J45" s="332" t="s">
        <v>1469</v>
      </c>
      <c r="K45" s="332" t="s">
        <v>1913</v>
      </c>
      <c r="L45" s="334" t="s">
        <v>1465</v>
      </c>
      <c r="M45" s="334" t="s">
        <v>1470</v>
      </c>
      <c r="N45" s="334" t="s">
        <v>1471</v>
      </c>
      <c r="O45" s="332">
        <v>0</v>
      </c>
      <c r="P45" s="332">
        <v>0</v>
      </c>
      <c r="Q45" s="332" t="s">
        <v>1907</v>
      </c>
      <c r="R45" s="332" t="s">
        <v>1907</v>
      </c>
      <c r="S45" s="332"/>
      <c r="T45" s="369"/>
    </row>
    <row r="46" spans="1:21" s="337" customFormat="1" ht="27" customHeight="1" x14ac:dyDescent="0.25">
      <c r="A46" s="331"/>
      <c r="B46" s="331">
        <v>3</v>
      </c>
      <c r="C46" s="332" t="s">
        <v>51</v>
      </c>
      <c r="D46" s="332" t="s">
        <v>6935</v>
      </c>
      <c r="E46" s="332" t="s">
        <v>2050</v>
      </c>
      <c r="F46" s="332"/>
      <c r="G46" s="333" t="s">
        <v>6933</v>
      </c>
      <c r="H46" s="332" t="s">
        <v>2050</v>
      </c>
      <c r="I46" s="334" t="str">
        <f t="shared" ref="I46:I64" si="2">IFERROR(IF(FIND(H46,K46)&gt;0,"Validar","Apagar"),"Apagar")</f>
        <v>Validar</v>
      </c>
      <c r="J46" s="334"/>
      <c r="K46" s="334" t="s">
        <v>6975</v>
      </c>
      <c r="L46" s="334" t="s">
        <v>6976</v>
      </c>
      <c r="M46" s="334" t="s">
        <v>1482</v>
      </c>
      <c r="N46" s="334" t="s">
        <v>1476</v>
      </c>
      <c r="O46" s="334" t="s">
        <v>1471</v>
      </c>
      <c r="P46" s="332">
        <v>0</v>
      </c>
      <c r="Q46" s="332">
        <v>0</v>
      </c>
      <c r="R46" s="332" t="s">
        <v>2648</v>
      </c>
      <c r="S46" s="332" t="s">
        <v>2648</v>
      </c>
      <c r="T46" s="336"/>
    </row>
    <row r="47" spans="1:21" s="337" customFormat="1" ht="30.75" customHeight="1" x14ac:dyDescent="0.25">
      <c r="A47" s="331"/>
      <c r="B47" s="331">
        <v>2</v>
      </c>
      <c r="C47" s="332" t="s">
        <v>51</v>
      </c>
      <c r="D47" s="332" t="s">
        <v>6934</v>
      </c>
      <c r="E47" s="332" t="s">
        <v>2050</v>
      </c>
      <c r="F47" s="332"/>
      <c r="G47" s="333" t="s">
        <v>6793</v>
      </c>
      <c r="H47" s="332" t="s">
        <v>2050</v>
      </c>
      <c r="I47" s="334" t="str">
        <f t="shared" si="2"/>
        <v>Validar</v>
      </c>
      <c r="J47" s="334"/>
      <c r="K47" s="332" t="s">
        <v>2646</v>
      </c>
      <c r="L47" s="334"/>
      <c r="M47" s="334" t="s">
        <v>1482</v>
      </c>
      <c r="N47" s="334" t="s">
        <v>1476</v>
      </c>
      <c r="O47" s="334" t="s">
        <v>1471</v>
      </c>
      <c r="P47" s="332">
        <v>0</v>
      </c>
      <c r="Q47" s="332">
        <v>0</v>
      </c>
      <c r="R47" s="332" t="s">
        <v>2648</v>
      </c>
      <c r="S47" s="332" t="s">
        <v>2648</v>
      </c>
      <c r="T47" s="336"/>
    </row>
    <row r="48" spans="1:21" s="337" customFormat="1" ht="27" customHeight="1" x14ac:dyDescent="0.25">
      <c r="A48" s="331"/>
      <c r="B48" s="331">
        <v>4</v>
      </c>
      <c r="C48" s="332" t="s">
        <v>51</v>
      </c>
      <c r="D48" s="332" t="s">
        <v>87</v>
      </c>
      <c r="E48" s="332" t="s">
        <v>1720</v>
      </c>
      <c r="F48" s="332"/>
      <c r="G48" s="333" t="s">
        <v>84</v>
      </c>
      <c r="H48" s="332" t="s">
        <v>1720</v>
      </c>
      <c r="I48" s="334" t="str">
        <f t="shared" si="2"/>
        <v>Validar</v>
      </c>
      <c r="J48" s="334"/>
      <c r="K48" s="335" t="s">
        <v>1739</v>
      </c>
      <c r="L48" s="335" t="s">
        <v>1740</v>
      </c>
      <c r="M48" s="334" t="s">
        <v>1465</v>
      </c>
      <c r="N48" s="334" t="s">
        <v>1612</v>
      </c>
      <c r="O48" s="334" t="s">
        <v>1471</v>
      </c>
      <c r="P48" s="332">
        <v>0</v>
      </c>
      <c r="Q48" s="332">
        <v>0</v>
      </c>
      <c r="R48" s="332" t="s">
        <v>1718</v>
      </c>
      <c r="S48" s="336" t="s">
        <v>1718</v>
      </c>
      <c r="T48" s="366"/>
    </row>
    <row r="49" spans="1:21" s="337" customFormat="1" ht="27" customHeight="1" x14ac:dyDescent="0.25">
      <c r="A49" s="331"/>
      <c r="B49" s="331">
        <v>3</v>
      </c>
      <c r="C49" s="332" t="s">
        <v>51</v>
      </c>
      <c r="D49" s="332" t="s">
        <v>86</v>
      </c>
      <c r="E49" s="332" t="s">
        <v>1720</v>
      </c>
      <c r="F49" s="332"/>
      <c r="G49" s="333" t="s">
        <v>83</v>
      </c>
      <c r="H49" s="332" t="s">
        <v>1720</v>
      </c>
      <c r="I49" s="334" t="str">
        <f t="shared" si="2"/>
        <v>Validar</v>
      </c>
      <c r="J49" s="334"/>
      <c r="K49" s="332" t="s">
        <v>1738</v>
      </c>
      <c r="L49" s="334" t="s">
        <v>1465</v>
      </c>
      <c r="M49" s="334" t="s">
        <v>1612</v>
      </c>
      <c r="N49" s="334" t="s">
        <v>1471</v>
      </c>
      <c r="O49" s="332">
        <v>0</v>
      </c>
      <c r="P49" s="332">
        <v>0</v>
      </c>
      <c r="Q49" s="332" t="s">
        <v>1718</v>
      </c>
      <c r="R49" s="332" t="s">
        <v>1718</v>
      </c>
      <c r="S49" s="332"/>
      <c r="T49" s="351"/>
    </row>
    <row r="50" spans="1:21" s="337" customFormat="1" ht="27" customHeight="1" x14ac:dyDescent="0.25">
      <c r="A50" s="331"/>
      <c r="B50" s="331">
        <v>3</v>
      </c>
      <c r="C50" s="370" t="s">
        <v>51</v>
      </c>
      <c r="D50" s="370" t="s">
        <v>85</v>
      </c>
      <c r="E50" s="332" t="s">
        <v>1720</v>
      </c>
      <c r="F50" s="332"/>
      <c r="G50" s="333" t="s">
        <v>84</v>
      </c>
      <c r="H50" s="332" t="s">
        <v>1720</v>
      </c>
      <c r="I50" s="334" t="str">
        <f t="shared" si="2"/>
        <v>Validar</v>
      </c>
      <c r="J50" s="334"/>
      <c r="K50" s="334" t="s">
        <v>1737</v>
      </c>
      <c r="L50" s="334" t="s">
        <v>1465</v>
      </c>
      <c r="M50" s="334" t="s">
        <v>1612</v>
      </c>
      <c r="N50" s="334" t="s">
        <v>1471</v>
      </c>
      <c r="O50" s="332">
        <v>0</v>
      </c>
      <c r="P50" s="332">
        <v>0</v>
      </c>
      <c r="Q50" s="332" t="s">
        <v>1718</v>
      </c>
      <c r="R50" s="332" t="s">
        <v>1718</v>
      </c>
      <c r="S50" s="332"/>
      <c r="T50" s="351"/>
    </row>
    <row r="51" spans="1:21" s="337" customFormat="1" ht="27" customHeight="1" x14ac:dyDescent="0.2">
      <c r="A51" s="358"/>
      <c r="B51" s="331">
        <v>16</v>
      </c>
      <c r="C51" s="332" t="s">
        <v>51</v>
      </c>
      <c r="D51" s="332" t="s">
        <v>83</v>
      </c>
      <c r="E51" s="332" t="s">
        <v>1720</v>
      </c>
      <c r="F51" s="332"/>
      <c r="G51" s="333" t="s">
        <v>84</v>
      </c>
      <c r="H51" s="332" t="s">
        <v>1720</v>
      </c>
      <c r="I51" s="334" t="str">
        <f t="shared" si="2"/>
        <v>Validar</v>
      </c>
      <c r="J51" s="334"/>
      <c r="K51" s="334" t="s">
        <v>1726</v>
      </c>
      <c r="L51" s="334" t="s">
        <v>1465</v>
      </c>
      <c r="M51" s="334" t="s">
        <v>1612</v>
      </c>
      <c r="N51" s="334" t="s">
        <v>1460</v>
      </c>
      <c r="O51" s="332">
        <v>1</v>
      </c>
      <c r="P51" s="332">
        <v>0</v>
      </c>
      <c r="Q51" s="332" t="s">
        <v>1718</v>
      </c>
      <c r="R51" s="332" t="s">
        <v>1719</v>
      </c>
      <c r="S51" s="332" t="s">
        <v>1610</v>
      </c>
      <c r="T51" s="369"/>
    </row>
    <row r="52" spans="1:21" s="337" customFormat="1" ht="37.5" customHeight="1" x14ac:dyDescent="0.25">
      <c r="A52" s="364"/>
      <c r="B52" s="331">
        <v>3</v>
      </c>
      <c r="C52" s="332" t="s">
        <v>51</v>
      </c>
      <c r="D52" s="332" t="s">
        <v>92</v>
      </c>
      <c r="E52" s="332" t="s">
        <v>1666</v>
      </c>
      <c r="F52" s="332"/>
      <c r="G52" s="333" t="s">
        <v>89</v>
      </c>
      <c r="H52" s="332" t="s">
        <v>1666</v>
      </c>
      <c r="I52" s="334" t="str">
        <f t="shared" si="2"/>
        <v>Validar</v>
      </c>
      <c r="J52" s="334"/>
      <c r="K52" s="334" t="s">
        <v>1754</v>
      </c>
      <c r="L52" s="334" t="s">
        <v>1465</v>
      </c>
      <c r="M52" s="334" t="s">
        <v>1473</v>
      </c>
      <c r="N52" s="334" t="s">
        <v>1471</v>
      </c>
      <c r="O52" s="332">
        <v>0</v>
      </c>
      <c r="P52" s="332">
        <v>0</v>
      </c>
      <c r="Q52" s="332" t="s">
        <v>1741</v>
      </c>
      <c r="R52" s="332" t="s">
        <v>1741</v>
      </c>
      <c r="S52" s="332"/>
      <c r="T52" s="369"/>
    </row>
    <row r="53" spans="1:21" s="337" customFormat="1" ht="37.5" customHeight="1" x14ac:dyDescent="0.25">
      <c r="A53" s="364"/>
      <c r="B53" s="331">
        <v>2</v>
      </c>
      <c r="C53" s="332" t="s">
        <v>51</v>
      </c>
      <c r="D53" s="332" t="s">
        <v>91</v>
      </c>
      <c r="E53" s="332" t="s">
        <v>1666</v>
      </c>
      <c r="F53" s="332"/>
      <c r="G53" s="333" t="s">
        <v>88</v>
      </c>
      <c r="H53" s="332" t="s">
        <v>1666</v>
      </c>
      <c r="I53" s="334" t="str">
        <f t="shared" si="2"/>
        <v>Validar</v>
      </c>
      <c r="J53" s="334"/>
      <c r="K53" s="334" t="s">
        <v>1752</v>
      </c>
      <c r="L53" s="334" t="s">
        <v>1465</v>
      </c>
      <c r="M53" s="334" t="s">
        <v>1473</v>
      </c>
      <c r="N53" s="334" t="s">
        <v>1471</v>
      </c>
      <c r="O53" s="332">
        <v>0</v>
      </c>
      <c r="P53" s="332">
        <v>0</v>
      </c>
      <c r="Q53" s="332" t="s">
        <v>1741</v>
      </c>
      <c r="R53" s="332" t="s">
        <v>1741</v>
      </c>
      <c r="S53" s="332"/>
      <c r="T53" s="369"/>
    </row>
    <row r="54" spans="1:21" s="337" customFormat="1" ht="63" customHeight="1" x14ac:dyDescent="0.25">
      <c r="A54" s="331"/>
      <c r="B54" s="331">
        <v>2</v>
      </c>
      <c r="C54" s="332" t="s">
        <v>51</v>
      </c>
      <c r="D54" s="332" t="s">
        <v>90</v>
      </c>
      <c r="E54" s="332" t="s">
        <v>1666</v>
      </c>
      <c r="F54" s="332"/>
      <c r="G54" s="333" t="s">
        <v>89</v>
      </c>
      <c r="H54" s="332" t="s">
        <v>1666</v>
      </c>
      <c r="I54" s="334" t="str">
        <f t="shared" si="2"/>
        <v>Validar</v>
      </c>
      <c r="J54" s="334"/>
      <c r="K54" s="377" t="s">
        <v>1751</v>
      </c>
      <c r="L54" s="334" t="s">
        <v>1465</v>
      </c>
      <c r="M54" s="334" t="s">
        <v>1473</v>
      </c>
      <c r="N54" s="334" t="s">
        <v>1471</v>
      </c>
      <c r="O54" s="332">
        <v>0</v>
      </c>
      <c r="P54" s="332">
        <v>0</v>
      </c>
      <c r="Q54" s="332" t="s">
        <v>1741</v>
      </c>
      <c r="R54" s="332" t="s">
        <v>1741</v>
      </c>
      <c r="S54" s="332"/>
      <c r="T54" s="351"/>
    </row>
    <row r="55" spans="1:21" s="337" customFormat="1" ht="63" customHeight="1" x14ac:dyDescent="0.25">
      <c r="A55" s="331"/>
      <c r="B55" s="331">
        <v>14</v>
      </c>
      <c r="C55" s="332" t="s">
        <v>51</v>
      </c>
      <c r="D55" s="332" t="s">
        <v>88</v>
      </c>
      <c r="E55" s="332" t="s">
        <v>1666</v>
      </c>
      <c r="F55" s="332"/>
      <c r="G55" s="333" t="s">
        <v>89</v>
      </c>
      <c r="H55" s="332" t="s">
        <v>1666</v>
      </c>
      <c r="I55" s="334" t="str">
        <f t="shared" si="2"/>
        <v>Validar</v>
      </c>
      <c r="J55" s="334"/>
      <c r="K55" s="334" t="s">
        <v>1749</v>
      </c>
      <c r="L55" s="334" t="s">
        <v>1465</v>
      </c>
      <c r="M55" s="334" t="s">
        <v>1473</v>
      </c>
      <c r="N55" s="334" t="s">
        <v>1460</v>
      </c>
      <c r="O55" s="332">
        <v>1</v>
      </c>
      <c r="P55" s="332">
        <v>0</v>
      </c>
      <c r="Q55" s="332" t="s">
        <v>1741</v>
      </c>
      <c r="R55" s="332" t="s">
        <v>1741</v>
      </c>
      <c r="S55" s="332" t="s">
        <v>1610</v>
      </c>
      <c r="T55" s="351"/>
    </row>
    <row r="56" spans="1:21" s="27" customFormat="1" ht="63" customHeight="1" x14ac:dyDescent="0.25">
      <c r="A56" s="75"/>
      <c r="B56" s="75">
        <v>7</v>
      </c>
      <c r="C56" s="24" t="s">
        <v>51</v>
      </c>
      <c r="D56" s="24" t="s">
        <v>218</v>
      </c>
      <c r="E56" s="24" t="s">
        <v>2945</v>
      </c>
      <c r="F56" s="24" t="s">
        <v>1468</v>
      </c>
      <c r="G56" s="85" t="s">
        <v>151</v>
      </c>
      <c r="H56" s="21" t="s">
        <v>1760</v>
      </c>
      <c r="I56" s="21" t="str">
        <f t="shared" si="2"/>
        <v>Validar</v>
      </c>
      <c r="J56" s="21"/>
      <c r="K56" s="105" t="s">
        <v>3068</v>
      </c>
      <c r="L56" s="105" t="s">
        <v>2803</v>
      </c>
      <c r="M56" s="21" t="s">
        <v>1465</v>
      </c>
      <c r="N56" s="21" t="s">
        <v>1473</v>
      </c>
      <c r="O56" s="21" t="s">
        <v>1471</v>
      </c>
      <c r="P56" s="24">
        <v>0</v>
      </c>
      <c r="Q56" s="24">
        <v>0</v>
      </c>
      <c r="R56" s="73" t="s">
        <v>3069</v>
      </c>
      <c r="S56" s="147"/>
      <c r="T56" s="342"/>
    </row>
    <row r="57" spans="1:21" s="27" customFormat="1" ht="37.5" customHeight="1" x14ac:dyDescent="0.25">
      <c r="A57" s="75"/>
      <c r="B57" s="75">
        <v>6</v>
      </c>
      <c r="C57" s="24" t="s">
        <v>51</v>
      </c>
      <c r="D57" s="24" t="s">
        <v>93</v>
      </c>
      <c r="E57" s="24" t="s">
        <v>1760</v>
      </c>
      <c r="F57" s="24"/>
      <c r="G57" s="85" t="s">
        <v>94</v>
      </c>
      <c r="H57" s="24" t="s">
        <v>1761</v>
      </c>
      <c r="I57" s="21" t="str">
        <f t="shared" si="2"/>
        <v>Validar</v>
      </c>
      <c r="J57" s="21"/>
      <c r="K57" s="105" t="s">
        <v>1757</v>
      </c>
      <c r="L57" s="21" t="s">
        <v>1465</v>
      </c>
      <c r="M57" s="21" t="s">
        <v>1473</v>
      </c>
      <c r="N57" s="21" t="s">
        <v>1471</v>
      </c>
      <c r="O57" s="24">
        <v>0</v>
      </c>
      <c r="P57" s="24">
        <v>0</v>
      </c>
      <c r="Q57" s="24" t="s">
        <v>1755</v>
      </c>
      <c r="R57" s="24" t="s">
        <v>1756</v>
      </c>
      <c r="S57" s="147"/>
    </row>
    <row r="58" spans="1:21" s="27" customFormat="1" ht="63" customHeight="1" x14ac:dyDescent="0.25">
      <c r="A58" s="75"/>
      <c r="B58" s="75">
        <v>17</v>
      </c>
      <c r="C58" s="24" t="s">
        <v>51</v>
      </c>
      <c r="D58" s="24" t="s">
        <v>115</v>
      </c>
      <c r="E58" s="24" t="s">
        <v>1760</v>
      </c>
      <c r="F58" s="24" t="s">
        <v>1468</v>
      </c>
      <c r="G58" s="85" t="s">
        <v>60</v>
      </c>
      <c r="H58" s="21" t="s">
        <v>1537</v>
      </c>
      <c r="I58" s="21" t="str">
        <f t="shared" si="2"/>
        <v>Validar</v>
      </c>
      <c r="J58" s="21"/>
      <c r="K58" s="24" t="s">
        <v>2102</v>
      </c>
      <c r="L58" s="24"/>
      <c r="M58" s="24"/>
      <c r="N58" s="21" t="s">
        <v>1465</v>
      </c>
      <c r="O58" s="21" t="s">
        <v>1473</v>
      </c>
      <c r="P58" s="21" t="s">
        <v>1471</v>
      </c>
      <c r="Q58" s="24">
        <v>0</v>
      </c>
      <c r="R58" s="24">
        <v>0</v>
      </c>
      <c r="S58" s="147" t="s">
        <v>2100</v>
      </c>
      <c r="T58" s="342" t="s">
        <v>2101</v>
      </c>
      <c r="U58" s="342"/>
    </row>
    <row r="59" spans="1:21" s="27" customFormat="1" ht="27" customHeight="1" x14ac:dyDescent="0.2">
      <c r="A59" s="143"/>
      <c r="B59" s="75">
        <v>7</v>
      </c>
      <c r="C59" s="24" t="s">
        <v>51</v>
      </c>
      <c r="D59" s="24" t="s">
        <v>6894</v>
      </c>
      <c r="E59" s="24" t="s">
        <v>2435</v>
      </c>
      <c r="F59" s="24"/>
      <c r="G59" s="85" t="s">
        <v>2443</v>
      </c>
      <c r="H59" s="21" t="s">
        <v>2435</v>
      </c>
      <c r="I59" s="21" t="str">
        <f t="shared" si="2"/>
        <v>Validar</v>
      </c>
      <c r="J59" s="21"/>
      <c r="K59" s="21" t="s">
        <v>6977</v>
      </c>
      <c r="L59" s="21" t="s">
        <v>1465</v>
      </c>
      <c r="M59" s="21" t="s">
        <v>1494</v>
      </c>
      <c r="N59" s="21" t="s">
        <v>1471</v>
      </c>
      <c r="O59" s="24">
        <v>0</v>
      </c>
      <c r="P59" s="24">
        <v>0</v>
      </c>
      <c r="Q59" s="24" t="s">
        <v>6896</v>
      </c>
      <c r="R59" s="24" t="s">
        <v>6896</v>
      </c>
      <c r="S59" s="147"/>
    </row>
    <row r="60" spans="1:21" s="27" customFormat="1" ht="27" customHeight="1" x14ac:dyDescent="0.25">
      <c r="A60" s="142"/>
      <c r="B60" s="75">
        <v>67</v>
      </c>
      <c r="C60" s="24" t="s">
        <v>51</v>
      </c>
      <c r="D60" s="24" t="s">
        <v>260</v>
      </c>
      <c r="E60" s="24" t="s">
        <v>2024</v>
      </c>
      <c r="F60" s="24" t="s">
        <v>3523</v>
      </c>
      <c r="G60" s="85" t="s">
        <v>2443</v>
      </c>
      <c r="H60" s="21" t="s">
        <v>2435</v>
      </c>
      <c r="I60" s="21" t="str">
        <f t="shared" si="2"/>
        <v>Validar</v>
      </c>
      <c r="J60" s="21"/>
      <c r="K60" s="106" t="s">
        <v>3491</v>
      </c>
      <c r="L60" s="106" t="s">
        <v>3501</v>
      </c>
      <c r="M60" s="21" t="s">
        <v>1482</v>
      </c>
      <c r="N60" s="21" t="s">
        <v>1470</v>
      </c>
      <c r="O60" s="21" t="s">
        <v>1460</v>
      </c>
      <c r="P60" s="24">
        <v>1</v>
      </c>
      <c r="Q60" s="24">
        <v>0</v>
      </c>
      <c r="R60" s="24" t="s">
        <v>3429</v>
      </c>
      <c r="S60" s="24" t="s">
        <v>3492</v>
      </c>
      <c r="T60" s="342"/>
    </row>
    <row r="61" spans="1:21" s="27" customFormat="1" ht="27" customHeight="1" x14ac:dyDescent="0.25">
      <c r="A61" s="75"/>
      <c r="B61" s="75">
        <v>45</v>
      </c>
      <c r="C61" s="24" t="s">
        <v>51</v>
      </c>
      <c r="D61" s="24" t="s">
        <v>161</v>
      </c>
      <c r="E61" s="24" t="s">
        <v>2024</v>
      </c>
      <c r="F61" s="24"/>
      <c r="G61" s="85" t="s">
        <v>2443</v>
      </c>
      <c r="H61" s="24" t="s">
        <v>2435</v>
      </c>
      <c r="I61" s="21" t="str">
        <f t="shared" si="2"/>
        <v>Validar</v>
      </c>
      <c r="J61" s="24"/>
      <c r="K61" s="175" t="s">
        <v>2418</v>
      </c>
      <c r="L61" s="176" t="s">
        <v>2419</v>
      </c>
      <c r="M61" s="21" t="s">
        <v>1482</v>
      </c>
      <c r="N61" s="21" t="s">
        <v>1470</v>
      </c>
      <c r="O61" s="21" t="s">
        <v>1471</v>
      </c>
      <c r="P61" s="24">
        <v>0</v>
      </c>
      <c r="Q61" s="24">
        <v>0</v>
      </c>
      <c r="R61" s="24" t="s">
        <v>2407</v>
      </c>
      <c r="S61" s="24"/>
      <c r="T61" s="147"/>
    </row>
    <row r="62" spans="1:21" s="27" customFormat="1" ht="27" customHeight="1" x14ac:dyDescent="0.25">
      <c r="A62" s="75"/>
      <c r="B62" s="75">
        <v>44</v>
      </c>
      <c r="C62" s="24" t="s">
        <v>51</v>
      </c>
      <c r="D62" s="24" t="s">
        <v>260</v>
      </c>
      <c r="E62" s="24" t="s">
        <v>2025</v>
      </c>
      <c r="F62" s="24" t="s">
        <v>3513</v>
      </c>
      <c r="G62" s="85" t="s">
        <v>444</v>
      </c>
      <c r="H62" s="21" t="s">
        <v>2435</v>
      </c>
      <c r="I62" s="21" t="str">
        <f t="shared" si="2"/>
        <v>Validar</v>
      </c>
      <c r="J62" s="21"/>
      <c r="K62" s="106" t="s">
        <v>3491</v>
      </c>
      <c r="L62" s="106" t="s">
        <v>3501</v>
      </c>
      <c r="M62" s="21" t="s">
        <v>1465</v>
      </c>
      <c r="N62" s="21" t="s">
        <v>1646</v>
      </c>
      <c r="O62" s="21" t="s">
        <v>1460</v>
      </c>
      <c r="P62" s="24">
        <v>1</v>
      </c>
      <c r="Q62" s="24">
        <v>0</v>
      </c>
      <c r="R62" s="24" t="s">
        <v>3429</v>
      </c>
      <c r="S62" s="24" t="s">
        <v>3492</v>
      </c>
      <c r="T62" s="147"/>
    </row>
    <row r="63" spans="1:21" s="27" customFormat="1" ht="27" customHeight="1" x14ac:dyDescent="0.25">
      <c r="A63" s="75"/>
      <c r="B63" s="75">
        <v>56</v>
      </c>
      <c r="C63" s="24" t="s">
        <v>51</v>
      </c>
      <c r="D63" s="24" t="s">
        <v>260</v>
      </c>
      <c r="E63" s="24" t="s">
        <v>2025</v>
      </c>
      <c r="F63" s="24" t="s">
        <v>3519</v>
      </c>
      <c r="G63" s="85" t="s">
        <v>444</v>
      </c>
      <c r="H63" s="21" t="s">
        <v>2435</v>
      </c>
      <c r="I63" s="21" t="str">
        <f t="shared" si="2"/>
        <v>Validar</v>
      </c>
      <c r="J63" s="221"/>
      <c r="K63" s="106" t="s">
        <v>3491</v>
      </c>
      <c r="L63" s="106" t="s">
        <v>3501</v>
      </c>
      <c r="M63" s="21" t="s">
        <v>1465</v>
      </c>
      <c r="N63" s="21" t="s">
        <v>1646</v>
      </c>
      <c r="O63" s="21" t="s">
        <v>1460</v>
      </c>
      <c r="P63" s="24">
        <v>1</v>
      </c>
      <c r="Q63" s="24">
        <v>0</v>
      </c>
      <c r="R63" s="24" t="s">
        <v>3429</v>
      </c>
      <c r="S63" s="147" t="s">
        <v>3492</v>
      </c>
      <c r="T63" s="342"/>
    </row>
    <row r="64" spans="1:21" s="27" customFormat="1" ht="27" customHeight="1" x14ac:dyDescent="0.25">
      <c r="A64" s="75"/>
      <c r="B64" s="75">
        <v>30</v>
      </c>
      <c r="C64" s="24" t="s">
        <v>51</v>
      </c>
      <c r="D64" s="24" t="s">
        <v>161</v>
      </c>
      <c r="E64" s="24" t="s">
        <v>2025</v>
      </c>
      <c r="F64" s="24"/>
      <c r="G64" s="85" t="s">
        <v>444</v>
      </c>
      <c r="H64" s="24" t="s">
        <v>2435</v>
      </c>
      <c r="I64" s="21" t="str">
        <f t="shared" si="2"/>
        <v>Validar</v>
      </c>
      <c r="J64" s="24"/>
      <c r="K64" s="175" t="s">
        <v>2418</v>
      </c>
      <c r="L64" s="176" t="s">
        <v>2419</v>
      </c>
      <c r="M64" s="21" t="s">
        <v>1465</v>
      </c>
      <c r="N64" s="21" t="s">
        <v>1646</v>
      </c>
      <c r="O64" s="21" t="s">
        <v>1471</v>
      </c>
      <c r="P64" s="24">
        <v>0</v>
      </c>
      <c r="Q64" s="24">
        <v>0</v>
      </c>
      <c r="R64" s="24" t="s">
        <v>2407</v>
      </c>
      <c r="S64" s="147"/>
      <c r="T64" s="342"/>
    </row>
    <row r="65" spans="1:21" s="27" customFormat="1" ht="27" customHeight="1" x14ac:dyDescent="0.25">
      <c r="A65" s="75"/>
      <c r="B65" s="75">
        <v>10</v>
      </c>
      <c r="C65" s="24" t="s">
        <v>51</v>
      </c>
      <c r="D65" s="24" t="s">
        <v>57</v>
      </c>
      <c r="E65" s="24" t="s">
        <v>2627</v>
      </c>
      <c r="F65" s="24"/>
      <c r="G65" s="85" t="s">
        <v>55</v>
      </c>
      <c r="H65" s="24" t="s">
        <v>2627</v>
      </c>
      <c r="I65" s="21" t="str">
        <f t="shared" ref="I65:I92" si="3">IFERROR(IF(FIND(H65,K65)&gt;0,"Validar","Apagar"),"Apagar")</f>
        <v>Validar</v>
      </c>
      <c r="J65" s="24"/>
      <c r="K65" s="24" t="s">
        <v>2635</v>
      </c>
      <c r="L65" s="21" t="s">
        <v>1465</v>
      </c>
      <c r="M65" s="21" t="s">
        <v>1476</v>
      </c>
      <c r="N65" s="21" t="s">
        <v>1460</v>
      </c>
      <c r="O65" s="24">
        <v>0</v>
      </c>
      <c r="P65" s="24">
        <v>0</v>
      </c>
      <c r="Q65" s="73" t="s">
        <v>2626</v>
      </c>
      <c r="R65" s="73" t="s">
        <v>2626</v>
      </c>
      <c r="S65" s="24"/>
      <c r="T65" s="347"/>
    </row>
    <row r="66" spans="1:21" s="27" customFormat="1" ht="27" customHeight="1" x14ac:dyDescent="0.25">
      <c r="A66" s="75"/>
      <c r="B66" s="75">
        <v>3</v>
      </c>
      <c r="C66" s="24" t="s">
        <v>51</v>
      </c>
      <c r="D66" s="24" t="s">
        <v>52</v>
      </c>
      <c r="E66" s="24" t="s">
        <v>2627</v>
      </c>
      <c r="F66" s="24"/>
      <c r="G66" s="85" t="s">
        <v>55</v>
      </c>
      <c r="H66" s="24" t="s">
        <v>2627</v>
      </c>
      <c r="I66" s="21" t="str">
        <f t="shared" si="3"/>
        <v>Validar</v>
      </c>
      <c r="J66" s="190"/>
      <c r="K66" s="24" t="s">
        <v>2631</v>
      </c>
      <c r="L66" s="24" t="s">
        <v>2632</v>
      </c>
      <c r="M66" s="21" t="s">
        <v>1465</v>
      </c>
      <c r="N66" s="21" t="s">
        <v>1476</v>
      </c>
      <c r="O66" s="21" t="s">
        <v>1460</v>
      </c>
      <c r="P66" s="24">
        <v>0</v>
      </c>
      <c r="Q66" s="24">
        <v>0</v>
      </c>
      <c r="R66" s="73" t="s">
        <v>2626</v>
      </c>
      <c r="S66" s="154" t="s">
        <v>2626</v>
      </c>
      <c r="T66" s="342"/>
    </row>
    <row r="67" spans="1:21" s="27" customFormat="1" ht="27" customHeight="1" x14ac:dyDescent="0.25">
      <c r="A67" s="75"/>
      <c r="B67" s="75">
        <v>3</v>
      </c>
      <c r="C67" s="24" t="s">
        <v>51</v>
      </c>
      <c r="D67" s="24" t="s">
        <v>6931</v>
      </c>
      <c r="E67" s="24" t="s">
        <v>2627</v>
      </c>
      <c r="F67" s="24"/>
      <c r="G67" s="85" t="s">
        <v>6929</v>
      </c>
      <c r="H67" s="24" t="s">
        <v>2627</v>
      </c>
      <c r="I67" s="21" t="str">
        <f t="shared" si="3"/>
        <v>Validar</v>
      </c>
      <c r="J67" s="21"/>
      <c r="K67" s="24" t="s">
        <v>6978</v>
      </c>
      <c r="L67" s="24" t="s">
        <v>6979</v>
      </c>
      <c r="M67" s="21" t="s">
        <v>1465</v>
      </c>
      <c r="N67" s="21" t="s">
        <v>1476</v>
      </c>
      <c r="O67" s="21" t="s">
        <v>1460</v>
      </c>
      <c r="P67" s="24">
        <v>0</v>
      </c>
      <c r="Q67" s="24">
        <v>0</v>
      </c>
      <c r="R67" s="24" t="s">
        <v>6980</v>
      </c>
      <c r="S67" s="147" t="s">
        <v>6980</v>
      </c>
      <c r="T67" s="342"/>
    </row>
    <row r="68" spans="1:21" s="27" customFormat="1" ht="27" customHeight="1" x14ac:dyDescent="0.25">
      <c r="A68" s="75"/>
      <c r="B68" s="75">
        <v>2</v>
      </c>
      <c r="C68" s="24" t="s">
        <v>51</v>
      </c>
      <c r="D68" s="24" t="s">
        <v>6930</v>
      </c>
      <c r="E68" s="24" t="s">
        <v>2627</v>
      </c>
      <c r="F68" s="24"/>
      <c r="G68" s="85" t="s">
        <v>6932</v>
      </c>
      <c r="H68" s="21" t="s">
        <v>2627</v>
      </c>
      <c r="I68" s="21" t="str">
        <f t="shared" si="3"/>
        <v>Validar</v>
      </c>
      <c r="J68" s="21"/>
      <c r="K68" s="24" t="s">
        <v>6981</v>
      </c>
      <c r="L68" s="24" t="s">
        <v>6982</v>
      </c>
      <c r="M68" s="21" t="s">
        <v>1465</v>
      </c>
      <c r="N68" s="21" t="s">
        <v>1476</v>
      </c>
      <c r="O68" s="21" t="s">
        <v>1460</v>
      </c>
      <c r="P68" s="24">
        <v>0</v>
      </c>
      <c r="Q68" s="24">
        <v>0</v>
      </c>
      <c r="R68" s="24" t="s">
        <v>6980</v>
      </c>
      <c r="S68" s="147" t="s">
        <v>6980</v>
      </c>
      <c r="T68" s="342"/>
    </row>
    <row r="69" spans="1:21" s="27" customFormat="1" ht="27" customHeight="1" x14ac:dyDescent="0.25">
      <c r="A69" s="75"/>
      <c r="B69" s="75">
        <v>18</v>
      </c>
      <c r="C69" s="24" t="s">
        <v>51</v>
      </c>
      <c r="D69" s="24" t="s">
        <v>272</v>
      </c>
      <c r="E69" s="24" t="s">
        <v>2071</v>
      </c>
      <c r="F69" s="24"/>
      <c r="G69" s="85" t="s">
        <v>271</v>
      </c>
      <c r="H69" s="24" t="s">
        <v>2071</v>
      </c>
      <c r="I69" s="21" t="str">
        <f t="shared" si="3"/>
        <v>Validar</v>
      </c>
      <c r="J69" s="21"/>
      <c r="K69" s="24" t="s">
        <v>3792</v>
      </c>
      <c r="L69" s="21" t="s">
        <v>1482</v>
      </c>
      <c r="M69" s="21" t="s">
        <v>1478</v>
      </c>
      <c r="N69" s="21" t="s">
        <v>1471</v>
      </c>
      <c r="O69" s="24">
        <v>0</v>
      </c>
      <c r="P69" s="24">
        <v>0</v>
      </c>
      <c r="Q69" s="24"/>
      <c r="R69" s="24" t="s">
        <v>1798</v>
      </c>
      <c r="S69" s="147"/>
    </row>
    <row r="70" spans="1:21" s="27" customFormat="1" ht="27" customHeight="1" x14ac:dyDescent="0.25">
      <c r="A70" s="75"/>
      <c r="B70" s="75">
        <v>18</v>
      </c>
      <c r="C70" s="24" t="s">
        <v>51</v>
      </c>
      <c r="D70" s="24" t="s">
        <v>271</v>
      </c>
      <c r="E70" s="24" t="s">
        <v>2071</v>
      </c>
      <c r="F70" s="24"/>
      <c r="G70" s="85" t="s">
        <v>485</v>
      </c>
      <c r="H70" s="21" t="s">
        <v>2071</v>
      </c>
      <c r="I70" s="21" t="str">
        <f t="shared" si="3"/>
        <v>Validar</v>
      </c>
      <c r="J70" s="21"/>
      <c r="K70" s="24" t="s">
        <v>3772</v>
      </c>
      <c r="L70" s="24" t="s">
        <v>3773</v>
      </c>
      <c r="M70" s="24" t="s">
        <v>3774</v>
      </c>
      <c r="N70" s="21" t="s">
        <v>1482</v>
      </c>
      <c r="O70" s="21" t="s">
        <v>1478</v>
      </c>
      <c r="P70" s="21" t="s">
        <v>1471</v>
      </c>
      <c r="Q70" s="24">
        <v>0</v>
      </c>
      <c r="R70" s="24">
        <v>0</v>
      </c>
      <c r="S70" s="147" t="s">
        <v>3775</v>
      </c>
      <c r="T70" s="342" t="s">
        <v>3775</v>
      </c>
      <c r="U70" s="342"/>
    </row>
    <row r="71" spans="1:21" s="27" customFormat="1" ht="27" customHeight="1" x14ac:dyDescent="0.25">
      <c r="A71" s="75"/>
      <c r="B71" s="75">
        <v>12</v>
      </c>
      <c r="C71" s="24" t="s">
        <v>51</v>
      </c>
      <c r="D71" s="24" t="s">
        <v>268</v>
      </c>
      <c r="E71" s="24" t="s">
        <v>1472</v>
      </c>
      <c r="F71" s="24"/>
      <c r="G71" s="85" t="s">
        <v>558</v>
      </c>
      <c r="H71" s="21" t="s">
        <v>1472</v>
      </c>
      <c r="I71" s="21" t="str">
        <f t="shared" si="3"/>
        <v>Validar</v>
      </c>
      <c r="J71" s="21"/>
      <c r="K71" s="106" t="s">
        <v>6983</v>
      </c>
      <c r="L71" s="106"/>
      <c r="M71" s="21" t="s">
        <v>1465</v>
      </c>
      <c r="N71" s="21" t="s">
        <v>1473</v>
      </c>
      <c r="O71" s="21" t="s">
        <v>1471</v>
      </c>
      <c r="P71" s="24">
        <v>0</v>
      </c>
      <c r="Q71" s="24">
        <v>0</v>
      </c>
      <c r="R71" s="24" t="s">
        <v>3704</v>
      </c>
      <c r="S71" s="24" t="s">
        <v>3705</v>
      </c>
      <c r="T71" s="147"/>
    </row>
    <row r="72" spans="1:21" s="27" customFormat="1" ht="27" customHeight="1" x14ac:dyDescent="0.25">
      <c r="A72" s="75"/>
      <c r="B72" s="75">
        <v>26</v>
      </c>
      <c r="C72" s="24" t="s">
        <v>51</v>
      </c>
      <c r="D72" s="24" t="s">
        <v>268</v>
      </c>
      <c r="E72" s="24" t="s">
        <v>1472</v>
      </c>
      <c r="F72" s="24"/>
      <c r="G72" s="85" t="s">
        <v>578</v>
      </c>
      <c r="H72" s="21" t="s">
        <v>1472</v>
      </c>
      <c r="I72" s="21" t="str">
        <f t="shared" si="3"/>
        <v>Validar</v>
      </c>
      <c r="J72" s="21"/>
      <c r="K72" s="106" t="s">
        <v>6983</v>
      </c>
      <c r="L72" s="106" t="s">
        <v>3712</v>
      </c>
      <c r="M72" s="21" t="s">
        <v>1465</v>
      </c>
      <c r="N72" s="21" t="s">
        <v>1473</v>
      </c>
      <c r="O72" s="21" t="s">
        <v>1471</v>
      </c>
      <c r="P72" s="24">
        <v>0</v>
      </c>
      <c r="Q72" s="24">
        <v>0</v>
      </c>
      <c r="R72" s="24" t="s">
        <v>3704</v>
      </c>
      <c r="S72" s="24" t="s">
        <v>3705</v>
      </c>
      <c r="T72" s="147"/>
    </row>
    <row r="73" spans="1:21" s="27" customFormat="1" ht="27" customHeight="1" x14ac:dyDescent="0.25">
      <c r="A73" s="75"/>
      <c r="B73" s="75">
        <v>39</v>
      </c>
      <c r="C73" s="24" t="s">
        <v>51</v>
      </c>
      <c r="D73" s="24" t="s">
        <v>268</v>
      </c>
      <c r="E73" s="24" t="s">
        <v>1472</v>
      </c>
      <c r="F73" s="24"/>
      <c r="G73" s="85" t="s">
        <v>562</v>
      </c>
      <c r="H73" s="21" t="s">
        <v>1472</v>
      </c>
      <c r="I73" s="21" t="str">
        <f t="shared" si="3"/>
        <v>Validar</v>
      </c>
      <c r="J73" s="21"/>
      <c r="K73" s="106" t="s">
        <v>6984</v>
      </c>
      <c r="L73" s="106"/>
      <c r="M73" s="21" t="s">
        <v>1465</v>
      </c>
      <c r="N73" s="21" t="s">
        <v>1473</v>
      </c>
      <c r="O73" s="21" t="s">
        <v>1471</v>
      </c>
      <c r="P73" s="24">
        <v>0</v>
      </c>
      <c r="Q73" s="24">
        <v>0</v>
      </c>
      <c r="R73" s="24" t="s">
        <v>3704</v>
      </c>
      <c r="S73" s="24" t="s">
        <v>3705</v>
      </c>
      <c r="T73" s="147"/>
    </row>
    <row r="74" spans="1:21" s="27" customFormat="1" ht="27" customHeight="1" x14ac:dyDescent="0.25">
      <c r="A74" s="75"/>
      <c r="B74" s="75">
        <v>52</v>
      </c>
      <c r="C74" s="24" t="s">
        <v>51</v>
      </c>
      <c r="D74" s="24" t="s">
        <v>268</v>
      </c>
      <c r="E74" s="24" t="s">
        <v>1472</v>
      </c>
      <c r="F74" s="24"/>
      <c r="G74" s="85" t="s">
        <v>582</v>
      </c>
      <c r="H74" s="21" t="s">
        <v>1472</v>
      </c>
      <c r="I74" s="21" t="str">
        <f t="shared" si="3"/>
        <v>Validar</v>
      </c>
      <c r="J74" s="21"/>
      <c r="K74" s="105" t="s">
        <v>6985</v>
      </c>
      <c r="L74" s="106"/>
      <c r="M74" s="21" t="s">
        <v>1465</v>
      </c>
      <c r="N74" s="21" t="s">
        <v>1473</v>
      </c>
      <c r="O74" s="21" t="s">
        <v>1471</v>
      </c>
      <c r="P74" s="24">
        <v>0</v>
      </c>
      <c r="Q74" s="24">
        <v>0</v>
      </c>
      <c r="R74" s="24" t="s">
        <v>3704</v>
      </c>
      <c r="S74" s="24" t="s">
        <v>3705</v>
      </c>
      <c r="T74" s="147"/>
    </row>
    <row r="75" spans="1:21" s="27" customFormat="1" ht="27" customHeight="1" x14ac:dyDescent="0.25">
      <c r="A75" s="75"/>
      <c r="B75" s="75">
        <v>9</v>
      </c>
      <c r="C75" s="24" t="s">
        <v>51</v>
      </c>
      <c r="D75" s="24" t="s">
        <v>255</v>
      </c>
      <c r="E75" s="24" t="s">
        <v>1472</v>
      </c>
      <c r="F75" s="24" t="s">
        <v>1468</v>
      </c>
      <c r="G75" s="85" t="s">
        <v>605</v>
      </c>
      <c r="H75" s="24" t="s">
        <v>1472</v>
      </c>
      <c r="I75" s="21" t="str">
        <f t="shared" si="3"/>
        <v>Validar</v>
      </c>
      <c r="J75" s="21"/>
      <c r="K75" s="24" t="s">
        <v>3432</v>
      </c>
      <c r="L75" s="24"/>
      <c r="M75" s="21" t="s">
        <v>1465</v>
      </c>
      <c r="N75" s="21" t="s">
        <v>1473</v>
      </c>
      <c r="O75" s="21" t="s">
        <v>1471</v>
      </c>
      <c r="P75" s="24">
        <v>0</v>
      </c>
      <c r="Q75" s="24">
        <v>0</v>
      </c>
      <c r="R75" s="24" t="s">
        <v>3429</v>
      </c>
      <c r="S75" s="24" t="s">
        <v>3430</v>
      </c>
      <c r="T75" s="147"/>
    </row>
    <row r="76" spans="1:21" s="27" customFormat="1" ht="27" customHeight="1" x14ac:dyDescent="0.25">
      <c r="A76" s="75"/>
      <c r="B76" s="75">
        <v>3</v>
      </c>
      <c r="C76" s="24" t="s">
        <v>51</v>
      </c>
      <c r="D76" s="24" t="s">
        <v>113</v>
      </c>
      <c r="E76" s="24" t="s">
        <v>1472</v>
      </c>
      <c r="F76" s="24"/>
      <c r="G76" s="85" t="s">
        <v>110</v>
      </c>
      <c r="H76" s="24" t="s">
        <v>1472</v>
      </c>
      <c r="I76" s="21" t="str">
        <f t="shared" si="3"/>
        <v>Validar</v>
      </c>
      <c r="J76" s="21"/>
      <c r="K76" s="24" t="s">
        <v>2090</v>
      </c>
      <c r="L76" s="21" t="s">
        <v>1465</v>
      </c>
      <c r="M76" s="21" t="s">
        <v>1473</v>
      </c>
      <c r="N76" s="21" t="s">
        <v>1471</v>
      </c>
      <c r="O76" s="24">
        <v>0</v>
      </c>
      <c r="P76" s="24">
        <v>0</v>
      </c>
      <c r="Q76" s="24" t="s">
        <v>2083</v>
      </c>
      <c r="R76" s="24" t="s">
        <v>2083</v>
      </c>
      <c r="S76" s="24"/>
      <c r="T76" s="347"/>
    </row>
    <row r="77" spans="1:21" s="27" customFormat="1" ht="27" customHeight="1" x14ac:dyDescent="0.25">
      <c r="A77" s="75"/>
      <c r="B77" s="75">
        <v>2</v>
      </c>
      <c r="C77" s="24" t="s">
        <v>51</v>
      </c>
      <c r="D77" s="24" t="s">
        <v>112</v>
      </c>
      <c r="E77" s="24" t="s">
        <v>1472</v>
      </c>
      <c r="F77" s="24"/>
      <c r="G77" s="85" t="s">
        <v>109</v>
      </c>
      <c r="H77" s="24" t="s">
        <v>1472</v>
      </c>
      <c r="I77" s="21" t="str">
        <f t="shared" si="3"/>
        <v>Validar</v>
      </c>
      <c r="J77" s="21"/>
      <c r="K77" s="24" t="s">
        <v>2089</v>
      </c>
      <c r="L77" s="21" t="s">
        <v>1465</v>
      </c>
      <c r="M77" s="21" t="s">
        <v>1473</v>
      </c>
      <c r="N77" s="21" t="s">
        <v>1471</v>
      </c>
      <c r="O77" s="24">
        <v>0</v>
      </c>
      <c r="P77" s="24">
        <v>0</v>
      </c>
      <c r="Q77" s="24" t="s">
        <v>2083</v>
      </c>
      <c r="R77" s="24" t="s">
        <v>2083</v>
      </c>
      <c r="S77" s="24"/>
      <c r="T77" s="347"/>
    </row>
    <row r="78" spans="1:21" s="27" customFormat="1" ht="27" customHeight="1" x14ac:dyDescent="0.25">
      <c r="A78" s="75"/>
      <c r="B78" s="75">
        <v>2</v>
      </c>
      <c r="C78" s="24" t="s">
        <v>51</v>
      </c>
      <c r="D78" s="24" t="s">
        <v>111</v>
      </c>
      <c r="E78" s="24" t="s">
        <v>1472</v>
      </c>
      <c r="F78" s="24"/>
      <c r="G78" s="94" t="s">
        <v>110</v>
      </c>
      <c r="H78" s="24" t="s">
        <v>1472</v>
      </c>
      <c r="I78" s="21" t="str">
        <f t="shared" si="3"/>
        <v>Validar</v>
      </c>
      <c r="J78" s="21"/>
      <c r="K78" s="21" t="s">
        <v>2088</v>
      </c>
      <c r="L78" s="21" t="s">
        <v>1465</v>
      </c>
      <c r="M78" s="21" t="s">
        <v>1473</v>
      </c>
      <c r="N78" s="21" t="s">
        <v>1471</v>
      </c>
      <c r="O78" s="24">
        <v>0</v>
      </c>
      <c r="P78" s="24">
        <v>0</v>
      </c>
      <c r="Q78" s="24" t="s">
        <v>2083</v>
      </c>
      <c r="R78" s="24" t="s">
        <v>2083</v>
      </c>
      <c r="S78" s="24"/>
      <c r="T78" s="347"/>
    </row>
    <row r="79" spans="1:21" s="27" customFormat="1" ht="27" customHeight="1" x14ac:dyDescent="0.25">
      <c r="A79" s="75"/>
      <c r="B79" s="75">
        <v>4</v>
      </c>
      <c r="C79" s="24" t="s">
        <v>51</v>
      </c>
      <c r="D79" s="24" t="s">
        <v>109</v>
      </c>
      <c r="E79" s="24" t="s">
        <v>1472</v>
      </c>
      <c r="F79" s="24" t="s">
        <v>1610</v>
      </c>
      <c r="G79" s="245" t="s">
        <v>110</v>
      </c>
      <c r="H79" s="24" t="s">
        <v>1472</v>
      </c>
      <c r="I79" s="21" t="str">
        <f t="shared" si="3"/>
        <v>Validar</v>
      </c>
      <c r="J79" s="21"/>
      <c r="K79" s="24" t="s">
        <v>2082</v>
      </c>
      <c r="L79" s="21" t="s">
        <v>1465</v>
      </c>
      <c r="M79" s="21" t="s">
        <v>1473</v>
      </c>
      <c r="N79" s="21" t="s">
        <v>1460</v>
      </c>
      <c r="O79" s="24">
        <v>1</v>
      </c>
      <c r="P79" s="24">
        <v>0</v>
      </c>
      <c r="Q79" s="24" t="s">
        <v>2083</v>
      </c>
      <c r="R79" s="24" t="s">
        <v>2083</v>
      </c>
      <c r="S79" s="147"/>
    </row>
    <row r="80" spans="1:21" s="27" customFormat="1" ht="27" customHeight="1" x14ac:dyDescent="0.25">
      <c r="A80" s="75"/>
      <c r="B80" s="75">
        <v>11</v>
      </c>
      <c r="C80" s="24" t="s">
        <v>51</v>
      </c>
      <c r="D80" s="24" t="s">
        <v>105</v>
      </c>
      <c r="E80" s="24" t="s">
        <v>1472</v>
      </c>
      <c r="F80" s="24"/>
      <c r="G80" s="345" t="s">
        <v>605</v>
      </c>
      <c r="H80" s="24" t="s">
        <v>1472</v>
      </c>
      <c r="I80" s="21" t="str">
        <f t="shared" si="3"/>
        <v>Validar</v>
      </c>
      <c r="J80" s="21"/>
      <c r="K80" s="24" t="s">
        <v>2032</v>
      </c>
      <c r="L80" s="24" t="s">
        <v>2033</v>
      </c>
      <c r="M80" s="21" t="s">
        <v>1465</v>
      </c>
      <c r="N80" s="21" t="s">
        <v>1473</v>
      </c>
      <c r="O80" s="21" t="s">
        <v>1471</v>
      </c>
      <c r="P80" s="24">
        <v>0</v>
      </c>
      <c r="Q80" s="24">
        <v>0</v>
      </c>
      <c r="R80" s="24" t="s">
        <v>2034</v>
      </c>
      <c r="S80" s="147" t="s">
        <v>2035</v>
      </c>
      <c r="T80" s="342"/>
    </row>
    <row r="81" spans="1:21" s="27" customFormat="1" ht="27" customHeight="1" x14ac:dyDescent="0.25">
      <c r="A81" s="75"/>
      <c r="B81" s="75">
        <v>19</v>
      </c>
      <c r="C81" s="24" t="s">
        <v>51</v>
      </c>
      <c r="D81" s="24" t="s">
        <v>102</v>
      </c>
      <c r="E81" s="24" t="s">
        <v>1472</v>
      </c>
      <c r="F81" s="24"/>
      <c r="G81" s="94" t="s">
        <v>60</v>
      </c>
      <c r="H81" s="24" t="s">
        <v>1472</v>
      </c>
      <c r="I81" s="21" t="str">
        <f t="shared" si="3"/>
        <v>Validar</v>
      </c>
      <c r="J81" s="21"/>
      <c r="K81" s="24" t="s">
        <v>1913</v>
      </c>
      <c r="L81" s="21" t="s">
        <v>1465</v>
      </c>
      <c r="M81" s="21" t="s">
        <v>1473</v>
      </c>
      <c r="N81" s="21" t="s">
        <v>1471</v>
      </c>
      <c r="O81" s="24">
        <v>0</v>
      </c>
      <c r="P81" s="24">
        <v>0</v>
      </c>
      <c r="Q81" s="24" t="s">
        <v>1907</v>
      </c>
      <c r="R81" s="24" t="s">
        <v>1907</v>
      </c>
      <c r="S81" s="147"/>
    </row>
    <row r="82" spans="1:21" s="27" customFormat="1" ht="27" customHeight="1" x14ac:dyDescent="0.25">
      <c r="A82" s="75"/>
      <c r="B82" s="75">
        <v>5</v>
      </c>
      <c r="C82" s="24" t="s">
        <v>51</v>
      </c>
      <c r="D82" s="24" t="s">
        <v>60</v>
      </c>
      <c r="E82" s="24" t="s">
        <v>1472</v>
      </c>
      <c r="F82" s="24"/>
      <c r="G82" s="85" t="s">
        <v>256</v>
      </c>
      <c r="H82" s="21" t="s">
        <v>1472</v>
      </c>
      <c r="I82" s="21" t="str">
        <f t="shared" si="3"/>
        <v>Validar</v>
      </c>
      <c r="J82" s="21"/>
      <c r="K82" s="21" t="s">
        <v>1464</v>
      </c>
      <c r="L82" s="24"/>
      <c r="M82" s="21" t="s">
        <v>1465</v>
      </c>
      <c r="N82" s="21" t="s">
        <v>1473</v>
      </c>
      <c r="O82" s="21" t="s">
        <v>1471</v>
      </c>
      <c r="P82" s="24">
        <v>0</v>
      </c>
      <c r="Q82" s="24">
        <v>0</v>
      </c>
      <c r="R82" s="24" t="s">
        <v>1461</v>
      </c>
      <c r="S82" s="147" t="s">
        <v>1462</v>
      </c>
      <c r="T82" s="342"/>
    </row>
    <row r="83" spans="1:21" s="27" customFormat="1" ht="27" customHeight="1" x14ac:dyDescent="0.25">
      <c r="A83" s="75"/>
      <c r="B83" s="75">
        <v>52</v>
      </c>
      <c r="C83" s="24" t="s">
        <v>51</v>
      </c>
      <c r="D83" s="24" t="s">
        <v>60</v>
      </c>
      <c r="E83" s="24" t="s">
        <v>1545</v>
      </c>
      <c r="F83" s="24"/>
      <c r="G83" s="85" t="s">
        <v>540</v>
      </c>
      <c r="H83" s="21" t="s">
        <v>1472</v>
      </c>
      <c r="I83" s="21" t="str">
        <f t="shared" si="3"/>
        <v>Validar</v>
      </c>
      <c r="J83" s="21"/>
      <c r="K83" s="21" t="s">
        <v>1525</v>
      </c>
      <c r="L83" s="24"/>
      <c r="M83" s="21" t="s">
        <v>1465</v>
      </c>
      <c r="N83" s="21" t="s">
        <v>1473</v>
      </c>
      <c r="O83" s="21" t="s">
        <v>1471</v>
      </c>
      <c r="P83" s="24">
        <v>0</v>
      </c>
      <c r="Q83" s="24">
        <v>0</v>
      </c>
      <c r="R83" s="24" t="s">
        <v>1461</v>
      </c>
      <c r="S83" s="147" t="s">
        <v>1462</v>
      </c>
      <c r="T83" s="342"/>
      <c r="U83" s="31"/>
    </row>
    <row r="84" spans="1:21" s="27" customFormat="1" ht="27" customHeight="1" x14ac:dyDescent="0.25">
      <c r="A84" s="75"/>
      <c r="B84" s="75">
        <v>20</v>
      </c>
      <c r="C84" s="24" t="s">
        <v>51</v>
      </c>
      <c r="D84" s="24" t="s">
        <v>204</v>
      </c>
      <c r="E84" s="24" t="s">
        <v>2765</v>
      </c>
      <c r="F84" s="24"/>
      <c r="G84" s="85" t="s">
        <v>109</v>
      </c>
      <c r="H84" s="21" t="s">
        <v>2086</v>
      </c>
      <c r="I84" s="21" t="str">
        <f t="shared" si="3"/>
        <v>Validar</v>
      </c>
      <c r="J84" s="21"/>
      <c r="K84" s="105" t="s">
        <v>2802</v>
      </c>
      <c r="L84" s="21" t="s">
        <v>2803</v>
      </c>
      <c r="M84" s="21" t="s">
        <v>1465</v>
      </c>
      <c r="N84" s="21" t="s">
        <v>1473</v>
      </c>
      <c r="O84" s="21" t="s">
        <v>1471</v>
      </c>
      <c r="P84" s="24">
        <v>0</v>
      </c>
      <c r="Q84" s="24">
        <v>0</v>
      </c>
      <c r="R84" s="24" t="s">
        <v>2801</v>
      </c>
      <c r="S84" s="147" t="s">
        <v>2801</v>
      </c>
      <c r="T84" s="342"/>
    </row>
    <row r="85" spans="1:21" s="27" customFormat="1" ht="27" customHeight="1" x14ac:dyDescent="0.25">
      <c r="A85" s="75"/>
      <c r="B85" s="75">
        <v>4</v>
      </c>
      <c r="C85" s="24" t="s">
        <v>51</v>
      </c>
      <c r="D85" s="24" t="s">
        <v>82</v>
      </c>
      <c r="E85" s="24" t="s">
        <v>1698</v>
      </c>
      <c r="F85" s="24"/>
      <c r="G85" s="343" t="s">
        <v>79</v>
      </c>
      <c r="H85" s="24" t="s">
        <v>1698</v>
      </c>
      <c r="I85" s="21" t="str">
        <f t="shared" si="3"/>
        <v>Validar</v>
      </c>
      <c r="J85" s="21"/>
      <c r="K85" s="24" t="s">
        <v>1717</v>
      </c>
      <c r="L85" s="21" t="s">
        <v>1465</v>
      </c>
      <c r="M85" s="21" t="s">
        <v>1473</v>
      </c>
      <c r="N85" s="21" t="s">
        <v>1471</v>
      </c>
      <c r="O85" s="24">
        <v>0</v>
      </c>
      <c r="P85" s="24">
        <v>0</v>
      </c>
      <c r="Q85" s="24" t="s">
        <v>1697</v>
      </c>
      <c r="R85" s="24" t="s">
        <v>1697</v>
      </c>
      <c r="S85" s="147"/>
      <c r="T85" s="30"/>
      <c r="U85" s="30"/>
    </row>
    <row r="86" spans="1:21" s="27" customFormat="1" ht="27" customHeight="1" x14ac:dyDescent="0.25">
      <c r="A86" s="75"/>
      <c r="B86" s="75">
        <v>3</v>
      </c>
      <c r="C86" s="24" t="s">
        <v>51</v>
      </c>
      <c r="D86" s="24" t="s">
        <v>81</v>
      </c>
      <c r="E86" s="24" t="s">
        <v>1698</v>
      </c>
      <c r="F86" s="24"/>
      <c r="G86" s="85" t="s">
        <v>78</v>
      </c>
      <c r="H86" s="24" t="s">
        <v>1698</v>
      </c>
      <c r="I86" s="21" t="str">
        <f t="shared" si="3"/>
        <v>Validar</v>
      </c>
      <c r="J86" s="21"/>
      <c r="K86" s="21" t="s">
        <v>1715</v>
      </c>
      <c r="L86" s="21" t="s">
        <v>1465</v>
      </c>
      <c r="M86" s="21" t="s">
        <v>1473</v>
      </c>
      <c r="N86" s="21" t="s">
        <v>1471</v>
      </c>
      <c r="O86" s="24">
        <v>0</v>
      </c>
      <c r="P86" s="24">
        <v>0</v>
      </c>
      <c r="Q86" s="24" t="s">
        <v>1697</v>
      </c>
      <c r="R86" s="24" t="s">
        <v>1697</v>
      </c>
      <c r="S86" s="147"/>
      <c r="T86" s="30"/>
      <c r="U86" s="30"/>
    </row>
    <row r="87" spans="1:21" s="27" customFormat="1" ht="27" customHeight="1" x14ac:dyDescent="0.25">
      <c r="A87" s="75"/>
      <c r="B87" s="75">
        <v>3</v>
      </c>
      <c r="C87" s="24" t="s">
        <v>51</v>
      </c>
      <c r="D87" s="24" t="s">
        <v>80</v>
      </c>
      <c r="E87" s="24" t="s">
        <v>1698</v>
      </c>
      <c r="F87" s="24"/>
      <c r="G87" s="344" t="s">
        <v>79</v>
      </c>
      <c r="H87" s="24" t="s">
        <v>1698</v>
      </c>
      <c r="I87" s="21" t="str">
        <f t="shared" si="3"/>
        <v>Validar</v>
      </c>
      <c r="J87" s="21"/>
      <c r="K87" s="24" t="s">
        <v>1714</v>
      </c>
      <c r="L87" s="21" t="s">
        <v>1465</v>
      </c>
      <c r="M87" s="21" t="s">
        <v>1473</v>
      </c>
      <c r="N87" s="21" t="s">
        <v>1471</v>
      </c>
      <c r="O87" s="24">
        <v>0</v>
      </c>
      <c r="P87" s="24">
        <v>0</v>
      </c>
      <c r="Q87" s="24" t="s">
        <v>1697</v>
      </c>
      <c r="R87" s="24" t="s">
        <v>1697</v>
      </c>
      <c r="S87" s="147" t="s">
        <v>1713</v>
      </c>
      <c r="T87" s="30"/>
      <c r="U87" s="30"/>
    </row>
    <row r="88" spans="1:21" s="27" customFormat="1" ht="27" customHeight="1" x14ac:dyDescent="0.25">
      <c r="A88" s="75"/>
      <c r="B88" s="75">
        <v>16</v>
      </c>
      <c r="C88" s="24" t="s">
        <v>51</v>
      </c>
      <c r="D88" s="341" t="s">
        <v>78</v>
      </c>
      <c r="E88" s="24" t="s">
        <v>1698</v>
      </c>
      <c r="F88" s="24"/>
      <c r="G88" s="85" t="s">
        <v>79</v>
      </c>
      <c r="H88" s="24" t="s">
        <v>1698</v>
      </c>
      <c r="I88" s="21" t="str">
        <f t="shared" si="3"/>
        <v>Validar</v>
      </c>
      <c r="J88" s="21"/>
      <c r="K88" s="24" t="s">
        <v>1708</v>
      </c>
      <c r="L88" s="21" t="s">
        <v>1465</v>
      </c>
      <c r="M88" s="21" t="s">
        <v>1473</v>
      </c>
      <c r="N88" s="21" t="s">
        <v>1460</v>
      </c>
      <c r="O88" s="24">
        <v>1</v>
      </c>
      <c r="P88" s="24">
        <v>0</v>
      </c>
      <c r="Q88" s="24" t="s">
        <v>1697</v>
      </c>
      <c r="R88" s="24" t="s">
        <v>1697</v>
      </c>
      <c r="S88" s="147" t="s">
        <v>1610</v>
      </c>
    </row>
    <row r="89" spans="1:21" s="27" customFormat="1" ht="27" customHeight="1" x14ac:dyDescent="0.25">
      <c r="A89" s="75"/>
      <c r="B89" s="75">
        <v>19</v>
      </c>
      <c r="C89" s="24" t="s">
        <v>51</v>
      </c>
      <c r="D89" s="24" t="s">
        <v>255</v>
      </c>
      <c r="E89" s="24" t="s">
        <v>2048</v>
      </c>
      <c r="F89" s="24" t="s">
        <v>1468</v>
      </c>
      <c r="G89" s="85" t="s">
        <v>605</v>
      </c>
      <c r="H89" s="24" t="s">
        <v>2048</v>
      </c>
      <c r="I89" s="21" t="str">
        <f t="shared" si="3"/>
        <v>Validar</v>
      </c>
      <c r="J89" s="21"/>
      <c r="K89" s="24" t="s">
        <v>3432</v>
      </c>
      <c r="L89" s="24"/>
      <c r="M89" s="21" t="s">
        <v>1465</v>
      </c>
      <c r="N89" s="21" t="s">
        <v>1494</v>
      </c>
      <c r="O89" s="21" t="s">
        <v>1471</v>
      </c>
      <c r="P89" s="24">
        <v>0</v>
      </c>
      <c r="Q89" s="24">
        <v>0</v>
      </c>
      <c r="R89" s="24" t="s">
        <v>3429</v>
      </c>
      <c r="S89" s="147" t="s">
        <v>3430</v>
      </c>
      <c r="T89" s="342"/>
    </row>
    <row r="90" spans="1:21" s="27" customFormat="1" ht="27" customHeight="1" x14ac:dyDescent="0.25">
      <c r="A90" s="75"/>
      <c r="B90" s="75">
        <v>16</v>
      </c>
      <c r="C90" s="24" t="s">
        <v>51</v>
      </c>
      <c r="D90" s="24" t="s">
        <v>105</v>
      </c>
      <c r="E90" s="24" t="s">
        <v>2047</v>
      </c>
      <c r="F90" s="24"/>
      <c r="G90" s="85" t="s">
        <v>605</v>
      </c>
      <c r="H90" s="21" t="s">
        <v>2048</v>
      </c>
      <c r="I90" s="21" t="str">
        <f t="shared" si="3"/>
        <v>Validar</v>
      </c>
      <c r="J90" s="21"/>
      <c r="K90" s="24" t="s">
        <v>2032</v>
      </c>
      <c r="L90" s="24" t="s">
        <v>2033</v>
      </c>
      <c r="M90" s="21" t="s">
        <v>1465</v>
      </c>
      <c r="N90" s="21" t="s">
        <v>1494</v>
      </c>
      <c r="O90" s="21" t="s">
        <v>1460</v>
      </c>
      <c r="P90" s="24">
        <v>1</v>
      </c>
      <c r="Q90" s="24">
        <v>0</v>
      </c>
      <c r="R90" s="24" t="s">
        <v>2034</v>
      </c>
      <c r="S90" s="147" t="s">
        <v>2035</v>
      </c>
      <c r="T90" s="342"/>
    </row>
    <row r="91" spans="1:21" s="27" customFormat="1" ht="27" customHeight="1" x14ac:dyDescent="0.25">
      <c r="A91" s="75"/>
      <c r="B91" s="75">
        <v>13</v>
      </c>
      <c r="C91" s="24" t="s">
        <v>51</v>
      </c>
      <c r="D91" s="24" t="s">
        <v>255</v>
      </c>
      <c r="E91" s="24" t="s">
        <v>1485</v>
      </c>
      <c r="F91" s="24" t="s">
        <v>1468</v>
      </c>
      <c r="G91" s="85" t="s">
        <v>605</v>
      </c>
      <c r="H91" s="24" t="s">
        <v>1485</v>
      </c>
      <c r="I91" s="21" t="str">
        <f t="shared" si="3"/>
        <v>Validar</v>
      </c>
      <c r="J91" s="21"/>
      <c r="K91" s="24" t="s">
        <v>3432</v>
      </c>
      <c r="L91" s="24"/>
      <c r="M91" s="21" t="s">
        <v>1465</v>
      </c>
      <c r="N91" s="21" t="s">
        <v>1478</v>
      </c>
      <c r="O91" s="21" t="s">
        <v>1471</v>
      </c>
      <c r="P91" s="24">
        <v>0</v>
      </c>
      <c r="Q91" s="24">
        <v>0</v>
      </c>
      <c r="R91" s="24" t="s">
        <v>3429</v>
      </c>
      <c r="S91" s="147" t="s">
        <v>3430</v>
      </c>
      <c r="T91" s="342"/>
    </row>
    <row r="92" spans="1:21" s="27" customFormat="1" ht="27" customHeight="1" x14ac:dyDescent="0.25">
      <c r="A92" s="75"/>
      <c r="B92" s="75">
        <v>11</v>
      </c>
      <c r="C92" s="24" t="s">
        <v>51</v>
      </c>
      <c r="D92" s="24" t="s">
        <v>60</v>
      </c>
      <c r="E92" s="24" t="s">
        <v>1485</v>
      </c>
      <c r="F92" s="24"/>
      <c r="G92" s="85" t="s">
        <v>256</v>
      </c>
      <c r="H92" s="21" t="s">
        <v>1485</v>
      </c>
      <c r="I92" s="21" t="str">
        <f t="shared" si="3"/>
        <v>Validar</v>
      </c>
      <c r="J92" s="21"/>
      <c r="K92" s="21" t="s">
        <v>1464</v>
      </c>
      <c r="L92" s="24"/>
      <c r="M92" s="21" t="s">
        <v>1465</v>
      </c>
      <c r="N92" s="21" t="s">
        <v>1478</v>
      </c>
      <c r="O92" s="21" t="s">
        <v>1471</v>
      </c>
      <c r="P92" s="24">
        <v>0</v>
      </c>
      <c r="Q92" s="24">
        <v>0</v>
      </c>
      <c r="R92" s="24" t="s">
        <v>1461</v>
      </c>
      <c r="S92" s="147" t="s">
        <v>1462</v>
      </c>
      <c r="T92" s="342"/>
    </row>
    <row r="93" spans="1:21" s="27" customFormat="1" ht="27" customHeight="1" x14ac:dyDescent="0.25">
      <c r="A93" s="75"/>
      <c r="B93" s="75">
        <v>2</v>
      </c>
      <c r="C93" s="24" t="s">
        <v>51</v>
      </c>
      <c r="D93" s="24" t="s">
        <v>139</v>
      </c>
      <c r="E93" s="24" t="s">
        <v>2180</v>
      </c>
      <c r="F93" s="24"/>
      <c r="G93" s="94" t="s">
        <v>266</v>
      </c>
      <c r="H93" s="21" t="s">
        <v>2283</v>
      </c>
      <c r="I93" s="21" t="str">
        <f t="shared" ref="I93:I117" si="4">IFERROR(IF(FIND(H93,K93)&gt;0,"Validar","Apagar"),"Apagar")</f>
        <v>Validar</v>
      </c>
      <c r="J93" s="190"/>
      <c r="K93" s="82" t="s">
        <v>2287</v>
      </c>
      <c r="L93" s="21" t="s">
        <v>1465</v>
      </c>
      <c r="M93" s="21" t="s">
        <v>1555</v>
      </c>
      <c r="N93" s="21" t="s">
        <v>1471</v>
      </c>
      <c r="O93" s="24">
        <v>0</v>
      </c>
      <c r="P93" s="24">
        <v>0</v>
      </c>
      <c r="Q93" s="24" t="s">
        <v>2278</v>
      </c>
      <c r="R93" s="24" t="s">
        <v>2278</v>
      </c>
      <c r="S93" s="147"/>
    </row>
    <row r="94" spans="1:21" s="27" customFormat="1" ht="27" customHeight="1" x14ac:dyDescent="0.25">
      <c r="A94" s="75"/>
      <c r="B94" s="116">
        <v>3</v>
      </c>
      <c r="C94" s="24" t="s">
        <v>51</v>
      </c>
      <c r="D94" s="24" t="s">
        <v>138</v>
      </c>
      <c r="E94" s="24" t="s">
        <v>2180</v>
      </c>
      <c r="F94" s="111"/>
      <c r="G94" s="85" t="s">
        <v>266</v>
      </c>
      <c r="H94" s="112" t="s">
        <v>2283</v>
      </c>
      <c r="I94" s="21" t="str">
        <f t="shared" si="4"/>
        <v>Validar</v>
      </c>
      <c r="J94" s="114" t="s">
        <v>6986</v>
      </c>
      <c r="K94" s="115" t="s">
        <v>6987</v>
      </c>
      <c r="L94" s="115"/>
      <c r="M94" s="21" t="s">
        <v>1458</v>
      </c>
      <c r="N94" s="21" t="s">
        <v>1459</v>
      </c>
      <c r="O94" s="21" t="s">
        <v>1471</v>
      </c>
      <c r="P94" s="24">
        <v>0</v>
      </c>
      <c r="Q94" s="24">
        <v>0</v>
      </c>
      <c r="R94" s="24" t="s">
        <v>2278</v>
      </c>
      <c r="S94" s="147" t="s">
        <v>2278</v>
      </c>
      <c r="T94" s="342" t="s">
        <v>2279</v>
      </c>
      <c r="U94" s="68"/>
    </row>
    <row r="95" spans="1:21" s="27" customFormat="1" ht="27" customHeight="1" x14ac:dyDescent="0.25">
      <c r="A95" s="75"/>
      <c r="B95" s="75">
        <v>4</v>
      </c>
      <c r="C95" s="24" t="s">
        <v>51</v>
      </c>
      <c r="D95" s="24" t="s">
        <v>2349</v>
      </c>
      <c r="E95" s="24" t="s">
        <v>1897</v>
      </c>
      <c r="F95" s="24"/>
      <c r="G95" s="345" t="s">
        <v>3524</v>
      </c>
      <c r="H95" s="24" t="s">
        <v>1897</v>
      </c>
      <c r="I95" s="21" t="str">
        <f t="shared" si="4"/>
        <v>Validar</v>
      </c>
      <c r="J95" s="21"/>
      <c r="K95" s="24" t="s">
        <v>6717</v>
      </c>
      <c r="L95" s="21" t="s">
        <v>1482</v>
      </c>
      <c r="M95" s="21" t="s">
        <v>1466</v>
      </c>
      <c r="N95" s="21" t="s">
        <v>1460</v>
      </c>
      <c r="O95" s="24">
        <v>1</v>
      </c>
      <c r="P95" s="24">
        <v>0</v>
      </c>
      <c r="Q95" s="24"/>
      <c r="R95" s="24" t="s">
        <v>6718</v>
      </c>
      <c r="S95" s="147"/>
    </row>
    <row r="96" spans="1:21" s="27" customFormat="1" ht="27" customHeight="1" x14ac:dyDescent="0.25">
      <c r="A96" s="75"/>
      <c r="B96" s="75">
        <v>2</v>
      </c>
      <c r="C96" s="24" t="s">
        <v>51</v>
      </c>
      <c r="D96" s="24" t="s">
        <v>6872</v>
      </c>
      <c r="E96" s="24" t="s">
        <v>1897</v>
      </c>
      <c r="F96" s="24"/>
      <c r="G96" s="85" t="s">
        <v>6916</v>
      </c>
      <c r="H96" s="24" t="s">
        <v>1897</v>
      </c>
      <c r="I96" s="21" t="str">
        <f t="shared" si="4"/>
        <v>Validar</v>
      </c>
      <c r="J96" s="21"/>
      <c r="K96" s="106" t="s">
        <v>6988</v>
      </c>
      <c r="L96" s="21" t="s">
        <v>1482</v>
      </c>
      <c r="M96" s="21" t="s">
        <v>1466</v>
      </c>
      <c r="N96" s="21" t="s">
        <v>1471</v>
      </c>
      <c r="O96" s="24">
        <v>0</v>
      </c>
      <c r="P96" s="24">
        <v>0</v>
      </c>
      <c r="Q96" s="24" t="s">
        <v>5577</v>
      </c>
      <c r="R96" s="24" t="s">
        <v>5577</v>
      </c>
      <c r="S96" s="147"/>
    </row>
    <row r="97" spans="1:21" s="27" customFormat="1" ht="27" customHeight="1" x14ac:dyDescent="0.25">
      <c r="A97" s="75"/>
      <c r="B97" s="75">
        <v>6</v>
      </c>
      <c r="C97" s="24" t="s">
        <v>51</v>
      </c>
      <c r="D97" s="24" t="s">
        <v>261</v>
      </c>
      <c r="E97" s="24" t="s">
        <v>1615</v>
      </c>
      <c r="F97" s="24"/>
      <c r="G97" s="245" t="s">
        <v>122</v>
      </c>
      <c r="H97" s="24" t="s">
        <v>1615</v>
      </c>
      <c r="I97" s="21" t="str">
        <f t="shared" si="4"/>
        <v>Validar</v>
      </c>
      <c r="J97" s="107" t="s">
        <v>3548</v>
      </c>
      <c r="K97" s="21" t="s">
        <v>3542</v>
      </c>
      <c r="L97" s="24" t="s">
        <v>3543</v>
      </c>
      <c r="M97" s="21" t="s">
        <v>1482</v>
      </c>
      <c r="N97" s="21" t="s">
        <v>1612</v>
      </c>
      <c r="O97" s="21" t="s">
        <v>1471</v>
      </c>
      <c r="P97" s="24">
        <v>0</v>
      </c>
      <c r="Q97" s="24">
        <v>0</v>
      </c>
      <c r="R97" s="24" t="s">
        <v>3544</v>
      </c>
      <c r="S97" s="147" t="s">
        <v>3545</v>
      </c>
      <c r="T97" s="342"/>
    </row>
    <row r="98" spans="1:21" s="27" customFormat="1" ht="27" customHeight="1" x14ac:dyDescent="0.25">
      <c r="A98" s="75"/>
      <c r="B98" s="75">
        <v>7</v>
      </c>
      <c r="C98" s="24" t="s">
        <v>51</v>
      </c>
      <c r="D98" s="24" t="s">
        <v>261</v>
      </c>
      <c r="E98" s="24" t="s">
        <v>1615</v>
      </c>
      <c r="F98" s="24"/>
      <c r="G98" s="85" t="s">
        <v>122</v>
      </c>
      <c r="H98" s="24" t="s">
        <v>1615</v>
      </c>
      <c r="I98" s="21" t="str">
        <f t="shared" si="4"/>
        <v>Validar</v>
      </c>
      <c r="J98" s="177" t="s">
        <v>3548</v>
      </c>
      <c r="K98" s="21" t="s">
        <v>3542</v>
      </c>
      <c r="L98" s="24" t="s">
        <v>3543</v>
      </c>
      <c r="M98" s="21" t="s">
        <v>1482</v>
      </c>
      <c r="N98" s="21" t="s">
        <v>1612</v>
      </c>
      <c r="O98" s="21" t="s">
        <v>1471</v>
      </c>
      <c r="P98" s="24">
        <v>0</v>
      </c>
      <c r="Q98" s="24">
        <v>0</v>
      </c>
      <c r="R98" s="24" t="s">
        <v>3544</v>
      </c>
      <c r="S98" s="147" t="s">
        <v>3545</v>
      </c>
      <c r="T98" s="342"/>
    </row>
    <row r="99" spans="1:21" s="27" customFormat="1" ht="27" customHeight="1" x14ac:dyDescent="0.25">
      <c r="A99" s="75"/>
      <c r="B99" s="75">
        <v>19</v>
      </c>
      <c r="C99" s="24" t="s">
        <v>51</v>
      </c>
      <c r="D99" s="24" t="s">
        <v>268</v>
      </c>
      <c r="E99" s="24" t="s">
        <v>1611</v>
      </c>
      <c r="F99" s="24"/>
      <c r="G99" s="85" t="s">
        <v>578</v>
      </c>
      <c r="H99" s="21" t="s">
        <v>3711</v>
      </c>
      <c r="I99" s="21" t="str">
        <f t="shared" si="4"/>
        <v>Validar</v>
      </c>
      <c r="J99" s="21"/>
      <c r="K99" s="106" t="s">
        <v>6983</v>
      </c>
      <c r="L99" s="106" t="s">
        <v>3712</v>
      </c>
      <c r="M99" s="21" t="s">
        <v>1465</v>
      </c>
      <c r="N99" s="21" t="s">
        <v>1612</v>
      </c>
      <c r="O99" s="21" t="s">
        <v>1471</v>
      </c>
      <c r="P99" s="24">
        <v>0</v>
      </c>
      <c r="Q99" s="24">
        <v>0</v>
      </c>
      <c r="R99" s="24" t="s">
        <v>3704</v>
      </c>
      <c r="S99" s="24" t="s">
        <v>3705</v>
      </c>
      <c r="T99" s="147"/>
    </row>
    <row r="100" spans="1:21" s="27" customFormat="1" ht="27" customHeight="1" x14ac:dyDescent="0.2">
      <c r="A100" s="143"/>
      <c r="B100" s="75">
        <v>6</v>
      </c>
      <c r="C100" s="24" t="s">
        <v>51</v>
      </c>
      <c r="D100" s="24" t="s">
        <v>240</v>
      </c>
      <c r="E100" s="24" t="s">
        <v>2182</v>
      </c>
      <c r="F100" s="24"/>
      <c r="G100" s="85" t="s">
        <v>239</v>
      </c>
      <c r="H100" s="24" t="s">
        <v>2182</v>
      </c>
      <c r="I100" s="21" t="str">
        <f t="shared" si="4"/>
        <v>Validar</v>
      </c>
      <c r="J100" s="21"/>
      <c r="K100" s="24" t="s">
        <v>3326</v>
      </c>
      <c r="L100" s="21" t="s">
        <v>1482</v>
      </c>
      <c r="M100" s="21" t="s">
        <v>2480</v>
      </c>
      <c r="N100" s="21" t="s">
        <v>1471</v>
      </c>
      <c r="O100" s="24">
        <v>0</v>
      </c>
      <c r="P100" s="24">
        <v>0</v>
      </c>
      <c r="Q100" s="24" t="s">
        <v>3317</v>
      </c>
      <c r="R100" s="24" t="s">
        <v>3317</v>
      </c>
      <c r="S100" s="24"/>
      <c r="T100" s="347"/>
    </row>
    <row r="101" spans="1:21" s="27" customFormat="1" ht="27" customHeight="1" x14ac:dyDescent="0.2">
      <c r="A101" s="143"/>
      <c r="B101" s="75">
        <v>4</v>
      </c>
      <c r="C101" s="24" t="s">
        <v>51</v>
      </c>
      <c r="D101" s="24" t="s">
        <v>227</v>
      </c>
      <c r="E101" s="24" t="s">
        <v>2182</v>
      </c>
      <c r="F101" s="24"/>
      <c r="G101" s="85" t="s">
        <v>228</v>
      </c>
      <c r="H101" s="24" t="s">
        <v>2182</v>
      </c>
      <c r="I101" s="21" t="str">
        <f t="shared" si="4"/>
        <v>Validar</v>
      </c>
      <c r="J101" s="21"/>
      <c r="K101" s="24" t="s">
        <v>3161</v>
      </c>
      <c r="L101" s="21" t="s">
        <v>1482</v>
      </c>
      <c r="M101" s="21" t="s">
        <v>2480</v>
      </c>
      <c r="N101" s="21" t="s">
        <v>1471</v>
      </c>
      <c r="O101" s="24">
        <v>0</v>
      </c>
      <c r="P101" s="24">
        <v>0</v>
      </c>
      <c r="Q101" s="24" t="s">
        <v>2980</v>
      </c>
      <c r="R101" s="24" t="s">
        <v>2980</v>
      </c>
      <c r="S101" s="24"/>
      <c r="T101" s="347"/>
    </row>
    <row r="102" spans="1:21" s="27" customFormat="1" ht="27" customHeight="1" x14ac:dyDescent="0.2">
      <c r="A102" s="28"/>
      <c r="B102" s="75">
        <v>4</v>
      </c>
      <c r="C102" s="24" t="s">
        <v>51</v>
      </c>
      <c r="D102" s="24" t="s">
        <v>225</v>
      </c>
      <c r="E102" s="24" t="s">
        <v>2182</v>
      </c>
      <c r="F102" s="24" t="s">
        <v>1468</v>
      </c>
      <c r="G102" s="85" t="s">
        <v>226</v>
      </c>
      <c r="H102" s="24" t="s">
        <v>2182</v>
      </c>
      <c r="I102" s="21" t="str">
        <f t="shared" si="4"/>
        <v>Validar</v>
      </c>
      <c r="J102" s="21"/>
      <c r="K102" s="24" t="s">
        <v>3142</v>
      </c>
      <c r="L102" s="21" t="s">
        <v>1482</v>
      </c>
      <c r="M102" s="21" t="s">
        <v>2480</v>
      </c>
      <c r="N102" s="21" t="s">
        <v>1471</v>
      </c>
      <c r="O102" s="24">
        <v>0</v>
      </c>
      <c r="P102" s="24">
        <v>0</v>
      </c>
      <c r="Q102" s="24" t="s">
        <v>3143</v>
      </c>
      <c r="R102" s="24" t="s">
        <v>3144</v>
      </c>
      <c r="S102" s="24"/>
      <c r="T102" s="190"/>
    </row>
    <row r="103" spans="1:21" s="27" customFormat="1" ht="27" customHeight="1" x14ac:dyDescent="0.25">
      <c r="A103" s="25"/>
      <c r="B103" s="75">
        <v>7</v>
      </c>
      <c r="C103" s="24" t="s">
        <v>51</v>
      </c>
      <c r="D103" s="24" t="s">
        <v>221</v>
      </c>
      <c r="E103" s="24" t="s">
        <v>2182</v>
      </c>
      <c r="F103" s="24"/>
      <c r="G103" s="85" t="s">
        <v>165</v>
      </c>
      <c r="H103" s="24" t="s">
        <v>2182</v>
      </c>
      <c r="I103" s="21" t="str">
        <f t="shared" si="4"/>
        <v>Validar</v>
      </c>
      <c r="J103" s="21"/>
      <c r="K103" s="105" t="s">
        <v>3115</v>
      </c>
      <c r="L103" s="24" t="s">
        <v>3116</v>
      </c>
      <c r="M103" s="21" t="s">
        <v>1482</v>
      </c>
      <c r="N103" s="21" t="s">
        <v>2480</v>
      </c>
      <c r="O103" s="21" t="s">
        <v>1471</v>
      </c>
      <c r="P103" s="24">
        <v>0</v>
      </c>
      <c r="Q103" s="24">
        <v>0</v>
      </c>
      <c r="R103" s="24"/>
      <c r="S103" s="24" t="s">
        <v>3114</v>
      </c>
      <c r="T103" s="24"/>
    </row>
    <row r="104" spans="1:21" s="27" customFormat="1" ht="27" customHeight="1" x14ac:dyDescent="0.2">
      <c r="A104" s="28"/>
      <c r="B104" s="75">
        <v>6</v>
      </c>
      <c r="C104" s="24" t="s">
        <v>51</v>
      </c>
      <c r="D104" s="24" t="s">
        <v>220</v>
      </c>
      <c r="E104" s="24" t="s">
        <v>2182</v>
      </c>
      <c r="F104" s="24" t="s">
        <v>3105</v>
      </c>
      <c r="G104" s="85" t="s">
        <v>220</v>
      </c>
      <c r="H104" s="24" t="s">
        <v>2182</v>
      </c>
      <c r="I104" s="21" t="str">
        <f t="shared" si="4"/>
        <v>Validar</v>
      </c>
      <c r="J104" s="21"/>
      <c r="K104" s="21" t="s">
        <v>3107</v>
      </c>
      <c r="L104" s="21" t="s">
        <v>3106</v>
      </c>
      <c r="M104" s="21" t="s">
        <v>1482</v>
      </c>
      <c r="N104" s="21" t="s">
        <v>2480</v>
      </c>
      <c r="O104" s="21" t="s">
        <v>1471</v>
      </c>
      <c r="P104" s="24">
        <v>0</v>
      </c>
      <c r="Q104" s="24">
        <v>0</v>
      </c>
      <c r="R104" s="24" t="s">
        <v>3103</v>
      </c>
      <c r="S104" s="24" t="s">
        <v>3104</v>
      </c>
      <c r="T104" s="24"/>
    </row>
    <row r="105" spans="1:21" s="27" customFormat="1" ht="27" customHeight="1" x14ac:dyDescent="0.2">
      <c r="A105" s="28"/>
      <c r="B105" s="75">
        <v>6</v>
      </c>
      <c r="C105" s="24" t="s">
        <v>51</v>
      </c>
      <c r="D105" s="24" t="s">
        <v>220</v>
      </c>
      <c r="E105" s="24" t="s">
        <v>2182</v>
      </c>
      <c r="F105" s="24" t="s">
        <v>3110</v>
      </c>
      <c r="G105" s="85" t="s">
        <v>220</v>
      </c>
      <c r="H105" s="24" t="s">
        <v>2182</v>
      </c>
      <c r="I105" s="21" t="str">
        <f t="shared" si="4"/>
        <v>Validar</v>
      </c>
      <c r="J105" s="21"/>
      <c r="K105" s="21" t="s">
        <v>3112</v>
      </c>
      <c r="L105" s="21"/>
      <c r="M105" s="21" t="s">
        <v>1482</v>
      </c>
      <c r="N105" s="21" t="s">
        <v>2480</v>
      </c>
      <c r="O105" s="21" t="s">
        <v>1471</v>
      </c>
      <c r="P105" s="24">
        <v>0</v>
      </c>
      <c r="Q105" s="24">
        <v>0</v>
      </c>
      <c r="R105" s="24" t="s">
        <v>3103</v>
      </c>
      <c r="S105" s="24" t="s">
        <v>3104</v>
      </c>
      <c r="T105" s="24"/>
    </row>
    <row r="106" spans="1:21" s="27" customFormat="1" ht="27" customHeight="1" x14ac:dyDescent="0.25">
      <c r="A106" s="25"/>
      <c r="B106" s="75">
        <v>21</v>
      </c>
      <c r="C106" s="24" t="s">
        <v>51</v>
      </c>
      <c r="D106" s="24" t="s">
        <v>213</v>
      </c>
      <c r="E106" s="24" t="s">
        <v>2182</v>
      </c>
      <c r="F106" s="107" t="s">
        <v>6751</v>
      </c>
      <c r="G106" s="85" t="s">
        <v>213</v>
      </c>
      <c r="H106" s="24" t="s">
        <v>2182</v>
      </c>
      <c r="I106" s="21" t="str">
        <f t="shared" si="4"/>
        <v>Validar</v>
      </c>
      <c r="J106" s="24"/>
      <c r="K106" s="24" t="s">
        <v>6753</v>
      </c>
      <c r="L106" s="24" t="s">
        <v>6754</v>
      </c>
      <c r="M106" s="24"/>
      <c r="N106" s="24" t="s">
        <v>1482</v>
      </c>
      <c r="O106" s="24" t="s">
        <v>2480</v>
      </c>
      <c r="P106" s="24" t="s">
        <v>1471</v>
      </c>
      <c r="Q106" s="24">
        <v>0</v>
      </c>
      <c r="R106" s="24">
        <v>0</v>
      </c>
      <c r="S106" s="24" t="s">
        <v>2932</v>
      </c>
      <c r="T106" s="24" t="s">
        <v>2932</v>
      </c>
      <c r="U106" s="342"/>
    </row>
    <row r="107" spans="1:21" s="27" customFormat="1" ht="27" customHeight="1" x14ac:dyDescent="0.2">
      <c r="A107" s="28"/>
      <c r="B107" s="75">
        <v>102</v>
      </c>
      <c r="C107" s="24" t="s">
        <v>51</v>
      </c>
      <c r="D107" s="24" t="s">
        <v>213</v>
      </c>
      <c r="E107" s="24" t="s">
        <v>2182</v>
      </c>
      <c r="F107" s="107" t="s">
        <v>6787</v>
      </c>
      <c r="G107" s="85" t="s">
        <v>3331</v>
      </c>
      <c r="H107" s="24" t="s">
        <v>2182</v>
      </c>
      <c r="I107" s="21" t="str">
        <f t="shared" si="4"/>
        <v>Validar</v>
      </c>
      <c r="J107" s="24"/>
      <c r="K107" s="107" t="s">
        <v>6789</v>
      </c>
      <c r="L107" s="24" t="s">
        <v>6790</v>
      </c>
      <c r="M107" s="24"/>
      <c r="N107" s="24" t="s">
        <v>1482</v>
      </c>
      <c r="O107" s="24" t="s">
        <v>2480</v>
      </c>
      <c r="P107" s="24" t="s">
        <v>1471</v>
      </c>
      <c r="Q107" s="24">
        <v>0</v>
      </c>
      <c r="R107" s="24">
        <v>0</v>
      </c>
      <c r="S107" s="24" t="s">
        <v>2932</v>
      </c>
      <c r="T107" s="24" t="s">
        <v>2932</v>
      </c>
      <c r="U107" s="342"/>
    </row>
    <row r="108" spans="1:21" s="27" customFormat="1" ht="27" customHeight="1" x14ac:dyDescent="0.25">
      <c r="A108" s="75"/>
      <c r="B108" s="75">
        <v>5</v>
      </c>
      <c r="C108" s="24" t="s">
        <v>51</v>
      </c>
      <c r="D108" s="24" t="s">
        <v>286</v>
      </c>
      <c r="E108" s="24" t="s">
        <v>3891</v>
      </c>
      <c r="F108" s="24"/>
      <c r="G108" s="94" t="s">
        <v>239</v>
      </c>
      <c r="H108" s="24" t="s">
        <v>2182</v>
      </c>
      <c r="I108" s="21" t="str">
        <f t="shared" si="4"/>
        <v>Validar</v>
      </c>
      <c r="J108" s="21"/>
      <c r="K108" s="24" t="s">
        <v>3983</v>
      </c>
      <c r="L108" s="21" t="s">
        <v>1482</v>
      </c>
      <c r="M108" s="21" t="s">
        <v>2480</v>
      </c>
      <c r="N108" s="21" t="s">
        <v>1471</v>
      </c>
      <c r="O108" s="24">
        <v>0</v>
      </c>
      <c r="P108" s="24">
        <v>0</v>
      </c>
      <c r="Q108" s="24"/>
      <c r="R108" s="24"/>
      <c r="S108" s="147"/>
    </row>
    <row r="109" spans="1:21" s="27" customFormat="1" ht="27" customHeight="1" x14ac:dyDescent="0.25">
      <c r="A109" s="75"/>
      <c r="B109" s="75">
        <v>3</v>
      </c>
      <c r="C109" s="24" t="s">
        <v>51</v>
      </c>
      <c r="D109" s="24" t="s">
        <v>282</v>
      </c>
      <c r="E109" s="24" t="s">
        <v>3891</v>
      </c>
      <c r="F109" s="24"/>
      <c r="G109" s="85" t="s">
        <v>228</v>
      </c>
      <c r="H109" s="21" t="s">
        <v>2182</v>
      </c>
      <c r="I109" s="21" t="str">
        <f t="shared" si="4"/>
        <v>Validar</v>
      </c>
      <c r="J109" s="21"/>
      <c r="K109" s="21" t="s">
        <v>3930</v>
      </c>
      <c r="L109" s="21" t="s">
        <v>3931</v>
      </c>
      <c r="M109" s="21" t="s">
        <v>1482</v>
      </c>
      <c r="N109" s="21" t="s">
        <v>2480</v>
      </c>
      <c r="O109" s="21" t="s">
        <v>1471</v>
      </c>
      <c r="P109" s="24">
        <v>0</v>
      </c>
      <c r="Q109" s="24">
        <v>0</v>
      </c>
      <c r="R109" s="24" t="s">
        <v>2980</v>
      </c>
      <c r="S109" s="147" t="s">
        <v>2980</v>
      </c>
      <c r="T109" s="342"/>
    </row>
    <row r="110" spans="1:21" s="27" customFormat="1" ht="27" customHeight="1" x14ac:dyDescent="0.25">
      <c r="A110" s="75"/>
      <c r="B110" s="75">
        <v>5</v>
      </c>
      <c r="C110" s="24" t="s">
        <v>51</v>
      </c>
      <c r="D110" s="24" t="s">
        <v>279</v>
      </c>
      <c r="E110" s="24" t="s">
        <v>3891</v>
      </c>
      <c r="F110" s="24"/>
      <c r="G110" s="85" t="s">
        <v>220</v>
      </c>
      <c r="H110" s="21" t="s">
        <v>2182</v>
      </c>
      <c r="I110" s="21" t="str">
        <f t="shared" si="4"/>
        <v>Validar</v>
      </c>
      <c r="J110" s="21"/>
      <c r="K110" s="24" t="s">
        <v>3908</v>
      </c>
      <c r="L110" s="24" t="s">
        <v>3909</v>
      </c>
      <c r="M110" s="21" t="s">
        <v>1482</v>
      </c>
      <c r="N110" s="21" t="s">
        <v>2480</v>
      </c>
      <c r="O110" s="21" t="s">
        <v>1471</v>
      </c>
      <c r="P110" s="24">
        <v>0</v>
      </c>
      <c r="Q110" s="24">
        <v>0</v>
      </c>
      <c r="R110" s="24" t="s">
        <v>3066</v>
      </c>
      <c r="S110" s="147" t="s">
        <v>3066</v>
      </c>
      <c r="T110" s="342"/>
    </row>
    <row r="111" spans="1:21" s="27" customFormat="1" ht="27" customHeight="1" x14ac:dyDescent="0.2">
      <c r="A111" s="143"/>
      <c r="B111" s="75">
        <v>5</v>
      </c>
      <c r="C111" s="24" t="s">
        <v>51</v>
      </c>
      <c r="D111" s="24" t="s">
        <v>278</v>
      </c>
      <c r="E111" s="24" t="s">
        <v>3891</v>
      </c>
      <c r="F111" s="24"/>
      <c r="G111" s="85" t="s">
        <v>220</v>
      </c>
      <c r="H111" s="21" t="s">
        <v>2182</v>
      </c>
      <c r="I111" s="21" t="str">
        <f t="shared" si="4"/>
        <v>Validar</v>
      </c>
      <c r="J111" s="21"/>
      <c r="K111" s="24" t="s">
        <v>3888</v>
      </c>
      <c r="L111" s="24" t="s">
        <v>3889</v>
      </c>
      <c r="M111" s="21" t="s">
        <v>1482</v>
      </c>
      <c r="N111" s="21" t="s">
        <v>2480</v>
      </c>
      <c r="O111" s="21" t="s">
        <v>1471</v>
      </c>
      <c r="P111" s="24">
        <v>0</v>
      </c>
      <c r="Q111" s="24">
        <v>0</v>
      </c>
      <c r="R111" s="24" t="s">
        <v>2980</v>
      </c>
      <c r="S111" s="147" t="s">
        <v>2980</v>
      </c>
      <c r="T111" s="342"/>
    </row>
    <row r="112" spans="1:21" s="27" customFormat="1" ht="27" customHeight="1" x14ac:dyDescent="0.25">
      <c r="A112" s="75"/>
      <c r="B112" s="75">
        <v>12</v>
      </c>
      <c r="C112" s="24" t="s">
        <v>51</v>
      </c>
      <c r="D112" s="24" t="s">
        <v>286</v>
      </c>
      <c r="E112" s="24" t="s">
        <v>3900</v>
      </c>
      <c r="F112" s="24"/>
      <c r="G112" s="85" t="s">
        <v>674</v>
      </c>
      <c r="H112" s="24" t="s">
        <v>2182</v>
      </c>
      <c r="I112" s="21" t="str">
        <f t="shared" si="4"/>
        <v>Validar</v>
      </c>
      <c r="J112" s="21"/>
      <c r="K112" s="24" t="s">
        <v>3983</v>
      </c>
      <c r="L112" s="21" t="s">
        <v>1482</v>
      </c>
      <c r="M112" s="21" t="s">
        <v>2480</v>
      </c>
      <c r="N112" s="21" t="s">
        <v>1471</v>
      </c>
      <c r="O112" s="24">
        <v>0</v>
      </c>
      <c r="P112" s="24">
        <v>0</v>
      </c>
      <c r="Q112" s="24"/>
      <c r="R112" s="24"/>
      <c r="S112" s="147"/>
    </row>
    <row r="113" spans="1:21" s="27" customFormat="1" ht="27" customHeight="1" x14ac:dyDescent="0.25">
      <c r="A113" s="75"/>
      <c r="B113" s="75">
        <v>12</v>
      </c>
      <c r="C113" s="24" t="s">
        <v>51</v>
      </c>
      <c r="D113" s="24" t="s">
        <v>282</v>
      </c>
      <c r="E113" s="24" t="s">
        <v>3900</v>
      </c>
      <c r="F113" s="24"/>
      <c r="G113" s="85" t="s">
        <v>228</v>
      </c>
      <c r="H113" s="21" t="s">
        <v>2182</v>
      </c>
      <c r="I113" s="21" t="str">
        <f t="shared" si="4"/>
        <v>Validar</v>
      </c>
      <c r="J113" s="21"/>
      <c r="K113" s="21" t="s">
        <v>3930</v>
      </c>
      <c r="L113" s="21" t="s">
        <v>3931</v>
      </c>
      <c r="M113" s="21" t="s">
        <v>1482</v>
      </c>
      <c r="N113" s="21" t="s">
        <v>2480</v>
      </c>
      <c r="O113" s="21" t="s">
        <v>1471</v>
      </c>
      <c r="P113" s="24">
        <v>0</v>
      </c>
      <c r="Q113" s="24">
        <v>0</v>
      </c>
      <c r="R113" s="24" t="s">
        <v>2980</v>
      </c>
      <c r="S113" s="147" t="s">
        <v>2980</v>
      </c>
      <c r="T113" s="342"/>
    </row>
    <row r="114" spans="1:21" s="27" customFormat="1" ht="29.25" customHeight="1" x14ac:dyDescent="0.25">
      <c r="A114" s="75"/>
      <c r="B114" s="75">
        <v>17</v>
      </c>
      <c r="C114" s="24" t="s">
        <v>51</v>
      </c>
      <c r="D114" s="24" t="s">
        <v>279</v>
      </c>
      <c r="E114" s="24" t="s">
        <v>3900</v>
      </c>
      <c r="F114" s="24"/>
      <c r="G114" s="85" t="s">
        <v>649</v>
      </c>
      <c r="H114" s="21" t="s">
        <v>2182</v>
      </c>
      <c r="I114" s="21" t="str">
        <f t="shared" si="4"/>
        <v>Validar</v>
      </c>
      <c r="J114" s="21"/>
      <c r="K114" s="24" t="s">
        <v>3908</v>
      </c>
      <c r="L114" s="24" t="s">
        <v>3909</v>
      </c>
      <c r="M114" s="21" t="s">
        <v>1482</v>
      </c>
      <c r="N114" s="21" t="s">
        <v>2480</v>
      </c>
      <c r="O114" s="21" t="s">
        <v>1471</v>
      </c>
      <c r="P114" s="24">
        <v>0</v>
      </c>
      <c r="Q114" s="24">
        <v>0</v>
      </c>
      <c r="R114" s="24" t="s">
        <v>3066</v>
      </c>
      <c r="S114" s="24" t="s">
        <v>3066</v>
      </c>
      <c r="T114" s="147"/>
    </row>
    <row r="115" spans="1:21" s="27" customFormat="1" ht="29.25" customHeight="1" x14ac:dyDescent="0.25">
      <c r="A115" s="75"/>
      <c r="B115" s="75">
        <v>17</v>
      </c>
      <c r="C115" s="24" t="s">
        <v>51</v>
      </c>
      <c r="D115" s="24" t="s">
        <v>278</v>
      </c>
      <c r="E115" s="24" t="s">
        <v>3900</v>
      </c>
      <c r="F115" s="24"/>
      <c r="G115" s="85" t="s">
        <v>220</v>
      </c>
      <c r="H115" s="21" t="s">
        <v>2182</v>
      </c>
      <c r="I115" s="21" t="str">
        <f t="shared" si="4"/>
        <v>Validar</v>
      </c>
      <c r="J115" s="21"/>
      <c r="K115" s="24" t="s">
        <v>3888</v>
      </c>
      <c r="L115" s="24" t="s">
        <v>3889</v>
      </c>
      <c r="M115" s="21" t="s">
        <v>1482</v>
      </c>
      <c r="N115" s="21" t="s">
        <v>2480</v>
      </c>
      <c r="O115" s="21" t="s">
        <v>1471</v>
      </c>
      <c r="P115" s="24">
        <v>0</v>
      </c>
      <c r="Q115" s="24">
        <v>0</v>
      </c>
      <c r="R115" s="24" t="s">
        <v>2980</v>
      </c>
      <c r="S115" s="24" t="s">
        <v>2980</v>
      </c>
      <c r="T115" s="147"/>
    </row>
    <row r="116" spans="1:21" s="27" customFormat="1" ht="29.25" customHeight="1" x14ac:dyDescent="0.25">
      <c r="A116" s="75"/>
      <c r="B116" s="75">
        <v>33</v>
      </c>
      <c r="C116" s="24" t="s">
        <v>51</v>
      </c>
      <c r="D116" s="24" t="s">
        <v>151</v>
      </c>
      <c r="E116" s="24" t="s">
        <v>1924</v>
      </c>
      <c r="F116" s="24" t="s">
        <v>1468</v>
      </c>
      <c r="G116" s="85" t="s">
        <v>651</v>
      </c>
      <c r="H116" s="21" t="s">
        <v>2364</v>
      </c>
      <c r="I116" s="21" t="str">
        <f t="shared" si="4"/>
        <v>Validar</v>
      </c>
      <c r="J116" s="21"/>
      <c r="K116" s="24" t="s">
        <v>2359</v>
      </c>
      <c r="L116" s="24" t="s">
        <v>2360</v>
      </c>
      <c r="M116" s="21" t="s">
        <v>1465</v>
      </c>
      <c r="N116" s="21" t="s">
        <v>1473</v>
      </c>
      <c r="O116" s="21" t="s">
        <v>1471</v>
      </c>
      <c r="P116" s="24">
        <v>0</v>
      </c>
      <c r="Q116" s="24">
        <v>0</v>
      </c>
      <c r="R116" s="24" t="s">
        <v>2361</v>
      </c>
      <c r="S116" s="24" t="s">
        <v>6989</v>
      </c>
      <c r="T116" s="147"/>
    </row>
    <row r="117" spans="1:21" s="27" customFormat="1" ht="29.25" customHeight="1" x14ac:dyDescent="0.25">
      <c r="A117" s="75"/>
      <c r="B117" s="75">
        <v>12</v>
      </c>
      <c r="C117" s="24" t="s">
        <v>51</v>
      </c>
      <c r="D117" s="24" t="s">
        <v>269</v>
      </c>
      <c r="E117" s="24" t="s">
        <v>3740</v>
      </c>
      <c r="F117" s="24"/>
      <c r="G117" s="85" t="s">
        <v>365</v>
      </c>
      <c r="H117" s="24" t="s">
        <v>3740</v>
      </c>
      <c r="I117" s="21" t="str">
        <f t="shared" si="4"/>
        <v>Validar</v>
      </c>
      <c r="J117" s="21"/>
      <c r="K117" s="24" t="s">
        <v>3730</v>
      </c>
      <c r="L117" s="21" t="s">
        <v>1465</v>
      </c>
      <c r="M117" s="21" t="s">
        <v>1473</v>
      </c>
      <c r="N117" s="21" t="s">
        <v>1471</v>
      </c>
      <c r="O117" s="24">
        <v>0</v>
      </c>
      <c r="P117" s="24">
        <v>0</v>
      </c>
      <c r="Q117" s="24" t="s">
        <v>3731</v>
      </c>
      <c r="R117" s="24" t="s">
        <v>3732</v>
      </c>
      <c r="S117" s="24"/>
      <c r="T117" s="347"/>
    </row>
    <row r="118" spans="1:21" s="27" customFormat="1" ht="41.25" customHeight="1" x14ac:dyDescent="0.25">
      <c r="A118" s="75"/>
      <c r="B118" s="75">
        <v>4</v>
      </c>
      <c r="C118" s="24" t="s">
        <v>51</v>
      </c>
      <c r="D118" s="24" t="s">
        <v>189</v>
      </c>
      <c r="E118" s="24" t="s">
        <v>2591</v>
      </c>
      <c r="F118" s="24"/>
      <c r="G118" s="85" t="s">
        <v>187</v>
      </c>
      <c r="H118" s="24" t="s">
        <v>2591</v>
      </c>
      <c r="I118" s="21" t="str">
        <f t="shared" ref="I118:I136" si="5">IFERROR(IF(FIND(H118,K118)&gt;0,"Validar","Apagar"),"Apagar")</f>
        <v>Validar</v>
      </c>
      <c r="J118" s="21"/>
      <c r="K118" s="24" t="s">
        <v>2599</v>
      </c>
      <c r="L118" s="24" t="s">
        <v>2600</v>
      </c>
      <c r="M118" s="21" t="s">
        <v>1465</v>
      </c>
      <c r="N118" s="21" t="s">
        <v>1470</v>
      </c>
      <c r="O118" s="21" t="s">
        <v>1460</v>
      </c>
      <c r="P118" s="24">
        <v>0</v>
      </c>
      <c r="Q118" s="24">
        <v>0</v>
      </c>
      <c r="R118" s="24" t="s">
        <v>2588</v>
      </c>
      <c r="S118" s="24" t="s">
        <v>2588</v>
      </c>
      <c r="T118" s="147"/>
    </row>
    <row r="119" spans="1:21" s="27" customFormat="1" ht="41.25" customHeight="1" x14ac:dyDescent="0.25">
      <c r="A119" s="75"/>
      <c r="B119" s="75">
        <v>1</v>
      </c>
      <c r="C119" s="24" t="s">
        <v>51</v>
      </c>
      <c r="D119" s="24" t="s">
        <v>3643</v>
      </c>
      <c r="E119" s="24" t="s">
        <v>1463</v>
      </c>
      <c r="F119" s="24" t="s">
        <v>3644</v>
      </c>
      <c r="G119" s="85" t="s">
        <v>151</v>
      </c>
      <c r="H119" s="21" t="s">
        <v>3328</v>
      </c>
      <c r="I119" s="21" t="str">
        <f t="shared" si="5"/>
        <v>Validar</v>
      </c>
      <c r="J119" s="21"/>
      <c r="K119" s="24" t="s">
        <v>3645</v>
      </c>
      <c r="L119" s="24" t="s">
        <v>3646</v>
      </c>
      <c r="M119" s="21" t="s">
        <v>1482</v>
      </c>
      <c r="N119" s="21" t="s">
        <v>1466</v>
      </c>
      <c r="O119" s="21" t="s">
        <v>1460</v>
      </c>
      <c r="P119" s="24">
        <v>1</v>
      </c>
      <c r="Q119" s="73">
        <v>0</v>
      </c>
      <c r="R119" s="73"/>
      <c r="S119" s="24" t="s">
        <v>3647</v>
      </c>
      <c r="T119" s="147"/>
      <c r="U119" s="29"/>
    </row>
    <row r="120" spans="1:21" s="27" customFormat="1" ht="41.25" customHeight="1" x14ac:dyDescent="0.25">
      <c r="A120" s="75"/>
      <c r="B120" s="75">
        <v>3</v>
      </c>
      <c r="C120" s="24" t="s">
        <v>51</v>
      </c>
      <c r="D120" s="24" t="s">
        <v>241</v>
      </c>
      <c r="E120" s="24" t="s">
        <v>2456</v>
      </c>
      <c r="F120" s="24"/>
      <c r="G120" s="85" t="s">
        <v>150</v>
      </c>
      <c r="H120" s="21" t="s">
        <v>3328</v>
      </c>
      <c r="I120" s="21" t="str">
        <f t="shared" si="5"/>
        <v>Validar</v>
      </c>
      <c r="J120" s="21"/>
      <c r="K120" s="21" t="s">
        <v>3329</v>
      </c>
      <c r="L120" s="21" t="s">
        <v>3330</v>
      </c>
      <c r="M120" s="21" t="s">
        <v>1482</v>
      </c>
      <c r="N120" s="21" t="s">
        <v>2179</v>
      </c>
      <c r="O120" s="21" t="s">
        <v>1471</v>
      </c>
      <c r="P120" s="24">
        <v>0</v>
      </c>
      <c r="Q120" s="24">
        <v>0</v>
      </c>
      <c r="R120" s="24"/>
      <c r="S120" s="24" t="s">
        <v>3327</v>
      </c>
      <c r="T120" s="147"/>
    </row>
    <row r="121" spans="1:21" s="27" customFormat="1" ht="41.25" customHeight="1" x14ac:dyDescent="0.25">
      <c r="A121" s="75"/>
      <c r="B121" s="75">
        <v>5</v>
      </c>
      <c r="C121" s="24" t="s">
        <v>51</v>
      </c>
      <c r="D121" s="24" t="s">
        <v>99</v>
      </c>
      <c r="E121" s="24" t="s">
        <v>1803</v>
      </c>
      <c r="F121" s="24"/>
      <c r="G121" s="85" t="s">
        <v>98</v>
      </c>
      <c r="H121" s="24" t="s">
        <v>1803</v>
      </c>
      <c r="I121" s="21" t="str">
        <f t="shared" si="5"/>
        <v>Validar</v>
      </c>
      <c r="J121" s="21"/>
      <c r="K121" s="21" t="s">
        <v>1891</v>
      </c>
      <c r="L121" s="21" t="s">
        <v>1487</v>
      </c>
      <c r="M121" s="21" t="s">
        <v>1500</v>
      </c>
      <c r="N121" s="21" t="s">
        <v>1471</v>
      </c>
      <c r="O121" s="24">
        <v>0</v>
      </c>
      <c r="P121" s="24">
        <v>0</v>
      </c>
      <c r="Q121" s="73" t="s">
        <v>1892</v>
      </c>
      <c r="R121" s="24"/>
      <c r="S121" s="24"/>
      <c r="T121" s="347"/>
    </row>
    <row r="122" spans="1:21" s="27" customFormat="1" ht="41.25" customHeight="1" x14ac:dyDescent="0.25">
      <c r="A122" s="75"/>
      <c r="B122" s="75">
        <v>13</v>
      </c>
      <c r="C122" s="24" t="s">
        <v>51</v>
      </c>
      <c r="D122" s="24" t="s">
        <v>99</v>
      </c>
      <c r="E122" s="24" t="s">
        <v>1803</v>
      </c>
      <c r="F122" s="24"/>
      <c r="G122" s="85" t="s">
        <v>98</v>
      </c>
      <c r="H122" s="24" t="s">
        <v>1803</v>
      </c>
      <c r="I122" s="21" t="str">
        <f t="shared" si="5"/>
        <v>Validar</v>
      </c>
      <c r="J122" s="21"/>
      <c r="K122" s="21" t="s">
        <v>1891</v>
      </c>
      <c r="L122" s="21" t="s">
        <v>1487</v>
      </c>
      <c r="M122" s="21" t="s">
        <v>1500</v>
      </c>
      <c r="N122" s="21" t="s">
        <v>1471</v>
      </c>
      <c r="O122" s="24">
        <v>0</v>
      </c>
      <c r="P122" s="24">
        <v>0</v>
      </c>
      <c r="Q122" s="73" t="s">
        <v>1892</v>
      </c>
      <c r="R122" s="24"/>
      <c r="S122" s="24"/>
      <c r="T122" s="347"/>
    </row>
    <row r="123" spans="1:21" s="27" customFormat="1" ht="41.25" customHeight="1" x14ac:dyDescent="0.25">
      <c r="A123" s="75"/>
      <c r="B123" s="75">
        <v>38</v>
      </c>
      <c r="C123" s="24" t="s">
        <v>51</v>
      </c>
      <c r="D123" s="24" t="s">
        <v>268</v>
      </c>
      <c r="E123" s="24" t="s">
        <v>3716</v>
      </c>
      <c r="F123" s="24"/>
      <c r="G123" s="85" t="s">
        <v>562</v>
      </c>
      <c r="H123" s="21" t="s">
        <v>3727</v>
      </c>
      <c r="I123" s="21" t="str">
        <f t="shared" si="5"/>
        <v>Validar</v>
      </c>
      <c r="J123" s="21"/>
      <c r="K123" s="106" t="s">
        <v>6984</v>
      </c>
      <c r="L123" s="106"/>
      <c r="M123" s="21" t="s">
        <v>1487</v>
      </c>
      <c r="N123" s="21" t="s">
        <v>1497</v>
      </c>
      <c r="O123" s="21" t="s">
        <v>1471</v>
      </c>
      <c r="P123" s="24">
        <v>0</v>
      </c>
      <c r="Q123" s="24">
        <v>0</v>
      </c>
      <c r="R123" s="24" t="s">
        <v>3704</v>
      </c>
      <c r="S123" s="24" t="s">
        <v>3705</v>
      </c>
      <c r="T123" s="147"/>
    </row>
    <row r="124" spans="1:21" s="27" customFormat="1" ht="27" customHeight="1" x14ac:dyDescent="0.25">
      <c r="A124" s="75"/>
      <c r="B124" s="75">
        <v>51</v>
      </c>
      <c r="C124" s="24" t="s">
        <v>51</v>
      </c>
      <c r="D124" s="24" t="s">
        <v>268</v>
      </c>
      <c r="E124" s="24" t="s">
        <v>3716</v>
      </c>
      <c r="F124" s="24"/>
      <c r="G124" s="85" t="s">
        <v>582</v>
      </c>
      <c r="H124" s="21" t="s">
        <v>3727</v>
      </c>
      <c r="I124" s="21" t="str">
        <f t="shared" si="5"/>
        <v>Validar</v>
      </c>
      <c r="J124" s="21"/>
      <c r="K124" s="105" t="s">
        <v>6985</v>
      </c>
      <c r="L124" s="106"/>
      <c r="M124" s="21" t="s">
        <v>1487</v>
      </c>
      <c r="N124" s="21" t="s">
        <v>1497</v>
      </c>
      <c r="O124" s="21" t="s">
        <v>1471</v>
      </c>
      <c r="P124" s="24">
        <v>0</v>
      </c>
      <c r="Q124" s="24">
        <v>0</v>
      </c>
      <c r="R124" s="24" t="s">
        <v>3704</v>
      </c>
      <c r="S124" s="24" t="s">
        <v>3705</v>
      </c>
      <c r="T124" s="147"/>
    </row>
    <row r="125" spans="1:21" s="27" customFormat="1" ht="37.5" customHeight="1" x14ac:dyDescent="0.25">
      <c r="A125" s="75"/>
      <c r="B125" s="75">
        <v>15</v>
      </c>
      <c r="C125" s="24" t="s">
        <v>51</v>
      </c>
      <c r="D125" s="24" t="s">
        <v>193</v>
      </c>
      <c r="E125" s="24" t="s">
        <v>2612</v>
      </c>
      <c r="F125" s="24"/>
      <c r="G125" s="85" t="s">
        <v>191</v>
      </c>
      <c r="H125" s="24" t="s">
        <v>2612</v>
      </c>
      <c r="I125" s="21" t="str">
        <f t="shared" si="5"/>
        <v>Validar</v>
      </c>
      <c r="J125" s="21"/>
      <c r="K125" s="24" t="s">
        <v>2622</v>
      </c>
      <c r="L125" s="24" t="s">
        <v>2623</v>
      </c>
      <c r="M125" s="21" t="s">
        <v>1465</v>
      </c>
      <c r="N125" s="21" t="s">
        <v>1473</v>
      </c>
      <c r="O125" s="21" t="s">
        <v>1460</v>
      </c>
      <c r="P125" s="24">
        <v>0</v>
      </c>
      <c r="Q125" s="24">
        <v>0</v>
      </c>
      <c r="R125" s="24" t="s">
        <v>2602</v>
      </c>
      <c r="S125" s="147" t="s">
        <v>2602</v>
      </c>
      <c r="T125" s="24"/>
    </row>
    <row r="126" spans="1:21" s="27" customFormat="1" ht="37.5" customHeight="1" x14ac:dyDescent="0.25">
      <c r="A126" s="75"/>
      <c r="B126" s="75">
        <v>14</v>
      </c>
      <c r="C126" s="24" t="s">
        <v>51</v>
      </c>
      <c r="D126" s="24" t="s">
        <v>193</v>
      </c>
      <c r="E126" s="24" t="s">
        <v>2611</v>
      </c>
      <c r="F126" s="24"/>
      <c r="G126" s="85" t="s">
        <v>191</v>
      </c>
      <c r="H126" s="24" t="s">
        <v>2611</v>
      </c>
      <c r="I126" s="21" t="str">
        <f t="shared" si="5"/>
        <v>Validar</v>
      </c>
      <c r="J126" s="21"/>
      <c r="K126" s="24" t="s">
        <v>2622</v>
      </c>
      <c r="L126" s="24" t="s">
        <v>2623</v>
      </c>
      <c r="M126" s="21" t="s">
        <v>1465</v>
      </c>
      <c r="N126" s="21" t="s">
        <v>1476</v>
      </c>
      <c r="O126" s="21" t="s">
        <v>1460</v>
      </c>
      <c r="P126" s="24">
        <v>0</v>
      </c>
      <c r="Q126" s="24">
        <v>0</v>
      </c>
      <c r="R126" s="24" t="s">
        <v>2602</v>
      </c>
      <c r="S126" s="147" t="s">
        <v>2602</v>
      </c>
      <c r="T126" s="24"/>
    </row>
    <row r="127" spans="1:21" s="27" customFormat="1" ht="37.5" customHeight="1" x14ac:dyDescent="0.25">
      <c r="A127" s="75"/>
      <c r="B127" s="75">
        <v>13</v>
      </c>
      <c r="C127" s="24" t="s">
        <v>51</v>
      </c>
      <c r="D127" s="24" t="s">
        <v>3643</v>
      </c>
      <c r="E127" s="24" t="s">
        <v>1928</v>
      </c>
      <c r="F127" s="24" t="s">
        <v>3644</v>
      </c>
      <c r="G127" s="85" t="s">
        <v>2380</v>
      </c>
      <c r="H127" s="24" t="s">
        <v>1928</v>
      </c>
      <c r="I127" s="21" t="str">
        <f t="shared" si="5"/>
        <v>Validar</v>
      </c>
      <c r="J127" s="21"/>
      <c r="K127" s="24" t="s">
        <v>3648</v>
      </c>
      <c r="L127" s="24" t="s">
        <v>3646</v>
      </c>
      <c r="M127" s="21" t="s">
        <v>1465</v>
      </c>
      <c r="N127" s="21" t="s">
        <v>1473</v>
      </c>
      <c r="O127" s="21" t="s">
        <v>1471</v>
      </c>
      <c r="P127" s="24">
        <v>0</v>
      </c>
      <c r="Q127" s="24">
        <v>0</v>
      </c>
      <c r="R127" s="24"/>
      <c r="S127" s="147" t="s">
        <v>3647</v>
      </c>
      <c r="T127" s="24"/>
    </row>
    <row r="128" spans="1:21" s="27" customFormat="1" ht="37.5" customHeight="1" x14ac:dyDescent="0.25">
      <c r="A128" s="75"/>
      <c r="B128" s="75">
        <v>9</v>
      </c>
      <c r="C128" s="24" t="s">
        <v>51</v>
      </c>
      <c r="D128" s="24" t="s">
        <v>2380</v>
      </c>
      <c r="E128" s="24" t="s">
        <v>1928</v>
      </c>
      <c r="F128" s="24" t="s">
        <v>6990</v>
      </c>
      <c r="G128" s="85" t="s">
        <v>116</v>
      </c>
      <c r="H128" s="21" t="s">
        <v>1928</v>
      </c>
      <c r="I128" s="21" t="str">
        <f t="shared" si="5"/>
        <v>Validar</v>
      </c>
      <c r="J128" s="24"/>
      <c r="K128" s="21" t="s">
        <v>6991</v>
      </c>
      <c r="L128" s="21" t="s">
        <v>6992</v>
      </c>
      <c r="M128" s="21" t="s">
        <v>1465</v>
      </c>
      <c r="N128" s="21" t="s">
        <v>1473</v>
      </c>
      <c r="O128" s="21" t="s">
        <v>1471</v>
      </c>
      <c r="P128" s="24">
        <v>0</v>
      </c>
      <c r="Q128" s="24">
        <v>0</v>
      </c>
      <c r="R128" s="24"/>
      <c r="S128" s="147" t="s">
        <v>6972</v>
      </c>
      <c r="T128" s="24"/>
    </row>
    <row r="129" spans="1:21" s="27" customFormat="1" ht="27" customHeight="1" x14ac:dyDescent="0.25">
      <c r="A129" s="75"/>
      <c r="B129" s="75">
        <v>2</v>
      </c>
      <c r="C129" s="24" t="s">
        <v>51</v>
      </c>
      <c r="D129" s="24" t="s">
        <v>118</v>
      </c>
      <c r="E129" s="24" t="s">
        <v>1928</v>
      </c>
      <c r="F129" s="24"/>
      <c r="G129" s="85" t="s">
        <v>117</v>
      </c>
      <c r="H129" s="21" t="s">
        <v>1928</v>
      </c>
      <c r="I129" s="21" t="str">
        <f t="shared" si="5"/>
        <v>Validar</v>
      </c>
      <c r="J129" s="21"/>
      <c r="K129" s="21" t="s">
        <v>2164</v>
      </c>
      <c r="L129" s="21" t="s">
        <v>1465</v>
      </c>
      <c r="M129" s="21" t="s">
        <v>1473</v>
      </c>
      <c r="N129" s="21" t="s">
        <v>1471</v>
      </c>
      <c r="O129" s="24">
        <v>0</v>
      </c>
      <c r="P129" s="24">
        <v>0</v>
      </c>
      <c r="Q129" s="24" t="s">
        <v>2153</v>
      </c>
      <c r="R129" s="24" t="s">
        <v>2153</v>
      </c>
      <c r="S129" s="24"/>
      <c r="T129" s="347"/>
    </row>
    <row r="130" spans="1:21" s="27" customFormat="1" ht="27" customHeight="1" x14ac:dyDescent="0.25">
      <c r="A130" s="75"/>
      <c r="B130" s="75">
        <v>14</v>
      </c>
      <c r="C130" s="24" t="s">
        <v>51</v>
      </c>
      <c r="D130" s="24" t="s">
        <v>116</v>
      </c>
      <c r="E130" s="24" t="s">
        <v>1928</v>
      </c>
      <c r="F130" s="24"/>
      <c r="G130" s="85" t="s">
        <v>117</v>
      </c>
      <c r="H130" s="24" t="s">
        <v>1928</v>
      </c>
      <c r="I130" s="21" t="str">
        <f t="shared" si="5"/>
        <v>Validar</v>
      </c>
      <c r="J130" s="24"/>
      <c r="K130" s="24" t="s">
        <v>2163</v>
      </c>
      <c r="L130" s="21" t="s">
        <v>1465</v>
      </c>
      <c r="M130" s="21" t="s">
        <v>1473</v>
      </c>
      <c r="N130" s="21" t="s">
        <v>1460</v>
      </c>
      <c r="O130" s="24">
        <v>1</v>
      </c>
      <c r="P130" s="24">
        <v>0</v>
      </c>
      <c r="Q130" s="24" t="s">
        <v>2153</v>
      </c>
      <c r="R130" s="24" t="s">
        <v>2154</v>
      </c>
      <c r="S130" s="24"/>
      <c r="T130" s="347"/>
    </row>
    <row r="131" spans="1:21" s="29" customFormat="1" ht="27" customHeight="1" x14ac:dyDescent="0.25">
      <c r="A131" s="142"/>
      <c r="B131" s="75">
        <v>12</v>
      </c>
      <c r="C131" s="24" t="s">
        <v>51</v>
      </c>
      <c r="D131" s="24" t="s">
        <v>204</v>
      </c>
      <c r="E131" s="24" t="s">
        <v>2759</v>
      </c>
      <c r="F131" s="24"/>
      <c r="G131" s="85" t="s">
        <v>116</v>
      </c>
      <c r="H131" s="21" t="s">
        <v>2155</v>
      </c>
      <c r="I131" s="21" t="str">
        <f t="shared" si="5"/>
        <v>Validar</v>
      </c>
      <c r="J131" s="21"/>
      <c r="K131" s="105" t="s">
        <v>2802</v>
      </c>
      <c r="L131" s="21" t="s">
        <v>2803</v>
      </c>
      <c r="M131" s="21" t="s">
        <v>1465</v>
      </c>
      <c r="N131" s="21" t="s">
        <v>1473</v>
      </c>
      <c r="O131" s="21" t="s">
        <v>1471</v>
      </c>
      <c r="P131" s="24">
        <v>0</v>
      </c>
      <c r="Q131" s="24">
        <v>0</v>
      </c>
      <c r="R131" s="24" t="s">
        <v>2801</v>
      </c>
      <c r="S131" s="147" t="s">
        <v>2801</v>
      </c>
      <c r="T131" s="342"/>
      <c r="U131" s="27"/>
    </row>
    <row r="132" spans="1:21" s="27" customFormat="1" ht="27" customHeight="1" x14ac:dyDescent="0.25">
      <c r="A132" s="75"/>
      <c r="B132" s="75">
        <v>16</v>
      </c>
      <c r="C132" s="24" t="s">
        <v>51</v>
      </c>
      <c r="D132" s="24" t="s">
        <v>293</v>
      </c>
      <c r="E132" s="24" t="s">
        <v>1654</v>
      </c>
      <c r="F132" s="24"/>
      <c r="G132" s="85" t="s">
        <v>72</v>
      </c>
      <c r="H132" s="24" t="s">
        <v>1654</v>
      </c>
      <c r="I132" s="21" t="str">
        <f t="shared" si="5"/>
        <v>Validar</v>
      </c>
      <c r="J132" s="21"/>
      <c r="K132" s="24" t="s">
        <v>4019</v>
      </c>
      <c r="L132" s="24" t="s">
        <v>4020</v>
      </c>
      <c r="M132" s="21" t="s">
        <v>1465</v>
      </c>
      <c r="N132" s="21" t="s">
        <v>1473</v>
      </c>
      <c r="O132" s="21" t="s">
        <v>1471</v>
      </c>
      <c r="P132" s="24">
        <v>0</v>
      </c>
      <c r="Q132" s="24">
        <v>0</v>
      </c>
      <c r="R132" s="73" t="s">
        <v>4017</v>
      </c>
      <c r="S132" s="147" t="s">
        <v>4021</v>
      </c>
      <c r="T132" s="342"/>
    </row>
    <row r="133" spans="1:21" s="27" customFormat="1" ht="27" customHeight="1" x14ac:dyDescent="0.25">
      <c r="A133" s="75"/>
      <c r="B133" s="75">
        <v>59</v>
      </c>
      <c r="C133" s="24" t="s">
        <v>51</v>
      </c>
      <c r="D133" s="24" t="s">
        <v>255</v>
      </c>
      <c r="E133" s="24" t="s">
        <v>3477</v>
      </c>
      <c r="F133" s="24" t="s">
        <v>1468</v>
      </c>
      <c r="G133" s="85" t="s">
        <v>605</v>
      </c>
      <c r="H133" s="24" t="s">
        <v>3477</v>
      </c>
      <c r="I133" s="21" t="str">
        <f t="shared" si="5"/>
        <v>Validar</v>
      </c>
      <c r="J133" s="21"/>
      <c r="K133" s="24" t="s">
        <v>3432</v>
      </c>
      <c r="L133" s="24"/>
      <c r="M133" s="21" t="s">
        <v>1465</v>
      </c>
      <c r="N133" s="21" t="s">
        <v>1494</v>
      </c>
      <c r="O133" s="21" t="s">
        <v>1471</v>
      </c>
      <c r="P133" s="24">
        <v>0</v>
      </c>
      <c r="Q133" s="24">
        <v>0</v>
      </c>
      <c r="R133" s="24" t="s">
        <v>3429</v>
      </c>
      <c r="S133" s="147" t="s">
        <v>3430</v>
      </c>
      <c r="T133" s="342"/>
    </row>
    <row r="134" spans="1:21" s="27" customFormat="1" ht="27" customHeight="1" x14ac:dyDescent="0.25">
      <c r="A134" s="75"/>
      <c r="B134" s="75">
        <v>3</v>
      </c>
      <c r="C134" s="24" t="s">
        <v>51</v>
      </c>
      <c r="D134" s="24" t="s">
        <v>254</v>
      </c>
      <c r="E134" s="24" t="s">
        <v>3420</v>
      </c>
      <c r="F134" s="24"/>
      <c r="G134" s="85" t="s">
        <v>252</v>
      </c>
      <c r="H134" s="24" t="s">
        <v>3420</v>
      </c>
      <c r="I134" s="21" t="str">
        <f t="shared" si="5"/>
        <v>Validar</v>
      </c>
      <c r="J134" s="21"/>
      <c r="K134" s="21" t="s">
        <v>3428</v>
      </c>
      <c r="L134" s="21" t="s">
        <v>1465</v>
      </c>
      <c r="M134" s="21" t="s">
        <v>1473</v>
      </c>
      <c r="N134" s="21" t="s">
        <v>1460</v>
      </c>
      <c r="O134" s="24">
        <v>0</v>
      </c>
      <c r="P134" s="24">
        <v>0</v>
      </c>
      <c r="Q134" s="24" t="s">
        <v>3419</v>
      </c>
      <c r="R134" s="24" t="s">
        <v>3419</v>
      </c>
      <c r="S134" s="147"/>
    </row>
    <row r="135" spans="1:21" s="29" customFormat="1" ht="27" customHeight="1" x14ac:dyDescent="0.2">
      <c r="A135" s="28"/>
      <c r="B135" s="75">
        <v>2</v>
      </c>
      <c r="C135" s="24" t="s">
        <v>51</v>
      </c>
      <c r="D135" s="24" t="s">
        <v>253</v>
      </c>
      <c r="E135" s="24" t="s">
        <v>3420</v>
      </c>
      <c r="F135" s="24"/>
      <c r="G135" s="94" t="s">
        <v>251</v>
      </c>
      <c r="H135" s="24" t="s">
        <v>3420</v>
      </c>
      <c r="I135" s="21" t="str">
        <f t="shared" si="5"/>
        <v>Validar</v>
      </c>
      <c r="J135" s="21"/>
      <c r="K135" s="21" t="s">
        <v>3426</v>
      </c>
      <c r="L135" s="21" t="s">
        <v>1465</v>
      </c>
      <c r="M135" s="21" t="s">
        <v>1473</v>
      </c>
      <c r="N135" s="21" t="s">
        <v>1471</v>
      </c>
      <c r="O135" s="24">
        <v>0</v>
      </c>
      <c r="P135" s="24">
        <v>0</v>
      </c>
      <c r="Q135" s="24" t="s">
        <v>3419</v>
      </c>
      <c r="R135" s="24" t="s">
        <v>3419</v>
      </c>
      <c r="S135" s="147"/>
      <c r="T135" s="27"/>
      <c r="U135" s="27"/>
    </row>
    <row r="136" spans="1:21" s="29" customFormat="1" ht="27" customHeight="1" x14ac:dyDescent="0.25">
      <c r="A136" s="142"/>
      <c r="B136" s="75">
        <v>3</v>
      </c>
      <c r="C136" s="24" t="s">
        <v>51</v>
      </c>
      <c r="D136" s="24" t="s">
        <v>93</v>
      </c>
      <c r="E136" s="24" t="s">
        <v>1694</v>
      </c>
      <c r="F136" s="24"/>
      <c r="G136" s="85" t="s">
        <v>513</v>
      </c>
      <c r="H136" s="24" t="s">
        <v>1694</v>
      </c>
      <c r="I136" s="21" t="str">
        <f t="shared" si="5"/>
        <v>Validar</v>
      </c>
      <c r="J136" s="21"/>
      <c r="K136" s="105" t="s">
        <v>1757</v>
      </c>
      <c r="L136" s="21" t="s">
        <v>1482</v>
      </c>
      <c r="M136" s="21" t="s">
        <v>1619</v>
      </c>
      <c r="N136" s="21" t="s">
        <v>1471</v>
      </c>
      <c r="O136" s="24">
        <v>0</v>
      </c>
      <c r="P136" s="24">
        <v>0</v>
      </c>
      <c r="Q136" s="24" t="s">
        <v>1755</v>
      </c>
      <c r="R136" s="24" t="s">
        <v>1756</v>
      </c>
      <c r="S136" s="147"/>
      <c r="T136" s="27"/>
      <c r="U136" s="27"/>
    </row>
    <row r="137" spans="1:21" s="27" customFormat="1" ht="27" customHeight="1" x14ac:dyDescent="0.25">
      <c r="A137" s="142"/>
      <c r="B137" s="75">
        <v>6</v>
      </c>
      <c r="C137" s="24" t="s">
        <v>51</v>
      </c>
      <c r="D137" s="24" t="s">
        <v>126</v>
      </c>
      <c r="E137" s="24" t="s">
        <v>2223</v>
      </c>
      <c r="F137" s="24"/>
      <c r="G137" s="85" t="s">
        <v>527</v>
      </c>
      <c r="H137" s="21" t="s">
        <v>2223</v>
      </c>
      <c r="I137" s="21" t="str">
        <f t="shared" ref="I137:I174" si="6">IFERROR(IF(FIND(H137,K137)&gt;0,"Validar","Apagar"),"Apagar")</f>
        <v>Validar</v>
      </c>
      <c r="J137" s="21"/>
      <c r="K137" s="106" t="s">
        <v>2216</v>
      </c>
      <c r="L137" s="24" t="s">
        <v>2217</v>
      </c>
      <c r="M137" s="24" t="s">
        <v>2218</v>
      </c>
      <c r="N137" s="21" t="s">
        <v>1482</v>
      </c>
      <c r="O137" s="21" t="s">
        <v>1555</v>
      </c>
      <c r="P137" s="21" t="s">
        <v>1471</v>
      </c>
      <c r="Q137" s="24">
        <v>0</v>
      </c>
      <c r="R137" s="24">
        <v>0</v>
      </c>
      <c r="S137" s="73" t="s">
        <v>2219</v>
      </c>
      <c r="T137" s="147" t="s">
        <v>2220</v>
      </c>
      <c r="U137" s="342"/>
    </row>
    <row r="138" spans="1:21" s="27" customFormat="1" ht="27" customHeight="1" x14ac:dyDescent="0.25">
      <c r="A138" s="142"/>
      <c r="B138" s="75">
        <v>21</v>
      </c>
      <c r="C138" s="24" t="s">
        <v>51</v>
      </c>
      <c r="D138" s="24" t="s">
        <v>256</v>
      </c>
      <c r="E138" s="24" t="s">
        <v>1554</v>
      </c>
      <c r="F138" s="24"/>
      <c r="G138" s="85" t="s">
        <v>527</v>
      </c>
      <c r="H138" s="21" t="s">
        <v>2223</v>
      </c>
      <c r="I138" s="21" t="str">
        <f t="shared" si="6"/>
        <v>Validar</v>
      </c>
      <c r="J138" s="21"/>
      <c r="K138" s="21" t="s">
        <v>3480</v>
      </c>
      <c r="L138" s="21" t="s">
        <v>3481</v>
      </c>
      <c r="M138" s="21" t="s">
        <v>1482</v>
      </c>
      <c r="N138" s="21" t="s">
        <v>1555</v>
      </c>
      <c r="O138" s="21" t="s">
        <v>1471</v>
      </c>
      <c r="P138" s="24">
        <v>0</v>
      </c>
      <c r="Q138" s="24">
        <v>0</v>
      </c>
      <c r="R138" s="24" t="s">
        <v>3429</v>
      </c>
      <c r="S138" s="24" t="s">
        <v>3479</v>
      </c>
      <c r="T138" s="147"/>
    </row>
    <row r="139" spans="1:21" s="27" customFormat="1" ht="27" customHeight="1" x14ac:dyDescent="0.25">
      <c r="A139" s="75"/>
      <c r="B139" s="75">
        <v>61</v>
      </c>
      <c r="C139" s="24" t="s">
        <v>51</v>
      </c>
      <c r="D139" s="24" t="s">
        <v>60</v>
      </c>
      <c r="E139" s="24" t="s">
        <v>1554</v>
      </c>
      <c r="F139" s="24"/>
      <c r="G139" s="85" t="s">
        <v>256</v>
      </c>
      <c r="H139" s="24" t="s">
        <v>1554</v>
      </c>
      <c r="I139" s="21" t="str">
        <f t="shared" si="6"/>
        <v>Validar</v>
      </c>
      <c r="J139" s="21"/>
      <c r="K139" s="21" t="s">
        <v>1525</v>
      </c>
      <c r="L139" s="24"/>
      <c r="M139" s="21" t="s">
        <v>1482</v>
      </c>
      <c r="N139" s="21" t="s">
        <v>1555</v>
      </c>
      <c r="O139" s="21" t="s">
        <v>1471</v>
      </c>
      <c r="P139" s="24">
        <v>0</v>
      </c>
      <c r="Q139" s="24">
        <v>0</v>
      </c>
      <c r="R139" s="24" t="s">
        <v>1461</v>
      </c>
      <c r="S139" s="147" t="s">
        <v>1462</v>
      </c>
      <c r="T139" s="342"/>
      <c r="U139" s="31"/>
    </row>
    <row r="140" spans="1:21" s="27" customFormat="1" ht="33.75" customHeight="1" x14ac:dyDescent="0.2">
      <c r="A140" s="143"/>
      <c r="B140" s="75">
        <v>5</v>
      </c>
      <c r="C140" s="24" t="s">
        <v>51</v>
      </c>
      <c r="D140" s="24" t="s">
        <v>269</v>
      </c>
      <c r="E140" s="24" t="s">
        <v>1479</v>
      </c>
      <c r="F140" s="24"/>
      <c r="G140" s="85" t="s">
        <v>593</v>
      </c>
      <c r="H140" s="24" t="s">
        <v>1479</v>
      </c>
      <c r="I140" s="21" t="str">
        <f t="shared" si="6"/>
        <v>Validar</v>
      </c>
      <c r="J140" s="21"/>
      <c r="K140" s="24" t="s">
        <v>3730</v>
      </c>
      <c r="L140" s="21" t="s">
        <v>1465</v>
      </c>
      <c r="M140" s="21" t="s">
        <v>1473</v>
      </c>
      <c r="N140" s="21" t="s">
        <v>1471</v>
      </c>
      <c r="O140" s="24">
        <v>0</v>
      </c>
      <c r="P140" s="24">
        <v>0</v>
      </c>
      <c r="Q140" s="24" t="s">
        <v>3731</v>
      </c>
      <c r="R140" s="24" t="s">
        <v>3732</v>
      </c>
      <c r="S140" s="147"/>
    </row>
    <row r="141" spans="1:21" s="27" customFormat="1" ht="33.75" customHeight="1" x14ac:dyDescent="0.25">
      <c r="A141" s="75"/>
      <c r="B141" s="75">
        <v>4</v>
      </c>
      <c r="C141" s="24" t="s">
        <v>51</v>
      </c>
      <c r="D141" s="24" t="s">
        <v>165</v>
      </c>
      <c r="E141" s="24" t="s">
        <v>1479</v>
      </c>
      <c r="F141" s="24"/>
      <c r="G141" s="85" t="s">
        <v>151</v>
      </c>
      <c r="H141" s="24" t="s">
        <v>1479</v>
      </c>
      <c r="I141" s="21" t="str">
        <f t="shared" si="6"/>
        <v>Validar</v>
      </c>
      <c r="J141" s="21"/>
      <c r="K141" s="21" t="s">
        <v>2477</v>
      </c>
      <c r="L141" s="21" t="s">
        <v>1465</v>
      </c>
      <c r="M141" s="21" t="s">
        <v>1473</v>
      </c>
      <c r="N141" s="21" t="s">
        <v>1471</v>
      </c>
      <c r="O141" s="24">
        <v>0</v>
      </c>
      <c r="P141" s="24">
        <v>0</v>
      </c>
      <c r="Q141" s="24" t="s">
        <v>2475</v>
      </c>
      <c r="R141" s="24" t="s">
        <v>2476</v>
      </c>
      <c r="S141" s="147"/>
    </row>
    <row r="142" spans="1:21" s="27" customFormat="1" ht="27" customHeight="1" x14ac:dyDescent="0.25">
      <c r="A142" s="75"/>
      <c r="B142" s="75">
        <v>41</v>
      </c>
      <c r="C142" s="24" t="s">
        <v>51</v>
      </c>
      <c r="D142" s="24" t="s">
        <v>151</v>
      </c>
      <c r="E142" s="24" t="s">
        <v>1479</v>
      </c>
      <c r="F142" s="24" t="s">
        <v>1468</v>
      </c>
      <c r="G142" s="85" t="s">
        <v>103</v>
      </c>
      <c r="H142" s="24" t="s">
        <v>1479</v>
      </c>
      <c r="I142" s="21" t="str">
        <f t="shared" si="6"/>
        <v>Validar</v>
      </c>
      <c r="J142" s="21"/>
      <c r="K142" s="24" t="s">
        <v>2359</v>
      </c>
      <c r="L142" s="24" t="s">
        <v>2360</v>
      </c>
      <c r="M142" s="21" t="s">
        <v>1465</v>
      </c>
      <c r="N142" s="21" t="s">
        <v>1473</v>
      </c>
      <c r="O142" s="21" t="s">
        <v>1471</v>
      </c>
      <c r="P142" s="24">
        <v>0</v>
      </c>
      <c r="Q142" s="24">
        <v>0</v>
      </c>
      <c r="R142" s="24" t="s">
        <v>2361</v>
      </c>
      <c r="S142" s="147" t="s">
        <v>6989</v>
      </c>
      <c r="T142" s="342"/>
    </row>
    <row r="143" spans="1:21" s="27" customFormat="1" ht="27" customHeight="1" x14ac:dyDescent="0.25">
      <c r="A143" s="75"/>
      <c r="B143" s="75">
        <v>5</v>
      </c>
      <c r="C143" s="24" t="s">
        <v>51</v>
      </c>
      <c r="D143" s="24" t="s">
        <v>115</v>
      </c>
      <c r="E143" s="24" t="s">
        <v>1479</v>
      </c>
      <c r="F143" s="24" t="s">
        <v>1480</v>
      </c>
      <c r="G143" s="85" t="s">
        <v>60</v>
      </c>
      <c r="H143" s="21" t="s">
        <v>1479</v>
      </c>
      <c r="I143" s="21" t="str">
        <f t="shared" si="6"/>
        <v>Validar</v>
      </c>
      <c r="J143" s="21"/>
      <c r="K143" s="24" t="s">
        <v>2102</v>
      </c>
      <c r="L143" s="24"/>
      <c r="M143" s="24"/>
      <c r="N143" s="21" t="s">
        <v>1465</v>
      </c>
      <c r="O143" s="21" t="s">
        <v>1473</v>
      </c>
      <c r="P143" s="21" t="s">
        <v>1471</v>
      </c>
      <c r="Q143" s="24">
        <v>0</v>
      </c>
      <c r="R143" s="24">
        <v>0</v>
      </c>
      <c r="S143" s="147" t="s">
        <v>2100</v>
      </c>
      <c r="T143" s="342" t="s">
        <v>2101</v>
      </c>
      <c r="U143" s="342"/>
    </row>
    <row r="144" spans="1:21" s="27" customFormat="1" ht="27" customHeight="1" x14ac:dyDescent="0.2">
      <c r="A144" s="143"/>
      <c r="B144" s="75">
        <v>5</v>
      </c>
      <c r="C144" s="24" t="s">
        <v>51</v>
      </c>
      <c r="D144" s="24" t="s">
        <v>150</v>
      </c>
      <c r="E144" s="24" t="s">
        <v>2319</v>
      </c>
      <c r="F144" s="24"/>
      <c r="G144" s="85" t="s">
        <v>571</v>
      </c>
      <c r="H144" s="21" t="s">
        <v>2319</v>
      </c>
      <c r="I144" s="21" t="str">
        <f t="shared" si="6"/>
        <v>Validar</v>
      </c>
      <c r="J144" s="22"/>
      <c r="K144" s="21" t="s">
        <v>2314</v>
      </c>
      <c r="L144" s="21" t="s">
        <v>2315</v>
      </c>
      <c r="M144" s="21" t="s">
        <v>1465</v>
      </c>
      <c r="N144" s="21" t="s">
        <v>1612</v>
      </c>
      <c r="O144" s="21" t="s">
        <v>1471</v>
      </c>
      <c r="P144" s="24">
        <v>0</v>
      </c>
      <c r="Q144" s="24">
        <v>0</v>
      </c>
      <c r="R144" s="24"/>
      <c r="S144" s="24" t="s">
        <v>2316</v>
      </c>
      <c r="T144" s="147"/>
    </row>
    <row r="145" spans="1:20" s="27" customFormat="1" ht="27" customHeight="1" x14ac:dyDescent="0.25">
      <c r="A145" s="75"/>
      <c r="B145" s="75">
        <v>31</v>
      </c>
      <c r="C145" s="24" t="s">
        <v>51</v>
      </c>
      <c r="D145" s="24" t="s">
        <v>150</v>
      </c>
      <c r="E145" s="24" t="s">
        <v>2319</v>
      </c>
      <c r="F145" s="24"/>
      <c r="G145" s="85" t="s">
        <v>568</v>
      </c>
      <c r="H145" s="21" t="s">
        <v>2319</v>
      </c>
      <c r="I145" s="21" t="str">
        <f t="shared" si="6"/>
        <v>Validar</v>
      </c>
      <c r="J145" s="22"/>
      <c r="K145" s="21" t="s">
        <v>2346</v>
      </c>
      <c r="L145" s="21" t="s">
        <v>2347</v>
      </c>
      <c r="M145" s="21" t="s">
        <v>1465</v>
      </c>
      <c r="N145" s="21" t="s">
        <v>1612</v>
      </c>
      <c r="O145" s="21" t="s">
        <v>1471</v>
      </c>
      <c r="P145" s="24">
        <v>0</v>
      </c>
      <c r="Q145" s="24">
        <v>0</v>
      </c>
      <c r="R145" s="24"/>
      <c r="S145" s="24" t="s">
        <v>2316</v>
      </c>
      <c r="T145" s="147"/>
    </row>
    <row r="146" spans="1:20" s="27" customFormat="1" ht="27" customHeight="1" x14ac:dyDescent="0.25">
      <c r="A146" s="75"/>
      <c r="B146" s="75">
        <v>58</v>
      </c>
      <c r="C146" s="24" t="s">
        <v>51</v>
      </c>
      <c r="D146" s="24" t="s">
        <v>150</v>
      </c>
      <c r="E146" s="24" t="s">
        <v>2319</v>
      </c>
      <c r="F146" s="24"/>
      <c r="G146" s="85" t="s">
        <v>568</v>
      </c>
      <c r="H146" s="21" t="s">
        <v>2319</v>
      </c>
      <c r="I146" s="21" t="str">
        <f t="shared" si="6"/>
        <v>Validar</v>
      </c>
      <c r="J146" s="22"/>
      <c r="K146" s="21" t="s">
        <v>2354</v>
      </c>
      <c r="L146" s="21" t="s">
        <v>2355</v>
      </c>
      <c r="M146" s="21" t="s">
        <v>1465</v>
      </c>
      <c r="N146" s="21" t="s">
        <v>1612</v>
      </c>
      <c r="O146" s="21" t="s">
        <v>1471</v>
      </c>
      <c r="P146" s="24">
        <v>0</v>
      </c>
      <c r="Q146" s="24">
        <v>0</v>
      </c>
      <c r="R146" s="24"/>
      <c r="S146" s="24" t="s">
        <v>2316</v>
      </c>
      <c r="T146" s="147"/>
    </row>
    <row r="147" spans="1:20" s="27" customFormat="1" ht="27" customHeight="1" x14ac:dyDescent="0.25">
      <c r="A147" s="142"/>
      <c r="B147" s="75">
        <v>30</v>
      </c>
      <c r="C147" s="24" t="s">
        <v>51</v>
      </c>
      <c r="D147" s="24" t="s">
        <v>204</v>
      </c>
      <c r="E147" s="24" t="s">
        <v>2773</v>
      </c>
      <c r="F147" s="24"/>
      <c r="G147" s="85" t="s">
        <v>151</v>
      </c>
      <c r="H147" s="21" t="s">
        <v>1933</v>
      </c>
      <c r="I147" s="21" t="str">
        <f t="shared" si="6"/>
        <v>Validar</v>
      </c>
      <c r="J147" s="21"/>
      <c r="K147" s="349" t="s">
        <v>2802</v>
      </c>
      <c r="L147" s="21" t="s">
        <v>2803</v>
      </c>
      <c r="M147" s="21" t="s">
        <v>1482</v>
      </c>
      <c r="N147" s="21" t="s">
        <v>1494</v>
      </c>
      <c r="O147" s="21" t="s">
        <v>1471</v>
      </c>
      <c r="P147" s="24">
        <v>0</v>
      </c>
      <c r="Q147" s="24">
        <v>0</v>
      </c>
      <c r="R147" s="24" t="s">
        <v>2801</v>
      </c>
      <c r="S147" s="24" t="s">
        <v>2801</v>
      </c>
      <c r="T147" s="147"/>
    </row>
    <row r="148" spans="1:20" s="27" customFormat="1" ht="27" customHeight="1" x14ac:dyDescent="0.2">
      <c r="A148" s="28"/>
      <c r="B148" s="75">
        <v>26</v>
      </c>
      <c r="C148" s="24" t="s">
        <v>51</v>
      </c>
      <c r="D148" s="24" t="s">
        <v>216</v>
      </c>
      <c r="E148" s="24" t="s">
        <v>2964</v>
      </c>
      <c r="F148" s="24" t="s">
        <v>1468</v>
      </c>
      <c r="G148" s="85" t="s">
        <v>218</v>
      </c>
      <c r="H148" s="24" t="s">
        <v>2964</v>
      </c>
      <c r="I148" s="21" t="str">
        <f t="shared" si="6"/>
        <v>Validar</v>
      </c>
      <c r="J148" s="24"/>
      <c r="K148" s="342" t="s">
        <v>2983</v>
      </c>
      <c r="L148" s="24" t="s">
        <v>2984</v>
      </c>
      <c r="M148" s="24" t="s">
        <v>1487</v>
      </c>
      <c r="N148" s="24" t="s">
        <v>1497</v>
      </c>
      <c r="O148" s="24" t="s">
        <v>1471</v>
      </c>
      <c r="P148" s="24">
        <v>0</v>
      </c>
      <c r="Q148" s="24">
        <v>0</v>
      </c>
      <c r="R148" s="24" t="s">
        <v>2939</v>
      </c>
      <c r="S148" s="24" t="s">
        <v>3009</v>
      </c>
      <c r="T148" s="147"/>
    </row>
    <row r="149" spans="1:20" s="27" customFormat="1" ht="27" customHeight="1" x14ac:dyDescent="0.25">
      <c r="A149" s="75"/>
      <c r="B149" s="75">
        <v>27</v>
      </c>
      <c r="C149" s="24" t="s">
        <v>51</v>
      </c>
      <c r="D149" s="24" t="s">
        <v>214</v>
      </c>
      <c r="E149" s="24" t="s">
        <v>2964</v>
      </c>
      <c r="F149" s="24"/>
      <c r="G149" s="85" t="s">
        <v>218</v>
      </c>
      <c r="H149" s="24" t="s">
        <v>2964</v>
      </c>
      <c r="I149" s="21" t="str">
        <f t="shared" si="6"/>
        <v>Validar</v>
      </c>
      <c r="J149" s="105"/>
      <c r="K149" s="106" t="s">
        <v>2940</v>
      </c>
      <c r="L149" s="106" t="s">
        <v>2938</v>
      </c>
      <c r="M149" s="21" t="s">
        <v>1487</v>
      </c>
      <c r="N149" s="21" t="s">
        <v>1497</v>
      </c>
      <c r="O149" s="21" t="s">
        <v>1471</v>
      </c>
      <c r="P149" s="24">
        <v>0</v>
      </c>
      <c r="Q149" s="24">
        <v>0</v>
      </c>
      <c r="R149" s="24" t="s">
        <v>2939</v>
      </c>
      <c r="S149" s="147" t="s">
        <v>2939</v>
      </c>
      <c r="T149" s="342"/>
    </row>
    <row r="150" spans="1:20" s="27" customFormat="1" ht="27" customHeight="1" x14ac:dyDescent="0.25">
      <c r="A150" s="75"/>
      <c r="B150" s="75">
        <v>25</v>
      </c>
      <c r="C150" s="24" t="s">
        <v>51</v>
      </c>
      <c r="D150" s="24" t="s">
        <v>216</v>
      </c>
      <c r="E150" s="24" t="s">
        <v>2963</v>
      </c>
      <c r="F150" s="24" t="s">
        <v>3007</v>
      </c>
      <c r="G150" s="85" t="s">
        <v>218</v>
      </c>
      <c r="H150" s="24" t="s">
        <v>2963</v>
      </c>
      <c r="I150" s="21" t="str">
        <f t="shared" si="6"/>
        <v>Validar</v>
      </c>
      <c r="J150" s="24"/>
      <c r="K150" s="24" t="s">
        <v>2983</v>
      </c>
      <c r="L150" s="24" t="s">
        <v>2984</v>
      </c>
      <c r="M150" s="24" t="s">
        <v>1487</v>
      </c>
      <c r="N150" s="24" t="s">
        <v>1497</v>
      </c>
      <c r="O150" s="24" t="s">
        <v>1471</v>
      </c>
      <c r="P150" s="24">
        <v>0</v>
      </c>
      <c r="Q150" s="24">
        <v>0</v>
      </c>
      <c r="R150" s="24" t="s">
        <v>2985</v>
      </c>
      <c r="S150" s="147" t="s">
        <v>3008</v>
      </c>
      <c r="T150" s="342"/>
    </row>
    <row r="151" spans="1:20" s="27" customFormat="1" ht="27" customHeight="1" x14ac:dyDescent="0.25">
      <c r="A151" s="75"/>
      <c r="B151" s="75">
        <v>26</v>
      </c>
      <c r="C151" s="24" t="s">
        <v>51</v>
      </c>
      <c r="D151" s="24" t="s">
        <v>214</v>
      </c>
      <c r="E151" s="24" t="s">
        <v>2963</v>
      </c>
      <c r="F151" s="24"/>
      <c r="G151" s="85" t="s">
        <v>218</v>
      </c>
      <c r="H151" s="24" t="s">
        <v>2963</v>
      </c>
      <c r="I151" s="21" t="str">
        <f t="shared" si="6"/>
        <v>Validar</v>
      </c>
      <c r="J151" s="105"/>
      <c r="K151" s="106" t="s">
        <v>2940</v>
      </c>
      <c r="L151" s="106" t="s">
        <v>2938</v>
      </c>
      <c r="M151" s="21" t="s">
        <v>1487</v>
      </c>
      <c r="N151" s="21" t="s">
        <v>1497</v>
      </c>
      <c r="O151" s="21" t="s">
        <v>1471</v>
      </c>
      <c r="P151" s="24">
        <v>0</v>
      </c>
      <c r="Q151" s="24">
        <v>0</v>
      </c>
      <c r="R151" s="24" t="s">
        <v>2939</v>
      </c>
      <c r="S151" s="147" t="s">
        <v>2939</v>
      </c>
      <c r="T151" s="342"/>
    </row>
    <row r="152" spans="1:20" s="27" customFormat="1" ht="42" customHeight="1" x14ac:dyDescent="0.25">
      <c r="A152" s="75"/>
      <c r="B152" s="75">
        <v>6</v>
      </c>
      <c r="C152" s="24" t="s">
        <v>51</v>
      </c>
      <c r="D152" s="24" t="s">
        <v>280</v>
      </c>
      <c r="E152" s="24" t="s">
        <v>3916</v>
      </c>
      <c r="F152" s="24"/>
      <c r="G152" s="85" t="s">
        <v>222</v>
      </c>
      <c r="H152" s="24" t="s">
        <v>2521</v>
      </c>
      <c r="I152" s="21" t="str">
        <f t="shared" si="6"/>
        <v>Validar</v>
      </c>
      <c r="J152" s="21"/>
      <c r="K152" s="105" t="s">
        <v>3912</v>
      </c>
      <c r="L152" s="106" t="s">
        <v>3913</v>
      </c>
      <c r="M152" s="21" t="s">
        <v>1487</v>
      </c>
      <c r="N152" s="21" t="s">
        <v>1497</v>
      </c>
      <c r="O152" s="21" t="s">
        <v>1471</v>
      </c>
      <c r="P152" s="24">
        <v>0</v>
      </c>
      <c r="Q152" s="24">
        <v>0</v>
      </c>
      <c r="R152" s="24" t="s">
        <v>3066</v>
      </c>
      <c r="S152" s="24" t="s">
        <v>3066</v>
      </c>
      <c r="T152" s="147"/>
    </row>
    <row r="153" spans="1:20" s="27" customFormat="1" ht="42" customHeight="1" x14ac:dyDescent="0.25">
      <c r="A153" s="75"/>
      <c r="B153" s="75">
        <v>14</v>
      </c>
      <c r="C153" s="24" t="s">
        <v>51</v>
      </c>
      <c r="D153" s="24" t="s">
        <v>280</v>
      </c>
      <c r="E153" s="24" t="s">
        <v>3921</v>
      </c>
      <c r="F153" s="24"/>
      <c r="G153" s="85" t="s">
        <v>648</v>
      </c>
      <c r="H153" s="24" t="s">
        <v>2521</v>
      </c>
      <c r="I153" s="21" t="str">
        <f t="shared" si="6"/>
        <v>Validar</v>
      </c>
      <c r="J153" s="21"/>
      <c r="K153" s="105" t="s">
        <v>3912</v>
      </c>
      <c r="L153" s="106" t="s">
        <v>3913</v>
      </c>
      <c r="M153" s="21" t="s">
        <v>1487</v>
      </c>
      <c r="N153" s="21" t="s">
        <v>1497</v>
      </c>
      <c r="O153" s="21" t="s">
        <v>1471</v>
      </c>
      <c r="P153" s="24">
        <v>0</v>
      </c>
      <c r="Q153" s="24">
        <v>0</v>
      </c>
      <c r="R153" s="24" t="s">
        <v>3066</v>
      </c>
      <c r="S153" s="24" t="s">
        <v>3066</v>
      </c>
      <c r="T153" s="147"/>
    </row>
    <row r="154" spans="1:20" s="27" customFormat="1" ht="42" customHeight="1" x14ac:dyDescent="0.25">
      <c r="A154" s="75"/>
      <c r="B154" s="75">
        <v>43</v>
      </c>
      <c r="C154" s="24" t="s">
        <v>51</v>
      </c>
      <c r="D154" s="24" t="s">
        <v>151</v>
      </c>
      <c r="E154" s="24" t="s">
        <v>2109</v>
      </c>
      <c r="F154" s="24" t="s">
        <v>1468</v>
      </c>
      <c r="G154" s="85" t="s">
        <v>115</v>
      </c>
      <c r="H154" s="24" t="s">
        <v>2109</v>
      </c>
      <c r="I154" s="21" t="str">
        <f t="shared" si="6"/>
        <v>Validar</v>
      </c>
      <c r="J154" s="21"/>
      <c r="K154" s="24" t="s">
        <v>2359</v>
      </c>
      <c r="L154" s="24" t="s">
        <v>2360</v>
      </c>
      <c r="M154" s="21" t="s">
        <v>1465</v>
      </c>
      <c r="N154" s="21" t="s">
        <v>1473</v>
      </c>
      <c r="O154" s="21" t="s">
        <v>1471</v>
      </c>
      <c r="P154" s="24">
        <v>0</v>
      </c>
      <c r="Q154" s="24">
        <v>0</v>
      </c>
      <c r="R154" s="24" t="s">
        <v>2361</v>
      </c>
      <c r="S154" s="24" t="s">
        <v>6989</v>
      </c>
      <c r="T154" s="147"/>
    </row>
    <row r="155" spans="1:20" s="27" customFormat="1" ht="27" customHeight="1" x14ac:dyDescent="0.25">
      <c r="A155" s="75"/>
      <c r="B155" s="75">
        <v>27</v>
      </c>
      <c r="C155" s="24" t="s">
        <v>51</v>
      </c>
      <c r="D155" s="24" t="s">
        <v>218</v>
      </c>
      <c r="E155" s="24" t="s">
        <v>2976</v>
      </c>
      <c r="F155" s="24"/>
      <c r="G155" s="85" t="s">
        <v>151</v>
      </c>
      <c r="H155" s="21" t="s">
        <v>2109</v>
      </c>
      <c r="I155" s="21" t="str">
        <f t="shared" si="6"/>
        <v>Validar</v>
      </c>
      <c r="J155" s="21"/>
      <c r="K155" s="105" t="s">
        <v>3068</v>
      </c>
      <c r="L155" s="105" t="s">
        <v>2803</v>
      </c>
      <c r="M155" s="21" t="s">
        <v>1465</v>
      </c>
      <c r="N155" s="21" t="s">
        <v>1473</v>
      </c>
      <c r="O155" s="21" t="s">
        <v>1471</v>
      </c>
      <c r="P155" s="24">
        <v>0</v>
      </c>
      <c r="Q155" s="24">
        <v>0</v>
      </c>
      <c r="R155" s="73" t="s">
        <v>3069</v>
      </c>
      <c r="S155" s="24"/>
      <c r="T155" s="147"/>
    </row>
    <row r="156" spans="1:20" s="27" customFormat="1" ht="42" customHeight="1" x14ac:dyDescent="0.25">
      <c r="A156" s="75"/>
      <c r="B156" s="75">
        <v>100</v>
      </c>
      <c r="C156" s="24" t="s">
        <v>51</v>
      </c>
      <c r="D156" s="24" t="s">
        <v>260</v>
      </c>
      <c r="E156" s="24" t="s">
        <v>1463</v>
      </c>
      <c r="F156" s="24" t="s">
        <v>3538</v>
      </c>
      <c r="G156" s="85" t="s">
        <v>256</v>
      </c>
      <c r="H156" s="21" t="s">
        <v>1467</v>
      </c>
      <c r="I156" s="21" t="str">
        <f t="shared" si="6"/>
        <v>Validar</v>
      </c>
      <c r="J156" s="21"/>
      <c r="K156" s="106" t="s">
        <v>3491</v>
      </c>
      <c r="L156" s="106" t="s">
        <v>3539</v>
      </c>
      <c r="M156" s="21" t="s">
        <v>1465</v>
      </c>
      <c r="N156" s="21" t="s">
        <v>1466</v>
      </c>
      <c r="O156" s="21" t="s">
        <v>1460</v>
      </c>
      <c r="P156" s="24">
        <v>1</v>
      </c>
      <c r="Q156" s="73">
        <v>0</v>
      </c>
      <c r="R156" s="73" t="s">
        <v>3429</v>
      </c>
      <c r="S156" s="24" t="s">
        <v>3492</v>
      </c>
      <c r="T156" s="147"/>
    </row>
    <row r="157" spans="1:20" s="27" customFormat="1" ht="27" customHeight="1" x14ac:dyDescent="0.25">
      <c r="A157" s="75"/>
      <c r="B157" s="75">
        <v>2</v>
      </c>
      <c r="C157" s="24" t="s">
        <v>51</v>
      </c>
      <c r="D157" s="24" t="s">
        <v>291</v>
      </c>
      <c r="E157" s="24" t="s">
        <v>1467</v>
      </c>
      <c r="F157" s="24"/>
      <c r="G157" s="85" t="s">
        <v>149</v>
      </c>
      <c r="H157" s="24" t="s">
        <v>1467</v>
      </c>
      <c r="I157" s="21" t="str">
        <f t="shared" si="6"/>
        <v>Validar</v>
      </c>
      <c r="J157" s="21"/>
      <c r="K157" s="62" t="s">
        <v>4006</v>
      </c>
      <c r="L157" s="62" t="s">
        <v>4007</v>
      </c>
      <c r="M157" s="21" t="s">
        <v>1465</v>
      </c>
      <c r="N157" s="21" t="s">
        <v>1466</v>
      </c>
      <c r="O157" s="21" t="s">
        <v>1471</v>
      </c>
      <c r="P157" s="24">
        <v>0</v>
      </c>
      <c r="Q157" s="24">
        <v>0</v>
      </c>
      <c r="R157" s="73" t="s">
        <v>4008</v>
      </c>
      <c r="S157" s="24" t="s">
        <v>2361</v>
      </c>
      <c r="T157" s="147"/>
    </row>
    <row r="158" spans="1:20" s="27" customFormat="1" ht="42" customHeight="1" x14ac:dyDescent="0.25">
      <c r="A158" s="75"/>
      <c r="B158" s="75">
        <v>2</v>
      </c>
      <c r="C158" s="24" t="s">
        <v>51</v>
      </c>
      <c r="D158" s="24" t="s">
        <v>290</v>
      </c>
      <c r="E158" s="24" t="s">
        <v>1467</v>
      </c>
      <c r="F158" s="24"/>
      <c r="G158" s="85" t="s">
        <v>255</v>
      </c>
      <c r="H158" s="24" t="s">
        <v>1467</v>
      </c>
      <c r="I158" s="21" t="str">
        <f t="shared" si="6"/>
        <v>Validar</v>
      </c>
      <c r="J158" s="21"/>
      <c r="K158" s="106" t="s">
        <v>4003</v>
      </c>
      <c r="L158" s="24" t="s">
        <v>4004</v>
      </c>
      <c r="M158" s="21" t="s">
        <v>1465</v>
      </c>
      <c r="N158" s="21" t="s">
        <v>1466</v>
      </c>
      <c r="O158" s="21" t="s">
        <v>1471</v>
      </c>
      <c r="P158" s="24">
        <v>0</v>
      </c>
      <c r="Q158" s="24">
        <v>0</v>
      </c>
      <c r="R158" s="24" t="s">
        <v>4005</v>
      </c>
      <c r="S158" s="24" t="s">
        <v>4005</v>
      </c>
      <c r="T158" s="147"/>
    </row>
    <row r="159" spans="1:20" s="27" customFormat="1" ht="42" customHeight="1" x14ac:dyDescent="0.25">
      <c r="A159" s="75"/>
      <c r="B159" s="75">
        <v>2</v>
      </c>
      <c r="C159" s="24" t="s">
        <v>51</v>
      </c>
      <c r="D159" s="24" t="s">
        <v>289</v>
      </c>
      <c r="E159" s="24" t="s">
        <v>1467</v>
      </c>
      <c r="F159" s="24"/>
      <c r="G159" s="85" t="s">
        <v>255</v>
      </c>
      <c r="H159" s="24" t="s">
        <v>1467</v>
      </c>
      <c r="I159" s="21" t="str">
        <f t="shared" si="6"/>
        <v>Validar</v>
      </c>
      <c r="J159" s="21"/>
      <c r="K159" s="105" t="s">
        <v>3999</v>
      </c>
      <c r="L159" s="21" t="s">
        <v>1465</v>
      </c>
      <c r="M159" s="21" t="s">
        <v>1466</v>
      </c>
      <c r="N159" s="21" t="s">
        <v>1471</v>
      </c>
      <c r="O159" s="24">
        <v>0</v>
      </c>
      <c r="P159" s="24">
        <v>0</v>
      </c>
      <c r="Q159" s="24" t="s">
        <v>4000</v>
      </c>
      <c r="R159" s="24" t="s">
        <v>4001</v>
      </c>
      <c r="S159" s="24"/>
      <c r="T159" s="347"/>
    </row>
    <row r="160" spans="1:20" s="27" customFormat="1" ht="42" customHeight="1" x14ac:dyDescent="0.25">
      <c r="A160" s="75"/>
      <c r="B160" s="75">
        <v>2</v>
      </c>
      <c r="C160" s="24" t="s">
        <v>51</v>
      </c>
      <c r="D160" s="24" t="s">
        <v>273</v>
      </c>
      <c r="E160" s="24" t="s">
        <v>1467</v>
      </c>
      <c r="F160" s="24"/>
      <c r="G160" s="85" t="s">
        <v>255</v>
      </c>
      <c r="H160" s="24" t="s">
        <v>1467</v>
      </c>
      <c r="I160" s="21" t="str">
        <f t="shared" si="6"/>
        <v>Validar</v>
      </c>
      <c r="J160" s="349"/>
      <c r="K160" s="106" t="s">
        <v>3793</v>
      </c>
      <c r="L160" s="62" t="s">
        <v>3794</v>
      </c>
      <c r="M160" s="21" t="s">
        <v>1465</v>
      </c>
      <c r="N160" s="21" t="s">
        <v>1466</v>
      </c>
      <c r="O160" s="21" t="s">
        <v>1460</v>
      </c>
      <c r="P160" s="24">
        <v>1</v>
      </c>
      <c r="Q160" s="24">
        <v>0</v>
      </c>
      <c r="R160" s="24" t="s">
        <v>3795</v>
      </c>
      <c r="S160" s="24" t="s">
        <v>1461</v>
      </c>
      <c r="T160" s="147"/>
    </row>
    <row r="161" spans="1:21" s="27" customFormat="1" ht="42" customHeight="1" x14ac:dyDescent="0.25">
      <c r="A161" s="75"/>
      <c r="B161" s="75">
        <v>2</v>
      </c>
      <c r="C161" s="24" t="s">
        <v>51</v>
      </c>
      <c r="D161" s="24" t="s">
        <v>272</v>
      </c>
      <c r="E161" s="24" t="s">
        <v>1467</v>
      </c>
      <c r="F161" s="24"/>
      <c r="G161" s="85" t="s">
        <v>271</v>
      </c>
      <c r="H161" s="24" t="s">
        <v>1467</v>
      </c>
      <c r="I161" s="21" t="str">
        <f t="shared" si="6"/>
        <v>Validar</v>
      </c>
      <c r="J161" s="21"/>
      <c r="K161" s="24" t="s">
        <v>3792</v>
      </c>
      <c r="L161" s="21" t="s">
        <v>1465</v>
      </c>
      <c r="M161" s="21" t="s">
        <v>1466</v>
      </c>
      <c r="N161" s="21" t="s">
        <v>1471</v>
      </c>
      <c r="O161" s="24">
        <v>0</v>
      </c>
      <c r="P161" s="24">
        <v>0</v>
      </c>
      <c r="Q161" s="24"/>
      <c r="R161" s="24" t="s">
        <v>1798</v>
      </c>
      <c r="S161" s="24"/>
      <c r="T161" s="347"/>
    </row>
    <row r="162" spans="1:21" s="27" customFormat="1" ht="42" customHeight="1" x14ac:dyDescent="0.25">
      <c r="A162" s="75"/>
      <c r="B162" s="75">
        <v>2</v>
      </c>
      <c r="C162" s="24" t="s">
        <v>51</v>
      </c>
      <c r="D162" s="24" t="s">
        <v>271</v>
      </c>
      <c r="E162" s="24" t="s">
        <v>1467</v>
      </c>
      <c r="F162" s="24"/>
      <c r="G162" s="85" t="s">
        <v>149</v>
      </c>
      <c r="H162" s="24" t="s">
        <v>1467</v>
      </c>
      <c r="I162" s="21" t="str">
        <f t="shared" si="6"/>
        <v>Validar</v>
      </c>
      <c r="J162" s="21"/>
      <c r="K162" s="24" t="s">
        <v>3772</v>
      </c>
      <c r="L162" s="24" t="s">
        <v>3773</v>
      </c>
      <c r="M162" s="24" t="s">
        <v>3774</v>
      </c>
      <c r="N162" s="21" t="s">
        <v>1465</v>
      </c>
      <c r="O162" s="21" t="s">
        <v>1466</v>
      </c>
      <c r="P162" s="21" t="s">
        <v>1471</v>
      </c>
      <c r="Q162" s="24">
        <v>0</v>
      </c>
      <c r="R162" s="24">
        <v>0</v>
      </c>
      <c r="S162" s="24" t="s">
        <v>3775</v>
      </c>
      <c r="T162" s="147" t="s">
        <v>3775</v>
      </c>
      <c r="U162" s="342"/>
    </row>
    <row r="163" spans="1:21" s="27" customFormat="1" ht="42" customHeight="1" x14ac:dyDescent="0.25">
      <c r="A163" s="75"/>
      <c r="B163" s="75">
        <v>2</v>
      </c>
      <c r="C163" s="24" t="s">
        <v>51</v>
      </c>
      <c r="D163" s="24" t="s">
        <v>270</v>
      </c>
      <c r="E163" s="24" t="s">
        <v>1467</v>
      </c>
      <c r="F163" s="24"/>
      <c r="G163" s="85" t="s">
        <v>149</v>
      </c>
      <c r="H163" s="24" t="s">
        <v>1467</v>
      </c>
      <c r="I163" s="21" t="str">
        <f t="shared" si="6"/>
        <v>Validar</v>
      </c>
      <c r="J163" s="21"/>
      <c r="K163" s="21" t="s">
        <v>3745</v>
      </c>
      <c r="L163" s="24" t="s">
        <v>3746</v>
      </c>
      <c r="M163" s="24" t="s">
        <v>3747</v>
      </c>
      <c r="N163" s="21" t="s">
        <v>1465</v>
      </c>
      <c r="O163" s="21" t="s">
        <v>1466</v>
      </c>
      <c r="P163" s="21" t="s">
        <v>1471</v>
      </c>
      <c r="Q163" s="24">
        <v>0</v>
      </c>
      <c r="R163" s="24">
        <v>0</v>
      </c>
      <c r="S163" s="24"/>
      <c r="T163" s="147" t="s">
        <v>3748</v>
      </c>
      <c r="U163" s="342"/>
    </row>
    <row r="164" spans="1:21" s="27" customFormat="1" ht="27" customHeight="1" x14ac:dyDescent="0.25">
      <c r="A164" s="75"/>
      <c r="B164" s="75">
        <v>2</v>
      </c>
      <c r="C164" s="24" t="s">
        <v>51</v>
      </c>
      <c r="D164" s="24" t="s">
        <v>3643</v>
      </c>
      <c r="E164" s="24" t="s">
        <v>1467</v>
      </c>
      <c r="F164" s="24" t="s">
        <v>3644</v>
      </c>
      <c r="G164" s="85" t="s">
        <v>151</v>
      </c>
      <c r="H164" s="21" t="s">
        <v>1467</v>
      </c>
      <c r="I164" s="21" t="str">
        <f t="shared" si="6"/>
        <v>Validar</v>
      </c>
      <c r="J164" s="21"/>
      <c r="K164" s="24" t="s">
        <v>3648</v>
      </c>
      <c r="L164" s="24" t="s">
        <v>3646</v>
      </c>
      <c r="M164" s="21" t="s">
        <v>1482</v>
      </c>
      <c r="N164" s="21" t="s">
        <v>1466</v>
      </c>
      <c r="O164" s="21" t="s">
        <v>1460</v>
      </c>
      <c r="P164" s="24">
        <v>1</v>
      </c>
      <c r="Q164" s="24">
        <v>0</v>
      </c>
      <c r="R164" s="24"/>
      <c r="S164" s="147" t="s">
        <v>3647</v>
      </c>
      <c r="T164" s="342"/>
    </row>
    <row r="165" spans="1:21" s="27" customFormat="1" ht="27" customHeight="1" x14ac:dyDescent="0.25">
      <c r="A165" s="75"/>
      <c r="B165" s="75">
        <v>35</v>
      </c>
      <c r="C165" s="24" t="s">
        <v>51</v>
      </c>
      <c r="D165" s="24" t="s">
        <v>3643</v>
      </c>
      <c r="E165" s="24" t="s">
        <v>1467</v>
      </c>
      <c r="F165" s="24" t="s">
        <v>3673</v>
      </c>
      <c r="G165" s="85" t="s">
        <v>151</v>
      </c>
      <c r="H165" s="21" t="s">
        <v>1467</v>
      </c>
      <c r="I165" s="21" t="str">
        <f t="shared" si="6"/>
        <v>Validar</v>
      </c>
      <c r="J165" s="21"/>
      <c r="K165" s="21" t="s">
        <v>3676</v>
      </c>
      <c r="L165" s="21" t="s">
        <v>3675</v>
      </c>
      <c r="M165" s="21" t="s">
        <v>1482</v>
      </c>
      <c r="N165" s="21" t="s">
        <v>1466</v>
      </c>
      <c r="O165" s="21" t="s">
        <v>1460</v>
      </c>
      <c r="P165" s="24">
        <v>1</v>
      </c>
      <c r="Q165" s="24">
        <v>0</v>
      </c>
      <c r="R165" s="24"/>
      <c r="S165" s="24" t="s">
        <v>3647</v>
      </c>
      <c r="T165" s="342"/>
    </row>
    <row r="166" spans="1:21" s="27" customFormat="1" ht="27" customHeight="1" x14ac:dyDescent="0.25">
      <c r="A166" s="75"/>
      <c r="B166" s="75">
        <v>75</v>
      </c>
      <c r="C166" s="24" t="s">
        <v>51</v>
      </c>
      <c r="D166" s="24" t="s">
        <v>3643</v>
      </c>
      <c r="E166" s="24" t="s">
        <v>1467</v>
      </c>
      <c r="F166" s="24" t="s">
        <v>3684</v>
      </c>
      <c r="G166" s="85" t="s">
        <v>151</v>
      </c>
      <c r="H166" s="24" t="s">
        <v>1467</v>
      </c>
      <c r="I166" s="21" t="str">
        <f t="shared" si="6"/>
        <v>Validar</v>
      </c>
      <c r="J166" s="21"/>
      <c r="K166" s="21" t="s">
        <v>3685</v>
      </c>
      <c r="L166" s="21" t="s">
        <v>3686</v>
      </c>
      <c r="M166" s="21" t="s">
        <v>1482</v>
      </c>
      <c r="N166" s="21" t="s">
        <v>1466</v>
      </c>
      <c r="O166" s="21" t="s">
        <v>1460</v>
      </c>
      <c r="P166" s="24">
        <v>1</v>
      </c>
      <c r="Q166" s="24">
        <v>0</v>
      </c>
      <c r="R166" s="24"/>
      <c r="S166" s="24" t="s">
        <v>3647</v>
      </c>
      <c r="T166" s="342"/>
    </row>
    <row r="167" spans="1:21" s="27" customFormat="1" ht="27" customHeight="1" x14ac:dyDescent="0.25">
      <c r="A167" s="75"/>
      <c r="B167" s="75">
        <v>3</v>
      </c>
      <c r="C167" s="24" t="s">
        <v>51</v>
      </c>
      <c r="D167" s="24" t="s">
        <v>6720</v>
      </c>
      <c r="E167" s="24" t="s">
        <v>1467</v>
      </c>
      <c r="F167" s="24" t="s">
        <v>6727</v>
      </c>
      <c r="G167" s="85" t="s">
        <v>3643</v>
      </c>
      <c r="H167" s="24" t="s">
        <v>1467</v>
      </c>
      <c r="I167" s="21" t="str">
        <f t="shared" si="6"/>
        <v>Validar</v>
      </c>
      <c r="J167" s="21"/>
      <c r="K167" s="106" t="s">
        <v>6724</v>
      </c>
      <c r="L167" s="82" t="s">
        <v>6728</v>
      </c>
      <c r="M167" s="21" t="s">
        <v>1465</v>
      </c>
      <c r="N167" s="21" t="s">
        <v>1466</v>
      </c>
      <c r="O167" s="21" t="s">
        <v>1460</v>
      </c>
      <c r="P167" s="24">
        <v>1</v>
      </c>
      <c r="Q167" s="24">
        <v>0</v>
      </c>
      <c r="R167" s="24" t="s">
        <v>6726</v>
      </c>
      <c r="S167" s="24"/>
      <c r="T167" s="342"/>
    </row>
    <row r="168" spans="1:21" s="27" customFormat="1" ht="30" customHeight="1" x14ac:dyDescent="0.25">
      <c r="A168" s="142"/>
      <c r="B168" s="75">
        <v>4</v>
      </c>
      <c r="C168" s="24" t="s">
        <v>51</v>
      </c>
      <c r="D168" s="24" t="s">
        <v>6720</v>
      </c>
      <c r="E168" s="24" t="s">
        <v>1467</v>
      </c>
      <c r="F168" s="24" t="s">
        <v>6722</v>
      </c>
      <c r="G168" s="85" t="s">
        <v>3643</v>
      </c>
      <c r="H168" s="24" t="s">
        <v>1467</v>
      </c>
      <c r="I168" s="21" t="str">
        <f t="shared" si="6"/>
        <v>Validar</v>
      </c>
      <c r="J168" s="21"/>
      <c r="K168" s="106" t="s">
        <v>6724</v>
      </c>
      <c r="L168" s="21" t="s">
        <v>6725</v>
      </c>
      <c r="M168" s="21" t="s">
        <v>1465</v>
      </c>
      <c r="N168" s="21" t="s">
        <v>1466</v>
      </c>
      <c r="O168" s="21" t="s">
        <v>1460</v>
      </c>
      <c r="P168" s="24">
        <v>1</v>
      </c>
      <c r="Q168" s="24">
        <v>0</v>
      </c>
      <c r="R168" s="24" t="s">
        <v>6726</v>
      </c>
      <c r="S168" s="24"/>
      <c r="T168" s="342"/>
    </row>
    <row r="169" spans="1:21" s="27" customFormat="1" ht="30" customHeight="1" x14ac:dyDescent="0.25">
      <c r="A169" s="142"/>
      <c r="B169" s="75">
        <v>2</v>
      </c>
      <c r="C169" s="24" t="s">
        <v>51</v>
      </c>
      <c r="D169" s="24" t="s">
        <v>3331</v>
      </c>
      <c r="E169" s="24" t="s">
        <v>1467</v>
      </c>
      <c r="F169" s="24"/>
      <c r="G169" s="85" t="s">
        <v>3643</v>
      </c>
      <c r="H169" s="24" t="s">
        <v>1467</v>
      </c>
      <c r="I169" s="21" t="str">
        <f t="shared" si="6"/>
        <v>Validar</v>
      </c>
      <c r="J169" s="21"/>
      <c r="K169" s="24" t="s">
        <v>6993</v>
      </c>
      <c r="L169" s="24" t="s">
        <v>6994</v>
      </c>
      <c r="M169" s="21" t="s">
        <v>1482</v>
      </c>
      <c r="N169" s="21" t="s">
        <v>1466</v>
      </c>
      <c r="O169" s="21" t="s">
        <v>1460</v>
      </c>
      <c r="P169" s="24">
        <v>1</v>
      </c>
      <c r="Q169" s="24">
        <v>0</v>
      </c>
      <c r="R169" s="24"/>
      <c r="S169" s="24" t="s">
        <v>6995</v>
      </c>
      <c r="T169" s="342"/>
    </row>
    <row r="170" spans="1:21" s="27" customFormat="1" ht="40.5" customHeight="1" x14ac:dyDescent="0.25">
      <c r="A170" s="142"/>
      <c r="B170" s="75">
        <v>17</v>
      </c>
      <c r="C170" s="24" t="s">
        <v>51</v>
      </c>
      <c r="D170" s="24" t="s">
        <v>260</v>
      </c>
      <c r="E170" s="24" t="s">
        <v>1467</v>
      </c>
      <c r="F170" s="24" t="s">
        <v>2423</v>
      </c>
      <c r="G170" s="85" t="s">
        <v>263</v>
      </c>
      <c r="H170" s="24" t="s">
        <v>1467</v>
      </c>
      <c r="I170" s="21" t="str">
        <f t="shared" si="6"/>
        <v>Validar</v>
      </c>
      <c r="J170" s="21"/>
      <c r="K170" s="106" t="s">
        <v>3491</v>
      </c>
      <c r="L170" s="106" t="s">
        <v>3501</v>
      </c>
      <c r="M170" s="21" t="s">
        <v>1465</v>
      </c>
      <c r="N170" s="21" t="s">
        <v>1466</v>
      </c>
      <c r="O170" s="21" t="s">
        <v>1460</v>
      </c>
      <c r="P170" s="24">
        <v>1</v>
      </c>
      <c r="Q170" s="24">
        <v>0</v>
      </c>
      <c r="R170" s="24" t="s">
        <v>3429</v>
      </c>
      <c r="S170" s="24" t="s">
        <v>3492</v>
      </c>
      <c r="T170" s="342"/>
    </row>
    <row r="171" spans="1:21" s="27" customFormat="1" ht="40.5" customHeight="1" x14ac:dyDescent="0.25">
      <c r="A171" s="142"/>
      <c r="B171" s="75">
        <v>89</v>
      </c>
      <c r="C171" s="24" t="s">
        <v>51</v>
      </c>
      <c r="D171" s="24" t="s">
        <v>260</v>
      </c>
      <c r="E171" s="24" t="s">
        <v>1467</v>
      </c>
      <c r="F171" s="24" t="s">
        <v>3535</v>
      </c>
      <c r="G171" s="85" t="s">
        <v>268</v>
      </c>
      <c r="H171" s="24" t="s">
        <v>1467</v>
      </c>
      <c r="I171" s="21" t="str">
        <f t="shared" si="6"/>
        <v>Validar</v>
      </c>
      <c r="J171" s="21"/>
      <c r="K171" s="106" t="s">
        <v>3491</v>
      </c>
      <c r="L171" s="106" t="s">
        <v>3501</v>
      </c>
      <c r="M171" s="21" t="s">
        <v>1465</v>
      </c>
      <c r="N171" s="21" t="s">
        <v>1466</v>
      </c>
      <c r="O171" s="21" t="s">
        <v>1460</v>
      </c>
      <c r="P171" s="24">
        <v>1</v>
      </c>
      <c r="Q171" s="24">
        <v>0</v>
      </c>
      <c r="R171" s="24" t="s">
        <v>3429</v>
      </c>
      <c r="S171" s="24" t="s">
        <v>3492</v>
      </c>
      <c r="T171" s="342"/>
    </row>
    <row r="172" spans="1:21" s="27" customFormat="1" ht="40.5" customHeight="1" x14ac:dyDescent="0.25">
      <c r="A172" s="142"/>
      <c r="B172" s="75">
        <v>101</v>
      </c>
      <c r="C172" s="24" t="s">
        <v>51</v>
      </c>
      <c r="D172" s="24" t="s">
        <v>260</v>
      </c>
      <c r="E172" s="24" t="s">
        <v>1467</v>
      </c>
      <c r="F172" s="24" t="s">
        <v>3538</v>
      </c>
      <c r="G172" s="85" t="s">
        <v>256</v>
      </c>
      <c r="H172" s="21" t="s">
        <v>1467</v>
      </c>
      <c r="I172" s="21" t="str">
        <f t="shared" si="6"/>
        <v>Validar</v>
      </c>
      <c r="J172" s="21"/>
      <c r="K172" s="106" t="s">
        <v>3491</v>
      </c>
      <c r="L172" s="106" t="s">
        <v>3539</v>
      </c>
      <c r="M172" s="21" t="s">
        <v>1465</v>
      </c>
      <c r="N172" s="21" t="s">
        <v>1466</v>
      </c>
      <c r="O172" s="21" t="s">
        <v>1460</v>
      </c>
      <c r="P172" s="24">
        <v>1</v>
      </c>
      <c r="Q172" s="24">
        <v>0</v>
      </c>
      <c r="R172" s="24" t="s">
        <v>3429</v>
      </c>
      <c r="S172" s="24" t="s">
        <v>3492</v>
      </c>
      <c r="T172" s="342"/>
    </row>
    <row r="173" spans="1:21" s="27" customFormat="1" ht="27" customHeight="1" x14ac:dyDescent="0.2">
      <c r="A173" s="143"/>
      <c r="B173" s="75">
        <v>4</v>
      </c>
      <c r="C173" s="24" t="s">
        <v>51</v>
      </c>
      <c r="D173" s="24" t="s">
        <v>256</v>
      </c>
      <c r="E173" s="24" t="s">
        <v>1467</v>
      </c>
      <c r="F173" s="24"/>
      <c r="G173" s="85" t="s">
        <v>255</v>
      </c>
      <c r="H173" s="24" t="s">
        <v>1467</v>
      </c>
      <c r="I173" s="21" t="str">
        <f t="shared" si="6"/>
        <v>Validar</v>
      </c>
      <c r="J173" s="21"/>
      <c r="K173" s="21" t="s">
        <v>3480</v>
      </c>
      <c r="L173" s="21" t="s">
        <v>3481</v>
      </c>
      <c r="M173" s="21" t="s">
        <v>1465</v>
      </c>
      <c r="N173" s="21" t="s">
        <v>1466</v>
      </c>
      <c r="O173" s="21" t="s">
        <v>1460</v>
      </c>
      <c r="P173" s="24">
        <v>1</v>
      </c>
      <c r="Q173" s="24">
        <v>0</v>
      </c>
      <c r="R173" s="24" t="s">
        <v>3429</v>
      </c>
      <c r="S173" s="24" t="s">
        <v>3479</v>
      </c>
      <c r="T173" s="24"/>
      <c r="U173" s="347"/>
    </row>
    <row r="174" spans="1:21" s="27" customFormat="1" ht="27" customHeight="1" x14ac:dyDescent="0.25">
      <c r="A174" s="75"/>
      <c r="B174" s="75">
        <v>3</v>
      </c>
      <c r="C174" s="24" t="s">
        <v>51</v>
      </c>
      <c r="D174" s="24" t="s">
        <v>166</v>
      </c>
      <c r="E174" s="24" t="s">
        <v>1467</v>
      </c>
      <c r="F174" s="24"/>
      <c r="G174" s="85" t="s">
        <v>494</v>
      </c>
      <c r="H174" s="24" t="s">
        <v>1467</v>
      </c>
      <c r="I174" s="21" t="str">
        <f t="shared" si="6"/>
        <v>Validar</v>
      </c>
      <c r="J174" s="21"/>
      <c r="K174" s="105" t="s">
        <v>2489</v>
      </c>
      <c r="L174" s="24" t="s">
        <v>2490</v>
      </c>
      <c r="M174" s="21" t="s">
        <v>1465</v>
      </c>
      <c r="N174" s="21" t="s">
        <v>1466</v>
      </c>
      <c r="O174" s="21" t="s">
        <v>1460</v>
      </c>
      <c r="P174" s="24">
        <v>1</v>
      </c>
      <c r="Q174" s="24">
        <v>0</v>
      </c>
      <c r="R174" s="73" t="s">
        <v>2487</v>
      </c>
      <c r="S174" s="24" t="s">
        <v>2488</v>
      </c>
      <c r="T174" s="24"/>
      <c r="U174" s="347"/>
    </row>
    <row r="175" spans="1:21" s="27" customFormat="1" ht="27" customHeight="1" x14ac:dyDescent="0.25">
      <c r="A175" s="75"/>
      <c r="B175" s="75">
        <v>3</v>
      </c>
      <c r="C175" s="24" t="s">
        <v>51</v>
      </c>
      <c r="D175" s="24" t="s">
        <v>165</v>
      </c>
      <c r="E175" s="24" t="s">
        <v>1467</v>
      </c>
      <c r="F175" s="24"/>
      <c r="G175" s="85" t="s">
        <v>151</v>
      </c>
      <c r="H175" s="24" t="s">
        <v>1467</v>
      </c>
      <c r="I175" s="21" t="str">
        <f t="shared" ref="I175:I230" si="7">IFERROR(IF(FIND(H175,K175)&gt;0,"Validar","Apagar"),"Apagar")</f>
        <v>Validar</v>
      </c>
      <c r="J175" s="21"/>
      <c r="K175" s="21" t="s">
        <v>2477</v>
      </c>
      <c r="L175" s="21" t="s">
        <v>1465</v>
      </c>
      <c r="M175" s="21" t="s">
        <v>1466</v>
      </c>
      <c r="N175" s="21" t="s">
        <v>1471</v>
      </c>
      <c r="O175" s="24">
        <v>0</v>
      </c>
      <c r="P175" s="24">
        <v>0</v>
      </c>
      <c r="Q175" s="24" t="s">
        <v>2475</v>
      </c>
      <c r="R175" s="24" t="s">
        <v>2476</v>
      </c>
      <c r="S175" s="147"/>
    </row>
    <row r="176" spans="1:21" s="27" customFormat="1" ht="27" customHeight="1" x14ac:dyDescent="0.25">
      <c r="A176" s="75"/>
      <c r="B176" s="75">
        <v>3</v>
      </c>
      <c r="C176" s="24" t="s">
        <v>51</v>
      </c>
      <c r="D176" s="24" t="s">
        <v>6755</v>
      </c>
      <c r="E176" s="24" t="s">
        <v>1467</v>
      </c>
      <c r="F176" s="24"/>
      <c r="G176" s="85" t="s">
        <v>6840</v>
      </c>
      <c r="H176" s="24" t="s">
        <v>1467</v>
      </c>
      <c r="I176" s="21" t="str">
        <f t="shared" si="7"/>
        <v>Validar</v>
      </c>
      <c r="J176" s="21"/>
      <c r="K176" s="21" t="s">
        <v>6842</v>
      </c>
      <c r="L176" s="21" t="s">
        <v>1482</v>
      </c>
      <c r="M176" s="21" t="s">
        <v>1466</v>
      </c>
      <c r="N176" s="21" t="s">
        <v>1460</v>
      </c>
      <c r="O176" s="24">
        <v>1</v>
      </c>
      <c r="P176" s="24">
        <v>0</v>
      </c>
      <c r="Q176" s="24" t="s">
        <v>6833</v>
      </c>
      <c r="R176" s="24" t="s">
        <v>6834</v>
      </c>
      <c r="S176" s="147"/>
    </row>
    <row r="177" spans="1:21" s="27" customFormat="1" ht="27" customHeight="1" x14ac:dyDescent="0.25">
      <c r="A177" s="75"/>
      <c r="B177" s="75">
        <v>2</v>
      </c>
      <c r="C177" s="24" t="s">
        <v>51</v>
      </c>
      <c r="D177" s="24" t="s">
        <v>160</v>
      </c>
      <c r="E177" s="24" t="s">
        <v>1467</v>
      </c>
      <c r="F177" s="24"/>
      <c r="G177" s="85" t="s">
        <v>162</v>
      </c>
      <c r="H177" s="24" t="s">
        <v>1467</v>
      </c>
      <c r="I177" s="21" t="str">
        <f t="shared" si="7"/>
        <v>Validar</v>
      </c>
      <c r="J177" s="21"/>
      <c r="K177" s="24" t="s">
        <v>2415</v>
      </c>
      <c r="L177" s="21" t="s">
        <v>1465</v>
      </c>
      <c r="M177" s="21" t="s">
        <v>1466</v>
      </c>
      <c r="N177" s="21" t="s">
        <v>1471</v>
      </c>
      <c r="O177" s="24">
        <v>0</v>
      </c>
      <c r="P177" s="24">
        <v>0</v>
      </c>
      <c r="Q177" s="24"/>
      <c r="R177" s="24"/>
      <c r="S177" s="147"/>
    </row>
    <row r="178" spans="1:21" s="27" customFormat="1" ht="27" customHeight="1" x14ac:dyDescent="0.25">
      <c r="A178" s="75"/>
      <c r="B178" s="75">
        <v>3</v>
      </c>
      <c r="C178" s="24" t="s">
        <v>51</v>
      </c>
      <c r="D178" s="24" t="s">
        <v>159</v>
      </c>
      <c r="E178" s="24" t="s">
        <v>1467</v>
      </c>
      <c r="F178" s="24"/>
      <c r="G178" s="85" t="s">
        <v>160</v>
      </c>
      <c r="H178" s="24" t="s">
        <v>1467</v>
      </c>
      <c r="I178" s="21" t="str">
        <f t="shared" si="7"/>
        <v>Validar</v>
      </c>
      <c r="J178" s="21"/>
      <c r="K178" s="21" t="s">
        <v>2414</v>
      </c>
      <c r="L178" s="21" t="s">
        <v>1465</v>
      </c>
      <c r="M178" s="21" t="s">
        <v>1466</v>
      </c>
      <c r="N178" s="21" t="s">
        <v>1460</v>
      </c>
      <c r="O178" s="24">
        <v>1</v>
      </c>
      <c r="P178" s="24">
        <v>0</v>
      </c>
      <c r="Q178" s="24" t="s">
        <v>2407</v>
      </c>
      <c r="R178" s="24" t="s">
        <v>2413</v>
      </c>
      <c r="S178" s="147"/>
    </row>
    <row r="179" spans="1:21" s="27" customFormat="1" ht="27" customHeight="1" x14ac:dyDescent="0.25">
      <c r="A179" s="75"/>
      <c r="B179" s="75">
        <v>3</v>
      </c>
      <c r="C179" s="24" t="s">
        <v>51</v>
      </c>
      <c r="D179" s="24" t="s">
        <v>151</v>
      </c>
      <c r="E179" s="24" t="s">
        <v>1467</v>
      </c>
      <c r="F179" s="24" t="s">
        <v>1468</v>
      </c>
      <c r="G179" s="85" t="s">
        <v>103</v>
      </c>
      <c r="H179" s="24" t="s">
        <v>1467</v>
      </c>
      <c r="I179" s="21" t="str">
        <f t="shared" si="7"/>
        <v>Validar</v>
      </c>
      <c r="J179" s="21"/>
      <c r="K179" s="24" t="s">
        <v>2359</v>
      </c>
      <c r="L179" s="24" t="s">
        <v>2360</v>
      </c>
      <c r="M179" s="21" t="s">
        <v>1465</v>
      </c>
      <c r="N179" s="21" t="s">
        <v>1466</v>
      </c>
      <c r="O179" s="21" t="s">
        <v>1460</v>
      </c>
      <c r="P179" s="24">
        <v>1</v>
      </c>
      <c r="Q179" s="24">
        <v>0</v>
      </c>
      <c r="R179" s="24" t="s">
        <v>2361</v>
      </c>
      <c r="S179" s="147" t="s">
        <v>6989</v>
      </c>
      <c r="T179" s="342"/>
    </row>
    <row r="180" spans="1:21" s="27" customFormat="1" ht="27" customHeight="1" x14ac:dyDescent="0.25">
      <c r="A180" s="75"/>
      <c r="B180" s="75">
        <v>4</v>
      </c>
      <c r="C180" s="24" t="s">
        <v>51</v>
      </c>
      <c r="D180" s="24" t="s">
        <v>137</v>
      </c>
      <c r="E180" s="24" t="s">
        <v>1467</v>
      </c>
      <c r="F180" s="24"/>
      <c r="G180" s="85" t="s">
        <v>134</v>
      </c>
      <c r="H180" s="24" t="s">
        <v>1467</v>
      </c>
      <c r="I180" s="21" t="str">
        <f t="shared" si="7"/>
        <v>Validar</v>
      </c>
      <c r="J180" s="21"/>
      <c r="K180" s="105" t="s">
        <v>2276</v>
      </c>
      <c r="L180" s="21" t="s">
        <v>1465</v>
      </c>
      <c r="M180" s="21" t="s">
        <v>1466</v>
      </c>
      <c r="N180" s="21" t="s">
        <v>1471</v>
      </c>
      <c r="O180" s="24">
        <v>0</v>
      </c>
      <c r="P180" s="24">
        <v>0</v>
      </c>
      <c r="Q180" s="24" t="s">
        <v>2248</v>
      </c>
      <c r="R180" s="24" t="s">
        <v>2248</v>
      </c>
      <c r="S180" s="147"/>
    </row>
    <row r="181" spans="1:21" s="27" customFormat="1" ht="27" customHeight="1" x14ac:dyDescent="0.25">
      <c r="A181" s="75"/>
      <c r="B181" s="75">
        <v>3</v>
      </c>
      <c r="C181" s="24" t="s">
        <v>51</v>
      </c>
      <c r="D181" s="24" t="s">
        <v>136</v>
      </c>
      <c r="E181" s="24" t="s">
        <v>1467</v>
      </c>
      <c r="F181" s="24"/>
      <c r="G181" s="94" t="s">
        <v>133</v>
      </c>
      <c r="H181" s="24" t="s">
        <v>1467</v>
      </c>
      <c r="I181" s="21" t="str">
        <f t="shared" si="7"/>
        <v>Validar</v>
      </c>
      <c r="J181" s="21"/>
      <c r="K181" s="106" t="s">
        <v>2275</v>
      </c>
      <c r="L181" s="21" t="s">
        <v>1465</v>
      </c>
      <c r="M181" s="21" t="s">
        <v>1466</v>
      </c>
      <c r="N181" s="21" t="s">
        <v>1471</v>
      </c>
      <c r="O181" s="24">
        <v>0</v>
      </c>
      <c r="P181" s="24">
        <v>0</v>
      </c>
      <c r="Q181" s="24"/>
      <c r="R181" s="24" t="s">
        <v>2248</v>
      </c>
      <c r="S181" s="147"/>
    </row>
    <row r="182" spans="1:21" s="27" customFormat="1" ht="27" customHeight="1" x14ac:dyDescent="0.25">
      <c r="A182" s="75"/>
      <c r="B182" s="75">
        <v>3</v>
      </c>
      <c r="C182" s="24" t="s">
        <v>51</v>
      </c>
      <c r="D182" s="24" t="s">
        <v>135</v>
      </c>
      <c r="E182" s="24" t="s">
        <v>1467</v>
      </c>
      <c r="F182" s="24"/>
      <c r="G182" s="85" t="s">
        <v>134</v>
      </c>
      <c r="H182" s="24" t="s">
        <v>1467</v>
      </c>
      <c r="I182" s="21" t="str">
        <f t="shared" si="7"/>
        <v>Validar</v>
      </c>
      <c r="J182" s="21"/>
      <c r="K182" s="105" t="s">
        <v>2274</v>
      </c>
      <c r="L182" s="21" t="s">
        <v>1465</v>
      </c>
      <c r="M182" s="21" t="s">
        <v>1466</v>
      </c>
      <c r="N182" s="21" t="s">
        <v>1471</v>
      </c>
      <c r="O182" s="24">
        <v>0</v>
      </c>
      <c r="P182" s="24">
        <v>0</v>
      </c>
      <c r="Q182" s="24" t="s">
        <v>2248</v>
      </c>
      <c r="R182" s="24" t="s">
        <v>2248</v>
      </c>
      <c r="S182" s="147"/>
    </row>
    <row r="183" spans="1:21" s="27" customFormat="1" ht="27" customHeight="1" x14ac:dyDescent="0.25">
      <c r="A183" s="75"/>
      <c r="B183" s="75">
        <v>3</v>
      </c>
      <c r="C183" s="24" t="s">
        <v>51</v>
      </c>
      <c r="D183" s="24" t="s">
        <v>134</v>
      </c>
      <c r="E183" s="24" t="s">
        <v>1467</v>
      </c>
      <c r="F183" s="24"/>
      <c r="G183" s="85" t="s">
        <v>103</v>
      </c>
      <c r="H183" s="24" t="s">
        <v>1467</v>
      </c>
      <c r="I183" s="21" t="str">
        <f t="shared" si="7"/>
        <v>Validar</v>
      </c>
      <c r="J183" s="21"/>
      <c r="K183" s="105" t="s">
        <v>2256</v>
      </c>
      <c r="L183" s="105" t="s">
        <v>2255</v>
      </c>
      <c r="M183" s="21" t="s">
        <v>1465</v>
      </c>
      <c r="N183" s="21" t="s">
        <v>1466</v>
      </c>
      <c r="O183" s="21" t="s">
        <v>1471</v>
      </c>
      <c r="P183" s="24">
        <v>0</v>
      </c>
      <c r="Q183" s="24">
        <v>0</v>
      </c>
      <c r="R183" s="24"/>
      <c r="S183" s="147" t="s">
        <v>2252</v>
      </c>
      <c r="T183" s="342"/>
    </row>
    <row r="184" spans="1:21" s="27" customFormat="1" ht="27" customHeight="1" x14ac:dyDescent="0.25">
      <c r="A184" s="75"/>
      <c r="B184" s="75">
        <v>11</v>
      </c>
      <c r="C184" s="24" t="s">
        <v>51</v>
      </c>
      <c r="D184" s="24" t="s">
        <v>133</v>
      </c>
      <c r="E184" s="24" t="s">
        <v>1467</v>
      </c>
      <c r="F184" s="24"/>
      <c r="G184" s="85" t="s">
        <v>134</v>
      </c>
      <c r="H184" s="24" t="s">
        <v>1467</v>
      </c>
      <c r="I184" s="21" t="str">
        <f t="shared" si="7"/>
        <v>Validar</v>
      </c>
      <c r="J184" s="21"/>
      <c r="K184" s="21" t="s">
        <v>2250</v>
      </c>
      <c r="L184" s="21" t="s">
        <v>1465</v>
      </c>
      <c r="M184" s="21" t="s">
        <v>1466</v>
      </c>
      <c r="N184" s="21" t="s">
        <v>1460</v>
      </c>
      <c r="O184" s="24">
        <v>1</v>
      </c>
      <c r="P184" s="24">
        <v>0</v>
      </c>
      <c r="Q184" s="24" t="s">
        <v>2248</v>
      </c>
      <c r="R184" s="24" t="s">
        <v>2248</v>
      </c>
      <c r="S184" s="147" t="s">
        <v>1610</v>
      </c>
    </row>
    <row r="185" spans="1:21" s="27" customFormat="1" ht="27" customHeight="1" x14ac:dyDescent="0.25">
      <c r="A185" s="75"/>
      <c r="B185" s="75">
        <v>3</v>
      </c>
      <c r="C185" s="24" t="s">
        <v>51</v>
      </c>
      <c r="D185" s="24" t="s">
        <v>6908</v>
      </c>
      <c r="E185" s="24" t="s">
        <v>1467</v>
      </c>
      <c r="F185" s="24" t="s">
        <v>6909</v>
      </c>
      <c r="G185" s="85" t="s">
        <v>256</v>
      </c>
      <c r="H185" s="21" t="s">
        <v>1467</v>
      </c>
      <c r="I185" s="21" t="str">
        <f t="shared" si="7"/>
        <v>Validar</v>
      </c>
      <c r="J185" s="21"/>
      <c r="K185" s="24" t="s">
        <v>6911</v>
      </c>
      <c r="L185" s="21" t="s">
        <v>1465</v>
      </c>
      <c r="M185" s="24" t="s">
        <v>1466</v>
      </c>
      <c r="N185" s="24" t="s">
        <v>1460</v>
      </c>
      <c r="O185" s="24">
        <v>1</v>
      </c>
      <c r="P185" s="24">
        <v>0</v>
      </c>
      <c r="Q185" s="24"/>
      <c r="R185" s="24" t="s">
        <v>6912</v>
      </c>
      <c r="S185" s="147"/>
    </row>
    <row r="186" spans="1:21" s="27" customFormat="1" ht="27" customHeight="1" x14ac:dyDescent="0.25">
      <c r="A186" s="75"/>
      <c r="B186" s="75">
        <v>17</v>
      </c>
      <c r="C186" s="24" t="s">
        <v>51</v>
      </c>
      <c r="D186" s="24" t="s">
        <v>6908</v>
      </c>
      <c r="E186" s="24" t="s">
        <v>1467</v>
      </c>
      <c r="F186" s="24" t="s">
        <v>6915</v>
      </c>
      <c r="G186" s="24" t="s">
        <v>256</v>
      </c>
      <c r="H186" s="21" t="s">
        <v>1467</v>
      </c>
      <c r="I186" s="21" t="str">
        <f t="shared" si="7"/>
        <v>Validar</v>
      </c>
      <c r="J186" s="21"/>
      <c r="K186" s="21" t="s">
        <v>6918</v>
      </c>
      <c r="L186" s="21" t="s">
        <v>1465</v>
      </c>
      <c r="M186" s="24" t="s">
        <v>1466</v>
      </c>
      <c r="N186" s="24" t="s">
        <v>1460</v>
      </c>
      <c r="O186" s="24">
        <v>1</v>
      </c>
      <c r="P186" s="24">
        <v>0</v>
      </c>
      <c r="Q186" s="24"/>
      <c r="R186" s="24" t="s">
        <v>6912</v>
      </c>
      <c r="S186" s="147"/>
    </row>
    <row r="187" spans="1:21" s="27" customFormat="1" ht="27" customHeight="1" x14ac:dyDescent="0.25">
      <c r="A187" s="75"/>
      <c r="B187" s="75">
        <v>3</v>
      </c>
      <c r="C187" s="24" t="s">
        <v>51</v>
      </c>
      <c r="D187" s="24" t="s">
        <v>126</v>
      </c>
      <c r="E187" s="24" t="s">
        <v>1467</v>
      </c>
      <c r="F187" s="24"/>
      <c r="G187" s="85" t="s">
        <v>151</v>
      </c>
      <c r="H187" s="21" t="s">
        <v>1467</v>
      </c>
      <c r="I187" s="21" t="str">
        <f t="shared" si="7"/>
        <v>Validar</v>
      </c>
      <c r="J187" s="21"/>
      <c r="K187" s="106" t="s">
        <v>2216</v>
      </c>
      <c r="L187" s="24" t="s">
        <v>2217</v>
      </c>
      <c r="M187" s="24" t="s">
        <v>2218</v>
      </c>
      <c r="N187" s="21" t="s">
        <v>1482</v>
      </c>
      <c r="O187" s="21" t="s">
        <v>1466</v>
      </c>
      <c r="P187" s="21" t="s">
        <v>1460</v>
      </c>
      <c r="Q187" s="24">
        <v>1</v>
      </c>
      <c r="R187" s="24">
        <v>0</v>
      </c>
      <c r="S187" s="154" t="s">
        <v>2219</v>
      </c>
      <c r="T187" s="342" t="s">
        <v>2220</v>
      </c>
      <c r="U187" s="342"/>
    </row>
    <row r="188" spans="1:21" s="27" customFormat="1" ht="27" customHeight="1" x14ac:dyDescent="0.25">
      <c r="A188" s="75"/>
      <c r="B188" s="75">
        <v>3</v>
      </c>
      <c r="C188" s="24" t="s">
        <v>51</v>
      </c>
      <c r="D188" s="24" t="s">
        <v>115</v>
      </c>
      <c r="E188" s="24" t="s">
        <v>1467</v>
      </c>
      <c r="F188" s="24" t="s">
        <v>1468</v>
      </c>
      <c r="G188" s="85" t="s">
        <v>60</v>
      </c>
      <c r="H188" s="21" t="s">
        <v>1467</v>
      </c>
      <c r="I188" s="21" t="str">
        <f t="shared" si="7"/>
        <v>Validar</v>
      </c>
      <c r="J188" s="21"/>
      <c r="K188" s="24" t="s">
        <v>2102</v>
      </c>
      <c r="L188" s="24"/>
      <c r="M188" s="24"/>
      <c r="N188" s="21" t="s">
        <v>1465</v>
      </c>
      <c r="O188" s="21" t="s">
        <v>1466</v>
      </c>
      <c r="P188" s="21" t="s">
        <v>1460</v>
      </c>
      <c r="Q188" s="24">
        <v>1</v>
      </c>
      <c r="R188" s="24">
        <v>0</v>
      </c>
      <c r="S188" s="147" t="s">
        <v>2100</v>
      </c>
      <c r="T188" s="342" t="s">
        <v>2101</v>
      </c>
      <c r="U188" s="342"/>
    </row>
    <row r="189" spans="1:21" s="27" customFormat="1" ht="27" customHeight="1" x14ac:dyDescent="0.25">
      <c r="A189" s="75"/>
      <c r="B189" s="75">
        <v>3</v>
      </c>
      <c r="C189" s="24" t="s">
        <v>51</v>
      </c>
      <c r="D189" s="24" t="s">
        <v>114</v>
      </c>
      <c r="E189" s="24" t="s">
        <v>1467</v>
      </c>
      <c r="F189" s="24"/>
      <c r="G189" s="85" t="s">
        <v>108</v>
      </c>
      <c r="H189" s="24" t="s">
        <v>1467</v>
      </c>
      <c r="I189" s="21" t="str">
        <f t="shared" si="7"/>
        <v>Validar</v>
      </c>
      <c r="J189" s="21"/>
      <c r="K189" s="21" t="s">
        <v>2093</v>
      </c>
      <c r="L189" s="21" t="s">
        <v>2094</v>
      </c>
      <c r="M189" s="21" t="s">
        <v>1482</v>
      </c>
      <c r="N189" s="21" t="s">
        <v>1466</v>
      </c>
      <c r="O189" s="21" t="s">
        <v>1460</v>
      </c>
      <c r="P189" s="24">
        <v>1</v>
      </c>
      <c r="Q189" s="24">
        <v>0</v>
      </c>
      <c r="R189" s="73" t="s">
        <v>2091</v>
      </c>
      <c r="S189" s="147" t="s">
        <v>2092</v>
      </c>
      <c r="T189" s="342"/>
    </row>
    <row r="190" spans="1:21" s="27" customFormat="1" ht="27" customHeight="1" x14ac:dyDescent="0.25">
      <c r="A190" s="75"/>
      <c r="B190" s="75">
        <v>4</v>
      </c>
      <c r="C190" s="24" t="s">
        <v>51</v>
      </c>
      <c r="D190" s="24" t="s">
        <v>108</v>
      </c>
      <c r="E190" s="24" t="s">
        <v>1467</v>
      </c>
      <c r="F190" s="24"/>
      <c r="G190" s="85" t="s">
        <v>106</v>
      </c>
      <c r="H190" s="24" t="s">
        <v>1467</v>
      </c>
      <c r="I190" s="21" t="str">
        <f t="shared" si="7"/>
        <v>Validar</v>
      </c>
      <c r="J190" s="21"/>
      <c r="K190" s="105" t="s">
        <v>2072</v>
      </c>
      <c r="L190" s="105" t="s">
        <v>2073</v>
      </c>
      <c r="M190" s="105" t="s">
        <v>2074</v>
      </c>
      <c r="N190" s="21" t="s">
        <v>1482</v>
      </c>
      <c r="O190" s="21" t="s">
        <v>1466</v>
      </c>
      <c r="P190" s="21" t="s">
        <v>1460</v>
      </c>
      <c r="Q190" s="24">
        <v>1</v>
      </c>
      <c r="R190" s="24">
        <v>0</v>
      </c>
      <c r="S190" s="147" t="s">
        <v>2052</v>
      </c>
      <c r="T190" s="342" t="s">
        <v>2070</v>
      </c>
      <c r="U190" s="342"/>
    </row>
    <row r="191" spans="1:21" s="27" customFormat="1" ht="27" customHeight="1" x14ac:dyDescent="0.25">
      <c r="A191" s="75"/>
      <c r="B191" s="75">
        <v>3</v>
      </c>
      <c r="C191" s="24" t="s">
        <v>51</v>
      </c>
      <c r="D191" s="24" t="s">
        <v>107</v>
      </c>
      <c r="E191" s="24" t="s">
        <v>1467</v>
      </c>
      <c r="F191" s="24"/>
      <c r="G191" s="85" t="s">
        <v>151</v>
      </c>
      <c r="H191" s="24" t="s">
        <v>1467</v>
      </c>
      <c r="I191" s="21" t="str">
        <f t="shared" si="7"/>
        <v>Validar</v>
      </c>
      <c r="J191" s="21"/>
      <c r="K191" s="105" t="s">
        <v>2055</v>
      </c>
      <c r="L191" s="105" t="s">
        <v>2056</v>
      </c>
      <c r="M191" s="21" t="s">
        <v>1465</v>
      </c>
      <c r="N191" s="21" t="s">
        <v>1466</v>
      </c>
      <c r="O191" s="21" t="s">
        <v>1460</v>
      </c>
      <c r="P191" s="24">
        <v>1</v>
      </c>
      <c r="Q191" s="24">
        <v>0</v>
      </c>
      <c r="R191" s="24" t="s">
        <v>2052</v>
      </c>
      <c r="S191" s="147" t="s">
        <v>2054</v>
      </c>
      <c r="T191" s="342"/>
    </row>
    <row r="192" spans="1:21" s="27" customFormat="1" ht="27" customHeight="1" x14ac:dyDescent="0.25">
      <c r="A192" s="75"/>
      <c r="B192" s="75">
        <v>3</v>
      </c>
      <c r="C192" s="24" t="s">
        <v>51</v>
      </c>
      <c r="D192" s="24" t="s">
        <v>103</v>
      </c>
      <c r="E192" s="24" t="s">
        <v>1467</v>
      </c>
      <c r="F192" s="24"/>
      <c r="G192" s="85" t="s">
        <v>102</v>
      </c>
      <c r="H192" s="24" t="s">
        <v>1467</v>
      </c>
      <c r="I192" s="21" t="str">
        <f t="shared" si="7"/>
        <v>Validar</v>
      </c>
      <c r="J192" s="21"/>
      <c r="K192" s="21" t="s">
        <v>2019</v>
      </c>
      <c r="L192" s="21" t="s">
        <v>1465</v>
      </c>
      <c r="M192" s="21" t="s">
        <v>1466</v>
      </c>
      <c r="N192" s="21" t="s">
        <v>1460</v>
      </c>
      <c r="O192" s="24">
        <v>1</v>
      </c>
      <c r="P192" s="24">
        <v>0</v>
      </c>
      <c r="Q192" s="24"/>
      <c r="R192" s="24" t="s">
        <v>6996</v>
      </c>
      <c r="S192" s="147"/>
    </row>
    <row r="193" spans="1:21" s="27" customFormat="1" ht="27" customHeight="1" x14ac:dyDescent="0.25">
      <c r="A193" s="142"/>
      <c r="B193" s="75">
        <v>2</v>
      </c>
      <c r="C193" s="24" t="s">
        <v>51</v>
      </c>
      <c r="D193" s="24" t="s">
        <v>102</v>
      </c>
      <c r="E193" s="24" t="s">
        <v>1467</v>
      </c>
      <c r="F193" s="24"/>
      <c r="G193" s="85" t="s">
        <v>60</v>
      </c>
      <c r="H193" s="24" t="s">
        <v>1467</v>
      </c>
      <c r="I193" s="21" t="str">
        <f t="shared" si="7"/>
        <v>Validar</v>
      </c>
      <c r="J193" s="21"/>
      <c r="K193" s="24" t="s">
        <v>1913</v>
      </c>
      <c r="L193" s="21" t="s">
        <v>1465</v>
      </c>
      <c r="M193" s="21" t="s">
        <v>1466</v>
      </c>
      <c r="N193" s="21" t="s">
        <v>1471</v>
      </c>
      <c r="O193" s="24">
        <v>0</v>
      </c>
      <c r="P193" s="24">
        <v>0</v>
      </c>
      <c r="Q193" s="24" t="s">
        <v>1907</v>
      </c>
      <c r="R193" s="24" t="s">
        <v>1907</v>
      </c>
      <c r="S193" s="24"/>
    </row>
    <row r="194" spans="1:21" s="27" customFormat="1" ht="27" customHeight="1" x14ac:dyDescent="0.25">
      <c r="A194" s="142"/>
      <c r="B194" s="75">
        <v>2</v>
      </c>
      <c r="C194" s="24" t="s">
        <v>51</v>
      </c>
      <c r="D194" s="24" t="s">
        <v>101</v>
      </c>
      <c r="E194" s="24" t="s">
        <v>1467</v>
      </c>
      <c r="F194" s="24" t="s">
        <v>1904</v>
      </c>
      <c r="G194" s="85" t="s">
        <v>102</v>
      </c>
      <c r="H194" s="24" t="s">
        <v>1467</v>
      </c>
      <c r="I194" s="21" t="str">
        <f t="shared" si="7"/>
        <v>Validar</v>
      </c>
      <c r="J194" s="21"/>
      <c r="K194" s="24" t="s">
        <v>1905</v>
      </c>
      <c r="L194" s="24" t="s">
        <v>1906</v>
      </c>
      <c r="M194" s="21" t="s">
        <v>1465</v>
      </c>
      <c r="N194" s="21" t="s">
        <v>1466</v>
      </c>
      <c r="O194" s="21" t="s">
        <v>1460</v>
      </c>
      <c r="P194" s="24">
        <v>1</v>
      </c>
      <c r="Q194" s="24">
        <v>0</v>
      </c>
      <c r="R194" s="24" t="s">
        <v>1907</v>
      </c>
      <c r="S194" s="24" t="s">
        <v>1907</v>
      </c>
      <c r="T194" s="342"/>
    </row>
    <row r="195" spans="1:21" s="27" customFormat="1" ht="27" customHeight="1" x14ac:dyDescent="0.25">
      <c r="A195" s="142"/>
      <c r="B195" s="75">
        <v>2</v>
      </c>
      <c r="C195" s="24" t="s">
        <v>51</v>
      </c>
      <c r="D195" s="24" t="s">
        <v>100</v>
      </c>
      <c r="E195" s="24" t="s">
        <v>1467</v>
      </c>
      <c r="F195" s="24"/>
      <c r="G195" s="85" t="s">
        <v>96</v>
      </c>
      <c r="H195" s="21" t="s">
        <v>1467</v>
      </c>
      <c r="I195" s="21" t="str">
        <f t="shared" si="7"/>
        <v>Validar</v>
      </c>
      <c r="J195" s="21"/>
      <c r="K195" s="21" t="s">
        <v>1900</v>
      </c>
      <c r="L195" s="21" t="s">
        <v>1465</v>
      </c>
      <c r="M195" s="21">
        <v>15</v>
      </c>
      <c r="N195" s="21" t="s">
        <v>1901</v>
      </c>
      <c r="O195" s="24">
        <v>0</v>
      </c>
      <c r="P195" s="24">
        <v>0</v>
      </c>
      <c r="Q195" s="73" t="s">
        <v>1902</v>
      </c>
      <c r="R195" s="73" t="s">
        <v>1902</v>
      </c>
      <c r="S195" s="24"/>
    </row>
    <row r="196" spans="1:21" s="27" customFormat="1" ht="27" customHeight="1" x14ac:dyDescent="0.2">
      <c r="A196" s="143"/>
      <c r="B196" s="75">
        <v>4</v>
      </c>
      <c r="C196" s="24" t="s">
        <v>51</v>
      </c>
      <c r="D196" s="24" t="s">
        <v>99</v>
      </c>
      <c r="E196" s="24" t="s">
        <v>1467</v>
      </c>
      <c r="F196" s="24"/>
      <c r="G196" s="85" t="s">
        <v>98</v>
      </c>
      <c r="H196" s="24" t="s">
        <v>1467</v>
      </c>
      <c r="I196" s="21" t="str">
        <f t="shared" si="7"/>
        <v>Validar</v>
      </c>
      <c r="J196" s="21"/>
      <c r="K196" s="21" t="s">
        <v>1891</v>
      </c>
      <c r="L196" s="21" t="s">
        <v>1465</v>
      </c>
      <c r="M196" s="21" t="s">
        <v>1466</v>
      </c>
      <c r="N196" s="21" t="s">
        <v>1460</v>
      </c>
      <c r="O196" s="24">
        <v>1</v>
      </c>
      <c r="P196" s="24">
        <v>0</v>
      </c>
      <c r="Q196" s="73" t="s">
        <v>1892</v>
      </c>
      <c r="R196" s="24"/>
      <c r="S196" s="24"/>
      <c r="T196" s="190"/>
      <c r="U196" s="347"/>
    </row>
    <row r="197" spans="1:21" s="27" customFormat="1" ht="27" customHeight="1" x14ac:dyDescent="0.25">
      <c r="A197" s="75"/>
      <c r="B197" s="75">
        <v>12</v>
      </c>
      <c r="C197" s="24" t="s">
        <v>51</v>
      </c>
      <c r="D197" s="24" t="s">
        <v>99</v>
      </c>
      <c r="E197" s="24" t="s">
        <v>1467</v>
      </c>
      <c r="F197" s="24"/>
      <c r="G197" s="85" t="s">
        <v>98</v>
      </c>
      <c r="H197" s="24" t="s">
        <v>1467</v>
      </c>
      <c r="I197" s="21" t="str">
        <f t="shared" si="7"/>
        <v>Validar</v>
      </c>
      <c r="J197" s="21"/>
      <c r="K197" s="21" t="s">
        <v>1891</v>
      </c>
      <c r="L197" s="21" t="s">
        <v>1465</v>
      </c>
      <c r="M197" s="21" t="s">
        <v>1466</v>
      </c>
      <c r="N197" s="21" t="s">
        <v>1460</v>
      </c>
      <c r="O197" s="24">
        <v>1</v>
      </c>
      <c r="P197" s="24">
        <v>0</v>
      </c>
      <c r="Q197" s="73" t="s">
        <v>1892</v>
      </c>
      <c r="R197" s="24"/>
      <c r="S197" s="24"/>
      <c r="T197" s="190"/>
      <c r="U197" s="347"/>
    </row>
    <row r="198" spans="1:21" s="27" customFormat="1" ht="27" customHeight="1" x14ac:dyDescent="0.25">
      <c r="A198" s="75"/>
      <c r="B198" s="75">
        <v>33</v>
      </c>
      <c r="C198" s="24" t="s">
        <v>51</v>
      </c>
      <c r="D198" s="24" t="s">
        <v>98</v>
      </c>
      <c r="E198" s="24" t="s">
        <v>1467</v>
      </c>
      <c r="F198" s="21" t="s">
        <v>1877</v>
      </c>
      <c r="G198" s="85" t="s">
        <v>270</v>
      </c>
      <c r="H198" s="24" t="s">
        <v>1467</v>
      </c>
      <c r="I198" s="21" t="str">
        <f t="shared" si="7"/>
        <v>Validar</v>
      </c>
      <c r="J198" s="21"/>
      <c r="K198" s="106" t="s">
        <v>1878</v>
      </c>
      <c r="L198" s="21" t="s">
        <v>1465</v>
      </c>
      <c r="M198" s="21" t="s">
        <v>1466</v>
      </c>
      <c r="N198" s="21" t="s">
        <v>1460</v>
      </c>
      <c r="O198" s="24">
        <v>1</v>
      </c>
      <c r="P198" s="24">
        <v>0</v>
      </c>
      <c r="Q198" s="24" t="s">
        <v>1869</v>
      </c>
      <c r="R198" s="24" t="s">
        <v>1870</v>
      </c>
      <c r="S198" s="24"/>
      <c r="T198" s="190"/>
      <c r="U198" s="347"/>
    </row>
    <row r="199" spans="1:21" s="27" customFormat="1" ht="27" customHeight="1" x14ac:dyDescent="0.25">
      <c r="A199" s="75"/>
      <c r="B199" s="75">
        <v>4</v>
      </c>
      <c r="C199" s="24" t="s">
        <v>51</v>
      </c>
      <c r="D199" s="24" t="s">
        <v>97</v>
      </c>
      <c r="E199" s="24" t="s">
        <v>1467</v>
      </c>
      <c r="F199" s="168" t="s">
        <v>1836</v>
      </c>
      <c r="G199" s="85" t="s">
        <v>270</v>
      </c>
      <c r="H199" s="24" t="s">
        <v>1467</v>
      </c>
      <c r="I199" s="21" t="str">
        <f t="shared" si="7"/>
        <v>Validar</v>
      </c>
      <c r="J199" s="21"/>
      <c r="K199" s="21" t="s">
        <v>1837</v>
      </c>
      <c r="L199" s="21" t="s">
        <v>1838</v>
      </c>
      <c r="M199" s="21" t="s">
        <v>1465</v>
      </c>
      <c r="N199" s="21" t="s">
        <v>1466</v>
      </c>
      <c r="O199" s="21" t="s">
        <v>1460</v>
      </c>
      <c r="P199" s="24">
        <v>1</v>
      </c>
      <c r="Q199" s="24">
        <v>0</v>
      </c>
      <c r="R199" s="24" t="s">
        <v>1839</v>
      </c>
      <c r="S199" s="147" t="s">
        <v>1840</v>
      </c>
      <c r="T199" s="342"/>
    </row>
    <row r="200" spans="1:21" s="27" customFormat="1" ht="27" customHeight="1" x14ac:dyDescent="0.25">
      <c r="A200" s="75"/>
      <c r="B200" s="75">
        <v>3</v>
      </c>
      <c r="C200" s="24" t="s">
        <v>51</v>
      </c>
      <c r="D200" s="24" t="s">
        <v>60</v>
      </c>
      <c r="E200" s="24" t="s">
        <v>1467</v>
      </c>
      <c r="F200" s="24" t="s">
        <v>1468</v>
      </c>
      <c r="G200" s="345" t="s">
        <v>256</v>
      </c>
      <c r="H200" s="21" t="s">
        <v>1467</v>
      </c>
      <c r="I200" s="21" t="str">
        <f t="shared" si="7"/>
        <v>Validar</v>
      </c>
      <c r="J200" s="21"/>
      <c r="K200" s="21" t="s">
        <v>1464</v>
      </c>
      <c r="L200" s="24"/>
      <c r="M200" s="21" t="s">
        <v>1465</v>
      </c>
      <c r="N200" s="21" t="s">
        <v>1466</v>
      </c>
      <c r="O200" s="21" t="s">
        <v>1460</v>
      </c>
      <c r="P200" s="24">
        <v>1</v>
      </c>
      <c r="Q200" s="24">
        <v>0</v>
      </c>
      <c r="R200" s="24" t="s">
        <v>1461</v>
      </c>
      <c r="S200" s="147" t="s">
        <v>1462</v>
      </c>
      <c r="T200" s="342"/>
      <c r="U200" s="30"/>
    </row>
    <row r="201" spans="1:21" s="27" customFormat="1" ht="27" customHeight="1" x14ac:dyDescent="0.25">
      <c r="A201" s="75"/>
      <c r="B201" s="75">
        <v>3</v>
      </c>
      <c r="C201" s="24" t="s">
        <v>51</v>
      </c>
      <c r="D201" s="24" t="s">
        <v>131</v>
      </c>
      <c r="E201" s="24" t="s">
        <v>2238</v>
      </c>
      <c r="F201" s="24"/>
      <c r="G201" s="85" t="s">
        <v>151</v>
      </c>
      <c r="H201" s="21" t="s">
        <v>1467</v>
      </c>
      <c r="I201" s="21" t="str">
        <f t="shared" si="7"/>
        <v>Validar</v>
      </c>
      <c r="J201" s="21"/>
      <c r="K201" s="21" t="s">
        <v>2242</v>
      </c>
      <c r="L201" s="21" t="s">
        <v>1465</v>
      </c>
      <c r="M201" s="21" t="s">
        <v>1466</v>
      </c>
      <c r="N201" s="21" t="s">
        <v>1471</v>
      </c>
      <c r="O201" s="24">
        <v>0</v>
      </c>
      <c r="P201" s="24">
        <v>0</v>
      </c>
      <c r="Q201" s="24"/>
      <c r="R201" s="24" t="s">
        <v>2241</v>
      </c>
      <c r="S201" s="147"/>
    </row>
    <row r="202" spans="1:21" s="27" customFormat="1" ht="27" customHeight="1" x14ac:dyDescent="0.25">
      <c r="A202" s="75"/>
      <c r="B202" s="75">
        <v>2</v>
      </c>
      <c r="C202" s="24" t="s">
        <v>51</v>
      </c>
      <c r="D202" s="24" t="s">
        <v>264</v>
      </c>
      <c r="E202" s="24" t="s">
        <v>3606</v>
      </c>
      <c r="F202" s="24"/>
      <c r="G202" s="85" t="s">
        <v>149</v>
      </c>
      <c r="H202" s="24" t="s">
        <v>1467</v>
      </c>
      <c r="I202" s="21" t="str">
        <f t="shared" si="7"/>
        <v>Validar</v>
      </c>
      <c r="J202" s="21"/>
      <c r="K202" s="24" t="s">
        <v>3604</v>
      </c>
      <c r="L202" s="21" t="s">
        <v>1482</v>
      </c>
      <c r="M202" s="21" t="s">
        <v>1466</v>
      </c>
      <c r="N202" s="21" t="s">
        <v>1471</v>
      </c>
      <c r="O202" s="24">
        <v>0</v>
      </c>
      <c r="P202" s="24">
        <v>0</v>
      </c>
      <c r="Q202" s="24"/>
      <c r="R202" s="24" t="s">
        <v>3605</v>
      </c>
      <c r="S202" s="147"/>
    </row>
    <row r="203" spans="1:21" s="27" customFormat="1" ht="27" customHeight="1" x14ac:dyDescent="0.25">
      <c r="A203" s="75"/>
      <c r="B203" s="75">
        <v>15</v>
      </c>
      <c r="C203" s="24" t="s">
        <v>51</v>
      </c>
      <c r="D203" s="24" t="s">
        <v>3682</v>
      </c>
      <c r="E203" s="24" t="s">
        <v>3651</v>
      </c>
      <c r="F203" s="24" t="s">
        <v>6997</v>
      </c>
      <c r="G203" s="85" t="s">
        <v>6853</v>
      </c>
      <c r="H203" s="21" t="s">
        <v>1467</v>
      </c>
      <c r="I203" s="21" t="str">
        <f t="shared" si="7"/>
        <v>Validar</v>
      </c>
      <c r="J203" s="22"/>
      <c r="K203" s="21" t="s">
        <v>6998</v>
      </c>
      <c r="L203" s="21" t="s">
        <v>6999</v>
      </c>
      <c r="M203" s="21" t="s">
        <v>1482</v>
      </c>
      <c r="N203" s="21" t="s">
        <v>1466</v>
      </c>
      <c r="O203" s="21" t="s">
        <v>1460</v>
      </c>
      <c r="P203" s="24">
        <v>1</v>
      </c>
      <c r="Q203" s="24">
        <v>0</v>
      </c>
      <c r="R203" s="24" t="s">
        <v>6896</v>
      </c>
      <c r="S203" s="147" t="s">
        <v>6900</v>
      </c>
      <c r="T203" s="342"/>
    </row>
    <row r="204" spans="1:21" s="27" customFormat="1" ht="27" customHeight="1" x14ac:dyDescent="0.25">
      <c r="A204" s="75"/>
      <c r="B204" s="75">
        <v>26</v>
      </c>
      <c r="C204" s="24" t="s">
        <v>51</v>
      </c>
      <c r="D204" s="24" t="s">
        <v>3682</v>
      </c>
      <c r="E204" s="24" t="s">
        <v>3651</v>
      </c>
      <c r="F204" s="24" t="s">
        <v>7000</v>
      </c>
      <c r="G204" s="85" t="s">
        <v>260</v>
      </c>
      <c r="H204" s="21" t="s">
        <v>1467</v>
      </c>
      <c r="I204" s="21" t="str">
        <f t="shared" si="7"/>
        <v>Validar</v>
      </c>
      <c r="J204" s="21"/>
      <c r="K204" s="346" t="s">
        <v>7001</v>
      </c>
      <c r="L204" s="21" t="s">
        <v>7002</v>
      </c>
      <c r="M204" s="21" t="s">
        <v>1482</v>
      </c>
      <c r="N204" s="21" t="s">
        <v>1466</v>
      </c>
      <c r="O204" s="21" t="s">
        <v>1460</v>
      </c>
      <c r="P204" s="24">
        <v>1</v>
      </c>
      <c r="Q204" s="24">
        <v>0</v>
      </c>
      <c r="R204" s="24" t="s">
        <v>6896</v>
      </c>
      <c r="S204" s="147" t="s">
        <v>6900</v>
      </c>
      <c r="T204" s="342"/>
    </row>
    <row r="205" spans="1:21" s="27" customFormat="1" ht="27" customHeight="1" x14ac:dyDescent="0.25">
      <c r="A205" s="75"/>
      <c r="B205" s="75">
        <v>3</v>
      </c>
      <c r="C205" s="24" t="s">
        <v>51</v>
      </c>
      <c r="D205" s="24" t="s">
        <v>2380</v>
      </c>
      <c r="E205" s="24" t="s">
        <v>3651</v>
      </c>
      <c r="F205" s="24" t="s">
        <v>6990</v>
      </c>
      <c r="G205" s="85" t="s">
        <v>6853</v>
      </c>
      <c r="H205" s="21" t="s">
        <v>1467</v>
      </c>
      <c r="I205" s="21" t="str">
        <f t="shared" si="7"/>
        <v>Validar</v>
      </c>
      <c r="J205" s="24"/>
      <c r="K205" s="21" t="s">
        <v>6991</v>
      </c>
      <c r="L205" s="21" t="s">
        <v>6992</v>
      </c>
      <c r="M205" s="21" t="s">
        <v>1482</v>
      </c>
      <c r="N205" s="21" t="s">
        <v>1466</v>
      </c>
      <c r="O205" s="21" t="s">
        <v>1460</v>
      </c>
      <c r="P205" s="24">
        <v>1</v>
      </c>
      <c r="Q205" s="24">
        <v>0</v>
      </c>
      <c r="R205" s="24"/>
      <c r="S205" s="147" t="s">
        <v>6972</v>
      </c>
      <c r="T205" s="342"/>
    </row>
    <row r="206" spans="1:21" s="27" customFormat="1" ht="27" customHeight="1" x14ac:dyDescent="0.25">
      <c r="A206" s="75"/>
      <c r="B206" s="75">
        <v>36</v>
      </c>
      <c r="C206" s="24" t="s">
        <v>51</v>
      </c>
      <c r="D206" s="24" t="s">
        <v>60</v>
      </c>
      <c r="E206" s="24" t="s">
        <v>1529</v>
      </c>
      <c r="F206" s="24"/>
      <c r="G206" s="85" t="s">
        <v>273</v>
      </c>
      <c r="H206" s="21" t="s">
        <v>1467</v>
      </c>
      <c r="I206" s="21" t="str">
        <f t="shared" si="7"/>
        <v>Validar</v>
      </c>
      <c r="J206" s="21"/>
      <c r="K206" s="21" t="s">
        <v>1525</v>
      </c>
      <c r="L206" s="24"/>
      <c r="M206" s="21" t="s">
        <v>1465</v>
      </c>
      <c r="N206" s="21" t="s">
        <v>1466</v>
      </c>
      <c r="O206" s="21" t="s">
        <v>1471</v>
      </c>
      <c r="P206" s="24">
        <v>0</v>
      </c>
      <c r="Q206" s="24">
        <v>0</v>
      </c>
      <c r="R206" s="24" t="s">
        <v>1461</v>
      </c>
      <c r="S206" s="147" t="s">
        <v>1462</v>
      </c>
      <c r="T206" s="342"/>
      <c r="U206" s="31"/>
    </row>
    <row r="207" spans="1:21" s="27" customFormat="1" ht="36" customHeight="1" x14ac:dyDescent="0.25">
      <c r="A207" s="143"/>
      <c r="B207" s="75">
        <v>4</v>
      </c>
      <c r="C207" s="24" t="s">
        <v>51</v>
      </c>
      <c r="D207" s="24" t="s">
        <v>243</v>
      </c>
      <c r="E207" s="24" t="s">
        <v>2458</v>
      </c>
      <c r="F207" s="107" t="s">
        <v>6730</v>
      </c>
      <c r="G207" s="85" t="s">
        <v>150</v>
      </c>
      <c r="H207" s="21" t="s">
        <v>1467</v>
      </c>
      <c r="I207" s="21" t="str">
        <f t="shared" si="7"/>
        <v>Validar</v>
      </c>
      <c r="J207" s="107"/>
      <c r="K207" s="82" t="s">
        <v>3338</v>
      </c>
      <c r="L207" s="21" t="s">
        <v>3339</v>
      </c>
      <c r="M207" s="21" t="s">
        <v>1482</v>
      </c>
      <c r="N207" s="21" t="s">
        <v>2179</v>
      </c>
      <c r="O207" s="21" t="s">
        <v>1471</v>
      </c>
      <c r="P207" s="24">
        <v>0</v>
      </c>
      <c r="Q207" s="24">
        <v>0</v>
      </c>
      <c r="R207" s="73" t="s">
        <v>3336</v>
      </c>
      <c r="S207" s="24" t="s">
        <v>3337</v>
      </c>
      <c r="T207" s="24"/>
      <c r="U207" s="350"/>
    </row>
    <row r="208" spans="1:21" s="27" customFormat="1" ht="36" customHeight="1" x14ac:dyDescent="0.2">
      <c r="A208" s="143"/>
      <c r="B208" s="75">
        <v>13</v>
      </c>
      <c r="C208" s="24" t="s">
        <v>51</v>
      </c>
      <c r="D208" s="24" t="s">
        <v>243</v>
      </c>
      <c r="E208" s="24" t="s">
        <v>2458</v>
      </c>
      <c r="F208" s="107" t="s">
        <v>6732</v>
      </c>
      <c r="G208" s="85" t="s">
        <v>150</v>
      </c>
      <c r="H208" s="21" t="s">
        <v>1467</v>
      </c>
      <c r="I208" s="21" t="str">
        <f t="shared" si="7"/>
        <v>Validar</v>
      </c>
      <c r="J208" s="107"/>
      <c r="K208" s="82" t="s">
        <v>3344</v>
      </c>
      <c r="L208" s="21" t="s">
        <v>3345</v>
      </c>
      <c r="M208" s="21" t="s">
        <v>1482</v>
      </c>
      <c r="N208" s="21" t="s">
        <v>2179</v>
      </c>
      <c r="O208" s="21" t="s">
        <v>1471</v>
      </c>
      <c r="P208" s="24">
        <v>0</v>
      </c>
      <c r="Q208" s="24">
        <v>0</v>
      </c>
      <c r="R208" s="73" t="s">
        <v>3336</v>
      </c>
      <c r="S208" s="24" t="s">
        <v>3337</v>
      </c>
      <c r="T208" s="24"/>
      <c r="U208" s="347"/>
    </row>
    <row r="209" spans="1:21" s="27" customFormat="1" ht="30" customHeight="1" x14ac:dyDescent="0.25">
      <c r="A209" s="247"/>
      <c r="B209" s="75">
        <v>22</v>
      </c>
      <c r="C209" s="24" t="s">
        <v>51</v>
      </c>
      <c r="D209" s="24" t="s">
        <v>243</v>
      </c>
      <c r="E209" s="24" t="s">
        <v>2458</v>
      </c>
      <c r="F209" s="107" t="s">
        <v>6733</v>
      </c>
      <c r="G209" s="85" t="s">
        <v>150</v>
      </c>
      <c r="H209" s="21" t="s">
        <v>1467</v>
      </c>
      <c r="I209" s="21" t="str">
        <f t="shared" si="7"/>
        <v>Validar</v>
      </c>
      <c r="J209" s="107"/>
      <c r="K209" s="82" t="s">
        <v>3351</v>
      </c>
      <c r="L209" s="21" t="s">
        <v>3352</v>
      </c>
      <c r="M209" s="21" t="s">
        <v>1482</v>
      </c>
      <c r="N209" s="21" t="s">
        <v>2179</v>
      </c>
      <c r="O209" s="21" t="s">
        <v>1471</v>
      </c>
      <c r="P209" s="24">
        <v>0</v>
      </c>
      <c r="Q209" s="24">
        <v>0</v>
      </c>
      <c r="R209" s="73" t="s">
        <v>3336</v>
      </c>
      <c r="S209" s="24" t="s">
        <v>3337</v>
      </c>
      <c r="T209" s="147"/>
    </row>
    <row r="210" spans="1:21" s="29" customFormat="1" ht="27" customHeight="1" x14ac:dyDescent="0.25">
      <c r="A210" s="142"/>
      <c r="B210" s="75">
        <v>4</v>
      </c>
      <c r="C210" s="24" t="s">
        <v>51</v>
      </c>
      <c r="D210" s="24" t="s">
        <v>241</v>
      </c>
      <c r="E210" s="24" t="s">
        <v>2458</v>
      </c>
      <c r="F210" s="24"/>
      <c r="G210" s="245" t="s">
        <v>150</v>
      </c>
      <c r="H210" s="21" t="s">
        <v>1467</v>
      </c>
      <c r="I210" s="21" t="str">
        <f t="shared" si="7"/>
        <v>Validar</v>
      </c>
      <c r="J210" s="21"/>
      <c r="K210" s="21" t="s">
        <v>3329</v>
      </c>
      <c r="L210" s="21" t="s">
        <v>3330</v>
      </c>
      <c r="M210" s="21" t="s">
        <v>1482</v>
      </c>
      <c r="N210" s="21" t="s">
        <v>2179</v>
      </c>
      <c r="O210" s="21" t="s">
        <v>1471</v>
      </c>
      <c r="P210" s="24">
        <v>0</v>
      </c>
      <c r="Q210" s="24">
        <v>0</v>
      </c>
      <c r="R210" s="24"/>
      <c r="S210" s="147" t="s">
        <v>3327</v>
      </c>
      <c r="T210" s="342"/>
      <c r="U210" s="27"/>
    </row>
    <row r="211" spans="1:21" s="27" customFormat="1" ht="27" customHeight="1" x14ac:dyDescent="0.25">
      <c r="A211" s="75"/>
      <c r="B211" s="75">
        <v>5</v>
      </c>
      <c r="C211" s="24" t="s">
        <v>51</v>
      </c>
      <c r="D211" s="24" t="s">
        <v>237</v>
      </c>
      <c r="E211" s="24" t="s">
        <v>2458</v>
      </c>
      <c r="F211" s="24"/>
      <c r="G211" s="245" t="s">
        <v>150</v>
      </c>
      <c r="H211" s="21" t="s">
        <v>1467</v>
      </c>
      <c r="I211" s="21" t="str">
        <f t="shared" si="7"/>
        <v>Validar</v>
      </c>
      <c r="J211" s="21"/>
      <c r="K211" s="21" t="s">
        <v>3308</v>
      </c>
      <c r="L211" s="21" t="s">
        <v>3309</v>
      </c>
      <c r="M211" s="21" t="s">
        <v>1482</v>
      </c>
      <c r="N211" s="21" t="s">
        <v>2179</v>
      </c>
      <c r="O211" s="21" t="s">
        <v>1471</v>
      </c>
      <c r="P211" s="24">
        <v>0</v>
      </c>
      <c r="Q211" s="24">
        <v>0</v>
      </c>
      <c r="R211" s="24" t="s">
        <v>3305</v>
      </c>
      <c r="S211" s="147" t="s">
        <v>3306</v>
      </c>
      <c r="T211" s="342"/>
    </row>
    <row r="212" spans="1:21" s="27" customFormat="1" ht="27" customHeight="1" x14ac:dyDescent="0.25">
      <c r="A212" s="75"/>
      <c r="B212" s="75">
        <v>4</v>
      </c>
      <c r="C212" s="24" t="s">
        <v>51</v>
      </c>
      <c r="D212" s="24" t="s">
        <v>234</v>
      </c>
      <c r="E212" s="24" t="s">
        <v>2458</v>
      </c>
      <c r="F212" s="24" t="s">
        <v>3224</v>
      </c>
      <c r="G212" s="85" t="s">
        <v>98</v>
      </c>
      <c r="H212" s="21" t="s">
        <v>1467</v>
      </c>
      <c r="I212" s="21" t="str">
        <f t="shared" si="7"/>
        <v>Validar</v>
      </c>
      <c r="J212" s="21"/>
      <c r="K212" s="21" t="s">
        <v>3225</v>
      </c>
      <c r="L212" s="21" t="s">
        <v>3226</v>
      </c>
      <c r="M212" s="21" t="s">
        <v>1482</v>
      </c>
      <c r="N212" s="21" t="s">
        <v>2179</v>
      </c>
      <c r="O212" s="21" t="s">
        <v>1471</v>
      </c>
      <c r="P212" s="24">
        <v>0</v>
      </c>
      <c r="Q212" s="24">
        <v>0</v>
      </c>
      <c r="R212" s="24" t="s">
        <v>3223</v>
      </c>
      <c r="S212" s="147" t="s">
        <v>3223</v>
      </c>
      <c r="T212" s="342"/>
    </row>
    <row r="213" spans="1:21" s="27" customFormat="1" ht="27" customHeight="1" x14ac:dyDescent="0.25">
      <c r="A213" s="75"/>
      <c r="B213" s="75">
        <v>27</v>
      </c>
      <c r="C213" s="24" t="s">
        <v>51</v>
      </c>
      <c r="D213" s="24" t="s">
        <v>234</v>
      </c>
      <c r="E213" s="24" t="s">
        <v>2458</v>
      </c>
      <c r="F213" s="24" t="s">
        <v>3247</v>
      </c>
      <c r="G213" s="85" t="s">
        <v>96</v>
      </c>
      <c r="H213" s="21" t="s">
        <v>1467</v>
      </c>
      <c r="I213" s="21" t="str">
        <f t="shared" si="7"/>
        <v>Validar</v>
      </c>
      <c r="J213" s="21"/>
      <c r="K213" s="21" t="s">
        <v>3248</v>
      </c>
      <c r="L213" s="21" t="s">
        <v>3249</v>
      </c>
      <c r="M213" s="21" t="s">
        <v>1482</v>
      </c>
      <c r="N213" s="21" t="s">
        <v>2179</v>
      </c>
      <c r="O213" s="21" t="s">
        <v>1471</v>
      </c>
      <c r="P213" s="24">
        <v>0</v>
      </c>
      <c r="Q213" s="24">
        <v>0</v>
      </c>
      <c r="R213" s="24" t="s">
        <v>3223</v>
      </c>
      <c r="S213" s="24" t="s">
        <v>3223</v>
      </c>
      <c r="T213" s="147"/>
    </row>
    <row r="214" spans="1:21" s="27" customFormat="1" ht="27" customHeight="1" x14ac:dyDescent="0.25">
      <c r="A214" s="75"/>
      <c r="B214" s="75">
        <v>4</v>
      </c>
      <c r="C214" s="24" t="s">
        <v>51</v>
      </c>
      <c r="D214" s="24" t="s">
        <v>224</v>
      </c>
      <c r="E214" s="24" t="s">
        <v>2458</v>
      </c>
      <c r="F214" s="24" t="s">
        <v>6737</v>
      </c>
      <c r="G214" s="85" t="s">
        <v>3331</v>
      </c>
      <c r="H214" s="21" t="s">
        <v>1467</v>
      </c>
      <c r="I214" s="21" t="str">
        <f t="shared" si="7"/>
        <v>Validar</v>
      </c>
      <c r="J214" s="21"/>
      <c r="K214" s="105" t="s">
        <v>6739</v>
      </c>
      <c r="L214" s="105" t="s">
        <v>6740</v>
      </c>
      <c r="M214" s="105"/>
      <c r="N214" s="21" t="s">
        <v>1482</v>
      </c>
      <c r="O214" s="21" t="s">
        <v>2179</v>
      </c>
      <c r="P214" s="21" t="s">
        <v>1471</v>
      </c>
      <c r="Q214" s="24">
        <v>0</v>
      </c>
      <c r="R214" s="24">
        <v>0</v>
      </c>
      <c r="S214" s="24" t="s">
        <v>3138</v>
      </c>
      <c r="T214" s="147" t="s">
        <v>3138</v>
      </c>
      <c r="U214" s="342"/>
    </row>
    <row r="215" spans="1:21" s="27" customFormat="1" ht="27" customHeight="1" x14ac:dyDescent="0.25">
      <c r="A215" s="75"/>
      <c r="B215" s="75">
        <v>12</v>
      </c>
      <c r="C215" s="24" t="s">
        <v>51</v>
      </c>
      <c r="D215" s="24" t="s">
        <v>224</v>
      </c>
      <c r="E215" s="24" t="s">
        <v>2458</v>
      </c>
      <c r="F215" s="24" t="s">
        <v>3673</v>
      </c>
      <c r="G215" s="85" t="s">
        <v>3331</v>
      </c>
      <c r="H215" s="21" t="s">
        <v>1467</v>
      </c>
      <c r="I215" s="21" t="str">
        <f t="shared" si="7"/>
        <v>Validar</v>
      </c>
      <c r="J215" s="21"/>
      <c r="K215" s="105" t="s">
        <v>6742</v>
      </c>
      <c r="L215" s="105" t="s">
        <v>6743</v>
      </c>
      <c r="M215" s="105" t="s">
        <v>6744</v>
      </c>
      <c r="N215" s="21" t="s">
        <v>1482</v>
      </c>
      <c r="O215" s="21" t="s">
        <v>2179</v>
      </c>
      <c r="P215" s="21" t="s">
        <v>1471</v>
      </c>
      <c r="Q215" s="24">
        <v>0</v>
      </c>
      <c r="R215" s="24">
        <v>0</v>
      </c>
      <c r="S215" s="24" t="s">
        <v>3138</v>
      </c>
      <c r="T215" s="147" t="s">
        <v>3138</v>
      </c>
      <c r="U215" s="342"/>
    </row>
    <row r="216" spans="1:21" s="27" customFormat="1" ht="27" customHeight="1" x14ac:dyDescent="0.25">
      <c r="A216" s="75"/>
      <c r="B216" s="75">
        <v>18</v>
      </c>
      <c r="C216" s="24" t="s">
        <v>51</v>
      </c>
      <c r="D216" s="24" t="s">
        <v>224</v>
      </c>
      <c r="E216" s="24" t="s">
        <v>2458</v>
      </c>
      <c r="F216" s="24" t="s">
        <v>6745</v>
      </c>
      <c r="G216" s="85" t="s">
        <v>3331</v>
      </c>
      <c r="H216" s="21" t="s">
        <v>1467</v>
      </c>
      <c r="I216" s="21" t="str">
        <f t="shared" si="7"/>
        <v>Validar</v>
      </c>
      <c r="J216" s="21"/>
      <c r="K216" s="105" t="s">
        <v>6747</v>
      </c>
      <c r="L216" s="105" t="s">
        <v>6748</v>
      </c>
      <c r="M216" s="105" t="s">
        <v>6744</v>
      </c>
      <c r="N216" s="21" t="s">
        <v>1482</v>
      </c>
      <c r="O216" s="21" t="s">
        <v>2179</v>
      </c>
      <c r="P216" s="21" t="s">
        <v>1471</v>
      </c>
      <c r="Q216" s="24">
        <v>0</v>
      </c>
      <c r="R216" s="24">
        <v>0</v>
      </c>
      <c r="S216" s="24" t="s">
        <v>3138</v>
      </c>
      <c r="T216" s="147" t="s">
        <v>3138</v>
      </c>
      <c r="U216" s="342"/>
    </row>
    <row r="217" spans="1:21" s="27" customFormat="1" ht="27" customHeight="1" x14ac:dyDescent="0.25">
      <c r="A217" s="75"/>
      <c r="B217" s="75">
        <v>4</v>
      </c>
      <c r="C217" s="24" t="s">
        <v>51</v>
      </c>
      <c r="D217" s="24" t="s">
        <v>218</v>
      </c>
      <c r="E217" s="24" t="s">
        <v>2458</v>
      </c>
      <c r="F217" s="24"/>
      <c r="G217" s="85" t="s">
        <v>151</v>
      </c>
      <c r="H217" s="21" t="s">
        <v>1467</v>
      </c>
      <c r="I217" s="21" t="str">
        <f t="shared" si="7"/>
        <v>Validar</v>
      </c>
      <c r="J217" s="21"/>
      <c r="K217" s="105" t="s">
        <v>3068</v>
      </c>
      <c r="L217" s="105" t="s">
        <v>2803</v>
      </c>
      <c r="M217" s="21" t="s">
        <v>1482</v>
      </c>
      <c r="N217" s="21" t="s">
        <v>1466</v>
      </c>
      <c r="O217" s="21" t="s">
        <v>1471</v>
      </c>
      <c r="P217" s="24">
        <v>0</v>
      </c>
      <c r="Q217" s="24">
        <v>0</v>
      </c>
      <c r="R217" s="73" t="s">
        <v>3069</v>
      </c>
      <c r="S217" s="24"/>
      <c r="T217" s="147"/>
    </row>
    <row r="218" spans="1:21" s="27" customFormat="1" ht="27" customHeight="1" x14ac:dyDescent="0.25">
      <c r="A218" s="75"/>
      <c r="B218" s="75">
        <v>80</v>
      </c>
      <c r="C218" s="24" t="s">
        <v>51</v>
      </c>
      <c r="D218" s="24" t="s">
        <v>216</v>
      </c>
      <c r="E218" s="24" t="s">
        <v>2458</v>
      </c>
      <c r="F218" s="24" t="s">
        <v>3054</v>
      </c>
      <c r="G218" s="85" t="s">
        <v>159</v>
      </c>
      <c r="H218" s="24" t="s">
        <v>1467</v>
      </c>
      <c r="I218" s="21" t="str">
        <f t="shared" si="7"/>
        <v>Validar</v>
      </c>
      <c r="J218" s="24"/>
      <c r="K218" s="24" t="s">
        <v>3055</v>
      </c>
      <c r="L218" s="24" t="s">
        <v>3057</v>
      </c>
      <c r="M218" s="24" t="s">
        <v>1482</v>
      </c>
      <c r="N218" s="24" t="s">
        <v>2179</v>
      </c>
      <c r="O218" s="24" t="s">
        <v>1471</v>
      </c>
      <c r="P218" s="24">
        <v>0</v>
      </c>
      <c r="Q218" s="24">
        <v>0</v>
      </c>
      <c r="R218" s="24" t="s">
        <v>2985</v>
      </c>
      <c r="S218" s="24" t="s">
        <v>3033</v>
      </c>
      <c r="T218" s="147"/>
    </row>
    <row r="219" spans="1:21" s="27" customFormat="1" ht="27" customHeight="1" x14ac:dyDescent="0.25">
      <c r="A219" s="75"/>
      <c r="B219" s="75">
        <v>4</v>
      </c>
      <c r="C219" s="24" t="s">
        <v>51</v>
      </c>
      <c r="D219" s="24" t="s">
        <v>212</v>
      </c>
      <c r="E219" s="24" t="s">
        <v>2458</v>
      </c>
      <c r="F219" s="24" t="s">
        <v>2188</v>
      </c>
      <c r="G219" s="85" t="s">
        <v>120</v>
      </c>
      <c r="H219" s="21" t="s">
        <v>1467</v>
      </c>
      <c r="I219" s="21" t="str">
        <f t="shared" si="7"/>
        <v>Validar</v>
      </c>
      <c r="J219" s="21"/>
      <c r="K219" s="21" t="s">
        <v>2927</v>
      </c>
      <c r="L219" s="21" t="s">
        <v>1482</v>
      </c>
      <c r="M219" s="21" t="s">
        <v>2179</v>
      </c>
      <c r="N219" s="21" t="s">
        <v>1471</v>
      </c>
      <c r="O219" s="24">
        <v>0</v>
      </c>
      <c r="P219" s="24">
        <v>0</v>
      </c>
      <c r="Q219" s="24"/>
      <c r="R219" s="24" t="s">
        <v>2926</v>
      </c>
      <c r="S219" s="24"/>
      <c r="T219" s="347"/>
    </row>
    <row r="220" spans="1:21" s="27" customFormat="1" ht="27" customHeight="1" x14ac:dyDescent="0.25">
      <c r="A220" s="75"/>
      <c r="B220" s="75">
        <v>4</v>
      </c>
      <c r="C220" s="24" t="s">
        <v>51</v>
      </c>
      <c r="D220" s="24" t="s">
        <v>208</v>
      </c>
      <c r="E220" s="24" t="s">
        <v>2458</v>
      </c>
      <c r="F220" s="24" t="s">
        <v>2188</v>
      </c>
      <c r="G220" s="85" t="s">
        <v>120</v>
      </c>
      <c r="H220" s="21" t="s">
        <v>1467</v>
      </c>
      <c r="I220" s="21" t="str">
        <f t="shared" si="7"/>
        <v>Validar</v>
      </c>
      <c r="J220" s="22" t="s">
        <v>1467</v>
      </c>
      <c r="K220" s="24" t="s">
        <v>2878</v>
      </c>
      <c r="L220" s="21" t="s">
        <v>1482</v>
      </c>
      <c r="M220" s="21" t="s">
        <v>2179</v>
      </c>
      <c r="N220" s="21" t="s">
        <v>1471</v>
      </c>
      <c r="O220" s="24">
        <v>0</v>
      </c>
      <c r="P220" s="24">
        <v>0</v>
      </c>
      <c r="Q220" s="24"/>
      <c r="R220" s="24" t="s">
        <v>2876</v>
      </c>
      <c r="S220" s="24"/>
      <c r="T220" s="347"/>
    </row>
    <row r="221" spans="1:21" s="27" customFormat="1" ht="27" customHeight="1" x14ac:dyDescent="0.25">
      <c r="A221" s="75"/>
      <c r="B221" s="75">
        <v>5</v>
      </c>
      <c r="C221" s="24" t="s">
        <v>51</v>
      </c>
      <c r="D221" s="24" t="s">
        <v>207</v>
      </c>
      <c r="E221" s="24" t="s">
        <v>2458</v>
      </c>
      <c r="F221" s="24"/>
      <c r="G221" s="85" t="s">
        <v>151</v>
      </c>
      <c r="H221" s="21" t="s">
        <v>1467</v>
      </c>
      <c r="I221" s="21" t="str">
        <f t="shared" si="7"/>
        <v>Validar</v>
      </c>
      <c r="J221" s="105"/>
      <c r="K221" s="21" t="s">
        <v>2868</v>
      </c>
      <c r="L221" s="21" t="s">
        <v>2869</v>
      </c>
      <c r="M221" s="21" t="s">
        <v>1482</v>
      </c>
      <c r="N221" s="21" t="s">
        <v>2179</v>
      </c>
      <c r="O221" s="21" t="s">
        <v>1471</v>
      </c>
      <c r="P221" s="24">
        <v>0</v>
      </c>
      <c r="Q221" s="24">
        <v>0</v>
      </c>
      <c r="R221" s="24" t="s">
        <v>2866</v>
      </c>
      <c r="S221" s="24" t="s">
        <v>2867</v>
      </c>
      <c r="T221" s="147"/>
    </row>
    <row r="222" spans="1:21" s="27" customFormat="1" ht="27" customHeight="1" x14ac:dyDescent="0.25">
      <c r="A222" s="75"/>
      <c r="B222" s="75">
        <v>4</v>
      </c>
      <c r="C222" s="24" t="s">
        <v>51</v>
      </c>
      <c r="D222" s="24" t="s">
        <v>206</v>
      </c>
      <c r="E222" s="24" t="s">
        <v>2458</v>
      </c>
      <c r="F222" s="24" t="s">
        <v>2188</v>
      </c>
      <c r="G222" s="85" t="s">
        <v>120</v>
      </c>
      <c r="H222" s="21" t="s">
        <v>1467</v>
      </c>
      <c r="I222" s="21" t="str">
        <f t="shared" si="7"/>
        <v>Validar</v>
      </c>
      <c r="J222" s="21"/>
      <c r="K222" s="21" t="s">
        <v>2865</v>
      </c>
      <c r="L222" s="21" t="s">
        <v>1482</v>
      </c>
      <c r="M222" s="21" t="s">
        <v>2179</v>
      </c>
      <c r="N222" s="21" t="s">
        <v>1471</v>
      </c>
      <c r="O222" s="24">
        <v>0</v>
      </c>
      <c r="P222" s="24">
        <v>0</v>
      </c>
      <c r="Q222" s="24" t="s">
        <v>2863</v>
      </c>
      <c r="R222" s="24" t="s">
        <v>2863</v>
      </c>
      <c r="S222" s="147"/>
    </row>
    <row r="223" spans="1:21" s="27" customFormat="1" ht="27" customHeight="1" x14ac:dyDescent="0.25">
      <c r="A223" s="75"/>
      <c r="B223" s="75">
        <v>4</v>
      </c>
      <c r="C223" s="24" t="s">
        <v>51</v>
      </c>
      <c r="D223" s="24" t="s">
        <v>204</v>
      </c>
      <c r="E223" s="24" t="s">
        <v>2458</v>
      </c>
      <c r="F223" s="24"/>
      <c r="G223" s="85" t="s">
        <v>151</v>
      </c>
      <c r="H223" s="24" t="s">
        <v>1467</v>
      </c>
      <c r="I223" s="21" t="str">
        <f t="shared" si="7"/>
        <v>Validar</v>
      </c>
      <c r="J223" s="21"/>
      <c r="K223" s="105" t="s">
        <v>2802</v>
      </c>
      <c r="L223" s="21" t="s">
        <v>2803</v>
      </c>
      <c r="M223" s="21" t="s">
        <v>1465</v>
      </c>
      <c r="N223" s="21" t="s">
        <v>1466</v>
      </c>
      <c r="O223" s="21" t="s">
        <v>1471</v>
      </c>
      <c r="P223" s="24">
        <v>0</v>
      </c>
      <c r="Q223" s="24">
        <v>0</v>
      </c>
      <c r="R223" s="24" t="s">
        <v>2801</v>
      </c>
      <c r="S223" s="147" t="s">
        <v>2801</v>
      </c>
      <c r="T223" s="342"/>
    </row>
    <row r="224" spans="1:21" s="27" customFormat="1" ht="27" customHeight="1" x14ac:dyDescent="0.25">
      <c r="A224" s="75"/>
      <c r="B224" s="75">
        <v>5</v>
      </c>
      <c r="C224" s="24" t="s">
        <v>51</v>
      </c>
      <c r="D224" s="24" t="s">
        <v>203</v>
      </c>
      <c r="E224" s="24" t="s">
        <v>2458</v>
      </c>
      <c r="F224" s="24" t="s">
        <v>2188</v>
      </c>
      <c r="G224" s="85" t="s">
        <v>120</v>
      </c>
      <c r="H224" s="21" t="s">
        <v>1467</v>
      </c>
      <c r="I224" s="21" t="str">
        <f t="shared" si="7"/>
        <v>Validar</v>
      </c>
      <c r="J224" s="21"/>
      <c r="K224" s="21" t="s">
        <v>2798</v>
      </c>
      <c r="L224" s="21" t="s">
        <v>1482</v>
      </c>
      <c r="M224" s="21" t="s">
        <v>2179</v>
      </c>
      <c r="N224" s="21" t="s">
        <v>1471</v>
      </c>
      <c r="O224" s="24">
        <v>0</v>
      </c>
      <c r="P224" s="24">
        <v>0</v>
      </c>
      <c r="Q224" s="24" t="s">
        <v>2796</v>
      </c>
      <c r="R224" s="24" t="s">
        <v>2797</v>
      </c>
      <c r="S224" s="147"/>
    </row>
    <row r="225" spans="1:20" s="27" customFormat="1" ht="27" customHeight="1" x14ac:dyDescent="0.25">
      <c r="A225" s="75"/>
      <c r="B225" s="75">
        <v>8</v>
      </c>
      <c r="C225" s="24" t="s">
        <v>51</v>
      </c>
      <c r="D225" s="24" t="s">
        <v>3643</v>
      </c>
      <c r="E225" s="24" t="s">
        <v>3653</v>
      </c>
      <c r="F225" s="24" t="s">
        <v>3644</v>
      </c>
      <c r="G225" s="85" t="s">
        <v>2380</v>
      </c>
      <c r="H225" s="24" t="s">
        <v>3653</v>
      </c>
      <c r="I225" s="21" t="str">
        <f t="shared" si="7"/>
        <v>Validar</v>
      </c>
      <c r="J225" s="21"/>
      <c r="K225" s="24" t="s">
        <v>3648</v>
      </c>
      <c r="L225" s="24" t="s">
        <v>3646</v>
      </c>
      <c r="M225" s="21" t="s">
        <v>1482</v>
      </c>
      <c r="N225" s="21" t="s">
        <v>1466</v>
      </c>
      <c r="O225" s="21" t="s">
        <v>1471</v>
      </c>
      <c r="P225" s="24">
        <v>0</v>
      </c>
      <c r="Q225" s="24">
        <v>0</v>
      </c>
      <c r="R225" s="24"/>
      <c r="S225" s="147" t="s">
        <v>3647</v>
      </c>
      <c r="T225" s="342"/>
    </row>
    <row r="226" spans="1:20" s="27" customFormat="1" ht="24" customHeight="1" x14ac:dyDescent="0.25">
      <c r="A226" s="75"/>
      <c r="B226" s="75">
        <v>3</v>
      </c>
      <c r="C226" s="24" t="s">
        <v>51</v>
      </c>
      <c r="D226" s="24" t="s">
        <v>132</v>
      </c>
      <c r="E226" s="24" t="s">
        <v>2238</v>
      </c>
      <c r="F226" s="24"/>
      <c r="G226" s="85" t="s">
        <v>131</v>
      </c>
      <c r="H226" s="24" t="s">
        <v>2238</v>
      </c>
      <c r="I226" s="21" t="str">
        <f t="shared" si="7"/>
        <v>Validar</v>
      </c>
      <c r="J226" s="21"/>
      <c r="K226" s="21" t="s">
        <v>2246</v>
      </c>
      <c r="L226" s="21" t="s">
        <v>1465</v>
      </c>
      <c r="M226" s="21" t="s">
        <v>1466</v>
      </c>
      <c r="N226" s="21" t="s">
        <v>1471</v>
      </c>
      <c r="O226" s="24">
        <v>0</v>
      </c>
      <c r="P226" s="24">
        <v>0</v>
      </c>
      <c r="Q226" s="24" t="s">
        <v>2235</v>
      </c>
      <c r="R226" s="24" t="s">
        <v>2235</v>
      </c>
      <c r="S226" s="147"/>
    </row>
    <row r="227" spans="1:20" s="27" customFormat="1" ht="24" customHeight="1" x14ac:dyDescent="0.25">
      <c r="A227" s="75"/>
      <c r="B227" s="75">
        <v>4</v>
      </c>
      <c r="C227" s="24" t="s">
        <v>51</v>
      </c>
      <c r="D227" s="24" t="s">
        <v>130</v>
      </c>
      <c r="E227" s="24" t="s">
        <v>2238</v>
      </c>
      <c r="F227" s="24"/>
      <c r="G227" s="85" t="s">
        <v>131</v>
      </c>
      <c r="H227" s="24" t="s">
        <v>2238</v>
      </c>
      <c r="I227" s="21" t="str">
        <f t="shared" si="7"/>
        <v>Validar</v>
      </c>
      <c r="J227" s="21"/>
      <c r="K227" s="21" t="s">
        <v>2236</v>
      </c>
      <c r="L227" s="21" t="s">
        <v>1465</v>
      </c>
      <c r="M227" s="21" t="s">
        <v>1466</v>
      </c>
      <c r="N227" s="21" t="s">
        <v>1460</v>
      </c>
      <c r="O227" s="24">
        <v>1</v>
      </c>
      <c r="P227" s="24">
        <v>0</v>
      </c>
      <c r="Q227" s="24" t="s">
        <v>2235</v>
      </c>
      <c r="R227" s="24" t="s">
        <v>2235</v>
      </c>
      <c r="S227" s="147"/>
    </row>
    <row r="228" spans="1:20" s="27" customFormat="1" ht="24" customHeight="1" x14ac:dyDescent="0.25">
      <c r="A228" s="75"/>
      <c r="B228" s="75">
        <v>6</v>
      </c>
      <c r="C228" s="24" t="s">
        <v>51</v>
      </c>
      <c r="D228" s="24" t="s">
        <v>207</v>
      </c>
      <c r="E228" s="24" t="s">
        <v>2458</v>
      </c>
      <c r="F228" s="24"/>
      <c r="G228" s="85" t="s">
        <v>131</v>
      </c>
      <c r="H228" s="21" t="s">
        <v>2238</v>
      </c>
      <c r="I228" s="21" t="str">
        <f t="shared" si="7"/>
        <v>Validar</v>
      </c>
      <c r="J228" s="105"/>
      <c r="K228" s="21" t="s">
        <v>2868</v>
      </c>
      <c r="L228" s="21" t="s">
        <v>2869</v>
      </c>
      <c r="M228" s="21" t="s">
        <v>1482</v>
      </c>
      <c r="N228" s="21" t="s">
        <v>2179</v>
      </c>
      <c r="O228" s="21" t="s">
        <v>1471</v>
      </c>
      <c r="P228" s="24">
        <v>0</v>
      </c>
      <c r="Q228" s="24">
        <v>0</v>
      </c>
      <c r="R228" s="24" t="s">
        <v>2866</v>
      </c>
      <c r="S228" s="147" t="s">
        <v>2867</v>
      </c>
      <c r="T228" s="342"/>
    </row>
    <row r="229" spans="1:20" s="27" customFormat="1" ht="24" customHeight="1" x14ac:dyDescent="0.25">
      <c r="A229" s="75"/>
      <c r="B229" s="75">
        <v>5</v>
      </c>
      <c r="C229" s="24" t="s">
        <v>51</v>
      </c>
      <c r="D229" s="24" t="s">
        <v>132</v>
      </c>
      <c r="E229" s="24" t="s">
        <v>2239</v>
      </c>
      <c r="F229" s="24"/>
      <c r="G229" s="85" t="s">
        <v>131</v>
      </c>
      <c r="H229" s="24" t="s">
        <v>2239</v>
      </c>
      <c r="I229" s="21" t="str">
        <f t="shared" si="7"/>
        <v>Validar</v>
      </c>
      <c r="J229" s="21"/>
      <c r="K229" s="21" t="s">
        <v>2246</v>
      </c>
      <c r="L229" s="21" t="s">
        <v>1465</v>
      </c>
      <c r="M229" s="21" t="s">
        <v>1466</v>
      </c>
      <c r="N229" s="21" t="s">
        <v>1471</v>
      </c>
      <c r="O229" s="24">
        <v>0</v>
      </c>
      <c r="P229" s="24">
        <v>0</v>
      </c>
      <c r="Q229" s="24" t="s">
        <v>2235</v>
      </c>
      <c r="R229" s="24" t="s">
        <v>2235</v>
      </c>
      <c r="S229" s="147"/>
    </row>
    <row r="230" spans="1:20" s="27" customFormat="1" ht="24" customHeight="1" x14ac:dyDescent="0.25">
      <c r="A230" s="75"/>
      <c r="B230" s="75">
        <v>6</v>
      </c>
      <c r="C230" s="24" t="s">
        <v>51</v>
      </c>
      <c r="D230" s="24" t="s">
        <v>130</v>
      </c>
      <c r="E230" s="24" t="s">
        <v>2239</v>
      </c>
      <c r="F230" s="24"/>
      <c r="G230" s="85" t="s">
        <v>131</v>
      </c>
      <c r="H230" s="24" t="s">
        <v>2239</v>
      </c>
      <c r="I230" s="21" t="str">
        <f t="shared" si="7"/>
        <v>Validar</v>
      </c>
      <c r="J230" s="21"/>
      <c r="K230" s="21" t="s">
        <v>2236</v>
      </c>
      <c r="L230" s="21" t="s">
        <v>1465</v>
      </c>
      <c r="M230" s="21" t="s">
        <v>1466</v>
      </c>
      <c r="N230" s="21" t="s">
        <v>1460</v>
      </c>
      <c r="O230" s="24">
        <v>1</v>
      </c>
      <c r="P230" s="24">
        <v>0</v>
      </c>
      <c r="Q230" s="24" t="s">
        <v>2235</v>
      </c>
      <c r="R230" s="24" t="s">
        <v>2235</v>
      </c>
      <c r="S230" s="147"/>
    </row>
    <row r="231" spans="1:20" s="27" customFormat="1" ht="24" customHeight="1" x14ac:dyDescent="0.25">
      <c r="A231" s="75"/>
      <c r="B231" s="75">
        <v>14</v>
      </c>
      <c r="C231" s="24" t="s">
        <v>51</v>
      </c>
      <c r="D231" s="24" t="s">
        <v>207</v>
      </c>
      <c r="E231" s="24" t="s">
        <v>2872</v>
      </c>
      <c r="F231" s="24"/>
      <c r="G231" s="85" t="s">
        <v>131</v>
      </c>
      <c r="H231" s="21" t="s">
        <v>2239</v>
      </c>
      <c r="I231" s="21" t="str">
        <f t="shared" ref="I231:I252" si="8">IFERROR(IF(FIND(H231,K231)&gt;0,"Validar","Apagar"),"Apagar")</f>
        <v>Validar</v>
      </c>
      <c r="J231" s="105"/>
      <c r="K231" s="21" t="s">
        <v>2868</v>
      </c>
      <c r="L231" s="21" t="s">
        <v>2869</v>
      </c>
      <c r="M231" s="21" t="s">
        <v>1482</v>
      </c>
      <c r="N231" s="21" t="s">
        <v>2179</v>
      </c>
      <c r="O231" s="21" t="s">
        <v>1471</v>
      </c>
      <c r="P231" s="24">
        <v>0</v>
      </c>
      <c r="Q231" s="24">
        <v>0</v>
      </c>
      <c r="R231" s="24" t="s">
        <v>2866</v>
      </c>
      <c r="S231" s="147" t="s">
        <v>2867</v>
      </c>
      <c r="T231" s="342"/>
    </row>
    <row r="232" spans="1:20" s="27" customFormat="1" ht="24" customHeight="1" x14ac:dyDescent="0.25">
      <c r="A232" s="75"/>
      <c r="B232" s="75">
        <v>6</v>
      </c>
      <c r="C232" s="24" t="s">
        <v>51</v>
      </c>
      <c r="D232" s="24" t="s">
        <v>3643</v>
      </c>
      <c r="E232" s="24" t="s">
        <v>3651</v>
      </c>
      <c r="F232" s="24" t="s">
        <v>3644</v>
      </c>
      <c r="G232" s="85" t="s">
        <v>2380</v>
      </c>
      <c r="H232" s="24" t="s">
        <v>3651</v>
      </c>
      <c r="I232" s="21" t="str">
        <f t="shared" si="8"/>
        <v>Validar</v>
      </c>
      <c r="J232" s="21"/>
      <c r="K232" s="24" t="s">
        <v>3648</v>
      </c>
      <c r="L232" s="24" t="s">
        <v>3646</v>
      </c>
      <c r="M232" s="21" t="s">
        <v>1482</v>
      </c>
      <c r="N232" s="21" t="s">
        <v>1466</v>
      </c>
      <c r="O232" s="21" t="s">
        <v>1471</v>
      </c>
      <c r="P232" s="24">
        <v>0</v>
      </c>
      <c r="Q232" s="24">
        <v>0</v>
      </c>
      <c r="R232" s="24"/>
      <c r="S232" s="147" t="s">
        <v>3647</v>
      </c>
      <c r="T232" s="342"/>
    </row>
    <row r="233" spans="1:20" s="27" customFormat="1" ht="24" customHeight="1" x14ac:dyDescent="0.25">
      <c r="A233" s="75"/>
      <c r="B233" s="75">
        <v>40</v>
      </c>
      <c r="C233" s="24" t="s">
        <v>51</v>
      </c>
      <c r="D233" s="24" t="s">
        <v>3643</v>
      </c>
      <c r="E233" s="24" t="s">
        <v>3651</v>
      </c>
      <c r="F233" s="24" t="s">
        <v>3673</v>
      </c>
      <c r="G233" s="85" t="s">
        <v>2382</v>
      </c>
      <c r="H233" s="21" t="s">
        <v>3651</v>
      </c>
      <c r="I233" s="21" t="str">
        <f t="shared" si="8"/>
        <v>Validar</v>
      </c>
      <c r="J233" s="21"/>
      <c r="K233" s="21" t="s">
        <v>3676</v>
      </c>
      <c r="L233" s="21" t="s">
        <v>3675</v>
      </c>
      <c r="M233" s="21" t="s">
        <v>1482</v>
      </c>
      <c r="N233" s="21" t="s">
        <v>1466</v>
      </c>
      <c r="O233" s="21" t="s">
        <v>1471</v>
      </c>
      <c r="P233" s="24">
        <v>0</v>
      </c>
      <c r="Q233" s="24">
        <v>0</v>
      </c>
      <c r="R233" s="24"/>
      <c r="S233" s="147" t="s">
        <v>3647</v>
      </c>
      <c r="T233" s="342"/>
    </row>
    <row r="234" spans="1:20" s="27" customFormat="1" ht="24" customHeight="1" x14ac:dyDescent="0.25">
      <c r="A234" s="75"/>
      <c r="B234" s="75">
        <v>79</v>
      </c>
      <c r="C234" s="24" t="s">
        <v>51</v>
      </c>
      <c r="D234" s="24" t="s">
        <v>3643</v>
      </c>
      <c r="E234" s="24" t="s">
        <v>3651</v>
      </c>
      <c r="F234" s="24" t="s">
        <v>3684</v>
      </c>
      <c r="G234" s="85" t="s">
        <v>2382</v>
      </c>
      <c r="H234" s="24" t="s">
        <v>3651</v>
      </c>
      <c r="I234" s="21" t="str">
        <f t="shared" si="8"/>
        <v>Validar</v>
      </c>
      <c r="J234" s="21"/>
      <c r="K234" s="21" t="s">
        <v>3685</v>
      </c>
      <c r="L234" s="21" t="s">
        <v>3686</v>
      </c>
      <c r="M234" s="21" t="s">
        <v>1482</v>
      </c>
      <c r="N234" s="21" t="s">
        <v>1466</v>
      </c>
      <c r="O234" s="21" t="s">
        <v>1471</v>
      </c>
      <c r="P234" s="24">
        <v>0</v>
      </c>
      <c r="Q234" s="24">
        <v>0</v>
      </c>
      <c r="R234" s="24"/>
      <c r="S234" s="147" t="s">
        <v>3647</v>
      </c>
      <c r="T234" s="342"/>
    </row>
    <row r="235" spans="1:20" s="27" customFormat="1" ht="27" customHeight="1" x14ac:dyDescent="0.25">
      <c r="A235" s="75"/>
      <c r="B235" s="75">
        <v>5</v>
      </c>
      <c r="C235" s="24" t="s">
        <v>51</v>
      </c>
      <c r="D235" s="24" t="s">
        <v>255</v>
      </c>
      <c r="E235" s="24" t="s">
        <v>2037</v>
      </c>
      <c r="F235" s="24" t="s">
        <v>1468</v>
      </c>
      <c r="G235" s="85" t="s">
        <v>605</v>
      </c>
      <c r="H235" s="24" t="s">
        <v>2037</v>
      </c>
      <c r="I235" s="21" t="str">
        <f t="shared" si="8"/>
        <v>Validar</v>
      </c>
      <c r="J235" s="21"/>
      <c r="K235" s="24" t="s">
        <v>3432</v>
      </c>
      <c r="L235" s="24"/>
      <c r="M235" s="21" t="s">
        <v>1465</v>
      </c>
      <c r="N235" s="21" t="s">
        <v>1466</v>
      </c>
      <c r="O235" s="21" t="s">
        <v>1471</v>
      </c>
      <c r="P235" s="24">
        <v>0</v>
      </c>
      <c r="Q235" s="24">
        <v>0</v>
      </c>
      <c r="R235" s="24" t="s">
        <v>3429</v>
      </c>
      <c r="S235" s="147" t="s">
        <v>3430</v>
      </c>
      <c r="T235" s="342"/>
    </row>
    <row r="236" spans="1:20" s="27" customFormat="1" ht="24" customHeight="1" x14ac:dyDescent="0.25">
      <c r="A236" s="75"/>
      <c r="B236" s="75">
        <v>3</v>
      </c>
      <c r="C236" s="24" t="s">
        <v>51</v>
      </c>
      <c r="D236" s="24" t="s">
        <v>105</v>
      </c>
      <c r="E236" s="24" t="s">
        <v>2037</v>
      </c>
      <c r="F236" s="24"/>
      <c r="G236" s="85" t="s">
        <v>605</v>
      </c>
      <c r="H236" s="24" t="s">
        <v>2037</v>
      </c>
      <c r="I236" s="21" t="str">
        <f t="shared" si="8"/>
        <v>Validar</v>
      </c>
      <c r="J236" s="21"/>
      <c r="K236" s="24" t="s">
        <v>2032</v>
      </c>
      <c r="L236" s="24" t="s">
        <v>2033</v>
      </c>
      <c r="M236" s="21" t="s">
        <v>1465</v>
      </c>
      <c r="N236" s="21" t="s">
        <v>1466</v>
      </c>
      <c r="O236" s="21" t="s">
        <v>1460</v>
      </c>
      <c r="P236" s="24">
        <v>1</v>
      </c>
      <c r="Q236" s="24">
        <v>0</v>
      </c>
      <c r="R236" s="24" t="s">
        <v>2034</v>
      </c>
      <c r="S236" s="147" t="s">
        <v>2035</v>
      </c>
      <c r="T236" s="342"/>
    </row>
    <row r="237" spans="1:20" s="27" customFormat="1" ht="24" customHeight="1" x14ac:dyDescent="0.25">
      <c r="A237" s="75"/>
      <c r="B237" s="75">
        <v>13</v>
      </c>
      <c r="C237" s="24" t="s">
        <v>51</v>
      </c>
      <c r="D237" s="24" t="s">
        <v>207</v>
      </c>
      <c r="E237" s="24" t="s">
        <v>2872</v>
      </c>
      <c r="F237" s="24"/>
      <c r="G237" s="85" t="s">
        <v>284</v>
      </c>
      <c r="H237" s="21" t="s">
        <v>2873</v>
      </c>
      <c r="I237" s="21" t="str">
        <f t="shared" si="8"/>
        <v>Validar</v>
      </c>
      <c r="J237" s="105"/>
      <c r="K237" s="21" t="s">
        <v>2868</v>
      </c>
      <c r="L237" s="21" t="s">
        <v>2869</v>
      </c>
      <c r="M237" s="21" t="s">
        <v>1482</v>
      </c>
      <c r="N237" s="21" t="s">
        <v>2179</v>
      </c>
      <c r="O237" s="21" t="s">
        <v>1471</v>
      </c>
      <c r="P237" s="24">
        <v>0</v>
      </c>
      <c r="Q237" s="24">
        <v>0</v>
      </c>
      <c r="R237" s="24" t="s">
        <v>2866</v>
      </c>
      <c r="S237" s="147" t="s">
        <v>2867</v>
      </c>
      <c r="T237" s="342"/>
    </row>
    <row r="238" spans="1:20" s="27" customFormat="1" ht="24" customHeight="1" x14ac:dyDescent="0.25">
      <c r="A238" s="75"/>
      <c r="B238" s="75">
        <v>3</v>
      </c>
      <c r="C238" s="24" t="s">
        <v>51</v>
      </c>
      <c r="D238" s="24" t="s">
        <v>268</v>
      </c>
      <c r="E238" s="24" t="s">
        <v>3707</v>
      </c>
      <c r="F238" s="24"/>
      <c r="G238" s="85" t="s">
        <v>558</v>
      </c>
      <c r="H238" s="21" t="s">
        <v>3707</v>
      </c>
      <c r="I238" s="21" t="str">
        <f t="shared" si="8"/>
        <v>Validar</v>
      </c>
      <c r="J238" s="21"/>
      <c r="K238" s="106" t="s">
        <v>6983</v>
      </c>
      <c r="L238" s="106"/>
      <c r="M238" s="21" t="s">
        <v>1465</v>
      </c>
      <c r="N238" s="21" t="s">
        <v>3708</v>
      </c>
      <c r="O238" s="21" t="s">
        <v>1471</v>
      </c>
      <c r="P238" s="24">
        <v>0</v>
      </c>
      <c r="Q238" s="24">
        <v>0</v>
      </c>
      <c r="R238" s="24" t="s">
        <v>3704</v>
      </c>
      <c r="S238" s="147" t="s">
        <v>3705</v>
      </c>
      <c r="T238" s="342"/>
    </row>
    <row r="239" spans="1:20" s="27" customFormat="1" ht="24" customHeight="1" x14ac:dyDescent="0.25">
      <c r="A239" s="75"/>
      <c r="B239" s="75">
        <v>17</v>
      </c>
      <c r="C239" s="24" t="s">
        <v>51</v>
      </c>
      <c r="D239" s="24" t="s">
        <v>268</v>
      </c>
      <c r="E239" s="24" t="s">
        <v>3707</v>
      </c>
      <c r="F239" s="24"/>
      <c r="G239" s="85" t="s">
        <v>578</v>
      </c>
      <c r="H239" s="24" t="s">
        <v>3707</v>
      </c>
      <c r="I239" s="21" t="str">
        <f t="shared" si="8"/>
        <v>Validar</v>
      </c>
      <c r="J239" s="21"/>
      <c r="K239" s="106" t="s">
        <v>6983</v>
      </c>
      <c r="L239" s="106" t="s">
        <v>3712</v>
      </c>
      <c r="M239" s="21" t="s">
        <v>1465</v>
      </c>
      <c r="N239" s="21" t="s">
        <v>3708</v>
      </c>
      <c r="O239" s="21" t="s">
        <v>1471</v>
      </c>
      <c r="P239" s="24">
        <v>0</v>
      </c>
      <c r="Q239" s="24">
        <v>0</v>
      </c>
      <c r="R239" s="24" t="s">
        <v>3704</v>
      </c>
      <c r="S239" s="147" t="s">
        <v>3705</v>
      </c>
      <c r="T239" s="342"/>
    </row>
    <row r="240" spans="1:20" s="27" customFormat="1" ht="24" customHeight="1" x14ac:dyDescent="0.25">
      <c r="A240" s="75"/>
      <c r="B240" s="75">
        <v>30</v>
      </c>
      <c r="C240" s="24" t="s">
        <v>51</v>
      </c>
      <c r="D240" s="24" t="s">
        <v>268</v>
      </c>
      <c r="E240" s="24" t="s">
        <v>3707</v>
      </c>
      <c r="F240" s="24"/>
      <c r="G240" s="85" t="s">
        <v>562</v>
      </c>
      <c r="H240" s="24" t="s">
        <v>3707</v>
      </c>
      <c r="I240" s="21" t="str">
        <f t="shared" si="8"/>
        <v>Validar</v>
      </c>
      <c r="J240" s="21"/>
      <c r="K240" s="106" t="s">
        <v>6984</v>
      </c>
      <c r="L240" s="106"/>
      <c r="M240" s="21" t="s">
        <v>1465</v>
      </c>
      <c r="N240" s="21" t="s">
        <v>3708</v>
      </c>
      <c r="O240" s="21" t="s">
        <v>1471</v>
      </c>
      <c r="P240" s="24">
        <v>0</v>
      </c>
      <c r="Q240" s="24">
        <v>0</v>
      </c>
      <c r="R240" s="24" t="s">
        <v>3704</v>
      </c>
      <c r="S240" s="147" t="s">
        <v>3705</v>
      </c>
      <c r="T240" s="342"/>
    </row>
    <row r="241" spans="1:20" s="27" customFormat="1" ht="24" customHeight="1" x14ac:dyDescent="0.25">
      <c r="A241" s="75"/>
      <c r="B241" s="75">
        <v>43</v>
      </c>
      <c r="C241" s="24" t="s">
        <v>51</v>
      </c>
      <c r="D241" s="24" t="s">
        <v>268</v>
      </c>
      <c r="E241" s="24" t="s">
        <v>3707</v>
      </c>
      <c r="F241" s="24"/>
      <c r="G241" s="85" t="s">
        <v>582</v>
      </c>
      <c r="H241" s="24" t="s">
        <v>3707</v>
      </c>
      <c r="I241" s="21" t="str">
        <f t="shared" si="8"/>
        <v>Validar</v>
      </c>
      <c r="J241" s="21"/>
      <c r="K241" s="105" t="s">
        <v>6985</v>
      </c>
      <c r="L241" s="106"/>
      <c r="M241" s="21" t="s">
        <v>1465</v>
      </c>
      <c r="N241" s="21" t="s">
        <v>3708</v>
      </c>
      <c r="O241" s="21" t="s">
        <v>1471</v>
      </c>
      <c r="P241" s="24">
        <v>0</v>
      </c>
      <c r="Q241" s="24">
        <v>0</v>
      </c>
      <c r="R241" s="24" t="s">
        <v>3704</v>
      </c>
      <c r="S241" s="147" t="s">
        <v>3705</v>
      </c>
      <c r="T241" s="342"/>
    </row>
    <row r="242" spans="1:20" s="27" customFormat="1" ht="27" customHeight="1" x14ac:dyDescent="0.25">
      <c r="A242" s="75"/>
      <c r="B242" s="75">
        <v>3</v>
      </c>
      <c r="C242" s="24" t="s">
        <v>51</v>
      </c>
      <c r="D242" s="24" t="s">
        <v>174</v>
      </c>
      <c r="E242" s="24" t="s">
        <v>2548</v>
      </c>
      <c r="F242" s="24"/>
      <c r="G242" s="85" t="s">
        <v>171</v>
      </c>
      <c r="H242" s="24" t="s">
        <v>2548</v>
      </c>
      <c r="I242" s="21" t="str">
        <f t="shared" si="8"/>
        <v>Validar</v>
      </c>
      <c r="J242" s="21"/>
      <c r="K242" s="21" t="s">
        <v>2556</v>
      </c>
      <c r="L242" s="21" t="s">
        <v>1465</v>
      </c>
      <c r="M242" s="21" t="s">
        <v>1470</v>
      </c>
      <c r="N242" s="21" t="s">
        <v>1471</v>
      </c>
      <c r="O242" s="24">
        <v>0</v>
      </c>
      <c r="P242" s="24">
        <v>0</v>
      </c>
      <c r="Q242" s="24" t="s">
        <v>2547</v>
      </c>
      <c r="R242" s="24" t="s">
        <v>2547</v>
      </c>
      <c r="S242" s="147"/>
    </row>
    <row r="243" spans="1:20" s="27" customFormat="1" ht="27" customHeight="1" x14ac:dyDescent="0.25">
      <c r="A243" s="75"/>
      <c r="B243" s="75">
        <v>2</v>
      </c>
      <c r="C243" s="24" t="s">
        <v>51</v>
      </c>
      <c r="D243" s="24" t="s">
        <v>173</v>
      </c>
      <c r="E243" s="24" t="s">
        <v>2548</v>
      </c>
      <c r="F243" s="24"/>
      <c r="G243" s="85" t="s">
        <v>170</v>
      </c>
      <c r="H243" s="24" t="s">
        <v>2548</v>
      </c>
      <c r="I243" s="21" t="str">
        <f t="shared" si="8"/>
        <v>Validar</v>
      </c>
      <c r="J243" s="21"/>
      <c r="K243" s="24" t="s">
        <v>2555</v>
      </c>
      <c r="L243" s="21" t="s">
        <v>1465</v>
      </c>
      <c r="M243" s="21" t="s">
        <v>1470</v>
      </c>
      <c r="N243" s="21" t="s">
        <v>1471</v>
      </c>
      <c r="O243" s="24">
        <v>0</v>
      </c>
      <c r="P243" s="24">
        <v>0</v>
      </c>
      <c r="Q243" s="24" t="s">
        <v>2547</v>
      </c>
      <c r="R243" s="24" t="s">
        <v>2547</v>
      </c>
      <c r="S243" s="147"/>
    </row>
    <row r="244" spans="1:20" s="27" customFormat="1" ht="27" customHeight="1" x14ac:dyDescent="0.25">
      <c r="A244" s="75"/>
      <c r="B244" s="75">
        <v>2</v>
      </c>
      <c r="C244" s="24" t="s">
        <v>51</v>
      </c>
      <c r="D244" s="24" t="s">
        <v>172</v>
      </c>
      <c r="E244" s="24" t="s">
        <v>2548</v>
      </c>
      <c r="F244" s="24"/>
      <c r="G244" s="94" t="s">
        <v>171</v>
      </c>
      <c r="H244" s="21" t="s">
        <v>2548</v>
      </c>
      <c r="I244" s="21" t="str">
        <f t="shared" si="8"/>
        <v>Validar</v>
      </c>
      <c r="J244" s="21"/>
      <c r="K244" s="21" t="s">
        <v>2554</v>
      </c>
      <c r="L244" s="21" t="s">
        <v>1465</v>
      </c>
      <c r="M244" s="21" t="s">
        <v>1470</v>
      </c>
      <c r="N244" s="21" t="s">
        <v>1471</v>
      </c>
      <c r="O244" s="24">
        <v>0</v>
      </c>
      <c r="P244" s="24">
        <v>0</v>
      </c>
      <c r="Q244" s="24" t="s">
        <v>2547</v>
      </c>
      <c r="R244" s="24" t="s">
        <v>2547</v>
      </c>
      <c r="S244" s="147"/>
    </row>
    <row r="245" spans="1:20" s="27" customFormat="1" ht="27" customHeight="1" x14ac:dyDescent="0.25">
      <c r="A245" s="75"/>
      <c r="B245" s="75">
        <v>11</v>
      </c>
      <c r="C245" s="24" t="s">
        <v>51</v>
      </c>
      <c r="D245" s="24" t="s">
        <v>170</v>
      </c>
      <c r="E245" s="24" t="s">
        <v>2548</v>
      </c>
      <c r="F245" s="24"/>
      <c r="G245" s="85" t="s">
        <v>171</v>
      </c>
      <c r="H245" s="24" t="s">
        <v>2548</v>
      </c>
      <c r="I245" s="21" t="str">
        <f t="shared" si="8"/>
        <v>Validar</v>
      </c>
      <c r="J245" s="21"/>
      <c r="K245" s="21" t="s">
        <v>2552</v>
      </c>
      <c r="L245" s="21" t="s">
        <v>1465</v>
      </c>
      <c r="M245" s="21" t="s">
        <v>1470</v>
      </c>
      <c r="N245" s="21" t="s">
        <v>1460</v>
      </c>
      <c r="O245" s="24">
        <v>1</v>
      </c>
      <c r="P245" s="24">
        <v>0</v>
      </c>
      <c r="Q245" s="24" t="s">
        <v>2547</v>
      </c>
      <c r="R245" s="24" t="s">
        <v>2547</v>
      </c>
      <c r="S245" s="147" t="s">
        <v>1610</v>
      </c>
    </row>
    <row r="246" spans="1:20" s="27" customFormat="1" ht="39" customHeight="1" x14ac:dyDescent="0.25">
      <c r="A246" s="75"/>
      <c r="B246" s="75">
        <v>4</v>
      </c>
      <c r="C246" s="24" t="s">
        <v>51</v>
      </c>
      <c r="D246" s="24" t="s">
        <v>260</v>
      </c>
      <c r="E246" s="24" t="s">
        <v>2024</v>
      </c>
      <c r="F246" s="24" t="s">
        <v>3490</v>
      </c>
      <c r="G246" s="85" t="s">
        <v>300</v>
      </c>
      <c r="H246" s="21" t="s">
        <v>2024</v>
      </c>
      <c r="I246" s="21" t="str">
        <f t="shared" si="8"/>
        <v>Validar</v>
      </c>
      <c r="J246" s="105"/>
      <c r="K246" s="106" t="s">
        <v>3491</v>
      </c>
      <c r="L246" s="106" t="s">
        <v>3494</v>
      </c>
      <c r="M246" s="21" t="s">
        <v>1482</v>
      </c>
      <c r="N246" s="21" t="s">
        <v>1470</v>
      </c>
      <c r="O246" s="21" t="s">
        <v>1460</v>
      </c>
      <c r="P246" s="24">
        <v>1</v>
      </c>
      <c r="Q246" s="24">
        <v>0</v>
      </c>
      <c r="R246" s="24" t="s">
        <v>3429</v>
      </c>
      <c r="S246" s="24" t="s">
        <v>3492</v>
      </c>
      <c r="T246" s="147"/>
    </row>
    <row r="247" spans="1:20" s="27" customFormat="1" ht="39" customHeight="1" x14ac:dyDescent="0.25">
      <c r="A247" s="75"/>
      <c r="B247" s="75">
        <v>2</v>
      </c>
      <c r="C247" s="24" t="s">
        <v>51</v>
      </c>
      <c r="D247" s="24" t="s">
        <v>230</v>
      </c>
      <c r="E247" s="24" t="s">
        <v>2024</v>
      </c>
      <c r="F247" s="24"/>
      <c r="G247" s="85" t="s">
        <v>104</v>
      </c>
      <c r="H247" s="24" t="s">
        <v>2024</v>
      </c>
      <c r="I247" s="21" t="str">
        <f t="shared" si="8"/>
        <v>Validar</v>
      </c>
      <c r="J247" s="21"/>
      <c r="K247" s="21" t="s">
        <v>3195</v>
      </c>
      <c r="L247" s="21" t="s">
        <v>1482</v>
      </c>
      <c r="M247" s="21" t="s">
        <v>1470</v>
      </c>
      <c r="N247" s="21" t="s">
        <v>1471</v>
      </c>
      <c r="O247" s="24">
        <v>0</v>
      </c>
      <c r="P247" s="24">
        <v>0</v>
      </c>
      <c r="Q247" s="24"/>
      <c r="R247" s="24" t="s">
        <v>3185</v>
      </c>
      <c r="S247" s="24"/>
      <c r="T247" s="347"/>
    </row>
    <row r="248" spans="1:20" s="27" customFormat="1" ht="39" customHeight="1" x14ac:dyDescent="0.25">
      <c r="A248" s="75"/>
      <c r="B248" s="75">
        <v>7</v>
      </c>
      <c r="C248" s="24" t="s">
        <v>51</v>
      </c>
      <c r="D248" s="24" t="s">
        <v>165</v>
      </c>
      <c r="E248" s="24" t="s">
        <v>2024</v>
      </c>
      <c r="F248" s="24"/>
      <c r="G248" s="85" t="s">
        <v>104</v>
      </c>
      <c r="H248" s="24" t="s">
        <v>2024</v>
      </c>
      <c r="I248" s="21" t="str">
        <f t="shared" si="8"/>
        <v>Validar</v>
      </c>
      <c r="J248" s="21"/>
      <c r="K248" s="21" t="s">
        <v>2481</v>
      </c>
      <c r="L248" s="21" t="s">
        <v>1482</v>
      </c>
      <c r="M248" s="21" t="s">
        <v>1470</v>
      </c>
      <c r="N248" s="21" t="s">
        <v>1471</v>
      </c>
      <c r="O248" s="24">
        <v>0</v>
      </c>
      <c r="P248" s="24">
        <v>0</v>
      </c>
      <c r="Q248" s="24" t="s">
        <v>2475</v>
      </c>
      <c r="R248" s="24" t="s">
        <v>2476</v>
      </c>
      <c r="S248" s="24"/>
      <c r="T248" s="347"/>
    </row>
    <row r="249" spans="1:20" s="27" customFormat="1" ht="39" customHeight="1" x14ac:dyDescent="0.25">
      <c r="A249" s="75"/>
      <c r="B249" s="75">
        <v>3</v>
      </c>
      <c r="C249" s="24" t="s">
        <v>51</v>
      </c>
      <c r="D249" s="24" t="s">
        <v>161</v>
      </c>
      <c r="E249" s="24" t="s">
        <v>2024</v>
      </c>
      <c r="F249" s="24"/>
      <c r="G249" s="85" t="s">
        <v>300</v>
      </c>
      <c r="H249" s="21" t="s">
        <v>2024</v>
      </c>
      <c r="I249" s="21" t="str">
        <f t="shared" si="8"/>
        <v>Validar</v>
      </c>
      <c r="J249" s="21"/>
      <c r="K249" s="175" t="s">
        <v>2418</v>
      </c>
      <c r="L249" s="176" t="s">
        <v>2419</v>
      </c>
      <c r="M249" s="21" t="s">
        <v>1482</v>
      </c>
      <c r="N249" s="21" t="s">
        <v>1470</v>
      </c>
      <c r="O249" s="21" t="s">
        <v>1471</v>
      </c>
      <c r="P249" s="24">
        <v>0</v>
      </c>
      <c r="Q249" s="24">
        <v>0</v>
      </c>
      <c r="R249" s="24" t="s">
        <v>2407</v>
      </c>
      <c r="S249" s="24"/>
      <c r="T249" s="147"/>
    </row>
    <row r="250" spans="1:20" s="27" customFormat="1" ht="39" customHeight="1" x14ac:dyDescent="0.25">
      <c r="A250" s="75"/>
      <c r="B250" s="75">
        <v>2</v>
      </c>
      <c r="C250" s="24" t="s">
        <v>51</v>
      </c>
      <c r="D250" s="24" t="s">
        <v>129</v>
      </c>
      <c r="E250" s="24" t="s">
        <v>2024</v>
      </c>
      <c r="F250" s="24"/>
      <c r="G250" s="85" t="s">
        <v>128</v>
      </c>
      <c r="H250" s="21" t="s">
        <v>2024</v>
      </c>
      <c r="I250" s="21" t="str">
        <f t="shared" si="8"/>
        <v>Validar</v>
      </c>
      <c r="J250" s="21"/>
      <c r="K250" s="21" t="s">
        <v>2234</v>
      </c>
      <c r="L250" s="21" t="s">
        <v>1465</v>
      </c>
      <c r="M250" s="21" t="s">
        <v>1494</v>
      </c>
      <c r="N250" s="21" t="s">
        <v>1471</v>
      </c>
      <c r="O250" s="24">
        <v>0</v>
      </c>
      <c r="P250" s="24">
        <v>0</v>
      </c>
      <c r="Q250" s="24" t="s">
        <v>2226</v>
      </c>
      <c r="R250" s="24" t="s">
        <v>2226</v>
      </c>
      <c r="S250" s="24"/>
      <c r="T250" s="347"/>
    </row>
    <row r="251" spans="1:20" s="27" customFormat="1" ht="39" customHeight="1" x14ac:dyDescent="0.25">
      <c r="A251" s="75"/>
      <c r="B251" s="75">
        <v>3</v>
      </c>
      <c r="C251" s="24" t="s">
        <v>51</v>
      </c>
      <c r="D251" s="24" t="s">
        <v>127</v>
      </c>
      <c r="E251" s="24" t="s">
        <v>2024</v>
      </c>
      <c r="F251" s="24"/>
      <c r="G251" s="85" t="s">
        <v>128</v>
      </c>
      <c r="H251" s="24" t="s">
        <v>2024</v>
      </c>
      <c r="I251" s="21" t="str">
        <f t="shared" si="8"/>
        <v>Validar</v>
      </c>
      <c r="J251" s="21"/>
      <c r="K251" s="21" t="s">
        <v>2228</v>
      </c>
      <c r="L251" s="21" t="s">
        <v>1465</v>
      </c>
      <c r="M251" s="21" t="s">
        <v>1494</v>
      </c>
      <c r="N251" s="21" t="s">
        <v>1460</v>
      </c>
      <c r="O251" s="24">
        <v>1</v>
      </c>
      <c r="P251" s="24">
        <v>0</v>
      </c>
      <c r="Q251" s="24" t="s">
        <v>2226</v>
      </c>
      <c r="R251" s="24" t="s">
        <v>2227</v>
      </c>
      <c r="S251" s="24"/>
      <c r="T251" s="347"/>
    </row>
    <row r="252" spans="1:20" s="27" customFormat="1" ht="39" customHeight="1" x14ac:dyDescent="0.25">
      <c r="A252" s="75"/>
      <c r="B252" s="75">
        <v>5</v>
      </c>
      <c r="C252" s="24" t="s">
        <v>51</v>
      </c>
      <c r="D252" s="24" t="s">
        <v>104</v>
      </c>
      <c r="E252" s="24" t="s">
        <v>2024</v>
      </c>
      <c r="F252" s="24"/>
      <c r="G252" s="85" t="s">
        <v>260</v>
      </c>
      <c r="H252" s="24" t="s">
        <v>2024</v>
      </c>
      <c r="I252" s="21" t="str">
        <f t="shared" si="8"/>
        <v>Validar</v>
      </c>
      <c r="J252" s="21"/>
      <c r="K252" s="21" t="s">
        <v>2023</v>
      </c>
      <c r="L252" s="21" t="s">
        <v>1482</v>
      </c>
      <c r="M252" s="21" t="s">
        <v>1470</v>
      </c>
      <c r="N252" s="21" t="s">
        <v>1460</v>
      </c>
      <c r="O252" s="24">
        <v>1</v>
      </c>
      <c r="P252" s="24">
        <v>0</v>
      </c>
      <c r="Q252" s="24" t="s">
        <v>2021</v>
      </c>
      <c r="R252" s="24" t="s">
        <v>2022</v>
      </c>
      <c r="S252" s="24"/>
      <c r="T252" s="347"/>
    </row>
    <row r="253" spans="1:20" s="27" customFormat="1" ht="27" customHeight="1" x14ac:dyDescent="0.25">
      <c r="A253" s="75"/>
      <c r="B253" s="75">
        <v>3</v>
      </c>
      <c r="C253" s="24" t="s">
        <v>51</v>
      </c>
      <c r="D253" s="24" t="s">
        <v>179</v>
      </c>
      <c r="E253" s="24" t="s">
        <v>1659</v>
      </c>
      <c r="F253" s="24"/>
      <c r="G253" s="85" t="s">
        <v>176</v>
      </c>
      <c r="H253" s="24" t="s">
        <v>1659</v>
      </c>
      <c r="I253" s="21" t="str">
        <f t="shared" ref="I253:I286" si="9">IFERROR(IF(FIND(H253,K253)&gt;0,"Validar","Apagar"),"Apagar")</f>
        <v>Validar</v>
      </c>
      <c r="J253" s="21"/>
      <c r="K253" s="21" t="s">
        <v>2564</v>
      </c>
      <c r="L253" s="21" t="s">
        <v>1465</v>
      </c>
      <c r="M253" s="21" t="s">
        <v>1470</v>
      </c>
      <c r="N253" s="21" t="s">
        <v>1471</v>
      </c>
      <c r="O253" s="24">
        <v>0</v>
      </c>
      <c r="P253" s="24">
        <v>0</v>
      </c>
      <c r="Q253" s="24" t="s">
        <v>2558</v>
      </c>
      <c r="R253" s="24" t="s">
        <v>2558</v>
      </c>
      <c r="S253" s="147"/>
    </row>
    <row r="254" spans="1:20" s="27" customFormat="1" ht="27" customHeight="1" x14ac:dyDescent="0.25">
      <c r="A254" s="75"/>
      <c r="B254" s="75">
        <v>2</v>
      </c>
      <c r="C254" s="24" t="s">
        <v>51</v>
      </c>
      <c r="D254" s="24" t="s">
        <v>178</v>
      </c>
      <c r="E254" s="24" t="s">
        <v>1659</v>
      </c>
      <c r="F254" s="24"/>
      <c r="G254" s="94" t="s">
        <v>175</v>
      </c>
      <c r="H254" s="24" t="s">
        <v>1659</v>
      </c>
      <c r="I254" s="21" t="str">
        <f t="shared" si="9"/>
        <v>Validar</v>
      </c>
      <c r="J254" s="21"/>
      <c r="K254" s="21" t="s">
        <v>2563</v>
      </c>
      <c r="L254" s="21" t="s">
        <v>1465</v>
      </c>
      <c r="M254" s="21" t="s">
        <v>1470</v>
      </c>
      <c r="N254" s="21" t="s">
        <v>1471</v>
      </c>
      <c r="O254" s="24">
        <v>0</v>
      </c>
      <c r="P254" s="24">
        <v>0</v>
      </c>
      <c r="Q254" s="24" t="s">
        <v>2558</v>
      </c>
      <c r="R254" s="24" t="s">
        <v>2558</v>
      </c>
      <c r="S254" s="147"/>
    </row>
    <row r="255" spans="1:20" s="27" customFormat="1" ht="27" customHeight="1" x14ac:dyDescent="0.25">
      <c r="A255" s="75"/>
      <c r="B255" s="75">
        <v>2</v>
      </c>
      <c r="C255" s="24" t="s">
        <v>51</v>
      </c>
      <c r="D255" s="24" t="s">
        <v>177</v>
      </c>
      <c r="E255" s="24" t="s">
        <v>1659</v>
      </c>
      <c r="F255" s="24"/>
      <c r="G255" s="85" t="s">
        <v>176</v>
      </c>
      <c r="H255" s="21" t="s">
        <v>1659</v>
      </c>
      <c r="I255" s="21" t="str">
        <f t="shared" si="9"/>
        <v>Validar</v>
      </c>
      <c r="J255" s="21"/>
      <c r="K255" s="21" t="s">
        <v>2562</v>
      </c>
      <c r="L255" s="21" t="s">
        <v>1465</v>
      </c>
      <c r="M255" s="21" t="s">
        <v>1470</v>
      </c>
      <c r="N255" s="21" t="s">
        <v>1471</v>
      </c>
      <c r="O255" s="24">
        <v>0</v>
      </c>
      <c r="P255" s="24">
        <v>0</v>
      </c>
      <c r="Q255" s="24" t="s">
        <v>2558</v>
      </c>
      <c r="R255" s="24" t="s">
        <v>2558</v>
      </c>
      <c r="S255" s="147"/>
    </row>
    <row r="256" spans="1:20" s="27" customFormat="1" ht="27" customHeight="1" x14ac:dyDescent="0.25">
      <c r="A256" s="75"/>
      <c r="B256" s="75">
        <v>9</v>
      </c>
      <c r="C256" s="24" t="s">
        <v>51</v>
      </c>
      <c r="D256" s="24" t="s">
        <v>175</v>
      </c>
      <c r="E256" s="24" t="s">
        <v>1659</v>
      </c>
      <c r="F256" s="24"/>
      <c r="G256" s="85" t="s">
        <v>176</v>
      </c>
      <c r="H256" s="24" t="s">
        <v>1659</v>
      </c>
      <c r="I256" s="21" t="str">
        <f t="shared" si="9"/>
        <v>Validar</v>
      </c>
      <c r="J256" s="21"/>
      <c r="K256" s="21" t="s">
        <v>2560</v>
      </c>
      <c r="L256" s="21" t="s">
        <v>1465</v>
      </c>
      <c r="M256" s="21" t="s">
        <v>1470</v>
      </c>
      <c r="N256" s="21" t="s">
        <v>1460</v>
      </c>
      <c r="O256" s="24">
        <v>1</v>
      </c>
      <c r="P256" s="24">
        <v>0</v>
      </c>
      <c r="Q256" s="24" t="s">
        <v>2558</v>
      </c>
      <c r="R256" s="24" t="s">
        <v>2558</v>
      </c>
      <c r="S256" s="147" t="s">
        <v>1610</v>
      </c>
    </row>
    <row r="257" spans="1:21" s="27" customFormat="1" ht="27" customHeight="1" x14ac:dyDescent="0.25">
      <c r="A257" s="75"/>
      <c r="B257" s="75">
        <v>3</v>
      </c>
      <c r="C257" s="24" t="s">
        <v>51</v>
      </c>
      <c r="D257" s="24" t="s">
        <v>6872</v>
      </c>
      <c r="E257" s="24" t="s">
        <v>7003</v>
      </c>
      <c r="F257" s="24"/>
      <c r="G257" s="85" t="s">
        <v>6916</v>
      </c>
      <c r="H257" s="24" t="s">
        <v>7003</v>
      </c>
      <c r="I257" s="21" t="str">
        <f t="shared" si="9"/>
        <v>Validar</v>
      </c>
      <c r="J257" s="21"/>
      <c r="K257" s="106" t="s">
        <v>6988</v>
      </c>
      <c r="L257" s="21" t="s">
        <v>1465</v>
      </c>
      <c r="M257" s="21" t="s">
        <v>1646</v>
      </c>
      <c r="N257" s="21" t="s">
        <v>1471</v>
      </c>
      <c r="O257" s="24">
        <v>0</v>
      </c>
      <c r="P257" s="24">
        <v>0</v>
      </c>
      <c r="Q257" s="24" t="s">
        <v>5577</v>
      </c>
      <c r="R257" s="24" t="s">
        <v>5577</v>
      </c>
      <c r="S257" s="147"/>
    </row>
    <row r="258" spans="1:21" s="27" customFormat="1" ht="27" customHeight="1" x14ac:dyDescent="0.25">
      <c r="A258" s="75"/>
      <c r="B258" s="75">
        <v>34</v>
      </c>
      <c r="C258" s="24" t="s">
        <v>51</v>
      </c>
      <c r="D258" s="24" t="s">
        <v>268</v>
      </c>
      <c r="E258" s="24" t="s">
        <v>3709</v>
      </c>
      <c r="F258" s="24"/>
      <c r="G258" s="85" t="s">
        <v>562</v>
      </c>
      <c r="H258" s="21" t="s">
        <v>3724</v>
      </c>
      <c r="I258" s="21" t="str">
        <f t="shared" si="9"/>
        <v>Validar</v>
      </c>
      <c r="J258" s="21"/>
      <c r="K258" s="106" t="s">
        <v>6984</v>
      </c>
      <c r="L258" s="106"/>
      <c r="M258" s="21" t="s">
        <v>1465</v>
      </c>
      <c r="N258" s="21" t="s">
        <v>1473</v>
      </c>
      <c r="O258" s="21" t="s">
        <v>1471</v>
      </c>
      <c r="P258" s="24">
        <v>0</v>
      </c>
      <c r="Q258" s="24">
        <v>0</v>
      </c>
      <c r="R258" s="24" t="s">
        <v>3704</v>
      </c>
      <c r="S258" s="147" t="s">
        <v>3705</v>
      </c>
      <c r="T258" s="342"/>
    </row>
    <row r="259" spans="1:21" s="27" customFormat="1" ht="27" customHeight="1" x14ac:dyDescent="0.25">
      <c r="A259" s="75"/>
      <c r="B259" s="75">
        <v>47</v>
      </c>
      <c r="C259" s="24" t="s">
        <v>51</v>
      </c>
      <c r="D259" s="24" t="s">
        <v>268</v>
      </c>
      <c r="E259" s="24" t="s">
        <v>3709</v>
      </c>
      <c r="F259" s="24"/>
      <c r="G259" s="85" t="s">
        <v>582</v>
      </c>
      <c r="H259" s="21" t="s">
        <v>3724</v>
      </c>
      <c r="I259" s="21" t="str">
        <f t="shared" si="9"/>
        <v>Validar</v>
      </c>
      <c r="J259" s="21"/>
      <c r="K259" s="105" t="s">
        <v>6985</v>
      </c>
      <c r="L259" s="106"/>
      <c r="M259" s="21" t="s">
        <v>1465</v>
      </c>
      <c r="N259" s="21" t="s">
        <v>1473</v>
      </c>
      <c r="O259" s="21" t="s">
        <v>1471</v>
      </c>
      <c r="P259" s="24">
        <v>0</v>
      </c>
      <c r="Q259" s="24">
        <v>0</v>
      </c>
      <c r="R259" s="24" t="s">
        <v>3704</v>
      </c>
      <c r="S259" s="147" t="s">
        <v>3705</v>
      </c>
      <c r="T259" s="342"/>
    </row>
    <row r="260" spans="1:21" s="27" customFormat="1" ht="27" customHeight="1" x14ac:dyDescent="0.25">
      <c r="A260" s="75"/>
      <c r="B260" s="75">
        <v>3</v>
      </c>
      <c r="C260" s="24" t="s">
        <v>51</v>
      </c>
      <c r="D260" s="24" t="s">
        <v>267</v>
      </c>
      <c r="E260" s="24" t="s">
        <v>3694</v>
      </c>
      <c r="F260" s="24"/>
      <c r="G260" s="85" t="s">
        <v>395</v>
      </c>
      <c r="H260" s="21" t="s">
        <v>3694</v>
      </c>
      <c r="I260" s="21" t="str">
        <f t="shared" si="9"/>
        <v>Validar</v>
      </c>
      <c r="J260" s="21"/>
      <c r="K260" s="107" t="s">
        <v>3690</v>
      </c>
      <c r="L260" s="107" t="s">
        <v>3691</v>
      </c>
      <c r="M260" s="21" t="s">
        <v>1465</v>
      </c>
      <c r="N260" s="21" t="s">
        <v>1555</v>
      </c>
      <c r="O260" s="21" t="s">
        <v>1471</v>
      </c>
      <c r="P260" s="24">
        <v>0</v>
      </c>
      <c r="Q260" s="24">
        <v>0</v>
      </c>
      <c r="R260" s="24" t="s">
        <v>3692</v>
      </c>
      <c r="S260" s="147" t="s">
        <v>3692</v>
      </c>
      <c r="T260" s="342"/>
    </row>
    <row r="261" spans="1:21" s="27" customFormat="1" ht="27" customHeight="1" x14ac:dyDescent="0.25">
      <c r="A261" s="75"/>
      <c r="B261" s="75">
        <v>21</v>
      </c>
      <c r="C261" s="24" t="s">
        <v>51</v>
      </c>
      <c r="D261" s="24" t="s">
        <v>268</v>
      </c>
      <c r="E261" s="24" t="s">
        <v>3709</v>
      </c>
      <c r="F261" s="24"/>
      <c r="G261" s="85" t="s">
        <v>578</v>
      </c>
      <c r="H261" s="21" t="s">
        <v>3709</v>
      </c>
      <c r="I261" s="21" t="str">
        <f t="shared" si="9"/>
        <v>Validar</v>
      </c>
      <c r="J261" s="21"/>
      <c r="K261" s="106" t="s">
        <v>6983</v>
      </c>
      <c r="L261" s="106" t="s">
        <v>3712</v>
      </c>
      <c r="M261" s="21" t="s">
        <v>1465</v>
      </c>
      <c r="N261" s="21" t="s">
        <v>1473</v>
      </c>
      <c r="O261" s="21" t="s">
        <v>1471</v>
      </c>
      <c r="P261" s="24">
        <v>0</v>
      </c>
      <c r="Q261" s="24">
        <v>0</v>
      </c>
      <c r="R261" s="24" t="s">
        <v>3704</v>
      </c>
      <c r="S261" s="147" t="s">
        <v>3705</v>
      </c>
      <c r="T261" s="342"/>
    </row>
    <row r="262" spans="1:21" s="27" customFormat="1" ht="27" customHeight="1" x14ac:dyDescent="0.25">
      <c r="A262" s="75"/>
      <c r="B262" s="75">
        <v>11</v>
      </c>
      <c r="C262" s="24" t="s">
        <v>51</v>
      </c>
      <c r="D262" s="24" t="s">
        <v>93</v>
      </c>
      <c r="E262" s="24" t="s">
        <v>1769</v>
      </c>
      <c r="F262" s="24"/>
      <c r="G262" s="85" t="s">
        <v>95</v>
      </c>
      <c r="H262" s="24" t="s">
        <v>1769</v>
      </c>
      <c r="I262" s="21" t="str">
        <f t="shared" si="9"/>
        <v>Validar</v>
      </c>
      <c r="J262" s="21" t="s">
        <v>1770</v>
      </c>
      <c r="K262" s="105" t="s">
        <v>1757</v>
      </c>
      <c r="L262" s="21" t="s">
        <v>1465</v>
      </c>
      <c r="M262" s="21" t="s">
        <v>1476</v>
      </c>
      <c r="N262" s="21" t="s">
        <v>1471</v>
      </c>
      <c r="O262" s="24">
        <v>0</v>
      </c>
      <c r="P262" s="24">
        <v>0</v>
      </c>
      <c r="Q262" s="24" t="s">
        <v>1755</v>
      </c>
      <c r="R262" s="24" t="s">
        <v>1756</v>
      </c>
      <c r="S262" s="147"/>
    </row>
    <row r="263" spans="1:21" s="27" customFormat="1" ht="27" customHeight="1" x14ac:dyDescent="0.25">
      <c r="A263" s="75"/>
      <c r="B263" s="75">
        <v>5</v>
      </c>
      <c r="C263" s="24" t="s">
        <v>51</v>
      </c>
      <c r="D263" s="24" t="s">
        <v>2349</v>
      </c>
      <c r="E263" s="24" t="s">
        <v>7004</v>
      </c>
      <c r="F263" s="24"/>
      <c r="G263" s="85" t="s">
        <v>3524</v>
      </c>
      <c r="H263" s="24" t="s">
        <v>7004</v>
      </c>
      <c r="I263" s="21" t="str">
        <f t="shared" si="9"/>
        <v>Validar</v>
      </c>
      <c r="J263" s="21"/>
      <c r="K263" s="24" t="s">
        <v>6717</v>
      </c>
      <c r="L263" s="21" t="s">
        <v>1465</v>
      </c>
      <c r="M263" s="21" t="s">
        <v>1494</v>
      </c>
      <c r="N263" s="21" t="s">
        <v>1471</v>
      </c>
      <c r="O263" s="24">
        <v>0</v>
      </c>
      <c r="P263" s="24">
        <v>0</v>
      </c>
      <c r="Q263" s="24"/>
      <c r="R263" s="24" t="s">
        <v>6718</v>
      </c>
      <c r="S263" s="24"/>
      <c r="T263" s="347"/>
    </row>
    <row r="264" spans="1:21" s="27" customFormat="1" ht="27" customHeight="1" x14ac:dyDescent="0.25">
      <c r="A264" s="75"/>
      <c r="B264" s="75">
        <v>3</v>
      </c>
      <c r="C264" s="24" t="s">
        <v>51</v>
      </c>
      <c r="D264" s="24" t="s">
        <v>6864</v>
      </c>
      <c r="E264" s="24" t="s">
        <v>7005</v>
      </c>
      <c r="F264" s="24"/>
      <c r="G264" s="85" t="s">
        <v>6945</v>
      </c>
      <c r="H264" s="24" t="s">
        <v>7005</v>
      </c>
      <c r="I264" s="21" t="str">
        <f t="shared" si="9"/>
        <v>Validar</v>
      </c>
      <c r="J264" s="21" t="s">
        <v>7006</v>
      </c>
      <c r="K264" s="24" t="s">
        <v>7007</v>
      </c>
      <c r="L264" s="21" t="s">
        <v>1465</v>
      </c>
      <c r="M264" s="21" t="s">
        <v>1470</v>
      </c>
      <c r="N264" s="21" t="s">
        <v>1471</v>
      </c>
      <c r="O264" s="24">
        <v>0</v>
      </c>
      <c r="P264" s="24">
        <v>0</v>
      </c>
      <c r="Q264" s="24"/>
      <c r="R264" s="24" t="s">
        <v>5577</v>
      </c>
      <c r="S264" s="24"/>
      <c r="T264" s="347"/>
    </row>
    <row r="265" spans="1:21" s="27" customFormat="1" ht="27" customHeight="1" x14ac:dyDescent="0.25">
      <c r="A265" s="75"/>
      <c r="B265" s="75">
        <v>6</v>
      </c>
      <c r="C265" s="24" t="s">
        <v>51</v>
      </c>
      <c r="D265" s="24" t="s">
        <v>115</v>
      </c>
      <c r="E265" s="24" t="s">
        <v>1483</v>
      </c>
      <c r="F265" s="24" t="s">
        <v>1468</v>
      </c>
      <c r="G265" s="245" t="s">
        <v>60</v>
      </c>
      <c r="H265" s="21" t="s">
        <v>1483</v>
      </c>
      <c r="I265" s="21" t="str">
        <f t="shared" si="9"/>
        <v>Validar</v>
      </c>
      <c r="J265" s="21"/>
      <c r="K265" s="24" t="s">
        <v>2102</v>
      </c>
      <c r="L265" s="24"/>
      <c r="M265" s="24"/>
      <c r="N265" s="21" t="s">
        <v>1465</v>
      </c>
      <c r="O265" s="21" t="s">
        <v>1473</v>
      </c>
      <c r="P265" s="21" t="s">
        <v>1471</v>
      </c>
      <c r="Q265" s="24">
        <v>0</v>
      </c>
      <c r="R265" s="24">
        <v>0</v>
      </c>
      <c r="S265" s="147" t="s">
        <v>2100</v>
      </c>
      <c r="T265" s="342" t="s">
        <v>2101</v>
      </c>
      <c r="U265" s="342"/>
    </row>
    <row r="266" spans="1:21" s="27" customFormat="1" ht="27" customHeight="1" x14ac:dyDescent="0.25">
      <c r="A266" s="75"/>
      <c r="B266" s="75">
        <v>13</v>
      </c>
      <c r="C266" s="24" t="s">
        <v>51</v>
      </c>
      <c r="D266" s="24" t="s">
        <v>60</v>
      </c>
      <c r="E266" s="24" t="s">
        <v>1489</v>
      </c>
      <c r="F266" s="24"/>
      <c r="G266" s="85" t="s">
        <v>256</v>
      </c>
      <c r="H266" s="21" t="s">
        <v>1477</v>
      </c>
      <c r="I266" s="21" t="str">
        <f t="shared" si="9"/>
        <v>Validar</v>
      </c>
      <c r="J266" s="21"/>
      <c r="K266" s="21" t="s">
        <v>1464</v>
      </c>
      <c r="L266" s="24"/>
      <c r="M266" s="21" t="s">
        <v>1482</v>
      </c>
      <c r="N266" s="21" t="s">
        <v>1478</v>
      </c>
      <c r="O266" s="21" t="s">
        <v>1471</v>
      </c>
      <c r="P266" s="24">
        <v>0</v>
      </c>
      <c r="Q266" s="24">
        <v>0</v>
      </c>
      <c r="R266" s="24" t="s">
        <v>1461</v>
      </c>
      <c r="S266" s="147" t="s">
        <v>1462</v>
      </c>
      <c r="T266" s="342"/>
      <c r="U266" s="31"/>
    </row>
    <row r="267" spans="1:21" s="27" customFormat="1" ht="27" customHeight="1" x14ac:dyDescent="0.25">
      <c r="A267" s="75"/>
      <c r="B267" s="75">
        <v>5</v>
      </c>
      <c r="C267" s="24" t="s">
        <v>51</v>
      </c>
      <c r="D267" s="24" t="s">
        <v>291</v>
      </c>
      <c r="E267" s="24" t="s">
        <v>1477</v>
      </c>
      <c r="F267" s="24"/>
      <c r="G267" s="85" t="s">
        <v>149</v>
      </c>
      <c r="H267" s="21" t="s">
        <v>1477</v>
      </c>
      <c r="I267" s="21" t="str">
        <f t="shared" si="9"/>
        <v>Validar</v>
      </c>
      <c r="J267" s="21"/>
      <c r="K267" s="62" t="s">
        <v>4006</v>
      </c>
      <c r="L267" s="62" t="s">
        <v>4007</v>
      </c>
      <c r="M267" s="21" t="s">
        <v>1465</v>
      </c>
      <c r="N267" s="21" t="s">
        <v>1478</v>
      </c>
      <c r="O267" s="21" t="s">
        <v>1471</v>
      </c>
      <c r="P267" s="24">
        <v>0</v>
      </c>
      <c r="Q267" s="24">
        <v>0</v>
      </c>
      <c r="R267" s="73" t="s">
        <v>4008</v>
      </c>
      <c r="S267" s="147" t="s">
        <v>2361</v>
      </c>
      <c r="T267" s="342"/>
    </row>
    <row r="268" spans="1:21" s="27" customFormat="1" ht="27" customHeight="1" x14ac:dyDescent="0.25">
      <c r="A268" s="75"/>
      <c r="B268" s="75">
        <v>6</v>
      </c>
      <c r="C268" s="24" t="s">
        <v>51</v>
      </c>
      <c r="D268" s="24" t="s">
        <v>268</v>
      </c>
      <c r="E268" s="24" t="s">
        <v>1477</v>
      </c>
      <c r="F268" s="24"/>
      <c r="G268" s="85" t="s">
        <v>558</v>
      </c>
      <c r="H268" s="24" t="s">
        <v>1477</v>
      </c>
      <c r="I268" s="21" t="str">
        <f t="shared" si="9"/>
        <v>Validar</v>
      </c>
      <c r="J268" s="21"/>
      <c r="K268" s="106" t="s">
        <v>6983</v>
      </c>
      <c r="L268" s="106"/>
      <c r="M268" s="21" t="s">
        <v>1465</v>
      </c>
      <c r="N268" s="21" t="s">
        <v>1478</v>
      </c>
      <c r="O268" s="21" t="s">
        <v>1471</v>
      </c>
      <c r="P268" s="24">
        <v>0</v>
      </c>
      <c r="Q268" s="24">
        <v>0</v>
      </c>
      <c r="R268" s="24" t="s">
        <v>3704</v>
      </c>
      <c r="S268" s="147" t="s">
        <v>3705</v>
      </c>
      <c r="T268" s="342"/>
    </row>
    <row r="269" spans="1:21" s="27" customFormat="1" ht="27" customHeight="1" x14ac:dyDescent="0.25">
      <c r="A269" s="75"/>
      <c r="B269" s="75">
        <v>20</v>
      </c>
      <c r="C269" s="24" t="s">
        <v>51</v>
      </c>
      <c r="D269" s="24" t="s">
        <v>268</v>
      </c>
      <c r="E269" s="24" t="s">
        <v>1477</v>
      </c>
      <c r="F269" s="24"/>
      <c r="G269" s="85" t="s">
        <v>578</v>
      </c>
      <c r="H269" s="24" t="s">
        <v>1477</v>
      </c>
      <c r="I269" s="21" t="str">
        <f t="shared" si="9"/>
        <v>Validar</v>
      </c>
      <c r="J269" s="21"/>
      <c r="K269" s="106" t="s">
        <v>6983</v>
      </c>
      <c r="L269" s="106" t="s">
        <v>3712</v>
      </c>
      <c r="M269" s="21" t="s">
        <v>1465</v>
      </c>
      <c r="N269" s="21" t="s">
        <v>1478</v>
      </c>
      <c r="O269" s="21" t="s">
        <v>1471</v>
      </c>
      <c r="P269" s="24">
        <v>0</v>
      </c>
      <c r="Q269" s="24">
        <v>0</v>
      </c>
      <c r="R269" s="24" t="s">
        <v>3704</v>
      </c>
      <c r="S269" s="147" t="s">
        <v>3705</v>
      </c>
      <c r="T269" s="342"/>
    </row>
    <row r="270" spans="1:21" s="27" customFormat="1" ht="27" customHeight="1" x14ac:dyDescent="0.25">
      <c r="A270" s="103"/>
      <c r="B270" s="75">
        <v>33</v>
      </c>
      <c r="C270" s="24" t="s">
        <v>51</v>
      </c>
      <c r="D270" s="24" t="s">
        <v>268</v>
      </c>
      <c r="E270" s="104" t="s">
        <v>1477</v>
      </c>
      <c r="F270" s="104"/>
      <c r="G270" s="85" t="s">
        <v>562</v>
      </c>
      <c r="H270" s="104" t="s">
        <v>1477</v>
      </c>
      <c r="I270" s="21" t="str">
        <f t="shared" si="9"/>
        <v>Validar</v>
      </c>
      <c r="J270" s="84"/>
      <c r="K270" s="106" t="s">
        <v>6984</v>
      </c>
      <c r="L270" s="106"/>
      <c r="M270" s="21" t="s">
        <v>1465</v>
      </c>
      <c r="N270" s="21" t="s">
        <v>1478</v>
      </c>
      <c r="O270" s="21" t="s">
        <v>1471</v>
      </c>
      <c r="P270" s="24">
        <v>0</v>
      </c>
      <c r="Q270" s="24">
        <v>0</v>
      </c>
      <c r="R270" s="24" t="s">
        <v>3704</v>
      </c>
      <c r="S270" s="147" t="s">
        <v>3705</v>
      </c>
      <c r="T270" s="342"/>
    </row>
    <row r="271" spans="1:21" s="30" customFormat="1" ht="27" customHeight="1" x14ac:dyDescent="0.25">
      <c r="A271" s="142"/>
      <c r="B271" s="75">
        <v>46</v>
      </c>
      <c r="C271" s="24" t="s">
        <v>51</v>
      </c>
      <c r="D271" s="24" t="s">
        <v>268</v>
      </c>
      <c r="E271" s="24" t="s">
        <v>1477</v>
      </c>
      <c r="F271" s="24"/>
      <c r="G271" s="245" t="s">
        <v>582</v>
      </c>
      <c r="H271" s="24" t="s">
        <v>1477</v>
      </c>
      <c r="I271" s="21" t="str">
        <f t="shared" si="9"/>
        <v>Validar</v>
      </c>
      <c r="J271" s="21"/>
      <c r="K271" s="105" t="s">
        <v>6985</v>
      </c>
      <c r="L271" s="106"/>
      <c r="M271" s="21" t="s">
        <v>1465</v>
      </c>
      <c r="N271" s="21" t="s">
        <v>1478</v>
      </c>
      <c r="O271" s="21" t="s">
        <v>1471</v>
      </c>
      <c r="P271" s="24">
        <v>0</v>
      </c>
      <c r="Q271" s="24">
        <v>0</v>
      </c>
      <c r="R271" s="24" t="s">
        <v>3704</v>
      </c>
      <c r="S271" s="147" t="s">
        <v>3705</v>
      </c>
      <c r="T271" s="342"/>
      <c r="U271" s="27"/>
    </row>
    <row r="272" spans="1:21" s="30" customFormat="1" ht="27" customHeight="1" x14ac:dyDescent="0.25">
      <c r="A272" s="142"/>
      <c r="B272" s="75">
        <v>16</v>
      </c>
      <c r="C272" s="24" t="s">
        <v>51</v>
      </c>
      <c r="D272" s="24" t="s">
        <v>263</v>
      </c>
      <c r="E272" s="24" t="s">
        <v>1477</v>
      </c>
      <c r="F272" s="24"/>
      <c r="G272" s="245" t="s">
        <v>398</v>
      </c>
      <c r="H272" s="24" t="s">
        <v>1477</v>
      </c>
      <c r="I272" s="21" t="str">
        <f t="shared" si="9"/>
        <v>Validar</v>
      </c>
      <c r="J272" s="21"/>
      <c r="K272" s="21" t="s">
        <v>3582</v>
      </c>
      <c r="L272" s="21" t="s">
        <v>1465</v>
      </c>
      <c r="M272" s="21" t="s">
        <v>1478</v>
      </c>
      <c r="N272" s="21" t="s">
        <v>1471</v>
      </c>
      <c r="O272" s="24">
        <v>0</v>
      </c>
      <c r="P272" s="24">
        <v>0</v>
      </c>
      <c r="Q272" s="24" t="s">
        <v>3583</v>
      </c>
      <c r="R272" s="24" t="s">
        <v>3584</v>
      </c>
      <c r="S272" s="147"/>
      <c r="T272" s="27"/>
      <c r="U272" s="27"/>
    </row>
    <row r="273" spans="1:21" s="27" customFormat="1" ht="27" customHeight="1" x14ac:dyDescent="0.2">
      <c r="A273" s="143"/>
      <c r="B273" s="75">
        <v>10</v>
      </c>
      <c r="C273" s="24" t="s">
        <v>51</v>
      </c>
      <c r="D273" s="24" t="s">
        <v>256</v>
      </c>
      <c r="E273" s="24" t="s">
        <v>1477</v>
      </c>
      <c r="F273" s="24" t="s">
        <v>1480</v>
      </c>
      <c r="G273" s="245" t="s">
        <v>255</v>
      </c>
      <c r="H273" s="24" t="s">
        <v>1477</v>
      </c>
      <c r="I273" s="21" t="str">
        <f t="shared" si="9"/>
        <v>Validar</v>
      </c>
      <c r="J273" s="21"/>
      <c r="K273" s="21" t="s">
        <v>3480</v>
      </c>
      <c r="L273" s="21" t="s">
        <v>3481</v>
      </c>
      <c r="M273" s="21" t="s">
        <v>1465</v>
      </c>
      <c r="N273" s="21" t="s">
        <v>1478</v>
      </c>
      <c r="O273" s="21" t="s">
        <v>1471</v>
      </c>
      <c r="P273" s="24">
        <v>0</v>
      </c>
      <c r="Q273" s="24">
        <v>0</v>
      </c>
      <c r="R273" s="24" t="s">
        <v>3429</v>
      </c>
      <c r="S273" s="147" t="s">
        <v>3479</v>
      </c>
      <c r="T273" s="342"/>
    </row>
    <row r="274" spans="1:21" s="27" customFormat="1" ht="27" customHeight="1" x14ac:dyDescent="0.2">
      <c r="A274" s="143"/>
      <c r="B274" s="75">
        <v>11</v>
      </c>
      <c r="C274" s="24" t="s">
        <v>51</v>
      </c>
      <c r="D274" s="24" t="s">
        <v>255</v>
      </c>
      <c r="E274" s="24" t="s">
        <v>1477</v>
      </c>
      <c r="F274" s="24" t="s">
        <v>3434</v>
      </c>
      <c r="G274" s="245" t="s">
        <v>605</v>
      </c>
      <c r="H274" s="24" t="s">
        <v>1477</v>
      </c>
      <c r="I274" s="21" t="str">
        <f t="shared" si="9"/>
        <v>Validar</v>
      </c>
      <c r="J274" s="21"/>
      <c r="K274" s="24" t="s">
        <v>3432</v>
      </c>
      <c r="L274" s="24"/>
      <c r="M274" s="21" t="s">
        <v>1465</v>
      </c>
      <c r="N274" s="21" t="s">
        <v>1478</v>
      </c>
      <c r="O274" s="21" t="s">
        <v>1471</v>
      </c>
      <c r="P274" s="24">
        <v>0</v>
      </c>
      <c r="Q274" s="24">
        <v>0</v>
      </c>
      <c r="R274" s="24" t="s">
        <v>3429</v>
      </c>
      <c r="S274" s="147" t="s">
        <v>3430</v>
      </c>
      <c r="T274" s="342"/>
    </row>
    <row r="275" spans="1:21" s="27" customFormat="1" ht="27" customHeight="1" x14ac:dyDescent="0.25">
      <c r="A275" s="75"/>
      <c r="B275" s="75">
        <v>59</v>
      </c>
      <c r="C275" s="24" t="s">
        <v>51</v>
      </c>
      <c r="D275" s="24" t="s">
        <v>204</v>
      </c>
      <c r="E275" s="24" t="s">
        <v>1477</v>
      </c>
      <c r="F275" s="24" t="s">
        <v>1468</v>
      </c>
      <c r="G275" s="345" t="s">
        <v>151</v>
      </c>
      <c r="H275" s="21" t="s">
        <v>1477</v>
      </c>
      <c r="I275" s="21" t="str">
        <f t="shared" si="9"/>
        <v>Validar</v>
      </c>
      <c r="J275" s="21"/>
      <c r="K275" s="105" t="s">
        <v>2810</v>
      </c>
      <c r="L275" s="21" t="s">
        <v>2803</v>
      </c>
      <c r="M275" s="21" t="s">
        <v>1482</v>
      </c>
      <c r="N275" s="21" t="s">
        <v>1478</v>
      </c>
      <c r="O275" s="21" t="s">
        <v>1471</v>
      </c>
      <c r="P275" s="24">
        <v>0</v>
      </c>
      <c r="Q275" s="24">
        <v>0</v>
      </c>
      <c r="R275" s="24" t="s">
        <v>2801</v>
      </c>
      <c r="S275" s="147" t="s">
        <v>2801</v>
      </c>
      <c r="T275" s="342"/>
    </row>
    <row r="276" spans="1:21" s="27" customFormat="1" ht="27" customHeight="1" x14ac:dyDescent="0.2">
      <c r="A276" s="143"/>
      <c r="B276" s="75">
        <v>20</v>
      </c>
      <c r="C276" s="24" t="s">
        <v>51</v>
      </c>
      <c r="D276" s="24" t="s">
        <v>166</v>
      </c>
      <c r="E276" s="24" t="s">
        <v>1477</v>
      </c>
      <c r="F276" s="24"/>
      <c r="G276" s="85" t="s">
        <v>494</v>
      </c>
      <c r="H276" s="24" t="s">
        <v>1477</v>
      </c>
      <c r="I276" s="21" t="str">
        <f t="shared" si="9"/>
        <v>Validar</v>
      </c>
      <c r="J276" s="21"/>
      <c r="K276" s="105" t="s">
        <v>2489</v>
      </c>
      <c r="L276" s="24" t="s">
        <v>2490</v>
      </c>
      <c r="M276" s="21" t="s">
        <v>1465</v>
      </c>
      <c r="N276" s="21" t="s">
        <v>1478</v>
      </c>
      <c r="O276" s="21" t="s">
        <v>1471</v>
      </c>
      <c r="P276" s="24">
        <v>0</v>
      </c>
      <c r="Q276" s="24">
        <v>0</v>
      </c>
      <c r="R276" s="73" t="s">
        <v>2487</v>
      </c>
      <c r="S276" s="147" t="s">
        <v>2488</v>
      </c>
      <c r="T276" s="342"/>
    </row>
    <row r="277" spans="1:21" s="27" customFormat="1" ht="27" customHeight="1" x14ac:dyDescent="0.2">
      <c r="A277" s="143"/>
      <c r="B277" s="75">
        <v>3</v>
      </c>
      <c r="C277" s="24" t="s">
        <v>51</v>
      </c>
      <c r="D277" s="24" t="s">
        <v>163</v>
      </c>
      <c r="E277" s="24" t="s">
        <v>1477</v>
      </c>
      <c r="F277" s="24"/>
      <c r="G277" s="85" t="s">
        <v>202</v>
      </c>
      <c r="H277" s="21" t="s">
        <v>1477</v>
      </c>
      <c r="I277" s="21" t="str">
        <f t="shared" si="9"/>
        <v>Validar</v>
      </c>
      <c r="J277" s="105" t="s">
        <v>2460</v>
      </c>
      <c r="K277" s="107" t="s">
        <v>2461</v>
      </c>
      <c r="L277" s="21" t="s">
        <v>1465</v>
      </c>
      <c r="M277" s="21" t="s">
        <v>1478</v>
      </c>
      <c r="N277" s="21" t="s">
        <v>1471</v>
      </c>
      <c r="O277" s="24">
        <v>0</v>
      </c>
      <c r="P277" s="24">
        <v>0</v>
      </c>
      <c r="Q277" s="24"/>
      <c r="R277" s="24" t="s">
        <v>2407</v>
      </c>
      <c r="S277" s="147"/>
    </row>
    <row r="278" spans="1:21" s="27" customFormat="1" ht="27" customHeight="1" x14ac:dyDescent="0.2">
      <c r="A278" s="143"/>
      <c r="B278" s="75">
        <v>46</v>
      </c>
      <c r="C278" s="24" t="s">
        <v>51</v>
      </c>
      <c r="D278" s="24" t="s">
        <v>151</v>
      </c>
      <c r="E278" s="24" t="s">
        <v>1477</v>
      </c>
      <c r="F278" s="24" t="s">
        <v>1468</v>
      </c>
      <c r="G278" s="85" t="s">
        <v>103</v>
      </c>
      <c r="H278" s="24" t="s">
        <v>1477</v>
      </c>
      <c r="I278" s="21" t="str">
        <f t="shared" si="9"/>
        <v>Validar</v>
      </c>
      <c r="J278" s="21"/>
      <c r="K278" s="24" t="s">
        <v>2359</v>
      </c>
      <c r="L278" s="24" t="s">
        <v>2360</v>
      </c>
      <c r="M278" s="21" t="s">
        <v>1465</v>
      </c>
      <c r="N278" s="21" t="s">
        <v>1478</v>
      </c>
      <c r="O278" s="21" t="s">
        <v>1471</v>
      </c>
      <c r="P278" s="24">
        <v>0</v>
      </c>
      <c r="Q278" s="24">
        <v>0</v>
      </c>
      <c r="R278" s="24" t="s">
        <v>2361</v>
      </c>
      <c r="S278" s="147" t="s">
        <v>6989</v>
      </c>
      <c r="T278" s="342"/>
    </row>
    <row r="279" spans="1:21" s="27" customFormat="1" ht="27" customHeight="1" x14ac:dyDescent="0.25">
      <c r="A279" s="75"/>
      <c r="B279" s="75">
        <v>19</v>
      </c>
      <c r="C279" s="24" t="s">
        <v>51</v>
      </c>
      <c r="D279" s="342" t="s">
        <v>150</v>
      </c>
      <c r="E279" s="24" t="s">
        <v>1477</v>
      </c>
      <c r="F279" s="24"/>
      <c r="G279" s="85" t="s">
        <v>103</v>
      </c>
      <c r="H279" s="21" t="s">
        <v>1477</v>
      </c>
      <c r="I279" s="21" t="str">
        <f t="shared" si="9"/>
        <v>Validar</v>
      </c>
      <c r="J279" s="22"/>
      <c r="K279" s="21" t="s">
        <v>2314</v>
      </c>
      <c r="L279" s="21" t="s">
        <v>2315</v>
      </c>
      <c r="M279" s="21" t="s">
        <v>1465</v>
      </c>
      <c r="N279" s="21" t="s">
        <v>1478</v>
      </c>
      <c r="O279" s="21" t="s">
        <v>1471</v>
      </c>
      <c r="P279" s="24">
        <v>0</v>
      </c>
      <c r="Q279" s="24">
        <v>0</v>
      </c>
      <c r="R279" s="24"/>
      <c r="S279" s="147" t="s">
        <v>2316</v>
      </c>
      <c r="T279" s="342"/>
    </row>
    <row r="280" spans="1:21" s="27" customFormat="1" ht="27" customHeight="1" x14ac:dyDescent="0.25">
      <c r="A280" s="75"/>
      <c r="B280" s="75">
        <v>46</v>
      </c>
      <c r="C280" s="24" t="s">
        <v>51</v>
      </c>
      <c r="D280" s="342" t="s">
        <v>150</v>
      </c>
      <c r="E280" s="24" t="s">
        <v>1477</v>
      </c>
      <c r="F280" s="24"/>
      <c r="G280" s="85" t="s">
        <v>103</v>
      </c>
      <c r="H280" s="21" t="s">
        <v>1477</v>
      </c>
      <c r="I280" s="21" t="str">
        <f t="shared" si="9"/>
        <v>Validar</v>
      </c>
      <c r="J280" s="22"/>
      <c r="K280" s="21" t="s">
        <v>2346</v>
      </c>
      <c r="L280" s="21" t="s">
        <v>2347</v>
      </c>
      <c r="M280" s="21" t="s">
        <v>1465</v>
      </c>
      <c r="N280" s="21" t="s">
        <v>1478</v>
      </c>
      <c r="O280" s="21" t="s">
        <v>1471</v>
      </c>
      <c r="P280" s="24">
        <v>0</v>
      </c>
      <c r="Q280" s="24">
        <v>0</v>
      </c>
      <c r="R280" s="24"/>
      <c r="S280" s="147" t="s">
        <v>2316</v>
      </c>
      <c r="T280" s="342"/>
    </row>
    <row r="281" spans="1:21" s="27" customFormat="1" ht="27" customHeight="1" x14ac:dyDescent="0.25">
      <c r="A281" s="75"/>
      <c r="B281" s="75">
        <v>72</v>
      </c>
      <c r="C281" s="24" t="s">
        <v>51</v>
      </c>
      <c r="D281" s="342" t="s">
        <v>150</v>
      </c>
      <c r="E281" s="24" t="s">
        <v>1477</v>
      </c>
      <c r="F281" s="24"/>
      <c r="G281" s="21"/>
      <c r="H281" s="21" t="s">
        <v>1477</v>
      </c>
      <c r="I281" s="21" t="str">
        <f t="shared" si="9"/>
        <v>Validar</v>
      </c>
      <c r="J281" s="22"/>
      <c r="K281" s="21" t="s">
        <v>2354</v>
      </c>
      <c r="L281" s="21" t="s">
        <v>2355</v>
      </c>
      <c r="M281" s="21" t="s">
        <v>1465</v>
      </c>
      <c r="N281" s="21" t="s">
        <v>1478</v>
      </c>
      <c r="O281" s="21" t="s">
        <v>1471</v>
      </c>
      <c r="P281" s="24">
        <v>0</v>
      </c>
      <c r="Q281" s="24">
        <v>0</v>
      </c>
      <c r="R281" s="24"/>
      <c r="S281" s="147" t="s">
        <v>2316</v>
      </c>
      <c r="T281" s="342"/>
    </row>
    <row r="282" spans="1:21" s="27" customFormat="1" ht="27" customHeight="1" x14ac:dyDescent="0.25">
      <c r="A282" s="75"/>
      <c r="B282" s="75">
        <v>7</v>
      </c>
      <c r="C282" s="24" t="s">
        <v>51</v>
      </c>
      <c r="D282" s="342" t="s">
        <v>105</v>
      </c>
      <c r="E282" s="24" t="s">
        <v>1477</v>
      </c>
      <c r="F282" s="24"/>
      <c r="G282" s="85" t="s">
        <v>605</v>
      </c>
      <c r="H282" s="24" t="s">
        <v>1477</v>
      </c>
      <c r="I282" s="21" t="str">
        <f t="shared" si="9"/>
        <v>Validar</v>
      </c>
      <c r="J282" s="21"/>
      <c r="K282" s="24" t="s">
        <v>2032</v>
      </c>
      <c r="L282" s="24" t="s">
        <v>2033</v>
      </c>
      <c r="M282" s="21" t="s">
        <v>1465</v>
      </c>
      <c r="N282" s="21" t="s">
        <v>1478</v>
      </c>
      <c r="O282" s="21" t="s">
        <v>1471</v>
      </c>
      <c r="P282" s="24">
        <v>0</v>
      </c>
      <c r="Q282" s="24">
        <v>0</v>
      </c>
      <c r="R282" s="24" t="s">
        <v>2034</v>
      </c>
      <c r="S282" s="147" t="s">
        <v>2035</v>
      </c>
      <c r="T282" s="342"/>
    </row>
    <row r="283" spans="1:21" s="27" customFormat="1" ht="27" customHeight="1" x14ac:dyDescent="0.25">
      <c r="A283" s="75"/>
      <c r="B283" s="75">
        <v>3</v>
      </c>
      <c r="C283" s="104" t="s">
        <v>51</v>
      </c>
      <c r="D283" s="342" t="s">
        <v>66</v>
      </c>
      <c r="E283" s="24" t="s">
        <v>1477</v>
      </c>
      <c r="F283" s="24"/>
      <c r="G283" s="85" t="s">
        <v>63</v>
      </c>
      <c r="H283" s="24" t="s">
        <v>1477</v>
      </c>
      <c r="I283" s="21" t="str">
        <f t="shared" si="9"/>
        <v>Validar</v>
      </c>
      <c r="J283" s="21"/>
      <c r="K283" s="24" t="s">
        <v>1607</v>
      </c>
      <c r="L283" s="24" t="s">
        <v>1608</v>
      </c>
      <c r="M283" s="21" t="s">
        <v>1465</v>
      </c>
      <c r="N283" s="21" t="s">
        <v>1478</v>
      </c>
      <c r="O283" s="21" t="s">
        <v>1471</v>
      </c>
      <c r="P283" s="24">
        <v>0</v>
      </c>
      <c r="Q283" s="24">
        <v>0</v>
      </c>
      <c r="R283" s="24" t="s">
        <v>1579</v>
      </c>
      <c r="S283" s="147" t="s">
        <v>1579</v>
      </c>
      <c r="T283" s="342"/>
    </row>
    <row r="284" spans="1:21" s="27" customFormat="1" ht="25.5" customHeight="1" x14ac:dyDescent="0.25">
      <c r="A284" s="75"/>
      <c r="B284" s="75">
        <v>2</v>
      </c>
      <c r="C284" s="24" t="s">
        <v>51</v>
      </c>
      <c r="D284" s="24" t="s">
        <v>65</v>
      </c>
      <c r="E284" s="24" t="s">
        <v>1477</v>
      </c>
      <c r="F284" s="24"/>
      <c r="G284" s="94" t="s">
        <v>62</v>
      </c>
      <c r="H284" s="24" t="s">
        <v>1477</v>
      </c>
      <c r="I284" s="21" t="str">
        <f t="shared" si="9"/>
        <v>Validar</v>
      </c>
      <c r="J284" s="21"/>
      <c r="K284" s="24" t="s">
        <v>1604</v>
      </c>
      <c r="L284" s="24" t="s">
        <v>1605</v>
      </c>
      <c r="M284" s="21" t="s">
        <v>1465</v>
      </c>
      <c r="N284" s="21" t="s">
        <v>1478</v>
      </c>
      <c r="O284" s="21" t="s">
        <v>1471</v>
      </c>
      <c r="P284" s="24">
        <v>0</v>
      </c>
      <c r="Q284" s="24">
        <v>0</v>
      </c>
      <c r="R284" s="24" t="s">
        <v>1579</v>
      </c>
      <c r="S284" s="147" t="s">
        <v>1579</v>
      </c>
      <c r="T284" s="342"/>
      <c r="U284" s="30"/>
    </row>
    <row r="285" spans="1:21" s="27" customFormat="1" ht="25.5" customHeight="1" x14ac:dyDescent="0.25">
      <c r="A285" s="75"/>
      <c r="B285" s="75">
        <v>2</v>
      </c>
      <c r="C285" s="24" t="s">
        <v>51</v>
      </c>
      <c r="D285" s="24" t="s">
        <v>64</v>
      </c>
      <c r="E285" s="24" t="s">
        <v>1477</v>
      </c>
      <c r="F285" s="24"/>
      <c r="G285" s="94" t="s">
        <v>63</v>
      </c>
      <c r="H285" s="24" t="s">
        <v>1477</v>
      </c>
      <c r="I285" s="21" t="str">
        <f t="shared" si="9"/>
        <v>Validar</v>
      </c>
      <c r="J285" s="21"/>
      <c r="K285" s="24" t="s">
        <v>1602</v>
      </c>
      <c r="L285" s="24" t="s">
        <v>1603</v>
      </c>
      <c r="M285" s="21" t="s">
        <v>1465</v>
      </c>
      <c r="N285" s="21" t="s">
        <v>1478</v>
      </c>
      <c r="O285" s="21" t="s">
        <v>1471</v>
      </c>
      <c r="P285" s="24">
        <v>0</v>
      </c>
      <c r="Q285" s="24">
        <v>0</v>
      </c>
      <c r="R285" s="24" t="s">
        <v>1579</v>
      </c>
      <c r="S285" s="147" t="s">
        <v>1579</v>
      </c>
      <c r="T285" s="342"/>
      <c r="U285" s="30"/>
    </row>
    <row r="286" spans="1:21" s="27" customFormat="1" ht="25.5" customHeight="1" x14ac:dyDescent="0.25">
      <c r="A286" s="75"/>
      <c r="B286" s="75">
        <v>18</v>
      </c>
      <c r="C286" s="24" t="s">
        <v>51</v>
      </c>
      <c r="D286" s="24" t="s">
        <v>62</v>
      </c>
      <c r="E286" s="24" t="s">
        <v>1477</v>
      </c>
      <c r="F286" s="24" t="s">
        <v>1582</v>
      </c>
      <c r="G286" s="85" t="s">
        <v>63</v>
      </c>
      <c r="H286" s="24" t="s">
        <v>1477</v>
      </c>
      <c r="I286" s="21" t="str">
        <f t="shared" si="9"/>
        <v>Validar</v>
      </c>
      <c r="J286" s="22"/>
      <c r="K286" s="22" t="s">
        <v>1597</v>
      </c>
      <c r="L286" s="21" t="s">
        <v>1465</v>
      </c>
      <c r="M286" s="21" t="s">
        <v>1478</v>
      </c>
      <c r="N286" s="21" t="s">
        <v>1471</v>
      </c>
      <c r="O286" s="24">
        <v>0</v>
      </c>
      <c r="P286" s="24">
        <v>0</v>
      </c>
      <c r="Q286" s="24" t="s">
        <v>1579</v>
      </c>
      <c r="R286" s="24" t="s">
        <v>1579</v>
      </c>
      <c r="S286" s="147"/>
    </row>
    <row r="287" spans="1:21" s="27" customFormat="1" ht="25.5" customHeight="1" x14ac:dyDescent="0.25">
      <c r="A287" s="75"/>
      <c r="B287" s="75">
        <v>8</v>
      </c>
      <c r="C287" s="24" t="s">
        <v>51</v>
      </c>
      <c r="D287" s="24" t="s">
        <v>60</v>
      </c>
      <c r="E287" s="24" t="s">
        <v>1477</v>
      </c>
      <c r="F287" s="24"/>
      <c r="G287" s="85" t="s">
        <v>256</v>
      </c>
      <c r="H287" s="21" t="s">
        <v>1477</v>
      </c>
      <c r="I287" s="21" t="str">
        <f t="shared" ref="I287:I299" si="10">IFERROR(IF(FIND(H287,K287)&gt;0,"Validar","Apagar"),"Apagar")</f>
        <v>Validar</v>
      </c>
      <c r="J287" s="21"/>
      <c r="K287" s="21" t="s">
        <v>1464</v>
      </c>
      <c r="L287" s="24"/>
      <c r="M287" s="21" t="s">
        <v>1465</v>
      </c>
      <c r="N287" s="21" t="s">
        <v>1478</v>
      </c>
      <c r="O287" s="21" t="s">
        <v>1471</v>
      </c>
      <c r="P287" s="24">
        <v>0</v>
      </c>
      <c r="Q287" s="24">
        <v>0</v>
      </c>
      <c r="R287" s="24" t="s">
        <v>1461</v>
      </c>
      <c r="S287" s="147" t="s">
        <v>1462</v>
      </c>
      <c r="T287" s="342"/>
    </row>
    <row r="288" spans="1:21" s="27" customFormat="1" ht="27" customHeight="1" x14ac:dyDescent="0.2">
      <c r="A288" s="143"/>
      <c r="B288" s="75">
        <v>20</v>
      </c>
      <c r="C288" s="24" t="s">
        <v>51</v>
      </c>
      <c r="D288" s="24" t="s">
        <v>256</v>
      </c>
      <c r="E288" s="24" t="s">
        <v>1553</v>
      </c>
      <c r="F288" s="24"/>
      <c r="G288" s="85" t="s">
        <v>527</v>
      </c>
      <c r="H288" s="21" t="s">
        <v>1477</v>
      </c>
      <c r="I288" s="21" t="str">
        <f t="shared" si="10"/>
        <v>Validar</v>
      </c>
      <c r="J288" s="21"/>
      <c r="K288" s="21" t="s">
        <v>3480</v>
      </c>
      <c r="L288" s="21" t="s">
        <v>3481</v>
      </c>
      <c r="M288" s="21" t="s">
        <v>1482</v>
      </c>
      <c r="N288" s="21" t="s">
        <v>1478</v>
      </c>
      <c r="O288" s="21" t="s">
        <v>1471</v>
      </c>
      <c r="P288" s="24">
        <v>0</v>
      </c>
      <c r="Q288" s="24">
        <v>0</v>
      </c>
      <c r="R288" s="24" t="s">
        <v>3429</v>
      </c>
      <c r="S288" s="147" t="s">
        <v>3479</v>
      </c>
      <c r="T288" s="342"/>
    </row>
    <row r="289" spans="1:21" s="27" customFormat="1" ht="25.5" customHeight="1" x14ac:dyDescent="0.25">
      <c r="A289" s="75"/>
      <c r="B289" s="75">
        <v>60</v>
      </c>
      <c r="C289" s="24" t="s">
        <v>51</v>
      </c>
      <c r="D289" s="24" t="s">
        <v>60</v>
      </c>
      <c r="E289" s="24" t="s">
        <v>1553</v>
      </c>
      <c r="F289" s="24"/>
      <c r="G289" s="85" t="s">
        <v>256</v>
      </c>
      <c r="H289" s="24" t="s">
        <v>1553</v>
      </c>
      <c r="I289" s="21" t="str">
        <f t="shared" si="10"/>
        <v>Validar</v>
      </c>
      <c r="J289" s="21"/>
      <c r="K289" s="21" t="s">
        <v>1525</v>
      </c>
      <c r="L289" s="24"/>
      <c r="M289" s="21" t="s">
        <v>1482</v>
      </c>
      <c r="N289" s="21" t="s">
        <v>1478</v>
      </c>
      <c r="O289" s="21" t="s">
        <v>1471</v>
      </c>
      <c r="P289" s="24">
        <v>0</v>
      </c>
      <c r="Q289" s="24">
        <v>0</v>
      </c>
      <c r="R289" s="24" t="s">
        <v>1461</v>
      </c>
      <c r="S289" s="147" t="s">
        <v>1462</v>
      </c>
      <c r="T289" s="342"/>
      <c r="U289" s="31"/>
    </row>
    <row r="290" spans="1:21" s="27" customFormat="1" ht="24.75" customHeight="1" x14ac:dyDescent="0.25">
      <c r="A290" s="75"/>
      <c r="B290" s="75">
        <v>10</v>
      </c>
      <c r="C290" s="24" t="s">
        <v>51</v>
      </c>
      <c r="D290" s="24" t="s">
        <v>93</v>
      </c>
      <c r="E290" s="24" t="s">
        <v>1767</v>
      </c>
      <c r="F290" s="24"/>
      <c r="G290" s="85" t="s">
        <v>95</v>
      </c>
      <c r="H290" s="24" t="s">
        <v>1767</v>
      </c>
      <c r="I290" s="21" t="str">
        <f t="shared" si="10"/>
        <v>Validar</v>
      </c>
      <c r="J290" s="21" t="s">
        <v>1768</v>
      </c>
      <c r="K290" s="105" t="s">
        <v>1757</v>
      </c>
      <c r="L290" s="21" t="s">
        <v>1465</v>
      </c>
      <c r="M290" s="21" t="s">
        <v>1473</v>
      </c>
      <c r="N290" s="21" t="s">
        <v>1471</v>
      </c>
      <c r="O290" s="24">
        <v>0</v>
      </c>
      <c r="P290" s="24">
        <v>0</v>
      </c>
      <c r="Q290" s="24" t="s">
        <v>1755</v>
      </c>
      <c r="R290" s="24" t="s">
        <v>1756</v>
      </c>
      <c r="S290" s="147"/>
    </row>
    <row r="291" spans="1:21" s="27" customFormat="1" ht="24.75" customHeight="1" x14ac:dyDescent="0.25">
      <c r="A291" s="75"/>
      <c r="B291" s="75">
        <v>49</v>
      </c>
      <c r="C291" s="24" t="s">
        <v>51</v>
      </c>
      <c r="D291" s="24" t="s">
        <v>204</v>
      </c>
      <c r="E291" s="24" t="s">
        <v>2784</v>
      </c>
      <c r="F291" s="24"/>
      <c r="G291" s="85" t="s">
        <v>151</v>
      </c>
      <c r="H291" s="21" t="s">
        <v>1941</v>
      </c>
      <c r="I291" s="21" t="str">
        <f t="shared" si="10"/>
        <v>Validar</v>
      </c>
      <c r="J291" s="21"/>
      <c r="K291" s="105" t="s">
        <v>2802</v>
      </c>
      <c r="L291" s="21" t="s">
        <v>2803</v>
      </c>
      <c r="M291" s="21" t="s">
        <v>1465</v>
      </c>
      <c r="N291" s="21" t="s">
        <v>1466</v>
      </c>
      <c r="O291" s="21" t="s">
        <v>1471</v>
      </c>
      <c r="P291" s="24">
        <v>0</v>
      </c>
      <c r="Q291" s="24">
        <v>0</v>
      </c>
      <c r="R291" s="24" t="s">
        <v>2801</v>
      </c>
      <c r="S291" s="147" t="s">
        <v>2801</v>
      </c>
      <c r="T291" s="342"/>
    </row>
    <row r="292" spans="1:21" s="27" customFormat="1" ht="27" customHeight="1" x14ac:dyDescent="0.25">
      <c r="A292" s="75"/>
      <c r="B292" s="75">
        <v>4</v>
      </c>
      <c r="C292" s="24" t="s">
        <v>51</v>
      </c>
      <c r="D292" s="24" t="s">
        <v>261</v>
      </c>
      <c r="E292" s="24" t="s">
        <v>1613</v>
      </c>
      <c r="F292" s="24"/>
      <c r="G292" s="85" t="s">
        <v>122</v>
      </c>
      <c r="H292" s="24" t="s">
        <v>1613</v>
      </c>
      <c r="I292" s="21" t="str">
        <f t="shared" si="10"/>
        <v>Validar</v>
      </c>
      <c r="J292" s="107" t="s">
        <v>3547</v>
      </c>
      <c r="K292" s="21" t="s">
        <v>3542</v>
      </c>
      <c r="L292" s="24" t="s">
        <v>3543</v>
      </c>
      <c r="M292" s="21" t="s">
        <v>1465</v>
      </c>
      <c r="N292" s="21" t="s">
        <v>1473</v>
      </c>
      <c r="O292" s="21" t="s">
        <v>1471</v>
      </c>
      <c r="P292" s="24">
        <v>0</v>
      </c>
      <c r="Q292" s="24">
        <v>0</v>
      </c>
      <c r="R292" s="24" t="s">
        <v>3544</v>
      </c>
      <c r="S292" s="24" t="s">
        <v>3545</v>
      </c>
      <c r="T292" s="147"/>
    </row>
    <row r="293" spans="1:21" s="27" customFormat="1" ht="39" customHeight="1" x14ac:dyDescent="0.25">
      <c r="A293" s="75"/>
      <c r="B293" s="75">
        <v>3</v>
      </c>
      <c r="C293" s="24" t="s">
        <v>51</v>
      </c>
      <c r="D293" s="24" t="s">
        <v>125</v>
      </c>
      <c r="E293" s="24" t="s">
        <v>1613</v>
      </c>
      <c r="F293" s="24"/>
      <c r="G293" s="85" t="s">
        <v>123</v>
      </c>
      <c r="H293" s="24" t="s">
        <v>1613</v>
      </c>
      <c r="I293" s="21" t="str">
        <f t="shared" si="10"/>
        <v>Validar</v>
      </c>
      <c r="J293" s="21"/>
      <c r="K293" s="21" t="s">
        <v>2215</v>
      </c>
      <c r="L293" s="21" t="s">
        <v>1465</v>
      </c>
      <c r="M293" s="21" t="s">
        <v>1473</v>
      </c>
      <c r="N293" s="21" t="s">
        <v>1471</v>
      </c>
      <c r="O293" s="24">
        <v>0</v>
      </c>
      <c r="P293" s="24">
        <v>0</v>
      </c>
      <c r="Q293" s="24" t="s">
        <v>2210</v>
      </c>
      <c r="R293" s="24" t="s">
        <v>2210</v>
      </c>
      <c r="S293" s="24"/>
      <c r="T293" s="347"/>
    </row>
    <row r="294" spans="1:21" s="27" customFormat="1" ht="39" customHeight="1" x14ac:dyDescent="0.25">
      <c r="A294" s="75"/>
      <c r="B294" s="75">
        <v>2</v>
      </c>
      <c r="C294" s="24" t="s">
        <v>51</v>
      </c>
      <c r="D294" s="24" t="s">
        <v>124</v>
      </c>
      <c r="E294" s="24" t="s">
        <v>1613</v>
      </c>
      <c r="F294" s="24"/>
      <c r="G294" s="85" t="s">
        <v>122</v>
      </c>
      <c r="H294" s="24" t="s">
        <v>1613</v>
      </c>
      <c r="I294" s="21" t="str">
        <f t="shared" si="10"/>
        <v>Validar</v>
      </c>
      <c r="J294" s="21"/>
      <c r="K294" s="21" t="s">
        <v>2214</v>
      </c>
      <c r="L294" s="21" t="s">
        <v>1465</v>
      </c>
      <c r="M294" s="21" t="s">
        <v>1473</v>
      </c>
      <c r="N294" s="21" t="s">
        <v>1471</v>
      </c>
      <c r="O294" s="24">
        <v>0</v>
      </c>
      <c r="P294" s="24">
        <v>0</v>
      </c>
      <c r="Q294" s="24" t="s">
        <v>2210</v>
      </c>
      <c r="R294" s="24" t="s">
        <v>2210</v>
      </c>
      <c r="S294" s="24"/>
      <c r="T294" s="347"/>
    </row>
    <row r="295" spans="1:21" s="27" customFormat="1" ht="33.75" customHeight="1" x14ac:dyDescent="0.25">
      <c r="A295" s="247"/>
      <c r="B295" s="75">
        <v>1</v>
      </c>
      <c r="C295" s="24" t="s">
        <v>51</v>
      </c>
      <c r="D295" s="24" t="s">
        <v>147</v>
      </c>
      <c r="E295" s="24" t="s">
        <v>2293</v>
      </c>
      <c r="F295" s="24"/>
      <c r="G295" s="85" t="s">
        <v>144</v>
      </c>
      <c r="H295" s="21" t="s">
        <v>2293</v>
      </c>
      <c r="I295" s="21" t="str">
        <f t="shared" si="10"/>
        <v>Validar</v>
      </c>
      <c r="J295" s="21"/>
      <c r="K295" s="24" t="s">
        <v>2300</v>
      </c>
      <c r="L295" s="21" t="s">
        <v>1465</v>
      </c>
      <c r="M295" s="21" t="s">
        <v>1494</v>
      </c>
      <c r="N295" s="21" t="s">
        <v>1471</v>
      </c>
      <c r="O295" s="24">
        <v>0</v>
      </c>
      <c r="P295" s="73">
        <v>0</v>
      </c>
      <c r="Q295" s="73" t="s">
        <v>2292</v>
      </c>
      <c r="R295" s="24" t="s">
        <v>2292</v>
      </c>
      <c r="S295" s="24"/>
      <c r="T295" s="348"/>
      <c r="U295" s="29"/>
    </row>
    <row r="296" spans="1:21" s="27" customFormat="1" ht="33.75" customHeight="1" x14ac:dyDescent="0.25">
      <c r="A296" s="247"/>
      <c r="B296" s="75">
        <v>2</v>
      </c>
      <c r="C296" s="24" t="s">
        <v>51</v>
      </c>
      <c r="D296" s="24" t="s">
        <v>146</v>
      </c>
      <c r="E296" s="24" t="s">
        <v>2293</v>
      </c>
      <c r="F296" s="24"/>
      <c r="G296" s="85" t="s">
        <v>143</v>
      </c>
      <c r="H296" s="21" t="s">
        <v>2293</v>
      </c>
      <c r="I296" s="21" t="str">
        <f t="shared" si="10"/>
        <v>Validar</v>
      </c>
      <c r="J296" s="21"/>
      <c r="K296" s="24" t="s">
        <v>2299</v>
      </c>
      <c r="L296" s="21" t="s">
        <v>1465</v>
      </c>
      <c r="M296" s="21" t="s">
        <v>1494</v>
      </c>
      <c r="N296" s="21" t="s">
        <v>1471</v>
      </c>
      <c r="O296" s="24">
        <v>0</v>
      </c>
      <c r="P296" s="24">
        <v>0</v>
      </c>
      <c r="Q296" s="24" t="s">
        <v>2292</v>
      </c>
      <c r="R296" s="24" t="s">
        <v>2292</v>
      </c>
      <c r="S296" s="24"/>
      <c r="T296" s="347"/>
    </row>
    <row r="297" spans="1:21" s="27" customFormat="1" ht="33.75" customHeight="1" x14ac:dyDescent="0.25">
      <c r="A297" s="75"/>
      <c r="B297" s="75">
        <v>2</v>
      </c>
      <c r="C297" s="24" t="s">
        <v>51</v>
      </c>
      <c r="D297" s="24" t="s">
        <v>145</v>
      </c>
      <c r="E297" s="24" t="s">
        <v>2293</v>
      </c>
      <c r="F297" s="24"/>
      <c r="G297" s="85" t="s">
        <v>144</v>
      </c>
      <c r="H297" s="21" t="s">
        <v>2293</v>
      </c>
      <c r="I297" s="21" t="str">
        <f t="shared" si="10"/>
        <v>Validar</v>
      </c>
      <c r="J297" s="21"/>
      <c r="K297" s="21" t="s">
        <v>2298</v>
      </c>
      <c r="L297" s="21" t="s">
        <v>1465</v>
      </c>
      <c r="M297" s="21" t="s">
        <v>1494</v>
      </c>
      <c r="N297" s="21" t="s">
        <v>1471</v>
      </c>
      <c r="O297" s="24">
        <v>0</v>
      </c>
      <c r="P297" s="24">
        <v>0</v>
      </c>
      <c r="Q297" s="24" t="s">
        <v>2292</v>
      </c>
      <c r="R297" s="24" t="s">
        <v>2292</v>
      </c>
      <c r="S297" s="24"/>
      <c r="T297" s="347"/>
    </row>
    <row r="298" spans="1:21" s="27" customFormat="1" ht="33.75" customHeight="1" x14ac:dyDescent="0.25">
      <c r="A298" s="75"/>
      <c r="B298" s="75">
        <v>10</v>
      </c>
      <c r="C298" s="24" t="s">
        <v>51</v>
      </c>
      <c r="D298" s="24" t="s">
        <v>143</v>
      </c>
      <c r="E298" s="24" t="s">
        <v>2293</v>
      </c>
      <c r="F298" s="24"/>
      <c r="G298" s="85" t="s">
        <v>144</v>
      </c>
      <c r="H298" s="24" t="s">
        <v>2293</v>
      </c>
      <c r="I298" s="21" t="str">
        <f t="shared" si="10"/>
        <v>Validar</v>
      </c>
      <c r="J298" s="24"/>
      <c r="K298" s="24" t="s">
        <v>2297</v>
      </c>
      <c r="L298" s="21" t="s">
        <v>1465</v>
      </c>
      <c r="M298" s="21" t="s">
        <v>1494</v>
      </c>
      <c r="N298" s="21" t="s">
        <v>1460</v>
      </c>
      <c r="O298" s="24">
        <v>1</v>
      </c>
      <c r="P298" s="24">
        <v>0</v>
      </c>
      <c r="Q298" s="24" t="s">
        <v>2292</v>
      </c>
      <c r="R298" s="24" t="s">
        <v>2292</v>
      </c>
      <c r="S298" s="24"/>
      <c r="T298" s="347"/>
    </row>
    <row r="299" spans="1:21" s="27" customFormat="1" ht="33" customHeight="1" x14ac:dyDescent="0.25">
      <c r="A299" s="75"/>
      <c r="B299" s="75">
        <v>13</v>
      </c>
      <c r="C299" s="24" t="s">
        <v>51</v>
      </c>
      <c r="D299" s="24" t="s">
        <v>165</v>
      </c>
      <c r="E299" s="24" t="s">
        <v>2231</v>
      </c>
      <c r="F299" s="24"/>
      <c r="G299" s="85" t="s">
        <v>127</v>
      </c>
      <c r="H299" s="24" t="s">
        <v>2231</v>
      </c>
      <c r="I299" s="21" t="str">
        <f t="shared" si="10"/>
        <v>Validar</v>
      </c>
      <c r="J299" s="21"/>
      <c r="K299" s="21" t="s">
        <v>2482</v>
      </c>
      <c r="L299" s="21" t="s">
        <v>1465</v>
      </c>
      <c r="M299" s="21" t="s">
        <v>1473</v>
      </c>
      <c r="N299" s="21" t="s">
        <v>1471</v>
      </c>
      <c r="O299" s="24">
        <v>0</v>
      </c>
      <c r="P299" s="24">
        <v>0</v>
      </c>
      <c r="Q299" s="24" t="s">
        <v>2475</v>
      </c>
      <c r="R299" s="24" t="s">
        <v>2476</v>
      </c>
      <c r="S299" s="147"/>
    </row>
    <row r="300" spans="1:21" s="27" customFormat="1" ht="27" customHeight="1" x14ac:dyDescent="0.2">
      <c r="A300" s="143"/>
      <c r="B300" s="75">
        <v>16</v>
      </c>
      <c r="C300" s="24" t="s">
        <v>51</v>
      </c>
      <c r="D300" s="24" t="s">
        <v>207</v>
      </c>
      <c r="E300" s="24" t="s">
        <v>2874</v>
      </c>
      <c r="F300" s="24" t="s">
        <v>1468</v>
      </c>
      <c r="G300" s="85" t="s">
        <v>131</v>
      </c>
      <c r="H300" s="21" t="s">
        <v>2240</v>
      </c>
      <c r="I300" s="21" t="str">
        <f t="shared" ref="I300:I307" si="11">IFERROR(IF(FIND(H300,K300)&gt;0,"Validar","Apagar"),"Apagar")</f>
        <v>Validar</v>
      </c>
      <c r="J300" s="105"/>
      <c r="K300" s="21" t="s">
        <v>2868</v>
      </c>
      <c r="L300" s="21" t="s">
        <v>2869</v>
      </c>
      <c r="M300" s="21" t="s">
        <v>1482</v>
      </c>
      <c r="N300" s="21" t="s">
        <v>1575</v>
      </c>
      <c r="O300" s="21" t="s">
        <v>1471</v>
      </c>
      <c r="P300" s="24">
        <v>0</v>
      </c>
      <c r="Q300" s="24">
        <v>0</v>
      </c>
      <c r="R300" s="24" t="s">
        <v>2866</v>
      </c>
      <c r="S300" s="147" t="s">
        <v>2867</v>
      </c>
      <c r="T300" s="342"/>
    </row>
    <row r="301" spans="1:21" s="31" customFormat="1" ht="27" customHeight="1" x14ac:dyDescent="0.2">
      <c r="A301" s="143"/>
      <c r="B301" s="75">
        <v>55</v>
      </c>
      <c r="C301" s="24" t="s">
        <v>51</v>
      </c>
      <c r="D301" s="24" t="s">
        <v>204</v>
      </c>
      <c r="E301" s="24" t="s">
        <v>2790</v>
      </c>
      <c r="F301" s="24"/>
      <c r="G301" s="85" t="s">
        <v>151</v>
      </c>
      <c r="H301" s="21" t="s">
        <v>1943</v>
      </c>
      <c r="I301" s="21" t="str">
        <f t="shared" si="11"/>
        <v>Validar</v>
      </c>
      <c r="J301" s="21"/>
      <c r="K301" s="105" t="s">
        <v>2802</v>
      </c>
      <c r="L301" s="21" t="s">
        <v>2803</v>
      </c>
      <c r="M301" s="21" t="s">
        <v>1465</v>
      </c>
      <c r="N301" s="21" t="s">
        <v>1473</v>
      </c>
      <c r="O301" s="21" t="s">
        <v>1471</v>
      </c>
      <c r="P301" s="24">
        <v>0</v>
      </c>
      <c r="Q301" s="24">
        <v>0</v>
      </c>
      <c r="R301" s="24" t="s">
        <v>2801</v>
      </c>
      <c r="S301" s="147" t="s">
        <v>2801</v>
      </c>
      <c r="T301" s="342"/>
      <c r="U301" s="27"/>
    </row>
    <row r="302" spans="1:21" s="31" customFormat="1" ht="27" customHeight="1" x14ac:dyDescent="0.25">
      <c r="A302" s="75"/>
      <c r="B302" s="75">
        <v>13</v>
      </c>
      <c r="C302" s="24" t="s">
        <v>51</v>
      </c>
      <c r="D302" s="24" t="s">
        <v>93</v>
      </c>
      <c r="E302" s="24" t="s">
        <v>1773</v>
      </c>
      <c r="F302" s="24"/>
      <c r="G302" s="85" t="s">
        <v>95</v>
      </c>
      <c r="H302" s="24" t="s">
        <v>1773</v>
      </c>
      <c r="I302" s="21" t="str">
        <f t="shared" si="11"/>
        <v>Validar</v>
      </c>
      <c r="J302" s="21" t="s">
        <v>1774</v>
      </c>
      <c r="K302" s="105" t="s">
        <v>1757</v>
      </c>
      <c r="L302" s="21" t="s">
        <v>1465</v>
      </c>
      <c r="M302" s="21" t="s">
        <v>1473</v>
      </c>
      <c r="N302" s="21" t="s">
        <v>1471</v>
      </c>
      <c r="O302" s="24">
        <v>0</v>
      </c>
      <c r="P302" s="24">
        <v>0</v>
      </c>
      <c r="Q302" s="24" t="s">
        <v>1755</v>
      </c>
      <c r="R302" s="24" t="s">
        <v>1756</v>
      </c>
      <c r="S302" s="147"/>
      <c r="T302" s="27"/>
      <c r="U302" s="27"/>
    </row>
    <row r="303" spans="1:21" s="27" customFormat="1" ht="27" customHeight="1" x14ac:dyDescent="0.2">
      <c r="A303" s="143"/>
      <c r="B303" s="75">
        <v>31</v>
      </c>
      <c r="C303" s="24" t="s">
        <v>51</v>
      </c>
      <c r="D303" s="24" t="s">
        <v>204</v>
      </c>
      <c r="E303" s="24" t="s">
        <v>2774</v>
      </c>
      <c r="F303" s="24"/>
      <c r="G303" s="85" t="s">
        <v>151</v>
      </c>
      <c r="H303" s="21" t="s">
        <v>1945</v>
      </c>
      <c r="I303" s="21" t="str">
        <f t="shared" si="11"/>
        <v>Validar</v>
      </c>
      <c r="J303" s="21"/>
      <c r="K303" s="105" t="s">
        <v>2802</v>
      </c>
      <c r="L303" s="21" t="s">
        <v>2803</v>
      </c>
      <c r="M303" s="21" t="s">
        <v>1465</v>
      </c>
      <c r="N303" s="21" t="s">
        <v>1473</v>
      </c>
      <c r="O303" s="21" t="s">
        <v>1471</v>
      </c>
      <c r="P303" s="24">
        <v>0</v>
      </c>
      <c r="Q303" s="24">
        <v>0</v>
      </c>
      <c r="R303" s="24" t="s">
        <v>2801</v>
      </c>
      <c r="S303" s="147" t="s">
        <v>2801</v>
      </c>
      <c r="T303" s="342"/>
    </row>
    <row r="304" spans="1:21" s="27" customFormat="1" ht="27" customHeight="1" x14ac:dyDescent="0.25">
      <c r="A304" s="75"/>
      <c r="B304" s="75">
        <v>57</v>
      </c>
      <c r="C304" s="24" t="s">
        <v>51</v>
      </c>
      <c r="D304" s="24" t="s">
        <v>204</v>
      </c>
      <c r="E304" s="24" t="s">
        <v>2792</v>
      </c>
      <c r="F304" s="24"/>
      <c r="G304" s="85" t="s">
        <v>151</v>
      </c>
      <c r="H304" s="21" t="s">
        <v>1947</v>
      </c>
      <c r="I304" s="21" t="str">
        <f t="shared" si="11"/>
        <v>Validar</v>
      </c>
      <c r="J304" s="21"/>
      <c r="K304" s="105" t="s">
        <v>2802</v>
      </c>
      <c r="L304" s="21" t="s">
        <v>2803</v>
      </c>
      <c r="M304" s="21" t="s">
        <v>1482</v>
      </c>
      <c r="N304" s="21" t="s">
        <v>1476</v>
      </c>
      <c r="O304" s="21" t="s">
        <v>1471</v>
      </c>
      <c r="P304" s="24">
        <v>0</v>
      </c>
      <c r="Q304" s="24">
        <v>0</v>
      </c>
      <c r="R304" s="24" t="s">
        <v>2801</v>
      </c>
      <c r="S304" s="147" t="s">
        <v>2801</v>
      </c>
      <c r="T304" s="342"/>
    </row>
    <row r="305" spans="1:21" s="27" customFormat="1" ht="23.25" customHeight="1" x14ac:dyDescent="0.25">
      <c r="A305" s="75"/>
      <c r="B305" s="75">
        <v>79</v>
      </c>
      <c r="C305" s="24" t="s">
        <v>51</v>
      </c>
      <c r="D305" s="24" t="s">
        <v>260</v>
      </c>
      <c r="E305" s="24" t="s">
        <v>2024</v>
      </c>
      <c r="F305" s="24" t="s">
        <v>3531</v>
      </c>
      <c r="G305" s="85" t="s">
        <v>428</v>
      </c>
      <c r="H305" s="21" t="s">
        <v>3533</v>
      </c>
      <c r="I305" s="21" t="str">
        <f t="shared" si="11"/>
        <v>Validar</v>
      </c>
      <c r="J305" s="21"/>
      <c r="K305" s="106" t="s">
        <v>3491</v>
      </c>
      <c r="L305" s="106" t="s">
        <v>3501</v>
      </c>
      <c r="M305" s="21" t="s">
        <v>1482</v>
      </c>
      <c r="N305" s="21" t="s">
        <v>1470</v>
      </c>
      <c r="O305" s="21" t="s">
        <v>1460</v>
      </c>
      <c r="P305" s="24">
        <v>1</v>
      </c>
      <c r="Q305" s="24">
        <v>0</v>
      </c>
      <c r="R305" s="24" t="s">
        <v>3429</v>
      </c>
      <c r="S305" s="24" t="s">
        <v>3492</v>
      </c>
      <c r="T305" s="147"/>
    </row>
    <row r="306" spans="1:21" s="31" customFormat="1" ht="23.25" customHeight="1" x14ac:dyDescent="0.25">
      <c r="A306" s="75"/>
      <c r="B306" s="75">
        <v>11</v>
      </c>
      <c r="C306" s="24" t="s">
        <v>51</v>
      </c>
      <c r="D306" s="24" t="s">
        <v>3670</v>
      </c>
      <c r="E306" s="24" t="s">
        <v>1897</v>
      </c>
      <c r="F306" s="24" t="s">
        <v>6863</v>
      </c>
      <c r="G306" s="85" t="s">
        <v>6850</v>
      </c>
      <c r="H306" s="21" t="s">
        <v>4700</v>
      </c>
      <c r="I306" s="21" t="str">
        <f t="shared" si="11"/>
        <v>Validar</v>
      </c>
      <c r="J306" s="21"/>
      <c r="K306" s="105" t="s">
        <v>6866</v>
      </c>
      <c r="L306" s="105" t="s">
        <v>6867</v>
      </c>
      <c r="M306" s="21" t="s">
        <v>1482</v>
      </c>
      <c r="N306" s="21" t="s">
        <v>1466</v>
      </c>
      <c r="O306" s="21" t="s">
        <v>1460</v>
      </c>
      <c r="P306" s="24">
        <v>1</v>
      </c>
      <c r="Q306" s="24">
        <v>0</v>
      </c>
      <c r="R306" s="24" t="s">
        <v>5577</v>
      </c>
      <c r="S306" s="24" t="s">
        <v>6868</v>
      </c>
      <c r="T306" s="147"/>
      <c r="U306" s="27"/>
    </row>
    <row r="307" spans="1:21" s="31" customFormat="1" ht="23.25" customHeight="1" x14ac:dyDescent="0.25">
      <c r="A307" s="75"/>
      <c r="B307" s="75">
        <v>4</v>
      </c>
      <c r="C307" s="24" t="s">
        <v>51</v>
      </c>
      <c r="D307" s="24" t="s">
        <v>6864</v>
      </c>
      <c r="E307" s="24" t="s">
        <v>4700</v>
      </c>
      <c r="F307" s="24"/>
      <c r="G307" s="85" t="s">
        <v>6945</v>
      </c>
      <c r="H307" s="24" t="s">
        <v>4700</v>
      </c>
      <c r="I307" s="21" t="str">
        <f t="shared" si="11"/>
        <v>Validar</v>
      </c>
      <c r="J307" s="21" t="s">
        <v>7006</v>
      </c>
      <c r="K307" s="24" t="s">
        <v>7007</v>
      </c>
      <c r="L307" s="21" t="s">
        <v>1465</v>
      </c>
      <c r="M307" s="21" t="s">
        <v>1473</v>
      </c>
      <c r="N307" s="21" t="s">
        <v>1471</v>
      </c>
      <c r="O307" s="24">
        <v>0</v>
      </c>
      <c r="P307" s="24">
        <v>0</v>
      </c>
      <c r="Q307" s="24"/>
      <c r="R307" s="24" t="s">
        <v>5577</v>
      </c>
      <c r="S307" s="24"/>
      <c r="T307" s="347"/>
      <c r="U307" s="27"/>
    </row>
  </sheetData>
  <autoFilter ref="B4:H307" xr:uid="{00000000-0001-0000-F601-000000000000}"/>
  <conditionalFormatting sqref="E5">
    <cfRule type="duplicateValues" dxfId="395" priority="1725"/>
  </conditionalFormatting>
  <conditionalFormatting sqref="H5:I5">
    <cfRule type="duplicateValues" dxfId="394" priority="1724"/>
  </conditionalFormatting>
  <conditionalFormatting sqref="E6">
    <cfRule type="duplicateValues" dxfId="393" priority="1723"/>
  </conditionalFormatting>
  <conditionalFormatting sqref="H6:I6">
    <cfRule type="duplicateValues" dxfId="392" priority="1722"/>
  </conditionalFormatting>
  <conditionalFormatting sqref="E7">
    <cfRule type="duplicateValues" dxfId="391" priority="1721"/>
  </conditionalFormatting>
  <conditionalFormatting sqref="H7:I7">
    <cfRule type="duplicateValues" dxfId="390" priority="1720"/>
  </conditionalFormatting>
  <conditionalFormatting sqref="E8">
    <cfRule type="duplicateValues" dxfId="389" priority="1717"/>
  </conditionalFormatting>
  <conditionalFormatting sqref="H8:I8">
    <cfRule type="duplicateValues" dxfId="388" priority="1716"/>
  </conditionalFormatting>
  <conditionalFormatting sqref="E9">
    <cfRule type="duplicateValues" dxfId="387" priority="1709"/>
  </conditionalFormatting>
  <conditionalFormatting sqref="H9:I9">
    <cfRule type="duplicateValues" dxfId="386" priority="1708"/>
  </conditionalFormatting>
  <conditionalFormatting sqref="E10">
    <cfRule type="duplicateValues" dxfId="385" priority="1695"/>
  </conditionalFormatting>
  <conditionalFormatting sqref="H10:I10">
    <cfRule type="duplicateValues" dxfId="384" priority="1694"/>
  </conditionalFormatting>
  <conditionalFormatting sqref="E11">
    <cfRule type="duplicateValues" dxfId="383" priority="1583"/>
  </conditionalFormatting>
  <conditionalFormatting sqref="H12:I12">
    <cfRule type="duplicateValues" dxfId="382" priority="1573"/>
  </conditionalFormatting>
  <conditionalFormatting sqref="E16">
    <cfRule type="duplicateValues" dxfId="381" priority="1560"/>
  </conditionalFormatting>
  <conditionalFormatting sqref="H16:I16">
    <cfRule type="duplicateValues" dxfId="380" priority="1559"/>
  </conditionalFormatting>
  <conditionalFormatting sqref="E17">
    <cfRule type="duplicateValues" dxfId="379" priority="1557"/>
  </conditionalFormatting>
  <conditionalFormatting sqref="H17:I17">
    <cfRule type="duplicateValues" dxfId="378" priority="1558"/>
  </conditionalFormatting>
  <conditionalFormatting sqref="E18">
    <cfRule type="duplicateValues" dxfId="377" priority="1556"/>
  </conditionalFormatting>
  <conditionalFormatting sqref="H18:I18">
    <cfRule type="duplicateValues" dxfId="376" priority="1555"/>
  </conditionalFormatting>
  <conditionalFormatting sqref="E19">
    <cfRule type="duplicateValues" dxfId="375" priority="1548"/>
  </conditionalFormatting>
  <conditionalFormatting sqref="H19:I19">
    <cfRule type="duplicateValues" dxfId="374" priority="1547"/>
  </conditionalFormatting>
  <conditionalFormatting sqref="E20">
    <cfRule type="duplicateValues" dxfId="373" priority="1526"/>
  </conditionalFormatting>
  <conditionalFormatting sqref="H20:I20">
    <cfRule type="duplicateValues" dxfId="372" priority="1525"/>
  </conditionalFormatting>
  <conditionalFormatting sqref="E21">
    <cfRule type="duplicateValues" dxfId="371" priority="1342"/>
  </conditionalFormatting>
  <conditionalFormatting sqref="E24">
    <cfRule type="duplicateValues" dxfId="370" priority="1336"/>
  </conditionalFormatting>
  <conditionalFormatting sqref="H25">
    <cfRule type="duplicateValues" dxfId="369" priority="1332"/>
  </conditionalFormatting>
  <conditionalFormatting sqref="E26">
    <cfRule type="duplicateValues" dxfId="368" priority="1331"/>
  </conditionalFormatting>
  <conditionalFormatting sqref="H26">
    <cfRule type="duplicateValues" dxfId="367" priority="1330"/>
  </conditionalFormatting>
  <conditionalFormatting sqref="E27">
    <cfRule type="duplicateValues" dxfId="366" priority="1327"/>
  </conditionalFormatting>
  <conditionalFormatting sqref="E28">
    <cfRule type="duplicateValues" dxfId="365" priority="1324"/>
  </conditionalFormatting>
  <conditionalFormatting sqref="E29">
    <cfRule type="duplicateValues" dxfId="364" priority="1323"/>
  </conditionalFormatting>
  <conditionalFormatting sqref="E30">
    <cfRule type="duplicateValues" dxfId="363" priority="1318"/>
  </conditionalFormatting>
  <conditionalFormatting sqref="E31">
    <cfRule type="duplicateValues" dxfId="362" priority="1317"/>
  </conditionalFormatting>
  <conditionalFormatting sqref="H31">
    <cfRule type="duplicateValues" dxfId="361" priority="1316"/>
  </conditionalFormatting>
  <conditionalFormatting sqref="E32">
    <cfRule type="duplicateValues" dxfId="360" priority="1313"/>
  </conditionalFormatting>
  <conditionalFormatting sqref="H32">
    <cfRule type="duplicateValues" dxfId="359" priority="1312"/>
  </conditionalFormatting>
  <conditionalFormatting sqref="E33">
    <cfRule type="duplicateValues" dxfId="358" priority="1309"/>
  </conditionalFormatting>
  <conditionalFormatting sqref="H33">
    <cfRule type="duplicateValues" dxfId="357" priority="1308"/>
  </conditionalFormatting>
  <conditionalFormatting sqref="E34">
    <cfRule type="duplicateValues" dxfId="356" priority="1307"/>
  </conditionalFormatting>
  <conditionalFormatting sqref="H34">
    <cfRule type="duplicateValues" dxfId="355" priority="1306"/>
  </conditionalFormatting>
  <conditionalFormatting sqref="E35">
    <cfRule type="duplicateValues" dxfId="354" priority="1290"/>
  </conditionalFormatting>
  <conditionalFormatting sqref="E36">
    <cfRule type="duplicateValues" dxfId="353" priority="1289"/>
  </conditionalFormatting>
  <conditionalFormatting sqref="E37">
    <cfRule type="duplicateValues" dxfId="352" priority="1288"/>
  </conditionalFormatting>
  <conditionalFormatting sqref="E38">
    <cfRule type="duplicateValues" dxfId="351" priority="1287"/>
  </conditionalFormatting>
  <conditionalFormatting sqref="H39">
    <cfRule type="duplicateValues" dxfId="350" priority="1284"/>
  </conditionalFormatting>
  <conditionalFormatting sqref="E40">
    <cfRule type="duplicateValues" dxfId="349" priority="1277"/>
  </conditionalFormatting>
  <conditionalFormatting sqref="H40">
    <cfRule type="duplicateValues" dxfId="348" priority="1276"/>
  </conditionalFormatting>
  <conditionalFormatting sqref="E41">
    <cfRule type="duplicateValues" dxfId="347" priority="1273"/>
  </conditionalFormatting>
  <conditionalFormatting sqref="E42">
    <cfRule type="duplicateValues" dxfId="346" priority="1268"/>
  </conditionalFormatting>
  <conditionalFormatting sqref="H42">
    <cfRule type="duplicateValues" dxfId="345" priority="1267"/>
  </conditionalFormatting>
  <conditionalFormatting sqref="E48">
    <cfRule type="duplicateValues" dxfId="344" priority="1198"/>
  </conditionalFormatting>
  <conditionalFormatting sqref="H48">
    <cfRule type="duplicateValues" dxfId="343" priority="1197"/>
  </conditionalFormatting>
  <conditionalFormatting sqref="H50">
    <cfRule type="duplicateValues" dxfId="342" priority="1195"/>
  </conditionalFormatting>
  <conditionalFormatting sqref="H51">
    <cfRule type="duplicateValues" dxfId="341" priority="1194"/>
  </conditionalFormatting>
  <conditionalFormatting sqref="E52">
    <cfRule type="duplicateValues" dxfId="340" priority="1193"/>
  </conditionalFormatting>
  <conditionalFormatting sqref="H52">
    <cfRule type="duplicateValues" dxfId="339" priority="1192"/>
  </conditionalFormatting>
  <conditionalFormatting sqref="E54">
    <cfRule type="duplicateValues" dxfId="338" priority="1189"/>
  </conditionalFormatting>
  <conditionalFormatting sqref="H54">
    <cfRule type="duplicateValues" dxfId="337" priority="1188"/>
  </conditionalFormatting>
  <conditionalFormatting sqref="E55">
    <cfRule type="duplicateValues" dxfId="336" priority="1185"/>
  </conditionalFormatting>
  <conditionalFormatting sqref="H55">
    <cfRule type="duplicateValues" dxfId="335" priority="1184"/>
  </conditionalFormatting>
  <conditionalFormatting sqref="E56">
    <cfRule type="duplicateValues" dxfId="334" priority="1163"/>
  </conditionalFormatting>
  <conditionalFormatting sqref="H56">
    <cfRule type="duplicateValues" dxfId="333" priority="1162"/>
  </conditionalFormatting>
  <conditionalFormatting sqref="E57">
    <cfRule type="duplicateValues" dxfId="332" priority="1157"/>
  </conditionalFormatting>
  <conditionalFormatting sqref="H57">
    <cfRule type="duplicateValues" dxfId="331" priority="1156"/>
  </conditionalFormatting>
  <conditionalFormatting sqref="E58">
    <cfRule type="duplicateValues" dxfId="330" priority="1155"/>
  </conditionalFormatting>
  <conditionalFormatting sqref="H58">
    <cfRule type="duplicateValues" dxfId="329" priority="1154"/>
  </conditionalFormatting>
  <conditionalFormatting sqref="E65">
    <cfRule type="duplicateValues" dxfId="328" priority="1133"/>
  </conditionalFormatting>
  <conditionalFormatting sqref="H65">
    <cfRule type="duplicateValues" dxfId="327" priority="1132"/>
  </conditionalFormatting>
  <conditionalFormatting sqref="E66">
    <cfRule type="duplicateValues" dxfId="326" priority="1123"/>
  </conditionalFormatting>
  <conditionalFormatting sqref="H66">
    <cfRule type="duplicateValues" dxfId="325" priority="1122"/>
  </conditionalFormatting>
  <conditionalFormatting sqref="E67">
    <cfRule type="duplicateValues" dxfId="324" priority="1105"/>
  </conditionalFormatting>
  <conditionalFormatting sqref="H67">
    <cfRule type="duplicateValues" dxfId="323" priority="1104"/>
  </conditionalFormatting>
  <conditionalFormatting sqref="E68">
    <cfRule type="duplicateValues" dxfId="322" priority="1101"/>
  </conditionalFormatting>
  <conditionalFormatting sqref="H68">
    <cfRule type="duplicateValues" dxfId="321" priority="1100"/>
  </conditionalFormatting>
  <conditionalFormatting sqref="E69">
    <cfRule type="duplicateValues" dxfId="320" priority="1061"/>
  </conditionalFormatting>
  <conditionalFormatting sqref="H69">
    <cfRule type="duplicateValues" dxfId="319" priority="1060"/>
  </conditionalFormatting>
  <conditionalFormatting sqref="E70">
    <cfRule type="duplicateValues" dxfId="318" priority="1059"/>
  </conditionalFormatting>
  <conditionalFormatting sqref="H70">
    <cfRule type="duplicateValues" dxfId="317" priority="1058"/>
  </conditionalFormatting>
  <conditionalFormatting sqref="E71">
    <cfRule type="duplicateValues" dxfId="316" priority="1053"/>
  </conditionalFormatting>
  <conditionalFormatting sqref="H71">
    <cfRule type="duplicateValues" dxfId="315" priority="1052"/>
  </conditionalFormatting>
  <conditionalFormatting sqref="E72">
    <cfRule type="duplicateValues" dxfId="314" priority="1051"/>
  </conditionalFormatting>
  <conditionalFormatting sqref="H72">
    <cfRule type="duplicateValues" dxfId="313" priority="1050"/>
  </conditionalFormatting>
  <conditionalFormatting sqref="E73">
    <cfRule type="duplicateValues" dxfId="312" priority="1049"/>
  </conditionalFormatting>
  <conditionalFormatting sqref="H73">
    <cfRule type="duplicateValues" dxfId="311" priority="1048"/>
  </conditionalFormatting>
  <conditionalFormatting sqref="E74">
    <cfRule type="duplicateValues" dxfId="310" priority="1047"/>
  </conditionalFormatting>
  <conditionalFormatting sqref="H74">
    <cfRule type="duplicateValues" dxfId="309" priority="1046"/>
  </conditionalFormatting>
  <conditionalFormatting sqref="E75">
    <cfRule type="duplicateValues" dxfId="308" priority="1041"/>
  </conditionalFormatting>
  <conditionalFormatting sqref="H75">
    <cfRule type="duplicateValues" dxfId="307" priority="1040"/>
  </conditionalFormatting>
  <conditionalFormatting sqref="E76">
    <cfRule type="duplicateValues" dxfId="306" priority="1037"/>
  </conditionalFormatting>
  <conditionalFormatting sqref="H76">
    <cfRule type="duplicateValues" dxfId="305" priority="1036"/>
  </conditionalFormatting>
  <conditionalFormatting sqref="E77">
    <cfRule type="duplicateValues" dxfId="304" priority="1035"/>
  </conditionalFormatting>
  <conditionalFormatting sqref="H77">
    <cfRule type="duplicateValues" dxfId="303" priority="1034"/>
  </conditionalFormatting>
  <conditionalFormatting sqref="E78">
    <cfRule type="duplicateValues" dxfId="302" priority="1033"/>
  </conditionalFormatting>
  <conditionalFormatting sqref="H78">
    <cfRule type="duplicateValues" dxfId="301" priority="1032"/>
  </conditionalFormatting>
  <conditionalFormatting sqref="E79">
    <cfRule type="duplicateValues" dxfId="300" priority="1027"/>
  </conditionalFormatting>
  <conditionalFormatting sqref="H79">
    <cfRule type="duplicateValues" dxfId="299" priority="1026"/>
  </conditionalFormatting>
  <conditionalFormatting sqref="E80">
    <cfRule type="duplicateValues" dxfId="298" priority="1025"/>
  </conditionalFormatting>
  <conditionalFormatting sqref="H80">
    <cfRule type="duplicateValues" dxfId="297" priority="1024"/>
  </conditionalFormatting>
  <conditionalFormatting sqref="E81">
    <cfRule type="duplicateValues" dxfId="296" priority="1022"/>
  </conditionalFormatting>
  <conditionalFormatting sqref="H81">
    <cfRule type="duplicateValues" dxfId="295" priority="1021"/>
  </conditionalFormatting>
  <conditionalFormatting sqref="E82">
    <cfRule type="duplicateValues" dxfId="294" priority="1020"/>
  </conditionalFormatting>
  <conditionalFormatting sqref="H82">
    <cfRule type="duplicateValues" dxfId="293" priority="1019"/>
  </conditionalFormatting>
  <conditionalFormatting sqref="E83">
    <cfRule type="duplicateValues" dxfId="292" priority="1016"/>
  </conditionalFormatting>
  <conditionalFormatting sqref="H83">
    <cfRule type="duplicateValues" dxfId="291" priority="1015"/>
  </conditionalFormatting>
  <conditionalFormatting sqref="E84">
    <cfRule type="duplicateValues" dxfId="290" priority="1006"/>
  </conditionalFormatting>
  <conditionalFormatting sqref="H84">
    <cfRule type="duplicateValues" dxfId="289" priority="1005"/>
  </conditionalFormatting>
  <conditionalFormatting sqref="E85">
    <cfRule type="duplicateValues" dxfId="288" priority="1002"/>
  </conditionalFormatting>
  <conditionalFormatting sqref="H85">
    <cfRule type="duplicateValues" dxfId="287" priority="1001"/>
  </conditionalFormatting>
  <conditionalFormatting sqref="E86">
    <cfRule type="duplicateValues" dxfId="286" priority="998"/>
  </conditionalFormatting>
  <conditionalFormatting sqref="H86">
    <cfRule type="duplicateValues" dxfId="285" priority="997"/>
  </conditionalFormatting>
  <conditionalFormatting sqref="E87">
    <cfRule type="duplicateValues" dxfId="284" priority="994"/>
  </conditionalFormatting>
  <conditionalFormatting sqref="H87">
    <cfRule type="duplicateValues" dxfId="283" priority="993"/>
  </conditionalFormatting>
  <conditionalFormatting sqref="E94">
    <cfRule type="duplicateValues" dxfId="282" priority="990"/>
  </conditionalFormatting>
  <conditionalFormatting sqref="H94:I94">
    <cfRule type="duplicateValues" dxfId="281" priority="989"/>
  </conditionalFormatting>
  <conditionalFormatting sqref="E95">
    <cfRule type="duplicateValues" dxfId="280" priority="974"/>
  </conditionalFormatting>
  <conditionalFormatting sqref="E96">
    <cfRule type="duplicateValues" dxfId="279" priority="969"/>
  </conditionalFormatting>
  <conditionalFormatting sqref="H96">
    <cfRule type="duplicateValues" dxfId="278" priority="968"/>
  </conditionalFormatting>
  <conditionalFormatting sqref="E97">
    <cfRule type="duplicateValues" dxfId="277" priority="963"/>
  </conditionalFormatting>
  <conditionalFormatting sqref="H97:I97">
    <cfRule type="duplicateValues" dxfId="276" priority="962"/>
  </conditionalFormatting>
  <conditionalFormatting sqref="E98">
    <cfRule type="duplicateValues" dxfId="275" priority="961"/>
  </conditionalFormatting>
  <conditionalFormatting sqref="H98:I98">
    <cfRule type="duplicateValues" dxfId="274" priority="960"/>
  </conditionalFormatting>
  <conditionalFormatting sqref="H99">
    <cfRule type="duplicateValues" dxfId="273" priority="949"/>
  </conditionalFormatting>
  <conditionalFormatting sqref="E99">
    <cfRule type="duplicateValues" dxfId="272" priority="950"/>
  </conditionalFormatting>
  <conditionalFormatting sqref="E100">
    <cfRule type="duplicateValues" dxfId="271" priority="904"/>
  </conditionalFormatting>
  <conditionalFormatting sqref="H100">
    <cfRule type="duplicateValues" dxfId="270" priority="903"/>
  </conditionalFormatting>
  <conditionalFormatting sqref="E101">
    <cfRule type="duplicateValues" dxfId="269" priority="897"/>
  </conditionalFormatting>
  <conditionalFormatting sqref="E108">
    <cfRule type="duplicateValues" dxfId="268" priority="890"/>
  </conditionalFormatting>
  <conditionalFormatting sqref="H108">
    <cfRule type="duplicateValues" dxfId="267" priority="889"/>
  </conditionalFormatting>
  <conditionalFormatting sqref="E109">
    <cfRule type="duplicateValues" dxfId="266" priority="886"/>
  </conditionalFormatting>
  <conditionalFormatting sqref="H109">
    <cfRule type="duplicateValues" dxfId="265" priority="885"/>
  </conditionalFormatting>
  <conditionalFormatting sqref="E110">
    <cfRule type="duplicateValues" dxfId="264" priority="882"/>
  </conditionalFormatting>
  <conditionalFormatting sqref="H110">
    <cfRule type="duplicateValues" dxfId="263" priority="881"/>
  </conditionalFormatting>
  <conditionalFormatting sqref="E111">
    <cfRule type="duplicateValues" dxfId="262" priority="868"/>
  </conditionalFormatting>
  <conditionalFormatting sqref="H111">
    <cfRule type="duplicateValues" dxfId="261" priority="867"/>
  </conditionalFormatting>
  <conditionalFormatting sqref="E112">
    <cfRule type="duplicateValues" dxfId="260" priority="866"/>
  </conditionalFormatting>
  <conditionalFormatting sqref="H112">
    <cfRule type="duplicateValues" dxfId="259" priority="865"/>
  </conditionalFormatting>
  <conditionalFormatting sqref="E113">
    <cfRule type="duplicateValues" dxfId="258" priority="864"/>
  </conditionalFormatting>
  <conditionalFormatting sqref="H113">
    <cfRule type="duplicateValues" dxfId="257" priority="863"/>
  </conditionalFormatting>
  <conditionalFormatting sqref="E114">
    <cfRule type="duplicateValues" dxfId="256" priority="862"/>
  </conditionalFormatting>
  <conditionalFormatting sqref="E115">
    <cfRule type="duplicateValues" dxfId="255" priority="859"/>
  </conditionalFormatting>
  <conditionalFormatting sqref="H116">
    <cfRule type="duplicateValues" dxfId="254" priority="857"/>
  </conditionalFormatting>
  <conditionalFormatting sqref="E116">
    <cfRule type="duplicateValues" dxfId="253" priority="858"/>
  </conditionalFormatting>
  <conditionalFormatting sqref="H117">
    <cfRule type="duplicateValues" dxfId="252" priority="853"/>
  </conditionalFormatting>
  <conditionalFormatting sqref="E117">
    <cfRule type="duplicateValues" dxfId="251" priority="854"/>
  </conditionalFormatting>
  <conditionalFormatting sqref="E118">
    <cfRule type="duplicateValues" dxfId="250" priority="786"/>
  </conditionalFormatting>
  <conditionalFormatting sqref="H118">
    <cfRule type="duplicateValues" dxfId="249" priority="785"/>
  </conditionalFormatting>
  <conditionalFormatting sqref="E119">
    <cfRule type="duplicateValues" dxfId="248" priority="784"/>
  </conditionalFormatting>
  <conditionalFormatting sqref="H119">
    <cfRule type="duplicateValues" dxfId="247" priority="783"/>
  </conditionalFormatting>
  <conditionalFormatting sqref="E120">
    <cfRule type="duplicateValues" dxfId="246" priority="776"/>
  </conditionalFormatting>
  <conditionalFormatting sqref="H120">
    <cfRule type="duplicateValues" dxfId="245" priority="775"/>
  </conditionalFormatting>
  <conditionalFormatting sqref="E121">
    <cfRule type="duplicateValues" dxfId="244" priority="768"/>
  </conditionalFormatting>
  <conditionalFormatting sqref="H121">
    <cfRule type="duplicateValues" dxfId="243" priority="767"/>
  </conditionalFormatting>
  <conditionalFormatting sqref="E122">
    <cfRule type="duplicateValues" dxfId="242" priority="766"/>
  </conditionalFormatting>
  <conditionalFormatting sqref="H122">
    <cfRule type="duplicateValues" dxfId="241" priority="765"/>
  </conditionalFormatting>
  <conditionalFormatting sqref="E123">
    <cfRule type="duplicateValues" dxfId="240" priority="764"/>
  </conditionalFormatting>
  <conditionalFormatting sqref="H123">
    <cfRule type="duplicateValues" dxfId="239" priority="763"/>
  </conditionalFormatting>
  <conditionalFormatting sqref="E124">
    <cfRule type="duplicateValues" dxfId="238" priority="762"/>
  </conditionalFormatting>
  <conditionalFormatting sqref="H124">
    <cfRule type="duplicateValues" dxfId="237" priority="761"/>
  </conditionalFormatting>
  <conditionalFormatting sqref="E129">
    <cfRule type="duplicateValues" dxfId="236" priority="754"/>
  </conditionalFormatting>
  <conditionalFormatting sqref="E130">
    <cfRule type="duplicateValues" dxfId="235" priority="753"/>
  </conditionalFormatting>
  <conditionalFormatting sqref="E131">
    <cfRule type="duplicateValues" dxfId="234" priority="747"/>
  </conditionalFormatting>
  <conditionalFormatting sqref="E132">
    <cfRule type="duplicateValues" dxfId="233" priority="702"/>
  </conditionalFormatting>
  <conditionalFormatting sqref="H132">
    <cfRule type="duplicateValues" dxfId="232" priority="701"/>
  </conditionalFormatting>
  <conditionalFormatting sqref="E133">
    <cfRule type="duplicateValues" dxfId="231" priority="670"/>
  </conditionalFormatting>
  <conditionalFormatting sqref="H133">
    <cfRule type="duplicateValues" dxfId="230" priority="669"/>
  </conditionalFormatting>
  <conditionalFormatting sqref="E134">
    <cfRule type="duplicateValues" dxfId="229" priority="668"/>
  </conditionalFormatting>
  <conditionalFormatting sqref="H134">
    <cfRule type="duplicateValues" dxfId="228" priority="667"/>
  </conditionalFormatting>
  <conditionalFormatting sqref="E135">
    <cfRule type="duplicateValues" dxfId="227" priority="666"/>
  </conditionalFormatting>
  <conditionalFormatting sqref="H135">
    <cfRule type="duplicateValues" dxfId="226" priority="665"/>
  </conditionalFormatting>
  <conditionalFormatting sqref="E136">
    <cfRule type="duplicateValues" dxfId="225" priority="658"/>
  </conditionalFormatting>
  <conditionalFormatting sqref="H136">
    <cfRule type="duplicateValues" dxfId="224" priority="657"/>
  </conditionalFormatting>
  <conditionalFormatting sqref="E139">
    <cfRule type="duplicateValues" dxfId="223" priority="644"/>
  </conditionalFormatting>
  <conditionalFormatting sqref="H139">
    <cfRule type="duplicateValues" dxfId="222" priority="643"/>
  </conditionalFormatting>
  <conditionalFormatting sqref="E140">
    <cfRule type="duplicateValues" dxfId="221" priority="638"/>
  </conditionalFormatting>
  <conditionalFormatting sqref="E141">
    <cfRule type="duplicateValues" dxfId="220" priority="637"/>
  </conditionalFormatting>
  <conditionalFormatting sqref="E142">
    <cfRule type="duplicateValues" dxfId="219" priority="636"/>
  </conditionalFormatting>
  <conditionalFormatting sqref="H142">
    <cfRule type="duplicateValues" dxfId="218" priority="635"/>
  </conditionalFormatting>
  <conditionalFormatting sqref="E143">
    <cfRule type="duplicateValues" dxfId="217" priority="634"/>
  </conditionalFormatting>
  <conditionalFormatting sqref="H143">
    <cfRule type="duplicateValues" dxfId="216" priority="633"/>
  </conditionalFormatting>
  <conditionalFormatting sqref="H145">
    <cfRule type="duplicateValues" dxfId="215" priority="621"/>
  </conditionalFormatting>
  <conditionalFormatting sqref="E149">
    <cfRule type="duplicateValues" dxfId="214" priority="614"/>
  </conditionalFormatting>
  <conditionalFormatting sqref="E150">
    <cfRule type="duplicateValues" dxfId="213" priority="606"/>
  </conditionalFormatting>
  <conditionalFormatting sqref="E151">
    <cfRule type="duplicateValues" dxfId="212" priority="603"/>
  </conditionalFormatting>
  <conditionalFormatting sqref="E152">
    <cfRule type="duplicateValues" dxfId="211" priority="594"/>
  </conditionalFormatting>
  <conditionalFormatting sqref="E153">
    <cfRule type="duplicateValues" dxfId="210" priority="593"/>
  </conditionalFormatting>
  <conditionalFormatting sqref="E154">
    <cfRule type="duplicateValues" dxfId="209" priority="591"/>
  </conditionalFormatting>
  <conditionalFormatting sqref="E155">
    <cfRule type="duplicateValues" dxfId="208" priority="590"/>
  </conditionalFormatting>
  <conditionalFormatting sqref="E156">
    <cfRule type="duplicateValues" dxfId="207" priority="585"/>
  </conditionalFormatting>
  <conditionalFormatting sqref="E157">
    <cfRule type="duplicateValues" dxfId="206" priority="584"/>
  </conditionalFormatting>
  <conditionalFormatting sqref="E158">
    <cfRule type="duplicateValues" dxfId="205" priority="583"/>
  </conditionalFormatting>
  <conditionalFormatting sqref="E159">
    <cfRule type="duplicateValues" dxfId="204" priority="582"/>
  </conditionalFormatting>
  <conditionalFormatting sqref="E160">
    <cfRule type="duplicateValues" dxfId="203" priority="581"/>
  </conditionalFormatting>
  <conditionalFormatting sqref="E161">
    <cfRule type="duplicateValues" dxfId="202" priority="579"/>
  </conditionalFormatting>
  <conditionalFormatting sqref="E162">
    <cfRule type="duplicateValues" dxfId="201" priority="578"/>
  </conditionalFormatting>
  <conditionalFormatting sqref="E163">
    <cfRule type="duplicateValues" dxfId="200" priority="577"/>
  </conditionalFormatting>
  <conditionalFormatting sqref="E164">
    <cfRule type="duplicateValues" dxfId="199" priority="576"/>
  </conditionalFormatting>
  <conditionalFormatting sqref="E173">
    <cfRule type="duplicateValues" dxfId="198" priority="564"/>
  </conditionalFormatting>
  <conditionalFormatting sqref="E174">
    <cfRule type="duplicateValues" dxfId="197" priority="563"/>
  </conditionalFormatting>
  <conditionalFormatting sqref="E175">
    <cfRule type="duplicateValues" dxfId="196" priority="562"/>
  </conditionalFormatting>
  <conditionalFormatting sqref="H175">
    <cfRule type="duplicateValues" dxfId="195" priority="561"/>
  </conditionalFormatting>
  <conditionalFormatting sqref="E176">
    <cfRule type="duplicateValues" dxfId="194" priority="560"/>
  </conditionalFormatting>
  <conditionalFormatting sqref="H176">
    <cfRule type="duplicateValues" dxfId="193" priority="559"/>
  </conditionalFormatting>
  <conditionalFormatting sqref="E177">
    <cfRule type="duplicateValues" dxfId="192" priority="556"/>
  </conditionalFormatting>
  <conditionalFormatting sqref="H177">
    <cfRule type="duplicateValues" dxfId="191" priority="555"/>
  </conditionalFormatting>
  <conditionalFormatting sqref="E178">
    <cfRule type="duplicateValues" dxfId="190" priority="554"/>
  </conditionalFormatting>
  <conditionalFormatting sqref="H178">
    <cfRule type="duplicateValues" dxfId="189" priority="553"/>
  </conditionalFormatting>
  <conditionalFormatting sqref="E179">
    <cfRule type="duplicateValues" dxfId="188" priority="552"/>
  </conditionalFormatting>
  <conditionalFormatting sqref="H179">
    <cfRule type="duplicateValues" dxfId="187" priority="551"/>
  </conditionalFormatting>
  <conditionalFormatting sqref="E180">
    <cfRule type="duplicateValues" dxfId="186" priority="544"/>
  </conditionalFormatting>
  <conditionalFormatting sqref="H180">
    <cfRule type="duplicateValues" dxfId="185" priority="543"/>
  </conditionalFormatting>
  <conditionalFormatting sqref="E181">
    <cfRule type="duplicateValues" dxfId="184" priority="542"/>
  </conditionalFormatting>
  <conditionalFormatting sqref="E182">
    <cfRule type="duplicateValues" dxfId="183" priority="539"/>
  </conditionalFormatting>
  <conditionalFormatting sqref="E183">
    <cfRule type="duplicateValues" dxfId="182" priority="538"/>
  </conditionalFormatting>
  <conditionalFormatting sqref="E184">
    <cfRule type="duplicateValues" dxfId="181" priority="537"/>
  </conditionalFormatting>
  <conditionalFormatting sqref="E185">
    <cfRule type="duplicateValues" dxfId="180" priority="534"/>
  </conditionalFormatting>
  <conditionalFormatting sqref="E186">
    <cfRule type="duplicateValues" dxfId="179" priority="533"/>
  </conditionalFormatting>
  <conditionalFormatting sqref="H186">
    <cfRule type="duplicateValues" dxfId="178" priority="532"/>
  </conditionalFormatting>
  <conditionalFormatting sqref="E187">
    <cfRule type="duplicateValues" dxfId="177" priority="531"/>
  </conditionalFormatting>
  <conditionalFormatting sqref="H187">
    <cfRule type="duplicateValues" dxfId="176" priority="530"/>
  </conditionalFormatting>
  <conditionalFormatting sqref="E188">
    <cfRule type="duplicateValues" dxfId="175" priority="529"/>
  </conditionalFormatting>
  <conditionalFormatting sqref="H188">
    <cfRule type="duplicateValues" dxfId="174" priority="528"/>
  </conditionalFormatting>
  <conditionalFormatting sqref="E189">
    <cfRule type="duplicateValues" dxfId="173" priority="527"/>
  </conditionalFormatting>
  <conditionalFormatting sqref="E190">
    <cfRule type="duplicateValues" dxfId="172" priority="526"/>
  </conditionalFormatting>
  <conditionalFormatting sqref="E191">
    <cfRule type="duplicateValues" dxfId="171" priority="525"/>
  </conditionalFormatting>
  <conditionalFormatting sqref="E196">
    <cfRule type="duplicateValues" dxfId="170" priority="523"/>
  </conditionalFormatting>
  <conditionalFormatting sqref="E197">
    <cfRule type="duplicateValues" dxfId="169" priority="522"/>
  </conditionalFormatting>
  <conditionalFormatting sqref="E198">
    <cfRule type="duplicateValues" dxfId="168" priority="519"/>
  </conditionalFormatting>
  <conditionalFormatting sqref="E199">
    <cfRule type="duplicateValues" dxfId="167" priority="510"/>
  </conditionalFormatting>
  <conditionalFormatting sqref="H199">
    <cfRule type="duplicateValues" dxfId="166" priority="509"/>
  </conditionalFormatting>
  <conditionalFormatting sqref="E200">
    <cfRule type="duplicateValues" dxfId="165" priority="508"/>
  </conditionalFormatting>
  <conditionalFormatting sqref="H200">
    <cfRule type="duplicateValues" dxfId="164" priority="507"/>
  </conditionalFormatting>
  <conditionalFormatting sqref="E201">
    <cfRule type="duplicateValues" dxfId="163" priority="506"/>
  </conditionalFormatting>
  <conditionalFormatting sqref="H201">
    <cfRule type="duplicateValues" dxfId="162" priority="505"/>
  </conditionalFormatting>
  <conditionalFormatting sqref="E202">
    <cfRule type="duplicateValues" dxfId="161" priority="504"/>
  </conditionalFormatting>
  <conditionalFormatting sqref="H202">
    <cfRule type="duplicateValues" dxfId="160" priority="503"/>
  </conditionalFormatting>
  <conditionalFormatting sqref="E203">
    <cfRule type="duplicateValues" dxfId="159" priority="502"/>
  </conditionalFormatting>
  <conditionalFormatting sqref="E204">
    <cfRule type="duplicateValues" dxfId="158" priority="501"/>
  </conditionalFormatting>
  <conditionalFormatting sqref="E205">
    <cfRule type="duplicateValues" dxfId="157" priority="500"/>
  </conditionalFormatting>
  <conditionalFormatting sqref="H205">
    <cfRule type="duplicateValues" dxfId="156" priority="499"/>
  </conditionalFormatting>
  <conditionalFormatting sqref="E206">
    <cfRule type="duplicateValues" dxfId="155" priority="498"/>
  </conditionalFormatting>
  <conditionalFormatting sqref="H206">
    <cfRule type="duplicateValues" dxfId="154" priority="497"/>
  </conditionalFormatting>
  <conditionalFormatting sqref="E207">
    <cfRule type="duplicateValues" dxfId="153" priority="494"/>
  </conditionalFormatting>
  <conditionalFormatting sqref="H207">
    <cfRule type="duplicateValues" dxfId="152" priority="493"/>
  </conditionalFormatting>
  <conditionalFormatting sqref="E208">
    <cfRule type="duplicateValues" dxfId="151" priority="492"/>
  </conditionalFormatting>
  <conditionalFormatting sqref="H208">
    <cfRule type="duplicateValues" dxfId="150" priority="491"/>
  </conditionalFormatting>
  <conditionalFormatting sqref="E209">
    <cfRule type="duplicateValues" dxfId="149" priority="490"/>
  </conditionalFormatting>
  <conditionalFormatting sqref="H209">
    <cfRule type="duplicateValues" dxfId="148" priority="489"/>
  </conditionalFormatting>
  <conditionalFormatting sqref="E210">
    <cfRule type="duplicateValues" dxfId="147" priority="486"/>
  </conditionalFormatting>
  <conditionalFormatting sqref="H210">
    <cfRule type="duplicateValues" dxfId="146" priority="485"/>
  </conditionalFormatting>
  <conditionalFormatting sqref="E211">
    <cfRule type="duplicateValues" dxfId="145" priority="484"/>
  </conditionalFormatting>
  <conditionalFormatting sqref="H211">
    <cfRule type="duplicateValues" dxfId="144" priority="483"/>
  </conditionalFormatting>
  <conditionalFormatting sqref="E212">
    <cfRule type="duplicateValues" dxfId="143" priority="482"/>
  </conditionalFormatting>
  <conditionalFormatting sqref="E213">
    <cfRule type="duplicateValues" dxfId="142" priority="479"/>
  </conditionalFormatting>
  <conditionalFormatting sqref="H213">
    <cfRule type="duplicateValues" dxfId="141" priority="478"/>
  </conditionalFormatting>
  <conditionalFormatting sqref="E214">
    <cfRule type="duplicateValues" dxfId="140" priority="477"/>
  </conditionalFormatting>
  <conditionalFormatting sqref="H214">
    <cfRule type="duplicateValues" dxfId="139" priority="476"/>
  </conditionalFormatting>
  <conditionalFormatting sqref="E215">
    <cfRule type="duplicateValues" dxfId="138" priority="475"/>
  </conditionalFormatting>
  <conditionalFormatting sqref="H215">
    <cfRule type="duplicateValues" dxfId="137" priority="474"/>
  </conditionalFormatting>
  <conditionalFormatting sqref="E216">
    <cfRule type="duplicateValues" dxfId="136" priority="471"/>
  </conditionalFormatting>
  <conditionalFormatting sqref="H216">
    <cfRule type="duplicateValues" dxfId="135" priority="470"/>
  </conditionalFormatting>
  <conditionalFormatting sqref="E217">
    <cfRule type="duplicateValues" dxfId="134" priority="469"/>
  </conditionalFormatting>
  <conditionalFormatting sqref="H217">
    <cfRule type="duplicateValues" dxfId="133" priority="468"/>
  </conditionalFormatting>
  <conditionalFormatting sqref="E218">
    <cfRule type="duplicateValues" dxfId="132" priority="467"/>
  </conditionalFormatting>
  <conditionalFormatting sqref="E219">
    <cfRule type="duplicateValues" dxfId="131" priority="464"/>
  </conditionalFormatting>
  <conditionalFormatting sqref="H219">
    <cfRule type="duplicateValues" dxfId="130" priority="463"/>
  </conditionalFormatting>
  <conditionalFormatting sqref="E220">
    <cfRule type="duplicateValues" dxfId="129" priority="462"/>
  </conditionalFormatting>
  <conditionalFormatting sqref="H220:I220">
    <cfRule type="duplicateValues" dxfId="128" priority="461"/>
  </conditionalFormatting>
  <conditionalFormatting sqref="E221">
    <cfRule type="duplicateValues" dxfId="127" priority="460"/>
  </conditionalFormatting>
  <conditionalFormatting sqref="H221">
    <cfRule type="duplicateValues" dxfId="126" priority="459"/>
  </conditionalFormatting>
  <conditionalFormatting sqref="E222">
    <cfRule type="duplicateValues" dxfId="125" priority="456"/>
  </conditionalFormatting>
  <conditionalFormatting sqref="H222">
    <cfRule type="duplicateValues" dxfId="124" priority="455"/>
  </conditionalFormatting>
  <conditionalFormatting sqref="E223">
    <cfRule type="duplicateValues" dxfId="123" priority="454"/>
  </conditionalFormatting>
  <conditionalFormatting sqref="H223">
    <cfRule type="duplicateValues" dxfId="122" priority="453"/>
  </conditionalFormatting>
  <conditionalFormatting sqref="E224">
    <cfRule type="duplicateValues" dxfId="121" priority="452"/>
  </conditionalFormatting>
  <conditionalFormatting sqref="H224">
    <cfRule type="duplicateValues" dxfId="120" priority="451"/>
  </conditionalFormatting>
  <conditionalFormatting sqref="E225">
    <cfRule type="duplicateValues" dxfId="119" priority="448"/>
  </conditionalFormatting>
  <conditionalFormatting sqref="H225">
    <cfRule type="duplicateValues" dxfId="118" priority="447"/>
  </conditionalFormatting>
  <conditionalFormatting sqref="E226">
    <cfRule type="duplicateValues" dxfId="117" priority="444"/>
  </conditionalFormatting>
  <conditionalFormatting sqref="H226">
    <cfRule type="duplicateValues" dxfId="116" priority="443"/>
  </conditionalFormatting>
  <conditionalFormatting sqref="E227">
    <cfRule type="duplicateValues" dxfId="115" priority="440"/>
  </conditionalFormatting>
  <conditionalFormatting sqref="H227">
    <cfRule type="duplicateValues" dxfId="114" priority="439"/>
  </conditionalFormatting>
  <conditionalFormatting sqref="E228">
    <cfRule type="duplicateValues" dxfId="113" priority="438"/>
  </conditionalFormatting>
  <conditionalFormatting sqref="H228">
    <cfRule type="duplicateValues" dxfId="112" priority="437"/>
  </conditionalFormatting>
  <conditionalFormatting sqref="E229">
    <cfRule type="duplicateValues" dxfId="111" priority="436"/>
  </conditionalFormatting>
  <conditionalFormatting sqref="H229">
    <cfRule type="duplicateValues" dxfId="110" priority="435"/>
  </conditionalFormatting>
  <conditionalFormatting sqref="E230">
    <cfRule type="duplicateValues" dxfId="109" priority="432"/>
  </conditionalFormatting>
  <conditionalFormatting sqref="H230">
    <cfRule type="duplicateValues" dxfId="108" priority="431"/>
  </conditionalFormatting>
  <conditionalFormatting sqref="E231">
    <cfRule type="duplicateValues" dxfId="107" priority="430"/>
  </conditionalFormatting>
  <conditionalFormatting sqref="H231">
    <cfRule type="duplicateValues" dxfId="106" priority="429"/>
  </conditionalFormatting>
  <conditionalFormatting sqref="E232">
    <cfRule type="duplicateValues" dxfId="105" priority="428"/>
  </conditionalFormatting>
  <conditionalFormatting sqref="H232">
    <cfRule type="duplicateValues" dxfId="104" priority="427"/>
  </conditionalFormatting>
  <conditionalFormatting sqref="E233">
    <cfRule type="duplicateValues" dxfId="103" priority="426"/>
  </conditionalFormatting>
  <conditionalFormatting sqref="E234">
    <cfRule type="duplicateValues" dxfId="102" priority="424"/>
  </conditionalFormatting>
  <conditionalFormatting sqref="H234">
    <cfRule type="duplicateValues" dxfId="101" priority="423"/>
  </conditionalFormatting>
  <conditionalFormatting sqref="E235">
    <cfRule type="duplicateValues" dxfId="100" priority="420"/>
  </conditionalFormatting>
  <conditionalFormatting sqref="H235">
    <cfRule type="duplicateValues" dxfId="99" priority="419"/>
  </conditionalFormatting>
  <conditionalFormatting sqref="E236">
    <cfRule type="duplicateValues" dxfId="98" priority="414"/>
  </conditionalFormatting>
  <conditionalFormatting sqref="H236">
    <cfRule type="duplicateValues" dxfId="97" priority="413"/>
  </conditionalFormatting>
  <conditionalFormatting sqref="E237">
    <cfRule type="duplicateValues" dxfId="96" priority="410"/>
  </conditionalFormatting>
  <conditionalFormatting sqref="H237">
    <cfRule type="duplicateValues" dxfId="95" priority="409"/>
  </conditionalFormatting>
  <conditionalFormatting sqref="E238">
    <cfRule type="duplicateValues" dxfId="94" priority="406"/>
  </conditionalFormatting>
  <conditionalFormatting sqref="H238">
    <cfRule type="duplicateValues" dxfId="93" priority="405"/>
  </conditionalFormatting>
  <conditionalFormatting sqref="E239">
    <cfRule type="duplicateValues" dxfId="92" priority="404"/>
  </conditionalFormatting>
  <conditionalFormatting sqref="H239">
    <cfRule type="duplicateValues" dxfId="91" priority="403"/>
  </conditionalFormatting>
  <conditionalFormatting sqref="E240">
    <cfRule type="duplicateValues" dxfId="90" priority="402"/>
  </conditionalFormatting>
  <conditionalFormatting sqref="H240">
    <cfRule type="duplicateValues" dxfId="89" priority="401"/>
  </conditionalFormatting>
  <conditionalFormatting sqref="E241">
    <cfRule type="duplicateValues" dxfId="88" priority="398"/>
  </conditionalFormatting>
  <conditionalFormatting sqref="H241">
    <cfRule type="duplicateValues" dxfId="87" priority="397"/>
  </conditionalFormatting>
  <conditionalFormatting sqref="E253">
    <cfRule type="duplicateValues" dxfId="86" priority="340"/>
  </conditionalFormatting>
  <conditionalFormatting sqref="H253">
    <cfRule type="duplicateValues" dxfId="85" priority="339"/>
  </conditionalFormatting>
  <conditionalFormatting sqref="E254">
    <cfRule type="duplicateValues" dxfId="84" priority="338"/>
  </conditionalFormatting>
  <conditionalFormatting sqref="H254">
    <cfRule type="duplicateValues" dxfId="83" priority="337"/>
  </conditionalFormatting>
  <conditionalFormatting sqref="E255">
    <cfRule type="duplicateValues" dxfId="82" priority="336"/>
  </conditionalFormatting>
  <conditionalFormatting sqref="H255">
    <cfRule type="duplicateValues" dxfId="81" priority="335"/>
  </conditionalFormatting>
  <conditionalFormatting sqref="E256">
    <cfRule type="duplicateValues" dxfId="80" priority="332"/>
  </conditionalFormatting>
  <conditionalFormatting sqref="H256">
    <cfRule type="duplicateValues" dxfId="79" priority="331"/>
  </conditionalFormatting>
  <conditionalFormatting sqref="E257">
    <cfRule type="duplicateValues" dxfId="78" priority="322"/>
  </conditionalFormatting>
  <conditionalFormatting sqref="E258">
    <cfRule type="duplicateValues" dxfId="77" priority="320"/>
  </conditionalFormatting>
  <conditionalFormatting sqref="E259">
    <cfRule type="duplicateValues" dxfId="76" priority="319"/>
  </conditionalFormatting>
  <conditionalFormatting sqref="E260">
    <cfRule type="duplicateValues" dxfId="75" priority="318"/>
  </conditionalFormatting>
  <conditionalFormatting sqref="E261">
    <cfRule type="duplicateValues" dxfId="74" priority="317"/>
  </conditionalFormatting>
  <conditionalFormatting sqref="E262">
    <cfRule type="duplicateValues" dxfId="73" priority="313"/>
  </conditionalFormatting>
  <conditionalFormatting sqref="E263">
    <cfRule type="duplicateValues" dxfId="72" priority="310"/>
  </conditionalFormatting>
  <conditionalFormatting sqref="H263">
    <cfRule type="duplicateValues" dxfId="71" priority="309"/>
  </conditionalFormatting>
  <conditionalFormatting sqref="E264">
    <cfRule type="duplicateValues" dxfId="70" priority="308"/>
  </conditionalFormatting>
  <conditionalFormatting sqref="H264:I264">
    <cfRule type="duplicateValues" dxfId="69" priority="307"/>
  </conditionalFormatting>
  <conditionalFormatting sqref="H265">
    <cfRule type="duplicateValues" dxfId="68" priority="283"/>
  </conditionalFormatting>
  <conditionalFormatting sqref="E271">
    <cfRule type="duplicateValues" dxfId="67" priority="282"/>
  </conditionalFormatting>
  <conditionalFormatting sqref="H271">
    <cfRule type="duplicateValues" dxfId="66" priority="281"/>
  </conditionalFormatting>
  <conditionalFormatting sqref="E272">
    <cfRule type="duplicateValues" dxfId="65" priority="278"/>
  </conditionalFormatting>
  <conditionalFormatting sqref="H272">
    <cfRule type="duplicateValues" dxfId="64" priority="277"/>
  </conditionalFormatting>
  <conditionalFormatting sqref="E273">
    <cfRule type="duplicateValues" dxfId="63" priority="276"/>
  </conditionalFormatting>
  <conditionalFormatting sqref="H273">
    <cfRule type="duplicateValues" dxfId="62" priority="275"/>
  </conditionalFormatting>
  <conditionalFormatting sqref="E274">
    <cfRule type="duplicateValues" dxfId="61" priority="274"/>
  </conditionalFormatting>
  <conditionalFormatting sqref="H274">
    <cfRule type="duplicateValues" dxfId="60" priority="273"/>
  </conditionalFormatting>
  <conditionalFormatting sqref="E275">
    <cfRule type="duplicateValues" dxfId="59" priority="268"/>
  </conditionalFormatting>
  <conditionalFormatting sqref="H275">
    <cfRule type="duplicateValues" dxfId="58" priority="267"/>
  </conditionalFormatting>
  <conditionalFormatting sqref="E276">
    <cfRule type="duplicateValues" dxfId="57" priority="256"/>
  </conditionalFormatting>
  <conditionalFormatting sqref="H276">
    <cfRule type="duplicateValues" dxfId="56" priority="255"/>
  </conditionalFormatting>
  <conditionalFormatting sqref="E277">
    <cfRule type="duplicateValues" dxfId="55" priority="254"/>
  </conditionalFormatting>
  <conditionalFormatting sqref="H277:I277">
    <cfRule type="duplicateValues" dxfId="54" priority="253"/>
  </conditionalFormatting>
  <conditionalFormatting sqref="E278">
    <cfRule type="duplicateValues" dxfId="53" priority="248"/>
  </conditionalFormatting>
  <conditionalFormatting sqref="H278">
    <cfRule type="duplicateValues" dxfId="52" priority="247"/>
  </conditionalFormatting>
  <conditionalFormatting sqref="H279">
    <cfRule type="duplicateValues" dxfId="51" priority="241"/>
  </conditionalFormatting>
  <conditionalFormatting sqref="H280">
    <cfRule type="duplicateValues" dxfId="50" priority="239"/>
  </conditionalFormatting>
  <conditionalFormatting sqref="H281">
    <cfRule type="duplicateValues" dxfId="49" priority="238"/>
  </conditionalFormatting>
  <conditionalFormatting sqref="H282">
    <cfRule type="duplicateValues" dxfId="48" priority="236"/>
  </conditionalFormatting>
  <conditionalFormatting sqref="E284">
    <cfRule type="duplicateValues" dxfId="47" priority="233"/>
  </conditionalFormatting>
  <conditionalFormatting sqref="E285">
    <cfRule type="duplicateValues" dxfId="46" priority="228"/>
  </conditionalFormatting>
  <conditionalFormatting sqref="H285">
    <cfRule type="duplicateValues" dxfId="45" priority="227"/>
  </conditionalFormatting>
  <conditionalFormatting sqref="E286">
    <cfRule type="duplicateValues" dxfId="44" priority="226"/>
  </conditionalFormatting>
  <conditionalFormatting sqref="H286">
    <cfRule type="duplicateValues" dxfId="43" priority="225"/>
  </conditionalFormatting>
  <conditionalFormatting sqref="E287">
    <cfRule type="duplicateValues" dxfId="42" priority="224"/>
  </conditionalFormatting>
  <conditionalFormatting sqref="H287">
    <cfRule type="duplicateValues" dxfId="41" priority="223"/>
  </conditionalFormatting>
  <conditionalFormatting sqref="E288">
    <cfRule type="duplicateValues" dxfId="40" priority="218"/>
  </conditionalFormatting>
  <conditionalFormatting sqref="H288">
    <cfRule type="duplicateValues" dxfId="39" priority="217"/>
  </conditionalFormatting>
  <conditionalFormatting sqref="E289">
    <cfRule type="duplicateValues" dxfId="38" priority="214"/>
  </conditionalFormatting>
  <conditionalFormatting sqref="H289">
    <cfRule type="duplicateValues" dxfId="37" priority="213"/>
  </conditionalFormatting>
  <conditionalFormatting sqref="E290">
    <cfRule type="duplicateValues" dxfId="36" priority="140"/>
  </conditionalFormatting>
  <conditionalFormatting sqref="H290:I290">
    <cfRule type="duplicateValues" dxfId="35" priority="139"/>
  </conditionalFormatting>
  <conditionalFormatting sqref="E291">
    <cfRule type="duplicateValues" dxfId="34" priority="128"/>
  </conditionalFormatting>
  <conditionalFormatting sqref="H291">
    <cfRule type="duplicateValues" dxfId="33" priority="127"/>
  </conditionalFormatting>
  <conditionalFormatting sqref="E292">
    <cfRule type="duplicateValues" dxfId="32" priority="105"/>
  </conditionalFormatting>
  <conditionalFormatting sqref="E293">
    <cfRule type="duplicateValues" dxfId="31" priority="104"/>
  </conditionalFormatting>
  <conditionalFormatting sqref="E294">
    <cfRule type="duplicateValues" dxfId="30" priority="101"/>
  </conditionalFormatting>
  <conditionalFormatting sqref="H294">
    <cfRule type="duplicateValues" dxfId="29" priority="100"/>
  </conditionalFormatting>
  <conditionalFormatting sqref="E295">
    <cfRule type="duplicateValues" dxfId="28" priority="79"/>
  </conditionalFormatting>
  <conditionalFormatting sqref="H295">
    <cfRule type="duplicateValues" dxfId="27" priority="78"/>
  </conditionalFormatting>
  <conditionalFormatting sqref="E296">
    <cfRule type="duplicateValues" dxfId="26" priority="75"/>
  </conditionalFormatting>
  <conditionalFormatting sqref="H296">
    <cfRule type="duplicateValues" dxfId="25" priority="74"/>
  </conditionalFormatting>
  <conditionalFormatting sqref="E297">
    <cfRule type="duplicateValues" dxfId="24" priority="73"/>
  </conditionalFormatting>
  <conditionalFormatting sqref="H297">
    <cfRule type="duplicateValues" dxfId="23" priority="72"/>
  </conditionalFormatting>
  <conditionalFormatting sqref="E298">
    <cfRule type="duplicateValues" dxfId="22" priority="67"/>
  </conditionalFormatting>
  <conditionalFormatting sqref="H298">
    <cfRule type="duplicateValues" dxfId="21" priority="66"/>
  </conditionalFormatting>
  <conditionalFormatting sqref="E299">
    <cfRule type="duplicateValues" dxfId="20" priority="57"/>
  </conditionalFormatting>
  <conditionalFormatting sqref="H299">
    <cfRule type="duplicateValues" dxfId="19" priority="56"/>
  </conditionalFormatting>
  <conditionalFormatting sqref="E300">
    <cfRule type="duplicateValues" dxfId="18" priority="39"/>
  </conditionalFormatting>
  <conditionalFormatting sqref="H300">
    <cfRule type="duplicateValues" dxfId="17" priority="38"/>
  </conditionalFormatting>
  <conditionalFormatting sqref="E301">
    <cfRule type="duplicateValues" dxfId="16" priority="33"/>
  </conditionalFormatting>
  <conditionalFormatting sqref="H301">
    <cfRule type="duplicateValues" dxfId="15" priority="32"/>
  </conditionalFormatting>
  <conditionalFormatting sqref="E302">
    <cfRule type="duplicateValues" dxfId="14" priority="31"/>
  </conditionalFormatting>
  <conditionalFormatting sqref="H302:I302">
    <cfRule type="duplicateValues" dxfId="13" priority="30"/>
  </conditionalFormatting>
  <conditionalFormatting sqref="E303">
    <cfRule type="duplicateValues" dxfId="12" priority="15"/>
  </conditionalFormatting>
  <conditionalFormatting sqref="H303">
    <cfRule type="duplicateValues" dxfId="11" priority="14"/>
  </conditionalFormatting>
  <conditionalFormatting sqref="E304">
    <cfRule type="duplicateValues" dxfId="10" priority="8"/>
  </conditionalFormatting>
  <conditionalFormatting sqref="H305">
    <cfRule type="duplicateValues" dxfId="9" priority="7"/>
  </conditionalFormatting>
  <conditionalFormatting sqref="H307:I307">
    <cfRule type="duplicateValues" dxfId="8" priority="4"/>
  </conditionalFormatting>
  <hyperlinks>
    <hyperlink ref="G132" location="RCT008_PESSOAS!A1" display="RCT008_PESSOAS" xr:uid="{00000000-0004-0000-F601-000000000000}"/>
    <hyperlink ref="G157" location="RCT049_CHAVES_INTERNAS!A1" display="RCT049_CHAVES_INTERNAS" xr:uid="{00000000-0004-0000-F601-000001000000}"/>
    <hyperlink ref="G267" location="RCT049_CHAVES_INTERNAS!A1" display="RCT049_CHAVES_INTERNAS" xr:uid="{00000000-0004-0000-F601-000002000000}"/>
    <hyperlink ref="G158" location="RCTX01_CARTEIRAS_ADV!A1" display="RCTX01_CARTEIRAS_ADV" xr:uid="{00000000-0004-0000-F601-000003000000}"/>
    <hyperlink ref="G159" location="RCTX01_CARTEIRAS_ADV!A1" display="RCTX01_CARTEIRAS_ADV" xr:uid="{00000000-0004-0000-F601-000004000000}"/>
    <hyperlink ref="G108" location="RCT222_ENTIDCOMP!A1" display="RCT222_ENTIDCOMP" xr:uid="{00000000-0004-0000-F601-000005000000}"/>
    <hyperlink ref="G112" location="T_M_CICC_ENTCOMP!A1" display="T_M_CICC_ENTCOMP" xr:uid="{00000000-0004-0000-F601-000006000000}"/>
    <hyperlink ref="G109" location="RCT212_AVRISENTM!A1" display="RCT212_AVRISENTM" xr:uid="{00000000-0004-0000-F601-000007000000}"/>
    <hyperlink ref="G113" location="RCT212_AVRISENTM!A1" display="RCT212_AVRISENTM" xr:uid="{00000000-0004-0000-F601-000008000000}"/>
    <hyperlink ref="G152" location="RCT210_PROTINSTR!A1" display="RCT210_PROTINSTR" xr:uid="{00000000-0004-0000-F601-000009000000}"/>
    <hyperlink ref="G153" location="T_MIRROR_CIN_INFFININST!A1" display="T_MIRROR_CIN_INFFININST" xr:uid="{00000000-0004-0000-F601-00000A000000}"/>
    <hyperlink ref="G95" location="SAT1076_RL_RESP_CAU_CS!A1" display="SAT1076_RL_RESP_CAU_CS" xr:uid="{00000000-0004-0000-F601-00000B000000}"/>
    <hyperlink ref="G263" location="SAT1076_RL_RESP_CAU_CS!A1" display="SAT1076_RL_RESP_CAU_CS" xr:uid="{00000000-0004-0000-F601-00000C000000}"/>
    <hyperlink ref="G110" location="RCT209_RESPENTIM!A1" display="RCT209_RESPENTIM" xr:uid="{00000000-0004-0000-F601-00000D000000}"/>
    <hyperlink ref="G114" location="T_MIRROR_CIN_RESPENTINST!A1" display="T_MIRROR_CIN_RESPENTINST" xr:uid="{00000000-0004-0000-F601-00000E000000}"/>
    <hyperlink ref="G111" location="RCT209_RESPENTIM!A1" display="RCT209_RESPENTIM" xr:uid="{00000000-0004-0000-F601-00000F000000}"/>
    <hyperlink ref="G115" location="RCT209_RESPENTIM!A1" display="RCT209_RESPENTIM" xr:uid="{00000000-0004-0000-F601-000010000000}"/>
    <hyperlink ref="G160" location="RCTX01_CARTEIRAS_ADV!A1" display="RCTX01_CARTEIRAS_ADV" xr:uid="{00000000-0004-0000-F601-000011000000}"/>
    <hyperlink ref="G161" location="RCTX15_181_JM_SIM_AJ_STD!A1" display="RCTX15_181_JM_SIM_AJ_STD" xr:uid="{00000000-0004-0000-F601-000012000000}"/>
    <hyperlink ref="G69" location="RCTX15_181_JM_SIM_AJ_STD!A1" display="RCTX15_181_JM_SIM_AJ_STD" xr:uid="{00000000-0004-0000-F601-000013000000}"/>
    <hyperlink ref="G162" location="RCT049_CHAVES_INTERNAS!A1" display="RCT049_CHAVES_INTERNAS" xr:uid="{00000000-0004-0000-F601-000014000000}"/>
    <hyperlink ref="G70" location="SAT181_JM_SIM_AJ_STD_KPI!A1" display="SAT181_JM_SIM_AJ_STD_KPI" xr:uid="{00000000-0004-0000-F601-000015000000}"/>
    <hyperlink ref="G163" location="RCT049_CHAVES_INTERNAS!A1" display="RCT049_CHAVES_INTERNAS" xr:uid="{00000000-0004-0000-F601-000016000000}"/>
    <hyperlink ref="G41" location="SAT600_GAR_AVALES_FS!A1" display="SAT600_GAR_AVALES_FS" xr:uid="{00000000-0004-0000-F601-000017000000}"/>
    <hyperlink ref="G9" location="SAT600_GAR_AVALES_FS!A1" display="SAT600_GAR_AVALES_FS" xr:uid="{00000000-0004-0000-F601-000018000000}"/>
    <hyperlink ref="G140" location="SAT600_GAR_AVALES_FS!A1" display="SAT600_GAR_AVALES_FS" xr:uid="{00000000-0004-0000-F601-000019000000}"/>
    <hyperlink ref="G36" location="SAT600_GAR_AVALES_FS!A1" display="SAT600_GAR_AVALES_FS" xr:uid="{00000000-0004-0000-F601-00001A000000}"/>
    <hyperlink ref="G117" location="SAT051_OPERACION_FS!A1" display="SAT051_OPERACION_FS" xr:uid="{00000000-0004-0000-F601-00001B000000}"/>
    <hyperlink ref="G238" location="SAT407_REMESSAS_IM_ES!A1" display="SAT407_REMESSAS_IM_ES" xr:uid="{00000000-0004-0000-F601-00001C000000}"/>
    <hyperlink ref="G268" location="SAT407_REMESSAS_IM_ES!A1" display="SAT407_REMESSAS_IM_ES" xr:uid="{00000000-0004-0000-F601-00001D000000}"/>
    <hyperlink ref="G99" location="SAT469_REMESSAS_EX_ES!A1" display="SAT469_REMESSAS_EX_ES" xr:uid="{00000000-0004-0000-F601-00001E000000}"/>
    <hyperlink ref="G71" location="SAT407_REMESSAS_IM_ES!A1" display="SAT407_REMESSAS_IM_ES" xr:uid="{00000000-0004-0000-F601-00001F000000}"/>
    <hyperlink ref="G239" location="SAT469_REMESSAS_EX_ES!A1" display="SAT469_REMESSAS_EX_ES" xr:uid="{00000000-0004-0000-F601-000020000000}"/>
    <hyperlink ref="G269" location="SAT469_REMESSAS_EX_ES!A1" display="SAT469_REMESSAS_EX_ES" xr:uid="{00000000-0004-0000-F601-000021000000}"/>
    <hyperlink ref="G261" location="SAT469_REMESSAS_EX_ES!A1" display="SAT469_REMESSAS_EX_ES" xr:uid="{00000000-0004-0000-F601-000022000000}"/>
    <hyperlink ref="G72" location="SAT469_REMESSAS_EX_ES!A1" display="SAT469_REMESSAS_EX_ES" xr:uid="{00000000-0004-0000-F601-000023000000}"/>
    <hyperlink ref="G240" location="SAT411_CREDITOS_IM_ES!A1" display="SAT411_CREDITOS_IM_ES" xr:uid="{00000000-0004-0000-F601-000024000000}"/>
    <hyperlink ref="G270" location="SAT411_CREDITOS_IM_ES!A1" display="SAT411_CREDITOS_IM_ES" xr:uid="{00000000-0004-0000-F601-000025000000}"/>
    <hyperlink ref="G258" location="SAT411_CREDITOS_IM_ES!A1" display="SAT411_CREDITOS_IM_ES" xr:uid="{00000000-0004-0000-F601-000026000000}"/>
    <hyperlink ref="G123" location="SAT411_CREDITOS_IM_ES!A1" display="SAT411_CREDITOS_IM_ES" xr:uid="{00000000-0004-0000-F601-000027000000}"/>
    <hyperlink ref="G73" location="SAT411_CREDITOS_IM_ES!A1" display="SAT411_CREDITOS_IM_ES" xr:uid="{00000000-0004-0000-F601-000028000000}"/>
    <hyperlink ref="G241" location="SAT472_CREDITOS_EX_ES!A1" display="SAT472_CREDITOS_EX_ES" xr:uid="{00000000-0004-0000-F601-000029000000}"/>
    <hyperlink ref="G271" location="SAT472_CREDITOS_EX_ES!A1" display="SAT472_CREDITOS_EX_ES" xr:uid="{00000000-0004-0000-F601-00002A000000}"/>
    <hyperlink ref="G259" location="SAT472_CREDITOS_EX_ES!A1" display="SAT472_CREDITOS_EX_ES" xr:uid="{00000000-0004-0000-F601-00002B000000}"/>
    <hyperlink ref="G124" location="SAT472_CREDITOS_EX_ES!A1" display="SAT472_CREDITOS_EX_ES" xr:uid="{00000000-0004-0000-F601-00002C000000}"/>
    <hyperlink ref="G74" location="SAT472_CREDITOS_EX_ES!A1" display="SAT472_CREDITOS_EX_ES" xr:uid="{00000000-0004-0000-F601-00002D000000}"/>
    <hyperlink ref="G260" location="SAT1071_FACTURA_FC!A1" display="SAT1071_FACTURA_FC" xr:uid="{00000000-0004-0000-F601-00002E000000}"/>
    <hyperlink ref="G119" location="RCT051_INST_VALID!A1" display="RCT051_INST_VALID" xr:uid="{00000000-0004-0000-F601-00002F000000}"/>
    <hyperlink ref="G164" location="RCT051_INST_VALID!A1" display="RCT051_INST_VALID" xr:uid="{00000000-0004-0000-F601-000030000000}"/>
    <hyperlink ref="G32" location="RCT038_GARANTIAS_REAIS!A1" display="RCT038_GARANTIAS_REAIS" xr:uid="{00000000-0004-0000-F601-000031000000}"/>
    <hyperlink ref="G232" location="RCT038_GARANTIAS_REAIS!A1" display="RCT038_GARANTIAS_REAIS" xr:uid="{00000000-0004-0000-F601-000032000000}"/>
    <hyperlink ref="G20" location="RCT038_GARANTIAS_REAIS!A1" display="RCT038_GARANTIAS_REAIS" xr:uid="{00000000-0004-0000-F601-000033000000}"/>
    <hyperlink ref="G225" location="RCT038_GARANTIAS_REAIS!A1" display="RCT038_GARANTIAS_REAIS" xr:uid="{00000000-0004-0000-F601-000034000000}"/>
    <hyperlink ref="G127" location="RCT038_GARANTIAS_REAIS!A1" display="RCT038_GARANTIAS_REAIS" xr:uid="{00000000-0004-0000-F601-000035000000}"/>
    <hyperlink ref="G165" location="RCT051_INST_VALID!A1" display="RCT051_INST_VALID" xr:uid="{00000000-0004-0000-F601-000036000000}"/>
    <hyperlink ref="G33" location="RCT039_GARANTIAS_PESSOAIS!A1" display="RCT039_GARANTIAS_PESSOAIS" xr:uid="{00000000-0004-0000-F601-000037000000}"/>
    <hyperlink ref="G233" location="RCT039_GARANTIAS_PESSOAIS!A1" display="RCT039_GARANTIAS_PESSOAIS" xr:uid="{00000000-0004-0000-F601-000038000000}"/>
    <hyperlink ref="G11" location="RCT054_PESSOAS_UNIVERS!A1" display="RCT054_PESSOAS_UNIVERS" xr:uid="{00000000-0004-0000-F601-000039000000}"/>
    <hyperlink ref="G166" location="RCT051_INST_VALID!A1" display="RCT051_INST_VALID" xr:uid="{00000000-0004-0000-F601-00003A000000}"/>
    <hyperlink ref="G34" location="RCT039_GARANTIAS_PESSOAIS!A1" display="RCT039_GARANTIAS_PESSOAIS" xr:uid="{00000000-0004-0000-F601-00003B000000}"/>
    <hyperlink ref="G234" location="RCT039_GARANTIAS_PESSOAIS!A1" display="RCT039_GARANTIAS_PESSOAIS" xr:uid="{00000000-0004-0000-F601-00003C000000}"/>
    <hyperlink ref="G167" location="RCTX10_PROT_VALID_UNIV!A1" display="RCTX10_PROT_VALID_UNIV" xr:uid="{00000000-0004-0000-F601-00003D000000}"/>
    <hyperlink ref="G168" location="RCTX10_PROT_VALID_UNIV!A1" display="RCTX10_PROT_VALID_UNIV" xr:uid="{00000000-0004-0000-F601-00003E000000}"/>
    <hyperlink ref="G169" location="RCTX10_PROT_VALID_UNIV!A1" display="RCTX10_PROT_VALID_UNIV" xr:uid="{00000000-0004-0000-F601-00003F000000}"/>
    <hyperlink ref="G202" location="RCT049_CHAVES_INTERNAS!A1" display="RCT049_CHAVES_INTERNAS" xr:uid="{00000000-0004-0000-F601-000040000000}"/>
    <hyperlink ref="G39" location="SAT849_TITULARIZ_SINTETICAS!A1" display="SAT849_TITULARIZ_SINTETICAS" xr:uid="{00000000-0004-0000-F601-000041000000}"/>
    <hyperlink ref="G40" location="SAT1073_EFEITOS_EF!A1" display="SAT1073_EFEITOS_EF" xr:uid="{00000000-0004-0000-F601-000042000000}"/>
    <hyperlink ref="G272" location="SAT1073_EFEITOS_EF!A1" display="SAT1073_EFEITOS_EF" xr:uid="{00000000-0004-0000-F601-000043000000}"/>
    <hyperlink ref="G42" location="SAT333_CONTA_CARTAO!A1" display="SAT333_CONTA_CARTAO" xr:uid="{00000000-0004-0000-F601-000044000000}"/>
    <hyperlink ref="G27" location="SAT333_CONTA_CARTAO!A1" display="SAT333_CONTA_CARTAO" xr:uid="{00000000-0004-0000-F601-000045000000}"/>
    <hyperlink ref="G292" location="RCT034_TIPO_DOC_IDENTIF_REF!A1" display="RCT034_TIPO_DOC_IDENTIF_REF" xr:uid="{00000000-0004-0000-F601-000046000000}"/>
    <hyperlink ref="G97" location="RCT034_TIPO_DOC_IDENTIF_REF!A1" display="RCT034_TIPO_DOC_IDENTIF_REF" xr:uid="{00000000-0004-0000-F601-000047000000}"/>
    <hyperlink ref="G98" location="RCT034_TIPO_DOC_IDENTIF_REF!A1" display="RCT034_TIPO_DOC_IDENTIF_REF" xr:uid="{00000000-0004-0000-F601-000048000000}"/>
    <hyperlink ref="G246" location="SAT002_RL_CLCNT!A1" display="SAT002_RL_CLCNT" xr:uid="{00000000-0004-0000-F601-000049000000}"/>
    <hyperlink ref="G170" location="RCTX04_TRANSFCHAVES_EFT!A1" display="RCTX04_TRANSFCHAVES_EFT" xr:uid="{00000000-0004-0000-F601-00004A000000}"/>
    <hyperlink ref="G62" location="SAT1207_LG_INTERVENIENTES_FS!A1" display="SAT1207_LG_INTERVENIENTES_FS" xr:uid="{00000000-0004-0000-F601-00004B000000}"/>
    <hyperlink ref="G63" location="SAT1207_LG_INTERVENIENTES_FS!A1" display="SAT1207_LG_INTERVENIENTES_FS" xr:uid="{00000000-0004-0000-F601-00004C000000}"/>
    <hyperlink ref="G35" location="SAT1076_RL_RESP_CAU_CS!A1" display="SAT1076_RL_RESP_CAU_CS" xr:uid="{00000000-0004-0000-F601-00004D000000}"/>
    <hyperlink ref="G60" location="SAT1089_INTERV_CAUCAO!A1" display="SAT1089_INTERV_CAUCAO" xr:uid="{00000000-0004-0000-F601-00004E000000}"/>
    <hyperlink ref="G305" location="SAT1172_REL_INTERV!A1" display="SAT1172_REL_INTERV" xr:uid="{00000000-0004-0000-F601-00004F000000}"/>
    <hyperlink ref="G171" location="RCTX12_TRANSFCHAVES_EST!A1" display="RCTX12_TRANSFCHAVES_EST" xr:uid="{00000000-0004-0000-F601-000050000000}"/>
    <hyperlink ref="G156" location="RCTX01_CARTEIRAS_CNTR!A1" display="RCTX01_CARTEIRAS_CNTR" xr:uid="{00000000-0004-0000-F601-000051000000}"/>
    <hyperlink ref="G172" location="RCTX01_CARTEIRAS_CNTR!A1" display="RCTX01_CARTEIRAS_CNTR" xr:uid="{00000000-0004-0000-F601-000052000000}"/>
    <hyperlink ref="G173" location="RCTX01_CARTEIRAS_ADV!A1" display="RCTX01_CARTEIRAS_ADV" xr:uid="{00000000-0004-0000-F601-000053000000}"/>
    <hyperlink ref="G273" location="RCTX01_CARTEIRAS_ADV!A1" display="RCTX01_CARTEIRAS_ADV" xr:uid="{00000000-0004-0000-F601-000054000000}"/>
    <hyperlink ref="G288" location="SAT332_OPER_PROCESSO!A1" display="SAT332_OPER_PROCESSO" xr:uid="{00000000-0004-0000-F601-000055000000}"/>
    <hyperlink ref="G138" location="SAT332_OPER_PROCESSO!A1" display="SAT332_OPER_PROCESSO" xr:uid="{00000000-0004-0000-F601-000056000000}"/>
    <hyperlink ref="G235" location="SAT846_CARTEIRAS_IC!A1" display="SAT846_CARTEIRAS_IC" xr:uid="{00000000-0004-0000-F601-000057000000}"/>
    <hyperlink ref="G43" location="SAT846_CARTEIRAS_IC!A1" display="SAT846_CARTEIRAS_IC" xr:uid="{00000000-0004-0000-F601-000058000000}"/>
    <hyperlink ref="G75" location="SAT846_CARTEIRAS_IC!A1" display="SAT846_CARTEIRAS_IC" xr:uid="{00000000-0004-0000-F601-000059000000}"/>
    <hyperlink ref="G274" location="SAT846_CARTEIRAS_IC!A1" display="SAT846_CARTEIRAS_IC" xr:uid="{00000000-0004-0000-F601-00005A000000}"/>
    <hyperlink ref="G91" location="SAT846_CARTEIRAS_IC!A1" display="SAT846_CARTEIRAS_IC" xr:uid="{00000000-0004-0000-F601-00005B000000}"/>
    <hyperlink ref="G37" location="SAT846_CARTEIRAS_IC!A1" display="SAT846_CARTEIRAS_IC" xr:uid="{00000000-0004-0000-F601-00005C000000}"/>
    <hyperlink ref="G89" location="SAT846_CARTEIRAS_IC!A1" display="SAT846_CARTEIRAS_IC" xr:uid="{00000000-0004-0000-F601-00005D000000}"/>
    <hyperlink ref="G133" location="SAT846_CARTEIRAS_IC!A1" display="SAT846_CARTEIRAS_IC" xr:uid="{00000000-0004-0000-F601-00005E000000}"/>
    <hyperlink ref="G134" location="RCT327_PERIODICI_EP_REF_ADV!A1" display="RCT327_PERIODICI_EP_REF_ADV" xr:uid="{00000000-0004-0000-F601-00005F000000}"/>
    <hyperlink ref="G135" location="RCT327_PERIODICIDADE_EP_REF!A1" display="RCT327_PERIODICIDADE_EP_REF" xr:uid="{00000000-0004-0000-F601-000060000000}"/>
    <hyperlink ref="G207" location="RCT050_INFO_COMPLEMENTAR!A1" display="RCT050_INFO_COMPLEMENTAR" xr:uid="{00000000-0004-0000-F601-000061000000}"/>
    <hyperlink ref="G208" location="RCT050_INFO_COMPLEMENTAR!A1" display="RCT050_INFO_COMPLEMENTAR" xr:uid="{00000000-0004-0000-F601-000062000000}"/>
    <hyperlink ref="G209" location="RCT050_INFO_COMPLEMENTAR!A1" display="RCT050_INFO_COMPLEMENTAR" xr:uid="{00000000-0004-0000-F601-000063000000}"/>
    <hyperlink ref="G120" location="RCT050_INFO_COMPLEMENTAR!A1" display="RCT050_INFO_COMPLEMENTAR" xr:uid="{00000000-0004-0000-F601-000064000000}"/>
    <hyperlink ref="G210" location="RCT050_INFO_COMPLEMENTAR!A1" display="RCT050_INFO_COMPLEMENTAR" xr:uid="{00000000-0004-0000-F601-000065000000}"/>
    <hyperlink ref="G100" location="RCT222_ENTIDCOMP!A1" display="RCT222_ENTIDCOMP" xr:uid="{00000000-0004-0000-F601-000066000000}"/>
    <hyperlink ref="G211" location="RCT050_INFO_COMPLEMENTAR!A1" display="RCT050_INFO_COMPLEMENTAR" xr:uid="{00000000-0004-0000-F601-000067000000}"/>
    <hyperlink ref="G212" location="RCT020_INSTRUMENTO_RSC_T!A1" display="RCT020_INSTRUMENTO_RSC_T" xr:uid="{00000000-0004-0000-F601-000068000000}"/>
    <hyperlink ref="G213" location="RCT019_MIT_AVAL_INST!A1" display="RCT019_MIT_AVAL_INST" xr:uid="{00000000-0004-0000-F601-000069000000}"/>
    <hyperlink ref="G247" location="RCT024_INTERVENIENTES!A1" display="RCT024_INTERVENIENTES" xr:uid="{00000000-0004-0000-F601-00006A000000}"/>
    <hyperlink ref="G101" location="RCT212_AVRISENTM!A1" display="RCT212_AVRISENTM" xr:uid="{00000000-0004-0000-F601-00006B000000}"/>
    <hyperlink ref="G102" location="RCT211_ENTRISCOM_WRK!A1" display="RCT211_ENTRISCOM_WRK" xr:uid="{00000000-0004-0000-F601-00006C000000}"/>
    <hyperlink ref="G214" location="RCTX10_PROT_VALID!A1" display="RCTX10_PROT_VALID" xr:uid="{00000000-0004-0000-F601-00006D000000}"/>
    <hyperlink ref="G215" location="RCTX10_PROT_VALID!A1" display="RCTX10_PROT_VALID" xr:uid="{00000000-0004-0000-F601-00006E000000}"/>
    <hyperlink ref="G216" location="RCTX10_PROT_VALID!A1" display="RCTX10_PROT_VALID" xr:uid="{00000000-0004-0000-F601-00006F000000}"/>
    <hyperlink ref="G103" location="RCT059_RL_CNTR_ENTID!A1" display="RCT059_RL_CNTR_ENTID" xr:uid="{00000000-0004-0000-F601-000070000000}"/>
    <hyperlink ref="G104" location="RCT209_RESPENTIM!A1" display="RCT209_RESPENTIM" xr:uid="{00000000-0004-0000-F601-000071000000}"/>
    <hyperlink ref="G105" location="RCT209_RESPENTIM!A1" display="RCT209_RESPENTIM" xr:uid="{00000000-0004-0000-F601-000072000000}"/>
    <hyperlink ref="G217" location="RCT051_INST_VALID!A1" display="RCT051_INST_VALID" xr:uid="{00000000-0004-0000-F601-000073000000}"/>
    <hyperlink ref="G56" location="RCT051_INST_VALID!A1" display="RCT051_INST_VALID" xr:uid="{00000000-0004-0000-F601-000074000000}"/>
    <hyperlink ref="G155" location="RCT051_INST_VALID!A1" display="RCT051_INST_VALID" xr:uid="{00000000-0004-0000-F601-000075000000}"/>
    <hyperlink ref="G150" location="RCT208_INFOFINAM_WRK!A1" display="RCT208_INFOFINAM_WRK" xr:uid="{00000000-0004-0000-F601-000076000000}"/>
    <hyperlink ref="G148" location="RCT208_INFOFINAM_WRK!A1" display="RCT208_INFOFINAM_WRK" xr:uid="{00000000-0004-0000-F601-000077000000}"/>
    <hyperlink ref="G218" location="RCT055_CONTRATOS_A_FINALIZAR!A1" display="RCT055_CONTRATOS_A_FINALIZAR" xr:uid="{00000000-0004-0000-F601-000078000000}"/>
    <hyperlink ref="G151" location="RCT208_INFOFINAM_WRK!A1" display="RCT208_INFOFINAM_WRK" xr:uid="{00000000-0004-0000-F601-000079000000}"/>
    <hyperlink ref="G149" location="RCT208_INFOFINAM_WRK!A1" display="RCT208_INFOFINAM_WRK" xr:uid="{00000000-0004-0000-F601-00007A000000}"/>
    <hyperlink ref="G106" location="RCT207_PROTECOES!A1" display="RCT207_PROTECOES" xr:uid="{00000000-0004-0000-F601-00007B000000}"/>
    <hyperlink ref="G107" location="RCTX10_PROT_VALID!A1" display="RCTX10_PROT_VALID" xr:uid="{00000000-0004-0000-F601-00007C000000}"/>
    <hyperlink ref="G219" location="RCT032_VENDAS_CARTEIRA!A1" display="RCT032_VENDAS_CARTEIRA" xr:uid="{00000000-0004-0000-F601-00007D000000}"/>
    <hyperlink ref="G220" location="RCT032_VENDAS_CARTEIRA!A1" display="RCT032_VENDAS_CARTEIRA" xr:uid="{00000000-0004-0000-F601-00007E000000}"/>
    <hyperlink ref="G221" location="RCT051_INST_VALID!A1" display="RCT051_INST_VALID" xr:uid="{00000000-0004-0000-F601-00007F000000}"/>
    <hyperlink ref="G228" location="RCT041_RL_INSTR_ATIVOS_ADV!A1" display="RCT041_RL_INSTR_ATIVOS_ADV" xr:uid="{00000000-0004-0000-F601-000080000000}"/>
    <hyperlink ref="G31" location="RCT041_RL_INSTR_ATIVOS_ADV!A1" display="RCT041_RL_INSTR_ATIVOS_ADV" xr:uid="{00000000-0004-0000-F601-000081000000}"/>
    <hyperlink ref="G237" location="RCTX21_848_ORIG_DEST_REEST!A1" display="RCTX21_848_ORIG_DEST_REEST" xr:uid="{00000000-0004-0000-F601-000082000000}"/>
    <hyperlink ref="G231" location="RCT041_RL_INSTR_ATIVOS_ADV!A1" display="RCT041_RL_INSTR_ATIVOS_ADV" xr:uid="{00000000-0004-0000-F601-000083000000}"/>
    <hyperlink ref="G300" location="RCT041_RL_INSTR_ATIVOS_ADV!A1" display="RCT041_RL_INSTR_ATIVOS_ADV" xr:uid="{00000000-0004-0000-F601-000084000000}"/>
    <hyperlink ref="G222" location="RCT032_VENDAS_CARTEIRA!A1" display="RCT032_VENDAS_CARTEIRA" xr:uid="{00000000-0004-0000-F601-000085000000}"/>
    <hyperlink ref="G223" location="RCT051_INST_VALID!A1" display="RCT051_INST_VALID" xr:uid="{00000000-0004-0000-F601-000086000000}"/>
    <hyperlink ref="G131" location="RCT031_PAIS_REF!A1" display="RCT031_PAIS_REF" xr:uid="{00000000-0004-0000-F601-000087000000}"/>
    <hyperlink ref="G84" location="RCT027_MOEDA_REF!A1" display="RCT027_MOEDA_REF" xr:uid="{00000000-0004-0000-F601-000088000000}"/>
    <hyperlink ref="G147" location="RCT051_INST_VALID!A1" display="RCT051_INST_VALID" xr:uid="{00000000-0004-0000-F601-000089000000}"/>
    <hyperlink ref="G303" location="RCT051_INST_VALID!A1" display="RCT051_INST_VALID" xr:uid="{00000000-0004-0000-F601-00008A000000}"/>
    <hyperlink ref="G291" location="RCT051_INST_VALID!A1" display="RCT051_INST_VALID" xr:uid="{00000000-0004-0000-F601-00008B000000}"/>
    <hyperlink ref="G301" location="RCT051_INST_VALID!A1" display="RCT051_INST_VALID" xr:uid="{00000000-0004-0000-F601-00008C000000}"/>
    <hyperlink ref="G304" location="RCT051_INST_VALID!A1" display="RCT051_INST_VALID" xr:uid="{00000000-0004-0000-F601-00008D000000}"/>
    <hyperlink ref="G275" location="RCT051_INST_VALID!A1" display="RCT051_INST_VALID" xr:uid="{00000000-0004-0000-F601-00008E000000}"/>
    <hyperlink ref="G224" location="RCT032_VENDAS_CARTEIRA!A1" display="RCT032_VENDAS_CARTEIRA" xr:uid="{00000000-0004-0000-F601-00008F000000}"/>
    <hyperlink ref="G46" location="RCT149_GARANTIA_REF_ADV!A1" display="RCT149_GARANTIA_REF_ADV" xr:uid="{00000000-0004-0000-F601-000090000000}"/>
    <hyperlink ref="G47" location="RCT149_GARANTIA_REF!A1" display="RCT149_GARANTIA_REF" xr:uid="{00000000-0004-0000-F601-000091000000}"/>
    <hyperlink ref="G65" location="RCT1213_JUSTIFIC_CRED_ADV!A1" display="RCT1213_JUSTIFIC_CRED_ADV" xr:uid="{00000000-0004-0000-F601-000092000000}"/>
    <hyperlink ref="G66" location="RCT1213_JUSTIFIC_CRED_ADV!A1" display="RCT1213_JUSTIFIC_CRED_ADV" xr:uid="{00000000-0004-0000-F601-000093000000}"/>
    <hyperlink ref="G126" location="RCT1212_COD_POSTAL_REF_ADV!A1" display="RCT1212_COD_POSTAL_REF_ADV" xr:uid="{00000000-0004-0000-F601-000094000000}"/>
    <hyperlink ref="G125" location="RCT1212_COD_POSTAL_REF_ADV!A1" display="RCT1212_COD_POSTAL_REF_ADV" xr:uid="{00000000-0004-0000-F601-000095000000}"/>
    <hyperlink ref="G118" location="RCT1211_END_REGIONAL_REF_ADV!A1" display="RCT1211_END_REGIONAL_REF_ADV" xr:uid="{00000000-0004-0000-F601-000096000000}"/>
    <hyperlink ref="G67" location="RCT1201_JUSTIFIC_CRED_ADV!A1" display="RCT1201_JUSTIFIC_CRED_ADV" xr:uid="{00000000-0004-0000-F601-000097000000}"/>
    <hyperlink ref="G68" location="RCT1201_JUSTIFIC_CRED_REF!A1" display="RCT1201_JUSTIFIC_CRED_REF" xr:uid="{00000000-0004-0000-F601-000098000000}"/>
    <hyperlink ref="G16" location="RCT1117_DET_COD_POSTAL_REF_ADV!A1" display="RCT1117_DET_COD_POSTAL_REF_ADV" xr:uid="{00000000-0004-0000-F601-000099000000}"/>
    <hyperlink ref="G17" location="RCT1117_DET_COD_POSTAL_REF!A1" display="RCT1117_DET_COD_POSTAL_REF" xr:uid="{00000000-0004-0000-F601-00009A000000}"/>
    <hyperlink ref="G18" location="RCT1117_DET_COD_POSTAL_REF_ADV!A1" display="RCT1117_DET_COD_POSTAL_REF_ADV" xr:uid="{00000000-0004-0000-F601-00009B000000}"/>
    <hyperlink ref="G19" location="RCT1117_DET_COD_POSTAL_REF_ADV!A1" display="RCT1117_DET_COD_POSTAL_REF_ADV" xr:uid="{00000000-0004-0000-F601-00009C000000}"/>
    <hyperlink ref="G253" location="RCT096_SEGMENTO_RSC_REF_ADV!A1" display="RCT096_SEGMENTO_RSC_REF_ADV" xr:uid="{00000000-0004-0000-F601-00009D000000}"/>
    <hyperlink ref="G254" location="RCT096_SEGMENTO_RSC_REF!A1" display="RCT096_SEGMENTO_RSC_REF" xr:uid="{00000000-0004-0000-F601-00009E000000}"/>
    <hyperlink ref="G255" location="RCT096_SEGMENTO_RSC_REF_ADV!A1" display="RCT096_SEGMENTO_RSC_REF_ADV" xr:uid="{00000000-0004-0000-F601-00009F000000}"/>
    <hyperlink ref="G256" location="RCT096_SEGMENTO_RSC_REF_ADV!A1" display="RCT096_SEGMENTO_RSC_REF_ADV" xr:uid="{00000000-0004-0000-F601-0000A0000000}"/>
    <hyperlink ref="G242" location="RCT071_REGIAO_REF_ADV!A1" display="RCT071_REGIAO_REF_ADV" xr:uid="{00000000-0004-0000-F601-0000A1000000}"/>
    <hyperlink ref="G243" location="RCT071_REGIAO_REF!A1" display="RCT071_REGIAO_REF" xr:uid="{00000000-0004-0000-F601-0000A2000000}"/>
    <hyperlink ref="G244" location="RCT071_REGIAO_REF_ADV!A1" display="RCT071_REGIAO_REF_ADV" xr:uid="{00000000-0004-0000-F601-0000A3000000}"/>
    <hyperlink ref="G245" location="RCT071_REGIAO_REF_ADV!A1" display="RCT071_REGIAO_REF_ADV" xr:uid="{00000000-0004-0000-F601-0000A4000000}"/>
    <hyperlink ref="G174" location="SAT2004_DESAGREGA_DESC_FS!A1" display="SAT2004_DESAGREGA_DESC_FS" xr:uid="{00000000-0004-0000-F601-0000A5000000}"/>
    <hyperlink ref="G276" location="SAT2004_DESAGREGA_DESC_FS!A1" display="SAT2004_DESAGREGA_DESC_FS" xr:uid="{00000000-0004-0000-F601-0000A6000000}"/>
    <hyperlink ref="G175" location="RCT051_INST_VALID!A1" display="RCT051_INST_VALID" xr:uid="{00000000-0004-0000-F601-0000A7000000}"/>
    <hyperlink ref="G141" location="RCT051_INST_VALID!A1" display="RCT051_INST_VALID" xr:uid="{00000000-0004-0000-F601-0000A8000000}"/>
    <hyperlink ref="G248" location="RCT024_INTERVENIENTES!A1" display="RCT024_INTERVENIENTES" xr:uid="{00000000-0004-0000-F601-0000A9000000}"/>
    <hyperlink ref="G299" location="RCT037_TIPO_RL_CLCNT_REF!A1" display="RCT037_TIPO_RL_CLCNT_REF" xr:uid="{00000000-0004-0000-F601-0000AA000000}"/>
    <hyperlink ref="G176" location="SAT158_ARREMATACOES_FS!A1" display="SAT158_ARREMATACOES_FS" xr:uid="{00000000-0004-0000-F601-0000AB000000}"/>
    <hyperlink ref="G277" location="RCT202_CONTRINST!A1" display="RCT202_CONTRINST" xr:uid="{00000000-0004-0000-F601-0000AC000000}"/>
    <hyperlink ref="G249" location="SAT002_RL_CLCNT!A1" display="SAT002_RL_CLCNT" xr:uid="{00000000-0004-0000-F601-0000AD000000}"/>
    <hyperlink ref="G64" location="SAT1207_LG_INTERVENIENTES_FS!A1" display="SAT1207_LG_INTERVENIENTES_FS" xr:uid="{00000000-0004-0000-F601-0000AE000000}"/>
    <hyperlink ref="G61" location="SAT1089_INTERV_CAUCAO!A1" display="SAT1089_INTERV_CAUCAO" xr:uid="{00000000-0004-0000-F601-0000AF000000}"/>
    <hyperlink ref="G177" location="RCT055_NAO_FINALIZADO_WRK!A1" display="RCT055_NAO_FINALIZADO_WRK" xr:uid="{00000000-0004-0000-F601-0000B0000000}"/>
    <hyperlink ref="G178" location="RCT055_FORA_UNIVERSO_ATUAL_WRK!A1" display="RCT055_FORA_UNIVERSO_ATUAL_WRK" xr:uid="{00000000-0004-0000-F601-0000B1000000}"/>
    <hyperlink ref="G179" location="RCT023_INST_DTREF!A1" display="RCT023_INST_DTREF" xr:uid="{00000000-0004-0000-F601-0000B2000000}"/>
    <hyperlink ref="G116" location="T_PARAM_DOMINIOS_BDP_INTERNO!A1" display="T_PARAM_DOMINIOS_BDP_INTERNO" xr:uid="{00000000-0004-0000-F601-0000B3000000}"/>
    <hyperlink ref="G142" location="RCT023_INST_DTREF!A1" display="RCT023_INST_DTREF" xr:uid="{00000000-0004-0000-F601-0000B4000000}"/>
    <hyperlink ref="G154" location="RCT030_INSTRUMENTOS_POS!A1" display="RCT030_INSTRUMENTOS_POS" xr:uid="{00000000-0004-0000-F601-0000B5000000}"/>
    <hyperlink ref="G278" location="RCT023_INST_DTREF!A1" display="RCT023_INST_DTREF" xr:uid="{00000000-0004-0000-F601-0000B6000000}"/>
    <hyperlink ref="G144" location="SAT458_PROP_HIPOTEC_PR!A1" display="SAT458_PROP_HIPOTEC_PR" xr:uid="{00000000-0004-0000-F601-0000B7000000}"/>
    <hyperlink ref="G279" location="RCT023_INST_DTREF!A1" display="RCT023_INST_DTREF" xr:uid="{00000000-0004-0000-F601-0000B8000000}"/>
    <hyperlink ref="G145" location="SAT457_PROP_MULTICR_PR!A1" display="SAT457_PROP_MULTICR_PR" xr:uid="{00000000-0004-0000-F601-0000B9000000}"/>
    <hyperlink ref="G280" location="RCT023_INST_DTREF!A1" display="RCT023_INST_DTREF" xr:uid="{00000000-0004-0000-F601-0000BA000000}"/>
    <hyperlink ref="G146" location="SAT457_PROP_MULTICR_PR!A1" display="SAT457_PROP_MULTICR_PR" xr:uid="{00000000-0004-0000-F601-0000BB000000}"/>
    <hyperlink ref="G295" location="RCT048_TIPO_GESTOR_REF_ADV!A1" display="RCT048_TIPO_GESTOR_REF_ADV" xr:uid="{00000000-0004-0000-F601-0000BC000000}"/>
    <hyperlink ref="G296" location="RCT048_TIPO_GESTOR_REF!A1" display="RCT048_TIPO_GESTOR_REF" xr:uid="{00000000-0004-0000-F601-0000BD000000}"/>
    <hyperlink ref="G297" location="RCT048_TIPO_GESTOR_REF_ADV!A1" display="RCT048_TIPO_GESTOR_REF_ADV" xr:uid="{00000000-0004-0000-F601-0000BE000000}"/>
    <hyperlink ref="G298" location="RCT048_TIPO_GESTOR_REF_ADV!A1" display="RCT048_TIPO_GESTOR_REF_ADV" xr:uid="{00000000-0004-0000-F601-0000BF000000}"/>
    <hyperlink ref="G93" location="RCTX08_015_LOG_ALT_CLI!A1" display="RCTX08_015_LOG_ALT_CLI" xr:uid="{00000000-0004-0000-F601-0000C0000000}"/>
    <hyperlink ref="G94" location="RCTX08_015_LOG_ALT_CLI!A1" display="RCTX08_015_LOG_ALT_CLI" xr:uid="{00000000-0004-0000-F601-0000C1000000}"/>
    <hyperlink ref="G180" location="RCT044_CARACTERISTICAS_ESP_ADV!A1" display="RCT044_CARACTERISTICAS_ESP_ADV" xr:uid="{00000000-0004-0000-F601-0000C2000000}"/>
    <hyperlink ref="G5" location="RCT044_CARACTERISTICAS_ESP_ADV!A1" display="RCT044_CARACTERISTICAS_ESP_ADV" xr:uid="{00000000-0004-0000-F601-0000C3000000}"/>
    <hyperlink ref="G181" location="RCT044_CARACTERISTICAS_ESP!A1" display="RCT044_CARACTERISTICAS_ESP" xr:uid="{00000000-0004-0000-F601-0000C4000000}"/>
    <hyperlink ref="G6" location="RCT044_CARACTERISTICAS_ESP!A1" display="RCT044_CARACTERISTICAS_ESP" xr:uid="{00000000-0004-0000-F601-0000C5000000}"/>
    <hyperlink ref="G182" location="RCT044_CARACTERISTICAS_ESP_ADV!A1" display="RCT044_CARACTERISTICAS_ESP_ADV" xr:uid="{00000000-0004-0000-F601-0000C6000000}"/>
    <hyperlink ref="G7" location="RCT044_CARACTERISTICAS_ESP_ADV!A1" display="RCT044_CARACTERISTICAS_ESP_ADV" xr:uid="{00000000-0004-0000-F601-0000C7000000}"/>
    <hyperlink ref="G183" location="RCT023_INST_DTREF!A1" display="RCT023_INST_DTREF" xr:uid="{00000000-0004-0000-F601-0000C8000000}"/>
    <hyperlink ref="G184" location="RCT044_CARACTERISTICAS_ESP_ADV!A1" display="RCT044_CARACTERISTICAS_ESP_ADV" xr:uid="{00000000-0004-0000-F601-0000C9000000}"/>
    <hyperlink ref="G8" location="RCT044_CARACTERISTICAS_ESP_ADV!A1" display="RCT044_CARACTERISTICAS_ESP_ADV" xr:uid="{00000000-0004-0000-F601-0000CA000000}"/>
    <hyperlink ref="G264" location="SAT368_BENS_GP!A1" display="SAT368_BENS_GP" xr:uid="{00000000-0004-0000-F601-0000CB000000}"/>
    <hyperlink ref="G307" location="SAT368_BENS_GP!A1" display="SAT368_BENS_GP" xr:uid="{00000000-0004-0000-F601-0000CC000000}"/>
    <hyperlink ref="G96" location="SAT1136_BEM_CAUCAO!A1" display="SAT1136_BEM_CAUCAO" xr:uid="{00000000-0004-0000-F601-0000CD000000}"/>
    <hyperlink ref="G257" location="SAT1136_BEM_CAUCAO!A1" display="SAT1136_BEM_CAUCAO" xr:uid="{00000000-0004-0000-F601-0000CE000000}"/>
    <hyperlink ref="G306" location="RCT043_SAT397_PROC_GP_FS_WRK!A1" display="RCT043_SAT397_PROC_GP_FS_WRK" xr:uid="{00000000-0004-0000-F601-0000CF000000}"/>
    <hyperlink ref="G25" location="RCT041_RL_INSTR_ATIVOS_ADV!A1" display="RCT041_RL_INSTR_ATIVOS_ADV" xr:uid="{00000000-0004-0000-F601-0000D0000000}"/>
    <hyperlink ref="G226" location="RCT041_RL_INSTR_ATIVOS_ADV!A1" display="RCT041_RL_INSTR_ATIVOS_ADV" xr:uid="{00000000-0004-0000-F601-0000D1000000}"/>
    <hyperlink ref="G29" location="RCT041_RL_INSTR_ATIVOS_ADV!A1" display="RCT041_RL_INSTR_ATIVOS_ADV" xr:uid="{00000000-0004-0000-F601-0000D2000000}"/>
    <hyperlink ref="G229" location="RCT041_RL_INSTR_ATIVOS_ADV!A1" display="RCT041_RL_INSTR_ATIVOS_ADV" xr:uid="{00000000-0004-0000-F601-0000D3000000}"/>
    <hyperlink ref="G201" location="RCT051_INST_VALID!A1" display="RCT051_INST_VALID" xr:uid="{00000000-0004-0000-F601-0000D4000000}"/>
    <hyperlink ref="G26" location="RCT041_RL_INSTR_ATIVOS_ADV!A1" display="RCT041_RL_INSTR_ATIVOS_ADV" xr:uid="{00000000-0004-0000-F601-0000D5000000}"/>
    <hyperlink ref="G227" location="RCT041_RL_INSTR_ATIVOS_ADV!A1" display="RCT041_RL_INSTR_ATIVOS_ADV" xr:uid="{00000000-0004-0000-F601-0000D6000000}"/>
    <hyperlink ref="G30" location="RCT041_RL_INSTR_ATIVOS_ADV!A1" display="RCT041_RL_INSTR_ATIVOS_ADV" xr:uid="{00000000-0004-0000-F601-0000D7000000}"/>
    <hyperlink ref="G230" location="RCT041_RL_INSTR_ATIVOS_ADV!A1" display="RCT041_RL_INSTR_ATIVOS_ADV" xr:uid="{00000000-0004-0000-F601-0000D8000000}"/>
    <hyperlink ref="G59" location="SAT1089_INTERV_CAUCAO!A1" display="SAT1089_INTERV_CAUCAO" xr:uid="{00000000-0004-0000-F601-0000D9000000}"/>
    <hyperlink ref="G203" location="SAT1208_LG_GARANTIAS_FS!A1" display="SAT1208_LG_GARANTIAS_FS" xr:uid="{00000000-0004-0000-F601-0000DA000000}"/>
    <hyperlink ref="G204" location="RCTX01_RL_CLCNTR!A1" display="RCTX01_RL_CLCNTR" xr:uid="{00000000-0004-0000-F601-0000DB000000}"/>
    <hyperlink ref="G22" location="RCTX20_1076_RESP_CS!A1" display="RCTX20_1076_RESP_CS" xr:uid="{00000000-0004-0000-F601-0000DC000000}"/>
    <hyperlink ref="G23" location="RCTX20_1076_RESP_CS!A1" display="RCTX20_1076_RESP_CS" xr:uid="{00000000-0004-0000-F601-0000DD000000}"/>
    <hyperlink ref="G205" location="SAT1208_LG_GARANTIAS_FS!A1" display="SAT1208_LG_GARANTIAS_FS" xr:uid="{00000000-0004-0000-F601-0000DE000000}"/>
    <hyperlink ref="G128" location="RCT031_PAIS_REF!A1" display="RCT031_PAIS_REF" xr:uid="{00000000-0004-0000-F601-0000DF000000}"/>
    <hyperlink ref="G250" location="RCT037_TIPO_RL_CLCNT_REF_ADV!A1" display="RCT037_TIPO_RL_CLCNT_REF_ADV" xr:uid="{00000000-0004-0000-F601-0000E0000000}"/>
    <hyperlink ref="G251" location="RCT037_TIPO_RL_CLCNT_REF_ADV!A1" display="RCT037_TIPO_RL_CLCNT_REF_ADV" xr:uid="{00000000-0004-0000-F601-0000E1000000}"/>
    <hyperlink ref="G185" location="RCTX01_CARTEIRAS_CNTR!A1" display="RCTX01_CARTEIRAS_CNTR" xr:uid="{00000000-0004-0000-F601-0000E2000000}"/>
    <hyperlink ref="G187" location="RCT051_INST_VALID!A1" display="RCT051_INST_VALID" xr:uid="{00000000-0004-0000-F601-0000E3000000}"/>
    <hyperlink ref="G137" location="SAT332_OPER_PROCESSO!A1" display="SAT332_OPER_PROCESSO" xr:uid="{00000000-0004-0000-F601-0000E4000000}"/>
    <hyperlink ref="G293" location="RCT034_TIPO_DOC_IDENT_REF_ADV!A1" display="RCT034_TIPO_DOC_IDENT_REF_ADV" xr:uid="{00000000-0004-0000-F601-0000E5000000}"/>
    <hyperlink ref="G294" location="RCT034_TIPO_DOC_IDENTIF_REF!A1" display="RCT034_TIPO_DOC_IDENTIF_REF" xr:uid="{00000000-0004-0000-F601-0000E6000000}"/>
    <hyperlink ref="G129" location="RCT031_PAIS_REF_ADV!A1" display="RCT031_PAIS_REF_ADV" xr:uid="{00000000-0004-0000-F601-0000E7000000}"/>
    <hyperlink ref="G130" location="RCT031_PAIS_REF_ADV!A1" display="RCT031_PAIS_REF_ADV" xr:uid="{00000000-0004-0000-F601-0000E8000000}"/>
    <hyperlink ref="G188" location="RCT004_CARTEIRAS_PREINCUMP!A1" display="RCT004_CARTEIRAS_PREINCUMP" xr:uid="{00000000-0004-0000-F601-0000E9000000}"/>
    <hyperlink ref="G143" location="RCT004_CARTEIRAS_PREINCUMP!A1" display="RCT004_CARTEIRAS_PREINCUMP" xr:uid="{00000000-0004-0000-F601-0000EA000000}"/>
    <hyperlink ref="G265" location="RCT004_CARTEIRAS_PREINCUMP!A1" display="RCT004_CARTEIRAS_PREINCUMP" xr:uid="{00000000-0004-0000-F601-0000EB000000}"/>
    <hyperlink ref="G58" location="RCT004_CARTEIRAS_PREINCUMP!A1" display="RCT004_CARTEIRAS_PREINCUMP" xr:uid="{00000000-0004-0000-F601-0000EC000000}"/>
    <hyperlink ref="G189" location="RCT026_OPERACAO_IMP_CI!A1" display="RCT026_OPERACAO_IMP_CI" xr:uid="{00000000-0004-0000-F601-0000ED000000}"/>
    <hyperlink ref="G76" location="RCT027_MOEDA_REF_ADV!A1" display="RCT027_MOEDA_REF_ADV" xr:uid="{00000000-0004-0000-F601-0000EE000000}"/>
    <hyperlink ref="G77" location="RCT027_MOEDA_REF!A1" display="RCT027_MOEDA_REF" xr:uid="{00000000-0004-0000-F601-0000EF000000}"/>
    <hyperlink ref="G78" location="RCT027_MOEDA_REF_ADV!A1" display="RCT027_MOEDA_REF_ADV" xr:uid="{00000000-0004-0000-F601-0000F0000000}"/>
    <hyperlink ref="G79" location="RCT027_MOEDA_REF_ADV!A1" display="RCT027_MOEDA_REF_ADV" xr:uid="{00000000-0004-0000-F601-0000F1000000}"/>
    <hyperlink ref="G190" location="RCT026_043_MAP_CHAVES_WRK!A1" display="RCT026_043_MAP_CHAVES_WRK" xr:uid="{00000000-0004-0000-F601-0000F2000000}"/>
    <hyperlink ref="G191" location="RCT051_INST_VALID!A1" display="RCT051_INST_VALID" xr:uid="{00000000-0004-0000-F601-0000F3000000}"/>
    <hyperlink ref="G236" location="SAT846_CARTEIRAS_IC!A1" display="SAT846_CARTEIRAS_IC" xr:uid="{00000000-0004-0000-F601-0000F4000000}"/>
    <hyperlink ref="G38" location="SAT846_CARTEIRAS_IC!A1" display="SAT846_CARTEIRAS_IC" xr:uid="{00000000-0004-0000-F601-0000F5000000}"/>
    <hyperlink ref="G282" location="SAT846_CARTEIRAS_IC!A1" display="SAT846_CARTEIRAS_IC" xr:uid="{00000000-0004-0000-F601-0000F6000000}"/>
    <hyperlink ref="G80" location="SAT846_CARTEIRAS_IC!A1" display="SAT846_CARTEIRAS_IC" xr:uid="{00000000-0004-0000-F601-0000F7000000}"/>
    <hyperlink ref="G90" location="SAT846_CARTEIRAS_IC!A1" display="SAT846_CARTEIRAS_IC" xr:uid="{00000000-0004-0000-F601-0000F8000000}"/>
    <hyperlink ref="G44" location="SAT846_CARTEIRAS_IC!A1" display="SAT846_CARTEIRAS_IC" xr:uid="{00000000-0004-0000-F601-0000F9000000}"/>
    <hyperlink ref="G252" location="RCTX01_RL_CLCNTR!A1" display="RCTX01_RL_CLCNTR" xr:uid="{00000000-0004-0000-F601-0000FA000000}"/>
    <hyperlink ref="G192" location="RCT023_INSTRUMENTOS_WRK!A1" display="RCT023_INSTRUMENTOS_WRK" xr:uid="{00000000-0004-0000-F601-0000FB000000}"/>
    <hyperlink ref="G193" location="RCT004_CARTEIRAS_PREINCUMP!A1" display="RCT004_CARTEIRAS_PREINCUMP" xr:uid="{00000000-0004-0000-F601-0000FC000000}"/>
    <hyperlink ref="G81" location="RCT004_CARTEIRAS_PREINCUMP!A1" display="RCT004_CARTEIRAS_PREINCUMP" xr:uid="{00000000-0004-0000-F601-0000FD000000}"/>
    <hyperlink ref="G45" location="RCT004_CARTEIRAS_PREINCUMP!A1" display="RCT004_CARTEIRAS_PREINCUMP" xr:uid="{00000000-0004-0000-F601-0000FE000000}"/>
    <hyperlink ref="G194" location="RCT023_INSTRUMENTOS_WRK!A1" display="RCT023_INSTRUMENTOS_WRK" xr:uid="{00000000-0004-0000-F601-0000FF000000}"/>
    <hyperlink ref="G195" location="RCT019_MIT_AVAL_INST!A1" display="RCT019_MIT_AVAL_INST" xr:uid="{00000000-0004-0000-F601-000000010000}"/>
    <hyperlink ref="G196" location="RCT020_INSTRUMENTO_RSC_T!A1" display="RCT020_INSTRUMENTO_RSC_T" xr:uid="{00000000-0004-0000-F601-000001010000}"/>
    <hyperlink ref="G121" location="RCT020_INSTRUMENTO_RSC_T!A1" display="RCT020_INSTRUMENTO_RSC_T" xr:uid="{00000000-0004-0000-F601-000002010000}"/>
    <hyperlink ref="G197" location="RCT020_INSTRUMENTO_RSC_T!A1" display="RCT020_INSTRUMENTO_RSC_T" xr:uid="{00000000-0004-0000-F601-000003010000}"/>
    <hyperlink ref="G122" location="RCT020_INSTRUMENTO_RSC_T!A1" display="RCT020_INSTRUMENTO_RSC_T" xr:uid="{00000000-0004-0000-F601-000004010000}"/>
    <hyperlink ref="G198" location="RCTX15_175_JM_CTO_AJ_REG!A1" display="RCTX15_175_JM_CTO_AJ_REG" xr:uid="{00000000-0004-0000-F601-000005010000}"/>
    <hyperlink ref="G199" location="RCTX15_175_JM_CTO_AJ_REG!A1" display="RCTX15_175_JM_CTO_AJ_REG" xr:uid="{00000000-0004-0000-F601-000006010000}"/>
    <hyperlink ref="G136" location="SAT222_RL_CLIENTE_PERS!A1" display="SAT222_RL_CLIENTE_PERS" xr:uid="{00000000-0004-0000-F601-000007010000}"/>
    <hyperlink ref="G57" location="RCT018_INCUMPRIM_CLIENTE_WRK!A1" display="RCT018_INCUMPRIM_CLIENTE_WRK" xr:uid="{00000000-0004-0000-F601-000008010000}"/>
    <hyperlink ref="G290" location="RCT018_SAT175_WRK!A1" display="RCT018_SAT175_WRK" xr:uid="{00000000-0004-0000-F601-000009010000}"/>
    <hyperlink ref="G262" location="RCT018_SAT175_WRK!A1" display="RCT018_SAT175_WRK" xr:uid="{00000000-0004-0000-F601-00000A010000}"/>
    <hyperlink ref="G302" location="RCT018_SAT175_WRK!A1" display="RCT018_SAT175_WRK" xr:uid="{00000000-0004-0000-F601-00000B010000}"/>
    <hyperlink ref="G52" location="RCT016_HABILITACOES_REF_ADV!A1" display="RCT016_HABILITACOES_REF_ADV" xr:uid="{00000000-0004-0000-F601-00000C010000}"/>
    <hyperlink ref="G53" location="RCT016_HABILITACOES_REF!A1" display="RCT016_HABILITACOES_REF" xr:uid="{00000000-0004-0000-F601-00000D010000}"/>
    <hyperlink ref="G54" location="RCT016_HABILITACOES_REF_ADV!A1" display="RCT016_HABILITACOES_REF_ADV" xr:uid="{00000000-0004-0000-F601-00000E010000}"/>
    <hyperlink ref="G55" location="RCT016_HABILITACOES_REF_ADV!A1" display="RCT016_HABILITACOES_REF_ADV" xr:uid="{00000000-0004-0000-F601-00000F010000}"/>
    <hyperlink ref="G48" location="RCT011_RL_GRU_PES_ADV!A1" display="RCT011_RL_GRU_PES_ADV" xr:uid="{00000000-0004-0000-F601-000010010000}"/>
    <hyperlink ref="G49" location="RCT011_RL_GRU_PES!A1" display="RCT011_RL_GRU_PES" xr:uid="{00000000-0004-0000-F601-000011010000}"/>
    <hyperlink ref="G50" location="RCT011_RL_GRU_PES_ADV!A1" display="RCT011_RL_GRU_PES_ADV" xr:uid="{00000000-0004-0000-F601-000012010000}"/>
    <hyperlink ref="G51" location="RCT011_RL_GRU_PES_ADV!A1" display="RCT011_RL_GRU_PES_ADV" xr:uid="{00000000-0004-0000-F601-000013010000}"/>
    <hyperlink ref="G85" location="RCT009_MORADAS_ADV!A1" display="RCT009_MORADAS_ADV" xr:uid="{00000000-0004-0000-F601-000014010000}"/>
    <hyperlink ref="G86" location="RCT009_MORADAS!A1" display="RCT009_MORADAS" xr:uid="{00000000-0004-0000-F601-000015010000}"/>
    <hyperlink ref="G87" location="RCT009_MORADAS_ADV!A1" display="RCT009_MORADAS_ADV" xr:uid="{00000000-0004-0000-F601-000016010000}"/>
    <hyperlink ref="G88" location="RCT009_MORADAS_ADV!A1" display="RCT009_MORADAS_ADV" xr:uid="{00000000-0004-0000-F601-000017010000}"/>
    <hyperlink ref="G10" location="RCTX02_CLIENTE_DOCS!A1" display="RCTX02_CLIENTE_DOCS" xr:uid="{00000000-0004-0000-F601-000018010000}"/>
    <hyperlink ref="G283" location="RCT006_SUBPRODUTO_REF_ADV!A1" display="RCT006_SUBPRODUTO_REF_ADV" xr:uid="{00000000-0004-0000-F601-000019010000}"/>
    <hyperlink ref="G284" location="RCT006_SUBPRODUTO_REF!A1" display="RCT006_SUBPRODUTO_REF" xr:uid="{00000000-0004-0000-F601-00001A010000}"/>
    <hyperlink ref="G285" location="RCT006_SUBPRODUTO_REF_ADV!A1" display="RCT006_SUBPRODUTO_REF_ADV" xr:uid="{00000000-0004-0000-F601-00001B010000}"/>
    <hyperlink ref="G286" location="RCT006_SUBPRODUTO_REF_ADV!A1" display="RCT006_SUBPRODUTO_REF_ADV" xr:uid="{00000000-0004-0000-F601-00001C010000}"/>
    <hyperlink ref="G200" location="RCTX01_CARTEIRAS_CNTR!A1" display="RCTX01_CARTEIRAS_CNTR" xr:uid="{00000000-0004-0000-F601-00001D010000}"/>
    <hyperlink ref="G82" location="RCTX01_CARTEIRAS_CNTR!A1" display="RCTX01_CARTEIRAS_CNTR" xr:uid="{00000000-0004-0000-F601-00001E010000}"/>
    <hyperlink ref="G287" location="RCTX01_CARTEIRAS_CNTR!A1" display="RCTX01_CARTEIRAS_CNTR" xr:uid="{00000000-0004-0000-F601-00001F010000}"/>
    <hyperlink ref="G92" location="RCTX01_CARTEIRAS_CNTR!A1" display="RCTX01_CARTEIRAS_CNTR" xr:uid="{00000000-0004-0000-F601-000020010000}"/>
    <hyperlink ref="G266" location="RCTX01_CARTEIRAS_CNTR!A1" display="RCTX01_CARTEIRAS_CNTR" xr:uid="{00000000-0004-0000-F601-000021010000}"/>
    <hyperlink ref="G206" location="RCTX19_084_CONTA_RSC!A1" display="RCTX19_084_CONTA_RSC" xr:uid="{00000000-0004-0000-F601-000022010000}"/>
    <hyperlink ref="G83" location="SAT389_CONTAS_EP!A1" display="SAT389_CONTAS_EP" xr:uid="{00000000-0004-0000-F601-000023010000}"/>
    <hyperlink ref="G289" location="RCTX01_CARTEIRAS_CNTR!A1" display="RCTX01_CARTEIRAS_CNTR" xr:uid="{00000000-0004-0000-F601-000024010000}"/>
    <hyperlink ref="G139" location="RCTX01_CARTEIRAS_CNTR!A1" display="RCTX01_CARTEIRAS_CNTR" xr:uid="{00000000-0004-0000-F601-00002501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75233" r:id="rId4" name="Remover Filtros">
              <controlPr defaultSize="0" print="0" autoFill="0" autoPict="0" macro="[0]!RemoveFilters">
                <anchor moveWithCells="1" sizeWithCells="1">
                  <from>
                    <xdr:col>5</xdr:col>
                    <xdr:colOff>1173480</xdr:colOff>
                    <xdr:row>3</xdr:row>
                    <xdr:rowOff>7620</xdr:rowOff>
                  </from>
                  <to>
                    <xdr:col>6</xdr:col>
                    <xdr:colOff>1905000</xdr:colOff>
                    <xdr:row>11</xdr:row>
                    <xdr:rowOff>38100</xdr:rowOff>
                  </to>
                </anchor>
              </controlPr>
            </control>
          </mc:Choice>
        </mc:AlternateContent>
      </controls>
    </mc:Choice>
  </mc:AlternateContent>
</worksheet>
</file>

<file path=xl/worksheets/sheet4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701-000000000000}">
  <sheetPr codeName="Sheet5"/>
  <dimension ref="A3:AI41"/>
  <sheetViews>
    <sheetView topLeftCell="F1" zoomScale="92" workbookViewId="0">
      <pane xSplit="4" ySplit="8" topLeftCell="J9" activePane="bottomRight" state="frozen"/>
      <selection pane="topRight" activeCell="J1" sqref="J1"/>
      <selection pane="bottomLeft" activeCell="F9" sqref="F9"/>
      <selection pane="bottomRight" activeCell="G3" sqref="G3:M6"/>
    </sheetView>
  </sheetViews>
  <sheetFormatPr defaultRowHeight="13.8" x14ac:dyDescent="0.25"/>
  <cols>
    <col min="1" max="1" width="4.09765625" hidden="1" customWidth="1"/>
    <col min="2" max="2" width="4.59765625" hidden="1" customWidth="1"/>
    <col min="3" max="3" width="7.3984375" hidden="1" customWidth="1"/>
    <col min="4" max="4" width="6" hidden="1" customWidth="1"/>
    <col min="5" max="5" width="9.3984375" hidden="1" customWidth="1"/>
    <col min="6" max="6" width="11.59765625" customWidth="1"/>
    <col min="7" max="7" width="10" customWidth="1"/>
    <col min="8" max="8" width="18.8984375" customWidth="1"/>
    <col min="9" max="9" width="19.09765625" customWidth="1"/>
    <col min="10" max="10" width="19" customWidth="1"/>
    <col min="11" max="11" width="28.59765625" bestFit="1" customWidth="1"/>
    <col min="12" max="12" width="25.09765625" customWidth="1"/>
    <col min="13" max="13" width="20.8984375" customWidth="1"/>
    <col min="14" max="14" width="26" customWidth="1"/>
    <col min="15" max="15" width="26.09765625" customWidth="1"/>
    <col min="16" max="16" width="27" customWidth="1"/>
    <col min="17" max="17" width="26.3984375" bestFit="1" customWidth="1"/>
    <col min="18" max="18" width="26.09765625" customWidth="1"/>
    <col min="19" max="19" width="23.3984375" customWidth="1"/>
    <col min="20" max="20" width="27" customWidth="1"/>
    <col min="21" max="21" width="17.09765625" customWidth="1"/>
    <col min="23" max="23" width="23.3984375" customWidth="1"/>
    <col min="24" max="24" width="20.09765625" customWidth="1"/>
    <col min="25" max="25" width="21.5" customWidth="1"/>
    <col min="26" max="26" width="26" customWidth="1"/>
    <col min="27" max="27" width="18.09765625" customWidth="1"/>
    <col min="29" max="29" width="31.8984375" customWidth="1"/>
    <col min="30" max="30" width="18.09765625" customWidth="1"/>
    <col min="31" max="31" width="11.59765625" customWidth="1"/>
    <col min="32" max="32" width="33" customWidth="1"/>
    <col min="34" max="34" width="28.8984375" customWidth="1"/>
    <col min="35" max="35" width="25.09765625" customWidth="1"/>
  </cols>
  <sheetData>
    <row r="3" spans="2:32" ht="27" customHeight="1" x14ac:dyDescent="0.25">
      <c r="B3" s="41" t="s">
        <v>932</v>
      </c>
      <c r="C3" s="41" t="s">
        <v>933</v>
      </c>
      <c r="D3" s="54" t="s">
        <v>934</v>
      </c>
      <c r="E3" s="224" t="s">
        <v>935</v>
      </c>
      <c r="F3" s="225" t="s">
        <v>936</v>
      </c>
      <c r="G3" s="225" t="s">
        <v>937</v>
      </c>
      <c r="H3" s="226" t="s">
        <v>938</v>
      </c>
      <c r="I3" s="225" t="s">
        <v>939</v>
      </c>
      <c r="J3" s="225" t="s">
        <v>940</v>
      </c>
      <c r="K3" s="225" t="s">
        <v>941</v>
      </c>
      <c r="L3" s="225" t="s">
        <v>7008</v>
      </c>
      <c r="M3" s="225" t="s">
        <v>7009</v>
      </c>
    </row>
    <row r="4" spans="2:32" s="204" customFormat="1" ht="30" customHeight="1" x14ac:dyDescent="0.25">
      <c r="F4" s="227" t="s">
        <v>716</v>
      </c>
      <c r="G4" s="227"/>
      <c r="H4" s="227" t="s">
        <v>995</v>
      </c>
      <c r="I4" s="227" t="s">
        <v>716</v>
      </c>
      <c r="J4" s="227"/>
      <c r="K4" s="227"/>
      <c r="L4" s="227"/>
      <c r="M4" s="227"/>
    </row>
    <row r="5" spans="2:32" s="87" customFormat="1" ht="26.25" customHeight="1" x14ac:dyDescent="0.25"/>
    <row r="6" spans="2:32" s="204" customFormat="1" ht="39.75" customHeight="1" x14ac:dyDescent="0.25">
      <c r="F6" s="223" t="s">
        <v>7010</v>
      </c>
      <c r="G6" s="222">
        <v>1</v>
      </c>
      <c r="H6" s="755">
        <v>2</v>
      </c>
      <c r="I6" s="755"/>
      <c r="J6" s="222">
        <v>4</v>
      </c>
      <c r="K6" s="222">
        <v>5</v>
      </c>
      <c r="L6" s="222">
        <v>6</v>
      </c>
      <c r="M6" s="222">
        <v>7</v>
      </c>
      <c r="N6" s="222">
        <v>8</v>
      </c>
      <c r="O6" s="222">
        <v>9</v>
      </c>
      <c r="P6" s="222">
        <v>10</v>
      </c>
      <c r="Q6" s="222">
        <v>11</v>
      </c>
      <c r="R6" s="222">
        <v>12</v>
      </c>
      <c r="S6" s="222">
        <v>13</v>
      </c>
      <c r="T6" s="222">
        <v>14</v>
      </c>
      <c r="U6" s="222">
        <v>15</v>
      </c>
      <c r="V6" s="222">
        <v>16</v>
      </c>
      <c r="W6" s="222">
        <v>17</v>
      </c>
      <c r="X6" s="222">
        <v>18</v>
      </c>
      <c r="Y6" s="222">
        <v>19</v>
      </c>
      <c r="Z6" s="222">
        <v>20</v>
      </c>
      <c r="AA6" s="222">
        <v>21</v>
      </c>
      <c r="AB6" s="222">
        <v>22</v>
      </c>
      <c r="AC6" s="222">
        <v>23</v>
      </c>
      <c r="AD6" s="222">
        <v>24</v>
      </c>
      <c r="AE6" s="222">
        <v>25</v>
      </c>
      <c r="AF6" s="222">
        <v>26</v>
      </c>
    </row>
    <row r="7" spans="2:32" s="184" customFormat="1" ht="36" customHeight="1" x14ac:dyDescent="0.25">
      <c r="B7" s="230" t="s">
        <v>6922</v>
      </c>
      <c r="F7" s="223"/>
      <c r="G7" s="223"/>
      <c r="H7" s="204" t="s">
        <v>7011</v>
      </c>
      <c r="I7" s="204" t="s">
        <v>7011</v>
      </c>
      <c r="J7" s="204"/>
      <c r="K7" s="204"/>
      <c r="L7" s="204"/>
      <c r="M7" s="223"/>
      <c r="N7" s="223"/>
      <c r="O7" s="223"/>
      <c r="P7" s="223"/>
      <c r="Q7" s="223"/>
      <c r="R7" s="223"/>
      <c r="S7" s="223"/>
      <c r="T7" s="223"/>
      <c r="U7" s="223"/>
      <c r="V7" s="223"/>
      <c r="W7" s="223"/>
      <c r="X7" s="223"/>
      <c r="Y7" s="223"/>
      <c r="Z7" s="223"/>
      <c r="AA7" s="223"/>
      <c r="AB7" s="223"/>
      <c r="AC7" s="223"/>
      <c r="AD7" s="223"/>
      <c r="AE7" s="223"/>
      <c r="AF7" s="223"/>
    </row>
    <row r="8" spans="2:32" ht="30" customHeight="1" x14ac:dyDescent="0.25">
      <c r="B8" s="231"/>
      <c r="H8" s="72" t="s">
        <v>1443</v>
      </c>
      <c r="I8" s="72" t="s">
        <v>1444</v>
      </c>
      <c r="J8" s="72" t="s">
        <v>1445</v>
      </c>
      <c r="K8" s="72" t="s">
        <v>1446</v>
      </c>
      <c r="L8" s="72" t="s">
        <v>939</v>
      </c>
      <c r="M8" s="72" t="s">
        <v>1447</v>
      </c>
    </row>
    <row r="9" spans="2:32" s="323" customFormat="1" ht="30" customHeight="1" x14ac:dyDescent="0.25">
      <c r="B9" s="322" t="s">
        <v>6922</v>
      </c>
      <c r="C9" s="322" t="s">
        <v>697</v>
      </c>
      <c r="D9" s="322" t="s">
        <v>37</v>
      </c>
      <c r="G9" s="318"/>
      <c r="H9" s="324" t="s">
        <v>666</v>
      </c>
      <c r="I9" s="324" t="s">
        <v>2761</v>
      </c>
      <c r="J9" s="319"/>
      <c r="K9" s="316" t="s">
        <v>652</v>
      </c>
      <c r="L9" s="324" t="s">
        <v>6502</v>
      </c>
      <c r="M9" s="319"/>
    </row>
    <row r="10" spans="2:32" s="204" customFormat="1" ht="30" customHeight="1" x14ac:dyDescent="0.25">
      <c r="B10" s="1"/>
      <c r="C10" s="1"/>
      <c r="D10" s="1"/>
      <c r="G10"/>
      <c r="H10" s="159"/>
      <c r="I10" s="159"/>
      <c r="J10" s="24"/>
      <c r="K10" s="94"/>
      <c r="L10" s="134"/>
      <c r="M10" s="21"/>
    </row>
    <row r="11" spans="2:32" ht="30" customHeight="1" x14ac:dyDescent="0.25">
      <c r="H11" s="159" t="s">
        <v>666</v>
      </c>
      <c r="I11" s="159" t="s">
        <v>6380</v>
      </c>
      <c r="J11" s="24"/>
      <c r="K11" s="94" t="s">
        <v>619</v>
      </c>
      <c r="L11" s="134" t="s">
        <v>2761</v>
      </c>
      <c r="M11" s="21"/>
    </row>
    <row r="12" spans="2:32" ht="30" customHeight="1" x14ac:dyDescent="0.25">
      <c r="K12" s="72" t="s">
        <v>1443</v>
      </c>
      <c r="L12" s="72" t="s">
        <v>1444</v>
      </c>
      <c r="M12" s="72" t="s">
        <v>1445</v>
      </c>
      <c r="N12" s="72" t="s">
        <v>1446</v>
      </c>
      <c r="O12" s="72" t="s">
        <v>939</v>
      </c>
    </row>
    <row r="13" spans="2:32" ht="30" customHeight="1" x14ac:dyDescent="0.25">
      <c r="K13" s="159" t="s">
        <v>619</v>
      </c>
      <c r="L13" s="159" t="s">
        <v>2761</v>
      </c>
      <c r="M13" s="24" t="s">
        <v>2844</v>
      </c>
      <c r="N13" s="94" t="s">
        <v>202</v>
      </c>
      <c r="O13" s="159" t="s">
        <v>2761</v>
      </c>
    </row>
    <row r="14" spans="2:32" ht="30" customHeight="1" x14ac:dyDescent="0.25">
      <c r="K14" s="159" t="s">
        <v>619</v>
      </c>
      <c r="L14" s="159" t="s">
        <v>2761</v>
      </c>
      <c r="M14" s="24" t="s">
        <v>6382</v>
      </c>
      <c r="N14" s="94" t="s">
        <v>203</v>
      </c>
      <c r="O14" s="159" t="s">
        <v>2761</v>
      </c>
    </row>
    <row r="15" spans="2:32" ht="30" customHeight="1" x14ac:dyDescent="0.25">
      <c r="K15" s="159" t="s">
        <v>619</v>
      </c>
      <c r="L15" s="159" t="s">
        <v>2761</v>
      </c>
      <c r="M15" s="24" t="s">
        <v>2795</v>
      </c>
      <c r="N15" s="94" t="s">
        <v>247</v>
      </c>
      <c r="O15" s="159" t="s">
        <v>2761</v>
      </c>
    </row>
    <row r="16" spans="2:32" ht="30" customHeight="1" x14ac:dyDescent="0.25">
      <c r="N16" s="72" t="s">
        <v>1443</v>
      </c>
      <c r="O16" s="72" t="s">
        <v>1444</v>
      </c>
      <c r="P16" s="72" t="s">
        <v>1445</v>
      </c>
      <c r="Q16" s="72" t="s">
        <v>1446</v>
      </c>
      <c r="R16" s="72" t="s">
        <v>939</v>
      </c>
    </row>
    <row r="17" spans="14:35" ht="30" customHeight="1" x14ac:dyDescent="0.25">
      <c r="N17" s="24" t="s">
        <v>202</v>
      </c>
      <c r="O17" s="24" t="s">
        <v>2761</v>
      </c>
      <c r="P17" s="24" t="s">
        <v>2844</v>
      </c>
      <c r="Q17" s="85" t="s">
        <v>59</v>
      </c>
      <c r="R17" s="24" t="s">
        <v>2761</v>
      </c>
    </row>
    <row r="18" spans="14:35" ht="30" customHeight="1" x14ac:dyDescent="0.25">
      <c r="N18" s="24" t="s">
        <v>202</v>
      </c>
      <c r="O18" s="24" t="s">
        <v>2761</v>
      </c>
      <c r="P18" s="24" t="s">
        <v>6382</v>
      </c>
      <c r="Q18" s="85" t="s">
        <v>203</v>
      </c>
      <c r="R18" s="24" t="s">
        <v>2761</v>
      </c>
    </row>
    <row r="19" spans="14:35" ht="27" customHeight="1" x14ac:dyDescent="0.25">
      <c r="N19" s="24" t="s">
        <v>202</v>
      </c>
      <c r="O19" s="24" t="s">
        <v>2761</v>
      </c>
      <c r="P19" s="24" t="s">
        <v>2795</v>
      </c>
      <c r="Q19" s="85" t="s">
        <v>247</v>
      </c>
      <c r="R19" s="24" t="s">
        <v>2761</v>
      </c>
    </row>
    <row r="20" spans="14:35" ht="27" customHeight="1" x14ac:dyDescent="0.25">
      <c r="Q20" s="72" t="s">
        <v>1443</v>
      </c>
      <c r="R20" s="72" t="s">
        <v>1444</v>
      </c>
      <c r="S20" s="72" t="s">
        <v>1445</v>
      </c>
      <c r="T20" s="72" t="s">
        <v>1446</v>
      </c>
      <c r="U20" s="72" t="s">
        <v>939</v>
      </c>
    </row>
    <row r="21" spans="14:35" ht="27" customHeight="1" x14ac:dyDescent="0.25">
      <c r="Q21" s="24" t="s">
        <v>59</v>
      </c>
      <c r="R21" s="24" t="s">
        <v>2761</v>
      </c>
      <c r="S21" s="24" t="s">
        <v>2844</v>
      </c>
      <c r="T21" s="85" t="s">
        <v>204</v>
      </c>
      <c r="U21" s="24" t="s">
        <v>2761</v>
      </c>
    </row>
    <row r="22" spans="14:35" ht="27" customHeight="1" x14ac:dyDescent="0.25">
      <c r="T22" s="72" t="s">
        <v>1443</v>
      </c>
      <c r="U22" s="72" t="s">
        <v>1444</v>
      </c>
      <c r="V22" s="72" t="s">
        <v>1445</v>
      </c>
      <c r="W22" s="72" t="s">
        <v>1446</v>
      </c>
      <c r="X22" s="72" t="s">
        <v>939</v>
      </c>
      <c r="Y22" s="72" t="s">
        <v>1447</v>
      </c>
    </row>
    <row r="23" spans="14:35" ht="27" customHeight="1" x14ac:dyDescent="0.25">
      <c r="T23" s="24" t="s">
        <v>204</v>
      </c>
      <c r="U23" s="24" t="s">
        <v>2761</v>
      </c>
      <c r="V23" s="24"/>
      <c r="W23" s="85" t="s">
        <v>151</v>
      </c>
      <c r="X23" s="21" t="s">
        <v>1955</v>
      </c>
      <c r="Y23" s="21"/>
    </row>
    <row r="24" spans="14:35" ht="27" customHeight="1" x14ac:dyDescent="0.25">
      <c r="W24" s="72" t="s">
        <v>1443</v>
      </c>
      <c r="X24" s="72" t="s">
        <v>1444</v>
      </c>
      <c r="Y24" s="72" t="s">
        <v>1445</v>
      </c>
      <c r="Z24" s="72" t="s">
        <v>1446</v>
      </c>
      <c r="AA24" s="72" t="s">
        <v>939</v>
      </c>
    </row>
    <row r="25" spans="14:35" ht="27" customHeight="1" x14ac:dyDescent="0.25">
      <c r="W25" s="24" t="s">
        <v>151</v>
      </c>
      <c r="X25" s="24" t="s">
        <v>1955</v>
      </c>
      <c r="Y25" s="24"/>
      <c r="Z25" s="85" t="s">
        <v>103</v>
      </c>
      <c r="AA25" s="24" t="s">
        <v>1955</v>
      </c>
    </row>
    <row r="26" spans="14:35" ht="27" customHeight="1" x14ac:dyDescent="0.25">
      <c r="Z26" s="72" t="s">
        <v>1443</v>
      </c>
      <c r="AA26" s="72" t="s">
        <v>1444</v>
      </c>
      <c r="AB26" s="72" t="s">
        <v>1445</v>
      </c>
      <c r="AC26" s="72" t="s">
        <v>1446</v>
      </c>
      <c r="AD26" s="72" t="s">
        <v>939</v>
      </c>
      <c r="AE26" s="72" t="s">
        <v>1447</v>
      </c>
      <c r="AF26" s="72" t="s">
        <v>941</v>
      </c>
    </row>
    <row r="27" spans="14:35" ht="27" customHeight="1" x14ac:dyDescent="0.25">
      <c r="Z27" s="24" t="s">
        <v>103</v>
      </c>
      <c r="AA27" s="24" t="s">
        <v>1955</v>
      </c>
      <c r="AB27" s="24"/>
      <c r="AC27" s="85" t="s">
        <v>102</v>
      </c>
      <c r="AD27" s="24" t="s">
        <v>1955</v>
      </c>
      <c r="AE27" s="21"/>
      <c r="AF27" s="21" t="s">
        <v>2019</v>
      </c>
    </row>
    <row r="28" spans="14:35" ht="27" customHeight="1" x14ac:dyDescent="0.25"/>
    <row r="29" spans="14:35" ht="27" customHeight="1" x14ac:dyDescent="0.25">
      <c r="AC29" s="72" t="s">
        <v>1443</v>
      </c>
      <c r="AD29" s="72" t="s">
        <v>1444</v>
      </c>
      <c r="AE29" s="72" t="s">
        <v>1445</v>
      </c>
      <c r="AF29" s="72" t="s">
        <v>1446</v>
      </c>
      <c r="AG29" s="72" t="s">
        <v>939</v>
      </c>
      <c r="AH29" s="72" t="s">
        <v>1447</v>
      </c>
      <c r="AI29" s="72" t="s">
        <v>941</v>
      </c>
    </row>
    <row r="30" spans="14:35" ht="27" customHeight="1" x14ac:dyDescent="0.25">
      <c r="AC30" s="24" t="s">
        <v>102</v>
      </c>
      <c r="AD30" s="24" t="s">
        <v>1955</v>
      </c>
      <c r="AE30" s="24"/>
      <c r="AF30" s="85" t="s">
        <v>416</v>
      </c>
      <c r="AG30" s="21"/>
      <c r="AH30" s="21" t="s">
        <v>7012</v>
      </c>
      <c r="AI30" s="24" t="s">
        <v>1913</v>
      </c>
    </row>
    <row r="31" spans="14:35" ht="27" customHeight="1" x14ac:dyDescent="0.25">
      <c r="AC31" s="24" t="s">
        <v>102</v>
      </c>
      <c r="AD31" s="24" t="s">
        <v>1955</v>
      </c>
      <c r="AE31" s="24"/>
      <c r="AF31" s="85" t="s">
        <v>418</v>
      </c>
      <c r="AG31" s="21"/>
      <c r="AH31" s="21" t="s">
        <v>7012</v>
      </c>
      <c r="AI31" s="24" t="s">
        <v>1913</v>
      </c>
    </row>
    <row r="32" spans="14:35" ht="27" customHeight="1" x14ac:dyDescent="0.25">
      <c r="AC32" s="24" t="s">
        <v>102</v>
      </c>
      <c r="AD32" s="24" t="s">
        <v>1955</v>
      </c>
      <c r="AE32" s="24"/>
      <c r="AF32" s="85" t="s">
        <v>60</v>
      </c>
      <c r="AG32" s="21"/>
      <c r="AH32" s="21" t="s">
        <v>7012</v>
      </c>
      <c r="AI32" s="24" t="s">
        <v>1913</v>
      </c>
    </row>
    <row r="33" spans="17:35" ht="27" customHeight="1" x14ac:dyDescent="0.25">
      <c r="AC33" s="24" t="s">
        <v>102</v>
      </c>
      <c r="AD33" s="24" t="s">
        <v>1955</v>
      </c>
      <c r="AE33" s="24"/>
      <c r="AF33" s="85" t="s">
        <v>442</v>
      </c>
      <c r="AG33" s="21"/>
      <c r="AH33" s="21" t="s">
        <v>7012</v>
      </c>
      <c r="AI33" s="24" t="s">
        <v>1913</v>
      </c>
    </row>
    <row r="34" spans="17:35" ht="27" customHeight="1" x14ac:dyDescent="0.25">
      <c r="Q34" s="72" t="s">
        <v>1443</v>
      </c>
      <c r="R34" s="72" t="s">
        <v>1444</v>
      </c>
      <c r="S34" s="72" t="s">
        <v>1445</v>
      </c>
      <c r="T34" s="72" t="s">
        <v>1446</v>
      </c>
      <c r="U34" s="72" t="s">
        <v>939</v>
      </c>
      <c r="AC34" s="24" t="s">
        <v>102</v>
      </c>
      <c r="AD34" s="24" t="s">
        <v>1955</v>
      </c>
      <c r="AE34" s="24"/>
      <c r="AF34" s="85" t="s">
        <v>438</v>
      </c>
      <c r="AG34" s="21"/>
      <c r="AH34" s="21" t="s">
        <v>7012</v>
      </c>
      <c r="AI34" s="24" t="s">
        <v>1913</v>
      </c>
    </row>
    <row r="35" spans="17:35" ht="27" customHeight="1" x14ac:dyDescent="0.25">
      <c r="Q35" s="24" t="s">
        <v>203</v>
      </c>
      <c r="R35" s="24" t="s">
        <v>2761</v>
      </c>
      <c r="S35" s="24"/>
      <c r="T35" s="85" t="s">
        <v>642</v>
      </c>
      <c r="U35" s="24" t="s">
        <v>2761</v>
      </c>
      <c r="AC35" s="24" t="s">
        <v>102</v>
      </c>
      <c r="AD35" s="24" t="s">
        <v>1955</v>
      </c>
      <c r="AE35" s="24"/>
      <c r="AF35" s="85" t="s">
        <v>392</v>
      </c>
      <c r="AG35" s="21"/>
      <c r="AH35" s="21" t="s">
        <v>7012</v>
      </c>
      <c r="AI35" s="24" t="s">
        <v>1913</v>
      </c>
    </row>
    <row r="36" spans="17:35" ht="27" customHeight="1" x14ac:dyDescent="0.25">
      <c r="AC36" s="24" t="s">
        <v>102</v>
      </c>
      <c r="AD36" s="24" t="s">
        <v>1955</v>
      </c>
      <c r="AE36" s="24"/>
      <c r="AF36" s="85" t="s">
        <v>255</v>
      </c>
      <c r="AG36" s="21"/>
      <c r="AH36" s="21" t="s">
        <v>7012</v>
      </c>
      <c r="AI36" s="24" t="s">
        <v>1913</v>
      </c>
    </row>
    <row r="37" spans="17:35" ht="27" customHeight="1" x14ac:dyDescent="0.25">
      <c r="AC37" s="24" t="s">
        <v>102</v>
      </c>
      <c r="AD37" s="24" t="s">
        <v>1955</v>
      </c>
      <c r="AE37" s="24"/>
      <c r="AF37" s="85" t="s">
        <v>268</v>
      </c>
      <c r="AG37" s="21"/>
      <c r="AH37" s="21" t="s">
        <v>7012</v>
      </c>
      <c r="AI37" s="24" t="s">
        <v>1913</v>
      </c>
    </row>
    <row r="38" spans="17:35" ht="27" customHeight="1" x14ac:dyDescent="0.25">
      <c r="AC38" s="24" t="s">
        <v>102</v>
      </c>
      <c r="AD38" s="24" t="s">
        <v>1955</v>
      </c>
      <c r="AE38" s="24"/>
      <c r="AF38" s="85" t="s">
        <v>269</v>
      </c>
      <c r="AG38" s="21"/>
      <c r="AH38" s="21" t="s">
        <v>7012</v>
      </c>
      <c r="AI38" s="24" t="s">
        <v>1913</v>
      </c>
    </row>
    <row r="39" spans="17:35" ht="27" customHeight="1" x14ac:dyDescent="0.25">
      <c r="AC39" s="24" t="s">
        <v>102</v>
      </c>
      <c r="AD39" s="24" t="s">
        <v>1955</v>
      </c>
      <c r="AE39" s="24"/>
      <c r="AF39" s="85" t="s">
        <v>540</v>
      </c>
      <c r="AG39" s="21"/>
      <c r="AH39" s="21" t="s">
        <v>7012</v>
      </c>
      <c r="AI39" s="24" t="s">
        <v>1913</v>
      </c>
    </row>
    <row r="40" spans="17:35" ht="27" customHeight="1" x14ac:dyDescent="0.25">
      <c r="AC40" s="24" t="s">
        <v>102</v>
      </c>
      <c r="AD40" s="24" t="s">
        <v>1955</v>
      </c>
      <c r="AE40" s="24"/>
      <c r="AF40" s="85" t="s">
        <v>263</v>
      </c>
      <c r="AG40" s="21"/>
      <c r="AH40" s="21" t="s">
        <v>7012</v>
      </c>
      <c r="AI40" s="24" t="s">
        <v>1913</v>
      </c>
    </row>
    <row r="41" spans="17:35" ht="27" customHeight="1" x14ac:dyDescent="0.25">
      <c r="AC41" s="24" t="s">
        <v>102</v>
      </c>
      <c r="AD41" s="24" t="s">
        <v>1955</v>
      </c>
      <c r="AE41" s="24"/>
      <c r="AF41" s="85" t="s">
        <v>262</v>
      </c>
      <c r="AG41" s="21"/>
      <c r="AH41" s="21" t="s">
        <v>7012</v>
      </c>
      <c r="AI41" s="24" t="s">
        <v>1913</v>
      </c>
    </row>
  </sheetData>
  <autoFilter ref="G3:M6" xr:uid="{00000000-0001-0000-F701-000000000000}"/>
  <mergeCells count="1">
    <mergeCell ref="H6:I6"/>
  </mergeCells>
  <conditionalFormatting sqref="R17">
    <cfRule type="duplicateValues" dxfId="7" priority="8"/>
  </conditionalFormatting>
  <conditionalFormatting sqref="U21">
    <cfRule type="duplicateValues" dxfId="6" priority="7"/>
  </conditionalFormatting>
  <conditionalFormatting sqref="R35">
    <cfRule type="duplicateValues" dxfId="5" priority="6"/>
  </conditionalFormatting>
  <conditionalFormatting sqref="U35">
    <cfRule type="duplicateValues" dxfId="4" priority="5"/>
  </conditionalFormatting>
  <conditionalFormatting sqref="X25">
    <cfRule type="duplicateValues" dxfId="3" priority="4"/>
  </conditionalFormatting>
  <conditionalFormatting sqref="AA25">
    <cfRule type="duplicateValues" dxfId="2" priority="3"/>
  </conditionalFormatting>
  <conditionalFormatting sqref="AA27">
    <cfRule type="duplicateValues" dxfId="1" priority="2"/>
  </conditionalFormatting>
  <conditionalFormatting sqref="AD27">
    <cfRule type="duplicateValues" dxfId="0" priority="1"/>
  </conditionalFormatting>
  <hyperlinks>
    <hyperlink ref="K11" location="T_F_CTRTINSTR!A1" display="T_F_CTRTINSTR" xr:uid="{00000000-0004-0000-F701-000000000000}"/>
    <hyperlink ref="K9" location="T_REF_CODIGOSDOMINIOBDP!A1" display="T_REF_CODIGOSDOMINIOBDP" xr:uid="{00000000-0004-0000-F701-000001000000}"/>
    <hyperlink ref="N13" location="RCT202_CONTRINST!A1" display="RCT202_CONTRINST" xr:uid="{00000000-0004-0000-F701-000002000000}"/>
    <hyperlink ref="N14" location="RCT202_CONTRINST_VC!A1" display="RCT202_CONTRINST_VC" xr:uid="{00000000-0004-0000-F701-000003000000}"/>
    <hyperlink ref="N15" location="RCT302_CONTRINST!A1" display="RCT302_CONTRINST" xr:uid="{00000000-0004-0000-F701-000004000000}"/>
    <hyperlink ref="Q17" location="RCT202_CONTRINST_WRK2!A1" display="RCT202_CONTRINST_WRK2" xr:uid="{00000000-0004-0000-F701-000005000000}"/>
    <hyperlink ref="Q18" location="RCT202_CONTRINST_VC!A1" display="RCT202_CONTRINST_VC" xr:uid="{00000000-0004-0000-F701-000006000000}"/>
    <hyperlink ref="Q19" location="RCT302_CONTRINST!A1" display="RCT302_CONTRINST" xr:uid="{00000000-0004-0000-F701-000007000000}"/>
    <hyperlink ref="T21" location="RCT202_CONTRINST_WRK!A1" display="RCT202_CONTRINST_WRK" xr:uid="{00000000-0004-0000-F701-000008000000}"/>
    <hyperlink ref="T35" location="T_MIRROR_CCIN_INFINST!A1" display="T_MIRROR_CCIN_INFINST" xr:uid="{00000000-0004-0000-F701-000009000000}"/>
    <hyperlink ref="W23" location="RCT051_INST_VALID!A1" display="RCT051_INST_VALID" xr:uid="{00000000-0004-0000-F701-00000A000000}"/>
    <hyperlink ref="Z25" location="RCT023_INST_DTREF!A1" display="RCT023_INST_DTREF" xr:uid="{00000000-0004-0000-F701-00000B000000}"/>
    <hyperlink ref="AC27" location="RCT023_INSTRUMENTOS_WRK!A1" display="RCT023_INSTRUMENTOS_WRK" xr:uid="{00000000-0004-0000-F701-00000C000000}"/>
    <hyperlink ref="AF30" location="SAT1107_CRED_ELEGIVEL!A1" display="SAT1107_CRED_ELEGIVEL" xr:uid="{00000000-0004-0000-F701-00000D000000}"/>
    <hyperlink ref="AF31" location="SAT1108_CLI_EMPR_ELEGIVEL!A1" display="SAT1108_CLI_EMPR_ELEGIVEL" xr:uid="{00000000-0004-0000-F701-00000E000000}"/>
    <hyperlink ref="AF32" location="RCT004_CARTEIRAS_PREINCUMP!A1" display="RCT004_CARTEIRAS_PREINCUMP" xr:uid="{00000000-0004-0000-F701-00000F000000}"/>
    <hyperlink ref="AF33" location="SAT1205_LG_CONTRATOS_FS!A1" display="SAT1205_LG_CONTRATOS_FS" xr:uid="{00000000-0004-0000-F701-000010000000}"/>
    <hyperlink ref="AF34" location="SAT1201_FA_CONTRATOS_FS!A1" display="SAT1201_FA_CONTRATOS_FS" xr:uid="{00000000-0004-0000-F701-000011000000}"/>
    <hyperlink ref="AF35" location="SAT1070_CONTAS_FC!A1" display="SAT1070_CONTAS_FC" xr:uid="{00000000-0004-0000-F701-000012000000}"/>
    <hyperlink ref="AF36" location="RCTX01_CARTEIRAS_ADV!A1" display="RCTX01_CARTEIRAS_ADV" xr:uid="{00000000-0004-0000-F701-000013000000}"/>
    <hyperlink ref="AF37" location="RCTX12_TRANSFCHAVES_EST!A1" display="RCTX12_TRANSFCHAVES_EST" xr:uid="{00000000-0004-0000-F701-000014000000}"/>
    <hyperlink ref="AF38" location="RCTX13_TRANSFCHAVES_BG!A1" display="RCTX13_TRANSFCHAVES_BG" xr:uid="{00000000-0004-0000-F701-000015000000}"/>
    <hyperlink ref="AF39" location="SAT389_CONTAS_EP!A1" display="SAT389_CONTAS_EP" xr:uid="{00000000-0004-0000-F701-000016000000}"/>
    <hyperlink ref="AF40" location="RCTX04_TRANSFCHAVES_EFT!A1" display="RCTX04_TRANSFCHAVES_EFT" xr:uid="{00000000-0004-0000-F701-000017000000}"/>
    <hyperlink ref="AF41" location="RCTX03_TRANSFCHAVES_CRT!A1" display="RCTX03_TRANSFCHAVES_CRT" xr:uid="{00000000-0004-0000-F701-000018000000}"/>
    <hyperlink ref="B7" location="'Variáveis GATO'!A1" display="Variáveis GATO" xr:uid="{00000000-0004-0000-F701-000019000000}"/>
    <hyperlink ref="B9" location="Variáveis GATO!A1" display="Variáveis GATO!A1" xr:uid="{00000000-0004-0000-F701-00001A000000}"/>
    <hyperlink ref="C9" location="Índice de Tabelas!A1" display="Índice de Tabelas!A1" xr:uid="{00000000-0004-0000-F701-00001B000000}"/>
    <hyperlink ref="D9" location="Manual de Instruções!A1" display="Manual de Instruções!A1" xr:uid="{00000000-0004-0000-F701-00001C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76257" r:id="rId4" name="Remover Filtros">
              <controlPr defaultSize="0" print="0" autoFill="0" autoPict="0" macro="[0]!RemoveFilters">
                <anchor moveWithCells="1" sizeWithCells="1">
                  <from>
                    <xdr:col>5</xdr:col>
                    <xdr:colOff>883920</xdr:colOff>
                    <xdr:row>3</xdr:row>
                    <xdr:rowOff>7620</xdr:rowOff>
                  </from>
                  <to>
                    <xdr:col>7</xdr:col>
                    <xdr:colOff>1249680</xdr:colOff>
                    <xdr:row>3</xdr:row>
                    <xdr:rowOff>373380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AA0874B5E92DDC43AEE9A598BB9F45F7" ma:contentTypeVersion="5" ma:contentTypeDescription="Criar um novo documento." ma:contentTypeScope="" ma:versionID="12974c26ef0d64578dd506f9046136a5">
  <xsd:schema xmlns:xsd="http://www.w3.org/2001/XMLSchema" xmlns:xs="http://www.w3.org/2001/XMLSchema" xmlns:p="http://schemas.microsoft.com/office/2006/metadata/properties" xmlns:ns1="http://schemas.microsoft.com/sharepoint/v3" xmlns:ns2="7e9fc0bb-f42e-43f2-a091-cd3934e0c13a" targetNamespace="http://schemas.microsoft.com/office/2006/metadata/properties" ma:root="true" ma:fieldsID="4ea32a624e32bea693a90c1fc04fdfbd" ns1:_="" ns2:_="">
    <xsd:import namespace="http://schemas.microsoft.com/sharepoint/v3"/>
    <xsd:import namespace="7e9fc0bb-f42e-43f2-a091-cd3934e0c13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1" nillable="true" ma:displayName="Propriedades da Política de Conformidade Unificada" ma:hidden="true" ma:internalName="_ip_UnifiedCompliancePolicyProperties">
      <xsd:simpleType>
        <xsd:restriction base="dms:Note"/>
      </xsd:simpleType>
    </xsd:element>
    <xsd:element name="_ip_UnifiedCompliancePolicyUIAction" ma:index="12" nillable="true" ma:displayName="Ação de IU da Política de Conformidade Unificada"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9fc0bb-f42e-43f2-a091-cd3934e0c13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289052-8AA6-458E-8A2B-FCFB5A7ED6E9}">
  <ds:schemaRefs>
    <ds:schemaRef ds:uri="http://schemas.microsoft.com/sharepoint/v3/contenttype/forms"/>
  </ds:schemaRefs>
</ds:datastoreItem>
</file>

<file path=customXml/itemProps2.xml><?xml version="1.0" encoding="utf-8"?>
<ds:datastoreItem xmlns:ds="http://schemas.openxmlformats.org/officeDocument/2006/customXml" ds:itemID="{FDA450F4-E1BC-4A3B-86F7-C6942F2EFBAD}">
  <ds:schemaRefs>
    <ds:schemaRef ds:uri="http://schemas.microsoft.com/office/2006/metadata/properties"/>
    <ds:schemaRef ds:uri="http://schemas.microsoft.com/office/infopath/2007/PartnerControls"/>
    <ds:schemaRef ds:uri="http://schemas.microsoft.com/sharepoint/v3"/>
    <ds:schemaRef ds:uri="d0a304b7-9eaa-486b-a31e-7435950b811b"/>
    <ds:schemaRef ds:uri="218c8cf0-c44c-4363-8468-530bf05c9d52"/>
  </ds:schemaRefs>
</ds:datastoreItem>
</file>

<file path=customXml/itemProps3.xml><?xml version="1.0" encoding="utf-8"?>
<ds:datastoreItem xmlns:ds="http://schemas.openxmlformats.org/officeDocument/2006/customXml" ds:itemID="{E52BB22B-F37C-4573-B919-C02C0BF9CB4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463</vt:i4>
      </vt:variant>
    </vt:vector>
  </HeadingPairs>
  <TitlesOfParts>
    <vt:vector size="463" baseType="lpstr">
      <vt:lpstr>Capa</vt:lpstr>
      <vt:lpstr>Manual de Instrução</vt:lpstr>
      <vt:lpstr>Índice de Tabelas</vt:lpstr>
      <vt:lpstr>Resumo Variáveis</vt:lpstr>
      <vt:lpstr>Variáveis</vt:lpstr>
      <vt:lpstr>Fluxos CRC 5G </vt:lpstr>
      <vt:lpstr>RCT004_CARTEIRAS_PREINCUMP</vt:lpstr>
      <vt:lpstr>RCT005_EXCLUSAO_CONTRATOS</vt:lpstr>
      <vt:lpstr>RCT006_SUBPRODUTO_REF</vt:lpstr>
      <vt:lpstr>RCT006_SUBPRODUTO_REF_ADV</vt:lpstr>
      <vt:lpstr>RCT006_SUBPRODUTO_REF_CHV</vt:lpstr>
      <vt:lpstr>RCT006_SUBPRODUTO_REF_CMP</vt:lpstr>
      <vt:lpstr>RCT006_SUBPRODUTO_REF_INS</vt:lpstr>
      <vt:lpstr>RCT007_DOC_IDENTIF</vt:lpstr>
      <vt:lpstr>RCT007_DOC_IDENTIF_ADV</vt:lpstr>
      <vt:lpstr>RCT007_DOC_IDENTIF_CHV</vt:lpstr>
      <vt:lpstr>RCT007_DOC_IDENTIF_CMP</vt:lpstr>
      <vt:lpstr>RCT007_DOC_IDENTIF_INS</vt:lpstr>
      <vt:lpstr>RCT008_PESSOAS</vt:lpstr>
      <vt:lpstr>RCT008_PESSOAS_ADV</vt:lpstr>
      <vt:lpstr>RCT008_PESSOAS_CHV</vt:lpstr>
      <vt:lpstr>RCT008_PESSOAS_CMP</vt:lpstr>
      <vt:lpstr>RCT008_PESSOAS_INI</vt:lpstr>
      <vt:lpstr>RCT008_PESSOAS_INS</vt:lpstr>
      <vt:lpstr>RCT009_MORADAS</vt:lpstr>
      <vt:lpstr>RCT009_MORADAS_ADV</vt:lpstr>
      <vt:lpstr>RCT009_MORADAS_CHV</vt:lpstr>
      <vt:lpstr>RCT009_MORADAS_CMP</vt:lpstr>
      <vt:lpstr>RCT009_MORADAS_INS</vt:lpstr>
      <vt:lpstr>RCT011_RL_GRU_PES</vt:lpstr>
      <vt:lpstr>RCT011_RL_GRU_PES_ADV</vt:lpstr>
      <vt:lpstr>RCT011_RL_GRU_PES_CHV</vt:lpstr>
      <vt:lpstr>RCT011_RL_GRU_PES_CMP</vt:lpstr>
      <vt:lpstr>RCT011_RL_GRU_PES_INS</vt:lpstr>
      <vt:lpstr>RCT016_HABILITACOES_REF</vt:lpstr>
      <vt:lpstr>RCT016_HABILITACOES_REF_ADV</vt:lpstr>
      <vt:lpstr>RCT016_HABILITACOES_REF_CHV</vt:lpstr>
      <vt:lpstr>RCT016_HABILITACOES_REF_CMP</vt:lpstr>
      <vt:lpstr>RCT016_HABILITACOES_REF_INS</vt:lpstr>
      <vt:lpstr>RCT018_CLIENTE_RSC</vt:lpstr>
      <vt:lpstr>RCT018_INCUMPRIM_CLIENTE_WRK</vt:lpstr>
      <vt:lpstr>RCT018_SAT175_WRK</vt:lpstr>
      <vt:lpstr>RCT019_MIT_AVAL_INST</vt:lpstr>
      <vt:lpstr>RCT020_INSTRUMENTO_RSC</vt:lpstr>
      <vt:lpstr>RCT020_INSTRUMENTO_RSC_T</vt:lpstr>
      <vt:lpstr>RCT021_PROTECAO_EXPOSICAO</vt:lpstr>
      <vt:lpstr>RCT021_PROTECAO_EXPOSICAO_WRK1</vt:lpstr>
      <vt:lpstr>RCT021_PROTECAO_EXPOSICAO_WRK2</vt:lpstr>
      <vt:lpstr>RCT023_INSTRUMENTOS_INI</vt:lpstr>
      <vt:lpstr>RCT023_INSTRUMENTOS_WRK</vt:lpstr>
      <vt:lpstr>RCT023_INST_DTREF</vt:lpstr>
      <vt:lpstr>RCT024_INTERVENIENTES</vt:lpstr>
      <vt:lpstr>RCT025_SALDOS_INSTRUMENTOS</vt:lpstr>
      <vt:lpstr>RCT026_043_MAP_CHAVES_WRK</vt:lpstr>
      <vt:lpstr>RCT026_INSTRUMENTO_CONTAB</vt:lpstr>
      <vt:lpstr>RCT026_OPERACAO_IMP_CI</vt:lpstr>
      <vt:lpstr>RCT027_MOEDA_REF</vt:lpstr>
      <vt:lpstr>RCT027_MOEDA_REF_ADV</vt:lpstr>
      <vt:lpstr>RCT027_MOEDA_REF_CHV</vt:lpstr>
      <vt:lpstr>RCT027_MOEDA_REF_CMP</vt:lpstr>
      <vt:lpstr>RCT027_MOEDA_REF_INS</vt:lpstr>
      <vt:lpstr>RCT028_PERFORMING_T</vt:lpstr>
      <vt:lpstr>RCT030_INSTRUMENTOS_POS</vt:lpstr>
      <vt:lpstr>RCT030_INSTRUMENTOS_INI</vt:lpstr>
      <vt:lpstr>RCT031_PAIS_REF</vt:lpstr>
      <vt:lpstr>RCT031_PAIS_REF_ADV</vt:lpstr>
      <vt:lpstr>RCT031_PAIS_REF_CHV</vt:lpstr>
      <vt:lpstr>RCT031_PAIS_REF_INS</vt:lpstr>
      <vt:lpstr>RCT032_VENDAS_CARTEIRA</vt:lpstr>
      <vt:lpstr>RCT033_ENTID_CONTRAPARTE_VC</vt:lpstr>
      <vt:lpstr>RCT034_TIPO_DOC_IDENTIF_REF</vt:lpstr>
      <vt:lpstr>RCT034_TIPO_DOC_IDENT_REF_ADV</vt:lpstr>
      <vt:lpstr>RCT034_TIPO_DOC_IDENT_REF_CMP</vt:lpstr>
      <vt:lpstr>RCT034_TIPO_DOC_IDENT_REF_INS</vt:lpstr>
      <vt:lpstr>RCT035_RECUPERACAO_CREDITO_T</vt:lpstr>
      <vt:lpstr>RCT037_TIPO_RL_CLCNT_REF</vt:lpstr>
      <vt:lpstr>RCT037_TIPO_RL_CLCNT_REF_ADV</vt:lpstr>
      <vt:lpstr>RCT037_TIPO_RL_CLCNT_REF_CHV</vt:lpstr>
      <vt:lpstr>RCT041_RL_INSTR_ATIVOS</vt:lpstr>
      <vt:lpstr>RCT041_RL_INSTR_ATIVOS_ADV</vt:lpstr>
      <vt:lpstr>RCT041_RL_INSTR_ATIVOS_CHV</vt:lpstr>
      <vt:lpstr>RCT044_CARACTERISTICAS_ESP</vt:lpstr>
      <vt:lpstr>RCT044_CARACTERISTICAS_ESP_ADV</vt:lpstr>
      <vt:lpstr>RCT044_CARACTERISTICAS_ESP_CHV</vt:lpstr>
      <vt:lpstr>RCT044_CARACTERISTICAS_ESP_CMP</vt:lpstr>
      <vt:lpstr>RCT044_CARACTERISTICAS_ESP_INS</vt:lpstr>
      <vt:lpstr>RCT045_CCLIENTE_MASTER</vt:lpstr>
      <vt:lpstr>RCT045_CCLIENTE_MASTER_ADV</vt:lpstr>
      <vt:lpstr>RCT045_CCLIENTE_MASTER_CHV</vt:lpstr>
      <vt:lpstr>RCT045_CCLIENTE_MASTER_CMP</vt:lpstr>
      <vt:lpstr>RCT045_CCLIENTE_MASTER_INS</vt:lpstr>
      <vt:lpstr>RCT048_TIPO_GESTOR_REF</vt:lpstr>
      <vt:lpstr>RCT048_TIPO_GESTOR_REF_ADV</vt:lpstr>
      <vt:lpstr>RCT048_TIPO_GESTOR_REF_CHV</vt:lpstr>
      <vt:lpstr>RCT048_TIPO_GESTOR_REF_CMP</vt:lpstr>
      <vt:lpstr>RCT048_TIPO_GESTOR_REF_INS</vt:lpstr>
      <vt:lpstr>RCT049_CHAVES_FINAIS</vt:lpstr>
      <vt:lpstr>RCT049_CHAVES_INTERNAS</vt:lpstr>
      <vt:lpstr>RCT050_INFO_COMPLEMENTAR</vt:lpstr>
      <vt:lpstr>RCT051_INST_VALID</vt:lpstr>
      <vt:lpstr>RCT052_RL_INTERV_UNIVERS</vt:lpstr>
      <vt:lpstr>RCT053_DOCUMENTOS_WRK</vt:lpstr>
      <vt:lpstr>RCT053_DOC_UNIV_WRK</vt:lpstr>
      <vt:lpstr>RCT053_PESSOA_DOC_UNIVERS</vt:lpstr>
      <vt:lpstr>RCT053_PESSOA_DOC_UNIVERS_WRK</vt:lpstr>
      <vt:lpstr>RCT054_PESSOAS_UNIVERS</vt:lpstr>
      <vt:lpstr>RCT055_CEDENCIA_CREDITOS</vt:lpstr>
      <vt:lpstr>RCT055_CONTRATOS_A_FINALIZAR</vt:lpstr>
      <vt:lpstr>RCT055_FORA_UNIVERSO_ATUAL_WRK</vt:lpstr>
      <vt:lpstr>RCT055_INTERVENIENTES_ALL_WRK</vt:lpstr>
      <vt:lpstr>RCT055_NAO_FINALIZADO_WRK</vt:lpstr>
      <vt:lpstr>RCT055_REPORTADO_WRK</vt:lpstr>
      <vt:lpstr>RCT056_CENT_MANUAL</vt:lpstr>
      <vt:lpstr>RCT059_RL_CNTR_ENTID</vt:lpstr>
      <vt:lpstr>RCT060_DESAGREGA_DESC</vt:lpstr>
      <vt:lpstr>RCT061_RENDIMENTO</vt:lpstr>
      <vt:lpstr>RCT062_RL_GARANTIA_CONTRATO</vt:lpstr>
      <vt:lpstr>RCT063_ATRIBUTOS_GARANTIA</vt:lpstr>
      <vt:lpstr>RCT071_REGIAO_REF</vt:lpstr>
      <vt:lpstr>RCT071_REGIAO_REF_ADV</vt:lpstr>
      <vt:lpstr>RCT071_REGIAO_REF_CHV</vt:lpstr>
      <vt:lpstr>RCT071_REGIAO_REF_CMP</vt:lpstr>
      <vt:lpstr>RCT071_REGIAO_REF_INS</vt:lpstr>
      <vt:lpstr>RCT096_SEGMENTO_RSC_REF</vt:lpstr>
      <vt:lpstr>RCT096_SEGMENTO_RSC_REF_ADV</vt:lpstr>
      <vt:lpstr>RCT096_SEGMENTO_RSC_REF_CHV</vt:lpstr>
      <vt:lpstr>RCT096_SEGMENTO_RSC_REF_CMP</vt:lpstr>
      <vt:lpstr>RCT096_SEGMENTO_RSC_REF_INS</vt:lpstr>
      <vt:lpstr>RCT101_TIPO_VALORIZ_REF</vt:lpstr>
      <vt:lpstr>RCT1117_DET_COD_POSTAL_REF</vt:lpstr>
      <vt:lpstr>RCT1117_DET_COD_POSTAL_REF_ADV</vt:lpstr>
      <vt:lpstr>RCT1117_DET_COD_POSTAL_REF_CHV</vt:lpstr>
      <vt:lpstr>RCT1117_DET_COD_POSTAL_REF_CMP</vt:lpstr>
      <vt:lpstr>RCT1117_DET_COD_POSTAL_REF_INS</vt:lpstr>
      <vt:lpstr>RCT1211_END_REGIONAL_REF</vt:lpstr>
      <vt:lpstr>RCT1211_END_REGIONAL_REF_ADV</vt:lpstr>
      <vt:lpstr>RCT1211_END_REGIONAL_REF_CMP</vt:lpstr>
      <vt:lpstr>RCT1211_END_REGIONAL_REF_INS</vt:lpstr>
      <vt:lpstr>RCT1212_COD_POSTAL_REF</vt:lpstr>
      <vt:lpstr>RCT1212_COD_POSTAL_REF_ADV</vt:lpstr>
      <vt:lpstr>RCT1212_COD_POSTAL_REF_CMP</vt:lpstr>
      <vt:lpstr>RCT1212_COD_POSTAL_REF_INS</vt:lpstr>
      <vt:lpstr>RCT1213_JUSTIFIC_CRED_ADV</vt:lpstr>
      <vt:lpstr>RCT1213_JUSTIFIC_CRED_INS</vt:lpstr>
      <vt:lpstr>RCT1213_JUSTIFIC_CRED_REF</vt:lpstr>
      <vt:lpstr>RCT172_GARANTIA_CONT</vt:lpstr>
      <vt:lpstr>RCT172_GARANTIA_CONT_ADV</vt:lpstr>
      <vt:lpstr>RCT172_GARANTIA_CONT_CMP</vt:lpstr>
      <vt:lpstr>RCT172_GARANTIA_CONT_INS</vt:lpstr>
      <vt:lpstr>RCT200_ENTIDADES</vt:lpstr>
      <vt:lpstr>RCT200_ENTIDADES_VC</vt:lpstr>
      <vt:lpstr>RCT201_ENT_DOCS</vt:lpstr>
      <vt:lpstr>RCT201_ENT_DOCS_VC</vt:lpstr>
      <vt:lpstr>RCT202_CONTRINST</vt:lpstr>
      <vt:lpstr>RCT202_CONTRINST_VC</vt:lpstr>
      <vt:lpstr>RCT202_CONTRINST_WRK</vt:lpstr>
      <vt:lpstr>RCT202_CONTRINST_WRK2</vt:lpstr>
      <vt:lpstr>RCT203_CARACTESP</vt:lpstr>
      <vt:lpstr>RCT203_CARACTESP_VC</vt:lpstr>
      <vt:lpstr>RCT204_LIGCINSTR</vt:lpstr>
      <vt:lpstr>RCT204_LIGCINSTR_VC</vt:lpstr>
      <vt:lpstr>RCT205_ENTIDSIND</vt:lpstr>
      <vt:lpstr>RCT205_ENTIDSIND_VC</vt:lpstr>
      <vt:lpstr>RCT206_RISCINSTR</vt:lpstr>
      <vt:lpstr>RCT206_RISCINSTR_VC</vt:lpstr>
      <vt:lpstr>RCT207_PROTECOES</vt:lpstr>
      <vt:lpstr>RCT208_CONTRATOS_SEM_PESSOAS</vt:lpstr>
      <vt:lpstr>RCT208_INFOFINAD</vt:lpstr>
      <vt:lpstr>RCT208_INFOFINAM</vt:lpstr>
      <vt:lpstr>RCT208_INFOFINAM_DELTA</vt:lpstr>
      <vt:lpstr>RCT208_INFOFINAM_WRK</vt:lpstr>
      <vt:lpstr>RCT209_RESPENTID</vt:lpstr>
      <vt:lpstr>RCT209_RESPENTIM</vt:lpstr>
      <vt:lpstr>RCT209_RESPENTIM_WRK</vt:lpstr>
      <vt:lpstr>RCT210_PROTINSTR</vt:lpstr>
      <vt:lpstr>RCT210_PROTINSTR_DELTA</vt:lpstr>
      <vt:lpstr>RCT210_PROTINSTR_WRK</vt:lpstr>
      <vt:lpstr>RCT211_ENTRISCOM</vt:lpstr>
      <vt:lpstr>RCT211_ENTRISCOM_WRK</vt:lpstr>
      <vt:lpstr>RCT212_AVRISENTD</vt:lpstr>
      <vt:lpstr>RCT212_AVRISENTM</vt:lpstr>
      <vt:lpstr>RCT213_ENTDRELAC</vt:lpstr>
      <vt:lpstr>RCT213_RCV011_1_WRK</vt:lpstr>
      <vt:lpstr>RCT213_RCV011_2_WRK</vt:lpstr>
      <vt:lpstr>RCT213_RCV018_WRK</vt:lpstr>
      <vt:lpstr>RCT214_INFORISCO</vt:lpstr>
      <vt:lpstr>RCT214_INFORISCO_WRK</vt:lpstr>
      <vt:lpstr>RCT215_INFOCONTB</vt:lpstr>
      <vt:lpstr>RCT216_PROTEXPOS</vt:lpstr>
      <vt:lpstr>RCT221_INFORCOMP</vt:lpstr>
      <vt:lpstr>RCT221_INFORCOMP_DELTA</vt:lpstr>
      <vt:lpstr>RCT222_ENTIDCOMP</vt:lpstr>
      <vt:lpstr>RCT222_ENTIDCOMP_DELTA</vt:lpstr>
      <vt:lpstr>RCT223_PROTECOMP</vt:lpstr>
      <vt:lpstr>RCT223_PROTECOMP_DELTA</vt:lpstr>
      <vt:lpstr>RCT224_JUSTICOMP</vt:lpstr>
      <vt:lpstr>RCT224_JUSTICOMP_DELTA</vt:lpstr>
      <vt:lpstr>RCT300_ENTIDADES</vt:lpstr>
      <vt:lpstr>RCT301_ENT_DOCS</vt:lpstr>
      <vt:lpstr>RCT302_CONTRINST</vt:lpstr>
      <vt:lpstr>RCT308_INFOFINAM</vt:lpstr>
      <vt:lpstr>RCT309_RESPENTIM</vt:lpstr>
      <vt:lpstr>RCT315_INFOCONTB</vt:lpstr>
      <vt:lpstr>RCT327_PERIODICIDADE_EP_REF</vt:lpstr>
      <vt:lpstr>RCT327_PERIODICI_EP_REF_ADV</vt:lpstr>
      <vt:lpstr>RCT327_PERIODICI_EP_REF_CMP</vt:lpstr>
      <vt:lpstr>RCT327_PERIODICI_EP_REF_INS</vt:lpstr>
      <vt:lpstr>RCTX01_CARTEIRAS_ADV</vt:lpstr>
      <vt:lpstr>RCTX01_CARTEIRAS_CNTR</vt:lpstr>
      <vt:lpstr>RCTX01_CARTEIRAS_MNT</vt:lpstr>
      <vt:lpstr>RCTX01_CCONTAS</vt:lpstr>
      <vt:lpstr>RCTX01_CLIENTE_CONTA_RL</vt:lpstr>
      <vt:lpstr>RCTX01_RL_CLCNTR</vt:lpstr>
      <vt:lpstr>RCTX02_CLIENTE_DOCS</vt:lpstr>
      <vt:lpstr>RCTX03_TRANSFCHAVES_CRT</vt:lpstr>
      <vt:lpstr>RCTX04_TRANSFCHAVES_EFT</vt:lpstr>
      <vt:lpstr>RCTX05_849_TITULARIZ_SINTETICA</vt:lpstr>
      <vt:lpstr>RCTX06_GARANTIAS_MUG</vt:lpstr>
      <vt:lpstr>RCTX08_015_LOG_ALT_CLI</vt:lpstr>
      <vt:lpstr>RCTX10_PROT_VALID_UNIV</vt:lpstr>
      <vt:lpstr>RCTX11_TRANSFCHAVES_FCT</vt:lpstr>
      <vt:lpstr>RCTX12_TRANSFCHAVES_EST</vt:lpstr>
      <vt:lpstr>RCTX13_TRANSFCHAVES_BG</vt:lpstr>
      <vt:lpstr>RCTX15_175_JM_CTO_AJ_REG</vt:lpstr>
      <vt:lpstr>RCTX15_181_JM_SIM_AJ_STD</vt:lpstr>
      <vt:lpstr>RCTX15_JM_SIM_AJ_STD</vt:lpstr>
      <vt:lpstr>RCTX19_084_CONTA_RSC</vt:lpstr>
      <vt:lpstr>RCTX202_MIRROR_CCIN</vt:lpstr>
      <vt:lpstr>RCTX202_MIRROR_CCIN_FC_VC</vt:lpstr>
      <vt:lpstr>RCTX208_INFOFINAM_DELTA_D</vt:lpstr>
      <vt:lpstr>RCTX208_INFOFINAM_DELTA_M</vt:lpstr>
      <vt:lpstr>RCTX209_RESPENTIM_DELTA_D</vt:lpstr>
      <vt:lpstr>RCTX209_RESPENTIM_DELTA_M</vt:lpstr>
      <vt:lpstr>RCTX210_PROTINSTR_DELTA_M</vt:lpstr>
      <vt:lpstr>RCTX211_INTERPELACAO</vt:lpstr>
      <vt:lpstr>RCTX212_AVRISENTM_DELTA_D</vt:lpstr>
      <vt:lpstr>RCTX21_847_REESTRUTURADOS</vt:lpstr>
      <vt:lpstr>RCTX21_848_ORIG_DEST_REEST</vt:lpstr>
      <vt:lpstr>RCTX221_INFORCOMP_DELTA_M</vt:lpstr>
      <vt:lpstr>RCTX221_MIRROR_CICC</vt:lpstr>
      <vt:lpstr>RCTX222_ENTIDCOMP_DELTA_M</vt:lpstr>
      <vt:lpstr>RCTX223_PROTECOMP_DELTA_M</vt:lpstr>
      <vt:lpstr>RCTX224_JUSTICOMP_DELTA_M</vt:lpstr>
      <vt:lpstr>RCTX24_475_REMESSAS_CARENCIAS</vt:lpstr>
      <vt:lpstr>RCTX26_041_CARENCIAS_EP</vt:lpstr>
      <vt:lpstr>RCTX27_2015_NEW_DEFAULT</vt:lpstr>
      <vt:lpstr>RCTX30_PESSOAS</vt:lpstr>
      <vt:lpstr>RCTX30_PESSOAS_DOC</vt:lpstr>
      <vt:lpstr>SAT001_CLIENTE</vt:lpstr>
      <vt:lpstr>SAT002_RL_CLCNT</vt:lpstr>
      <vt:lpstr>SAT002_RL_CLCNT_LD_AVAL</vt:lpstr>
      <vt:lpstr>SAT003_ENT_EF_PRUDENCIAIS_FS</vt:lpstr>
      <vt:lpstr>SAT005_EXCLUSAO_CONTRATOS_FS</vt:lpstr>
      <vt:lpstr>SAT006_SUBPRODUTO</vt:lpstr>
      <vt:lpstr>SAT008_CONTA_CONTRATO</vt:lpstr>
      <vt:lpstr>SAT014_ABAT_CLI_PCSB_FS</vt:lpstr>
      <vt:lpstr>SAT015_LOG_ALT_CLI</vt:lpstr>
      <vt:lpstr>SAT016_HABILITACOES</vt:lpstr>
      <vt:lpstr>SAT017_GRANDES_RISCOS_FS</vt:lpstr>
      <vt:lpstr>SAT020_EXCLUSAO_CTR_FS</vt:lpstr>
      <vt:lpstr>SAT022_CLIENTE_NOTACAO_FS</vt:lpstr>
      <vt:lpstr>SAT023_GRUPO_ECONOMICO</vt:lpstr>
      <vt:lpstr>SAT024_CENT_MANUAL_FS</vt:lpstr>
      <vt:lpstr>SAT027_MOEDA</vt:lpstr>
      <vt:lpstr>SAT030_EPYR1311</vt:lpstr>
      <vt:lpstr>SAT031_PAIS</vt:lpstr>
      <vt:lpstr>SAT033_VENDAS_CARTEIRA_FS</vt:lpstr>
      <vt:lpstr>SAT034_TIPO_DOC_IDENTIF</vt:lpstr>
      <vt:lpstr>SAT037_TIPO_RL_CLCNT</vt:lpstr>
      <vt:lpstr>SAT038_SAL_MIN_NAC</vt:lpstr>
      <vt:lpstr>SAT039_PREST_MORATORIA_FS</vt:lpstr>
      <vt:lpstr>SAT041_CARENCIAS_EP_FS</vt:lpstr>
      <vt:lpstr>SAT043_MAP_CHAVES_IM_FS</vt:lpstr>
      <vt:lpstr>SAT044_REL_CONTR_FS</vt:lpstr>
      <vt:lpstr>SAT045_REL_CAUCOES_FS</vt:lpstr>
      <vt:lpstr>SAT047_CAT_PROD_CONFIRM</vt:lpstr>
      <vt:lpstr>SAT048_TIPO_GESTOR</vt:lpstr>
      <vt:lpstr>SAT049_RL_CLGT</vt:lpstr>
      <vt:lpstr>SAT051_OPERACION_FS</vt:lpstr>
      <vt:lpstr>SAT056_COD_POSTAL_FS</vt:lpstr>
      <vt:lpstr>SAT060_PROPOSTA</vt:lpstr>
      <vt:lpstr>SAT061_ATRIBUTOS_GARANTIA</vt:lpstr>
      <vt:lpstr>SAT062_RL_GARANTIA_CONTRATO</vt:lpstr>
      <vt:lpstr>SAT071_REGIAO</vt:lpstr>
      <vt:lpstr>SAT084_CONTA_RSC</vt:lpstr>
      <vt:lpstr>SAT096_SEGMENTO_RSC</vt:lpstr>
      <vt:lpstr>SAT101_JM_CAL_IN_CL_KPI</vt:lpstr>
      <vt:lpstr>SAT103_JM_CAL_IN_CO_KPI</vt:lpstr>
      <vt:lpstr>SAT1070_CONTAS_FC</vt:lpstr>
      <vt:lpstr>SAT1071_FACTURA_FC</vt:lpstr>
      <vt:lpstr>SAT1073_EFEITOS_EF</vt:lpstr>
      <vt:lpstr>SAT1075_ENC_REF_EF</vt:lpstr>
      <vt:lpstr>SAT1078_RL_OPER_PROP</vt:lpstr>
      <vt:lpstr>SAT1080_HIST_PROVISOES</vt:lpstr>
      <vt:lpstr>SAT1093_REGRAS_PR</vt:lpstr>
      <vt:lpstr>SAT1098_SECURITIZA_EMP</vt:lpstr>
      <vt:lpstr>SAT109_JM_CLIEN_JURI_KPI</vt:lpstr>
      <vt:lpstr>SAT1107_CRED_ELEGIVEL</vt:lpstr>
      <vt:lpstr>SAT1108_CLI_EMPR_ELEGIVEL</vt:lpstr>
      <vt:lpstr>SAT1109_EMP_MAGICO</vt:lpstr>
      <vt:lpstr>SAT1117_DET_COD_POSTAL</vt:lpstr>
      <vt:lpstr>SAT115_JM_CTO_CATEG2_KPI</vt:lpstr>
      <vt:lpstr>SAT1172_REL_INTERV</vt:lpstr>
      <vt:lpstr>SAT1176_PRESTACOES_ECL</vt:lpstr>
      <vt:lpstr>SAT1179_TIPO_CRED</vt:lpstr>
      <vt:lpstr>SAT1198_PROPOSTA_SR</vt:lpstr>
      <vt:lpstr>SAT1200_FA_FATURAS_FS</vt:lpstr>
      <vt:lpstr>SAT1201_FA_CONTRATOS_FS</vt:lpstr>
      <vt:lpstr>SAT1203_FA_INTERVENIENTES_FS</vt:lpstr>
      <vt:lpstr>SAT1205_LG_CONTRATOS_FS</vt:lpstr>
      <vt:lpstr>SAT1207_LG_INTERVENIENTES_FS</vt:lpstr>
      <vt:lpstr>SAT1209_TAXAS_DC_FS</vt:lpstr>
      <vt:lpstr>SAT1210_TAXAS_TC_FS</vt:lpstr>
      <vt:lpstr>SAT1213_JUSTIFIC_CRED</vt:lpstr>
      <vt:lpstr>SAT1294_POOL_VENDA</vt:lpstr>
      <vt:lpstr>SAT1295_CONTR_OPER_CRE</vt:lpstr>
      <vt:lpstr>SAT131_JM_GARANT_CTO_KPI</vt:lpstr>
      <vt:lpstr>SAT139_CARTAO</vt:lpstr>
      <vt:lpstr>SAT144_MORADA_CL</vt:lpstr>
      <vt:lpstr>SAT169_JM_VAR_CALCUL_KPI</vt:lpstr>
      <vt:lpstr>SAT171_JM_TRZ_CLIENTE_KPI</vt:lpstr>
      <vt:lpstr>SAT172_GARANTIA_CONT</vt:lpstr>
      <vt:lpstr>SAT173_JM_GARAN_UTIL_KPI</vt:lpstr>
      <vt:lpstr>SAT175_CLIENTE_EMP</vt:lpstr>
      <vt:lpstr>SAT175_JM_CTO_AJ_REG_KPI</vt:lpstr>
      <vt:lpstr>SAT176_CLIENTE_MARCA</vt:lpstr>
      <vt:lpstr>SAT181_JM_SIM_AJ_STD_KPI</vt:lpstr>
      <vt:lpstr>SAT2000_SIND_IDCONTSIND_FS</vt:lpstr>
      <vt:lpstr>SAT2001_SIND_RELENTSIND_FS</vt:lpstr>
      <vt:lpstr>SAT2002_SIND_ENTIDADES_FS</vt:lpstr>
      <vt:lpstr>SAT2004_DESAGREGA_DESC_FS</vt:lpstr>
      <vt:lpstr>SAT2007_LG_IDCONTSIND_FS</vt:lpstr>
      <vt:lpstr>SAT2008_LG_RELENTSIND_FS</vt:lpstr>
      <vt:lpstr>SAT2009_LG_ENTID_SIND_FS</vt:lpstr>
      <vt:lpstr>SAT2010_BALCAO</vt:lpstr>
      <vt:lpstr>SAT2011_UNIV_DL22_202103_FS</vt:lpstr>
      <vt:lpstr>SAT2012_DESISTENCIAS_DL22_FS</vt:lpstr>
      <vt:lpstr>SAT2015_ND_CONTRATO_FS</vt:lpstr>
      <vt:lpstr>SAT202_CONTAS_CTB</vt:lpstr>
      <vt:lpstr>SAT207_CAMBIOS</vt:lpstr>
      <vt:lpstr>SAT211_END_REGIONAL</vt:lpstr>
      <vt:lpstr>SAT222_RL_CLIENTE_PERS</vt:lpstr>
      <vt:lpstr>SAT233_PROTOCOLO</vt:lpstr>
      <vt:lpstr>SAT288_RL_PRODUTO</vt:lpstr>
      <vt:lpstr>SAT289_PRODUTO_EP</vt:lpstr>
      <vt:lpstr>SAT325_PRODUTO_GRUPO</vt:lpstr>
      <vt:lpstr>SAT327_PERIODICIDADE_EP</vt:lpstr>
      <vt:lpstr>SAT332_OPER_PROCESSO</vt:lpstr>
      <vt:lpstr>SAT333_CONTA_CARTAO</vt:lpstr>
      <vt:lpstr>SAT347_CLI_GRUPOECONOM_LM</vt:lpstr>
      <vt:lpstr>SAT363_TITULAR_CNT_SG</vt:lpstr>
      <vt:lpstr>SAT383_PRECOS_STANDARD</vt:lpstr>
      <vt:lpstr>SAT389_CONTAS_EP</vt:lpstr>
      <vt:lpstr>SAT390_CARACT_EP</vt:lpstr>
      <vt:lpstr>SAT391_LIQUID_EP</vt:lpstr>
      <vt:lpstr>SAT393_QUOTA_EP</vt:lpstr>
      <vt:lpstr>SAT394_MOV_EP</vt:lpstr>
      <vt:lpstr>SAT397_PROCESSOS_GP_FS</vt:lpstr>
      <vt:lpstr>SAT407_REMESSAS_IM_ES</vt:lpstr>
      <vt:lpstr>SAT408_REM_MOV_IM_ES_FS</vt:lpstr>
      <vt:lpstr>SAT411_CREDITOS_IM_ES</vt:lpstr>
      <vt:lpstr>SAT419_TAXAS_DET_CA_FS</vt:lpstr>
      <vt:lpstr>SAT439_MOROSO</vt:lpstr>
      <vt:lpstr>SAT457_PROP_MULTICR_PR</vt:lpstr>
      <vt:lpstr>SAT458_PROP_HIPOTEC_PR</vt:lpstr>
      <vt:lpstr>SAT462_REL_CONTRATO_DP</vt:lpstr>
      <vt:lpstr>SAT468_REG_PLANO_PR</vt:lpstr>
      <vt:lpstr>SAT469_REMESSAS_EX_ES</vt:lpstr>
      <vt:lpstr>SAT470_REM_MOV_EX_ES_FS</vt:lpstr>
      <vt:lpstr>SAT472_CREDITOS_EX_ES</vt:lpstr>
      <vt:lpstr>SAT475_REMESSAS_CARENCIAS_FS</vt:lpstr>
      <vt:lpstr>SAT506_OPERACAO_IMP_CI</vt:lpstr>
      <vt:lpstr>SAT565_DEM_RESULT_CC</vt:lpstr>
      <vt:lpstr>SAT600_GAR_AVALES_FS</vt:lpstr>
      <vt:lpstr>SAT636_EVENTOS_PARI_PER</vt:lpstr>
      <vt:lpstr>SAT641_CNTEVENT_PARI_PER</vt:lpstr>
      <vt:lpstr>SAT676_CLIENTE_TL_FS</vt:lpstr>
      <vt:lpstr>SAT844_CARTOES_ATR_CA_CC_FS</vt:lpstr>
      <vt:lpstr>SAT845_CARTEIRA_MANUAL_FS</vt:lpstr>
      <vt:lpstr>SAT846_CARTEIRAS_IC</vt:lpstr>
      <vt:lpstr>SAT846_CARTEIRAS_IC_FS</vt:lpstr>
      <vt:lpstr>SAT846_CARTEIRAS_IC_WRK</vt:lpstr>
      <vt:lpstr>SAT846_CARTOES_IC_FS</vt:lpstr>
      <vt:lpstr>SAT847_REESTRUTURADOS_FS</vt:lpstr>
      <vt:lpstr>SAT848_ORIG_DEST_REEST_FS</vt:lpstr>
      <vt:lpstr>SAT849_TITULARIZ_SINTETICAS</vt:lpstr>
      <vt:lpstr>SAT978_FUSAO_CLI</vt:lpstr>
      <vt:lpstr>T_AUX_DELTA_CCIN</vt:lpstr>
      <vt:lpstr>T_AUX_DELTA_CENT</vt:lpstr>
      <vt:lpstr>T_AUX_DELTA_CPRT</vt:lpstr>
      <vt:lpstr>T_AUX_EXTRAC_CENT</vt:lpstr>
      <vt:lpstr>T_AUX_EXTRAC_CENT_INFENT</vt:lpstr>
      <vt:lpstr>T_AUX_M_CCIN_INFINST</vt:lpstr>
      <vt:lpstr>T_AUX_M_CENT_INFENT</vt:lpstr>
      <vt:lpstr>T_AUX_M_CICC_INFINST</vt:lpstr>
      <vt:lpstr>T_AUX_M_CIN_INFPERINST</vt:lpstr>
      <vt:lpstr>T_AUX_M_CPRT_INFPRO</vt:lpstr>
      <vt:lpstr>T_F_AVRISENTD</vt:lpstr>
      <vt:lpstr>T_F_AVRISENTM</vt:lpstr>
      <vt:lpstr>T_F_CARACTESP</vt:lpstr>
      <vt:lpstr>T_F_CTRTINSTR</vt:lpstr>
      <vt:lpstr>T_F_ENTDRELAC</vt:lpstr>
      <vt:lpstr>T_F_ENTDSDOCS</vt:lpstr>
      <vt:lpstr>T_F_ENTIDADES</vt:lpstr>
      <vt:lpstr>T_F_ENTIDCOMP</vt:lpstr>
      <vt:lpstr>T_F_ENTIDSIND</vt:lpstr>
      <vt:lpstr>T_F_ENTRISCOM</vt:lpstr>
      <vt:lpstr>T_F_INFOCONTB</vt:lpstr>
      <vt:lpstr>T_F_INFOFINAD</vt:lpstr>
      <vt:lpstr>T_F_INFOFINAM</vt:lpstr>
      <vt:lpstr>T_F_INFORCOMP</vt:lpstr>
      <vt:lpstr>T_F_INFORISCO</vt:lpstr>
      <vt:lpstr>T_F_JUSTICOMP</vt:lpstr>
      <vt:lpstr>T_F_LIGCINSTR</vt:lpstr>
      <vt:lpstr>T_F_PROTECOES</vt:lpstr>
      <vt:lpstr>T_F_PROTECOMP</vt:lpstr>
      <vt:lpstr>T_F_PROTEXPOS</vt:lpstr>
      <vt:lpstr>T_F_PROTINSTR</vt:lpstr>
      <vt:lpstr>T_F_RESPENTID</vt:lpstr>
      <vt:lpstr>T_F_RESPENTIM</vt:lpstr>
      <vt:lpstr>T_F_RISCINSTR</vt:lpstr>
      <vt:lpstr>T_MIRROR_CCIN_CARACTESP</vt:lpstr>
      <vt:lpstr>T_MIRROR_CCIN_ENTSIND</vt:lpstr>
      <vt:lpstr>T_MIRROR_CCIN_INFINST</vt:lpstr>
      <vt:lpstr>T_MIRROR_CCIN_INFRISCOINST</vt:lpstr>
      <vt:lpstr>T_MIRROR_CCIN_LIGINST</vt:lpstr>
      <vt:lpstr>T_MIRROR_CENT_DOCID</vt:lpstr>
      <vt:lpstr>T_MIRROR_CENT_INFENT</vt:lpstr>
      <vt:lpstr>T_MIRROR_CICC_INFINST</vt:lpstr>
      <vt:lpstr>T_MIRROR_CIN_INFFININST</vt:lpstr>
      <vt:lpstr>T_MIRROR_CIN_RESPENTINST</vt:lpstr>
      <vt:lpstr>T_MIRROR_CPRT_INFPRO</vt:lpstr>
      <vt:lpstr>T_M_CCIN_CARACTESP</vt:lpstr>
      <vt:lpstr>T_M_CCIN_ENTSIND</vt:lpstr>
      <vt:lpstr>T_M_CCIN_INFINST</vt:lpstr>
      <vt:lpstr>T_M_CCIN_INFRISCOINST</vt:lpstr>
      <vt:lpstr>T_M_CCIN_LIGINST</vt:lpstr>
      <vt:lpstr>T_M_CENT_DOCID</vt:lpstr>
      <vt:lpstr>T_M_CENT_INFENT</vt:lpstr>
      <vt:lpstr>T_M_CER_CLIENTEREL</vt:lpstr>
      <vt:lpstr>T_M_CER_INFRISCOENT</vt:lpstr>
      <vt:lpstr>T_M_CER_RISCOENT</vt:lpstr>
      <vt:lpstr>T_M_CICC_ENTCOMP</vt:lpstr>
      <vt:lpstr>T_M_CICC_INFINST</vt:lpstr>
      <vt:lpstr>T_M_CICC_JUSTCOMP</vt:lpstr>
      <vt:lpstr>T_M_CICC_PROTCOMP</vt:lpstr>
      <vt:lpstr>T_M_CIND_E_INFDIAENT</vt:lpstr>
      <vt:lpstr>T_M_CIND_I_ENTINSTDIA</vt:lpstr>
      <vt:lpstr>T_M_CIND_I_INFDIAINSTFIN</vt:lpstr>
      <vt:lpstr>T_M_CIN_INFCONTBINST</vt:lpstr>
      <vt:lpstr>T_M_CIN_INFFININST</vt:lpstr>
      <vt:lpstr>T_M_CIN_INFPERINST</vt:lpstr>
      <vt:lpstr>T_M_CIN_INFRINST</vt:lpstr>
      <vt:lpstr>T_M_CIN_LISTPROTINST</vt:lpstr>
      <vt:lpstr>T_M_CIN_PROTINST</vt:lpstr>
      <vt:lpstr>T_M_CIN_RESPENTINST</vt:lpstr>
      <vt:lpstr>T_M_CPRT_INFPRO</vt:lpstr>
      <vt:lpstr>T_PARAM_DOMINIOS_BDP_INTERNO</vt:lpstr>
      <vt:lpstr>T_REF_CODIGOSDOMINIOBDP</vt:lpstr>
      <vt:lpstr>Sheet2</vt:lpstr>
      <vt:lpstr>AUX - Fluxos</vt:lpstr>
      <vt:lpstr>Análise fontes</vt:lpstr>
      <vt:lpstr>Análise dos Fluxos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Mata, Corina Filipe da</dc:creator>
  <cp:keywords/>
  <dc:description/>
  <cp:lastModifiedBy>Jorge Filipe Saias Aleluia</cp:lastModifiedBy>
  <cp:revision/>
  <dcterms:created xsi:type="dcterms:W3CDTF">2023-02-10T12:11:53Z</dcterms:created>
  <dcterms:modified xsi:type="dcterms:W3CDTF">2026-01-21T11:26:46Z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2023-02-10T12:11:53Z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226bf2a1-c497-47a9-9488-752f0316f5f7</vt:lpwstr>
  </property>
  <property fmtid="{D5CDD505-2E9C-101B-9397-08002B2CF9AE}" pid="8" name="MSIP_Label_ea60d57e-af5b-4752-ac57-3e4f28ca11dc_ContentBits">
    <vt:lpwstr>0</vt:lpwstr>
  </property>
  <property fmtid="{D5CDD505-2E9C-101B-9397-08002B2CF9AE}" pid="9" name="MSIP_Label_41b88ec2-a72b-4523-9e84-0458a1764731_Enabled">
    <vt:lpwstr>true</vt:lpwstr>
  </property>
  <property fmtid="{D5CDD505-2E9C-101B-9397-08002B2CF9AE}" pid="10" name="MSIP_Label_41b88ec2-a72b-4523-9e84-0458a1764731_SetDate">
    <vt:lpwstr>2023-02-14T09:57:47Z</vt:lpwstr>
  </property>
  <property fmtid="{D5CDD505-2E9C-101B-9397-08002B2CF9AE}" pid="11" name="MSIP_Label_41b88ec2-a72b-4523-9e84-0458a1764731_Method">
    <vt:lpwstr>Privileged</vt:lpwstr>
  </property>
  <property fmtid="{D5CDD505-2E9C-101B-9397-08002B2CF9AE}" pid="12" name="MSIP_Label_41b88ec2-a72b-4523-9e84-0458a1764731_Name">
    <vt:lpwstr>Public O365</vt:lpwstr>
  </property>
  <property fmtid="{D5CDD505-2E9C-101B-9397-08002B2CF9AE}" pid="13" name="MSIP_Label_41b88ec2-a72b-4523-9e84-0458a1764731_SiteId">
    <vt:lpwstr>35595a02-4d6d-44ac-99e1-f9ab4cd872db</vt:lpwstr>
  </property>
  <property fmtid="{D5CDD505-2E9C-101B-9397-08002B2CF9AE}" pid="14" name="MSIP_Label_41b88ec2-a72b-4523-9e84-0458a1764731_ActionId">
    <vt:lpwstr>46f0a4dd-96d0-425c-ac9c-6a4de9582557</vt:lpwstr>
  </property>
  <property fmtid="{D5CDD505-2E9C-101B-9397-08002B2CF9AE}" pid="15" name="MSIP_Label_41b88ec2-a72b-4523-9e84-0458a1764731_ContentBits">
    <vt:lpwstr>0</vt:lpwstr>
  </property>
  <property fmtid="{D5CDD505-2E9C-101B-9397-08002B2CF9AE}" pid="16" name="ContentTypeId">
    <vt:lpwstr>0x010100AA0874B5E92DDC43AEE9A598BB9F45F7</vt:lpwstr>
  </property>
  <property fmtid="{D5CDD505-2E9C-101B-9397-08002B2CF9AE}" pid="17" name="MediaServiceImageTags">
    <vt:lpwstr/>
  </property>
  <property fmtid="{D5CDD505-2E9C-101B-9397-08002B2CF9AE}" pid="18" name="Estado">
    <vt:lpwstr>9;#Active|5fac735a-6c3d-4db3-a5ea-62b32a9e77ff</vt:lpwstr>
  </property>
  <property fmtid="{D5CDD505-2E9C-101B-9397-08002B2CF9AE}" pid="19" name="SV_QUERY_LIST_4F35BF76-6C0D-4D9B-82B2-816C12CF3733">
    <vt:lpwstr>empty_477D106A-C0D6-4607-AEBD-E2C9D60EA279</vt:lpwstr>
  </property>
  <property fmtid="{D5CDD505-2E9C-101B-9397-08002B2CF9AE}" pid="20" name="SV_HIDDEN_GRID_QUERY_LIST_4F35BF76-6C0D-4D9B-82B2-816C12CF3733">
    <vt:lpwstr>empty_477D106A-C0D6-4607-AEBD-E2C9D60EA279</vt:lpwstr>
  </property>
</Properties>
</file>